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Gibb\Documents\Writing\Global ants papers\Community structure, climate and anthropogenic disturbance\Proc B\"/>
    </mc:Choice>
  </mc:AlternateContent>
  <bookViews>
    <workbookView xWindow="0" yWindow="0" windowWidth="28800" windowHeight="13635"/>
  </bookViews>
  <sheets>
    <sheet name="Data" sheetId="1" r:id="rId1"/>
    <sheet name="Metadata" sheetId="5" r:id="rId2"/>
  </sheets>
  <externalReferences>
    <externalReference r:id="rId3"/>
    <externalReference r:id="rId4"/>
  </externalReferenc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957" i="1" l="1"/>
  <c r="L957" i="1"/>
  <c r="K957" i="1"/>
  <c r="I957" i="1"/>
  <c r="G957" i="1"/>
  <c r="F957" i="1"/>
  <c r="E957" i="1"/>
  <c r="D957" i="1"/>
  <c r="M949" i="1"/>
  <c r="L949" i="1"/>
  <c r="K949" i="1"/>
  <c r="I949" i="1"/>
  <c r="G949" i="1"/>
  <c r="F949" i="1"/>
  <c r="E949" i="1"/>
  <c r="D949" i="1"/>
  <c r="M943" i="1"/>
  <c r="L943" i="1"/>
  <c r="K943" i="1"/>
  <c r="I943" i="1"/>
  <c r="G943" i="1"/>
  <c r="F943" i="1"/>
  <c r="E943" i="1"/>
  <c r="D943" i="1"/>
  <c r="M955" i="1"/>
  <c r="L955" i="1"/>
  <c r="K955" i="1"/>
  <c r="I955" i="1"/>
  <c r="G955" i="1"/>
  <c r="F955" i="1"/>
  <c r="E955" i="1"/>
  <c r="D955" i="1"/>
  <c r="M953" i="1"/>
  <c r="L953" i="1"/>
  <c r="K953" i="1"/>
  <c r="I953" i="1"/>
  <c r="G953" i="1"/>
  <c r="F953" i="1"/>
  <c r="E953" i="1"/>
  <c r="D953" i="1"/>
  <c r="M947" i="1"/>
  <c r="L947" i="1"/>
  <c r="K947" i="1"/>
  <c r="I947" i="1"/>
  <c r="G947" i="1"/>
  <c r="F947" i="1"/>
  <c r="E947" i="1"/>
  <c r="D947" i="1"/>
  <c r="M945" i="1"/>
  <c r="L945" i="1"/>
  <c r="K945" i="1"/>
  <c r="I945" i="1"/>
  <c r="G945" i="1"/>
  <c r="F945" i="1"/>
  <c r="E945" i="1"/>
  <c r="D945" i="1"/>
  <c r="M951" i="1"/>
  <c r="L951" i="1"/>
  <c r="K951" i="1"/>
  <c r="I951" i="1"/>
  <c r="G951" i="1"/>
  <c r="F951" i="1"/>
  <c r="E951" i="1"/>
  <c r="D951" i="1"/>
  <c r="M121" i="1"/>
  <c r="L121" i="1"/>
  <c r="K121" i="1"/>
  <c r="I121" i="1"/>
  <c r="G121" i="1"/>
  <c r="F121" i="1"/>
  <c r="E121" i="1"/>
  <c r="D121" i="1"/>
  <c r="M120" i="1"/>
  <c r="L120" i="1"/>
  <c r="K120" i="1"/>
  <c r="I120" i="1"/>
  <c r="G120" i="1"/>
  <c r="F120" i="1"/>
  <c r="E120" i="1"/>
  <c r="D120" i="1"/>
  <c r="M196" i="1"/>
  <c r="L196" i="1"/>
  <c r="K196" i="1"/>
  <c r="I196" i="1"/>
  <c r="G196" i="1"/>
  <c r="F196" i="1"/>
  <c r="E196" i="1"/>
  <c r="D196" i="1"/>
  <c r="M195" i="1"/>
  <c r="L195" i="1"/>
  <c r="K195" i="1"/>
  <c r="I195" i="1"/>
  <c r="G195" i="1"/>
  <c r="F195" i="1"/>
  <c r="E195" i="1"/>
  <c r="D195" i="1"/>
  <c r="M117" i="1"/>
  <c r="L117" i="1"/>
  <c r="K117" i="1"/>
  <c r="I117" i="1"/>
  <c r="G117" i="1"/>
  <c r="F117" i="1"/>
  <c r="E117" i="1"/>
  <c r="D117" i="1"/>
  <c r="M115" i="1"/>
  <c r="L115" i="1"/>
  <c r="K115" i="1"/>
  <c r="I115" i="1"/>
  <c r="G115" i="1"/>
  <c r="F115" i="1"/>
  <c r="E115" i="1"/>
  <c r="D115" i="1"/>
  <c r="M895" i="1"/>
  <c r="L895" i="1"/>
  <c r="K895" i="1"/>
  <c r="I895" i="1"/>
  <c r="G895" i="1"/>
  <c r="F895" i="1"/>
  <c r="E895" i="1"/>
  <c r="D895" i="1"/>
  <c r="M893" i="1"/>
  <c r="L893" i="1"/>
  <c r="K893" i="1"/>
  <c r="I893" i="1"/>
  <c r="G893" i="1"/>
  <c r="F893" i="1"/>
  <c r="E893" i="1"/>
  <c r="D893" i="1"/>
  <c r="M891" i="1"/>
  <c r="L891" i="1"/>
  <c r="K891" i="1"/>
  <c r="I891" i="1"/>
  <c r="G891" i="1"/>
  <c r="F891" i="1"/>
  <c r="E891" i="1"/>
  <c r="D891" i="1"/>
  <c r="M889" i="1"/>
  <c r="L889" i="1"/>
  <c r="K889" i="1"/>
  <c r="I889" i="1"/>
  <c r="G889" i="1"/>
  <c r="F889" i="1"/>
  <c r="E889" i="1"/>
  <c r="D889" i="1"/>
  <c r="M887" i="1"/>
  <c r="L887" i="1"/>
  <c r="K887" i="1"/>
  <c r="I887" i="1"/>
  <c r="G887" i="1"/>
  <c r="F887" i="1"/>
  <c r="E887" i="1"/>
  <c r="D887" i="1"/>
  <c r="M193" i="1"/>
  <c r="L193" i="1"/>
  <c r="K193" i="1"/>
  <c r="I193" i="1"/>
  <c r="G193" i="1"/>
  <c r="F193" i="1"/>
  <c r="E193" i="1"/>
  <c r="D193" i="1"/>
  <c r="M191" i="1"/>
  <c r="L191" i="1"/>
  <c r="K191" i="1"/>
  <c r="I191" i="1"/>
  <c r="G191" i="1"/>
  <c r="F191" i="1"/>
  <c r="E191" i="1"/>
  <c r="D191" i="1"/>
  <c r="M192" i="1"/>
  <c r="L192" i="1"/>
  <c r="K192" i="1"/>
  <c r="I192" i="1"/>
  <c r="G192" i="1"/>
  <c r="F192" i="1"/>
  <c r="E192" i="1"/>
  <c r="D192" i="1"/>
  <c r="M119" i="1"/>
  <c r="L119" i="1"/>
  <c r="K119" i="1"/>
  <c r="I119" i="1"/>
  <c r="G119" i="1"/>
  <c r="F119" i="1"/>
  <c r="E119" i="1"/>
  <c r="D119" i="1"/>
  <c r="M711" i="1"/>
  <c r="L711" i="1"/>
  <c r="K711" i="1"/>
  <c r="I711" i="1"/>
  <c r="G711" i="1"/>
  <c r="F711" i="1"/>
  <c r="E711" i="1"/>
  <c r="D711" i="1"/>
  <c r="M710" i="1"/>
  <c r="L710" i="1"/>
  <c r="K710" i="1"/>
  <c r="I710" i="1"/>
  <c r="G710" i="1"/>
  <c r="F710" i="1"/>
  <c r="E710" i="1"/>
  <c r="D710" i="1"/>
  <c r="M709" i="1"/>
  <c r="L709" i="1"/>
  <c r="K709" i="1"/>
  <c r="I709" i="1"/>
  <c r="G709" i="1"/>
  <c r="F709" i="1"/>
  <c r="E709" i="1"/>
  <c r="D709" i="1"/>
  <c r="M708" i="1"/>
  <c r="L708" i="1"/>
  <c r="K708" i="1"/>
  <c r="I708" i="1"/>
  <c r="G708" i="1"/>
  <c r="F708" i="1"/>
  <c r="E708" i="1"/>
  <c r="D708" i="1"/>
  <c r="M1075" i="1"/>
  <c r="L1075" i="1"/>
  <c r="K1075" i="1"/>
  <c r="I1075" i="1"/>
  <c r="G1075" i="1"/>
  <c r="F1075" i="1"/>
  <c r="E1075" i="1"/>
  <c r="D1075" i="1"/>
  <c r="M1074" i="1"/>
  <c r="L1074" i="1"/>
  <c r="K1074" i="1"/>
  <c r="I1074" i="1"/>
  <c r="G1074" i="1"/>
  <c r="F1074" i="1"/>
  <c r="E1074" i="1"/>
  <c r="D1074" i="1"/>
  <c r="M1073" i="1"/>
  <c r="L1073" i="1"/>
  <c r="K1073" i="1"/>
  <c r="I1073" i="1"/>
  <c r="G1073" i="1"/>
  <c r="F1073" i="1"/>
  <c r="E1073" i="1"/>
  <c r="D1073" i="1"/>
  <c r="M1079" i="1"/>
  <c r="L1079" i="1"/>
  <c r="K1079" i="1"/>
  <c r="I1079" i="1"/>
  <c r="G1079" i="1"/>
  <c r="F1079" i="1"/>
  <c r="E1079" i="1"/>
  <c r="D1079" i="1"/>
  <c r="M1078" i="1"/>
  <c r="L1078" i="1"/>
  <c r="K1078" i="1"/>
  <c r="I1078" i="1"/>
  <c r="G1078" i="1"/>
  <c r="F1078" i="1"/>
  <c r="E1078" i="1"/>
  <c r="D1078" i="1"/>
  <c r="M1077" i="1"/>
  <c r="L1077" i="1"/>
  <c r="K1077" i="1"/>
  <c r="I1077" i="1"/>
  <c r="G1077" i="1"/>
  <c r="F1077" i="1"/>
  <c r="E1077" i="1"/>
  <c r="D1077" i="1"/>
  <c r="M670" i="1"/>
  <c r="L670" i="1"/>
  <c r="K670" i="1"/>
  <c r="I670" i="1"/>
  <c r="G670" i="1"/>
  <c r="F670" i="1"/>
  <c r="E670" i="1"/>
  <c r="D670" i="1"/>
  <c r="M754" i="1"/>
  <c r="L754" i="1"/>
  <c r="K754" i="1"/>
  <c r="I754" i="1"/>
  <c r="G754" i="1"/>
  <c r="F754" i="1"/>
  <c r="E754" i="1"/>
  <c r="D754" i="1"/>
  <c r="M753" i="1"/>
  <c r="L753" i="1"/>
  <c r="K753" i="1"/>
  <c r="I753" i="1"/>
  <c r="G753" i="1"/>
  <c r="F753" i="1"/>
  <c r="E753" i="1"/>
  <c r="D753" i="1"/>
  <c r="M751" i="1"/>
  <c r="L751" i="1"/>
  <c r="K751" i="1"/>
  <c r="I751" i="1"/>
  <c r="G751" i="1"/>
  <c r="F751" i="1"/>
  <c r="E751" i="1"/>
  <c r="D751" i="1"/>
  <c r="M750" i="1"/>
  <c r="L750" i="1"/>
  <c r="K750" i="1"/>
  <c r="I750" i="1"/>
  <c r="G750" i="1"/>
  <c r="F750" i="1"/>
  <c r="E750" i="1"/>
  <c r="D750" i="1"/>
  <c r="M749" i="1"/>
  <c r="L749" i="1"/>
  <c r="K749" i="1"/>
  <c r="I749" i="1"/>
  <c r="G749" i="1"/>
  <c r="F749" i="1"/>
  <c r="E749" i="1"/>
  <c r="D749" i="1"/>
  <c r="M748" i="1"/>
  <c r="L748" i="1"/>
  <c r="K748" i="1"/>
  <c r="I748" i="1"/>
  <c r="G748" i="1"/>
  <c r="F748" i="1"/>
  <c r="E748" i="1"/>
  <c r="D748" i="1"/>
  <c r="M746" i="1"/>
  <c r="L746" i="1"/>
  <c r="K746" i="1"/>
  <c r="I746" i="1"/>
  <c r="G746" i="1"/>
  <c r="F746" i="1"/>
  <c r="E746" i="1"/>
  <c r="D746" i="1"/>
  <c r="M752" i="1"/>
  <c r="L752" i="1"/>
  <c r="K752" i="1"/>
  <c r="I752" i="1"/>
  <c r="G752" i="1"/>
  <c r="F752" i="1"/>
  <c r="E752" i="1"/>
  <c r="D752" i="1"/>
  <c r="M747" i="1"/>
  <c r="L747" i="1"/>
  <c r="K747" i="1"/>
  <c r="I747" i="1"/>
  <c r="G747" i="1"/>
  <c r="F747" i="1"/>
  <c r="E747" i="1"/>
  <c r="D747" i="1"/>
  <c r="M807" i="1"/>
  <c r="L807" i="1"/>
  <c r="K807" i="1"/>
  <c r="I807" i="1"/>
  <c r="G807" i="1"/>
  <c r="F807" i="1"/>
  <c r="E807" i="1"/>
  <c r="D807" i="1"/>
  <c r="M755" i="1"/>
  <c r="L755" i="1"/>
  <c r="K755" i="1"/>
  <c r="I755" i="1"/>
  <c r="G755" i="1"/>
  <c r="F755" i="1"/>
  <c r="E755" i="1"/>
  <c r="D755" i="1"/>
  <c r="M805" i="1"/>
  <c r="L805" i="1"/>
  <c r="K805" i="1"/>
  <c r="I805" i="1"/>
  <c r="G805" i="1"/>
  <c r="F805" i="1"/>
  <c r="E805" i="1"/>
  <c r="D805" i="1"/>
  <c r="M806" i="1"/>
  <c r="L806" i="1"/>
  <c r="K806" i="1"/>
  <c r="I806" i="1"/>
  <c r="G806" i="1"/>
  <c r="F806" i="1"/>
  <c r="E806" i="1"/>
  <c r="D806" i="1"/>
  <c r="M131" i="1"/>
  <c r="L131" i="1"/>
  <c r="K131" i="1"/>
  <c r="I131" i="1"/>
  <c r="G131" i="1"/>
  <c r="F131" i="1"/>
  <c r="E131" i="1"/>
  <c r="D131" i="1"/>
  <c r="M130" i="1"/>
  <c r="L130" i="1"/>
  <c r="K130" i="1"/>
  <c r="I130" i="1"/>
  <c r="G130" i="1"/>
  <c r="F130" i="1"/>
  <c r="E130" i="1"/>
  <c r="D130" i="1"/>
  <c r="M129" i="1"/>
  <c r="L129" i="1"/>
  <c r="K129" i="1"/>
  <c r="I129" i="1"/>
  <c r="G129" i="1"/>
  <c r="F129" i="1"/>
  <c r="E129" i="1"/>
  <c r="D129" i="1"/>
  <c r="M182" i="1"/>
  <c r="L182" i="1"/>
  <c r="K182" i="1"/>
  <c r="I182" i="1"/>
  <c r="G182" i="1"/>
  <c r="F182" i="1"/>
  <c r="E182" i="1"/>
  <c r="D182" i="1"/>
  <c r="M181" i="1"/>
  <c r="L181" i="1"/>
  <c r="K181" i="1"/>
  <c r="I181" i="1"/>
  <c r="G181" i="1"/>
  <c r="F181" i="1"/>
  <c r="E181" i="1"/>
  <c r="D181" i="1"/>
  <c r="M180" i="1"/>
  <c r="L180" i="1"/>
  <c r="K180" i="1"/>
  <c r="I180" i="1"/>
  <c r="G180" i="1"/>
  <c r="F180" i="1"/>
  <c r="E180" i="1"/>
  <c r="D180" i="1"/>
  <c r="M695" i="1"/>
  <c r="L695" i="1"/>
  <c r="K695" i="1"/>
  <c r="I695" i="1"/>
  <c r="G695" i="1"/>
  <c r="F695" i="1"/>
  <c r="E695" i="1"/>
  <c r="D695" i="1"/>
  <c r="M689" i="1"/>
  <c r="L689" i="1"/>
  <c r="K689" i="1"/>
  <c r="I689" i="1"/>
  <c r="G689" i="1"/>
  <c r="F689" i="1"/>
  <c r="E689" i="1"/>
  <c r="D689" i="1"/>
  <c r="M680" i="1"/>
  <c r="L680" i="1"/>
  <c r="K680" i="1"/>
  <c r="I680" i="1"/>
  <c r="G680" i="1"/>
  <c r="F680" i="1"/>
  <c r="E680" i="1"/>
  <c r="D680" i="1"/>
  <c r="M110" i="1"/>
  <c r="L110" i="1"/>
  <c r="K110" i="1"/>
  <c r="I110" i="1"/>
  <c r="G110" i="1"/>
  <c r="F110" i="1"/>
  <c r="E110" i="1"/>
  <c r="D110" i="1"/>
  <c r="M667" i="1"/>
  <c r="L667" i="1"/>
  <c r="K667" i="1"/>
  <c r="I667" i="1"/>
  <c r="G667" i="1"/>
  <c r="F667" i="1"/>
  <c r="E667" i="1"/>
  <c r="D667" i="1"/>
  <c r="M664" i="1"/>
  <c r="L664" i="1"/>
  <c r="K664" i="1"/>
  <c r="I664" i="1"/>
  <c r="G664" i="1"/>
  <c r="F664" i="1"/>
  <c r="E664" i="1"/>
  <c r="D664" i="1"/>
  <c r="M663" i="1"/>
  <c r="L663" i="1"/>
  <c r="K663" i="1"/>
  <c r="I663" i="1"/>
  <c r="G663" i="1"/>
  <c r="F663" i="1"/>
  <c r="E663" i="1"/>
  <c r="D663" i="1"/>
  <c r="M661" i="1"/>
  <c r="L661" i="1"/>
  <c r="K661" i="1"/>
  <c r="I661" i="1"/>
  <c r="G661" i="1"/>
  <c r="F661" i="1"/>
  <c r="E661" i="1"/>
  <c r="D661" i="1"/>
  <c r="M669" i="1"/>
  <c r="L669" i="1"/>
  <c r="K669" i="1"/>
  <c r="I669" i="1"/>
  <c r="G669" i="1"/>
  <c r="F669" i="1"/>
  <c r="E669" i="1"/>
  <c r="D669" i="1"/>
  <c r="M666" i="1"/>
  <c r="L666" i="1"/>
  <c r="K666" i="1"/>
  <c r="I666" i="1"/>
  <c r="G666" i="1"/>
  <c r="F666" i="1"/>
  <c r="E666" i="1"/>
  <c r="D666" i="1"/>
  <c r="M665" i="1"/>
  <c r="L665" i="1"/>
  <c r="K665" i="1"/>
  <c r="I665" i="1"/>
  <c r="G665" i="1"/>
  <c r="F665" i="1"/>
  <c r="E665" i="1"/>
  <c r="D665" i="1"/>
  <c r="M668" i="1"/>
  <c r="L668" i="1"/>
  <c r="K668" i="1"/>
  <c r="I668" i="1"/>
  <c r="G668" i="1"/>
  <c r="F668" i="1"/>
  <c r="E668" i="1"/>
  <c r="D668" i="1"/>
  <c r="M662" i="1"/>
  <c r="L662" i="1"/>
  <c r="K662" i="1"/>
  <c r="I662" i="1"/>
  <c r="G662" i="1"/>
  <c r="F662" i="1"/>
  <c r="E662" i="1"/>
  <c r="D662" i="1"/>
  <c r="M395" i="1"/>
  <c r="L395" i="1"/>
  <c r="K395" i="1"/>
  <c r="I395" i="1"/>
  <c r="G395" i="1"/>
  <c r="F395" i="1"/>
  <c r="E395" i="1"/>
  <c r="D395" i="1"/>
  <c r="M394" i="1"/>
  <c r="L394" i="1"/>
  <c r="K394" i="1"/>
  <c r="I394" i="1"/>
  <c r="G394" i="1"/>
  <c r="F394" i="1"/>
  <c r="E394" i="1"/>
  <c r="D394" i="1"/>
  <c r="M617" i="1"/>
  <c r="L617" i="1"/>
  <c r="K617" i="1"/>
  <c r="I617" i="1"/>
  <c r="G617" i="1"/>
  <c r="F617" i="1"/>
  <c r="E617" i="1"/>
  <c r="D617" i="1"/>
  <c r="M87" i="1"/>
  <c r="L87" i="1"/>
  <c r="K87" i="1"/>
  <c r="I87" i="1"/>
  <c r="G87" i="1"/>
  <c r="F87" i="1"/>
  <c r="E87" i="1"/>
  <c r="D87" i="1"/>
  <c r="M86" i="1"/>
  <c r="L86" i="1"/>
  <c r="K86" i="1"/>
  <c r="I86" i="1"/>
  <c r="G86" i="1"/>
  <c r="F86" i="1"/>
  <c r="E86" i="1"/>
  <c r="D86" i="1"/>
  <c r="M85" i="1"/>
  <c r="L85" i="1"/>
  <c r="K85" i="1"/>
  <c r="I85" i="1"/>
  <c r="G85" i="1"/>
  <c r="F85" i="1"/>
  <c r="E85" i="1"/>
  <c r="D85" i="1"/>
  <c r="M84" i="1"/>
  <c r="L84" i="1"/>
  <c r="K84" i="1"/>
  <c r="I84" i="1"/>
  <c r="G84" i="1"/>
  <c r="F84" i="1"/>
  <c r="E84" i="1"/>
  <c r="D84" i="1"/>
  <c r="M83" i="1"/>
  <c r="L83" i="1"/>
  <c r="K83" i="1"/>
  <c r="I83" i="1"/>
  <c r="G83" i="1"/>
  <c r="F83" i="1"/>
  <c r="E83" i="1"/>
  <c r="D83" i="1"/>
  <c r="M82" i="1"/>
  <c r="L82" i="1"/>
  <c r="K82" i="1"/>
  <c r="I82" i="1"/>
  <c r="G82" i="1"/>
  <c r="F82" i="1"/>
  <c r="E82" i="1"/>
  <c r="D82" i="1"/>
  <c r="M81" i="1"/>
  <c r="L81" i="1"/>
  <c r="K81" i="1"/>
  <c r="I81" i="1"/>
  <c r="G81" i="1"/>
  <c r="F81" i="1"/>
  <c r="E81" i="1"/>
  <c r="D81" i="1"/>
  <c r="M80" i="1"/>
  <c r="L80" i="1"/>
  <c r="K80" i="1"/>
  <c r="I80" i="1"/>
  <c r="G80" i="1"/>
  <c r="F80" i="1"/>
  <c r="E80" i="1"/>
  <c r="D80" i="1"/>
  <c r="M79" i="1"/>
  <c r="L79" i="1"/>
  <c r="K79" i="1"/>
  <c r="I79" i="1"/>
  <c r="G79" i="1"/>
  <c r="F79" i="1"/>
  <c r="E79" i="1"/>
  <c r="D79" i="1"/>
  <c r="M78" i="1"/>
  <c r="L78" i="1"/>
  <c r="K78" i="1"/>
  <c r="I78" i="1"/>
  <c r="G78" i="1"/>
  <c r="F78" i="1"/>
  <c r="E78" i="1"/>
  <c r="D78" i="1"/>
  <c r="M77" i="1"/>
  <c r="L77" i="1"/>
  <c r="K77" i="1"/>
  <c r="I77" i="1"/>
  <c r="G77" i="1"/>
  <c r="F77" i="1"/>
  <c r="E77" i="1"/>
  <c r="D77" i="1"/>
  <c r="M76" i="1"/>
  <c r="L76" i="1"/>
  <c r="K76" i="1"/>
  <c r="I76" i="1"/>
  <c r="G76" i="1"/>
  <c r="F76" i="1"/>
  <c r="E76" i="1"/>
  <c r="D76" i="1"/>
  <c r="M75" i="1"/>
  <c r="L75" i="1"/>
  <c r="K75" i="1"/>
  <c r="I75" i="1"/>
  <c r="G75" i="1"/>
  <c r="F75" i="1"/>
  <c r="E75" i="1"/>
  <c r="D75" i="1"/>
  <c r="M74" i="1"/>
  <c r="L74" i="1"/>
  <c r="K74" i="1"/>
  <c r="I74" i="1"/>
  <c r="G74" i="1"/>
  <c r="F74" i="1"/>
  <c r="E74" i="1"/>
  <c r="D74" i="1"/>
  <c r="M73" i="1"/>
  <c r="L73" i="1"/>
  <c r="K73" i="1"/>
  <c r="I73" i="1"/>
  <c r="G73" i="1"/>
  <c r="F73" i="1"/>
  <c r="E73" i="1"/>
  <c r="D73" i="1"/>
  <c r="M72" i="1"/>
  <c r="L72" i="1"/>
  <c r="K72" i="1"/>
  <c r="I72" i="1"/>
  <c r="G72" i="1"/>
  <c r="F72" i="1"/>
  <c r="E72" i="1"/>
  <c r="D72" i="1"/>
  <c r="M46" i="1"/>
  <c r="L46" i="1"/>
  <c r="K46" i="1"/>
  <c r="I46" i="1"/>
  <c r="G46" i="1"/>
  <c r="F46" i="1"/>
  <c r="E46" i="1"/>
  <c r="D46" i="1"/>
  <c r="M45" i="1"/>
  <c r="L45" i="1"/>
  <c r="K45" i="1"/>
  <c r="I45" i="1"/>
  <c r="G45" i="1"/>
  <c r="F45" i="1"/>
  <c r="E45" i="1"/>
  <c r="D45" i="1"/>
  <c r="M44" i="1"/>
  <c r="L44" i="1"/>
  <c r="K44" i="1"/>
  <c r="I44" i="1"/>
  <c r="G44" i="1"/>
  <c r="F44" i="1"/>
  <c r="E44" i="1"/>
  <c r="D44" i="1"/>
  <c r="M43" i="1"/>
  <c r="L43" i="1"/>
  <c r="K43" i="1"/>
  <c r="I43" i="1"/>
  <c r="G43" i="1"/>
  <c r="F43" i="1"/>
  <c r="E43" i="1"/>
  <c r="D43" i="1"/>
  <c r="M42" i="1"/>
  <c r="L42" i="1"/>
  <c r="K42" i="1"/>
  <c r="I42" i="1"/>
  <c r="G42" i="1"/>
  <c r="F42" i="1"/>
  <c r="E42" i="1"/>
  <c r="D42" i="1"/>
  <c r="M41" i="1"/>
  <c r="L41" i="1"/>
  <c r="K41" i="1"/>
  <c r="I41" i="1"/>
  <c r="G41" i="1"/>
  <c r="F41" i="1"/>
  <c r="E41" i="1"/>
  <c r="D41" i="1"/>
  <c r="M40" i="1"/>
  <c r="L40" i="1"/>
  <c r="K40" i="1"/>
  <c r="I40" i="1"/>
  <c r="G40" i="1"/>
  <c r="F40" i="1"/>
  <c r="E40" i="1"/>
  <c r="D40" i="1"/>
  <c r="M39" i="1"/>
  <c r="L39" i="1"/>
  <c r="K39" i="1"/>
  <c r="I39" i="1"/>
  <c r="G39" i="1"/>
  <c r="F39" i="1"/>
  <c r="E39" i="1"/>
  <c r="D39" i="1"/>
  <c r="M38" i="1"/>
  <c r="L38" i="1"/>
  <c r="K38" i="1"/>
  <c r="I38" i="1"/>
  <c r="G38" i="1"/>
  <c r="F38" i="1"/>
  <c r="E38" i="1"/>
  <c r="D38" i="1"/>
  <c r="M107" i="1"/>
  <c r="L107" i="1"/>
  <c r="K107" i="1"/>
  <c r="I107" i="1"/>
  <c r="G107" i="1"/>
  <c r="F107" i="1"/>
  <c r="E107" i="1"/>
  <c r="D107" i="1"/>
  <c r="M940" i="1"/>
  <c r="L940" i="1"/>
  <c r="K940" i="1"/>
  <c r="I940" i="1"/>
  <c r="G940" i="1"/>
  <c r="F940" i="1"/>
  <c r="E940" i="1"/>
  <c r="D940" i="1"/>
  <c r="M939" i="1"/>
  <c r="L939" i="1"/>
  <c r="K939" i="1"/>
  <c r="I939" i="1"/>
  <c r="G939" i="1"/>
  <c r="F939" i="1"/>
  <c r="E939" i="1"/>
  <c r="D939" i="1"/>
  <c r="M938" i="1"/>
  <c r="L938" i="1"/>
  <c r="K938" i="1"/>
  <c r="I938" i="1"/>
  <c r="G938" i="1"/>
  <c r="F938" i="1"/>
  <c r="E938" i="1"/>
  <c r="D938" i="1"/>
  <c r="M937" i="1"/>
  <c r="L937" i="1"/>
  <c r="K937" i="1"/>
  <c r="I937" i="1"/>
  <c r="G937" i="1"/>
  <c r="F937" i="1"/>
  <c r="E937" i="1"/>
  <c r="D937" i="1"/>
  <c r="M936" i="1"/>
  <c r="L936" i="1"/>
  <c r="K936" i="1"/>
  <c r="I936" i="1"/>
  <c r="G936" i="1"/>
  <c r="F936" i="1"/>
  <c r="E936" i="1"/>
  <c r="D936" i="1"/>
  <c r="M935" i="1"/>
  <c r="L935" i="1"/>
  <c r="K935" i="1"/>
  <c r="I935" i="1"/>
  <c r="G935" i="1"/>
  <c r="F935" i="1"/>
  <c r="E935" i="1"/>
  <c r="D935" i="1"/>
  <c r="M934" i="1"/>
  <c r="L934" i="1"/>
  <c r="K934" i="1"/>
  <c r="I934" i="1"/>
  <c r="G934" i="1"/>
  <c r="F934" i="1"/>
  <c r="E934" i="1"/>
  <c r="D934" i="1"/>
  <c r="M933" i="1"/>
  <c r="L933" i="1"/>
  <c r="K933" i="1"/>
  <c r="I933" i="1"/>
  <c r="G933" i="1"/>
  <c r="F933" i="1"/>
  <c r="E933" i="1"/>
  <c r="D933" i="1"/>
  <c r="M932" i="1"/>
  <c r="L932" i="1"/>
  <c r="K932" i="1"/>
  <c r="I932" i="1"/>
  <c r="G932" i="1"/>
  <c r="F932" i="1"/>
  <c r="E932" i="1"/>
  <c r="D932" i="1"/>
  <c r="M931" i="1"/>
  <c r="L931" i="1"/>
  <c r="K931" i="1"/>
  <c r="I931" i="1"/>
  <c r="G931" i="1"/>
  <c r="F931" i="1"/>
  <c r="E931" i="1"/>
  <c r="D931" i="1"/>
  <c r="M930" i="1"/>
  <c r="L930" i="1"/>
  <c r="K930" i="1"/>
  <c r="I930" i="1"/>
  <c r="G930" i="1"/>
  <c r="F930" i="1"/>
  <c r="E930" i="1"/>
  <c r="D930" i="1"/>
  <c r="M929" i="1"/>
  <c r="L929" i="1"/>
  <c r="K929" i="1"/>
  <c r="I929" i="1"/>
  <c r="G929" i="1"/>
  <c r="F929" i="1"/>
  <c r="E929" i="1"/>
  <c r="D929" i="1"/>
  <c r="M928" i="1"/>
  <c r="L928" i="1"/>
  <c r="K928" i="1"/>
  <c r="I928" i="1"/>
  <c r="G928" i="1"/>
  <c r="F928" i="1"/>
  <c r="E928" i="1"/>
  <c r="D928" i="1"/>
  <c r="M927" i="1"/>
  <c r="L927" i="1"/>
  <c r="K927" i="1"/>
  <c r="I927" i="1"/>
  <c r="G927" i="1"/>
  <c r="F927" i="1"/>
  <c r="E927" i="1"/>
  <c r="D927" i="1"/>
  <c r="M926" i="1"/>
  <c r="L926" i="1"/>
  <c r="K926" i="1"/>
  <c r="I926" i="1"/>
  <c r="G926" i="1"/>
  <c r="F926" i="1"/>
  <c r="E926" i="1"/>
  <c r="D926" i="1"/>
  <c r="M925" i="1"/>
  <c r="L925" i="1"/>
  <c r="K925" i="1"/>
  <c r="I925" i="1"/>
  <c r="G925" i="1"/>
  <c r="F925" i="1"/>
  <c r="E925" i="1"/>
  <c r="D925" i="1"/>
  <c r="M924" i="1"/>
  <c r="L924" i="1"/>
  <c r="K924" i="1"/>
  <c r="I924" i="1"/>
  <c r="G924" i="1"/>
  <c r="F924" i="1"/>
  <c r="E924" i="1"/>
  <c r="D924" i="1"/>
  <c r="M923" i="1"/>
  <c r="L923" i="1"/>
  <c r="K923" i="1"/>
  <c r="I923" i="1"/>
  <c r="G923" i="1"/>
  <c r="F923" i="1"/>
  <c r="E923" i="1"/>
  <c r="D923" i="1"/>
  <c r="M922" i="1"/>
  <c r="L922" i="1"/>
  <c r="K922" i="1"/>
  <c r="I922" i="1"/>
  <c r="G922" i="1"/>
  <c r="F922" i="1"/>
  <c r="E922" i="1"/>
  <c r="D922" i="1"/>
  <c r="M921" i="1"/>
  <c r="L921" i="1"/>
  <c r="K921" i="1"/>
  <c r="I921" i="1"/>
  <c r="G921" i="1"/>
  <c r="F921" i="1"/>
  <c r="E921" i="1"/>
  <c r="D921" i="1"/>
  <c r="M920" i="1"/>
  <c r="L920" i="1"/>
  <c r="K920" i="1"/>
  <c r="I920" i="1"/>
  <c r="G920" i="1"/>
  <c r="F920" i="1"/>
  <c r="E920" i="1"/>
  <c r="D920" i="1"/>
  <c r="M919" i="1"/>
  <c r="L919" i="1"/>
  <c r="K919" i="1"/>
  <c r="I919" i="1"/>
  <c r="G919" i="1"/>
  <c r="F919" i="1"/>
  <c r="E919" i="1"/>
  <c r="D919" i="1"/>
  <c r="M918" i="1"/>
  <c r="L918" i="1"/>
  <c r="K918" i="1"/>
  <c r="I918" i="1"/>
  <c r="G918" i="1"/>
  <c r="F918" i="1"/>
  <c r="E918" i="1"/>
  <c r="D918" i="1"/>
  <c r="M917" i="1"/>
  <c r="L917" i="1"/>
  <c r="K917" i="1"/>
  <c r="I917" i="1"/>
  <c r="G917" i="1"/>
  <c r="F917" i="1"/>
  <c r="E917" i="1"/>
  <c r="D917" i="1"/>
  <c r="M916" i="1"/>
  <c r="L916" i="1"/>
  <c r="K916" i="1"/>
  <c r="I916" i="1"/>
  <c r="G916" i="1"/>
  <c r="F916" i="1"/>
  <c r="E916" i="1"/>
  <c r="D916" i="1"/>
  <c r="M915" i="1"/>
  <c r="L915" i="1"/>
  <c r="K915" i="1"/>
  <c r="I915" i="1"/>
  <c r="G915" i="1"/>
  <c r="F915" i="1"/>
  <c r="E915" i="1"/>
  <c r="D915" i="1"/>
  <c r="M914" i="1"/>
  <c r="L914" i="1"/>
  <c r="K914" i="1"/>
  <c r="I914" i="1"/>
  <c r="G914" i="1"/>
  <c r="F914" i="1"/>
  <c r="E914" i="1"/>
  <c r="D914" i="1"/>
  <c r="M913" i="1"/>
  <c r="L913" i="1"/>
  <c r="K913" i="1"/>
  <c r="I913" i="1"/>
  <c r="G913" i="1"/>
  <c r="F913" i="1"/>
  <c r="E913" i="1"/>
  <c r="D913" i="1"/>
  <c r="M912" i="1"/>
  <c r="L912" i="1"/>
  <c r="K912" i="1"/>
  <c r="I912" i="1"/>
  <c r="G912" i="1"/>
  <c r="F912" i="1"/>
  <c r="E912" i="1"/>
  <c r="D912" i="1"/>
  <c r="M911" i="1"/>
  <c r="L911" i="1"/>
  <c r="K911" i="1"/>
  <c r="I911" i="1"/>
  <c r="G911" i="1"/>
  <c r="F911" i="1"/>
  <c r="E911" i="1"/>
  <c r="D911" i="1"/>
  <c r="M910" i="1"/>
  <c r="L910" i="1"/>
  <c r="K910" i="1"/>
  <c r="I910" i="1"/>
  <c r="G910" i="1"/>
  <c r="F910" i="1"/>
  <c r="E910" i="1"/>
  <c r="D910" i="1"/>
  <c r="M909" i="1"/>
  <c r="L909" i="1"/>
  <c r="K909" i="1"/>
  <c r="I909" i="1"/>
  <c r="G909" i="1"/>
  <c r="F909" i="1"/>
  <c r="E909" i="1"/>
  <c r="D909" i="1"/>
  <c r="M908" i="1"/>
  <c r="L908" i="1"/>
  <c r="K908" i="1"/>
  <c r="I908" i="1"/>
  <c r="G908" i="1"/>
  <c r="F908" i="1"/>
  <c r="E908" i="1"/>
  <c r="D908" i="1"/>
  <c r="M907" i="1"/>
  <c r="L907" i="1"/>
  <c r="K907" i="1"/>
  <c r="I907" i="1"/>
  <c r="G907" i="1"/>
  <c r="F907" i="1"/>
  <c r="E907" i="1"/>
  <c r="D907" i="1"/>
  <c r="M906" i="1"/>
  <c r="L906" i="1"/>
  <c r="K906" i="1"/>
  <c r="I906" i="1"/>
  <c r="G906" i="1"/>
  <c r="F906" i="1"/>
  <c r="E906" i="1"/>
  <c r="D906" i="1"/>
  <c r="M905" i="1"/>
  <c r="L905" i="1"/>
  <c r="K905" i="1"/>
  <c r="I905" i="1"/>
  <c r="G905" i="1"/>
  <c r="F905" i="1"/>
  <c r="E905" i="1"/>
  <c r="D905" i="1"/>
  <c r="M900" i="1"/>
  <c r="L900" i="1"/>
  <c r="K900" i="1"/>
  <c r="I900" i="1"/>
  <c r="G900" i="1"/>
  <c r="F900" i="1"/>
  <c r="E900" i="1"/>
  <c r="D900" i="1"/>
  <c r="M899" i="1"/>
  <c r="L899" i="1"/>
  <c r="K899" i="1"/>
  <c r="I899" i="1"/>
  <c r="G899" i="1"/>
  <c r="F899" i="1"/>
  <c r="E899" i="1"/>
  <c r="D899" i="1"/>
  <c r="M898" i="1"/>
  <c r="L898" i="1"/>
  <c r="K898" i="1"/>
  <c r="I898" i="1"/>
  <c r="G898" i="1"/>
  <c r="F898" i="1"/>
  <c r="E898" i="1"/>
  <c r="D898" i="1"/>
  <c r="M897" i="1"/>
  <c r="L897" i="1"/>
  <c r="K897" i="1"/>
  <c r="I897" i="1"/>
  <c r="G897" i="1"/>
  <c r="F897" i="1"/>
  <c r="E897" i="1"/>
  <c r="D897" i="1"/>
  <c r="M163" i="1"/>
  <c r="L163" i="1"/>
  <c r="K163" i="1"/>
  <c r="I163" i="1"/>
  <c r="G163" i="1"/>
  <c r="F163" i="1"/>
  <c r="E163" i="1"/>
  <c r="D163" i="1"/>
  <c r="M162" i="1"/>
  <c r="L162" i="1"/>
  <c r="K162" i="1"/>
  <c r="I162" i="1"/>
  <c r="G162" i="1"/>
  <c r="F162" i="1"/>
  <c r="E162" i="1"/>
  <c r="D162" i="1"/>
  <c r="M161" i="1"/>
  <c r="L161" i="1"/>
  <c r="K161" i="1"/>
  <c r="I161" i="1"/>
  <c r="G161" i="1"/>
  <c r="F161" i="1"/>
  <c r="E161" i="1"/>
  <c r="D161" i="1"/>
  <c r="M160" i="1"/>
  <c r="L160" i="1"/>
  <c r="K160" i="1"/>
  <c r="I160" i="1"/>
  <c r="G160" i="1"/>
  <c r="F160" i="1"/>
  <c r="E160" i="1"/>
  <c r="D160" i="1"/>
  <c r="M159" i="1"/>
  <c r="L159" i="1"/>
  <c r="K159" i="1"/>
  <c r="I159" i="1"/>
  <c r="G159" i="1"/>
  <c r="F159" i="1"/>
  <c r="E159" i="1"/>
  <c r="D159" i="1"/>
  <c r="M158" i="1"/>
  <c r="L158" i="1"/>
  <c r="K158" i="1"/>
  <c r="I158" i="1"/>
  <c r="G158" i="1"/>
  <c r="F158" i="1"/>
  <c r="E158" i="1"/>
  <c r="D158" i="1"/>
  <c r="M157" i="1"/>
  <c r="L157" i="1"/>
  <c r="K157" i="1"/>
  <c r="I157" i="1"/>
  <c r="G157" i="1"/>
  <c r="F157" i="1"/>
  <c r="E157" i="1"/>
  <c r="D157" i="1"/>
  <c r="M156" i="1"/>
  <c r="L156" i="1"/>
  <c r="K156" i="1"/>
  <c r="I156" i="1"/>
  <c r="G156" i="1"/>
  <c r="F156" i="1"/>
  <c r="E156" i="1"/>
  <c r="D156" i="1"/>
  <c r="M155" i="1"/>
  <c r="L155" i="1"/>
  <c r="K155" i="1"/>
  <c r="I155" i="1"/>
  <c r="G155" i="1"/>
  <c r="F155" i="1"/>
  <c r="E155" i="1"/>
  <c r="D155" i="1"/>
  <c r="M154" i="1"/>
  <c r="L154" i="1"/>
  <c r="K154" i="1"/>
  <c r="I154" i="1"/>
  <c r="G154" i="1"/>
  <c r="F154" i="1"/>
  <c r="E154" i="1"/>
  <c r="D154" i="1"/>
  <c r="M153" i="1"/>
  <c r="L153" i="1"/>
  <c r="K153" i="1"/>
  <c r="I153" i="1"/>
  <c r="G153" i="1"/>
  <c r="F153" i="1"/>
  <c r="E153" i="1"/>
  <c r="D153" i="1"/>
  <c r="M152" i="1"/>
  <c r="L152" i="1"/>
  <c r="K152" i="1"/>
  <c r="I152" i="1"/>
  <c r="G152" i="1"/>
  <c r="F152" i="1"/>
  <c r="E152" i="1"/>
  <c r="D152" i="1"/>
  <c r="M151" i="1"/>
  <c r="L151" i="1"/>
  <c r="K151" i="1"/>
  <c r="I151" i="1"/>
  <c r="G151" i="1"/>
  <c r="F151" i="1"/>
  <c r="E151" i="1"/>
  <c r="D151" i="1"/>
  <c r="M150" i="1"/>
  <c r="L150" i="1"/>
  <c r="K150" i="1"/>
  <c r="I150" i="1"/>
  <c r="G150" i="1"/>
  <c r="F150" i="1"/>
  <c r="E150" i="1"/>
  <c r="D150" i="1"/>
  <c r="M149" i="1"/>
  <c r="L149" i="1"/>
  <c r="K149" i="1"/>
  <c r="I149" i="1"/>
  <c r="G149" i="1"/>
  <c r="F149" i="1"/>
  <c r="E149" i="1"/>
  <c r="D149" i="1"/>
  <c r="M148" i="1"/>
  <c r="L148" i="1"/>
  <c r="K148" i="1"/>
  <c r="I148" i="1"/>
  <c r="G148" i="1"/>
  <c r="F148" i="1"/>
  <c r="E148" i="1"/>
  <c r="D148" i="1"/>
  <c r="M147" i="1"/>
  <c r="L147" i="1"/>
  <c r="K147" i="1"/>
  <c r="I147" i="1"/>
  <c r="G147" i="1"/>
  <c r="F147" i="1"/>
  <c r="E147" i="1"/>
  <c r="D147" i="1"/>
  <c r="M146" i="1"/>
  <c r="L146" i="1"/>
  <c r="K146" i="1"/>
  <c r="I146" i="1"/>
  <c r="G146" i="1"/>
  <c r="F146" i="1"/>
  <c r="E146" i="1"/>
  <c r="D146" i="1"/>
  <c r="M145" i="1"/>
  <c r="L145" i="1"/>
  <c r="K145" i="1"/>
  <c r="I145" i="1"/>
  <c r="G145" i="1"/>
  <c r="F145" i="1"/>
  <c r="E145" i="1"/>
  <c r="D145" i="1"/>
  <c r="M144" i="1"/>
  <c r="L144" i="1"/>
  <c r="K144" i="1"/>
  <c r="I144" i="1"/>
  <c r="G144" i="1"/>
  <c r="F144" i="1"/>
  <c r="E144" i="1"/>
  <c r="D144" i="1"/>
  <c r="M143" i="1"/>
  <c r="L143" i="1"/>
  <c r="K143" i="1"/>
  <c r="I143" i="1"/>
  <c r="G143" i="1"/>
  <c r="F143" i="1"/>
  <c r="E143" i="1"/>
  <c r="D143" i="1"/>
  <c r="M142" i="1"/>
  <c r="L142" i="1"/>
  <c r="K142" i="1"/>
  <c r="I142" i="1"/>
  <c r="G142" i="1"/>
  <c r="F142" i="1"/>
  <c r="E142" i="1"/>
  <c r="D142" i="1"/>
  <c r="M141" i="1"/>
  <c r="L141" i="1"/>
  <c r="K141" i="1"/>
  <c r="I141" i="1"/>
  <c r="G141" i="1"/>
  <c r="F141" i="1"/>
  <c r="E141" i="1"/>
  <c r="D141" i="1"/>
  <c r="M140" i="1"/>
  <c r="L140" i="1"/>
  <c r="K140" i="1"/>
  <c r="I140" i="1"/>
  <c r="G140" i="1"/>
  <c r="F140" i="1"/>
  <c r="E140" i="1"/>
  <c r="D140" i="1"/>
  <c r="M139" i="1"/>
  <c r="L139" i="1"/>
  <c r="K139" i="1"/>
  <c r="I139" i="1"/>
  <c r="G139" i="1"/>
  <c r="F139" i="1"/>
  <c r="E139" i="1"/>
  <c r="D139" i="1"/>
  <c r="M138" i="1"/>
  <c r="L138" i="1"/>
  <c r="K138" i="1"/>
  <c r="I138" i="1"/>
  <c r="G138" i="1"/>
  <c r="F138" i="1"/>
  <c r="E138" i="1"/>
  <c r="D138" i="1"/>
  <c r="M137" i="1"/>
  <c r="L137" i="1"/>
  <c r="K137" i="1"/>
  <c r="I137" i="1"/>
  <c r="G137" i="1"/>
  <c r="F137" i="1"/>
  <c r="E137" i="1"/>
  <c r="D137" i="1"/>
  <c r="M136" i="1"/>
  <c r="L136" i="1"/>
  <c r="K136" i="1"/>
  <c r="I136" i="1"/>
  <c r="G136" i="1"/>
  <c r="F136" i="1"/>
  <c r="E136" i="1"/>
  <c r="D136" i="1"/>
  <c r="M135" i="1"/>
  <c r="L135" i="1"/>
  <c r="K135" i="1"/>
  <c r="I135" i="1"/>
  <c r="G135" i="1"/>
  <c r="F135" i="1"/>
  <c r="E135" i="1"/>
  <c r="D135" i="1"/>
  <c r="M134" i="1"/>
  <c r="L134" i="1"/>
  <c r="K134" i="1"/>
  <c r="I134" i="1"/>
  <c r="G134" i="1"/>
  <c r="F134" i="1"/>
  <c r="E134" i="1"/>
  <c r="D134" i="1"/>
  <c r="M133" i="1"/>
  <c r="L133" i="1"/>
  <c r="K133" i="1"/>
  <c r="I133" i="1"/>
  <c r="G133" i="1"/>
  <c r="F133" i="1"/>
  <c r="E133" i="1"/>
  <c r="D133" i="1"/>
  <c r="M132" i="1"/>
  <c r="L132" i="1"/>
  <c r="K132" i="1"/>
  <c r="I132" i="1"/>
  <c r="G132" i="1"/>
  <c r="F132" i="1"/>
  <c r="E132" i="1"/>
  <c r="D132" i="1"/>
  <c r="M204" i="1"/>
  <c r="L204" i="1"/>
  <c r="K204" i="1"/>
  <c r="I204" i="1"/>
  <c r="G204" i="1"/>
  <c r="F204" i="1"/>
  <c r="E204" i="1"/>
  <c r="D204" i="1"/>
  <c r="M203" i="1"/>
  <c r="L203" i="1"/>
  <c r="K203" i="1"/>
  <c r="I203" i="1"/>
  <c r="G203" i="1"/>
  <c r="F203" i="1"/>
  <c r="E203" i="1"/>
  <c r="D203" i="1"/>
  <c r="M202" i="1"/>
  <c r="L202" i="1"/>
  <c r="K202" i="1"/>
  <c r="I202" i="1"/>
  <c r="G202" i="1"/>
  <c r="F202" i="1"/>
  <c r="E202" i="1"/>
  <c r="D202" i="1"/>
  <c r="M201" i="1"/>
  <c r="L201" i="1"/>
  <c r="K201" i="1"/>
  <c r="I201" i="1"/>
  <c r="G201" i="1"/>
  <c r="F201" i="1"/>
  <c r="E201" i="1"/>
  <c r="D201" i="1"/>
  <c r="M200" i="1"/>
  <c r="L200" i="1"/>
  <c r="K200" i="1"/>
  <c r="I200" i="1"/>
  <c r="G200" i="1"/>
  <c r="F200" i="1"/>
  <c r="E200" i="1"/>
  <c r="D200" i="1"/>
  <c r="M199" i="1"/>
  <c r="L199" i="1"/>
  <c r="K199" i="1"/>
  <c r="I199" i="1"/>
  <c r="G199" i="1"/>
  <c r="F199" i="1"/>
  <c r="E199" i="1"/>
  <c r="D199" i="1"/>
  <c r="M106" i="1"/>
  <c r="L106" i="1"/>
  <c r="K106" i="1"/>
  <c r="I106" i="1"/>
  <c r="G106" i="1"/>
  <c r="F106" i="1"/>
  <c r="E106" i="1"/>
  <c r="D106" i="1"/>
  <c r="M105" i="1"/>
  <c r="L105" i="1"/>
  <c r="K105" i="1"/>
  <c r="I105" i="1"/>
  <c r="G105" i="1"/>
  <c r="F105" i="1"/>
  <c r="E105" i="1"/>
  <c r="D105" i="1"/>
  <c r="M104" i="1"/>
  <c r="L104" i="1"/>
  <c r="K104" i="1"/>
  <c r="I104" i="1"/>
  <c r="G104" i="1"/>
  <c r="F104" i="1"/>
  <c r="E104" i="1"/>
  <c r="D104" i="1"/>
  <c r="M103" i="1"/>
  <c r="L103" i="1"/>
  <c r="K103" i="1"/>
  <c r="I103" i="1"/>
  <c r="G103" i="1"/>
  <c r="F103" i="1"/>
  <c r="E103" i="1"/>
  <c r="D103" i="1"/>
  <c r="M102" i="1"/>
  <c r="L102" i="1"/>
  <c r="K102" i="1"/>
  <c r="I102" i="1"/>
  <c r="G102" i="1"/>
  <c r="F102" i="1"/>
  <c r="E102" i="1"/>
  <c r="D102" i="1"/>
  <c r="M101" i="1"/>
  <c r="L101" i="1"/>
  <c r="K101" i="1"/>
  <c r="I101" i="1"/>
  <c r="G101" i="1"/>
  <c r="F101" i="1"/>
  <c r="E101" i="1"/>
  <c r="D101" i="1"/>
  <c r="M100" i="1"/>
  <c r="L100" i="1"/>
  <c r="K100" i="1"/>
  <c r="I100" i="1"/>
  <c r="G100" i="1"/>
  <c r="F100" i="1"/>
  <c r="E100" i="1"/>
  <c r="D100" i="1"/>
  <c r="M99" i="1"/>
  <c r="L99" i="1"/>
  <c r="K99" i="1"/>
  <c r="I99" i="1"/>
  <c r="G99" i="1"/>
  <c r="F99" i="1"/>
  <c r="E99" i="1"/>
  <c r="D99" i="1"/>
  <c r="M98" i="1"/>
  <c r="L98" i="1"/>
  <c r="K98" i="1"/>
  <c r="I98" i="1"/>
  <c r="G98" i="1"/>
  <c r="F98" i="1"/>
  <c r="E98" i="1"/>
  <c r="D98" i="1"/>
  <c r="M97" i="1"/>
  <c r="L97" i="1"/>
  <c r="K97" i="1"/>
  <c r="I97" i="1"/>
  <c r="G97" i="1"/>
  <c r="F97" i="1"/>
  <c r="E97" i="1"/>
  <c r="D97" i="1"/>
  <c r="M96" i="1"/>
  <c r="L96" i="1"/>
  <c r="K96" i="1"/>
  <c r="I96" i="1"/>
  <c r="G96" i="1"/>
  <c r="F96" i="1"/>
  <c r="E96" i="1"/>
  <c r="D96" i="1"/>
  <c r="M95" i="1"/>
  <c r="L95" i="1"/>
  <c r="K95" i="1"/>
  <c r="I95" i="1"/>
  <c r="G95" i="1"/>
  <c r="F95" i="1"/>
  <c r="E95" i="1"/>
  <c r="D95" i="1"/>
  <c r="M94" i="1"/>
  <c r="L94" i="1"/>
  <c r="K94" i="1"/>
  <c r="I94" i="1"/>
  <c r="G94" i="1"/>
  <c r="F94" i="1"/>
  <c r="E94" i="1"/>
  <c r="D94" i="1"/>
  <c r="M93" i="1"/>
  <c r="L93" i="1"/>
  <c r="K93" i="1"/>
  <c r="I93" i="1"/>
  <c r="G93" i="1"/>
  <c r="F93" i="1"/>
  <c r="E93" i="1"/>
  <c r="D93" i="1"/>
  <c r="M92" i="1"/>
  <c r="L92" i="1"/>
  <c r="K92" i="1"/>
  <c r="I92" i="1"/>
  <c r="G92" i="1"/>
  <c r="F92" i="1"/>
  <c r="E92" i="1"/>
  <c r="D92" i="1"/>
  <c r="M91" i="1"/>
  <c r="L91" i="1"/>
  <c r="K91" i="1"/>
  <c r="I91" i="1"/>
  <c r="G91" i="1"/>
  <c r="F91" i="1"/>
  <c r="E91" i="1"/>
  <c r="D91" i="1"/>
  <c r="M90" i="1"/>
  <c r="L90" i="1"/>
  <c r="K90" i="1"/>
  <c r="I90" i="1"/>
  <c r="G90" i="1"/>
  <c r="F90" i="1"/>
  <c r="E90" i="1"/>
  <c r="D90" i="1"/>
  <c r="M89" i="1"/>
  <c r="L89" i="1"/>
  <c r="K89" i="1"/>
  <c r="I89" i="1"/>
  <c r="G89" i="1"/>
  <c r="F89" i="1"/>
  <c r="E89" i="1"/>
  <c r="D89" i="1"/>
  <c r="M88" i="1"/>
  <c r="L88" i="1"/>
  <c r="K88" i="1"/>
  <c r="I88" i="1"/>
  <c r="G88" i="1"/>
  <c r="F88" i="1"/>
  <c r="E88" i="1"/>
  <c r="D88" i="1"/>
  <c r="M112" i="1"/>
  <c r="L112" i="1"/>
  <c r="K112" i="1"/>
  <c r="I112" i="1"/>
  <c r="G112" i="1"/>
  <c r="F112" i="1"/>
  <c r="E112" i="1"/>
  <c r="D112" i="1"/>
  <c r="M111" i="1"/>
  <c r="L111" i="1"/>
  <c r="K111" i="1"/>
  <c r="I111" i="1"/>
  <c r="G111" i="1"/>
  <c r="F111" i="1"/>
  <c r="E111" i="1"/>
  <c r="D111" i="1"/>
  <c r="M113" i="1"/>
  <c r="L113" i="1"/>
  <c r="K113" i="1"/>
  <c r="I113" i="1"/>
  <c r="G113" i="1"/>
  <c r="F113" i="1"/>
  <c r="E113" i="1"/>
  <c r="D113" i="1"/>
  <c r="M8" i="1"/>
  <c r="L8" i="1"/>
  <c r="K8" i="1"/>
  <c r="I8" i="1"/>
  <c r="G8" i="1"/>
  <c r="F8" i="1"/>
  <c r="E8" i="1"/>
  <c r="D8" i="1"/>
  <c r="M7" i="1"/>
  <c r="L7" i="1"/>
  <c r="K7" i="1"/>
  <c r="I7" i="1"/>
  <c r="G7" i="1"/>
  <c r="F7" i="1"/>
  <c r="E7" i="1"/>
  <c r="D7" i="1"/>
  <c r="M2" i="1"/>
  <c r="L2" i="1"/>
  <c r="K2" i="1"/>
  <c r="I2" i="1"/>
  <c r="G2" i="1"/>
  <c r="F2" i="1"/>
  <c r="E2" i="1"/>
  <c r="D2" i="1"/>
  <c r="M1049" i="1"/>
  <c r="L1049" i="1"/>
  <c r="K1049" i="1"/>
  <c r="I1049" i="1"/>
  <c r="G1049" i="1"/>
  <c r="F1049" i="1"/>
  <c r="E1049" i="1"/>
  <c r="D1049" i="1"/>
  <c r="M1048" i="1"/>
  <c r="L1048" i="1"/>
  <c r="K1048" i="1"/>
  <c r="I1048" i="1"/>
  <c r="G1048" i="1"/>
  <c r="F1048" i="1"/>
  <c r="E1048" i="1"/>
  <c r="D1048" i="1"/>
  <c r="M1047" i="1"/>
  <c r="L1047" i="1"/>
  <c r="K1047" i="1"/>
  <c r="I1047" i="1"/>
  <c r="G1047" i="1"/>
  <c r="F1047" i="1"/>
  <c r="E1047" i="1"/>
  <c r="D1047" i="1"/>
  <c r="M1046" i="1"/>
  <c r="L1046" i="1"/>
  <c r="K1046" i="1"/>
  <c r="I1046" i="1"/>
  <c r="G1046" i="1"/>
  <c r="F1046" i="1"/>
  <c r="E1046" i="1"/>
  <c r="D1046" i="1"/>
  <c r="M1045" i="1"/>
  <c r="L1045" i="1"/>
  <c r="K1045" i="1"/>
  <c r="I1045" i="1"/>
  <c r="G1045" i="1"/>
  <c r="F1045" i="1"/>
  <c r="E1045" i="1"/>
  <c r="D1045" i="1"/>
  <c r="M1044" i="1"/>
  <c r="L1044" i="1"/>
  <c r="K1044" i="1"/>
  <c r="I1044" i="1"/>
  <c r="G1044" i="1"/>
  <c r="F1044" i="1"/>
  <c r="E1044" i="1"/>
  <c r="D1044" i="1"/>
  <c r="M1043" i="1"/>
  <c r="L1043" i="1"/>
  <c r="K1043" i="1"/>
  <c r="I1043" i="1"/>
  <c r="G1043" i="1"/>
  <c r="F1043" i="1"/>
  <c r="E1043" i="1"/>
  <c r="D1043" i="1"/>
  <c r="M1042" i="1"/>
  <c r="L1042" i="1"/>
  <c r="K1042" i="1"/>
  <c r="I1042" i="1"/>
  <c r="G1042" i="1"/>
  <c r="F1042" i="1"/>
  <c r="E1042" i="1"/>
  <c r="D1042" i="1"/>
  <c r="M1041" i="1"/>
  <c r="L1041" i="1"/>
  <c r="K1041" i="1"/>
  <c r="I1041" i="1"/>
  <c r="G1041" i="1"/>
  <c r="F1041" i="1"/>
  <c r="E1041" i="1"/>
  <c r="D1041" i="1"/>
  <c r="M1040" i="1"/>
  <c r="L1040" i="1"/>
  <c r="K1040" i="1"/>
  <c r="I1040" i="1"/>
  <c r="G1040" i="1"/>
  <c r="F1040" i="1"/>
  <c r="E1040" i="1"/>
  <c r="D1040" i="1"/>
  <c r="M1039" i="1"/>
  <c r="L1039" i="1"/>
  <c r="K1039" i="1"/>
  <c r="I1039" i="1"/>
  <c r="G1039" i="1"/>
  <c r="F1039" i="1"/>
  <c r="E1039" i="1"/>
  <c r="D1039" i="1"/>
  <c r="M270" i="1"/>
  <c r="L270" i="1"/>
  <c r="K270" i="1"/>
  <c r="I270" i="1"/>
  <c r="G270" i="1"/>
  <c r="F270" i="1"/>
  <c r="E270" i="1"/>
  <c r="D270" i="1"/>
  <c r="M269" i="1"/>
  <c r="L269" i="1"/>
  <c r="K269" i="1"/>
  <c r="I269" i="1"/>
  <c r="G269" i="1"/>
  <c r="F269" i="1"/>
  <c r="E269" i="1"/>
  <c r="D269" i="1"/>
  <c r="M268" i="1"/>
  <c r="L268" i="1"/>
  <c r="K268" i="1"/>
  <c r="I268" i="1"/>
  <c r="G268" i="1"/>
  <c r="F268" i="1"/>
  <c r="E268" i="1"/>
  <c r="D268" i="1"/>
  <c r="M267" i="1"/>
  <c r="L267" i="1"/>
  <c r="K267" i="1"/>
  <c r="I267" i="1"/>
  <c r="G267" i="1"/>
  <c r="F267" i="1"/>
  <c r="E267" i="1"/>
  <c r="D267" i="1"/>
  <c r="M259" i="1"/>
  <c r="L259" i="1"/>
  <c r="K259" i="1"/>
  <c r="I259" i="1"/>
  <c r="G259" i="1"/>
  <c r="F259" i="1"/>
  <c r="E259" i="1"/>
  <c r="D259" i="1"/>
  <c r="M258" i="1"/>
  <c r="L258" i="1"/>
  <c r="K258" i="1"/>
  <c r="I258" i="1"/>
  <c r="G258" i="1"/>
  <c r="F258" i="1"/>
  <c r="E258" i="1"/>
  <c r="D258" i="1"/>
  <c r="M255" i="1"/>
  <c r="L255" i="1"/>
  <c r="K255" i="1"/>
  <c r="I255" i="1"/>
  <c r="G255" i="1"/>
  <c r="F255" i="1"/>
  <c r="E255" i="1"/>
  <c r="D255" i="1"/>
  <c r="M254" i="1"/>
  <c r="L254" i="1"/>
  <c r="K254" i="1"/>
  <c r="I254" i="1"/>
  <c r="G254" i="1"/>
  <c r="F254" i="1"/>
  <c r="E254" i="1"/>
  <c r="D254" i="1"/>
  <c r="M252" i="1"/>
  <c r="L252" i="1"/>
  <c r="K252" i="1"/>
  <c r="I252" i="1"/>
  <c r="G252" i="1"/>
  <c r="F252" i="1"/>
  <c r="E252" i="1"/>
  <c r="D252" i="1"/>
  <c r="M251" i="1"/>
  <c r="L251" i="1"/>
  <c r="K251" i="1"/>
  <c r="I251" i="1"/>
  <c r="G251" i="1"/>
  <c r="F251" i="1"/>
  <c r="E251" i="1"/>
  <c r="D251" i="1"/>
  <c r="M981" i="1"/>
  <c r="L981" i="1"/>
  <c r="K981" i="1"/>
  <c r="I981" i="1"/>
  <c r="G981" i="1"/>
  <c r="F981" i="1"/>
  <c r="E981" i="1"/>
  <c r="D981" i="1"/>
  <c r="M979" i="1"/>
  <c r="L979" i="1"/>
  <c r="K979" i="1"/>
  <c r="I979" i="1"/>
  <c r="G979" i="1"/>
  <c r="F979" i="1"/>
  <c r="E979" i="1"/>
  <c r="D979" i="1"/>
  <c r="M977" i="1"/>
  <c r="L977" i="1"/>
  <c r="K977" i="1"/>
  <c r="I977" i="1"/>
  <c r="G977" i="1"/>
  <c r="F977" i="1"/>
  <c r="E977" i="1"/>
  <c r="D977" i="1"/>
  <c r="M975" i="1"/>
  <c r="L975" i="1"/>
  <c r="K975" i="1"/>
  <c r="I975" i="1"/>
  <c r="G975" i="1"/>
  <c r="F975" i="1"/>
  <c r="E975" i="1"/>
  <c r="D975" i="1"/>
  <c r="M973" i="1"/>
  <c r="L973" i="1"/>
  <c r="K973" i="1"/>
  <c r="I973" i="1"/>
  <c r="G973" i="1"/>
  <c r="F973" i="1"/>
  <c r="E973" i="1"/>
  <c r="D973" i="1"/>
  <c r="M971" i="1"/>
  <c r="L971" i="1"/>
  <c r="K971" i="1"/>
  <c r="I971" i="1"/>
  <c r="G971" i="1"/>
  <c r="F971" i="1"/>
  <c r="E971" i="1"/>
  <c r="D971" i="1"/>
  <c r="M969" i="1"/>
  <c r="L969" i="1"/>
  <c r="K969" i="1"/>
  <c r="I969" i="1"/>
  <c r="G969" i="1"/>
  <c r="F969" i="1"/>
  <c r="E969" i="1"/>
  <c r="D969" i="1"/>
  <c r="M967" i="1"/>
  <c r="L967" i="1"/>
  <c r="K967" i="1"/>
  <c r="I967" i="1"/>
  <c r="G967" i="1"/>
  <c r="F967" i="1"/>
  <c r="E967" i="1"/>
  <c r="D967" i="1"/>
  <c r="M965" i="1"/>
  <c r="L965" i="1"/>
  <c r="K965" i="1"/>
  <c r="I965" i="1"/>
  <c r="G965" i="1"/>
  <c r="F965" i="1"/>
  <c r="E965" i="1"/>
  <c r="D965" i="1"/>
  <c r="M70" i="1"/>
  <c r="L70" i="1"/>
  <c r="K70" i="1"/>
  <c r="I70" i="1"/>
  <c r="G70" i="1"/>
  <c r="F70" i="1"/>
  <c r="E70" i="1"/>
  <c r="D70" i="1"/>
  <c r="M69" i="1"/>
  <c r="L69" i="1"/>
  <c r="K69" i="1"/>
  <c r="I69" i="1"/>
  <c r="G69" i="1"/>
  <c r="F69" i="1"/>
  <c r="E69" i="1"/>
  <c r="D69" i="1"/>
  <c r="M415" i="1"/>
  <c r="L415" i="1"/>
  <c r="K415" i="1"/>
  <c r="I415" i="1"/>
  <c r="G415" i="1"/>
  <c r="F415" i="1"/>
  <c r="E415" i="1"/>
  <c r="D415" i="1"/>
  <c r="M414" i="1"/>
  <c r="L414" i="1"/>
  <c r="K414" i="1"/>
  <c r="I414" i="1"/>
  <c r="G414" i="1"/>
  <c r="F414" i="1"/>
  <c r="E414" i="1"/>
  <c r="D414" i="1"/>
  <c r="M413" i="1"/>
  <c r="L413" i="1"/>
  <c r="K413" i="1"/>
  <c r="I413" i="1"/>
  <c r="G413" i="1"/>
  <c r="F413" i="1"/>
  <c r="E413" i="1"/>
  <c r="D413" i="1"/>
  <c r="M412" i="1"/>
  <c r="L412" i="1"/>
  <c r="K412" i="1"/>
  <c r="I412" i="1"/>
  <c r="G412" i="1"/>
  <c r="F412" i="1"/>
  <c r="E412" i="1"/>
  <c r="D412" i="1"/>
  <c r="M411" i="1"/>
  <c r="L411" i="1"/>
  <c r="K411" i="1"/>
  <c r="I411" i="1"/>
  <c r="G411" i="1"/>
  <c r="F411" i="1"/>
  <c r="E411" i="1"/>
  <c r="D411" i="1"/>
  <c r="M410" i="1"/>
  <c r="L410" i="1"/>
  <c r="K410" i="1"/>
  <c r="I410" i="1"/>
  <c r="G410" i="1"/>
  <c r="F410" i="1"/>
  <c r="E410" i="1"/>
  <c r="D410" i="1"/>
  <c r="M409" i="1"/>
  <c r="L409" i="1"/>
  <c r="K409" i="1"/>
  <c r="I409" i="1"/>
  <c r="G409" i="1"/>
  <c r="F409" i="1"/>
  <c r="E409" i="1"/>
  <c r="D409" i="1"/>
  <c r="M408" i="1"/>
  <c r="L408" i="1"/>
  <c r="K408" i="1"/>
  <c r="I408" i="1"/>
  <c r="G408" i="1"/>
  <c r="F408" i="1"/>
  <c r="E408" i="1"/>
  <c r="D408" i="1"/>
  <c r="M407" i="1"/>
  <c r="L407" i="1"/>
  <c r="K407" i="1"/>
  <c r="I407" i="1"/>
  <c r="G407" i="1"/>
  <c r="F407" i="1"/>
  <c r="E407" i="1"/>
  <c r="D407" i="1"/>
  <c r="M406" i="1"/>
  <c r="L406" i="1"/>
  <c r="K406" i="1"/>
  <c r="I406" i="1"/>
  <c r="G406" i="1"/>
  <c r="F406" i="1"/>
  <c r="E406" i="1"/>
  <c r="D406" i="1"/>
  <c r="M405" i="1"/>
  <c r="L405" i="1"/>
  <c r="K405" i="1"/>
  <c r="I405" i="1"/>
  <c r="G405" i="1"/>
  <c r="F405" i="1"/>
  <c r="E405" i="1"/>
  <c r="D405" i="1"/>
  <c r="M404" i="1"/>
  <c r="L404" i="1"/>
  <c r="K404" i="1"/>
  <c r="I404" i="1"/>
  <c r="G404" i="1"/>
  <c r="F404" i="1"/>
  <c r="E404" i="1"/>
  <c r="D404" i="1"/>
  <c r="M403" i="1"/>
  <c r="L403" i="1"/>
  <c r="K403" i="1"/>
  <c r="I403" i="1"/>
  <c r="G403" i="1"/>
  <c r="F403" i="1"/>
  <c r="E403" i="1"/>
  <c r="D403" i="1"/>
  <c r="M402" i="1"/>
  <c r="L402" i="1"/>
  <c r="K402" i="1"/>
  <c r="I402" i="1"/>
  <c r="G402" i="1"/>
  <c r="F402" i="1"/>
  <c r="E402" i="1"/>
  <c r="D402" i="1"/>
  <c r="M401" i="1"/>
  <c r="L401" i="1"/>
  <c r="K401" i="1"/>
  <c r="I401" i="1"/>
  <c r="G401" i="1"/>
  <c r="F401" i="1"/>
  <c r="E401" i="1"/>
  <c r="D401" i="1"/>
  <c r="M400" i="1"/>
  <c r="L400" i="1"/>
  <c r="K400" i="1"/>
  <c r="I400" i="1"/>
  <c r="G400" i="1"/>
  <c r="F400" i="1"/>
  <c r="E400" i="1"/>
  <c r="D400" i="1"/>
  <c r="M399" i="1"/>
  <c r="L399" i="1"/>
  <c r="K399" i="1"/>
  <c r="I399" i="1"/>
  <c r="G399" i="1"/>
  <c r="F399" i="1"/>
  <c r="E399" i="1"/>
  <c r="D399" i="1"/>
  <c r="M398" i="1"/>
  <c r="L398" i="1"/>
  <c r="K398" i="1"/>
  <c r="I398" i="1"/>
  <c r="G398" i="1"/>
  <c r="F398" i="1"/>
  <c r="E398" i="1"/>
  <c r="D398" i="1"/>
  <c r="M63" i="1"/>
  <c r="L63" i="1"/>
  <c r="K63" i="1"/>
  <c r="I63" i="1"/>
  <c r="G63" i="1"/>
  <c r="F63" i="1"/>
  <c r="E63" i="1"/>
  <c r="D63" i="1"/>
  <c r="M62" i="1"/>
  <c r="L62" i="1"/>
  <c r="K62" i="1"/>
  <c r="I62" i="1"/>
  <c r="G62" i="1"/>
  <c r="F62" i="1"/>
  <c r="E62" i="1"/>
  <c r="D62" i="1"/>
  <c r="M61" i="1"/>
  <c r="L61" i="1"/>
  <c r="K61" i="1"/>
  <c r="I61" i="1"/>
  <c r="G61" i="1"/>
  <c r="F61" i="1"/>
  <c r="E61" i="1"/>
  <c r="D61" i="1"/>
  <c r="M55" i="1"/>
  <c r="L55" i="1"/>
  <c r="K55" i="1"/>
  <c r="I55" i="1"/>
  <c r="G55" i="1"/>
  <c r="F55" i="1"/>
  <c r="E55" i="1"/>
  <c r="D55" i="1"/>
  <c r="M54" i="1"/>
  <c r="L54" i="1"/>
  <c r="K54" i="1"/>
  <c r="I54" i="1"/>
  <c r="G54" i="1"/>
  <c r="F54" i="1"/>
  <c r="E54" i="1"/>
  <c r="D54" i="1"/>
  <c r="M53" i="1"/>
  <c r="L53" i="1"/>
  <c r="K53" i="1"/>
  <c r="I53" i="1"/>
  <c r="G53" i="1"/>
  <c r="F53" i="1"/>
  <c r="E53" i="1"/>
  <c r="D53" i="1"/>
  <c r="M52" i="1"/>
  <c r="L52" i="1"/>
  <c r="K52" i="1"/>
  <c r="I52" i="1"/>
  <c r="G52" i="1"/>
  <c r="F52" i="1"/>
  <c r="E52" i="1"/>
  <c r="D52" i="1"/>
  <c r="M51" i="1"/>
  <c r="L51" i="1"/>
  <c r="K51" i="1"/>
  <c r="I51" i="1"/>
  <c r="G51" i="1"/>
  <c r="F51" i="1"/>
  <c r="E51" i="1"/>
  <c r="D51" i="1"/>
  <c r="M50" i="1"/>
  <c r="L50" i="1"/>
  <c r="K50" i="1"/>
  <c r="I50" i="1"/>
  <c r="G50" i="1"/>
  <c r="F50" i="1"/>
  <c r="E50" i="1"/>
  <c r="D50" i="1"/>
  <c r="M49" i="1"/>
  <c r="L49" i="1"/>
  <c r="K49" i="1"/>
  <c r="I49" i="1"/>
  <c r="G49" i="1"/>
  <c r="F49" i="1"/>
  <c r="E49" i="1"/>
  <c r="D49" i="1"/>
  <c r="M48" i="1"/>
  <c r="L48" i="1"/>
  <c r="K48" i="1"/>
  <c r="I48" i="1"/>
  <c r="G48" i="1"/>
  <c r="F48" i="1"/>
  <c r="E48" i="1"/>
  <c r="D48" i="1"/>
  <c r="M47" i="1"/>
  <c r="L47" i="1"/>
  <c r="K47" i="1"/>
  <c r="I47" i="1"/>
  <c r="G47" i="1"/>
  <c r="F47" i="1"/>
  <c r="E47" i="1"/>
  <c r="D47" i="1"/>
  <c r="M287" i="1"/>
  <c r="L287" i="1"/>
  <c r="K287" i="1"/>
  <c r="I287" i="1"/>
  <c r="G287" i="1"/>
  <c r="F287" i="1"/>
  <c r="E287" i="1"/>
  <c r="D287" i="1"/>
  <c r="M286" i="1"/>
  <c r="L286" i="1"/>
  <c r="K286" i="1"/>
  <c r="I286" i="1"/>
  <c r="G286" i="1"/>
  <c r="F286" i="1"/>
  <c r="E286" i="1"/>
  <c r="D286" i="1"/>
  <c r="M285" i="1"/>
  <c r="L285" i="1"/>
  <c r="K285" i="1"/>
  <c r="I285" i="1"/>
  <c r="G285" i="1"/>
  <c r="F285" i="1"/>
  <c r="E285" i="1"/>
  <c r="D285" i="1"/>
  <c r="M284" i="1"/>
  <c r="L284" i="1"/>
  <c r="K284" i="1"/>
  <c r="I284" i="1"/>
  <c r="G284" i="1"/>
  <c r="F284" i="1"/>
  <c r="E284" i="1"/>
  <c r="D284" i="1"/>
  <c r="M283" i="1"/>
  <c r="L283" i="1"/>
  <c r="K283" i="1"/>
  <c r="I283" i="1"/>
  <c r="G283" i="1"/>
  <c r="F283" i="1"/>
  <c r="E283" i="1"/>
  <c r="D283" i="1"/>
  <c r="M282" i="1"/>
  <c r="L282" i="1"/>
  <c r="K282" i="1"/>
  <c r="I282" i="1"/>
  <c r="G282" i="1"/>
  <c r="F282" i="1"/>
  <c r="E282" i="1"/>
  <c r="D282" i="1"/>
  <c r="M281" i="1"/>
  <c r="L281" i="1"/>
  <c r="K281" i="1"/>
  <c r="I281" i="1"/>
  <c r="G281" i="1"/>
  <c r="F281" i="1"/>
  <c r="E281" i="1"/>
  <c r="D281" i="1"/>
  <c r="M280" i="1"/>
  <c r="L280" i="1"/>
  <c r="K280" i="1"/>
  <c r="I280" i="1"/>
  <c r="G280" i="1"/>
  <c r="F280" i="1"/>
  <c r="E280" i="1"/>
  <c r="D280" i="1"/>
  <c r="M279" i="1"/>
  <c r="L279" i="1"/>
  <c r="K279" i="1"/>
  <c r="I279" i="1"/>
  <c r="G279" i="1"/>
  <c r="F279" i="1"/>
  <c r="E279" i="1"/>
  <c r="D279" i="1"/>
  <c r="M278" i="1"/>
  <c r="L278" i="1"/>
  <c r="K278" i="1"/>
  <c r="I278" i="1"/>
  <c r="G278" i="1"/>
  <c r="F278" i="1"/>
  <c r="E278" i="1"/>
  <c r="D278" i="1"/>
  <c r="M277" i="1"/>
  <c r="L277" i="1"/>
  <c r="K277" i="1"/>
  <c r="I277" i="1"/>
  <c r="G277" i="1"/>
  <c r="F277" i="1"/>
  <c r="E277" i="1"/>
  <c r="D277" i="1"/>
  <c r="M276" i="1"/>
  <c r="L276" i="1"/>
  <c r="K276" i="1"/>
  <c r="I276" i="1"/>
  <c r="G276" i="1"/>
  <c r="F276" i="1"/>
  <c r="E276" i="1"/>
  <c r="D276" i="1"/>
  <c r="M275" i="1"/>
  <c r="L275" i="1"/>
  <c r="K275" i="1"/>
  <c r="I275" i="1"/>
  <c r="G275" i="1"/>
  <c r="F275" i="1"/>
  <c r="E275" i="1"/>
  <c r="D275" i="1"/>
  <c r="M274" i="1"/>
  <c r="L274" i="1"/>
  <c r="K274" i="1"/>
  <c r="I274" i="1"/>
  <c r="G274" i="1"/>
  <c r="F274" i="1"/>
  <c r="E274" i="1"/>
  <c r="D274" i="1"/>
  <c r="M273" i="1"/>
  <c r="L273" i="1"/>
  <c r="K273" i="1"/>
  <c r="I273" i="1"/>
  <c r="G273" i="1"/>
  <c r="F273" i="1"/>
  <c r="E273" i="1"/>
  <c r="D273" i="1"/>
  <c r="M272" i="1"/>
  <c r="L272" i="1"/>
  <c r="K272" i="1"/>
  <c r="I272" i="1"/>
  <c r="G272" i="1"/>
  <c r="F272" i="1"/>
  <c r="E272" i="1"/>
  <c r="D272" i="1"/>
  <c r="M592" i="1"/>
  <c r="L592" i="1"/>
  <c r="K592" i="1"/>
  <c r="I592" i="1"/>
  <c r="G592" i="1"/>
  <c r="F592" i="1"/>
  <c r="E592" i="1"/>
  <c r="D592" i="1"/>
  <c r="M591" i="1"/>
  <c r="L591" i="1"/>
  <c r="K591" i="1"/>
  <c r="I591" i="1"/>
  <c r="G591" i="1"/>
  <c r="F591" i="1"/>
  <c r="E591" i="1"/>
  <c r="D591" i="1"/>
  <c r="M590" i="1"/>
  <c r="L590" i="1"/>
  <c r="K590" i="1"/>
  <c r="I590" i="1"/>
  <c r="G590" i="1"/>
  <c r="F590" i="1"/>
  <c r="E590" i="1"/>
  <c r="D590" i="1"/>
  <c r="M589" i="1"/>
  <c r="L589" i="1"/>
  <c r="K589" i="1"/>
  <c r="I589" i="1"/>
  <c r="G589" i="1"/>
  <c r="F589" i="1"/>
  <c r="E589" i="1"/>
  <c r="D589" i="1"/>
  <c r="M588" i="1"/>
  <c r="L588" i="1"/>
  <c r="K588" i="1"/>
  <c r="I588" i="1"/>
  <c r="G588" i="1"/>
  <c r="F588" i="1"/>
  <c r="E588" i="1"/>
  <c r="D588" i="1"/>
  <c r="M587" i="1"/>
  <c r="L587" i="1"/>
  <c r="K587" i="1"/>
  <c r="I587" i="1"/>
  <c r="G587" i="1"/>
  <c r="F587" i="1"/>
  <c r="E587" i="1"/>
  <c r="D587" i="1"/>
  <c r="M586" i="1"/>
  <c r="L586" i="1"/>
  <c r="K586" i="1"/>
  <c r="I586" i="1"/>
  <c r="G586" i="1"/>
  <c r="F586" i="1"/>
  <c r="E586" i="1"/>
  <c r="D586" i="1"/>
  <c r="M585" i="1"/>
  <c r="L585" i="1"/>
  <c r="K585" i="1"/>
  <c r="I585" i="1"/>
  <c r="G585" i="1"/>
  <c r="F585" i="1"/>
  <c r="E585" i="1"/>
  <c r="D585" i="1"/>
  <c r="M584" i="1"/>
  <c r="L584" i="1"/>
  <c r="K584" i="1"/>
  <c r="I584" i="1"/>
  <c r="G584" i="1"/>
  <c r="F584" i="1"/>
  <c r="E584" i="1"/>
  <c r="D584" i="1"/>
  <c r="M583" i="1"/>
  <c r="L583" i="1"/>
  <c r="K583" i="1"/>
  <c r="I583" i="1"/>
  <c r="G583" i="1"/>
  <c r="F583" i="1"/>
  <c r="E583" i="1"/>
  <c r="D583" i="1"/>
  <c r="M582" i="1"/>
  <c r="L582" i="1"/>
  <c r="K582" i="1"/>
  <c r="I582" i="1"/>
  <c r="G582" i="1"/>
  <c r="F582" i="1"/>
  <c r="E582" i="1"/>
  <c r="D582" i="1"/>
  <c r="M581" i="1"/>
  <c r="L581" i="1"/>
  <c r="K581" i="1"/>
  <c r="I581" i="1"/>
  <c r="G581" i="1"/>
  <c r="F581" i="1"/>
  <c r="E581" i="1"/>
  <c r="D581" i="1"/>
  <c r="M580" i="1"/>
  <c r="L580" i="1"/>
  <c r="K580" i="1"/>
  <c r="I580" i="1"/>
  <c r="G580" i="1"/>
  <c r="F580" i="1"/>
  <c r="E580" i="1"/>
  <c r="D580" i="1"/>
  <c r="M579" i="1"/>
  <c r="L579" i="1"/>
  <c r="K579" i="1"/>
  <c r="I579" i="1"/>
  <c r="G579" i="1"/>
  <c r="F579" i="1"/>
  <c r="E579" i="1"/>
  <c r="D579" i="1"/>
  <c r="M578" i="1"/>
  <c r="L578" i="1"/>
  <c r="K578" i="1"/>
  <c r="I578" i="1"/>
  <c r="G578" i="1"/>
  <c r="F578" i="1"/>
  <c r="E578" i="1"/>
  <c r="D578" i="1"/>
  <c r="M577" i="1"/>
  <c r="L577" i="1"/>
  <c r="K577" i="1"/>
  <c r="I577" i="1"/>
  <c r="G577" i="1"/>
  <c r="F577" i="1"/>
  <c r="E577" i="1"/>
  <c r="D577" i="1"/>
  <c r="M1034" i="1"/>
  <c r="L1034" i="1"/>
  <c r="K1034" i="1"/>
  <c r="I1034" i="1"/>
  <c r="G1034" i="1"/>
  <c r="F1034" i="1"/>
  <c r="E1034" i="1"/>
  <c r="D1034" i="1"/>
  <c r="M1033" i="1"/>
  <c r="L1033" i="1"/>
  <c r="K1033" i="1"/>
  <c r="I1033" i="1"/>
  <c r="G1033" i="1"/>
  <c r="F1033" i="1"/>
  <c r="E1033" i="1"/>
  <c r="D1033" i="1"/>
  <c r="M1032" i="1"/>
  <c r="L1032" i="1"/>
  <c r="K1032" i="1"/>
  <c r="I1032" i="1"/>
  <c r="G1032" i="1"/>
  <c r="F1032" i="1"/>
  <c r="E1032" i="1"/>
  <c r="D1032" i="1"/>
  <c r="M1031" i="1"/>
  <c r="L1031" i="1"/>
  <c r="K1031" i="1"/>
  <c r="I1031" i="1"/>
  <c r="G1031" i="1"/>
  <c r="F1031" i="1"/>
  <c r="E1031" i="1"/>
  <c r="D1031" i="1"/>
  <c r="M1030" i="1"/>
  <c r="L1030" i="1"/>
  <c r="K1030" i="1"/>
  <c r="I1030" i="1"/>
  <c r="G1030" i="1"/>
  <c r="F1030" i="1"/>
  <c r="E1030" i="1"/>
  <c r="D1030" i="1"/>
  <c r="M1029" i="1"/>
  <c r="L1029" i="1"/>
  <c r="K1029" i="1"/>
  <c r="I1029" i="1"/>
  <c r="G1029" i="1"/>
  <c r="F1029" i="1"/>
  <c r="E1029" i="1"/>
  <c r="D1029" i="1"/>
  <c r="M1028" i="1"/>
  <c r="L1028" i="1"/>
  <c r="K1028" i="1"/>
  <c r="I1028" i="1"/>
  <c r="G1028" i="1"/>
  <c r="F1028" i="1"/>
  <c r="E1028" i="1"/>
  <c r="D1028" i="1"/>
  <c r="M1027" i="1"/>
  <c r="L1027" i="1"/>
  <c r="K1027" i="1"/>
  <c r="I1027" i="1"/>
  <c r="G1027" i="1"/>
  <c r="F1027" i="1"/>
  <c r="E1027" i="1"/>
  <c r="D1027" i="1"/>
  <c r="M1026" i="1"/>
  <c r="L1026" i="1"/>
  <c r="K1026" i="1"/>
  <c r="I1026" i="1"/>
  <c r="G1026" i="1"/>
  <c r="F1026" i="1"/>
  <c r="E1026" i="1"/>
  <c r="D1026" i="1"/>
  <c r="M1025" i="1"/>
  <c r="L1025" i="1"/>
  <c r="K1025" i="1"/>
  <c r="I1025" i="1"/>
  <c r="G1025" i="1"/>
  <c r="F1025" i="1"/>
  <c r="E1025" i="1"/>
  <c r="D1025" i="1"/>
  <c r="M1024" i="1"/>
  <c r="L1024" i="1"/>
  <c r="K1024" i="1"/>
  <c r="I1024" i="1"/>
  <c r="G1024" i="1"/>
  <c r="F1024" i="1"/>
  <c r="E1024" i="1"/>
  <c r="D1024" i="1"/>
  <c r="M1023" i="1"/>
  <c r="L1023" i="1"/>
  <c r="K1023" i="1"/>
  <c r="I1023" i="1"/>
  <c r="G1023" i="1"/>
  <c r="F1023" i="1"/>
  <c r="E1023" i="1"/>
  <c r="D1023" i="1"/>
  <c r="M1022" i="1"/>
  <c r="L1022" i="1"/>
  <c r="K1022" i="1"/>
  <c r="I1022" i="1"/>
  <c r="G1022" i="1"/>
  <c r="F1022" i="1"/>
  <c r="E1022" i="1"/>
  <c r="D1022" i="1"/>
  <c r="M1021" i="1"/>
  <c r="L1021" i="1"/>
  <c r="K1021" i="1"/>
  <c r="I1021" i="1"/>
  <c r="G1021" i="1"/>
  <c r="F1021" i="1"/>
  <c r="E1021" i="1"/>
  <c r="D1021" i="1"/>
  <c r="M1020" i="1"/>
  <c r="L1020" i="1"/>
  <c r="K1020" i="1"/>
  <c r="I1020" i="1"/>
  <c r="G1020" i="1"/>
  <c r="F1020" i="1"/>
  <c r="E1020" i="1"/>
  <c r="D1020" i="1"/>
  <c r="M1019" i="1"/>
  <c r="L1019" i="1"/>
  <c r="K1019" i="1"/>
  <c r="I1019" i="1"/>
  <c r="G1019" i="1"/>
  <c r="F1019" i="1"/>
  <c r="E1019" i="1"/>
  <c r="D1019" i="1"/>
  <c r="M1018" i="1"/>
  <c r="L1018" i="1"/>
  <c r="K1018" i="1"/>
  <c r="I1018" i="1"/>
  <c r="G1018" i="1"/>
  <c r="F1018" i="1"/>
  <c r="E1018" i="1"/>
  <c r="D1018" i="1"/>
  <c r="M1017" i="1"/>
  <c r="L1017" i="1"/>
  <c r="K1017" i="1"/>
  <c r="I1017" i="1"/>
  <c r="G1017" i="1"/>
  <c r="F1017" i="1"/>
  <c r="E1017" i="1"/>
  <c r="D1017" i="1"/>
  <c r="M1016" i="1"/>
  <c r="L1016" i="1"/>
  <c r="K1016" i="1"/>
  <c r="I1016" i="1"/>
  <c r="G1016" i="1"/>
  <c r="F1016" i="1"/>
  <c r="E1016" i="1"/>
  <c r="D1016" i="1"/>
  <c r="M1015" i="1"/>
  <c r="L1015" i="1"/>
  <c r="K1015" i="1"/>
  <c r="I1015" i="1"/>
  <c r="G1015" i="1"/>
  <c r="F1015" i="1"/>
  <c r="E1015" i="1"/>
  <c r="D1015" i="1"/>
  <c r="M1014" i="1"/>
  <c r="L1014" i="1"/>
  <c r="K1014" i="1"/>
  <c r="I1014" i="1"/>
  <c r="G1014" i="1"/>
  <c r="F1014" i="1"/>
  <c r="E1014" i="1"/>
  <c r="D1014" i="1"/>
  <c r="M1013" i="1"/>
  <c r="L1013" i="1"/>
  <c r="K1013" i="1"/>
  <c r="I1013" i="1"/>
  <c r="G1013" i="1"/>
  <c r="F1013" i="1"/>
  <c r="E1013" i="1"/>
  <c r="D1013" i="1"/>
  <c r="M1012" i="1"/>
  <c r="L1012" i="1"/>
  <c r="K1012" i="1"/>
  <c r="I1012" i="1"/>
  <c r="G1012" i="1"/>
  <c r="F1012" i="1"/>
  <c r="E1012" i="1"/>
  <c r="D1012" i="1"/>
  <c r="M1011" i="1"/>
  <c r="L1011" i="1"/>
  <c r="K1011" i="1"/>
  <c r="I1011" i="1"/>
  <c r="G1011" i="1"/>
  <c r="F1011" i="1"/>
  <c r="E1011" i="1"/>
  <c r="D1011" i="1"/>
  <c r="M37" i="1"/>
  <c r="L37" i="1"/>
  <c r="K37" i="1"/>
  <c r="I37" i="1"/>
  <c r="G37" i="1"/>
  <c r="F37" i="1"/>
  <c r="E37" i="1"/>
  <c r="D37" i="1"/>
  <c r="M36" i="1"/>
  <c r="L36" i="1"/>
  <c r="K36" i="1"/>
  <c r="I36" i="1"/>
  <c r="G36" i="1"/>
  <c r="F36" i="1"/>
  <c r="E36" i="1"/>
  <c r="D36" i="1"/>
  <c r="M35" i="1"/>
  <c r="L35" i="1"/>
  <c r="K35" i="1"/>
  <c r="I35" i="1"/>
  <c r="G35" i="1"/>
  <c r="F35" i="1"/>
  <c r="E35" i="1"/>
  <c r="D35" i="1"/>
  <c r="M34" i="1"/>
  <c r="L34" i="1"/>
  <c r="K34" i="1"/>
  <c r="I34" i="1"/>
  <c r="G34" i="1"/>
  <c r="F34" i="1"/>
  <c r="E34" i="1"/>
  <c r="D34" i="1"/>
  <c r="M33" i="1"/>
  <c r="L33" i="1"/>
  <c r="K33" i="1"/>
  <c r="I33" i="1"/>
  <c r="G33" i="1"/>
  <c r="F33" i="1"/>
  <c r="E33" i="1"/>
  <c r="D33" i="1"/>
  <c r="M32" i="1"/>
  <c r="L32" i="1"/>
  <c r="K32" i="1"/>
  <c r="I32" i="1"/>
  <c r="G32" i="1"/>
  <c r="F32" i="1"/>
  <c r="E32" i="1"/>
  <c r="D32" i="1"/>
  <c r="M31" i="1"/>
  <c r="L31" i="1"/>
  <c r="K31" i="1"/>
  <c r="I31" i="1"/>
  <c r="G31" i="1"/>
  <c r="F31" i="1"/>
  <c r="E31" i="1"/>
  <c r="D31" i="1"/>
  <c r="M30" i="1"/>
  <c r="L30" i="1"/>
  <c r="K30" i="1"/>
  <c r="I30" i="1"/>
  <c r="G30" i="1"/>
  <c r="F30" i="1"/>
  <c r="E30" i="1"/>
  <c r="D30" i="1"/>
  <c r="M29" i="1"/>
  <c r="L29" i="1"/>
  <c r="K29" i="1"/>
  <c r="I29" i="1"/>
  <c r="G29" i="1"/>
  <c r="F29" i="1"/>
  <c r="E29" i="1"/>
  <c r="D29" i="1"/>
  <c r="M28" i="1"/>
  <c r="L28" i="1"/>
  <c r="K28" i="1"/>
  <c r="I28" i="1"/>
  <c r="G28" i="1"/>
  <c r="F28" i="1"/>
  <c r="E28" i="1"/>
  <c r="D28" i="1"/>
  <c r="M27" i="1"/>
  <c r="L27" i="1"/>
  <c r="K27" i="1"/>
  <c r="I27" i="1"/>
  <c r="G27" i="1"/>
  <c r="F27" i="1"/>
  <c r="E27" i="1"/>
  <c r="D27" i="1"/>
  <c r="M986" i="1"/>
  <c r="L986" i="1"/>
  <c r="K986" i="1"/>
  <c r="I986" i="1"/>
  <c r="G986" i="1"/>
  <c r="F986" i="1"/>
  <c r="E986" i="1"/>
  <c r="D986" i="1"/>
  <c r="M984" i="1"/>
  <c r="L984" i="1"/>
  <c r="K984" i="1"/>
  <c r="I984" i="1"/>
  <c r="G984" i="1"/>
  <c r="F984" i="1"/>
  <c r="E984" i="1"/>
  <c r="D984" i="1"/>
  <c r="M982" i="1"/>
  <c r="L982" i="1"/>
  <c r="K982" i="1"/>
  <c r="I982" i="1"/>
  <c r="G982" i="1"/>
  <c r="F982" i="1"/>
  <c r="E982" i="1"/>
  <c r="D982" i="1"/>
  <c r="M576" i="1"/>
  <c r="L576" i="1"/>
  <c r="K576" i="1"/>
  <c r="I576" i="1"/>
  <c r="G576" i="1"/>
  <c r="F576" i="1"/>
  <c r="E576" i="1"/>
  <c r="D576" i="1"/>
  <c r="M575" i="1"/>
  <c r="L575" i="1"/>
  <c r="K575" i="1"/>
  <c r="I575" i="1"/>
  <c r="G575" i="1"/>
  <c r="F575" i="1"/>
  <c r="E575" i="1"/>
  <c r="D575" i="1"/>
  <c r="M574" i="1"/>
  <c r="L574" i="1"/>
  <c r="K574" i="1"/>
  <c r="I574" i="1"/>
  <c r="G574" i="1"/>
  <c r="F574" i="1"/>
  <c r="E574" i="1"/>
  <c r="D574" i="1"/>
  <c r="M522" i="1"/>
  <c r="L522" i="1"/>
  <c r="K522" i="1"/>
  <c r="I522" i="1"/>
  <c r="G522" i="1"/>
  <c r="F522" i="1"/>
  <c r="E522" i="1"/>
  <c r="D522" i="1"/>
  <c r="M521" i="1"/>
  <c r="L521" i="1"/>
  <c r="K521" i="1"/>
  <c r="I521" i="1"/>
  <c r="G521" i="1"/>
  <c r="F521" i="1"/>
  <c r="E521" i="1"/>
  <c r="D521" i="1"/>
  <c r="M520" i="1"/>
  <c r="L520" i="1"/>
  <c r="K520" i="1"/>
  <c r="I520" i="1"/>
  <c r="G520" i="1"/>
  <c r="F520" i="1"/>
  <c r="E520" i="1"/>
  <c r="D520" i="1"/>
  <c r="M519" i="1"/>
  <c r="L519" i="1"/>
  <c r="K519" i="1"/>
  <c r="I519" i="1"/>
  <c r="G519" i="1"/>
  <c r="F519" i="1"/>
  <c r="E519" i="1"/>
  <c r="D519" i="1"/>
  <c r="M518" i="1"/>
  <c r="L518" i="1"/>
  <c r="K518" i="1"/>
  <c r="I518" i="1"/>
  <c r="G518" i="1"/>
  <c r="F518" i="1"/>
  <c r="E518" i="1"/>
  <c r="D518" i="1"/>
  <c r="M882" i="1"/>
  <c r="L882" i="1"/>
  <c r="K882" i="1"/>
  <c r="I882" i="1"/>
  <c r="G882" i="1"/>
  <c r="F882" i="1"/>
  <c r="E882" i="1"/>
  <c r="D882" i="1"/>
  <c r="M165" i="1"/>
  <c r="L165" i="1"/>
  <c r="K165" i="1"/>
  <c r="I165" i="1"/>
  <c r="G165" i="1"/>
  <c r="F165" i="1"/>
  <c r="E165" i="1"/>
  <c r="D165" i="1"/>
  <c r="M164" i="1"/>
  <c r="L164" i="1"/>
  <c r="K164" i="1"/>
  <c r="I164" i="1"/>
  <c r="G164" i="1"/>
  <c r="F164" i="1"/>
  <c r="E164" i="1"/>
  <c r="D164" i="1"/>
  <c r="M344" i="1"/>
  <c r="L344" i="1"/>
  <c r="K344" i="1"/>
  <c r="I344" i="1"/>
  <c r="G344" i="1"/>
  <c r="F344" i="1"/>
  <c r="E344" i="1"/>
  <c r="D344" i="1"/>
  <c r="M343" i="1"/>
  <c r="L343" i="1"/>
  <c r="K343" i="1"/>
  <c r="I343" i="1"/>
  <c r="G343" i="1"/>
  <c r="F343" i="1"/>
  <c r="E343" i="1"/>
  <c r="D343" i="1"/>
  <c r="M342" i="1"/>
  <c r="L342" i="1"/>
  <c r="K342" i="1"/>
  <c r="I342" i="1"/>
  <c r="G342" i="1"/>
  <c r="F342" i="1"/>
  <c r="E342" i="1"/>
  <c r="D342" i="1"/>
  <c r="M71" i="1"/>
  <c r="L71" i="1"/>
  <c r="K71" i="1"/>
  <c r="I71" i="1"/>
  <c r="G71" i="1"/>
  <c r="F71" i="1"/>
  <c r="E71" i="1"/>
  <c r="D71" i="1"/>
  <c r="M341" i="1"/>
  <c r="L341" i="1"/>
  <c r="K341" i="1"/>
  <c r="I341" i="1"/>
  <c r="G341" i="1"/>
  <c r="F341" i="1"/>
  <c r="E341" i="1"/>
  <c r="D341" i="1"/>
  <c r="M340" i="1"/>
  <c r="L340" i="1"/>
  <c r="K340" i="1"/>
  <c r="I340" i="1"/>
  <c r="G340" i="1"/>
  <c r="F340" i="1"/>
  <c r="E340" i="1"/>
  <c r="D340" i="1"/>
  <c r="M339" i="1"/>
  <c r="L339" i="1"/>
  <c r="K339" i="1"/>
  <c r="I339" i="1"/>
  <c r="G339" i="1"/>
  <c r="F339" i="1"/>
  <c r="E339" i="1"/>
  <c r="D339" i="1"/>
  <c r="M338" i="1"/>
  <c r="L338" i="1"/>
  <c r="K338" i="1"/>
  <c r="I338" i="1"/>
  <c r="G338" i="1"/>
  <c r="F338" i="1"/>
  <c r="E338" i="1"/>
  <c r="D338" i="1"/>
  <c r="M337" i="1"/>
  <c r="L337" i="1"/>
  <c r="K337" i="1"/>
  <c r="I337" i="1"/>
  <c r="G337" i="1"/>
  <c r="F337" i="1"/>
  <c r="E337" i="1"/>
  <c r="D337" i="1"/>
  <c r="M336" i="1"/>
  <c r="L336" i="1"/>
  <c r="K336" i="1"/>
  <c r="I336" i="1"/>
  <c r="G336" i="1"/>
  <c r="F336" i="1"/>
  <c r="E336" i="1"/>
  <c r="D336" i="1"/>
  <c r="M363" i="1"/>
  <c r="L363" i="1"/>
  <c r="K363" i="1"/>
  <c r="I363" i="1"/>
  <c r="G363" i="1"/>
  <c r="F363" i="1"/>
  <c r="E363" i="1"/>
  <c r="D363" i="1"/>
  <c r="M362" i="1"/>
  <c r="L362" i="1"/>
  <c r="K362" i="1"/>
  <c r="I362" i="1"/>
  <c r="G362" i="1"/>
  <c r="F362" i="1"/>
  <c r="E362" i="1"/>
  <c r="D362" i="1"/>
  <c r="M361" i="1"/>
  <c r="L361" i="1"/>
  <c r="K361" i="1"/>
  <c r="I361" i="1"/>
  <c r="G361" i="1"/>
  <c r="F361" i="1"/>
  <c r="E361" i="1"/>
  <c r="D361" i="1"/>
  <c r="M517" i="1"/>
  <c r="L517" i="1"/>
  <c r="K517" i="1"/>
  <c r="I517" i="1"/>
  <c r="G517" i="1"/>
  <c r="F517" i="1"/>
  <c r="E517" i="1"/>
  <c r="D517" i="1"/>
  <c r="M516" i="1"/>
  <c r="L516" i="1"/>
  <c r="K516" i="1"/>
  <c r="I516" i="1"/>
  <c r="G516" i="1"/>
  <c r="F516" i="1"/>
  <c r="E516" i="1"/>
  <c r="D516" i="1"/>
  <c r="M515" i="1"/>
  <c r="L515" i="1"/>
  <c r="K515" i="1"/>
  <c r="I515" i="1"/>
  <c r="G515" i="1"/>
  <c r="F515" i="1"/>
  <c r="E515" i="1"/>
  <c r="D515" i="1"/>
  <c r="M723" i="1"/>
  <c r="L723" i="1"/>
  <c r="K723" i="1"/>
  <c r="I723" i="1"/>
  <c r="G723" i="1"/>
  <c r="F723" i="1"/>
  <c r="E723" i="1"/>
  <c r="D723" i="1"/>
  <c r="M722" i="1"/>
  <c r="L722" i="1"/>
  <c r="K722" i="1"/>
  <c r="I722" i="1"/>
  <c r="G722" i="1"/>
  <c r="F722" i="1"/>
  <c r="E722" i="1"/>
  <c r="D722" i="1"/>
  <c r="M721" i="1"/>
  <c r="L721" i="1"/>
  <c r="K721" i="1"/>
  <c r="I721" i="1"/>
  <c r="G721" i="1"/>
  <c r="F721" i="1"/>
  <c r="E721" i="1"/>
  <c r="D721" i="1"/>
  <c r="M720" i="1"/>
  <c r="L720" i="1"/>
  <c r="K720" i="1"/>
  <c r="I720" i="1"/>
  <c r="G720" i="1"/>
  <c r="F720" i="1"/>
  <c r="E720" i="1"/>
  <c r="D720" i="1"/>
  <c r="M719" i="1"/>
  <c r="L719" i="1"/>
  <c r="K719" i="1"/>
  <c r="I719" i="1"/>
  <c r="G719" i="1"/>
  <c r="F719" i="1"/>
  <c r="E719" i="1"/>
  <c r="D719" i="1"/>
  <c r="M718" i="1"/>
  <c r="L718" i="1"/>
  <c r="K718" i="1"/>
  <c r="I718" i="1"/>
  <c r="G718" i="1"/>
  <c r="F718" i="1"/>
  <c r="E718" i="1"/>
  <c r="D718" i="1"/>
  <c r="M717" i="1"/>
  <c r="L717" i="1"/>
  <c r="K717" i="1"/>
  <c r="I717" i="1"/>
  <c r="G717" i="1"/>
  <c r="F717" i="1"/>
  <c r="E717" i="1"/>
  <c r="D717" i="1"/>
  <c r="M716" i="1"/>
  <c r="L716" i="1"/>
  <c r="K716" i="1"/>
  <c r="I716" i="1"/>
  <c r="G716" i="1"/>
  <c r="F716" i="1"/>
  <c r="E716" i="1"/>
  <c r="D716" i="1"/>
  <c r="M715" i="1"/>
  <c r="L715" i="1"/>
  <c r="K715" i="1"/>
  <c r="I715" i="1"/>
  <c r="G715" i="1"/>
  <c r="F715" i="1"/>
  <c r="E715" i="1"/>
  <c r="D715" i="1"/>
  <c r="M714" i="1"/>
  <c r="L714" i="1"/>
  <c r="K714" i="1"/>
  <c r="I714" i="1"/>
  <c r="G714" i="1"/>
  <c r="F714" i="1"/>
  <c r="E714" i="1"/>
  <c r="D714" i="1"/>
  <c r="M713" i="1"/>
  <c r="L713" i="1"/>
  <c r="K713" i="1"/>
  <c r="I713" i="1"/>
  <c r="G713" i="1"/>
  <c r="F713" i="1"/>
  <c r="E713" i="1"/>
  <c r="D713" i="1"/>
  <c r="M712" i="1"/>
  <c r="L712" i="1"/>
  <c r="K712" i="1"/>
  <c r="I712" i="1"/>
  <c r="G712" i="1"/>
  <c r="F712" i="1"/>
  <c r="E712" i="1"/>
  <c r="D712" i="1"/>
  <c r="M393" i="1"/>
  <c r="L393" i="1"/>
  <c r="K393" i="1"/>
  <c r="I393" i="1"/>
  <c r="G393" i="1"/>
  <c r="F393" i="1"/>
  <c r="E393" i="1"/>
  <c r="D393" i="1"/>
  <c r="M392" i="1"/>
  <c r="L392" i="1"/>
  <c r="K392" i="1"/>
  <c r="I392" i="1"/>
  <c r="G392" i="1"/>
  <c r="F392" i="1"/>
  <c r="E392" i="1"/>
  <c r="D392" i="1"/>
  <c r="M391" i="1"/>
  <c r="L391" i="1"/>
  <c r="K391" i="1"/>
  <c r="I391" i="1"/>
  <c r="G391" i="1"/>
  <c r="F391" i="1"/>
  <c r="E391" i="1"/>
  <c r="D391" i="1"/>
  <c r="M390" i="1"/>
  <c r="L390" i="1"/>
  <c r="K390" i="1"/>
  <c r="I390" i="1"/>
  <c r="G390" i="1"/>
  <c r="F390" i="1"/>
  <c r="E390" i="1"/>
  <c r="D390" i="1"/>
  <c r="M389" i="1"/>
  <c r="L389" i="1"/>
  <c r="K389" i="1"/>
  <c r="I389" i="1"/>
  <c r="G389" i="1"/>
  <c r="F389" i="1"/>
  <c r="E389" i="1"/>
  <c r="D389" i="1"/>
  <c r="M388" i="1"/>
  <c r="L388" i="1"/>
  <c r="K388" i="1"/>
  <c r="I388" i="1"/>
  <c r="G388" i="1"/>
  <c r="F388" i="1"/>
  <c r="E388" i="1"/>
  <c r="D388" i="1"/>
  <c r="M387" i="1"/>
  <c r="L387" i="1"/>
  <c r="K387" i="1"/>
  <c r="I387" i="1"/>
  <c r="G387" i="1"/>
  <c r="F387" i="1"/>
  <c r="E387" i="1"/>
  <c r="D387" i="1"/>
  <c r="M386" i="1"/>
  <c r="L386" i="1"/>
  <c r="K386" i="1"/>
  <c r="I386" i="1"/>
  <c r="G386" i="1"/>
  <c r="F386" i="1"/>
  <c r="E386" i="1"/>
  <c r="D386" i="1"/>
  <c r="M385" i="1"/>
  <c r="L385" i="1"/>
  <c r="K385" i="1"/>
  <c r="I385" i="1"/>
  <c r="G385" i="1"/>
  <c r="F385" i="1"/>
  <c r="E385" i="1"/>
  <c r="D385" i="1"/>
  <c r="M384" i="1"/>
  <c r="L384" i="1"/>
  <c r="K384" i="1"/>
  <c r="I384" i="1"/>
  <c r="G384" i="1"/>
  <c r="F384" i="1"/>
  <c r="E384" i="1"/>
  <c r="D384" i="1"/>
  <c r="M383" i="1"/>
  <c r="L383" i="1"/>
  <c r="K383" i="1"/>
  <c r="I383" i="1"/>
  <c r="G383" i="1"/>
  <c r="F383" i="1"/>
  <c r="E383" i="1"/>
  <c r="D383" i="1"/>
  <c r="M382" i="1"/>
  <c r="L382" i="1"/>
  <c r="K382" i="1"/>
  <c r="I382" i="1"/>
  <c r="G382" i="1"/>
  <c r="F382" i="1"/>
  <c r="E382" i="1"/>
  <c r="D382" i="1"/>
  <c r="M381" i="1"/>
  <c r="L381" i="1"/>
  <c r="K381" i="1"/>
  <c r="I381" i="1"/>
  <c r="G381" i="1"/>
  <c r="F381" i="1"/>
  <c r="E381" i="1"/>
  <c r="D381" i="1"/>
  <c r="M380" i="1"/>
  <c r="L380" i="1"/>
  <c r="K380" i="1"/>
  <c r="I380" i="1"/>
  <c r="G380" i="1"/>
  <c r="F380" i="1"/>
  <c r="E380" i="1"/>
  <c r="D380" i="1"/>
  <c r="M379" i="1"/>
  <c r="L379" i="1"/>
  <c r="K379" i="1"/>
  <c r="I379" i="1"/>
  <c r="G379" i="1"/>
  <c r="F379" i="1"/>
  <c r="E379" i="1"/>
  <c r="D379" i="1"/>
  <c r="M378" i="1"/>
  <c r="L378" i="1"/>
  <c r="K378" i="1"/>
  <c r="I378" i="1"/>
  <c r="G378" i="1"/>
  <c r="F378" i="1"/>
  <c r="E378" i="1"/>
  <c r="D378" i="1"/>
  <c r="M377" i="1"/>
  <c r="L377" i="1"/>
  <c r="K377" i="1"/>
  <c r="I377" i="1"/>
  <c r="G377" i="1"/>
  <c r="F377" i="1"/>
  <c r="E377" i="1"/>
  <c r="D377" i="1"/>
  <c r="M376" i="1"/>
  <c r="L376" i="1"/>
  <c r="K376" i="1"/>
  <c r="I376" i="1"/>
  <c r="G376" i="1"/>
  <c r="F376" i="1"/>
  <c r="E376" i="1"/>
  <c r="D376" i="1"/>
  <c r="M375" i="1"/>
  <c r="L375" i="1"/>
  <c r="K375" i="1"/>
  <c r="I375" i="1"/>
  <c r="G375" i="1"/>
  <c r="F375" i="1"/>
  <c r="E375" i="1"/>
  <c r="D375" i="1"/>
  <c r="M374" i="1"/>
  <c r="L374" i="1"/>
  <c r="K374" i="1"/>
  <c r="I374" i="1"/>
  <c r="G374" i="1"/>
  <c r="F374" i="1"/>
  <c r="E374" i="1"/>
  <c r="D374" i="1"/>
  <c r="M373" i="1"/>
  <c r="L373" i="1"/>
  <c r="K373" i="1"/>
  <c r="I373" i="1"/>
  <c r="G373" i="1"/>
  <c r="F373" i="1"/>
  <c r="E373" i="1"/>
  <c r="D373" i="1"/>
  <c r="M372" i="1"/>
  <c r="L372" i="1"/>
  <c r="K372" i="1"/>
  <c r="I372" i="1"/>
  <c r="G372" i="1"/>
  <c r="F372" i="1"/>
  <c r="E372" i="1"/>
  <c r="D372" i="1"/>
  <c r="M371" i="1"/>
  <c r="L371" i="1"/>
  <c r="K371" i="1"/>
  <c r="I371" i="1"/>
  <c r="G371" i="1"/>
  <c r="F371" i="1"/>
  <c r="E371" i="1"/>
  <c r="D371" i="1"/>
  <c r="M370" i="1"/>
  <c r="L370" i="1"/>
  <c r="K370" i="1"/>
  <c r="I370" i="1"/>
  <c r="G370" i="1"/>
  <c r="F370" i="1"/>
  <c r="E370" i="1"/>
  <c r="D370" i="1"/>
  <c r="M369" i="1"/>
  <c r="L369" i="1"/>
  <c r="K369" i="1"/>
  <c r="I369" i="1"/>
  <c r="G369" i="1"/>
  <c r="F369" i="1"/>
  <c r="E369" i="1"/>
  <c r="D369" i="1"/>
  <c r="M368" i="1"/>
  <c r="L368" i="1"/>
  <c r="K368" i="1"/>
  <c r="I368" i="1"/>
  <c r="G368" i="1"/>
  <c r="F368" i="1"/>
  <c r="E368" i="1"/>
  <c r="D368" i="1"/>
  <c r="M367" i="1"/>
  <c r="L367" i="1"/>
  <c r="K367" i="1"/>
  <c r="I367" i="1"/>
  <c r="G367" i="1"/>
  <c r="F367" i="1"/>
  <c r="E367" i="1"/>
  <c r="D367" i="1"/>
  <c r="M366" i="1"/>
  <c r="L366" i="1"/>
  <c r="K366" i="1"/>
  <c r="I366" i="1"/>
  <c r="G366" i="1"/>
  <c r="F366" i="1"/>
  <c r="E366" i="1"/>
  <c r="D366" i="1"/>
  <c r="M365" i="1"/>
  <c r="L365" i="1"/>
  <c r="K365" i="1"/>
  <c r="I365" i="1"/>
  <c r="G365" i="1"/>
  <c r="F365" i="1"/>
  <c r="E365" i="1"/>
  <c r="D365" i="1"/>
  <c r="M364" i="1"/>
  <c r="L364" i="1"/>
  <c r="K364" i="1"/>
  <c r="I364" i="1"/>
  <c r="G364" i="1"/>
  <c r="F364" i="1"/>
  <c r="E364" i="1"/>
  <c r="D364" i="1"/>
  <c r="M396" i="1"/>
  <c r="L396" i="1"/>
  <c r="K396" i="1"/>
  <c r="I396" i="1"/>
  <c r="G396" i="1"/>
  <c r="F396" i="1"/>
  <c r="E396" i="1"/>
  <c r="D396" i="1"/>
  <c r="M360" i="1"/>
  <c r="L360" i="1"/>
  <c r="K360" i="1"/>
  <c r="I360" i="1"/>
  <c r="G360" i="1"/>
  <c r="F360" i="1"/>
  <c r="E360" i="1"/>
  <c r="D360" i="1"/>
  <c r="M359" i="1"/>
  <c r="L359" i="1"/>
  <c r="K359" i="1"/>
  <c r="I359" i="1"/>
  <c r="G359" i="1"/>
  <c r="F359" i="1"/>
  <c r="E359" i="1"/>
  <c r="D359" i="1"/>
  <c r="M358" i="1"/>
  <c r="L358" i="1"/>
  <c r="K358" i="1"/>
  <c r="I358" i="1"/>
  <c r="G358" i="1"/>
  <c r="F358" i="1"/>
  <c r="E358" i="1"/>
  <c r="D358" i="1"/>
  <c r="M357" i="1"/>
  <c r="L357" i="1"/>
  <c r="K357" i="1"/>
  <c r="I357" i="1"/>
  <c r="G357" i="1"/>
  <c r="F357" i="1"/>
  <c r="E357" i="1"/>
  <c r="D357" i="1"/>
  <c r="M356" i="1"/>
  <c r="L356" i="1"/>
  <c r="K356" i="1"/>
  <c r="I356" i="1"/>
  <c r="G356" i="1"/>
  <c r="F356" i="1"/>
  <c r="E356" i="1"/>
  <c r="D356" i="1"/>
  <c r="M355" i="1"/>
  <c r="L355" i="1"/>
  <c r="K355" i="1"/>
  <c r="I355" i="1"/>
  <c r="G355" i="1"/>
  <c r="F355" i="1"/>
  <c r="E355" i="1"/>
  <c r="D355" i="1"/>
  <c r="M354" i="1"/>
  <c r="L354" i="1"/>
  <c r="K354" i="1"/>
  <c r="I354" i="1"/>
  <c r="G354" i="1"/>
  <c r="F354" i="1"/>
  <c r="E354" i="1"/>
  <c r="D354" i="1"/>
  <c r="M353" i="1"/>
  <c r="L353" i="1"/>
  <c r="K353" i="1"/>
  <c r="I353" i="1"/>
  <c r="G353" i="1"/>
  <c r="F353" i="1"/>
  <c r="E353" i="1"/>
  <c r="D353" i="1"/>
  <c r="M352" i="1"/>
  <c r="L352" i="1"/>
  <c r="K352" i="1"/>
  <c r="I352" i="1"/>
  <c r="G352" i="1"/>
  <c r="F352" i="1"/>
  <c r="E352" i="1"/>
  <c r="D352" i="1"/>
  <c r="M351" i="1"/>
  <c r="L351" i="1"/>
  <c r="K351" i="1"/>
  <c r="I351" i="1"/>
  <c r="G351" i="1"/>
  <c r="F351" i="1"/>
  <c r="E351" i="1"/>
  <c r="D351" i="1"/>
  <c r="M350" i="1"/>
  <c r="L350" i="1"/>
  <c r="K350" i="1"/>
  <c r="I350" i="1"/>
  <c r="G350" i="1"/>
  <c r="F350" i="1"/>
  <c r="E350" i="1"/>
  <c r="D350" i="1"/>
  <c r="M349" i="1"/>
  <c r="L349" i="1"/>
  <c r="K349" i="1"/>
  <c r="I349" i="1"/>
  <c r="G349" i="1"/>
  <c r="F349" i="1"/>
  <c r="E349" i="1"/>
  <c r="D349" i="1"/>
  <c r="M348" i="1"/>
  <c r="L348" i="1"/>
  <c r="K348" i="1"/>
  <c r="I348" i="1"/>
  <c r="G348" i="1"/>
  <c r="F348" i="1"/>
  <c r="E348" i="1"/>
  <c r="D348" i="1"/>
  <c r="M347" i="1"/>
  <c r="L347" i="1"/>
  <c r="K347" i="1"/>
  <c r="I347" i="1"/>
  <c r="G347" i="1"/>
  <c r="F347" i="1"/>
  <c r="E347" i="1"/>
  <c r="D347" i="1"/>
  <c r="M346" i="1"/>
  <c r="L346" i="1"/>
  <c r="K346" i="1"/>
  <c r="I346" i="1"/>
  <c r="G346" i="1"/>
  <c r="F346" i="1"/>
  <c r="E346" i="1"/>
  <c r="D346" i="1"/>
  <c r="M345" i="1"/>
  <c r="L345" i="1"/>
  <c r="K345" i="1"/>
  <c r="I345" i="1"/>
  <c r="G345" i="1"/>
  <c r="F345" i="1"/>
  <c r="E345" i="1"/>
  <c r="D345" i="1"/>
  <c r="M740" i="1"/>
  <c r="L740" i="1"/>
  <c r="K740" i="1"/>
  <c r="I740" i="1"/>
  <c r="G740" i="1"/>
  <c r="F740" i="1"/>
  <c r="E740" i="1"/>
  <c r="D740" i="1"/>
  <c r="M739" i="1"/>
  <c r="L739" i="1"/>
  <c r="K739" i="1"/>
  <c r="I739" i="1"/>
  <c r="G739" i="1"/>
  <c r="F739" i="1"/>
  <c r="E739" i="1"/>
  <c r="D739" i="1"/>
  <c r="M738" i="1"/>
  <c r="L738" i="1"/>
  <c r="K738" i="1"/>
  <c r="I738" i="1"/>
  <c r="G738" i="1"/>
  <c r="F738" i="1"/>
  <c r="E738" i="1"/>
  <c r="D738" i="1"/>
  <c r="M737" i="1"/>
  <c r="L737" i="1"/>
  <c r="K737" i="1"/>
  <c r="I737" i="1"/>
  <c r="G737" i="1"/>
  <c r="F737" i="1"/>
  <c r="E737" i="1"/>
  <c r="D737" i="1"/>
  <c r="M736" i="1"/>
  <c r="L736" i="1"/>
  <c r="K736" i="1"/>
  <c r="I736" i="1"/>
  <c r="G736" i="1"/>
  <c r="F736" i="1"/>
  <c r="E736" i="1"/>
  <c r="D736" i="1"/>
  <c r="M735" i="1"/>
  <c r="L735" i="1"/>
  <c r="K735" i="1"/>
  <c r="I735" i="1"/>
  <c r="G735" i="1"/>
  <c r="F735" i="1"/>
  <c r="E735" i="1"/>
  <c r="D735" i="1"/>
  <c r="M734" i="1"/>
  <c r="L734" i="1"/>
  <c r="K734" i="1"/>
  <c r="I734" i="1"/>
  <c r="G734" i="1"/>
  <c r="F734" i="1"/>
  <c r="E734" i="1"/>
  <c r="D734" i="1"/>
  <c r="M733" i="1"/>
  <c r="L733" i="1"/>
  <c r="K733" i="1"/>
  <c r="I733" i="1"/>
  <c r="G733" i="1"/>
  <c r="F733" i="1"/>
  <c r="E733" i="1"/>
  <c r="D733" i="1"/>
  <c r="M732" i="1"/>
  <c r="L732" i="1"/>
  <c r="K732" i="1"/>
  <c r="I732" i="1"/>
  <c r="G732" i="1"/>
  <c r="F732" i="1"/>
  <c r="E732" i="1"/>
  <c r="D732" i="1"/>
  <c r="M731" i="1"/>
  <c r="L731" i="1"/>
  <c r="K731" i="1"/>
  <c r="I731" i="1"/>
  <c r="G731" i="1"/>
  <c r="F731" i="1"/>
  <c r="E731" i="1"/>
  <c r="D731" i="1"/>
  <c r="M114" i="1"/>
  <c r="L114" i="1"/>
  <c r="K114" i="1"/>
  <c r="I114" i="1"/>
  <c r="G114" i="1"/>
  <c r="F114" i="1"/>
  <c r="E114" i="1"/>
  <c r="D114" i="1"/>
  <c r="M830" i="1"/>
  <c r="L830" i="1"/>
  <c r="K830" i="1"/>
  <c r="I830" i="1"/>
  <c r="G830" i="1"/>
  <c r="F830" i="1"/>
  <c r="E830" i="1"/>
  <c r="D830" i="1"/>
  <c r="M829" i="1"/>
  <c r="L829" i="1"/>
  <c r="K829" i="1"/>
  <c r="I829" i="1"/>
  <c r="G829" i="1"/>
  <c r="F829" i="1"/>
  <c r="E829" i="1"/>
  <c r="D829" i="1"/>
  <c r="M828" i="1"/>
  <c r="L828" i="1"/>
  <c r="K828" i="1"/>
  <c r="I828" i="1"/>
  <c r="G828" i="1"/>
  <c r="F828" i="1"/>
  <c r="E828" i="1"/>
  <c r="D828" i="1"/>
  <c r="M827" i="1"/>
  <c r="L827" i="1"/>
  <c r="K827" i="1"/>
  <c r="I827" i="1"/>
  <c r="G827" i="1"/>
  <c r="F827" i="1"/>
  <c r="E827" i="1"/>
  <c r="D827" i="1"/>
  <c r="M826" i="1"/>
  <c r="L826" i="1"/>
  <c r="K826" i="1"/>
  <c r="I826" i="1"/>
  <c r="G826" i="1"/>
  <c r="F826" i="1"/>
  <c r="E826" i="1"/>
  <c r="D826" i="1"/>
  <c r="M1067" i="1"/>
  <c r="L1067" i="1"/>
  <c r="K1067" i="1"/>
  <c r="I1067" i="1"/>
  <c r="G1067" i="1"/>
  <c r="F1067" i="1"/>
  <c r="E1067" i="1"/>
  <c r="D1067" i="1"/>
  <c r="M1066" i="1"/>
  <c r="L1066" i="1"/>
  <c r="K1066" i="1"/>
  <c r="I1066" i="1"/>
  <c r="G1066" i="1"/>
  <c r="F1066" i="1"/>
  <c r="E1066" i="1"/>
  <c r="D1066" i="1"/>
  <c r="M744" i="1"/>
  <c r="L744" i="1"/>
  <c r="K744" i="1"/>
  <c r="I744" i="1"/>
  <c r="G744" i="1"/>
  <c r="F744" i="1"/>
  <c r="E744" i="1"/>
  <c r="D744" i="1"/>
  <c r="M745" i="1"/>
  <c r="L745" i="1"/>
  <c r="K745" i="1"/>
  <c r="I745" i="1"/>
  <c r="G745" i="1"/>
  <c r="F745" i="1"/>
  <c r="E745" i="1"/>
  <c r="D745" i="1"/>
  <c r="M741" i="1"/>
  <c r="L741" i="1"/>
  <c r="K741" i="1"/>
  <c r="I741" i="1"/>
  <c r="G741" i="1"/>
  <c r="F741" i="1"/>
  <c r="E741" i="1"/>
  <c r="D741" i="1"/>
  <c r="M743" i="1"/>
  <c r="L743" i="1"/>
  <c r="K743" i="1"/>
  <c r="I743" i="1"/>
  <c r="G743" i="1"/>
  <c r="F743" i="1"/>
  <c r="E743" i="1"/>
  <c r="D743" i="1"/>
  <c r="M742" i="1"/>
  <c r="L742" i="1"/>
  <c r="K742" i="1"/>
  <c r="I742" i="1"/>
  <c r="G742" i="1"/>
  <c r="F742" i="1"/>
  <c r="E742" i="1"/>
  <c r="D742" i="1"/>
  <c r="M620" i="1"/>
  <c r="L620" i="1"/>
  <c r="K620" i="1"/>
  <c r="I620" i="1"/>
  <c r="G620" i="1"/>
  <c r="F620" i="1"/>
  <c r="E620" i="1"/>
  <c r="D620" i="1"/>
  <c r="M941" i="1"/>
  <c r="L941" i="1"/>
  <c r="K941" i="1"/>
  <c r="I941" i="1"/>
  <c r="G941" i="1"/>
  <c r="F941" i="1"/>
  <c r="E941" i="1"/>
  <c r="D941" i="1"/>
  <c r="M194" i="1"/>
  <c r="L194" i="1"/>
  <c r="K194" i="1"/>
  <c r="I194" i="1"/>
  <c r="G194" i="1"/>
  <c r="F194" i="1"/>
  <c r="E194" i="1"/>
  <c r="D194" i="1"/>
  <c r="M1062" i="1"/>
  <c r="L1062" i="1"/>
  <c r="K1062" i="1"/>
  <c r="I1062" i="1"/>
  <c r="G1062" i="1"/>
  <c r="F1062" i="1"/>
  <c r="E1062" i="1"/>
  <c r="D1062" i="1"/>
  <c r="M678" i="1"/>
  <c r="L678" i="1"/>
  <c r="K678" i="1"/>
  <c r="I678" i="1"/>
  <c r="G678" i="1"/>
  <c r="F678" i="1"/>
  <c r="E678" i="1"/>
  <c r="D678" i="1"/>
  <c r="M677" i="1"/>
  <c r="L677" i="1"/>
  <c r="K677" i="1"/>
  <c r="I677" i="1"/>
  <c r="G677" i="1"/>
  <c r="F677" i="1"/>
  <c r="E677" i="1"/>
  <c r="D677" i="1"/>
  <c r="M676" i="1"/>
  <c r="L676" i="1"/>
  <c r="K676" i="1"/>
  <c r="I676" i="1"/>
  <c r="G676" i="1"/>
  <c r="F676" i="1"/>
  <c r="E676" i="1"/>
  <c r="D676" i="1"/>
  <c r="M675" i="1"/>
  <c r="L675" i="1"/>
  <c r="K675" i="1"/>
  <c r="I675" i="1"/>
  <c r="G675" i="1"/>
  <c r="F675" i="1"/>
  <c r="E675" i="1"/>
  <c r="D675" i="1"/>
  <c r="M707" i="1"/>
  <c r="L707" i="1"/>
  <c r="K707" i="1"/>
  <c r="I707" i="1"/>
  <c r="G707" i="1"/>
  <c r="F707" i="1"/>
  <c r="E707" i="1"/>
  <c r="D707" i="1"/>
  <c r="M706" i="1"/>
  <c r="L706" i="1"/>
  <c r="K706" i="1"/>
  <c r="I706" i="1"/>
  <c r="G706" i="1"/>
  <c r="F706" i="1"/>
  <c r="E706" i="1"/>
  <c r="D706" i="1"/>
  <c r="M705" i="1"/>
  <c r="L705" i="1"/>
  <c r="K705" i="1"/>
  <c r="I705" i="1"/>
  <c r="G705" i="1"/>
  <c r="F705" i="1"/>
  <c r="E705" i="1"/>
  <c r="D705" i="1"/>
  <c r="M704" i="1"/>
  <c r="L704" i="1"/>
  <c r="K704" i="1"/>
  <c r="I704" i="1"/>
  <c r="G704" i="1"/>
  <c r="F704" i="1"/>
  <c r="E704" i="1"/>
  <c r="D704" i="1"/>
  <c r="M703" i="1"/>
  <c r="L703" i="1"/>
  <c r="K703" i="1"/>
  <c r="I703" i="1"/>
  <c r="G703" i="1"/>
  <c r="F703" i="1"/>
  <c r="E703" i="1"/>
  <c r="D703" i="1"/>
  <c r="M702" i="1"/>
  <c r="L702" i="1"/>
  <c r="K702" i="1"/>
  <c r="I702" i="1"/>
  <c r="G702" i="1"/>
  <c r="F702" i="1"/>
  <c r="E702" i="1"/>
  <c r="D702" i="1"/>
  <c r="M701" i="1"/>
  <c r="L701" i="1"/>
  <c r="K701" i="1"/>
  <c r="I701" i="1"/>
  <c r="G701" i="1"/>
  <c r="F701" i="1"/>
  <c r="E701" i="1"/>
  <c r="D701" i="1"/>
  <c r="M700" i="1"/>
  <c r="L700" i="1"/>
  <c r="K700" i="1"/>
  <c r="I700" i="1"/>
  <c r="G700" i="1"/>
  <c r="F700" i="1"/>
  <c r="E700" i="1"/>
  <c r="D700" i="1"/>
  <c r="M699" i="1"/>
  <c r="L699" i="1"/>
  <c r="K699" i="1"/>
  <c r="I699" i="1"/>
  <c r="G699" i="1"/>
  <c r="F699" i="1"/>
  <c r="E699" i="1"/>
  <c r="D699" i="1"/>
  <c r="M698" i="1"/>
  <c r="L698" i="1"/>
  <c r="K698" i="1"/>
  <c r="I698" i="1"/>
  <c r="G698" i="1"/>
  <c r="F698" i="1"/>
  <c r="E698" i="1"/>
  <c r="D698" i="1"/>
  <c r="M697" i="1"/>
  <c r="L697" i="1"/>
  <c r="K697" i="1"/>
  <c r="I697" i="1"/>
  <c r="G697" i="1"/>
  <c r="F697" i="1"/>
  <c r="E697" i="1"/>
  <c r="D697" i="1"/>
  <c r="M696" i="1"/>
  <c r="L696" i="1"/>
  <c r="K696" i="1"/>
  <c r="I696" i="1"/>
  <c r="G696" i="1"/>
  <c r="F696" i="1"/>
  <c r="E696" i="1"/>
  <c r="D696" i="1"/>
  <c r="M1089" i="1"/>
  <c r="L1089" i="1"/>
  <c r="K1089" i="1"/>
  <c r="I1089" i="1"/>
  <c r="G1089" i="1"/>
  <c r="F1089" i="1"/>
  <c r="E1089" i="1"/>
  <c r="D1089" i="1"/>
  <c r="M1088" i="1"/>
  <c r="L1088" i="1"/>
  <c r="K1088" i="1"/>
  <c r="I1088" i="1"/>
  <c r="G1088" i="1"/>
  <c r="F1088" i="1"/>
  <c r="E1088" i="1"/>
  <c r="D1088" i="1"/>
  <c r="M1087" i="1"/>
  <c r="L1087" i="1"/>
  <c r="K1087" i="1"/>
  <c r="I1087" i="1"/>
  <c r="G1087" i="1"/>
  <c r="F1087" i="1"/>
  <c r="E1087" i="1"/>
  <c r="D1087" i="1"/>
  <c r="M1086" i="1"/>
  <c r="L1086" i="1"/>
  <c r="K1086" i="1"/>
  <c r="I1086" i="1"/>
  <c r="G1086" i="1"/>
  <c r="F1086" i="1"/>
  <c r="E1086" i="1"/>
  <c r="D1086" i="1"/>
  <c r="M1085" i="1"/>
  <c r="L1085" i="1"/>
  <c r="K1085" i="1"/>
  <c r="I1085" i="1"/>
  <c r="G1085" i="1"/>
  <c r="F1085" i="1"/>
  <c r="E1085" i="1"/>
  <c r="D1085" i="1"/>
  <c r="M1084" i="1"/>
  <c r="L1084" i="1"/>
  <c r="K1084" i="1"/>
  <c r="I1084" i="1"/>
  <c r="G1084" i="1"/>
  <c r="F1084" i="1"/>
  <c r="E1084" i="1"/>
  <c r="D1084" i="1"/>
  <c r="M1081" i="1"/>
  <c r="L1081" i="1"/>
  <c r="K1081" i="1"/>
  <c r="I1081" i="1"/>
  <c r="G1081" i="1"/>
  <c r="F1081" i="1"/>
  <c r="E1081" i="1"/>
  <c r="D1081" i="1"/>
  <c r="M671" i="1"/>
  <c r="L671" i="1"/>
  <c r="K671" i="1"/>
  <c r="I671" i="1"/>
  <c r="G671" i="1"/>
  <c r="F671" i="1"/>
  <c r="E671" i="1"/>
  <c r="D671" i="1"/>
  <c r="M128" i="1"/>
  <c r="L128" i="1"/>
  <c r="K128" i="1"/>
  <c r="I128" i="1"/>
  <c r="G128" i="1"/>
  <c r="F128" i="1"/>
  <c r="E128" i="1"/>
  <c r="D128" i="1"/>
  <c r="M127" i="1"/>
  <c r="L127" i="1"/>
  <c r="K127" i="1"/>
  <c r="I127" i="1"/>
  <c r="G127" i="1"/>
  <c r="F127" i="1"/>
  <c r="E127" i="1"/>
  <c r="D127" i="1"/>
  <c r="M126" i="1"/>
  <c r="L126" i="1"/>
  <c r="K126" i="1"/>
  <c r="I126" i="1"/>
  <c r="G126" i="1"/>
  <c r="F126" i="1"/>
  <c r="E126" i="1"/>
  <c r="D126" i="1"/>
  <c r="M125" i="1"/>
  <c r="L125" i="1"/>
  <c r="K125" i="1"/>
  <c r="I125" i="1"/>
  <c r="G125" i="1"/>
  <c r="F125" i="1"/>
  <c r="E125" i="1"/>
  <c r="D125" i="1"/>
  <c r="M124" i="1"/>
  <c r="L124" i="1"/>
  <c r="K124" i="1"/>
  <c r="I124" i="1"/>
  <c r="G124" i="1"/>
  <c r="F124" i="1"/>
  <c r="E124" i="1"/>
  <c r="D124" i="1"/>
  <c r="M123" i="1"/>
  <c r="L123" i="1"/>
  <c r="K123" i="1"/>
  <c r="I123" i="1"/>
  <c r="G123" i="1"/>
  <c r="F123" i="1"/>
  <c r="E123" i="1"/>
  <c r="D123" i="1"/>
  <c r="M122" i="1"/>
  <c r="L122" i="1"/>
  <c r="K122" i="1"/>
  <c r="I122" i="1"/>
  <c r="G122" i="1"/>
  <c r="F122" i="1"/>
  <c r="E122" i="1"/>
  <c r="D122" i="1"/>
  <c r="M175" i="1"/>
  <c r="L175" i="1"/>
  <c r="K175" i="1"/>
  <c r="I175" i="1"/>
  <c r="G175" i="1"/>
  <c r="F175" i="1"/>
  <c r="E175" i="1"/>
  <c r="D175" i="1"/>
  <c r="M174" i="1"/>
  <c r="L174" i="1"/>
  <c r="K174" i="1"/>
  <c r="I174" i="1"/>
  <c r="G174" i="1"/>
  <c r="F174" i="1"/>
  <c r="E174" i="1"/>
  <c r="D174" i="1"/>
  <c r="M173" i="1"/>
  <c r="L173" i="1"/>
  <c r="K173" i="1"/>
  <c r="I173" i="1"/>
  <c r="G173" i="1"/>
  <c r="F173" i="1"/>
  <c r="E173" i="1"/>
  <c r="D173" i="1"/>
  <c r="M172" i="1"/>
  <c r="L172" i="1"/>
  <c r="K172" i="1"/>
  <c r="I172" i="1"/>
  <c r="G172" i="1"/>
  <c r="F172" i="1"/>
  <c r="E172" i="1"/>
  <c r="D172" i="1"/>
  <c r="M171" i="1"/>
  <c r="L171" i="1"/>
  <c r="K171" i="1"/>
  <c r="I171" i="1"/>
  <c r="G171" i="1"/>
  <c r="F171" i="1"/>
  <c r="E171" i="1"/>
  <c r="D171" i="1"/>
  <c r="M170" i="1"/>
  <c r="L170" i="1"/>
  <c r="K170" i="1"/>
  <c r="I170" i="1"/>
  <c r="G170" i="1"/>
  <c r="F170" i="1"/>
  <c r="E170" i="1"/>
  <c r="D170" i="1"/>
  <c r="M169" i="1"/>
  <c r="L169" i="1"/>
  <c r="K169" i="1"/>
  <c r="I169" i="1"/>
  <c r="G169" i="1"/>
  <c r="F169" i="1"/>
  <c r="E169" i="1"/>
  <c r="D169" i="1"/>
  <c r="M168" i="1"/>
  <c r="L168" i="1"/>
  <c r="K168" i="1"/>
  <c r="I168" i="1"/>
  <c r="G168" i="1"/>
  <c r="F168" i="1"/>
  <c r="E168" i="1"/>
  <c r="D168" i="1"/>
  <c r="M167" i="1"/>
  <c r="L167" i="1"/>
  <c r="K167" i="1"/>
  <c r="I167" i="1"/>
  <c r="G167" i="1"/>
  <c r="F167" i="1"/>
  <c r="E167" i="1"/>
  <c r="D167" i="1"/>
  <c r="M166" i="1"/>
  <c r="L166" i="1"/>
  <c r="K166" i="1"/>
  <c r="I166" i="1"/>
  <c r="G166" i="1"/>
  <c r="F166" i="1"/>
  <c r="E166" i="1"/>
  <c r="D166" i="1"/>
  <c r="M179" i="1"/>
  <c r="L179" i="1"/>
  <c r="K179" i="1"/>
  <c r="I179" i="1"/>
  <c r="G179" i="1"/>
  <c r="F179" i="1"/>
  <c r="E179" i="1"/>
  <c r="D179" i="1"/>
  <c r="M178" i="1"/>
  <c r="L178" i="1"/>
  <c r="K178" i="1"/>
  <c r="I178" i="1"/>
  <c r="G178" i="1"/>
  <c r="F178" i="1"/>
  <c r="E178" i="1"/>
  <c r="D178" i="1"/>
  <c r="M176" i="1"/>
  <c r="L176" i="1"/>
  <c r="K176" i="1"/>
  <c r="I176" i="1"/>
  <c r="G176" i="1"/>
  <c r="F176" i="1"/>
  <c r="E176" i="1"/>
  <c r="D176" i="1"/>
  <c r="M694" i="1"/>
  <c r="L694" i="1"/>
  <c r="K694" i="1"/>
  <c r="I694" i="1"/>
  <c r="G694" i="1"/>
  <c r="F694" i="1"/>
  <c r="E694" i="1"/>
  <c r="D694" i="1"/>
  <c r="M693" i="1"/>
  <c r="L693" i="1"/>
  <c r="K693" i="1"/>
  <c r="I693" i="1"/>
  <c r="G693" i="1"/>
  <c r="F693" i="1"/>
  <c r="E693" i="1"/>
  <c r="D693" i="1"/>
  <c r="M692" i="1"/>
  <c r="L692" i="1"/>
  <c r="K692" i="1"/>
  <c r="I692" i="1"/>
  <c r="G692" i="1"/>
  <c r="F692" i="1"/>
  <c r="E692" i="1"/>
  <c r="D692" i="1"/>
  <c r="M691" i="1"/>
  <c r="L691" i="1"/>
  <c r="K691" i="1"/>
  <c r="I691" i="1"/>
  <c r="G691" i="1"/>
  <c r="F691" i="1"/>
  <c r="E691" i="1"/>
  <c r="D691" i="1"/>
  <c r="M690" i="1"/>
  <c r="L690" i="1"/>
  <c r="K690" i="1"/>
  <c r="I690" i="1"/>
  <c r="G690" i="1"/>
  <c r="F690" i="1"/>
  <c r="E690" i="1"/>
  <c r="D690" i="1"/>
  <c r="M688" i="1"/>
  <c r="L688" i="1"/>
  <c r="K688" i="1"/>
  <c r="I688" i="1"/>
  <c r="G688" i="1"/>
  <c r="F688" i="1"/>
  <c r="E688" i="1"/>
  <c r="D688" i="1"/>
  <c r="M687" i="1"/>
  <c r="L687" i="1"/>
  <c r="K687" i="1"/>
  <c r="I687" i="1"/>
  <c r="G687" i="1"/>
  <c r="F687" i="1"/>
  <c r="E687" i="1"/>
  <c r="D687" i="1"/>
  <c r="M686" i="1"/>
  <c r="L686" i="1"/>
  <c r="K686" i="1"/>
  <c r="I686" i="1"/>
  <c r="G686" i="1"/>
  <c r="F686" i="1"/>
  <c r="E686" i="1"/>
  <c r="D686" i="1"/>
  <c r="M685" i="1"/>
  <c r="L685" i="1"/>
  <c r="K685" i="1"/>
  <c r="I685" i="1"/>
  <c r="G685" i="1"/>
  <c r="F685" i="1"/>
  <c r="E685" i="1"/>
  <c r="D685" i="1"/>
  <c r="M684" i="1"/>
  <c r="L684" i="1"/>
  <c r="K684" i="1"/>
  <c r="I684" i="1"/>
  <c r="G684" i="1"/>
  <c r="F684" i="1"/>
  <c r="E684" i="1"/>
  <c r="D684" i="1"/>
  <c r="M683" i="1"/>
  <c r="L683" i="1"/>
  <c r="K683" i="1"/>
  <c r="I683" i="1"/>
  <c r="G683" i="1"/>
  <c r="F683" i="1"/>
  <c r="E683" i="1"/>
  <c r="D683" i="1"/>
  <c r="M682" i="1"/>
  <c r="L682" i="1"/>
  <c r="K682" i="1"/>
  <c r="I682" i="1"/>
  <c r="G682" i="1"/>
  <c r="F682" i="1"/>
  <c r="E682" i="1"/>
  <c r="D682" i="1"/>
  <c r="M681" i="1"/>
  <c r="L681" i="1"/>
  <c r="K681" i="1"/>
  <c r="I681" i="1"/>
  <c r="G681" i="1"/>
  <c r="F681" i="1"/>
  <c r="E681" i="1"/>
  <c r="D681" i="1"/>
  <c r="M679" i="1"/>
  <c r="L679" i="1"/>
  <c r="K679" i="1"/>
  <c r="I679" i="1"/>
  <c r="G679" i="1"/>
  <c r="F679" i="1"/>
  <c r="E679" i="1"/>
  <c r="D679" i="1"/>
  <c r="M250" i="1"/>
  <c r="L250" i="1"/>
  <c r="K250" i="1"/>
  <c r="I250" i="1"/>
  <c r="G250" i="1"/>
  <c r="F250" i="1"/>
  <c r="E250" i="1"/>
  <c r="D250" i="1"/>
  <c r="M249" i="1"/>
  <c r="L249" i="1"/>
  <c r="K249" i="1"/>
  <c r="I249" i="1"/>
  <c r="G249" i="1"/>
  <c r="F249" i="1"/>
  <c r="E249" i="1"/>
  <c r="D249" i="1"/>
  <c r="M248" i="1"/>
  <c r="L248" i="1"/>
  <c r="K248" i="1"/>
  <c r="I248" i="1"/>
  <c r="G248" i="1"/>
  <c r="F248" i="1"/>
  <c r="E248" i="1"/>
  <c r="D248" i="1"/>
  <c r="M247" i="1"/>
  <c r="L247" i="1"/>
  <c r="K247" i="1"/>
  <c r="I247" i="1"/>
  <c r="G247" i="1"/>
  <c r="F247" i="1"/>
  <c r="E247" i="1"/>
  <c r="D247" i="1"/>
  <c r="M246" i="1"/>
  <c r="L246" i="1"/>
  <c r="K246" i="1"/>
  <c r="I246" i="1"/>
  <c r="G246" i="1"/>
  <c r="F246" i="1"/>
  <c r="E246" i="1"/>
  <c r="D246" i="1"/>
  <c r="M245" i="1"/>
  <c r="L245" i="1"/>
  <c r="K245" i="1"/>
  <c r="I245" i="1"/>
  <c r="G245" i="1"/>
  <c r="F245" i="1"/>
  <c r="E245" i="1"/>
  <c r="D245" i="1"/>
  <c r="M244" i="1"/>
  <c r="L244" i="1"/>
  <c r="K244" i="1"/>
  <c r="I244" i="1"/>
  <c r="G244" i="1"/>
  <c r="F244" i="1"/>
  <c r="E244" i="1"/>
  <c r="D244" i="1"/>
  <c r="M243" i="1"/>
  <c r="L243" i="1"/>
  <c r="K243" i="1"/>
  <c r="I243" i="1"/>
  <c r="G243" i="1"/>
  <c r="F243" i="1"/>
  <c r="E243" i="1"/>
  <c r="D243" i="1"/>
  <c r="M242" i="1"/>
  <c r="L242" i="1"/>
  <c r="K242" i="1"/>
  <c r="I242" i="1"/>
  <c r="G242" i="1"/>
  <c r="F242" i="1"/>
  <c r="E242" i="1"/>
  <c r="D242" i="1"/>
  <c r="M241" i="1"/>
  <c r="L241" i="1"/>
  <c r="K241" i="1"/>
  <c r="I241" i="1"/>
  <c r="G241" i="1"/>
  <c r="F241" i="1"/>
  <c r="E241" i="1"/>
  <c r="D241" i="1"/>
  <c r="M271" i="1"/>
  <c r="L271" i="1"/>
  <c r="K271" i="1"/>
  <c r="I271" i="1"/>
  <c r="G271" i="1"/>
  <c r="F271" i="1"/>
  <c r="E271" i="1"/>
  <c r="D271" i="1"/>
  <c r="M266" i="1"/>
  <c r="L266" i="1"/>
  <c r="K266" i="1"/>
  <c r="I266" i="1"/>
  <c r="G266" i="1"/>
  <c r="F266" i="1"/>
  <c r="E266" i="1"/>
  <c r="D266" i="1"/>
  <c r="M265" i="1"/>
  <c r="L265" i="1"/>
  <c r="K265" i="1"/>
  <c r="I265" i="1"/>
  <c r="G265" i="1"/>
  <c r="F265" i="1"/>
  <c r="E265" i="1"/>
  <c r="D265" i="1"/>
  <c r="M264" i="1"/>
  <c r="L264" i="1"/>
  <c r="K264" i="1"/>
  <c r="I264" i="1"/>
  <c r="G264" i="1"/>
  <c r="F264" i="1"/>
  <c r="E264" i="1"/>
  <c r="D264" i="1"/>
  <c r="M263" i="1"/>
  <c r="L263" i="1"/>
  <c r="K263" i="1"/>
  <c r="I263" i="1"/>
  <c r="G263" i="1"/>
  <c r="F263" i="1"/>
  <c r="E263" i="1"/>
  <c r="D263" i="1"/>
  <c r="M262" i="1"/>
  <c r="L262" i="1"/>
  <c r="K262" i="1"/>
  <c r="I262" i="1"/>
  <c r="G262" i="1"/>
  <c r="F262" i="1"/>
  <c r="E262" i="1"/>
  <c r="D262" i="1"/>
  <c r="M261" i="1"/>
  <c r="L261" i="1"/>
  <c r="K261" i="1"/>
  <c r="I261" i="1"/>
  <c r="G261" i="1"/>
  <c r="F261" i="1"/>
  <c r="E261" i="1"/>
  <c r="D261" i="1"/>
  <c r="M260" i="1"/>
  <c r="L260" i="1"/>
  <c r="K260" i="1"/>
  <c r="I260" i="1"/>
  <c r="G260" i="1"/>
  <c r="F260" i="1"/>
  <c r="E260" i="1"/>
  <c r="D260" i="1"/>
  <c r="M257" i="1"/>
  <c r="L257" i="1"/>
  <c r="K257" i="1"/>
  <c r="I257" i="1"/>
  <c r="G257" i="1"/>
  <c r="F257" i="1"/>
  <c r="E257" i="1"/>
  <c r="D257" i="1"/>
  <c r="M256" i="1"/>
  <c r="L256" i="1"/>
  <c r="K256" i="1"/>
  <c r="I256" i="1"/>
  <c r="G256" i="1"/>
  <c r="F256" i="1"/>
  <c r="E256" i="1"/>
  <c r="D256" i="1"/>
  <c r="M253" i="1"/>
  <c r="L253" i="1"/>
  <c r="K253" i="1"/>
  <c r="I253" i="1"/>
  <c r="G253" i="1"/>
  <c r="F253" i="1"/>
  <c r="E253" i="1"/>
  <c r="D253" i="1"/>
  <c r="M458" i="1"/>
  <c r="L458" i="1"/>
  <c r="K458" i="1"/>
  <c r="I458" i="1"/>
  <c r="G458" i="1"/>
  <c r="F458" i="1"/>
  <c r="E458" i="1"/>
  <c r="D458" i="1"/>
  <c r="M457" i="1"/>
  <c r="L457" i="1"/>
  <c r="K457" i="1"/>
  <c r="I457" i="1"/>
  <c r="G457" i="1"/>
  <c r="F457" i="1"/>
  <c r="E457" i="1"/>
  <c r="D457" i="1"/>
  <c r="M456" i="1"/>
  <c r="L456" i="1"/>
  <c r="K456" i="1"/>
  <c r="I456" i="1"/>
  <c r="G456" i="1"/>
  <c r="F456" i="1"/>
  <c r="E456" i="1"/>
  <c r="D456" i="1"/>
  <c r="M455" i="1"/>
  <c r="L455" i="1"/>
  <c r="K455" i="1"/>
  <c r="I455" i="1"/>
  <c r="G455" i="1"/>
  <c r="F455" i="1"/>
  <c r="E455" i="1"/>
  <c r="D455" i="1"/>
  <c r="M454" i="1"/>
  <c r="L454" i="1"/>
  <c r="K454" i="1"/>
  <c r="I454" i="1"/>
  <c r="G454" i="1"/>
  <c r="F454" i="1"/>
  <c r="E454" i="1"/>
  <c r="D454" i="1"/>
  <c r="M453" i="1"/>
  <c r="L453" i="1"/>
  <c r="K453" i="1"/>
  <c r="I453" i="1"/>
  <c r="G453" i="1"/>
  <c r="F453" i="1"/>
  <c r="E453" i="1"/>
  <c r="D453" i="1"/>
  <c r="M452" i="1"/>
  <c r="L452" i="1"/>
  <c r="K452" i="1"/>
  <c r="I452" i="1"/>
  <c r="G452" i="1"/>
  <c r="F452" i="1"/>
  <c r="E452" i="1"/>
  <c r="D452" i="1"/>
  <c r="M451" i="1"/>
  <c r="L451" i="1"/>
  <c r="K451" i="1"/>
  <c r="I451" i="1"/>
  <c r="G451" i="1"/>
  <c r="F451" i="1"/>
  <c r="E451" i="1"/>
  <c r="D451" i="1"/>
  <c r="M450" i="1"/>
  <c r="L450" i="1"/>
  <c r="K450" i="1"/>
  <c r="I450" i="1"/>
  <c r="G450" i="1"/>
  <c r="F450" i="1"/>
  <c r="E450" i="1"/>
  <c r="D450" i="1"/>
  <c r="M449" i="1"/>
  <c r="L449" i="1"/>
  <c r="K449" i="1"/>
  <c r="I449" i="1"/>
  <c r="G449" i="1"/>
  <c r="F449" i="1"/>
  <c r="E449" i="1"/>
  <c r="D449" i="1"/>
  <c r="M448" i="1"/>
  <c r="L448" i="1"/>
  <c r="K448" i="1"/>
  <c r="I448" i="1"/>
  <c r="G448" i="1"/>
  <c r="F448" i="1"/>
  <c r="E448" i="1"/>
  <c r="D448" i="1"/>
  <c r="M447" i="1"/>
  <c r="L447" i="1"/>
  <c r="K447" i="1"/>
  <c r="I447" i="1"/>
  <c r="G447" i="1"/>
  <c r="F447" i="1"/>
  <c r="E447" i="1"/>
  <c r="D447" i="1"/>
  <c r="M446" i="1"/>
  <c r="L446" i="1"/>
  <c r="K446" i="1"/>
  <c r="I446" i="1"/>
  <c r="G446" i="1"/>
  <c r="F446" i="1"/>
  <c r="E446" i="1"/>
  <c r="D446" i="1"/>
  <c r="M445" i="1"/>
  <c r="L445" i="1"/>
  <c r="K445" i="1"/>
  <c r="I445" i="1"/>
  <c r="G445" i="1"/>
  <c r="F445" i="1"/>
  <c r="E445" i="1"/>
  <c r="D445" i="1"/>
  <c r="M444" i="1"/>
  <c r="L444" i="1"/>
  <c r="K444" i="1"/>
  <c r="I444" i="1"/>
  <c r="G444" i="1"/>
  <c r="F444" i="1"/>
  <c r="E444" i="1"/>
  <c r="D444" i="1"/>
  <c r="M443" i="1"/>
  <c r="L443" i="1"/>
  <c r="K443" i="1"/>
  <c r="I443" i="1"/>
  <c r="G443" i="1"/>
  <c r="F443" i="1"/>
  <c r="E443" i="1"/>
  <c r="D443" i="1"/>
  <c r="M442" i="1"/>
  <c r="L442" i="1"/>
  <c r="K442" i="1"/>
  <c r="I442" i="1"/>
  <c r="G442" i="1"/>
  <c r="F442" i="1"/>
  <c r="E442" i="1"/>
  <c r="D442" i="1"/>
  <c r="M441" i="1"/>
  <c r="L441" i="1"/>
  <c r="K441" i="1"/>
  <c r="I441" i="1"/>
  <c r="G441" i="1"/>
  <c r="F441" i="1"/>
  <c r="E441" i="1"/>
  <c r="D441" i="1"/>
  <c r="M440" i="1"/>
  <c r="L440" i="1"/>
  <c r="K440" i="1"/>
  <c r="I440" i="1"/>
  <c r="G440" i="1"/>
  <c r="F440" i="1"/>
  <c r="E440" i="1"/>
  <c r="D440" i="1"/>
  <c r="M439" i="1"/>
  <c r="L439" i="1"/>
  <c r="K439" i="1"/>
  <c r="I439" i="1"/>
  <c r="G439" i="1"/>
  <c r="F439" i="1"/>
  <c r="E439" i="1"/>
  <c r="D439" i="1"/>
  <c r="M438" i="1"/>
  <c r="L438" i="1"/>
  <c r="K438" i="1"/>
  <c r="I438" i="1"/>
  <c r="G438" i="1"/>
  <c r="F438" i="1"/>
  <c r="E438" i="1"/>
  <c r="D438" i="1"/>
  <c r="M437" i="1"/>
  <c r="L437" i="1"/>
  <c r="K437" i="1"/>
  <c r="I437" i="1"/>
  <c r="G437" i="1"/>
  <c r="F437" i="1"/>
  <c r="E437" i="1"/>
  <c r="D437" i="1"/>
  <c r="M436" i="1"/>
  <c r="L436" i="1"/>
  <c r="K436" i="1"/>
  <c r="I436" i="1"/>
  <c r="G436" i="1"/>
  <c r="F436" i="1"/>
  <c r="E436" i="1"/>
  <c r="D436" i="1"/>
  <c r="M435" i="1"/>
  <c r="L435" i="1"/>
  <c r="K435" i="1"/>
  <c r="I435" i="1"/>
  <c r="G435" i="1"/>
  <c r="F435" i="1"/>
  <c r="E435" i="1"/>
  <c r="D435" i="1"/>
  <c r="M434" i="1"/>
  <c r="L434" i="1"/>
  <c r="K434" i="1"/>
  <c r="I434" i="1"/>
  <c r="G434" i="1"/>
  <c r="F434" i="1"/>
  <c r="E434" i="1"/>
  <c r="D434" i="1"/>
  <c r="M433" i="1"/>
  <c r="L433" i="1"/>
  <c r="K433" i="1"/>
  <c r="I433" i="1"/>
  <c r="G433" i="1"/>
  <c r="F433" i="1"/>
  <c r="E433" i="1"/>
  <c r="D433" i="1"/>
  <c r="M432" i="1"/>
  <c r="L432" i="1"/>
  <c r="K432" i="1"/>
  <c r="I432" i="1"/>
  <c r="G432" i="1"/>
  <c r="F432" i="1"/>
  <c r="E432" i="1"/>
  <c r="D432" i="1"/>
  <c r="M431" i="1"/>
  <c r="L431" i="1"/>
  <c r="K431" i="1"/>
  <c r="I431" i="1"/>
  <c r="G431" i="1"/>
  <c r="F431" i="1"/>
  <c r="E431" i="1"/>
  <c r="D431" i="1"/>
  <c r="M430" i="1"/>
  <c r="L430" i="1"/>
  <c r="K430" i="1"/>
  <c r="I430" i="1"/>
  <c r="G430" i="1"/>
  <c r="F430" i="1"/>
  <c r="E430" i="1"/>
  <c r="D430" i="1"/>
  <c r="M429" i="1"/>
  <c r="L429" i="1"/>
  <c r="K429" i="1"/>
  <c r="I429" i="1"/>
  <c r="G429" i="1"/>
  <c r="F429" i="1"/>
  <c r="E429" i="1"/>
  <c r="D429" i="1"/>
  <c r="M428" i="1"/>
  <c r="L428" i="1"/>
  <c r="K428" i="1"/>
  <c r="I428" i="1"/>
  <c r="G428" i="1"/>
  <c r="F428" i="1"/>
  <c r="E428" i="1"/>
  <c r="D428" i="1"/>
  <c r="M427" i="1"/>
  <c r="L427" i="1"/>
  <c r="K427" i="1"/>
  <c r="I427" i="1"/>
  <c r="G427" i="1"/>
  <c r="F427" i="1"/>
  <c r="E427" i="1"/>
  <c r="D427" i="1"/>
  <c r="M426" i="1"/>
  <c r="L426" i="1"/>
  <c r="K426" i="1"/>
  <c r="I426" i="1"/>
  <c r="G426" i="1"/>
  <c r="F426" i="1"/>
  <c r="E426" i="1"/>
  <c r="D426" i="1"/>
  <c r="M425" i="1"/>
  <c r="L425" i="1"/>
  <c r="K425" i="1"/>
  <c r="I425" i="1"/>
  <c r="G425" i="1"/>
  <c r="F425" i="1"/>
  <c r="E425" i="1"/>
  <c r="D425" i="1"/>
  <c r="M424" i="1"/>
  <c r="L424" i="1"/>
  <c r="K424" i="1"/>
  <c r="I424" i="1"/>
  <c r="G424" i="1"/>
  <c r="F424" i="1"/>
  <c r="E424" i="1"/>
  <c r="D424" i="1"/>
  <c r="M423" i="1"/>
  <c r="L423" i="1"/>
  <c r="K423" i="1"/>
  <c r="I423" i="1"/>
  <c r="G423" i="1"/>
  <c r="F423" i="1"/>
  <c r="E423" i="1"/>
  <c r="D423" i="1"/>
  <c r="M422" i="1"/>
  <c r="L422" i="1"/>
  <c r="K422" i="1"/>
  <c r="I422" i="1"/>
  <c r="G422" i="1"/>
  <c r="F422" i="1"/>
  <c r="E422" i="1"/>
  <c r="D422" i="1"/>
  <c r="M421" i="1"/>
  <c r="L421" i="1"/>
  <c r="K421" i="1"/>
  <c r="I421" i="1"/>
  <c r="G421" i="1"/>
  <c r="F421" i="1"/>
  <c r="E421" i="1"/>
  <c r="D421" i="1"/>
  <c r="M420" i="1"/>
  <c r="L420" i="1"/>
  <c r="K420" i="1"/>
  <c r="I420" i="1"/>
  <c r="G420" i="1"/>
  <c r="F420" i="1"/>
  <c r="E420" i="1"/>
  <c r="D420" i="1"/>
  <c r="M419" i="1"/>
  <c r="L419" i="1"/>
  <c r="K419" i="1"/>
  <c r="I419" i="1"/>
  <c r="G419" i="1"/>
  <c r="F419" i="1"/>
  <c r="E419" i="1"/>
  <c r="D419" i="1"/>
  <c r="M418" i="1"/>
  <c r="L418" i="1"/>
  <c r="K418" i="1"/>
  <c r="I418" i="1"/>
  <c r="G418" i="1"/>
  <c r="F418" i="1"/>
  <c r="E418" i="1"/>
  <c r="D418" i="1"/>
  <c r="M417" i="1"/>
  <c r="L417" i="1"/>
  <c r="K417" i="1"/>
  <c r="I417" i="1"/>
  <c r="G417" i="1"/>
  <c r="F417" i="1"/>
  <c r="E417" i="1"/>
  <c r="D417" i="1"/>
  <c r="M416" i="1"/>
  <c r="L416" i="1"/>
  <c r="K416" i="1"/>
  <c r="I416" i="1"/>
  <c r="G416" i="1"/>
  <c r="F416" i="1"/>
  <c r="E416" i="1"/>
  <c r="D416" i="1"/>
  <c r="M66" i="1"/>
  <c r="L66" i="1"/>
  <c r="K66" i="1"/>
  <c r="I66" i="1"/>
  <c r="G66" i="1"/>
  <c r="F66" i="1"/>
  <c r="E66" i="1"/>
  <c r="D66" i="1"/>
  <c r="M65" i="1"/>
  <c r="L65" i="1"/>
  <c r="K65" i="1"/>
  <c r="I65" i="1"/>
  <c r="G65" i="1"/>
  <c r="F65" i="1"/>
  <c r="E65" i="1"/>
  <c r="D65" i="1"/>
  <c r="M64" i="1"/>
  <c r="L64" i="1"/>
  <c r="K64" i="1"/>
  <c r="I64" i="1"/>
  <c r="G64" i="1"/>
  <c r="F64" i="1"/>
  <c r="E64" i="1"/>
  <c r="D64" i="1"/>
  <c r="M60" i="1"/>
  <c r="L60" i="1"/>
  <c r="K60" i="1"/>
  <c r="I60" i="1"/>
  <c r="G60" i="1"/>
  <c r="F60" i="1"/>
  <c r="E60" i="1"/>
  <c r="D60" i="1"/>
  <c r="M59" i="1"/>
  <c r="L59" i="1"/>
  <c r="K59" i="1"/>
  <c r="I59" i="1"/>
  <c r="G59" i="1"/>
  <c r="F59" i="1"/>
  <c r="E59" i="1"/>
  <c r="D59" i="1"/>
  <c r="M58" i="1"/>
  <c r="L58" i="1"/>
  <c r="K58" i="1"/>
  <c r="I58" i="1"/>
  <c r="G58" i="1"/>
  <c r="F58" i="1"/>
  <c r="E58" i="1"/>
  <c r="D58" i="1"/>
  <c r="M57" i="1"/>
  <c r="L57" i="1"/>
  <c r="K57" i="1"/>
  <c r="I57" i="1"/>
  <c r="G57" i="1"/>
  <c r="F57" i="1"/>
  <c r="E57" i="1"/>
  <c r="D57" i="1"/>
  <c r="M56" i="1"/>
  <c r="L56" i="1"/>
  <c r="K56" i="1"/>
  <c r="I56" i="1"/>
  <c r="G56" i="1"/>
  <c r="F56" i="1"/>
  <c r="E56" i="1"/>
  <c r="D56" i="1"/>
  <c r="M616" i="1"/>
  <c r="L616" i="1"/>
  <c r="K616" i="1"/>
  <c r="I616" i="1"/>
  <c r="G616" i="1"/>
  <c r="F616" i="1"/>
  <c r="E616" i="1"/>
  <c r="D616" i="1"/>
  <c r="M615" i="1"/>
  <c r="L615" i="1"/>
  <c r="K615" i="1"/>
  <c r="I615" i="1"/>
  <c r="G615" i="1"/>
  <c r="F615" i="1"/>
  <c r="E615" i="1"/>
  <c r="D615" i="1"/>
  <c r="M614" i="1"/>
  <c r="L614" i="1"/>
  <c r="K614" i="1"/>
  <c r="I614" i="1"/>
  <c r="G614" i="1"/>
  <c r="F614" i="1"/>
  <c r="E614" i="1"/>
  <c r="D614" i="1"/>
  <c r="M613" i="1"/>
  <c r="L613" i="1"/>
  <c r="K613" i="1"/>
  <c r="I613" i="1"/>
  <c r="G613" i="1"/>
  <c r="F613" i="1"/>
  <c r="E613" i="1"/>
  <c r="D613" i="1"/>
  <c r="M612" i="1"/>
  <c r="L612" i="1"/>
  <c r="K612" i="1"/>
  <c r="I612" i="1"/>
  <c r="G612" i="1"/>
  <c r="F612" i="1"/>
  <c r="E612" i="1"/>
  <c r="D612" i="1"/>
  <c r="M611" i="1"/>
  <c r="L611" i="1"/>
  <c r="K611" i="1"/>
  <c r="I611" i="1"/>
  <c r="G611" i="1"/>
  <c r="F611" i="1"/>
  <c r="E611" i="1"/>
  <c r="D611" i="1"/>
  <c r="M610" i="1"/>
  <c r="L610" i="1"/>
  <c r="K610" i="1"/>
  <c r="I610" i="1"/>
  <c r="G610" i="1"/>
  <c r="F610" i="1"/>
  <c r="E610" i="1"/>
  <c r="D610" i="1"/>
  <c r="M609" i="1"/>
  <c r="L609" i="1"/>
  <c r="K609" i="1"/>
  <c r="I609" i="1"/>
  <c r="G609" i="1"/>
  <c r="F609" i="1"/>
  <c r="E609" i="1"/>
  <c r="D609" i="1"/>
  <c r="M608" i="1"/>
  <c r="L608" i="1"/>
  <c r="K608" i="1"/>
  <c r="I608" i="1"/>
  <c r="G608" i="1"/>
  <c r="F608" i="1"/>
  <c r="E608" i="1"/>
  <c r="D608" i="1"/>
  <c r="M607" i="1"/>
  <c r="L607" i="1"/>
  <c r="K607" i="1"/>
  <c r="I607" i="1"/>
  <c r="G607" i="1"/>
  <c r="F607" i="1"/>
  <c r="E607" i="1"/>
  <c r="D607" i="1"/>
  <c r="M606" i="1"/>
  <c r="L606" i="1"/>
  <c r="K606" i="1"/>
  <c r="I606" i="1"/>
  <c r="G606" i="1"/>
  <c r="F606" i="1"/>
  <c r="E606" i="1"/>
  <c r="D606" i="1"/>
  <c r="M605" i="1"/>
  <c r="L605" i="1"/>
  <c r="K605" i="1"/>
  <c r="I605" i="1"/>
  <c r="G605" i="1"/>
  <c r="F605" i="1"/>
  <c r="E605" i="1"/>
  <c r="D605" i="1"/>
  <c r="M604" i="1"/>
  <c r="L604" i="1"/>
  <c r="K604" i="1"/>
  <c r="I604" i="1"/>
  <c r="G604" i="1"/>
  <c r="F604" i="1"/>
  <c r="E604" i="1"/>
  <c r="D604" i="1"/>
  <c r="M603" i="1"/>
  <c r="L603" i="1"/>
  <c r="K603" i="1"/>
  <c r="I603" i="1"/>
  <c r="G603" i="1"/>
  <c r="F603" i="1"/>
  <c r="E603" i="1"/>
  <c r="D603" i="1"/>
  <c r="M602" i="1"/>
  <c r="L602" i="1"/>
  <c r="K602" i="1"/>
  <c r="I602" i="1"/>
  <c r="G602" i="1"/>
  <c r="F602" i="1"/>
  <c r="E602" i="1"/>
  <c r="D602" i="1"/>
  <c r="M601" i="1"/>
  <c r="L601" i="1"/>
  <c r="K601" i="1"/>
  <c r="I601" i="1"/>
  <c r="G601" i="1"/>
  <c r="F601" i="1"/>
  <c r="E601" i="1"/>
  <c r="D601" i="1"/>
  <c r="M600" i="1"/>
  <c r="L600" i="1"/>
  <c r="K600" i="1"/>
  <c r="I600" i="1"/>
  <c r="G600" i="1"/>
  <c r="F600" i="1"/>
  <c r="E600" i="1"/>
  <c r="D600" i="1"/>
  <c r="M599" i="1"/>
  <c r="L599" i="1"/>
  <c r="K599" i="1"/>
  <c r="I599" i="1"/>
  <c r="G599" i="1"/>
  <c r="F599" i="1"/>
  <c r="E599" i="1"/>
  <c r="D599" i="1"/>
  <c r="M598" i="1"/>
  <c r="L598" i="1"/>
  <c r="K598" i="1"/>
  <c r="I598" i="1"/>
  <c r="G598" i="1"/>
  <c r="F598" i="1"/>
  <c r="E598" i="1"/>
  <c r="D598" i="1"/>
  <c r="M597" i="1"/>
  <c r="L597" i="1"/>
  <c r="K597" i="1"/>
  <c r="I597" i="1"/>
  <c r="G597" i="1"/>
  <c r="F597" i="1"/>
  <c r="E597" i="1"/>
  <c r="D597" i="1"/>
  <c r="M596" i="1"/>
  <c r="L596" i="1"/>
  <c r="K596" i="1"/>
  <c r="I596" i="1"/>
  <c r="G596" i="1"/>
  <c r="F596" i="1"/>
  <c r="E596" i="1"/>
  <c r="D596" i="1"/>
  <c r="M595" i="1"/>
  <c r="L595" i="1"/>
  <c r="K595" i="1"/>
  <c r="I595" i="1"/>
  <c r="G595" i="1"/>
  <c r="F595" i="1"/>
  <c r="E595" i="1"/>
  <c r="D595" i="1"/>
  <c r="M594" i="1"/>
  <c r="L594" i="1"/>
  <c r="K594" i="1"/>
  <c r="I594" i="1"/>
  <c r="G594" i="1"/>
  <c r="F594" i="1"/>
  <c r="E594" i="1"/>
  <c r="D594" i="1"/>
  <c r="M593" i="1"/>
  <c r="L593" i="1"/>
  <c r="K593" i="1"/>
  <c r="I593" i="1"/>
  <c r="G593" i="1"/>
  <c r="F593" i="1"/>
  <c r="E593" i="1"/>
  <c r="D593" i="1"/>
  <c r="M1095" i="1"/>
  <c r="L1095" i="1"/>
  <c r="K1095" i="1"/>
  <c r="I1095" i="1"/>
  <c r="G1095" i="1"/>
  <c r="F1095" i="1"/>
  <c r="E1095" i="1"/>
  <c r="D1095" i="1"/>
  <c r="M1094" i="1"/>
  <c r="L1094" i="1"/>
  <c r="K1094" i="1"/>
  <c r="I1094" i="1"/>
  <c r="G1094" i="1"/>
  <c r="F1094" i="1"/>
  <c r="E1094" i="1"/>
  <c r="D1094" i="1"/>
  <c r="M1093" i="1"/>
  <c r="L1093" i="1"/>
  <c r="K1093" i="1"/>
  <c r="I1093" i="1"/>
  <c r="G1093" i="1"/>
  <c r="F1093" i="1"/>
  <c r="E1093" i="1"/>
  <c r="D1093" i="1"/>
  <c r="M1092" i="1"/>
  <c r="L1092" i="1"/>
  <c r="K1092" i="1"/>
  <c r="I1092" i="1"/>
  <c r="G1092" i="1"/>
  <c r="F1092" i="1"/>
  <c r="E1092" i="1"/>
  <c r="D1092" i="1"/>
  <c r="M1076" i="1"/>
  <c r="L1076" i="1"/>
  <c r="K1076" i="1"/>
  <c r="I1076" i="1"/>
  <c r="G1076" i="1"/>
  <c r="F1076" i="1"/>
  <c r="E1076" i="1"/>
  <c r="D1076" i="1"/>
  <c r="M335" i="1"/>
  <c r="L335" i="1"/>
  <c r="K335" i="1"/>
  <c r="I335" i="1"/>
  <c r="G335" i="1"/>
  <c r="F335" i="1"/>
  <c r="E335" i="1"/>
  <c r="D335" i="1"/>
  <c r="M334" i="1"/>
  <c r="L334" i="1"/>
  <c r="K334" i="1"/>
  <c r="I334" i="1"/>
  <c r="G334" i="1"/>
  <c r="F334" i="1"/>
  <c r="E334" i="1"/>
  <c r="D334" i="1"/>
  <c r="M333" i="1"/>
  <c r="L333" i="1"/>
  <c r="K333" i="1"/>
  <c r="I333" i="1"/>
  <c r="G333" i="1"/>
  <c r="F333" i="1"/>
  <c r="E333" i="1"/>
  <c r="D333" i="1"/>
  <c r="M332" i="1"/>
  <c r="L332" i="1"/>
  <c r="K332" i="1"/>
  <c r="I332" i="1"/>
  <c r="G332" i="1"/>
  <c r="F332" i="1"/>
  <c r="E332" i="1"/>
  <c r="D332" i="1"/>
  <c r="M331" i="1"/>
  <c r="L331" i="1"/>
  <c r="K331" i="1"/>
  <c r="I331" i="1"/>
  <c r="G331" i="1"/>
  <c r="F331" i="1"/>
  <c r="E331" i="1"/>
  <c r="D331" i="1"/>
  <c r="M660" i="1"/>
  <c r="L660" i="1"/>
  <c r="K660" i="1"/>
  <c r="I660" i="1"/>
  <c r="G660" i="1"/>
  <c r="F660" i="1"/>
  <c r="E660" i="1"/>
  <c r="D660" i="1"/>
  <c r="M659" i="1"/>
  <c r="L659" i="1"/>
  <c r="K659" i="1"/>
  <c r="I659" i="1"/>
  <c r="G659" i="1"/>
  <c r="F659" i="1"/>
  <c r="E659" i="1"/>
  <c r="D659" i="1"/>
  <c r="M658" i="1"/>
  <c r="L658" i="1"/>
  <c r="K658" i="1"/>
  <c r="I658" i="1"/>
  <c r="G658" i="1"/>
  <c r="F658" i="1"/>
  <c r="E658" i="1"/>
  <c r="D658" i="1"/>
  <c r="M657" i="1"/>
  <c r="L657" i="1"/>
  <c r="K657" i="1"/>
  <c r="I657" i="1"/>
  <c r="G657" i="1"/>
  <c r="F657" i="1"/>
  <c r="E657" i="1"/>
  <c r="D657" i="1"/>
  <c r="M870" i="1"/>
  <c r="L870" i="1"/>
  <c r="K870" i="1"/>
  <c r="I870" i="1"/>
  <c r="G870" i="1"/>
  <c r="F870" i="1"/>
  <c r="E870" i="1"/>
  <c r="D870" i="1"/>
  <c r="M869" i="1"/>
  <c r="L869" i="1"/>
  <c r="K869" i="1"/>
  <c r="I869" i="1"/>
  <c r="G869" i="1"/>
  <c r="F869" i="1"/>
  <c r="E869" i="1"/>
  <c r="D869" i="1"/>
  <c r="M868" i="1"/>
  <c r="L868" i="1"/>
  <c r="K868" i="1"/>
  <c r="I868" i="1"/>
  <c r="G868" i="1"/>
  <c r="F868" i="1"/>
  <c r="E868" i="1"/>
  <c r="D868" i="1"/>
  <c r="M867" i="1"/>
  <c r="L867" i="1"/>
  <c r="K867" i="1"/>
  <c r="I867" i="1"/>
  <c r="G867" i="1"/>
  <c r="F867" i="1"/>
  <c r="E867" i="1"/>
  <c r="D867" i="1"/>
  <c r="M866" i="1"/>
  <c r="L866" i="1"/>
  <c r="K866" i="1"/>
  <c r="I866" i="1"/>
  <c r="G866" i="1"/>
  <c r="F866" i="1"/>
  <c r="E866" i="1"/>
  <c r="D866" i="1"/>
  <c r="M865" i="1"/>
  <c r="L865" i="1"/>
  <c r="K865" i="1"/>
  <c r="I865" i="1"/>
  <c r="G865" i="1"/>
  <c r="F865" i="1"/>
  <c r="E865" i="1"/>
  <c r="D865" i="1"/>
  <c r="M864" i="1"/>
  <c r="L864" i="1"/>
  <c r="K864" i="1"/>
  <c r="I864" i="1"/>
  <c r="G864" i="1"/>
  <c r="F864" i="1"/>
  <c r="E864" i="1"/>
  <c r="D864" i="1"/>
  <c r="M863" i="1"/>
  <c r="L863" i="1"/>
  <c r="K863" i="1"/>
  <c r="I863" i="1"/>
  <c r="G863" i="1"/>
  <c r="F863" i="1"/>
  <c r="E863" i="1"/>
  <c r="D863" i="1"/>
  <c r="M862" i="1"/>
  <c r="L862" i="1"/>
  <c r="K862" i="1"/>
  <c r="I862" i="1"/>
  <c r="G862" i="1"/>
  <c r="F862" i="1"/>
  <c r="E862" i="1"/>
  <c r="D862" i="1"/>
  <c r="M861" i="1"/>
  <c r="L861" i="1"/>
  <c r="K861" i="1"/>
  <c r="I861" i="1"/>
  <c r="G861" i="1"/>
  <c r="F861" i="1"/>
  <c r="E861" i="1"/>
  <c r="D861" i="1"/>
  <c r="M860" i="1"/>
  <c r="L860" i="1"/>
  <c r="K860" i="1"/>
  <c r="I860" i="1"/>
  <c r="G860" i="1"/>
  <c r="F860" i="1"/>
  <c r="E860" i="1"/>
  <c r="D860" i="1"/>
  <c r="M859" i="1"/>
  <c r="L859" i="1"/>
  <c r="K859" i="1"/>
  <c r="I859" i="1"/>
  <c r="G859" i="1"/>
  <c r="F859" i="1"/>
  <c r="E859" i="1"/>
  <c r="D859" i="1"/>
  <c r="M858" i="1"/>
  <c r="L858" i="1"/>
  <c r="K858" i="1"/>
  <c r="I858" i="1"/>
  <c r="G858" i="1"/>
  <c r="F858" i="1"/>
  <c r="E858" i="1"/>
  <c r="D858" i="1"/>
  <c r="M857" i="1"/>
  <c r="L857" i="1"/>
  <c r="K857" i="1"/>
  <c r="I857" i="1"/>
  <c r="G857" i="1"/>
  <c r="F857" i="1"/>
  <c r="E857" i="1"/>
  <c r="D857" i="1"/>
  <c r="M856" i="1"/>
  <c r="L856" i="1"/>
  <c r="K856" i="1"/>
  <c r="I856" i="1"/>
  <c r="G856" i="1"/>
  <c r="F856" i="1"/>
  <c r="E856" i="1"/>
  <c r="D856" i="1"/>
  <c r="M855" i="1"/>
  <c r="L855" i="1"/>
  <c r="K855" i="1"/>
  <c r="I855" i="1"/>
  <c r="G855" i="1"/>
  <c r="F855" i="1"/>
  <c r="E855" i="1"/>
  <c r="D855" i="1"/>
  <c r="M854" i="1"/>
  <c r="L854" i="1"/>
  <c r="K854" i="1"/>
  <c r="I854" i="1"/>
  <c r="G854" i="1"/>
  <c r="F854" i="1"/>
  <c r="E854" i="1"/>
  <c r="D854" i="1"/>
  <c r="M853" i="1"/>
  <c r="L853" i="1"/>
  <c r="K853" i="1"/>
  <c r="I853" i="1"/>
  <c r="G853" i="1"/>
  <c r="F853" i="1"/>
  <c r="E853" i="1"/>
  <c r="D853" i="1"/>
  <c r="M852" i="1"/>
  <c r="L852" i="1"/>
  <c r="K852" i="1"/>
  <c r="I852" i="1"/>
  <c r="G852" i="1"/>
  <c r="F852" i="1"/>
  <c r="E852" i="1"/>
  <c r="D852" i="1"/>
  <c r="M851" i="1"/>
  <c r="L851" i="1"/>
  <c r="K851" i="1"/>
  <c r="I851" i="1"/>
  <c r="G851" i="1"/>
  <c r="F851" i="1"/>
  <c r="E851" i="1"/>
  <c r="D851" i="1"/>
  <c r="M850" i="1"/>
  <c r="L850" i="1"/>
  <c r="K850" i="1"/>
  <c r="I850" i="1"/>
  <c r="G850" i="1"/>
  <c r="F850" i="1"/>
  <c r="E850" i="1"/>
  <c r="D850" i="1"/>
  <c r="M849" i="1"/>
  <c r="L849" i="1"/>
  <c r="K849" i="1"/>
  <c r="I849" i="1"/>
  <c r="G849" i="1"/>
  <c r="F849" i="1"/>
  <c r="E849" i="1"/>
  <c r="D849" i="1"/>
  <c r="M848" i="1"/>
  <c r="L848" i="1"/>
  <c r="K848" i="1"/>
  <c r="I848" i="1"/>
  <c r="G848" i="1"/>
  <c r="F848" i="1"/>
  <c r="E848" i="1"/>
  <c r="D848" i="1"/>
  <c r="M847" i="1"/>
  <c r="L847" i="1"/>
  <c r="K847" i="1"/>
  <c r="I847" i="1"/>
  <c r="G847" i="1"/>
  <c r="F847" i="1"/>
  <c r="E847" i="1"/>
  <c r="D847" i="1"/>
  <c r="M846" i="1"/>
  <c r="L846" i="1"/>
  <c r="K846" i="1"/>
  <c r="I846" i="1"/>
  <c r="G846" i="1"/>
  <c r="F846" i="1"/>
  <c r="E846" i="1"/>
  <c r="D846" i="1"/>
  <c r="M845" i="1"/>
  <c r="L845" i="1"/>
  <c r="K845" i="1"/>
  <c r="I845" i="1"/>
  <c r="G845" i="1"/>
  <c r="F845" i="1"/>
  <c r="E845" i="1"/>
  <c r="D845" i="1"/>
  <c r="M844" i="1"/>
  <c r="L844" i="1"/>
  <c r="K844" i="1"/>
  <c r="I844" i="1"/>
  <c r="G844" i="1"/>
  <c r="F844" i="1"/>
  <c r="E844" i="1"/>
  <c r="D844" i="1"/>
  <c r="M843" i="1"/>
  <c r="L843" i="1"/>
  <c r="K843" i="1"/>
  <c r="I843" i="1"/>
  <c r="G843" i="1"/>
  <c r="F843" i="1"/>
  <c r="E843" i="1"/>
  <c r="D843" i="1"/>
  <c r="M842" i="1"/>
  <c r="L842" i="1"/>
  <c r="K842" i="1"/>
  <c r="I842" i="1"/>
  <c r="G842" i="1"/>
  <c r="F842" i="1"/>
  <c r="E842" i="1"/>
  <c r="D842" i="1"/>
  <c r="M841" i="1"/>
  <c r="L841" i="1"/>
  <c r="K841" i="1"/>
  <c r="I841" i="1"/>
  <c r="G841" i="1"/>
  <c r="F841" i="1"/>
  <c r="E841" i="1"/>
  <c r="D841" i="1"/>
  <c r="M840" i="1"/>
  <c r="L840" i="1"/>
  <c r="K840" i="1"/>
  <c r="I840" i="1"/>
  <c r="G840" i="1"/>
  <c r="F840" i="1"/>
  <c r="E840" i="1"/>
  <c r="D840" i="1"/>
  <c r="M839" i="1"/>
  <c r="L839" i="1"/>
  <c r="K839" i="1"/>
  <c r="I839" i="1"/>
  <c r="G839" i="1"/>
  <c r="F839" i="1"/>
  <c r="E839" i="1"/>
  <c r="D839" i="1"/>
  <c r="M838" i="1"/>
  <c r="L838" i="1"/>
  <c r="K838" i="1"/>
  <c r="I838" i="1"/>
  <c r="G838" i="1"/>
  <c r="F838" i="1"/>
  <c r="E838" i="1"/>
  <c r="D838" i="1"/>
  <c r="M837" i="1"/>
  <c r="L837" i="1"/>
  <c r="K837" i="1"/>
  <c r="I837" i="1"/>
  <c r="G837" i="1"/>
  <c r="F837" i="1"/>
  <c r="E837" i="1"/>
  <c r="D837" i="1"/>
  <c r="M836" i="1"/>
  <c r="L836" i="1"/>
  <c r="K836" i="1"/>
  <c r="I836" i="1"/>
  <c r="G836" i="1"/>
  <c r="F836" i="1"/>
  <c r="E836" i="1"/>
  <c r="D836" i="1"/>
  <c r="M835" i="1"/>
  <c r="L835" i="1"/>
  <c r="K835" i="1"/>
  <c r="I835" i="1"/>
  <c r="G835" i="1"/>
  <c r="F835" i="1"/>
  <c r="E835" i="1"/>
  <c r="D835" i="1"/>
  <c r="M834" i="1"/>
  <c r="L834" i="1"/>
  <c r="K834" i="1"/>
  <c r="I834" i="1"/>
  <c r="G834" i="1"/>
  <c r="F834" i="1"/>
  <c r="E834" i="1"/>
  <c r="D834" i="1"/>
  <c r="M1002" i="1"/>
  <c r="L1002" i="1"/>
  <c r="K1002" i="1"/>
  <c r="I1002" i="1"/>
  <c r="G1002" i="1"/>
  <c r="F1002" i="1"/>
  <c r="E1002" i="1"/>
  <c r="D1002" i="1"/>
  <c r="M1001" i="1"/>
  <c r="L1001" i="1"/>
  <c r="K1001" i="1"/>
  <c r="I1001" i="1"/>
  <c r="G1001" i="1"/>
  <c r="F1001" i="1"/>
  <c r="E1001" i="1"/>
  <c r="D1001" i="1"/>
  <c r="M1000" i="1"/>
  <c r="L1000" i="1"/>
  <c r="K1000" i="1"/>
  <c r="I1000" i="1"/>
  <c r="G1000" i="1"/>
  <c r="F1000" i="1"/>
  <c r="E1000" i="1"/>
  <c r="D1000" i="1"/>
  <c r="M999" i="1"/>
  <c r="L999" i="1"/>
  <c r="K999" i="1"/>
  <c r="I999" i="1"/>
  <c r="G999" i="1"/>
  <c r="F999" i="1"/>
  <c r="E999" i="1"/>
  <c r="D999" i="1"/>
  <c r="M998" i="1"/>
  <c r="L998" i="1"/>
  <c r="K998" i="1"/>
  <c r="I998" i="1"/>
  <c r="G998" i="1"/>
  <c r="F998" i="1"/>
  <c r="E998" i="1"/>
  <c r="D998" i="1"/>
  <c r="M997" i="1"/>
  <c r="L997" i="1"/>
  <c r="K997" i="1"/>
  <c r="I997" i="1"/>
  <c r="G997" i="1"/>
  <c r="F997" i="1"/>
  <c r="E997" i="1"/>
  <c r="D997" i="1"/>
  <c r="M996" i="1"/>
  <c r="L996" i="1"/>
  <c r="K996" i="1"/>
  <c r="I996" i="1"/>
  <c r="G996" i="1"/>
  <c r="F996" i="1"/>
  <c r="E996" i="1"/>
  <c r="D996" i="1"/>
  <c r="M995" i="1"/>
  <c r="L995" i="1"/>
  <c r="K995" i="1"/>
  <c r="I995" i="1"/>
  <c r="G995" i="1"/>
  <c r="F995" i="1"/>
  <c r="E995" i="1"/>
  <c r="D995" i="1"/>
  <c r="M994" i="1"/>
  <c r="L994" i="1"/>
  <c r="K994" i="1"/>
  <c r="I994" i="1"/>
  <c r="G994" i="1"/>
  <c r="F994" i="1"/>
  <c r="E994" i="1"/>
  <c r="D994" i="1"/>
  <c r="M993" i="1"/>
  <c r="L993" i="1"/>
  <c r="K993" i="1"/>
  <c r="I993" i="1"/>
  <c r="G993" i="1"/>
  <c r="F993" i="1"/>
  <c r="E993" i="1"/>
  <c r="D993" i="1"/>
  <c r="M992" i="1"/>
  <c r="L992" i="1"/>
  <c r="K992" i="1"/>
  <c r="I992" i="1"/>
  <c r="G992" i="1"/>
  <c r="F992" i="1"/>
  <c r="E992" i="1"/>
  <c r="D992" i="1"/>
  <c r="M991" i="1"/>
  <c r="L991" i="1"/>
  <c r="K991" i="1"/>
  <c r="I991" i="1"/>
  <c r="G991" i="1"/>
  <c r="F991" i="1"/>
  <c r="E991" i="1"/>
  <c r="D991" i="1"/>
  <c r="M397" i="1"/>
  <c r="L397" i="1"/>
  <c r="K397" i="1"/>
  <c r="I397" i="1"/>
  <c r="G397" i="1"/>
  <c r="F397" i="1"/>
  <c r="E397" i="1"/>
  <c r="D397" i="1"/>
  <c r="M730" i="1"/>
  <c r="L730" i="1"/>
  <c r="K730" i="1"/>
  <c r="I730" i="1"/>
  <c r="G730" i="1"/>
  <c r="F730" i="1"/>
  <c r="E730" i="1"/>
  <c r="D730" i="1"/>
  <c r="M729" i="1"/>
  <c r="L729" i="1"/>
  <c r="K729" i="1"/>
  <c r="I729" i="1"/>
  <c r="G729" i="1"/>
  <c r="F729" i="1"/>
  <c r="E729" i="1"/>
  <c r="D729" i="1"/>
  <c r="M728" i="1"/>
  <c r="L728" i="1"/>
  <c r="K728" i="1"/>
  <c r="I728" i="1"/>
  <c r="G728" i="1"/>
  <c r="F728" i="1"/>
  <c r="E728" i="1"/>
  <c r="D728" i="1"/>
  <c r="M727" i="1"/>
  <c r="L727" i="1"/>
  <c r="K727" i="1"/>
  <c r="I727" i="1"/>
  <c r="G727" i="1"/>
  <c r="F727" i="1"/>
  <c r="E727" i="1"/>
  <c r="D727" i="1"/>
  <c r="M726" i="1"/>
  <c r="L726" i="1"/>
  <c r="K726" i="1"/>
  <c r="I726" i="1"/>
  <c r="G726" i="1"/>
  <c r="F726" i="1"/>
  <c r="E726" i="1"/>
  <c r="D726" i="1"/>
  <c r="M725" i="1"/>
  <c r="L725" i="1"/>
  <c r="K725" i="1"/>
  <c r="I725" i="1"/>
  <c r="G725" i="1"/>
  <c r="F725" i="1"/>
  <c r="E725" i="1"/>
  <c r="D725" i="1"/>
  <c r="M724" i="1"/>
  <c r="L724" i="1"/>
  <c r="K724" i="1"/>
  <c r="I724" i="1"/>
  <c r="G724" i="1"/>
  <c r="F724" i="1"/>
  <c r="E724" i="1"/>
  <c r="D724" i="1"/>
  <c r="M619" i="1"/>
  <c r="L619" i="1"/>
  <c r="K619" i="1"/>
  <c r="I619" i="1"/>
  <c r="G619" i="1"/>
  <c r="F619" i="1"/>
  <c r="E619" i="1"/>
  <c r="D619" i="1"/>
  <c r="M618" i="1"/>
  <c r="L618" i="1"/>
  <c r="K618" i="1"/>
  <c r="I618" i="1"/>
  <c r="G618" i="1"/>
  <c r="F618" i="1"/>
  <c r="E618" i="1"/>
  <c r="D618" i="1"/>
  <c r="M514" i="1"/>
  <c r="L514" i="1"/>
  <c r="K514" i="1"/>
  <c r="I514" i="1"/>
  <c r="G514" i="1"/>
  <c r="F514" i="1"/>
  <c r="E514" i="1"/>
  <c r="D514" i="1"/>
  <c r="M513" i="1"/>
  <c r="L513" i="1"/>
  <c r="K513" i="1"/>
  <c r="I513" i="1"/>
  <c r="G513" i="1"/>
  <c r="F513" i="1"/>
  <c r="E513" i="1"/>
  <c r="D513" i="1"/>
  <c r="M512" i="1"/>
  <c r="L512" i="1"/>
  <c r="K512" i="1"/>
  <c r="I512" i="1"/>
  <c r="G512" i="1"/>
  <c r="F512" i="1"/>
  <c r="E512" i="1"/>
  <c r="D512" i="1"/>
  <c r="M511" i="1"/>
  <c r="L511" i="1"/>
  <c r="K511" i="1"/>
  <c r="I511" i="1"/>
  <c r="G511" i="1"/>
  <c r="F511" i="1"/>
  <c r="E511" i="1"/>
  <c r="D511" i="1"/>
  <c r="M510" i="1"/>
  <c r="L510" i="1"/>
  <c r="K510" i="1"/>
  <c r="I510" i="1"/>
  <c r="G510" i="1"/>
  <c r="F510" i="1"/>
  <c r="E510" i="1"/>
  <c r="D510" i="1"/>
  <c r="M509" i="1"/>
  <c r="L509" i="1"/>
  <c r="K509" i="1"/>
  <c r="I509" i="1"/>
  <c r="G509" i="1"/>
  <c r="F509" i="1"/>
  <c r="E509" i="1"/>
  <c r="D509" i="1"/>
  <c r="M508" i="1"/>
  <c r="L508" i="1"/>
  <c r="K508" i="1"/>
  <c r="I508" i="1"/>
  <c r="G508" i="1"/>
  <c r="F508" i="1"/>
  <c r="E508" i="1"/>
  <c r="D508" i="1"/>
  <c r="M507" i="1"/>
  <c r="L507" i="1"/>
  <c r="K507" i="1"/>
  <c r="I507" i="1"/>
  <c r="G507" i="1"/>
  <c r="F507" i="1"/>
  <c r="E507" i="1"/>
  <c r="D507" i="1"/>
  <c r="M506" i="1"/>
  <c r="L506" i="1"/>
  <c r="K506" i="1"/>
  <c r="I506" i="1"/>
  <c r="G506" i="1"/>
  <c r="F506" i="1"/>
  <c r="E506" i="1"/>
  <c r="D506" i="1"/>
  <c r="M505" i="1"/>
  <c r="L505" i="1"/>
  <c r="K505" i="1"/>
  <c r="I505" i="1"/>
  <c r="G505" i="1"/>
  <c r="F505" i="1"/>
  <c r="E505" i="1"/>
  <c r="D505" i="1"/>
  <c r="M504" i="1"/>
  <c r="L504" i="1"/>
  <c r="K504" i="1"/>
  <c r="I504" i="1"/>
  <c r="G504" i="1"/>
  <c r="F504" i="1"/>
  <c r="E504" i="1"/>
  <c r="D504" i="1"/>
  <c r="M503" i="1"/>
  <c r="L503" i="1"/>
  <c r="K503" i="1"/>
  <c r="I503" i="1"/>
  <c r="G503" i="1"/>
  <c r="F503" i="1"/>
  <c r="E503" i="1"/>
  <c r="D503" i="1"/>
  <c r="M502" i="1"/>
  <c r="L502" i="1"/>
  <c r="K502" i="1"/>
  <c r="I502" i="1"/>
  <c r="G502" i="1"/>
  <c r="F502" i="1"/>
  <c r="E502" i="1"/>
  <c r="D502" i="1"/>
  <c r="M501" i="1"/>
  <c r="L501" i="1"/>
  <c r="K501" i="1"/>
  <c r="I501" i="1"/>
  <c r="G501" i="1"/>
  <c r="F501" i="1"/>
  <c r="E501" i="1"/>
  <c r="D501" i="1"/>
  <c r="M500" i="1"/>
  <c r="L500" i="1"/>
  <c r="K500" i="1"/>
  <c r="I500" i="1"/>
  <c r="G500" i="1"/>
  <c r="F500" i="1"/>
  <c r="E500" i="1"/>
  <c r="D500" i="1"/>
  <c r="M499" i="1"/>
  <c r="L499" i="1"/>
  <c r="K499" i="1"/>
  <c r="I499" i="1"/>
  <c r="G499" i="1"/>
  <c r="F499" i="1"/>
  <c r="E499" i="1"/>
  <c r="D499" i="1"/>
  <c r="M498" i="1"/>
  <c r="L498" i="1"/>
  <c r="K498" i="1"/>
  <c r="I498" i="1"/>
  <c r="G498" i="1"/>
  <c r="F498" i="1"/>
  <c r="E498" i="1"/>
  <c r="D498" i="1"/>
  <c r="M497" i="1"/>
  <c r="L497" i="1"/>
  <c r="K497" i="1"/>
  <c r="I497" i="1"/>
  <c r="G497" i="1"/>
  <c r="F497" i="1"/>
  <c r="E497" i="1"/>
  <c r="D497" i="1"/>
  <c r="M496" i="1"/>
  <c r="L496" i="1"/>
  <c r="K496" i="1"/>
  <c r="I496" i="1"/>
  <c r="G496" i="1"/>
  <c r="F496" i="1"/>
  <c r="E496" i="1"/>
  <c r="D496" i="1"/>
  <c r="M495" i="1"/>
  <c r="L495" i="1"/>
  <c r="K495" i="1"/>
  <c r="I495" i="1"/>
  <c r="G495" i="1"/>
  <c r="F495" i="1"/>
  <c r="E495" i="1"/>
  <c r="D495" i="1"/>
  <c r="M494" i="1"/>
  <c r="L494" i="1"/>
  <c r="K494" i="1"/>
  <c r="I494" i="1"/>
  <c r="G494" i="1"/>
  <c r="F494" i="1"/>
  <c r="E494" i="1"/>
  <c r="D494" i="1"/>
  <c r="M493" i="1"/>
  <c r="L493" i="1"/>
  <c r="K493" i="1"/>
  <c r="I493" i="1"/>
  <c r="G493" i="1"/>
  <c r="F493" i="1"/>
  <c r="E493" i="1"/>
  <c r="D493" i="1"/>
  <c r="M492" i="1"/>
  <c r="L492" i="1"/>
  <c r="K492" i="1"/>
  <c r="I492" i="1"/>
  <c r="G492" i="1"/>
  <c r="F492" i="1"/>
  <c r="E492" i="1"/>
  <c r="D492" i="1"/>
  <c r="M491" i="1"/>
  <c r="L491" i="1"/>
  <c r="K491" i="1"/>
  <c r="I491" i="1"/>
  <c r="G491" i="1"/>
  <c r="F491" i="1"/>
  <c r="E491" i="1"/>
  <c r="D491" i="1"/>
  <c r="M490" i="1"/>
  <c r="L490" i="1"/>
  <c r="K490" i="1"/>
  <c r="I490" i="1"/>
  <c r="G490" i="1"/>
  <c r="F490" i="1"/>
  <c r="E490" i="1"/>
  <c r="D490" i="1"/>
  <c r="M489" i="1"/>
  <c r="L489" i="1"/>
  <c r="K489" i="1"/>
  <c r="I489" i="1"/>
  <c r="G489" i="1"/>
  <c r="F489" i="1"/>
  <c r="E489" i="1"/>
  <c r="D489" i="1"/>
  <c r="M488" i="1"/>
  <c r="L488" i="1"/>
  <c r="K488" i="1"/>
  <c r="I488" i="1"/>
  <c r="G488" i="1"/>
  <c r="F488" i="1"/>
  <c r="E488" i="1"/>
  <c r="D488" i="1"/>
  <c r="M487" i="1"/>
  <c r="L487" i="1"/>
  <c r="K487" i="1"/>
  <c r="I487" i="1"/>
  <c r="G487" i="1"/>
  <c r="F487" i="1"/>
  <c r="E487" i="1"/>
  <c r="D487" i="1"/>
  <c r="M486" i="1"/>
  <c r="L486" i="1"/>
  <c r="K486" i="1"/>
  <c r="I486" i="1"/>
  <c r="G486" i="1"/>
  <c r="F486" i="1"/>
  <c r="E486" i="1"/>
  <c r="D486" i="1"/>
  <c r="M485" i="1"/>
  <c r="L485" i="1"/>
  <c r="K485" i="1"/>
  <c r="I485" i="1"/>
  <c r="G485" i="1"/>
  <c r="F485" i="1"/>
  <c r="E485" i="1"/>
  <c r="D485" i="1"/>
  <c r="M484" i="1"/>
  <c r="L484" i="1"/>
  <c r="K484" i="1"/>
  <c r="I484" i="1"/>
  <c r="G484" i="1"/>
  <c r="F484" i="1"/>
  <c r="E484" i="1"/>
  <c r="D484" i="1"/>
  <c r="M483" i="1"/>
  <c r="L483" i="1"/>
  <c r="K483" i="1"/>
  <c r="I483" i="1"/>
  <c r="G483" i="1"/>
  <c r="F483" i="1"/>
  <c r="E483" i="1"/>
  <c r="D483" i="1"/>
  <c r="M482" i="1"/>
  <c r="L482" i="1"/>
  <c r="K482" i="1"/>
  <c r="I482" i="1"/>
  <c r="G482" i="1"/>
  <c r="F482" i="1"/>
  <c r="E482" i="1"/>
  <c r="D482" i="1"/>
  <c r="M481" i="1"/>
  <c r="L481" i="1"/>
  <c r="K481" i="1"/>
  <c r="I481" i="1"/>
  <c r="G481" i="1"/>
  <c r="F481" i="1"/>
  <c r="E481" i="1"/>
  <c r="D481" i="1"/>
  <c r="M480" i="1"/>
  <c r="L480" i="1"/>
  <c r="K480" i="1"/>
  <c r="I480" i="1"/>
  <c r="G480" i="1"/>
  <c r="F480" i="1"/>
  <c r="E480" i="1"/>
  <c r="D480" i="1"/>
  <c r="M479" i="1"/>
  <c r="L479" i="1"/>
  <c r="K479" i="1"/>
  <c r="I479" i="1"/>
  <c r="G479" i="1"/>
  <c r="F479" i="1"/>
  <c r="E479" i="1"/>
  <c r="D479" i="1"/>
  <c r="M478" i="1"/>
  <c r="L478" i="1"/>
  <c r="K478" i="1"/>
  <c r="I478" i="1"/>
  <c r="G478" i="1"/>
  <c r="F478" i="1"/>
  <c r="E478" i="1"/>
  <c r="D478" i="1"/>
  <c r="M477" i="1"/>
  <c r="L477" i="1"/>
  <c r="K477" i="1"/>
  <c r="I477" i="1"/>
  <c r="G477" i="1"/>
  <c r="F477" i="1"/>
  <c r="E477" i="1"/>
  <c r="D477" i="1"/>
  <c r="M476" i="1"/>
  <c r="L476" i="1"/>
  <c r="K476" i="1"/>
  <c r="I476" i="1"/>
  <c r="G476" i="1"/>
  <c r="F476" i="1"/>
  <c r="E476" i="1"/>
  <c r="D476" i="1"/>
  <c r="M475" i="1"/>
  <c r="L475" i="1"/>
  <c r="K475" i="1"/>
  <c r="I475" i="1"/>
  <c r="G475" i="1"/>
  <c r="F475" i="1"/>
  <c r="E475" i="1"/>
  <c r="D475" i="1"/>
  <c r="M474" i="1"/>
  <c r="L474" i="1"/>
  <c r="K474" i="1"/>
  <c r="I474" i="1"/>
  <c r="G474" i="1"/>
  <c r="F474" i="1"/>
  <c r="E474" i="1"/>
  <c r="D474" i="1"/>
  <c r="M473" i="1"/>
  <c r="L473" i="1"/>
  <c r="K473" i="1"/>
  <c r="I473" i="1"/>
  <c r="G473" i="1"/>
  <c r="F473" i="1"/>
  <c r="E473" i="1"/>
  <c r="D473" i="1"/>
  <c r="M472" i="1"/>
  <c r="L472" i="1"/>
  <c r="K472" i="1"/>
  <c r="I472" i="1"/>
  <c r="G472" i="1"/>
  <c r="F472" i="1"/>
  <c r="E472" i="1"/>
  <c r="D472" i="1"/>
  <c r="M471" i="1"/>
  <c r="L471" i="1"/>
  <c r="K471" i="1"/>
  <c r="I471" i="1"/>
  <c r="G471" i="1"/>
  <c r="F471" i="1"/>
  <c r="E471" i="1"/>
  <c r="D471" i="1"/>
  <c r="M470" i="1"/>
  <c r="L470" i="1"/>
  <c r="K470" i="1"/>
  <c r="I470" i="1"/>
  <c r="G470" i="1"/>
  <c r="F470" i="1"/>
  <c r="E470" i="1"/>
  <c r="D470" i="1"/>
  <c r="M469" i="1"/>
  <c r="L469" i="1"/>
  <c r="K469" i="1"/>
  <c r="I469" i="1"/>
  <c r="G469" i="1"/>
  <c r="F469" i="1"/>
  <c r="E469" i="1"/>
  <c r="D469" i="1"/>
  <c r="M468" i="1"/>
  <c r="L468" i="1"/>
  <c r="K468" i="1"/>
  <c r="I468" i="1"/>
  <c r="G468" i="1"/>
  <c r="F468" i="1"/>
  <c r="E468" i="1"/>
  <c r="D468" i="1"/>
  <c r="M467" i="1"/>
  <c r="L467" i="1"/>
  <c r="K467" i="1"/>
  <c r="I467" i="1"/>
  <c r="G467" i="1"/>
  <c r="F467" i="1"/>
  <c r="E467" i="1"/>
  <c r="D467" i="1"/>
  <c r="M466" i="1"/>
  <c r="L466" i="1"/>
  <c r="K466" i="1"/>
  <c r="I466" i="1"/>
  <c r="G466" i="1"/>
  <c r="F466" i="1"/>
  <c r="E466" i="1"/>
  <c r="D466" i="1"/>
  <c r="M465" i="1"/>
  <c r="L465" i="1"/>
  <c r="K465" i="1"/>
  <c r="I465" i="1"/>
  <c r="G465" i="1"/>
  <c r="F465" i="1"/>
  <c r="E465" i="1"/>
  <c r="D465" i="1"/>
  <c r="M464" i="1"/>
  <c r="L464" i="1"/>
  <c r="K464" i="1"/>
  <c r="I464" i="1"/>
  <c r="G464" i="1"/>
  <c r="F464" i="1"/>
  <c r="E464" i="1"/>
  <c r="D464" i="1"/>
  <c r="M463" i="1"/>
  <c r="L463" i="1"/>
  <c r="K463" i="1"/>
  <c r="I463" i="1"/>
  <c r="G463" i="1"/>
  <c r="F463" i="1"/>
  <c r="E463" i="1"/>
  <c r="D463" i="1"/>
  <c r="M462" i="1"/>
  <c r="L462" i="1"/>
  <c r="K462" i="1"/>
  <c r="I462" i="1"/>
  <c r="G462" i="1"/>
  <c r="F462" i="1"/>
  <c r="E462" i="1"/>
  <c r="D462" i="1"/>
  <c r="M461" i="1"/>
  <c r="L461" i="1"/>
  <c r="K461" i="1"/>
  <c r="I461" i="1"/>
  <c r="G461" i="1"/>
  <c r="F461" i="1"/>
  <c r="E461" i="1"/>
  <c r="D461" i="1"/>
  <c r="M460" i="1"/>
  <c r="L460" i="1"/>
  <c r="K460" i="1"/>
  <c r="I460" i="1"/>
  <c r="G460" i="1"/>
  <c r="F460" i="1"/>
  <c r="E460" i="1"/>
  <c r="D460" i="1"/>
  <c r="M459" i="1"/>
  <c r="L459" i="1"/>
  <c r="K459" i="1"/>
  <c r="I459" i="1"/>
  <c r="G459" i="1"/>
  <c r="F459" i="1"/>
  <c r="E459" i="1"/>
  <c r="D459" i="1"/>
  <c r="M948" i="1"/>
  <c r="L948" i="1"/>
  <c r="K948" i="1"/>
  <c r="I948" i="1"/>
  <c r="G948" i="1"/>
  <c r="F948" i="1"/>
  <c r="E948" i="1"/>
  <c r="D948" i="1"/>
  <c r="M946" i="1"/>
  <c r="L946" i="1"/>
  <c r="K946" i="1"/>
  <c r="I946" i="1"/>
  <c r="G946" i="1"/>
  <c r="F946" i="1"/>
  <c r="E946" i="1"/>
  <c r="D946" i="1"/>
  <c r="M944" i="1"/>
  <c r="L944" i="1"/>
  <c r="K944" i="1"/>
  <c r="I944" i="1"/>
  <c r="G944" i="1"/>
  <c r="F944" i="1"/>
  <c r="E944" i="1"/>
  <c r="D944" i="1"/>
  <c r="M956" i="1"/>
  <c r="L956" i="1"/>
  <c r="K956" i="1"/>
  <c r="I956" i="1"/>
  <c r="G956" i="1"/>
  <c r="F956" i="1"/>
  <c r="E956" i="1"/>
  <c r="D956" i="1"/>
  <c r="M954" i="1"/>
  <c r="L954" i="1"/>
  <c r="K954" i="1"/>
  <c r="I954" i="1"/>
  <c r="G954" i="1"/>
  <c r="F954" i="1"/>
  <c r="E954" i="1"/>
  <c r="D954" i="1"/>
  <c r="M952" i="1"/>
  <c r="L952" i="1"/>
  <c r="K952" i="1"/>
  <c r="I952" i="1"/>
  <c r="G952" i="1"/>
  <c r="F952" i="1"/>
  <c r="E952" i="1"/>
  <c r="D952" i="1"/>
  <c r="M942" i="1"/>
  <c r="L942" i="1"/>
  <c r="K942" i="1"/>
  <c r="I942" i="1"/>
  <c r="G942" i="1"/>
  <c r="F942" i="1"/>
  <c r="E942" i="1"/>
  <c r="D942" i="1"/>
  <c r="M950" i="1"/>
  <c r="L950" i="1"/>
  <c r="K950" i="1"/>
  <c r="I950" i="1"/>
  <c r="G950" i="1"/>
  <c r="F950" i="1"/>
  <c r="E950" i="1"/>
  <c r="D950" i="1"/>
  <c r="M116" i="1"/>
  <c r="L116" i="1"/>
  <c r="K116" i="1"/>
  <c r="I116" i="1"/>
  <c r="G116" i="1"/>
  <c r="F116" i="1"/>
  <c r="E116" i="1"/>
  <c r="D116" i="1"/>
  <c r="M896" i="1"/>
  <c r="L896" i="1"/>
  <c r="K896" i="1"/>
  <c r="I896" i="1"/>
  <c r="G896" i="1"/>
  <c r="F896" i="1"/>
  <c r="E896" i="1"/>
  <c r="D896" i="1"/>
  <c r="M894" i="1"/>
  <c r="L894" i="1"/>
  <c r="K894" i="1"/>
  <c r="I894" i="1"/>
  <c r="G894" i="1"/>
  <c r="F894" i="1"/>
  <c r="E894" i="1"/>
  <c r="D894" i="1"/>
  <c r="M892" i="1"/>
  <c r="L892" i="1"/>
  <c r="K892" i="1"/>
  <c r="I892" i="1"/>
  <c r="G892" i="1"/>
  <c r="F892" i="1"/>
  <c r="E892" i="1"/>
  <c r="D892" i="1"/>
  <c r="M890" i="1"/>
  <c r="L890" i="1"/>
  <c r="K890" i="1"/>
  <c r="I890" i="1"/>
  <c r="G890" i="1"/>
  <c r="F890" i="1"/>
  <c r="E890" i="1"/>
  <c r="D890" i="1"/>
  <c r="M888" i="1"/>
  <c r="L888" i="1"/>
  <c r="K888" i="1"/>
  <c r="I888" i="1"/>
  <c r="G888" i="1"/>
  <c r="F888" i="1"/>
  <c r="E888" i="1"/>
  <c r="D888" i="1"/>
  <c r="M886" i="1"/>
  <c r="L886" i="1"/>
  <c r="K886" i="1"/>
  <c r="I886" i="1"/>
  <c r="G886" i="1"/>
  <c r="F886" i="1"/>
  <c r="E886" i="1"/>
  <c r="D886" i="1"/>
  <c r="M885" i="1"/>
  <c r="L885" i="1"/>
  <c r="K885" i="1"/>
  <c r="I885" i="1"/>
  <c r="G885" i="1"/>
  <c r="F885" i="1"/>
  <c r="E885" i="1"/>
  <c r="D885" i="1"/>
  <c r="M198" i="1"/>
  <c r="L198" i="1"/>
  <c r="K198" i="1"/>
  <c r="I198" i="1"/>
  <c r="G198" i="1"/>
  <c r="F198" i="1"/>
  <c r="E198" i="1"/>
  <c r="D198" i="1"/>
  <c r="M197" i="1"/>
  <c r="L197" i="1"/>
  <c r="K197" i="1"/>
  <c r="I197" i="1"/>
  <c r="G197" i="1"/>
  <c r="F197" i="1"/>
  <c r="E197" i="1"/>
  <c r="D197" i="1"/>
  <c r="M118" i="1"/>
  <c r="L118" i="1"/>
  <c r="K118" i="1"/>
  <c r="I118" i="1"/>
  <c r="G118" i="1"/>
  <c r="F118" i="1"/>
  <c r="E118" i="1"/>
  <c r="D118" i="1"/>
  <c r="M1061" i="1"/>
  <c r="L1061" i="1"/>
  <c r="K1061" i="1"/>
  <c r="I1061" i="1"/>
  <c r="G1061" i="1"/>
  <c r="F1061" i="1"/>
  <c r="E1061" i="1"/>
  <c r="D1061" i="1"/>
  <c r="M1060" i="1"/>
  <c r="L1060" i="1"/>
  <c r="K1060" i="1"/>
  <c r="I1060" i="1"/>
  <c r="G1060" i="1"/>
  <c r="F1060" i="1"/>
  <c r="E1060" i="1"/>
  <c r="D1060" i="1"/>
  <c r="M1059" i="1"/>
  <c r="L1059" i="1"/>
  <c r="K1059" i="1"/>
  <c r="I1059" i="1"/>
  <c r="G1059" i="1"/>
  <c r="F1059" i="1"/>
  <c r="E1059" i="1"/>
  <c r="D1059" i="1"/>
  <c r="M1058" i="1"/>
  <c r="L1058" i="1"/>
  <c r="K1058" i="1"/>
  <c r="I1058" i="1"/>
  <c r="G1058" i="1"/>
  <c r="F1058" i="1"/>
  <c r="E1058" i="1"/>
  <c r="D1058" i="1"/>
  <c r="M1057" i="1"/>
  <c r="L1057" i="1"/>
  <c r="K1057" i="1"/>
  <c r="I1057" i="1"/>
  <c r="G1057" i="1"/>
  <c r="F1057" i="1"/>
  <c r="E1057" i="1"/>
  <c r="D1057" i="1"/>
  <c r="M1056" i="1"/>
  <c r="L1056" i="1"/>
  <c r="K1056" i="1"/>
  <c r="I1056" i="1"/>
  <c r="G1056" i="1"/>
  <c r="F1056" i="1"/>
  <c r="E1056" i="1"/>
  <c r="D1056" i="1"/>
  <c r="M1055" i="1"/>
  <c r="L1055" i="1"/>
  <c r="K1055" i="1"/>
  <c r="I1055" i="1"/>
  <c r="G1055" i="1"/>
  <c r="F1055" i="1"/>
  <c r="E1055" i="1"/>
  <c r="D1055" i="1"/>
  <c r="M1054" i="1"/>
  <c r="L1054" i="1"/>
  <c r="K1054" i="1"/>
  <c r="I1054" i="1"/>
  <c r="G1054" i="1"/>
  <c r="F1054" i="1"/>
  <c r="E1054" i="1"/>
  <c r="D1054" i="1"/>
  <c r="M1053" i="1"/>
  <c r="L1053" i="1"/>
  <c r="K1053" i="1"/>
  <c r="I1053" i="1"/>
  <c r="G1053" i="1"/>
  <c r="F1053" i="1"/>
  <c r="E1053" i="1"/>
  <c r="D1053" i="1"/>
  <c r="M1052" i="1"/>
  <c r="L1052" i="1"/>
  <c r="K1052" i="1"/>
  <c r="I1052" i="1"/>
  <c r="G1052" i="1"/>
  <c r="F1052" i="1"/>
  <c r="E1052" i="1"/>
  <c r="D1052" i="1"/>
  <c r="M1051" i="1"/>
  <c r="L1051" i="1"/>
  <c r="K1051" i="1"/>
  <c r="I1051" i="1"/>
  <c r="G1051" i="1"/>
  <c r="F1051" i="1"/>
  <c r="E1051" i="1"/>
  <c r="D1051" i="1"/>
  <c r="M1050" i="1"/>
  <c r="L1050" i="1"/>
  <c r="K1050" i="1"/>
  <c r="I1050" i="1"/>
  <c r="G1050" i="1"/>
  <c r="F1050" i="1"/>
  <c r="E1050" i="1"/>
  <c r="D1050" i="1"/>
  <c r="M674" i="1"/>
  <c r="L674" i="1"/>
  <c r="K674" i="1"/>
  <c r="I674" i="1"/>
  <c r="G674" i="1"/>
  <c r="F674" i="1"/>
  <c r="E674" i="1"/>
  <c r="D674" i="1"/>
  <c r="M673" i="1"/>
  <c r="L673" i="1"/>
  <c r="K673" i="1"/>
  <c r="I673" i="1"/>
  <c r="G673" i="1"/>
  <c r="F673" i="1"/>
  <c r="E673" i="1"/>
  <c r="D673" i="1"/>
  <c r="M672" i="1"/>
  <c r="L672" i="1"/>
  <c r="K672" i="1"/>
  <c r="I672" i="1"/>
  <c r="G672" i="1"/>
  <c r="F672" i="1"/>
  <c r="E672" i="1"/>
  <c r="D672" i="1"/>
  <c r="M990" i="1"/>
  <c r="L990" i="1"/>
  <c r="K990" i="1"/>
  <c r="I990" i="1"/>
  <c r="G990" i="1"/>
  <c r="F990" i="1"/>
  <c r="E990" i="1"/>
  <c r="D990" i="1"/>
  <c r="M988" i="1"/>
  <c r="L988" i="1"/>
  <c r="K988" i="1"/>
  <c r="I988" i="1"/>
  <c r="G988" i="1"/>
  <c r="F988" i="1"/>
  <c r="E988" i="1"/>
  <c r="D988" i="1"/>
  <c r="M989" i="1"/>
  <c r="L989" i="1"/>
  <c r="K989" i="1"/>
  <c r="I989" i="1"/>
  <c r="G989" i="1"/>
  <c r="F989" i="1"/>
  <c r="E989" i="1"/>
  <c r="D989" i="1"/>
  <c r="M1091" i="1"/>
  <c r="L1091" i="1"/>
  <c r="K1091" i="1"/>
  <c r="I1091" i="1"/>
  <c r="G1091" i="1"/>
  <c r="F1091" i="1"/>
  <c r="E1091" i="1"/>
  <c r="D1091" i="1"/>
  <c r="M1090" i="1"/>
  <c r="L1090" i="1"/>
  <c r="K1090" i="1"/>
  <c r="I1090" i="1"/>
  <c r="G1090" i="1"/>
  <c r="F1090" i="1"/>
  <c r="E1090" i="1"/>
  <c r="D1090" i="1"/>
  <c r="M1083" i="1"/>
  <c r="L1083" i="1"/>
  <c r="K1083" i="1"/>
  <c r="I1083" i="1"/>
  <c r="G1083" i="1"/>
  <c r="F1083" i="1"/>
  <c r="E1083" i="1"/>
  <c r="D1083" i="1"/>
  <c r="M1082" i="1"/>
  <c r="L1082" i="1"/>
  <c r="K1082" i="1"/>
  <c r="I1082" i="1"/>
  <c r="G1082" i="1"/>
  <c r="F1082" i="1"/>
  <c r="E1082" i="1"/>
  <c r="D1082" i="1"/>
  <c r="M1080" i="1"/>
  <c r="L1080" i="1"/>
  <c r="K1080" i="1"/>
  <c r="I1080" i="1"/>
  <c r="G1080" i="1"/>
  <c r="F1080" i="1"/>
  <c r="E1080" i="1"/>
  <c r="D1080" i="1"/>
  <c r="M209" i="1"/>
  <c r="L209" i="1"/>
  <c r="K209" i="1"/>
  <c r="I209" i="1"/>
  <c r="G209" i="1"/>
  <c r="F209" i="1"/>
  <c r="E209" i="1"/>
  <c r="D209" i="1"/>
  <c r="M208" i="1"/>
  <c r="L208" i="1"/>
  <c r="K208" i="1"/>
  <c r="I208" i="1"/>
  <c r="G208" i="1"/>
  <c r="F208" i="1"/>
  <c r="E208" i="1"/>
  <c r="D208" i="1"/>
  <c r="M207" i="1"/>
  <c r="L207" i="1"/>
  <c r="K207" i="1"/>
  <c r="I207" i="1"/>
  <c r="G207" i="1"/>
  <c r="F207" i="1"/>
  <c r="E207" i="1"/>
  <c r="D207" i="1"/>
  <c r="M206" i="1"/>
  <c r="L206" i="1"/>
  <c r="K206" i="1"/>
  <c r="I206" i="1"/>
  <c r="G206" i="1"/>
  <c r="F206" i="1"/>
  <c r="E206" i="1"/>
  <c r="D206" i="1"/>
  <c r="M205" i="1"/>
  <c r="L205" i="1"/>
  <c r="K205" i="1"/>
  <c r="I205" i="1"/>
  <c r="G205" i="1"/>
  <c r="F205" i="1"/>
  <c r="E205" i="1"/>
  <c r="D205" i="1"/>
  <c r="M820" i="1"/>
  <c r="L820" i="1"/>
  <c r="K820" i="1"/>
  <c r="I820" i="1"/>
  <c r="G820" i="1"/>
  <c r="F820" i="1"/>
  <c r="E820" i="1"/>
  <c r="D820" i="1"/>
  <c r="M817" i="1"/>
  <c r="L817" i="1"/>
  <c r="K817" i="1"/>
  <c r="I817" i="1"/>
  <c r="G817" i="1"/>
  <c r="F817" i="1"/>
  <c r="E817" i="1"/>
  <c r="D817" i="1"/>
  <c r="M816" i="1"/>
  <c r="L816" i="1"/>
  <c r="K816" i="1"/>
  <c r="I816" i="1"/>
  <c r="G816" i="1"/>
  <c r="F816" i="1"/>
  <c r="E816" i="1"/>
  <c r="D816" i="1"/>
  <c r="M815" i="1"/>
  <c r="L815" i="1"/>
  <c r="K815" i="1"/>
  <c r="I815" i="1"/>
  <c r="G815" i="1"/>
  <c r="F815" i="1"/>
  <c r="E815" i="1"/>
  <c r="D815" i="1"/>
  <c r="M811" i="1"/>
  <c r="L811" i="1"/>
  <c r="K811" i="1"/>
  <c r="I811" i="1"/>
  <c r="G811" i="1"/>
  <c r="F811" i="1"/>
  <c r="E811" i="1"/>
  <c r="D811" i="1"/>
  <c r="M792" i="1"/>
  <c r="L792" i="1"/>
  <c r="K792" i="1"/>
  <c r="I792" i="1"/>
  <c r="G792" i="1"/>
  <c r="F792" i="1"/>
  <c r="E792" i="1"/>
  <c r="D792" i="1"/>
  <c r="M791" i="1"/>
  <c r="L791" i="1"/>
  <c r="K791" i="1"/>
  <c r="I791" i="1"/>
  <c r="G791" i="1"/>
  <c r="F791" i="1"/>
  <c r="E791" i="1"/>
  <c r="D791" i="1"/>
  <c r="M790" i="1"/>
  <c r="L790" i="1"/>
  <c r="K790" i="1"/>
  <c r="I790" i="1"/>
  <c r="G790" i="1"/>
  <c r="F790" i="1"/>
  <c r="E790" i="1"/>
  <c r="D790" i="1"/>
  <c r="M788" i="1"/>
  <c r="L788" i="1"/>
  <c r="K788" i="1"/>
  <c r="I788" i="1"/>
  <c r="G788" i="1"/>
  <c r="F788" i="1"/>
  <c r="E788" i="1"/>
  <c r="D788" i="1"/>
  <c r="M787" i="1"/>
  <c r="L787" i="1"/>
  <c r="K787" i="1"/>
  <c r="I787" i="1"/>
  <c r="G787" i="1"/>
  <c r="F787" i="1"/>
  <c r="E787" i="1"/>
  <c r="D787" i="1"/>
  <c r="M786" i="1"/>
  <c r="L786" i="1"/>
  <c r="K786" i="1"/>
  <c r="I786" i="1"/>
  <c r="G786" i="1"/>
  <c r="F786" i="1"/>
  <c r="E786" i="1"/>
  <c r="D786" i="1"/>
  <c r="M785" i="1"/>
  <c r="L785" i="1"/>
  <c r="K785" i="1"/>
  <c r="I785" i="1"/>
  <c r="G785" i="1"/>
  <c r="F785" i="1"/>
  <c r="E785" i="1"/>
  <c r="D785" i="1"/>
  <c r="M783" i="1"/>
  <c r="L783" i="1"/>
  <c r="K783" i="1"/>
  <c r="I783" i="1"/>
  <c r="G783" i="1"/>
  <c r="F783" i="1"/>
  <c r="E783" i="1"/>
  <c r="D783" i="1"/>
  <c r="M781" i="1"/>
  <c r="L781" i="1"/>
  <c r="K781" i="1"/>
  <c r="I781" i="1"/>
  <c r="G781" i="1"/>
  <c r="F781" i="1"/>
  <c r="E781" i="1"/>
  <c r="D781" i="1"/>
  <c r="M779" i="1"/>
  <c r="L779" i="1"/>
  <c r="K779" i="1"/>
  <c r="I779" i="1"/>
  <c r="G779" i="1"/>
  <c r="F779" i="1"/>
  <c r="E779" i="1"/>
  <c r="D779" i="1"/>
  <c r="M776" i="1"/>
  <c r="L776" i="1"/>
  <c r="K776" i="1"/>
  <c r="I776" i="1"/>
  <c r="G776" i="1"/>
  <c r="F776" i="1"/>
  <c r="E776" i="1"/>
  <c r="D776" i="1"/>
  <c r="M775" i="1"/>
  <c r="L775" i="1"/>
  <c r="K775" i="1"/>
  <c r="I775" i="1"/>
  <c r="G775" i="1"/>
  <c r="F775" i="1"/>
  <c r="E775" i="1"/>
  <c r="D775" i="1"/>
  <c r="M774" i="1"/>
  <c r="L774" i="1"/>
  <c r="K774" i="1"/>
  <c r="I774" i="1"/>
  <c r="G774" i="1"/>
  <c r="F774" i="1"/>
  <c r="E774" i="1"/>
  <c r="D774" i="1"/>
  <c r="M773" i="1"/>
  <c r="L773" i="1"/>
  <c r="K773" i="1"/>
  <c r="I773" i="1"/>
  <c r="G773" i="1"/>
  <c r="F773" i="1"/>
  <c r="E773" i="1"/>
  <c r="D773" i="1"/>
  <c r="M772" i="1"/>
  <c r="L772" i="1"/>
  <c r="K772" i="1"/>
  <c r="I772" i="1"/>
  <c r="G772" i="1"/>
  <c r="F772" i="1"/>
  <c r="E772" i="1"/>
  <c r="D772" i="1"/>
  <c r="M771" i="1"/>
  <c r="L771" i="1"/>
  <c r="K771" i="1"/>
  <c r="I771" i="1"/>
  <c r="G771" i="1"/>
  <c r="F771" i="1"/>
  <c r="E771" i="1"/>
  <c r="D771" i="1"/>
  <c r="M770" i="1"/>
  <c r="L770" i="1"/>
  <c r="K770" i="1"/>
  <c r="I770" i="1"/>
  <c r="G770" i="1"/>
  <c r="F770" i="1"/>
  <c r="E770" i="1"/>
  <c r="D770" i="1"/>
  <c r="M769" i="1"/>
  <c r="L769" i="1"/>
  <c r="K769" i="1"/>
  <c r="I769" i="1"/>
  <c r="G769" i="1"/>
  <c r="F769" i="1"/>
  <c r="E769" i="1"/>
  <c r="D769" i="1"/>
  <c r="M768" i="1"/>
  <c r="L768" i="1"/>
  <c r="K768" i="1"/>
  <c r="I768" i="1"/>
  <c r="G768" i="1"/>
  <c r="F768" i="1"/>
  <c r="E768" i="1"/>
  <c r="D768" i="1"/>
  <c r="M767" i="1"/>
  <c r="L767" i="1"/>
  <c r="K767" i="1"/>
  <c r="I767" i="1"/>
  <c r="G767" i="1"/>
  <c r="F767" i="1"/>
  <c r="E767" i="1"/>
  <c r="D767" i="1"/>
  <c r="M766" i="1"/>
  <c r="L766" i="1"/>
  <c r="K766" i="1"/>
  <c r="I766" i="1"/>
  <c r="G766" i="1"/>
  <c r="F766" i="1"/>
  <c r="E766" i="1"/>
  <c r="D766" i="1"/>
  <c r="M765" i="1"/>
  <c r="L765" i="1"/>
  <c r="K765" i="1"/>
  <c r="I765" i="1"/>
  <c r="G765" i="1"/>
  <c r="F765" i="1"/>
  <c r="E765" i="1"/>
  <c r="D765" i="1"/>
  <c r="M764" i="1"/>
  <c r="L764" i="1"/>
  <c r="K764" i="1"/>
  <c r="I764" i="1"/>
  <c r="G764" i="1"/>
  <c r="F764" i="1"/>
  <c r="E764" i="1"/>
  <c r="D764" i="1"/>
  <c r="M763" i="1"/>
  <c r="L763" i="1"/>
  <c r="K763" i="1"/>
  <c r="I763" i="1"/>
  <c r="G763" i="1"/>
  <c r="F763" i="1"/>
  <c r="E763" i="1"/>
  <c r="D763" i="1"/>
  <c r="M762" i="1"/>
  <c r="L762" i="1"/>
  <c r="K762" i="1"/>
  <c r="I762" i="1"/>
  <c r="G762" i="1"/>
  <c r="F762" i="1"/>
  <c r="E762" i="1"/>
  <c r="D762" i="1"/>
  <c r="M761" i="1"/>
  <c r="L761" i="1"/>
  <c r="K761" i="1"/>
  <c r="I761" i="1"/>
  <c r="G761" i="1"/>
  <c r="F761" i="1"/>
  <c r="E761" i="1"/>
  <c r="D761" i="1"/>
  <c r="M759" i="1"/>
  <c r="L759" i="1"/>
  <c r="K759" i="1"/>
  <c r="I759" i="1"/>
  <c r="G759" i="1"/>
  <c r="F759" i="1"/>
  <c r="E759" i="1"/>
  <c r="D759" i="1"/>
  <c r="M758" i="1"/>
  <c r="L758" i="1"/>
  <c r="K758" i="1"/>
  <c r="I758" i="1"/>
  <c r="G758" i="1"/>
  <c r="F758" i="1"/>
  <c r="E758" i="1"/>
  <c r="D758" i="1"/>
  <c r="M757" i="1"/>
  <c r="L757" i="1"/>
  <c r="K757" i="1"/>
  <c r="I757" i="1"/>
  <c r="G757" i="1"/>
  <c r="F757" i="1"/>
  <c r="E757" i="1"/>
  <c r="D757" i="1"/>
  <c r="M824" i="1"/>
  <c r="L824" i="1"/>
  <c r="K824" i="1"/>
  <c r="I824" i="1"/>
  <c r="G824" i="1"/>
  <c r="F824" i="1"/>
  <c r="E824" i="1"/>
  <c r="D824" i="1"/>
  <c r="M819" i="1"/>
  <c r="L819" i="1"/>
  <c r="K819" i="1"/>
  <c r="I819" i="1"/>
  <c r="G819" i="1"/>
  <c r="F819" i="1"/>
  <c r="E819" i="1"/>
  <c r="D819" i="1"/>
  <c r="M814" i="1"/>
  <c r="L814" i="1"/>
  <c r="K814" i="1"/>
  <c r="I814" i="1"/>
  <c r="G814" i="1"/>
  <c r="F814" i="1"/>
  <c r="E814" i="1"/>
  <c r="D814" i="1"/>
  <c r="M810" i="1"/>
  <c r="L810" i="1"/>
  <c r="K810" i="1"/>
  <c r="I810" i="1"/>
  <c r="G810" i="1"/>
  <c r="F810" i="1"/>
  <c r="E810" i="1"/>
  <c r="D810" i="1"/>
  <c r="M808" i="1"/>
  <c r="L808" i="1"/>
  <c r="K808" i="1"/>
  <c r="I808" i="1"/>
  <c r="G808" i="1"/>
  <c r="F808" i="1"/>
  <c r="E808" i="1"/>
  <c r="D808" i="1"/>
  <c r="M777" i="1"/>
  <c r="L777" i="1"/>
  <c r="K777" i="1"/>
  <c r="I777" i="1"/>
  <c r="G777" i="1"/>
  <c r="F777" i="1"/>
  <c r="E777" i="1"/>
  <c r="D777" i="1"/>
  <c r="M760" i="1"/>
  <c r="L760" i="1"/>
  <c r="K760" i="1"/>
  <c r="I760" i="1"/>
  <c r="G760" i="1"/>
  <c r="F760" i="1"/>
  <c r="E760" i="1"/>
  <c r="D760" i="1"/>
  <c r="M756" i="1"/>
  <c r="L756" i="1"/>
  <c r="K756" i="1"/>
  <c r="I756" i="1"/>
  <c r="G756" i="1"/>
  <c r="F756" i="1"/>
  <c r="E756" i="1"/>
  <c r="D756" i="1"/>
  <c r="M823" i="1"/>
  <c r="L823" i="1"/>
  <c r="K823" i="1"/>
  <c r="I823" i="1"/>
  <c r="G823" i="1"/>
  <c r="F823" i="1"/>
  <c r="E823" i="1"/>
  <c r="D823" i="1"/>
  <c r="M821" i="1"/>
  <c r="L821" i="1"/>
  <c r="K821" i="1"/>
  <c r="I821" i="1"/>
  <c r="G821" i="1"/>
  <c r="F821" i="1"/>
  <c r="E821" i="1"/>
  <c r="D821" i="1"/>
  <c r="M813" i="1"/>
  <c r="L813" i="1"/>
  <c r="K813" i="1"/>
  <c r="I813" i="1"/>
  <c r="G813" i="1"/>
  <c r="F813" i="1"/>
  <c r="E813" i="1"/>
  <c r="D813" i="1"/>
  <c r="M812" i="1"/>
  <c r="L812" i="1"/>
  <c r="K812" i="1"/>
  <c r="I812" i="1"/>
  <c r="G812" i="1"/>
  <c r="F812" i="1"/>
  <c r="E812" i="1"/>
  <c r="D812" i="1"/>
  <c r="M789" i="1"/>
  <c r="L789" i="1"/>
  <c r="K789" i="1"/>
  <c r="I789" i="1"/>
  <c r="G789" i="1"/>
  <c r="F789" i="1"/>
  <c r="E789" i="1"/>
  <c r="D789" i="1"/>
  <c r="M780" i="1"/>
  <c r="L780" i="1"/>
  <c r="K780" i="1"/>
  <c r="I780" i="1"/>
  <c r="G780" i="1"/>
  <c r="F780" i="1"/>
  <c r="E780" i="1"/>
  <c r="D780" i="1"/>
  <c r="M818" i="1"/>
  <c r="L818" i="1"/>
  <c r="K818" i="1"/>
  <c r="I818" i="1"/>
  <c r="G818" i="1"/>
  <c r="F818" i="1"/>
  <c r="E818" i="1"/>
  <c r="D818" i="1"/>
  <c r="M809" i="1"/>
  <c r="L809" i="1"/>
  <c r="K809" i="1"/>
  <c r="I809" i="1"/>
  <c r="G809" i="1"/>
  <c r="F809" i="1"/>
  <c r="E809" i="1"/>
  <c r="D809" i="1"/>
  <c r="M782" i="1"/>
  <c r="L782" i="1"/>
  <c r="K782" i="1"/>
  <c r="I782" i="1"/>
  <c r="G782" i="1"/>
  <c r="F782" i="1"/>
  <c r="E782" i="1"/>
  <c r="D782" i="1"/>
  <c r="M778" i="1"/>
  <c r="L778" i="1"/>
  <c r="K778" i="1"/>
  <c r="I778" i="1"/>
  <c r="G778" i="1"/>
  <c r="F778" i="1"/>
  <c r="E778" i="1"/>
  <c r="D778" i="1"/>
  <c r="M784" i="1"/>
  <c r="L784" i="1"/>
  <c r="K784" i="1"/>
  <c r="I784" i="1"/>
  <c r="G784" i="1"/>
  <c r="F784" i="1"/>
  <c r="E784" i="1"/>
  <c r="D784" i="1"/>
  <c r="M822" i="1"/>
  <c r="L822" i="1"/>
  <c r="K822" i="1"/>
  <c r="I822" i="1"/>
  <c r="G822" i="1"/>
  <c r="F822" i="1"/>
  <c r="E822" i="1"/>
  <c r="D822" i="1"/>
  <c r="M825" i="1"/>
  <c r="L825" i="1"/>
  <c r="K825" i="1"/>
  <c r="I825" i="1"/>
  <c r="G825" i="1"/>
  <c r="F825" i="1"/>
  <c r="E825" i="1"/>
  <c r="D825" i="1"/>
  <c r="M533" i="1"/>
  <c r="L533" i="1"/>
  <c r="K533" i="1"/>
  <c r="I533" i="1"/>
  <c r="G533" i="1"/>
  <c r="F533" i="1"/>
  <c r="E533" i="1"/>
  <c r="D533" i="1"/>
  <c r="M532" i="1"/>
  <c r="L532" i="1"/>
  <c r="K532" i="1"/>
  <c r="I532" i="1"/>
  <c r="G532" i="1"/>
  <c r="F532" i="1"/>
  <c r="E532" i="1"/>
  <c r="D532" i="1"/>
  <c r="M531" i="1"/>
  <c r="L531" i="1"/>
  <c r="K531" i="1"/>
  <c r="I531" i="1"/>
  <c r="G531" i="1"/>
  <c r="F531" i="1"/>
  <c r="E531" i="1"/>
  <c r="D531" i="1"/>
  <c r="M530" i="1"/>
  <c r="L530" i="1"/>
  <c r="K530" i="1"/>
  <c r="I530" i="1"/>
  <c r="G530" i="1"/>
  <c r="F530" i="1"/>
  <c r="E530" i="1"/>
  <c r="D530" i="1"/>
  <c r="M529" i="1"/>
  <c r="L529" i="1"/>
  <c r="K529" i="1"/>
  <c r="I529" i="1"/>
  <c r="G529" i="1"/>
  <c r="F529" i="1"/>
  <c r="E529" i="1"/>
  <c r="D529" i="1"/>
  <c r="M1129" i="1"/>
  <c r="L1129" i="1"/>
  <c r="K1129" i="1"/>
  <c r="I1129" i="1"/>
  <c r="G1129" i="1"/>
  <c r="F1129" i="1"/>
  <c r="E1129" i="1"/>
  <c r="D1129" i="1"/>
  <c r="M1128" i="1"/>
  <c r="L1128" i="1"/>
  <c r="K1128" i="1"/>
  <c r="I1128" i="1"/>
  <c r="G1128" i="1"/>
  <c r="F1128" i="1"/>
  <c r="E1128" i="1"/>
  <c r="D1128" i="1"/>
  <c r="M1127" i="1"/>
  <c r="L1127" i="1"/>
  <c r="K1127" i="1"/>
  <c r="I1127" i="1"/>
  <c r="G1127" i="1"/>
  <c r="F1127" i="1"/>
  <c r="E1127" i="1"/>
  <c r="D1127" i="1"/>
  <c r="M1126" i="1"/>
  <c r="L1126" i="1"/>
  <c r="K1126" i="1"/>
  <c r="I1126" i="1"/>
  <c r="G1126" i="1"/>
  <c r="F1126" i="1"/>
  <c r="E1126" i="1"/>
  <c r="D1126" i="1"/>
  <c r="M1125" i="1"/>
  <c r="L1125" i="1"/>
  <c r="K1125" i="1"/>
  <c r="I1125" i="1"/>
  <c r="G1125" i="1"/>
  <c r="F1125" i="1"/>
  <c r="E1125" i="1"/>
  <c r="D1125" i="1"/>
  <c r="M1124" i="1"/>
  <c r="L1124" i="1"/>
  <c r="K1124" i="1"/>
  <c r="I1124" i="1"/>
  <c r="G1124" i="1"/>
  <c r="F1124" i="1"/>
  <c r="E1124" i="1"/>
  <c r="D1124" i="1"/>
  <c r="M1123" i="1"/>
  <c r="L1123" i="1"/>
  <c r="K1123" i="1"/>
  <c r="I1123" i="1"/>
  <c r="G1123" i="1"/>
  <c r="F1123" i="1"/>
  <c r="E1123" i="1"/>
  <c r="D1123" i="1"/>
  <c r="M1122" i="1"/>
  <c r="L1122" i="1"/>
  <c r="K1122" i="1"/>
  <c r="I1122" i="1"/>
  <c r="G1122" i="1"/>
  <c r="F1122" i="1"/>
  <c r="E1122" i="1"/>
  <c r="D1122" i="1"/>
  <c r="M1121" i="1"/>
  <c r="L1121" i="1"/>
  <c r="K1121" i="1"/>
  <c r="I1121" i="1"/>
  <c r="G1121" i="1"/>
  <c r="F1121" i="1"/>
  <c r="E1121" i="1"/>
  <c r="D1121" i="1"/>
  <c r="M1120" i="1"/>
  <c r="L1120" i="1"/>
  <c r="K1120" i="1"/>
  <c r="I1120" i="1"/>
  <c r="G1120" i="1"/>
  <c r="F1120" i="1"/>
  <c r="E1120" i="1"/>
  <c r="D1120" i="1"/>
  <c r="M1119" i="1"/>
  <c r="L1119" i="1"/>
  <c r="K1119" i="1"/>
  <c r="I1119" i="1"/>
  <c r="G1119" i="1"/>
  <c r="F1119" i="1"/>
  <c r="E1119" i="1"/>
  <c r="D1119" i="1"/>
  <c r="M1118" i="1"/>
  <c r="L1118" i="1"/>
  <c r="K1118" i="1"/>
  <c r="I1118" i="1"/>
  <c r="G1118" i="1"/>
  <c r="F1118" i="1"/>
  <c r="E1118" i="1"/>
  <c r="D1118" i="1"/>
  <c r="M1117" i="1"/>
  <c r="L1117" i="1"/>
  <c r="K1117" i="1"/>
  <c r="I1117" i="1"/>
  <c r="G1117" i="1"/>
  <c r="F1117" i="1"/>
  <c r="E1117" i="1"/>
  <c r="D1117" i="1"/>
  <c r="M1116" i="1"/>
  <c r="L1116" i="1"/>
  <c r="K1116" i="1"/>
  <c r="I1116" i="1"/>
  <c r="G1116" i="1"/>
  <c r="F1116" i="1"/>
  <c r="E1116" i="1"/>
  <c r="D1116" i="1"/>
  <c r="M1115" i="1"/>
  <c r="L1115" i="1"/>
  <c r="K1115" i="1"/>
  <c r="I1115" i="1"/>
  <c r="G1115" i="1"/>
  <c r="F1115" i="1"/>
  <c r="E1115" i="1"/>
  <c r="D1115" i="1"/>
  <c r="M1114" i="1"/>
  <c r="L1114" i="1"/>
  <c r="K1114" i="1"/>
  <c r="I1114" i="1"/>
  <c r="G1114" i="1"/>
  <c r="F1114" i="1"/>
  <c r="E1114" i="1"/>
  <c r="D1114" i="1"/>
  <c r="M1113" i="1"/>
  <c r="L1113" i="1"/>
  <c r="K1113" i="1"/>
  <c r="I1113" i="1"/>
  <c r="G1113" i="1"/>
  <c r="F1113" i="1"/>
  <c r="E1113" i="1"/>
  <c r="D1113" i="1"/>
  <c r="M1112" i="1"/>
  <c r="L1112" i="1"/>
  <c r="K1112" i="1"/>
  <c r="I1112" i="1"/>
  <c r="G1112" i="1"/>
  <c r="F1112" i="1"/>
  <c r="E1112" i="1"/>
  <c r="D1112" i="1"/>
  <c r="M1111" i="1"/>
  <c r="L1111" i="1"/>
  <c r="K1111" i="1"/>
  <c r="I1111" i="1"/>
  <c r="G1111" i="1"/>
  <c r="F1111" i="1"/>
  <c r="E1111" i="1"/>
  <c r="D1111" i="1"/>
  <c r="M1110" i="1"/>
  <c r="L1110" i="1"/>
  <c r="K1110" i="1"/>
  <c r="I1110" i="1"/>
  <c r="G1110" i="1"/>
  <c r="F1110" i="1"/>
  <c r="E1110" i="1"/>
  <c r="D1110" i="1"/>
  <c r="M1109" i="1"/>
  <c r="L1109" i="1"/>
  <c r="K1109" i="1"/>
  <c r="I1109" i="1"/>
  <c r="G1109" i="1"/>
  <c r="F1109" i="1"/>
  <c r="E1109" i="1"/>
  <c r="D1109" i="1"/>
  <c r="M1108" i="1"/>
  <c r="L1108" i="1"/>
  <c r="K1108" i="1"/>
  <c r="I1108" i="1"/>
  <c r="G1108" i="1"/>
  <c r="F1108" i="1"/>
  <c r="E1108" i="1"/>
  <c r="D1108" i="1"/>
  <c r="M1107" i="1"/>
  <c r="L1107" i="1"/>
  <c r="K1107" i="1"/>
  <c r="I1107" i="1"/>
  <c r="G1107" i="1"/>
  <c r="F1107" i="1"/>
  <c r="E1107" i="1"/>
  <c r="D1107" i="1"/>
  <c r="M1106" i="1"/>
  <c r="L1106" i="1"/>
  <c r="K1106" i="1"/>
  <c r="I1106" i="1"/>
  <c r="G1106" i="1"/>
  <c r="F1106" i="1"/>
  <c r="E1106" i="1"/>
  <c r="D1106" i="1"/>
  <c r="M1105" i="1"/>
  <c r="L1105" i="1"/>
  <c r="K1105" i="1"/>
  <c r="I1105" i="1"/>
  <c r="G1105" i="1"/>
  <c r="F1105" i="1"/>
  <c r="E1105" i="1"/>
  <c r="D1105" i="1"/>
  <c r="M1104" i="1"/>
  <c r="L1104" i="1"/>
  <c r="K1104" i="1"/>
  <c r="I1104" i="1"/>
  <c r="G1104" i="1"/>
  <c r="F1104" i="1"/>
  <c r="E1104" i="1"/>
  <c r="D1104" i="1"/>
  <c r="M1103" i="1"/>
  <c r="L1103" i="1"/>
  <c r="K1103" i="1"/>
  <c r="I1103" i="1"/>
  <c r="G1103" i="1"/>
  <c r="F1103" i="1"/>
  <c r="E1103" i="1"/>
  <c r="D1103" i="1"/>
  <c r="M1102" i="1"/>
  <c r="L1102" i="1"/>
  <c r="K1102" i="1"/>
  <c r="I1102" i="1"/>
  <c r="G1102" i="1"/>
  <c r="F1102" i="1"/>
  <c r="E1102" i="1"/>
  <c r="D1102" i="1"/>
  <c r="M1101" i="1"/>
  <c r="L1101" i="1"/>
  <c r="K1101" i="1"/>
  <c r="I1101" i="1"/>
  <c r="G1101" i="1"/>
  <c r="F1101" i="1"/>
  <c r="E1101" i="1"/>
  <c r="D1101" i="1"/>
  <c r="M1100" i="1"/>
  <c r="L1100" i="1"/>
  <c r="K1100" i="1"/>
  <c r="I1100" i="1"/>
  <c r="G1100" i="1"/>
  <c r="F1100" i="1"/>
  <c r="E1100" i="1"/>
  <c r="D1100" i="1"/>
  <c r="M528" i="1"/>
  <c r="L528" i="1"/>
  <c r="K528" i="1"/>
  <c r="I528" i="1"/>
  <c r="G528" i="1"/>
  <c r="F528" i="1"/>
  <c r="E528" i="1"/>
  <c r="D528" i="1"/>
  <c r="M527" i="1"/>
  <c r="L527" i="1"/>
  <c r="K527" i="1"/>
  <c r="I527" i="1"/>
  <c r="G527" i="1"/>
  <c r="F527" i="1"/>
  <c r="E527" i="1"/>
  <c r="D527" i="1"/>
  <c r="M526" i="1"/>
  <c r="L526" i="1"/>
  <c r="K526" i="1"/>
  <c r="I526" i="1"/>
  <c r="G526" i="1"/>
  <c r="F526" i="1"/>
  <c r="E526" i="1"/>
  <c r="D526" i="1"/>
  <c r="M525" i="1"/>
  <c r="L525" i="1"/>
  <c r="K525" i="1"/>
  <c r="I525" i="1"/>
  <c r="G525" i="1"/>
  <c r="F525" i="1"/>
  <c r="E525" i="1"/>
  <c r="D525" i="1"/>
  <c r="M524" i="1"/>
  <c r="L524" i="1"/>
  <c r="K524" i="1"/>
  <c r="I524" i="1"/>
  <c r="G524" i="1"/>
  <c r="F524" i="1"/>
  <c r="E524" i="1"/>
  <c r="D524" i="1"/>
  <c r="M523" i="1"/>
  <c r="L523" i="1"/>
  <c r="K523" i="1"/>
  <c r="I523" i="1"/>
  <c r="G523" i="1"/>
  <c r="F523" i="1"/>
  <c r="E523" i="1"/>
  <c r="D523" i="1"/>
  <c r="M177" i="1"/>
  <c r="L177" i="1"/>
  <c r="K177" i="1"/>
  <c r="I177" i="1"/>
  <c r="G177" i="1"/>
  <c r="F177" i="1"/>
  <c r="E177" i="1"/>
  <c r="D177" i="1"/>
  <c r="M109" i="1"/>
  <c r="L109" i="1"/>
  <c r="K109" i="1"/>
  <c r="I109" i="1"/>
  <c r="G109" i="1"/>
  <c r="F109" i="1"/>
  <c r="E109" i="1"/>
  <c r="D109" i="1"/>
  <c r="M108" i="1"/>
  <c r="L108" i="1"/>
  <c r="K108" i="1"/>
  <c r="I108" i="1"/>
  <c r="G108" i="1"/>
  <c r="F108" i="1"/>
  <c r="E108" i="1"/>
  <c r="D108" i="1"/>
  <c r="M656" i="1"/>
  <c r="L656" i="1"/>
  <c r="K656" i="1"/>
  <c r="I656" i="1"/>
  <c r="G656" i="1"/>
  <c r="F656" i="1"/>
  <c r="E656" i="1"/>
  <c r="D656" i="1"/>
  <c r="M655" i="1"/>
  <c r="L655" i="1"/>
  <c r="K655" i="1"/>
  <c r="I655" i="1"/>
  <c r="G655" i="1"/>
  <c r="F655" i="1"/>
  <c r="E655" i="1"/>
  <c r="D655" i="1"/>
  <c r="M654" i="1"/>
  <c r="L654" i="1"/>
  <c r="K654" i="1"/>
  <c r="I654" i="1"/>
  <c r="G654" i="1"/>
  <c r="F654" i="1"/>
  <c r="E654" i="1"/>
  <c r="D654" i="1"/>
  <c r="M653" i="1"/>
  <c r="L653" i="1"/>
  <c r="K653" i="1"/>
  <c r="I653" i="1"/>
  <c r="G653" i="1"/>
  <c r="F653" i="1"/>
  <c r="E653" i="1"/>
  <c r="D653" i="1"/>
  <c r="M652" i="1"/>
  <c r="L652" i="1"/>
  <c r="K652" i="1"/>
  <c r="I652" i="1"/>
  <c r="G652" i="1"/>
  <c r="F652" i="1"/>
  <c r="E652" i="1"/>
  <c r="D652" i="1"/>
  <c r="M651" i="1"/>
  <c r="L651" i="1"/>
  <c r="K651" i="1"/>
  <c r="I651" i="1"/>
  <c r="G651" i="1"/>
  <c r="F651" i="1"/>
  <c r="E651" i="1"/>
  <c r="D651" i="1"/>
  <c r="M650" i="1"/>
  <c r="L650" i="1"/>
  <c r="K650" i="1"/>
  <c r="I650" i="1"/>
  <c r="G650" i="1"/>
  <c r="F650" i="1"/>
  <c r="E650" i="1"/>
  <c r="D650" i="1"/>
  <c r="M649" i="1"/>
  <c r="L649" i="1"/>
  <c r="K649" i="1"/>
  <c r="I649" i="1"/>
  <c r="G649" i="1"/>
  <c r="F649" i="1"/>
  <c r="E649" i="1"/>
  <c r="D649" i="1"/>
  <c r="M648" i="1"/>
  <c r="L648" i="1"/>
  <c r="K648" i="1"/>
  <c r="I648" i="1"/>
  <c r="G648" i="1"/>
  <c r="F648" i="1"/>
  <c r="E648" i="1"/>
  <c r="D648" i="1"/>
  <c r="M647" i="1"/>
  <c r="L647" i="1"/>
  <c r="K647" i="1"/>
  <c r="I647" i="1"/>
  <c r="G647" i="1"/>
  <c r="F647" i="1"/>
  <c r="E647" i="1"/>
  <c r="D647" i="1"/>
  <c r="M646" i="1"/>
  <c r="L646" i="1"/>
  <c r="K646" i="1"/>
  <c r="I646" i="1"/>
  <c r="G646" i="1"/>
  <c r="F646" i="1"/>
  <c r="E646" i="1"/>
  <c r="D646" i="1"/>
  <c r="M645" i="1"/>
  <c r="L645" i="1"/>
  <c r="K645" i="1"/>
  <c r="I645" i="1"/>
  <c r="G645" i="1"/>
  <c r="F645" i="1"/>
  <c r="E645" i="1"/>
  <c r="D645" i="1"/>
  <c r="M644" i="1"/>
  <c r="L644" i="1"/>
  <c r="K644" i="1"/>
  <c r="I644" i="1"/>
  <c r="G644" i="1"/>
  <c r="F644" i="1"/>
  <c r="E644" i="1"/>
  <c r="D644" i="1"/>
  <c r="M643" i="1"/>
  <c r="L643" i="1"/>
  <c r="K643" i="1"/>
  <c r="I643" i="1"/>
  <c r="G643" i="1"/>
  <c r="F643" i="1"/>
  <c r="E643" i="1"/>
  <c r="D643" i="1"/>
  <c r="M642" i="1"/>
  <c r="L642" i="1"/>
  <c r="K642" i="1"/>
  <c r="I642" i="1"/>
  <c r="G642" i="1"/>
  <c r="F642" i="1"/>
  <c r="E642" i="1"/>
  <c r="D642" i="1"/>
  <c r="M641" i="1"/>
  <c r="L641" i="1"/>
  <c r="K641" i="1"/>
  <c r="I641" i="1"/>
  <c r="G641" i="1"/>
  <c r="F641" i="1"/>
  <c r="E641" i="1"/>
  <c r="D641" i="1"/>
  <c r="M640" i="1"/>
  <c r="L640" i="1"/>
  <c r="K640" i="1"/>
  <c r="I640" i="1"/>
  <c r="G640" i="1"/>
  <c r="F640" i="1"/>
  <c r="E640" i="1"/>
  <c r="D640" i="1"/>
  <c r="M639" i="1"/>
  <c r="L639" i="1"/>
  <c r="K639" i="1"/>
  <c r="I639" i="1"/>
  <c r="G639" i="1"/>
  <c r="F639" i="1"/>
  <c r="E639" i="1"/>
  <c r="D639" i="1"/>
  <c r="M638" i="1"/>
  <c r="L638" i="1"/>
  <c r="K638" i="1"/>
  <c r="I638" i="1"/>
  <c r="G638" i="1"/>
  <c r="F638" i="1"/>
  <c r="E638" i="1"/>
  <c r="D638" i="1"/>
  <c r="M637" i="1"/>
  <c r="L637" i="1"/>
  <c r="K637" i="1"/>
  <c r="I637" i="1"/>
  <c r="G637" i="1"/>
  <c r="F637" i="1"/>
  <c r="E637" i="1"/>
  <c r="D637" i="1"/>
  <c r="M636" i="1"/>
  <c r="L636" i="1"/>
  <c r="K636" i="1"/>
  <c r="I636" i="1"/>
  <c r="G636" i="1"/>
  <c r="F636" i="1"/>
  <c r="E636" i="1"/>
  <c r="D636" i="1"/>
  <c r="M635" i="1"/>
  <c r="L635" i="1"/>
  <c r="K635" i="1"/>
  <c r="I635" i="1"/>
  <c r="G635" i="1"/>
  <c r="F635" i="1"/>
  <c r="E635" i="1"/>
  <c r="D635" i="1"/>
  <c r="M634" i="1"/>
  <c r="L634" i="1"/>
  <c r="K634" i="1"/>
  <c r="I634" i="1"/>
  <c r="G634" i="1"/>
  <c r="F634" i="1"/>
  <c r="E634" i="1"/>
  <c r="D634" i="1"/>
  <c r="M633" i="1"/>
  <c r="L633" i="1"/>
  <c r="K633" i="1"/>
  <c r="I633" i="1"/>
  <c r="G633" i="1"/>
  <c r="F633" i="1"/>
  <c r="E633" i="1"/>
  <c r="D633" i="1"/>
  <c r="M632" i="1"/>
  <c r="L632" i="1"/>
  <c r="K632" i="1"/>
  <c r="I632" i="1"/>
  <c r="G632" i="1"/>
  <c r="F632" i="1"/>
  <c r="E632" i="1"/>
  <c r="D632" i="1"/>
  <c r="M631" i="1"/>
  <c r="L631" i="1"/>
  <c r="K631" i="1"/>
  <c r="I631" i="1"/>
  <c r="G631" i="1"/>
  <c r="F631" i="1"/>
  <c r="E631" i="1"/>
  <c r="D631" i="1"/>
  <c r="M630" i="1"/>
  <c r="L630" i="1"/>
  <c r="K630" i="1"/>
  <c r="I630" i="1"/>
  <c r="G630" i="1"/>
  <c r="F630" i="1"/>
  <c r="E630" i="1"/>
  <c r="D630" i="1"/>
  <c r="M629" i="1"/>
  <c r="L629" i="1"/>
  <c r="K629" i="1"/>
  <c r="I629" i="1"/>
  <c r="G629" i="1"/>
  <c r="F629" i="1"/>
  <c r="E629" i="1"/>
  <c r="D629" i="1"/>
  <c r="M628" i="1"/>
  <c r="L628" i="1"/>
  <c r="K628" i="1"/>
  <c r="I628" i="1"/>
  <c r="G628" i="1"/>
  <c r="F628" i="1"/>
  <c r="E628" i="1"/>
  <c r="D628" i="1"/>
  <c r="M627" i="1"/>
  <c r="L627" i="1"/>
  <c r="K627" i="1"/>
  <c r="I627" i="1"/>
  <c r="G627" i="1"/>
  <c r="F627" i="1"/>
  <c r="E627" i="1"/>
  <c r="D627" i="1"/>
  <c r="M626" i="1"/>
  <c r="L626" i="1"/>
  <c r="K626" i="1"/>
  <c r="I626" i="1"/>
  <c r="G626" i="1"/>
  <c r="F626" i="1"/>
  <c r="E626" i="1"/>
  <c r="D626" i="1"/>
  <c r="M625" i="1"/>
  <c r="L625" i="1"/>
  <c r="K625" i="1"/>
  <c r="I625" i="1"/>
  <c r="G625" i="1"/>
  <c r="F625" i="1"/>
  <c r="E625" i="1"/>
  <c r="D625" i="1"/>
  <c r="M624" i="1"/>
  <c r="L624" i="1"/>
  <c r="K624" i="1"/>
  <c r="I624" i="1"/>
  <c r="G624" i="1"/>
  <c r="F624" i="1"/>
  <c r="E624" i="1"/>
  <c r="D624" i="1"/>
  <c r="M623" i="1"/>
  <c r="L623" i="1"/>
  <c r="K623" i="1"/>
  <c r="I623" i="1"/>
  <c r="G623" i="1"/>
  <c r="F623" i="1"/>
  <c r="E623" i="1"/>
  <c r="D623" i="1"/>
  <c r="M622" i="1"/>
  <c r="L622" i="1"/>
  <c r="K622" i="1"/>
  <c r="I622" i="1"/>
  <c r="G622" i="1"/>
  <c r="F622" i="1"/>
  <c r="E622" i="1"/>
  <c r="D622" i="1"/>
  <c r="M621" i="1"/>
  <c r="L621" i="1"/>
  <c r="K621" i="1"/>
  <c r="I621" i="1"/>
  <c r="G621" i="1"/>
  <c r="F621" i="1"/>
  <c r="E621" i="1"/>
  <c r="D621" i="1"/>
  <c r="M210" i="1"/>
  <c r="L210" i="1"/>
  <c r="K210" i="1"/>
  <c r="I210" i="1"/>
  <c r="G210" i="1"/>
  <c r="F210" i="1"/>
  <c r="E210" i="1"/>
  <c r="D210" i="1"/>
  <c r="M190" i="1"/>
  <c r="L190" i="1"/>
  <c r="K190" i="1"/>
  <c r="I190" i="1"/>
  <c r="G190" i="1"/>
  <c r="F190" i="1"/>
  <c r="E190" i="1"/>
  <c r="D190" i="1"/>
  <c r="M189" i="1"/>
  <c r="L189" i="1"/>
  <c r="K189" i="1"/>
  <c r="I189" i="1"/>
  <c r="G189" i="1"/>
  <c r="F189" i="1"/>
  <c r="E189" i="1"/>
  <c r="D189" i="1"/>
  <c r="M188" i="1"/>
  <c r="L188" i="1"/>
  <c r="K188" i="1"/>
  <c r="I188" i="1"/>
  <c r="G188" i="1"/>
  <c r="F188" i="1"/>
  <c r="E188" i="1"/>
  <c r="D188" i="1"/>
  <c r="M187" i="1"/>
  <c r="L187" i="1"/>
  <c r="K187" i="1"/>
  <c r="I187" i="1"/>
  <c r="G187" i="1"/>
  <c r="F187" i="1"/>
  <c r="E187" i="1"/>
  <c r="D187" i="1"/>
  <c r="M186" i="1"/>
  <c r="L186" i="1"/>
  <c r="K186" i="1"/>
  <c r="I186" i="1"/>
  <c r="G186" i="1"/>
  <c r="F186" i="1"/>
  <c r="E186" i="1"/>
  <c r="D186" i="1"/>
  <c r="M185" i="1"/>
  <c r="L185" i="1"/>
  <c r="K185" i="1"/>
  <c r="I185" i="1"/>
  <c r="G185" i="1"/>
  <c r="F185" i="1"/>
  <c r="E185" i="1"/>
  <c r="D185" i="1"/>
  <c r="M184" i="1"/>
  <c r="L184" i="1"/>
  <c r="K184" i="1"/>
  <c r="I184" i="1"/>
  <c r="G184" i="1"/>
  <c r="F184" i="1"/>
  <c r="E184" i="1"/>
  <c r="D184" i="1"/>
  <c r="M183" i="1"/>
  <c r="L183" i="1"/>
  <c r="K183" i="1"/>
  <c r="I183" i="1"/>
  <c r="G183" i="1"/>
  <c r="F183" i="1"/>
  <c r="E183" i="1"/>
  <c r="D183" i="1"/>
  <c r="M904" i="1"/>
  <c r="L904" i="1"/>
  <c r="K904" i="1"/>
  <c r="I904" i="1"/>
  <c r="G904" i="1"/>
  <c r="F904" i="1"/>
  <c r="E904" i="1"/>
  <c r="D904" i="1"/>
  <c r="M903" i="1"/>
  <c r="L903" i="1"/>
  <c r="K903" i="1"/>
  <c r="I903" i="1"/>
  <c r="G903" i="1"/>
  <c r="F903" i="1"/>
  <c r="E903" i="1"/>
  <c r="D903" i="1"/>
  <c r="M902" i="1"/>
  <c r="L902" i="1"/>
  <c r="K902" i="1"/>
  <c r="I902" i="1"/>
  <c r="G902" i="1"/>
  <c r="F902" i="1"/>
  <c r="E902" i="1"/>
  <c r="D902" i="1"/>
  <c r="M901" i="1"/>
  <c r="L901" i="1"/>
  <c r="K901" i="1"/>
  <c r="I901" i="1"/>
  <c r="G901" i="1"/>
  <c r="F901" i="1"/>
  <c r="E901" i="1"/>
  <c r="D901" i="1"/>
  <c r="M10" i="1"/>
  <c r="L10" i="1"/>
  <c r="K10" i="1"/>
  <c r="I10" i="1"/>
  <c r="G10" i="1"/>
  <c r="F10" i="1"/>
  <c r="E10" i="1"/>
  <c r="D10" i="1"/>
  <c r="M9" i="1"/>
  <c r="L9" i="1"/>
  <c r="K9" i="1"/>
  <c r="I9" i="1"/>
  <c r="G9" i="1"/>
  <c r="F9" i="1"/>
  <c r="E9" i="1"/>
  <c r="D9" i="1"/>
  <c r="M6" i="1"/>
  <c r="L6" i="1"/>
  <c r="K6" i="1"/>
  <c r="I6" i="1"/>
  <c r="G6" i="1"/>
  <c r="F6" i="1"/>
  <c r="E6" i="1"/>
  <c r="D6" i="1"/>
  <c r="M5" i="1"/>
  <c r="L5" i="1"/>
  <c r="K5" i="1"/>
  <c r="I5" i="1"/>
  <c r="G5" i="1"/>
  <c r="F5" i="1"/>
  <c r="E5" i="1"/>
  <c r="D5" i="1"/>
  <c r="M4" i="1"/>
  <c r="L4" i="1"/>
  <c r="K4" i="1"/>
  <c r="I4" i="1"/>
  <c r="G4" i="1"/>
  <c r="F4" i="1"/>
  <c r="E4" i="1"/>
  <c r="D4" i="1"/>
  <c r="M3" i="1"/>
  <c r="L3" i="1"/>
  <c r="K3" i="1"/>
  <c r="I3" i="1"/>
  <c r="G3" i="1"/>
  <c r="F3" i="1"/>
  <c r="E3" i="1"/>
  <c r="D3" i="1"/>
  <c r="M963" i="1"/>
  <c r="L963" i="1"/>
  <c r="K963" i="1"/>
  <c r="I963" i="1"/>
  <c r="G963" i="1"/>
  <c r="F963" i="1"/>
  <c r="E963" i="1"/>
  <c r="D963" i="1"/>
  <c r="M962" i="1"/>
  <c r="L962" i="1"/>
  <c r="K962" i="1"/>
  <c r="I962" i="1"/>
  <c r="G962" i="1"/>
  <c r="F962" i="1"/>
  <c r="E962" i="1"/>
  <c r="D962" i="1"/>
  <c r="M961" i="1"/>
  <c r="L961" i="1"/>
  <c r="K961" i="1"/>
  <c r="I961" i="1"/>
  <c r="G961" i="1"/>
  <c r="F961" i="1"/>
  <c r="E961" i="1"/>
  <c r="D961" i="1"/>
  <c r="M960" i="1"/>
  <c r="L960" i="1"/>
  <c r="K960" i="1"/>
  <c r="I960" i="1"/>
  <c r="G960" i="1"/>
  <c r="F960" i="1"/>
  <c r="E960" i="1"/>
  <c r="D960" i="1"/>
  <c r="M959" i="1"/>
  <c r="L959" i="1"/>
  <c r="K959" i="1"/>
  <c r="I959" i="1"/>
  <c r="G959" i="1"/>
  <c r="F959" i="1"/>
  <c r="E959" i="1"/>
  <c r="D959" i="1"/>
  <c r="M958" i="1"/>
  <c r="L958" i="1"/>
  <c r="K958" i="1"/>
  <c r="I958" i="1"/>
  <c r="G958" i="1"/>
  <c r="F958" i="1"/>
  <c r="E958" i="1"/>
  <c r="D958" i="1"/>
  <c r="M26" i="1"/>
  <c r="L26" i="1"/>
  <c r="K26" i="1"/>
  <c r="I26" i="1"/>
  <c r="G26" i="1"/>
  <c r="F26" i="1"/>
  <c r="E26" i="1"/>
  <c r="D26" i="1"/>
  <c r="M25" i="1"/>
  <c r="L25" i="1"/>
  <c r="K25" i="1"/>
  <c r="I25" i="1"/>
  <c r="G25" i="1"/>
  <c r="F25" i="1"/>
  <c r="E25" i="1"/>
  <c r="D25" i="1"/>
  <c r="M24" i="1"/>
  <c r="L24" i="1"/>
  <c r="K24" i="1"/>
  <c r="I24" i="1"/>
  <c r="G24" i="1"/>
  <c r="F24" i="1"/>
  <c r="E24" i="1"/>
  <c r="D24" i="1"/>
  <c r="M23" i="1"/>
  <c r="L23" i="1"/>
  <c r="K23" i="1"/>
  <c r="I23" i="1"/>
  <c r="G23" i="1"/>
  <c r="F23" i="1"/>
  <c r="E23" i="1"/>
  <c r="D23" i="1"/>
  <c r="M22" i="1"/>
  <c r="L22" i="1"/>
  <c r="K22" i="1"/>
  <c r="I22" i="1"/>
  <c r="G22" i="1"/>
  <c r="F22" i="1"/>
  <c r="E22" i="1"/>
  <c r="D22" i="1"/>
  <c r="M21" i="1"/>
  <c r="L21" i="1"/>
  <c r="K21" i="1"/>
  <c r="I21" i="1"/>
  <c r="G21" i="1"/>
  <c r="F21" i="1"/>
  <c r="E21" i="1"/>
  <c r="D21" i="1"/>
  <c r="M20" i="1"/>
  <c r="L20" i="1"/>
  <c r="K20" i="1"/>
  <c r="I20" i="1"/>
  <c r="G20" i="1"/>
  <c r="F20" i="1"/>
  <c r="E20" i="1"/>
  <c r="D20" i="1"/>
  <c r="M19" i="1"/>
  <c r="L19" i="1"/>
  <c r="K19" i="1"/>
  <c r="I19" i="1"/>
  <c r="G19" i="1"/>
  <c r="F19" i="1"/>
  <c r="E19" i="1"/>
  <c r="D19" i="1"/>
  <c r="M18" i="1"/>
  <c r="L18" i="1"/>
  <c r="K18" i="1"/>
  <c r="I18" i="1"/>
  <c r="G18" i="1"/>
  <c r="F18" i="1"/>
  <c r="E18" i="1"/>
  <c r="D18" i="1"/>
  <c r="M17" i="1"/>
  <c r="L17" i="1"/>
  <c r="K17" i="1"/>
  <c r="I17" i="1"/>
  <c r="G17" i="1"/>
  <c r="F17" i="1"/>
  <c r="E17" i="1"/>
  <c r="D17" i="1"/>
  <c r="M16" i="1"/>
  <c r="L16" i="1"/>
  <c r="K16" i="1"/>
  <c r="I16" i="1"/>
  <c r="G16" i="1"/>
  <c r="F16" i="1"/>
  <c r="E16" i="1"/>
  <c r="D16" i="1"/>
  <c r="M15" i="1"/>
  <c r="L15" i="1"/>
  <c r="K15" i="1"/>
  <c r="I15" i="1"/>
  <c r="G15" i="1"/>
  <c r="F15" i="1"/>
  <c r="E15" i="1"/>
  <c r="D15" i="1"/>
  <c r="M14" i="1"/>
  <c r="L14" i="1"/>
  <c r="K14" i="1"/>
  <c r="I14" i="1"/>
  <c r="G14" i="1"/>
  <c r="F14" i="1"/>
  <c r="E14" i="1"/>
  <c r="D14" i="1"/>
  <c r="M13" i="1"/>
  <c r="L13" i="1"/>
  <c r="K13" i="1"/>
  <c r="I13" i="1"/>
  <c r="G13" i="1"/>
  <c r="F13" i="1"/>
  <c r="E13" i="1"/>
  <c r="D13" i="1"/>
  <c r="M12" i="1"/>
  <c r="L12" i="1"/>
  <c r="K12" i="1"/>
  <c r="I12" i="1"/>
  <c r="G12" i="1"/>
  <c r="F12" i="1"/>
  <c r="E12" i="1"/>
  <c r="D12" i="1"/>
  <c r="M11" i="1"/>
  <c r="L11" i="1"/>
  <c r="K11" i="1"/>
  <c r="I11" i="1"/>
  <c r="G11" i="1"/>
  <c r="F11" i="1"/>
  <c r="E11" i="1"/>
  <c r="D11" i="1"/>
  <c r="M980" i="1"/>
  <c r="L980" i="1"/>
  <c r="K980" i="1"/>
  <c r="I980" i="1"/>
  <c r="G980" i="1"/>
  <c r="F980" i="1"/>
  <c r="E980" i="1"/>
  <c r="D980" i="1"/>
  <c r="M978" i="1"/>
  <c r="L978" i="1"/>
  <c r="K978" i="1"/>
  <c r="I978" i="1"/>
  <c r="G978" i="1"/>
  <c r="F978" i="1"/>
  <c r="E978" i="1"/>
  <c r="D978" i="1"/>
  <c r="M976" i="1"/>
  <c r="L976" i="1"/>
  <c r="K976" i="1"/>
  <c r="I976" i="1"/>
  <c r="G976" i="1"/>
  <c r="F976" i="1"/>
  <c r="E976" i="1"/>
  <c r="D976" i="1"/>
  <c r="M974" i="1"/>
  <c r="L974" i="1"/>
  <c r="K974" i="1"/>
  <c r="I974" i="1"/>
  <c r="G974" i="1"/>
  <c r="F974" i="1"/>
  <c r="E974" i="1"/>
  <c r="D974" i="1"/>
  <c r="M972" i="1"/>
  <c r="L972" i="1"/>
  <c r="K972" i="1"/>
  <c r="I972" i="1"/>
  <c r="G972" i="1"/>
  <c r="F972" i="1"/>
  <c r="E972" i="1"/>
  <c r="D972" i="1"/>
  <c r="M970" i="1"/>
  <c r="L970" i="1"/>
  <c r="K970" i="1"/>
  <c r="I970" i="1"/>
  <c r="G970" i="1"/>
  <c r="F970" i="1"/>
  <c r="E970" i="1"/>
  <c r="D970" i="1"/>
  <c r="M968" i="1"/>
  <c r="L968" i="1"/>
  <c r="K968" i="1"/>
  <c r="I968" i="1"/>
  <c r="G968" i="1"/>
  <c r="F968" i="1"/>
  <c r="E968" i="1"/>
  <c r="D968" i="1"/>
  <c r="M966" i="1"/>
  <c r="L966" i="1"/>
  <c r="K966" i="1"/>
  <c r="I966" i="1"/>
  <c r="G966" i="1"/>
  <c r="F966" i="1"/>
  <c r="E966" i="1"/>
  <c r="D966" i="1"/>
  <c r="M964" i="1"/>
  <c r="L964" i="1"/>
  <c r="K964" i="1"/>
  <c r="I964" i="1"/>
  <c r="G964" i="1"/>
  <c r="F964" i="1"/>
  <c r="E964" i="1"/>
  <c r="D964" i="1"/>
  <c r="M68" i="1"/>
  <c r="L68" i="1"/>
  <c r="K68" i="1"/>
  <c r="I68" i="1"/>
  <c r="G68" i="1"/>
  <c r="F68" i="1"/>
  <c r="E68" i="1"/>
  <c r="D68" i="1"/>
  <c r="M67" i="1"/>
  <c r="L67" i="1"/>
  <c r="K67" i="1"/>
  <c r="I67" i="1"/>
  <c r="G67" i="1"/>
  <c r="F67" i="1"/>
  <c r="E67" i="1"/>
  <c r="D67" i="1"/>
  <c r="M1010" i="1"/>
  <c r="L1010" i="1"/>
  <c r="K1010" i="1"/>
  <c r="I1010" i="1"/>
  <c r="G1010" i="1"/>
  <c r="F1010" i="1"/>
  <c r="E1010" i="1"/>
  <c r="D1010" i="1"/>
  <c r="M1009" i="1"/>
  <c r="L1009" i="1"/>
  <c r="K1009" i="1"/>
  <c r="I1009" i="1"/>
  <c r="G1009" i="1"/>
  <c r="F1009" i="1"/>
  <c r="E1009" i="1"/>
  <c r="D1009" i="1"/>
  <c r="M1008" i="1"/>
  <c r="L1008" i="1"/>
  <c r="K1008" i="1"/>
  <c r="I1008" i="1"/>
  <c r="G1008" i="1"/>
  <c r="F1008" i="1"/>
  <c r="E1008" i="1"/>
  <c r="D1008" i="1"/>
  <c r="M1007" i="1"/>
  <c r="L1007" i="1"/>
  <c r="K1007" i="1"/>
  <c r="I1007" i="1"/>
  <c r="G1007" i="1"/>
  <c r="F1007" i="1"/>
  <c r="E1007" i="1"/>
  <c r="D1007" i="1"/>
  <c r="M1006" i="1"/>
  <c r="L1006" i="1"/>
  <c r="K1006" i="1"/>
  <c r="I1006" i="1"/>
  <c r="G1006" i="1"/>
  <c r="F1006" i="1"/>
  <c r="E1006" i="1"/>
  <c r="D1006" i="1"/>
  <c r="M1005" i="1"/>
  <c r="L1005" i="1"/>
  <c r="K1005" i="1"/>
  <c r="I1005" i="1"/>
  <c r="G1005" i="1"/>
  <c r="F1005" i="1"/>
  <c r="E1005" i="1"/>
  <c r="D1005" i="1"/>
  <c r="M1004" i="1"/>
  <c r="L1004" i="1"/>
  <c r="K1004" i="1"/>
  <c r="I1004" i="1"/>
  <c r="G1004" i="1"/>
  <c r="F1004" i="1"/>
  <c r="E1004" i="1"/>
  <c r="D1004" i="1"/>
  <c r="M1003" i="1"/>
  <c r="L1003" i="1"/>
  <c r="K1003" i="1"/>
  <c r="I1003" i="1"/>
  <c r="G1003" i="1"/>
  <c r="F1003" i="1"/>
  <c r="E1003" i="1"/>
  <c r="D1003" i="1"/>
  <c r="M804" i="1"/>
  <c r="L804" i="1"/>
  <c r="K804" i="1"/>
  <c r="I804" i="1"/>
  <c r="G804" i="1"/>
  <c r="F804" i="1"/>
  <c r="E804" i="1"/>
  <c r="D804" i="1"/>
  <c r="M803" i="1"/>
  <c r="L803" i="1"/>
  <c r="K803" i="1"/>
  <c r="I803" i="1"/>
  <c r="G803" i="1"/>
  <c r="F803" i="1"/>
  <c r="E803" i="1"/>
  <c r="D803" i="1"/>
  <c r="M802" i="1"/>
  <c r="L802" i="1"/>
  <c r="K802" i="1"/>
  <c r="I802" i="1"/>
  <c r="G802" i="1"/>
  <c r="F802" i="1"/>
  <c r="E802" i="1"/>
  <c r="D802" i="1"/>
  <c r="M801" i="1"/>
  <c r="L801" i="1"/>
  <c r="K801" i="1"/>
  <c r="I801" i="1"/>
  <c r="G801" i="1"/>
  <c r="F801" i="1"/>
  <c r="E801" i="1"/>
  <c r="D801" i="1"/>
  <c r="M800" i="1"/>
  <c r="L800" i="1"/>
  <c r="K800" i="1"/>
  <c r="I800" i="1"/>
  <c r="G800" i="1"/>
  <c r="F800" i="1"/>
  <c r="E800" i="1"/>
  <c r="D800" i="1"/>
  <c r="M799" i="1"/>
  <c r="L799" i="1"/>
  <c r="K799" i="1"/>
  <c r="I799" i="1"/>
  <c r="G799" i="1"/>
  <c r="F799" i="1"/>
  <c r="E799" i="1"/>
  <c r="D799" i="1"/>
  <c r="M798" i="1"/>
  <c r="L798" i="1"/>
  <c r="K798" i="1"/>
  <c r="I798" i="1"/>
  <c r="G798" i="1"/>
  <c r="F798" i="1"/>
  <c r="E798" i="1"/>
  <c r="D798" i="1"/>
  <c r="M797" i="1"/>
  <c r="L797" i="1"/>
  <c r="K797" i="1"/>
  <c r="I797" i="1"/>
  <c r="G797" i="1"/>
  <c r="F797" i="1"/>
  <c r="E797" i="1"/>
  <c r="D797" i="1"/>
  <c r="M796" i="1"/>
  <c r="L796" i="1"/>
  <c r="K796" i="1"/>
  <c r="I796" i="1"/>
  <c r="G796" i="1"/>
  <c r="F796" i="1"/>
  <c r="E796" i="1"/>
  <c r="D796" i="1"/>
  <c r="M795" i="1"/>
  <c r="L795" i="1"/>
  <c r="K795" i="1"/>
  <c r="I795" i="1"/>
  <c r="G795" i="1"/>
  <c r="F795" i="1"/>
  <c r="E795" i="1"/>
  <c r="D795" i="1"/>
  <c r="M794" i="1"/>
  <c r="L794" i="1"/>
  <c r="K794" i="1"/>
  <c r="I794" i="1"/>
  <c r="G794" i="1"/>
  <c r="F794" i="1"/>
  <c r="E794" i="1"/>
  <c r="D794" i="1"/>
  <c r="M793" i="1"/>
  <c r="L793" i="1"/>
  <c r="K793" i="1"/>
  <c r="I793" i="1"/>
  <c r="G793" i="1"/>
  <c r="F793" i="1"/>
  <c r="E793" i="1"/>
  <c r="D793" i="1"/>
  <c r="M573" i="1"/>
  <c r="L573" i="1"/>
  <c r="K573" i="1"/>
  <c r="I573" i="1"/>
  <c r="G573" i="1"/>
  <c r="F573" i="1"/>
  <c r="E573" i="1"/>
  <c r="D573" i="1"/>
  <c r="M572" i="1"/>
  <c r="L572" i="1"/>
  <c r="K572" i="1"/>
  <c r="I572" i="1"/>
  <c r="G572" i="1"/>
  <c r="F572" i="1"/>
  <c r="E572" i="1"/>
  <c r="D572" i="1"/>
  <c r="M571" i="1"/>
  <c r="L571" i="1"/>
  <c r="K571" i="1"/>
  <c r="I571" i="1"/>
  <c r="G571" i="1"/>
  <c r="F571" i="1"/>
  <c r="E571" i="1"/>
  <c r="D571" i="1"/>
  <c r="M570" i="1"/>
  <c r="L570" i="1"/>
  <c r="K570" i="1"/>
  <c r="I570" i="1"/>
  <c r="G570" i="1"/>
  <c r="F570" i="1"/>
  <c r="E570" i="1"/>
  <c r="D570" i="1"/>
  <c r="M569" i="1"/>
  <c r="L569" i="1"/>
  <c r="K569" i="1"/>
  <c r="I569" i="1"/>
  <c r="G569" i="1"/>
  <c r="F569" i="1"/>
  <c r="E569" i="1"/>
  <c r="D569" i="1"/>
  <c r="M568" i="1"/>
  <c r="L568" i="1"/>
  <c r="K568" i="1"/>
  <c r="I568" i="1"/>
  <c r="G568" i="1"/>
  <c r="F568" i="1"/>
  <c r="E568" i="1"/>
  <c r="D568" i="1"/>
  <c r="M567" i="1"/>
  <c r="L567" i="1"/>
  <c r="K567" i="1"/>
  <c r="I567" i="1"/>
  <c r="G567" i="1"/>
  <c r="F567" i="1"/>
  <c r="E567" i="1"/>
  <c r="D567" i="1"/>
  <c r="M566" i="1"/>
  <c r="L566" i="1"/>
  <c r="K566" i="1"/>
  <c r="I566" i="1"/>
  <c r="G566" i="1"/>
  <c r="F566" i="1"/>
  <c r="E566" i="1"/>
  <c r="D566" i="1"/>
  <c r="M565" i="1"/>
  <c r="L565" i="1"/>
  <c r="K565" i="1"/>
  <c r="I565" i="1"/>
  <c r="G565" i="1"/>
  <c r="F565" i="1"/>
  <c r="E565" i="1"/>
  <c r="D565" i="1"/>
  <c r="M564" i="1"/>
  <c r="L564" i="1"/>
  <c r="K564" i="1"/>
  <c r="I564" i="1"/>
  <c r="G564" i="1"/>
  <c r="F564" i="1"/>
  <c r="E564" i="1"/>
  <c r="D564" i="1"/>
  <c r="M563" i="1"/>
  <c r="L563" i="1"/>
  <c r="K563" i="1"/>
  <c r="I563" i="1"/>
  <c r="G563" i="1"/>
  <c r="F563" i="1"/>
  <c r="E563" i="1"/>
  <c r="D563" i="1"/>
  <c r="M562" i="1"/>
  <c r="L562" i="1"/>
  <c r="K562" i="1"/>
  <c r="I562" i="1"/>
  <c r="G562" i="1"/>
  <c r="F562" i="1"/>
  <c r="E562" i="1"/>
  <c r="D562" i="1"/>
  <c r="M561" i="1"/>
  <c r="L561" i="1"/>
  <c r="K561" i="1"/>
  <c r="I561" i="1"/>
  <c r="G561" i="1"/>
  <c r="F561" i="1"/>
  <c r="E561" i="1"/>
  <c r="D561" i="1"/>
  <c r="M560" i="1"/>
  <c r="L560" i="1"/>
  <c r="K560" i="1"/>
  <c r="I560" i="1"/>
  <c r="G560" i="1"/>
  <c r="F560" i="1"/>
  <c r="E560" i="1"/>
  <c r="D560" i="1"/>
  <c r="M559" i="1"/>
  <c r="L559" i="1"/>
  <c r="K559" i="1"/>
  <c r="I559" i="1"/>
  <c r="G559" i="1"/>
  <c r="F559" i="1"/>
  <c r="E559" i="1"/>
  <c r="D559" i="1"/>
  <c r="M558" i="1"/>
  <c r="L558" i="1"/>
  <c r="K558" i="1"/>
  <c r="I558" i="1"/>
  <c r="G558" i="1"/>
  <c r="F558" i="1"/>
  <c r="E558" i="1"/>
  <c r="D558" i="1"/>
  <c r="M557" i="1"/>
  <c r="L557" i="1"/>
  <c r="K557" i="1"/>
  <c r="I557" i="1"/>
  <c r="G557" i="1"/>
  <c r="F557" i="1"/>
  <c r="E557" i="1"/>
  <c r="D557" i="1"/>
  <c r="M556" i="1"/>
  <c r="L556" i="1"/>
  <c r="K556" i="1"/>
  <c r="I556" i="1"/>
  <c r="G556" i="1"/>
  <c r="F556" i="1"/>
  <c r="E556" i="1"/>
  <c r="D556" i="1"/>
  <c r="M555" i="1"/>
  <c r="L555" i="1"/>
  <c r="K555" i="1"/>
  <c r="I555" i="1"/>
  <c r="G555" i="1"/>
  <c r="F555" i="1"/>
  <c r="E555" i="1"/>
  <c r="D555" i="1"/>
  <c r="M554" i="1"/>
  <c r="L554" i="1"/>
  <c r="K554" i="1"/>
  <c r="I554" i="1"/>
  <c r="G554" i="1"/>
  <c r="F554" i="1"/>
  <c r="E554" i="1"/>
  <c r="D554" i="1"/>
  <c r="M553" i="1"/>
  <c r="L553" i="1"/>
  <c r="K553" i="1"/>
  <c r="I553" i="1"/>
  <c r="G553" i="1"/>
  <c r="F553" i="1"/>
  <c r="E553" i="1"/>
  <c r="D553" i="1"/>
  <c r="M552" i="1"/>
  <c r="L552" i="1"/>
  <c r="K552" i="1"/>
  <c r="I552" i="1"/>
  <c r="G552" i="1"/>
  <c r="F552" i="1"/>
  <c r="E552" i="1"/>
  <c r="D552" i="1"/>
  <c r="M551" i="1"/>
  <c r="L551" i="1"/>
  <c r="K551" i="1"/>
  <c r="I551" i="1"/>
  <c r="G551" i="1"/>
  <c r="F551" i="1"/>
  <c r="E551" i="1"/>
  <c r="D551" i="1"/>
  <c r="M550" i="1"/>
  <c r="L550" i="1"/>
  <c r="K550" i="1"/>
  <c r="I550" i="1"/>
  <c r="G550" i="1"/>
  <c r="F550" i="1"/>
  <c r="E550" i="1"/>
  <c r="D550" i="1"/>
  <c r="M549" i="1"/>
  <c r="L549" i="1"/>
  <c r="K549" i="1"/>
  <c r="I549" i="1"/>
  <c r="G549" i="1"/>
  <c r="F549" i="1"/>
  <c r="E549" i="1"/>
  <c r="D549" i="1"/>
  <c r="M548" i="1"/>
  <c r="L548" i="1"/>
  <c r="K548" i="1"/>
  <c r="I548" i="1"/>
  <c r="G548" i="1"/>
  <c r="F548" i="1"/>
  <c r="E548" i="1"/>
  <c r="D548" i="1"/>
  <c r="M547" i="1"/>
  <c r="L547" i="1"/>
  <c r="K547" i="1"/>
  <c r="I547" i="1"/>
  <c r="G547" i="1"/>
  <c r="F547" i="1"/>
  <c r="E547" i="1"/>
  <c r="D547" i="1"/>
  <c r="M546" i="1"/>
  <c r="L546" i="1"/>
  <c r="K546" i="1"/>
  <c r="I546" i="1"/>
  <c r="G546" i="1"/>
  <c r="F546" i="1"/>
  <c r="E546" i="1"/>
  <c r="D546" i="1"/>
  <c r="M545" i="1"/>
  <c r="L545" i="1"/>
  <c r="K545" i="1"/>
  <c r="I545" i="1"/>
  <c r="G545" i="1"/>
  <c r="F545" i="1"/>
  <c r="E545" i="1"/>
  <c r="D545" i="1"/>
  <c r="M544" i="1"/>
  <c r="L544" i="1"/>
  <c r="K544" i="1"/>
  <c r="I544" i="1"/>
  <c r="G544" i="1"/>
  <c r="F544" i="1"/>
  <c r="E544" i="1"/>
  <c r="D544" i="1"/>
  <c r="M543" i="1"/>
  <c r="L543" i="1"/>
  <c r="K543" i="1"/>
  <c r="I543" i="1"/>
  <c r="G543" i="1"/>
  <c r="F543" i="1"/>
  <c r="E543" i="1"/>
  <c r="D543" i="1"/>
  <c r="M542" i="1"/>
  <c r="L542" i="1"/>
  <c r="K542" i="1"/>
  <c r="I542" i="1"/>
  <c r="G542" i="1"/>
  <c r="F542" i="1"/>
  <c r="E542" i="1"/>
  <c r="D542" i="1"/>
  <c r="M541" i="1"/>
  <c r="L541" i="1"/>
  <c r="K541" i="1"/>
  <c r="I541" i="1"/>
  <c r="G541" i="1"/>
  <c r="F541" i="1"/>
  <c r="E541" i="1"/>
  <c r="D541" i="1"/>
  <c r="M540" i="1"/>
  <c r="L540" i="1"/>
  <c r="K540" i="1"/>
  <c r="I540" i="1"/>
  <c r="G540" i="1"/>
  <c r="F540" i="1"/>
  <c r="E540" i="1"/>
  <c r="D540" i="1"/>
  <c r="M539" i="1"/>
  <c r="L539" i="1"/>
  <c r="K539" i="1"/>
  <c r="I539" i="1"/>
  <c r="G539" i="1"/>
  <c r="F539" i="1"/>
  <c r="E539" i="1"/>
  <c r="D539" i="1"/>
  <c r="M538" i="1"/>
  <c r="L538" i="1"/>
  <c r="K538" i="1"/>
  <c r="I538" i="1"/>
  <c r="G538" i="1"/>
  <c r="F538" i="1"/>
  <c r="E538" i="1"/>
  <c r="D538" i="1"/>
  <c r="M537" i="1"/>
  <c r="L537" i="1"/>
  <c r="K537" i="1"/>
  <c r="I537" i="1"/>
  <c r="G537" i="1"/>
  <c r="F537" i="1"/>
  <c r="E537" i="1"/>
  <c r="D537" i="1"/>
  <c r="M536" i="1"/>
  <c r="L536" i="1"/>
  <c r="K536" i="1"/>
  <c r="I536" i="1"/>
  <c r="G536" i="1"/>
  <c r="F536" i="1"/>
  <c r="E536" i="1"/>
  <c r="D536" i="1"/>
  <c r="M535" i="1"/>
  <c r="L535" i="1"/>
  <c r="K535" i="1"/>
  <c r="I535" i="1"/>
  <c r="G535" i="1"/>
  <c r="F535" i="1"/>
  <c r="E535" i="1"/>
  <c r="D535" i="1"/>
  <c r="M534" i="1"/>
  <c r="L534" i="1"/>
  <c r="K534" i="1"/>
  <c r="I534" i="1"/>
  <c r="G534" i="1"/>
  <c r="F534" i="1"/>
  <c r="E534" i="1"/>
  <c r="D534" i="1"/>
  <c r="M987" i="1"/>
  <c r="L987" i="1"/>
  <c r="K987" i="1"/>
  <c r="I987" i="1"/>
  <c r="G987" i="1"/>
  <c r="F987" i="1"/>
  <c r="E987" i="1"/>
  <c r="D987" i="1"/>
  <c r="M985" i="1"/>
  <c r="L985" i="1"/>
  <c r="K985" i="1"/>
  <c r="I985" i="1"/>
  <c r="G985" i="1"/>
  <c r="F985" i="1"/>
  <c r="E985" i="1"/>
  <c r="D985" i="1"/>
  <c r="M983" i="1"/>
  <c r="L983" i="1"/>
  <c r="K983" i="1"/>
  <c r="I983" i="1"/>
  <c r="G983" i="1"/>
  <c r="F983" i="1"/>
  <c r="E983" i="1"/>
  <c r="D983" i="1"/>
  <c r="M881" i="1"/>
  <c r="L881" i="1"/>
  <c r="K881" i="1"/>
  <c r="I881" i="1"/>
  <c r="G881" i="1"/>
  <c r="F881" i="1"/>
  <c r="E881" i="1"/>
  <c r="D881" i="1"/>
  <c r="M884" i="1"/>
  <c r="L884" i="1"/>
  <c r="K884" i="1"/>
  <c r="I884" i="1"/>
  <c r="G884" i="1"/>
  <c r="F884" i="1"/>
  <c r="E884" i="1"/>
  <c r="D884" i="1"/>
  <c r="M883" i="1"/>
  <c r="L883" i="1"/>
  <c r="K883" i="1"/>
  <c r="I883" i="1"/>
  <c r="G883" i="1"/>
  <c r="F883" i="1"/>
  <c r="E883" i="1"/>
  <c r="D883" i="1"/>
  <c r="M330" i="1"/>
  <c r="L330" i="1"/>
  <c r="K330" i="1"/>
  <c r="I330" i="1"/>
  <c r="G330" i="1"/>
  <c r="F330" i="1"/>
  <c r="E330" i="1"/>
  <c r="D330" i="1"/>
  <c r="M329" i="1"/>
  <c r="L329" i="1"/>
  <c r="K329" i="1"/>
  <c r="I329" i="1"/>
  <c r="G329" i="1"/>
  <c r="F329" i="1"/>
  <c r="E329" i="1"/>
  <c r="D329" i="1"/>
  <c r="M328" i="1"/>
  <c r="L328" i="1"/>
  <c r="K328" i="1"/>
  <c r="I328" i="1"/>
  <c r="G328" i="1"/>
  <c r="F328" i="1"/>
  <c r="E328" i="1"/>
  <c r="D328" i="1"/>
  <c r="M1072" i="1"/>
  <c r="L1072" i="1"/>
  <c r="K1072" i="1"/>
  <c r="I1072" i="1"/>
  <c r="G1072" i="1"/>
  <c r="F1072" i="1"/>
  <c r="E1072" i="1"/>
  <c r="D1072" i="1"/>
  <c r="M880" i="1"/>
  <c r="L880" i="1"/>
  <c r="K880" i="1"/>
  <c r="I880" i="1"/>
  <c r="G880" i="1"/>
  <c r="F880" i="1"/>
  <c r="E880" i="1"/>
  <c r="D880" i="1"/>
  <c r="M879" i="1"/>
  <c r="L879" i="1"/>
  <c r="K879" i="1"/>
  <c r="I879" i="1"/>
  <c r="G879" i="1"/>
  <c r="F879" i="1"/>
  <c r="E879" i="1"/>
  <c r="D879" i="1"/>
  <c r="M878" i="1"/>
  <c r="L878" i="1"/>
  <c r="K878" i="1"/>
  <c r="I878" i="1"/>
  <c r="G878" i="1"/>
  <c r="F878" i="1"/>
  <c r="E878" i="1"/>
  <c r="D878" i="1"/>
  <c r="M877" i="1"/>
  <c r="L877" i="1"/>
  <c r="K877" i="1"/>
  <c r="I877" i="1"/>
  <c r="G877" i="1"/>
  <c r="F877" i="1"/>
  <c r="E877" i="1"/>
  <c r="D877" i="1"/>
  <c r="M876" i="1"/>
  <c r="L876" i="1"/>
  <c r="K876" i="1"/>
  <c r="I876" i="1"/>
  <c r="G876" i="1"/>
  <c r="F876" i="1"/>
  <c r="E876" i="1"/>
  <c r="D876" i="1"/>
  <c r="M875" i="1"/>
  <c r="L875" i="1"/>
  <c r="K875" i="1"/>
  <c r="I875" i="1"/>
  <c r="G875" i="1"/>
  <c r="F875" i="1"/>
  <c r="E875" i="1"/>
  <c r="D875" i="1"/>
  <c r="M874" i="1"/>
  <c r="L874" i="1"/>
  <c r="K874" i="1"/>
  <c r="I874" i="1"/>
  <c r="G874" i="1"/>
  <c r="F874" i="1"/>
  <c r="E874" i="1"/>
  <c r="D874" i="1"/>
  <c r="M873" i="1"/>
  <c r="L873" i="1"/>
  <c r="K873" i="1"/>
  <c r="I873" i="1"/>
  <c r="G873" i="1"/>
  <c r="F873" i="1"/>
  <c r="E873" i="1"/>
  <c r="D873" i="1"/>
  <c r="M872" i="1"/>
  <c r="L872" i="1"/>
  <c r="K872" i="1"/>
  <c r="I872" i="1"/>
  <c r="G872" i="1"/>
  <c r="F872" i="1"/>
  <c r="E872" i="1"/>
  <c r="D872" i="1"/>
  <c r="M871" i="1"/>
  <c r="L871" i="1"/>
  <c r="K871" i="1"/>
  <c r="I871" i="1"/>
  <c r="G871" i="1"/>
  <c r="F871" i="1"/>
  <c r="E871" i="1"/>
  <c r="D871" i="1"/>
  <c r="M833" i="1"/>
  <c r="L833" i="1"/>
  <c r="K833" i="1"/>
  <c r="I833" i="1"/>
  <c r="G833" i="1"/>
  <c r="F833" i="1"/>
  <c r="E833" i="1"/>
  <c r="D833" i="1"/>
  <c r="M832" i="1"/>
  <c r="L832" i="1"/>
  <c r="K832" i="1"/>
  <c r="I832" i="1"/>
  <c r="G832" i="1"/>
  <c r="F832" i="1"/>
  <c r="E832" i="1"/>
  <c r="D832" i="1"/>
  <c r="M831" i="1"/>
  <c r="L831" i="1"/>
  <c r="K831" i="1"/>
  <c r="I831" i="1"/>
  <c r="G831" i="1"/>
  <c r="F831" i="1"/>
  <c r="E831" i="1"/>
  <c r="D831" i="1"/>
  <c r="M1071" i="1"/>
  <c r="L1071" i="1"/>
  <c r="K1071" i="1"/>
  <c r="I1071" i="1"/>
  <c r="G1071" i="1"/>
  <c r="F1071" i="1"/>
  <c r="E1071" i="1"/>
  <c r="D1071" i="1"/>
  <c r="M1070" i="1"/>
  <c r="L1070" i="1"/>
  <c r="K1070" i="1"/>
  <c r="I1070" i="1"/>
  <c r="G1070" i="1"/>
  <c r="F1070" i="1"/>
  <c r="E1070" i="1"/>
  <c r="D1070" i="1"/>
  <c r="M1069" i="1"/>
  <c r="L1069" i="1"/>
  <c r="K1069" i="1"/>
  <c r="I1069" i="1"/>
  <c r="G1069" i="1"/>
  <c r="F1069" i="1"/>
  <c r="E1069" i="1"/>
  <c r="D1069" i="1"/>
  <c r="M1037" i="1"/>
  <c r="L1037" i="1"/>
  <c r="K1037" i="1"/>
  <c r="I1037" i="1"/>
  <c r="G1037" i="1"/>
  <c r="F1037" i="1"/>
  <c r="E1037" i="1"/>
  <c r="D1037" i="1"/>
  <c r="M1036" i="1"/>
  <c r="L1036" i="1"/>
  <c r="K1036" i="1"/>
  <c r="I1036" i="1"/>
  <c r="G1036" i="1"/>
  <c r="F1036" i="1"/>
  <c r="E1036" i="1"/>
  <c r="D1036" i="1"/>
  <c r="M1035" i="1"/>
  <c r="L1035" i="1"/>
  <c r="K1035" i="1"/>
  <c r="I1035" i="1"/>
  <c r="G1035" i="1"/>
  <c r="F1035" i="1"/>
  <c r="E1035" i="1"/>
  <c r="D1035" i="1"/>
  <c r="M1038" i="1"/>
  <c r="L1038" i="1"/>
  <c r="K1038" i="1"/>
  <c r="I1038" i="1"/>
  <c r="G1038" i="1"/>
  <c r="F1038" i="1"/>
  <c r="E1038" i="1"/>
  <c r="D1038" i="1"/>
  <c r="M327" i="1"/>
  <c r="L327" i="1"/>
  <c r="K327" i="1"/>
  <c r="I327" i="1"/>
  <c r="G327" i="1"/>
  <c r="F327" i="1"/>
  <c r="E327" i="1"/>
  <c r="D327" i="1"/>
  <c r="M326" i="1"/>
  <c r="L326" i="1"/>
  <c r="K326" i="1"/>
  <c r="I326" i="1"/>
  <c r="G326" i="1"/>
  <c r="F326" i="1"/>
  <c r="E326" i="1"/>
  <c r="D326" i="1"/>
  <c r="M325" i="1"/>
  <c r="L325" i="1"/>
  <c r="K325" i="1"/>
  <c r="I325" i="1"/>
  <c r="G325" i="1"/>
  <c r="F325" i="1"/>
  <c r="E325" i="1"/>
  <c r="D325" i="1"/>
  <c r="M324" i="1"/>
  <c r="L324" i="1"/>
  <c r="K324" i="1"/>
  <c r="I324" i="1"/>
  <c r="G324" i="1"/>
  <c r="F324" i="1"/>
  <c r="E324" i="1"/>
  <c r="D324" i="1"/>
  <c r="M323" i="1"/>
  <c r="L323" i="1"/>
  <c r="K323" i="1"/>
  <c r="I323" i="1"/>
  <c r="G323" i="1"/>
  <c r="F323" i="1"/>
  <c r="E323" i="1"/>
  <c r="D323" i="1"/>
  <c r="M322" i="1"/>
  <c r="L322" i="1"/>
  <c r="K322" i="1"/>
  <c r="I322" i="1"/>
  <c r="G322" i="1"/>
  <c r="F322" i="1"/>
  <c r="E322" i="1"/>
  <c r="D322" i="1"/>
  <c r="M321" i="1"/>
  <c r="L321" i="1"/>
  <c r="K321" i="1"/>
  <c r="I321" i="1"/>
  <c r="G321" i="1"/>
  <c r="F321" i="1"/>
  <c r="E321" i="1"/>
  <c r="D321" i="1"/>
  <c r="M320" i="1"/>
  <c r="L320" i="1"/>
  <c r="K320" i="1"/>
  <c r="I320" i="1"/>
  <c r="G320" i="1"/>
  <c r="F320" i="1"/>
  <c r="E320" i="1"/>
  <c r="D320" i="1"/>
  <c r="M319" i="1"/>
  <c r="L319" i="1"/>
  <c r="K319" i="1"/>
  <c r="I319" i="1"/>
  <c r="G319" i="1"/>
  <c r="F319" i="1"/>
  <c r="E319" i="1"/>
  <c r="D319" i="1"/>
  <c r="M318" i="1"/>
  <c r="L318" i="1"/>
  <c r="K318" i="1"/>
  <c r="I318" i="1"/>
  <c r="G318" i="1"/>
  <c r="F318" i="1"/>
  <c r="E318" i="1"/>
  <c r="D318" i="1"/>
  <c r="M317" i="1"/>
  <c r="L317" i="1"/>
  <c r="K317" i="1"/>
  <c r="I317" i="1"/>
  <c r="G317" i="1"/>
  <c r="F317" i="1"/>
  <c r="E317" i="1"/>
  <c r="D317" i="1"/>
  <c r="M316" i="1"/>
  <c r="L316" i="1"/>
  <c r="K316" i="1"/>
  <c r="I316" i="1"/>
  <c r="G316" i="1"/>
  <c r="F316" i="1"/>
  <c r="E316" i="1"/>
  <c r="D316" i="1"/>
  <c r="M315" i="1"/>
  <c r="L315" i="1"/>
  <c r="K315" i="1"/>
  <c r="I315" i="1"/>
  <c r="G315" i="1"/>
  <c r="F315" i="1"/>
  <c r="E315" i="1"/>
  <c r="D315" i="1"/>
  <c r="M314" i="1"/>
  <c r="L314" i="1"/>
  <c r="K314" i="1"/>
  <c r="I314" i="1"/>
  <c r="G314" i="1"/>
  <c r="F314" i="1"/>
  <c r="E314" i="1"/>
  <c r="D314" i="1"/>
  <c r="M313" i="1"/>
  <c r="L313" i="1"/>
  <c r="K313" i="1"/>
  <c r="I313" i="1"/>
  <c r="G313" i="1"/>
  <c r="F313" i="1"/>
  <c r="E313" i="1"/>
  <c r="D313" i="1"/>
  <c r="M312" i="1"/>
  <c r="L312" i="1"/>
  <c r="K312" i="1"/>
  <c r="I312" i="1"/>
  <c r="G312" i="1"/>
  <c r="F312" i="1"/>
  <c r="E312" i="1"/>
  <c r="D312" i="1"/>
  <c r="M311" i="1"/>
  <c r="L311" i="1"/>
  <c r="K311" i="1"/>
  <c r="I311" i="1"/>
  <c r="G311" i="1"/>
  <c r="F311" i="1"/>
  <c r="E311" i="1"/>
  <c r="D311" i="1"/>
  <c r="M310" i="1"/>
  <c r="L310" i="1"/>
  <c r="K310" i="1"/>
  <c r="I310" i="1"/>
  <c r="G310" i="1"/>
  <c r="F310" i="1"/>
  <c r="E310" i="1"/>
  <c r="D310" i="1"/>
  <c r="M309" i="1"/>
  <c r="L309" i="1"/>
  <c r="K309" i="1"/>
  <c r="I309" i="1"/>
  <c r="G309" i="1"/>
  <c r="F309" i="1"/>
  <c r="E309" i="1"/>
  <c r="D309" i="1"/>
  <c r="M308" i="1"/>
  <c r="L308" i="1"/>
  <c r="K308" i="1"/>
  <c r="I308" i="1"/>
  <c r="G308" i="1"/>
  <c r="F308" i="1"/>
  <c r="E308" i="1"/>
  <c r="D308" i="1"/>
  <c r="M307" i="1"/>
  <c r="L307" i="1"/>
  <c r="K307" i="1"/>
  <c r="I307" i="1"/>
  <c r="G307" i="1"/>
  <c r="F307" i="1"/>
  <c r="E307" i="1"/>
  <c r="D307" i="1"/>
  <c r="M306" i="1"/>
  <c r="L306" i="1"/>
  <c r="K306" i="1"/>
  <c r="I306" i="1"/>
  <c r="G306" i="1"/>
  <c r="F306" i="1"/>
  <c r="E306" i="1"/>
  <c r="D306" i="1"/>
  <c r="M305" i="1"/>
  <c r="L305" i="1"/>
  <c r="K305" i="1"/>
  <c r="I305" i="1"/>
  <c r="G305" i="1"/>
  <c r="F305" i="1"/>
  <c r="E305" i="1"/>
  <c r="D305" i="1"/>
  <c r="M304" i="1"/>
  <c r="L304" i="1"/>
  <c r="K304" i="1"/>
  <c r="I304" i="1"/>
  <c r="G304" i="1"/>
  <c r="F304" i="1"/>
  <c r="E304" i="1"/>
  <c r="D304" i="1"/>
  <c r="M303" i="1"/>
  <c r="L303" i="1"/>
  <c r="K303" i="1"/>
  <c r="I303" i="1"/>
  <c r="G303" i="1"/>
  <c r="F303" i="1"/>
  <c r="E303" i="1"/>
  <c r="D303" i="1"/>
  <c r="M302" i="1"/>
  <c r="L302" i="1"/>
  <c r="K302" i="1"/>
  <c r="I302" i="1"/>
  <c r="G302" i="1"/>
  <c r="F302" i="1"/>
  <c r="E302" i="1"/>
  <c r="D302" i="1"/>
  <c r="M301" i="1"/>
  <c r="L301" i="1"/>
  <c r="K301" i="1"/>
  <c r="I301" i="1"/>
  <c r="G301" i="1"/>
  <c r="F301" i="1"/>
  <c r="E301" i="1"/>
  <c r="D301" i="1"/>
  <c r="M300" i="1"/>
  <c r="L300" i="1"/>
  <c r="K300" i="1"/>
  <c r="I300" i="1"/>
  <c r="G300" i="1"/>
  <c r="F300" i="1"/>
  <c r="E300" i="1"/>
  <c r="D300" i="1"/>
  <c r="M299" i="1"/>
  <c r="L299" i="1"/>
  <c r="K299" i="1"/>
  <c r="I299" i="1"/>
  <c r="G299" i="1"/>
  <c r="F299" i="1"/>
  <c r="E299" i="1"/>
  <c r="D299" i="1"/>
  <c r="M298" i="1"/>
  <c r="L298" i="1"/>
  <c r="K298" i="1"/>
  <c r="I298" i="1"/>
  <c r="G298" i="1"/>
  <c r="F298" i="1"/>
  <c r="E298" i="1"/>
  <c r="D298" i="1"/>
  <c r="M297" i="1"/>
  <c r="L297" i="1"/>
  <c r="K297" i="1"/>
  <c r="I297" i="1"/>
  <c r="G297" i="1"/>
  <c r="F297" i="1"/>
  <c r="E297" i="1"/>
  <c r="D297" i="1"/>
  <c r="M296" i="1"/>
  <c r="L296" i="1"/>
  <c r="K296" i="1"/>
  <c r="I296" i="1"/>
  <c r="G296" i="1"/>
  <c r="F296" i="1"/>
  <c r="E296" i="1"/>
  <c r="D296" i="1"/>
  <c r="M295" i="1"/>
  <c r="L295" i="1"/>
  <c r="K295" i="1"/>
  <c r="I295" i="1"/>
  <c r="G295" i="1"/>
  <c r="F295" i="1"/>
  <c r="E295" i="1"/>
  <c r="D295" i="1"/>
  <c r="M294" i="1"/>
  <c r="L294" i="1"/>
  <c r="K294" i="1"/>
  <c r="I294" i="1"/>
  <c r="G294" i="1"/>
  <c r="F294" i="1"/>
  <c r="E294" i="1"/>
  <c r="D294" i="1"/>
  <c r="M293" i="1"/>
  <c r="L293" i="1"/>
  <c r="K293" i="1"/>
  <c r="I293" i="1"/>
  <c r="G293" i="1"/>
  <c r="F293" i="1"/>
  <c r="E293" i="1"/>
  <c r="D293" i="1"/>
  <c r="M292" i="1"/>
  <c r="L292" i="1"/>
  <c r="K292" i="1"/>
  <c r="I292" i="1"/>
  <c r="G292" i="1"/>
  <c r="F292" i="1"/>
  <c r="E292" i="1"/>
  <c r="D292" i="1"/>
  <c r="M291" i="1"/>
  <c r="L291" i="1"/>
  <c r="K291" i="1"/>
  <c r="I291" i="1"/>
  <c r="G291" i="1"/>
  <c r="F291" i="1"/>
  <c r="E291" i="1"/>
  <c r="D291" i="1"/>
  <c r="M290" i="1"/>
  <c r="L290" i="1"/>
  <c r="K290" i="1"/>
  <c r="I290" i="1"/>
  <c r="G290" i="1"/>
  <c r="F290" i="1"/>
  <c r="E290" i="1"/>
  <c r="D290" i="1"/>
  <c r="M289" i="1"/>
  <c r="L289" i="1"/>
  <c r="K289" i="1"/>
  <c r="I289" i="1"/>
  <c r="G289" i="1"/>
  <c r="F289" i="1"/>
  <c r="E289" i="1"/>
  <c r="D289" i="1"/>
  <c r="M288" i="1"/>
  <c r="L288" i="1"/>
  <c r="K288" i="1"/>
  <c r="I288" i="1"/>
  <c r="G288" i="1"/>
  <c r="F288" i="1"/>
  <c r="E288" i="1"/>
  <c r="D288" i="1"/>
  <c r="M240" i="1"/>
  <c r="L240" i="1"/>
  <c r="K240" i="1"/>
  <c r="I240" i="1"/>
  <c r="G240" i="1"/>
  <c r="F240" i="1"/>
  <c r="E240" i="1"/>
  <c r="D240" i="1"/>
  <c r="M239" i="1"/>
  <c r="L239" i="1"/>
  <c r="K239" i="1"/>
  <c r="I239" i="1"/>
  <c r="G239" i="1"/>
  <c r="F239" i="1"/>
  <c r="E239" i="1"/>
  <c r="D239" i="1"/>
  <c r="M238" i="1"/>
  <c r="L238" i="1"/>
  <c r="K238" i="1"/>
  <c r="I238" i="1"/>
  <c r="G238" i="1"/>
  <c r="F238" i="1"/>
  <c r="E238" i="1"/>
  <c r="D238" i="1"/>
  <c r="M237" i="1"/>
  <c r="L237" i="1"/>
  <c r="K237" i="1"/>
  <c r="I237" i="1"/>
  <c r="G237" i="1"/>
  <c r="F237" i="1"/>
  <c r="E237" i="1"/>
  <c r="D237" i="1"/>
  <c r="M236" i="1"/>
  <c r="L236" i="1"/>
  <c r="K236" i="1"/>
  <c r="I236" i="1"/>
  <c r="G236" i="1"/>
  <c r="F236" i="1"/>
  <c r="E236" i="1"/>
  <c r="D236" i="1"/>
  <c r="M235" i="1"/>
  <c r="L235" i="1"/>
  <c r="K235" i="1"/>
  <c r="I235" i="1"/>
  <c r="G235" i="1"/>
  <c r="F235" i="1"/>
  <c r="E235" i="1"/>
  <c r="D235" i="1"/>
  <c r="M234" i="1"/>
  <c r="L234" i="1"/>
  <c r="K234" i="1"/>
  <c r="I234" i="1"/>
  <c r="G234" i="1"/>
  <c r="F234" i="1"/>
  <c r="E234" i="1"/>
  <c r="D234" i="1"/>
  <c r="M233" i="1"/>
  <c r="L233" i="1"/>
  <c r="K233" i="1"/>
  <c r="I233" i="1"/>
  <c r="G233" i="1"/>
  <c r="F233" i="1"/>
  <c r="E233" i="1"/>
  <c r="D233" i="1"/>
  <c r="M232" i="1"/>
  <c r="L232" i="1"/>
  <c r="K232" i="1"/>
  <c r="I232" i="1"/>
  <c r="G232" i="1"/>
  <c r="F232" i="1"/>
  <c r="E232" i="1"/>
  <c r="D232" i="1"/>
  <c r="M231" i="1"/>
  <c r="L231" i="1"/>
  <c r="K231" i="1"/>
  <c r="I231" i="1"/>
  <c r="G231" i="1"/>
  <c r="F231" i="1"/>
  <c r="E231" i="1"/>
  <c r="D231" i="1"/>
  <c r="M230" i="1"/>
  <c r="L230" i="1"/>
  <c r="K230" i="1"/>
  <c r="I230" i="1"/>
  <c r="G230" i="1"/>
  <c r="F230" i="1"/>
  <c r="E230" i="1"/>
  <c r="D230" i="1"/>
  <c r="M229" i="1"/>
  <c r="L229" i="1"/>
  <c r="K229" i="1"/>
  <c r="I229" i="1"/>
  <c r="G229" i="1"/>
  <c r="F229" i="1"/>
  <c r="E229" i="1"/>
  <c r="D229" i="1"/>
  <c r="M228" i="1"/>
  <c r="L228" i="1"/>
  <c r="K228" i="1"/>
  <c r="I228" i="1"/>
  <c r="G228" i="1"/>
  <c r="F228" i="1"/>
  <c r="E228" i="1"/>
  <c r="D228" i="1"/>
  <c r="M227" i="1"/>
  <c r="L227" i="1"/>
  <c r="K227" i="1"/>
  <c r="I227" i="1"/>
  <c r="G227" i="1"/>
  <c r="F227" i="1"/>
  <c r="E227" i="1"/>
  <c r="D227" i="1"/>
  <c r="M226" i="1"/>
  <c r="L226" i="1"/>
  <c r="K226" i="1"/>
  <c r="I226" i="1"/>
  <c r="G226" i="1"/>
  <c r="F226" i="1"/>
  <c r="E226" i="1"/>
  <c r="D226" i="1"/>
  <c r="M225" i="1"/>
  <c r="L225" i="1"/>
  <c r="K225" i="1"/>
  <c r="I225" i="1"/>
  <c r="G225" i="1"/>
  <c r="F225" i="1"/>
  <c r="E225" i="1"/>
  <c r="D225" i="1"/>
  <c r="M224" i="1"/>
  <c r="L224" i="1"/>
  <c r="K224" i="1"/>
  <c r="I224" i="1"/>
  <c r="G224" i="1"/>
  <c r="F224" i="1"/>
  <c r="E224" i="1"/>
  <c r="D224" i="1"/>
  <c r="M223" i="1"/>
  <c r="L223" i="1"/>
  <c r="K223" i="1"/>
  <c r="I223" i="1"/>
  <c r="G223" i="1"/>
  <c r="F223" i="1"/>
  <c r="E223" i="1"/>
  <c r="D223" i="1"/>
  <c r="M222" i="1"/>
  <c r="L222" i="1"/>
  <c r="K222" i="1"/>
  <c r="I222" i="1"/>
  <c r="G222" i="1"/>
  <c r="F222" i="1"/>
  <c r="E222" i="1"/>
  <c r="D222" i="1"/>
  <c r="M221" i="1"/>
  <c r="L221" i="1"/>
  <c r="K221" i="1"/>
  <c r="I221" i="1"/>
  <c r="G221" i="1"/>
  <c r="F221" i="1"/>
  <c r="E221" i="1"/>
  <c r="D221" i="1"/>
  <c r="M220" i="1"/>
  <c r="L220" i="1"/>
  <c r="K220" i="1"/>
  <c r="I220" i="1"/>
  <c r="G220" i="1"/>
  <c r="F220" i="1"/>
  <c r="E220" i="1"/>
  <c r="D220" i="1"/>
  <c r="M219" i="1"/>
  <c r="L219" i="1"/>
  <c r="K219" i="1"/>
  <c r="I219" i="1"/>
  <c r="G219" i="1"/>
  <c r="F219" i="1"/>
  <c r="E219" i="1"/>
  <c r="D219" i="1"/>
  <c r="M218" i="1"/>
  <c r="L218" i="1"/>
  <c r="K218" i="1"/>
  <c r="I218" i="1"/>
  <c r="G218" i="1"/>
  <c r="F218" i="1"/>
  <c r="E218" i="1"/>
  <c r="D218" i="1"/>
  <c r="M217" i="1"/>
  <c r="L217" i="1"/>
  <c r="K217" i="1"/>
  <c r="I217" i="1"/>
  <c r="G217" i="1"/>
  <c r="F217" i="1"/>
  <c r="E217" i="1"/>
  <c r="D217" i="1"/>
  <c r="M216" i="1"/>
  <c r="L216" i="1"/>
  <c r="K216" i="1"/>
  <c r="I216" i="1"/>
  <c r="G216" i="1"/>
  <c r="F216" i="1"/>
  <c r="E216" i="1"/>
  <c r="D216" i="1"/>
  <c r="M215" i="1"/>
  <c r="L215" i="1"/>
  <c r="K215" i="1"/>
  <c r="I215" i="1"/>
  <c r="G215" i="1"/>
  <c r="F215" i="1"/>
  <c r="E215" i="1"/>
  <c r="D215" i="1"/>
  <c r="M214" i="1"/>
  <c r="L214" i="1"/>
  <c r="K214" i="1"/>
  <c r="I214" i="1"/>
  <c r="G214" i="1"/>
  <c r="F214" i="1"/>
  <c r="E214" i="1"/>
  <c r="D214" i="1"/>
  <c r="M213" i="1"/>
  <c r="L213" i="1"/>
  <c r="K213" i="1"/>
  <c r="I213" i="1"/>
  <c r="G213" i="1"/>
  <c r="F213" i="1"/>
  <c r="E213" i="1"/>
  <c r="D213" i="1"/>
  <c r="M212" i="1"/>
  <c r="L212" i="1"/>
  <c r="K212" i="1"/>
  <c r="I212" i="1"/>
  <c r="G212" i="1"/>
  <c r="F212" i="1"/>
  <c r="E212" i="1"/>
  <c r="D212" i="1"/>
  <c r="M211" i="1"/>
  <c r="L211" i="1"/>
  <c r="K211" i="1"/>
  <c r="I211" i="1"/>
  <c r="G211" i="1"/>
  <c r="F211" i="1"/>
  <c r="E211" i="1"/>
  <c r="D211" i="1"/>
  <c r="M1068" i="1"/>
  <c r="L1068" i="1"/>
  <c r="K1068" i="1"/>
  <c r="I1068" i="1"/>
  <c r="G1068" i="1"/>
  <c r="F1068" i="1"/>
  <c r="E1068" i="1"/>
  <c r="D1068" i="1"/>
  <c r="M1065" i="1"/>
  <c r="L1065" i="1"/>
  <c r="K1065" i="1"/>
  <c r="I1065" i="1"/>
  <c r="G1065" i="1"/>
  <c r="F1065" i="1"/>
  <c r="E1065" i="1"/>
  <c r="D1065" i="1"/>
  <c r="M1064" i="1"/>
  <c r="L1064" i="1"/>
  <c r="K1064" i="1"/>
  <c r="I1064" i="1"/>
  <c r="G1064" i="1"/>
  <c r="F1064" i="1"/>
  <c r="E1064" i="1"/>
  <c r="D1064" i="1"/>
  <c r="M1063" i="1"/>
  <c r="L1063" i="1"/>
  <c r="K1063" i="1"/>
  <c r="I1063" i="1"/>
  <c r="G1063" i="1"/>
  <c r="F1063" i="1"/>
  <c r="E1063" i="1"/>
  <c r="D1063" i="1"/>
  <c r="M1099" i="1"/>
  <c r="L1099" i="1"/>
  <c r="K1099" i="1"/>
  <c r="I1099" i="1"/>
  <c r="G1099" i="1"/>
  <c r="F1099" i="1"/>
  <c r="E1099" i="1"/>
  <c r="D1099" i="1"/>
  <c r="M1098" i="1"/>
  <c r="L1098" i="1"/>
  <c r="K1098" i="1"/>
  <c r="I1098" i="1"/>
  <c r="G1098" i="1"/>
  <c r="F1098" i="1"/>
  <c r="E1098" i="1"/>
  <c r="D1098" i="1"/>
  <c r="M1097" i="1"/>
  <c r="L1097" i="1"/>
  <c r="K1097" i="1"/>
  <c r="I1097" i="1"/>
  <c r="G1097" i="1"/>
  <c r="F1097" i="1"/>
  <c r="E1097" i="1"/>
  <c r="D1097" i="1"/>
  <c r="M1096" i="1"/>
  <c r="L1096" i="1"/>
  <c r="K1096" i="1"/>
  <c r="I1096" i="1"/>
  <c r="G1096" i="1"/>
  <c r="F1096" i="1"/>
  <c r="E1096" i="1"/>
  <c r="D1096" i="1"/>
</calcChain>
</file>

<file path=xl/sharedStrings.xml><?xml version="1.0" encoding="utf-8"?>
<sst xmlns="http://schemas.openxmlformats.org/spreadsheetml/2006/main" count="3431" uniqueCount="1249">
  <si>
    <t>Locality_ID</t>
  </si>
  <si>
    <t>Latitude</t>
  </si>
  <si>
    <t>Longitude</t>
  </si>
  <si>
    <t>Disturbance</t>
  </si>
  <si>
    <t>Continent</t>
  </si>
  <si>
    <t>Pitfall days</t>
  </si>
  <si>
    <t>Transect length</t>
  </si>
  <si>
    <t>PIE</t>
  </si>
  <si>
    <t>Willis_etal_1992_01</t>
  </si>
  <si>
    <t>Willis_etal_1992_02</t>
  </si>
  <si>
    <t>Willis_etal_1992_03</t>
  </si>
  <si>
    <t>Willis_etal_1992_04</t>
  </si>
  <si>
    <t>Tista_noyear_01</t>
  </si>
  <si>
    <t>Tista_noyear_02</t>
  </si>
  <si>
    <t>Tista_noyear_03</t>
  </si>
  <si>
    <t>Tista_noyear_06</t>
  </si>
  <si>
    <t>Gibb&amp;Cunningham_noyear_01</t>
  </si>
  <si>
    <t>Gibb&amp;Cunningham_noyear_02</t>
  </si>
  <si>
    <t>Gibb&amp;Cunningham_noyear_03</t>
  </si>
  <si>
    <t>Gibb&amp;Cunningham_noyear_04</t>
  </si>
  <si>
    <t>Gibb&amp;Cunningham_noyear_05</t>
  </si>
  <si>
    <t>Gibb&amp;Cunningham_noyear_06</t>
  </si>
  <si>
    <t>Gibb&amp;Cunningham_noyear_07</t>
  </si>
  <si>
    <t>Gibb&amp;Cunningham_noyear_08</t>
  </si>
  <si>
    <t>Gibb&amp;Cunningham_noyear_09</t>
  </si>
  <si>
    <t>Gibb&amp;Cunningham_noyear_10</t>
  </si>
  <si>
    <t>Gibb&amp;Cunningham_noyear_11</t>
  </si>
  <si>
    <t>Gibb&amp;Cunningham_noyear_12</t>
  </si>
  <si>
    <t>Gibb&amp;Cunningham_noyear_13</t>
  </si>
  <si>
    <t>Gibb&amp;Cunningham_noyear_14</t>
  </si>
  <si>
    <t>Gibb&amp;Cunningham_noyear_15</t>
  </si>
  <si>
    <t>Gibb&amp;Cunningham_noyear_16</t>
  </si>
  <si>
    <t>Gibb&amp;Cunningham_noyear_17</t>
  </si>
  <si>
    <t>Gibb&amp;Cunningham_noyear_18</t>
  </si>
  <si>
    <t>Gibb&amp;Cunningham_noyear_19</t>
  </si>
  <si>
    <t>Gibb&amp;Cunningham_noyear_20</t>
  </si>
  <si>
    <t>Gibb&amp;Cunningham_noyear_21</t>
  </si>
  <si>
    <t>Gibb&amp;Cunningham_noyear_22</t>
  </si>
  <si>
    <t>Gibb&amp;Cunningham_noyear_23</t>
  </si>
  <si>
    <t>Gibb&amp;Cunningham_noyear_24</t>
  </si>
  <si>
    <t>Gibb&amp;Cunningham_noyear_25</t>
  </si>
  <si>
    <t>Gibb&amp;Cunningham_noyear_26</t>
  </si>
  <si>
    <t>Gibb&amp;Cunningham_noyear_27</t>
  </si>
  <si>
    <t>Gibb&amp;Cunningham_noyear_28</t>
  </si>
  <si>
    <t>Gibb&amp;Cunningham_noyear_29</t>
  </si>
  <si>
    <t>Gibb&amp;Cunningham_noyear_30</t>
  </si>
  <si>
    <t>Gibb_2011_01</t>
  </si>
  <si>
    <t>Gibb_2011_02</t>
  </si>
  <si>
    <t>Gibb_2011_03</t>
  </si>
  <si>
    <t>Gibb_2011_04</t>
  </si>
  <si>
    <t>Gibb_2011_05</t>
  </si>
  <si>
    <t>Gibb_2011_06</t>
  </si>
  <si>
    <t>Gibb_2011_07</t>
  </si>
  <si>
    <t>Gibb_2011_08</t>
  </si>
  <si>
    <t>Gibb_2011_09</t>
  </si>
  <si>
    <t>Gibb_2011_10</t>
  </si>
  <si>
    <t>Gibb_2011_11</t>
  </si>
  <si>
    <t>Gibb_2011_12</t>
  </si>
  <si>
    <t>Gibb_2011_13</t>
  </si>
  <si>
    <t>Gibb_2011_14</t>
  </si>
  <si>
    <t>Gibb_2011_15</t>
  </si>
  <si>
    <t>Gibb_2011_16</t>
  </si>
  <si>
    <t>Gibb_2011_17</t>
  </si>
  <si>
    <t>Gibb_2011_18</t>
  </si>
  <si>
    <t>Gibb_2011_19</t>
  </si>
  <si>
    <t>Gibb_2011_20</t>
  </si>
  <si>
    <t>Gibb_2011_21</t>
  </si>
  <si>
    <t>Gibb_2011_22</t>
  </si>
  <si>
    <t>Gibb_2011_23</t>
  </si>
  <si>
    <t>Gibb_2011_24</t>
  </si>
  <si>
    <t>Gibb_2011_25</t>
  </si>
  <si>
    <t>Gibb_2011_26</t>
  </si>
  <si>
    <t>Gibb_2011_27</t>
  </si>
  <si>
    <t>Gibb_2011_28</t>
  </si>
  <si>
    <t>Gibb_2011_29</t>
  </si>
  <si>
    <t>Gibb_2011_30</t>
  </si>
  <si>
    <t>Gibb_2011_31</t>
  </si>
  <si>
    <t>Gibb_2011_32</t>
  </si>
  <si>
    <t>Gibb_2011_33</t>
  </si>
  <si>
    <t>Gibb_2011_34</t>
  </si>
  <si>
    <t>Gibb_2011_35</t>
  </si>
  <si>
    <t>Gibb_2011_36</t>
  </si>
  <si>
    <t>Gibb_2011_37</t>
  </si>
  <si>
    <t>Gibb_2011_38</t>
  </si>
  <si>
    <t>Gibb_2011_39</t>
  </si>
  <si>
    <t>Gibb_2011_40</t>
  </si>
  <si>
    <t>Read&amp;Andersen_2000_04</t>
  </si>
  <si>
    <t>Read&amp;Andersen_2000_01</t>
  </si>
  <si>
    <t>Read&amp;Andersen_2000_02</t>
  </si>
  <si>
    <t>Read&amp;Andersen_2000_03</t>
  </si>
  <si>
    <t>Vanderwoude_etal_1997_01</t>
  </si>
  <si>
    <t>Vanderwoude_etal_1997_02</t>
  </si>
  <si>
    <t>Vanderwoude_etal_1997_03</t>
  </si>
  <si>
    <t>Menke_etal_2010_01</t>
  </si>
  <si>
    <t>Menke_etal_2010_04</t>
  </si>
  <si>
    <t>Menke_etal_2010_10</t>
  </si>
  <si>
    <t>Menke_etal_2010_80</t>
  </si>
  <si>
    <t>Menke_etal_2010_81</t>
  </si>
  <si>
    <t>Menke_etal_2010_82</t>
  </si>
  <si>
    <t>Menke_etal_2010_83</t>
  </si>
  <si>
    <t>Menke_etal_2010_84</t>
  </si>
  <si>
    <t>Menke_etal_2010_85</t>
  </si>
  <si>
    <t>Menke_etal_2010_86</t>
  </si>
  <si>
    <t>Menke_etal_2010_87</t>
  </si>
  <si>
    <t>Menke_etal_2010_88</t>
  </si>
  <si>
    <t>Menke_etal_2010_89</t>
  </si>
  <si>
    <t>Vasconcelos 1999_ORF</t>
  </si>
  <si>
    <t>Gómez_etal_2003_01</t>
  </si>
  <si>
    <t>Gómez_etal_2003_02</t>
  </si>
  <si>
    <t>Gómez_etal_2003_03</t>
  </si>
  <si>
    <t>Mezger_2003_03</t>
  </si>
  <si>
    <t>Mezger_2003_04</t>
  </si>
  <si>
    <t>Mezger_2003_01</t>
  </si>
  <si>
    <t>Parr_noyearc_02</t>
  </si>
  <si>
    <t>Parr_noyearc_04</t>
  </si>
  <si>
    <t>Parr_noyearc_06</t>
  </si>
  <si>
    <t>Hoffmann_2003_01</t>
  </si>
  <si>
    <t>Hoffmann_2003_02</t>
  </si>
  <si>
    <t>Hoffmann_2003_03</t>
  </si>
  <si>
    <t>Hoffmann_2003_04</t>
  </si>
  <si>
    <t>Hoffmann_2003_05</t>
  </si>
  <si>
    <t>Hoffmann_2003_06</t>
  </si>
  <si>
    <t>Hoffmann_2003_07</t>
  </si>
  <si>
    <t>Hoffmann_2003_08</t>
  </si>
  <si>
    <t>Hoffmann_2003_09</t>
  </si>
  <si>
    <t>Hoffmann_2003_10</t>
  </si>
  <si>
    <t>Hoffmann_2003_11</t>
  </si>
  <si>
    <t>Hoffmann_2003_12</t>
  </si>
  <si>
    <t>Hoffmann_2003_13</t>
  </si>
  <si>
    <t>Hoffmann_2003_14</t>
  </si>
  <si>
    <t>Hoffmann_2003_15</t>
  </si>
  <si>
    <t>Hoffmann_2003_16</t>
  </si>
  <si>
    <t>Hoffmann_2003_17</t>
  </si>
  <si>
    <t>Hoffmann_2003_18</t>
  </si>
  <si>
    <t>Hoffmann_2003_19</t>
  </si>
  <si>
    <t>Hoffmann_2003_20</t>
  </si>
  <si>
    <t>Hoffmann_2003_21</t>
  </si>
  <si>
    <t>Hoffmann_2003_22</t>
  </si>
  <si>
    <t>Hoffmann_2003_23</t>
  </si>
  <si>
    <t>Hoffmann_2003_24</t>
  </si>
  <si>
    <t>Hoffmann_2003_25</t>
  </si>
  <si>
    <t>Hoffmann_2003_26</t>
  </si>
  <si>
    <t>Hoffmann_2003_27</t>
  </si>
  <si>
    <t>Hoffmann_2003_28</t>
  </si>
  <si>
    <t>Hoffmann_2003_29</t>
  </si>
  <si>
    <t>Hoffmann_2003_30</t>
  </si>
  <si>
    <t>Hoffmann_2003_31</t>
  </si>
  <si>
    <t>Hoffmann_2003_32</t>
  </si>
  <si>
    <t>Hoffmann_2003_33</t>
  </si>
  <si>
    <t>Hoffmann_2003_34</t>
  </si>
  <si>
    <t>Hoffmann_2003_35</t>
  </si>
  <si>
    <t>Hoffmann_2003_36</t>
  </si>
  <si>
    <t>Hoffmann_2003_37</t>
  </si>
  <si>
    <t>Hoffmann_2003_38</t>
  </si>
  <si>
    <t>Hoffmann_2003_39</t>
  </si>
  <si>
    <t>Hoffmann_2003_40</t>
  </si>
  <si>
    <t>Menke_2011b_CP01</t>
  </si>
  <si>
    <t>Menke_2011b_DP01</t>
  </si>
  <si>
    <t>Menke_2011b_FP01</t>
  </si>
  <si>
    <t>Menke_2011b_GP01</t>
  </si>
  <si>
    <t>Menke_2011b_HP01</t>
  </si>
  <si>
    <t>Menke_2011b_KP01</t>
  </si>
  <si>
    <t>Menke_2011b_MC01</t>
  </si>
  <si>
    <t>Menke_2011b_PT01</t>
  </si>
  <si>
    <t>Menke_2011b_RB01</t>
  </si>
  <si>
    <t>Menke_2011b_RG01</t>
  </si>
  <si>
    <t>Menke_2011b_SQ01</t>
  </si>
  <si>
    <t>Menke_2011b_WP01</t>
  </si>
  <si>
    <t>Radford_etal_2013_01</t>
  </si>
  <si>
    <t>Radford_etal_2013_02</t>
  </si>
  <si>
    <t>Radford_etal_2013_03</t>
  </si>
  <si>
    <t>Radford_etal_2013_04</t>
  </si>
  <si>
    <t>Radford_etal_2013_05</t>
  </si>
  <si>
    <t>Radford_etal_2013_06</t>
  </si>
  <si>
    <t>Radford_etal_2013_07</t>
  </si>
  <si>
    <t>Radford_etal_2013_08</t>
  </si>
  <si>
    <t>Andersen_etal_2006_01</t>
  </si>
  <si>
    <t>Andersen_etal_2006_02</t>
  </si>
  <si>
    <t>Parr_etal_2004_01</t>
  </si>
  <si>
    <t>Parr_etal_2004_03</t>
  </si>
  <si>
    <t>Parr_etal_2004_05</t>
  </si>
  <si>
    <t>Parr_etal_2004_07</t>
  </si>
  <si>
    <t>Parr_etal_2004_09</t>
  </si>
  <si>
    <t>Parr_etal_2004_11</t>
  </si>
  <si>
    <t>Parr_etal_2004_13</t>
  </si>
  <si>
    <t>Parr_etal_2004_15</t>
  </si>
  <si>
    <t>Parr_etal_2004_17</t>
  </si>
  <si>
    <t>Andersen&amp;Hoffmann_2011_01</t>
  </si>
  <si>
    <t>Andersen&amp;Hoffmann_2011_02</t>
  </si>
  <si>
    <t>Andersen&amp;Hoffmann_2011_03</t>
  </si>
  <si>
    <t>Andersen&amp;Hoffmann_2011_04</t>
  </si>
  <si>
    <t>Andersen&amp;Hoffmann_2011_05</t>
  </si>
  <si>
    <t>Andersen&amp;Hoffmann_2011_06</t>
  </si>
  <si>
    <t>Andersen&amp;Hoffmann_2011_07</t>
  </si>
  <si>
    <t>Andersen&amp;Hoffmann_2011_08</t>
  </si>
  <si>
    <t>Andersen&amp;Hoffmann_2011_09</t>
  </si>
  <si>
    <t>Andersen&amp;Hoffmann_2011_10</t>
  </si>
  <si>
    <t>Andersen&amp;Hoffmann_2011_11</t>
  </si>
  <si>
    <t>Andersen&amp;Hoffmann_2011_12</t>
  </si>
  <si>
    <t>Andersen&amp;Hoffmann_2011_13</t>
  </si>
  <si>
    <t>Andersen&amp;Hoffmann_2011_14</t>
  </si>
  <si>
    <t>Andersen&amp;Hoffmann_2011_15</t>
  </si>
  <si>
    <t>Andersen&amp;Hoffmann_2011_16</t>
  </si>
  <si>
    <t>Parr_etal_2002_01</t>
  </si>
  <si>
    <t>Parr_etal_2002_02</t>
  </si>
  <si>
    <t>Parr_etal_2002_03</t>
  </si>
  <si>
    <t>Parr_etal_2002_04</t>
  </si>
  <si>
    <t>Parr_etal_2002_05</t>
  </si>
  <si>
    <t>Parr_etal_2002_06</t>
  </si>
  <si>
    <t>Andersen&amp;Hoffmann_2003_02</t>
  </si>
  <si>
    <t>Andersen&amp;Hoffmann_2003_03</t>
  </si>
  <si>
    <t>Andersen&amp;Hoffmann_2003_04</t>
  </si>
  <si>
    <t>Andersen&amp;Hoffmann_2003_05</t>
  </si>
  <si>
    <t>Andersen&amp;Hoffmann_2003_08</t>
  </si>
  <si>
    <t>Andersen&amp;Hoffmann_2003_09</t>
  </si>
  <si>
    <t>Munyai&amp;Foord_2012_05</t>
  </si>
  <si>
    <t>Munyai&amp;Foord_2012_06</t>
  </si>
  <si>
    <t>Munyai&amp;Foord_2012_07</t>
  </si>
  <si>
    <t>Munyai&amp;Foord_2012_08</t>
  </si>
  <si>
    <t>Deblauwe&amp;Dekoninck_2007_01</t>
  </si>
  <si>
    <t>Deblauwe&amp;Dekoninck_2007_02</t>
  </si>
  <si>
    <t>Deblauwe&amp;Dekoninck_2007_03</t>
  </si>
  <si>
    <t>Deblauwe&amp;Dekoninck_2007_04</t>
  </si>
  <si>
    <t>Deblauwe&amp;Dekoninck_2007_05</t>
  </si>
  <si>
    <t>Deblauwe&amp;Dekoninck_2007_06</t>
  </si>
  <si>
    <t>Deblauwe&amp;Dekoninck_2007_07</t>
  </si>
  <si>
    <t>Deblauwe&amp;Dekoninck_2007_08</t>
  </si>
  <si>
    <t>Enríquez_1998_06</t>
  </si>
  <si>
    <t>KABAY_2007_01</t>
  </si>
  <si>
    <t>KABAY_2007_02</t>
  </si>
  <si>
    <t>KABAY_2007_03</t>
  </si>
  <si>
    <t>KABAY_2007_04</t>
  </si>
  <si>
    <t>KABAY_2007_05</t>
  </si>
  <si>
    <t>KABAY_2007_06</t>
  </si>
  <si>
    <t>KABAY_2007_07</t>
  </si>
  <si>
    <t>KABAY_2007_08</t>
  </si>
  <si>
    <t>KABAY_2007_09</t>
  </si>
  <si>
    <t>KABAY_2007_10</t>
  </si>
  <si>
    <t>KABAY_2007_11</t>
  </si>
  <si>
    <t>KABAY_2007_12</t>
  </si>
  <si>
    <t>KABAY_2009_01</t>
  </si>
  <si>
    <t>KABAY_2009_02</t>
  </si>
  <si>
    <t>KABAY_2009_03</t>
  </si>
  <si>
    <t>KABAY_2009_04</t>
  </si>
  <si>
    <t>KABAY_2009_05</t>
  </si>
  <si>
    <t>KABAY_2009_06</t>
  </si>
  <si>
    <t>KABAY_2009_07</t>
  </si>
  <si>
    <t>KABAY_2009_08</t>
  </si>
  <si>
    <t>KABAY_2009_09</t>
  </si>
  <si>
    <t>KABAY_2009_10</t>
  </si>
  <si>
    <t>KABAY_2009_11</t>
  </si>
  <si>
    <t>KABAY_2009_12</t>
  </si>
  <si>
    <t>KABAY_2012_01</t>
  </si>
  <si>
    <t>KABAY_2012_02</t>
  </si>
  <si>
    <t>KABAY_2012_03</t>
  </si>
  <si>
    <t>KABAY_2012_04</t>
  </si>
  <si>
    <t>KABAY_2012_05</t>
  </si>
  <si>
    <t>KABAY_2012_06</t>
  </si>
  <si>
    <t>KABAY_2012_07</t>
  </si>
  <si>
    <t>KABAY_2012_08</t>
  </si>
  <si>
    <t>KABAY_2012_09</t>
  </si>
  <si>
    <t>KABAY_2012_10</t>
  </si>
  <si>
    <t>KABAY_2012_11</t>
  </si>
  <si>
    <t>KABAY_2012_12</t>
  </si>
  <si>
    <t>Arnan_etal_2009_01</t>
  </si>
  <si>
    <t>Arnan_etal_2009_02</t>
  </si>
  <si>
    <t>Castracani_etal_2010_02</t>
  </si>
  <si>
    <t>Hoffmann_2000_01</t>
  </si>
  <si>
    <t>Hoffmann_2000_02</t>
  </si>
  <si>
    <t>Hoffmann_2000_03</t>
  </si>
  <si>
    <t>Hoffmann_2000_04</t>
  </si>
  <si>
    <t>Hoffmann_2000_05</t>
  </si>
  <si>
    <t>Hoffmann_2000_06</t>
  </si>
  <si>
    <t>Wittkuhn_etal_2011_01</t>
  </si>
  <si>
    <t>Wittkuhn_etal_2011_02</t>
  </si>
  <si>
    <t>Wittkuhn_etal_2011_03</t>
  </si>
  <si>
    <t>Wittkuhn_etal_2011_04</t>
  </si>
  <si>
    <t>Wittkuhn_etal_2011_05</t>
  </si>
  <si>
    <t>Wittkuhn_etal_2011_06</t>
  </si>
  <si>
    <t>Wittkuhn_etal_2011_07</t>
  </si>
  <si>
    <t>Wittkuhn_etal_2011_08</t>
  </si>
  <si>
    <t>Wittkuhn_etal_2011_09</t>
  </si>
  <si>
    <t>Wittkuhn_etal_2011_10</t>
  </si>
  <si>
    <t>Wittkuhn_etal_2011_11</t>
  </si>
  <si>
    <t>Wittkuhn_etal_2011_12</t>
  </si>
  <si>
    <t>Wittkuhn_etal_2011_13</t>
  </si>
  <si>
    <t>Wittkuhn_etal_2011_14</t>
  </si>
  <si>
    <t>Wittkuhn_etal_2011_15</t>
  </si>
  <si>
    <t>Wittkuhn_etal_2011_16</t>
  </si>
  <si>
    <t>Wittkuhn_etal_2011_17</t>
  </si>
  <si>
    <t>Wittkuhn_etal_2011_18</t>
  </si>
  <si>
    <t>Wittkuhn_etal_2011_19</t>
  </si>
  <si>
    <t>Wittkuhn_etal_2011_20</t>
  </si>
  <si>
    <t>Wittkuhn_etal_2011_21</t>
  </si>
  <si>
    <t>Wittkuhn_etal_2011_22</t>
  </si>
  <si>
    <t>Wittkuhn_etal_2011_23</t>
  </si>
  <si>
    <t>Wittkuhn_etal_2011_24</t>
  </si>
  <si>
    <t>Wittkuhn_etal_2011_25</t>
  </si>
  <si>
    <t>Wittkuhn_etal_2011_26</t>
  </si>
  <si>
    <t>Wittkuhn_etal_2011_27</t>
  </si>
  <si>
    <t>Wittkuhn_etal_2011_28</t>
  </si>
  <si>
    <t>Wittkuhn_etal_2011_29</t>
  </si>
  <si>
    <t>Wittkuhn_etal_2011_30</t>
  </si>
  <si>
    <t>Hoffmann_2000_07</t>
  </si>
  <si>
    <t>Hoffmann_2000_08</t>
  </si>
  <si>
    <t>Hoffmann_2000_09</t>
  </si>
  <si>
    <t>Hoffmann_2000_10</t>
  </si>
  <si>
    <t>Hoffmann_2000_11</t>
  </si>
  <si>
    <t>Menke_2012_21</t>
  </si>
  <si>
    <t>Menke_2012_18</t>
  </si>
  <si>
    <t>Menke_2011_41</t>
  </si>
  <si>
    <t>Menke_2011_35</t>
  </si>
  <si>
    <t>Menke_2011_39</t>
  </si>
  <si>
    <t>Menke_2012_05</t>
  </si>
  <si>
    <t>Menke_2012_14</t>
  </si>
  <si>
    <t>Menke_2011_37</t>
  </si>
  <si>
    <t>Menke_2011_46</t>
  </si>
  <si>
    <t>Menke_2012_08</t>
  </si>
  <si>
    <t>Menke_2012_09</t>
  </si>
  <si>
    <t>Menke_2012_17</t>
  </si>
  <si>
    <t>Menke_2012_19</t>
  </si>
  <si>
    <t>Menke_2011_11</t>
  </si>
  <si>
    <t>Menke_2011_15</t>
  </si>
  <si>
    <t>Menke_2011_34</t>
  </si>
  <si>
    <t>Menke_2012_04</t>
  </si>
  <si>
    <t>Menke_2012_06</t>
  </si>
  <si>
    <t>Menke_2012_10</t>
  </si>
  <si>
    <t>Menke_2012_15</t>
  </si>
  <si>
    <t>Menke_2012_20</t>
  </si>
  <si>
    <t>Menke_2011_12</t>
  </si>
  <si>
    <t>Menke_2011_13</t>
  </si>
  <si>
    <t>Menke_2011_14</t>
  </si>
  <si>
    <t>Menke_2011_16</t>
  </si>
  <si>
    <t>Menke_2011_17</t>
  </si>
  <si>
    <t>Menke_2011_18</t>
  </si>
  <si>
    <t>Menke_2011_19</t>
  </si>
  <si>
    <t>Menke_2011_20</t>
  </si>
  <si>
    <t>Menke_2011_21</t>
  </si>
  <si>
    <t>Menke_2011_22</t>
  </si>
  <si>
    <t>Menke_2011_23</t>
  </si>
  <si>
    <t>Menke_2011_24</t>
  </si>
  <si>
    <t>Menke_2011_25</t>
  </si>
  <si>
    <t>Menke_2011_26</t>
  </si>
  <si>
    <t>Menke_2011_27</t>
  </si>
  <si>
    <t>Menke_2011_28</t>
  </si>
  <si>
    <t>Menke_2011_29</t>
  </si>
  <si>
    <t>Menke_2011_30</t>
  </si>
  <si>
    <t>Menke_2011_31</t>
  </si>
  <si>
    <t>Menke_2011_36</t>
  </si>
  <si>
    <t>Menke_2011_38</t>
  </si>
  <si>
    <t>Menke_2011_40</t>
  </si>
  <si>
    <t>Menke_2011_42</t>
  </si>
  <si>
    <t>Menke_2011_43</t>
  </si>
  <si>
    <t>Menke_2011_44</t>
  </si>
  <si>
    <t>Menke_2011_45</t>
  </si>
  <si>
    <t>Menke_2011_47</t>
  </si>
  <si>
    <t>Menke_2011_48</t>
  </si>
  <si>
    <t>Menke_2011_49</t>
  </si>
  <si>
    <t>Menke_2012_07</t>
  </si>
  <si>
    <t>Menke_2012_11</t>
  </si>
  <si>
    <t>Menke_2012_12</t>
  </si>
  <si>
    <t>Menke_2012_13</t>
  </si>
  <si>
    <t>Menke_2012_16</t>
  </si>
  <si>
    <t>Dunlop_etal_1985_01</t>
  </si>
  <si>
    <t>Dunlop_etal_1985_02</t>
  </si>
  <si>
    <t>Dunlop_etal_1985_03</t>
  </si>
  <si>
    <t>Dunlop_etal_1985_04</t>
  </si>
  <si>
    <t>Dunlop_etal_1985_05</t>
  </si>
  <si>
    <t>Wallis_etal_2001_07</t>
  </si>
  <si>
    <t>Wallis_etal_2001_11</t>
  </si>
  <si>
    <t>Wallis_etal_2001_13</t>
  </si>
  <si>
    <t>Wallis_etal_2001_27</t>
  </si>
  <si>
    <t>Wallis_etal_2001_29</t>
  </si>
  <si>
    <t>Peixoto_etal_2010_06</t>
  </si>
  <si>
    <t>Peixoto_etal_2010_02</t>
  </si>
  <si>
    <t>Pfeiffer_noyear_02</t>
  </si>
  <si>
    <t>Majer_1978_01</t>
  </si>
  <si>
    <t>Majer_1978_02</t>
  </si>
  <si>
    <t>Majer_1978_03</t>
  </si>
  <si>
    <t>Rossbach&amp;Majer_1983_01</t>
  </si>
  <si>
    <t>Rossbach&amp;Majer_1983_03</t>
  </si>
  <si>
    <t>Rossbach&amp;Majer_1983_05</t>
  </si>
  <si>
    <t>Rossbach&amp;Majer_1983_07</t>
  </si>
  <si>
    <t>Rossbach&amp;Majer_1983_09</t>
  </si>
  <si>
    <t>Rossbach&amp;Majer_1983_11</t>
  </si>
  <si>
    <t>Rossbach&amp;Majer_1983_13</t>
  </si>
  <si>
    <t>Rossbach&amp;Majer_1983_15</t>
  </si>
  <si>
    <t>Rossbach&amp;Majer_1983_17</t>
  </si>
  <si>
    <t>Rossbach&amp;Majer_1983_19</t>
  </si>
  <si>
    <t>Rossbach&amp;Majer_1983_21</t>
  </si>
  <si>
    <t>Rossbach&amp;Majer_1983_23</t>
  </si>
  <si>
    <t>Bess_etal_2002_01</t>
  </si>
  <si>
    <t>Donoso&amp;Ramón_2009_01</t>
  </si>
  <si>
    <t>Donoso_2009_1</t>
  </si>
  <si>
    <t>Miranda_etal_2012_02</t>
  </si>
  <si>
    <t>Miranda_etal_2012_04</t>
  </si>
  <si>
    <t>Miranda_etal_2012_06</t>
  </si>
  <si>
    <t>Miranda_etal_2012_08</t>
  </si>
  <si>
    <t>Miranda_etal_2012_10</t>
  </si>
  <si>
    <t>Miranda_etal_2012_14</t>
  </si>
  <si>
    <t>Miranda_etal_2012_18</t>
  </si>
  <si>
    <t>Bedetti_2010_02</t>
  </si>
  <si>
    <t>Osunkoya_etal_2011_09</t>
  </si>
  <si>
    <t>Osunkoya_etal_2011_01</t>
  </si>
  <si>
    <t>Osunkoya_etal_2011_11</t>
  </si>
  <si>
    <t>Osunkoya_etal_2011_13</t>
  </si>
  <si>
    <t>Osunkoya_etal_2011_15</t>
  </si>
  <si>
    <t>Osunkoya_etal_2011_03</t>
  </si>
  <si>
    <t>Osunkoya_etal_2011_05</t>
  </si>
  <si>
    <t>Osunkoya_etal_2011_07</t>
  </si>
  <si>
    <t>Hoffmann&amp;James_2011_01</t>
  </si>
  <si>
    <t>Hoffmann&amp;James_2011_02</t>
  </si>
  <si>
    <t>Hoffmann&amp;James_2011_03</t>
  </si>
  <si>
    <t>Hoffmann&amp;James_2011_04</t>
  </si>
  <si>
    <t>Hoffmann&amp;James_2011_05</t>
  </si>
  <si>
    <t>Hoffmann&amp;James_2011_06</t>
  </si>
  <si>
    <t>Hoffmann&amp;James_2011_07</t>
  </si>
  <si>
    <t>Hoffmann&amp;James_2011_08</t>
  </si>
  <si>
    <t>Hoffmann&amp;James_2011_09</t>
  </si>
  <si>
    <t>Hoffmann&amp;James_2011_10</t>
  </si>
  <si>
    <t>Hoffmann&amp;James_2011_11</t>
  </si>
  <si>
    <t>Hoffmann&amp;James_2011_12</t>
  </si>
  <si>
    <t>Hoffmann&amp;James_2011_13</t>
  </si>
  <si>
    <t>Hoffmann&amp;James_2011_14</t>
  </si>
  <si>
    <t>Hoffmann&amp;James_2011_15</t>
  </si>
  <si>
    <t>Hoffmann&amp;James_2011_16</t>
  </si>
  <si>
    <t>Hoffmann&amp;James_2011_17</t>
  </si>
  <si>
    <t>Hoffmann&amp;James_2011_18</t>
  </si>
  <si>
    <t>Hoffmann&amp;James_2011_19</t>
  </si>
  <si>
    <t>Hoffmann&amp;James_2011_20</t>
  </si>
  <si>
    <t>Hoffmann&amp;James_2011_21</t>
  </si>
  <si>
    <t>Hoffmann&amp;James_2011_22</t>
  </si>
  <si>
    <t>Hoffmann&amp;James_2011_23</t>
  </si>
  <si>
    <t>Hoffmann&amp;James_2011_24</t>
  </si>
  <si>
    <t>Hoffmann&amp;James_2011_25</t>
  </si>
  <si>
    <t>Hoffmann&amp;James_2011_26</t>
  </si>
  <si>
    <t>Hoffmann&amp;James_2011_27</t>
  </si>
  <si>
    <t>Hoffmann&amp;James_2011_28</t>
  </si>
  <si>
    <t>Hoffmann&amp;James_2011_29</t>
  </si>
  <si>
    <t>Hoffmann&amp;James_2011_30</t>
  </si>
  <si>
    <t>Hoffmann&amp;James_2011_31</t>
  </si>
  <si>
    <t>Hoffmann&amp;James_2011_32</t>
  </si>
  <si>
    <t>Hoffmann&amp;James_2011_33</t>
  </si>
  <si>
    <t>Hoffmann&amp;James_2011_34</t>
  </si>
  <si>
    <t>Hoffmann&amp;James_2011_35</t>
  </si>
  <si>
    <t>Hoffmann&amp;James_2011_36</t>
  </si>
  <si>
    <t>Hoffmann&amp;James_2011_37</t>
  </si>
  <si>
    <t>Hoffmann&amp;James_2011_38</t>
  </si>
  <si>
    <t>Hoffmann&amp;James_2011_39</t>
  </si>
  <si>
    <t>Hoffmann&amp;James_2011_40</t>
  </si>
  <si>
    <t>Hoffmann&amp;James_2011_41</t>
  </si>
  <si>
    <t>Hoffmann&amp;James_2011_42</t>
  </si>
  <si>
    <t>Hoffmann&amp;James_2011_43</t>
  </si>
  <si>
    <t>Hoffmann&amp;James_2011_44</t>
  </si>
  <si>
    <t>Hoffmann&amp;James_2011_45</t>
  </si>
  <si>
    <t>Hoffmann&amp;James_2011_46</t>
  </si>
  <si>
    <t>Hoffmann&amp;James_2011_47</t>
  </si>
  <si>
    <t>Hoffmann&amp;James_2011_48</t>
  </si>
  <si>
    <t>Hoffmann&amp;James_2011_49</t>
  </si>
  <si>
    <t>Hoffmann&amp;James_2011_50</t>
  </si>
  <si>
    <t>Hoffmann&amp;James_2011_51</t>
  </si>
  <si>
    <t>Hoffmann&amp;James_2011_52</t>
  </si>
  <si>
    <t>Hoffmann&amp;James_2011_53</t>
  </si>
  <si>
    <t>Hoffmann&amp;James_2011_54</t>
  </si>
  <si>
    <t>Hoffmann&amp;James_2011_55</t>
  </si>
  <si>
    <t>Hoffmann&amp;James_2011_56</t>
  </si>
  <si>
    <t>Jennings_etal_1986_01</t>
  </si>
  <si>
    <t>Jennings_etal_1986_02</t>
  </si>
  <si>
    <t>May&amp;Heterick_2000_06</t>
  </si>
  <si>
    <t>May&amp;Heterick_2000_07</t>
  </si>
  <si>
    <t>May&amp;Heterick_2000_08</t>
  </si>
  <si>
    <t>May&amp;Heterick_2000_09</t>
  </si>
  <si>
    <t>May&amp;Heterick_2000_10</t>
  </si>
  <si>
    <t>May&amp;Heterick_2000_11</t>
  </si>
  <si>
    <t>May&amp;Heterick_2000_12</t>
  </si>
  <si>
    <t>Heterick_etal_2000_11</t>
  </si>
  <si>
    <t>Philpott_noyear_01</t>
  </si>
  <si>
    <t>Philpott_noyear_02</t>
  </si>
  <si>
    <t>Philpott_noyear_03</t>
  </si>
  <si>
    <t>Philpott_noyear_04</t>
  </si>
  <si>
    <t>Philpott_noyear_05</t>
  </si>
  <si>
    <t>Philpott_noyear_06</t>
  </si>
  <si>
    <t>Philpott_noyear_07</t>
  </si>
  <si>
    <t>Philpott_noyear_08</t>
  </si>
  <si>
    <t>Philpott_noyear_09</t>
  </si>
  <si>
    <t>Philpott_noyear_10</t>
  </si>
  <si>
    <t>Philpott_noyear_11</t>
  </si>
  <si>
    <t>Philpott_noyear_12</t>
  </si>
  <si>
    <t>Menke_etal_2010_12</t>
  </si>
  <si>
    <t>Menke_etal_2010_13</t>
  </si>
  <si>
    <t>Menke_etal_2010_21</t>
  </si>
  <si>
    <t>Menke_etal_2010_22</t>
  </si>
  <si>
    <t>Menke_etal_2010_24</t>
  </si>
  <si>
    <t>Menke_etal_2010_25</t>
  </si>
  <si>
    <t>Menke_etal_2010_26</t>
  </si>
  <si>
    <t>Menke_etal_2010_27</t>
  </si>
  <si>
    <t>Menke_etal_2010_29</t>
  </si>
  <si>
    <t>Menke_etal_2010_33</t>
  </si>
  <si>
    <t>Menke_etal_2010_34</t>
  </si>
  <si>
    <t>Menke_etal_2010_40</t>
  </si>
  <si>
    <t>Menke_etal_2010_42</t>
  </si>
  <si>
    <t>Menke_etal_2010_43</t>
  </si>
  <si>
    <t>Menke_etal_2010_44</t>
  </si>
  <si>
    <t>Menke_etal_2010_45</t>
  </si>
  <si>
    <t>Menke_etal_2010_46</t>
  </si>
  <si>
    <t>Menke_etal_2010_50</t>
  </si>
  <si>
    <t>Menke_etal_2010_51</t>
  </si>
  <si>
    <t>Menke_etal_2010_52</t>
  </si>
  <si>
    <t>Menke_etal_2010_53</t>
  </si>
  <si>
    <t>Menke_etal_2010_55</t>
  </si>
  <si>
    <t>Menke_etal_2010_56</t>
  </si>
  <si>
    <t>Menke_etal_2010_57</t>
  </si>
  <si>
    <t>Menke_etal_2010_58</t>
  </si>
  <si>
    <t>Menke_etal_2010_60</t>
  </si>
  <si>
    <t>Menke_etal_2010_61</t>
  </si>
  <si>
    <t>Menke_etal_2010_62</t>
  </si>
  <si>
    <t>Menke_etal_2010_63</t>
  </si>
  <si>
    <t>Menke_etal_2010_65</t>
  </si>
  <si>
    <t>Menke_etal_2010_68</t>
  </si>
  <si>
    <t>Menke_etal_2010_71</t>
  </si>
  <si>
    <t>Menke_etal_2010_72</t>
  </si>
  <si>
    <t>Menke_etal_2010_74</t>
  </si>
  <si>
    <t>Menke_etal_2010_75</t>
  </si>
  <si>
    <t>Menke_etal_2010_77</t>
  </si>
  <si>
    <t>Menke_etal_2010_79</t>
  </si>
  <si>
    <t>Kain_etal_2002_01</t>
  </si>
  <si>
    <t>Kain_etal_2002_02</t>
  </si>
  <si>
    <t>Kain_etal_2002_03</t>
  </si>
  <si>
    <t>Kain_etal_2002_05</t>
  </si>
  <si>
    <t>Gómez_etal_2003_04</t>
  </si>
  <si>
    <t>Gómez_etal_2003_05</t>
  </si>
  <si>
    <t>Gómez_etal_2003_06</t>
  </si>
  <si>
    <t>Gómez_etal_2003_07</t>
  </si>
  <si>
    <t>Gómez_etal_2003_08</t>
  </si>
  <si>
    <t>Vele_etal_2009_06</t>
  </si>
  <si>
    <t>Ward_2009_01</t>
  </si>
  <si>
    <t>Ward_2009_03</t>
  </si>
  <si>
    <t>Ward_2009_05</t>
  </si>
  <si>
    <t>Ward_2009_09</t>
  </si>
  <si>
    <t>Hoffmann_etal_2000_17</t>
  </si>
  <si>
    <t>Hoffmann_etal_2000_18</t>
  </si>
  <si>
    <t>Hoffmann_etal_2000_19</t>
  </si>
  <si>
    <t>Hoffmann_etal_2000_20</t>
  </si>
  <si>
    <t>Hoffmann_etal_2000_21</t>
  </si>
  <si>
    <t>Hoffmann_etal_2000_22</t>
  </si>
  <si>
    <t>Hoffmann_etal_2000_23</t>
  </si>
  <si>
    <t>Hoffmann_etal_2000_24</t>
  </si>
  <si>
    <t>Hoffmann_etal_2000_25</t>
  </si>
  <si>
    <t>Hoffmann_etal_2000_26</t>
  </si>
  <si>
    <t>Hoffmann_etal_2000_27</t>
  </si>
  <si>
    <t>Hoffmann_etal_2000_28</t>
  </si>
  <si>
    <t>Hoffmann_etal_2000_29</t>
  </si>
  <si>
    <t>Hoffmann_etal_2000_30</t>
  </si>
  <si>
    <t>Hoffmann_etal_2000_31</t>
  </si>
  <si>
    <t>Hoffmann_etal_2000_32</t>
  </si>
  <si>
    <t>Hoffmann_etal_2000_33</t>
  </si>
  <si>
    <t>Hoffmann_etal_2000_34</t>
  </si>
  <si>
    <t>Hoffmann_etal_2000_35</t>
  </si>
  <si>
    <t>Hoffmann_etal_2000_36</t>
  </si>
  <si>
    <t>Hoffmann_etal_2000_37</t>
  </si>
  <si>
    <t>Hoffmann_etal_2000_38</t>
  </si>
  <si>
    <t>Hoffmann_etal_2000_39</t>
  </si>
  <si>
    <t>Hoffmann_etal_2000_40</t>
  </si>
  <si>
    <t>Andersen_etal_2003_01</t>
  </si>
  <si>
    <t>Andersen_etal_2003_02</t>
  </si>
  <si>
    <t>Andersen_etal_2003_03</t>
  </si>
  <si>
    <t>Andersen_etal_2003_04</t>
  </si>
  <si>
    <t>Andersen_etal_2003_05</t>
  </si>
  <si>
    <t>Andersen_etal_2003_09</t>
  </si>
  <si>
    <t>Andersen_etal_2003_10</t>
  </si>
  <si>
    <t>Andersen_etal_2003_11</t>
  </si>
  <si>
    <t>Hoffmann&amp;Andersen_2006_19</t>
  </si>
  <si>
    <t>Hoffmann&amp;Andersen_2006_20</t>
  </si>
  <si>
    <t>Hoffmann&amp;Andersen_2006_21</t>
  </si>
  <si>
    <t>Hoffmann&amp;Andersen_2006_22</t>
  </si>
  <si>
    <t>Hoffmann&amp;Andersen_2006_23</t>
  </si>
  <si>
    <t>Hoffmann&amp;Andersen_2006_24</t>
  </si>
  <si>
    <t>Hoffmann&amp;Andersen_2006_25</t>
  </si>
  <si>
    <t>Hoffmann&amp;Andersen_2006_26</t>
  </si>
  <si>
    <t>Hoffmann&amp;Andersen_2006_27</t>
  </si>
  <si>
    <t>Hoffmann&amp;Andersen_2006_28</t>
  </si>
  <si>
    <t>Hoffmann&amp;Andersen_2006_29</t>
  </si>
  <si>
    <t>Hoffmann&amp;Andersen_2006_30</t>
  </si>
  <si>
    <t>Hoffmann&amp;Andersen_2006_31</t>
  </si>
  <si>
    <t>Hoffmann&amp;Andersen_2006_32</t>
  </si>
  <si>
    <t>Hoffmann&amp;Andersen_2006_33</t>
  </si>
  <si>
    <t>Hoffmann&amp;Andersen_2006_34</t>
  </si>
  <si>
    <t>Hoffmann&amp;Andersen_2006_35</t>
  </si>
  <si>
    <t>Hoffmann&amp;Andersen_2006_36</t>
  </si>
  <si>
    <t>Hoffmann&amp;Andersen_2006_37</t>
  </si>
  <si>
    <t>Hoffmann&amp;Andersen_2006_38</t>
  </si>
  <si>
    <t>Hoffmann&amp;Andersen_2006_39</t>
  </si>
  <si>
    <t>Hoffmann&amp;Andersen_2006_40</t>
  </si>
  <si>
    <t>Hoffmann&amp;Andersen_2006_41</t>
  </si>
  <si>
    <t>Hoffmann&amp;Andersen_2006_42</t>
  </si>
  <si>
    <t>Hoffmann&amp;Andersen_2006_43</t>
  </si>
  <si>
    <t>Hoffmann&amp;Andersen_2006_44</t>
  </si>
  <si>
    <t>Hoffmann&amp;Andersen_2006_45</t>
  </si>
  <si>
    <t>Hoffmann&amp;Andersen_2006_46</t>
  </si>
  <si>
    <t>Hoffmann&amp;Andersen_2006_47</t>
  </si>
  <si>
    <t>Hoffmann&amp;Andersen_2006_48</t>
  </si>
  <si>
    <t>Hoffmann&amp;Andersen_2006_49</t>
  </si>
  <si>
    <t>Hoffmann&amp;Andersen_2006_50</t>
  </si>
  <si>
    <t>Hoffmann&amp;Andersen_2006_51</t>
  </si>
  <si>
    <t>Hoffmann&amp;Andersen_2006_52</t>
  </si>
  <si>
    <t>Hoffmann&amp;Andersen_2006_53</t>
  </si>
  <si>
    <t>Hoffmann&amp;Andersen_2006_54</t>
  </si>
  <si>
    <t>Hoffmann&amp;Andersen_2006_55</t>
  </si>
  <si>
    <t>Hoffmann&amp;Andersen_2006_56</t>
  </si>
  <si>
    <t>Hoffmann&amp;Andersen_2006_57</t>
  </si>
  <si>
    <t>Hoffmann&amp;Andersen_2006_58</t>
  </si>
  <si>
    <t>Hoffmann&amp;Andersen_2006_59</t>
  </si>
  <si>
    <t>Hoffmann&amp;Andersen_2006_60</t>
  </si>
  <si>
    <t>Hoffmann&amp;Andersen_2006_61</t>
  </si>
  <si>
    <t>Gibb&amp;Hochuli_2002_03</t>
  </si>
  <si>
    <t>Gibb&amp;Hochuli_2002_06</t>
  </si>
  <si>
    <t>Gibb&amp;Hochuli_2002_07</t>
  </si>
  <si>
    <t>Gibb&amp;Hochuli_2002_10</t>
  </si>
  <si>
    <t>Gibb&amp;Hochuli_2002_11</t>
  </si>
  <si>
    <t>Gibb&amp;Hochuli_2002_12</t>
  </si>
  <si>
    <t>Gibb&amp;Hochuli_2002_13</t>
  </si>
  <si>
    <t>Gibb&amp;Hochuli_2002_14</t>
  </si>
  <si>
    <t>Gibb&amp;Hochuli_2002_15</t>
  </si>
  <si>
    <t>Gibb&amp;Hochuli_2002_16</t>
  </si>
  <si>
    <t>Gibb&amp;Hochuli_2002_21</t>
  </si>
  <si>
    <t>Gibb&amp;Hjältén_2007_01</t>
  </si>
  <si>
    <t>Gibb&amp;Hjältén_2007_02</t>
  </si>
  <si>
    <t>Gibb&amp;Hjältén_2007_03</t>
  </si>
  <si>
    <t>Gibb&amp;Hjältén_2007_04</t>
  </si>
  <si>
    <t>Gibb&amp;Hjältén_2007_05</t>
  </si>
  <si>
    <t>Gibb&amp;Hjältén_2007_06</t>
  </si>
  <si>
    <t>Gibb&amp;Hjältén_2007_07</t>
  </si>
  <si>
    <t>Gibb&amp;Hjältén_2007_08</t>
  </si>
  <si>
    <t>Gibb&amp;Hjältén_2007_09</t>
  </si>
  <si>
    <t>Gibb&amp;Hjältén_2007_10</t>
  </si>
  <si>
    <t>Majer_1992_01</t>
  </si>
  <si>
    <t>Majer_1992_05</t>
  </si>
  <si>
    <t>Majer_1992_07</t>
  </si>
  <si>
    <t>Majer_1992_09</t>
  </si>
  <si>
    <t>Majer_1992_11</t>
  </si>
  <si>
    <t>Majer_1992_13</t>
  </si>
  <si>
    <t>Majer_1992_15</t>
  </si>
  <si>
    <t>Majer_1992_17</t>
  </si>
  <si>
    <t>Majer_1992_19</t>
  </si>
  <si>
    <t>Majer_1992_23</t>
  </si>
  <si>
    <t>Majer_1992_25</t>
  </si>
  <si>
    <t>Majer_1996_02</t>
  </si>
  <si>
    <t>Majer_1996_05</t>
  </si>
  <si>
    <t>Majer_1996_24</t>
  </si>
  <si>
    <t>Castracani_etal_2010_01</t>
  </si>
  <si>
    <t>Castracani_etal_2010_03</t>
  </si>
  <si>
    <t>Castracani_etal_2010_04</t>
  </si>
  <si>
    <t>Castracani_etal_2007_01</t>
  </si>
  <si>
    <t>Castracani_etal_2007_02</t>
  </si>
  <si>
    <t>Castracani_etal_2007_03</t>
  </si>
  <si>
    <t>Castracani_etal_2007_04</t>
  </si>
  <si>
    <t>Castracani_etal_2007_05</t>
  </si>
  <si>
    <t>Castracani_etal_2007_06</t>
  </si>
  <si>
    <t>Castracani_etal_2007_07</t>
  </si>
  <si>
    <t>Castracani_etal_2007_08</t>
  </si>
  <si>
    <t>Castracani_etal_2007_09</t>
  </si>
  <si>
    <t>Castracani_etal_2007_10</t>
  </si>
  <si>
    <t>Bisevac&amp;Majer_1999_01</t>
  </si>
  <si>
    <t>Bisevac&amp;Majer_1999_03</t>
  </si>
  <si>
    <t>Bisevac&amp;Majer_1999_05</t>
  </si>
  <si>
    <t>Bisevac&amp;Majer_1999_07</t>
  </si>
  <si>
    <t>Bisevac&amp;Majer_1999_09</t>
  </si>
  <si>
    <t>Bisevac&amp;Majer_1999_11</t>
  </si>
  <si>
    <t>Bisevac&amp;Majer_1999_13</t>
  </si>
  <si>
    <t>Majer&amp;deKock_1992_09</t>
  </si>
  <si>
    <t>Wallis_etal_2001_09</t>
  </si>
  <si>
    <t>Wallis_etal_2001_15</t>
  </si>
  <si>
    <t>Wallis_etal_2001_17</t>
  </si>
  <si>
    <t>Wallis_etal_2001_19</t>
  </si>
  <si>
    <t>Wallis_etal_2001_21</t>
  </si>
  <si>
    <t>Wallis_etal_2001_23</t>
  </si>
  <si>
    <t>Wallis_etal_2001_25</t>
  </si>
  <si>
    <t>Majer_etal_1982_01</t>
  </si>
  <si>
    <t>Majer_etal_1982_03</t>
  </si>
  <si>
    <t>Majer_etal_1982_05</t>
  </si>
  <si>
    <t>Majer_etal_1982_07</t>
  </si>
  <si>
    <t>Majer_etal_1982_09</t>
  </si>
  <si>
    <t>Majer_etal_1982_11</t>
  </si>
  <si>
    <t>Majer_etal_1982_13</t>
  </si>
  <si>
    <t>Majer_etal_1982_15</t>
  </si>
  <si>
    <t>Majer_etal_1982_17</t>
  </si>
  <si>
    <t>Majer_etal_1982_19</t>
  </si>
  <si>
    <t>Majer_etal_1982_21</t>
  </si>
  <si>
    <t>Majer_etal_1982_23</t>
  </si>
  <si>
    <t>Majer_1978_04</t>
  </si>
  <si>
    <t>Majer_1978_05</t>
  </si>
  <si>
    <t>Majer_1978_06</t>
  </si>
  <si>
    <t>Majer_1978_07</t>
  </si>
  <si>
    <t>Santos_etal_2007_01</t>
  </si>
  <si>
    <t>DelToro_etal_2009_01</t>
  </si>
  <si>
    <t>Nash_etal_2000_01</t>
  </si>
  <si>
    <t>Jennings_etal_1986_03</t>
  </si>
  <si>
    <t>Menke&amp;Whitcraft_noyear_03</t>
  </si>
  <si>
    <t>Menke&amp;Whitcraft_noyear_13</t>
  </si>
  <si>
    <t>Menke&amp;Whitcraft_noyear_02</t>
  </si>
  <si>
    <t>Menke&amp;Whitcraft_noyear_17</t>
  </si>
  <si>
    <t>Menke&amp;Whitcraft_noyear_14</t>
  </si>
  <si>
    <t>Tista_noyear_04</t>
  </si>
  <si>
    <t>Tista_noyear_05</t>
  </si>
  <si>
    <t>Menke_etal_2007_04</t>
  </si>
  <si>
    <t>Menke_etal_2007_08</t>
  </si>
  <si>
    <t>Menke_etal_2007_09</t>
  </si>
  <si>
    <t>Menke_etal_2007_19</t>
  </si>
  <si>
    <t>Menke_etal_2007_24</t>
  </si>
  <si>
    <t>Basu_1997_12</t>
  </si>
  <si>
    <t>Menke&amp;Dunn_noyear_01</t>
  </si>
  <si>
    <t>Menke&amp;Dunn_noyear_02</t>
  </si>
  <si>
    <t>Menke&amp;Dunn_noyear_03</t>
  </si>
  <si>
    <t>Menke&amp;Dunn_noyear_04</t>
  </si>
  <si>
    <t>Menke&amp;Dunn_noyear_05</t>
  </si>
  <si>
    <t>Menke&amp;Dunn_noyear_06</t>
  </si>
  <si>
    <t>Menke&amp;Dunn_noyear_07</t>
  </si>
  <si>
    <t>Menke&amp;Dunn_noyear_08</t>
  </si>
  <si>
    <t>Menke&amp;Dunn_noyear_09</t>
  </si>
  <si>
    <t>Menke&amp;Dunn_noyear_10</t>
  </si>
  <si>
    <t>Gómez_noyear_01</t>
  </si>
  <si>
    <t>Gómez_noyear_02</t>
  </si>
  <si>
    <t>Gómez_noyear_03</t>
  </si>
  <si>
    <t>Gómez_noyear_04</t>
  </si>
  <si>
    <t>Gómez_noyear_05</t>
  </si>
  <si>
    <t>Gómez_noyear_06</t>
  </si>
  <si>
    <t>Gómez_noyear_07</t>
  </si>
  <si>
    <t>Gómez_noyear_08</t>
  </si>
  <si>
    <t>Gómez_noyear_09</t>
  </si>
  <si>
    <t>Gómez_noyear_10</t>
  </si>
  <si>
    <t>Gómez_noyear_11</t>
  </si>
  <si>
    <t>Gómez_noyear_12</t>
  </si>
  <si>
    <t>Gómez_noyear_13</t>
  </si>
  <si>
    <t>Gómez_noyear_14</t>
  </si>
  <si>
    <t>Gómez_noyear_15</t>
  </si>
  <si>
    <t>Gómez_noyear_16</t>
  </si>
  <si>
    <t>Hanrahan et al. 2014_3</t>
  </si>
  <si>
    <t>Grossman&amp;Gibb_unpublished_01</t>
  </si>
  <si>
    <t>Grossman&amp;Gibb_unpublished_02</t>
  </si>
  <si>
    <t>Grossman&amp;Gibb_unpublished_03</t>
  </si>
  <si>
    <t>Grossman&amp;Gibb_unpublished_04</t>
  </si>
  <si>
    <t>Grossman&amp;Gibb_unpublished_05</t>
  </si>
  <si>
    <t>Grossman&amp;Gibb_unpublished_06</t>
  </si>
  <si>
    <t>Grossman&amp;Gibb_unpublished_07</t>
  </si>
  <si>
    <t>Grossman&amp;Gibb_unpublished_08</t>
  </si>
  <si>
    <t>Grossman&amp;Gibb_unpublished_09</t>
  </si>
  <si>
    <t>Grossman&amp;Gibb_unpublished_10</t>
  </si>
  <si>
    <t>Grossman&amp;Gibb_unpublished_11</t>
  </si>
  <si>
    <t>Grossman&amp;Gibb_unpublished_12</t>
  </si>
  <si>
    <t>Grossman&amp;Gibb_unpublished_13</t>
  </si>
  <si>
    <t>Grossman&amp;Gibb_unpublished_14</t>
  </si>
  <si>
    <t>Grossman&amp;Gibb_unpublished_15</t>
  </si>
  <si>
    <t>Grossman&amp;Gibb_unpublished_16</t>
  </si>
  <si>
    <t>Grossman&amp;Gibb_unpublished_17</t>
  </si>
  <si>
    <t>Grossman&amp;Gibb_unpublished_18</t>
  </si>
  <si>
    <t>Grossman&amp;Gibb_unpublished_19</t>
  </si>
  <si>
    <t>Grossman&amp;Gibb_unpublished_20</t>
  </si>
  <si>
    <t>Grossman&amp;Gibb_unpublished_21</t>
  </si>
  <si>
    <t>Grossman&amp;Gibb_unpublished_22</t>
  </si>
  <si>
    <t>Grossman&amp;Gibb_unpublished_23</t>
  </si>
  <si>
    <t>Grossman&amp;Gibb_unpublished_24</t>
  </si>
  <si>
    <t>Grossman&amp;Gibb_unpublished_25</t>
  </si>
  <si>
    <t>Grossman&amp;Gibb_unpublished_26</t>
  </si>
  <si>
    <t>Grossman&amp;Gibb_unpublished_27</t>
  </si>
  <si>
    <t>Grossman&amp;Gibb_unpublished_28</t>
  </si>
  <si>
    <t>Grossman&amp;Gibb_unpublished_29</t>
  </si>
  <si>
    <t>Grossman&amp;Gibb_unpublished_30</t>
  </si>
  <si>
    <t>Markó_etal_2004_01</t>
  </si>
  <si>
    <t>Markó_etal_2004_02</t>
  </si>
  <si>
    <t>Markó_etal_2004_03</t>
  </si>
  <si>
    <t>Markó_etal_2004_04</t>
  </si>
  <si>
    <t>Markó_etal_2004_05</t>
  </si>
  <si>
    <t>Markó_etal_2004_06</t>
  </si>
  <si>
    <t>Markó_etal_2004_07</t>
  </si>
  <si>
    <t>Markó_etal_2004_08</t>
  </si>
  <si>
    <t>Markó_etal_2004_09</t>
  </si>
  <si>
    <t>Markó_etal_2004_10</t>
  </si>
  <si>
    <t>Markó_etal_2004_11</t>
  </si>
  <si>
    <t>Markó_etal_2004_12</t>
  </si>
  <si>
    <t>Hoffmann&amp;Parr_2008_06</t>
  </si>
  <si>
    <t>Hoffmann&amp;Parr_2008_07</t>
  </si>
  <si>
    <t>Hoffmann&amp;Parr_2008_08</t>
  </si>
  <si>
    <t>Gómez_noyeara_01</t>
  </si>
  <si>
    <t>Gómez_noyeara_02</t>
  </si>
  <si>
    <t>Gómez_noyeara_03</t>
  </si>
  <si>
    <t>Gómez_etal_2003_10</t>
  </si>
  <si>
    <t>Gómez_etal_2003_11</t>
  </si>
  <si>
    <t>Gómez_etal_2003_12</t>
  </si>
  <si>
    <t>Gómez_etal_2003_13</t>
  </si>
  <si>
    <t>Gómez_etal_2003_14</t>
  </si>
  <si>
    <t>Gómez_etal_2003_15</t>
  </si>
  <si>
    <t>Andersen_etal_2007_01</t>
  </si>
  <si>
    <t>Gómez_etal_2003a_01</t>
  </si>
  <si>
    <t>Gómez_etal_2003a_02</t>
  </si>
  <si>
    <t>Gómez_etal_2003a_03</t>
  </si>
  <si>
    <t>Boulton_etal_2005_01</t>
  </si>
  <si>
    <t>Boulton_etal_2005_02</t>
  </si>
  <si>
    <t>Mezger_2003_02</t>
  </si>
  <si>
    <t>Hoffmann&amp;Saul_2010_03</t>
  </si>
  <si>
    <t>Hoffmann&amp;Saul_2010_05</t>
  </si>
  <si>
    <t>Hoffmann&amp;Saul_2010_11</t>
  </si>
  <si>
    <t>Hoffmann&amp;Saul_2010_13</t>
  </si>
  <si>
    <t>Hoffmann&amp;Saul_2010_15</t>
  </si>
  <si>
    <t>Hoffmann_2010_04</t>
  </si>
  <si>
    <t>Hoffmann_2010_05</t>
  </si>
  <si>
    <t>Hoffmann_2010_06</t>
  </si>
  <si>
    <t>Parr_noyearc_01</t>
  </si>
  <si>
    <t>Parr_noyearc_03</t>
  </si>
  <si>
    <t>Parr_noyearc_05</t>
  </si>
  <si>
    <t>Andersen_1986_01</t>
  </si>
  <si>
    <t>Andersen_1986_02</t>
  </si>
  <si>
    <t>Andersen_1986_03</t>
  </si>
  <si>
    <t>Andersen_1986_04</t>
  </si>
  <si>
    <t>Andersen_1986_05</t>
  </si>
  <si>
    <t>Andersen_1986_06</t>
  </si>
  <si>
    <t>Andersen_1986_07</t>
  </si>
  <si>
    <t>Andersen_1986_08</t>
  </si>
  <si>
    <t>Andersen_1986_09</t>
  </si>
  <si>
    <t>Andersen_1986_10</t>
  </si>
  <si>
    <t>Andersen_1986_11</t>
  </si>
  <si>
    <t>Radford_etal_2013_09</t>
  </si>
  <si>
    <t>Radford_etal_2013_10</t>
  </si>
  <si>
    <t>Radford_etal_2013_11</t>
  </si>
  <si>
    <t>Radford_etal_2013_12</t>
  </si>
  <si>
    <t>Radford_etal_2013_13</t>
  </si>
  <si>
    <t>Radford_etal_2013_14</t>
  </si>
  <si>
    <t>Radford_etal_2013_15</t>
  </si>
  <si>
    <t>Radford_etal_2013_16</t>
  </si>
  <si>
    <t>Radford_etal_2013_17</t>
  </si>
  <si>
    <t>Radford_etal_2013_18</t>
  </si>
  <si>
    <t>Radford_etal_2013_19</t>
  </si>
  <si>
    <t>Radford_etal_2013_20</t>
  </si>
  <si>
    <t>Radford_etal_2013_21</t>
  </si>
  <si>
    <t>Radford_etal_2013_22</t>
  </si>
  <si>
    <t>Radford_etal_2013_23</t>
  </si>
  <si>
    <t>Radford_etal_2013_24</t>
  </si>
  <si>
    <t>Radford_etal_2013_25</t>
  </si>
  <si>
    <t>Radford_etal_2013_26</t>
  </si>
  <si>
    <t>Radford_etal_2013_27</t>
  </si>
  <si>
    <t>Radford_etal_2013_28</t>
  </si>
  <si>
    <t>Radford_etal_2013_29</t>
  </si>
  <si>
    <t>Radford_etal_2013_30</t>
  </si>
  <si>
    <t>Radford_etal_2013_31</t>
  </si>
  <si>
    <t>Radford_etal_2013_32</t>
  </si>
  <si>
    <t>Hoffmann_etal_2000_01</t>
  </si>
  <si>
    <t>Hoffmann_etal_2000_02</t>
  </si>
  <si>
    <t>Hoffmann_etal_2000_03</t>
  </si>
  <si>
    <t>Hoffmann_etal_2000_04</t>
  </si>
  <si>
    <t>Hoffmann_etal_2000_05</t>
  </si>
  <si>
    <t>Hoffmann_etal_2000_06</t>
  </si>
  <si>
    <t>Hoffmann_etal_2000_07</t>
  </si>
  <si>
    <t>Hoffmann_etal_2000_08</t>
  </si>
  <si>
    <t>Hoffmann_etal_2000_09</t>
  </si>
  <si>
    <t>Hoffmann_etal_2000_10</t>
  </si>
  <si>
    <t>Hoffmann_etal_2000_11</t>
  </si>
  <si>
    <t>Hoffmann_etal_2000_12</t>
  </si>
  <si>
    <t>Hoffmann_etal_2000_13</t>
  </si>
  <si>
    <t>Hoffmann_etal_2000_14</t>
  </si>
  <si>
    <t>Hoffmann_etal_2000_15</t>
  </si>
  <si>
    <t>Hoffmann_etal_2000_16</t>
  </si>
  <si>
    <t>Gibb&amp;Hochuli_2003_01</t>
  </si>
  <si>
    <t>Gibb&amp;Hochuli_2003_02</t>
  </si>
  <si>
    <t>Gibb&amp;Hochuli_2003_03</t>
  </si>
  <si>
    <t>Gibb&amp;Hochuli_2003_04</t>
  </si>
  <si>
    <t>Gibb&amp;Hochuli_2003_05</t>
  </si>
  <si>
    <t>Gibb&amp;Hochuli_2003_06</t>
  </si>
  <si>
    <t>Gibb&amp;Hochuli_2003_07</t>
  </si>
  <si>
    <t>Gibb&amp;Hochuli_2003_08</t>
  </si>
  <si>
    <t>Gibb&amp;Hochuli_2003_09</t>
  </si>
  <si>
    <t>Gibb&amp;Hochuli_2003_10</t>
  </si>
  <si>
    <t>Gibb&amp;Hochuli_2003_11</t>
  </si>
  <si>
    <t>Gibb&amp;Hochuli_2003_12</t>
  </si>
  <si>
    <t>Gibb&amp;Hochuli_2003_13</t>
  </si>
  <si>
    <t>Gibb&amp;Hochuli_2003_14</t>
  </si>
  <si>
    <t>Gibb&amp;Hochuli_2003_15</t>
  </si>
  <si>
    <t>Gibb&amp;Hochuli_2003_16</t>
  </si>
  <si>
    <t>Andersen_1997_01</t>
  </si>
  <si>
    <t>Andersen_1997_02</t>
  </si>
  <si>
    <t>Andersen_1997_03</t>
  </si>
  <si>
    <t>Andersen_1997_04</t>
  </si>
  <si>
    <t>Andersen_1997_05</t>
  </si>
  <si>
    <t>Andersen_1997_06</t>
  </si>
  <si>
    <t>Andersen_1997_07</t>
  </si>
  <si>
    <t>Andersen_1997_08</t>
  </si>
  <si>
    <t>Andersen_1997_09</t>
  </si>
  <si>
    <t>Andersen_etal_2003_06</t>
  </si>
  <si>
    <t>Andersen_etal_2003_07</t>
  </si>
  <si>
    <t>Andersen_etal_2003_08</t>
  </si>
  <si>
    <t>Hoffmann&amp;Andersen_2006_01</t>
  </si>
  <si>
    <t>Hoffmann&amp;Andersen_2006_02</t>
  </si>
  <si>
    <t>Hoffmann&amp;Andersen_2006_03</t>
  </si>
  <si>
    <t>Hoffmann&amp;Andersen_2006_04</t>
  </si>
  <si>
    <t>Hoffmann&amp;Andersen_2006_05</t>
  </si>
  <si>
    <t>Hoffmann&amp;Andersen_2006_06</t>
  </si>
  <si>
    <t>Hoffmann&amp;Andersen_2006_07</t>
  </si>
  <si>
    <t>Hoffmann&amp;Andersen_2006_08</t>
  </si>
  <si>
    <t>Hoffmann&amp;Andersen_2006_09</t>
  </si>
  <si>
    <t>Hoffmann&amp;Andersen_2006_10</t>
  </si>
  <si>
    <t>Hoffmann&amp;Andersen_2006_11</t>
  </si>
  <si>
    <t>Hoffmann&amp;Andersen_2006_12</t>
  </si>
  <si>
    <t>Hoffmann&amp;Andersen_2006_13</t>
  </si>
  <si>
    <t>Hoffmann&amp;Andersen_2006_14</t>
  </si>
  <si>
    <t>Hoffmann&amp;Andersen_2006_15</t>
  </si>
  <si>
    <t>Hoffmann&amp;Andersen_2006_16</t>
  </si>
  <si>
    <t>Hoffmann&amp;Andersen_2006_17</t>
  </si>
  <si>
    <t>Hoffmann&amp;Andersen_2006_18</t>
  </si>
  <si>
    <t>Andersen_etal_2006_03</t>
  </si>
  <si>
    <t>Andersen_etal_2006_04</t>
  </si>
  <si>
    <t>Parr_etal_2004_02</t>
  </si>
  <si>
    <t>Parr_etal_2004_04</t>
  </si>
  <si>
    <t>Parr_etal_2004_06</t>
  </si>
  <si>
    <t>Parr_etal_2004_08</t>
  </si>
  <si>
    <t>Parr_etal_2004_10</t>
  </si>
  <si>
    <t>Parr_etal_2004_12</t>
  </si>
  <si>
    <t>Parr_etal_2004_14</t>
  </si>
  <si>
    <t>Parr_etal_2004_16</t>
  </si>
  <si>
    <t>Parr_etal_2004_18</t>
  </si>
  <si>
    <t>Gibb&amp;Hochuli_2002_01</t>
  </si>
  <si>
    <t>Gibb&amp;Hochuli_2002_02</t>
  </si>
  <si>
    <t>Gibb&amp;Hochuli_2002_04</t>
  </si>
  <si>
    <t>Gibb&amp;Hochuli_2002_05</t>
  </si>
  <si>
    <t>Gibb&amp;Hochuli_2002_08</t>
  </si>
  <si>
    <t>Gibb&amp;Hochuli_2002_09</t>
  </si>
  <si>
    <t>Gibb&amp;Hochuli_2002_17</t>
  </si>
  <si>
    <t>Gibb&amp;Hochuli_2002_18</t>
  </si>
  <si>
    <t>Gibb&amp;Hochuli_2002_19</t>
  </si>
  <si>
    <t>Gibb&amp;Hochuli_2002_20</t>
  </si>
  <si>
    <t>Rojas&amp;Fragoso_2000_01</t>
  </si>
  <si>
    <t>Rojas&amp;Fragoso_2000_02</t>
  </si>
  <si>
    <t>Rojas&amp;Fragoso_2000_03</t>
  </si>
  <si>
    <t>Rojas&amp;Fragoso_2000_04</t>
  </si>
  <si>
    <t>Rojas&amp;Fragoso_2000_05</t>
  </si>
  <si>
    <t>Rojas&amp;Fragoso_2000_06</t>
  </si>
  <si>
    <t>Rojas&amp;Fragoso_2000_07</t>
  </si>
  <si>
    <t>Rojas&amp;Fragoso_2000_08</t>
  </si>
  <si>
    <t>Rojas&amp;Fragoso_2000_09</t>
  </si>
  <si>
    <t>Rojas&amp;Fragoso_2000_10</t>
  </si>
  <si>
    <t>Rojas&amp;Fragoso_2000_11</t>
  </si>
  <si>
    <t>Andersen&amp;Hoffmann_2003_01</t>
  </si>
  <si>
    <t>Andersen&amp;Hoffmann_2003_06</t>
  </si>
  <si>
    <t>Andersen&amp;Hoffmann_2003_07</t>
  </si>
  <si>
    <t>Barrow_etal_2006_03</t>
  </si>
  <si>
    <t>Barrow_etal_2006_01</t>
  </si>
  <si>
    <t>Barrow_etal_2006_02</t>
  </si>
  <si>
    <t>Andersen_etal_2012_01</t>
  </si>
  <si>
    <t>Andersen_etal_2012_02</t>
  </si>
  <si>
    <t>Andersen_etal_2012_03</t>
  </si>
  <si>
    <t>Andersen_etal_2012_04</t>
  </si>
  <si>
    <t>Andersen_etal_2012_05</t>
  </si>
  <si>
    <t>Andersen_etal_2012_06</t>
  </si>
  <si>
    <t>Andersen_etal_2012_07</t>
  </si>
  <si>
    <t>Andersen_etal_2012_08</t>
  </si>
  <si>
    <t>Andersen_etal_2012_09</t>
  </si>
  <si>
    <t>Andersen_etal_2012_10</t>
  </si>
  <si>
    <t>Andersen_etal_2012_11</t>
  </si>
  <si>
    <t>Andersen_etal_2012_12</t>
  </si>
  <si>
    <t>Andersen_etal_2012_13</t>
  </si>
  <si>
    <t>Andersen_etal_2012_14</t>
  </si>
  <si>
    <t>Andersen_etal_2012_15</t>
  </si>
  <si>
    <t>Andersen_etal_2012_16</t>
  </si>
  <si>
    <t>Andersen_etal_2012_17</t>
  </si>
  <si>
    <t>Andersen_etal_2012_18</t>
  </si>
  <si>
    <t>Andersen_etal_2012_19</t>
  </si>
  <si>
    <t>Donoso_2014_1</t>
  </si>
  <si>
    <t>Donoso_2014_2</t>
  </si>
  <si>
    <t>Donoso_2014_3</t>
  </si>
  <si>
    <t>Donoso_2014_4</t>
  </si>
  <si>
    <t>Donoso_2014_5</t>
  </si>
  <si>
    <t>Donoso_2014_6</t>
  </si>
  <si>
    <t>Bishop_etal_2014_1</t>
  </si>
  <si>
    <t>Bishop_etal_2014_10</t>
  </si>
  <si>
    <t>Bishop_etal_2014_11</t>
  </si>
  <si>
    <t>Bishop_etal_2014_12</t>
  </si>
  <si>
    <t>Bishop_etal_2014_13</t>
  </si>
  <si>
    <t>Bishop_etal_2014_14</t>
  </si>
  <si>
    <t>Bishop_etal_2014_15</t>
  </si>
  <si>
    <t>Bishop_etal_2014_16</t>
  </si>
  <si>
    <t>Bishop_etal_2014_17</t>
  </si>
  <si>
    <t>Bishop_etal_2014_18</t>
  </si>
  <si>
    <t>Bishop_etal_2014_19</t>
  </si>
  <si>
    <t>Bishop_etal_2014_2</t>
  </si>
  <si>
    <t>Bishop_etal_2014_20</t>
  </si>
  <si>
    <t>Bishop_etal_2014_21</t>
  </si>
  <si>
    <t>Bishop_etal_2014_22</t>
  </si>
  <si>
    <t>Bishop_etal_2014_23</t>
  </si>
  <si>
    <t>Bishop_etal_2014_24</t>
  </si>
  <si>
    <t>Bishop_etal_2014_25</t>
  </si>
  <si>
    <t>Bishop_etal_2014_26</t>
  </si>
  <si>
    <t>Bishop_etal_2014_27</t>
  </si>
  <si>
    <t>Bishop_etal_2014_28</t>
  </si>
  <si>
    <t>Bishop_etal_2014_29</t>
  </si>
  <si>
    <t>Bishop_etal_2014_3</t>
  </si>
  <si>
    <t>Bishop_etal_2014_30</t>
  </si>
  <si>
    <t>Bishop_etal_2014_31</t>
  </si>
  <si>
    <t>Bishop_etal_2014_32</t>
  </si>
  <si>
    <t>Bishop_etal_2014_4</t>
  </si>
  <si>
    <t>Bishop_etal_2014_5</t>
  </si>
  <si>
    <t>Bishop_etal_2014_6</t>
  </si>
  <si>
    <t>Bishop_etal_2014_7</t>
  </si>
  <si>
    <t>Bishop_etal_2014_8</t>
  </si>
  <si>
    <t>Bishop_etal_2014_9</t>
  </si>
  <si>
    <t>Munyai&amp;Foord_2012_01</t>
  </si>
  <si>
    <t>Munyai&amp;Foord_2012_02</t>
  </si>
  <si>
    <t>Munyai&amp;Foord_2012_03</t>
  </si>
  <si>
    <t>Munyai&amp;Foord_2012_04</t>
  </si>
  <si>
    <t>Munyai&amp;Foord_2012_09</t>
  </si>
  <si>
    <t>Munyai&amp;Foord_2012_10</t>
  </si>
  <si>
    <t>Munyai&amp;Foord_2012_11</t>
  </si>
  <si>
    <t>Munyai&amp;Foord_2012_12</t>
  </si>
  <si>
    <t>Munyai&amp;Foord_2012_13</t>
  </si>
  <si>
    <t>Munyai&amp;Foord_2012_14</t>
  </si>
  <si>
    <t>Munyai&amp;Foord_2012_15</t>
  </si>
  <si>
    <t>Munyai&amp;Foord_2012_16</t>
  </si>
  <si>
    <t>Munyai&amp;Foord_2012_17</t>
  </si>
  <si>
    <t>Munyai&amp;Foord_2012_18</t>
  </si>
  <si>
    <t>Munyai&amp;Foord_2012_19</t>
  </si>
  <si>
    <t>Munyai&amp;Foord_2012_20</t>
  </si>
  <si>
    <t>Munyai&amp;Foord_2012_21</t>
  </si>
  <si>
    <t>Munyai&amp;Foord_2012_22</t>
  </si>
  <si>
    <t>Munyai&amp;Foord_2012_23</t>
  </si>
  <si>
    <t>Munyai&amp;Foord_2012_24</t>
  </si>
  <si>
    <t>Munyai&amp;Foord_2012_25</t>
  </si>
  <si>
    <t>Munyai&amp;Foord_2012_26</t>
  </si>
  <si>
    <t>Munyai&amp;Foord_2012_27</t>
  </si>
  <si>
    <t>Munyai&amp;Foord_2012_28</t>
  </si>
  <si>
    <t>Munyai&amp;Foord_2012_29</t>
  </si>
  <si>
    <t>Munyai&amp;Foord_2012_30</t>
  </si>
  <si>
    <t>Munyai&amp;Foord_2012_31</t>
  </si>
  <si>
    <t>Munyai&amp;Foord_2012_32</t>
  </si>
  <si>
    <t>Munyai&amp;Foord_2012_33</t>
  </si>
  <si>
    <t>Munyai&amp;Foord_2012_34</t>
  </si>
  <si>
    <t>Munyai&amp;Foord_2012_35</t>
  </si>
  <si>
    <t>Munyai&amp;Foord_2012_36</t>
  </si>
  <si>
    <t>Munyai&amp;Foord_2012_37</t>
  </si>
  <si>
    <t>Munyai&amp;Foord_2012_38</t>
  </si>
  <si>
    <t>Munyai&amp;Foord_2012_39</t>
  </si>
  <si>
    <t>Munyai&amp;Foord_2012_40</t>
  </si>
  <si>
    <t>Munyai&amp;Foord_2012_41</t>
  </si>
  <si>
    <t>Munyai&amp;Foord_2012_42</t>
  </si>
  <si>
    <t>Munyai&amp;Foord_2012_43</t>
  </si>
  <si>
    <t>Munyai&amp;Foord_2012_44</t>
  </si>
  <si>
    <t>Angulo_etal_noyear_01</t>
  </si>
  <si>
    <t>Andersen_1993_01</t>
  </si>
  <si>
    <t>Andersen_1993_02</t>
  </si>
  <si>
    <t>Andersen_1993_03</t>
  </si>
  <si>
    <t>Andersen_1993_04</t>
  </si>
  <si>
    <t>Andersen_1993_05</t>
  </si>
  <si>
    <t>Andersen_1993_06</t>
  </si>
  <si>
    <t>Andersen_1993_07</t>
  </si>
  <si>
    <t>Andersen_1993_08</t>
  </si>
  <si>
    <t>Andersen_1993_09</t>
  </si>
  <si>
    <t>Andersen_etal_2010_01</t>
  </si>
  <si>
    <t>Andersen_etal_2010_02</t>
  </si>
  <si>
    <t>Andersen_etal_2010_03</t>
  </si>
  <si>
    <t>Andersen_etal_2010_04</t>
  </si>
  <si>
    <t>Andersen_etal_2010_05</t>
  </si>
  <si>
    <t>Andersen_etal_2010_06</t>
  </si>
  <si>
    <t>Andersen_etal_2010_07</t>
  </si>
  <si>
    <t>Andersen_etal_2010_08</t>
  </si>
  <si>
    <t>Andersen_etal_2010_09</t>
  </si>
  <si>
    <t>Andersen_etal_2010_10</t>
  </si>
  <si>
    <t>Andersen_etal_2010_11</t>
  </si>
  <si>
    <t>Andersen_etal_2010_12</t>
  </si>
  <si>
    <t>Andersen_etal_2010_13</t>
  </si>
  <si>
    <t>Andersen_etal_2010_14</t>
  </si>
  <si>
    <t>Andersen_etal_2010_15</t>
  </si>
  <si>
    <t>Andersen_etal_2010_16</t>
  </si>
  <si>
    <t>Holway_1996_02</t>
  </si>
  <si>
    <t>Hanrahan et al. 2014_1</t>
  </si>
  <si>
    <t>Hanrahan et al. 2014_2</t>
  </si>
  <si>
    <t>Lach_noyeara_02</t>
  </si>
  <si>
    <t>Lach_noyearc_02</t>
  </si>
  <si>
    <t>Lach_noyearb_05</t>
  </si>
  <si>
    <t>Lach_noyearb_06</t>
  </si>
  <si>
    <t>Lach_noyearc_05</t>
  </si>
  <si>
    <t>Lach_noyeara_01</t>
  </si>
  <si>
    <t>Lach_noyearb_01</t>
  </si>
  <si>
    <t>Lach_noyearb_03</t>
  </si>
  <si>
    <t>Lach_noyearc_01</t>
  </si>
  <si>
    <t>Arnan_etal_2009_03</t>
  </si>
  <si>
    <t>Majer_1992_03</t>
  </si>
  <si>
    <t>Majer_1992_21</t>
  </si>
  <si>
    <t>Majer_1996_41</t>
  </si>
  <si>
    <t>Castracani_etal_2010_05</t>
  </si>
  <si>
    <t>Castracani_etal_2010_06</t>
  </si>
  <si>
    <t>Castracani_etal_2010_07</t>
  </si>
  <si>
    <t>Bisevac&amp;Majer_1999_15</t>
  </si>
  <si>
    <t>Bisevac&amp;Majer_1999_17</t>
  </si>
  <si>
    <t>Bisevac&amp;Majer_1999_19</t>
  </si>
  <si>
    <t>Menke_2012_02</t>
  </si>
  <si>
    <t>Menke_2012_01</t>
  </si>
  <si>
    <t>Menke_2011_10</t>
  </si>
  <si>
    <t>Menke_2012_03</t>
  </si>
  <si>
    <t>Menke_2011_02</t>
  </si>
  <si>
    <t>Menke_2011_07</t>
  </si>
  <si>
    <t>Menke_2011_01</t>
  </si>
  <si>
    <t>Menke_2011_03</t>
  </si>
  <si>
    <t>Menke_2011_04</t>
  </si>
  <si>
    <t>Menke_2011_05</t>
  </si>
  <si>
    <t>Menke_2011_06</t>
  </si>
  <si>
    <t>Menke_2011_08</t>
  </si>
  <si>
    <t>Menke_2011_09</t>
  </si>
  <si>
    <t>Majer&amp;deKock_1992_03</t>
  </si>
  <si>
    <t>Wallis_etal_2001_01</t>
  </si>
  <si>
    <t>Wallis_etal_2001_03</t>
  </si>
  <si>
    <t>Wallis_etal_2001_05</t>
  </si>
  <si>
    <t>Vasconcelos_noyear_04</t>
  </si>
  <si>
    <t>Vasconcelos_noyear_06</t>
  </si>
  <si>
    <t>Vasconcelos_noyear_07</t>
  </si>
  <si>
    <t>Majer_etal_1982_25</t>
  </si>
  <si>
    <t>Majer_etal_1982_27</t>
  </si>
  <si>
    <t>Majer_etal_1982_29</t>
  </si>
  <si>
    <t>Majer_etal_1982_31</t>
  </si>
  <si>
    <t>Bestelmeyer&amp;Schooley_1999_01</t>
  </si>
  <si>
    <t>Delsinne_etal_2010_05</t>
  </si>
  <si>
    <t>Delsinne_etal_2010_03</t>
  </si>
  <si>
    <t>Delsinne_etal_2010_10</t>
  </si>
  <si>
    <t>Miranda_etal_2012_05</t>
  </si>
  <si>
    <t>Miranda_etal_2012_07</t>
  </si>
  <si>
    <t>Miranda_etal_2012_09</t>
  </si>
  <si>
    <t>Miranda_etal_2012_11</t>
  </si>
  <si>
    <t>Miranda_etal_2012_17</t>
  </si>
  <si>
    <t>Bedetti_2010_01</t>
  </si>
  <si>
    <t>Bedetti_2010_03</t>
  </si>
  <si>
    <t>DelToro_etal_2009_04</t>
  </si>
  <si>
    <t>DelToro_etal_2009_05</t>
  </si>
  <si>
    <t>Bharti&amp;Sharma_2009_01</t>
  </si>
  <si>
    <t>Bharti&amp;Sharma_2009_02</t>
  </si>
  <si>
    <t>Osunkoya_etal_2011_10</t>
  </si>
  <si>
    <t>Osunkoya_etal_2011_04</t>
  </si>
  <si>
    <t>Osunkoya_etal_2011_06</t>
  </si>
  <si>
    <t>Osunkoya_etal_2011_12</t>
  </si>
  <si>
    <t>Osunkoya_etal_2011_14</t>
  </si>
  <si>
    <t>Osunkoya_etal_2011_02</t>
  </si>
  <si>
    <t>Osunkoya_etal_2011_08</t>
  </si>
  <si>
    <t>Osunkoya_etal_2011_16</t>
  </si>
  <si>
    <t>Mean annual temperature</t>
  </si>
  <si>
    <t>Total annual precipitation</t>
  </si>
  <si>
    <t>Temperature range</t>
  </si>
  <si>
    <t>Hemisphere</t>
  </si>
  <si>
    <t>South</t>
  </si>
  <si>
    <t>North</t>
  </si>
  <si>
    <t>Species richness</t>
  </si>
  <si>
    <t>Source</t>
  </si>
  <si>
    <t>Cluster</t>
  </si>
  <si>
    <t>Andersen, A. N. &amp; Hoffmann, B. D. (2003) Ant colonization of rehabilitated minesites at German Creek: a review. Consultancy report for Anglo Coal Pty Ltd. CSIRO, Darwin.</t>
  </si>
  <si>
    <t>Andersen, A. N. &amp; Hoffmann, B. D. (2011) Conservation value of low fire frequency in tropical savannas: Ants in monsoonal northern Australia. Austral Ecology 36: 497–503.</t>
  </si>
  <si>
    <t>Andersen, A.N. (1986) Patterns of ant community organization in mesic southeastern Australia. Australian Journal of Ecology 11: 87-99.</t>
  </si>
  <si>
    <t>Andersen, A.N. (1993) Ant Communities in the Gulf Region of Australia Semiarid Tropics-Species Composition, Patterns of Organization, and Biogeography. Australian Journal of Zoology 41: 399-414.</t>
  </si>
  <si>
    <t>Andersen, A. N. (1997) Functional groups and patterns of organization in North American ant communities: a comparison with Australia. Journal of Biogeography 24: 433-460.</t>
  </si>
  <si>
    <t>Andersen, A.N. et al. (2003) Ants as indicators of minesite restoration: community recovery at one of eight rehabilitation sites in central Queensland. Ecological Management and Restoration 4 (supplement): 12-19.</t>
  </si>
  <si>
    <t>Andersen, A.N. et al. (2006) Long-term fire exclusion and ant community structure in an Australian tropical savanna: congruence with vegetation succession. Journal of Biogeography 33: 823-832.</t>
  </si>
  <si>
    <t>Andersen, A. N.; van Ingen, L. and Campos, R. I. (2007) Contrasting rainforest and savanna ant faunas in monsoonal northern Australia: a rainforest patch in a tropical savannah landscape. Australian Journal of Zoology 55: 363-369.</t>
  </si>
  <si>
    <t>Andersen, A.N.; Lanoue, J.; Radford, I. (2010) The ant fauna of the remote Mitchell Falls area of tropical north-western Australia: biogeography, environmental relationships and conservation significance. J Insect Conserv 14: 647–661.</t>
  </si>
  <si>
    <t>Andersen, A.N. et al. (2012) Rainforest ants of the Tiwi Islands: a remarkable centre of endemism in Australia's monsoonal tropics. Insectes Sociaux 59: 433-441.</t>
  </si>
  <si>
    <t>Arnan, X. et al. (2009) Forest management conditioning ground ant community structure and composition in temperate conifer forests in the Pyrenees Mountains. Forest Ecology and Management 258: 51-59.</t>
  </si>
  <si>
    <t>Barrow, L. et al. (2006) Biogeography and diversity of ants in Purnululu (Bungle Bungle). National Park and Conservation Reserve,Western Australia. Australian Journal of Zoology 54: 123-136.</t>
  </si>
  <si>
    <t>Basu, P. (1997) Seasonal and Spatial Patterns in Ground Foraging Ants in a Rain Forest in the Western Ghats, India. Biotropica, Vol. 29, No. 4 (Dec., 1997), pp. 489-500.</t>
  </si>
  <si>
    <t>Bedetti, S. (2010) Monitoring terrestrial biodiversity in Rovenaud (Gran Paradiso National Park, Italy): Formicidae, Carabidae, Araneae. University of Parma. Supervisors: Prof. Madoni P., PhD Castracani C. Academic Year 2009/2010.</t>
  </si>
  <si>
    <t>Bess, E.C.; Parmenter, R.R.; Mccoy, S.; Molles Jr., M.C. (2002) Responses of a Riparian Forest-Floor Arthropod Community to Wildfire in the Middle Rio Grande Valley, New Mexico. Environ. Entomol. 31(5): 774-784.</t>
  </si>
  <si>
    <t>Bestelmeyer, B.T.; Schooley, R.L. (1999) The ants of the southern Sonoran desert: community structure and the role of trees. Biodiversity and Conservation 8:643-657.</t>
  </si>
  <si>
    <t>Bharti, H. and Sharma, Y.P. (2009) Diversity and abundance of ants along an elevational gradient in Jammu-Kashmir Himalaya - I, Halteres 1(1): 10-24.</t>
  </si>
  <si>
    <t>Bisevac, L. &amp; Majer, J.D. (1999) Comparative Study of Ant Communities of Rehabilitated Mineral Sand Mines and Heathland, Western Australia. Restoration Ecology 7: 117-126.</t>
  </si>
  <si>
    <t>Boulton, A.M. et al. (2005) Species Richness, Abundance, and Composition of Ground-Dwelling Ants in Northern California Grasslands: Role of Plants, Soil, and Grazing. Environ Entomol 34(1): 96-104.</t>
  </si>
  <si>
    <t>Castracani, C.; Piotti, A.; Grasso, D.A.; Le Moli, F.; Mori, A. (2007) Ant fauna as ecological indicator in Italian agroecosystems. Redia XC: 67-70.</t>
  </si>
  <si>
    <t>Castracani, C.; Grasso, D.A.; Fanfani, A.; Mori, A. (2010) The ant fauna of Castelporziano Presidential Reserve (Rome, Italy) as a model for the analysis of ant community structure in relation of environmental variation in Mediterranean ecosystems. Journal of Insect Conservation 14 (6): 585-594.</t>
  </si>
  <si>
    <t>Deblauwe, I. and Dekoninck, W. (2007) Diversity and distribution of ground-dwelling ants in a lowland rainforest in southeast Cameroon. Insectes Sociaux 54: 334-342.</t>
  </si>
  <si>
    <t>Delsinne, T.; Roisin, Y.; Herbauts, J. and Leponce, M. (2010) Ant diversity along a wide rainfall gradient in the Paraguayan dry Chaco. J. Arid Environments 74: 1149-1155.</t>
  </si>
  <si>
    <t>Del Toro, I.; Vazquez, M.; Mackay, W.P.; Rojas, P.; and Zapata-Mata, R. (2009) Hormigas de Tabasco: explorando la diversidad de la mirmecofauna en las selvas tropicales de baja altitud. Dugesiana 16(1): 1-14.</t>
  </si>
  <si>
    <t>Donoso, D.A. and Ramón, G. (2009) Composition of a high diversity leaf litter ant community (Hymenoptera: Formicidae) from an Ecuadorian pre-montane rainforest. Annales de la Société Entomologique de France (n.s.) 45(4): 487–499.</t>
  </si>
  <si>
    <t>Enríquez, M. L. (1998) Composition of ground-dwelling mirmecofauna in dry forest fragments in the Valley of Cauca River. Bachelor Thesis, Department of Biology, University of Valle, Cali, Colombia.</t>
  </si>
  <si>
    <t>Gibb, H. &amp; Hjältén, J. (2007) Effects of low severity burning after clear-cutting on mid-boreal ant communities in the two years after fire. Journal of Insect Conservation 11: 169–175.</t>
  </si>
  <si>
    <t>Gibb, H. &amp; Hochuli, D.F. (2002) Habitat fragmentation in an urban environment: large and small fragments support different arthropod assemblages. Biological Conservation 106: 91-100.</t>
  </si>
  <si>
    <t>Gibb, H. (2003) Dominant meat ants affect only their specialist predator in a complex natural system. Oecologia 136: 609-615.</t>
  </si>
  <si>
    <t>Gibb, H. (2011) Experimental evidence for mediation of competition by habitat succession. Ecology 92: 1871-1878.</t>
  </si>
  <si>
    <t>Gómez, C. et al. (2003) Structure of ground-foraging ant assemblages in relation to land-use change in the northwestern Mediterranean region. Biodiversity and Conservation 12: 2135-2146.</t>
  </si>
  <si>
    <t>Gómez, C.; Pons, P. and Bas, J.M. (2003) Effects of the Argentine ant Linepithema humile on seed dispersal and seedling emergence of Rhamnus alaternus. Ecography 26: 532-538. (Data from Aixart d'en Pi - unpublished)</t>
  </si>
  <si>
    <t>Heterick, B.E. et al. (2000) Influence of Argentine and coastal brown ant (Hymenoptera: Formicidae) invasions on ant communities in Perth gardens,Western Australia. Urban Ecosystems 4: 277-292.</t>
  </si>
  <si>
    <t>Hoffmann, B.D. and Andersen, A. N. (2006) Ant monitoring at Callide mine central Queensland - 2006 sampling. Consultancy report to Callide Mine.</t>
  </si>
  <si>
    <t>Hoffmann, B.D. and James, C.D. (2011) Using ants to manage sustainable grazing: Dynamics of ant faunas along sheep grazing gradients conform to four global patterns. Austral Ecology 36: 698–708.</t>
  </si>
  <si>
    <t>Hoffmann, B.D. and Parr, C.L.P. (2008) An invasion revisited: the African big-headed ant (Pheidole megacephala) in northern Australia. Biological Invasions 10: 1171-1181.</t>
  </si>
  <si>
    <t>Hoffmann, B.D. and Saul, W.C. (2010) Yellow crazy ant (Anoplolepis gracilipes) invasions within undisturbed mainland Australian habitats: no support for biotic resistance hypothesis.- Biol Invasions 12: 3093-3108.</t>
  </si>
  <si>
    <t>Hoffmann, B.D. (2000) Changes in ant species composition and community organisation along grazing gradients in semi-arid rangelands of the Northern Territory. Rangeland Journal 20: 171-189.</t>
  </si>
  <si>
    <t>Hoffmann, B.D. (2003) Responses of ant communities to experimental fire regimes on rangelands in the Victoria River District of the Northern Territory. Austral Ecology 28: 182-195.</t>
  </si>
  <si>
    <t>Hoffmann, B.D. (2010) Ecological restoration following the local eradication of an invasive ant in northern Australia. Biological Invasions 12: 959-969.</t>
  </si>
  <si>
    <t>Hoffmann, B.D.; Griffiths, A.D. and Andersen, A.N. (2000) Responses of ant communities to dry sulfur deposition from mining emissions in semi-arid northern Australia. Austral Ecology 25: 653-663.</t>
  </si>
  <si>
    <t>Holway, D.A. (1996) Effect of Argentine ant invasions on ground-dwelling arthropods in northern California riparian woodlands. Oecologia 116(1-2): 252-258.</t>
  </si>
  <si>
    <t>Jennings, D.T. et al. (1986) Ants (hymenoptera: Formicidae) associated with strip-clearcut and dense spruce-fir forests of Maine. Can. Ent 118: 43-50.</t>
  </si>
  <si>
    <t>Kain, J., Heterick, B.E. &amp; Majer, J.D. (2002) Colonisation by ants of a planted bush garden plot in Western Australia. Western Australian Naturalist 23: 173-180.</t>
  </si>
  <si>
    <t>Majer, J.D. &amp; de Kock, A.E. (1992) Ant recolonization of sand mines near Richards Bay, south Africa: an evaluation of progress with rehabilitation. South African Journal of Science 88: 31-36.</t>
  </si>
  <si>
    <t>Majer, J.D. (1978) Preliminary survey of the epigaeic invertebrate fauna with particular reference to ants, in areas of different land use at Dwellingup, Western Australia. Forest Ecology and Management 1: 321-334.</t>
  </si>
  <si>
    <t>Majer, J.D. (1992) Ant Recolonization of rehabilitated bauxite mines of Poços de Caldas, Brazil. J. of Tropical Ecology 8: 97-120.</t>
  </si>
  <si>
    <t>Majer, J.D. (1996) Ant recolonization of rehabilitated bauxite mines at Trombetas, Pará, Brazil. Journal of Tropical Ecology 12(2): 257-273.</t>
  </si>
  <si>
    <t>Majer, J. D. et al. (1982) Recolonization by ants and other invertebrates in rehabilitated mineral sand mines near Eneabba, Western Australia. Reclamation and Revegetation Research 1: 63–81.</t>
  </si>
  <si>
    <t>Markó, B. et al. (2004) Mosaic structure of ant communities (Hymenoptera: Formicidae) in eastern Carpathian marshes: regional versus local scales. Acta Zoologica Academiae Scientiarum Hungaricae 50(2): 77-95.</t>
  </si>
  <si>
    <t>May, J.E. and Heterick, B.E. (2000) Effects of the coastal brown ant Pheidole megacephala (Fabricus), on the ant fauna of the Perth metropolitan region, Western Australia. Pacific Conservation Biology 6: 81-85.</t>
  </si>
  <si>
    <t>Menke, S.B. and Whitcraft, C. (2005) UNPUBLISHED DATA</t>
  </si>
  <si>
    <t>Menke, S.B. et al. (2007) Biotic and abiotic controls of Argentine ant invasion success at local and landscape scales. Ecology 88(12): 3164-3173.</t>
  </si>
  <si>
    <t>Menke, S.B. et al. (2010) Urban areas may serve as habitat and corridors for dry-adapted, heat tolerant species; an example from ants. Urban Ecosystems 14(2): 135-163.</t>
  </si>
  <si>
    <t>Mezger, D.(2003) "Einfluss von anthropogenen Störungen auf die Ameisengemeinschaft in einem Trockenwald im Westen Madagaskars (Hymenoptera; Formicidae). Protokoll zum FII Praktikum in Tropenbiologie, Universität Würzburg"; study on the influence of anthropogenic disturbance on ant communities in a dry forests in Western Madagascar, unpublished report of an advanced practical training conducted at the University of Wuerzburg, only available in German</t>
  </si>
  <si>
    <t>Nash, M.S. et al. (2000) Ant (Hymenoptera: Formicidae) Responses to Environmental Stressors in the Northern Chihuahuan Desert. Environmental Entomology 29(2): 200-206.</t>
  </si>
  <si>
    <t>Osunkoya, O.O. et al. (2011) Invasion impacts on biodiversity: responses of ant communities to infestation by cat’s claw creeper vine, Macfadyena unguis-cati (Bignoniaceae) in subtropical Australia. Biol Invasions 13: 2289–2302.</t>
  </si>
  <si>
    <t>Parr, C.L. et al. (2002) A preliminary study of the effect of fire on ants (Formicidae) in South African savanna. African Entomology 10: 101-111.</t>
  </si>
  <si>
    <t>Peixoto, T.S.; Praxedes, C.L.; Baccaro, F.B.; Imbrozio, R.B. and Mourão Jr., M. (2010) Composição e riqueza de formigas (Hymenoptera: Formicidae) em savana e ambientes associados de Roraima. Revista Agro@mbiente On-line 4: 1-10.</t>
  </si>
  <si>
    <t>Radford, I.J. et al. (2013) The Fire Refuge Value of Patches of a Fire-Sensitive Tree in Fire-prone Savannas: Callitris intratropica in Northern Australia. Biotropica 45(5): 594-601.</t>
  </si>
  <si>
    <t>Read, J.L. and Andersen, A.N. (2000) The value of ants as early warning bioindicators: responses to pulsed cattle grazing at an Australian arid zone locality. J. Arid Environments 45: 231-251.</t>
  </si>
  <si>
    <t>Rojas, P. and Fragoso, C. (2000) Composition, diversity and distribution of a Chihuahuan Desert ant community (Mapimi, Mexico). J. Arid Environ 44: 213-227.</t>
  </si>
  <si>
    <t>Rossbach, M.H. and Majer, J.D. (1983) A preliminary survey of the ant fauna of the Darling Plateau and Swan Coastal Plain near Perth, Western Australia. J. of the Royal Soc. of Western Australia 66: 85-90.</t>
  </si>
  <si>
    <t>Santos, S.A.P.; Cabanas, J.E. and Pereira, J.A. (2007) Abundance and diversity of soil arthropods in olive grove ecosystem (Portugal): Effect of pitfall trap type. European Journal of Soil Biology 43: 77-83.</t>
  </si>
  <si>
    <t>Tista, M. (2012) UNPUBLISHED DATA</t>
  </si>
  <si>
    <t>Vanderwoude, C. et al. (1997) Community Organisation, Biogeography and Seasonality of Ants in an Open Forest of South-eastern Queensland. Australian Journal of Zoology 45: 523-537.</t>
  </si>
  <si>
    <t>Vele, A.; Holusa, J. and Frouz, J. (2009) Sampling for ants in different-aged spruce forests: A comparison of methods. European Journal of Soil Biology 45: 301-305.</t>
  </si>
  <si>
    <t>Wallis, N.W.; Majer, J.D. and Heterick, B.E. (2001) Comparative study of ant communities of rehabilitated gold and nickel mines near Kambalda, Western Australia. In: Proceedings of Workshop on Vegetation recovery in Degraded Land Areas, Kalgoorlie, Western Australia. 37-51</t>
  </si>
  <si>
    <t>Ward, D.F. (2009) The diversity, community composition and seasonality of native and introduced ants (Hymenoptera: Formicidae) in northern New Zealand. Myrmecological News 12: 195-200.</t>
  </si>
  <si>
    <t>Willis, C.K. et al. (1992) Abundance of ants and termites in the False Karoo and their importance in the diet of the aardvark Orycteropus afer. African Journal of Ecology 30: 322-334.</t>
  </si>
  <si>
    <t>Wittkuhn, R.S. et al. (2011) Variation in fire interval sequences has minimal effects on species richness and composition in fire-prone landscapes of south-west Western Australia. Forest Ecology and Management 261(6): 965–978.</t>
  </si>
  <si>
    <t>Parr, C.L. et al. (2004) Response of African savanna ants to long-term fire regimes. Journal of Applied Ecology 41: 630-642.</t>
  </si>
  <si>
    <t xml:space="preserve">Bishop, T.R. et al. (2014) Elevation–diversity patterns through space and time: ant communities of the Maloti-Drakensberg Mountains of southern Africa. Journal of Biogeography </t>
  </si>
  <si>
    <t>Grossman, B. &amp; Gibb, H. UNPUBLISHED DATA</t>
  </si>
  <si>
    <t>Lach, L. UNPUBLISHED DATA</t>
  </si>
  <si>
    <t>Heterick, B.E. UNPUBLISHED DATA</t>
  </si>
  <si>
    <t>Donoso, D.A. UNPUBLISHED DATA</t>
  </si>
  <si>
    <t>Dunlop, J. N., Majer, J. D., Morris, C. J. &amp; Walker, K. J. (1985). A preliminary assessment of minesite rehabilitation in the Pilbara iron ore province using ant communities as ecological indicators. Mulga Research Centre Journal, 8, 25-31.</t>
  </si>
  <si>
    <t>Gómez, C. UNPUBLISHED DATA</t>
  </si>
  <si>
    <t>Hanrahan, S.A., Steinbauer, M.J. &amp; Duncan, F.D. (2014) Ant assemblages in a poorly sampled part of the arid Nama Karoo. African Entomology 22: 448-453</t>
  </si>
  <si>
    <t>Munyai, T.C., Foord, S.H. 2012. Ants on a mountain: spatial, environmental and habitat associations along an altitudinal transect in a centre of endemism. Journal of Insect Conservation 16: 677-695</t>
  </si>
  <si>
    <t>Parr, C.L. UNPUBLISHED DATA</t>
  </si>
  <si>
    <t>Philpott et al. UNPUBLISHED DATA</t>
  </si>
  <si>
    <t>Pfeiffer, M. UNPUBLISHED DATA</t>
  </si>
  <si>
    <t>Vasconcelos, H.L. UNPUBLISHED DATA</t>
  </si>
  <si>
    <t>Baccaro, F.B., UNPUBLISHED DATA</t>
  </si>
  <si>
    <t>Angulo, E. et al. UNPUBLISHED DATA</t>
  </si>
  <si>
    <t>Gibb, H. &amp; Cunningham, S.A. UNPUBLISHED DATA</t>
  </si>
  <si>
    <t>Menke, S.B. UNPUBLISHED DATA</t>
  </si>
  <si>
    <t>Header</t>
  </si>
  <si>
    <t>Interpretation</t>
  </si>
  <si>
    <t>A unique code for each locality</t>
  </si>
  <si>
    <t>Details of reference source for each dataset</t>
  </si>
  <si>
    <t>Latitude provided by authors</t>
  </si>
  <si>
    <t>Continent provided by authors</t>
  </si>
  <si>
    <t>Longitude provided by authors</t>
  </si>
  <si>
    <t>Derived from WorldClim</t>
  </si>
  <si>
    <t>Disturbance described by authors</t>
  </si>
  <si>
    <t>Derived from Latitude</t>
  </si>
  <si>
    <t>Number of pitfalls multiplied by trapping days</t>
  </si>
  <si>
    <t>Distance from first to last trap in transect</t>
  </si>
  <si>
    <t>Total number of species collected</t>
  </si>
  <si>
    <t>Probability of Interspecific Encounter, a measure of species evenness</t>
  </si>
  <si>
    <t>Geographic cluster used as a random factor in analyses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</si>
</sst>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6">
    <xf numFmtId="0" fontId="0" fillId="0" borderId="0" xfId="0"/>
    <xf numFmtId="0" fontId="1" fillId="0" borderId="0" xfId="0" applyFont="1" applyFill="1"/>
    <xf numFmtId="0" fontId="1" fillId="0" borderId="0" xfId="0" applyFont="1"/>
    <xf numFmtId="0" fontId="0" fillId="0" borderId="0" xfId="0" applyFill="1"/>
    <xf numFmtId="0" fontId="0" fillId="0" borderId="0" xfId="0" applyFont="1"/>
    <xf numFmtId="0" fontId="0" fillId="0" borderId="0" xfId="0" applyFont="1" applyFill="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HGibb/Documents/Research%20Projects/Global%20ants%20database/Species%20abundance%20data/Simon's%20analyses%20-%20current/Locality%20data%20w%20clim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Gibb/Documents/Research%20Projects/Global%20ants%20database/Species%20abundance%20data/Simon's%20analyses%20-%20current/20141027%20-%20Megadata%20-%20Local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cality data w climate"/>
      <sheetName val="Original data"/>
      <sheetName val="Match"/>
      <sheetName val="Invasives"/>
      <sheetName val="Final data"/>
    </sheetNames>
    <sheetDataSet>
      <sheetData sheetId="0">
        <row r="1">
          <cell r="A1" t="str">
            <v>Locality.Group.ID</v>
          </cell>
          <cell r="B1" t="str">
            <v>Number</v>
          </cell>
          <cell r="C1" t="str">
            <v>Longitude</v>
          </cell>
          <cell r="D1" t="str">
            <v>Latitude</v>
          </cell>
          <cell r="E1" t="str">
            <v>tmean</v>
          </cell>
          <cell r="F1" t="str">
            <v>tmean.stz</v>
          </cell>
          <cell r="G1" t="str">
            <v>ptotal</v>
          </cell>
          <cell r="H1" t="str">
            <v>ptotal.stz</v>
          </cell>
          <cell r="I1" t="str">
            <v>trange</v>
          </cell>
          <cell r="J1" t="str">
            <v>trange.stz</v>
          </cell>
          <cell r="K1" t="str">
            <v>Disturbance</v>
          </cell>
          <cell r="L1" t="str">
            <v>Species</v>
          </cell>
          <cell r="M1" t="str">
            <v>LOOKUP</v>
          </cell>
          <cell r="N1" t="str">
            <v>Abundance</v>
          </cell>
          <cell r="O1" t="str">
            <v>Data?</v>
          </cell>
        </row>
        <row r="2">
          <cell r="A2" t="str">
            <v>Andersen&amp;Brault_2010_01</v>
          </cell>
          <cell r="B2">
            <v>2363</v>
          </cell>
          <cell r="C2">
            <v>130.88</v>
          </cell>
          <cell r="D2">
            <v>-12.42</v>
          </cell>
          <cell r="E2">
            <v>27.4</v>
          </cell>
          <cell r="F2">
            <v>1.5060315929999999</v>
          </cell>
          <cell r="G2">
            <v>1663</v>
          </cell>
          <cell r="H2">
            <v>0.56959258099999999</v>
          </cell>
          <cell r="I2">
            <v>157</v>
          </cell>
          <cell r="J2">
            <v>-0.95191241299999996</v>
          </cell>
          <cell r="K2" t="str">
            <v>Undisturbed</v>
          </cell>
          <cell r="L2" t="str">
            <v>Oceania</v>
          </cell>
          <cell r="M2" t="e">
            <v>#N/A</v>
          </cell>
          <cell r="N2" t="str">
            <v>Other</v>
          </cell>
          <cell r="O2" t="e">
            <v>#N/A</v>
          </cell>
        </row>
        <row r="3">
          <cell r="A3" t="str">
            <v>Andersen&amp;Brault_2010_02</v>
          </cell>
          <cell r="B3">
            <v>2364</v>
          </cell>
          <cell r="C3">
            <v>130.88</v>
          </cell>
          <cell r="D3">
            <v>-12.42</v>
          </cell>
          <cell r="E3">
            <v>27.4</v>
          </cell>
          <cell r="F3">
            <v>1.5060315929999999</v>
          </cell>
          <cell r="G3">
            <v>1663</v>
          </cell>
          <cell r="H3">
            <v>0.56959258099999999</v>
          </cell>
          <cell r="I3">
            <v>157</v>
          </cell>
          <cell r="J3">
            <v>-0.95191241299999996</v>
          </cell>
          <cell r="K3" t="str">
            <v>Undisturbed</v>
          </cell>
          <cell r="L3" t="str">
            <v>Oceania</v>
          </cell>
          <cell r="M3" t="e">
            <v>#N/A</v>
          </cell>
          <cell r="N3" t="str">
            <v>Other</v>
          </cell>
          <cell r="O3" t="e">
            <v>#N/A</v>
          </cell>
        </row>
        <row r="4">
          <cell r="A4" t="str">
            <v>Andersen&amp;Brault_2010_03</v>
          </cell>
          <cell r="B4">
            <v>2365</v>
          </cell>
          <cell r="C4">
            <v>130.88</v>
          </cell>
          <cell r="D4">
            <v>-12.42</v>
          </cell>
          <cell r="E4">
            <v>27.4</v>
          </cell>
          <cell r="F4">
            <v>1.5060315929999999</v>
          </cell>
          <cell r="G4">
            <v>1663</v>
          </cell>
          <cell r="H4">
            <v>0.56959258099999999</v>
          </cell>
          <cell r="I4">
            <v>157</v>
          </cell>
          <cell r="J4">
            <v>-0.95191241299999996</v>
          </cell>
          <cell r="K4" t="str">
            <v>Undisturbed</v>
          </cell>
          <cell r="L4" t="str">
            <v>Oceania</v>
          </cell>
          <cell r="M4" t="e">
            <v>#N/A</v>
          </cell>
          <cell r="N4" t="str">
            <v>Other</v>
          </cell>
          <cell r="O4" t="e">
            <v>#N/A</v>
          </cell>
        </row>
        <row r="5">
          <cell r="A5" t="str">
            <v>Andersen&amp;Brault_2010_04</v>
          </cell>
          <cell r="B5">
            <v>2366</v>
          </cell>
          <cell r="C5">
            <v>125.72</v>
          </cell>
          <cell r="D5">
            <v>-14.84</v>
          </cell>
          <cell r="E5">
            <v>27</v>
          </cell>
          <cell r="F5">
            <v>1.443737109</v>
          </cell>
          <cell r="G5">
            <v>1445</v>
          </cell>
          <cell r="H5">
            <v>0.325057859</v>
          </cell>
          <cell r="I5">
            <v>167</v>
          </cell>
          <cell r="J5">
            <v>-0.83954432800000001</v>
          </cell>
          <cell r="K5" t="str">
            <v>Undisturbed</v>
          </cell>
          <cell r="L5" t="str">
            <v>Oceania</v>
          </cell>
          <cell r="M5" t="e">
            <v>#N/A</v>
          </cell>
          <cell r="N5" t="str">
            <v>Other</v>
          </cell>
          <cell r="O5" t="e">
            <v>#N/A</v>
          </cell>
        </row>
        <row r="6">
          <cell r="A6" t="str">
            <v>Andersen&amp;Brault_2010_05</v>
          </cell>
          <cell r="B6">
            <v>2367</v>
          </cell>
          <cell r="C6">
            <v>125.75</v>
          </cell>
          <cell r="D6">
            <v>-14.87</v>
          </cell>
          <cell r="E6">
            <v>26.8</v>
          </cell>
          <cell r="F6">
            <v>1.412589868</v>
          </cell>
          <cell r="G6">
            <v>1478</v>
          </cell>
          <cell r="H6">
            <v>0.36207458300000001</v>
          </cell>
          <cell r="I6">
            <v>167</v>
          </cell>
          <cell r="J6">
            <v>-0.83954432800000001</v>
          </cell>
          <cell r="K6" t="str">
            <v>Undisturbed</v>
          </cell>
          <cell r="L6" t="str">
            <v>Oceania</v>
          </cell>
          <cell r="M6" t="e">
            <v>#N/A</v>
          </cell>
          <cell r="N6" t="str">
            <v>Other</v>
          </cell>
          <cell r="O6" t="e">
            <v>#N/A</v>
          </cell>
        </row>
        <row r="7">
          <cell r="A7" t="str">
            <v>Andersen&amp;Brault_2010_06</v>
          </cell>
          <cell r="B7">
            <v>2368</v>
          </cell>
          <cell r="C7">
            <v>125.79</v>
          </cell>
          <cell r="D7">
            <v>-14.71</v>
          </cell>
          <cell r="E7">
            <v>26.6</v>
          </cell>
          <cell r="F7">
            <v>1.3814426259999999</v>
          </cell>
          <cell r="G7">
            <v>1461</v>
          </cell>
          <cell r="H7">
            <v>0.34300536199999998</v>
          </cell>
          <cell r="I7">
            <v>164</v>
          </cell>
          <cell r="J7">
            <v>-0.87325475399999997</v>
          </cell>
          <cell r="K7" t="str">
            <v>Undisturbed</v>
          </cell>
          <cell r="L7" t="str">
            <v>Oceania</v>
          </cell>
          <cell r="M7" t="e">
            <v>#N/A</v>
          </cell>
          <cell r="N7" t="str">
            <v>Other</v>
          </cell>
          <cell r="O7" t="e">
            <v>#N/A</v>
          </cell>
        </row>
        <row r="8">
          <cell r="A8" t="str">
            <v>Andersen&amp;Brault_2010_07</v>
          </cell>
          <cell r="B8">
            <v>2369</v>
          </cell>
          <cell r="C8">
            <v>125.79</v>
          </cell>
          <cell r="D8">
            <v>-14.8</v>
          </cell>
          <cell r="E8">
            <v>26.6</v>
          </cell>
          <cell r="F8">
            <v>1.3814426259999999</v>
          </cell>
          <cell r="G8">
            <v>1490</v>
          </cell>
          <cell r="H8">
            <v>0.37553521000000001</v>
          </cell>
          <cell r="I8">
            <v>167</v>
          </cell>
          <cell r="J8">
            <v>-0.83954432800000001</v>
          </cell>
          <cell r="K8" t="str">
            <v>Undisturbed</v>
          </cell>
          <cell r="L8" t="str">
            <v>Oceania</v>
          </cell>
          <cell r="M8" t="e">
            <v>#N/A</v>
          </cell>
          <cell r="N8" t="str">
            <v>Other</v>
          </cell>
          <cell r="O8" t="e">
            <v>#N/A</v>
          </cell>
        </row>
        <row r="9">
          <cell r="A9" t="str">
            <v>Andersen&amp;Brault_2010_08</v>
          </cell>
          <cell r="B9">
            <v>2370</v>
          </cell>
          <cell r="C9">
            <v>125.79</v>
          </cell>
          <cell r="D9">
            <v>-14.75</v>
          </cell>
          <cell r="E9">
            <v>26.5</v>
          </cell>
          <cell r="F9">
            <v>1.365869005</v>
          </cell>
          <cell r="G9">
            <v>1485</v>
          </cell>
          <cell r="H9">
            <v>0.36992661599999999</v>
          </cell>
          <cell r="I9">
            <v>166</v>
          </cell>
          <cell r="J9">
            <v>-0.85078113700000002</v>
          </cell>
          <cell r="K9" t="str">
            <v>Undisturbed</v>
          </cell>
          <cell r="L9" t="str">
            <v>Oceania</v>
          </cell>
          <cell r="M9" t="e">
            <v>#N/A</v>
          </cell>
          <cell r="N9" t="str">
            <v>Other</v>
          </cell>
          <cell r="O9" t="e">
            <v>#N/A</v>
          </cell>
        </row>
        <row r="10">
          <cell r="A10" t="str">
            <v>Andersen&amp;Brault_2010_09</v>
          </cell>
          <cell r="B10">
            <v>2371</v>
          </cell>
          <cell r="C10">
            <v>125.79</v>
          </cell>
          <cell r="D10">
            <v>-14.75</v>
          </cell>
          <cell r="E10">
            <v>26.5</v>
          </cell>
          <cell r="F10">
            <v>1.365869005</v>
          </cell>
          <cell r="G10">
            <v>1485</v>
          </cell>
          <cell r="H10">
            <v>0.36992661599999999</v>
          </cell>
          <cell r="I10">
            <v>166</v>
          </cell>
          <cell r="J10">
            <v>-0.85078113700000002</v>
          </cell>
          <cell r="K10" t="str">
            <v>Undisturbed</v>
          </cell>
          <cell r="L10" t="str">
            <v>Oceania</v>
          </cell>
          <cell r="M10" t="e">
            <v>#N/A</v>
          </cell>
          <cell r="N10" t="str">
            <v>Other</v>
          </cell>
          <cell r="O10" t="e">
            <v>#N/A</v>
          </cell>
        </row>
        <row r="11">
          <cell r="A11" t="str">
            <v>Andersen&amp;Hoffmann_2003_01</v>
          </cell>
          <cell r="B11">
            <v>2393</v>
          </cell>
          <cell r="C11">
            <v>148.32</v>
          </cell>
          <cell r="D11">
            <v>-22.54</v>
          </cell>
          <cell r="E11">
            <v>21.9</v>
          </cell>
          <cell r="F11">
            <v>0.64948244399999999</v>
          </cell>
          <cell r="G11">
            <v>615</v>
          </cell>
          <cell r="H11">
            <v>-0.60596883300000004</v>
          </cell>
          <cell r="I11">
            <v>254</v>
          </cell>
          <cell r="J11">
            <v>0.13805800900000001</v>
          </cell>
          <cell r="K11" t="str">
            <v>Undisturbed</v>
          </cell>
          <cell r="L11" t="str">
            <v>Oceania</v>
          </cell>
          <cell r="M11" t="str">
            <v>Andersen&amp;Hoffmann_2003_01</v>
          </cell>
          <cell r="N11" t="str">
            <v>Abundance</v>
          </cell>
          <cell r="O11">
            <v>75</v>
          </cell>
        </row>
        <row r="12">
          <cell r="A12" t="str">
            <v>Andersen&amp;Hoffmann_2003_02</v>
          </cell>
          <cell r="B12">
            <v>768</v>
          </cell>
          <cell r="C12">
            <v>148.32</v>
          </cell>
          <cell r="D12">
            <v>-22.54</v>
          </cell>
          <cell r="E12">
            <v>21.9</v>
          </cell>
          <cell r="F12">
            <v>0.64948244399999999</v>
          </cell>
          <cell r="G12">
            <v>615</v>
          </cell>
          <cell r="H12">
            <v>-0.60596883300000004</v>
          </cell>
          <cell r="I12">
            <v>254</v>
          </cell>
          <cell r="J12">
            <v>0.13805800900000001</v>
          </cell>
          <cell r="K12" t="str">
            <v>Disturbed</v>
          </cell>
          <cell r="L12" t="str">
            <v>Oceania</v>
          </cell>
          <cell r="M12" t="str">
            <v>Andersen&amp;Hoffmann_2003_02</v>
          </cell>
          <cell r="N12" t="str">
            <v>Abundance</v>
          </cell>
          <cell r="O12">
            <v>55</v>
          </cell>
        </row>
        <row r="13">
          <cell r="A13" t="str">
            <v>Andersen&amp;Hoffmann_2003_03</v>
          </cell>
          <cell r="B13">
            <v>769</v>
          </cell>
          <cell r="C13">
            <v>148.32</v>
          </cell>
          <cell r="D13">
            <v>-22.54</v>
          </cell>
          <cell r="E13">
            <v>21.9</v>
          </cell>
          <cell r="F13">
            <v>0.64948244399999999</v>
          </cell>
          <cell r="G13">
            <v>615</v>
          </cell>
          <cell r="H13">
            <v>-0.60596883300000004</v>
          </cell>
          <cell r="I13">
            <v>254</v>
          </cell>
          <cell r="J13">
            <v>0.13805800900000001</v>
          </cell>
          <cell r="K13" t="str">
            <v>Disturbed</v>
          </cell>
          <cell r="L13" t="str">
            <v>Oceania</v>
          </cell>
          <cell r="M13" t="str">
            <v>Andersen&amp;Hoffmann_2003_03</v>
          </cell>
          <cell r="N13" t="str">
            <v>Abundance</v>
          </cell>
          <cell r="O13">
            <v>50</v>
          </cell>
        </row>
        <row r="14">
          <cell r="A14" t="str">
            <v>Andersen&amp;Hoffmann_2003_04</v>
          </cell>
          <cell r="B14">
            <v>770</v>
          </cell>
          <cell r="C14">
            <v>148.32</v>
          </cell>
          <cell r="D14">
            <v>-22.54</v>
          </cell>
          <cell r="E14">
            <v>21.9</v>
          </cell>
          <cell r="F14">
            <v>0.64948244399999999</v>
          </cell>
          <cell r="G14">
            <v>615</v>
          </cell>
          <cell r="H14">
            <v>-0.60596883300000004</v>
          </cell>
          <cell r="I14">
            <v>254</v>
          </cell>
          <cell r="J14">
            <v>0.13805800900000001</v>
          </cell>
          <cell r="K14" t="str">
            <v>Disturbed</v>
          </cell>
          <cell r="L14" t="str">
            <v>Oceania</v>
          </cell>
          <cell r="M14" t="str">
            <v>Andersen&amp;Hoffmann_2003_04</v>
          </cell>
          <cell r="N14" t="str">
            <v>Abundance</v>
          </cell>
          <cell r="O14">
            <v>38</v>
          </cell>
        </row>
        <row r="15">
          <cell r="A15" t="str">
            <v>Andersen&amp;Hoffmann_2003_05</v>
          </cell>
          <cell r="B15">
            <v>771</v>
          </cell>
          <cell r="C15">
            <v>148.32</v>
          </cell>
          <cell r="D15">
            <v>-22.54</v>
          </cell>
          <cell r="E15">
            <v>21.9</v>
          </cell>
          <cell r="F15">
            <v>0.64948244399999999</v>
          </cell>
          <cell r="G15">
            <v>615</v>
          </cell>
          <cell r="H15">
            <v>-0.60596883300000004</v>
          </cell>
          <cell r="I15">
            <v>254</v>
          </cell>
          <cell r="J15">
            <v>0.13805800900000001</v>
          </cell>
          <cell r="K15" t="str">
            <v>Disturbed</v>
          </cell>
          <cell r="L15" t="str">
            <v>Oceania</v>
          </cell>
          <cell r="M15" t="str">
            <v>Andersen&amp;Hoffmann_2003_05</v>
          </cell>
          <cell r="N15" t="str">
            <v>Abundance</v>
          </cell>
          <cell r="O15">
            <v>46</v>
          </cell>
        </row>
        <row r="16">
          <cell r="A16" t="str">
            <v>Andersen&amp;Hoffmann_2003_06</v>
          </cell>
          <cell r="B16">
            <v>2394</v>
          </cell>
          <cell r="C16">
            <v>148.32</v>
          </cell>
          <cell r="D16">
            <v>-22.54</v>
          </cell>
          <cell r="E16">
            <v>21.9</v>
          </cell>
          <cell r="F16">
            <v>0.64948244399999999</v>
          </cell>
          <cell r="G16">
            <v>615</v>
          </cell>
          <cell r="H16">
            <v>-0.60596883300000004</v>
          </cell>
          <cell r="I16">
            <v>254</v>
          </cell>
          <cell r="J16">
            <v>0.13805800900000001</v>
          </cell>
          <cell r="K16" t="str">
            <v>Undisturbed</v>
          </cell>
          <cell r="L16" t="str">
            <v>Oceania</v>
          </cell>
          <cell r="M16" t="str">
            <v>Andersen&amp;Hoffmann_2003_06</v>
          </cell>
          <cell r="N16" t="str">
            <v>Abundance</v>
          </cell>
          <cell r="O16">
            <v>87</v>
          </cell>
        </row>
        <row r="17">
          <cell r="A17" t="str">
            <v>Andersen&amp;Hoffmann_2003_07</v>
          </cell>
          <cell r="B17">
            <v>2395</v>
          </cell>
          <cell r="C17">
            <v>148.32</v>
          </cell>
          <cell r="D17">
            <v>-22.54</v>
          </cell>
          <cell r="E17">
            <v>21.9</v>
          </cell>
          <cell r="F17">
            <v>0.64948244399999999</v>
          </cell>
          <cell r="G17">
            <v>615</v>
          </cell>
          <cell r="H17">
            <v>-0.60596883300000004</v>
          </cell>
          <cell r="I17">
            <v>254</v>
          </cell>
          <cell r="J17">
            <v>0.13805800900000001</v>
          </cell>
          <cell r="K17" t="str">
            <v>Undisturbed</v>
          </cell>
          <cell r="L17" t="str">
            <v>Oceania</v>
          </cell>
          <cell r="M17" t="str">
            <v>Andersen&amp;Hoffmann_2003_07</v>
          </cell>
          <cell r="N17" t="str">
            <v>Abundance</v>
          </cell>
          <cell r="O17">
            <v>112</v>
          </cell>
        </row>
        <row r="18">
          <cell r="A18" t="str">
            <v>Andersen&amp;Hoffmann_2003_08</v>
          </cell>
          <cell r="B18">
            <v>772</v>
          </cell>
          <cell r="C18">
            <v>148.32</v>
          </cell>
          <cell r="D18">
            <v>-22.54</v>
          </cell>
          <cell r="E18">
            <v>21.9</v>
          </cell>
          <cell r="F18">
            <v>0.64948244399999999</v>
          </cell>
          <cell r="G18">
            <v>615</v>
          </cell>
          <cell r="H18">
            <v>-0.60596883300000004</v>
          </cell>
          <cell r="I18">
            <v>254</v>
          </cell>
          <cell r="J18">
            <v>0.13805800900000001</v>
          </cell>
          <cell r="K18" t="str">
            <v>Disturbed</v>
          </cell>
          <cell r="L18" t="str">
            <v>Oceania</v>
          </cell>
          <cell r="M18" t="str">
            <v>Andersen&amp;Hoffmann_2003_08</v>
          </cell>
          <cell r="N18" t="str">
            <v>Abundance</v>
          </cell>
          <cell r="O18">
            <v>55</v>
          </cell>
        </row>
        <row r="19">
          <cell r="A19" t="str">
            <v>Andersen&amp;Hoffmann_2003_09</v>
          </cell>
          <cell r="B19">
            <v>773</v>
          </cell>
          <cell r="C19">
            <v>148.32</v>
          </cell>
          <cell r="D19">
            <v>-22.54</v>
          </cell>
          <cell r="E19">
            <v>21.9</v>
          </cell>
          <cell r="F19">
            <v>0.64948244399999999</v>
          </cell>
          <cell r="G19">
            <v>615</v>
          </cell>
          <cell r="H19">
            <v>-0.60596883300000004</v>
          </cell>
          <cell r="I19">
            <v>254</v>
          </cell>
          <cell r="J19">
            <v>0.13805800900000001</v>
          </cell>
          <cell r="K19" t="str">
            <v>Disturbed</v>
          </cell>
          <cell r="L19" t="str">
            <v>Oceania</v>
          </cell>
          <cell r="M19" t="str">
            <v>Andersen&amp;Hoffmann_2003_09</v>
          </cell>
          <cell r="N19" t="str">
            <v>Abundance</v>
          </cell>
          <cell r="O19">
            <v>40</v>
          </cell>
        </row>
        <row r="20">
          <cell r="A20" t="str">
            <v>Andersen&amp;Hoffmann_2011_01</v>
          </cell>
          <cell r="B20">
            <v>107</v>
          </cell>
          <cell r="C20">
            <v>130.983</v>
          </cell>
          <cell r="D20">
            <v>-12.7</v>
          </cell>
          <cell r="E20">
            <v>27.4</v>
          </cell>
          <cell r="F20">
            <v>1.5060315929999999</v>
          </cell>
          <cell r="G20">
            <v>1500</v>
          </cell>
          <cell r="H20">
            <v>0.38675239900000002</v>
          </cell>
          <cell r="I20">
            <v>178</v>
          </cell>
          <cell r="J20">
            <v>-0.71593943500000001</v>
          </cell>
          <cell r="K20" t="str">
            <v>Disturbed</v>
          </cell>
          <cell r="L20" t="str">
            <v>Oceania</v>
          </cell>
          <cell r="M20" t="str">
            <v>Andersen&amp;Hoffmann_2011_01</v>
          </cell>
          <cell r="N20" t="str">
            <v>Abundance</v>
          </cell>
          <cell r="O20">
            <v>32</v>
          </cell>
        </row>
        <row r="21">
          <cell r="A21" t="str">
            <v>Andersen&amp;Hoffmann_2011_02</v>
          </cell>
          <cell r="B21">
            <v>108</v>
          </cell>
          <cell r="C21">
            <v>130.983</v>
          </cell>
          <cell r="D21">
            <v>-12.7</v>
          </cell>
          <cell r="E21">
            <v>27.4</v>
          </cell>
          <cell r="F21">
            <v>1.5060315929999999</v>
          </cell>
          <cell r="G21">
            <v>1500</v>
          </cell>
          <cell r="H21">
            <v>0.38675239900000002</v>
          </cell>
          <cell r="I21">
            <v>178</v>
          </cell>
          <cell r="J21">
            <v>-0.71593943500000001</v>
          </cell>
          <cell r="K21" t="str">
            <v>Disturbed</v>
          </cell>
          <cell r="L21" t="str">
            <v>Oceania</v>
          </cell>
          <cell r="M21" t="str">
            <v>Andersen&amp;Hoffmann_2011_02</v>
          </cell>
          <cell r="N21" t="str">
            <v>Abundance</v>
          </cell>
          <cell r="O21">
            <v>39</v>
          </cell>
        </row>
        <row r="22">
          <cell r="A22" t="str">
            <v>Andersen&amp;Hoffmann_2011_03</v>
          </cell>
          <cell r="B22">
            <v>109</v>
          </cell>
          <cell r="C22">
            <v>130.983</v>
          </cell>
          <cell r="D22">
            <v>-12.7</v>
          </cell>
          <cell r="E22">
            <v>27.4</v>
          </cell>
          <cell r="F22">
            <v>1.5060315929999999</v>
          </cell>
          <cell r="G22">
            <v>1500</v>
          </cell>
          <cell r="H22">
            <v>0.38675239900000002</v>
          </cell>
          <cell r="I22">
            <v>178</v>
          </cell>
          <cell r="J22">
            <v>-0.71593943500000001</v>
          </cell>
          <cell r="K22" t="str">
            <v>Disturbed</v>
          </cell>
          <cell r="L22" t="str">
            <v>Oceania</v>
          </cell>
          <cell r="M22" t="str">
            <v>Andersen&amp;Hoffmann_2011_03</v>
          </cell>
          <cell r="N22" t="str">
            <v>Abundance</v>
          </cell>
          <cell r="O22">
            <v>35</v>
          </cell>
        </row>
        <row r="23">
          <cell r="A23" t="str">
            <v>Andersen&amp;Hoffmann_2011_04</v>
          </cell>
          <cell r="B23">
            <v>110</v>
          </cell>
          <cell r="C23">
            <v>130.983</v>
          </cell>
          <cell r="D23">
            <v>-12.7</v>
          </cell>
          <cell r="E23">
            <v>27.4</v>
          </cell>
          <cell r="F23">
            <v>1.5060315929999999</v>
          </cell>
          <cell r="G23">
            <v>1500</v>
          </cell>
          <cell r="H23">
            <v>0.38675239900000002</v>
          </cell>
          <cell r="I23">
            <v>178</v>
          </cell>
          <cell r="J23">
            <v>-0.71593943500000001</v>
          </cell>
          <cell r="K23" t="str">
            <v>Disturbed</v>
          </cell>
          <cell r="L23" t="str">
            <v>Oceania</v>
          </cell>
          <cell r="M23" t="str">
            <v>Andersen&amp;Hoffmann_2011_04</v>
          </cell>
          <cell r="N23" t="str">
            <v>Abundance</v>
          </cell>
          <cell r="O23">
            <v>46</v>
          </cell>
        </row>
        <row r="24">
          <cell r="A24" t="str">
            <v>Andersen&amp;Hoffmann_2011_05</v>
          </cell>
          <cell r="B24">
            <v>111</v>
          </cell>
          <cell r="C24">
            <v>130.983</v>
          </cell>
          <cell r="D24">
            <v>-12.7</v>
          </cell>
          <cell r="E24">
            <v>27.4</v>
          </cell>
          <cell r="F24">
            <v>1.5060315929999999</v>
          </cell>
          <cell r="G24">
            <v>1500</v>
          </cell>
          <cell r="H24">
            <v>0.38675239900000002</v>
          </cell>
          <cell r="I24">
            <v>178</v>
          </cell>
          <cell r="J24">
            <v>-0.71593943500000001</v>
          </cell>
          <cell r="K24" t="str">
            <v>Disturbed</v>
          </cell>
          <cell r="L24" t="str">
            <v>Oceania</v>
          </cell>
          <cell r="M24" t="str">
            <v>Andersen&amp;Hoffmann_2011_05</v>
          </cell>
          <cell r="N24" t="str">
            <v>Abundance</v>
          </cell>
          <cell r="O24">
            <v>35</v>
          </cell>
        </row>
        <row r="25">
          <cell r="A25" t="str">
            <v>Andersen&amp;Hoffmann_2011_06</v>
          </cell>
          <cell r="B25">
            <v>112</v>
          </cell>
          <cell r="C25">
            <v>130.983</v>
          </cell>
          <cell r="D25">
            <v>-12.7</v>
          </cell>
          <cell r="E25">
            <v>27.4</v>
          </cell>
          <cell r="F25">
            <v>1.5060315929999999</v>
          </cell>
          <cell r="G25">
            <v>1500</v>
          </cell>
          <cell r="H25">
            <v>0.38675239900000002</v>
          </cell>
          <cell r="I25">
            <v>178</v>
          </cell>
          <cell r="J25">
            <v>-0.71593943500000001</v>
          </cell>
          <cell r="K25" t="str">
            <v>Disturbed</v>
          </cell>
          <cell r="L25" t="str">
            <v>Oceania</v>
          </cell>
          <cell r="M25" t="str">
            <v>Andersen&amp;Hoffmann_2011_06</v>
          </cell>
          <cell r="N25" t="str">
            <v>Abundance</v>
          </cell>
          <cell r="O25">
            <v>33</v>
          </cell>
        </row>
        <row r="26">
          <cell r="A26" t="str">
            <v>Andersen&amp;Hoffmann_2011_07</v>
          </cell>
          <cell r="B26">
            <v>113</v>
          </cell>
          <cell r="C26">
            <v>130.983</v>
          </cell>
          <cell r="D26">
            <v>-12.7</v>
          </cell>
          <cell r="E26">
            <v>27.4</v>
          </cell>
          <cell r="F26">
            <v>1.5060315929999999</v>
          </cell>
          <cell r="G26">
            <v>1500</v>
          </cell>
          <cell r="H26">
            <v>0.38675239900000002</v>
          </cell>
          <cell r="I26">
            <v>178</v>
          </cell>
          <cell r="J26">
            <v>-0.71593943500000001</v>
          </cell>
          <cell r="K26" t="str">
            <v>Disturbed</v>
          </cell>
          <cell r="L26" t="str">
            <v>Oceania</v>
          </cell>
          <cell r="M26" t="str">
            <v>Andersen&amp;Hoffmann_2011_07</v>
          </cell>
          <cell r="N26" t="str">
            <v>Abundance</v>
          </cell>
          <cell r="O26">
            <v>41</v>
          </cell>
        </row>
        <row r="27">
          <cell r="A27" t="str">
            <v>Andersen&amp;Hoffmann_2011_08</v>
          </cell>
          <cell r="B27">
            <v>114</v>
          </cell>
          <cell r="C27">
            <v>130.983</v>
          </cell>
          <cell r="D27">
            <v>-12.7</v>
          </cell>
          <cell r="E27">
            <v>27.4</v>
          </cell>
          <cell r="F27">
            <v>1.5060315929999999</v>
          </cell>
          <cell r="G27">
            <v>1500</v>
          </cell>
          <cell r="H27">
            <v>0.38675239900000002</v>
          </cell>
          <cell r="I27">
            <v>178</v>
          </cell>
          <cell r="J27">
            <v>-0.71593943500000001</v>
          </cell>
          <cell r="K27" t="str">
            <v>Disturbed</v>
          </cell>
          <cell r="L27" t="str">
            <v>Oceania</v>
          </cell>
          <cell r="M27" t="str">
            <v>Andersen&amp;Hoffmann_2011_08</v>
          </cell>
          <cell r="N27" t="str">
            <v>Abundance</v>
          </cell>
          <cell r="O27">
            <v>43</v>
          </cell>
        </row>
        <row r="28">
          <cell r="A28" t="str">
            <v>Andersen&amp;Hoffmann_2011_09</v>
          </cell>
          <cell r="B28">
            <v>115</v>
          </cell>
          <cell r="C28">
            <v>130.983</v>
          </cell>
          <cell r="D28">
            <v>-12.7</v>
          </cell>
          <cell r="E28">
            <v>27.4</v>
          </cell>
          <cell r="F28">
            <v>1.5060315929999999</v>
          </cell>
          <cell r="G28">
            <v>1500</v>
          </cell>
          <cell r="H28">
            <v>0.38675239900000002</v>
          </cell>
          <cell r="I28">
            <v>178</v>
          </cell>
          <cell r="J28">
            <v>-0.71593943500000001</v>
          </cell>
          <cell r="K28" t="str">
            <v>Disturbed</v>
          </cell>
          <cell r="L28" t="str">
            <v>Oceania</v>
          </cell>
          <cell r="M28" t="str">
            <v>Andersen&amp;Hoffmann_2011_09</v>
          </cell>
          <cell r="N28" t="str">
            <v>Abundance</v>
          </cell>
          <cell r="O28">
            <v>43</v>
          </cell>
        </row>
        <row r="29">
          <cell r="A29" t="str">
            <v>Andersen&amp;Hoffmann_2011_10</v>
          </cell>
          <cell r="B29">
            <v>116</v>
          </cell>
          <cell r="C29">
            <v>130.983</v>
          </cell>
          <cell r="D29">
            <v>-12.7</v>
          </cell>
          <cell r="E29">
            <v>27.4</v>
          </cell>
          <cell r="F29">
            <v>1.5060315929999999</v>
          </cell>
          <cell r="G29">
            <v>1500</v>
          </cell>
          <cell r="H29">
            <v>0.38675239900000002</v>
          </cell>
          <cell r="I29">
            <v>178</v>
          </cell>
          <cell r="J29">
            <v>-0.71593943500000001</v>
          </cell>
          <cell r="K29" t="str">
            <v>Disturbed</v>
          </cell>
          <cell r="L29" t="str">
            <v>Oceania</v>
          </cell>
          <cell r="M29" t="str">
            <v>Andersen&amp;Hoffmann_2011_10</v>
          </cell>
          <cell r="N29" t="str">
            <v>Abundance</v>
          </cell>
          <cell r="O29">
            <v>30</v>
          </cell>
        </row>
        <row r="30">
          <cell r="A30" t="str">
            <v>Andersen&amp;Hoffmann_2011_11</v>
          </cell>
          <cell r="B30">
            <v>117</v>
          </cell>
          <cell r="C30">
            <v>130.983</v>
          </cell>
          <cell r="D30">
            <v>-12.7</v>
          </cell>
          <cell r="E30">
            <v>27.4</v>
          </cell>
          <cell r="F30">
            <v>1.5060315929999999</v>
          </cell>
          <cell r="G30">
            <v>1500</v>
          </cell>
          <cell r="H30">
            <v>0.38675239900000002</v>
          </cell>
          <cell r="I30">
            <v>178</v>
          </cell>
          <cell r="J30">
            <v>-0.71593943500000001</v>
          </cell>
          <cell r="K30" t="str">
            <v>Disturbed</v>
          </cell>
          <cell r="L30" t="str">
            <v>Oceania</v>
          </cell>
          <cell r="M30" t="str">
            <v>Andersen&amp;Hoffmann_2011_11</v>
          </cell>
          <cell r="N30" t="str">
            <v>Abundance</v>
          </cell>
          <cell r="O30">
            <v>38</v>
          </cell>
        </row>
        <row r="31">
          <cell r="A31" t="str">
            <v>Andersen&amp;Hoffmann_2011_12</v>
          </cell>
          <cell r="B31">
            <v>118</v>
          </cell>
          <cell r="C31">
            <v>130.983</v>
          </cell>
          <cell r="D31">
            <v>-12.7</v>
          </cell>
          <cell r="E31">
            <v>27.4</v>
          </cell>
          <cell r="F31">
            <v>1.5060315929999999</v>
          </cell>
          <cell r="G31">
            <v>1500</v>
          </cell>
          <cell r="H31">
            <v>0.38675239900000002</v>
          </cell>
          <cell r="I31">
            <v>178</v>
          </cell>
          <cell r="J31">
            <v>-0.71593943500000001</v>
          </cell>
          <cell r="K31" t="str">
            <v>Disturbed</v>
          </cell>
          <cell r="L31" t="str">
            <v>Oceania</v>
          </cell>
          <cell r="M31" t="str">
            <v>Andersen&amp;Hoffmann_2011_12</v>
          </cell>
          <cell r="N31" t="str">
            <v>Abundance</v>
          </cell>
          <cell r="O31">
            <v>42</v>
          </cell>
        </row>
        <row r="32">
          <cell r="A32" t="str">
            <v>Andersen&amp;Hoffmann_2011_13</v>
          </cell>
          <cell r="B32">
            <v>119</v>
          </cell>
          <cell r="C32">
            <v>130.983</v>
          </cell>
          <cell r="D32">
            <v>-12.7</v>
          </cell>
          <cell r="E32">
            <v>27.4</v>
          </cell>
          <cell r="F32">
            <v>1.5060315929999999</v>
          </cell>
          <cell r="G32">
            <v>1500</v>
          </cell>
          <cell r="H32">
            <v>0.38675239900000002</v>
          </cell>
          <cell r="I32">
            <v>178</v>
          </cell>
          <cell r="J32">
            <v>-0.71593943500000001</v>
          </cell>
          <cell r="K32" t="str">
            <v>Disturbed</v>
          </cell>
          <cell r="L32" t="str">
            <v>Oceania</v>
          </cell>
          <cell r="M32" t="str">
            <v>Andersen&amp;Hoffmann_2011_13</v>
          </cell>
          <cell r="N32" t="str">
            <v>Abundance</v>
          </cell>
          <cell r="O32">
            <v>33</v>
          </cell>
        </row>
        <row r="33">
          <cell r="A33" t="str">
            <v>Andersen&amp;Hoffmann_2011_14</v>
          </cell>
          <cell r="B33">
            <v>120</v>
          </cell>
          <cell r="C33">
            <v>130.983</v>
          </cell>
          <cell r="D33">
            <v>-12.7</v>
          </cell>
          <cell r="E33">
            <v>27.4</v>
          </cell>
          <cell r="F33">
            <v>1.5060315929999999</v>
          </cell>
          <cell r="G33">
            <v>1500</v>
          </cell>
          <cell r="H33">
            <v>0.38675239900000002</v>
          </cell>
          <cell r="I33">
            <v>178</v>
          </cell>
          <cell r="J33">
            <v>-0.71593943500000001</v>
          </cell>
          <cell r="K33" t="str">
            <v>Disturbed</v>
          </cell>
          <cell r="L33" t="str">
            <v>Oceania</v>
          </cell>
          <cell r="M33" t="str">
            <v>Andersen&amp;Hoffmann_2011_14</v>
          </cell>
          <cell r="N33" t="str">
            <v>Abundance</v>
          </cell>
          <cell r="O33">
            <v>46</v>
          </cell>
        </row>
        <row r="34">
          <cell r="A34" t="str">
            <v>Andersen&amp;Hoffmann_2011_15</v>
          </cell>
          <cell r="B34">
            <v>121</v>
          </cell>
          <cell r="C34">
            <v>130.983</v>
          </cell>
          <cell r="D34">
            <v>-12.7</v>
          </cell>
          <cell r="E34">
            <v>27.4</v>
          </cell>
          <cell r="F34">
            <v>1.5060315929999999</v>
          </cell>
          <cell r="G34">
            <v>1500</v>
          </cell>
          <cell r="H34">
            <v>0.38675239900000002</v>
          </cell>
          <cell r="I34">
            <v>178</v>
          </cell>
          <cell r="J34">
            <v>-0.71593943500000001</v>
          </cell>
          <cell r="K34" t="str">
            <v>Disturbed</v>
          </cell>
          <cell r="L34" t="str">
            <v>Oceania</v>
          </cell>
          <cell r="M34" t="str">
            <v>Andersen&amp;Hoffmann_2011_15</v>
          </cell>
          <cell r="N34" t="str">
            <v>Abundance</v>
          </cell>
          <cell r="O34">
            <v>27</v>
          </cell>
        </row>
        <row r="35">
          <cell r="A35" t="str">
            <v>Andersen&amp;Hoffmann_2011_16</v>
          </cell>
          <cell r="B35">
            <v>122</v>
          </cell>
          <cell r="C35">
            <v>130.983</v>
          </cell>
          <cell r="D35">
            <v>-12.7</v>
          </cell>
          <cell r="E35">
            <v>27.4</v>
          </cell>
          <cell r="F35">
            <v>1.5060315929999999</v>
          </cell>
          <cell r="G35">
            <v>1500</v>
          </cell>
          <cell r="H35">
            <v>0.38675239900000002</v>
          </cell>
          <cell r="I35">
            <v>178</v>
          </cell>
          <cell r="J35">
            <v>-0.71593943500000001</v>
          </cell>
          <cell r="K35" t="str">
            <v>Disturbed</v>
          </cell>
          <cell r="L35" t="str">
            <v>Oceania</v>
          </cell>
          <cell r="M35" t="str">
            <v>Andersen&amp;Hoffmann_2011_16</v>
          </cell>
          <cell r="N35" t="str">
            <v>Abundance</v>
          </cell>
          <cell r="O35">
            <v>36</v>
          </cell>
        </row>
        <row r="36">
          <cell r="A36" t="str">
            <v>Andersen_1986_01</v>
          </cell>
          <cell r="B36">
            <v>2283</v>
          </cell>
          <cell r="C36">
            <v>146.38</v>
          </cell>
          <cell r="D36">
            <v>-39.020000000000003</v>
          </cell>
          <cell r="E36">
            <v>12.2</v>
          </cell>
          <cell r="F36">
            <v>-0.86115878199999996</v>
          </cell>
          <cell r="G36">
            <v>1201</v>
          </cell>
          <cell r="H36">
            <v>5.1358446000000002E-2</v>
          </cell>
          <cell r="I36">
            <v>158</v>
          </cell>
          <cell r="J36">
            <v>-0.94067560500000003</v>
          </cell>
          <cell r="K36" t="str">
            <v>Undisturbed</v>
          </cell>
          <cell r="L36" t="str">
            <v>Oceania</v>
          </cell>
          <cell r="M36" t="str">
            <v>Andersen_1986_01</v>
          </cell>
          <cell r="N36" t="str">
            <v>Abundance</v>
          </cell>
          <cell r="O36">
            <v>12</v>
          </cell>
        </row>
        <row r="37">
          <cell r="A37" t="str">
            <v>Andersen_1986_02</v>
          </cell>
          <cell r="B37">
            <v>2284</v>
          </cell>
          <cell r="C37">
            <v>146.38</v>
          </cell>
          <cell r="D37">
            <v>-39.020000000000003</v>
          </cell>
          <cell r="E37">
            <v>12.2</v>
          </cell>
          <cell r="F37">
            <v>-0.86115878199999996</v>
          </cell>
          <cell r="G37">
            <v>1201</v>
          </cell>
          <cell r="H37">
            <v>5.1358446000000002E-2</v>
          </cell>
          <cell r="I37">
            <v>158</v>
          </cell>
          <cell r="J37">
            <v>-0.94067560500000003</v>
          </cell>
          <cell r="K37" t="str">
            <v>Undisturbed</v>
          </cell>
          <cell r="L37" t="str">
            <v>Oceania</v>
          </cell>
          <cell r="M37" t="str">
            <v>Andersen_1986_02</v>
          </cell>
          <cell r="N37" t="str">
            <v>Abundance</v>
          </cell>
          <cell r="O37">
            <v>13</v>
          </cell>
        </row>
        <row r="38">
          <cell r="A38" t="str">
            <v>Andersen_1986_03</v>
          </cell>
          <cell r="B38">
            <v>2285</v>
          </cell>
          <cell r="C38">
            <v>146.38</v>
          </cell>
          <cell r="D38">
            <v>-39.020000000000003</v>
          </cell>
          <cell r="E38">
            <v>12.2</v>
          </cell>
          <cell r="F38">
            <v>-0.86115878199999996</v>
          </cell>
          <cell r="G38">
            <v>1201</v>
          </cell>
          <cell r="H38">
            <v>5.1358446000000002E-2</v>
          </cell>
          <cell r="I38">
            <v>158</v>
          </cell>
          <cell r="J38">
            <v>-0.94067560500000003</v>
          </cell>
          <cell r="K38" t="str">
            <v>Undisturbed</v>
          </cell>
          <cell r="L38" t="str">
            <v>Oceania</v>
          </cell>
          <cell r="M38" t="str">
            <v>Andersen_1986_03</v>
          </cell>
          <cell r="N38" t="str">
            <v>Abundance</v>
          </cell>
          <cell r="O38">
            <v>7</v>
          </cell>
        </row>
        <row r="39">
          <cell r="A39" t="str">
            <v>Andersen_1986_04</v>
          </cell>
          <cell r="B39">
            <v>2286</v>
          </cell>
          <cell r="C39">
            <v>146.38</v>
          </cell>
          <cell r="D39">
            <v>-39.020000000000003</v>
          </cell>
          <cell r="E39">
            <v>12.2</v>
          </cell>
          <cell r="F39">
            <v>-0.86115878199999996</v>
          </cell>
          <cell r="G39">
            <v>1201</v>
          </cell>
          <cell r="H39">
            <v>5.1358446000000002E-2</v>
          </cell>
          <cell r="I39">
            <v>158</v>
          </cell>
          <cell r="J39">
            <v>-0.94067560500000003</v>
          </cell>
          <cell r="K39" t="str">
            <v>Undisturbed</v>
          </cell>
          <cell r="L39" t="str">
            <v>Oceania</v>
          </cell>
          <cell r="M39" t="str">
            <v>Andersen_1986_04</v>
          </cell>
          <cell r="N39" t="str">
            <v>Abundance</v>
          </cell>
          <cell r="O39">
            <v>19</v>
          </cell>
        </row>
        <row r="40">
          <cell r="A40" t="str">
            <v>Andersen_1986_05</v>
          </cell>
          <cell r="B40">
            <v>2287</v>
          </cell>
          <cell r="C40">
            <v>146.38</v>
          </cell>
          <cell r="D40">
            <v>-39.020000000000003</v>
          </cell>
          <cell r="E40">
            <v>12.2</v>
          </cell>
          <cell r="F40">
            <v>-0.86115878199999996</v>
          </cell>
          <cell r="G40">
            <v>1201</v>
          </cell>
          <cell r="H40">
            <v>5.1358446000000002E-2</v>
          </cell>
          <cell r="I40">
            <v>158</v>
          </cell>
          <cell r="J40">
            <v>-0.94067560500000003</v>
          </cell>
          <cell r="K40" t="str">
            <v>Undisturbed</v>
          </cell>
          <cell r="L40" t="str">
            <v>Oceania</v>
          </cell>
          <cell r="M40" t="str">
            <v>Andersen_1986_05</v>
          </cell>
          <cell r="N40" t="str">
            <v>Abundance</v>
          </cell>
          <cell r="O40">
            <v>17</v>
          </cell>
        </row>
        <row r="41">
          <cell r="A41" t="str">
            <v>Andersen_1986_06</v>
          </cell>
          <cell r="B41">
            <v>2288</v>
          </cell>
          <cell r="C41">
            <v>146.38</v>
          </cell>
          <cell r="D41">
            <v>-39.020000000000003</v>
          </cell>
          <cell r="E41">
            <v>12.2</v>
          </cell>
          <cell r="F41">
            <v>-0.86115878199999996</v>
          </cell>
          <cell r="G41">
            <v>1201</v>
          </cell>
          <cell r="H41">
            <v>5.1358446000000002E-2</v>
          </cell>
          <cell r="I41">
            <v>158</v>
          </cell>
          <cell r="J41">
            <v>-0.94067560500000003</v>
          </cell>
          <cell r="K41" t="str">
            <v>Undisturbed</v>
          </cell>
          <cell r="L41" t="str">
            <v>Oceania</v>
          </cell>
          <cell r="M41" t="str">
            <v>Andersen_1986_06</v>
          </cell>
          <cell r="N41" t="str">
            <v>Abundance</v>
          </cell>
          <cell r="O41">
            <v>13</v>
          </cell>
        </row>
        <row r="42">
          <cell r="A42" t="str">
            <v>Andersen_1986_07</v>
          </cell>
          <cell r="B42">
            <v>2289</v>
          </cell>
          <cell r="C42">
            <v>146.38</v>
          </cell>
          <cell r="D42">
            <v>-39.020000000000003</v>
          </cell>
          <cell r="E42">
            <v>12.2</v>
          </cell>
          <cell r="F42">
            <v>-0.86115878199999996</v>
          </cell>
          <cell r="G42">
            <v>1201</v>
          </cell>
          <cell r="H42">
            <v>5.1358446000000002E-2</v>
          </cell>
          <cell r="I42">
            <v>158</v>
          </cell>
          <cell r="J42">
            <v>-0.94067560500000003</v>
          </cell>
          <cell r="K42" t="str">
            <v>Undisturbed</v>
          </cell>
          <cell r="L42" t="str">
            <v>Oceania</v>
          </cell>
          <cell r="M42" t="str">
            <v>Andersen_1986_07</v>
          </cell>
          <cell r="N42" t="str">
            <v>Abundance</v>
          </cell>
          <cell r="O42">
            <v>12</v>
          </cell>
        </row>
        <row r="43">
          <cell r="A43" t="str">
            <v>Andersen_1986_08</v>
          </cell>
          <cell r="B43">
            <v>2290</v>
          </cell>
          <cell r="C43">
            <v>146.38</v>
          </cell>
          <cell r="D43">
            <v>-39.020000000000003</v>
          </cell>
          <cell r="E43">
            <v>12.2</v>
          </cell>
          <cell r="F43">
            <v>-0.86115878199999996</v>
          </cell>
          <cell r="G43">
            <v>1201</v>
          </cell>
          <cell r="H43">
            <v>5.1358446000000002E-2</v>
          </cell>
          <cell r="I43">
            <v>158</v>
          </cell>
          <cell r="J43">
            <v>-0.94067560500000003</v>
          </cell>
          <cell r="K43" t="str">
            <v>Undisturbed</v>
          </cell>
          <cell r="L43" t="str">
            <v>Oceania</v>
          </cell>
          <cell r="M43" t="str">
            <v>Andersen_1986_08</v>
          </cell>
          <cell r="N43" t="str">
            <v>Abundance</v>
          </cell>
          <cell r="O43">
            <v>18</v>
          </cell>
        </row>
        <row r="44">
          <cell r="A44" t="str">
            <v>Andersen_1986_09</v>
          </cell>
          <cell r="B44">
            <v>2291</v>
          </cell>
          <cell r="C44">
            <v>146.38</v>
          </cell>
          <cell r="D44">
            <v>-39.020000000000003</v>
          </cell>
          <cell r="E44">
            <v>12.2</v>
          </cell>
          <cell r="F44">
            <v>-0.86115878199999996</v>
          </cell>
          <cell r="G44">
            <v>1201</v>
          </cell>
          <cell r="H44">
            <v>5.1358446000000002E-2</v>
          </cell>
          <cell r="I44">
            <v>158</v>
          </cell>
          <cell r="J44">
            <v>-0.94067560500000003</v>
          </cell>
          <cell r="K44" t="str">
            <v>Undisturbed</v>
          </cell>
          <cell r="L44" t="str">
            <v>Oceania</v>
          </cell>
          <cell r="M44" t="str">
            <v>Andersen_1986_09</v>
          </cell>
          <cell r="N44" t="str">
            <v>Abundance</v>
          </cell>
          <cell r="O44">
            <v>16</v>
          </cell>
        </row>
        <row r="45">
          <cell r="A45" t="str">
            <v>Andersen_1986_10</v>
          </cell>
          <cell r="B45">
            <v>2292</v>
          </cell>
          <cell r="C45">
            <v>146.38</v>
          </cell>
          <cell r="D45">
            <v>-39.020000000000003</v>
          </cell>
          <cell r="E45">
            <v>12.2</v>
          </cell>
          <cell r="F45">
            <v>-0.86115878199999996</v>
          </cell>
          <cell r="G45">
            <v>1201</v>
          </cell>
          <cell r="H45">
            <v>5.1358446000000002E-2</v>
          </cell>
          <cell r="I45">
            <v>158</v>
          </cell>
          <cell r="J45">
            <v>-0.94067560500000003</v>
          </cell>
          <cell r="K45" t="str">
            <v>Undisturbed</v>
          </cell>
          <cell r="L45" t="str">
            <v>Oceania</v>
          </cell>
          <cell r="M45" t="str">
            <v>Andersen_1986_10</v>
          </cell>
          <cell r="N45" t="str">
            <v>Abundance</v>
          </cell>
          <cell r="O45">
            <v>10</v>
          </cell>
        </row>
        <row r="46">
          <cell r="A46" t="str">
            <v>Andersen_1986_11</v>
          </cell>
          <cell r="B46">
            <v>2293</v>
          </cell>
          <cell r="C46">
            <v>146.38</v>
          </cell>
          <cell r="D46">
            <v>-39.020000000000003</v>
          </cell>
          <cell r="E46">
            <v>12.2</v>
          </cell>
          <cell r="F46">
            <v>-0.86115878199999996</v>
          </cell>
          <cell r="G46">
            <v>1201</v>
          </cell>
          <cell r="H46">
            <v>5.1358446000000002E-2</v>
          </cell>
          <cell r="I46">
            <v>158</v>
          </cell>
          <cell r="J46">
            <v>-0.94067560500000003</v>
          </cell>
          <cell r="K46" t="str">
            <v>Undisturbed</v>
          </cell>
          <cell r="L46" t="str">
            <v>Oceania</v>
          </cell>
          <cell r="M46" t="str">
            <v>Andersen_1986_11</v>
          </cell>
          <cell r="N46" t="str">
            <v>Abundance</v>
          </cell>
          <cell r="O46">
            <v>5</v>
          </cell>
        </row>
        <row r="47">
          <cell r="A47" t="str">
            <v>Andersen_1993_01</v>
          </cell>
          <cell r="B47">
            <v>2302</v>
          </cell>
          <cell r="C47">
            <v>138.6</v>
          </cell>
          <cell r="D47">
            <v>-18.72</v>
          </cell>
          <cell r="E47">
            <v>25.8</v>
          </cell>
          <cell r="F47">
            <v>1.2568536589999999</v>
          </cell>
          <cell r="G47">
            <v>545</v>
          </cell>
          <cell r="H47">
            <v>-0.68448915600000004</v>
          </cell>
          <cell r="I47">
            <v>258</v>
          </cell>
          <cell r="J47">
            <v>0.18300524200000001</v>
          </cell>
          <cell r="K47" t="str">
            <v>Undisturbed</v>
          </cell>
          <cell r="L47" t="str">
            <v>Oceania</v>
          </cell>
          <cell r="M47" t="str">
            <v>Andersen_1993_01</v>
          </cell>
          <cell r="N47" t="str">
            <v>Abundance</v>
          </cell>
          <cell r="O47">
            <v>26</v>
          </cell>
        </row>
        <row r="48">
          <cell r="A48" t="str">
            <v>Andersen_1993_02</v>
          </cell>
          <cell r="B48">
            <v>2303</v>
          </cell>
          <cell r="C48">
            <v>138.6</v>
          </cell>
          <cell r="D48">
            <v>-18.72</v>
          </cell>
          <cell r="E48">
            <v>25.8</v>
          </cell>
          <cell r="F48">
            <v>1.2568536589999999</v>
          </cell>
          <cell r="G48">
            <v>545</v>
          </cell>
          <cell r="H48">
            <v>-0.68448915600000004</v>
          </cell>
          <cell r="I48">
            <v>258</v>
          </cell>
          <cell r="J48">
            <v>0.18300524200000001</v>
          </cell>
          <cell r="K48" t="str">
            <v>Undisturbed</v>
          </cell>
          <cell r="L48" t="str">
            <v>Oceania</v>
          </cell>
          <cell r="M48" t="str">
            <v>Andersen_1993_02</v>
          </cell>
          <cell r="N48" t="str">
            <v>Abundance</v>
          </cell>
          <cell r="O48">
            <v>34</v>
          </cell>
        </row>
        <row r="49">
          <cell r="A49" t="str">
            <v>Andersen_1993_03</v>
          </cell>
          <cell r="B49">
            <v>2304</v>
          </cell>
          <cell r="C49">
            <v>138.6</v>
          </cell>
          <cell r="D49">
            <v>-18.72</v>
          </cell>
          <cell r="E49">
            <v>25.8</v>
          </cell>
          <cell r="F49">
            <v>1.2568536589999999</v>
          </cell>
          <cell r="G49">
            <v>545</v>
          </cell>
          <cell r="H49">
            <v>-0.68448915600000004</v>
          </cell>
          <cell r="I49">
            <v>258</v>
          </cell>
          <cell r="J49">
            <v>0.18300524200000001</v>
          </cell>
          <cell r="K49" t="str">
            <v>Undisturbed</v>
          </cell>
          <cell r="L49" t="str">
            <v>Oceania</v>
          </cell>
          <cell r="M49" t="str">
            <v>Andersen_1993_03</v>
          </cell>
          <cell r="N49" t="str">
            <v>Abundance</v>
          </cell>
          <cell r="O49">
            <v>21</v>
          </cell>
        </row>
        <row r="50">
          <cell r="A50" t="str">
            <v>Andersen_1993_04</v>
          </cell>
          <cell r="B50">
            <v>2305</v>
          </cell>
          <cell r="C50">
            <v>138.6</v>
          </cell>
          <cell r="D50">
            <v>-18.72</v>
          </cell>
          <cell r="E50">
            <v>25.8</v>
          </cell>
          <cell r="F50">
            <v>1.2568536589999999</v>
          </cell>
          <cell r="G50">
            <v>545</v>
          </cell>
          <cell r="H50">
            <v>-0.68448915600000004</v>
          </cell>
          <cell r="I50">
            <v>258</v>
          </cell>
          <cell r="J50">
            <v>0.18300524200000001</v>
          </cell>
          <cell r="K50" t="str">
            <v>Undisturbed</v>
          </cell>
          <cell r="L50" t="str">
            <v>Oceania</v>
          </cell>
          <cell r="M50" t="str">
            <v>Andersen_1993_04</v>
          </cell>
          <cell r="N50" t="str">
            <v>Abundance</v>
          </cell>
          <cell r="O50">
            <v>17</v>
          </cell>
        </row>
        <row r="51">
          <cell r="A51" t="str">
            <v>Andersen_1993_05</v>
          </cell>
          <cell r="B51">
            <v>2306</v>
          </cell>
          <cell r="C51">
            <v>138.6</v>
          </cell>
          <cell r="D51">
            <v>-18.72</v>
          </cell>
          <cell r="E51">
            <v>25.8</v>
          </cell>
          <cell r="F51">
            <v>1.2568536589999999</v>
          </cell>
          <cell r="G51">
            <v>545</v>
          </cell>
          <cell r="H51">
            <v>-0.68448915600000004</v>
          </cell>
          <cell r="I51">
            <v>258</v>
          </cell>
          <cell r="J51">
            <v>0.18300524200000001</v>
          </cell>
          <cell r="K51" t="str">
            <v>Undisturbed</v>
          </cell>
          <cell r="L51" t="str">
            <v>Oceania</v>
          </cell>
          <cell r="M51" t="str">
            <v>Andersen_1993_05</v>
          </cell>
          <cell r="N51" t="str">
            <v>Abundance</v>
          </cell>
          <cell r="O51">
            <v>39</v>
          </cell>
        </row>
        <row r="52">
          <cell r="A52" t="str">
            <v>Andersen_1993_06</v>
          </cell>
          <cell r="B52">
            <v>2307</v>
          </cell>
          <cell r="C52">
            <v>138.6</v>
          </cell>
          <cell r="D52">
            <v>-18.72</v>
          </cell>
          <cell r="E52">
            <v>25.8</v>
          </cell>
          <cell r="F52">
            <v>1.2568536589999999</v>
          </cell>
          <cell r="G52">
            <v>545</v>
          </cell>
          <cell r="H52">
            <v>-0.68448915600000004</v>
          </cell>
          <cell r="I52">
            <v>258</v>
          </cell>
          <cell r="J52">
            <v>0.18300524200000001</v>
          </cell>
          <cell r="K52" t="str">
            <v>Undisturbed</v>
          </cell>
          <cell r="L52" t="str">
            <v>Oceania</v>
          </cell>
          <cell r="M52" t="str">
            <v>Andersen_1993_06</v>
          </cell>
          <cell r="N52" t="str">
            <v>Abundance</v>
          </cell>
          <cell r="O52">
            <v>30</v>
          </cell>
        </row>
        <row r="53">
          <cell r="A53" t="str">
            <v>Andersen_1993_07</v>
          </cell>
          <cell r="B53">
            <v>2308</v>
          </cell>
          <cell r="C53">
            <v>138.6</v>
          </cell>
          <cell r="D53">
            <v>-18.72</v>
          </cell>
          <cell r="E53">
            <v>25.8</v>
          </cell>
          <cell r="F53">
            <v>1.2568536589999999</v>
          </cell>
          <cell r="G53">
            <v>545</v>
          </cell>
          <cell r="H53">
            <v>-0.68448915600000004</v>
          </cell>
          <cell r="I53">
            <v>258</v>
          </cell>
          <cell r="J53">
            <v>0.18300524200000001</v>
          </cell>
          <cell r="K53" t="str">
            <v>Undisturbed</v>
          </cell>
          <cell r="L53" t="str">
            <v>Oceania</v>
          </cell>
          <cell r="M53" t="str">
            <v>Andersen_1993_07</v>
          </cell>
          <cell r="N53" t="str">
            <v>Abundance</v>
          </cell>
          <cell r="O53">
            <v>26</v>
          </cell>
        </row>
        <row r="54">
          <cell r="A54" t="str">
            <v>Andersen_1993_08</v>
          </cell>
          <cell r="B54">
            <v>2309</v>
          </cell>
          <cell r="C54">
            <v>138.6</v>
          </cell>
          <cell r="D54">
            <v>-18.72</v>
          </cell>
          <cell r="E54">
            <v>25.8</v>
          </cell>
          <cell r="F54">
            <v>1.2568536589999999</v>
          </cell>
          <cell r="G54">
            <v>545</v>
          </cell>
          <cell r="H54">
            <v>-0.68448915600000004</v>
          </cell>
          <cell r="I54">
            <v>258</v>
          </cell>
          <cell r="J54">
            <v>0.18300524200000001</v>
          </cell>
          <cell r="K54" t="str">
            <v>Undisturbed</v>
          </cell>
          <cell r="L54" t="str">
            <v>Oceania</v>
          </cell>
          <cell r="M54" t="str">
            <v>Andersen_1993_08</v>
          </cell>
          <cell r="N54" t="str">
            <v>Abundance</v>
          </cell>
          <cell r="O54">
            <v>24</v>
          </cell>
        </row>
        <row r="55">
          <cell r="A55" t="str">
            <v>Andersen_1993_09</v>
          </cell>
          <cell r="B55">
            <v>2310</v>
          </cell>
          <cell r="C55">
            <v>138.6</v>
          </cell>
          <cell r="D55">
            <v>-18.72</v>
          </cell>
          <cell r="E55">
            <v>25.8</v>
          </cell>
          <cell r="F55">
            <v>1.2568536589999999</v>
          </cell>
          <cell r="G55">
            <v>545</v>
          </cell>
          <cell r="H55">
            <v>-0.68448915600000004</v>
          </cell>
          <cell r="I55">
            <v>258</v>
          </cell>
          <cell r="J55">
            <v>0.18300524200000001</v>
          </cell>
          <cell r="K55" t="str">
            <v>Undisturbed</v>
          </cell>
          <cell r="L55" t="str">
            <v>Oceania</v>
          </cell>
          <cell r="M55" t="str">
            <v>Andersen_1993_09</v>
          </cell>
          <cell r="N55" t="str">
            <v>Abundance</v>
          </cell>
          <cell r="O55">
            <v>16</v>
          </cell>
        </row>
        <row r="56">
          <cell r="A56" t="str">
            <v>Andersen_1997_01</v>
          </cell>
          <cell r="B56">
            <v>2311</v>
          </cell>
          <cell r="C56">
            <v>-109.25</v>
          </cell>
          <cell r="D56">
            <v>31.87</v>
          </cell>
          <cell r="E56">
            <v>11.3</v>
          </cell>
          <cell r="F56">
            <v>-1.0013213700000001</v>
          </cell>
          <cell r="G56">
            <v>560</v>
          </cell>
          <cell r="H56">
            <v>-0.667663373</v>
          </cell>
          <cell r="I56">
            <v>332</v>
          </cell>
          <cell r="J56">
            <v>1.014529069</v>
          </cell>
          <cell r="K56" t="str">
            <v>Undisturbed</v>
          </cell>
          <cell r="L56" t="str">
            <v>North America</v>
          </cell>
          <cell r="M56" t="str">
            <v>Andersen_1997_01</v>
          </cell>
          <cell r="N56" t="str">
            <v>Abundance</v>
          </cell>
          <cell r="O56">
            <v>17</v>
          </cell>
        </row>
        <row r="57">
          <cell r="A57" t="str">
            <v>Andersen_1997_02</v>
          </cell>
          <cell r="B57">
            <v>2312</v>
          </cell>
          <cell r="C57">
            <v>-109.25</v>
          </cell>
          <cell r="D57">
            <v>31.87</v>
          </cell>
          <cell r="E57">
            <v>11.3</v>
          </cell>
          <cell r="F57">
            <v>-1.0013213700000001</v>
          </cell>
          <cell r="G57">
            <v>560</v>
          </cell>
          <cell r="H57">
            <v>-0.667663373</v>
          </cell>
          <cell r="I57">
            <v>332</v>
          </cell>
          <cell r="J57">
            <v>1.014529069</v>
          </cell>
          <cell r="K57" t="str">
            <v>Undisturbed</v>
          </cell>
          <cell r="L57" t="str">
            <v>North America</v>
          </cell>
          <cell r="M57" t="str">
            <v>Andersen_1997_02</v>
          </cell>
          <cell r="N57" t="str">
            <v>Abundance</v>
          </cell>
          <cell r="O57">
            <v>24</v>
          </cell>
        </row>
        <row r="58">
          <cell r="A58" t="str">
            <v>Andersen_1997_03</v>
          </cell>
          <cell r="B58">
            <v>2313</v>
          </cell>
          <cell r="C58">
            <v>-109.25</v>
          </cell>
          <cell r="D58">
            <v>31.87</v>
          </cell>
          <cell r="E58">
            <v>11.3</v>
          </cell>
          <cell r="F58">
            <v>-1.0013213700000001</v>
          </cell>
          <cell r="G58">
            <v>560</v>
          </cell>
          <cell r="H58">
            <v>-0.667663373</v>
          </cell>
          <cell r="I58">
            <v>332</v>
          </cell>
          <cell r="J58">
            <v>1.014529069</v>
          </cell>
          <cell r="K58" t="str">
            <v>Undisturbed</v>
          </cell>
          <cell r="L58" t="str">
            <v>North America</v>
          </cell>
          <cell r="M58" t="str">
            <v>Andersen_1997_03</v>
          </cell>
          <cell r="N58" t="str">
            <v>Abundance</v>
          </cell>
          <cell r="O58">
            <v>26</v>
          </cell>
        </row>
        <row r="59">
          <cell r="A59" t="str">
            <v>Andersen_1997_04</v>
          </cell>
          <cell r="B59">
            <v>2314</v>
          </cell>
          <cell r="C59">
            <v>-109.25</v>
          </cell>
          <cell r="D59">
            <v>31.87</v>
          </cell>
          <cell r="E59">
            <v>11.3</v>
          </cell>
          <cell r="F59">
            <v>-1.0013213700000001</v>
          </cell>
          <cell r="G59">
            <v>560</v>
          </cell>
          <cell r="H59">
            <v>-0.667663373</v>
          </cell>
          <cell r="I59">
            <v>332</v>
          </cell>
          <cell r="J59">
            <v>1.014529069</v>
          </cell>
          <cell r="K59" t="str">
            <v>Undisturbed</v>
          </cell>
          <cell r="L59" t="str">
            <v>North America</v>
          </cell>
          <cell r="M59" t="str">
            <v>Andersen_1997_04</v>
          </cell>
          <cell r="N59" t="str">
            <v>Abundance</v>
          </cell>
          <cell r="O59">
            <v>24</v>
          </cell>
        </row>
        <row r="60">
          <cell r="A60" t="str">
            <v>Andersen_1997_05</v>
          </cell>
          <cell r="B60">
            <v>2315</v>
          </cell>
          <cell r="C60">
            <v>-109.25</v>
          </cell>
          <cell r="D60">
            <v>31.87</v>
          </cell>
          <cell r="E60">
            <v>11.3</v>
          </cell>
          <cell r="F60">
            <v>-1.0013213700000001</v>
          </cell>
          <cell r="G60">
            <v>560</v>
          </cell>
          <cell r="H60">
            <v>-0.667663373</v>
          </cell>
          <cell r="I60">
            <v>332</v>
          </cell>
          <cell r="J60">
            <v>1.014529069</v>
          </cell>
          <cell r="K60" t="str">
            <v>Undisturbed</v>
          </cell>
          <cell r="L60" t="str">
            <v>North America</v>
          </cell>
          <cell r="M60" t="str">
            <v>Andersen_1997_05</v>
          </cell>
          <cell r="N60" t="str">
            <v>Abundance</v>
          </cell>
          <cell r="O60">
            <v>30</v>
          </cell>
        </row>
        <row r="61">
          <cell r="A61" t="str">
            <v>Andersen_1997_06</v>
          </cell>
          <cell r="B61">
            <v>2316</v>
          </cell>
          <cell r="C61">
            <v>-109.25</v>
          </cell>
          <cell r="D61">
            <v>31.87</v>
          </cell>
          <cell r="E61">
            <v>11.3</v>
          </cell>
          <cell r="F61">
            <v>-1.0013213700000001</v>
          </cell>
          <cell r="G61">
            <v>560</v>
          </cell>
          <cell r="H61">
            <v>-0.667663373</v>
          </cell>
          <cell r="I61">
            <v>332</v>
          </cell>
          <cell r="J61">
            <v>1.014529069</v>
          </cell>
          <cell r="K61" t="str">
            <v>Undisturbed</v>
          </cell>
          <cell r="L61" t="str">
            <v>North America</v>
          </cell>
          <cell r="M61" t="str">
            <v>Andersen_1997_06</v>
          </cell>
          <cell r="N61" t="str">
            <v>Abundance</v>
          </cell>
          <cell r="O61">
            <v>22</v>
          </cell>
        </row>
        <row r="62">
          <cell r="A62" t="str">
            <v>Andersen_1997_07</v>
          </cell>
          <cell r="B62">
            <v>2317</v>
          </cell>
          <cell r="C62">
            <v>-109.25</v>
          </cell>
          <cell r="D62">
            <v>31.87</v>
          </cell>
          <cell r="E62">
            <v>11.3</v>
          </cell>
          <cell r="F62">
            <v>-1.0013213700000001</v>
          </cell>
          <cell r="G62">
            <v>560</v>
          </cell>
          <cell r="H62">
            <v>-0.667663373</v>
          </cell>
          <cell r="I62">
            <v>332</v>
          </cell>
          <cell r="J62">
            <v>1.014529069</v>
          </cell>
          <cell r="K62" t="str">
            <v>Undisturbed</v>
          </cell>
          <cell r="L62" t="str">
            <v>North America</v>
          </cell>
          <cell r="M62" t="str">
            <v>Andersen_1997_07</v>
          </cell>
          <cell r="N62" t="str">
            <v>Abundance</v>
          </cell>
          <cell r="O62">
            <v>10</v>
          </cell>
        </row>
        <row r="63">
          <cell r="A63" t="str">
            <v>Andersen_1997_08</v>
          </cell>
          <cell r="B63">
            <v>2318</v>
          </cell>
          <cell r="C63">
            <v>-109.25</v>
          </cell>
          <cell r="D63">
            <v>31.87</v>
          </cell>
          <cell r="E63">
            <v>11.3</v>
          </cell>
          <cell r="F63">
            <v>-1.0013213700000001</v>
          </cell>
          <cell r="G63">
            <v>560</v>
          </cell>
          <cell r="H63">
            <v>-0.667663373</v>
          </cell>
          <cell r="I63">
            <v>332</v>
          </cell>
          <cell r="J63">
            <v>1.014529069</v>
          </cell>
          <cell r="K63" t="str">
            <v>Undisturbed</v>
          </cell>
          <cell r="L63" t="str">
            <v>North America</v>
          </cell>
          <cell r="M63" t="str">
            <v>Andersen_1997_08</v>
          </cell>
          <cell r="N63" t="str">
            <v>Abundance</v>
          </cell>
          <cell r="O63">
            <v>2</v>
          </cell>
        </row>
        <row r="64">
          <cell r="A64" t="str">
            <v>Andersen_1997_09</v>
          </cell>
          <cell r="B64">
            <v>2319</v>
          </cell>
          <cell r="C64">
            <v>-109.25</v>
          </cell>
          <cell r="D64">
            <v>31.87</v>
          </cell>
          <cell r="E64">
            <v>11.3</v>
          </cell>
          <cell r="F64">
            <v>-1.0013213700000001</v>
          </cell>
          <cell r="G64">
            <v>560</v>
          </cell>
          <cell r="H64">
            <v>-0.667663373</v>
          </cell>
          <cell r="I64">
            <v>332</v>
          </cell>
          <cell r="J64">
            <v>1.014529069</v>
          </cell>
          <cell r="K64" t="str">
            <v>Undisturbed</v>
          </cell>
          <cell r="L64" t="str">
            <v>North America</v>
          </cell>
          <cell r="M64" t="str">
            <v>Andersen_1997_09</v>
          </cell>
          <cell r="N64" t="str">
            <v>Abundance</v>
          </cell>
          <cell r="O64">
            <v>5</v>
          </cell>
        </row>
        <row r="65">
          <cell r="A65" t="str">
            <v>Andersen_etal_2003_01</v>
          </cell>
          <cell r="B65">
            <v>1667</v>
          </cell>
          <cell r="C65">
            <v>150.61000000000001</v>
          </cell>
          <cell r="D65">
            <v>-24.34</v>
          </cell>
          <cell r="E65">
            <v>20.7</v>
          </cell>
          <cell r="F65">
            <v>0.46259899300000001</v>
          </cell>
          <cell r="G65">
            <v>695</v>
          </cell>
          <cell r="H65">
            <v>-0.51623132000000005</v>
          </cell>
          <cell r="I65">
            <v>258</v>
          </cell>
          <cell r="J65">
            <v>0.18300524200000001</v>
          </cell>
          <cell r="K65" t="str">
            <v>Transformed</v>
          </cell>
          <cell r="L65" t="str">
            <v>Oceania</v>
          </cell>
          <cell r="M65" t="str">
            <v>Andersen_etal_2003_01</v>
          </cell>
          <cell r="N65" t="str">
            <v>Abundance</v>
          </cell>
          <cell r="O65">
            <v>39</v>
          </cell>
        </row>
        <row r="66">
          <cell r="A66" t="str">
            <v>Andersen_etal_2003_02</v>
          </cell>
          <cell r="B66">
            <v>1668</v>
          </cell>
          <cell r="C66">
            <v>150.61000000000001</v>
          </cell>
          <cell r="D66">
            <v>-24.34</v>
          </cell>
          <cell r="E66">
            <v>20.7</v>
          </cell>
          <cell r="F66">
            <v>0.46259899300000001</v>
          </cell>
          <cell r="G66">
            <v>695</v>
          </cell>
          <cell r="H66">
            <v>-0.51623132000000005</v>
          </cell>
          <cell r="I66">
            <v>258</v>
          </cell>
          <cell r="J66">
            <v>0.18300524200000001</v>
          </cell>
          <cell r="K66" t="str">
            <v>Transformed</v>
          </cell>
          <cell r="L66" t="str">
            <v>Oceania</v>
          </cell>
          <cell r="M66" t="str">
            <v>Andersen_etal_2003_02</v>
          </cell>
          <cell r="N66" t="str">
            <v>Abundance</v>
          </cell>
          <cell r="O66">
            <v>24</v>
          </cell>
        </row>
        <row r="67">
          <cell r="A67" t="str">
            <v>Andersen_etal_2003_03</v>
          </cell>
          <cell r="B67">
            <v>1669</v>
          </cell>
          <cell r="C67">
            <v>150.61000000000001</v>
          </cell>
          <cell r="D67">
            <v>-24.34</v>
          </cell>
          <cell r="E67">
            <v>20.7</v>
          </cell>
          <cell r="F67">
            <v>0.46259899300000001</v>
          </cell>
          <cell r="G67">
            <v>695</v>
          </cell>
          <cell r="H67">
            <v>-0.51623132000000005</v>
          </cell>
          <cell r="I67">
            <v>258</v>
          </cell>
          <cell r="J67">
            <v>0.18300524200000001</v>
          </cell>
          <cell r="K67" t="str">
            <v>Transformed</v>
          </cell>
          <cell r="L67" t="str">
            <v>Oceania</v>
          </cell>
          <cell r="M67" t="str">
            <v>Andersen_etal_2003_03</v>
          </cell>
          <cell r="N67" t="str">
            <v>Abundance</v>
          </cell>
          <cell r="O67">
            <v>28</v>
          </cell>
        </row>
        <row r="68">
          <cell r="A68" t="str">
            <v>Andersen_etal_2003_04</v>
          </cell>
          <cell r="B68">
            <v>1670</v>
          </cell>
          <cell r="C68">
            <v>150.61000000000001</v>
          </cell>
          <cell r="D68">
            <v>-24.34</v>
          </cell>
          <cell r="E68">
            <v>20.7</v>
          </cell>
          <cell r="F68">
            <v>0.46259899300000001</v>
          </cell>
          <cell r="G68">
            <v>695</v>
          </cell>
          <cell r="H68">
            <v>-0.51623132000000005</v>
          </cell>
          <cell r="I68">
            <v>258</v>
          </cell>
          <cell r="J68">
            <v>0.18300524200000001</v>
          </cell>
          <cell r="K68" t="str">
            <v>Transformed</v>
          </cell>
          <cell r="L68" t="str">
            <v>Oceania</v>
          </cell>
          <cell r="M68" t="str">
            <v>Andersen_etal_2003_04</v>
          </cell>
          <cell r="N68" t="str">
            <v>Abundance</v>
          </cell>
          <cell r="O68">
            <v>16</v>
          </cell>
        </row>
        <row r="69">
          <cell r="A69" t="str">
            <v>Andersen_etal_2003_05</v>
          </cell>
          <cell r="B69">
            <v>1671</v>
          </cell>
          <cell r="C69">
            <v>150.61000000000001</v>
          </cell>
          <cell r="D69">
            <v>-24.34</v>
          </cell>
          <cell r="E69">
            <v>20.7</v>
          </cell>
          <cell r="F69">
            <v>0.46259899300000001</v>
          </cell>
          <cell r="G69">
            <v>695</v>
          </cell>
          <cell r="H69">
            <v>-0.51623132000000005</v>
          </cell>
          <cell r="I69">
            <v>258</v>
          </cell>
          <cell r="J69">
            <v>0.18300524200000001</v>
          </cell>
          <cell r="K69" t="str">
            <v>Transformed</v>
          </cell>
          <cell r="L69" t="str">
            <v>Oceania</v>
          </cell>
          <cell r="M69" t="str">
            <v>Andersen_etal_2003_05</v>
          </cell>
          <cell r="N69" t="str">
            <v>Abundance</v>
          </cell>
          <cell r="O69">
            <v>14</v>
          </cell>
        </row>
        <row r="70">
          <cell r="A70" t="str">
            <v>Andersen_etal_2003_06</v>
          </cell>
          <cell r="B70">
            <v>2320</v>
          </cell>
          <cell r="C70">
            <v>150.61000000000001</v>
          </cell>
          <cell r="D70">
            <v>-24.34</v>
          </cell>
          <cell r="E70">
            <v>20.7</v>
          </cell>
          <cell r="F70">
            <v>0.46259899300000001</v>
          </cell>
          <cell r="G70">
            <v>695</v>
          </cell>
          <cell r="H70">
            <v>-0.51623132000000005</v>
          </cell>
          <cell r="I70">
            <v>258</v>
          </cell>
          <cell r="J70">
            <v>0.18300524200000001</v>
          </cell>
          <cell r="K70" t="str">
            <v>Undisturbed</v>
          </cell>
          <cell r="L70" t="str">
            <v>Oceania</v>
          </cell>
          <cell r="M70" t="str">
            <v>Andersen_etal_2003_06</v>
          </cell>
          <cell r="N70" t="str">
            <v>Abundance</v>
          </cell>
          <cell r="O70">
            <v>36</v>
          </cell>
        </row>
        <row r="71">
          <cell r="A71" t="str">
            <v>Andersen_etal_2003_07</v>
          </cell>
          <cell r="B71">
            <v>2321</v>
          </cell>
          <cell r="C71">
            <v>150.61000000000001</v>
          </cell>
          <cell r="D71">
            <v>-24.34</v>
          </cell>
          <cell r="E71">
            <v>20.7</v>
          </cell>
          <cell r="F71">
            <v>0.46259899300000001</v>
          </cell>
          <cell r="G71">
            <v>695</v>
          </cell>
          <cell r="H71">
            <v>-0.51623132000000005</v>
          </cell>
          <cell r="I71">
            <v>258</v>
          </cell>
          <cell r="J71">
            <v>0.18300524200000001</v>
          </cell>
          <cell r="K71" t="str">
            <v>Undisturbed</v>
          </cell>
          <cell r="L71" t="str">
            <v>Oceania</v>
          </cell>
          <cell r="M71" t="str">
            <v>Andersen_etal_2003_07</v>
          </cell>
          <cell r="N71" t="str">
            <v>Abundance</v>
          </cell>
          <cell r="O71">
            <v>39</v>
          </cell>
        </row>
        <row r="72">
          <cell r="A72" t="str">
            <v>Andersen_etal_2003_08</v>
          </cell>
          <cell r="B72">
            <v>2322</v>
          </cell>
          <cell r="C72">
            <v>150.61000000000001</v>
          </cell>
          <cell r="D72">
            <v>-24.34</v>
          </cell>
          <cell r="E72">
            <v>20.7</v>
          </cell>
          <cell r="F72">
            <v>0.46259899300000001</v>
          </cell>
          <cell r="G72">
            <v>695</v>
          </cell>
          <cell r="H72">
            <v>-0.51623132000000005</v>
          </cell>
          <cell r="I72">
            <v>258</v>
          </cell>
          <cell r="J72">
            <v>0.18300524200000001</v>
          </cell>
          <cell r="K72" t="str">
            <v>Undisturbed</v>
          </cell>
          <cell r="L72" t="str">
            <v>Oceania</v>
          </cell>
          <cell r="M72" t="str">
            <v>Andersen_etal_2003_08</v>
          </cell>
          <cell r="N72" t="str">
            <v>Abundance</v>
          </cell>
          <cell r="O72">
            <v>48</v>
          </cell>
        </row>
        <row r="73">
          <cell r="A73" t="str">
            <v>Andersen_etal_2003_09</v>
          </cell>
          <cell r="B73">
            <v>1672</v>
          </cell>
          <cell r="C73">
            <v>150.61000000000001</v>
          </cell>
          <cell r="D73">
            <v>-24.34</v>
          </cell>
          <cell r="E73">
            <v>20.7</v>
          </cell>
          <cell r="F73">
            <v>0.46259899300000001</v>
          </cell>
          <cell r="G73">
            <v>695</v>
          </cell>
          <cell r="H73">
            <v>-0.51623132000000005</v>
          </cell>
          <cell r="I73">
            <v>258</v>
          </cell>
          <cell r="J73">
            <v>0.18300524200000001</v>
          </cell>
          <cell r="K73" t="str">
            <v>Transformed</v>
          </cell>
          <cell r="L73" t="str">
            <v>Oceania</v>
          </cell>
          <cell r="M73" t="str">
            <v>Andersen_etal_2003_09</v>
          </cell>
          <cell r="N73" t="str">
            <v>Abundance</v>
          </cell>
          <cell r="O73">
            <v>30</v>
          </cell>
        </row>
        <row r="74">
          <cell r="A74" t="str">
            <v>Andersen_etal_2003_10</v>
          </cell>
          <cell r="B74">
            <v>1673</v>
          </cell>
          <cell r="C74">
            <v>150.61000000000001</v>
          </cell>
          <cell r="D74">
            <v>-24.34</v>
          </cell>
          <cell r="E74">
            <v>20.7</v>
          </cell>
          <cell r="F74">
            <v>0.46259899300000001</v>
          </cell>
          <cell r="G74">
            <v>695</v>
          </cell>
          <cell r="H74">
            <v>-0.51623132000000005</v>
          </cell>
          <cell r="I74">
            <v>258</v>
          </cell>
          <cell r="J74">
            <v>0.18300524200000001</v>
          </cell>
          <cell r="K74" t="str">
            <v>Transformed</v>
          </cell>
          <cell r="L74" t="str">
            <v>Oceania</v>
          </cell>
          <cell r="M74" t="str">
            <v>Andersen_etal_2003_10</v>
          </cell>
          <cell r="N74" t="str">
            <v>Abundance</v>
          </cell>
          <cell r="O74">
            <v>7</v>
          </cell>
        </row>
        <row r="75">
          <cell r="A75" t="str">
            <v>Andersen_etal_2003_11</v>
          </cell>
          <cell r="B75">
            <v>1674</v>
          </cell>
          <cell r="C75">
            <v>150.61000000000001</v>
          </cell>
          <cell r="D75">
            <v>-24.34</v>
          </cell>
          <cell r="E75">
            <v>20.7</v>
          </cell>
          <cell r="F75">
            <v>0.46259899300000001</v>
          </cell>
          <cell r="G75">
            <v>695</v>
          </cell>
          <cell r="H75">
            <v>-0.51623132000000005</v>
          </cell>
          <cell r="I75">
            <v>258</v>
          </cell>
          <cell r="J75">
            <v>0.18300524200000001</v>
          </cell>
          <cell r="K75" t="str">
            <v>Transformed</v>
          </cell>
          <cell r="L75" t="str">
            <v>Oceania</v>
          </cell>
          <cell r="M75" t="str">
            <v>Andersen_etal_2003_11</v>
          </cell>
          <cell r="N75" t="str">
            <v>Abundance</v>
          </cell>
          <cell r="O75">
            <v>49</v>
          </cell>
        </row>
        <row r="76">
          <cell r="A76" t="str">
            <v>Andersen_etal_2006_01</v>
          </cell>
          <cell r="B76">
            <v>101</v>
          </cell>
          <cell r="C76">
            <v>131.09</v>
          </cell>
          <cell r="D76">
            <v>-12.59</v>
          </cell>
          <cell r="E76">
            <v>27.2</v>
          </cell>
          <cell r="F76">
            <v>1.474884351</v>
          </cell>
          <cell r="G76">
            <v>1484</v>
          </cell>
          <cell r="H76">
            <v>0.36880489700000002</v>
          </cell>
          <cell r="I76">
            <v>180</v>
          </cell>
          <cell r="J76">
            <v>-0.69346581799999996</v>
          </cell>
          <cell r="K76" t="str">
            <v>Disturbed</v>
          </cell>
          <cell r="L76" t="str">
            <v>Oceania</v>
          </cell>
          <cell r="M76" t="str">
            <v>Andersen_etal_2006_01</v>
          </cell>
          <cell r="N76" t="str">
            <v>Abundance</v>
          </cell>
          <cell r="O76">
            <v>52</v>
          </cell>
        </row>
        <row r="77">
          <cell r="A77" t="str">
            <v>Andersen_etal_2006_02</v>
          </cell>
          <cell r="B77">
            <v>102</v>
          </cell>
          <cell r="C77">
            <v>131.09</v>
          </cell>
          <cell r="D77">
            <v>-12.59</v>
          </cell>
          <cell r="E77">
            <v>27.2</v>
          </cell>
          <cell r="F77">
            <v>1.474884351</v>
          </cell>
          <cell r="G77">
            <v>1484</v>
          </cell>
          <cell r="H77">
            <v>0.36880489700000002</v>
          </cell>
          <cell r="I77">
            <v>180</v>
          </cell>
          <cell r="J77">
            <v>-0.69346581799999996</v>
          </cell>
          <cell r="K77" t="str">
            <v>Disturbed</v>
          </cell>
          <cell r="L77" t="str">
            <v>Oceania</v>
          </cell>
          <cell r="M77" t="str">
            <v>Andersen_etal_2006_02</v>
          </cell>
          <cell r="N77" t="str">
            <v>Abundance</v>
          </cell>
          <cell r="O77">
            <v>54</v>
          </cell>
        </row>
        <row r="78">
          <cell r="A78" t="str">
            <v>Andersen_etal_2006_03</v>
          </cell>
          <cell r="B78">
            <v>2324</v>
          </cell>
          <cell r="C78">
            <v>131.09</v>
          </cell>
          <cell r="D78">
            <v>-12.59</v>
          </cell>
          <cell r="E78">
            <v>27.2</v>
          </cell>
          <cell r="F78">
            <v>1.474884351</v>
          </cell>
          <cell r="G78">
            <v>1484</v>
          </cell>
          <cell r="H78">
            <v>0.36880489700000002</v>
          </cell>
          <cell r="I78">
            <v>180</v>
          </cell>
          <cell r="J78">
            <v>-0.69346581799999996</v>
          </cell>
          <cell r="K78" t="str">
            <v>Undisturbed</v>
          </cell>
          <cell r="L78" t="str">
            <v>Oceania</v>
          </cell>
          <cell r="M78" t="str">
            <v>Andersen_etal_2006_03</v>
          </cell>
          <cell r="N78" t="str">
            <v>Abundance</v>
          </cell>
          <cell r="O78">
            <v>31</v>
          </cell>
        </row>
        <row r="79">
          <cell r="A79" t="str">
            <v>Andersen_etal_2006_04</v>
          </cell>
          <cell r="B79">
            <v>2325</v>
          </cell>
          <cell r="C79">
            <v>131.09</v>
          </cell>
          <cell r="D79">
            <v>-12.59</v>
          </cell>
          <cell r="E79">
            <v>27.2</v>
          </cell>
          <cell r="F79">
            <v>1.474884351</v>
          </cell>
          <cell r="G79">
            <v>1484</v>
          </cell>
          <cell r="H79">
            <v>0.36880489700000002</v>
          </cell>
          <cell r="I79">
            <v>180</v>
          </cell>
          <cell r="J79">
            <v>-0.69346581799999996</v>
          </cell>
          <cell r="K79" t="str">
            <v>Undisturbed</v>
          </cell>
          <cell r="L79" t="str">
            <v>Oceania</v>
          </cell>
          <cell r="M79" t="str">
            <v>Andersen_etal_2006_04</v>
          </cell>
          <cell r="N79" t="str">
            <v>Abundance</v>
          </cell>
          <cell r="O79">
            <v>34</v>
          </cell>
        </row>
        <row r="80">
          <cell r="A80" t="str">
            <v>Andersen_etal_2007_01</v>
          </cell>
          <cell r="B80">
            <v>2326</v>
          </cell>
          <cell r="C80">
            <v>130.97999999999999</v>
          </cell>
          <cell r="D80">
            <v>-12.7</v>
          </cell>
          <cell r="E80">
            <v>27.4</v>
          </cell>
          <cell r="F80">
            <v>1.5060315929999999</v>
          </cell>
          <cell r="G80">
            <v>1500</v>
          </cell>
          <cell r="H80">
            <v>0.38675239900000002</v>
          </cell>
          <cell r="I80">
            <v>178</v>
          </cell>
          <cell r="J80">
            <v>-0.71593943500000001</v>
          </cell>
          <cell r="K80" t="str">
            <v>Undisturbed</v>
          </cell>
          <cell r="L80" t="str">
            <v>Oceania</v>
          </cell>
          <cell r="M80" t="str">
            <v>Andersen_etal_2007_01</v>
          </cell>
          <cell r="N80" t="str">
            <v>Abundance</v>
          </cell>
          <cell r="O80">
            <v>24</v>
          </cell>
        </row>
        <row r="81">
          <cell r="A81" t="str">
            <v>Andersen_etal_2010_01</v>
          </cell>
          <cell r="B81">
            <v>2328</v>
          </cell>
          <cell r="C81">
            <v>125.68</v>
          </cell>
          <cell r="D81">
            <v>-14.8</v>
          </cell>
          <cell r="E81">
            <v>27.3</v>
          </cell>
          <cell r="F81">
            <v>1.490457972</v>
          </cell>
          <cell r="G81">
            <v>1398</v>
          </cell>
          <cell r="H81">
            <v>0.27233707099999999</v>
          </cell>
          <cell r="I81">
            <v>164</v>
          </cell>
          <cell r="J81">
            <v>-0.87325475399999997</v>
          </cell>
          <cell r="K81" t="str">
            <v>Undisturbed</v>
          </cell>
          <cell r="L81" t="str">
            <v>Oceania</v>
          </cell>
          <cell r="M81" t="e">
            <v>#N/A</v>
          </cell>
          <cell r="N81" t="str">
            <v>Abundance</v>
          </cell>
          <cell r="O81">
            <v>36</v>
          </cell>
        </row>
        <row r="82">
          <cell r="A82" t="str">
            <v>Andersen_etal_2010_02</v>
          </cell>
          <cell r="B82">
            <v>2329</v>
          </cell>
          <cell r="C82">
            <v>125.68</v>
          </cell>
          <cell r="D82">
            <v>-14.8</v>
          </cell>
          <cell r="E82">
            <v>27.3</v>
          </cell>
          <cell r="F82">
            <v>1.490457972</v>
          </cell>
          <cell r="G82">
            <v>1398</v>
          </cell>
          <cell r="H82">
            <v>0.27233707099999999</v>
          </cell>
          <cell r="I82">
            <v>164</v>
          </cell>
          <cell r="J82">
            <v>-0.87325475399999997</v>
          </cell>
          <cell r="K82" t="str">
            <v>Undisturbed</v>
          </cell>
          <cell r="L82" t="str">
            <v>Oceania</v>
          </cell>
          <cell r="M82" t="e">
            <v>#N/A</v>
          </cell>
          <cell r="N82" t="str">
            <v>Abundance</v>
          </cell>
          <cell r="O82">
            <v>55</v>
          </cell>
        </row>
        <row r="83">
          <cell r="A83" t="str">
            <v>Andersen_etal_2010_03</v>
          </cell>
          <cell r="B83">
            <v>2330</v>
          </cell>
          <cell r="C83">
            <v>125.68</v>
          </cell>
          <cell r="D83">
            <v>-14.8</v>
          </cell>
          <cell r="E83">
            <v>27.3</v>
          </cell>
          <cell r="F83">
            <v>1.490457972</v>
          </cell>
          <cell r="G83">
            <v>1398</v>
          </cell>
          <cell r="H83">
            <v>0.27233707099999999</v>
          </cell>
          <cell r="I83">
            <v>164</v>
          </cell>
          <cell r="J83">
            <v>-0.87325475399999997</v>
          </cell>
          <cell r="K83" t="str">
            <v>Undisturbed</v>
          </cell>
          <cell r="L83" t="str">
            <v>Oceania</v>
          </cell>
          <cell r="M83" t="e">
            <v>#N/A</v>
          </cell>
          <cell r="N83" t="str">
            <v>Abundance</v>
          </cell>
          <cell r="O83">
            <v>38</v>
          </cell>
        </row>
        <row r="84">
          <cell r="A84" t="str">
            <v>Andersen_etal_2010_04</v>
          </cell>
          <cell r="B84">
            <v>2331</v>
          </cell>
          <cell r="C84">
            <v>125.68</v>
          </cell>
          <cell r="D84">
            <v>-14.8</v>
          </cell>
          <cell r="E84">
            <v>27.3</v>
          </cell>
          <cell r="F84">
            <v>1.490457972</v>
          </cell>
          <cell r="G84">
            <v>1398</v>
          </cell>
          <cell r="H84">
            <v>0.27233707099999999</v>
          </cell>
          <cell r="I84">
            <v>164</v>
          </cell>
          <cell r="J84">
            <v>-0.87325475399999997</v>
          </cell>
          <cell r="K84" t="str">
            <v>Undisturbed</v>
          </cell>
          <cell r="L84" t="str">
            <v>Oceania</v>
          </cell>
          <cell r="M84" t="e">
            <v>#N/A</v>
          </cell>
          <cell r="N84" t="str">
            <v>Abundance</v>
          </cell>
          <cell r="O84">
            <v>45</v>
          </cell>
        </row>
        <row r="85">
          <cell r="A85" t="str">
            <v>Andersen_etal_2010_05</v>
          </cell>
          <cell r="B85">
            <v>2332</v>
          </cell>
          <cell r="C85">
            <v>125.68</v>
          </cell>
          <cell r="D85">
            <v>-14.8</v>
          </cell>
          <cell r="E85">
            <v>27.3</v>
          </cell>
          <cell r="F85">
            <v>1.490457972</v>
          </cell>
          <cell r="G85">
            <v>1398</v>
          </cell>
          <cell r="H85">
            <v>0.27233707099999999</v>
          </cell>
          <cell r="I85">
            <v>164</v>
          </cell>
          <cell r="J85">
            <v>-0.87325475399999997</v>
          </cell>
          <cell r="K85" t="str">
            <v>Undisturbed</v>
          </cell>
          <cell r="L85" t="str">
            <v>Oceania</v>
          </cell>
          <cell r="M85" t="e">
            <v>#N/A</v>
          </cell>
          <cell r="N85" t="str">
            <v>Abundance</v>
          </cell>
          <cell r="O85">
            <v>52</v>
          </cell>
        </row>
        <row r="86">
          <cell r="A86" t="str">
            <v>Andersen_etal_2010_06</v>
          </cell>
          <cell r="B86">
            <v>2333</v>
          </cell>
          <cell r="C86">
            <v>125.68</v>
          </cell>
          <cell r="D86">
            <v>-14.8</v>
          </cell>
          <cell r="E86">
            <v>27.3</v>
          </cell>
          <cell r="F86">
            <v>1.490457972</v>
          </cell>
          <cell r="G86">
            <v>1398</v>
          </cell>
          <cell r="H86">
            <v>0.27233707099999999</v>
          </cell>
          <cell r="I86">
            <v>164</v>
          </cell>
          <cell r="J86">
            <v>-0.87325475399999997</v>
          </cell>
          <cell r="K86" t="str">
            <v>Undisturbed</v>
          </cell>
          <cell r="L86" t="str">
            <v>Oceania</v>
          </cell>
          <cell r="M86" t="e">
            <v>#N/A</v>
          </cell>
          <cell r="N86" t="str">
            <v>Abundance</v>
          </cell>
          <cell r="O86">
            <v>59</v>
          </cell>
        </row>
        <row r="87">
          <cell r="A87" t="str">
            <v>Andersen_etal_2010_07</v>
          </cell>
          <cell r="B87">
            <v>2334</v>
          </cell>
          <cell r="C87">
            <v>125.68</v>
          </cell>
          <cell r="D87">
            <v>-14.8</v>
          </cell>
          <cell r="E87">
            <v>27.3</v>
          </cell>
          <cell r="F87">
            <v>1.490457972</v>
          </cell>
          <cell r="G87">
            <v>1398</v>
          </cell>
          <cell r="H87">
            <v>0.27233707099999999</v>
          </cell>
          <cell r="I87">
            <v>164</v>
          </cell>
          <cell r="J87">
            <v>-0.87325475399999997</v>
          </cell>
          <cell r="K87" t="str">
            <v>Undisturbed</v>
          </cell>
          <cell r="L87" t="str">
            <v>Oceania</v>
          </cell>
          <cell r="M87" t="e">
            <v>#N/A</v>
          </cell>
          <cell r="N87" t="str">
            <v>Abundance</v>
          </cell>
          <cell r="O87">
            <v>36</v>
          </cell>
        </row>
        <row r="88">
          <cell r="A88" t="str">
            <v>Andersen_etal_2010_08</v>
          </cell>
          <cell r="B88">
            <v>2335</v>
          </cell>
          <cell r="C88">
            <v>125.68</v>
          </cell>
          <cell r="D88">
            <v>-14.8</v>
          </cell>
          <cell r="E88">
            <v>27.3</v>
          </cell>
          <cell r="F88">
            <v>1.490457972</v>
          </cell>
          <cell r="G88">
            <v>1398</v>
          </cell>
          <cell r="H88">
            <v>0.27233707099999999</v>
          </cell>
          <cell r="I88">
            <v>164</v>
          </cell>
          <cell r="J88">
            <v>-0.87325475399999997</v>
          </cell>
          <cell r="K88" t="str">
            <v>Undisturbed</v>
          </cell>
          <cell r="L88" t="str">
            <v>Oceania</v>
          </cell>
          <cell r="M88" t="e">
            <v>#N/A</v>
          </cell>
          <cell r="N88" t="str">
            <v>Abundance</v>
          </cell>
          <cell r="O88">
            <v>46</v>
          </cell>
        </row>
        <row r="89">
          <cell r="A89" t="str">
            <v>Andersen_etal_2010_09</v>
          </cell>
          <cell r="B89">
            <v>2336</v>
          </cell>
          <cell r="C89">
            <v>125.68</v>
          </cell>
          <cell r="D89">
            <v>-14.8</v>
          </cell>
          <cell r="E89">
            <v>27.3</v>
          </cell>
          <cell r="F89">
            <v>1.490457972</v>
          </cell>
          <cell r="G89">
            <v>1398</v>
          </cell>
          <cell r="H89">
            <v>0.27233707099999999</v>
          </cell>
          <cell r="I89">
            <v>164</v>
          </cell>
          <cell r="J89">
            <v>-0.87325475399999997</v>
          </cell>
          <cell r="K89" t="str">
            <v>Undisturbed</v>
          </cell>
          <cell r="L89" t="str">
            <v>Oceania</v>
          </cell>
          <cell r="M89" t="e">
            <v>#N/A</v>
          </cell>
          <cell r="N89" t="str">
            <v>Abundance</v>
          </cell>
          <cell r="O89">
            <v>40</v>
          </cell>
        </row>
        <row r="90">
          <cell r="A90" t="str">
            <v>Andersen_etal_2010_10</v>
          </cell>
          <cell r="B90">
            <v>2337</v>
          </cell>
          <cell r="C90">
            <v>125.68</v>
          </cell>
          <cell r="D90">
            <v>-14.8</v>
          </cell>
          <cell r="E90">
            <v>27.3</v>
          </cell>
          <cell r="F90">
            <v>1.490457972</v>
          </cell>
          <cell r="G90">
            <v>1398</v>
          </cell>
          <cell r="H90">
            <v>0.27233707099999999</v>
          </cell>
          <cell r="I90">
            <v>164</v>
          </cell>
          <cell r="J90">
            <v>-0.87325475399999997</v>
          </cell>
          <cell r="K90" t="str">
            <v>Undisturbed</v>
          </cell>
          <cell r="L90" t="str">
            <v>Oceania</v>
          </cell>
          <cell r="M90" t="e">
            <v>#N/A</v>
          </cell>
          <cell r="N90" t="str">
            <v>Abundance</v>
          </cell>
          <cell r="O90">
            <v>42</v>
          </cell>
        </row>
        <row r="91">
          <cell r="A91" t="str">
            <v>Andersen_etal_2010_11</v>
          </cell>
          <cell r="B91">
            <v>2338</v>
          </cell>
          <cell r="C91">
            <v>125.68</v>
          </cell>
          <cell r="D91">
            <v>-14.8</v>
          </cell>
          <cell r="E91">
            <v>27.3</v>
          </cell>
          <cell r="F91">
            <v>1.490457972</v>
          </cell>
          <cell r="G91">
            <v>1398</v>
          </cell>
          <cell r="H91">
            <v>0.27233707099999999</v>
          </cell>
          <cell r="I91">
            <v>164</v>
          </cell>
          <cell r="J91">
            <v>-0.87325475399999997</v>
          </cell>
          <cell r="K91" t="str">
            <v>Undisturbed</v>
          </cell>
          <cell r="L91" t="str">
            <v>Oceania</v>
          </cell>
          <cell r="M91" t="e">
            <v>#N/A</v>
          </cell>
          <cell r="N91" t="str">
            <v>Abundance</v>
          </cell>
          <cell r="O91">
            <v>43</v>
          </cell>
        </row>
        <row r="92">
          <cell r="A92" t="str">
            <v>Andersen_etal_2010_12</v>
          </cell>
          <cell r="B92">
            <v>2339</v>
          </cell>
          <cell r="C92">
            <v>125.68</v>
          </cell>
          <cell r="D92">
            <v>-14.8</v>
          </cell>
          <cell r="E92">
            <v>27.3</v>
          </cell>
          <cell r="F92">
            <v>1.490457972</v>
          </cell>
          <cell r="G92">
            <v>1398</v>
          </cell>
          <cell r="H92">
            <v>0.27233707099999999</v>
          </cell>
          <cell r="I92">
            <v>164</v>
          </cell>
          <cell r="J92">
            <v>-0.87325475399999997</v>
          </cell>
          <cell r="K92" t="str">
            <v>Undisturbed</v>
          </cell>
          <cell r="L92" t="str">
            <v>Oceania</v>
          </cell>
          <cell r="M92" t="e">
            <v>#N/A</v>
          </cell>
          <cell r="N92" t="str">
            <v>Abundance</v>
          </cell>
          <cell r="O92">
            <v>46</v>
          </cell>
        </row>
        <row r="93">
          <cell r="A93" t="str">
            <v>Andersen_etal_2010_13</v>
          </cell>
          <cell r="B93">
            <v>2340</v>
          </cell>
          <cell r="C93">
            <v>125.68</v>
          </cell>
          <cell r="D93">
            <v>-14.8</v>
          </cell>
          <cell r="E93">
            <v>27.3</v>
          </cell>
          <cell r="F93">
            <v>1.490457972</v>
          </cell>
          <cell r="G93">
            <v>1398</v>
          </cell>
          <cell r="H93">
            <v>0.27233707099999999</v>
          </cell>
          <cell r="I93">
            <v>164</v>
          </cell>
          <cell r="J93">
            <v>-0.87325475399999997</v>
          </cell>
          <cell r="K93" t="str">
            <v>Undisturbed</v>
          </cell>
          <cell r="L93" t="str">
            <v>Oceania</v>
          </cell>
          <cell r="M93" t="e">
            <v>#N/A</v>
          </cell>
          <cell r="N93" t="str">
            <v>Abundance</v>
          </cell>
          <cell r="O93">
            <v>45</v>
          </cell>
        </row>
        <row r="94">
          <cell r="A94" t="str">
            <v>Andersen_etal_2010_14</v>
          </cell>
          <cell r="B94">
            <v>2341</v>
          </cell>
          <cell r="C94">
            <v>125.68</v>
          </cell>
          <cell r="D94">
            <v>-14.8</v>
          </cell>
          <cell r="E94">
            <v>27.3</v>
          </cell>
          <cell r="F94">
            <v>1.490457972</v>
          </cell>
          <cell r="G94">
            <v>1398</v>
          </cell>
          <cell r="H94">
            <v>0.27233707099999999</v>
          </cell>
          <cell r="I94">
            <v>164</v>
          </cell>
          <cell r="J94">
            <v>-0.87325475399999997</v>
          </cell>
          <cell r="K94" t="str">
            <v>Undisturbed</v>
          </cell>
          <cell r="L94" t="str">
            <v>Oceania</v>
          </cell>
          <cell r="M94" t="e">
            <v>#N/A</v>
          </cell>
          <cell r="N94" t="str">
            <v>Abundance</v>
          </cell>
          <cell r="O94">
            <v>39</v>
          </cell>
        </row>
        <row r="95">
          <cell r="A95" t="str">
            <v>Andersen_etal_2010_15</v>
          </cell>
          <cell r="B95">
            <v>2342</v>
          </cell>
          <cell r="C95">
            <v>125.68</v>
          </cell>
          <cell r="D95">
            <v>-14.8</v>
          </cell>
          <cell r="E95">
            <v>27.3</v>
          </cell>
          <cell r="F95">
            <v>1.490457972</v>
          </cell>
          <cell r="G95">
            <v>1398</v>
          </cell>
          <cell r="H95">
            <v>0.27233707099999999</v>
          </cell>
          <cell r="I95">
            <v>164</v>
          </cell>
          <cell r="J95">
            <v>-0.87325475399999997</v>
          </cell>
          <cell r="K95" t="str">
            <v>Undisturbed</v>
          </cell>
          <cell r="L95" t="str">
            <v>Oceania</v>
          </cell>
          <cell r="M95" t="e">
            <v>#N/A</v>
          </cell>
          <cell r="N95" t="str">
            <v>Abundance</v>
          </cell>
          <cell r="O95">
            <v>51</v>
          </cell>
        </row>
        <row r="96">
          <cell r="A96" t="str">
            <v>Andersen_etal_2010_16</v>
          </cell>
          <cell r="B96">
            <v>2343</v>
          </cell>
          <cell r="C96">
            <v>125.68</v>
          </cell>
          <cell r="D96">
            <v>-14.8</v>
          </cell>
          <cell r="E96">
            <v>27.3</v>
          </cell>
          <cell r="F96">
            <v>1.490457972</v>
          </cell>
          <cell r="G96">
            <v>1398</v>
          </cell>
          <cell r="H96">
            <v>0.27233707099999999</v>
          </cell>
          <cell r="I96">
            <v>164</v>
          </cell>
          <cell r="J96">
            <v>-0.87325475399999997</v>
          </cell>
          <cell r="K96" t="str">
            <v>Undisturbed</v>
          </cell>
          <cell r="L96" t="str">
            <v>Oceania</v>
          </cell>
          <cell r="M96" t="e">
            <v>#N/A</v>
          </cell>
          <cell r="N96" t="str">
            <v>Abundance</v>
          </cell>
          <cell r="O96">
            <v>55</v>
          </cell>
        </row>
        <row r="97">
          <cell r="A97" t="str">
            <v>Andersen_etal_2012_01</v>
          </cell>
          <cell r="B97">
            <v>2344</v>
          </cell>
          <cell r="C97">
            <v>130.51</v>
          </cell>
          <cell r="D97">
            <v>-11.38</v>
          </cell>
          <cell r="E97">
            <v>27</v>
          </cell>
          <cell r="F97">
            <v>1.443737109</v>
          </cell>
          <cell r="G97">
            <v>1866</v>
          </cell>
          <cell r="H97">
            <v>0.79730151900000001</v>
          </cell>
          <cell r="I97">
            <v>145</v>
          </cell>
          <cell r="J97">
            <v>-1.086754115</v>
          </cell>
          <cell r="K97" t="str">
            <v>Undisturbed</v>
          </cell>
          <cell r="L97" t="str">
            <v>Oceania</v>
          </cell>
          <cell r="M97" t="str">
            <v>Andersen_etal_2012_01</v>
          </cell>
          <cell r="N97" t="str">
            <v>Abundance</v>
          </cell>
          <cell r="O97">
            <v>23</v>
          </cell>
        </row>
        <row r="98">
          <cell r="A98" t="str">
            <v>Andersen_etal_2012_02</v>
          </cell>
          <cell r="B98">
            <v>2345</v>
          </cell>
          <cell r="C98">
            <v>130.51</v>
          </cell>
          <cell r="D98">
            <v>-11.38</v>
          </cell>
          <cell r="E98">
            <v>27</v>
          </cell>
          <cell r="F98">
            <v>1.443737109</v>
          </cell>
          <cell r="G98">
            <v>1866</v>
          </cell>
          <cell r="H98">
            <v>0.79730151900000001</v>
          </cell>
          <cell r="I98">
            <v>145</v>
          </cell>
          <cell r="J98">
            <v>-1.086754115</v>
          </cell>
          <cell r="K98" t="str">
            <v>Undisturbed</v>
          </cell>
          <cell r="L98" t="str">
            <v>Oceania</v>
          </cell>
          <cell r="M98" t="str">
            <v>Andersen_etal_2012_02</v>
          </cell>
          <cell r="N98" t="str">
            <v>Abundance</v>
          </cell>
          <cell r="O98">
            <v>19</v>
          </cell>
        </row>
        <row r="99">
          <cell r="A99" t="str">
            <v>Andersen_etal_2012_03</v>
          </cell>
          <cell r="B99">
            <v>2346</v>
          </cell>
          <cell r="C99">
            <v>130.51</v>
          </cell>
          <cell r="D99">
            <v>-11.38</v>
          </cell>
          <cell r="E99">
            <v>27</v>
          </cell>
          <cell r="F99">
            <v>1.443737109</v>
          </cell>
          <cell r="G99">
            <v>1866</v>
          </cell>
          <cell r="H99">
            <v>0.79730151900000001</v>
          </cell>
          <cell r="I99">
            <v>145</v>
          </cell>
          <cell r="J99">
            <v>-1.086754115</v>
          </cell>
          <cell r="K99" t="str">
            <v>Undisturbed</v>
          </cell>
          <cell r="L99" t="str">
            <v>Oceania</v>
          </cell>
          <cell r="M99" t="str">
            <v>Andersen_etal_2012_03</v>
          </cell>
          <cell r="N99" t="str">
            <v>Abundance</v>
          </cell>
          <cell r="O99">
            <v>22</v>
          </cell>
        </row>
        <row r="100">
          <cell r="A100" t="str">
            <v>Andersen_etal_2012_04</v>
          </cell>
          <cell r="B100">
            <v>2347</v>
          </cell>
          <cell r="C100">
            <v>130.51</v>
          </cell>
          <cell r="D100">
            <v>-11.38</v>
          </cell>
          <cell r="E100">
            <v>27</v>
          </cell>
          <cell r="F100">
            <v>1.443737109</v>
          </cell>
          <cell r="G100">
            <v>1866</v>
          </cell>
          <cell r="H100">
            <v>0.79730151900000001</v>
          </cell>
          <cell r="I100">
            <v>145</v>
          </cell>
          <cell r="J100">
            <v>-1.086754115</v>
          </cell>
          <cell r="K100" t="str">
            <v>Undisturbed</v>
          </cell>
          <cell r="L100" t="str">
            <v>Oceania</v>
          </cell>
          <cell r="M100" t="str">
            <v>Andersen_etal_2012_04</v>
          </cell>
          <cell r="N100" t="str">
            <v>Abundance</v>
          </cell>
          <cell r="O100">
            <v>19</v>
          </cell>
        </row>
        <row r="101">
          <cell r="A101" t="str">
            <v>Andersen_etal_2012_05</v>
          </cell>
          <cell r="B101">
            <v>2348</v>
          </cell>
          <cell r="C101">
            <v>130.51</v>
          </cell>
          <cell r="D101">
            <v>-11.38</v>
          </cell>
          <cell r="E101">
            <v>27</v>
          </cell>
          <cell r="F101">
            <v>1.443737109</v>
          </cell>
          <cell r="G101">
            <v>1866</v>
          </cell>
          <cell r="H101">
            <v>0.79730151900000001</v>
          </cell>
          <cell r="I101">
            <v>145</v>
          </cell>
          <cell r="J101">
            <v>-1.086754115</v>
          </cell>
          <cell r="K101" t="str">
            <v>Undisturbed</v>
          </cell>
          <cell r="L101" t="str">
            <v>Oceania</v>
          </cell>
          <cell r="M101" t="str">
            <v>Andersen_etal_2012_05</v>
          </cell>
          <cell r="N101" t="str">
            <v>Abundance</v>
          </cell>
          <cell r="O101">
            <v>19</v>
          </cell>
        </row>
        <row r="102">
          <cell r="A102" t="str">
            <v>Andersen_etal_2012_06</v>
          </cell>
          <cell r="B102">
            <v>2349</v>
          </cell>
          <cell r="C102">
            <v>130.51</v>
          </cell>
          <cell r="D102">
            <v>-11.38</v>
          </cell>
          <cell r="E102">
            <v>27</v>
          </cell>
          <cell r="F102">
            <v>1.443737109</v>
          </cell>
          <cell r="G102">
            <v>1866</v>
          </cell>
          <cell r="H102">
            <v>0.79730151900000001</v>
          </cell>
          <cell r="I102">
            <v>145</v>
          </cell>
          <cell r="J102">
            <v>-1.086754115</v>
          </cell>
          <cell r="K102" t="str">
            <v>Undisturbed</v>
          </cell>
          <cell r="L102" t="str">
            <v>Oceania</v>
          </cell>
          <cell r="M102" t="str">
            <v>Andersen_etal_2012_06</v>
          </cell>
          <cell r="N102" t="str">
            <v>Abundance</v>
          </cell>
          <cell r="O102">
            <v>16</v>
          </cell>
        </row>
        <row r="103">
          <cell r="A103" t="str">
            <v>Andersen_etal_2012_07</v>
          </cell>
          <cell r="B103">
            <v>2350</v>
          </cell>
          <cell r="C103">
            <v>130.44</v>
          </cell>
          <cell r="D103">
            <v>-11.44</v>
          </cell>
          <cell r="E103">
            <v>27.1</v>
          </cell>
          <cell r="F103">
            <v>1.4593107299999999</v>
          </cell>
          <cell r="G103">
            <v>1902</v>
          </cell>
          <cell r="H103">
            <v>0.83768339999999997</v>
          </cell>
          <cell r="I103">
            <v>145</v>
          </cell>
          <cell r="J103">
            <v>-1.086754115</v>
          </cell>
          <cell r="K103" t="str">
            <v>Undisturbed</v>
          </cell>
          <cell r="L103" t="str">
            <v>Oceania</v>
          </cell>
          <cell r="M103" t="str">
            <v>Andersen_etal_2012_07</v>
          </cell>
          <cell r="N103" t="str">
            <v>Abundance</v>
          </cell>
          <cell r="O103">
            <v>21</v>
          </cell>
        </row>
        <row r="104">
          <cell r="A104" t="str">
            <v>Andersen_etal_2012_08</v>
          </cell>
          <cell r="B104">
            <v>2351</v>
          </cell>
          <cell r="C104">
            <v>130.44</v>
          </cell>
          <cell r="D104">
            <v>-11.44</v>
          </cell>
          <cell r="E104">
            <v>27.1</v>
          </cell>
          <cell r="F104">
            <v>1.4593107299999999</v>
          </cell>
          <cell r="G104">
            <v>1902</v>
          </cell>
          <cell r="H104">
            <v>0.83768339999999997</v>
          </cell>
          <cell r="I104">
            <v>145</v>
          </cell>
          <cell r="J104">
            <v>-1.086754115</v>
          </cell>
          <cell r="K104" t="str">
            <v>Undisturbed</v>
          </cell>
          <cell r="L104" t="str">
            <v>Oceania</v>
          </cell>
          <cell r="M104" t="str">
            <v>Andersen_etal_2012_08</v>
          </cell>
          <cell r="N104" t="str">
            <v>Abundance</v>
          </cell>
          <cell r="O104">
            <v>25</v>
          </cell>
        </row>
        <row r="105">
          <cell r="A105" t="str">
            <v>Andersen_etal_2012_09</v>
          </cell>
          <cell r="B105">
            <v>2352</v>
          </cell>
          <cell r="C105">
            <v>130.44</v>
          </cell>
          <cell r="D105">
            <v>-11.44</v>
          </cell>
          <cell r="E105">
            <v>27.1</v>
          </cell>
          <cell r="F105">
            <v>1.4593107299999999</v>
          </cell>
          <cell r="G105">
            <v>1902</v>
          </cell>
          <cell r="H105">
            <v>0.83768339999999997</v>
          </cell>
          <cell r="I105">
            <v>145</v>
          </cell>
          <cell r="J105">
            <v>-1.086754115</v>
          </cell>
          <cell r="K105" t="str">
            <v>Undisturbed</v>
          </cell>
          <cell r="L105" t="str">
            <v>Oceania</v>
          </cell>
          <cell r="M105" t="str">
            <v>Andersen_etal_2012_09</v>
          </cell>
          <cell r="N105" t="str">
            <v>Abundance</v>
          </cell>
          <cell r="O105">
            <v>19</v>
          </cell>
        </row>
        <row r="106">
          <cell r="A106" t="str">
            <v>Andersen_etal_2012_10</v>
          </cell>
          <cell r="B106">
            <v>2353</v>
          </cell>
          <cell r="C106">
            <v>130.66</v>
          </cell>
          <cell r="D106">
            <v>-11.66</v>
          </cell>
          <cell r="E106">
            <v>26.9</v>
          </cell>
          <cell r="F106">
            <v>1.4281634889999999</v>
          </cell>
          <cell r="G106">
            <v>1792</v>
          </cell>
          <cell r="H106">
            <v>0.71429432000000004</v>
          </cell>
          <cell r="I106">
            <v>147</v>
          </cell>
          <cell r="J106">
            <v>-1.064280498</v>
          </cell>
          <cell r="K106" t="str">
            <v>Undisturbed</v>
          </cell>
          <cell r="L106" t="str">
            <v>Oceania</v>
          </cell>
          <cell r="M106" t="str">
            <v>Andersen_etal_2012_10</v>
          </cell>
          <cell r="N106" t="str">
            <v>Abundance</v>
          </cell>
          <cell r="O106">
            <v>24</v>
          </cell>
        </row>
        <row r="107">
          <cell r="A107" t="str">
            <v>Andersen_etal_2012_11</v>
          </cell>
          <cell r="B107">
            <v>2354</v>
          </cell>
          <cell r="C107">
            <v>130.66</v>
          </cell>
          <cell r="D107">
            <v>-11.66</v>
          </cell>
          <cell r="E107">
            <v>26.9</v>
          </cell>
          <cell r="F107">
            <v>1.4281634889999999</v>
          </cell>
          <cell r="G107">
            <v>1792</v>
          </cell>
          <cell r="H107">
            <v>0.71429432000000004</v>
          </cell>
          <cell r="I107">
            <v>147</v>
          </cell>
          <cell r="J107">
            <v>-1.064280498</v>
          </cell>
          <cell r="K107" t="str">
            <v>Undisturbed</v>
          </cell>
          <cell r="L107" t="str">
            <v>Oceania</v>
          </cell>
          <cell r="M107" t="str">
            <v>Andersen_etal_2012_11</v>
          </cell>
          <cell r="N107" t="str">
            <v>Abundance</v>
          </cell>
          <cell r="O107">
            <v>19</v>
          </cell>
        </row>
        <row r="108">
          <cell r="A108" t="str">
            <v>Andersen_etal_2012_12</v>
          </cell>
          <cell r="B108">
            <v>2355</v>
          </cell>
          <cell r="C108">
            <v>130.66</v>
          </cell>
          <cell r="D108">
            <v>-11.66</v>
          </cell>
          <cell r="E108">
            <v>26.9</v>
          </cell>
          <cell r="F108">
            <v>1.4281634889999999</v>
          </cell>
          <cell r="G108">
            <v>1792</v>
          </cell>
          <cell r="H108">
            <v>0.71429432000000004</v>
          </cell>
          <cell r="I108">
            <v>147</v>
          </cell>
          <cell r="J108">
            <v>-1.064280498</v>
          </cell>
          <cell r="K108" t="str">
            <v>Undisturbed</v>
          </cell>
          <cell r="L108" t="str">
            <v>Oceania</v>
          </cell>
          <cell r="M108" t="str">
            <v>Andersen_etal_2012_12</v>
          </cell>
          <cell r="N108" t="str">
            <v>Abundance</v>
          </cell>
          <cell r="O108">
            <v>13</v>
          </cell>
        </row>
        <row r="109">
          <cell r="A109" t="str">
            <v>Andersen_etal_2012_13</v>
          </cell>
          <cell r="B109">
            <v>2356</v>
          </cell>
          <cell r="C109">
            <v>130.66</v>
          </cell>
          <cell r="D109">
            <v>-11.66</v>
          </cell>
          <cell r="E109">
            <v>26.9</v>
          </cell>
          <cell r="F109">
            <v>1.4281634889999999</v>
          </cell>
          <cell r="G109">
            <v>1792</v>
          </cell>
          <cell r="H109">
            <v>0.71429432000000004</v>
          </cell>
          <cell r="I109">
            <v>147</v>
          </cell>
          <cell r="J109">
            <v>-1.064280498</v>
          </cell>
          <cell r="K109" t="str">
            <v>Undisturbed</v>
          </cell>
          <cell r="L109" t="str">
            <v>Oceania</v>
          </cell>
          <cell r="M109" t="str">
            <v>Andersen_etal_2012_13</v>
          </cell>
          <cell r="N109" t="str">
            <v>Abundance</v>
          </cell>
          <cell r="O109">
            <v>19</v>
          </cell>
        </row>
        <row r="110">
          <cell r="A110" t="str">
            <v>Andersen_etal_2012_14</v>
          </cell>
          <cell r="B110">
            <v>2357</v>
          </cell>
          <cell r="C110">
            <v>130.66999999999999</v>
          </cell>
          <cell r="D110">
            <v>-11.38</v>
          </cell>
          <cell r="E110">
            <v>27.2</v>
          </cell>
          <cell r="F110">
            <v>1.474884351</v>
          </cell>
          <cell r="G110">
            <v>1771</v>
          </cell>
          <cell r="H110">
            <v>0.69073822299999998</v>
          </cell>
          <cell r="I110">
            <v>144</v>
          </cell>
          <cell r="J110">
            <v>-1.097990923</v>
          </cell>
          <cell r="K110" t="str">
            <v>Undisturbed</v>
          </cell>
          <cell r="L110" t="str">
            <v>Oceania</v>
          </cell>
          <cell r="M110" t="str">
            <v>Andersen_etal_2012_14</v>
          </cell>
          <cell r="N110" t="str">
            <v>Abundance</v>
          </cell>
          <cell r="O110">
            <v>18</v>
          </cell>
        </row>
        <row r="111">
          <cell r="A111" t="str">
            <v>Andersen_etal_2012_15</v>
          </cell>
          <cell r="B111">
            <v>2358</v>
          </cell>
          <cell r="C111">
            <v>130.66999999999999</v>
          </cell>
          <cell r="D111">
            <v>-11.38</v>
          </cell>
          <cell r="E111">
            <v>27.2</v>
          </cell>
          <cell r="F111">
            <v>1.474884351</v>
          </cell>
          <cell r="G111">
            <v>1771</v>
          </cell>
          <cell r="H111">
            <v>0.69073822299999998</v>
          </cell>
          <cell r="I111">
            <v>144</v>
          </cell>
          <cell r="J111">
            <v>-1.097990923</v>
          </cell>
          <cell r="K111" t="str">
            <v>Undisturbed</v>
          </cell>
          <cell r="L111" t="str">
            <v>Oceania</v>
          </cell>
          <cell r="M111" t="str">
            <v>Andersen_etal_2012_15</v>
          </cell>
          <cell r="N111" t="str">
            <v>Abundance</v>
          </cell>
          <cell r="O111">
            <v>25</v>
          </cell>
        </row>
        <row r="112">
          <cell r="A112" t="str">
            <v>Andersen_etal_2012_16</v>
          </cell>
          <cell r="B112">
            <v>2359</v>
          </cell>
          <cell r="C112">
            <v>130.66999999999999</v>
          </cell>
          <cell r="D112">
            <v>-11.38</v>
          </cell>
          <cell r="E112">
            <v>27.2</v>
          </cell>
          <cell r="F112">
            <v>1.474884351</v>
          </cell>
          <cell r="G112">
            <v>1771</v>
          </cell>
          <cell r="H112">
            <v>0.69073822299999998</v>
          </cell>
          <cell r="I112">
            <v>144</v>
          </cell>
          <cell r="J112">
            <v>-1.097990923</v>
          </cell>
          <cell r="K112" t="str">
            <v>Undisturbed</v>
          </cell>
          <cell r="L112" t="str">
            <v>Oceania</v>
          </cell>
          <cell r="M112" t="str">
            <v>Andersen_etal_2012_16</v>
          </cell>
          <cell r="N112" t="str">
            <v>Abundance</v>
          </cell>
          <cell r="O112">
            <v>21</v>
          </cell>
        </row>
        <row r="113">
          <cell r="A113" t="str">
            <v>Andersen_etal_2012_17</v>
          </cell>
          <cell r="B113">
            <v>2360</v>
          </cell>
          <cell r="C113">
            <v>130.66</v>
          </cell>
          <cell r="D113">
            <v>-11.66</v>
          </cell>
          <cell r="E113">
            <v>26.9</v>
          </cell>
          <cell r="F113">
            <v>1.4281634889999999</v>
          </cell>
          <cell r="G113">
            <v>1792</v>
          </cell>
          <cell r="H113">
            <v>0.71429432000000004</v>
          </cell>
          <cell r="I113">
            <v>147</v>
          </cell>
          <cell r="J113">
            <v>-1.064280498</v>
          </cell>
          <cell r="K113" t="str">
            <v>Undisturbed</v>
          </cell>
          <cell r="L113" t="str">
            <v>Oceania</v>
          </cell>
          <cell r="M113" t="str">
            <v>Andersen_etal_2012_17</v>
          </cell>
          <cell r="N113" t="str">
            <v>Abundance</v>
          </cell>
          <cell r="O113">
            <v>28</v>
          </cell>
        </row>
        <row r="114">
          <cell r="A114" t="str">
            <v>Andersen_etal_2012_18</v>
          </cell>
          <cell r="B114">
            <v>2361</v>
          </cell>
          <cell r="C114">
            <v>130.66</v>
          </cell>
          <cell r="D114">
            <v>-11.66</v>
          </cell>
          <cell r="E114">
            <v>26.9</v>
          </cell>
          <cell r="F114">
            <v>1.4281634889999999</v>
          </cell>
          <cell r="G114">
            <v>1792</v>
          </cell>
          <cell r="H114">
            <v>0.71429432000000004</v>
          </cell>
          <cell r="I114">
            <v>147</v>
          </cell>
          <cell r="J114">
            <v>-1.064280498</v>
          </cell>
          <cell r="K114" t="str">
            <v>Undisturbed</v>
          </cell>
          <cell r="L114" t="str">
            <v>Oceania</v>
          </cell>
          <cell r="M114" t="str">
            <v>Andersen_etal_2012_18</v>
          </cell>
          <cell r="N114" t="str">
            <v>Abundance</v>
          </cell>
          <cell r="O114">
            <v>24</v>
          </cell>
        </row>
        <row r="115">
          <cell r="A115" t="str">
            <v>Andersen_etal_2012_19</v>
          </cell>
          <cell r="B115">
            <v>2362</v>
          </cell>
          <cell r="C115">
            <v>130.66</v>
          </cell>
          <cell r="D115">
            <v>-11.66</v>
          </cell>
          <cell r="E115">
            <v>26.9</v>
          </cell>
          <cell r="F115">
            <v>1.4281634889999999</v>
          </cell>
          <cell r="G115">
            <v>1792</v>
          </cell>
          <cell r="H115">
            <v>0.71429432000000004</v>
          </cell>
          <cell r="I115">
            <v>147</v>
          </cell>
          <cell r="J115">
            <v>-1.064280498</v>
          </cell>
          <cell r="K115" t="str">
            <v>Undisturbed</v>
          </cell>
          <cell r="L115" t="str">
            <v>Oceania</v>
          </cell>
          <cell r="M115" t="str">
            <v>Andersen_etal_2012_19</v>
          </cell>
          <cell r="N115" t="str">
            <v>Abundance</v>
          </cell>
          <cell r="O115">
            <v>21</v>
          </cell>
        </row>
        <row r="116">
          <cell r="A116" t="str">
            <v>Angulo_etal_noyear_01</v>
          </cell>
          <cell r="B116">
            <v>2407</v>
          </cell>
          <cell r="C116">
            <v>-5.69</v>
          </cell>
          <cell r="D116">
            <v>37.94</v>
          </cell>
          <cell r="E116">
            <v>16</v>
          </cell>
          <cell r="F116">
            <v>-0.26936118799999997</v>
          </cell>
          <cell r="G116">
            <v>648</v>
          </cell>
          <cell r="H116">
            <v>-0.56895210900000004</v>
          </cell>
          <cell r="I116">
            <v>319</v>
          </cell>
          <cell r="J116">
            <v>0.86845055900000001</v>
          </cell>
          <cell r="K116" t="str">
            <v>Undisturbed</v>
          </cell>
          <cell r="L116" t="str">
            <v>Europe</v>
          </cell>
          <cell r="M116" t="e">
            <v>#N/A</v>
          </cell>
          <cell r="N116" t="str">
            <v>Abundance</v>
          </cell>
          <cell r="O116">
            <v>21</v>
          </cell>
        </row>
        <row r="117">
          <cell r="A117" t="str">
            <v>ARG:CostaneraSur1</v>
          </cell>
          <cell r="B117">
            <v>801</v>
          </cell>
          <cell r="C117">
            <v>-58.353200000000001</v>
          </cell>
          <cell r="D117">
            <v>-34.615900000000003</v>
          </cell>
          <cell r="E117">
            <v>16.899999999999999</v>
          </cell>
          <cell r="F117">
            <v>-0.1291986</v>
          </cell>
          <cell r="G117">
            <v>1029</v>
          </cell>
          <cell r="H117">
            <v>-0.14157720600000001</v>
          </cell>
          <cell r="I117">
            <v>221</v>
          </cell>
          <cell r="J117">
            <v>-0.232756671</v>
          </cell>
          <cell r="K117" t="str">
            <v>Disturbed</v>
          </cell>
          <cell r="L117" t="str">
            <v>South America</v>
          </cell>
          <cell r="M117" t="e">
            <v>#N/A</v>
          </cell>
          <cell r="N117" t="str">
            <v>Occurrence</v>
          </cell>
          <cell r="O117">
            <v>12</v>
          </cell>
        </row>
        <row r="118">
          <cell r="A118" t="str">
            <v>ARG:Herradura</v>
          </cell>
          <cell r="B118">
            <v>802</v>
          </cell>
          <cell r="C118">
            <v>-58.290199999999999</v>
          </cell>
          <cell r="D118">
            <v>-26.500399999999999</v>
          </cell>
          <cell r="E118">
            <v>22.2</v>
          </cell>
          <cell r="F118">
            <v>0.69620330699999999</v>
          </cell>
          <cell r="G118">
            <v>1390</v>
          </cell>
          <cell r="H118">
            <v>0.26336332000000001</v>
          </cell>
          <cell r="I118">
            <v>223</v>
          </cell>
          <cell r="J118">
            <v>-0.210283054</v>
          </cell>
          <cell r="K118" t="str">
            <v>Disturbed</v>
          </cell>
          <cell r="L118" t="str">
            <v>South America</v>
          </cell>
          <cell r="M118" t="e">
            <v>#N/A</v>
          </cell>
          <cell r="N118" t="str">
            <v>Occurrence</v>
          </cell>
          <cell r="O118">
            <v>25</v>
          </cell>
        </row>
        <row r="119">
          <cell r="A119" t="str">
            <v>ARG:Ocampo</v>
          </cell>
          <cell r="B119">
            <v>803</v>
          </cell>
          <cell r="C119">
            <v>-59.262500000000003</v>
          </cell>
          <cell r="D119">
            <v>-28.506599999999999</v>
          </cell>
          <cell r="E119">
            <v>20.7</v>
          </cell>
          <cell r="F119">
            <v>0.46259899300000001</v>
          </cell>
          <cell r="G119">
            <v>1095</v>
          </cell>
          <cell r="H119">
            <v>-6.7543757999999995E-2</v>
          </cell>
          <cell r="I119">
            <v>239</v>
          </cell>
          <cell r="J119">
            <v>-3.0494118000000001E-2</v>
          </cell>
          <cell r="K119" t="str">
            <v>Disturbed</v>
          </cell>
          <cell r="L119" t="str">
            <v>South America</v>
          </cell>
          <cell r="M119" t="e">
            <v>#N/A</v>
          </cell>
          <cell r="N119" t="str">
            <v>Occurrence</v>
          </cell>
          <cell r="O119">
            <v>25</v>
          </cell>
        </row>
        <row r="120">
          <cell r="A120" t="str">
            <v>ARG:Otamendi</v>
          </cell>
          <cell r="B120">
            <v>2408</v>
          </cell>
          <cell r="C120">
            <v>-58.899700000000003</v>
          </cell>
          <cell r="D120">
            <v>-34.225200000000001</v>
          </cell>
          <cell r="E120">
            <v>16.3</v>
          </cell>
          <cell r="F120">
            <v>-0.222640326</v>
          </cell>
          <cell r="G120">
            <v>988</v>
          </cell>
          <cell r="H120">
            <v>-0.18756768099999999</v>
          </cell>
          <cell r="I120">
            <v>260</v>
          </cell>
          <cell r="J120">
            <v>0.20547885900000001</v>
          </cell>
          <cell r="K120" t="str">
            <v>Undisturbed</v>
          </cell>
          <cell r="L120" t="str">
            <v>South America</v>
          </cell>
          <cell r="M120" t="e">
            <v>#N/A</v>
          </cell>
          <cell r="N120" t="str">
            <v>Occurrence</v>
          </cell>
          <cell r="O120">
            <v>14</v>
          </cell>
        </row>
        <row r="121">
          <cell r="A121" t="str">
            <v>Armbrecht_etal_2005_01</v>
          </cell>
          <cell r="B121">
            <v>15</v>
          </cell>
          <cell r="C121">
            <v>-75.56</v>
          </cell>
          <cell r="D121">
            <v>5.08</v>
          </cell>
          <cell r="E121">
            <v>20.2</v>
          </cell>
          <cell r="F121">
            <v>0.38473088900000002</v>
          </cell>
          <cell r="G121">
            <v>2388</v>
          </cell>
          <cell r="H121">
            <v>1.3828387879999999</v>
          </cell>
          <cell r="I121">
            <v>112</v>
          </cell>
          <cell r="J121">
            <v>-1.4575687939999999</v>
          </cell>
          <cell r="K121" t="str">
            <v>Disturbed</v>
          </cell>
          <cell r="L121" t="str">
            <v>South America</v>
          </cell>
          <cell r="M121" t="e">
            <v>#N/A</v>
          </cell>
          <cell r="N121" t="str">
            <v>Abundance</v>
          </cell>
          <cell r="O121">
            <v>33</v>
          </cell>
        </row>
        <row r="122">
          <cell r="A122" t="str">
            <v>Armbrecht_etal_2005_02</v>
          </cell>
          <cell r="B122">
            <v>16</v>
          </cell>
          <cell r="C122">
            <v>-75.56</v>
          </cell>
          <cell r="D122">
            <v>5.08</v>
          </cell>
          <cell r="E122">
            <v>20.2</v>
          </cell>
          <cell r="F122">
            <v>0.38473088900000002</v>
          </cell>
          <cell r="G122">
            <v>2388</v>
          </cell>
          <cell r="H122">
            <v>1.3828387879999999</v>
          </cell>
          <cell r="I122">
            <v>112</v>
          </cell>
          <cell r="J122">
            <v>-1.4575687939999999</v>
          </cell>
          <cell r="K122" t="str">
            <v>Disturbed</v>
          </cell>
          <cell r="L122" t="str">
            <v>South America</v>
          </cell>
          <cell r="M122" t="e">
            <v>#N/A</v>
          </cell>
          <cell r="N122" t="str">
            <v>Abundance</v>
          </cell>
          <cell r="O122">
            <v>34</v>
          </cell>
        </row>
        <row r="123">
          <cell r="A123" t="str">
            <v>Armbrecht_etal_2005_03</v>
          </cell>
          <cell r="B123">
            <v>17</v>
          </cell>
          <cell r="C123">
            <v>-75.56</v>
          </cell>
          <cell r="D123">
            <v>5.08</v>
          </cell>
          <cell r="E123">
            <v>20.2</v>
          </cell>
          <cell r="F123">
            <v>0.38473088900000002</v>
          </cell>
          <cell r="G123">
            <v>2388</v>
          </cell>
          <cell r="H123">
            <v>1.3828387879999999</v>
          </cell>
          <cell r="I123">
            <v>112</v>
          </cell>
          <cell r="J123">
            <v>-1.4575687939999999</v>
          </cell>
          <cell r="K123" t="str">
            <v>Disturbed</v>
          </cell>
          <cell r="L123" t="str">
            <v>South America</v>
          </cell>
          <cell r="M123" t="e">
            <v>#N/A</v>
          </cell>
          <cell r="N123" t="str">
            <v>Abundance</v>
          </cell>
          <cell r="O123">
            <v>36</v>
          </cell>
        </row>
        <row r="124">
          <cell r="A124" t="str">
            <v>Armbrecht_etal_2005_04</v>
          </cell>
          <cell r="B124">
            <v>18</v>
          </cell>
          <cell r="C124">
            <v>-75.56</v>
          </cell>
          <cell r="D124">
            <v>5.08</v>
          </cell>
          <cell r="E124">
            <v>20.2</v>
          </cell>
          <cell r="F124">
            <v>0.38473088900000002</v>
          </cell>
          <cell r="G124">
            <v>2388</v>
          </cell>
          <cell r="H124">
            <v>1.3828387879999999</v>
          </cell>
          <cell r="I124">
            <v>112</v>
          </cell>
          <cell r="J124">
            <v>-1.4575687939999999</v>
          </cell>
          <cell r="K124" t="str">
            <v>Disturbed</v>
          </cell>
          <cell r="L124" t="str">
            <v>South America</v>
          </cell>
          <cell r="M124" t="e">
            <v>#N/A</v>
          </cell>
          <cell r="N124" t="str">
            <v>Abundance</v>
          </cell>
          <cell r="O124">
            <v>38</v>
          </cell>
        </row>
        <row r="125">
          <cell r="A125" t="str">
            <v>Armbrecht_etal_2005_05</v>
          </cell>
          <cell r="B125">
            <v>19</v>
          </cell>
          <cell r="C125">
            <v>-75.56</v>
          </cell>
          <cell r="D125">
            <v>5.08</v>
          </cell>
          <cell r="E125">
            <v>20.2</v>
          </cell>
          <cell r="F125">
            <v>0.38473088900000002</v>
          </cell>
          <cell r="G125">
            <v>2388</v>
          </cell>
          <cell r="H125">
            <v>1.3828387879999999</v>
          </cell>
          <cell r="I125">
            <v>112</v>
          </cell>
          <cell r="J125">
            <v>-1.4575687939999999</v>
          </cell>
          <cell r="K125" t="str">
            <v>Disturbed</v>
          </cell>
          <cell r="L125" t="str">
            <v>South America</v>
          </cell>
          <cell r="M125" t="e">
            <v>#N/A</v>
          </cell>
          <cell r="N125" t="str">
            <v>Abundance</v>
          </cell>
          <cell r="O125">
            <v>42</v>
          </cell>
        </row>
        <row r="126">
          <cell r="A126" t="str">
            <v>Armbrecht_etal_2005_06</v>
          </cell>
          <cell r="B126">
            <v>20</v>
          </cell>
          <cell r="C126">
            <v>-75.56</v>
          </cell>
          <cell r="D126">
            <v>5.08</v>
          </cell>
          <cell r="E126">
            <v>20.2</v>
          </cell>
          <cell r="F126">
            <v>0.38473088900000002</v>
          </cell>
          <cell r="G126">
            <v>2388</v>
          </cell>
          <cell r="H126">
            <v>1.3828387879999999</v>
          </cell>
          <cell r="I126">
            <v>112</v>
          </cell>
          <cell r="J126">
            <v>-1.4575687939999999</v>
          </cell>
          <cell r="K126" t="str">
            <v>Disturbed</v>
          </cell>
          <cell r="L126" t="str">
            <v>South America</v>
          </cell>
          <cell r="M126" t="e">
            <v>#N/A</v>
          </cell>
          <cell r="N126" t="str">
            <v>Abundance</v>
          </cell>
          <cell r="O126">
            <v>37</v>
          </cell>
        </row>
        <row r="127">
          <cell r="A127" t="str">
            <v>Armbrecht_etal_2005_07</v>
          </cell>
          <cell r="B127">
            <v>21</v>
          </cell>
          <cell r="C127">
            <v>-75.56</v>
          </cell>
          <cell r="D127">
            <v>5.08</v>
          </cell>
          <cell r="E127">
            <v>20.2</v>
          </cell>
          <cell r="F127">
            <v>0.38473088900000002</v>
          </cell>
          <cell r="G127">
            <v>2388</v>
          </cell>
          <cell r="H127">
            <v>1.3828387879999999</v>
          </cell>
          <cell r="I127">
            <v>112</v>
          </cell>
          <cell r="J127">
            <v>-1.4575687939999999</v>
          </cell>
          <cell r="K127" t="str">
            <v>Disturbed</v>
          </cell>
          <cell r="L127" t="str">
            <v>South America</v>
          </cell>
          <cell r="M127" t="e">
            <v>#N/A</v>
          </cell>
          <cell r="N127" t="str">
            <v>Abundance</v>
          </cell>
          <cell r="O127">
            <v>25</v>
          </cell>
        </row>
        <row r="128">
          <cell r="A128" t="str">
            <v>Armbrecht_etal_2005_08</v>
          </cell>
          <cell r="B128">
            <v>22</v>
          </cell>
          <cell r="C128">
            <v>-75.56</v>
          </cell>
          <cell r="D128">
            <v>5.08</v>
          </cell>
          <cell r="E128">
            <v>20.2</v>
          </cell>
          <cell r="F128">
            <v>0.38473088900000002</v>
          </cell>
          <cell r="G128">
            <v>2388</v>
          </cell>
          <cell r="H128">
            <v>1.3828387879999999</v>
          </cell>
          <cell r="I128">
            <v>112</v>
          </cell>
          <cell r="J128">
            <v>-1.4575687939999999</v>
          </cell>
          <cell r="K128" t="str">
            <v>Disturbed</v>
          </cell>
          <cell r="L128" t="str">
            <v>South America</v>
          </cell>
          <cell r="M128" t="e">
            <v>#N/A</v>
          </cell>
          <cell r="N128" t="str">
            <v>Abundance</v>
          </cell>
          <cell r="O128">
            <v>31</v>
          </cell>
        </row>
        <row r="129">
          <cell r="A129" t="str">
            <v>Armbrecht_etal_2005_09</v>
          </cell>
          <cell r="B129">
            <v>23</v>
          </cell>
          <cell r="C129">
            <v>-75.56</v>
          </cell>
          <cell r="D129">
            <v>5.08</v>
          </cell>
          <cell r="E129">
            <v>20.2</v>
          </cell>
          <cell r="F129">
            <v>0.38473088900000002</v>
          </cell>
          <cell r="G129">
            <v>2388</v>
          </cell>
          <cell r="H129">
            <v>1.3828387879999999</v>
          </cell>
          <cell r="I129">
            <v>112</v>
          </cell>
          <cell r="J129">
            <v>-1.4575687939999999</v>
          </cell>
          <cell r="K129" t="str">
            <v>Disturbed</v>
          </cell>
          <cell r="L129" t="str">
            <v>South America</v>
          </cell>
          <cell r="M129" t="e">
            <v>#N/A</v>
          </cell>
          <cell r="N129" t="str">
            <v>Abundance</v>
          </cell>
          <cell r="O129">
            <v>28</v>
          </cell>
        </row>
        <row r="130">
          <cell r="A130" t="str">
            <v>Armbrecht_etal_2005_10</v>
          </cell>
          <cell r="B130">
            <v>24</v>
          </cell>
          <cell r="C130">
            <v>-75.56</v>
          </cell>
          <cell r="D130">
            <v>5.08</v>
          </cell>
          <cell r="E130">
            <v>20.2</v>
          </cell>
          <cell r="F130">
            <v>0.38473088900000002</v>
          </cell>
          <cell r="G130">
            <v>2388</v>
          </cell>
          <cell r="H130">
            <v>1.3828387879999999</v>
          </cell>
          <cell r="I130">
            <v>112</v>
          </cell>
          <cell r="J130">
            <v>-1.4575687939999999</v>
          </cell>
          <cell r="K130" t="str">
            <v>Disturbed</v>
          </cell>
          <cell r="L130" t="str">
            <v>South America</v>
          </cell>
          <cell r="M130" t="e">
            <v>#N/A</v>
          </cell>
          <cell r="N130" t="str">
            <v>Abundance</v>
          </cell>
          <cell r="O130">
            <v>28</v>
          </cell>
        </row>
        <row r="131">
          <cell r="A131" t="str">
            <v>Armbrecht_etal_2005_11</v>
          </cell>
          <cell r="B131">
            <v>25</v>
          </cell>
          <cell r="C131">
            <v>-75.56</v>
          </cell>
          <cell r="D131">
            <v>5.08</v>
          </cell>
          <cell r="E131">
            <v>20.2</v>
          </cell>
          <cell r="F131">
            <v>0.38473088900000002</v>
          </cell>
          <cell r="G131">
            <v>2388</v>
          </cell>
          <cell r="H131">
            <v>1.3828387879999999</v>
          </cell>
          <cell r="I131">
            <v>112</v>
          </cell>
          <cell r="J131">
            <v>-1.4575687939999999</v>
          </cell>
          <cell r="K131" t="str">
            <v>Disturbed</v>
          </cell>
          <cell r="L131" t="str">
            <v>South America</v>
          </cell>
          <cell r="M131" t="e">
            <v>#N/A</v>
          </cell>
          <cell r="N131" t="str">
            <v>Abundance</v>
          </cell>
          <cell r="O131">
            <v>33</v>
          </cell>
        </row>
        <row r="132">
          <cell r="A132" t="str">
            <v>Armbrecht_etal_2005_12</v>
          </cell>
          <cell r="B132">
            <v>26</v>
          </cell>
          <cell r="C132">
            <v>-75.56</v>
          </cell>
          <cell r="D132">
            <v>5.08</v>
          </cell>
          <cell r="E132">
            <v>20.2</v>
          </cell>
          <cell r="F132">
            <v>0.38473088900000002</v>
          </cell>
          <cell r="G132">
            <v>2388</v>
          </cell>
          <cell r="H132">
            <v>1.3828387879999999</v>
          </cell>
          <cell r="I132">
            <v>112</v>
          </cell>
          <cell r="J132">
            <v>-1.4575687939999999</v>
          </cell>
          <cell r="K132" t="str">
            <v>Disturbed</v>
          </cell>
          <cell r="L132" t="str">
            <v>South America</v>
          </cell>
          <cell r="M132" t="e">
            <v>#N/A</v>
          </cell>
          <cell r="N132" t="str">
            <v>Abundance</v>
          </cell>
          <cell r="O132">
            <v>23</v>
          </cell>
        </row>
        <row r="133">
          <cell r="A133" t="str">
            <v>Arnan_etal_2006_01</v>
          </cell>
          <cell r="B133">
            <v>126</v>
          </cell>
          <cell r="C133">
            <v>42.4</v>
          </cell>
          <cell r="D133">
            <v>3.13</v>
          </cell>
          <cell r="E133">
            <v>29.5</v>
          </cell>
          <cell r="F133">
            <v>1.833077632</v>
          </cell>
          <cell r="G133">
            <v>347</v>
          </cell>
          <cell r="H133">
            <v>-0.90658950000000005</v>
          </cell>
          <cell r="I133">
            <v>192</v>
          </cell>
          <cell r="J133">
            <v>-0.55862411700000003</v>
          </cell>
          <cell r="K133" t="str">
            <v>Disturbed</v>
          </cell>
          <cell r="L133" t="str">
            <v>Europe</v>
          </cell>
          <cell r="M133" t="e">
            <v>#N/A</v>
          </cell>
          <cell r="N133" t="str">
            <v>Other</v>
          </cell>
          <cell r="O133" t="e">
            <v>#N/A</v>
          </cell>
        </row>
        <row r="134">
          <cell r="A134" t="str">
            <v>Arnan_etal_2006_02</v>
          </cell>
          <cell r="B134">
            <v>127</v>
          </cell>
          <cell r="C134">
            <v>42.4</v>
          </cell>
          <cell r="D134">
            <v>3.13</v>
          </cell>
          <cell r="E134">
            <v>29.5</v>
          </cell>
          <cell r="F134">
            <v>1.833077632</v>
          </cell>
          <cell r="G134">
            <v>347</v>
          </cell>
          <cell r="H134">
            <v>-0.90658950000000005</v>
          </cell>
          <cell r="I134">
            <v>192</v>
          </cell>
          <cell r="J134">
            <v>-0.55862411700000003</v>
          </cell>
          <cell r="K134" t="str">
            <v>Disturbed</v>
          </cell>
          <cell r="L134" t="str">
            <v>Europe</v>
          </cell>
          <cell r="M134" t="e">
            <v>#N/A</v>
          </cell>
          <cell r="N134" t="str">
            <v>Other</v>
          </cell>
          <cell r="O134" t="e">
            <v>#N/A</v>
          </cell>
        </row>
        <row r="135">
          <cell r="A135" t="str">
            <v>Arnan_etal_2006_03</v>
          </cell>
          <cell r="B135">
            <v>128</v>
          </cell>
          <cell r="C135">
            <v>41.57</v>
          </cell>
          <cell r="D135">
            <v>1.9</v>
          </cell>
          <cell r="E135">
            <v>28.5</v>
          </cell>
          <cell r="F135">
            <v>1.6773414230000001</v>
          </cell>
          <cell r="G135">
            <v>405</v>
          </cell>
          <cell r="H135">
            <v>-0.84152980300000002</v>
          </cell>
          <cell r="I135">
            <v>187</v>
          </cell>
          <cell r="J135">
            <v>-0.61480815899999997</v>
          </cell>
          <cell r="K135" t="str">
            <v>Disturbed</v>
          </cell>
          <cell r="L135" t="str">
            <v>Europe</v>
          </cell>
          <cell r="M135" t="e">
            <v>#N/A</v>
          </cell>
          <cell r="N135" t="str">
            <v>Other</v>
          </cell>
          <cell r="O135" t="e">
            <v>#N/A</v>
          </cell>
        </row>
        <row r="136">
          <cell r="A136" t="str">
            <v>Arnan_etal_2006_04</v>
          </cell>
          <cell r="B136">
            <v>129</v>
          </cell>
          <cell r="C136">
            <v>41.57</v>
          </cell>
          <cell r="D136">
            <v>1.9</v>
          </cell>
          <cell r="E136">
            <v>28.5</v>
          </cell>
          <cell r="F136">
            <v>1.6773414230000001</v>
          </cell>
          <cell r="G136">
            <v>405</v>
          </cell>
          <cell r="H136">
            <v>-0.84152980300000002</v>
          </cell>
          <cell r="I136">
            <v>187</v>
          </cell>
          <cell r="J136">
            <v>-0.61480815899999997</v>
          </cell>
          <cell r="K136" t="str">
            <v>Disturbed</v>
          </cell>
          <cell r="L136" t="str">
            <v>Europe</v>
          </cell>
          <cell r="M136" t="e">
            <v>#N/A</v>
          </cell>
          <cell r="N136" t="str">
            <v>Other</v>
          </cell>
          <cell r="O136" t="e">
            <v>#N/A</v>
          </cell>
        </row>
        <row r="137">
          <cell r="A137" t="str">
            <v>Arnan_etal_2006_05</v>
          </cell>
          <cell r="B137">
            <v>130</v>
          </cell>
          <cell r="C137">
            <v>41.05</v>
          </cell>
          <cell r="D137">
            <v>0.83</v>
          </cell>
          <cell r="E137">
            <v>28.7</v>
          </cell>
          <cell r="F137">
            <v>1.708488665</v>
          </cell>
          <cell r="G137">
            <v>384</v>
          </cell>
          <cell r="H137">
            <v>-0.86508589999999996</v>
          </cell>
          <cell r="I137">
            <v>179</v>
          </cell>
          <cell r="J137">
            <v>-0.70470262699999997</v>
          </cell>
          <cell r="K137" t="str">
            <v>Disturbed</v>
          </cell>
          <cell r="L137" t="str">
            <v>Europe</v>
          </cell>
          <cell r="M137" t="e">
            <v>#N/A</v>
          </cell>
          <cell r="N137" t="str">
            <v>Other</v>
          </cell>
          <cell r="O137" t="e">
            <v>#N/A</v>
          </cell>
        </row>
        <row r="138">
          <cell r="A138" t="str">
            <v>Arnan_etal_2006_06</v>
          </cell>
          <cell r="B138">
            <v>131</v>
          </cell>
          <cell r="C138">
            <v>41.05</v>
          </cell>
          <cell r="D138">
            <v>0.83</v>
          </cell>
          <cell r="E138">
            <v>28.7</v>
          </cell>
          <cell r="F138">
            <v>1.708488665</v>
          </cell>
          <cell r="G138">
            <v>384</v>
          </cell>
          <cell r="H138">
            <v>-0.86508589999999996</v>
          </cell>
          <cell r="I138">
            <v>179</v>
          </cell>
          <cell r="J138">
            <v>-0.70470262699999997</v>
          </cell>
          <cell r="K138" t="str">
            <v>Disturbed</v>
          </cell>
          <cell r="L138" t="str">
            <v>Europe</v>
          </cell>
          <cell r="M138" t="e">
            <v>#N/A</v>
          </cell>
          <cell r="N138" t="str">
            <v>Other</v>
          </cell>
          <cell r="O138" t="e">
            <v>#N/A</v>
          </cell>
        </row>
        <row r="139">
          <cell r="A139" t="str">
            <v>Arnan_etal_2006_07</v>
          </cell>
          <cell r="B139">
            <v>132</v>
          </cell>
          <cell r="C139">
            <v>41.3</v>
          </cell>
          <cell r="D139">
            <v>1.83</v>
          </cell>
          <cell r="E139">
            <v>28.4</v>
          </cell>
          <cell r="F139">
            <v>1.661767802</v>
          </cell>
          <cell r="G139">
            <v>390</v>
          </cell>
          <cell r="H139">
            <v>-0.85835558700000003</v>
          </cell>
          <cell r="I139">
            <v>187</v>
          </cell>
          <cell r="J139">
            <v>-0.61480815899999997</v>
          </cell>
          <cell r="K139" t="str">
            <v>Disturbed</v>
          </cell>
          <cell r="L139" t="str">
            <v>Europe</v>
          </cell>
          <cell r="M139" t="e">
            <v>#N/A</v>
          </cell>
          <cell r="N139" t="str">
            <v>Other</v>
          </cell>
          <cell r="O139" t="e">
            <v>#N/A</v>
          </cell>
        </row>
        <row r="140">
          <cell r="A140" t="str">
            <v>Arnan_etal_2006_08</v>
          </cell>
          <cell r="B140">
            <v>133</v>
          </cell>
          <cell r="C140">
            <v>41.3</v>
          </cell>
          <cell r="D140">
            <v>1.83</v>
          </cell>
          <cell r="E140">
            <v>28.4</v>
          </cell>
          <cell r="F140">
            <v>1.661767802</v>
          </cell>
          <cell r="G140">
            <v>390</v>
          </cell>
          <cell r="H140">
            <v>-0.85835558700000003</v>
          </cell>
          <cell r="I140">
            <v>187</v>
          </cell>
          <cell r="J140">
            <v>-0.61480815899999997</v>
          </cell>
          <cell r="K140" t="str">
            <v>Disturbed</v>
          </cell>
          <cell r="L140" t="str">
            <v>Europe</v>
          </cell>
          <cell r="M140" t="e">
            <v>#N/A</v>
          </cell>
          <cell r="N140" t="str">
            <v>Other</v>
          </cell>
          <cell r="O140" t="e">
            <v>#N/A</v>
          </cell>
        </row>
        <row r="141">
          <cell r="A141" t="str">
            <v>Arnan_etal_2006_09</v>
          </cell>
          <cell r="B141">
            <v>134</v>
          </cell>
          <cell r="C141">
            <v>40.67</v>
          </cell>
          <cell r="D141">
            <v>0.3</v>
          </cell>
          <cell r="E141">
            <v>28.6</v>
          </cell>
          <cell r="F141">
            <v>1.692915044</v>
          </cell>
          <cell r="G141">
            <v>353</v>
          </cell>
          <cell r="H141">
            <v>-0.89985918600000003</v>
          </cell>
          <cell r="I141">
            <v>166</v>
          </cell>
          <cell r="J141">
            <v>-0.85078113700000002</v>
          </cell>
          <cell r="K141" t="str">
            <v>Disturbed</v>
          </cell>
          <cell r="L141" t="str">
            <v>Europe</v>
          </cell>
          <cell r="M141" t="e">
            <v>#N/A</v>
          </cell>
          <cell r="N141" t="str">
            <v>Other</v>
          </cell>
          <cell r="O141" t="e">
            <v>#N/A</v>
          </cell>
        </row>
        <row r="142">
          <cell r="A142" t="str">
            <v>Arnan_etal_2006_10</v>
          </cell>
          <cell r="B142">
            <v>135</v>
          </cell>
          <cell r="C142">
            <v>40.67</v>
          </cell>
          <cell r="D142">
            <v>0.3</v>
          </cell>
          <cell r="E142">
            <v>28.6</v>
          </cell>
          <cell r="F142">
            <v>1.692915044</v>
          </cell>
          <cell r="G142">
            <v>353</v>
          </cell>
          <cell r="H142">
            <v>-0.89985918600000003</v>
          </cell>
          <cell r="I142">
            <v>166</v>
          </cell>
          <cell r="J142">
            <v>-0.85078113700000002</v>
          </cell>
          <cell r="K142" t="str">
            <v>Disturbed</v>
          </cell>
          <cell r="L142" t="str">
            <v>Europe</v>
          </cell>
          <cell r="M142" t="e">
            <v>#N/A</v>
          </cell>
          <cell r="N142" t="str">
            <v>Other</v>
          </cell>
          <cell r="O142" t="e">
            <v>#N/A</v>
          </cell>
        </row>
        <row r="143">
          <cell r="A143" t="str">
            <v>Arnan_etal_2006_11</v>
          </cell>
          <cell r="B143">
            <v>136</v>
          </cell>
          <cell r="C143">
            <v>41.5</v>
          </cell>
          <cell r="D143">
            <v>2.2200000000000002</v>
          </cell>
          <cell r="E143">
            <v>28</v>
          </cell>
          <cell r="F143">
            <v>1.599473318</v>
          </cell>
          <cell r="G143">
            <v>396</v>
          </cell>
          <cell r="H143">
            <v>-0.85162527300000002</v>
          </cell>
          <cell r="I143">
            <v>189</v>
          </cell>
          <cell r="J143">
            <v>-0.59233454200000002</v>
          </cell>
          <cell r="K143" t="str">
            <v>Disturbed</v>
          </cell>
          <cell r="L143" t="str">
            <v>Europe</v>
          </cell>
          <cell r="M143" t="e">
            <v>#N/A</v>
          </cell>
          <cell r="N143" t="str">
            <v>Other</v>
          </cell>
          <cell r="O143" t="e">
            <v>#N/A</v>
          </cell>
        </row>
        <row r="144">
          <cell r="A144" t="str">
            <v>Arnan_etal_2006_12</v>
          </cell>
          <cell r="B144">
            <v>137</v>
          </cell>
          <cell r="C144">
            <v>41.5</v>
          </cell>
          <cell r="D144">
            <v>2.2200000000000002</v>
          </cell>
          <cell r="E144">
            <v>28</v>
          </cell>
          <cell r="F144">
            <v>1.599473318</v>
          </cell>
          <cell r="G144">
            <v>396</v>
          </cell>
          <cell r="H144">
            <v>-0.85162527300000002</v>
          </cell>
          <cell r="I144">
            <v>189</v>
          </cell>
          <cell r="J144">
            <v>-0.59233454200000002</v>
          </cell>
          <cell r="K144" t="str">
            <v>Disturbed</v>
          </cell>
          <cell r="L144" t="str">
            <v>Europe</v>
          </cell>
          <cell r="M144" t="e">
            <v>#N/A</v>
          </cell>
          <cell r="N144" t="str">
            <v>Other</v>
          </cell>
          <cell r="O144" t="e">
            <v>#N/A</v>
          </cell>
        </row>
        <row r="145">
          <cell r="A145" t="str">
            <v>Arnan_etal_2006_13</v>
          </cell>
          <cell r="B145">
            <v>138</v>
          </cell>
          <cell r="C145">
            <v>41.7</v>
          </cell>
          <cell r="D145">
            <v>2.27</v>
          </cell>
          <cell r="E145">
            <v>28</v>
          </cell>
          <cell r="F145">
            <v>1.599473318</v>
          </cell>
          <cell r="G145">
            <v>410</v>
          </cell>
          <cell r="H145">
            <v>-0.83592120800000003</v>
          </cell>
          <cell r="I145">
            <v>187</v>
          </cell>
          <cell r="J145">
            <v>-0.61480815899999997</v>
          </cell>
          <cell r="K145" t="str">
            <v>Disturbed</v>
          </cell>
          <cell r="L145" t="str">
            <v>Europe</v>
          </cell>
          <cell r="M145" t="e">
            <v>#N/A</v>
          </cell>
          <cell r="N145" t="str">
            <v>Other</v>
          </cell>
          <cell r="O145" t="e">
            <v>#N/A</v>
          </cell>
        </row>
        <row r="146">
          <cell r="A146" t="str">
            <v>Arnan_etal_2006_14</v>
          </cell>
          <cell r="B146">
            <v>2409</v>
          </cell>
          <cell r="C146">
            <v>41.7</v>
          </cell>
          <cell r="D146">
            <v>2.27</v>
          </cell>
          <cell r="E146">
            <v>28</v>
          </cell>
          <cell r="F146">
            <v>1.599473318</v>
          </cell>
          <cell r="G146">
            <v>410</v>
          </cell>
          <cell r="H146">
            <v>-0.83592120800000003</v>
          </cell>
          <cell r="I146">
            <v>187</v>
          </cell>
          <cell r="J146">
            <v>-0.61480815899999997</v>
          </cell>
          <cell r="K146" t="str">
            <v>Undisturbed</v>
          </cell>
          <cell r="L146" t="str">
            <v>Europe</v>
          </cell>
          <cell r="M146" t="e">
            <v>#N/A</v>
          </cell>
          <cell r="N146" t="str">
            <v>Other</v>
          </cell>
          <cell r="O146" t="e">
            <v>#N/A</v>
          </cell>
        </row>
        <row r="147">
          <cell r="A147" t="str">
            <v>Arnan_etal_2006_15</v>
          </cell>
          <cell r="B147">
            <v>2410</v>
          </cell>
          <cell r="C147">
            <v>41.23</v>
          </cell>
          <cell r="D147">
            <v>1.47</v>
          </cell>
          <cell r="E147">
            <v>28.5</v>
          </cell>
          <cell r="F147">
            <v>1.6773414230000001</v>
          </cell>
          <cell r="G147">
            <v>393</v>
          </cell>
          <cell r="H147">
            <v>-0.85499042999999997</v>
          </cell>
          <cell r="I147">
            <v>184</v>
          </cell>
          <cell r="J147">
            <v>-0.64851858399999995</v>
          </cell>
          <cell r="K147" t="str">
            <v>Undisturbed</v>
          </cell>
          <cell r="L147" t="str">
            <v>Europe</v>
          </cell>
          <cell r="M147" t="e">
            <v>#N/A</v>
          </cell>
          <cell r="N147" t="str">
            <v>Other</v>
          </cell>
          <cell r="O147" t="e">
            <v>#N/A</v>
          </cell>
        </row>
        <row r="148">
          <cell r="A148" t="str">
            <v>Arnan_etal_2006_16</v>
          </cell>
          <cell r="B148">
            <v>139</v>
          </cell>
          <cell r="C148">
            <v>41.23</v>
          </cell>
          <cell r="D148">
            <v>1.47</v>
          </cell>
          <cell r="E148">
            <v>28.5</v>
          </cell>
          <cell r="F148">
            <v>1.6773414230000001</v>
          </cell>
          <cell r="G148">
            <v>393</v>
          </cell>
          <cell r="H148">
            <v>-0.85499042999999997</v>
          </cell>
          <cell r="I148">
            <v>184</v>
          </cell>
          <cell r="J148">
            <v>-0.64851858399999995</v>
          </cell>
          <cell r="K148" t="str">
            <v>Disturbed</v>
          </cell>
          <cell r="L148" t="str">
            <v>Europe</v>
          </cell>
          <cell r="M148" t="e">
            <v>#N/A</v>
          </cell>
          <cell r="N148" t="str">
            <v>Other</v>
          </cell>
          <cell r="O148" t="e">
            <v>#N/A</v>
          </cell>
        </row>
        <row r="149">
          <cell r="A149" t="str">
            <v>Arnan_etal_2006_17</v>
          </cell>
          <cell r="B149">
            <v>2411</v>
          </cell>
          <cell r="C149">
            <v>41.23</v>
          </cell>
          <cell r="D149">
            <v>0.78</v>
          </cell>
          <cell r="E149">
            <v>28.7</v>
          </cell>
          <cell r="F149">
            <v>1.708488665</v>
          </cell>
          <cell r="G149">
            <v>404</v>
          </cell>
          <cell r="H149">
            <v>-0.84265152200000004</v>
          </cell>
          <cell r="I149">
            <v>181</v>
          </cell>
          <cell r="J149">
            <v>-0.68222901000000002</v>
          </cell>
          <cell r="K149" t="str">
            <v>Undisturbed</v>
          </cell>
          <cell r="L149" t="str">
            <v>Europe</v>
          </cell>
          <cell r="M149" t="e">
            <v>#N/A</v>
          </cell>
          <cell r="N149" t="str">
            <v>Other</v>
          </cell>
          <cell r="O149" t="e">
            <v>#N/A</v>
          </cell>
        </row>
        <row r="150">
          <cell r="A150" t="str">
            <v>Arnan_etal_2006_18</v>
          </cell>
          <cell r="B150">
            <v>140</v>
          </cell>
          <cell r="C150">
            <v>41.23</v>
          </cell>
          <cell r="D150">
            <v>0.78</v>
          </cell>
          <cell r="E150">
            <v>28.7</v>
          </cell>
          <cell r="F150">
            <v>1.708488665</v>
          </cell>
          <cell r="G150">
            <v>404</v>
          </cell>
          <cell r="H150">
            <v>-0.84265152200000004</v>
          </cell>
          <cell r="I150">
            <v>181</v>
          </cell>
          <cell r="J150">
            <v>-0.68222901000000002</v>
          </cell>
          <cell r="K150" t="str">
            <v>Disturbed</v>
          </cell>
          <cell r="L150" t="str">
            <v>Europe</v>
          </cell>
          <cell r="M150" t="e">
            <v>#N/A</v>
          </cell>
          <cell r="N150" t="str">
            <v>Other</v>
          </cell>
          <cell r="O150" t="e">
            <v>#N/A</v>
          </cell>
        </row>
        <row r="151">
          <cell r="A151" t="str">
            <v>Arnan_etal_2006_19</v>
          </cell>
          <cell r="B151">
            <v>141</v>
          </cell>
          <cell r="C151">
            <v>41.18</v>
          </cell>
          <cell r="D151">
            <v>0.37</v>
          </cell>
          <cell r="E151">
            <v>28.6</v>
          </cell>
          <cell r="F151">
            <v>1.692915044</v>
          </cell>
          <cell r="G151">
            <v>392</v>
          </cell>
          <cell r="H151">
            <v>-0.85611214899999999</v>
          </cell>
          <cell r="I151">
            <v>171</v>
          </cell>
          <cell r="J151">
            <v>-0.794597094</v>
          </cell>
          <cell r="K151" t="str">
            <v>Disturbed</v>
          </cell>
          <cell r="L151" t="str">
            <v>Europe</v>
          </cell>
          <cell r="M151" t="e">
            <v>#N/A</v>
          </cell>
          <cell r="N151" t="str">
            <v>Other</v>
          </cell>
          <cell r="O151" t="e">
            <v>#N/A</v>
          </cell>
        </row>
        <row r="152">
          <cell r="A152" t="str">
            <v>Arnan_etal_2006_20</v>
          </cell>
          <cell r="B152">
            <v>2412</v>
          </cell>
          <cell r="C152">
            <v>41.18</v>
          </cell>
          <cell r="D152">
            <v>0.37</v>
          </cell>
          <cell r="E152">
            <v>28.6</v>
          </cell>
          <cell r="F152">
            <v>1.692915044</v>
          </cell>
          <cell r="G152">
            <v>392</v>
          </cell>
          <cell r="H152">
            <v>-0.85611214899999999</v>
          </cell>
          <cell r="I152">
            <v>171</v>
          </cell>
          <cell r="J152">
            <v>-0.794597094</v>
          </cell>
          <cell r="K152" t="str">
            <v>Undisturbed</v>
          </cell>
          <cell r="L152" t="str">
            <v>Europe</v>
          </cell>
          <cell r="M152" t="e">
            <v>#N/A</v>
          </cell>
          <cell r="N152" t="str">
            <v>Other</v>
          </cell>
          <cell r="O152" t="e">
            <v>#N/A</v>
          </cell>
        </row>
        <row r="153">
          <cell r="A153" t="str">
            <v>Arnan_etal_2006_21</v>
          </cell>
          <cell r="B153">
            <v>2413</v>
          </cell>
          <cell r="C153">
            <v>41.77</v>
          </cell>
          <cell r="D153">
            <v>1.7</v>
          </cell>
          <cell r="E153">
            <v>28.1</v>
          </cell>
          <cell r="F153">
            <v>1.615046939</v>
          </cell>
          <cell r="G153">
            <v>453</v>
          </cell>
          <cell r="H153">
            <v>-0.78768729500000001</v>
          </cell>
          <cell r="I153">
            <v>186</v>
          </cell>
          <cell r="J153">
            <v>-0.62604496700000001</v>
          </cell>
          <cell r="K153" t="str">
            <v>Undisturbed</v>
          </cell>
          <cell r="L153" t="str">
            <v>Europe</v>
          </cell>
          <cell r="M153" t="e">
            <v>#N/A</v>
          </cell>
          <cell r="N153" t="str">
            <v>Other</v>
          </cell>
          <cell r="O153" t="e">
            <v>#N/A</v>
          </cell>
        </row>
        <row r="154">
          <cell r="A154" t="str">
            <v>Arnan_etal_2006_22</v>
          </cell>
          <cell r="B154">
            <v>142</v>
          </cell>
          <cell r="C154">
            <v>41.77</v>
          </cell>
          <cell r="D154">
            <v>1.7</v>
          </cell>
          <cell r="E154">
            <v>28.1</v>
          </cell>
          <cell r="F154">
            <v>1.615046939</v>
          </cell>
          <cell r="G154">
            <v>453</v>
          </cell>
          <cell r="H154">
            <v>-0.78768729500000001</v>
          </cell>
          <cell r="I154">
            <v>186</v>
          </cell>
          <cell r="J154">
            <v>-0.62604496700000001</v>
          </cell>
          <cell r="K154" t="str">
            <v>Disturbed</v>
          </cell>
          <cell r="L154" t="str">
            <v>Europe</v>
          </cell>
          <cell r="M154" t="e">
            <v>#N/A</v>
          </cell>
          <cell r="N154" t="str">
            <v>Other</v>
          </cell>
          <cell r="O154" t="e">
            <v>#N/A</v>
          </cell>
        </row>
        <row r="155">
          <cell r="A155" t="str">
            <v>Arnan_etal_2006_23</v>
          </cell>
          <cell r="B155">
            <v>2414</v>
          </cell>
          <cell r="C155">
            <v>41.52</v>
          </cell>
          <cell r="D155">
            <v>2.0499999999999998</v>
          </cell>
          <cell r="E155">
            <v>28.4</v>
          </cell>
          <cell r="F155">
            <v>1.661767802</v>
          </cell>
          <cell r="G155">
            <v>398</v>
          </cell>
          <cell r="H155">
            <v>-0.84938183499999997</v>
          </cell>
          <cell r="I155">
            <v>188</v>
          </cell>
          <cell r="J155">
            <v>-0.60357134999999995</v>
          </cell>
          <cell r="K155" t="str">
            <v>Undisturbed</v>
          </cell>
          <cell r="L155" t="str">
            <v>Europe</v>
          </cell>
          <cell r="M155" t="e">
            <v>#N/A</v>
          </cell>
          <cell r="N155" t="str">
            <v>Other</v>
          </cell>
          <cell r="O155" t="e">
            <v>#N/A</v>
          </cell>
        </row>
        <row r="156">
          <cell r="A156" t="str">
            <v>Arnan_etal_2006_24</v>
          </cell>
          <cell r="B156">
            <v>143</v>
          </cell>
          <cell r="C156">
            <v>41.52</v>
          </cell>
          <cell r="D156">
            <v>2.0499999999999998</v>
          </cell>
          <cell r="E156">
            <v>28.4</v>
          </cell>
          <cell r="F156">
            <v>1.661767802</v>
          </cell>
          <cell r="G156">
            <v>398</v>
          </cell>
          <cell r="H156">
            <v>-0.84938183499999997</v>
          </cell>
          <cell r="I156">
            <v>188</v>
          </cell>
          <cell r="J156">
            <v>-0.60357134999999995</v>
          </cell>
          <cell r="K156" t="str">
            <v>Disturbed</v>
          </cell>
          <cell r="L156" t="str">
            <v>Europe</v>
          </cell>
          <cell r="M156" t="e">
            <v>#N/A</v>
          </cell>
          <cell r="N156" t="str">
            <v>Other</v>
          </cell>
          <cell r="O156" t="e">
            <v>#N/A</v>
          </cell>
        </row>
        <row r="157">
          <cell r="A157" t="str">
            <v>Arnan_etal_2006_25</v>
          </cell>
          <cell r="B157">
            <v>144</v>
          </cell>
          <cell r="C157">
            <v>41.8</v>
          </cell>
          <cell r="D157">
            <v>1.67</v>
          </cell>
          <cell r="E157">
            <v>27.9</v>
          </cell>
          <cell r="F157">
            <v>1.5838996970000001</v>
          </cell>
          <cell r="G157">
            <v>468</v>
          </cell>
          <cell r="H157">
            <v>-0.77086151199999997</v>
          </cell>
          <cell r="I157">
            <v>186</v>
          </cell>
          <cell r="J157">
            <v>-0.62604496700000001</v>
          </cell>
          <cell r="K157" t="str">
            <v>Disturbed</v>
          </cell>
          <cell r="L157" t="str">
            <v>Europe</v>
          </cell>
          <cell r="M157" t="e">
            <v>#N/A</v>
          </cell>
          <cell r="N157" t="str">
            <v>Other</v>
          </cell>
          <cell r="O157" t="e">
            <v>#N/A</v>
          </cell>
        </row>
        <row r="158">
          <cell r="A158" t="str">
            <v>Arnan_etal_2006_26</v>
          </cell>
          <cell r="B158">
            <v>2415</v>
          </cell>
          <cell r="C158">
            <v>41.8</v>
          </cell>
          <cell r="D158">
            <v>1.67</v>
          </cell>
          <cell r="E158">
            <v>27.9</v>
          </cell>
          <cell r="F158">
            <v>1.5838996970000001</v>
          </cell>
          <cell r="G158">
            <v>468</v>
          </cell>
          <cell r="H158">
            <v>-0.77086151199999997</v>
          </cell>
          <cell r="I158">
            <v>186</v>
          </cell>
          <cell r="J158">
            <v>-0.62604496700000001</v>
          </cell>
          <cell r="K158" t="str">
            <v>Undisturbed</v>
          </cell>
          <cell r="L158" t="str">
            <v>Europe</v>
          </cell>
          <cell r="M158" t="e">
            <v>#N/A</v>
          </cell>
          <cell r="N158" t="str">
            <v>Other</v>
          </cell>
          <cell r="O158" t="e">
            <v>#N/A</v>
          </cell>
        </row>
        <row r="159">
          <cell r="A159" t="str">
            <v>Arnan_etal_2006_27</v>
          </cell>
          <cell r="B159">
            <v>2416</v>
          </cell>
          <cell r="C159">
            <v>41.93</v>
          </cell>
          <cell r="D159">
            <v>1.77</v>
          </cell>
          <cell r="E159">
            <v>28.1</v>
          </cell>
          <cell r="F159">
            <v>1.615046939</v>
          </cell>
          <cell r="G159">
            <v>466</v>
          </cell>
          <cell r="H159">
            <v>-0.77310495000000001</v>
          </cell>
          <cell r="I159">
            <v>185</v>
          </cell>
          <cell r="J159">
            <v>-0.63728177600000002</v>
          </cell>
          <cell r="K159" t="str">
            <v>Undisturbed</v>
          </cell>
          <cell r="L159" t="str">
            <v>Europe</v>
          </cell>
          <cell r="M159" t="e">
            <v>#N/A</v>
          </cell>
          <cell r="N159" t="str">
            <v>Other</v>
          </cell>
          <cell r="O159" t="e">
            <v>#N/A</v>
          </cell>
        </row>
        <row r="160">
          <cell r="A160" t="str">
            <v>Arnan_etal_2006_28</v>
          </cell>
          <cell r="B160">
            <v>145</v>
          </cell>
          <cell r="C160">
            <v>41.93</v>
          </cell>
          <cell r="D160">
            <v>1.77</v>
          </cell>
          <cell r="E160">
            <v>28.1</v>
          </cell>
          <cell r="F160">
            <v>1.615046939</v>
          </cell>
          <cell r="G160">
            <v>466</v>
          </cell>
          <cell r="H160">
            <v>-0.77310495000000001</v>
          </cell>
          <cell r="I160">
            <v>185</v>
          </cell>
          <cell r="J160">
            <v>-0.63728177600000002</v>
          </cell>
          <cell r="K160" t="str">
            <v>Disturbed</v>
          </cell>
          <cell r="L160" t="str">
            <v>Europe</v>
          </cell>
          <cell r="M160" t="e">
            <v>#N/A</v>
          </cell>
          <cell r="N160" t="str">
            <v>Other</v>
          </cell>
          <cell r="O160" t="e">
            <v>#N/A</v>
          </cell>
        </row>
        <row r="161">
          <cell r="A161" t="str">
            <v>Arnan_etal_2006_29</v>
          </cell>
          <cell r="B161">
            <v>146</v>
          </cell>
          <cell r="C161">
            <v>41.97</v>
          </cell>
          <cell r="D161">
            <v>2</v>
          </cell>
          <cell r="E161">
            <v>28.1</v>
          </cell>
          <cell r="F161">
            <v>1.615046939</v>
          </cell>
          <cell r="G161">
            <v>457</v>
          </cell>
          <cell r="H161">
            <v>-0.78320042000000001</v>
          </cell>
          <cell r="I161">
            <v>184</v>
          </cell>
          <cell r="J161">
            <v>-0.64851858399999995</v>
          </cell>
          <cell r="K161" t="str">
            <v>Disturbed</v>
          </cell>
          <cell r="L161" t="str">
            <v>Europe</v>
          </cell>
          <cell r="M161" t="e">
            <v>#N/A</v>
          </cell>
          <cell r="N161" t="str">
            <v>Other</v>
          </cell>
          <cell r="O161" t="e">
            <v>#N/A</v>
          </cell>
        </row>
        <row r="162">
          <cell r="A162" t="str">
            <v>Arnan_etal_2006_30</v>
          </cell>
          <cell r="B162">
            <v>2417</v>
          </cell>
          <cell r="C162">
            <v>41.97</v>
          </cell>
          <cell r="D162">
            <v>2</v>
          </cell>
          <cell r="E162">
            <v>28.1</v>
          </cell>
          <cell r="F162">
            <v>1.615046939</v>
          </cell>
          <cell r="G162">
            <v>457</v>
          </cell>
          <cell r="H162">
            <v>-0.78320042000000001</v>
          </cell>
          <cell r="I162">
            <v>184</v>
          </cell>
          <cell r="J162">
            <v>-0.64851858399999995</v>
          </cell>
          <cell r="K162" t="str">
            <v>Undisturbed</v>
          </cell>
          <cell r="L162" t="str">
            <v>Europe</v>
          </cell>
          <cell r="M162" t="e">
            <v>#N/A</v>
          </cell>
          <cell r="N162" t="str">
            <v>Other</v>
          </cell>
          <cell r="O162" t="e">
            <v>#N/A</v>
          </cell>
        </row>
        <row r="163">
          <cell r="A163" t="str">
            <v>Arnan_etal_2006_31</v>
          </cell>
          <cell r="B163">
            <v>147</v>
          </cell>
          <cell r="C163">
            <v>42.05</v>
          </cell>
          <cell r="D163">
            <v>1.95</v>
          </cell>
          <cell r="E163">
            <v>28.2</v>
          </cell>
          <cell r="F163">
            <v>1.6306205600000001</v>
          </cell>
          <cell r="G163">
            <v>466</v>
          </cell>
          <cell r="H163">
            <v>-0.77310495000000001</v>
          </cell>
          <cell r="I163">
            <v>183</v>
          </cell>
          <cell r="J163">
            <v>-0.65975539299999997</v>
          </cell>
          <cell r="K163" t="str">
            <v>Disturbed</v>
          </cell>
          <cell r="L163" t="str">
            <v>Europe</v>
          </cell>
          <cell r="M163" t="e">
            <v>#N/A</v>
          </cell>
          <cell r="N163" t="str">
            <v>Other</v>
          </cell>
          <cell r="O163" t="e">
            <v>#N/A</v>
          </cell>
        </row>
        <row r="164">
          <cell r="A164" t="str">
            <v>Arnan_etal_2006_32</v>
          </cell>
          <cell r="B164">
            <v>2418</v>
          </cell>
          <cell r="C164">
            <v>42.05</v>
          </cell>
          <cell r="D164">
            <v>1.95</v>
          </cell>
          <cell r="E164">
            <v>28.2</v>
          </cell>
          <cell r="F164">
            <v>1.6306205600000001</v>
          </cell>
          <cell r="G164">
            <v>466</v>
          </cell>
          <cell r="H164">
            <v>-0.77310495000000001</v>
          </cell>
          <cell r="I164">
            <v>183</v>
          </cell>
          <cell r="J164">
            <v>-0.65975539299999997</v>
          </cell>
          <cell r="K164" t="str">
            <v>Undisturbed</v>
          </cell>
          <cell r="L164" t="str">
            <v>Europe</v>
          </cell>
          <cell r="M164" t="e">
            <v>#N/A</v>
          </cell>
          <cell r="N164" t="str">
            <v>Other</v>
          </cell>
          <cell r="O164" t="e">
            <v>#N/A</v>
          </cell>
        </row>
        <row r="165">
          <cell r="A165" t="str">
            <v>Arnan_etal_2006_33</v>
          </cell>
          <cell r="B165">
            <v>2419</v>
          </cell>
          <cell r="C165">
            <v>41.7</v>
          </cell>
          <cell r="D165">
            <v>2.25</v>
          </cell>
          <cell r="E165">
            <v>28.1</v>
          </cell>
          <cell r="F165">
            <v>1.615046939</v>
          </cell>
          <cell r="G165">
            <v>411</v>
          </cell>
          <cell r="H165">
            <v>-0.83479948999999998</v>
          </cell>
          <cell r="I165">
            <v>187</v>
          </cell>
          <cell r="J165">
            <v>-0.61480815899999997</v>
          </cell>
          <cell r="K165" t="str">
            <v>Undisturbed</v>
          </cell>
          <cell r="L165" t="str">
            <v>Europe</v>
          </cell>
          <cell r="M165" t="e">
            <v>#N/A</v>
          </cell>
          <cell r="N165" t="str">
            <v>Other</v>
          </cell>
          <cell r="O165" t="e">
            <v>#N/A</v>
          </cell>
        </row>
        <row r="166">
          <cell r="A166" t="str">
            <v>Arnan_etal_2006_34</v>
          </cell>
          <cell r="B166">
            <v>148</v>
          </cell>
          <cell r="C166">
            <v>41.7</v>
          </cell>
          <cell r="D166">
            <v>2.25</v>
          </cell>
          <cell r="E166">
            <v>28.1</v>
          </cell>
          <cell r="F166">
            <v>1.615046939</v>
          </cell>
          <cell r="G166">
            <v>411</v>
          </cell>
          <cell r="H166">
            <v>-0.83479948999999998</v>
          </cell>
          <cell r="I166">
            <v>187</v>
          </cell>
          <cell r="J166">
            <v>-0.61480815899999997</v>
          </cell>
          <cell r="K166" t="str">
            <v>Disturbed</v>
          </cell>
          <cell r="L166" t="str">
            <v>Europe</v>
          </cell>
          <cell r="M166" t="e">
            <v>#N/A</v>
          </cell>
          <cell r="N166" t="str">
            <v>Other</v>
          </cell>
          <cell r="O166" t="e">
            <v>#N/A</v>
          </cell>
        </row>
        <row r="167">
          <cell r="A167" t="str">
            <v>Arnan_etal_2006_35</v>
          </cell>
          <cell r="B167">
            <v>2420</v>
          </cell>
          <cell r="C167">
            <v>41.73</v>
          </cell>
          <cell r="D167">
            <v>2.48</v>
          </cell>
          <cell r="E167">
            <v>27.5</v>
          </cell>
          <cell r="F167">
            <v>1.521605214</v>
          </cell>
          <cell r="G167">
            <v>418</v>
          </cell>
          <cell r="H167">
            <v>-0.82694745700000005</v>
          </cell>
          <cell r="I167">
            <v>189</v>
          </cell>
          <cell r="J167">
            <v>-0.59233454200000002</v>
          </cell>
          <cell r="K167" t="str">
            <v>Undisturbed</v>
          </cell>
          <cell r="L167" t="str">
            <v>Europe</v>
          </cell>
          <cell r="M167" t="e">
            <v>#N/A</v>
          </cell>
          <cell r="N167" t="str">
            <v>Other</v>
          </cell>
          <cell r="O167" t="e">
            <v>#N/A</v>
          </cell>
        </row>
        <row r="168">
          <cell r="A168" t="str">
            <v>Arnan_etal_2006_36</v>
          </cell>
          <cell r="B168">
            <v>149</v>
          </cell>
          <cell r="C168">
            <v>41.73</v>
          </cell>
          <cell r="D168">
            <v>2.48</v>
          </cell>
          <cell r="E168">
            <v>27.5</v>
          </cell>
          <cell r="F168">
            <v>1.521605214</v>
          </cell>
          <cell r="G168">
            <v>418</v>
          </cell>
          <cell r="H168">
            <v>-0.82694745700000005</v>
          </cell>
          <cell r="I168">
            <v>189</v>
          </cell>
          <cell r="J168">
            <v>-0.59233454200000002</v>
          </cell>
          <cell r="K168" t="str">
            <v>Disturbed</v>
          </cell>
          <cell r="L168" t="str">
            <v>Europe</v>
          </cell>
          <cell r="M168" t="e">
            <v>#N/A</v>
          </cell>
          <cell r="N168" t="str">
            <v>Other</v>
          </cell>
          <cell r="O168" t="e">
            <v>#N/A</v>
          </cell>
        </row>
        <row r="169">
          <cell r="A169" t="str">
            <v>Arnan_etal_2006_37</v>
          </cell>
          <cell r="B169">
            <v>150</v>
          </cell>
          <cell r="C169">
            <v>42.4</v>
          </cell>
          <cell r="D169">
            <v>2.85</v>
          </cell>
          <cell r="E169">
            <v>29</v>
          </cell>
          <cell r="F169">
            <v>1.7552095270000001</v>
          </cell>
          <cell r="G169">
            <v>397</v>
          </cell>
          <cell r="H169">
            <v>-0.85050355399999999</v>
          </cell>
          <cell r="I169">
            <v>187</v>
          </cell>
          <cell r="J169">
            <v>-0.61480815899999997</v>
          </cell>
          <cell r="K169" t="str">
            <v>Disturbed</v>
          </cell>
          <cell r="L169" t="str">
            <v>Europe</v>
          </cell>
          <cell r="M169" t="e">
            <v>#N/A</v>
          </cell>
          <cell r="N169" t="str">
            <v>Other</v>
          </cell>
          <cell r="O169" t="e">
            <v>#N/A</v>
          </cell>
        </row>
        <row r="170">
          <cell r="A170" t="str">
            <v>Arnan_etal_2006_38</v>
          </cell>
          <cell r="B170">
            <v>2421</v>
          </cell>
          <cell r="C170">
            <v>42.4</v>
          </cell>
          <cell r="D170">
            <v>2.85</v>
          </cell>
          <cell r="E170">
            <v>29</v>
          </cell>
          <cell r="F170">
            <v>1.7552095270000001</v>
          </cell>
          <cell r="G170">
            <v>397</v>
          </cell>
          <cell r="H170">
            <v>-0.85050355399999999</v>
          </cell>
          <cell r="I170">
            <v>187</v>
          </cell>
          <cell r="J170">
            <v>-0.61480815899999997</v>
          </cell>
          <cell r="K170" t="str">
            <v>Undisturbed</v>
          </cell>
          <cell r="L170" t="str">
            <v>Europe</v>
          </cell>
          <cell r="M170" t="e">
            <v>#N/A</v>
          </cell>
          <cell r="N170" t="str">
            <v>Other</v>
          </cell>
          <cell r="O170" t="e">
            <v>#N/A</v>
          </cell>
        </row>
        <row r="171">
          <cell r="A171" t="str">
            <v>Arnan_etal_2006_39</v>
          </cell>
          <cell r="B171">
            <v>151</v>
          </cell>
          <cell r="C171">
            <v>41.78</v>
          </cell>
          <cell r="D171">
            <v>2.92</v>
          </cell>
          <cell r="E171">
            <v>27.1</v>
          </cell>
          <cell r="F171">
            <v>1.4593107299999999</v>
          </cell>
          <cell r="G171">
            <v>387</v>
          </cell>
          <cell r="H171">
            <v>-0.86172074300000001</v>
          </cell>
          <cell r="I171">
            <v>191</v>
          </cell>
          <cell r="J171">
            <v>-0.56986092499999996</v>
          </cell>
          <cell r="K171" t="str">
            <v>Disturbed</v>
          </cell>
          <cell r="L171" t="str">
            <v>Europe</v>
          </cell>
          <cell r="M171" t="e">
            <v>#N/A</v>
          </cell>
          <cell r="N171" t="str">
            <v>Other</v>
          </cell>
          <cell r="O171" t="e">
            <v>#N/A</v>
          </cell>
        </row>
        <row r="172">
          <cell r="A172" t="str">
            <v>Arnan_etal_2006_40</v>
          </cell>
          <cell r="B172">
            <v>2422</v>
          </cell>
          <cell r="C172">
            <v>41.78</v>
          </cell>
          <cell r="D172">
            <v>2.92</v>
          </cell>
          <cell r="E172">
            <v>27.1</v>
          </cell>
          <cell r="F172">
            <v>1.4593107299999999</v>
          </cell>
          <cell r="G172">
            <v>387</v>
          </cell>
          <cell r="H172">
            <v>-0.86172074300000001</v>
          </cell>
          <cell r="I172">
            <v>191</v>
          </cell>
          <cell r="J172">
            <v>-0.56986092499999996</v>
          </cell>
          <cell r="K172" t="str">
            <v>Undisturbed</v>
          </cell>
          <cell r="L172" t="str">
            <v>Europe</v>
          </cell>
          <cell r="M172" t="e">
            <v>#N/A</v>
          </cell>
          <cell r="N172" t="str">
            <v>Other</v>
          </cell>
          <cell r="O172" t="e">
            <v>#N/A</v>
          </cell>
        </row>
        <row r="173">
          <cell r="A173" t="str">
            <v>Arnan_etal_2006_41</v>
          </cell>
          <cell r="B173">
            <v>2423</v>
          </cell>
          <cell r="C173">
            <v>41.77</v>
          </cell>
          <cell r="D173">
            <v>2.52</v>
          </cell>
          <cell r="E173">
            <v>26.8</v>
          </cell>
          <cell r="F173">
            <v>1.412589868</v>
          </cell>
          <cell r="G173">
            <v>440</v>
          </cell>
          <cell r="H173">
            <v>-0.80226964099999998</v>
          </cell>
          <cell r="I173">
            <v>189</v>
          </cell>
          <cell r="J173">
            <v>-0.59233454200000002</v>
          </cell>
          <cell r="K173" t="str">
            <v>Undisturbed</v>
          </cell>
          <cell r="L173" t="str">
            <v>Europe</v>
          </cell>
          <cell r="M173" t="e">
            <v>#N/A</v>
          </cell>
          <cell r="N173" t="str">
            <v>Other</v>
          </cell>
          <cell r="O173" t="e">
            <v>#N/A</v>
          </cell>
        </row>
        <row r="174">
          <cell r="A174" t="str">
            <v>Arnan_etal_2006_42</v>
          </cell>
          <cell r="B174">
            <v>152</v>
          </cell>
          <cell r="C174">
            <v>41.77</v>
          </cell>
          <cell r="D174">
            <v>2.52</v>
          </cell>
          <cell r="E174">
            <v>26.8</v>
          </cell>
          <cell r="F174">
            <v>1.412589868</v>
          </cell>
          <cell r="G174">
            <v>440</v>
          </cell>
          <cell r="H174">
            <v>-0.80226964099999998</v>
          </cell>
          <cell r="I174">
            <v>189</v>
          </cell>
          <cell r="J174">
            <v>-0.59233454200000002</v>
          </cell>
          <cell r="K174" t="str">
            <v>Disturbed</v>
          </cell>
          <cell r="L174" t="str">
            <v>Europe</v>
          </cell>
          <cell r="M174" t="e">
            <v>#N/A</v>
          </cell>
          <cell r="N174" t="str">
            <v>Other</v>
          </cell>
          <cell r="O174" t="e">
            <v>#N/A</v>
          </cell>
        </row>
        <row r="175">
          <cell r="A175" t="str">
            <v>Arnan_etal_2006_43</v>
          </cell>
          <cell r="B175">
            <v>153</v>
          </cell>
          <cell r="C175">
            <v>41.77</v>
          </cell>
          <cell r="D175">
            <v>2.48</v>
          </cell>
          <cell r="E175">
            <v>27.5</v>
          </cell>
          <cell r="F175">
            <v>1.521605214</v>
          </cell>
          <cell r="G175">
            <v>422</v>
          </cell>
          <cell r="H175">
            <v>-0.82246058200000005</v>
          </cell>
          <cell r="I175">
            <v>189</v>
          </cell>
          <cell r="J175">
            <v>-0.59233454200000002</v>
          </cell>
          <cell r="K175" t="str">
            <v>Disturbed</v>
          </cell>
          <cell r="L175" t="str">
            <v>Europe</v>
          </cell>
          <cell r="M175" t="e">
            <v>#N/A</v>
          </cell>
          <cell r="N175" t="str">
            <v>Other</v>
          </cell>
          <cell r="O175" t="e">
            <v>#N/A</v>
          </cell>
        </row>
        <row r="176">
          <cell r="A176" t="str">
            <v>Arnan_etal_2006_44</v>
          </cell>
          <cell r="B176">
            <v>2424</v>
          </cell>
          <cell r="C176">
            <v>41.77</v>
          </cell>
          <cell r="D176">
            <v>2.48</v>
          </cell>
          <cell r="E176">
            <v>27.5</v>
          </cell>
          <cell r="F176">
            <v>1.521605214</v>
          </cell>
          <cell r="G176">
            <v>422</v>
          </cell>
          <cell r="H176">
            <v>-0.82246058200000005</v>
          </cell>
          <cell r="I176">
            <v>189</v>
          </cell>
          <cell r="J176">
            <v>-0.59233454200000002</v>
          </cell>
          <cell r="K176" t="str">
            <v>Undisturbed</v>
          </cell>
          <cell r="L176" t="str">
            <v>Europe</v>
          </cell>
          <cell r="M176" t="e">
            <v>#N/A</v>
          </cell>
          <cell r="N176" t="str">
            <v>Other</v>
          </cell>
          <cell r="O176" t="e">
            <v>#N/A</v>
          </cell>
        </row>
        <row r="177">
          <cell r="A177" t="str">
            <v>Arnan_etal_2009_01</v>
          </cell>
          <cell r="B177">
            <v>549</v>
          </cell>
          <cell r="C177">
            <v>42.6</v>
          </cell>
          <cell r="D177">
            <v>1.05</v>
          </cell>
          <cell r="E177">
            <v>27.9</v>
          </cell>
          <cell r="F177">
            <v>1.5838996970000001</v>
          </cell>
          <cell r="G177">
            <v>539</v>
          </cell>
          <cell r="H177">
            <v>-0.69121946999999995</v>
          </cell>
          <cell r="I177">
            <v>167</v>
          </cell>
          <cell r="J177">
            <v>-0.83954432800000001</v>
          </cell>
          <cell r="K177" t="str">
            <v>Disturbed</v>
          </cell>
          <cell r="L177" t="str">
            <v>Europe</v>
          </cell>
          <cell r="M177" t="str">
            <v>Arnan_etal_2009_01</v>
          </cell>
          <cell r="N177" t="str">
            <v>Abundance</v>
          </cell>
          <cell r="O177">
            <v>9</v>
          </cell>
        </row>
        <row r="178">
          <cell r="A178" t="str">
            <v>Arnan_etal_2009_02</v>
          </cell>
          <cell r="B178">
            <v>316</v>
          </cell>
          <cell r="C178">
            <v>42.6</v>
          </cell>
          <cell r="D178">
            <v>1.05</v>
          </cell>
          <cell r="E178">
            <v>27.9</v>
          </cell>
          <cell r="F178">
            <v>1.5838996970000001</v>
          </cell>
          <cell r="G178">
            <v>539</v>
          </cell>
          <cell r="H178">
            <v>-0.69121946999999995</v>
          </cell>
          <cell r="I178">
            <v>167</v>
          </cell>
          <cell r="J178">
            <v>-0.83954432800000001</v>
          </cell>
          <cell r="K178" t="str">
            <v>Disturbed</v>
          </cell>
          <cell r="L178" t="str">
            <v>Europe</v>
          </cell>
          <cell r="M178" t="str">
            <v>Arnan_etal_2009_02</v>
          </cell>
          <cell r="N178" t="str">
            <v>Abundance</v>
          </cell>
          <cell r="O178">
            <v>6</v>
          </cell>
        </row>
        <row r="179">
          <cell r="A179" t="str">
            <v>Arnan_etal_2009_03</v>
          </cell>
          <cell r="B179">
            <v>2425</v>
          </cell>
          <cell r="C179">
            <v>42.6</v>
          </cell>
          <cell r="D179">
            <v>1.05</v>
          </cell>
          <cell r="E179">
            <v>27.9</v>
          </cell>
          <cell r="F179">
            <v>1.5838996970000001</v>
          </cell>
          <cell r="G179">
            <v>539</v>
          </cell>
          <cell r="H179">
            <v>-0.69121946999999995</v>
          </cell>
          <cell r="I179">
            <v>167</v>
          </cell>
          <cell r="J179">
            <v>-0.83954432800000001</v>
          </cell>
          <cell r="K179" t="str">
            <v>Undisturbed</v>
          </cell>
          <cell r="L179" t="str">
            <v>Europe</v>
          </cell>
          <cell r="M179" t="str">
            <v>Arnan_etal_2009_03</v>
          </cell>
          <cell r="N179" t="str">
            <v>Abundance</v>
          </cell>
          <cell r="O179">
            <v>10</v>
          </cell>
        </row>
        <row r="180">
          <cell r="A180" t="str">
            <v>Baccaro&amp;Souza_noyear_01</v>
          </cell>
          <cell r="B180">
            <v>2426</v>
          </cell>
          <cell r="C180">
            <v>-60.31</v>
          </cell>
          <cell r="D180">
            <v>-3.68</v>
          </cell>
          <cell r="E180">
            <v>27.2</v>
          </cell>
          <cell r="F180">
            <v>1.474884351</v>
          </cell>
          <cell r="G180">
            <v>2169</v>
          </cell>
          <cell r="H180">
            <v>1.1371823480000001</v>
          </cell>
          <cell r="I180">
            <v>102</v>
          </cell>
          <cell r="J180">
            <v>-1.5699368789999999</v>
          </cell>
          <cell r="K180" t="str">
            <v>Undisturbed</v>
          </cell>
          <cell r="L180" t="str">
            <v>South America</v>
          </cell>
          <cell r="M180" t="str">
            <v>Baccaro&amp;Souza_noyear_01</v>
          </cell>
          <cell r="N180" t="str">
            <v>Abundance</v>
          </cell>
          <cell r="O180">
            <v>37</v>
          </cell>
        </row>
        <row r="181">
          <cell r="A181" t="str">
            <v>Baccaro&amp;Souza_noyear_02</v>
          </cell>
          <cell r="B181">
            <v>2427</v>
          </cell>
          <cell r="C181">
            <v>-60.31</v>
          </cell>
          <cell r="D181">
            <v>-3.68</v>
          </cell>
          <cell r="E181">
            <v>27.2</v>
          </cell>
          <cell r="F181">
            <v>1.474884351</v>
          </cell>
          <cell r="G181">
            <v>2169</v>
          </cell>
          <cell r="H181">
            <v>1.1371823480000001</v>
          </cell>
          <cell r="I181">
            <v>102</v>
          </cell>
          <cell r="J181">
            <v>-1.5699368789999999</v>
          </cell>
          <cell r="K181" t="str">
            <v>Undisturbed</v>
          </cell>
          <cell r="L181" t="str">
            <v>South America</v>
          </cell>
          <cell r="M181" t="e">
            <v>#N/A</v>
          </cell>
          <cell r="N181" t="str">
            <v>Abundance</v>
          </cell>
          <cell r="O181">
            <v>115</v>
          </cell>
        </row>
        <row r="182">
          <cell r="A182" t="str">
            <v>Baccaro&amp;Souza_noyear_03</v>
          </cell>
          <cell r="B182">
            <v>2428</v>
          </cell>
          <cell r="C182">
            <v>-60.31</v>
          </cell>
          <cell r="D182">
            <v>-3.68</v>
          </cell>
          <cell r="E182">
            <v>27.2</v>
          </cell>
          <cell r="F182">
            <v>1.474884351</v>
          </cell>
          <cell r="G182">
            <v>2169</v>
          </cell>
          <cell r="H182">
            <v>1.1371823480000001</v>
          </cell>
          <cell r="I182">
            <v>102</v>
          </cell>
          <cell r="J182">
            <v>-1.5699368789999999</v>
          </cell>
          <cell r="K182" t="str">
            <v>Undisturbed</v>
          </cell>
          <cell r="L182" t="str">
            <v>South America</v>
          </cell>
          <cell r="M182" t="e">
            <v>#N/A</v>
          </cell>
          <cell r="N182" t="str">
            <v>Abundance</v>
          </cell>
          <cell r="O182">
            <v>135</v>
          </cell>
        </row>
        <row r="183">
          <cell r="A183" t="str">
            <v>Barrow_etal_2006_01</v>
          </cell>
          <cell r="B183">
            <v>2429</v>
          </cell>
          <cell r="C183">
            <v>128.32</v>
          </cell>
          <cell r="D183">
            <v>-17.32</v>
          </cell>
          <cell r="E183">
            <v>25.9</v>
          </cell>
          <cell r="F183">
            <v>1.27242728</v>
          </cell>
          <cell r="G183">
            <v>679</v>
          </cell>
          <cell r="H183">
            <v>-0.53417882299999997</v>
          </cell>
          <cell r="I183">
            <v>264</v>
          </cell>
          <cell r="J183">
            <v>0.25042609300000002</v>
          </cell>
          <cell r="K183" t="str">
            <v>Undisturbed</v>
          </cell>
          <cell r="L183" t="str">
            <v>Oceania</v>
          </cell>
          <cell r="M183" t="str">
            <v>Barrow_etal_2006_01</v>
          </cell>
          <cell r="N183" t="str">
            <v>Abundance</v>
          </cell>
          <cell r="O183">
            <v>85</v>
          </cell>
        </row>
        <row r="184">
          <cell r="A184" t="str">
            <v>Barrow_etal_2006_02</v>
          </cell>
          <cell r="B184">
            <v>2430</v>
          </cell>
          <cell r="C184">
            <v>128.32</v>
          </cell>
          <cell r="D184">
            <v>-17.32</v>
          </cell>
          <cell r="E184">
            <v>25.9</v>
          </cell>
          <cell r="F184">
            <v>1.27242728</v>
          </cell>
          <cell r="G184">
            <v>679</v>
          </cell>
          <cell r="H184">
            <v>-0.53417882299999997</v>
          </cell>
          <cell r="I184">
            <v>264</v>
          </cell>
          <cell r="J184">
            <v>0.25042609300000002</v>
          </cell>
          <cell r="K184" t="str">
            <v>Undisturbed</v>
          </cell>
          <cell r="L184" t="str">
            <v>Oceania</v>
          </cell>
          <cell r="M184" t="str">
            <v>Barrow_etal_2006_02</v>
          </cell>
          <cell r="N184" t="str">
            <v>Abundance</v>
          </cell>
          <cell r="O184">
            <v>105</v>
          </cell>
        </row>
        <row r="185">
          <cell r="A185" t="str">
            <v>Barrow_etal_2006_03</v>
          </cell>
          <cell r="B185">
            <v>2431</v>
          </cell>
          <cell r="C185">
            <v>128.32</v>
          </cell>
          <cell r="D185">
            <v>-17.32</v>
          </cell>
          <cell r="E185">
            <v>25.9</v>
          </cell>
          <cell r="F185">
            <v>1.27242728</v>
          </cell>
          <cell r="G185">
            <v>679</v>
          </cell>
          <cell r="H185">
            <v>-0.53417882299999997</v>
          </cell>
          <cell r="I185">
            <v>264</v>
          </cell>
          <cell r="J185">
            <v>0.25042609300000002</v>
          </cell>
          <cell r="K185" t="str">
            <v>Undisturbed</v>
          </cell>
          <cell r="L185" t="str">
            <v>Oceania</v>
          </cell>
          <cell r="M185" t="str">
            <v>Barrow_etal_2006_03</v>
          </cell>
          <cell r="N185" t="str">
            <v>Abundance</v>
          </cell>
          <cell r="O185">
            <v>89</v>
          </cell>
        </row>
        <row r="186">
          <cell r="A186" t="str">
            <v>Basu_1997_12</v>
          </cell>
          <cell r="B186">
            <v>2442</v>
          </cell>
          <cell r="C186">
            <v>75.67</v>
          </cell>
          <cell r="D186">
            <v>12.54</v>
          </cell>
          <cell r="E186">
            <v>22</v>
          </cell>
          <cell r="F186">
            <v>0.66505606500000003</v>
          </cell>
          <cell r="G186">
            <v>3303</v>
          </cell>
          <cell r="H186">
            <v>2.4092115870000002</v>
          </cell>
          <cell r="I186">
            <v>145</v>
          </cell>
          <cell r="J186">
            <v>-1.086754115</v>
          </cell>
          <cell r="K186" t="str">
            <v>Undisturbed</v>
          </cell>
          <cell r="L186" t="str">
            <v>Asia</v>
          </cell>
          <cell r="M186" t="e">
            <v>#N/A</v>
          </cell>
          <cell r="N186" t="str">
            <v>Abundance</v>
          </cell>
          <cell r="O186">
            <v>31</v>
          </cell>
        </row>
        <row r="187">
          <cell r="A187" t="str">
            <v>Bedetti_2010_01</v>
          </cell>
          <cell r="B187">
            <v>2443</v>
          </cell>
          <cell r="C187">
            <v>7.2</v>
          </cell>
          <cell r="D187">
            <v>45.61</v>
          </cell>
          <cell r="E187">
            <v>1.1000000000000001</v>
          </cell>
          <cell r="F187">
            <v>-2.5898307009999999</v>
          </cell>
          <cell r="G187">
            <v>1621</v>
          </cell>
          <cell r="H187">
            <v>0.52248038699999999</v>
          </cell>
          <cell r="I187">
            <v>232</v>
          </cell>
          <cell r="J187">
            <v>-0.109151778</v>
          </cell>
          <cell r="K187" t="str">
            <v>Undisturbed</v>
          </cell>
          <cell r="L187" t="str">
            <v>Europe</v>
          </cell>
          <cell r="M187" t="str">
            <v>Bedetti_2010_01</v>
          </cell>
          <cell r="N187" t="str">
            <v>Abundance</v>
          </cell>
          <cell r="O187">
            <v>10</v>
          </cell>
        </row>
        <row r="188">
          <cell r="A188" t="str">
            <v>Bedetti_2010_02</v>
          </cell>
          <cell r="B188">
            <v>847</v>
          </cell>
          <cell r="C188">
            <v>7.2</v>
          </cell>
          <cell r="D188">
            <v>45.61</v>
          </cell>
          <cell r="E188">
            <v>1.1000000000000001</v>
          </cell>
          <cell r="F188">
            <v>-2.5898307009999999</v>
          </cell>
          <cell r="G188">
            <v>1621</v>
          </cell>
          <cell r="H188">
            <v>0.52248038699999999</v>
          </cell>
          <cell r="I188">
            <v>232</v>
          </cell>
          <cell r="J188">
            <v>-0.109151778</v>
          </cell>
          <cell r="K188" t="str">
            <v>Disturbed</v>
          </cell>
          <cell r="L188" t="str">
            <v>Europe</v>
          </cell>
          <cell r="M188" t="str">
            <v>Bedetti_2010_02</v>
          </cell>
          <cell r="N188" t="str">
            <v>Abundance</v>
          </cell>
          <cell r="O188">
            <v>11</v>
          </cell>
        </row>
        <row r="189">
          <cell r="A189" t="str">
            <v>Bedetti_2010_03</v>
          </cell>
          <cell r="B189">
            <v>2444</v>
          </cell>
          <cell r="C189">
            <v>7.2</v>
          </cell>
          <cell r="D189">
            <v>45.61</v>
          </cell>
          <cell r="E189">
            <v>1.1000000000000001</v>
          </cell>
          <cell r="F189">
            <v>-2.5898307009999999</v>
          </cell>
          <cell r="G189">
            <v>1621</v>
          </cell>
          <cell r="H189">
            <v>0.52248038699999999</v>
          </cell>
          <cell r="I189">
            <v>232</v>
          </cell>
          <cell r="J189">
            <v>-0.109151778</v>
          </cell>
          <cell r="K189" t="str">
            <v>Undisturbed</v>
          </cell>
          <cell r="L189" t="str">
            <v>Europe</v>
          </cell>
          <cell r="M189" t="str">
            <v>Bedetti_2010_03</v>
          </cell>
          <cell r="N189" t="str">
            <v>Abundance</v>
          </cell>
          <cell r="O189">
            <v>12</v>
          </cell>
        </row>
        <row r="190">
          <cell r="A190" t="str">
            <v>Bess_etal_2002_01</v>
          </cell>
          <cell r="B190">
            <v>258</v>
          </cell>
          <cell r="C190">
            <v>-106.5</v>
          </cell>
          <cell r="D190">
            <v>33.520000000000003</v>
          </cell>
          <cell r="E190">
            <v>12.2</v>
          </cell>
          <cell r="F190">
            <v>-0.86115878199999996</v>
          </cell>
          <cell r="G190">
            <v>346</v>
          </cell>
          <cell r="H190">
            <v>-0.90771121799999999</v>
          </cell>
          <cell r="I190">
            <v>365</v>
          </cell>
          <cell r="J190">
            <v>1.385343749</v>
          </cell>
          <cell r="K190" t="str">
            <v>Disturbed</v>
          </cell>
          <cell r="L190" t="str">
            <v>North America</v>
          </cell>
          <cell r="M190" t="str">
            <v>Bess_etal_2002_01</v>
          </cell>
          <cell r="N190" t="str">
            <v>Abundance</v>
          </cell>
          <cell r="O190">
            <v>9</v>
          </cell>
        </row>
        <row r="191">
          <cell r="A191" t="str">
            <v>Bestelmeyer&amp;Schooley_1999_01</v>
          </cell>
          <cell r="B191">
            <v>2458</v>
          </cell>
          <cell r="C191">
            <v>-110.82</v>
          </cell>
          <cell r="D191">
            <v>27.97</v>
          </cell>
          <cell r="E191">
            <v>24.4</v>
          </cell>
          <cell r="F191">
            <v>1.0388229659999999</v>
          </cell>
          <cell r="G191">
            <v>198</v>
          </cell>
          <cell r="H191">
            <v>-1.073725617</v>
          </cell>
          <cell r="I191">
            <v>245</v>
          </cell>
          <cell r="J191">
            <v>3.6926731999999997E-2</v>
          </cell>
          <cell r="K191" t="str">
            <v>Undisturbed</v>
          </cell>
          <cell r="L191" t="str">
            <v>North America</v>
          </cell>
          <cell r="M191" t="str">
            <v>Bestelmeyer&amp;Schooley_1999_01</v>
          </cell>
          <cell r="N191" t="str">
            <v>Abundance</v>
          </cell>
          <cell r="O191">
            <v>35</v>
          </cell>
        </row>
        <row r="192">
          <cell r="A192" t="str">
            <v>Bharti&amp;Sharma_2009_01</v>
          </cell>
          <cell r="B192">
            <v>2459</v>
          </cell>
          <cell r="C192">
            <v>76.78</v>
          </cell>
          <cell r="D192">
            <v>34.380000000000003</v>
          </cell>
          <cell r="E192">
            <v>6</v>
          </cell>
          <cell r="F192">
            <v>-1.8267232769999999</v>
          </cell>
          <cell r="G192">
            <v>202</v>
          </cell>
          <cell r="H192">
            <v>-1.0692387409999999</v>
          </cell>
          <cell r="I192">
            <v>401</v>
          </cell>
          <cell r="J192">
            <v>1.7898688540000001</v>
          </cell>
          <cell r="K192" t="str">
            <v>Undisturbed</v>
          </cell>
          <cell r="L192" t="str">
            <v>Asia</v>
          </cell>
          <cell r="M192" t="str">
            <v>Bharti&amp;Sharma_2009_01</v>
          </cell>
          <cell r="N192" t="str">
            <v>Abundance</v>
          </cell>
          <cell r="O192">
            <v>12</v>
          </cell>
        </row>
        <row r="193">
          <cell r="A193" t="str">
            <v>Bharti&amp;Sharma_2009_02</v>
          </cell>
          <cell r="B193">
            <v>2460</v>
          </cell>
          <cell r="C193">
            <v>76.78</v>
          </cell>
          <cell r="D193">
            <v>34.380000000000003</v>
          </cell>
          <cell r="E193">
            <v>6</v>
          </cell>
          <cell r="F193">
            <v>-1.8267232769999999</v>
          </cell>
          <cell r="G193">
            <v>202</v>
          </cell>
          <cell r="H193">
            <v>-1.0692387409999999</v>
          </cell>
          <cell r="I193">
            <v>401</v>
          </cell>
          <cell r="J193">
            <v>1.7898688540000001</v>
          </cell>
          <cell r="K193" t="str">
            <v>Undisturbed</v>
          </cell>
          <cell r="L193" t="str">
            <v>Asia</v>
          </cell>
          <cell r="M193" t="str">
            <v>Bharti&amp;Sharma_2009_02</v>
          </cell>
          <cell r="N193" t="str">
            <v>Abundance</v>
          </cell>
          <cell r="O193">
            <v>11</v>
          </cell>
        </row>
        <row r="194">
          <cell r="A194" t="str">
            <v>Bisevac&amp;Majer_1999_01</v>
          </cell>
          <cell r="B194">
            <v>1692</v>
          </cell>
          <cell r="C194">
            <v>115.27</v>
          </cell>
          <cell r="D194">
            <v>-29.92</v>
          </cell>
          <cell r="E194">
            <v>19.8</v>
          </cell>
          <cell r="F194">
            <v>0.32243640499999998</v>
          </cell>
          <cell r="G194">
            <v>532</v>
          </cell>
          <cell r="H194">
            <v>-0.69907150200000001</v>
          </cell>
          <cell r="I194">
            <v>257</v>
          </cell>
          <cell r="J194">
            <v>0.171768434</v>
          </cell>
          <cell r="K194" t="str">
            <v>Transformed</v>
          </cell>
          <cell r="L194" t="str">
            <v>Oceania</v>
          </cell>
          <cell r="M194" t="e">
            <v>#N/A</v>
          </cell>
          <cell r="N194" t="str">
            <v>Abundance</v>
          </cell>
          <cell r="O194">
            <v>25</v>
          </cell>
        </row>
        <row r="195">
          <cell r="A195" t="str">
            <v>Bisevac&amp;Majer_1999_03</v>
          </cell>
          <cell r="B195">
            <v>1694</v>
          </cell>
          <cell r="C195">
            <v>115.27</v>
          </cell>
          <cell r="D195">
            <v>-29.92</v>
          </cell>
          <cell r="E195">
            <v>19.8</v>
          </cell>
          <cell r="F195">
            <v>0.32243640499999998</v>
          </cell>
          <cell r="G195">
            <v>532</v>
          </cell>
          <cell r="H195">
            <v>-0.69907150200000001</v>
          </cell>
          <cell r="I195">
            <v>257</v>
          </cell>
          <cell r="J195">
            <v>0.171768434</v>
          </cell>
          <cell r="K195" t="str">
            <v>Transformed</v>
          </cell>
          <cell r="L195" t="str">
            <v>Oceania</v>
          </cell>
          <cell r="M195" t="e">
            <v>#N/A</v>
          </cell>
          <cell r="N195" t="str">
            <v>Abundance</v>
          </cell>
          <cell r="O195">
            <v>20</v>
          </cell>
        </row>
        <row r="196">
          <cell r="A196" t="str">
            <v>Bisevac&amp;Majer_1999_05</v>
          </cell>
          <cell r="B196">
            <v>1696</v>
          </cell>
          <cell r="C196">
            <v>115.27</v>
          </cell>
          <cell r="D196">
            <v>-29.92</v>
          </cell>
          <cell r="E196">
            <v>19.8</v>
          </cell>
          <cell r="F196">
            <v>0.32243640499999998</v>
          </cell>
          <cell r="G196">
            <v>532</v>
          </cell>
          <cell r="H196">
            <v>-0.69907150200000001</v>
          </cell>
          <cell r="I196">
            <v>257</v>
          </cell>
          <cell r="J196">
            <v>0.171768434</v>
          </cell>
          <cell r="K196" t="str">
            <v>Transformed</v>
          </cell>
          <cell r="L196" t="str">
            <v>Oceania</v>
          </cell>
          <cell r="M196" t="e">
            <v>#N/A</v>
          </cell>
          <cell r="N196" t="str">
            <v>Abundance</v>
          </cell>
          <cell r="O196">
            <v>22</v>
          </cell>
        </row>
        <row r="197">
          <cell r="A197" t="str">
            <v>Bisevac&amp;Majer_1999_07</v>
          </cell>
          <cell r="B197">
            <v>1698</v>
          </cell>
          <cell r="C197">
            <v>115.27</v>
          </cell>
          <cell r="D197">
            <v>-29.92</v>
          </cell>
          <cell r="E197">
            <v>19.8</v>
          </cell>
          <cell r="F197">
            <v>0.32243640499999998</v>
          </cell>
          <cell r="G197">
            <v>532</v>
          </cell>
          <cell r="H197">
            <v>-0.69907150200000001</v>
          </cell>
          <cell r="I197">
            <v>257</v>
          </cell>
          <cell r="J197">
            <v>0.171768434</v>
          </cell>
          <cell r="K197" t="str">
            <v>Transformed</v>
          </cell>
          <cell r="L197" t="str">
            <v>Oceania</v>
          </cell>
          <cell r="M197" t="e">
            <v>#N/A</v>
          </cell>
          <cell r="N197" t="str">
            <v>Abundance</v>
          </cell>
          <cell r="O197">
            <v>27</v>
          </cell>
        </row>
        <row r="198">
          <cell r="A198" t="str">
            <v>Bisevac&amp;Majer_1999_09</v>
          </cell>
          <cell r="B198">
            <v>1700</v>
          </cell>
          <cell r="C198">
            <v>115.27</v>
          </cell>
          <cell r="D198">
            <v>-29.92</v>
          </cell>
          <cell r="E198">
            <v>19.8</v>
          </cell>
          <cell r="F198">
            <v>0.32243640499999998</v>
          </cell>
          <cell r="G198">
            <v>532</v>
          </cell>
          <cell r="H198">
            <v>-0.69907150200000001</v>
          </cell>
          <cell r="I198">
            <v>257</v>
          </cell>
          <cell r="J198">
            <v>0.171768434</v>
          </cell>
          <cell r="K198" t="str">
            <v>Transformed</v>
          </cell>
          <cell r="L198" t="str">
            <v>Oceania</v>
          </cell>
          <cell r="M198" t="e">
            <v>#N/A</v>
          </cell>
          <cell r="N198" t="str">
            <v>Abundance</v>
          </cell>
          <cell r="O198">
            <v>17</v>
          </cell>
        </row>
        <row r="199">
          <cell r="A199" t="str">
            <v>Bisevac&amp;Majer_1999_11</v>
          </cell>
          <cell r="B199">
            <v>1702</v>
          </cell>
          <cell r="C199">
            <v>115.27</v>
          </cell>
          <cell r="D199">
            <v>-29.92</v>
          </cell>
          <cell r="E199">
            <v>19.8</v>
          </cell>
          <cell r="F199">
            <v>0.32243640499999998</v>
          </cell>
          <cell r="G199">
            <v>532</v>
          </cell>
          <cell r="H199">
            <v>-0.69907150200000001</v>
          </cell>
          <cell r="I199">
            <v>257</v>
          </cell>
          <cell r="J199">
            <v>0.171768434</v>
          </cell>
          <cell r="K199" t="str">
            <v>Transformed</v>
          </cell>
          <cell r="L199" t="str">
            <v>Oceania</v>
          </cell>
          <cell r="M199" t="e">
            <v>#N/A</v>
          </cell>
          <cell r="N199" t="str">
            <v>Abundance</v>
          </cell>
          <cell r="O199">
            <v>17</v>
          </cell>
        </row>
        <row r="200">
          <cell r="A200" t="str">
            <v>Bisevac&amp;Majer_1999_13</v>
          </cell>
          <cell r="B200">
            <v>1704</v>
          </cell>
          <cell r="C200">
            <v>115.27</v>
          </cell>
          <cell r="D200">
            <v>-29.92</v>
          </cell>
          <cell r="E200">
            <v>19.8</v>
          </cell>
          <cell r="F200">
            <v>0.32243640499999998</v>
          </cell>
          <cell r="G200">
            <v>532</v>
          </cell>
          <cell r="H200">
            <v>-0.69907150200000001</v>
          </cell>
          <cell r="I200">
            <v>257</v>
          </cell>
          <cell r="J200">
            <v>0.171768434</v>
          </cell>
          <cell r="K200" t="str">
            <v>Transformed</v>
          </cell>
          <cell r="L200" t="str">
            <v>Oceania</v>
          </cell>
          <cell r="M200" t="e">
            <v>#N/A</v>
          </cell>
          <cell r="N200" t="str">
            <v>Abundance</v>
          </cell>
          <cell r="O200">
            <v>13</v>
          </cell>
        </row>
        <row r="201">
          <cell r="A201" t="str">
            <v>Bisevac&amp;Majer_1999_15</v>
          </cell>
          <cell r="B201">
            <v>2462</v>
          </cell>
          <cell r="C201">
            <v>115.27</v>
          </cell>
          <cell r="D201">
            <v>-29.92</v>
          </cell>
          <cell r="E201">
            <v>19.8</v>
          </cell>
          <cell r="F201">
            <v>0.32243640499999998</v>
          </cell>
          <cell r="G201">
            <v>532</v>
          </cell>
          <cell r="H201">
            <v>-0.69907150200000001</v>
          </cell>
          <cell r="I201">
            <v>257</v>
          </cell>
          <cell r="J201">
            <v>0.171768434</v>
          </cell>
          <cell r="K201" t="str">
            <v>Undisturbed</v>
          </cell>
          <cell r="L201" t="str">
            <v>Oceania</v>
          </cell>
          <cell r="M201" t="e">
            <v>#N/A</v>
          </cell>
          <cell r="N201" t="str">
            <v>Abundance</v>
          </cell>
          <cell r="O201">
            <v>17</v>
          </cell>
        </row>
        <row r="202">
          <cell r="A202" t="str">
            <v>Bisevac&amp;Majer_1999_17</v>
          </cell>
          <cell r="B202">
            <v>2464</v>
          </cell>
          <cell r="C202">
            <v>115.27</v>
          </cell>
          <cell r="D202">
            <v>-29.92</v>
          </cell>
          <cell r="E202">
            <v>19.8</v>
          </cell>
          <cell r="F202">
            <v>0.32243640499999998</v>
          </cell>
          <cell r="G202">
            <v>532</v>
          </cell>
          <cell r="H202">
            <v>-0.69907150200000001</v>
          </cell>
          <cell r="I202">
            <v>257</v>
          </cell>
          <cell r="J202">
            <v>0.171768434</v>
          </cell>
          <cell r="K202" t="str">
            <v>Undisturbed</v>
          </cell>
          <cell r="L202" t="str">
            <v>Oceania</v>
          </cell>
          <cell r="M202" t="e">
            <v>#N/A</v>
          </cell>
          <cell r="N202" t="str">
            <v>Abundance</v>
          </cell>
          <cell r="O202">
            <v>19</v>
          </cell>
        </row>
        <row r="203">
          <cell r="A203" t="str">
            <v>Bisevac&amp;Majer_1999_19</v>
          </cell>
          <cell r="B203">
            <v>2466</v>
          </cell>
          <cell r="C203">
            <v>115.27</v>
          </cell>
          <cell r="D203">
            <v>-29.92</v>
          </cell>
          <cell r="E203">
            <v>19.8</v>
          </cell>
          <cell r="F203">
            <v>0.32243640499999998</v>
          </cell>
          <cell r="G203">
            <v>532</v>
          </cell>
          <cell r="H203">
            <v>-0.69907150200000001</v>
          </cell>
          <cell r="I203">
            <v>257</v>
          </cell>
          <cell r="J203">
            <v>0.171768434</v>
          </cell>
          <cell r="K203" t="str">
            <v>Undisturbed</v>
          </cell>
          <cell r="L203" t="str">
            <v>Oceania</v>
          </cell>
          <cell r="M203" t="e">
            <v>#N/A</v>
          </cell>
          <cell r="N203" t="str">
            <v>Abundance</v>
          </cell>
          <cell r="O203">
            <v>18</v>
          </cell>
        </row>
        <row r="204">
          <cell r="A204" t="str">
            <v>Bishop_etal_2012_01</v>
          </cell>
          <cell r="B204">
            <v>498</v>
          </cell>
          <cell r="C204">
            <v>117.62</v>
          </cell>
          <cell r="D204">
            <v>4.71</v>
          </cell>
          <cell r="E204">
            <v>24.6</v>
          </cell>
          <cell r="F204">
            <v>1.069970208</v>
          </cell>
          <cell r="G204">
            <v>2243</v>
          </cell>
          <cell r="H204">
            <v>1.2201895469999999</v>
          </cell>
          <cell r="I204">
            <v>84</v>
          </cell>
          <cell r="J204">
            <v>-1.772199431</v>
          </cell>
          <cell r="K204" t="str">
            <v>Disturbed</v>
          </cell>
          <cell r="L204" t="str">
            <v>Asia</v>
          </cell>
          <cell r="M204" t="e">
            <v>#N/A</v>
          </cell>
          <cell r="N204" t="str">
            <v>Abundance</v>
          </cell>
          <cell r="O204">
            <v>19</v>
          </cell>
        </row>
        <row r="205">
          <cell r="A205" t="str">
            <v>Bishop_etal_2012_02</v>
          </cell>
          <cell r="B205">
            <v>499</v>
          </cell>
          <cell r="C205">
            <v>117.62</v>
          </cell>
          <cell r="D205">
            <v>4.71</v>
          </cell>
          <cell r="E205">
            <v>24.6</v>
          </cell>
          <cell r="F205">
            <v>1.069970208</v>
          </cell>
          <cell r="G205">
            <v>2243</v>
          </cell>
          <cell r="H205">
            <v>1.2201895469999999</v>
          </cell>
          <cell r="I205">
            <v>84</v>
          </cell>
          <cell r="J205">
            <v>-1.772199431</v>
          </cell>
          <cell r="K205" t="str">
            <v>Disturbed</v>
          </cell>
          <cell r="L205" t="str">
            <v>Asia</v>
          </cell>
          <cell r="M205" t="e">
            <v>#N/A</v>
          </cell>
          <cell r="N205" t="str">
            <v>Abundance</v>
          </cell>
          <cell r="O205">
            <v>15</v>
          </cell>
        </row>
        <row r="206">
          <cell r="A206" t="str">
            <v>Bishop_etal_2012_03</v>
          </cell>
          <cell r="B206">
            <v>500</v>
          </cell>
          <cell r="C206">
            <v>117.62</v>
          </cell>
          <cell r="D206">
            <v>4.71</v>
          </cell>
          <cell r="E206">
            <v>24.6</v>
          </cell>
          <cell r="F206">
            <v>1.069970208</v>
          </cell>
          <cell r="G206">
            <v>2243</v>
          </cell>
          <cell r="H206">
            <v>1.2201895469999999</v>
          </cell>
          <cell r="I206">
            <v>84</v>
          </cell>
          <cell r="J206">
            <v>-1.772199431</v>
          </cell>
          <cell r="K206" t="str">
            <v>Disturbed</v>
          </cell>
          <cell r="L206" t="str">
            <v>Asia</v>
          </cell>
          <cell r="M206" t="e">
            <v>#N/A</v>
          </cell>
          <cell r="N206" t="str">
            <v>Abundance</v>
          </cell>
          <cell r="O206">
            <v>14</v>
          </cell>
        </row>
        <row r="207">
          <cell r="A207" t="str">
            <v>Bishop_etal_2012_04</v>
          </cell>
          <cell r="B207">
            <v>501</v>
          </cell>
          <cell r="C207">
            <v>117.62</v>
          </cell>
          <cell r="D207">
            <v>4.71</v>
          </cell>
          <cell r="E207">
            <v>24.6</v>
          </cell>
          <cell r="F207">
            <v>1.069970208</v>
          </cell>
          <cell r="G207">
            <v>2243</v>
          </cell>
          <cell r="H207">
            <v>1.2201895469999999</v>
          </cell>
          <cell r="I207">
            <v>84</v>
          </cell>
          <cell r="J207">
            <v>-1.772199431</v>
          </cell>
          <cell r="K207" t="str">
            <v>Disturbed</v>
          </cell>
          <cell r="L207" t="str">
            <v>Asia</v>
          </cell>
          <cell r="M207" t="e">
            <v>#N/A</v>
          </cell>
          <cell r="N207" t="str">
            <v>Abundance</v>
          </cell>
          <cell r="O207">
            <v>10</v>
          </cell>
        </row>
        <row r="208">
          <cell r="A208" t="str">
            <v>Bishop_etal_2012_05</v>
          </cell>
          <cell r="B208">
            <v>502</v>
          </cell>
          <cell r="C208">
            <v>117.62</v>
          </cell>
          <cell r="D208">
            <v>4.71</v>
          </cell>
          <cell r="E208">
            <v>24.6</v>
          </cell>
          <cell r="F208">
            <v>1.069970208</v>
          </cell>
          <cell r="G208">
            <v>2243</v>
          </cell>
          <cell r="H208">
            <v>1.2201895469999999</v>
          </cell>
          <cell r="I208">
            <v>84</v>
          </cell>
          <cell r="J208">
            <v>-1.772199431</v>
          </cell>
          <cell r="K208" t="str">
            <v>Disturbed</v>
          </cell>
          <cell r="L208" t="str">
            <v>Asia</v>
          </cell>
          <cell r="M208" t="e">
            <v>#N/A</v>
          </cell>
          <cell r="N208" t="str">
            <v>Abundance</v>
          </cell>
          <cell r="O208">
            <v>14</v>
          </cell>
        </row>
        <row r="209">
          <cell r="A209" t="str">
            <v>Bishop_etal_2012_06</v>
          </cell>
          <cell r="B209">
            <v>503</v>
          </cell>
          <cell r="C209">
            <v>117.63</v>
          </cell>
          <cell r="D209">
            <v>4.71</v>
          </cell>
          <cell r="E209">
            <v>24.3</v>
          </cell>
          <cell r="F209">
            <v>1.023249345</v>
          </cell>
          <cell r="G209">
            <v>2234</v>
          </cell>
          <cell r="H209">
            <v>1.2100940760000001</v>
          </cell>
          <cell r="I209">
            <v>84</v>
          </cell>
          <cell r="J209">
            <v>-1.772199431</v>
          </cell>
          <cell r="K209" t="str">
            <v>Disturbed</v>
          </cell>
          <cell r="L209" t="str">
            <v>Asia</v>
          </cell>
          <cell r="M209" t="e">
            <v>#N/A</v>
          </cell>
          <cell r="N209" t="str">
            <v>Abundance</v>
          </cell>
          <cell r="O209">
            <v>5</v>
          </cell>
        </row>
        <row r="210">
          <cell r="A210" t="str">
            <v>Bishop_etal_2012_07</v>
          </cell>
          <cell r="B210">
            <v>504</v>
          </cell>
          <cell r="C210">
            <v>117.63</v>
          </cell>
          <cell r="D210">
            <v>4.71</v>
          </cell>
          <cell r="E210">
            <v>24.3</v>
          </cell>
          <cell r="F210">
            <v>1.023249345</v>
          </cell>
          <cell r="G210">
            <v>2234</v>
          </cell>
          <cell r="H210">
            <v>1.2100940760000001</v>
          </cell>
          <cell r="I210">
            <v>84</v>
          </cell>
          <cell r="J210">
            <v>-1.772199431</v>
          </cell>
          <cell r="K210" t="str">
            <v>Disturbed</v>
          </cell>
          <cell r="L210" t="str">
            <v>Asia</v>
          </cell>
          <cell r="M210" t="e">
            <v>#N/A</v>
          </cell>
          <cell r="N210" t="str">
            <v>Abundance</v>
          </cell>
          <cell r="O210">
            <v>10</v>
          </cell>
        </row>
        <row r="211">
          <cell r="A211" t="str">
            <v>Bishop_etal_2012_08</v>
          </cell>
          <cell r="B211">
            <v>505</v>
          </cell>
          <cell r="C211">
            <v>117.63</v>
          </cell>
          <cell r="D211">
            <v>4.71</v>
          </cell>
          <cell r="E211">
            <v>24.3</v>
          </cell>
          <cell r="F211">
            <v>1.023249345</v>
          </cell>
          <cell r="G211">
            <v>2234</v>
          </cell>
          <cell r="H211">
            <v>1.2100940760000001</v>
          </cell>
          <cell r="I211">
            <v>84</v>
          </cell>
          <cell r="J211">
            <v>-1.772199431</v>
          </cell>
          <cell r="K211" t="str">
            <v>Disturbed</v>
          </cell>
          <cell r="L211" t="str">
            <v>Asia</v>
          </cell>
          <cell r="M211" t="e">
            <v>#N/A</v>
          </cell>
          <cell r="N211" t="str">
            <v>Abundance</v>
          </cell>
          <cell r="O211">
            <v>21</v>
          </cell>
        </row>
        <row r="212">
          <cell r="A212" t="str">
            <v>Bishop_etal_2012_09</v>
          </cell>
          <cell r="B212">
            <v>506</v>
          </cell>
          <cell r="C212">
            <v>117.62</v>
          </cell>
          <cell r="D212">
            <v>4.71</v>
          </cell>
          <cell r="E212">
            <v>24.6</v>
          </cell>
          <cell r="F212">
            <v>1.069970208</v>
          </cell>
          <cell r="G212">
            <v>2243</v>
          </cell>
          <cell r="H212">
            <v>1.2201895469999999</v>
          </cell>
          <cell r="I212">
            <v>84</v>
          </cell>
          <cell r="J212">
            <v>-1.772199431</v>
          </cell>
          <cell r="K212" t="str">
            <v>Disturbed</v>
          </cell>
          <cell r="L212" t="str">
            <v>Asia</v>
          </cell>
          <cell r="M212" t="e">
            <v>#N/A</v>
          </cell>
          <cell r="N212" t="str">
            <v>Abundance</v>
          </cell>
          <cell r="O212">
            <v>10</v>
          </cell>
        </row>
        <row r="213">
          <cell r="A213" t="str">
            <v>Bishop_etal_2012_10</v>
          </cell>
          <cell r="B213">
            <v>507</v>
          </cell>
          <cell r="C213">
            <v>117.62</v>
          </cell>
          <cell r="D213">
            <v>4.71</v>
          </cell>
          <cell r="E213">
            <v>24.6</v>
          </cell>
          <cell r="F213">
            <v>1.069970208</v>
          </cell>
          <cell r="G213">
            <v>2243</v>
          </cell>
          <cell r="H213">
            <v>1.2201895469999999</v>
          </cell>
          <cell r="I213">
            <v>84</v>
          </cell>
          <cell r="J213">
            <v>-1.772199431</v>
          </cell>
          <cell r="K213" t="str">
            <v>Disturbed</v>
          </cell>
          <cell r="L213" t="str">
            <v>Asia</v>
          </cell>
          <cell r="M213" t="e">
            <v>#N/A</v>
          </cell>
          <cell r="N213" t="str">
            <v>Abundance</v>
          </cell>
          <cell r="O213">
            <v>7</v>
          </cell>
        </row>
        <row r="214">
          <cell r="A214" t="str">
            <v>Bishop_etal_2012_11</v>
          </cell>
          <cell r="B214">
            <v>508</v>
          </cell>
          <cell r="C214">
            <v>117.62</v>
          </cell>
          <cell r="D214">
            <v>4.71</v>
          </cell>
          <cell r="E214">
            <v>24.6</v>
          </cell>
          <cell r="F214">
            <v>1.069970208</v>
          </cell>
          <cell r="G214">
            <v>2243</v>
          </cell>
          <cell r="H214">
            <v>1.2201895469999999</v>
          </cell>
          <cell r="I214">
            <v>84</v>
          </cell>
          <cell r="J214">
            <v>-1.772199431</v>
          </cell>
          <cell r="K214" t="str">
            <v>Disturbed</v>
          </cell>
          <cell r="L214" t="str">
            <v>Asia</v>
          </cell>
          <cell r="M214" t="e">
            <v>#N/A</v>
          </cell>
          <cell r="N214" t="str">
            <v>Abundance</v>
          </cell>
          <cell r="O214">
            <v>8</v>
          </cell>
        </row>
        <row r="215">
          <cell r="A215" t="str">
            <v>Bishop_etal_2012_12</v>
          </cell>
          <cell r="B215">
            <v>509</v>
          </cell>
          <cell r="C215">
            <v>117.62</v>
          </cell>
          <cell r="D215">
            <v>4.71</v>
          </cell>
          <cell r="E215">
            <v>24.6</v>
          </cell>
          <cell r="F215">
            <v>1.069970208</v>
          </cell>
          <cell r="G215">
            <v>2243</v>
          </cell>
          <cell r="H215">
            <v>1.2201895469999999</v>
          </cell>
          <cell r="I215">
            <v>84</v>
          </cell>
          <cell r="J215">
            <v>-1.772199431</v>
          </cell>
          <cell r="K215" t="str">
            <v>Disturbed</v>
          </cell>
          <cell r="L215" t="str">
            <v>Asia</v>
          </cell>
          <cell r="M215" t="e">
            <v>#N/A</v>
          </cell>
          <cell r="N215" t="str">
            <v>Abundance</v>
          </cell>
          <cell r="O215">
            <v>17</v>
          </cell>
        </row>
        <row r="216">
          <cell r="A216" t="str">
            <v>Bishop_etal_2012_13</v>
          </cell>
          <cell r="B216">
            <v>510</v>
          </cell>
          <cell r="C216">
            <v>117.62</v>
          </cell>
          <cell r="D216">
            <v>4.71</v>
          </cell>
          <cell r="E216">
            <v>24.6</v>
          </cell>
          <cell r="F216">
            <v>1.069970208</v>
          </cell>
          <cell r="G216">
            <v>2243</v>
          </cell>
          <cell r="H216">
            <v>1.2201895469999999</v>
          </cell>
          <cell r="I216">
            <v>84</v>
          </cell>
          <cell r="J216">
            <v>-1.772199431</v>
          </cell>
          <cell r="K216" t="str">
            <v>Disturbed</v>
          </cell>
          <cell r="L216" t="str">
            <v>Asia</v>
          </cell>
          <cell r="M216" t="e">
            <v>#N/A</v>
          </cell>
          <cell r="N216" t="str">
            <v>Abundance</v>
          </cell>
          <cell r="O216">
            <v>7</v>
          </cell>
        </row>
        <row r="217">
          <cell r="A217" t="str">
            <v>Bishop_etal_2012_14</v>
          </cell>
          <cell r="B217">
            <v>511</v>
          </cell>
          <cell r="C217">
            <v>117.62</v>
          </cell>
          <cell r="D217">
            <v>4.71</v>
          </cell>
          <cell r="E217">
            <v>24.6</v>
          </cell>
          <cell r="F217">
            <v>1.069970208</v>
          </cell>
          <cell r="G217">
            <v>2243</v>
          </cell>
          <cell r="H217">
            <v>1.2201895469999999</v>
          </cell>
          <cell r="I217">
            <v>84</v>
          </cell>
          <cell r="J217">
            <v>-1.772199431</v>
          </cell>
          <cell r="K217" t="str">
            <v>Disturbed</v>
          </cell>
          <cell r="L217" t="str">
            <v>Asia</v>
          </cell>
          <cell r="M217" t="e">
            <v>#N/A</v>
          </cell>
          <cell r="N217" t="str">
            <v>Abundance</v>
          </cell>
          <cell r="O217">
            <v>3</v>
          </cell>
        </row>
        <row r="218">
          <cell r="A218" t="str">
            <v>Bishop_etal_2012_15</v>
          </cell>
          <cell r="B218">
            <v>512</v>
          </cell>
          <cell r="C218">
            <v>117.62</v>
          </cell>
          <cell r="D218">
            <v>4.7</v>
          </cell>
          <cell r="E218">
            <v>25.6</v>
          </cell>
          <cell r="F218">
            <v>1.225706417</v>
          </cell>
          <cell r="G218">
            <v>2226</v>
          </cell>
          <cell r="H218">
            <v>1.201120325</v>
          </cell>
          <cell r="I218">
            <v>84</v>
          </cell>
          <cell r="J218">
            <v>-1.772199431</v>
          </cell>
          <cell r="K218" t="str">
            <v>Disturbed</v>
          </cell>
          <cell r="L218" t="str">
            <v>Asia</v>
          </cell>
          <cell r="M218" t="e">
            <v>#N/A</v>
          </cell>
          <cell r="N218" t="str">
            <v>Abundance</v>
          </cell>
          <cell r="O218">
            <v>19</v>
          </cell>
        </row>
        <row r="219">
          <cell r="A219" t="str">
            <v>Bishop_etal_2012_16</v>
          </cell>
          <cell r="B219">
            <v>513</v>
          </cell>
          <cell r="C219">
            <v>117.62</v>
          </cell>
          <cell r="D219">
            <v>4.7</v>
          </cell>
          <cell r="E219">
            <v>25.6</v>
          </cell>
          <cell r="F219">
            <v>1.225706417</v>
          </cell>
          <cell r="G219">
            <v>2226</v>
          </cell>
          <cell r="H219">
            <v>1.201120325</v>
          </cell>
          <cell r="I219">
            <v>84</v>
          </cell>
          <cell r="J219">
            <v>-1.772199431</v>
          </cell>
          <cell r="K219" t="str">
            <v>Disturbed</v>
          </cell>
          <cell r="L219" t="str">
            <v>Asia</v>
          </cell>
          <cell r="M219" t="e">
            <v>#N/A</v>
          </cell>
          <cell r="N219" t="str">
            <v>Abundance</v>
          </cell>
          <cell r="O219">
            <v>7</v>
          </cell>
        </row>
        <row r="220">
          <cell r="A220" t="str">
            <v>Bishop_etal_2012_17</v>
          </cell>
          <cell r="B220">
            <v>514</v>
          </cell>
          <cell r="C220">
            <v>117.54</v>
          </cell>
          <cell r="D220">
            <v>4.7</v>
          </cell>
          <cell r="E220">
            <v>25.6</v>
          </cell>
          <cell r="F220">
            <v>1.225706417</v>
          </cell>
          <cell r="G220">
            <v>2276</v>
          </cell>
          <cell r="H220">
            <v>1.25720627</v>
          </cell>
          <cell r="I220">
            <v>84</v>
          </cell>
          <cell r="J220">
            <v>-1.772199431</v>
          </cell>
          <cell r="K220" t="str">
            <v>Disturbed</v>
          </cell>
          <cell r="L220" t="str">
            <v>Asia</v>
          </cell>
          <cell r="M220" t="e">
            <v>#N/A</v>
          </cell>
          <cell r="N220" t="str">
            <v>Abundance</v>
          </cell>
          <cell r="O220">
            <v>7</v>
          </cell>
        </row>
        <row r="221">
          <cell r="A221" t="str">
            <v>Bishop_etal_2012_18</v>
          </cell>
          <cell r="B221">
            <v>515</v>
          </cell>
          <cell r="C221">
            <v>117.54</v>
          </cell>
          <cell r="D221">
            <v>4.7</v>
          </cell>
          <cell r="E221">
            <v>25.6</v>
          </cell>
          <cell r="F221">
            <v>1.225706417</v>
          </cell>
          <cell r="G221">
            <v>2276</v>
          </cell>
          <cell r="H221">
            <v>1.25720627</v>
          </cell>
          <cell r="I221">
            <v>84</v>
          </cell>
          <cell r="J221">
            <v>-1.772199431</v>
          </cell>
          <cell r="K221" t="str">
            <v>Disturbed</v>
          </cell>
          <cell r="L221" t="str">
            <v>Asia</v>
          </cell>
          <cell r="M221" t="e">
            <v>#N/A</v>
          </cell>
          <cell r="N221" t="str">
            <v>Abundance</v>
          </cell>
          <cell r="O221">
            <v>15</v>
          </cell>
        </row>
        <row r="222">
          <cell r="A222" t="str">
            <v>Bishop_etal_2012_19</v>
          </cell>
          <cell r="B222">
            <v>516</v>
          </cell>
          <cell r="C222">
            <v>117.54</v>
          </cell>
          <cell r="D222">
            <v>4.6900000000000004</v>
          </cell>
          <cell r="E222">
            <v>25.6</v>
          </cell>
          <cell r="F222">
            <v>1.225706417</v>
          </cell>
          <cell r="G222">
            <v>2276</v>
          </cell>
          <cell r="H222">
            <v>1.25720627</v>
          </cell>
          <cell r="I222">
            <v>84</v>
          </cell>
          <cell r="J222">
            <v>-1.772199431</v>
          </cell>
          <cell r="K222" t="str">
            <v>Disturbed</v>
          </cell>
          <cell r="L222" t="str">
            <v>Asia</v>
          </cell>
          <cell r="M222" t="e">
            <v>#N/A</v>
          </cell>
          <cell r="N222" t="str">
            <v>Abundance</v>
          </cell>
          <cell r="O222">
            <v>11</v>
          </cell>
        </row>
        <row r="223">
          <cell r="A223" t="str">
            <v>Bishop_etal_2012_20</v>
          </cell>
          <cell r="B223">
            <v>517</v>
          </cell>
          <cell r="C223">
            <v>117.55</v>
          </cell>
          <cell r="D223">
            <v>4.6900000000000004</v>
          </cell>
          <cell r="E223">
            <v>24.6</v>
          </cell>
          <cell r="F223">
            <v>1.069970208</v>
          </cell>
          <cell r="G223">
            <v>2249</v>
          </cell>
          <cell r="H223">
            <v>1.22691986</v>
          </cell>
          <cell r="I223">
            <v>84</v>
          </cell>
          <cell r="J223">
            <v>-1.772199431</v>
          </cell>
          <cell r="K223" t="str">
            <v>Disturbed</v>
          </cell>
          <cell r="L223" t="str">
            <v>Asia</v>
          </cell>
          <cell r="M223" t="e">
            <v>#N/A</v>
          </cell>
          <cell r="N223" t="str">
            <v>Abundance</v>
          </cell>
          <cell r="O223">
            <v>21</v>
          </cell>
        </row>
        <row r="224">
          <cell r="A224" t="str">
            <v>Bishop_etal_2012_21</v>
          </cell>
          <cell r="B224">
            <v>518</v>
          </cell>
          <cell r="C224">
            <v>117.54</v>
          </cell>
          <cell r="D224">
            <v>4.6900000000000004</v>
          </cell>
          <cell r="E224">
            <v>25.6</v>
          </cell>
          <cell r="F224">
            <v>1.225706417</v>
          </cell>
          <cell r="G224">
            <v>2276</v>
          </cell>
          <cell r="H224">
            <v>1.25720627</v>
          </cell>
          <cell r="I224">
            <v>84</v>
          </cell>
          <cell r="J224">
            <v>-1.772199431</v>
          </cell>
          <cell r="K224" t="str">
            <v>Disturbed</v>
          </cell>
          <cell r="L224" t="str">
            <v>Asia</v>
          </cell>
          <cell r="M224" t="e">
            <v>#N/A</v>
          </cell>
          <cell r="N224" t="str">
            <v>Abundance</v>
          </cell>
          <cell r="O224">
            <v>9</v>
          </cell>
        </row>
        <row r="225">
          <cell r="A225" t="str">
            <v>Bishop_etal_2012_22</v>
          </cell>
          <cell r="B225">
            <v>519</v>
          </cell>
          <cell r="C225">
            <v>117.54</v>
          </cell>
          <cell r="D225">
            <v>4.6900000000000004</v>
          </cell>
          <cell r="E225">
            <v>25.6</v>
          </cell>
          <cell r="F225">
            <v>1.225706417</v>
          </cell>
          <cell r="G225">
            <v>2276</v>
          </cell>
          <cell r="H225">
            <v>1.25720627</v>
          </cell>
          <cell r="I225">
            <v>84</v>
          </cell>
          <cell r="J225">
            <v>-1.772199431</v>
          </cell>
          <cell r="K225" t="str">
            <v>Disturbed</v>
          </cell>
          <cell r="L225" t="str">
            <v>Asia</v>
          </cell>
          <cell r="M225" t="e">
            <v>#N/A</v>
          </cell>
          <cell r="N225" t="str">
            <v>Abundance</v>
          </cell>
          <cell r="O225">
            <v>19</v>
          </cell>
        </row>
        <row r="226">
          <cell r="A226" t="str">
            <v>Bishop_etal_2012_23</v>
          </cell>
          <cell r="B226">
            <v>520</v>
          </cell>
          <cell r="C226">
            <v>117.54</v>
          </cell>
          <cell r="D226">
            <v>4.6900000000000004</v>
          </cell>
          <cell r="E226">
            <v>25.6</v>
          </cell>
          <cell r="F226">
            <v>1.225706417</v>
          </cell>
          <cell r="G226">
            <v>2276</v>
          </cell>
          <cell r="H226">
            <v>1.25720627</v>
          </cell>
          <cell r="I226">
            <v>84</v>
          </cell>
          <cell r="J226">
            <v>-1.772199431</v>
          </cell>
          <cell r="K226" t="str">
            <v>Disturbed</v>
          </cell>
          <cell r="L226" t="str">
            <v>Asia</v>
          </cell>
          <cell r="M226" t="e">
            <v>#N/A</v>
          </cell>
          <cell r="N226" t="str">
            <v>Abundance</v>
          </cell>
          <cell r="O226">
            <v>22</v>
          </cell>
        </row>
        <row r="227">
          <cell r="A227" t="str">
            <v>Bishop_etal_2012_24</v>
          </cell>
          <cell r="B227">
            <v>521</v>
          </cell>
          <cell r="C227">
            <v>117.54</v>
          </cell>
          <cell r="D227">
            <v>4.6900000000000004</v>
          </cell>
          <cell r="E227">
            <v>25.6</v>
          </cell>
          <cell r="F227">
            <v>1.225706417</v>
          </cell>
          <cell r="G227">
            <v>2276</v>
          </cell>
          <cell r="H227">
            <v>1.25720627</v>
          </cell>
          <cell r="I227">
            <v>84</v>
          </cell>
          <cell r="J227">
            <v>-1.772199431</v>
          </cell>
          <cell r="K227" t="str">
            <v>Disturbed</v>
          </cell>
          <cell r="L227" t="str">
            <v>Asia</v>
          </cell>
          <cell r="M227" t="e">
            <v>#N/A</v>
          </cell>
          <cell r="N227" t="str">
            <v>Abundance</v>
          </cell>
          <cell r="O227">
            <v>8</v>
          </cell>
        </row>
        <row r="228">
          <cell r="A228" t="str">
            <v>Bishop_etal_2012_25</v>
          </cell>
          <cell r="B228">
            <v>522</v>
          </cell>
          <cell r="C228">
            <v>117.54</v>
          </cell>
          <cell r="D228">
            <v>4.7</v>
          </cell>
          <cell r="E228">
            <v>25.6</v>
          </cell>
          <cell r="F228">
            <v>1.225706417</v>
          </cell>
          <cell r="G228">
            <v>2276</v>
          </cell>
          <cell r="H228">
            <v>1.25720627</v>
          </cell>
          <cell r="I228">
            <v>84</v>
          </cell>
          <cell r="J228">
            <v>-1.772199431</v>
          </cell>
          <cell r="K228" t="str">
            <v>Disturbed</v>
          </cell>
          <cell r="L228" t="str">
            <v>Asia</v>
          </cell>
          <cell r="M228" t="e">
            <v>#N/A</v>
          </cell>
          <cell r="N228" t="str">
            <v>Abundance</v>
          </cell>
          <cell r="O228">
            <v>8</v>
          </cell>
        </row>
        <row r="229">
          <cell r="A229" t="str">
            <v>Bishop_etal_2012_26</v>
          </cell>
          <cell r="B229">
            <v>523</v>
          </cell>
          <cell r="C229">
            <v>117.54</v>
          </cell>
          <cell r="D229">
            <v>4.7</v>
          </cell>
          <cell r="E229">
            <v>25.6</v>
          </cell>
          <cell r="F229">
            <v>1.225706417</v>
          </cell>
          <cell r="G229">
            <v>2276</v>
          </cell>
          <cell r="H229">
            <v>1.25720627</v>
          </cell>
          <cell r="I229">
            <v>84</v>
          </cell>
          <cell r="J229">
            <v>-1.772199431</v>
          </cell>
          <cell r="K229" t="str">
            <v>Disturbed</v>
          </cell>
          <cell r="L229" t="str">
            <v>Asia</v>
          </cell>
          <cell r="M229" t="e">
            <v>#N/A</v>
          </cell>
          <cell r="N229" t="str">
            <v>Abundance</v>
          </cell>
          <cell r="O229">
            <v>15</v>
          </cell>
        </row>
        <row r="230">
          <cell r="A230" t="str">
            <v>Bishop_etal_2012_27</v>
          </cell>
          <cell r="B230">
            <v>524</v>
          </cell>
          <cell r="C230">
            <v>117.55</v>
          </cell>
          <cell r="D230">
            <v>4.7</v>
          </cell>
          <cell r="E230">
            <v>24.6</v>
          </cell>
          <cell r="F230">
            <v>1.069970208</v>
          </cell>
          <cell r="G230">
            <v>2249</v>
          </cell>
          <cell r="H230">
            <v>1.22691986</v>
          </cell>
          <cell r="I230">
            <v>84</v>
          </cell>
          <cell r="J230">
            <v>-1.772199431</v>
          </cell>
          <cell r="K230" t="str">
            <v>Disturbed</v>
          </cell>
          <cell r="L230" t="str">
            <v>Asia</v>
          </cell>
          <cell r="M230" t="e">
            <v>#N/A</v>
          </cell>
          <cell r="N230" t="str">
            <v>Abundance</v>
          </cell>
          <cell r="O230">
            <v>16</v>
          </cell>
        </row>
        <row r="231">
          <cell r="A231" t="str">
            <v>Bishop_etal_2012_28</v>
          </cell>
          <cell r="B231">
            <v>525</v>
          </cell>
          <cell r="C231">
            <v>117.55</v>
          </cell>
          <cell r="D231">
            <v>4.7</v>
          </cell>
          <cell r="E231">
            <v>24.6</v>
          </cell>
          <cell r="F231">
            <v>1.069970208</v>
          </cell>
          <cell r="G231">
            <v>2249</v>
          </cell>
          <cell r="H231">
            <v>1.22691986</v>
          </cell>
          <cell r="I231">
            <v>84</v>
          </cell>
          <cell r="J231">
            <v>-1.772199431</v>
          </cell>
          <cell r="K231" t="str">
            <v>Disturbed</v>
          </cell>
          <cell r="L231" t="str">
            <v>Asia</v>
          </cell>
          <cell r="M231" t="e">
            <v>#N/A</v>
          </cell>
          <cell r="N231" t="str">
            <v>Abundance</v>
          </cell>
          <cell r="O231">
            <v>18</v>
          </cell>
        </row>
        <row r="232">
          <cell r="A232" t="str">
            <v>Bishop_etal_2012_29</v>
          </cell>
          <cell r="B232">
            <v>526</v>
          </cell>
          <cell r="C232">
            <v>117.54</v>
          </cell>
          <cell r="D232">
            <v>4.7</v>
          </cell>
          <cell r="E232">
            <v>25.6</v>
          </cell>
          <cell r="F232">
            <v>1.225706417</v>
          </cell>
          <cell r="G232">
            <v>2276</v>
          </cell>
          <cell r="H232">
            <v>1.25720627</v>
          </cell>
          <cell r="I232">
            <v>84</v>
          </cell>
          <cell r="J232">
            <v>-1.772199431</v>
          </cell>
          <cell r="K232" t="str">
            <v>Disturbed</v>
          </cell>
          <cell r="L232" t="str">
            <v>Asia</v>
          </cell>
          <cell r="M232" t="e">
            <v>#N/A</v>
          </cell>
          <cell r="N232" t="str">
            <v>Abundance</v>
          </cell>
          <cell r="O232">
            <v>15</v>
          </cell>
        </row>
        <row r="233">
          <cell r="A233" t="str">
            <v>Bishop_etal_2012_30</v>
          </cell>
          <cell r="B233">
            <v>527</v>
          </cell>
          <cell r="C233">
            <v>117.54</v>
          </cell>
          <cell r="D233">
            <v>4.7</v>
          </cell>
          <cell r="E233">
            <v>25.6</v>
          </cell>
          <cell r="F233">
            <v>1.225706417</v>
          </cell>
          <cell r="G233">
            <v>2276</v>
          </cell>
          <cell r="H233">
            <v>1.25720627</v>
          </cell>
          <cell r="I233">
            <v>84</v>
          </cell>
          <cell r="J233">
            <v>-1.772199431</v>
          </cell>
          <cell r="K233" t="str">
            <v>Disturbed</v>
          </cell>
          <cell r="L233" t="str">
            <v>Asia</v>
          </cell>
          <cell r="M233" t="e">
            <v>#N/A</v>
          </cell>
          <cell r="N233" t="str">
            <v>Abundance</v>
          </cell>
          <cell r="O233">
            <v>14</v>
          </cell>
        </row>
        <row r="234">
          <cell r="A234" t="str">
            <v>Bishop_etal_2012_31</v>
          </cell>
          <cell r="B234">
            <v>528</v>
          </cell>
          <cell r="C234">
            <v>117.54</v>
          </cell>
          <cell r="D234">
            <v>4.7</v>
          </cell>
          <cell r="E234">
            <v>25.6</v>
          </cell>
          <cell r="F234">
            <v>1.225706417</v>
          </cell>
          <cell r="G234">
            <v>2276</v>
          </cell>
          <cell r="H234">
            <v>1.25720627</v>
          </cell>
          <cell r="I234">
            <v>84</v>
          </cell>
          <cell r="J234">
            <v>-1.772199431</v>
          </cell>
          <cell r="K234" t="str">
            <v>Disturbed</v>
          </cell>
          <cell r="L234" t="str">
            <v>Asia</v>
          </cell>
          <cell r="M234" t="e">
            <v>#N/A</v>
          </cell>
          <cell r="N234" t="str">
            <v>Abundance</v>
          </cell>
          <cell r="O234">
            <v>13</v>
          </cell>
        </row>
        <row r="235">
          <cell r="A235" t="str">
            <v>Bishop_etal_2012_32</v>
          </cell>
          <cell r="B235">
            <v>529</v>
          </cell>
          <cell r="C235">
            <v>117.53</v>
          </cell>
          <cell r="D235">
            <v>4.7</v>
          </cell>
          <cell r="E235">
            <v>25.6</v>
          </cell>
          <cell r="F235">
            <v>1.225706417</v>
          </cell>
          <cell r="G235">
            <v>2276</v>
          </cell>
          <cell r="H235">
            <v>1.25720627</v>
          </cell>
          <cell r="I235">
            <v>84</v>
          </cell>
          <cell r="J235">
            <v>-1.772199431</v>
          </cell>
          <cell r="K235" t="str">
            <v>Disturbed</v>
          </cell>
          <cell r="L235" t="str">
            <v>Asia</v>
          </cell>
          <cell r="M235" t="e">
            <v>#N/A</v>
          </cell>
          <cell r="N235" t="str">
            <v>Abundance</v>
          </cell>
          <cell r="O235">
            <v>12</v>
          </cell>
        </row>
        <row r="236">
          <cell r="A236" t="str">
            <v>Bishop_etal_2012_33</v>
          </cell>
          <cell r="B236">
            <v>2468</v>
          </cell>
          <cell r="C236">
            <v>116.97</v>
          </cell>
          <cell r="D236">
            <v>4.75</v>
          </cell>
          <cell r="E236">
            <v>25.6</v>
          </cell>
          <cell r="F236">
            <v>1.225706417</v>
          </cell>
          <cell r="G236">
            <v>2533</v>
          </cell>
          <cell r="H236">
            <v>1.5454880289999999</v>
          </cell>
          <cell r="I236">
            <v>81</v>
          </cell>
          <cell r="J236">
            <v>-1.8059098570000001</v>
          </cell>
          <cell r="K236" t="str">
            <v>Undisturbed</v>
          </cell>
          <cell r="L236" t="str">
            <v>Asia</v>
          </cell>
          <cell r="M236" t="e">
            <v>#N/A</v>
          </cell>
          <cell r="N236" t="str">
            <v>Abundance</v>
          </cell>
          <cell r="O236">
            <v>18</v>
          </cell>
        </row>
        <row r="237">
          <cell r="A237" t="str">
            <v>Bishop_etal_2012_34</v>
          </cell>
          <cell r="B237">
            <v>2469</v>
          </cell>
          <cell r="C237">
            <v>116.96</v>
          </cell>
          <cell r="D237">
            <v>4.75</v>
          </cell>
          <cell r="E237">
            <v>25.6</v>
          </cell>
          <cell r="F237">
            <v>1.225706417</v>
          </cell>
          <cell r="G237">
            <v>2533</v>
          </cell>
          <cell r="H237">
            <v>1.5454880289999999</v>
          </cell>
          <cell r="I237">
            <v>81</v>
          </cell>
          <cell r="J237">
            <v>-1.8059098570000001</v>
          </cell>
          <cell r="K237" t="str">
            <v>Undisturbed</v>
          </cell>
          <cell r="L237" t="str">
            <v>Asia</v>
          </cell>
          <cell r="M237" t="e">
            <v>#N/A</v>
          </cell>
          <cell r="N237" t="str">
            <v>Abundance</v>
          </cell>
          <cell r="O237">
            <v>10</v>
          </cell>
        </row>
        <row r="238">
          <cell r="A238" t="str">
            <v>Bishop_etal_2012_35</v>
          </cell>
          <cell r="B238">
            <v>2470</v>
          </cell>
          <cell r="C238">
            <v>116.97</v>
          </cell>
          <cell r="D238">
            <v>4.75</v>
          </cell>
          <cell r="E238">
            <v>25.6</v>
          </cell>
          <cell r="F238">
            <v>1.225706417</v>
          </cell>
          <cell r="G238">
            <v>2533</v>
          </cell>
          <cell r="H238">
            <v>1.5454880289999999</v>
          </cell>
          <cell r="I238">
            <v>81</v>
          </cell>
          <cell r="J238">
            <v>-1.8059098570000001</v>
          </cell>
          <cell r="K238" t="str">
            <v>Undisturbed</v>
          </cell>
          <cell r="L238" t="str">
            <v>Asia</v>
          </cell>
          <cell r="M238" t="e">
            <v>#N/A</v>
          </cell>
          <cell r="N238" t="str">
            <v>Abundance</v>
          </cell>
          <cell r="O238">
            <v>16</v>
          </cell>
        </row>
        <row r="239">
          <cell r="A239" t="str">
            <v>Bishop_etal_2012_36</v>
          </cell>
          <cell r="B239">
            <v>2471</v>
          </cell>
          <cell r="C239">
            <v>116.97</v>
          </cell>
          <cell r="D239">
            <v>4.75</v>
          </cell>
          <cell r="E239">
            <v>25.6</v>
          </cell>
          <cell r="F239">
            <v>1.225706417</v>
          </cell>
          <cell r="G239">
            <v>2533</v>
          </cell>
          <cell r="H239">
            <v>1.5454880289999999</v>
          </cell>
          <cell r="I239">
            <v>81</v>
          </cell>
          <cell r="J239">
            <v>-1.8059098570000001</v>
          </cell>
          <cell r="K239" t="str">
            <v>Undisturbed</v>
          </cell>
          <cell r="L239" t="str">
            <v>Asia</v>
          </cell>
          <cell r="M239" t="e">
            <v>#N/A</v>
          </cell>
          <cell r="N239" t="str">
            <v>Abundance</v>
          </cell>
          <cell r="O239">
            <v>10</v>
          </cell>
        </row>
        <row r="240">
          <cell r="A240" t="str">
            <v>Bishop_etal_2012_37</v>
          </cell>
          <cell r="B240">
            <v>2472</v>
          </cell>
          <cell r="C240">
            <v>116.97</v>
          </cell>
          <cell r="D240">
            <v>4.75</v>
          </cell>
          <cell r="E240">
            <v>25.6</v>
          </cell>
          <cell r="F240">
            <v>1.225706417</v>
          </cell>
          <cell r="G240">
            <v>2533</v>
          </cell>
          <cell r="H240">
            <v>1.5454880289999999</v>
          </cell>
          <cell r="I240">
            <v>81</v>
          </cell>
          <cell r="J240">
            <v>-1.8059098570000001</v>
          </cell>
          <cell r="K240" t="str">
            <v>Undisturbed</v>
          </cell>
          <cell r="L240" t="str">
            <v>Asia</v>
          </cell>
          <cell r="M240" t="e">
            <v>#N/A</v>
          </cell>
          <cell r="N240" t="str">
            <v>Abundance</v>
          </cell>
          <cell r="O240">
            <v>13</v>
          </cell>
        </row>
        <row r="241">
          <cell r="A241" t="str">
            <v>Bishop_etal_2012_38</v>
          </cell>
          <cell r="B241">
            <v>2473</v>
          </cell>
          <cell r="C241">
            <v>116.96</v>
          </cell>
          <cell r="D241">
            <v>4.75</v>
          </cell>
          <cell r="E241">
            <v>25.6</v>
          </cell>
          <cell r="F241">
            <v>1.225706417</v>
          </cell>
          <cell r="G241">
            <v>2533</v>
          </cell>
          <cell r="H241">
            <v>1.5454880289999999</v>
          </cell>
          <cell r="I241">
            <v>81</v>
          </cell>
          <cell r="J241">
            <v>-1.8059098570000001</v>
          </cell>
          <cell r="K241" t="str">
            <v>Undisturbed</v>
          </cell>
          <cell r="L241" t="str">
            <v>Asia</v>
          </cell>
          <cell r="M241" t="e">
            <v>#N/A</v>
          </cell>
          <cell r="N241" t="str">
            <v>Abundance</v>
          </cell>
          <cell r="O241">
            <v>15</v>
          </cell>
        </row>
        <row r="242">
          <cell r="A242" t="str">
            <v>Bishop_etal_2012_39</v>
          </cell>
          <cell r="B242">
            <v>2474</v>
          </cell>
          <cell r="C242">
            <v>116.97</v>
          </cell>
          <cell r="D242">
            <v>4.75</v>
          </cell>
          <cell r="E242">
            <v>25.6</v>
          </cell>
          <cell r="F242">
            <v>1.225706417</v>
          </cell>
          <cell r="G242">
            <v>2533</v>
          </cell>
          <cell r="H242">
            <v>1.5454880289999999</v>
          </cell>
          <cell r="I242">
            <v>81</v>
          </cell>
          <cell r="J242">
            <v>-1.8059098570000001</v>
          </cell>
          <cell r="K242" t="str">
            <v>Undisturbed</v>
          </cell>
          <cell r="L242" t="str">
            <v>Asia</v>
          </cell>
          <cell r="M242" t="e">
            <v>#N/A</v>
          </cell>
          <cell r="N242" t="str">
            <v>Abundance</v>
          </cell>
          <cell r="O242">
            <v>13</v>
          </cell>
        </row>
        <row r="243">
          <cell r="A243" t="str">
            <v>Bishop_etal_2012_40</v>
          </cell>
          <cell r="B243">
            <v>2475</v>
          </cell>
          <cell r="C243">
            <v>116.96</v>
          </cell>
          <cell r="D243">
            <v>4.75</v>
          </cell>
          <cell r="E243">
            <v>25.6</v>
          </cell>
          <cell r="F243">
            <v>1.225706417</v>
          </cell>
          <cell r="G243">
            <v>2533</v>
          </cell>
          <cell r="H243">
            <v>1.5454880289999999</v>
          </cell>
          <cell r="I243">
            <v>81</v>
          </cell>
          <cell r="J243">
            <v>-1.8059098570000001</v>
          </cell>
          <cell r="K243" t="str">
            <v>Undisturbed</v>
          </cell>
          <cell r="L243" t="str">
            <v>Asia</v>
          </cell>
          <cell r="M243" t="e">
            <v>#N/A</v>
          </cell>
          <cell r="N243" t="str">
            <v>Abundance</v>
          </cell>
          <cell r="O243">
            <v>8</v>
          </cell>
        </row>
        <row r="244">
          <cell r="A244" t="str">
            <v>Bishop_etal_2012_41</v>
          </cell>
          <cell r="B244">
            <v>2476</v>
          </cell>
          <cell r="C244">
            <v>116.97</v>
          </cell>
          <cell r="D244">
            <v>4.75</v>
          </cell>
          <cell r="E244">
            <v>25.6</v>
          </cell>
          <cell r="F244">
            <v>1.225706417</v>
          </cell>
          <cell r="G244">
            <v>2533</v>
          </cell>
          <cell r="H244">
            <v>1.5454880289999999</v>
          </cell>
          <cell r="I244">
            <v>81</v>
          </cell>
          <cell r="J244">
            <v>-1.8059098570000001</v>
          </cell>
          <cell r="K244" t="str">
            <v>Undisturbed</v>
          </cell>
          <cell r="L244" t="str">
            <v>Asia</v>
          </cell>
          <cell r="M244" t="e">
            <v>#N/A</v>
          </cell>
          <cell r="N244" t="str">
            <v>Abundance</v>
          </cell>
          <cell r="O244">
            <v>13</v>
          </cell>
        </row>
        <row r="245">
          <cell r="A245" t="str">
            <v>Bishop_etal_2012_42</v>
          </cell>
          <cell r="B245">
            <v>2477</v>
          </cell>
          <cell r="C245">
            <v>116.95</v>
          </cell>
          <cell r="D245">
            <v>4.7300000000000004</v>
          </cell>
          <cell r="E245">
            <v>23.4</v>
          </cell>
          <cell r="F245">
            <v>0.88308675700000006</v>
          </cell>
          <cell r="G245">
            <v>2375</v>
          </cell>
          <cell r="H245">
            <v>1.3682564420000001</v>
          </cell>
          <cell r="I245">
            <v>80</v>
          </cell>
          <cell r="J245">
            <v>-1.8171466650000001</v>
          </cell>
          <cell r="K245" t="str">
            <v>Undisturbed</v>
          </cell>
          <cell r="L245" t="str">
            <v>Asia</v>
          </cell>
          <cell r="M245" t="e">
            <v>#N/A</v>
          </cell>
          <cell r="N245" t="str">
            <v>Abundance</v>
          </cell>
          <cell r="O245">
            <v>7</v>
          </cell>
        </row>
        <row r="246">
          <cell r="A246" t="str">
            <v>Bishop_etal_2012_43</v>
          </cell>
          <cell r="B246">
            <v>2478</v>
          </cell>
          <cell r="C246">
            <v>116.96</v>
          </cell>
          <cell r="D246">
            <v>4.74</v>
          </cell>
          <cell r="E246">
            <v>25.6</v>
          </cell>
          <cell r="F246">
            <v>1.225706417</v>
          </cell>
          <cell r="G246">
            <v>2533</v>
          </cell>
          <cell r="H246">
            <v>1.5454880289999999</v>
          </cell>
          <cell r="I246">
            <v>81</v>
          </cell>
          <cell r="J246">
            <v>-1.8059098570000001</v>
          </cell>
          <cell r="K246" t="str">
            <v>Undisturbed</v>
          </cell>
          <cell r="L246" t="str">
            <v>Asia</v>
          </cell>
          <cell r="M246" t="e">
            <v>#N/A</v>
          </cell>
          <cell r="N246" t="str">
            <v>Abundance</v>
          </cell>
          <cell r="O246">
            <v>5</v>
          </cell>
        </row>
        <row r="247">
          <cell r="A247" t="str">
            <v>Bishop_etal_2012_44</v>
          </cell>
          <cell r="B247">
            <v>2479</v>
          </cell>
          <cell r="C247">
            <v>116.95</v>
          </cell>
          <cell r="D247">
            <v>4.74</v>
          </cell>
          <cell r="E247">
            <v>23.4</v>
          </cell>
          <cell r="F247">
            <v>0.88308675700000006</v>
          </cell>
          <cell r="G247">
            <v>2375</v>
          </cell>
          <cell r="H247">
            <v>1.3682564420000001</v>
          </cell>
          <cell r="I247">
            <v>80</v>
          </cell>
          <cell r="J247">
            <v>-1.8171466650000001</v>
          </cell>
          <cell r="K247" t="str">
            <v>Undisturbed</v>
          </cell>
          <cell r="L247" t="str">
            <v>Asia</v>
          </cell>
          <cell r="M247" t="e">
            <v>#N/A</v>
          </cell>
          <cell r="N247" t="str">
            <v>Abundance</v>
          </cell>
          <cell r="O247">
            <v>10</v>
          </cell>
        </row>
        <row r="248">
          <cell r="A248" t="str">
            <v>Bishop_etal_2012_45</v>
          </cell>
          <cell r="B248">
            <v>2480</v>
          </cell>
          <cell r="C248">
            <v>116.96</v>
          </cell>
          <cell r="D248">
            <v>4.7300000000000004</v>
          </cell>
          <cell r="E248">
            <v>25.6</v>
          </cell>
          <cell r="F248">
            <v>1.225706417</v>
          </cell>
          <cell r="G248">
            <v>2533</v>
          </cell>
          <cell r="H248">
            <v>1.5454880289999999</v>
          </cell>
          <cell r="I248">
            <v>81</v>
          </cell>
          <cell r="J248">
            <v>-1.8059098570000001</v>
          </cell>
          <cell r="K248" t="str">
            <v>Undisturbed</v>
          </cell>
          <cell r="L248" t="str">
            <v>Asia</v>
          </cell>
          <cell r="M248" t="e">
            <v>#N/A</v>
          </cell>
          <cell r="N248" t="str">
            <v>Abundance</v>
          </cell>
          <cell r="O248">
            <v>10</v>
          </cell>
        </row>
        <row r="249">
          <cell r="A249" t="str">
            <v>Bishop_etal_2012_46</v>
          </cell>
          <cell r="B249">
            <v>2481</v>
          </cell>
          <cell r="C249">
            <v>116.96</v>
          </cell>
          <cell r="D249">
            <v>4.7300000000000004</v>
          </cell>
          <cell r="E249">
            <v>25.6</v>
          </cell>
          <cell r="F249">
            <v>1.225706417</v>
          </cell>
          <cell r="G249">
            <v>2533</v>
          </cell>
          <cell r="H249">
            <v>1.5454880289999999</v>
          </cell>
          <cell r="I249">
            <v>81</v>
          </cell>
          <cell r="J249">
            <v>-1.8059098570000001</v>
          </cell>
          <cell r="K249" t="str">
            <v>Undisturbed</v>
          </cell>
          <cell r="L249" t="str">
            <v>Asia</v>
          </cell>
          <cell r="M249" t="e">
            <v>#N/A</v>
          </cell>
          <cell r="N249" t="str">
            <v>Abundance</v>
          </cell>
          <cell r="O249">
            <v>7</v>
          </cell>
        </row>
        <row r="250">
          <cell r="A250" t="str">
            <v>Bishop_etal_2012_47</v>
          </cell>
          <cell r="B250">
            <v>2482</v>
          </cell>
          <cell r="C250">
            <v>116.96</v>
          </cell>
          <cell r="D250">
            <v>4.74</v>
          </cell>
          <cell r="E250">
            <v>25.6</v>
          </cell>
          <cell r="F250">
            <v>1.225706417</v>
          </cell>
          <cell r="G250">
            <v>2533</v>
          </cell>
          <cell r="H250">
            <v>1.5454880289999999</v>
          </cell>
          <cell r="I250">
            <v>81</v>
          </cell>
          <cell r="J250">
            <v>-1.8059098570000001</v>
          </cell>
          <cell r="K250" t="str">
            <v>Undisturbed</v>
          </cell>
          <cell r="L250" t="str">
            <v>Asia</v>
          </cell>
          <cell r="M250" t="e">
            <v>#N/A</v>
          </cell>
          <cell r="N250" t="str">
            <v>Abundance</v>
          </cell>
          <cell r="O250">
            <v>10</v>
          </cell>
        </row>
        <row r="251">
          <cell r="A251" t="str">
            <v>Bishop_etal_2012_48</v>
          </cell>
          <cell r="B251">
            <v>2483</v>
          </cell>
          <cell r="C251">
            <v>116.96</v>
          </cell>
          <cell r="D251">
            <v>4.7300000000000004</v>
          </cell>
          <cell r="E251">
            <v>25.6</v>
          </cell>
          <cell r="F251">
            <v>1.225706417</v>
          </cell>
          <cell r="G251">
            <v>2533</v>
          </cell>
          <cell r="H251">
            <v>1.5454880289999999</v>
          </cell>
          <cell r="I251">
            <v>81</v>
          </cell>
          <cell r="J251">
            <v>-1.8059098570000001</v>
          </cell>
          <cell r="K251" t="str">
            <v>Undisturbed</v>
          </cell>
          <cell r="L251" t="str">
            <v>Asia</v>
          </cell>
          <cell r="M251" t="e">
            <v>#N/A</v>
          </cell>
          <cell r="N251" t="str">
            <v>Abundance</v>
          </cell>
          <cell r="O251">
            <v>12</v>
          </cell>
        </row>
        <row r="252">
          <cell r="A252" t="str">
            <v>Bishop_etal_2012_49</v>
          </cell>
          <cell r="B252">
            <v>2484</v>
          </cell>
          <cell r="C252">
            <v>116.96</v>
          </cell>
          <cell r="D252">
            <v>4.74</v>
          </cell>
          <cell r="E252">
            <v>25.6</v>
          </cell>
          <cell r="F252">
            <v>1.225706417</v>
          </cell>
          <cell r="G252">
            <v>2533</v>
          </cell>
          <cell r="H252">
            <v>1.5454880289999999</v>
          </cell>
          <cell r="I252">
            <v>81</v>
          </cell>
          <cell r="J252">
            <v>-1.8059098570000001</v>
          </cell>
          <cell r="K252" t="str">
            <v>Undisturbed</v>
          </cell>
          <cell r="L252" t="str">
            <v>Asia</v>
          </cell>
          <cell r="M252" t="e">
            <v>#N/A</v>
          </cell>
          <cell r="N252" t="str">
            <v>Abundance</v>
          </cell>
          <cell r="O252">
            <v>12</v>
          </cell>
        </row>
        <row r="253">
          <cell r="A253" t="str">
            <v>Bishop_etal_2012_50</v>
          </cell>
          <cell r="B253">
            <v>2485</v>
          </cell>
          <cell r="C253">
            <v>116.96</v>
          </cell>
          <cell r="D253">
            <v>4.74</v>
          </cell>
          <cell r="E253">
            <v>25.6</v>
          </cell>
          <cell r="F253">
            <v>1.225706417</v>
          </cell>
          <cell r="G253">
            <v>2533</v>
          </cell>
          <cell r="H253">
            <v>1.5454880289999999</v>
          </cell>
          <cell r="I253">
            <v>81</v>
          </cell>
          <cell r="J253">
            <v>-1.8059098570000001</v>
          </cell>
          <cell r="K253" t="str">
            <v>Undisturbed</v>
          </cell>
          <cell r="L253" t="str">
            <v>Asia</v>
          </cell>
          <cell r="M253" t="e">
            <v>#N/A</v>
          </cell>
          <cell r="N253" t="str">
            <v>Abundance</v>
          </cell>
          <cell r="O253">
            <v>13</v>
          </cell>
        </row>
        <row r="254">
          <cell r="A254" t="str">
            <v>Bishop_etal_2012_51</v>
          </cell>
          <cell r="B254">
            <v>1416</v>
          </cell>
          <cell r="C254">
            <v>117.46</v>
          </cell>
          <cell r="D254">
            <v>4.6399999999999997</v>
          </cell>
          <cell r="E254">
            <v>24.9</v>
          </cell>
          <cell r="F254">
            <v>1.116691071</v>
          </cell>
          <cell r="G254">
            <v>2276</v>
          </cell>
          <cell r="H254">
            <v>1.25720627</v>
          </cell>
          <cell r="I254">
            <v>83</v>
          </cell>
          <cell r="J254">
            <v>-1.7834362399999999</v>
          </cell>
          <cell r="K254" t="str">
            <v>Transformed</v>
          </cell>
          <cell r="L254" t="str">
            <v>Asia</v>
          </cell>
          <cell r="M254" t="e">
            <v>#N/A</v>
          </cell>
          <cell r="N254" t="str">
            <v>Abundance</v>
          </cell>
          <cell r="O254">
            <v>6</v>
          </cell>
        </row>
        <row r="255">
          <cell r="A255" t="str">
            <v>Bishop_etal_2012_52</v>
          </cell>
          <cell r="B255">
            <v>1417</v>
          </cell>
          <cell r="C255">
            <v>117.46</v>
          </cell>
          <cell r="D255">
            <v>4.6399999999999997</v>
          </cell>
          <cell r="E255">
            <v>24.9</v>
          </cell>
          <cell r="F255">
            <v>1.116691071</v>
          </cell>
          <cell r="G255">
            <v>2276</v>
          </cell>
          <cell r="H255">
            <v>1.25720627</v>
          </cell>
          <cell r="I255">
            <v>83</v>
          </cell>
          <cell r="J255">
            <v>-1.7834362399999999</v>
          </cell>
          <cell r="K255" t="str">
            <v>Transformed</v>
          </cell>
          <cell r="L255" t="str">
            <v>Asia</v>
          </cell>
          <cell r="M255" t="e">
            <v>#N/A</v>
          </cell>
          <cell r="N255" t="str">
            <v>Abundance</v>
          </cell>
          <cell r="O255">
            <v>8</v>
          </cell>
        </row>
        <row r="256">
          <cell r="A256" t="str">
            <v>Bishop_etal_2012_53</v>
          </cell>
          <cell r="B256">
            <v>1418</v>
          </cell>
          <cell r="C256">
            <v>117.45</v>
          </cell>
          <cell r="D256">
            <v>4.6399999999999997</v>
          </cell>
          <cell r="E256">
            <v>25</v>
          </cell>
          <cell r="F256">
            <v>1.1322646919999999</v>
          </cell>
          <cell r="G256">
            <v>2302</v>
          </cell>
          <cell r="H256">
            <v>1.2863709619999999</v>
          </cell>
          <cell r="I256">
            <v>83</v>
          </cell>
          <cell r="J256">
            <v>-1.7834362399999999</v>
          </cell>
          <cell r="K256" t="str">
            <v>Transformed</v>
          </cell>
          <cell r="L256" t="str">
            <v>Asia</v>
          </cell>
          <cell r="M256" t="e">
            <v>#N/A</v>
          </cell>
          <cell r="N256" t="str">
            <v>Abundance</v>
          </cell>
          <cell r="O256">
            <v>10</v>
          </cell>
        </row>
        <row r="257">
          <cell r="A257" t="str">
            <v>Bishop_etal_2012_54</v>
          </cell>
          <cell r="B257">
            <v>1419</v>
          </cell>
          <cell r="C257">
            <v>117.45</v>
          </cell>
          <cell r="D257">
            <v>4.6399999999999997</v>
          </cell>
          <cell r="E257">
            <v>25</v>
          </cell>
          <cell r="F257">
            <v>1.1322646919999999</v>
          </cell>
          <cell r="G257">
            <v>2302</v>
          </cell>
          <cell r="H257">
            <v>1.2863709619999999</v>
          </cell>
          <cell r="I257">
            <v>83</v>
          </cell>
          <cell r="J257">
            <v>-1.7834362399999999</v>
          </cell>
          <cell r="K257" t="str">
            <v>Transformed</v>
          </cell>
          <cell r="L257" t="str">
            <v>Asia</v>
          </cell>
          <cell r="M257" t="e">
            <v>#N/A</v>
          </cell>
          <cell r="N257" t="str">
            <v>Abundance</v>
          </cell>
          <cell r="O257">
            <v>10</v>
          </cell>
        </row>
        <row r="258">
          <cell r="A258" t="str">
            <v>Bishop_etal_2012_55</v>
          </cell>
          <cell r="B258">
            <v>1420</v>
          </cell>
          <cell r="C258">
            <v>117.45</v>
          </cell>
          <cell r="D258">
            <v>4.6399999999999997</v>
          </cell>
          <cell r="E258">
            <v>25</v>
          </cell>
          <cell r="F258">
            <v>1.1322646919999999</v>
          </cell>
          <cell r="G258">
            <v>2302</v>
          </cell>
          <cell r="H258">
            <v>1.2863709619999999</v>
          </cell>
          <cell r="I258">
            <v>83</v>
          </cell>
          <cell r="J258">
            <v>-1.7834362399999999</v>
          </cell>
          <cell r="K258" t="str">
            <v>Transformed</v>
          </cell>
          <cell r="L258" t="str">
            <v>Asia</v>
          </cell>
          <cell r="M258" t="e">
            <v>#N/A</v>
          </cell>
          <cell r="N258" t="str">
            <v>Abundance</v>
          </cell>
          <cell r="O258">
            <v>9</v>
          </cell>
        </row>
        <row r="259">
          <cell r="A259" t="str">
            <v>Bishop_etal_2012_56</v>
          </cell>
          <cell r="B259">
            <v>1421</v>
          </cell>
          <cell r="C259">
            <v>117.45</v>
          </cell>
          <cell r="D259">
            <v>4.6399999999999997</v>
          </cell>
          <cell r="E259">
            <v>25</v>
          </cell>
          <cell r="F259">
            <v>1.1322646919999999</v>
          </cell>
          <cell r="G259">
            <v>2302</v>
          </cell>
          <cell r="H259">
            <v>1.2863709619999999</v>
          </cell>
          <cell r="I259">
            <v>83</v>
          </cell>
          <cell r="J259">
            <v>-1.7834362399999999</v>
          </cell>
          <cell r="K259" t="str">
            <v>Transformed</v>
          </cell>
          <cell r="L259" t="str">
            <v>Asia</v>
          </cell>
          <cell r="M259" t="e">
            <v>#N/A</v>
          </cell>
          <cell r="N259" t="str">
            <v>Abundance</v>
          </cell>
          <cell r="O259">
            <v>9</v>
          </cell>
        </row>
        <row r="260">
          <cell r="A260" t="str">
            <v>Bishop_etal_2012_57</v>
          </cell>
          <cell r="B260">
            <v>1422</v>
          </cell>
          <cell r="C260">
            <v>117.45</v>
          </cell>
          <cell r="D260">
            <v>4.6399999999999997</v>
          </cell>
          <cell r="E260">
            <v>25</v>
          </cell>
          <cell r="F260">
            <v>1.1322646919999999</v>
          </cell>
          <cell r="G260">
            <v>2302</v>
          </cell>
          <cell r="H260">
            <v>1.2863709619999999</v>
          </cell>
          <cell r="I260">
            <v>83</v>
          </cell>
          <cell r="J260">
            <v>-1.7834362399999999</v>
          </cell>
          <cell r="K260" t="str">
            <v>Transformed</v>
          </cell>
          <cell r="L260" t="str">
            <v>Asia</v>
          </cell>
          <cell r="M260" t="e">
            <v>#N/A</v>
          </cell>
          <cell r="N260" t="str">
            <v>Abundance</v>
          </cell>
          <cell r="O260">
            <v>10</v>
          </cell>
        </row>
        <row r="261">
          <cell r="A261" t="str">
            <v>Bishop_etal_2012_58</v>
          </cell>
          <cell r="B261">
            <v>1423</v>
          </cell>
          <cell r="C261">
            <v>117.45</v>
          </cell>
          <cell r="D261">
            <v>4.6399999999999997</v>
          </cell>
          <cell r="E261">
            <v>25</v>
          </cell>
          <cell r="F261">
            <v>1.1322646919999999</v>
          </cell>
          <cell r="G261">
            <v>2302</v>
          </cell>
          <cell r="H261">
            <v>1.2863709619999999</v>
          </cell>
          <cell r="I261">
            <v>83</v>
          </cell>
          <cell r="J261">
            <v>-1.7834362399999999</v>
          </cell>
          <cell r="K261" t="str">
            <v>Transformed</v>
          </cell>
          <cell r="L261" t="str">
            <v>Asia</v>
          </cell>
          <cell r="M261" t="e">
            <v>#N/A</v>
          </cell>
          <cell r="N261" t="str">
            <v>Abundance</v>
          </cell>
          <cell r="O261">
            <v>16</v>
          </cell>
        </row>
        <row r="262">
          <cell r="A262" t="str">
            <v>Bishop_etal_2012_59</v>
          </cell>
          <cell r="B262">
            <v>1424</v>
          </cell>
          <cell r="C262">
            <v>117.46</v>
          </cell>
          <cell r="D262">
            <v>4.6399999999999997</v>
          </cell>
          <cell r="E262">
            <v>24.9</v>
          </cell>
          <cell r="F262">
            <v>1.116691071</v>
          </cell>
          <cell r="G262">
            <v>2276</v>
          </cell>
          <cell r="H262">
            <v>1.25720627</v>
          </cell>
          <cell r="I262">
            <v>83</v>
          </cell>
          <cell r="J262">
            <v>-1.7834362399999999</v>
          </cell>
          <cell r="K262" t="str">
            <v>Transformed</v>
          </cell>
          <cell r="L262" t="str">
            <v>Asia</v>
          </cell>
          <cell r="M262" t="e">
            <v>#N/A</v>
          </cell>
          <cell r="N262" t="str">
            <v>Abundance</v>
          </cell>
          <cell r="O262">
            <v>3</v>
          </cell>
        </row>
        <row r="263">
          <cell r="A263" t="str">
            <v>Bishop_etal_2014_1</v>
          </cell>
          <cell r="B263">
            <v>2486</v>
          </cell>
          <cell r="C263">
            <v>29.29</v>
          </cell>
          <cell r="D263">
            <v>-29.6</v>
          </cell>
          <cell r="E263">
            <v>6.7</v>
          </cell>
          <cell r="F263">
            <v>-1.7177079310000001</v>
          </cell>
          <cell r="G263">
            <v>823</v>
          </cell>
          <cell r="H263">
            <v>-0.37265130000000002</v>
          </cell>
          <cell r="I263">
            <v>217</v>
          </cell>
          <cell r="J263">
            <v>-0.27770390499999997</v>
          </cell>
          <cell r="K263" t="str">
            <v>Undisturbed</v>
          </cell>
          <cell r="L263" t="str">
            <v>Africa</v>
          </cell>
          <cell r="M263" t="e">
            <v>#N/A</v>
          </cell>
          <cell r="N263" t="str">
            <v>Abundance</v>
          </cell>
          <cell r="O263">
            <v>5</v>
          </cell>
        </row>
        <row r="264">
          <cell r="A264" t="str">
            <v>Bishop_etal_2014_10</v>
          </cell>
          <cell r="B264">
            <v>2487</v>
          </cell>
          <cell r="C264">
            <v>29.31</v>
          </cell>
          <cell r="D264">
            <v>-29.6</v>
          </cell>
          <cell r="E264">
            <v>9.1</v>
          </cell>
          <cell r="F264">
            <v>-1.3439410300000001</v>
          </cell>
          <cell r="G264">
            <v>861</v>
          </cell>
          <cell r="H264">
            <v>-0.330025982</v>
          </cell>
          <cell r="I264">
            <v>236</v>
          </cell>
          <cell r="J264">
            <v>-6.4204544000000002E-2</v>
          </cell>
          <cell r="K264" t="str">
            <v>Undisturbed</v>
          </cell>
          <cell r="L264" t="str">
            <v>Africa</v>
          </cell>
          <cell r="M264" t="e">
            <v>#N/A</v>
          </cell>
          <cell r="N264" t="str">
            <v>Abundance</v>
          </cell>
          <cell r="O264">
            <v>10</v>
          </cell>
        </row>
        <row r="265">
          <cell r="A265" t="str">
            <v>Bishop_etal_2014_11</v>
          </cell>
          <cell r="B265">
            <v>2488</v>
          </cell>
          <cell r="C265">
            <v>29.31</v>
          </cell>
          <cell r="D265">
            <v>-29.61</v>
          </cell>
          <cell r="E265">
            <v>9.1</v>
          </cell>
          <cell r="F265">
            <v>-1.3439410300000001</v>
          </cell>
          <cell r="G265">
            <v>861</v>
          </cell>
          <cell r="H265">
            <v>-0.330025982</v>
          </cell>
          <cell r="I265">
            <v>236</v>
          </cell>
          <cell r="J265">
            <v>-6.4204544000000002E-2</v>
          </cell>
          <cell r="K265" t="str">
            <v>Undisturbed</v>
          </cell>
          <cell r="L265" t="str">
            <v>Africa</v>
          </cell>
          <cell r="M265" t="e">
            <v>#N/A</v>
          </cell>
          <cell r="N265" t="str">
            <v>Abundance</v>
          </cell>
          <cell r="O265">
            <v>14</v>
          </cell>
        </row>
        <row r="266">
          <cell r="A266" t="str">
            <v>Bishop_etal_2014_12</v>
          </cell>
          <cell r="B266">
            <v>2489</v>
          </cell>
          <cell r="C266">
            <v>29.32</v>
          </cell>
          <cell r="D266">
            <v>-29.61</v>
          </cell>
          <cell r="E266">
            <v>9.1</v>
          </cell>
          <cell r="F266">
            <v>-1.3439410300000001</v>
          </cell>
          <cell r="G266">
            <v>861</v>
          </cell>
          <cell r="H266">
            <v>-0.330025982</v>
          </cell>
          <cell r="I266">
            <v>236</v>
          </cell>
          <cell r="J266">
            <v>-6.4204544000000002E-2</v>
          </cell>
          <cell r="K266" t="str">
            <v>Undisturbed</v>
          </cell>
          <cell r="L266" t="str">
            <v>Africa</v>
          </cell>
          <cell r="M266" t="e">
            <v>#N/A</v>
          </cell>
          <cell r="N266" t="str">
            <v>Abundance</v>
          </cell>
          <cell r="O266">
            <v>9</v>
          </cell>
        </row>
        <row r="267">
          <cell r="A267" t="str">
            <v>Bishop_etal_2014_13</v>
          </cell>
          <cell r="B267">
            <v>2490</v>
          </cell>
          <cell r="C267">
            <v>29.32</v>
          </cell>
          <cell r="D267">
            <v>-29.6</v>
          </cell>
          <cell r="E267">
            <v>9.1</v>
          </cell>
          <cell r="F267">
            <v>-1.3439410300000001</v>
          </cell>
          <cell r="G267">
            <v>861</v>
          </cell>
          <cell r="H267">
            <v>-0.330025982</v>
          </cell>
          <cell r="I267">
            <v>236</v>
          </cell>
          <cell r="J267">
            <v>-6.4204544000000002E-2</v>
          </cell>
          <cell r="K267" t="str">
            <v>Undisturbed</v>
          </cell>
          <cell r="L267" t="str">
            <v>Africa</v>
          </cell>
          <cell r="M267" t="e">
            <v>#N/A</v>
          </cell>
          <cell r="N267" t="str">
            <v>Abundance</v>
          </cell>
          <cell r="O267">
            <v>12</v>
          </cell>
        </row>
        <row r="268">
          <cell r="A268" t="str">
            <v>Bishop_etal_2014_14</v>
          </cell>
          <cell r="B268">
            <v>2491</v>
          </cell>
          <cell r="C268">
            <v>29.33</v>
          </cell>
          <cell r="D268">
            <v>-29.6</v>
          </cell>
          <cell r="E268">
            <v>9.1</v>
          </cell>
          <cell r="F268">
            <v>-1.3439410300000001</v>
          </cell>
          <cell r="G268">
            <v>861</v>
          </cell>
          <cell r="H268">
            <v>-0.330025982</v>
          </cell>
          <cell r="I268">
            <v>236</v>
          </cell>
          <cell r="J268">
            <v>-6.4204544000000002E-2</v>
          </cell>
          <cell r="K268" t="str">
            <v>Undisturbed</v>
          </cell>
          <cell r="L268" t="str">
            <v>Africa</v>
          </cell>
          <cell r="M268" t="e">
            <v>#N/A</v>
          </cell>
          <cell r="N268" t="str">
            <v>Abundance</v>
          </cell>
          <cell r="O268">
            <v>16</v>
          </cell>
        </row>
        <row r="269">
          <cell r="A269" t="str">
            <v>Bishop_etal_2014_15</v>
          </cell>
          <cell r="B269">
            <v>2492</v>
          </cell>
          <cell r="C269">
            <v>29.33</v>
          </cell>
          <cell r="D269">
            <v>-29.6</v>
          </cell>
          <cell r="E269">
            <v>9.1</v>
          </cell>
          <cell r="F269">
            <v>-1.3439410300000001</v>
          </cell>
          <cell r="G269">
            <v>861</v>
          </cell>
          <cell r="H269">
            <v>-0.330025982</v>
          </cell>
          <cell r="I269">
            <v>236</v>
          </cell>
          <cell r="J269">
            <v>-6.4204544000000002E-2</v>
          </cell>
          <cell r="K269" t="str">
            <v>Undisturbed</v>
          </cell>
          <cell r="L269" t="str">
            <v>Africa</v>
          </cell>
          <cell r="M269" t="e">
            <v>#N/A</v>
          </cell>
          <cell r="N269" t="str">
            <v>Abundance</v>
          </cell>
          <cell r="O269">
            <v>17</v>
          </cell>
        </row>
        <row r="270">
          <cell r="A270" t="str">
            <v>Bishop_etal_2014_16</v>
          </cell>
          <cell r="B270">
            <v>2493</v>
          </cell>
          <cell r="C270">
            <v>29.33</v>
          </cell>
          <cell r="D270">
            <v>-29.6</v>
          </cell>
          <cell r="E270">
            <v>9.1</v>
          </cell>
          <cell r="F270">
            <v>-1.3439410300000001</v>
          </cell>
          <cell r="G270">
            <v>861</v>
          </cell>
          <cell r="H270">
            <v>-0.330025982</v>
          </cell>
          <cell r="I270">
            <v>236</v>
          </cell>
          <cell r="J270">
            <v>-6.4204544000000002E-2</v>
          </cell>
          <cell r="K270" t="str">
            <v>Undisturbed</v>
          </cell>
          <cell r="L270" t="str">
            <v>Africa</v>
          </cell>
          <cell r="M270" t="e">
            <v>#N/A</v>
          </cell>
          <cell r="N270" t="str">
            <v>Abundance</v>
          </cell>
          <cell r="O270">
            <v>17</v>
          </cell>
        </row>
        <row r="271">
          <cell r="A271" t="str">
            <v>Bishop_etal_2014_17</v>
          </cell>
          <cell r="B271">
            <v>2494</v>
          </cell>
          <cell r="C271">
            <v>29.39</v>
          </cell>
          <cell r="D271">
            <v>-29.62</v>
          </cell>
          <cell r="E271">
            <v>11.9</v>
          </cell>
          <cell r="F271">
            <v>-0.90787964499999996</v>
          </cell>
          <cell r="G271">
            <v>1049</v>
          </cell>
          <cell r="H271">
            <v>-0.11914282700000001</v>
          </cell>
          <cell r="I271">
            <v>255</v>
          </cell>
          <cell r="J271">
            <v>0.149294817</v>
          </cell>
          <cell r="K271" t="str">
            <v>Undisturbed</v>
          </cell>
          <cell r="L271" t="str">
            <v>Africa</v>
          </cell>
          <cell r="M271" t="e">
            <v>#N/A</v>
          </cell>
          <cell r="N271" t="str">
            <v>Abundance</v>
          </cell>
          <cell r="O271">
            <v>16</v>
          </cell>
        </row>
        <row r="272">
          <cell r="A272" t="str">
            <v>Bishop_etal_2014_18</v>
          </cell>
          <cell r="B272">
            <v>2495</v>
          </cell>
          <cell r="C272">
            <v>29.39</v>
          </cell>
          <cell r="D272">
            <v>-29.62</v>
          </cell>
          <cell r="E272">
            <v>11.9</v>
          </cell>
          <cell r="F272">
            <v>-0.90787964499999996</v>
          </cell>
          <cell r="G272">
            <v>1049</v>
          </cell>
          <cell r="H272">
            <v>-0.11914282700000001</v>
          </cell>
          <cell r="I272">
            <v>255</v>
          </cell>
          <cell r="J272">
            <v>0.149294817</v>
          </cell>
          <cell r="K272" t="str">
            <v>Undisturbed</v>
          </cell>
          <cell r="L272" t="str">
            <v>Africa</v>
          </cell>
          <cell r="M272" t="e">
            <v>#N/A</v>
          </cell>
          <cell r="N272" t="str">
            <v>Abundance</v>
          </cell>
          <cell r="O272">
            <v>20</v>
          </cell>
        </row>
        <row r="273">
          <cell r="A273" t="str">
            <v>Bishop_etal_2014_19</v>
          </cell>
          <cell r="B273">
            <v>2496</v>
          </cell>
          <cell r="C273">
            <v>29.39</v>
          </cell>
          <cell r="D273">
            <v>-29.62</v>
          </cell>
          <cell r="E273">
            <v>11.9</v>
          </cell>
          <cell r="F273">
            <v>-0.90787964499999996</v>
          </cell>
          <cell r="G273">
            <v>1049</v>
          </cell>
          <cell r="H273">
            <v>-0.11914282700000001</v>
          </cell>
          <cell r="I273">
            <v>255</v>
          </cell>
          <cell r="J273">
            <v>0.149294817</v>
          </cell>
          <cell r="K273" t="str">
            <v>Undisturbed</v>
          </cell>
          <cell r="L273" t="str">
            <v>Africa</v>
          </cell>
          <cell r="M273" t="e">
            <v>#N/A</v>
          </cell>
          <cell r="N273" t="str">
            <v>Abundance</v>
          </cell>
          <cell r="O273">
            <v>22</v>
          </cell>
        </row>
        <row r="274">
          <cell r="A274" t="str">
            <v>Bishop_etal_2014_2</v>
          </cell>
          <cell r="B274">
            <v>2497</v>
          </cell>
          <cell r="C274">
            <v>29.29</v>
          </cell>
          <cell r="D274">
            <v>-29.6</v>
          </cell>
          <cell r="E274">
            <v>6.7</v>
          </cell>
          <cell r="F274">
            <v>-1.7177079310000001</v>
          </cell>
          <cell r="G274">
            <v>823</v>
          </cell>
          <cell r="H274">
            <v>-0.37265130000000002</v>
          </cell>
          <cell r="I274">
            <v>217</v>
          </cell>
          <cell r="J274">
            <v>-0.27770390499999997</v>
          </cell>
          <cell r="K274" t="str">
            <v>Undisturbed</v>
          </cell>
          <cell r="L274" t="str">
            <v>Africa</v>
          </cell>
          <cell r="M274" t="e">
            <v>#N/A</v>
          </cell>
          <cell r="N274" t="str">
            <v>Abundance</v>
          </cell>
          <cell r="O274">
            <v>2</v>
          </cell>
        </row>
        <row r="275">
          <cell r="A275" t="str">
            <v>Bishop_etal_2014_20</v>
          </cell>
          <cell r="B275">
            <v>2498</v>
          </cell>
          <cell r="C275">
            <v>29.4</v>
          </cell>
          <cell r="D275">
            <v>-29.62</v>
          </cell>
          <cell r="E275">
            <v>11.9</v>
          </cell>
          <cell r="F275">
            <v>-0.90787964499999996</v>
          </cell>
          <cell r="G275">
            <v>1049</v>
          </cell>
          <cell r="H275">
            <v>-0.11914282700000001</v>
          </cell>
          <cell r="I275">
            <v>255</v>
          </cell>
          <cell r="J275">
            <v>0.149294817</v>
          </cell>
          <cell r="K275" t="str">
            <v>Undisturbed</v>
          </cell>
          <cell r="L275" t="str">
            <v>Africa</v>
          </cell>
          <cell r="M275" t="e">
            <v>#N/A</v>
          </cell>
          <cell r="N275" t="str">
            <v>Abundance</v>
          </cell>
          <cell r="O275">
            <v>5</v>
          </cell>
        </row>
        <row r="276">
          <cell r="A276" t="str">
            <v>Bishop_etal_2014_21</v>
          </cell>
          <cell r="B276">
            <v>2499</v>
          </cell>
          <cell r="C276">
            <v>29.45</v>
          </cell>
          <cell r="D276">
            <v>-29.65</v>
          </cell>
          <cell r="E276">
            <v>13.3</v>
          </cell>
          <cell r="F276">
            <v>-0.68984895199999996</v>
          </cell>
          <cell r="G276">
            <v>1044</v>
          </cell>
          <cell r="H276">
            <v>-0.124751422</v>
          </cell>
          <cell r="I276">
            <v>260</v>
          </cell>
          <cell r="J276">
            <v>0.20547885900000001</v>
          </cell>
          <cell r="K276" t="str">
            <v>Undisturbed</v>
          </cell>
          <cell r="L276" t="str">
            <v>Africa</v>
          </cell>
          <cell r="M276" t="e">
            <v>#N/A</v>
          </cell>
          <cell r="N276" t="str">
            <v>Abundance</v>
          </cell>
          <cell r="O276">
            <v>12</v>
          </cell>
        </row>
        <row r="277">
          <cell r="A277" t="str">
            <v>Bishop_etal_2014_22</v>
          </cell>
          <cell r="B277">
            <v>2500</v>
          </cell>
          <cell r="C277">
            <v>29.45</v>
          </cell>
          <cell r="D277">
            <v>-29.65</v>
          </cell>
          <cell r="E277">
            <v>13.3</v>
          </cell>
          <cell r="F277">
            <v>-0.68984895199999996</v>
          </cell>
          <cell r="G277">
            <v>1044</v>
          </cell>
          <cell r="H277">
            <v>-0.124751422</v>
          </cell>
          <cell r="I277">
            <v>260</v>
          </cell>
          <cell r="J277">
            <v>0.20547885900000001</v>
          </cell>
          <cell r="K277" t="str">
            <v>Undisturbed</v>
          </cell>
          <cell r="L277" t="str">
            <v>Africa</v>
          </cell>
          <cell r="M277" t="e">
            <v>#N/A</v>
          </cell>
          <cell r="N277" t="str">
            <v>Abundance</v>
          </cell>
          <cell r="O277">
            <v>19</v>
          </cell>
        </row>
        <row r="278">
          <cell r="A278" t="str">
            <v>Bishop_etal_2014_23</v>
          </cell>
          <cell r="B278">
            <v>2501</v>
          </cell>
          <cell r="C278">
            <v>29.45</v>
          </cell>
          <cell r="D278">
            <v>-29.65</v>
          </cell>
          <cell r="E278">
            <v>13.3</v>
          </cell>
          <cell r="F278">
            <v>-0.68984895199999996</v>
          </cell>
          <cell r="G278">
            <v>1044</v>
          </cell>
          <cell r="H278">
            <v>-0.124751422</v>
          </cell>
          <cell r="I278">
            <v>260</v>
          </cell>
          <cell r="J278">
            <v>0.20547885900000001</v>
          </cell>
          <cell r="K278" t="str">
            <v>Undisturbed</v>
          </cell>
          <cell r="L278" t="str">
            <v>Africa</v>
          </cell>
          <cell r="M278" t="e">
            <v>#N/A</v>
          </cell>
          <cell r="N278" t="str">
            <v>Abundance</v>
          </cell>
          <cell r="O278">
            <v>12</v>
          </cell>
        </row>
        <row r="279">
          <cell r="A279" t="str">
            <v>Bishop_etal_2014_24</v>
          </cell>
          <cell r="B279">
            <v>2502</v>
          </cell>
          <cell r="C279">
            <v>29.45</v>
          </cell>
          <cell r="D279">
            <v>-29.65</v>
          </cell>
          <cell r="E279">
            <v>13.3</v>
          </cell>
          <cell r="F279">
            <v>-0.68984895199999996</v>
          </cell>
          <cell r="G279">
            <v>1044</v>
          </cell>
          <cell r="H279">
            <v>-0.124751422</v>
          </cell>
          <cell r="I279">
            <v>260</v>
          </cell>
          <cell r="J279">
            <v>0.20547885900000001</v>
          </cell>
          <cell r="K279" t="str">
            <v>Undisturbed</v>
          </cell>
          <cell r="L279" t="str">
            <v>Africa</v>
          </cell>
          <cell r="M279" t="e">
            <v>#N/A</v>
          </cell>
          <cell r="N279" t="str">
            <v>Abundance</v>
          </cell>
          <cell r="O279">
            <v>14</v>
          </cell>
        </row>
        <row r="280">
          <cell r="A280" t="str">
            <v>Bishop_etal_2014_25</v>
          </cell>
          <cell r="B280">
            <v>2503</v>
          </cell>
          <cell r="C280">
            <v>29.98</v>
          </cell>
          <cell r="D280">
            <v>-30.06</v>
          </cell>
          <cell r="E280">
            <v>15.7</v>
          </cell>
          <cell r="F280">
            <v>-0.31608205099999998</v>
          </cell>
          <cell r="G280">
            <v>875</v>
          </cell>
          <cell r="H280">
            <v>-0.31432191700000001</v>
          </cell>
          <cell r="I280">
            <v>223</v>
          </cell>
          <cell r="J280">
            <v>-0.210283054</v>
          </cell>
          <cell r="K280" t="str">
            <v>Undisturbed</v>
          </cell>
          <cell r="L280" t="str">
            <v>Africa</v>
          </cell>
          <cell r="M280" t="e">
            <v>#N/A</v>
          </cell>
          <cell r="N280" t="str">
            <v>Abundance</v>
          </cell>
          <cell r="O280">
            <v>21</v>
          </cell>
        </row>
        <row r="281">
          <cell r="A281" t="str">
            <v>Bishop_etal_2014_26</v>
          </cell>
          <cell r="B281">
            <v>2504</v>
          </cell>
          <cell r="C281">
            <v>29.98</v>
          </cell>
          <cell r="D281">
            <v>-30.06</v>
          </cell>
          <cell r="E281">
            <v>15.7</v>
          </cell>
          <cell r="F281">
            <v>-0.31608205099999998</v>
          </cell>
          <cell r="G281">
            <v>875</v>
          </cell>
          <cell r="H281">
            <v>-0.31432191700000001</v>
          </cell>
          <cell r="I281">
            <v>223</v>
          </cell>
          <cell r="J281">
            <v>-0.210283054</v>
          </cell>
          <cell r="K281" t="str">
            <v>Undisturbed</v>
          </cell>
          <cell r="L281" t="str">
            <v>Africa</v>
          </cell>
          <cell r="M281" t="e">
            <v>#N/A</v>
          </cell>
          <cell r="N281" t="str">
            <v>Abundance</v>
          </cell>
          <cell r="O281">
            <v>17</v>
          </cell>
        </row>
        <row r="282">
          <cell r="A282" t="str">
            <v>Bishop_etal_2014_27</v>
          </cell>
          <cell r="B282">
            <v>2505</v>
          </cell>
          <cell r="C282">
            <v>29.98</v>
          </cell>
          <cell r="D282">
            <v>-30.06</v>
          </cell>
          <cell r="E282">
            <v>15.7</v>
          </cell>
          <cell r="F282">
            <v>-0.31608205099999998</v>
          </cell>
          <cell r="G282">
            <v>875</v>
          </cell>
          <cell r="H282">
            <v>-0.31432191700000001</v>
          </cell>
          <cell r="I282">
            <v>223</v>
          </cell>
          <cell r="J282">
            <v>-0.210283054</v>
          </cell>
          <cell r="K282" t="str">
            <v>Undisturbed</v>
          </cell>
          <cell r="L282" t="str">
            <v>Africa</v>
          </cell>
          <cell r="M282" t="e">
            <v>#N/A</v>
          </cell>
          <cell r="N282" t="str">
            <v>Abundance</v>
          </cell>
          <cell r="O282">
            <v>29</v>
          </cell>
        </row>
        <row r="283">
          <cell r="A283" t="str">
            <v>Bishop_etal_2014_28</v>
          </cell>
          <cell r="B283">
            <v>2506</v>
          </cell>
          <cell r="C283">
            <v>29.98</v>
          </cell>
          <cell r="D283">
            <v>-30.05</v>
          </cell>
          <cell r="E283">
            <v>15.7</v>
          </cell>
          <cell r="F283">
            <v>-0.31608205099999998</v>
          </cell>
          <cell r="G283">
            <v>875</v>
          </cell>
          <cell r="H283">
            <v>-0.31432191700000001</v>
          </cell>
          <cell r="I283">
            <v>223</v>
          </cell>
          <cell r="J283">
            <v>-0.210283054</v>
          </cell>
          <cell r="K283" t="str">
            <v>Undisturbed</v>
          </cell>
          <cell r="L283" t="str">
            <v>Africa</v>
          </cell>
          <cell r="M283" t="e">
            <v>#N/A</v>
          </cell>
          <cell r="N283" t="str">
            <v>Abundance</v>
          </cell>
          <cell r="O283">
            <v>20</v>
          </cell>
        </row>
        <row r="284">
          <cell r="A284" t="str">
            <v>Bishop_etal_2014_29</v>
          </cell>
          <cell r="B284">
            <v>2507</v>
          </cell>
          <cell r="C284">
            <v>30.15</v>
          </cell>
          <cell r="D284">
            <v>-30.18</v>
          </cell>
          <cell r="E284">
            <v>16.399999999999999</v>
          </cell>
          <cell r="F284">
            <v>-0.20706670499999999</v>
          </cell>
          <cell r="G284">
            <v>859</v>
          </cell>
          <cell r="H284">
            <v>-0.33226941999999998</v>
          </cell>
          <cell r="I284">
            <v>214</v>
          </cell>
          <cell r="J284">
            <v>-0.31141433000000002</v>
          </cell>
          <cell r="K284" t="str">
            <v>Undisturbed</v>
          </cell>
          <cell r="L284" t="str">
            <v>Africa</v>
          </cell>
          <cell r="M284" t="e">
            <v>#N/A</v>
          </cell>
          <cell r="N284" t="str">
            <v>Abundance</v>
          </cell>
          <cell r="O284">
            <v>13</v>
          </cell>
        </row>
        <row r="285">
          <cell r="A285" t="str">
            <v>Bishop_etal_2014_3</v>
          </cell>
          <cell r="B285">
            <v>2508</v>
          </cell>
          <cell r="C285">
            <v>29.29</v>
          </cell>
          <cell r="D285">
            <v>-29.6</v>
          </cell>
          <cell r="E285">
            <v>6.7</v>
          </cell>
          <cell r="F285">
            <v>-1.7177079310000001</v>
          </cell>
          <cell r="G285">
            <v>823</v>
          </cell>
          <cell r="H285">
            <v>-0.37265130000000002</v>
          </cell>
          <cell r="I285">
            <v>217</v>
          </cell>
          <cell r="J285">
            <v>-0.27770390499999997</v>
          </cell>
          <cell r="K285" t="str">
            <v>Undisturbed</v>
          </cell>
          <cell r="L285" t="str">
            <v>Africa</v>
          </cell>
          <cell r="M285" t="e">
            <v>#N/A</v>
          </cell>
          <cell r="N285" t="str">
            <v>Abundance</v>
          </cell>
          <cell r="O285">
            <v>7</v>
          </cell>
        </row>
        <row r="286">
          <cell r="A286" t="str">
            <v>Bishop_etal_2014_30</v>
          </cell>
          <cell r="B286">
            <v>2509</v>
          </cell>
          <cell r="C286">
            <v>30.15</v>
          </cell>
          <cell r="D286">
            <v>-30.18</v>
          </cell>
          <cell r="E286">
            <v>16.399999999999999</v>
          </cell>
          <cell r="F286">
            <v>-0.20706670499999999</v>
          </cell>
          <cell r="G286">
            <v>859</v>
          </cell>
          <cell r="H286">
            <v>-0.33226941999999998</v>
          </cell>
          <cell r="I286">
            <v>214</v>
          </cell>
          <cell r="J286">
            <v>-0.31141433000000002</v>
          </cell>
          <cell r="K286" t="str">
            <v>Undisturbed</v>
          </cell>
          <cell r="L286" t="str">
            <v>Africa</v>
          </cell>
          <cell r="M286" t="e">
            <v>#N/A</v>
          </cell>
          <cell r="N286" t="str">
            <v>Abundance</v>
          </cell>
          <cell r="O286">
            <v>12</v>
          </cell>
        </row>
        <row r="287">
          <cell r="A287" t="str">
            <v>Bishop_etal_2014_31</v>
          </cell>
          <cell r="B287">
            <v>2510</v>
          </cell>
          <cell r="C287">
            <v>30.15</v>
          </cell>
          <cell r="D287">
            <v>-30.18</v>
          </cell>
          <cell r="E287">
            <v>16.399999999999999</v>
          </cell>
          <cell r="F287">
            <v>-0.20706670499999999</v>
          </cell>
          <cell r="G287">
            <v>859</v>
          </cell>
          <cell r="H287">
            <v>-0.33226941999999998</v>
          </cell>
          <cell r="I287">
            <v>214</v>
          </cell>
          <cell r="J287">
            <v>-0.31141433000000002</v>
          </cell>
          <cell r="K287" t="str">
            <v>Undisturbed</v>
          </cell>
          <cell r="L287" t="str">
            <v>Africa</v>
          </cell>
          <cell r="M287" t="e">
            <v>#N/A</v>
          </cell>
          <cell r="N287" t="str">
            <v>Abundance</v>
          </cell>
          <cell r="O287">
            <v>16</v>
          </cell>
        </row>
        <row r="288">
          <cell r="A288" t="str">
            <v>Bishop_etal_2014_32</v>
          </cell>
          <cell r="B288">
            <v>2511</v>
          </cell>
          <cell r="C288">
            <v>30.14</v>
          </cell>
          <cell r="D288">
            <v>-30.19</v>
          </cell>
          <cell r="E288">
            <v>16.399999999999999</v>
          </cell>
          <cell r="F288">
            <v>-0.20706670499999999</v>
          </cell>
          <cell r="G288">
            <v>859</v>
          </cell>
          <cell r="H288">
            <v>-0.33226941999999998</v>
          </cell>
          <cell r="I288">
            <v>214</v>
          </cell>
          <cell r="J288">
            <v>-0.31141433000000002</v>
          </cell>
          <cell r="K288" t="str">
            <v>Undisturbed</v>
          </cell>
          <cell r="L288" t="str">
            <v>Africa</v>
          </cell>
          <cell r="M288" t="e">
            <v>#N/A</v>
          </cell>
          <cell r="N288" t="str">
            <v>Abundance</v>
          </cell>
          <cell r="O288">
            <v>24</v>
          </cell>
        </row>
        <row r="289">
          <cell r="A289" t="str">
            <v>Bishop_etal_2014_4</v>
          </cell>
          <cell r="B289">
            <v>2512</v>
          </cell>
          <cell r="C289">
            <v>29.29</v>
          </cell>
          <cell r="D289">
            <v>-29.61</v>
          </cell>
          <cell r="E289">
            <v>6.7</v>
          </cell>
          <cell r="F289">
            <v>-1.7177079310000001</v>
          </cell>
          <cell r="G289">
            <v>823</v>
          </cell>
          <cell r="H289">
            <v>-0.37265130000000002</v>
          </cell>
          <cell r="I289">
            <v>217</v>
          </cell>
          <cell r="J289">
            <v>-0.27770390499999997</v>
          </cell>
          <cell r="K289" t="str">
            <v>Undisturbed</v>
          </cell>
          <cell r="L289" t="str">
            <v>Africa</v>
          </cell>
          <cell r="M289" t="e">
            <v>#N/A</v>
          </cell>
          <cell r="N289" t="str">
            <v>Abundance</v>
          </cell>
          <cell r="O289">
            <v>5</v>
          </cell>
        </row>
        <row r="290">
          <cell r="A290" t="str">
            <v>Bishop_etal_2014_5</v>
          </cell>
          <cell r="B290">
            <v>2513</v>
          </cell>
          <cell r="C290">
            <v>29.29</v>
          </cell>
          <cell r="D290">
            <v>-29.59</v>
          </cell>
          <cell r="E290">
            <v>6.7</v>
          </cell>
          <cell r="F290">
            <v>-1.7177079310000001</v>
          </cell>
          <cell r="G290">
            <v>823</v>
          </cell>
          <cell r="H290">
            <v>-0.37265130000000002</v>
          </cell>
          <cell r="I290">
            <v>217</v>
          </cell>
          <cell r="J290">
            <v>-0.27770390499999997</v>
          </cell>
          <cell r="K290" t="str">
            <v>Undisturbed</v>
          </cell>
          <cell r="L290" t="str">
            <v>Africa</v>
          </cell>
          <cell r="M290" t="e">
            <v>#N/A</v>
          </cell>
          <cell r="N290" t="str">
            <v>Abundance</v>
          </cell>
          <cell r="O290">
            <v>8</v>
          </cell>
        </row>
        <row r="291">
          <cell r="A291" t="str">
            <v>Bishop_etal_2014_6</v>
          </cell>
          <cell r="B291">
            <v>2514</v>
          </cell>
          <cell r="C291">
            <v>29.29</v>
          </cell>
          <cell r="D291">
            <v>-29.59</v>
          </cell>
          <cell r="E291">
            <v>6.7</v>
          </cell>
          <cell r="F291">
            <v>-1.7177079310000001</v>
          </cell>
          <cell r="G291">
            <v>823</v>
          </cell>
          <cell r="H291">
            <v>-0.37265130000000002</v>
          </cell>
          <cell r="I291">
            <v>217</v>
          </cell>
          <cell r="J291">
            <v>-0.27770390499999997</v>
          </cell>
          <cell r="K291" t="str">
            <v>Undisturbed</v>
          </cell>
          <cell r="L291" t="str">
            <v>Africa</v>
          </cell>
          <cell r="M291" t="e">
            <v>#N/A</v>
          </cell>
          <cell r="N291" t="str">
            <v>Abundance</v>
          </cell>
          <cell r="O291">
            <v>15</v>
          </cell>
        </row>
        <row r="292">
          <cell r="A292" t="str">
            <v>Bishop_etal_2014_7</v>
          </cell>
          <cell r="B292">
            <v>2515</v>
          </cell>
          <cell r="C292">
            <v>29.29</v>
          </cell>
          <cell r="D292">
            <v>-29.59</v>
          </cell>
          <cell r="E292">
            <v>6.7</v>
          </cell>
          <cell r="F292">
            <v>-1.7177079310000001</v>
          </cell>
          <cell r="G292">
            <v>823</v>
          </cell>
          <cell r="H292">
            <v>-0.37265130000000002</v>
          </cell>
          <cell r="I292">
            <v>217</v>
          </cell>
          <cell r="J292">
            <v>-0.27770390499999997</v>
          </cell>
          <cell r="K292" t="str">
            <v>Undisturbed</v>
          </cell>
          <cell r="L292" t="str">
            <v>Africa</v>
          </cell>
          <cell r="M292" t="e">
            <v>#N/A</v>
          </cell>
          <cell r="N292" t="str">
            <v>Abundance</v>
          </cell>
          <cell r="O292">
            <v>5</v>
          </cell>
        </row>
        <row r="293">
          <cell r="A293" t="str">
            <v>Bishop_etal_2014_8</v>
          </cell>
          <cell r="B293">
            <v>2516</v>
          </cell>
          <cell r="C293">
            <v>29.3</v>
          </cell>
          <cell r="D293">
            <v>-29.59</v>
          </cell>
          <cell r="E293">
            <v>9.1</v>
          </cell>
          <cell r="F293">
            <v>-1.3439410300000001</v>
          </cell>
          <cell r="G293">
            <v>861</v>
          </cell>
          <cell r="H293">
            <v>-0.330025982</v>
          </cell>
          <cell r="I293">
            <v>236</v>
          </cell>
          <cell r="J293">
            <v>-6.4204544000000002E-2</v>
          </cell>
          <cell r="K293" t="str">
            <v>Undisturbed</v>
          </cell>
          <cell r="L293" t="str">
            <v>Africa</v>
          </cell>
          <cell r="M293" t="e">
            <v>#N/A</v>
          </cell>
          <cell r="N293" t="str">
            <v>Abundance</v>
          </cell>
          <cell r="O293">
            <v>5</v>
          </cell>
        </row>
        <row r="294">
          <cell r="A294" t="str">
            <v>Bishop_etal_2014_9</v>
          </cell>
          <cell r="B294">
            <v>2517</v>
          </cell>
          <cell r="C294">
            <v>29.31</v>
          </cell>
          <cell r="D294">
            <v>-29.6</v>
          </cell>
          <cell r="E294">
            <v>9.1</v>
          </cell>
          <cell r="F294">
            <v>-1.3439410300000001</v>
          </cell>
          <cell r="G294">
            <v>861</v>
          </cell>
          <cell r="H294">
            <v>-0.330025982</v>
          </cell>
          <cell r="I294">
            <v>236</v>
          </cell>
          <cell r="J294">
            <v>-6.4204544000000002E-2</v>
          </cell>
          <cell r="K294" t="str">
            <v>Undisturbed</v>
          </cell>
          <cell r="L294" t="str">
            <v>Africa</v>
          </cell>
          <cell r="M294" t="e">
            <v>#N/A</v>
          </cell>
          <cell r="N294" t="str">
            <v>Abundance</v>
          </cell>
          <cell r="O294">
            <v>14</v>
          </cell>
        </row>
        <row r="295">
          <cell r="A295" t="str">
            <v>Boulton_etal_2005_01</v>
          </cell>
          <cell r="B295">
            <v>2521</v>
          </cell>
          <cell r="C295">
            <v>-123.5</v>
          </cell>
          <cell r="D295">
            <v>38.85</v>
          </cell>
          <cell r="E295">
            <v>11.5</v>
          </cell>
          <cell r="F295">
            <v>-0.97017412800000002</v>
          </cell>
          <cell r="G295">
            <v>1208</v>
          </cell>
          <cell r="H295">
            <v>5.9210479000000003E-2</v>
          </cell>
          <cell r="I295">
            <v>211</v>
          </cell>
          <cell r="J295">
            <v>-0.34512475599999998</v>
          </cell>
          <cell r="K295" t="str">
            <v>Undisturbed</v>
          </cell>
          <cell r="L295" t="str">
            <v>North America</v>
          </cell>
          <cell r="M295" t="str">
            <v>Boulton_etal_2005_01</v>
          </cell>
          <cell r="N295" t="str">
            <v>Abundance</v>
          </cell>
          <cell r="O295">
            <v>16</v>
          </cell>
        </row>
        <row r="296">
          <cell r="A296" t="str">
            <v>Boulton_etal_2005_02</v>
          </cell>
          <cell r="B296">
            <v>2522</v>
          </cell>
          <cell r="C296">
            <v>-123.5</v>
          </cell>
          <cell r="D296">
            <v>38.85</v>
          </cell>
          <cell r="E296">
            <v>11.5</v>
          </cell>
          <cell r="F296">
            <v>-0.97017412800000002</v>
          </cell>
          <cell r="G296">
            <v>1208</v>
          </cell>
          <cell r="H296">
            <v>5.9210479000000003E-2</v>
          </cell>
          <cell r="I296">
            <v>211</v>
          </cell>
          <cell r="J296">
            <v>-0.34512475599999998</v>
          </cell>
          <cell r="K296" t="str">
            <v>Undisturbed</v>
          </cell>
          <cell r="L296" t="str">
            <v>North America</v>
          </cell>
          <cell r="M296" t="str">
            <v>Boulton_etal_2005_02</v>
          </cell>
          <cell r="N296" t="str">
            <v>Abundance</v>
          </cell>
          <cell r="O296">
            <v>17</v>
          </cell>
        </row>
        <row r="297">
          <cell r="A297" t="str">
            <v>BT001</v>
          </cell>
          <cell r="B297">
            <v>1158</v>
          </cell>
          <cell r="C297">
            <v>56.247</v>
          </cell>
          <cell r="D297">
            <v>37.353000000000002</v>
          </cell>
          <cell r="E297">
            <v>12.6</v>
          </cell>
          <cell r="F297">
            <v>-0.79886429800000003</v>
          </cell>
          <cell r="G297">
            <v>236</v>
          </cell>
          <cell r="H297">
            <v>-1.0311002979999999</v>
          </cell>
          <cell r="I297">
            <v>376</v>
          </cell>
          <cell r="J297">
            <v>1.508948642</v>
          </cell>
          <cell r="K297" t="str">
            <v>Undisturbed</v>
          </cell>
          <cell r="L297" t="str">
            <v>Asia</v>
          </cell>
          <cell r="M297" t="e">
            <v>#N/A</v>
          </cell>
          <cell r="N297" t="str">
            <v>Occurrence</v>
          </cell>
          <cell r="O297" t="e">
            <v>#N/A</v>
          </cell>
        </row>
        <row r="298">
          <cell r="A298" t="str">
            <v>BT002</v>
          </cell>
          <cell r="B298">
            <v>1159</v>
          </cell>
          <cell r="C298">
            <v>53.210999999999999</v>
          </cell>
          <cell r="D298">
            <v>36.131</v>
          </cell>
          <cell r="E298">
            <v>15.4</v>
          </cell>
          <cell r="F298">
            <v>-0.36280291399999998</v>
          </cell>
          <cell r="G298">
            <v>309</v>
          </cell>
          <cell r="H298">
            <v>-0.94921481799999996</v>
          </cell>
          <cell r="I298">
            <v>335</v>
          </cell>
          <cell r="J298">
            <v>1.048239495</v>
          </cell>
          <cell r="K298" t="str">
            <v>Undisturbed</v>
          </cell>
          <cell r="L298" t="str">
            <v>Asia</v>
          </cell>
          <cell r="M298" t="e">
            <v>#N/A</v>
          </cell>
          <cell r="N298" t="str">
            <v>Occurrence</v>
          </cell>
          <cell r="O298" t="e">
            <v>#N/A</v>
          </cell>
        </row>
        <row r="299">
          <cell r="A299" t="str">
            <v>BT003</v>
          </cell>
          <cell r="B299">
            <v>1160</v>
          </cell>
          <cell r="C299">
            <v>53.212000000000003</v>
          </cell>
          <cell r="D299">
            <v>36.131</v>
          </cell>
          <cell r="E299">
            <v>15.4</v>
          </cell>
          <cell r="F299">
            <v>-0.36280291399999998</v>
          </cell>
          <cell r="G299">
            <v>309</v>
          </cell>
          <cell r="H299">
            <v>-0.94921481799999996</v>
          </cell>
          <cell r="I299">
            <v>335</v>
          </cell>
          <cell r="J299">
            <v>1.048239495</v>
          </cell>
          <cell r="K299" t="str">
            <v>Undisturbed</v>
          </cell>
          <cell r="L299" t="str">
            <v>Asia</v>
          </cell>
          <cell r="M299" t="e">
            <v>#N/A</v>
          </cell>
          <cell r="N299" t="str">
            <v>Occurrence</v>
          </cell>
          <cell r="O299" t="e">
            <v>#N/A</v>
          </cell>
        </row>
        <row r="300">
          <cell r="A300" t="str">
            <v>BT004</v>
          </cell>
          <cell r="B300">
            <v>1161</v>
          </cell>
          <cell r="C300">
            <v>55.362000000000002</v>
          </cell>
          <cell r="D300">
            <v>36.79</v>
          </cell>
          <cell r="E300">
            <v>11.3</v>
          </cell>
          <cell r="F300">
            <v>-1.0013213700000001</v>
          </cell>
          <cell r="G300">
            <v>180</v>
          </cell>
          <cell r="H300">
            <v>-1.093916557</v>
          </cell>
          <cell r="I300">
            <v>374</v>
          </cell>
          <cell r="J300">
            <v>1.4864750250000001</v>
          </cell>
          <cell r="K300" t="str">
            <v>Undisturbed</v>
          </cell>
          <cell r="L300" t="str">
            <v>Asia</v>
          </cell>
          <cell r="M300" t="e">
            <v>#N/A</v>
          </cell>
          <cell r="N300" t="str">
            <v>Occurrence</v>
          </cell>
          <cell r="O300" t="e">
            <v>#N/A</v>
          </cell>
        </row>
        <row r="301">
          <cell r="A301" t="str">
            <v>BT005</v>
          </cell>
          <cell r="B301">
            <v>1162</v>
          </cell>
          <cell r="C301">
            <v>55.366999999999997</v>
          </cell>
          <cell r="D301">
            <v>36.790999999999997</v>
          </cell>
          <cell r="E301">
            <v>11.3</v>
          </cell>
          <cell r="F301">
            <v>-1.0013213700000001</v>
          </cell>
          <cell r="G301">
            <v>180</v>
          </cell>
          <cell r="H301">
            <v>-1.093916557</v>
          </cell>
          <cell r="I301">
            <v>374</v>
          </cell>
          <cell r="J301">
            <v>1.4864750250000001</v>
          </cell>
          <cell r="K301" t="str">
            <v>Undisturbed</v>
          </cell>
          <cell r="L301" t="str">
            <v>Asia</v>
          </cell>
          <cell r="M301" t="e">
            <v>#N/A</v>
          </cell>
          <cell r="N301" t="str">
            <v>Occurrence</v>
          </cell>
          <cell r="O301" t="e">
            <v>#N/A</v>
          </cell>
        </row>
        <row r="302">
          <cell r="A302" t="str">
            <v>BT006</v>
          </cell>
          <cell r="B302">
            <v>1163</v>
          </cell>
          <cell r="C302">
            <v>56.070999999999998</v>
          </cell>
          <cell r="D302">
            <v>35.966999999999999</v>
          </cell>
          <cell r="E302">
            <v>15.4</v>
          </cell>
          <cell r="F302">
            <v>-0.36280291399999998</v>
          </cell>
          <cell r="G302">
            <v>167</v>
          </cell>
          <cell r="H302">
            <v>-1.1084989030000001</v>
          </cell>
          <cell r="I302">
            <v>375</v>
          </cell>
          <cell r="J302">
            <v>1.497711834</v>
          </cell>
          <cell r="K302" t="str">
            <v>Undisturbed</v>
          </cell>
          <cell r="L302" t="str">
            <v>Asia</v>
          </cell>
          <cell r="M302" t="e">
            <v>#N/A</v>
          </cell>
          <cell r="N302" t="str">
            <v>Occurrence</v>
          </cell>
          <cell r="O302" t="e">
            <v>#N/A</v>
          </cell>
        </row>
        <row r="303">
          <cell r="A303" t="str">
            <v>BT007</v>
          </cell>
          <cell r="B303">
            <v>1164</v>
          </cell>
          <cell r="C303">
            <v>56.076000000000001</v>
          </cell>
          <cell r="D303">
            <v>35.966999999999999</v>
          </cell>
          <cell r="E303">
            <v>15.4</v>
          </cell>
          <cell r="F303">
            <v>-0.36280291399999998</v>
          </cell>
          <cell r="G303">
            <v>167</v>
          </cell>
          <cell r="H303">
            <v>-1.1084989030000001</v>
          </cell>
          <cell r="I303">
            <v>375</v>
          </cell>
          <cell r="J303">
            <v>1.497711834</v>
          </cell>
          <cell r="K303" t="str">
            <v>Undisturbed</v>
          </cell>
          <cell r="L303" t="str">
            <v>Asia</v>
          </cell>
          <cell r="M303" t="e">
            <v>#N/A</v>
          </cell>
          <cell r="N303" t="str">
            <v>Occurrence</v>
          </cell>
          <cell r="O303" t="e">
            <v>#N/A</v>
          </cell>
        </row>
        <row r="304">
          <cell r="A304" t="str">
            <v>BT008</v>
          </cell>
          <cell r="B304">
            <v>1165</v>
          </cell>
          <cell r="C304">
            <v>52.171999999999997</v>
          </cell>
          <cell r="D304">
            <v>34.758000000000003</v>
          </cell>
          <cell r="E304">
            <v>18.100000000000001</v>
          </cell>
          <cell r="F304">
            <v>5.7684850000000003E-2</v>
          </cell>
          <cell r="G304">
            <v>95</v>
          </cell>
          <cell r="H304">
            <v>-1.1892626639999999</v>
          </cell>
          <cell r="I304">
            <v>428</v>
          </cell>
          <cell r="J304">
            <v>2.0932626829999998</v>
          </cell>
          <cell r="K304" t="str">
            <v>Undisturbed</v>
          </cell>
          <cell r="L304" t="str">
            <v>Asia</v>
          </cell>
          <cell r="M304" t="e">
            <v>#N/A</v>
          </cell>
          <cell r="N304" t="str">
            <v>Occurrence</v>
          </cell>
          <cell r="O304" t="e">
            <v>#N/A</v>
          </cell>
        </row>
        <row r="305">
          <cell r="A305" t="str">
            <v>BT009</v>
          </cell>
          <cell r="B305">
            <v>1166</v>
          </cell>
          <cell r="C305">
            <v>52.174999999999997</v>
          </cell>
          <cell r="D305">
            <v>34.762</v>
          </cell>
          <cell r="E305">
            <v>18.100000000000001</v>
          </cell>
          <cell r="F305">
            <v>5.7684850000000003E-2</v>
          </cell>
          <cell r="G305">
            <v>95</v>
          </cell>
          <cell r="H305">
            <v>-1.1892626639999999</v>
          </cell>
          <cell r="I305">
            <v>428</v>
          </cell>
          <cell r="J305">
            <v>2.0932626829999998</v>
          </cell>
          <cell r="K305" t="str">
            <v>Undisturbed</v>
          </cell>
          <cell r="L305" t="str">
            <v>Asia</v>
          </cell>
          <cell r="M305" t="e">
            <v>#N/A</v>
          </cell>
          <cell r="N305" t="str">
            <v>Occurrence</v>
          </cell>
          <cell r="O305" t="e">
            <v>#N/A</v>
          </cell>
        </row>
        <row r="306">
          <cell r="A306" t="str">
            <v>BT010</v>
          </cell>
          <cell r="B306">
            <v>1167</v>
          </cell>
          <cell r="C306">
            <v>51.88</v>
          </cell>
          <cell r="D306">
            <v>32.381</v>
          </cell>
          <cell r="E306">
            <v>15.3</v>
          </cell>
          <cell r="F306">
            <v>-0.37837653399999999</v>
          </cell>
          <cell r="G306">
            <v>123</v>
          </cell>
          <cell r="H306">
            <v>-1.157854535</v>
          </cell>
          <cell r="I306">
            <v>412</v>
          </cell>
          <cell r="J306">
            <v>1.9134737470000001</v>
          </cell>
          <cell r="K306" t="str">
            <v>Undisturbed</v>
          </cell>
          <cell r="L306" t="str">
            <v>Asia</v>
          </cell>
          <cell r="M306" t="e">
            <v>#N/A</v>
          </cell>
          <cell r="N306" t="str">
            <v>Occurrence</v>
          </cell>
          <cell r="O306" t="e">
            <v>#N/A</v>
          </cell>
        </row>
        <row r="307">
          <cell r="A307" t="str">
            <v>BT011</v>
          </cell>
          <cell r="B307">
            <v>1168</v>
          </cell>
          <cell r="C307">
            <v>51.884</v>
          </cell>
          <cell r="D307">
            <v>32.383000000000003</v>
          </cell>
          <cell r="E307">
            <v>15.3</v>
          </cell>
          <cell r="F307">
            <v>-0.37837653399999999</v>
          </cell>
          <cell r="G307">
            <v>123</v>
          </cell>
          <cell r="H307">
            <v>-1.157854535</v>
          </cell>
          <cell r="I307">
            <v>412</v>
          </cell>
          <cell r="J307">
            <v>1.9134737470000001</v>
          </cell>
          <cell r="K307" t="str">
            <v>Undisturbed</v>
          </cell>
          <cell r="L307" t="str">
            <v>Asia</v>
          </cell>
          <cell r="M307" t="e">
            <v>#N/A</v>
          </cell>
          <cell r="N307" t="str">
            <v>Occurrence</v>
          </cell>
          <cell r="O307" t="e">
            <v>#N/A</v>
          </cell>
        </row>
        <row r="308">
          <cell r="A308" t="str">
            <v>BT012</v>
          </cell>
          <cell r="B308">
            <v>1169</v>
          </cell>
          <cell r="C308">
            <v>51.41</v>
          </cell>
          <cell r="D308">
            <v>30.913</v>
          </cell>
          <cell r="E308">
            <v>12.5</v>
          </cell>
          <cell r="F308">
            <v>-0.81443791899999995</v>
          </cell>
          <cell r="G308">
            <v>274</v>
          </cell>
          <cell r="H308">
            <v>-0.98847498</v>
          </cell>
          <cell r="I308">
            <v>411</v>
          </cell>
          <cell r="J308">
            <v>1.902236939</v>
          </cell>
          <cell r="K308" t="str">
            <v>Undisturbed</v>
          </cell>
          <cell r="L308" t="str">
            <v>Asia</v>
          </cell>
          <cell r="M308" t="e">
            <v>#N/A</v>
          </cell>
          <cell r="N308" t="str">
            <v>Occurrence</v>
          </cell>
          <cell r="O308" t="e">
            <v>#N/A</v>
          </cell>
        </row>
        <row r="309">
          <cell r="A309" t="str">
            <v>BT013</v>
          </cell>
          <cell r="B309">
            <v>1170</v>
          </cell>
          <cell r="C309">
            <v>51.414000000000001</v>
          </cell>
          <cell r="D309">
            <v>30.911999999999999</v>
          </cell>
          <cell r="E309">
            <v>12.5</v>
          </cell>
          <cell r="F309">
            <v>-0.81443791899999995</v>
          </cell>
          <cell r="G309">
            <v>274</v>
          </cell>
          <cell r="H309">
            <v>-0.98847498</v>
          </cell>
          <cell r="I309">
            <v>411</v>
          </cell>
          <cell r="J309">
            <v>1.902236939</v>
          </cell>
          <cell r="K309" t="str">
            <v>Undisturbed</v>
          </cell>
          <cell r="L309" t="str">
            <v>Asia</v>
          </cell>
          <cell r="M309" t="e">
            <v>#N/A</v>
          </cell>
          <cell r="N309" t="str">
            <v>Occurrence</v>
          </cell>
          <cell r="O309" t="e">
            <v>#N/A</v>
          </cell>
        </row>
        <row r="310">
          <cell r="A310" t="str">
            <v>BT014</v>
          </cell>
          <cell r="B310">
            <v>1171</v>
          </cell>
          <cell r="C310">
            <v>51.408999999999999</v>
          </cell>
          <cell r="D310">
            <v>28.094999999999999</v>
          </cell>
          <cell r="E310">
            <v>25.1</v>
          </cell>
          <cell r="F310">
            <v>1.1478383130000001</v>
          </cell>
          <cell r="G310">
            <v>157</v>
          </cell>
          <cell r="H310">
            <v>-1.119716092</v>
          </cell>
          <cell r="I310">
            <v>264</v>
          </cell>
          <cell r="J310">
            <v>0.25042609300000002</v>
          </cell>
          <cell r="K310" t="str">
            <v>Undisturbed</v>
          </cell>
          <cell r="L310" t="str">
            <v>Asia</v>
          </cell>
          <cell r="M310" t="e">
            <v>#N/A</v>
          </cell>
          <cell r="N310" t="str">
            <v>Occurrence</v>
          </cell>
          <cell r="O310" t="e">
            <v>#N/A</v>
          </cell>
        </row>
        <row r="311">
          <cell r="A311" t="str">
            <v>BT015</v>
          </cell>
          <cell r="B311">
            <v>1172</v>
          </cell>
          <cell r="C311">
            <v>51.411000000000001</v>
          </cell>
          <cell r="D311">
            <v>28.097999999999999</v>
          </cell>
          <cell r="E311">
            <v>25.1</v>
          </cell>
          <cell r="F311">
            <v>1.1478383130000001</v>
          </cell>
          <cell r="G311">
            <v>157</v>
          </cell>
          <cell r="H311">
            <v>-1.119716092</v>
          </cell>
          <cell r="I311">
            <v>264</v>
          </cell>
          <cell r="J311">
            <v>0.25042609300000002</v>
          </cell>
          <cell r="K311" t="str">
            <v>Undisturbed</v>
          </cell>
          <cell r="L311" t="str">
            <v>Asia</v>
          </cell>
          <cell r="M311" t="e">
            <v>#N/A</v>
          </cell>
          <cell r="N311" t="str">
            <v>Occurrence</v>
          </cell>
          <cell r="O311" t="e">
            <v>#N/A</v>
          </cell>
        </row>
        <row r="312">
          <cell r="A312" t="str">
            <v>BT016</v>
          </cell>
          <cell r="B312">
            <v>1173</v>
          </cell>
          <cell r="C312">
            <v>52.582999999999998</v>
          </cell>
          <cell r="D312">
            <v>27.385000000000002</v>
          </cell>
          <cell r="K312" t="str">
            <v>Undisturbed</v>
          </cell>
          <cell r="L312" t="str">
            <v>Asia</v>
          </cell>
          <cell r="M312" t="e">
            <v>#N/A</v>
          </cell>
          <cell r="N312" t="str">
            <v>Occurrence</v>
          </cell>
          <cell r="O312" t="e">
            <v>#N/A</v>
          </cell>
        </row>
        <row r="313">
          <cell r="A313" t="str">
            <v>BT017</v>
          </cell>
          <cell r="B313">
            <v>1174</v>
          </cell>
          <cell r="C313">
            <v>52.587000000000003</v>
          </cell>
          <cell r="D313">
            <v>27.385000000000002</v>
          </cell>
          <cell r="E313">
            <v>25.9</v>
          </cell>
          <cell r="F313">
            <v>1.27242728</v>
          </cell>
          <cell r="G313">
            <v>133</v>
          </cell>
          <cell r="H313">
            <v>-1.146637345</v>
          </cell>
          <cell r="I313">
            <v>267</v>
          </cell>
          <cell r="J313">
            <v>0.28413651899999998</v>
          </cell>
          <cell r="K313" t="str">
            <v>Undisturbed</v>
          </cell>
          <cell r="L313" t="str">
            <v>Asia</v>
          </cell>
          <cell r="M313" t="e">
            <v>#N/A</v>
          </cell>
          <cell r="N313" t="str">
            <v>Occurrence</v>
          </cell>
          <cell r="O313" t="e">
            <v>#N/A</v>
          </cell>
        </row>
        <row r="314">
          <cell r="A314" t="str">
            <v>Bustos&amp;Ulloa-Chacón_1997_01</v>
          </cell>
          <cell r="B314">
            <v>2538</v>
          </cell>
          <cell r="C314">
            <v>-76.62</v>
          </cell>
          <cell r="D314">
            <v>3.19</v>
          </cell>
          <cell r="E314">
            <v>22.9</v>
          </cell>
          <cell r="F314">
            <v>0.80521865299999995</v>
          </cell>
          <cell r="G314">
            <v>2188</v>
          </cell>
          <cell r="H314">
            <v>1.158495007</v>
          </cell>
          <cell r="I314">
            <v>126</v>
          </cell>
          <cell r="J314">
            <v>-1.300253476</v>
          </cell>
          <cell r="K314" t="str">
            <v>Undisturbed</v>
          </cell>
          <cell r="L314" t="str">
            <v>South America</v>
          </cell>
          <cell r="M314" t="e">
            <v>#N/A</v>
          </cell>
          <cell r="N314" t="str">
            <v>Occurrence</v>
          </cell>
          <cell r="O314" t="e">
            <v>#N/A</v>
          </cell>
        </row>
        <row r="315">
          <cell r="A315" t="str">
            <v>Bustos&amp;Ulloa-Chacón_1997_02</v>
          </cell>
          <cell r="B315">
            <v>2539</v>
          </cell>
          <cell r="C315">
            <v>-76.62</v>
          </cell>
          <cell r="D315">
            <v>3.19</v>
          </cell>
          <cell r="E315">
            <v>22.9</v>
          </cell>
          <cell r="F315">
            <v>0.80521865299999995</v>
          </cell>
          <cell r="G315">
            <v>2188</v>
          </cell>
          <cell r="H315">
            <v>1.158495007</v>
          </cell>
          <cell r="I315">
            <v>126</v>
          </cell>
          <cell r="J315">
            <v>-1.300253476</v>
          </cell>
          <cell r="K315" t="str">
            <v>Undisturbed</v>
          </cell>
          <cell r="L315" t="str">
            <v>South America</v>
          </cell>
          <cell r="M315" t="e">
            <v>#N/A</v>
          </cell>
          <cell r="N315" t="str">
            <v>Occurrence</v>
          </cell>
          <cell r="O315" t="e">
            <v>#N/A</v>
          </cell>
        </row>
        <row r="316">
          <cell r="A316" t="str">
            <v>Bustos&amp;Ulloa-Chacón_1997_03</v>
          </cell>
          <cell r="B316">
            <v>2540</v>
          </cell>
          <cell r="C316">
            <v>-76.62</v>
          </cell>
          <cell r="D316">
            <v>3.19</v>
          </cell>
          <cell r="E316">
            <v>22.9</v>
          </cell>
          <cell r="F316">
            <v>0.80521865299999995</v>
          </cell>
          <cell r="G316">
            <v>2188</v>
          </cell>
          <cell r="H316">
            <v>1.158495007</v>
          </cell>
          <cell r="I316">
            <v>126</v>
          </cell>
          <cell r="J316">
            <v>-1.300253476</v>
          </cell>
          <cell r="K316" t="str">
            <v>Undisturbed</v>
          </cell>
          <cell r="L316" t="str">
            <v>South America</v>
          </cell>
          <cell r="M316" t="e">
            <v>#N/A</v>
          </cell>
          <cell r="N316" t="str">
            <v>Occurrence</v>
          </cell>
          <cell r="O316" t="e">
            <v>#N/A</v>
          </cell>
        </row>
        <row r="317">
          <cell r="A317" t="str">
            <v>CA0004</v>
          </cell>
          <cell r="B317">
            <v>1178</v>
          </cell>
          <cell r="C317">
            <v>-72.48</v>
          </cell>
          <cell r="D317">
            <v>41.5</v>
          </cell>
          <cell r="E317">
            <v>10</v>
          </cell>
          <cell r="F317">
            <v>-1.2037784419999999</v>
          </cell>
          <cell r="G317">
            <v>1212</v>
          </cell>
          <cell r="H317">
            <v>6.3697353999999998E-2</v>
          </cell>
          <cell r="I317">
            <v>355</v>
          </cell>
          <cell r="J317">
            <v>1.2729756640000001</v>
          </cell>
          <cell r="K317" t="str">
            <v>Undisturbed</v>
          </cell>
          <cell r="L317" t="str">
            <v>North America</v>
          </cell>
          <cell r="M317" t="e">
            <v>#N/A</v>
          </cell>
          <cell r="N317" t="str">
            <v>Abundance</v>
          </cell>
          <cell r="O317">
            <v>17</v>
          </cell>
        </row>
        <row r="318">
          <cell r="A318" t="str">
            <v>CA0005</v>
          </cell>
          <cell r="B318">
            <v>1179</v>
          </cell>
          <cell r="C318">
            <v>-72.44</v>
          </cell>
          <cell r="D318">
            <v>41.56</v>
          </cell>
          <cell r="E318">
            <v>9.4</v>
          </cell>
          <cell r="F318">
            <v>-1.2972201670000001</v>
          </cell>
          <cell r="G318">
            <v>1231</v>
          </cell>
          <cell r="H318">
            <v>8.5010013999999995E-2</v>
          </cell>
          <cell r="I318">
            <v>357</v>
          </cell>
          <cell r="J318">
            <v>1.295449281</v>
          </cell>
          <cell r="K318" t="str">
            <v>Undisturbed</v>
          </cell>
          <cell r="L318" t="str">
            <v>North America</v>
          </cell>
          <cell r="M318" t="e">
            <v>#N/A</v>
          </cell>
          <cell r="N318" t="str">
            <v>Abundance</v>
          </cell>
          <cell r="O318">
            <v>13</v>
          </cell>
        </row>
        <row r="319">
          <cell r="A319" t="str">
            <v>CA0006</v>
          </cell>
          <cell r="B319">
            <v>1180</v>
          </cell>
          <cell r="C319">
            <v>-72.400000000000006</v>
          </cell>
          <cell r="D319">
            <v>41.78</v>
          </cell>
          <cell r="E319">
            <v>8.8000000000000007</v>
          </cell>
          <cell r="F319">
            <v>-1.390661892</v>
          </cell>
          <cell r="G319">
            <v>1214</v>
          </cell>
          <cell r="H319">
            <v>6.5940791999999998E-2</v>
          </cell>
          <cell r="I319">
            <v>368</v>
          </cell>
          <cell r="J319">
            <v>1.419054174</v>
          </cell>
          <cell r="K319" t="str">
            <v>Undisturbed</v>
          </cell>
          <cell r="L319" t="str">
            <v>North America</v>
          </cell>
          <cell r="M319" t="e">
            <v>#N/A</v>
          </cell>
          <cell r="N319" t="str">
            <v>Abundance</v>
          </cell>
          <cell r="O319">
            <v>14</v>
          </cell>
        </row>
        <row r="320">
          <cell r="A320" t="str">
            <v>CA0007</v>
          </cell>
          <cell r="B320">
            <v>1181</v>
          </cell>
          <cell r="C320">
            <v>-72.25</v>
          </cell>
          <cell r="D320">
            <v>41.87</v>
          </cell>
          <cell r="E320">
            <v>8.6</v>
          </cell>
          <cell r="F320">
            <v>-1.4218091340000001</v>
          </cell>
          <cell r="G320">
            <v>1213</v>
          </cell>
          <cell r="H320">
            <v>6.4819073000000005E-2</v>
          </cell>
          <cell r="I320">
            <v>371</v>
          </cell>
          <cell r="J320">
            <v>1.4527646000000001</v>
          </cell>
          <cell r="K320" t="str">
            <v>Undisturbed</v>
          </cell>
          <cell r="L320" t="str">
            <v>North America</v>
          </cell>
          <cell r="M320" t="e">
            <v>#N/A</v>
          </cell>
          <cell r="N320" t="str">
            <v>Abundance</v>
          </cell>
          <cell r="O320">
            <v>14</v>
          </cell>
        </row>
        <row r="321">
          <cell r="A321" t="str">
            <v>Castracani_etal_2007_01</v>
          </cell>
          <cell r="B321">
            <v>1493</v>
          </cell>
          <cell r="C321">
            <v>10.220000000000001</v>
          </cell>
          <cell r="D321">
            <v>44.82</v>
          </cell>
          <cell r="E321">
            <v>12.6</v>
          </cell>
          <cell r="F321">
            <v>-0.79886429800000003</v>
          </cell>
          <cell r="G321">
            <v>835</v>
          </cell>
          <cell r="H321">
            <v>-0.35919067300000002</v>
          </cell>
          <cell r="I321">
            <v>309</v>
          </cell>
          <cell r="J321">
            <v>0.75608247399999995</v>
          </cell>
          <cell r="K321" t="str">
            <v>Transformed</v>
          </cell>
          <cell r="L321" t="str">
            <v>Europe</v>
          </cell>
          <cell r="M321" t="str">
            <v>Castracani_etal_2007_01</v>
          </cell>
          <cell r="N321" t="str">
            <v>Abundance</v>
          </cell>
          <cell r="O321">
            <v>9</v>
          </cell>
        </row>
        <row r="322">
          <cell r="A322" t="str">
            <v>Castracani_etal_2007_02</v>
          </cell>
          <cell r="B322">
            <v>1494</v>
          </cell>
          <cell r="C322">
            <v>10.23</v>
          </cell>
          <cell r="D322">
            <v>44.79</v>
          </cell>
          <cell r="E322">
            <v>12.5</v>
          </cell>
          <cell r="F322">
            <v>-0.81443791899999995</v>
          </cell>
          <cell r="G322">
            <v>842</v>
          </cell>
          <cell r="H322">
            <v>-0.35133864100000001</v>
          </cell>
          <cell r="I322">
            <v>305</v>
          </cell>
          <cell r="J322">
            <v>0.71113524100000003</v>
          </cell>
          <cell r="K322" t="str">
            <v>Transformed</v>
          </cell>
          <cell r="L322" t="str">
            <v>Europe</v>
          </cell>
          <cell r="M322" t="str">
            <v>Castracani_etal_2007_02</v>
          </cell>
          <cell r="N322" t="str">
            <v>Abundance</v>
          </cell>
          <cell r="O322">
            <v>6</v>
          </cell>
        </row>
        <row r="323">
          <cell r="A323" t="str">
            <v>Castracani_etal_2007_03</v>
          </cell>
          <cell r="B323">
            <v>1495</v>
          </cell>
          <cell r="C323">
            <v>10.199999999999999</v>
          </cell>
          <cell r="D323">
            <v>44.77</v>
          </cell>
          <cell r="E323">
            <v>12.6</v>
          </cell>
          <cell r="F323">
            <v>-0.79886429800000003</v>
          </cell>
          <cell r="G323">
            <v>836</v>
          </cell>
          <cell r="H323">
            <v>-0.35806895399999999</v>
          </cell>
          <cell r="I323">
            <v>305</v>
          </cell>
          <cell r="J323">
            <v>0.71113524100000003</v>
          </cell>
          <cell r="K323" t="str">
            <v>Transformed</v>
          </cell>
          <cell r="L323" t="str">
            <v>Europe</v>
          </cell>
          <cell r="M323" t="str">
            <v>Castracani_etal_2007_03</v>
          </cell>
          <cell r="N323" t="str">
            <v>Abundance</v>
          </cell>
          <cell r="O323">
            <v>8</v>
          </cell>
        </row>
        <row r="324">
          <cell r="A324" t="str">
            <v>Castracani_etal_2007_04</v>
          </cell>
          <cell r="B324">
            <v>1496</v>
          </cell>
          <cell r="C324">
            <v>10.220000000000001</v>
          </cell>
          <cell r="D324">
            <v>44.8</v>
          </cell>
          <cell r="E324">
            <v>12.6</v>
          </cell>
          <cell r="F324">
            <v>-0.79886429800000003</v>
          </cell>
          <cell r="G324">
            <v>835</v>
          </cell>
          <cell r="H324">
            <v>-0.35919067300000002</v>
          </cell>
          <cell r="I324">
            <v>309</v>
          </cell>
          <cell r="J324">
            <v>0.75608247399999995</v>
          </cell>
          <cell r="K324" t="str">
            <v>Transformed</v>
          </cell>
          <cell r="L324" t="str">
            <v>Europe</v>
          </cell>
          <cell r="M324" t="str">
            <v>Castracani_etal_2007_04</v>
          </cell>
          <cell r="N324" t="str">
            <v>Abundance</v>
          </cell>
          <cell r="O324">
            <v>8</v>
          </cell>
        </row>
        <row r="325">
          <cell r="A325" t="str">
            <v>Castracani_etal_2007_05</v>
          </cell>
          <cell r="B325">
            <v>1497</v>
          </cell>
          <cell r="C325">
            <v>10.19</v>
          </cell>
          <cell r="D325">
            <v>44.77</v>
          </cell>
          <cell r="E325">
            <v>12.6</v>
          </cell>
          <cell r="F325">
            <v>-0.79886429800000003</v>
          </cell>
          <cell r="G325">
            <v>836</v>
          </cell>
          <cell r="H325">
            <v>-0.35806895399999999</v>
          </cell>
          <cell r="I325">
            <v>305</v>
          </cell>
          <cell r="J325">
            <v>0.71113524100000003</v>
          </cell>
          <cell r="K325" t="str">
            <v>Transformed</v>
          </cell>
          <cell r="L325" t="str">
            <v>Europe</v>
          </cell>
          <cell r="M325" t="str">
            <v>Castracani_etal_2007_05</v>
          </cell>
          <cell r="N325" t="str">
            <v>Abundance</v>
          </cell>
          <cell r="O325">
            <v>6</v>
          </cell>
        </row>
        <row r="326">
          <cell r="A326" t="str">
            <v>Castracani_etal_2007_06</v>
          </cell>
          <cell r="B326">
            <v>1498</v>
          </cell>
          <cell r="C326">
            <v>10.220000000000001</v>
          </cell>
          <cell r="D326">
            <v>44.81</v>
          </cell>
          <cell r="E326">
            <v>12.6</v>
          </cell>
          <cell r="F326">
            <v>-0.79886429800000003</v>
          </cell>
          <cell r="G326">
            <v>835</v>
          </cell>
          <cell r="H326">
            <v>-0.35919067300000002</v>
          </cell>
          <cell r="I326">
            <v>309</v>
          </cell>
          <cell r="J326">
            <v>0.75608247399999995</v>
          </cell>
          <cell r="K326" t="str">
            <v>Transformed</v>
          </cell>
          <cell r="L326" t="str">
            <v>Europe</v>
          </cell>
          <cell r="M326" t="str">
            <v>Castracani_etal_2007_06</v>
          </cell>
          <cell r="N326" t="str">
            <v>Abundance</v>
          </cell>
          <cell r="O326">
            <v>5</v>
          </cell>
        </row>
        <row r="327">
          <cell r="A327" t="str">
            <v>Castracani_etal_2007_07</v>
          </cell>
          <cell r="B327">
            <v>1499</v>
          </cell>
          <cell r="C327">
            <v>10.210000000000001</v>
          </cell>
          <cell r="D327">
            <v>45.79</v>
          </cell>
          <cell r="E327">
            <v>9</v>
          </cell>
          <cell r="F327">
            <v>-1.3595146499999999</v>
          </cell>
          <cell r="G327">
            <v>872</v>
          </cell>
          <cell r="H327">
            <v>-0.31768707400000001</v>
          </cell>
          <cell r="I327">
            <v>288</v>
          </cell>
          <cell r="J327">
            <v>0.52010949699999998</v>
          </cell>
          <cell r="K327" t="str">
            <v>Transformed</v>
          </cell>
          <cell r="L327" t="str">
            <v>Europe</v>
          </cell>
          <cell r="M327" t="str">
            <v>Castracani_etal_2007_07</v>
          </cell>
          <cell r="N327" t="str">
            <v>Abundance</v>
          </cell>
          <cell r="O327">
            <v>5</v>
          </cell>
        </row>
        <row r="328">
          <cell r="A328" t="str">
            <v>Castracani_etal_2007_08</v>
          </cell>
          <cell r="B328">
            <v>1500</v>
          </cell>
          <cell r="C328">
            <v>10.199999999999999</v>
          </cell>
          <cell r="D328">
            <v>45.79</v>
          </cell>
          <cell r="E328">
            <v>6.3</v>
          </cell>
          <cell r="F328">
            <v>-1.7800024139999999</v>
          </cell>
          <cell r="G328">
            <v>864</v>
          </cell>
          <cell r="H328">
            <v>-0.32666082499999999</v>
          </cell>
          <cell r="I328">
            <v>262</v>
          </cell>
          <cell r="J328">
            <v>0.22795247599999999</v>
          </cell>
          <cell r="K328" t="str">
            <v>Transformed</v>
          </cell>
          <cell r="L328" t="str">
            <v>Europe</v>
          </cell>
          <cell r="M328" t="str">
            <v>Castracani_etal_2007_08</v>
          </cell>
          <cell r="N328" t="str">
            <v>Abundance</v>
          </cell>
          <cell r="O328">
            <v>7</v>
          </cell>
        </row>
        <row r="329">
          <cell r="A329" t="str">
            <v>Castracani_etal_2007_09</v>
          </cell>
          <cell r="B329">
            <v>1501</v>
          </cell>
          <cell r="C329">
            <v>10.23</v>
          </cell>
          <cell r="D329">
            <v>44.77</v>
          </cell>
          <cell r="E329">
            <v>12.5</v>
          </cell>
          <cell r="F329">
            <v>-0.81443791899999995</v>
          </cell>
          <cell r="G329">
            <v>842</v>
          </cell>
          <cell r="H329">
            <v>-0.35133864100000001</v>
          </cell>
          <cell r="I329">
            <v>305</v>
          </cell>
          <cell r="J329">
            <v>0.71113524100000003</v>
          </cell>
          <cell r="K329" t="str">
            <v>Transformed</v>
          </cell>
          <cell r="L329" t="str">
            <v>Europe</v>
          </cell>
          <cell r="M329" t="str">
            <v>Castracani_etal_2007_09</v>
          </cell>
          <cell r="N329" t="str">
            <v>Abundance</v>
          </cell>
          <cell r="O329">
            <v>8</v>
          </cell>
        </row>
        <row r="330">
          <cell r="A330" t="str">
            <v>Castracani_etal_2007_10</v>
          </cell>
          <cell r="B330">
            <v>1502</v>
          </cell>
          <cell r="C330">
            <v>10.19</v>
          </cell>
          <cell r="D330">
            <v>44.77</v>
          </cell>
          <cell r="E330">
            <v>12.6</v>
          </cell>
          <cell r="F330">
            <v>-0.79886429800000003</v>
          </cell>
          <cell r="G330">
            <v>836</v>
          </cell>
          <cell r="H330">
            <v>-0.35806895399999999</v>
          </cell>
          <cell r="I330">
            <v>305</v>
          </cell>
          <cell r="J330">
            <v>0.71113524100000003</v>
          </cell>
          <cell r="K330" t="str">
            <v>Transformed</v>
          </cell>
          <cell r="L330" t="str">
            <v>Europe</v>
          </cell>
          <cell r="M330" t="str">
            <v>Castracani_etal_2007_10</v>
          </cell>
          <cell r="N330" t="str">
            <v>Abundance</v>
          </cell>
          <cell r="O330">
            <v>5</v>
          </cell>
        </row>
        <row r="331">
          <cell r="A331" t="str">
            <v>Castracani_etal_2010_01</v>
          </cell>
          <cell r="B331">
            <v>1503</v>
          </cell>
          <cell r="C331">
            <v>12.41</v>
          </cell>
          <cell r="D331">
            <v>41.73</v>
          </cell>
          <cell r="E331">
            <v>15.5</v>
          </cell>
          <cell r="F331">
            <v>-0.34722929299999999</v>
          </cell>
          <cell r="G331">
            <v>769</v>
          </cell>
          <cell r="H331">
            <v>-0.43322412100000002</v>
          </cell>
          <cell r="I331">
            <v>243</v>
          </cell>
          <cell r="J331">
            <v>1.4453115000000001E-2</v>
          </cell>
          <cell r="K331" t="str">
            <v>Transformed</v>
          </cell>
          <cell r="L331" t="str">
            <v>Europe</v>
          </cell>
          <cell r="M331" t="str">
            <v>Castracani_etal_2010_01</v>
          </cell>
          <cell r="N331" t="str">
            <v>Abundance</v>
          </cell>
          <cell r="O331">
            <v>8</v>
          </cell>
        </row>
        <row r="332">
          <cell r="A332" t="str">
            <v>Castracani_etal_2010_02</v>
          </cell>
          <cell r="B332">
            <v>555</v>
          </cell>
          <cell r="C332">
            <v>12.4</v>
          </cell>
          <cell r="D332">
            <v>41.74</v>
          </cell>
          <cell r="E332">
            <v>15.5</v>
          </cell>
          <cell r="F332">
            <v>-0.34722929299999999</v>
          </cell>
          <cell r="G332">
            <v>769</v>
          </cell>
          <cell r="H332">
            <v>-0.43322412100000002</v>
          </cell>
          <cell r="I332">
            <v>243</v>
          </cell>
          <cell r="J332">
            <v>1.4453115000000001E-2</v>
          </cell>
          <cell r="K332" t="str">
            <v>Disturbed</v>
          </cell>
          <cell r="L332" t="str">
            <v>Europe</v>
          </cell>
          <cell r="M332" t="str">
            <v>Castracani_etal_2010_02</v>
          </cell>
          <cell r="N332" t="str">
            <v>Abundance</v>
          </cell>
          <cell r="O332">
            <v>8</v>
          </cell>
        </row>
        <row r="333">
          <cell r="A333" t="str">
            <v>Castracani_etal_2010_03</v>
          </cell>
          <cell r="B333">
            <v>1504</v>
          </cell>
          <cell r="C333">
            <v>12.44</v>
          </cell>
          <cell r="D333">
            <v>41.77</v>
          </cell>
          <cell r="E333">
            <v>15.5</v>
          </cell>
          <cell r="F333">
            <v>-0.34722929299999999</v>
          </cell>
          <cell r="G333">
            <v>780</v>
          </cell>
          <cell r="H333">
            <v>-0.42088521299999998</v>
          </cell>
          <cell r="I333">
            <v>252</v>
          </cell>
          <cell r="J333">
            <v>0.11558439199999999</v>
          </cell>
          <cell r="K333" t="str">
            <v>Transformed</v>
          </cell>
          <cell r="L333" t="str">
            <v>Europe</v>
          </cell>
          <cell r="M333" t="str">
            <v>Castracani_etal_2010_03</v>
          </cell>
          <cell r="N333" t="str">
            <v>Abundance</v>
          </cell>
          <cell r="O333">
            <v>13</v>
          </cell>
        </row>
        <row r="334">
          <cell r="A334" t="str">
            <v>Castracani_etal_2010_04</v>
          </cell>
          <cell r="B334">
            <v>1505</v>
          </cell>
          <cell r="C334">
            <v>12.41</v>
          </cell>
          <cell r="D334">
            <v>41.73</v>
          </cell>
          <cell r="E334">
            <v>15.5</v>
          </cell>
          <cell r="F334">
            <v>-0.34722929299999999</v>
          </cell>
          <cell r="G334">
            <v>769</v>
          </cell>
          <cell r="H334">
            <v>-0.43322412100000002</v>
          </cell>
          <cell r="I334">
            <v>243</v>
          </cell>
          <cell r="J334">
            <v>1.4453115000000001E-2</v>
          </cell>
          <cell r="K334" t="str">
            <v>Transformed</v>
          </cell>
          <cell r="L334" t="str">
            <v>Europe</v>
          </cell>
          <cell r="M334" t="str">
            <v>Castracani_etal_2010_04</v>
          </cell>
          <cell r="N334" t="str">
            <v>Abundance</v>
          </cell>
          <cell r="O334">
            <v>13</v>
          </cell>
        </row>
        <row r="335">
          <cell r="A335" t="str">
            <v>Castracani_etal_2010_05</v>
          </cell>
          <cell r="B335">
            <v>2549</v>
          </cell>
          <cell r="C335">
            <v>12.4</v>
          </cell>
          <cell r="D335">
            <v>41.76</v>
          </cell>
          <cell r="E335">
            <v>15.5</v>
          </cell>
          <cell r="F335">
            <v>-0.34722929299999999</v>
          </cell>
          <cell r="G335">
            <v>762</v>
          </cell>
          <cell r="H335">
            <v>-0.44107615300000003</v>
          </cell>
          <cell r="I335">
            <v>248</v>
          </cell>
          <cell r="J335">
            <v>7.0637158000000005E-2</v>
          </cell>
          <cell r="K335" t="str">
            <v>Undisturbed</v>
          </cell>
          <cell r="L335" t="str">
            <v>Europe</v>
          </cell>
          <cell r="M335" t="str">
            <v>Castracani_etal_2010_05</v>
          </cell>
          <cell r="N335" t="str">
            <v>Abundance</v>
          </cell>
          <cell r="O335">
            <v>7</v>
          </cell>
        </row>
        <row r="336">
          <cell r="A336" t="str">
            <v>Castracani_etal_2010_06</v>
          </cell>
          <cell r="B336">
            <v>2550</v>
          </cell>
          <cell r="C336">
            <v>12.42</v>
          </cell>
          <cell r="D336">
            <v>41.74</v>
          </cell>
          <cell r="E336">
            <v>15.4</v>
          </cell>
          <cell r="F336">
            <v>-0.36280291399999998</v>
          </cell>
          <cell r="G336">
            <v>773</v>
          </cell>
          <cell r="H336">
            <v>-0.42873724600000002</v>
          </cell>
          <cell r="I336">
            <v>247</v>
          </cell>
          <cell r="J336">
            <v>5.9400348999999998E-2</v>
          </cell>
          <cell r="K336" t="str">
            <v>Undisturbed</v>
          </cell>
          <cell r="L336" t="str">
            <v>Europe</v>
          </cell>
          <cell r="M336" t="str">
            <v>Castracani_etal_2010_06</v>
          </cell>
          <cell r="N336" t="str">
            <v>Abundance</v>
          </cell>
          <cell r="O336">
            <v>14</v>
          </cell>
        </row>
        <row r="337">
          <cell r="A337" t="str">
            <v>Castracani_etal_2010_07</v>
          </cell>
          <cell r="B337">
            <v>2551</v>
          </cell>
          <cell r="C337">
            <v>12.39</v>
          </cell>
          <cell r="D337">
            <v>41.77</v>
          </cell>
          <cell r="E337">
            <v>15.5</v>
          </cell>
          <cell r="F337">
            <v>-0.34722929299999999</v>
          </cell>
          <cell r="G337">
            <v>762</v>
          </cell>
          <cell r="H337">
            <v>-0.44107615300000003</v>
          </cell>
          <cell r="I337">
            <v>248</v>
          </cell>
          <cell r="J337">
            <v>7.0637158000000005E-2</v>
          </cell>
          <cell r="K337" t="str">
            <v>Undisturbed</v>
          </cell>
          <cell r="L337" t="str">
            <v>Europe</v>
          </cell>
          <cell r="M337" t="str">
            <v>Castracani_etal_2010_07</v>
          </cell>
          <cell r="N337" t="str">
            <v>Abundance</v>
          </cell>
          <cell r="O337">
            <v>10</v>
          </cell>
        </row>
        <row r="338">
          <cell r="A338" t="str">
            <v>Colby&amp;Prowell_2006_02</v>
          </cell>
          <cell r="B338">
            <v>247</v>
          </cell>
          <cell r="C338">
            <v>-90.17</v>
          </cell>
          <cell r="D338">
            <v>30.52</v>
          </cell>
          <cell r="E338">
            <v>19.100000000000001</v>
          </cell>
          <cell r="F338">
            <v>0.213421059</v>
          </cell>
          <cell r="G338">
            <v>1585</v>
          </cell>
          <cell r="H338">
            <v>0.48209850599999998</v>
          </cell>
          <cell r="I338">
            <v>296</v>
          </cell>
          <cell r="J338">
            <v>0.61000396400000001</v>
          </cell>
          <cell r="K338" t="str">
            <v>Disturbed</v>
          </cell>
          <cell r="L338" t="str">
            <v>North America</v>
          </cell>
          <cell r="M338" t="e">
            <v>#N/A</v>
          </cell>
          <cell r="N338" t="str">
            <v>Abundance</v>
          </cell>
          <cell r="O338">
            <v>30</v>
          </cell>
        </row>
        <row r="339">
          <cell r="A339" t="str">
            <v>Collingwood_etal_2004_01</v>
          </cell>
          <cell r="B339">
            <v>2557</v>
          </cell>
          <cell r="C339">
            <v>53.820300000000003</v>
          </cell>
          <cell r="D339">
            <v>12.470499999999999</v>
          </cell>
          <cell r="E339">
            <v>26</v>
          </cell>
          <cell r="F339">
            <v>1.288000901</v>
          </cell>
          <cell r="G339">
            <v>89</v>
          </cell>
          <cell r="H339">
            <v>-1.195992977</v>
          </cell>
          <cell r="I339">
            <v>138</v>
          </cell>
          <cell r="J339">
            <v>-1.1654117740000001</v>
          </cell>
          <cell r="K339" t="str">
            <v>Undisturbed</v>
          </cell>
          <cell r="L339" t="str">
            <v>Asia</v>
          </cell>
          <cell r="M339" t="e">
            <v>#N/A</v>
          </cell>
          <cell r="N339" t="str">
            <v>Occurrence</v>
          </cell>
          <cell r="O339" t="e">
            <v>#N/A</v>
          </cell>
        </row>
        <row r="340">
          <cell r="A340" t="str">
            <v>Collingwood_etal_2004_02</v>
          </cell>
          <cell r="B340">
            <v>2558</v>
          </cell>
          <cell r="C340">
            <v>53.035600000000002</v>
          </cell>
          <cell r="D340">
            <v>12.1594</v>
          </cell>
          <cell r="E340">
            <v>25.4</v>
          </cell>
          <cell r="F340">
            <v>1.194559175</v>
          </cell>
          <cell r="G340">
            <v>84</v>
          </cell>
          <cell r="H340">
            <v>-1.201601572</v>
          </cell>
          <cell r="I340">
            <v>144</v>
          </cell>
          <cell r="J340">
            <v>-1.097990923</v>
          </cell>
          <cell r="K340" t="str">
            <v>Undisturbed</v>
          </cell>
          <cell r="L340" t="str">
            <v>Asia</v>
          </cell>
          <cell r="M340" t="e">
            <v>#N/A</v>
          </cell>
          <cell r="N340" t="str">
            <v>Occurrence</v>
          </cell>
          <cell r="O340" t="e">
            <v>#N/A</v>
          </cell>
        </row>
        <row r="341">
          <cell r="A341" t="str">
            <v>Collingwood_etal_2004_03</v>
          </cell>
          <cell r="B341">
            <v>2559</v>
          </cell>
          <cell r="C341">
            <v>53.279800000000002</v>
          </cell>
          <cell r="D341">
            <v>12.1173</v>
          </cell>
          <cell r="E341">
            <v>25.9</v>
          </cell>
          <cell r="F341">
            <v>1.27242728</v>
          </cell>
          <cell r="G341">
            <v>82</v>
          </cell>
          <cell r="H341">
            <v>-1.20384501</v>
          </cell>
          <cell r="I341">
            <v>142</v>
          </cell>
          <cell r="J341">
            <v>-1.12046454</v>
          </cell>
          <cell r="K341" t="str">
            <v>Undisturbed</v>
          </cell>
          <cell r="L341" t="str">
            <v>Asia</v>
          </cell>
          <cell r="M341" t="e">
            <v>#N/A</v>
          </cell>
          <cell r="N341" t="str">
            <v>Occurrence</v>
          </cell>
          <cell r="O341" t="e">
            <v>#N/A</v>
          </cell>
        </row>
        <row r="342">
          <cell r="A342" t="str">
            <v>Collingwood_etal_2004_04</v>
          </cell>
          <cell r="B342">
            <v>2560</v>
          </cell>
          <cell r="C342">
            <v>52.243299999999998</v>
          </cell>
          <cell r="D342">
            <v>12.1884</v>
          </cell>
          <cell r="E342">
            <v>26.5</v>
          </cell>
          <cell r="F342">
            <v>1.365869005</v>
          </cell>
          <cell r="G342">
            <v>53</v>
          </cell>
          <cell r="H342">
            <v>-1.236374858</v>
          </cell>
          <cell r="I342">
            <v>144</v>
          </cell>
          <cell r="J342">
            <v>-1.097990923</v>
          </cell>
          <cell r="K342" t="str">
            <v>Undisturbed</v>
          </cell>
          <cell r="L342" t="str">
            <v>Asia</v>
          </cell>
          <cell r="M342" t="e">
            <v>#N/A</v>
          </cell>
          <cell r="N342" t="str">
            <v>Occurrence</v>
          </cell>
          <cell r="O342" t="e">
            <v>#N/A</v>
          </cell>
        </row>
        <row r="343">
          <cell r="A343" t="str">
            <v>Dahms_etal_2005_01</v>
          </cell>
          <cell r="B343">
            <v>27</v>
          </cell>
          <cell r="C343">
            <v>8.5</v>
          </cell>
          <cell r="D343">
            <v>50.8</v>
          </cell>
          <cell r="E343">
            <v>7.7</v>
          </cell>
          <cell r="F343">
            <v>-1.561971722</v>
          </cell>
          <cell r="G343">
            <v>909</v>
          </cell>
          <cell r="H343">
            <v>-0.27618347399999998</v>
          </cell>
          <cell r="I343">
            <v>242</v>
          </cell>
          <cell r="J343">
            <v>3.2163069999999998E-3</v>
          </cell>
          <cell r="K343" t="str">
            <v>Disturbed</v>
          </cell>
          <cell r="L343" t="str">
            <v>Europe</v>
          </cell>
          <cell r="M343" t="e">
            <v>#N/A</v>
          </cell>
          <cell r="N343" t="str">
            <v>Other</v>
          </cell>
          <cell r="O343" t="e">
            <v>#N/A</v>
          </cell>
        </row>
        <row r="344">
          <cell r="A344" t="str">
            <v>Dahms_etal_2005_02</v>
          </cell>
          <cell r="B344">
            <v>28</v>
          </cell>
          <cell r="C344">
            <v>8.5</v>
          </cell>
          <cell r="D344">
            <v>50.8</v>
          </cell>
          <cell r="E344">
            <v>7.7</v>
          </cell>
          <cell r="F344">
            <v>-1.561971722</v>
          </cell>
          <cell r="G344">
            <v>909</v>
          </cell>
          <cell r="H344">
            <v>-0.27618347399999998</v>
          </cell>
          <cell r="I344">
            <v>242</v>
          </cell>
          <cell r="J344">
            <v>3.2163069999999998E-3</v>
          </cell>
          <cell r="K344" t="str">
            <v>Disturbed</v>
          </cell>
          <cell r="L344" t="str">
            <v>Europe</v>
          </cell>
          <cell r="M344" t="e">
            <v>#N/A</v>
          </cell>
          <cell r="N344" t="str">
            <v>Other</v>
          </cell>
          <cell r="O344" t="e">
            <v>#N/A</v>
          </cell>
        </row>
        <row r="345">
          <cell r="A345" t="str">
            <v>Dahms_etal_2005_03</v>
          </cell>
          <cell r="B345">
            <v>29</v>
          </cell>
          <cell r="C345">
            <v>8.5</v>
          </cell>
          <cell r="D345">
            <v>50.8</v>
          </cell>
          <cell r="E345">
            <v>7.7</v>
          </cell>
          <cell r="F345">
            <v>-1.561971722</v>
          </cell>
          <cell r="G345">
            <v>909</v>
          </cell>
          <cell r="H345">
            <v>-0.27618347399999998</v>
          </cell>
          <cell r="I345">
            <v>242</v>
          </cell>
          <cell r="J345">
            <v>3.2163069999999998E-3</v>
          </cell>
          <cell r="K345" t="str">
            <v>Disturbed</v>
          </cell>
          <cell r="L345" t="str">
            <v>Europe</v>
          </cell>
          <cell r="M345" t="e">
            <v>#N/A</v>
          </cell>
          <cell r="N345" t="str">
            <v>Other</v>
          </cell>
          <cell r="O345" t="e">
            <v>#N/A</v>
          </cell>
        </row>
        <row r="346">
          <cell r="A346" t="str">
            <v>Dahms_etal_2005_04</v>
          </cell>
          <cell r="B346">
            <v>30</v>
          </cell>
          <cell r="C346">
            <v>8.5</v>
          </cell>
          <cell r="D346">
            <v>50.8</v>
          </cell>
          <cell r="E346">
            <v>7.7</v>
          </cell>
          <cell r="F346">
            <v>-1.561971722</v>
          </cell>
          <cell r="G346">
            <v>909</v>
          </cell>
          <cell r="H346">
            <v>-0.27618347399999998</v>
          </cell>
          <cell r="I346">
            <v>242</v>
          </cell>
          <cell r="J346">
            <v>3.2163069999999998E-3</v>
          </cell>
          <cell r="K346" t="str">
            <v>Disturbed</v>
          </cell>
          <cell r="L346" t="str">
            <v>Europe</v>
          </cell>
          <cell r="M346" t="e">
            <v>#N/A</v>
          </cell>
          <cell r="N346" t="str">
            <v>Other</v>
          </cell>
          <cell r="O346" t="e">
            <v>#N/A</v>
          </cell>
        </row>
        <row r="347">
          <cell r="A347" t="str">
            <v>Dahms_etal_2005_05</v>
          </cell>
          <cell r="B347">
            <v>31</v>
          </cell>
          <cell r="C347">
            <v>8.5</v>
          </cell>
          <cell r="D347">
            <v>50.8</v>
          </cell>
          <cell r="E347">
            <v>7.7</v>
          </cell>
          <cell r="F347">
            <v>-1.561971722</v>
          </cell>
          <cell r="G347">
            <v>909</v>
          </cell>
          <cell r="H347">
            <v>-0.27618347399999998</v>
          </cell>
          <cell r="I347">
            <v>242</v>
          </cell>
          <cell r="J347">
            <v>3.2163069999999998E-3</v>
          </cell>
          <cell r="K347" t="str">
            <v>Disturbed</v>
          </cell>
          <cell r="L347" t="str">
            <v>Europe</v>
          </cell>
          <cell r="M347" t="e">
            <v>#N/A</v>
          </cell>
          <cell r="N347" t="str">
            <v>Other</v>
          </cell>
          <cell r="O347" t="e">
            <v>#N/A</v>
          </cell>
        </row>
        <row r="348">
          <cell r="A348" t="str">
            <v>Dahms_etal_2005_06</v>
          </cell>
          <cell r="B348">
            <v>32</v>
          </cell>
          <cell r="C348">
            <v>8.5</v>
          </cell>
          <cell r="D348">
            <v>50.8</v>
          </cell>
          <cell r="E348">
            <v>7.7</v>
          </cell>
          <cell r="F348">
            <v>-1.561971722</v>
          </cell>
          <cell r="G348">
            <v>909</v>
          </cell>
          <cell r="H348">
            <v>-0.27618347399999998</v>
          </cell>
          <cell r="I348">
            <v>242</v>
          </cell>
          <cell r="J348">
            <v>3.2163069999999998E-3</v>
          </cell>
          <cell r="K348" t="str">
            <v>Disturbed</v>
          </cell>
          <cell r="L348" t="str">
            <v>Europe</v>
          </cell>
          <cell r="M348" t="e">
            <v>#N/A</v>
          </cell>
          <cell r="N348" t="str">
            <v>Other</v>
          </cell>
          <cell r="O348" t="e">
            <v>#N/A</v>
          </cell>
        </row>
        <row r="349">
          <cell r="A349" t="str">
            <v>Dahms_etal_2005_07</v>
          </cell>
          <cell r="B349">
            <v>33</v>
          </cell>
          <cell r="C349">
            <v>8.5</v>
          </cell>
          <cell r="D349">
            <v>50.8</v>
          </cell>
          <cell r="E349">
            <v>7.7</v>
          </cell>
          <cell r="F349">
            <v>-1.561971722</v>
          </cell>
          <cell r="G349">
            <v>909</v>
          </cell>
          <cell r="H349">
            <v>-0.27618347399999998</v>
          </cell>
          <cell r="I349">
            <v>242</v>
          </cell>
          <cell r="J349">
            <v>3.2163069999999998E-3</v>
          </cell>
          <cell r="K349" t="str">
            <v>Disturbed</v>
          </cell>
          <cell r="L349" t="str">
            <v>Europe</v>
          </cell>
          <cell r="M349" t="e">
            <v>#N/A</v>
          </cell>
          <cell r="N349" t="str">
            <v>Other</v>
          </cell>
          <cell r="O349" t="e">
            <v>#N/A</v>
          </cell>
        </row>
        <row r="350">
          <cell r="A350" t="str">
            <v>Dahms_etal_2005_08</v>
          </cell>
          <cell r="B350">
            <v>34</v>
          </cell>
          <cell r="C350">
            <v>8.5</v>
          </cell>
          <cell r="D350">
            <v>50.8</v>
          </cell>
          <cell r="E350">
            <v>7.7</v>
          </cell>
          <cell r="F350">
            <v>-1.561971722</v>
          </cell>
          <cell r="G350">
            <v>909</v>
          </cell>
          <cell r="H350">
            <v>-0.27618347399999998</v>
          </cell>
          <cell r="I350">
            <v>242</v>
          </cell>
          <cell r="J350">
            <v>3.2163069999999998E-3</v>
          </cell>
          <cell r="K350" t="str">
            <v>Disturbed</v>
          </cell>
          <cell r="L350" t="str">
            <v>Europe</v>
          </cell>
          <cell r="M350" t="e">
            <v>#N/A</v>
          </cell>
          <cell r="N350" t="str">
            <v>Other</v>
          </cell>
          <cell r="O350" t="e">
            <v>#N/A</v>
          </cell>
        </row>
        <row r="351">
          <cell r="A351" t="str">
            <v>Dahms_etal_2005_09</v>
          </cell>
          <cell r="B351">
            <v>35</v>
          </cell>
          <cell r="C351">
            <v>8.5</v>
          </cell>
          <cell r="D351">
            <v>50.8</v>
          </cell>
          <cell r="E351">
            <v>7.7</v>
          </cell>
          <cell r="F351">
            <v>-1.561971722</v>
          </cell>
          <cell r="G351">
            <v>909</v>
          </cell>
          <cell r="H351">
            <v>-0.27618347399999998</v>
          </cell>
          <cell r="I351">
            <v>242</v>
          </cell>
          <cell r="J351">
            <v>3.2163069999999998E-3</v>
          </cell>
          <cell r="K351" t="str">
            <v>Disturbed</v>
          </cell>
          <cell r="L351" t="str">
            <v>Europe</v>
          </cell>
          <cell r="M351" t="e">
            <v>#N/A</v>
          </cell>
          <cell r="N351" t="str">
            <v>Other</v>
          </cell>
          <cell r="O351" t="e">
            <v>#N/A</v>
          </cell>
        </row>
        <row r="352">
          <cell r="A352" t="str">
            <v>Dahms_etal_2005_10</v>
          </cell>
          <cell r="B352">
            <v>36</v>
          </cell>
          <cell r="C352">
            <v>8.5</v>
          </cell>
          <cell r="D352">
            <v>50.8</v>
          </cell>
          <cell r="E352">
            <v>7.7</v>
          </cell>
          <cell r="F352">
            <v>-1.561971722</v>
          </cell>
          <cell r="G352">
            <v>909</v>
          </cell>
          <cell r="H352">
            <v>-0.27618347399999998</v>
          </cell>
          <cell r="I352">
            <v>242</v>
          </cell>
          <cell r="J352">
            <v>3.2163069999999998E-3</v>
          </cell>
          <cell r="K352" t="str">
            <v>Disturbed</v>
          </cell>
          <cell r="L352" t="str">
            <v>Europe</v>
          </cell>
          <cell r="M352" t="e">
            <v>#N/A</v>
          </cell>
          <cell r="N352" t="str">
            <v>Other</v>
          </cell>
          <cell r="O352" t="e">
            <v>#N/A</v>
          </cell>
        </row>
        <row r="353">
          <cell r="A353" t="str">
            <v>Dahms_etal_2005_11</v>
          </cell>
          <cell r="B353">
            <v>37</v>
          </cell>
          <cell r="C353">
            <v>8.5</v>
          </cell>
          <cell r="D353">
            <v>50.8</v>
          </cell>
          <cell r="E353">
            <v>7.7</v>
          </cell>
          <cell r="F353">
            <v>-1.561971722</v>
          </cell>
          <cell r="G353">
            <v>909</v>
          </cell>
          <cell r="H353">
            <v>-0.27618347399999998</v>
          </cell>
          <cell r="I353">
            <v>242</v>
          </cell>
          <cell r="J353">
            <v>3.2163069999999998E-3</v>
          </cell>
          <cell r="K353" t="str">
            <v>Disturbed</v>
          </cell>
          <cell r="L353" t="str">
            <v>Europe</v>
          </cell>
          <cell r="M353" t="e">
            <v>#N/A</v>
          </cell>
          <cell r="N353" t="str">
            <v>Other</v>
          </cell>
          <cell r="O353" t="e">
            <v>#N/A</v>
          </cell>
        </row>
        <row r="354">
          <cell r="A354" t="str">
            <v>Dahms_etal_2005_12</v>
          </cell>
          <cell r="B354">
            <v>38</v>
          </cell>
          <cell r="C354">
            <v>8.5</v>
          </cell>
          <cell r="D354">
            <v>50.8</v>
          </cell>
          <cell r="E354">
            <v>7.7</v>
          </cell>
          <cell r="F354">
            <v>-1.561971722</v>
          </cell>
          <cell r="G354">
            <v>909</v>
          </cell>
          <cell r="H354">
            <v>-0.27618347399999998</v>
          </cell>
          <cell r="I354">
            <v>242</v>
          </cell>
          <cell r="J354">
            <v>3.2163069999999998E-3</v>
          </cell>
          <cell r="K354" t="str">
            <v>Disturbed</v>
          </cell>
          <cell r="L354" t="str">
            <v>Europe</v>
          </cell>
          <cell r="M354" t="e">
            <v>#N/A</v>
          </cell>
          <cell r="N354" t="str">
            <v>Other</v>
          </cell>
          <cell r="O354" t="e">
            <v>#N/A</v>
          </cell>
        </row>
        <row r="355">
          <cell r="A355" t="str">
            <v>Dahms_etal_2005_13</v>
          </cell>
          <cell r="B355">
            <v>39</v>
          </cell>
          <cell r="C355">
            <v>8.5</v>
          </cell>
          <cell r="D355">
            <v>50.8</v>
          </cell>
          <cell r="E355">
            <v>7.7</v>
          </cell>
          <cell r="F355">
            <v>-1.561971722</v>
          </cell>
          <cell r="G355">
            <v>909</v>
          </cell>
          <cell r="H355">
            <v>-0.27618347399999998</v>
          </cell>
          <cell r="I355">
            <v>242</v>
          </cell>
          <cell r="J355">
            <v>3.2163069999999998E-3</v>
          </cell>
          <cell r="K355" t="str">
            <v>Disturbed</v>
          </cell>
          <cell r="L355" t="str">
            <v>Europe</v>
          </cell>
          <cell r="M355" t="e">
            <v>#N/A</v>
          </cell>
          <cell r="N355" t="str">
            <v>Other</v>
          </cell>
          <cell r="O355" t="e">
            <v>#N/A</v>
          </cell>
        </row>
        <row r="356">
          <cell r="A356" t="str">
            <v>Dahms_etal_2005_14</v>
          </cell>
          <cell r="B356">
            <v>40</v>
          </cell>
          <cell r="C356">
            <v>8.5</v>
          </cell>
          <cell r="D356">
            <v>50.8</v>
          </cell>
          <cell r="E356">
            <v>7.7</v>
          </cell>
          <cell r="F356">
            <v>-1.561971722</v>
          </cell>
          <cell r="G356">
            <v>909</v>
          </cell>
          <cell r="H356">
            <v>-0.27618347399999998</v>
          </cell>
          <cell r="I356">
            <v>242</v>
          </cell>
          <cell r="J356">
            <v>3.2163069999999998E-3</v>
          </cell>
          <cell r="K356" t="str">
            <v>Disturbed</v>
          </cell>
          <cell r="L356" t="str">
            <v>Europe</v>
          </cell>
          <cell r="M356" t="e">
            <v>#N/A</v>
          </cell>
          <cell r="N356" t="str">
            <v>Other</v>
          </cell>
          <cell r="O356" t="e">
            <v>#N/A</v>
          </cell>
        </row>
        <row r="357">
          <cell r="A357" t="str">
            <v>Dahms_etal_2005_15</v>
          </cell>
          <cell r="B357">
            <v>41</v>
          </cell>
          <cell r="C357">
            <v>8.5</v>
          </cell>
          <cell r="D357">
            <v>50.8</v>
          </cell>
          <cell r="E357">
            <v>7.7</v>
          </cell>
          <cell r="F357">
            <v>-1.561971722</v>
          </cell>
          <cell r="G357">
            <v>909</v>
          </cell>
          <cell r="H357">
            <v>-0.27618347399999998</v>
          </cell>
          <cell r="I357">
            <v>242</v>
          </cell>
          <cell r="J357">
            <v>3.2163069999999998E-3</v>
          </cell>
          <cell r="K357" t="str">
            <v>Disturbed</v>
          </cell>
          <cell r="L357" t="str">
            <v>Europe</v>
          </cell>
          <cell r="M357" t="e">
            <v>#N/A</v>
          </cell>
          <cell r="N357" t="str">
            <v>Other</v>
          </cell>
          <cell r="O357" t="e">
            <v>#N/A</v>
          </cell>
        </row>
        <row r="358">
          <cell r="A358" t="str">
            <v>Dahms_etal_2005_16</v>
          </cell>
          <cell r="B358">
            <v>42</v>
          </cell>
          <cell r="C358">
            <v>8.5</v>
          </cell>
          <cell r="D358">
            <v>50.8</v>
          </cell>
          <cell r="E358">
            <v>7.7</v>
          </cell>
          <cell r="F358">
            <v>-1.561971722</v>
          </cell>
          <cell r="G358">
            <v>909</v>
          </cell>
          <cell r="H358">
            <v>-0.27618347399999998</v>
          </cell>
          <cell r="I358">
            <v>242</v>
          </cell>
          <cell r="J358">
            <v>3.2163069999999998E-3</v>
          </cell>
          <cell r="K358" t="str">
            <v>Disturbed</v>
          </cell>
          <cell r="L358" t="str">
            <v>Europe</v>
          </cell>
          <cell r="M358" t="e">
            <v>#N/A</v>
          </cell>
          <cell r="N358" t="str">
            <v>Other</v>
          </cell>
          <cell r="O358" t="e">
            <v>#N/A</v>
          </cell>
        </row>
        <row r="359">
          <cell r="A359" t="str">
            <v>Dahms_etal_2005_17</v>
          </cell>
          <cell r="B359">
            <v>43</v>
          </cell>
          <cell r="C359">
            <v>8.5</v>
          </cell>
          <cell r="D359">
            <v>50.8</v>
          </cell>
          <cell r="E359">
            <v>7.7</v>
          </cell>
          <cell r="F359">
            <v>-1.561971722</v>
          </cell>
          <cell r="G359">
            <v>909</v>
          </cell>
          <cell r="H359">
            <v>-0.27618347399999998</v>
          </cell>
          <cell r="I359">
            <v>242</v>
          </cell>
          <cell r="J359">
            <v>3.2163069999999998E-3</v>
          </cell>
          <cell r="K359" t="str">
            <v>Disturbed</v>
          </cell>
          <cell r="L359" t="str">
            <v>Europe</v>
          </cell>
          <cell r="M359" t="e">
            <v>#N/A</v>
          </cell>
          <cell r="N359" t="str">
            <v>Other</v>
          </cell>
          <cell r="O359" t="e">
            <v>#N/A</v>
          </cell>
        </row>
        <row r="360">
          <cell r="A360" t="str">
            <v>Dahms_etal_2005_18</v>
          </cell>
          <cell r="B360">
            <v>44</v>
          </cell>
          <cell r="C360">
            <v>8.5</v>
          </cell>
          <cell r="D360">
            <v>50.8</v>
          </cell>
          <cell r="E360">
            <v>7.7</v>
          </cell>
          <cell r="F360">
            <v>-1.561971722</v>
          </cell>
          <cell r="G360">
            <v>909</v>
          </cell>
          <cell r="H360">
            <v>-0.27618347399999998</v>
          </cell>
          <cell r="I360">
            <v>242</v>
          </cell>
          <cell r="J360">
            <v>3.2163069999999998E-3</v>
          </cell>
          <cell r="K360" t="str">
            <v>Disturbed</v>
          </cell>
          <cell r="L360" t="str">
            <v>Europe</v>
          </cell>
          <cell r="M360" t="e">
            <v>#N/A</v>
          </cell>
          <cell r="N360" t="str">
            <v>Other</v>
          </cell>
          <cell r="O360" t="e">
            <v>#N/A</v>
          </cell>
        </row>
        <row r="361">
          <cell r="A361" t="str">
            <v>Dahms_etal_2005_19</v>
          </cell>
          <cell r="B361">
            <v>45</v>
          </cell>
          <cell r="C361">
            <v>8.5</v>
          </cell>
          <cell r="D361">
            <v>50.8</v>
          </cell>
          <cell r="E361">
            <v>7.7</v>
          </cell>
          <cell r="F361">
            <v>-1.561971722</v>
          </cell>
          <cell r="G361">
            <v>909</v>
          </cell>
          <cell r="H361">
            <v>-0.27618347399999998</v>
          </cell>
          <cell r="I361">
            <v>242</v>
          </cell>
          <cell r="J361">
            <v>3.2163069999999998E-3</v>
          </cell>
          <cell r="K361" t="str">
            <v>Disturbed</v>
          </cell>
          <cell r="L361" t="str">
            <v>Europe</v>
          </cell>
          <cell r="M361" t="e">
            <v>#N/A</v>
          </cell>
          <cell r="N361" t="str">
            <v>Other</v>
          </cell>
          <cell r="O361" t="e">
            <v>#N/A</v>
          </cell>
        </row>
        <row r="362">
          <cell r="A362" t="str">
            <v>Dahms_etal_2005_20</v>
          </cell>
          <cell r="B362">
            <v>46</v>
          </cell>
          <cell r="C362">
            <v>8.5</v>
          </cell>
          <cell r="D362">
            <v>50.8</v>
          </cell>
          <cell r="E362">
            <v>7.7</v>
          </cell>
          <cell r="F362">
            <v>-1.561971722</v>
          </cell>
          <cell r="G362">
            <v>909</v>
          </cell>
          <cell r="H362">
            <v>-0.27618347399999998</v>
          </cell>
          <cell r="I362">
            <v>242</v>
          </cell>
          <cell r="J362">
            <v>3.2163069999999998E-3</v>
          </cell>
          <cell r="K362" t="str">
            <v>Disturbed</v>
          </cell>
          <cell r="L362" t="str">
            <v>Europe</v>
          </cell>
          <cell r="M362" t="e">
            <v>#N/A</v>
          </cell>
          <cell r="N362" t="str">
            <v>Other</v>
          </cell>
          <cell r="O362" t="e">
            <v>#N/A</v>
          </cell>
        </row>
        <row r="363">
          <cell r="A363" t="str">
            <v>Dahms_etal_2005_21</v>
          </cell>
          <cell r="B363">
            <v>47</v>
          </cell>
          <cell r="C363">
            <v>8.5</v>
          </cell>
          <cell r="D363">
            <v>50.8</v>
          </cell>
          <cell r="E363">
            <v>7.7</v>
          </cell>
          <cell r="F363">
            <v>-1.561971722</v>
          </cell>
          <cell r="G363">
            <v>909</v>
          </cell>
          <cell r="H363">
            <v>-0.27618347399999998</v>
          </cell>
          <cell r="I363">
            <v>242</v>
          </cell>
          <cell r="J363">
            <v>3.2163069999999998E-3</v>
          </cell>
          <cell r="K363" t="str">
            <v>Disturbed</v>
          </cell>
          <cell r="L363" t="str">
            <v>Europe</v>
          </cell>
          <cell r="M363" t="e">
            <v>#N/A</v>
          </cell>
          <cell r="N363" t="str">
            <v>Other</v>
          </cell>
          <cell r="O363" t="e">
            <v>#N/A</v>
          </cell>
        </row>
        <row r="364">
          <cell r="A364" t="str">
            <v>Dahms_etal_2005_22</v>
          </cell>
          <cell r="B364">
            <v>48</v>
          </cell>
          <cell r="C364">
            <v>8.5</v>
          </cell>
          <cell r="D364">
            <v>50.8</v>
          </cell>
          <cell r="E364">
            <v>7.7</v>
          </cell>
          <cell r="F364">
            <v>-1.561971722</v>
          </cell>
          <cell r="G364">
            <v>909</v>
          </cell>
          <cell r="H364">
            <v>-0.27618347399999998</v>
          </cell>
          <cell r="I364">
            <v>242</v>
          </cell>
          <cell r="J364">
            <v>3.2163069999999998E-3</v>
          </cell>
          <cell r="K364" t="str">
            <v>Disturbed</v>
          </cell>
          <cell r="L364" t="str">
            <v>Europe</v>
          </cell>
          <cell r="M364" t="e">
            <v>#N/A</v>
          </cell>
          <cell r="N364" t="str">
            <v>Other</v>
          </cell>
          <cell r="O364" t="e">
            <v>#N/A</v>
          </cell>
        </row>
        <row r="365">
          <cell r="A365" t="str">
            <v>Dahms_etal_2005_23</v>
          </cell>
          <cell r="B365">
            <v>49</v>
          </cell>
          <cell r="C365">
            <v>8.5</v>
          </cell>
          <cell r="D365">
            <v>50.8</v>
          </cell>
          <cell r="E365">
            <v>7.7</v>
          </cell>
          <cell r="F365">
            <v>-1.561971722</v>
          </cell>
          <cell r="G365">
            <v>909</v>
          </cell>
          <cell r="H365">
            <v>-0.27618347399999998</v>
          </cell>
          <cell r="I365">
            <v>242</v>
          </cell>
          <cell r="J365">
            <v>3.2163069999999998E-3</v>
          </cell>
          <cell r="K365" t="str">
            <v>Disturbed</v>
          </cell>
          <cell r="L365" t="str">
            <v>Europe</v>
          </cell>
          <cell r="M365" t="e">
            <v>#N/A</v>
          </cell>
          <cell r="N365" t="str">
            <v>Other</v>
          </cell>
          <cell r="O365" t="e">
            <v>#N/A</v>
          </cell>
        </row>
        <row r="366">
          <cell r="A366" t="str">
            <v>Dahms_etal_2005_24</v>
          </cell>
          <cell r="B366">
            <v>50</v>
          </cell>
          <cell r="C366">
            <v>8.5</v>
          </cell>
          <cell r="D366">
            <v>50.8</v>
          </cell>
          <cell r="E366">
            <v>7.7</v>
          </cell>
          <cell r="F366">
            <v>-1.561971722</v>
          </cell>
          <cell r="G366">
            <v>909</v>
          </cell>
          <cell r="H366">
            <v>-0.27618347399999998</v>
          </cell>
          <cell r="I366">
            <v>242</v>
          </cell>
          <cell r="J366">
            <v>3.2163069999999998E-3</v>
          </cell>
          <cell r="K366" t="str">
            <v>Disturbed</v>
          </cell>
          <cell r="L366" t="str">
            <v>Europe</v>
          </cell>
          <cell r="M366" t="e">
            <v>#N/A</v>
          </cell>
          <cell r="N366" t="str">
            <v>Other</v>
          </cell>
          <cell r="O366" t="e">
            <v>#N/A</v>
          </cell>
        </row>
        <row r="367">
          <cell r="A367" t="str">
            <v>Dahms_etal_2005_25</v>
          </cell>
          <cell r="B367">
            <v>51</v>
          </cell>
          <cell r="C367">
            <v>8.5</v>
          </cell>
          <cell r="D367">
            <v>50.8</v>
          </cell>
          <cell r="E367">
            <v>7.7</v>
          </cell>
          <cell r="F367">
            <v>-1.561971722</v>
          </cell>
          <cell r="G367">
            <v>909</v>
          </cell>
          <cell r="H367">
            <v>-0.27618347399999998</v>
          </cell>
          <cell r="I367">
            <v>242</v>
          </cell>
          <cell r="J367">
            <v>3.2163069999999998E-3</v>
          </cell>
          <cell r="K367" t="str">
            <v>Disturbed</v>
          </cell>
          <cell r="L367" t="str">
            <v>Europe</v>
          </cell>
          <cell r="M367" t="e">
            <v>#N/A</v>
          </cell>
          <cell r="N367" t="str">
            <v>Other</v>
          </cell>
          <cell r="O367" t="e">
            <v>#N/A</v>
          </cell>
        </row>
        <row r="368">
          <cell r="A368" t="str">
            <v>Dahms_etal_2005_26</v>
          </cell>
          <cell r="B368">
            <v>556</v>
          </cell>
          <cell r="C368">
            <v>8.5</v>
          </cell>
          <cell r="D368">
            <v>50.8</v>
          </cell>
          <cell r="E368">
            <v>7.7</v>
          </cell>
          <cell r="F368">
            <v>-1.561971722</v>
          </cell>
          <cell r="G368">
            <v>909</v>
          </cell>
          <cell r="H368">
            <v>-0.27618347399999998</v>
          </cell>
          <cell r="I368">
            <v>242</v>
          </cell>
          <cell r="J368">
            <v>3.2163069999999998E-3</v>
          </cell>
          <cell r="K368" t="str">
            <v>Disturbed</v>
          </cell>
          <cell r="L368" t="str">
            <v>Europe</v>
          </cell>
          <cell r="M368" t="e">
            <v>#N/A</v>
          </cell>
          <cell r="N368" t="str">
            <v>Other</v>
          </cell>
          <cell r="O368" t="e">
            <v>#N/A</v>
          </cell>
        </row>
        <row r="369">
          <cell r="A369" t="str">
            <v>Dahms_etal_2005_27</v>
          </cell>
          <cell r="B369">
            <v>557</v>
          </cell>
          <cell r="C369">
            <v>8.5</v>
          </cell>
          <cell r="D369">
            <v>50.8</v>
          </cell>
          <cell r="E369">
            <v>7.7</v>
          </cell>
          <cell r="F369">
            <v>-1.561971722</v>
          </cell>
          <cell r="G369">
            <v>909</v>
          </cell>
          <cell r="H369">
            <v>-0.27618347399999998</v>
          </cell>
          <cell r="I369">
            <v>242</v>
          </cell>
          <cell r="J369">
            <v>3.2163069999999998E-3</v>
          </cell>
          <cell r="K369" t="str">
            <v>Disturbed</v>
          </cell>
          <cell r="L369" t="str">
            <v>Europe</v>
          </cell>
          <cell r="M369" t="e">
            <v>#N/A</v>
          </cell>
          <cell r="N369" t="str">
            <v>Other</v>
          </cell>
          <cell r="O369" t="e">
            <v>#N/A</v>
          </cell>
        </row>
        <row r="370">
          <cell r="A370" t="str">
            <v>Dahms_etal_2005_28</v>
          </cell>
          <cell r="B370">
            <v>558</v>
          </cell>
          <cell r="C370">
            <v>8.5</v>
          </cell>
          <cell r="D370">
            <v>50.8</v>
          </cell>
          <cell r="E370">
            <v>7.7</v>
          </cell>
          <cell r="F370">
            <v>-1.561971722</v>
          </cell>
          <cell r="G370">
            <v>909</v>
          </cell>
          <cell r="H370">
            <v>-0.27618347399999998</v>
          </cell>
          <cell r="I370">
            <v>242</v>
          </cell>
          <cell r="J370">
            <v>3.2163069999999998E-3</v>
          </cell>
          <cell r="K370" t="str">
            <v>Disturbed</v>
          </cell>
          <cell r="L370" t="str">
            <v>Europe</v>
          </cell>
          <cell r="M370" t="e">
            <v>#N/A</v>
          </cell>
          <cell r="N370" t="str">
            <v>Other</v>
          </cell>
          <cell r="O370" t="e">
            <v>#N/A</v>
          </cell>
        </row>
        <row r="371">
          <cell r="A371" t="str">
            <v>Dahms_etal_2005_29</v>
          </cell>
          <cell r="B371">
            <v>559</v>
          </cell>
          <cell r="C371">
            <v>8.5</v>
          </cell>
          <cell r="D371">
            <v>50.8</v>
          </cell>
          <cell r="E371">
            <v>7.7</v>
          </cell>
          <cell r="F371">
            <v>-1.561971722</v>
          </cell>
          <cell r="G371">
            <v>909</v>
          </cell>
          <cell r="H371">
            <v>-0.27618347399999998</v>
          </cell>
          <cell r="I371">
            <v>242</v>
          </cell>
          <cell r="J371">
            <v>3.2163069999999998E-3</v>
          </cell>
          <cell r="K371" t="str">
            <v>Disturbed</v>
          </cell>
          <cell r="L371" t="str">
            <v>Europe</v>
          </cell>
          <cell r="M371" t="e">
            <v>#N/A</v>
          </cell>
          <cell r="N371" t="str">
            <v>Other</v>
          </cell>
          <cell r="O371" t="e">
            <v>#N/A</v>
          </cell>
        </row>
        <row r="372">
          <cell r="A372" t="str">
            <v>Dahms_etal_2005_30</v>
          </cell>
          <cell r="B372">
            <v>560</v>
          </cell>
          <cell r="C372">
            <v>8.5</v>
          </cell>
          <cell r="D372">
            <v>50.8</v>
          </cell>
          <cell r="E372">
            <v>7.7</v>
          </cell>
          <cell r="F372">
            <v>-1.561971722</v>
          </cell>
          <cell r="G372">
            <v>909</v>
          </cell>
          <cell r="H372">
            <v>-0.27618347399999998</v>
          </cell>
          <cell r="I372">
            <v>242</v>
          </cell>
          <cell r="J372">
            <v>3.2163069999999998E-3</v>
          </cell>
          <cell r="K372" t="str">
            <v>Disturbed</v>
          </cell>
          <cell r="L372" t="str">
            <v>Europe</v>
          </cell>
          <cell r="M372" t="e">
            <v>#N/A</v>
          </cell>
          <cell r="N372" t="str">
            <v>Other</v>
          </cell>
          <cell r="O372" t="e">
            <v>#N/A</v>
          </cell>
        </row>
        <row r="373">
          <cell r="A373" t="str">
            <v>Dauber&amp;Simmering_2006_01</v>
          </cell>
          <cell r="B373">
            <v>1506</v>
          </cell>
          <cell r="C373">
            <v>8.5</v>
          </cell>
          <cell r="D373">
            <v>50.8</v>
          </cell>
          <cell r="E373">
            <v>7.7</v>
          </cell>
          <cell r="F373">
            <v>-1.561971722</v>
          </cell>
          <cell r="G373">
            <v>909</v>
          </cell>
          <cell r="H373">
            <v>-0.27618347399999998</v>
          </cell>
          <cell r="I373">
            <v>242</v>
          </cell>
          <cell r="J373">
            <v>3.2163069999999998E-3</v>
          </cell>
          <cell r="K373" t="str">
            <v>Transformed</v>
          </cell>
          <cell r="L373" t="str">
            <v>Europe</v>
          </cell>
          <cell r="M373" t="e">
            <v>#N/A</v>
          </cell>
          <cell r="N373" t="str">
            <v>Other</v>
          </cell>
          <cell r="O373" t="e">
            <v>#N/A</v>
          </cell>
        </row>
        <row r="374">
          <cell r="A374" t="str">
            <v>Dauber&amp;Simmering_2006_02</v>
          </cell>
          <cell r="B374">
            <v>1507</v>
          </cell>
          <cell r="C374">
            <v>8.5</v>
          </cell>
          <cell r="D374">
            <v>50.8</v>
          </cell>
          <cell r="E374">
            <v>7.7</v>
          </cell>
          <cell r="F374">
            <v>-1.561971722</v>
          </cell>
          <cell r="G374">
            <v>909</v>
          </cell>
          <cell r="H374">
            <v>-0.27618347399999998</v>
          </cell>
          <cell r="I374">
            <v>242</v>
          </cell>
          <cell r="J374">
            <v>3.2163069999999998E-3</v>
          </cell>
          <cell r="K374" t="str">
            <v>Transformed</v>
          </cell>
          <cell r="L374" t="str">
            <v>Europe</v>
          </cell>
          <cell r="M374" t="e">
            <v>#N/A</v>
          </cell>
          <cell r="N374" t="str">
            <v>Other</v>
          </cell>
          <cell r="O374" t="e">
            <v>#N/A</v>
          </cell>
        </row>
        <row r="375">
          <cell r="A375" t="str">
            <v>Dauber&amp;Simmering_2006_03</v>
          </cell>
          <cell r="B375">
            <v>1508</v>
          </cell>
          <cell r="C375">
            <v>8.5</v>
          </cell>
          <cell r="D375">
            <v>50.8</v>
          </cell>
          <cell r="E375">
            <v>7.7</v>
          </cell>
          <cell r="F375">
            <v>-1.561971722</v>
          </cell>
          <cell r="G375">
            <v>909</v>
          </cell>
          <cell r="H375">
            <v>-0.27618347399999998</v>
          </cell>
          <cell r="I375">
            <v>242</v>
          </cell>
          <cell r="J375">
            <v>3.2163069999999998E-3</v>
          </cell>
          <cell r="K375" t="str">
            <v>Transformed</v>
          </cell>
          <cell r="L375" t="str">
            <v>Europe</v>
          </cell>
          <cell r="M375" t="e">
            <v>#N/A</v>
          </cell>
          <cell r="N375" t="str">
            <v>Other</v>
          </cell>
          <cell r="O375" t="e">
            <v>#N/A</v>
          </cell>
        </row>
        <row r="376">
          <cell r="A376" t="str">
            <v>Dauber&amp;Simmering_2006_04</v>
          </cell>
          <cell r="B376">
            <v>1509</v>
          </cell>
          <cell r="C376">
            <v>8.5</v>
          </cell>
          <cell r="D376">
            <v>50.8</v>
          </cell>
          <cell r="E376">
            <v>7.7</v>
          </cell>
          <cell r="F376">
            <v>-1.561971722</v>
          </cell>
          <cell r="G376">
            <v>909</v>
          </cell>
          <cell r="H376">
            <v>-0.27618347399999998</v>
          </cell>
          <cell r="I376">
            <v>242</v>
          </cell>
          <cell r="J376">
            <v>3.2163069999999998E-3</v>
          </cell>
          <cell r="K376" t="str">
            <v>Transformed</v>
          </cell>
          <cell r="L376" t="str">
            <v>Europe</v>
          </cell>
          <cell r="M376" t="e">
            <v>#N/A</v>
          </cell>
          <cell r="N376" t="str">
            <v>Other</v>
          </cell>
          <cell r="O376" t="e">
            <v>#N/A</v>
          </cell>
        </row>
        <row r="377">
          <cell r="A377" t="str">
            <v>Dauber&amp;Simmering_2006_05</v>
          </cell>
          <cell r="B377">
            <v>1510</v>
          </cell>
          <cell r="C377">
            <v>8.5</v>
          </cell>
          <cell r="D377">
            <v>50.8</v>
          </cell>
          <cell r="E377">
            <v>7.7</v>
          </cell>
          <cell r="F377">
            <v>-1.561971722</v>
          </cell>
          <cell r="G377">
            <v>909</v>
          </cell>
          <cell r="H377">
            <v>-0.27618347399999998</v>
          </cell>
          <cell r="I377">
            <v>242</v>
          </cell>
          <cell r="J377">
            <v>3.2163069999999998E-3</v>
          </cell>
          <cell r="K377" t="str">
            <v>Transformed</v>
          </cell>
          <cell r="L377" t="str">
            <v>Europe</v>
          </cell>
          <cell r="M377" t="e">
            <v>#N/A</v>
          </cell>
          <cell r="N377" t="str">
            <v>Other</v>
          </cell>
          <cell r="O377" t="e">
            <v>#N/A</v>
          </cell>
        </row>
        <row r="378">
          <cell r="A378" t="str">
            <v>Dauber&amp;Simmering_2006_06</v>
          </cell>
          <cell r="B378">
            <v>1511</v>
          </cell>
          <cell r="C378">
            <v>8.5</v>
          </cell>
          <cell r="D378">
            <v>50.8</v>
          </cell>
          <cell r="E378">
            <v>7.7</v>
          </cell>
          <cell r="F378">
            <v>-1.561971722</v>
          </cell>
          <cell r="G378">
            <v>909</v>
          </cell>
          <cell r="H378">
            <v>-0.27618347399999998</v>
          </cell>
          <cell r="I378">
            <v>242</v>
          </cell>
          <cell r="J378">
            <v>3.2163069999999998E-3</v>
          </cell>
          <cell r="K378" t="str">
            <v>Transformed</v>
          </cell>
          <cell r="L378" t="str">
            <v>Europe</v>
          </cell>
          <cell r="M378" t="e">
            <v>#N/A</v>
          </cell>
          <cell r="N378" t="str">
            <v>Other</v>
          </cell>
          <cell r="O378" t="e">
            <v>#N/A</v>
          </cell>
        </row>
        <row r="379">
          <cell r="A379" t="str">
            <v>Dauber&amp;Simmering_2006_07</v>
          </cell>
          <cell r="B379">
            <v>1512</v>
          </cell>
          <cell r="C379">
            <v>8.5</v>
          </cell>
          <cell r="D379">
            <v>50.8</v>
          </cell>
          <cell r="E379">
            <v>7.7</v>
          </cell>
          <cell r="F379">
            <v>-1.561971722</v>
          </cell>
          <cell r="G379">
            <v>909</v>
          </cell>
          <cell r="H379">
            <v>-0.27618347399999998</v>
          </cell>
          <cell r="I379">
            <v>242</v>
          </cell>
          <cell r="J379">
            <v>3.2163069999999998E-3</v>
          </cell>
          <cell r="K379" t="str">
            <v>Transformed</v>
          </cell>
          <cell r="L379" t="str">
            <v>Europe</v>
          </cell>
          <cell r="M379" t="e">
            <v>#N/A</v>
          </cell>
          <cell r="N379" t="str">
            <v>Other</v>
          </cell>
          <cell r="O379" t="e">
            <v>#N/A</v>
          </cell>
        </row>
        <row r="380">
          <cell r="A380" t="str">
            <v>Dauber&amp;Simmering_2006_08</v>
          </cell>
          <cell r="B380">
            <v>1513</v>
          </cell>
          <cell r="C380">
            <v>8.5</v>
          </cell>
          <cell r="D380">
            <v>50.8</v>
          </cell>
          <cell r="E380">
            <v>7.7</v>
          </cell>
          <cell r="F380">
            <v>-1.561971722</v>
          </cell>
          <cell r="G380">
            <v>909</v>
          </cell>
          <cell r="H380">
            <v>-0.27618347399999998</v>
          </cell>
          <cell r="I380">
            <v>242</v>
          </cell>
          <cell r="J380">
            <v>3.2163069999999998E-3</v>
          </cell>
          <cell r="K380" t="str">
            <v>Transformed</v>
          </cell>
          <cell r="L380" t="str">
            <v>Europe</v>
          </cell>
          <cell r="M380" t="e">
            <v>#N/A</v>
          </cell>
          <cell r="N380" t="str">
            <v>Other</v>
          </cell>
          <cell r="O380" t="e">
            <v>#N/A</v>
          </cell>
        </row>
        <row r="381">
          <cell r="A381" t="str">
            <v>Dauber&amp;Simmering_2006_09</v>
          </cell>
          <cell r="B381">
            <v>1514</v>
          </cell>
          <cell r="C381">
            <v>8.5</v>
          </cell>
          <cell r="D381">
            <v>50.8</v>
          </cell>
          <cell r="E381">
            <v>7.7</v>
          </cell>
          <cell r="F381">
            <v>-1.561971722</v>
          </cell>
          <cell r="G381">
            <v>909</v>
          </cell>
          <cell r="H381">
            <v>-0.27618347399999998</v>
          </cell>
          <cell r="I381">
            <v>242</v>
          </cell>
          <cell r="J381">
            <v>3.2163069999999998E-3</v>
          </cell>
          <cell r="K381" t="str">
            <v>Transformed</v>
          </cell>
          <cell r="L381" t="str">
            <v>Europe</v>
          </cell>
          <cell r="M381" t="e">
            <v>#N/A</v>
          </cell>
          <cell r="N381" t="str">
            <v>Other</v>
          </cell>
          <cell r="O381" t="e">
            <v>#N/A</v>
          </cell>
        </row>
        <row r="382">
          <cell r="A382" t="str">
            <v>Dauber&amp;Simmering_2006_10</v>
          </cell>
          <cell r="B382">
            <v>1515</v>
          </cell>
          <cell r="C382">
            <v>8.5</v>
          </cell>
          <cell r="D382">
            <v>50.8</v>
          </cell>
          <cell r="E382">
            <v>7.7</v>
          </cell>
          <cell r="F382">
            <v>-1.561971722</v>
          </cell>
          <cell r="G382">
            <v>909</v>
          </cell>
          <cell r="H382">
            <v>-0.27618347399999998</v>
          </cell>
          <cell r="I382">
            <v>242</v>
          </cell>
          <cell r="J382">
            <v>3.2163069999999998E-3</v>
          </cell>
          <cell r="K382" t="str">
            <v>Transformed</v>
          </cell>
          <cell r="L382" t="str">
            <v>Europe</v>
          </cell>
          <cell r="M382" t="e">
            <v>#N/A</v>
          </cell>
          <cell r="N382" t="str">
            <v>Other</v>
          </cell>
          <cell r="O382" t="e">
            <v>#N/A</v>
          </cell>
        </row>
        <row r="383">
          <cell r="A383" t="str">
            <v>Dauber&amp;Simmering_2006_11</v>
          </cell>
          <cell r="B383">
            <v>1516</v>
          </cell>
          <cell r="C383">
            <v>8.5</v>
          </cell>
          <cell r="D383">
            <v>50.8</v>
          </cell>
          <cell r="E383">
            <v>7.7</v>
          </cell>
          <cell r="F383">
            <v>-1.561971722</v>
          </cell>
          <cell r="G383">
            <v>909</v>
          </cell>
          <cell r="H383">
            <v>-0.27618347399999998</v>
          </cell>
          <cell r="I383">
            <v>242</v>
          </cell>
          <cell r="J383">
            <v>3.2163069999999998E-3</v>
          </cell>
          <cell r="K383" t="str">
            <v>Transformed</v>
          </cell>
          <cell r="L383" t="str">
            <v>Europe</v>
          </cell>
          <cell r="M383" t="e">
            <v>#N/A</v>
          </cell>
          <cell r="N383" t="str">
            <v>Other</v>
          </cell>
          <cell r="O383" t="e">
            <v>#N/A</v>
          </cell>
        </row>
        <row r="384">
          <cell r="A384" t="str">
            <v>Dauber&amp;Simmering_2006_12</v>
          </cell>
          <cell r="B384">
            <v>1517</v>
          </cell>
          <cell r="C384">
            <v>8.5</v>
          </cell>
          <cell r="D384">
            <v>50.8</v>
          </cell>
          <cell r="E384">
            <v>7.7</v>
          </cell>
          <cell r="F384">
            <v>-1.561971722</v>
          </cell>
          <cell r="G384">
            <v>909</v>
          </cell>
          <cell r="H384">
            <v>-0.27618347399999998</v>
          </cell>
          <cell r="I384">
            <v>242</v>
          </cell>
          <cell r="J384">
            <v>3.2163069999999998E-3</v>
          </cell>
          <cell r="K384" t="str">
            <v>Transformed</v>
          </cell>
          <cell r="L384" t="str">
            <v>Europe</v>
          </cell>
          <cell r="M384" t="e">
            <v>#N/A</v>
          </cell>
          <cell r="N384" t="str">
            <v>Other</v>
          </cell>
          <cell r="O384" t="e">
            <v>#N/A</v>
          </cell>
        </row>
        <row r="385">
          <cell r="A385" t="str">
            <v>Dauber&amp;Simmering_2006_13</v>
          </cell>
          <cell r="B385">
            <v>1518</v>
          </cell>
          <cell r="C385">
            <v>8.5</v>
          </cell>
          <cell r="D385">
            <v>50.8</v>
          </cell>
          <cell r="E385">
            <v>7.7</v>
          </cell>
          <cell r="F385">
            <v>-1.561971722</v>
          </cell>
          <cell r="G385">
            <v>909</v>
          </cell>
          <cell r="H385">
            <v>-0.27618347399999998</v>
          </cell>
          <cell r="I385">
            <v>242</v>
          </cell>
          <cell r="J385">
            <v>3.2163069999999998E-3</v>
          </cell>
          <cell r="K385" t="str">
            <v>Transformed</v>
          </cell>
          <cell r="L385" t="str">
            <v>Europe</v>
          </cell>
          <cell r="M385" t="e">
            <v>#N/A</v>
          </cell>
          <cell r="N385" t="str">
            <v>Other</v>
          </cell>
          <cell r="O385" t="e">
            <v>#N/A</v>
          </cell>
        </row>
        <row r="386">
          <cell r="A386" t="str">
            <v>Dauber&amp;Simmering_2006_14</v>
          </cell>
          <cell r="B386">
            <v>1519</v>
          </cell>
          <cell r="C386">
            <v>8.5</v>
          </cell>
          <cell r="D386">
            <v>50.8</v>
          </cell>
          <cell r="E386">
            <v>7.7</v>
          </cell>
          <cell r="F386">
            <v>-1.561971722</v>
          </cell>
          <cell r="G386">
            <v>909</v>
          </cell>
          <cell r="H386">
            <v>-0.27618347399999998</v>
          </cell>
          <cell r="I386">
            <v>242</v>
          </cell>
          <cell r="J386">
            <v>3.2163069999999998E-3</v>
          </cell>
          <cell r="K386" t="str">
            <v>Transformed</v>
          </cell>
          <cell r="L386" t="str">
            <v>Europe</v>
          </cell>
          <cell r="M386" t="e">
            <v>#N/A</v>
          </cell>
          <cell r="N386" t="str">
            <v>Other</v>
          </cell>
          <cell r="O386" t="e">
            <v>#N/A</v>
          </cell>
        </row>
        <row r="387">
          <cell r="A387" t="str">
            <v>Dauber&amp;Simmering_2006_15</v>
          </cell>
          <cell r="B387">
            <v>1520</v>
          </cell>
          <cell r="C387">
            <v>8.5</v>
          </cell>
          <cell r="D387">
            <v>50.8</v>
          </cell>
          <cell r="E387">
            <v>7.7</v>
          </cell>
          <cell r="F387">
            <v>-1.561971722</v>
          </cell>
          <cell r="G387">
            <v>909</v>
          </cell>
          <cell r="H387">
            <v>-0.27618347399999998</v>
          </cell>
          <cell r="I387">
            <v>242</v>
          </cell>
          <cell r="J387">
            <v>3.2163069999999998E-3</v>
          </cell>
          <cell r="K387" t="str">
            <v>Transformed</v>
          </cell>
          <cell r="L387" t="str">
            <v>Europe</v>
          </cell>
          <cell r="M387" t="e">
            <v>#N/A</v>
          </cell>
          <cell r="N387" t="str">
            <v>Other</v>
          </cell>
          <cell r="O387" t="e">
            <v>#N/A</v>
          </cell>
        </row>
        <row r="388">
          <cell r="A388" t="str">
            <v>Dauber&amp;Simmering_2006_16</v>
          </cell>
          <cell r="B388">
            <v>1521</v>
          </cell>
          <cell r="C388">
            <v>8.5</v>
          </cell>
          <cell r="D388">
            <v>50.8</v>
          </cell>
          <cell r="E388">
            <v>7.7</v>
          </cell>
          <cell r="F388">
            <v>-1.561971722</v>
          </cell>
          <cell r="G388">
            <v>909</v>
          </cell>
          <cell r="H388">
            <v>-0.27618347399999998</v>
          </cell>
          <cell r="I388">
            <v>242</v>
          </cell>
          <cell r="J388">
            <v>3.2163069999999998E-3</v>
          </cell>
          <cell r="K388" t="str">
            <v>Transformed</v>
          </cell>
          <cell r="L388" t="str">
            <v>Europe</v>
          </cell>
          <cell r="M388" t="e">
            <v>#N/A</v>
          </cell>
          <cell r="N388" t="str">
            <v>Other</v>
          </cell>
          <cell r="O388" t="e">
            <v>#N/A</v>
          </cell>
        </row>
        <row r="389">
          <cell r="A389" t="str">
            <v>Dauber&amp;Simmering_2006_17</v>
          </cell>
          <cell r="B389">
            <v>1522</v>
          </cell>
          <cell r="C389">
            <v>8.5</v>
          </cell>
          <cell r="D389">
            <v>50.8</v>
          </cell>
          <cell r="E389">
            <v>7.7</v>
          </cell>
          <cell r="F389">
            <v>-1.561971722</v>
          </cell>
          <cell r="G389">
            <v>909</v>
          </cell>
          <cell r="H389">
            <v>-0.27618347399999998</v>
          </cell>
          <cell r="I389">
            <v>242</v>
          </cell>
          <cell r="J389">
            <v>3.2163069999999998E-3</v>
          </cell>
          <cell r="K389" t="str">
            <v>Transformed</v>
          </cell>
          <cell r="L389" t="str">
            <v>Europe</v>
          </cell>
          <cell r="M389" t="e">
            <v>#N/A</v>
          </cell>
          <cell r="N389" t="str">
            <v>Other</v>
          </cell>
          <cell r="O389" t="e">
            <v>#N/A</v>
          </cell>
        </row>
        <row r="390">
          <cell r="A390" t="str">
            <v>Dauber&amp;Simmering_2006_18</v>
          </cell>
          <cell r="B390">
            <v>1523</v>
          </cell>
          <cell r="C390">
            <v>8.5</v>
          </cell>
          <cell r="D390">
            <v>50.8</v>
          </cell>
          <cell r="E390">
            <v>7.7</v>
          </cell>
          <cell r="F390">
            <v>-1.561971722</v>
          </cell>
          <cell r="G390">
            <v>909</v>
          </cell>
          <cell r="H390">
            <v>-0.27618347399999998</v>
          </cell>
          <cell r="I390">
            <v>242</v>
          </cell>
          <cell r="J390">
            <v>3.2163069999999998E-3</v>
          </cell>
          <cell r="K390" t="str">
            <v>Transformed</v>
          </cell>
          <cell r="L390" t="str">
            <v>Europe</v>
          </cell>
          <cell r="M390" t="e">
            <v>#N/A</v>
          </cell>
          <cell r="N390" t="str">
            <v>Other</v>
          </cell>
          <cell r="O390" t="e">
            <v>#N/A</v>
          </cell>
        </row>
        <row r="391">
          <cell r="A391" t="str">
            <v>Dauber&amp;Simmering_2006_19</v>
          </cell>
          <cell r="B391">
            <v>1524</v>
          </cell>
          <cell r="C391">
            <v>8.5</v>
          </cell>
          <cell r="D391">
            <v>50.8</v>
          </cell>
          <cell r="E391">
            <v>7.7</v>
          </cell>
          <cell r="F391">
            <v>-1.561971722</v>
          </cell>
          <cell r="G391">
            <v>909</v>
          </cell>
          <cell r="H391">
            <v>-0.27618347399999998</v>
          </cell>
          <cell r="I391">
            <v>242</v>
          </cell>
          <cell r="J391">
            <v>3.2163069999999998E-3</v>
          </cell>
          <cell r="K391" t="str">
            <v>Transformed</v>
          </cell>
          <cell r="L391" t="str">
            <v>Europe</v>
          </cell>
          <cell r="M391" t="e">
            <v>#N/A</v>
          </cell>
          <cell r="N391" t="str">
            <v>Other</v>
          </cell>
          <cell r="O391" t="e">
            <v>#N/A</v>
          </cell>
        </row>
        <row r="392">
          <cell r="A392" t="str">
            <v>Dauber&amp;Simmering_2006_20</v>
          </cell>
          <cell r="B392">
            <v>1525</v>
          </cell>
          <cell r="C392">
            <v>8.5</v>
          </cell>
          <cell r="D392">
            <v>50.8</v>
          </cell>
          <cell r="E392">
            <v>7.7</v>
          </cell>
          <cell r="F392">
            <v>-1.561971722</v>
          </cell>
          <cell r="G392">
            <v>909</v>
          </cell>
          <cell r="H392">
            <v>-0.27618347399999998</v>
          </cell>
          <cell r="I392">
            <v>242</v>
          </cell>
          <cell r="J392">
            <v>3.2163069999999998E-3</v>
          </cell>
          <cell r="K392" t="str">
            <v>Transformed</v>
          </cell>
          <cell r="L392" t="str">
            <v>Europe</v>
          </cell>
          <cell r="M392" t="e">
            <v>#N/A</v>
          </cell>
          <cell r="N392" t="str">
            <v>Other</v>
          </cell>
          <cell r="O392" t="e">
            <v>#N/A</v>
          </cell>
        </row>
        <row r="393">
          <cell r="A393" t="str">
            <v>Dauber&amp;Simmering_2006_21</v>
          </cell>
          <cell r="B393">
            <v>1526</v>
          </cell>
          <cell r="C393">
            <v>8.5</v>
          </cell>
          <cell r="D393">
            <v>50.8</v>
          </cell>
          <cell r="E393">
            <v>7.7</v>
          </cell>
          <cell r="F393">
            <v>-1.561971722</v>
          </cell>
          <cell r="G393">
            <v>909</v>
          </cell>
          <cell r="H393">
            <v>-0.27618347399999998</v>
          </cell>
          <cell r="I393">
            <v>242</v>
          </cell>
          <cell r="J393">
            <v>3.2163069999999998E-3</v>
          </cell>
          <cell r="K393" t="str">
            <v>Transformed</v>
          </cell>
          <cell r="L393" t="str">
            <v>Europe</v>
          </cell>
          <cell r="M393" t="e">
            <v>#N/A</v>
          </cell>
          <cell r="N393" t="str">
            <v>Other</v>
          </cell>
          <cell r="O393" t="e">
            <v>#N/A</v>
          </cell>
        </row>
        <row r="394">
          <cell r="A394" t="str">
            <v>Dauber&amp;Simmering_2006_22</v>
          </cell>
          <cell r="B394">
            <v>1527</v>
          </cell>
          <cell r="C394">
            <v>8.5</v>
          </cell>
          <cell r="D394">
            <v>50.8</v>
          </cell>
          <cell r="E394">
            <v>7.7</v>
          </cell>
          <cell r="F394">
            <v>-1.561971722</v>
          </cell>
          <cell r="G394">
            <v>909</v>
          </cell>
          <cell r="H394">
            <v>-0.27618347399999998</v>
          </cell>
          <cell r="I394">
            <v>242</v>
          </cell>
          <cell r="J394">
            <v>3.2163069999999998E-3</v>
          </cell>
          <cell r="K394" t="str">
            <v>Transformed</v>
          </cell>
          <cell r="L394" t="str">
            <v>Europe</v>
          </cell>
          <cell r="M394" t="e">
            <v>#N/A</v>
          </cell>
          <cell r="N394" t="str">
            <v>Other</v>
          </cell>
          <cell r="O394" t="e">
            <v>#N/A</v>
          </cell>
        </row>
        <row r="395">
          <cell r="A395" t="str">
            <v>Dauber&amp;Simmering_2006_23</v>
          </cell>
          <cell r="B395">
            <v>1528</v>
          </cell>
          <cell r="C395">
            <v>8.5</v>
          </cell>
          <cell r="D395">
            <v>50.8</v>
          </cell>
          <cell r="E395">
            <v>7.7</v>
          </cell>
          <cell r="F395">
            <v>-1.561971722</v>
          </cell>
          <cell r="G395">
            <v>909</v>
          </cell>
          <cell r="H395">
            <v>-0.27618347399999998</v>
          </cell>
          <cell r="I395">
            <v>242</v>
          </cell>
          <cell r="J395">
            <v>3.2163069999999998E-3</v>
          </cell>
          <cell r="K395" t="str">
            <v>Transformed</v>
          </cell>
          <cell r="L395" t="str">
            <v>Europe</v>
          </cell>
          <cell r="M395" t="e">
            <v>#N/A</v>
          </cell>
          <cell r="N395" t="str">
            <v>Other</v>
          </cell>
          <cell r="O395" t="e">
            <v>#N/A</v>
          </cell>
        </row>
        <row r="396">
          <cell r="A396" t="str">
            <v>Dauber&amp;Simmering_2006_24</v>
          </cell>
          <cell r="B396">
            <v>2565</v>
          </cell>
          <cell r="C396">
            <v>8.5</v>
          </cell>
          <cell r="D396">
            <v>50.8</v>
          </cell>
          <cell r="E396">
            <v>7.7</v>
          </cell>
          <cell r="F396">
            <v>-1.561971722</v>
          </cell>
          <cell r="G396">
            <v>909</v>
          </cell>
          <cell r="H396">
            <v>-0.27618347399999998</v>
          </cell>
          <cell r="I396">
            <v>242</v>
          </cell>
          <cell r="J396">
            <v>3.2163069999999998E-3</v>
          </cell>
          <cell r="K396" t="str">
            <v>Undisturbed</v>
          </cell>
          <cell r="L396" t="str">
            <v>Europe</v>
          </cell>
          <cell r="M396" t="e">
            <v>#N/A</v>
          </cell>
          <cell r="N396" t="str">
            <v>Other</v>
          </cell>
          <cell r="O396" t="e">
            <v>#N/A</v>
          </cell>
        </row>
        <row r="397">
          <cell r="A397" t="str">
            <v>Dauber&amp;Simmering_2006_25</v>
          </cell>
          <cell r="B397">
            <v>2566</v>
          </cell>
          <cell r="C397">
            <v>8.5</v>
          </cell>
          <cell r="D397">
            <v>50.8</v>
          </cell>
          <cell r="E397">
            <v>7.7</v>
          </cell>
          <cell r="F397">
            <v>-1.561971722</v>
          </cell>
          <cell r="G397">
            <v>909</v>
          </cell>
          <cell r="H397">
            <v>-0.27618347399999998</v>
          </cell>
          <cell r="I397">
            <v>242</v>
          </cell>
          <cell r="J397">
            <v>3.2163069999999998E-3</v>
          </cell>
          <cell r="K397" t="str">
            <v>Undisturbed</v>
          </cell>
          <cell r="L397" t="str">
            <v>Europe</v>
          </cell>
          <cell r="M397" t="e">
            <v>#N/A</v>
          </cell>
          <cell r="N397" t="str">
            <v>Other</v>
          </cell>
          <cell r="O397" t="e">
            <v>#N/A</v>
          </cell>
        </row>
        <row r="398">
          <cell r="A398" t="str">
            <v>Dauber&amp;Simmering_2006_26</v>
          </cell>
          <cell r="B398">
            <v>2567</v>
          </cell>
          <cell r="C398">
            <v>8.5</v>
          </cell>
          <cell r="D398">
            <v>50.8</v>
          </cell>
          <cell r="E398">
            <v>7.7</v>
          </cell>
          <cell r="F398">
            <v>-1.561971722</v>
          </cell>
          <cell r="G398">
            <v>909</v>
          </cell>
          <cell r="H398">
            <v>-0.27618347399999998</v>
          </cell>
          <cell r="I398">
            <v>242</v>
          </cell>
          <cell r="J398">
            <v>3.2163069999999998E-3</v>
          </cell>
          <cell r="K398" t="str">
            <v>Undisturbed</v>
          </cell>
          <cell r="L398" t="str">
            <v>Europe</v>
          </cell>
          <cell r="M398" t="e">
            <v>#N/A</v>
          </cell>
          <cell r="N398" t="str">
            <v>Other</v>
          </cell>
          <cell r="O398" t="e">
            <v>#N/A</v>
          </cell>
        </row>
        <row r="399">
          <cell r="A399" t="str">
            <v>Dauber&amp;Simmering_2006_27</v>
          </cell>
          <cell r="B399">
            <v>2568</v>
          </cell>
          <cell r="C399">
            <v>8.5</v>
          </cell>
          <cell r="D399">
            <v>50.8</v>
          </cell>
          <cell r="E399">
            <v>7.7</v>
          </cell>
          <cell r="F399">
            <v>-1.561971722</v>
          </cell>
          <cell r="G399">
            <v>909</v>
          </cell>
          <cell r="H399">
            <v>-0.27618347399999998</v>
          </cell>
          <cell r="I399">
            <v>242</v>
          </cell>
          <cell r="J399">
            <v>3.2163069999999998E-3</v>
          </cell>
          <cell r="K399" t="str">
            <v>Undisturbed</v>
          </cell>
          <cell r="L399" t="str">
            <v>Europe</v>
          </cell>
          <cell r="M399" t="e">
            <v>#N/A</v>
          </cell>
          <cell r="N399" t="str">
            <v>Other</v>
          </cell>
          <cell r="O399" t="e">
            <v>#N/A</v>
          </cell>
        </row>
        <row r="400">
          <cell r="A400" t="str">
            <v>Dauber&amp;Simmering_2006_28</v>
          </cell>
          <cell r="B400">
            <v>2569</v>
          </cell>
          <cell r="C400">
            <v>8.5</v>
          </cell>
          <cell r="D400">
            <v>50.8</v>
          </cell>
          <cell r="E400">
            <v>7.7</v>
          </cell>
          <cell r="F400">
            <v>-1.561971722</v>
          </cell>
          <cell r="G400">
            <v>909</v>
          </cell>
          <cell r="H400">
            <v>-0.27618347399999998</v>
          </cell>
          <cell r="I400">
            <v>242</v>
          </cell>
          <cell r="J400">
            <v>3.2163069999999998E-3</v>
          </cell>
          <cell r="K400" t="str">
            <v>Undisturbed</v>
          </cell>
          <cell r="L400" t="str">
            <v>Europe</v>
          </cell>
          <cell r="M400" t="e">
            <v>#N/A</v>
          </cell>
          <cell r="N400" t="str">
            <v>Other</v>
          </cell>
          <cell r="O400" t="e">
            <v>#N/A</v>
          </cell>
        </row>
        <row r="401">
          <cell r="A401" t="str">
            <v>Dauber&amp;Simmering_2006_29</v>
          </cell>
          <cell r="B401">
            <v>2570</v>
          </cell>
          <cell r="C401">
            <v>8.5</v>
          </cell>
          <cell r="D401">
            <v>50.8</v>
          </cell>
          <cell r="E401">
            <v>7.7</v>
          </cell>
          <cell r="F401">
            <v>-1.561971722</v>
          </cell>
          <cell r="G401">
            <v>909</v>
          </cell>
          <cell r="H401">
            <v>-0.27618347399999998</v>
          </cell>
          <cell r="I401">
            <v>242</v>
          </cell>
          <cell r="J401">
            <v>3.2163069999999998E-3</v>
          </cell>
          <cell r="K401" t="str">
            <v>Undisturbed</v>
          </cell>
          <cell r="L401" t="str">
            <v>Europe</v>
          </cell>
          <cell r="M401" t="e">
            <v>#N/A</v>
          </cell>
          <cell r="N401" t="str">
            <v>Other</v>
          </cell>
          <cell r="O401" t="e">
            <v>#N/A</v>
          </cell>
        </row>
        <row r="402">
          <cell r="A402" t="str">
            <v>Dauber_2007_01</v>
          </cell>
          <cell r="B402">
            <v>1425</v>
          </cell>
          <cell r="C402">
            <v>8.4</v>
          </cell>
          <cell r="D402">
            <v>49.8</v>
          </cell>
          <cell r="E402">
            <v>9.9</v>
          </cell>
          <cell r="F402">
            <v>-1.219352062</v>
          </cell>
          <cell r="G402">
            <v>589</v>
          </cell>
          <cell r="H402">
            <v>-0.635133524</v>
          </cell>
          <cell r="I402">
            <v>263</v>
          </cell>
          <cell r="J402">
            <v>0.239189285</v>
          </cell>
          <cell r="K402" t="str">
            <v>Transformed</v>
          </cell>
          <cell r="L402" t="str">
            <v>Europe</v>
          </cell>
          <cell r="M402" t="e">
            <v>#N/A</v>
          </cell>
          <cell r="N402" t="str">
            <v>Other</v>
          </cell>
          <cell r="O402" t="e">
            <v>#N/A</v>
          </cell>
        </row>
        <row r="403">
          <cell r="A403" t="str">
            <v>Dauber_2007_02</v>
          </cell>
          <cell r="B403">
            <v>1426</v>
          </cell>
          <cell r="C403">
            <v>8.4</v>
          </cell>
          <cell r="D403">
            <v>49.8</v>
          </cell>
          <cell r="E403">
            <v>9.9</v>
          </cell>
          <cell r="F403">
            <v>-1.219352062</v>
          </cell>
          <cell r="G403">
            <v>589</v>
          </cell>
          <cell r="H403">
            <v>-0.635133524</v>
          </cell>
          <cell r="I403">
            <v>263</v>
          </cell>
          <cell r="J403">
            <v>0.239189285</v>
          </cell>
          <cell r="K403" t="str">
            <v>Transformed</v>
          </cell>
          <cell r="L403" t="str">
            <v>Europe</v>
          </cell>
          <cell r="M403" t="e">
            <v>#N/A</v>
          </cell>
          <cell r="N403" t="str">
            <v>Other</v>
          </cell>
          <cell r="O403" t="e">
            <v>#N/A</v>
          </cell>
        </row>
        <row r="404">
          <cell r="A404" t="str">
            <v>Dauber_2007_03</v>
          </cell>
          <cell r="B404">
            <v>1427</v>
          </cell>
          <cell r="C404">
            <v>8.4</v>
          </cell>
          <cell r="D404">
            <v>49.8</v>
          </cell>
          <cell r="E404">
            <v>9.9</v>
          </cell>
          <cell r="F404">
            <v>-1.219352062</v>
          </cell>
          <cell r="G404">
            <v>589</v>
          </cell>
          <cell r="H404">
            <v>-0.635133524</v>
          </cell>
          <cell r="I404">
            <v>263</v>
          </cell>
          <cell r="J404">
            <v>0.239189285</v>
          </cell>
          <cell r="K404" t="str">
            <v>Transformed</v>
          </cell>
          <cell r="L404" t="str">
            <v>Europe</v>
          </cell>
          <cell r="M404" t="e">
            <v>#N/A</v>
          </cell>
          <cell r="N404" t="str">
            <v>Other</v>
          </cell>
          <cell r="O404" t="e">
            <v>#N/A</v>
          </cell>
        </row>
        <row r="405">
          <cell r="A405" t="str">
            <v>Dauber_2007_04</v>
          </cell>
          <cell r="B405">
            <v>1428</v>
          </cell>
          <cell r="C405">
            <v>8.4</v>
          </cell>
          <cell r="D405">
            <v>49.8</v>
          </cell>
          <cell r="E405">
            <v>9.9</v>
          </cell>
          <cell r="F405">
            <v>-1.219352062</v>
          </cell>
          <cell r="G405">
            <v>589</v>
          </cell>
          <cell r="H405">
            <v>-0.635133524</v>
          </cell>
          <cell r="I405">
            <v>263</v>
          </cell>
          <cell r="J405">
            <v>0.239189285</v>
          </cell>
          <cell r="K405" t="str">
            <v>Transformed</v>
          </cell>
          <cell r="L405" t="str">
            <v>Europe</v>
          </cell>
          <cell r="M405" t="e">
            <v>#N/A</v>
          </cell>
          <cell r="N405" t="str">
            <v>Other</v>
          </cell>
          <cell r="O405" t="e">
            <v>#N/A</v>
          </cell>
        </row>
        <row r="406">
          <cell r="A406" t="str">
            <v>Dauber_2007_05</v>
          </cell>
          <cell r="B406">
            <v>1429</v>
          </cell>
          <cell r="C406">
            <v>8.4</v>
          </cell>
          <cell r="D406">
            <v>49.8</v>
          </cell>
          <cell r="E406">
            <v>9.9</v>
          </cell>
          <cell r="F406">
            <v>-1.219352062</v>
          </cell>
          <cell r="G406">
            <v>589</v>
          </cell>
          <cell r="H406">
            <v>-0.635133524</v>
          </cell>
          <cell r="I406">
            <v>263</v>
          </cell>
          <cell r="J406">
            <v>0.239189285</v>
          </cell>
          <cell r="K406" t="str">
            <v>Transformed</v>
          </cell>
          <cell r="L406" t="str">
            <v>Europe</v>
          </cell>
          <cell r="M406" t="e">
            <v>#N/A</v>
          </cell>
          <cell r="N406" t="str">
            <v>Other</v>
          </cell>
          <cell r="O406" t="e">
            <v>#N/A</v>
          </cell>
        </row>
        <row r="407">
          <cell r="A407" t="str">
            <v>Dauber_2007_06</v>
          </cell>
          <cell r="B407">
            <v>1430</v>
          </cell>
          <cell r="C407">
            <v>8.4</v>
          </cell>
          <cell r="D407">
            <v>49.8</v>
          </cell>
          <cell r="E407">
            <v>9.9</v>
          </cell>
          <cell r="F407">
            <v>-1.219352062</v>
          </cell>
          <cell r="G407">
            <v>589</v>
          </cell>
          <cell r="H407">
            <v>-0.635133524</v>
          </cell>
          <cell r="I407">
            <v>263</v>
          </cell>
          <cell r="J407">
            <v>0.239189285</v>
          </cell>
          <cell r="K407" t="str">
            <v>Transformed</v>
          </cell>
          <cell r="L407" t="str">
            <v>Europe</v>
          </cell>
          <cell r="M407" t="e">
            <v>#N/A</v>
          </cell>
          <cell r="N407" t="str">
            <v>Other</v>
          </cell>
          <cell r="O407" t="e">
            <v>#N/A</v>
          </cell>
        </row>
        <row r="408">
          <cell r="A408" t="str">
            <v>Dauber_2007_07</v>
          </cell>
          <cell r="B408">
            <v>1431</v>
          </cell>
          <cell r="C408">
            <v>8.4</v>
          </cell>
          <cell r="D408">
            <v>49.8</v>
          </cell>
          <cell r="E408">
            <v>9.9</v>
          </cell>
          <cell r="F408">
            <v>-1.219352062</v>
          </cell>
          <cell r="G408">
            <v>589</v>
          </cell>
          <cell r="H408">
            <v>-0.635133524</v>
          </cell>
          <cell r="I408">
            <v>263</v>
          </cell>
          <cell r="J408">
            <v>0.239189285</v>
          </cell>
          <cell r="K408" t="str">
            <v>Transformed</v>
          </cell>
          <cell r="L408" t="str">
            <v>Europe</v>
          </cell>
          <cell r="M408" t="e">
            <v>#N/A</v>
          </cell>
          <cell r="N408" t="str">
            <v>Other</v>
          </cell>
          <cell r="O408" t="e">
            <v>#N/A</v>
          </cell>
        </row>
        <row r="409">
          <cell r="A409" t="str">
            <v>Dauber_2007_08</v>
          </cell>
          <cell r="B409">
            <v>1432</v>
          </cell>
          <cell r="C409">
            <v>8.4</v>
          </cell>
          <cell r="D409">
            <v>49.8</v>
          </cell>
          <cell r="E409">
            <v>9.9</v>
          </cell>
          <cell r="F409">
            <v>-1.219352062</v>
          </cell>
          <cell r="G409">
            <v>589</v>
          </cell>
          <cell r="H409">
            <v>-0.635133524</v>
          </cell>
          <cell r="I409">
            <v>263</v>
          </cell>
          <cell r="J409">
            <v>0.239189285</v>
          </cell>
          <cell r="K409" t="str">
            <v>Transformed</v>
          </cell>
          <cell r="L409" t="str">
            <v>Europe</v>
          </cell>
          <cell r="M409" t="e">
            <v>#N/A</v>
          </cell>
          <cell r="N409" t="str">
            <v>Other</v>
          </cell>
          <cell r="O409" t="e">
            <v>#N/A</v>
          </cell>
        </row>
        <row r="410">
          <cell r="A410" t="str">
            <v>Dauber_2007_09</v>
          </cell>
          <cell r="B410">
            <v>1433</v>
          </cell>
          <cell r="C410">
            <v>8.4</v>
          </cell>
          <cell r="D410">
            <v>49.8</v>
          </cell>
          <cell r="E410">
            <v>9.9</v>
          </cell>
          <cell r="F410">
            <v>-1.219352062</v>
          </cell>
          <cell r="G410">
            <v>589</v>
          </cell>
          <cell r="H410">
            <v>-0.635133524</v>
          </cell>
          <cell r="I410">
            <v>263</v>
          </cell>
          <cell r="J410">
            <v>0.239189285</v>
          </cell>
          <cell r="K410" t="str">
            <v>Transformed</v>
          </cell>
          <cell r="L410" t="str">
            <v>Europe</v>
          </cell>
          <cell r="M410" t="e">
            <v>#N/A</v>
          </cell>
          <cell r="N410" t="str">
            <v>Other</v>
          </cell>
          <cell r="O410" t="e">
            <v>#N/A</v>
          </cell>
        </row>
        <row r="411">
          <cell r="A411" t="str">
            <v>Dauber_2007_10</v>
          </cell>
          <cell r="B411">
            <v>1434</v>
          </cell>
          <cell r="C411">
            <v>8.4</v>
          </cell>
          <cell r="D411">
            <v>49.8</v>
          </cell>
          <cell r="E411">
            <v>9.9</v>
          </cell>
          <cell r="F411">
            <v>-1.219352062</v>
          </cell>
          <cell r="G411">
            <v>589</v>
          </cell>
          <cell r="H411">
            <v>-0.635133524</v>
          </cell>
          <cell r="I411">
            <v>263</v>
          </cell>
          <cell r="J411">
            <v>0.239189285</v>
          </cell>
          <cell r="K411" t="str">
            <v>Transformed</v>
          </cell>
          <cell r="L411" t="str">
            <v>Europe</v>
          </cell>
          <cell r="M411" t="e">
            <v>#N/A</v>
          </cell>
          <cell r="N411" t="str">
            <v>Other</v>
          </cell>
          <cell r="O411" t="e">
            <v>#N/A</v>
          </cell>
        </row>
        <row r="412">
          <cell r="A412" t="str">
            <v>Dauber_2007_11</v>
          </cell>
          <cell r="B412">
            <v>1435</v>
          </cell>
          <cell r="C412">
            <v>8.4</v>
          </cell>
          <cell r="D412">
            <v>49.8</v>
          </cell>
          <cell r="E412">
            <v>9.9</v>
          </cell>
          <cell r="F412">
            <v>-1.219352062</v>
          </cell>
          <cell r="G412">
            <v>589</v>
          </cell>
          <cell r="H412">
            <v>-0.635133524</v>
          </cell>
          <cell r="I412">
            <v>263</v>
          </cell>
          <cell r="J412">
            <v>0.239189285</v>
          </cell>
          <cell r="K412" t="str">
            <v>Transformed</v>
          </cell>
          <cell r="L412" t="str">
            <v>Europe</v>
          </cell>
          <cell r="M412" t="e">
            <v>#N/A</v>
          </cell>
          <cell r="N412" t="str">
            <v>Other</v>
          </cell>
          <cell r="O412" t="e">
            <v>#N/A</v>
          </cell>
        </row>
        <row r="413">
          <cell r="A413" t="str">
            <v>Dauber_2007_12</v>
          </cell>
          <cell r="B413">
            <v>1436</v>
          </cell>
          <cell r="C413">
            <v>8.4</v>
          </cell>
          <cell r="D413">
            <v>49.8</v>
          </cell>
          <cell r="E413">
            <v>9.9</v>
          </cell>
          <cell r="F413">
            <v>-1.219352062</v>
          </cell>
          <cell r="G413">
            <v>589</v>
          </cell>
          <cell r="H413">
            <v>-0.635133524</v>
          </cell>
          <cell r="I413">
            <v>263</v>
          </cell>
          <cell r="J413">
            <v>0.239189285</v>
          </cell>
          <cell r="K413" t="str">
            <v>Transformed</v>
          </cell>
          <cell r="L413" t="str">
            <v>Europe</v>
          </cell>
          <cell r="M413" t="e">
            <v>#N/A</v>
          </cell>
          <cell r="N413" t="str">
            <v>Other</v>
          </cell>
          <cell r="O413" t="e">
            <v>#N/A</v>
          </cell>
        </row>
        <row r="414">
          <cell r="A414" t="str">
            <v>Dauber_2007_13</v>
          </cell>
          <cell r="B414">
            <v>1437</v>
          </cell>
          <cell r="C414">
            <v>8.4</v>
          </cell>
          <cell r="D414">
            <v>49.8</v>
          </cell>
          <cell r="E414">
            <v>9.9</v>
          </cell>
          <cell r="F414">
            <v>-1.219352062</v>
          </cell>
          <cell r="G414">
            <v>589</v>
          </cell>
          <cell r="H414">
            <v>-0.635133524</v>
          </cell>
          <cell r="I414">
            <v>263</v>
          </cell>
          <cell r="J414">
            <v>0.239189285</v>
          </cell>
          <cell r="K414" t="str">
            <v>Transformed</v>
          </cell>
          <cell r="L414" t="str">
            <v>Europe</v>
          </cell>
          <cell r="M414" t="e">
            <v>#N/A</v>
          </cell>
          <cell r="N414" t="str">
            <v>Other</v>
          </cell>
          <cell r="O414" t="e">
            <v>#N/A</v>
          </cell>
        </row>
        <row r="415">
          <cell r="A415" t="str">
            <v>Dauber_2007_14</v>
          </cell>
          <cell r="B415">
            <v>1438</v>
          </cell>
          <cell r="C415">
            <v>8.4</v>
          </cell>
          <cell r="D415">
            <v>49.8</v>
          </cell>
          <cell r="E415">
            <v>9.9</v>
          </cell>
          <cell r="F415">
            <v>-1.219352062</v>
          </cell>
          <cell r="G415">
            <v>589</v>
          </cell>
          <cell r="H415">
            <v>-0.635133524</v>
          </cell>
          <cell r="I415">
            <v>263</v>
          </cell>
          <cell r="J415">
            <v>0.239189285</v>
          </cell>
          <cell r="K415" t="str">
            <v>Transformed</v>
          </cell>
          <cell r="L415" t="str">
            <v>Europe</v>
          </cell>
          <cell r="M415" t="e">
            <v>#N/A</v>
          </cell>
          <cell r="N415" t="str">
            <v>Other</v>
          </cell>
          <cell r="O415" t="e">
            <v>#N/A</v>
          </cell>
        </row>
        <row r="416">
          <cell r="A416" t="str">
            <v>Dauber_2007_15</v>
          </cell>
          <cell r="B416">
            <v>1439</v>
          </cell>
          <cell r="C416">
            <v>8.4</v>
          </cell>
          <cell r="D416">
            <v>49.8</v>
          </cell>
          <cell r="E416">
            <v>9.9</v>
          </cell>
          <cell r="F416">
            <v>-1.219352062</v>
          </cell>
          <cell r="G416">
            <v>589</v>
          </cell>
          <cell r="H416">
            <v>-0.635133524</v>
          </cell>
          <cell r="I416">
            <v>263</v>
          </cell>
          <cell r="J416">
            <v>0.239189285</v>
          </cell>
          <cell r="K416" t="str">
            <v>Transformed</v>
          </cell>
          <cell r="L416" t="str">
            <v>Europe</v>
          </cell>
          <cell r="M416" t="e">
            <v>#N/A</v>
          </cell>
          <cell r="N416" t="str">
            <v>Other</v>
          </cell>
          <cell r="O416" t="e">
            <v>#N/A</v>
          </cell>
        </row>
        <row r="417">
          <cell r="A417" t="str">
            <v>Dauber_2007_16</v>
          </cell>
          <cell r="B417">
            <v>1440</v>
          </cell>
          <cell r="C417">
            <v>8.4</v>
          </cell>
          <cell r="D417">
            <v>49.8</v>
          </cell>
          <cell r="E417">
            <v>9.9</v>
          </cell>
          <cell r="F417">
            <v>-1.219352062</v>
          </cell>
          <cell r="G417">
            <v>589</v>
          </cell>
          <cell r="H417">
            <v>-0.635133524</v>
          </cell>
          <cell r="I417">
            <v>263</v>
          </cell>
          <cell r="J417">
            <v>0.239189285</v>
          </cell>
          <cell r="K417" t="str">
            <v>Transformed</v>
          </cell>
          <cell r="L417" t="str">
            <v>Europe</v>
          </cell>
          <cell r="M417" t="e">
            <v>#N/A</v>
          </cell>
          <cell r="N417" t="str">
            <v>Other</v>
          </cell>
          <cell r="O417" t="e">
            <v>#N/A</v>
          </cell>
        </row>
        <row r="418">
          <cell r="A418" t="str">
            <v>Dauber_2007_17</v>
          </cell>
          <cell r="B418">
            <v>1441</v>
          </cell>
          <cell r="C418">
            <v>8.4</v>
          </cell>
          <cell r="D418">
            <v>49.8</v>
          </cell>
          <cell r="E418">
            <v>9.9</v>
          </cell>
          <cell r="F418">
            <v>-1.219352062</v>
          </cell>
          <cell r="G418">
            <v>589</v>
          </cell>
          <cell r="H418">
            <v>-0.635133524</v>
          </cell>
          <cell r="I418">
            <v>263</v>
          </cell>
          <cell r="J418">
            <v>0.239189285</v>
          </cell>
          <cell r="K418" t="str">
            <v>Transformed</v>
          </cell>
          <cell r="L418" t="str">
            <v>Europe</v>
          </cell>
          <cell r="M418" t="e">
            <v>#N/A</v>
          </cell>
          <cell r="N418" t="str">
            <v>Other</v>
          </cell>
          <cell r="O418" t="e">
            <v>#N/A</v>
          </cell>
        </row>
        <row r="419">
          <cell r="A419" t="str">
            <v>Dauber_2007_18</v>
          </cell>
          <cell r="B419">
            <v>1442</v>
          </cell>
          <cell r="C419">
            <v>8.4</v>
          </cell>
          <cell r="D419">
            <v>49.8</v>
          </cell>
          <cell r="E419">
            <v>9.9</v>
          </cell>
          <cell r="F419">
            <v>-1.219352062</v>
          </cell>
          <cell r="G419">
            <v>589</v>
          </cell>
          <cell r="H419">
            <v>-0.635133524</v>
          </cell>
          <cell r="I419">
            <v>263</v>
          </cell>
          <cell r="J419">
            <v>0.239189285</v>
          </cell>
          <cell r="K419" t="str">
            <v>Transformed</v>
          </cell>
          <cell r="L419" t="str">
            <v>Europe</v>
          </cell>
          <cell r="M419" t="e">
            <v>#N/A</v>
          </cell>
          <cell r="N419" t="str">
            <v>Other</v>
          </cell>
          <cell r="O419" t="e">
            <v>#N/A</v>
          </cell>
        </row>
        <row r="420">
          <cell r="A420" t="str">
            <v>Dauber_2007_19</v>
          </cell>
          <cell r="B420">
            <v>1443</v>
          </cell>
          <cell r="C420">
            <v>8.4</v>
          </cell>
          <cell r="D420">
            <v>49.8</v>
          </cell>
          <cell r="E420">
            <v>9.9</v>
          </cell>
          <cell r="F420">
            <v>-1.219352062</v>
          </cell>
          <cell r="G420">
            <v>589</v>
          </cell>
          <cell r="H420">
            <v>-0.635133524</v>
          </cell>
          <cell r="I420">
            <v>263</v>
          </cell>
          <cell r="J420">
            <v>0.239189285</v>
          </cell>
          <cell r="K420" t="str">
            <v>Transformed</v>
          </cell>
          <cell r="L420" t="str">
            <v>Europe</v>
          </cell>
          <cell r="M420" t="e">
            <v>#N/A</v>
          </cell>
          <cell r="N420" t="str">
            <v>Other</v>
          </cell>
          <cell r="O420" t="e">
            <v>#N/A</v>
          </cell>
        </row>
        <row r="421">
          <cell r="A421" t="str">
            <v>Deblauwe&amp;Dekoninck_2007_01</v>
          </cell>
          <cell r="B421">
            <v>322</v>
          </cell>
          <cell r="C421">
            <v>13.15</v>
          </cell>
          <cell r="D421">
            <v>3.42</v>
          </cell>
          <cell r="E421">
            <v>23.2</v>
          </cell>
          <cell r="F421">
            <v>0.85193951599999995</v>
          </cell>
          <cell r="G421">
            <v>1638</v>
          </cell>
          <cell r="H421">
            <v>0.54154960799999996</v>
          </cell>
          <cell r="I421">
            <v>118</v>
          </cell>
          <cell r="J421">
            <v>-1.3901479430000001</v>
          </cell>
          <cell r="K421" t="str">
            <v>Disturbed</v>
          </cell>
          <cell r="L421" t="str">
            <v>Africa</v>
          </cell>
          <cell r="M421" t="str">
            <v>Deblauwe&amp;Dekoninck_2007_01</v>
          </cell>
          <cell r="N421" t="str">
            <v>Abundance</v>
          </cell>
          <cell r="O421">
            <v>63</v>
          </cell>
        </row>
        <row r="422">
          <cell r="A422" t="str">
            <v>Deblauwe&amp;Dekoninck_2007_02</v>
          </cell>
          <cell r="B422">
            <v>323</v>
          </cell>
          <cell r="C422">
            <v>13.15</v>
          </cell>
          <cell r="D422">
            <v>3.42</v>
          </cell>
          <cell r="E422">
            <v>23.2</v>
          </cell>
          <cell r="F422">
            <v>0.85193951599999995</v>
          </cell>
          <cell r="G422">
            <v>1638</v>
          </cell>
          <cell r="H422">
            <v>0.54154960799999996</v>
          </cell>
          <cell r="I422">
            <v>118</v>
          </cell>
          <cell r="J422">
            <v>-1.3901479430000001</v>
          </cell>
          <cell r="K422" t="str">
            <v>Disturbed</v>
          </cell>
          <cell r="L422" t="str">
            <v>Africa</v>
          </cell>
          <cell r="M422" t="str">
            <v>Deblauwe&amp;Dekoninck_2007_02</v>
          </cell>
          <cell r="N422" t="str">
            <v>Abundance</v>
          </cell>
          <cell r="O422">
            <v>62</v>
          </cell>
        </row>
        <row r="423">
          <cell r="A423" t="str">
            <v>Deblauwe&amp;Dekoninck_2007_03</v>
          </cell>
          <cell r="B423">
            <v>324</v>
          </cell>
          <cell r="C423">
            <v>13.15</v>
          </cell>
          <cell r="D423">
            <v>3.42</v>
          </cell>
          <cell r="E423">
            <v>23.2</v>
          </cell>
          <cell r="F423">
            <v>0.85193951599999995</v>
          </cell>
          <cell r="G423">
            <v>1638</v>
          </cell>
          <cell r="H423">
            <v>0.54154960799999996</v>
          </cell>
          <cell r="I423">
            <v>118</v>
          </cell>
          <cell r="J423">
            <v>-1.3901479430000001</v>
          </cell>
          <cell r="K423" t="str">
            <v>Disturbed</v>
          </cell>
          <cell r="L423" t="str">
            <v>Africa</v>
          </cell>
          <cell r="M423" t="str">
            <v>Deblauwe&amp;Dekoninck_2007_03</v>
          </cell>
          <cell r="N423" t="str">
            <v>Abundance</v>
          </cell>
          <cell r="O423">
            <v>63</v>
          </cell>
        </row>
        <row r="424">
          <cell r="A424" t="str">
            <v>Deblauwe&amp;Dekoninck_2007_04</v>
          </cell>
          <cell r="B424">
            <v>325</v>
          </cell>
          <cell r="C424">
            <v>13.15</v>
          </cell>
          <cell r="D424">
            <v>3.42</v>
          </cell>
          <cell r="E424">
            <v>23.2</v>
          </cell>
          <cell r="F424">
            <v>0.85193951599999995</v>
          </cell>
          <cell r="G424">
            <v>1638</v>
          </cell>
          <cell r="H424">
            <v>0.54154960799999996</v>
          </cell>
          <cell r="I424">
            <v>118</v>
          </cell>
          <cell r="J424">
            <v>-1.3901479430000001</v>
          </cell>
          <cell r="K424" t="str">
            <v>Disturbed</v>
          </cell>
          <cell r="L424" t="str">
            <v>Africa</v>
          </cell>
          <cell r="M424" t="str">
            <v>Deblauwe&amp;Dekoninck_2007_04</v>
          </cell>
          <cell r="N424" t="str">
            <v>Abundance</v>
          </cell>
          <cell r="O424">
            <v>63</v>
          </cell>
        </row>
        <row r="425">
          <cell r="A425" t="str">
            <v>Deblauwe&amp;Dekoninck_2007_05</v>
          </cell>
          <cell r="B425">
            <v>326</v>
          </cell>
          <cell r="C425">
            <v>13.15</v>
          </cell>
          <cell r="D425">
            <v>3.42</v>
          </cell>
          <cell r="E425">
            <v>23.2</v>
          </cell>
          <cell r="F425">
            <v>0.85193951599999995</v>
          </cell>
          <cell r="G425">
            <v>1638</v>
          </cell>
          <cell r="H425">
            <v>0.54154960799999996</v>
          </cell>
          <cell r="I425">
            <v>118</v>
          </cell>
          <cell r="J425">
            <v>-1.3901479430000001</v>
          </cell>
          <cell r="K425" t="str">
            <v>Disturbed</v>
          </cell>
          <cell r="L425" t="str">
            <v>Africa</v>
          </cell>
          <cell r="M425" t="str">
            <v>Deblauwe&amp;Dekoninck_2007_05</v>
          </cell>
          <cell r="N425" t="str">
            <v>Abundance</v>
          </cell>
          <cell r="O425">
            <v>55</v>
          </cell>
        </row>
        <row r="426">
          <cell r="A426" t="str">
            <v>Deblauwe&amp;Dekoninck_2007_06</v>
          </cell>
          <cell r="B426">
            <v>327</v>
          </cell>
          <cell r="C426">
            <v>13.15</v>
          </cell>
          <cell r="D426">
            <v>3.42</v>
          </cell>
          <cell r="E426">
            <v>23.2</v>
          </cell>
          <cell r="F426">
            <v>0.85193951599999995</v>
          </cell>
          <cell r="G426">
            <v>1638</v>
          </cell>
          <cell r="H426">
            <v>0.54154960799999996</v>
          </cell>
          <cell r="I426">
            <v>118</v>
          </cell>
          <cell r="J426">
            <v>-1.3901479430000001</v>
          </cell>
          <cell r="K426" t="str">
            <v>Disturbed</v>
          </cell>
          <cell r="L426" t="str">
            <v>Africa</v>
          </cell>
          <cell r="M426" t="str">
            <v>Deblauwe&amp;Dekoninck_2007_06</v>
          </cell>
          <cell r="N426" t="str">
            <v>Abundance</v>
          </cell>
          <cell r="O426">
            <v>64</v>
          </cell>
        </row>
        <row r="427">
          <cell r="A427" t="str">
            <v>Deblauwe&amp;Dekoninck_2007_07</v>
          </cell>
          <cell r="B427">
            <v>328</v>
          </cell>
          <cell r="C427">
            <v>13.15</v>
          </cell>
          <cell r="D427">
            <v>3.42</v>
          </cell>
          <cell r="E427">
            <v>23.2</v>
          </cell>
          <cell r="F427">
            <v>0.85193951599999995</v>
          </cell>
          <cell r="G427">
            <v>1638</v>
          </cell>
          <cell r="H427">
            <v>0.54154960799999996</v>
          </cell>
          <cell r="I427">
            <v>118</v>
          </cell>
          <cell r="J427">
            <v>-1.3901479430000001</v>
          </cell>
          <cell r="K427" t="str">
            <v>Disturbed</v>
          </cell>
          <cell r="L427" t="str">
            <v>Africa</v>
          </cell>
          <cell r="M427" t="str">
            <v>Deblauwe&amp;Dekoninck_2007_07</v>
          </cell>
          <cell r="N427" t="str">
            <v>Abundance</v>
          </cell>
          <cell r="O427">
            <v>60</v>
          </cell>
        </row>
        <row r="428">
          <cell r="A428" t="str">
            <v>Deblauwe&amp;Dekoninck_2007_08</v>
          </cell>
          <cell r="B428">
            <v>329</v>
          </cell>
          <cell r="C428">
            <v>13.15</v>
          </cell>
          <cell r="D428">
            <v>3.42</v>
          </cell>
          <cell r="E428">
            <v>23.2</v>
          </cell>
          <cell r="F428">
            <v>0.85193951599999995</v>
          </cell>
          <cell r="G428">
            <v>1638</v>
          </cell>
          <cell r="H428">
            <v>0.54154960799999996</v>
          </cell>
          <cell r="I428">
            <v>118</v>
          </cell>
          <cell r="J428">
            <v>-1.3901479430000001</v>
          </cell>
          <cell r="K428" t="str">
            <v>Disturbed</v>
          </cell>
          <cell r="L428" t="str">
            <v>Africa</v>
          </cell>
          <cell r="M428" t="e">
            <v>#N/A</v>
          </cell>
          <cell r="N428" t="str">
            <v>Abundance</v>
          </cell>
          <cell r="O428">
            <v>145</v>
          </cell>
        </row>
        <row r="429">
          <cell r="A429" t="str">
            <v>Delabie_etal_2009_01</v>
          </cell>
          <cell r="B429">
            <v>1938</v>
          </cell>
          <cell r="C429">
            <v>-54.03</v>
          </cell>
          <cell r="D429">
            <v>3.64</v>
          </cell>
          <cell r="E429">
            <v>25.2</v>
          </cell>
          <cell r="F429">
            <v>1.1634119329999999</v>
          </cell>
          <cell r="G429">
            <v>2422</v>
          </cell>
          <cell r="H429">
            <v>1.420977231</v>
          </cell>
          <cell r="I429">
            <v>115</v>
          </cell>
          <cell r="J429">
            <v>-1.423858369</v>
          </cell>
          <cell r="K429" t="str">
            <v>Transformed</v>
          </cell>
          <cell r="L429" t="str">
            <v>South America</v>
          </cell>
          <cell r="M429" t="e">
            <v>#N/A</v>
          </cell>
          <cell r="N429" t="str">
            <v>Occurrence</v>
          </cell>
          <cell r="O429" t="e">
            <v>#N/A</v>
          </cell>
        </row>
        <row r="430">
          <cell r="A430" t="str">
            <v>Delabie_etal_2009_02</v>
          </cell>
          <cell r="B430">
            <v>52</v>
          </cell>
          <cell r="C430">
            <v>-54.03</v>
          </cell>
          <cell r="D430">
            <v>3.64</v>
          </cell>
          <cell r="E430">
            <v>25.2</v>
          </cell>
          <cell r="F430">
            <v>1.1634119329999999</v>
          </cell>
          <cell r="G430">
            <v>2422</v>
          </cell>
          <cell r="H430">
            <v>1.420977231</v>
          </cell>
          <cell r="I430">
            <v>115</v>
          </cell>
          <cell r="J430">
            <v>-1.423858369</v>
          </cell>
          <cell r="K430" t="str">
            <v>Disturbed</v>
          </cell>
          <cell r="L430" t="str">
            <v>South America</v>
          </cell>
          <cell r="M430" t="e">
            <v>#N/A</v>
          </cell>
          <cell r="N430" t="str">
            <v>Occurrence</v>
          </cell>
          <cell r="O430" t="e">
            <v>#N/A</v>
          </cell>
        </row>
        <row r="431">
          <cell r="A431" t="str">
            <v>Delabie_etal_2009_03</v>
          </cell>
          <cell r="B431">
            <v>53</v>
          </cell>
          <cell r="C431">
            <v>-54.03</v>
          </cell>
          <cell r="D431">
            <v>3.64</v>
          </cell>
          <cell r="E431">
            <v>25.2</v>
          </cell>
          <cell r="F431">
            <v>1.1634119329999999</v>
          </cell>
          <cell r="G431">
            <v>2422</v>
          </cell>
          <cell r="H431">
            <v>1.420977231</v>
          </cell>
          <cell r="I431">
            <v>115</v>
          </cell>
          <cell r="J431">
            <v>-1.423858369</v>
          </cell>
          <cell r="K431" t="str">
            <v>Disturbed</v>
          </cell>
          <cell r="L431" t="str">
            <v>South America</v>
          </cell>
          <cell r="M431" t="e">
            <v>#N/A</v>
          </cell>
          <cell r="N431" t="str">
            <v>Occurrence</v>
          </cell>
          <cell r="O431" t="e">
            <v>#N/A</v>
          </cell>
        </row>
        <row r="432">
          <cell r="A432" t="str">
            <v>Delabie_etal_2009_04</v>
          </cell>
          <cell r="B432">
            <v>2581</v>
          </cell>
          <cell r="C432">
            <v>-54.03</v>
          </cell>
          <cell r="D432">
            <v>3.64</v>
          </cell>
          <cell r="E432">
            <v>25.2</v>
          </cell>
          <cell r="F432">
            <v>1.1634119329999999</v>
          </cell>
          <cell r="G432">
            <v>2422</v>
          </cell>
          <cell r="H432">
            <v>1.420977231</v>
          </cell>
          <cell r="I432">
            <v>115</v>
          </cell>
          <cell r="J432">
            <v>-1.423858369</v>
          </cell>
          <cell r="K432" t="str">
            <v>Undisturbed</v>
          </cell>
          <cell r="L432" t="str">
            <v>South America</v>
          </cell>
          <cell r="M432" t="e">
            <v>#N/A</v>
          </cell>
          <cell r="N432" t="str">
            <v>Occurrence</v>
          </cell>
          <cell r="O432" t="e">
            <v>#N/A</v>
          </cell>
        </row>
        <row r="433">
          <cell r="A433" t="str">
            <v>Delabie_etal_2009_05</v>
          </cell>
          <cell r="B433">
            <v>2582</v>
          </cell>
          <cell r="C433">
            <v>-54.03</v>
          </cell>
          <cell r="D433">
            <v>3.64</v>
          </cell>
          <cell r="E433">
            <v>25.2</v>
          </cell>
          <cell r="F433">
            <v>1.1634119329999999</v>
          </cell>
          <cell r="G433">
            <v>2422</v>
          </cell>
          <cell r="H433">
            <v>1.420977231</v>
          </cell>
          <cell r="I433">
            <v>115</v>
          </cell>
          <cell r="J433">
            <v>-1.423858369</v>
          </cell>
          <cell r="K433" t="str">
            <v>Undisturbed</v>
          </cell>
          <cell r="L433" t="str">
            <v>South America</v>
          </cell>
          <cell r="M433" t="e">
            <v>#N/A</v>
          </cell>
          <cell r="N433" t="str">
            <v>Occurrence</v>
          </cell>
          <cell r="O433" t="e">
            <v>#N/A</v>
          </cell>
        </row>
        <row r="434">
          <cell r="A434" t="str">
            <v>Delabie_etal_2009_06</v>
          </cell>
          <cell r="B434">
            <v>2583</v>
          </cell>
          <cell r="C434">
            <v>-54.03</v>
          </cell>
          <cell r="D434">
            <v>3.64</v>
          </cell>
          <cell r="E434">
            <v>25.2</v>
          </cell>
          <cell r="F434">
            <v>1.1634119329999999</v>
          </cell>
          <cell r="G434">
            <v>2422</v>
          </cell>
          <cell r="H434">
            <v>1.420977231</v>
          </cell>
          <cell r="I434">
            <v>115</v>
          </cell>
          <cell r="J434">
            <v>-1.423858369</v>
          </cell>
          <cell r="K434" t="str">
            <v>Undisturbed</v>
          </cell>
          <cell r="L434" t="str">
            <v>South America</v>
          </cell>
          <cell r="M434" t="e">
            <v>#N/A</v>
          </cell>
          <cell r="N434" t="str">
            <v>Occurrence</v>
          </cell>
          <cell r="O434" t="e">
            <v>#N/A</v>
          </cell>
        </row>
        <row r="435">
          <cell r="A435" t="str">
            <v>Delsinne_etal_2007_01</v>
          </cell>
          <cell r="B435">
            <v>2584</v>
          </cell>
          <cell r="C435">
            <v>-61.66</v>
          </cell>
          <cell r="D435">
            <v>-21.21</v>
          </cell>
          <cell r="E435">
            <v>23.8</v>
          </cell>
          <cell r="F435">
            <v>0.94538124099999998</v>
          </cell>
          <cell r="G435">
            <v>578</v>
          </cell>
          <cell r="H435">
            <v>-0.64747243200000004</v>
          </cell>
          <cell r="I435">
            <v>240</v>
          </cell>
          <cell r="J435">
            <v>-1.925731E-2</v>
          </cell>
          <cell r="K435" t="str">
            <v>Undisturbed</v>
          </cell>
          <cell r="L435" t="str">
            <v>South America</v>
          </cell>
          <cell r="M435" t="e">
            <v>#N/A</v>
          </cell>
          <cell r="N435" t="str">
            <v>Abundance/Occurrence</v>
          </cell>
          <cell r="O435">
            <v>24</v>
          </cell>
        </row>
        <row r="436">
          <cell r="A436" t="str">
            <v>Delsinne_etal_2010_01</v>
          </cell>
          <cell r="B436">
            <v>2585</v>
          </cell>
          <cell r="C436">
            <v>-59.2</v>
          </cell>
          <cell r="D436">
            <v>-23.22</v>
          </cell>
          <cell r="E436">
            <v>23.6</v>
          </cell>
          <cell r="F436">
            <v>0.91423399900000002</v>
          </cell>
          <cell r="G436">
            <v>887</v>
          </cell>
          <cell r="H436">
            <v>-0.30086129</v>
          </cell>
          <cell r="I436">
            <v>227</v>
          </cell>
          <cell r="J436">
            <v>-0.16533581999999999</v>
          </cell>
          <cell r="K436" t="str">
            <v>Undisturbed</v>
          </cell>
          <cell r="L436" t="str">
            <v>South America</v>
          </cell>
          <cell r="M436" t="str">
            <v>Delsinne_etal_2010_01</v>
          </cell>
          <cell r="N436" t="str">
            <v>Abundance/Occurrence</v>
          </cell>
          <cell r="O436">
            <v>55</v>
          </cell>
        </row>
        <row r="437">
          <cell r="A437" t="str">
            <v>Delsinne_etal_2010_02</v>
          </cell>
          <cell r="B437">
            <v>2586</v>
          </cell>
          <cell r="C437">
            <v>-59.77</v>
          </cell>
          <cell r="D437">
            <v>-22.69</v>
          </cell>
          <cell r="E437">
            <v>24.4</v>
          </cell>
          <cell r="F437">
            <v>1.0388229659999999</v>
          </cell>
          <cell r="G437">
            <v>687</v>
          </cell>
          <cell r="H437">
            <v>-0.52520507100000002</v>
          </cell>
          <cell r="I437">
            <v>226</v>
          </cell>
          <cell r="J437">
            <v>-0.17657262900000001</v>
          </cell>
          <cell r="K437" t="str">
            <v>Undisturbed</v>
          </cell>
          <cell r="L437" t="str">
            <v>South America</v>
          </cell>
          <cell r="M437" t="str">
            <v>Delsinne_etal_2010_02</v>
          </cell>
          <cell r="N437" t="str">
            <v>Abundance/Occurrence</v>
          </cell>
          <cell r="O437">
            <v>70</v>
          </cell>
        </row>
        <row r="438">
          <cell r="A438" t="str">
            <v>Delsinne_etal_2010_03</v>
          </cell>
          <cell r="B438">
            <v>2587</v>
          </cell>
          <cell r="C438">
            <v>-60.64</v>
          </cell>
          <cell r="D438">
            <v>-21.99</v>
          </cell>
          <cell r="E438">
            <v>25.2</v>
          </cell>
          <cell r="F438">
            <v>1.1634119329999999</v>
          </cell>
          <cell r="G438">
            <v>746</v>
          </cell>
          <cell r="H438">
            <v>-0.459023656</v>
          </cell>
          <cell r="I438">
            <v>230</v>
          </cell>
          <cell r="J438">
            <v>-0.13162539500000001</v>
          </cell>
          <cell r="K438" t="str">
            <v>Undisturbed</v>
          </cell>
          <cell r="L438" t="str">
            <v>South America</v>
          </cell>
          <cell r="M438" t="str">
            <v>Delsinne_etal_2010_03</v>
          </cell>
          <cell r="N438" t="str">
            <v>Abundance/Occurrence</v>
          </cell>
          <cell r="O438">
            <v>61</v>
          </cell>
        </row>
        <row r="439">
          <cell r="A439" t="str">
            <v>Delsinne_etal_2010_04</v>
          </cell>
          <cell r="B439">
            <v>2588</v>
          </cell>
          <cell r="C439">
            <v>-61.49</v>
          </cell>
          <cell r="D439">
            <v>-21.45</v>
          </cell>
          <cell r="E439">
            <v>23.8</v>
          </cell>
          <cell r="F439">
            <v>0.94538124099999998</v>
          </cell>
          <cell r="G439">
            <v>637</v>
          </cell>
          <cell r="H439">
            <v>-0.58129101699999997</v>
          </cell>
          <cell r="I439">
            <v>244</v>
          </cell>
          <cell r="J439">
            <v>2.5689923999999999E-2</v>
          </cell>
          <cell r="K439" t="str">
            <v>Undisturbed</v>
          </cell>
          <cell r="L439" t="str">
            <v>South America</v>
          </cell>
          <cell r="M439" t="str">
            <v>Delsinne_etal_2010_04</v>
          </cell>
          <cell r="N439" t="str">
            <v>Abundance/Occurrence</v>
          </cell>
          <cell r="O439">
            <v>74</v>
          </cell>
        </row>
        <row r="440">
          <cell r="A440" t="str">
            <v>Delsinne_etal_2010_05</v>
          </cell>
          <cell r="B440">
            <v>2589</v>
          </cell>
          <cell r="C440">
            <v>-61.39</v>
          </cell>
          <cell r="D440">
            <v>-20.92</v>
          </cell>
          <cell r="E440">
            <v>24.2</v>
          </cell>
          <cell r="F440">
            <v>1.0076757249999999</v>
          </cell>
          <cell r="G440">
            <v>576</v>
          </cell>
          <cell r="H440">
            <v>-0.64971586999999997</v>
          </cell>
          <cell r="I440">
            <v>230</v>
          </cell>
          <cell r="J440">
            <v>-0.13162539500000001</v>
          </cell>
          <cell r="K440" t="str">
            <v>Undisturbed</v>
          </cell>
          <cell r="L440" t="str">
            <v>South America</v>
          </cell>
          <cell r="M440" t="str">
            <v>Delsinne_etal_2010_05</v>
          </cell>
          <cell r="N440" t="str">
            <v>Abundance/Occurrence</v>
          </cell>
          <cell r="O440">
            <v>36</v>
          </cell>
        </row>
        <row r="441">
          <cell r="A441" t="str">
            <v>Delsinne_etal_2010_06</v>
          </cell>
          <cell r="B441">
            <v>2590</v>
          </cell>
          <cell r="C441">
            <v>-61.51</v>
          </cell>
          <cell r="D441">
            <v>-21.14</v>
          </cell>
          <cell r="E441">
            <v>23.9</v>
          </cell>
          <cell r="F441">
            <v>0.96095486200000002</v>
          </cell>
          <cell r="G441">
            <v>597</v>
          </cell>
          <cell r="H441">
            <v>-0.62615977300000003</v>
          </cell>
          <cell r="I441">
            <v>238</v>
          </cell>
          <cell r="J441">
            <v>-4.1730927000000001E-2</v>
          </cell>
          <cell r="K441" t="str">
            <v>Undisturbed</v>
          </cell>
          <cell r="L441" t="str">
            <v>South America</v>
          </cell>
          <cell r="M441" t="str">
            <v>Delsinne_etal_2010_06</v>
          </cell>
          <cell r="N441" t="str">
            <v>Abundance/Occurrence</v>
          </cell>
          <cell r="O441">
            <v>57</v>
          </cell>
        </row>
        <row r="442">
          <cell r="A442" t="str">
            <v>Delsinne_etal_2010_07</v>
          </cell>
          <cell r="B442">
            <v>2591</v>
          </cell>
          <cell r="C442">
            <v>-61.66</v>
          </cell>
          <cell r="D442">
            <v>-21.21</v>
          </cell>
          <cell r="E442">
            <v>23.8</v>
          </cell>
          <cell r="F442">
            <v>0.94538124099999998</v>
          </cell>
          <cell r="G442">
            <v>578</v>
          </cell>
          <cell r="H442">
            <v>-0.64747243200000004</v>
          </cell>
          <cell r="I442">
            <v>240</v>
          </cell>
          <cell r="J442">
            <v>-1.925731E-2</v>
          </cell>
          <cell r="K442" t="str">
            <v>Undisturbed</v>
          </cell>
          <cell r="L442" t="str">
            <v>South America</v>
          </cell>
          <cell r="M442" t="str">
            <v>Delsinne_etal_2010_07</v>
          </cell>
          <cell r="N442" t="str">
            <v>Abundance/Occurrence</v>
          </cell>
          <cell r="O442">
            <v>71</v>
          </cell>
        </row>
        <row r="443">
          <cell r="A443" t="str">
            <v>Delsinne_etal_2010_08</v>
          </cell>
          <cell r="B443">
            <v>2592</v>
          </cell>
          <cell r="C443">
            <v>-61.75</v>
          </cell>
          <cell r="D443">
            <v>-21.05</v>
          </cell>
          <cell r="E443">
            <v>23.9</v>
          </cell>
          <cell r="F443">
            <v>0.96095486200000002</v>
          </cell>
          <cell r="G443">
            <v>538</v>
          </cell>
          <cell r="H443">
            <v>-0.692341188</v>
          </cell>
          <cell r="I443">
            <v>233</v>
          </cell>
          <cell r="J443">
            <v>-9.7914969000000004E-2</v>
          </cell>
          <cell r="K443" t="str">
            <v>Undisturbed</v>
          </cell>
          <cell r="L443" t="str">
            <v>South America</v>
          </cell>
          <cell r="M443" t="str">
            <v>Delsinne_etal_2010_08</v>
          </cell>
          <cell r="N443" t="str">
            <v>Abundance/Occurrence</v>
          </cell>
          <cell r="O443">
            <v>42</v>
          </cell>
        </row>
        <row r="444">
          <cell r="A444" t="str">
            <v>Delsinne_etal_2010_09</v>
          </cell>
          <cell r="B444">
            <v>2593</v>
          </cell>
          <cell r="C444">
            <v>-61.93</v>
          </cell>
          <cell r="D444">
            <v>-20.7</v>
          </cell>
          <cell r="E444">
            <v>24.1</v>
          </cell>
          <cell r="F444">
            <v>0.99210210399999998</v>
          </cell>
          <cell r="G444">
            <v>514</v>
          </cell>
          <cell r="H444">
            <v>-0.719262442</v>
          </cell>
          <cell r="I444">
            <v>220</v>
          </cell>
          <cell r="J444">
            <v>-0.24399347900000001</v>
          </cell>
          <cell r="K444" t="str">
            <v>Undisturbed</v>
          </cell>
          <cell r="L444" t="str">
            <v>South America</v>
          </cell>
          <cell r="M444" t="str">
            <v>Delsinne_etal_2010_09</v>
          </cell>
          <cell r="N444" t="str">
            <v>Abundance/Occurrence</v>
          </cell>
          <cell r="O444">
            <v>70</v>
          </cell>
        </row>
        <row r="445">
          <cell r="A445" t="str">
            <v>Delsinne_etal_2010_10</v>
          </cell>
          <cell r="B445">
            <v>2594</v>
          </cell>
          <cell r="C445">
            <v>-62.05</v>
          </cell>
          <cell r="D445">
            <v>-20.6</v>
          </cell>
          <cell r="E445">
            <v>24</v>
          </cell>
          <cell r="F445">
            <v>0.97652848299999995</v>
          </cell>
          <cell r="G445">
            <v>460</v>
          </cell>
          <cell r="H445">
            <v>-0.77983526299999995</v>
          </cell>
          <cell r="I445">
            <v>219</v>
          </cell>
          <cell r="J445">
            <v>-0.25523028800000003</v>
          </cell>
          <cell r="K445" t="str">
            <v>Undisturbed</v>
          </cell>
          <cell r="L445" t="str">
            <v>South America</v>
          </cell>
          <cell r="M445" t="str">
            <v>Delsinne_etal_2010_10</v>
          </cell>
          <cell r="N445" t="str">
            <v>Abundance/Occurrence</v>
          </cell>
          <cell r="O445">
            <v>48</v>
          </cell>
        </row>
        <row r="446">
          <cell r="A446" t="str">
            <v>Delsinne_etal_2010_11</v>
          </cell>
          <cell r="B446">
            <v>2595</v>
          </cell>
          <cell r="C446">
            <v>-62.41</v>
          </cell>
          <cell r="D446">
            <v>-21.67</v>
          </cell>
          <cell r="E446">
            <v>23.6</v>
          </cell>
          <cell r="F446">
            <v>0.91423399900000002</v>
          </cell>
          <cell r="G446">
            <v>546</v>
          </cell>
          <cell r="H446">
            <v>-0.68336743700000002</v>
          </cell>
          <cell r="I446">
            <v>244</v>
          </cell>
          <cell r="J446">
            <v>2.5689923999999999E-2</v>
          </cell>
          <cell r="K446" t="str">
            <v>Undisturbed</v>
          </cell>
          <cell r="L446" t="str">
            <v>South America</v>
          </cell>
          <cell r="M446" t="str">
            <v>Delsinne_etal_2010_11</v>
          </cell>
          <cell r="N446" t="str">
            <v>Abundance/Occurrence</v>
          </cell>
          <cell r="O446">
            <v>66</v>
          </cell>
        </row>
        <row r="447">
          <cell r="A447" t="str">
            <v>DelToro_etal_2009_01</v>
          </cell>
          <cell r="B447">
            <v>1541</v>
          </cell>
          <cell r="C447">
            <v>-92.97</v>
          </cell>
          <cell r="D447">
            <v>17.989999999999998</v>
          </cell>
          <cell r="E447">
            <v>26.9</v>
          </cell>
          <cell r="F447">
            <v>1.4281634889999999</v>
          </cell>
          <cell r="G447">
            <v>1962</v>
          </cell>
          <cell r="H447">
            <v>0.90498653399999995</v>
          </cell>
          <cell r="I447">
            <v>174</v>
          </cell>
          <cell r="J447">
            <v>-0.76088666900000002</v>
          </cell>
          <cell r="K447" t="str">
            <v>Transformed</v>
          </cell>
          <cell r="L447" t="str">
            <v>North America</v>
          </cell>
          <cell r="M447" t="str">
            <v>DelToro_etal_2009_01</v>
          </cell>
          <cell r="N447" t="str">
            <v>Abundance</v>
          </cell>
          <cell r="O447">
            <v>26</v>
          </cell>
        </row>
        <row r="448">
          <cell r="A448" t="str">
            <v>DelToro_etal_2009_02</v>
          </cell>
          <cell r="B448">
            <v>1542</v>
          </cell>
          <cell r="C448">
            <v>-93.18</v>
          </cell>
          <cell r="D448">
            <v>18.079999999999998</v>
          </cell>
          <cell r="E448">
            <v>26.6</v>
          </cell>
          <cell r="F448">
            <v>1.3814426259999999</v>
          </cell>
          <cell r="G448">
            <v>1936</v>
          </cell>
          <cell r="H448">
            <v>0.87582184200000002</v>
          </cell>
          <cell r="I448">
            <v>172</v>
          </cell>
          <cell r="J448">
            <v>-0.78336028599999996</v>
          </cell>
          <cell r="K448" t="str">
            <v>Transformed</v>
          </cell>
          <cell r="L448" t="str">
            <v>North America</v>
          </cell>
          <cell r="M448" t="e">
            <v>#N/A</v>
          </cell>
          <cell r="N448" t="str">
            <v>Abundance</v>
          </cell>
          <cell r="O448">
            <v>14</v>
          </cell>
        </row>
        <row r="449">
          <cell r="A449" t="str">
            <v>DelToro_etal_2009_03</v>
          </cell>
          <cell r="B449">
            <v>2596</v>
          </cell>
          <cell r="C449">
            <v>-93.6</v>
          </cell>
          <cell r="D449">
            <v>17.37</v>
          </cell>
          <cell r="E449">
            <v>24.2</v>
          </cell>
          <cell r="F449">
            <v>1.0076757249999999</v>
          </cell>
          <cell r="G449">
            <v>2762</v>
          </cell>
          <cell r="H449">
            <v>1.802361659</v>
          </cell>
          <cell r="I449">
            <v>170</v>
          </cell>
          <cell r="J449">
            <v>-0.80583390300000002</v>
          </cell>
          <cell r="K449" t="str">
            <v>Undisturbed</v>
          </cell>
          <cell r="L449" t="str">
            <v>North America</v>
          </cell>
          <cell r="M449" t="str">
            <v>DelToro_etal_2009_03</v>
          </cell>
          <cell r="N449" t="str">
            <v>Abundance</v>
          </cell>
          <cell r="O449">
            <v>30</v>
          </cell>
        </row>
        <row r="450">
          <cell r="A450" t="str">
            <v>DelToro_etal_2009_04</v>
          </cell>
          <cell r="B450">
            <v>2597</v>
          </cell>
          <cell r="C450">
            <v>-92.49</v>
          </cell>
          <cell r="D450">
            <v>17.62</v>
          </cell>
          <cell r="E450">
            <v>26.3</v>
          </cell>
          <cell r="F450">
            <v>1.3347217629999999</v>
          </cell>
          <cell r="G450">
            <v>3059</v>
          </cell>
          <cell r="H450">
            <v>2.135512174</v>
          </cell>
          <cell r="I450">
            <v>167</v>
          </cell>
          <cell r="J450">
            <v>-0.83954432800000001</v>
          </cell>
          <cell r="K450" t="str">
            <v>Undisturbed</v>
          </cell>
          <cell r="L450" t="str">
            <v>North America</v>
          </cell>
          <cell r="M450" t="str">
            <v>DelToro_etal_2009_04</v>
          </cell>
          <cell r="N450" t="str">
            <v>Abundance</v>
          </cell>
          <cell r="O450">
            <v>32</v>
          </cell>
        </row>
        <row r="451">
          <cell r="A451" t="str">
            <v>DelToro_etal_2009_05</v>
          </cell>
          <cell r="B451">
            <v>2598</v>
          </cell>
          <cell r="C451">
            <v>-92.75</v>
          </cell>
          <cell r="D451">
            <v>17.440000000000001</v>
          </cell>
          <cell r="E451">
            <v>25.1</v>
          </cell>
          <cell r="F451">
            <v>1.1478383130000001</v>
          </cell>
          <cell r="G451">
            <v>3291</v>
          </cell>
          <cell r="H451">
            <v>2.39575096</v>
          </cell>
          <cell r="I451">
            <v>171</v>
          </cell>
          <cell r="J451">
            <v>-0.794597094</v>
          </cell>
          <cell r="K451" t="str">
            <v>Undisturbed</v>
          </cell>
          <cell r="L451" t="str">
            <v>North America</v>
          </cell>
          <cell r="M451" t="str">
            <v>DelToro_etal_2009_05</v>
          </cell>
          <cell r="N451" t="str">
            <v>Abundance</v>
          </cell>
          <cell r="O451">
            <v>15</v>
          </cell>
        </row>
        <row r="452">
          <cell r="A452" t="str">
            <v>DelToro_etal_2009_06</v>
          </cell>
          <cell r="B452">
            <v>2599</v>
          </cell>
          <cell r="C452">
            <v>-91.23</v>
          </cell>
          <cell r="D452">
            <v>17.329999999999998</v>
          </cell>
          <cell r="E452">
            <v>25.6</v>
          </cell>
          <cell r="F452">
            <v>1.225706417</v>
          </cell>
          <cell r="G452">
            <v>2147</v>
          </cell>
          <cell r="H452">
            <v>1.112504532</v>
          </cell>
          <cell r="I452">
            <v>171</v>
          </cell>
          <cell r="J452">
            <v>-0.794597094</v>
          </cell>
          <cell r="K452" t="str">
            <v>Undisturbed</v>
          </cell>
          <cell r="L452" t="str">
            <v>North America</v>
          </cell>
          <cell r="M452" t="str">
            <v>DelToro_etal_2009_06</v>
          </cell>
          <cell r="N452" t="str">
            <v>Abundance</v>
          </cell>
          <cell r="O452">
            <v>28</v>
          </cell>
        </row>
        <row r="453">
          <cell r="A453" t="str">
            <v>Donoso&amp;Ramón_2009_01</v>
          </cell>
          <cell r="B453">
            <v>936</v>
          </cell>
          <cell r="C453">
            <v>-78.95</v>
          </cell>
          <cell r="D453">
            <v>0.32</v>
          </cell>
          <cell r="E453">
            <v>21.8</v>
          </cell>
          <cell r="F453">
            <v>0.63390882299999995</v>
          </cell>
          <cell r="G453">
            <v>2338</v>
          </cell>
          <cell r="H453">
            <v>1.326752843</v>
          </cell>
          <cell r="I453">
            <v>103</v>
          </cell>
          <cell r="J453">
            <v>-1.5587000710000001</v>
          </cell>
          <cell r="K453" t="str">
            <v>Disturbed</v>
          </cell>
          <cell r="L453" t="str">
            <v>South America</v>
          </cell>
          <cell r="M453" t="e">
            <v>#N/A</v>
          </cell>
          <cell r="N453" t="str">
            <v>Abundance</v>
          </cell>
          <cell r="O453">
            <v>75</v>
          </cell>
        </row>
        <row r="454">
          <cell r="A454" t="str">
            <v>Donoso&amp;Ramón_2009_02</v>
          </cell>
          <cell r="B454">
            <v>937</v>
          </cell>
          <cell r="C454">
            <v>-78.95</v>
          </cell>
          <cell r="D454">
            <v>0.33</v>
          </cell>
          <cell r="E454">
            <v>21.8</v>
          </cell>
          <cell r="F454">
            <v>0.63390882299999995</v>
          </cell>
          <cell r="G454">
            <v>2338</v>
          </cell>
          <cell r="H454">
            <v>1.326752843</v>
          </cell>
          <cell r="I454">
            <v>103</v>
          </cell>
          <cell r="J454">
            <v>-1.5587000710000001</v>
          </cell>
          <cell r="K454" t="str">
            <v>Disturbed</v>
          </cell>
          <cell r="L454" t="str">
            <v>South America</v>
          </cell>
          <cell r="M454" t="e">
            <v>#N/A</v>
          </cell>
          <cell r="N454" t="str">
            <v>Abundance</v>
          </cell>
          <cell r="O454">
            <v>76</v>
          </cell>
        </row>
        <row r="455">
          <cell r="A455" t="str">
            <v>Donoso_2009_1</v>
          </cell>
          <cell r="B455">
            <v>926</v>
          </cell>
          <cell r="C455">
            <v>-78.952299999999994</v>
          </cell>
          <cell r="D455">
            <v>-0.3175</v>
          </cell>
          <cell r="E455">
            <v>19.899999999999999</v>
          </cell>
          <cell r="F455">
            <v>0.33801002600000002</v>
          </cell>
          <cell r="G455">
            <v>2323</v>
          </cell>
          <cell r="H455">
            <v>1.3099270590000001</v>
          </cell>
          <cell r="I455">
            <v>103</v>
          </cell>
          <cell r="J455">
            <v>-1.5587000710000001</v>
          </cell>
          <cell r="K455" t="str">
            <v>Disturbed</v>
          </cell>
          <cell r="L455" t="str">
            <v>South America</v>
          </cell>
          <cell r="M455" t="str">
            <v>Donoso_2009_1</v>
          </cell>
          <cell r="N455" t="str">
            <v>Abundance</v>
          </cell>
          <cell r="O455">
            <v>75</v>
          </cell>
        </row>
        <row r="456">
          <cell r="A456" t="str">
            <v>Donoso_2009_2</v>
          </cell>
          <cell r="B456">
            <v>927</v>
          </cell>
          <cell r="C456">
            <v>-78.948800000000006</v>
          </cell>
          <cell r="D456">
            <v>-0.3266</v>
          </cell>
          <cell r="E456">
            <v>19.899999999999999</v>
          </cell>
          <cell r="F456">
            <v>0.33801002600000002</v>
          </cell>
          <cell r="G456">
            <v>2323</v>
          </cell>
          <cell r="H456">
            <v>1.3099270590000001</v>
          </cell>
          <cell r="I456">
            <v>103</v>
          </cell>
          <cell r="J456">
            <v>-1.5587000710000001</v>
          </cell>
          <cell r="K456" t="str">
            <v>Disturbed</v>
          </cell>
          <cell r="L456" t="str">
            <v>South America</v>
          </cell>
          <cell r="M456" t="str">
            <v>Donoso_2009_2</v>
          </cell>
          <cell r="N456" t="str">
            <v>Abundance</v>
          </cell>
          <cell r="O456">
            <v>75</v>
          </cell>
        </row>
        <row r="457">
          <cell r="A457" t="str">
            <v>Donoso_2011_1</v>
          </cell>
          <cell r="B457">
            <v>928</v>
          </cell>
          <cell r="C457">
            <v>-79.836609999999993</v>
          </cell>
          <cell r="D457">
            <v>9.1612399999999994</v>
          </cell>
          <cell r="E457">
            <v>26.5</v>
          </cell>
          <cell r="F457">
            <v>1.365869005</v>
          </cell>
          <cell r="G457">
            <v>2549</v>
          </cell>
          <cell r="H457">
            <v>1.563435532</v>
          </cell>
          <cell r="I457">
            <v>91</v>
          </cell>
          <cell r="J457">
            <v>-1.6935417719999999</v>
          </cell>
          <cell r="K457" t="str">
            <v>Disturbed</v>
          </cell>
          <cell r="L457" t="str">
            <v>North America</v>
          </cell>
          <cell r="M457" t="e">
            <v>#N/A</v>
          </cell>
          <cell r="N457" t="str">
            <v>abundance</v>
          </cell>
          <cell r="O457">
            <v>62</v>
          </cell>
        </row>
        <row r="458">
          <cell r="A458" t="str">
            <v>Donoso_2011_2</v>
          </cell>
          <cell r="B458">
            <v>2600</v>
          </cell>
          <cell r="C458">
            <v>-79.844009999999997</v>
          </cell>
          <cell r="D458">
            <v>9.1397300000000001</v>
          </cell>
          <cell r="E458">
            <v>26.5</v>
          </cell>
          <cell r="F458">
            <v>1.365869005</v>
          </cell>
          <cell r="G458">
            <v>2549</v>
          </cell>
          <cell r="H458">
            <v>1.563435532</v>
          </cell>
          <cell r="I458">
            <v>91</v>
          </cell>
          <cell r="J458">
            <v>-1.6935417719999999</v>
          </cell>
          <cell r="K458" t="str">
            <v>Undisturbed</v>
          </cell>
          <cell r="L458" t="str">
            <v>North America</v>
          </cell>
          <cell r="M458" t="e">
            <v>#N/A</v>
          </cell>
          <cell r="N458" t="str">
            <v>abundance</v>
          </cell>
          <cell r="O458">
            <v>65</v>
          </cell>
        </row>
        <row r="459">
          <cell r="A459" t="str">
            <v>Donoso_2011_3</v>
          </cell>
          <cell r="B459">
            <v>929</v>
          </cell>
          <cell r="C459">
            <v>-79.841539999999995</v>
          </cell>
          <cell r="D459">
            <v>9.1618700000000004</v>
          </cell>
          <cell r="E459">
            <v>26.5</v>
          </cell>
          <cell r="F459">
            <v>1.365869005</v>
          </cell>
          <cell r="G459">
            <v>2549</v>
          </cell>
          <cell r="H459">
            <v>1.563435532</v>
          </cell>
          <cell r="I459">
            <v>91</v>
          </cell>
          <cell r="J459">
            <v>-1.6935417719999999</v>
          </cell>
          <cell r="K459" t="str">
            <v>Disturbed</v>
          </cell>
          <cell r="L459" t="str">
            <v>North America</v>
          </cell>
          <cell r="M459" t="e">
            <v>#N/A</v>
          </cell>
          <cell r="N459" t="str">
            <v>abundance</v>
          </cell>
          <cell r="O459">
            <v>59</v>
          </cell>
        </row>
        <row r="460">
          <cell r="A460" t="str">
            <v>Donoso_2011_4</v>
          </cell>
          <cell r="B460">
            <v>2601</v>
          </cell>
          <cell r="C460">
            <v>-79.848659999999995</v>
          </cell>
          <cell r="D460">
            <v>9.1559899999999992</v>
          </cell>
          <cell r="E460">
            <v>26.5</v>
          </cell>
          <cell r="F460">
            <v>1.365869005</v>
          </cell>
          <cell r="G460">
            <v>2549</v>
          </cell>
          <cell r="H460">
            <v>1.563435532</v>
          </cell>
          <cell r="I460">
            <v>91</v>
          </cell>
          <cell r="J460">
            <v>-1.6935417719999999</v>
          </cell>
          <cell r="K460" t="str">
            <v>Undisturbed</v>
          </cell>
          <cell r="L460" t="str">
            <v>North America</v>
          </cell>
          <cell r="M460" t="e">
            <v>#N/A</v>
          </cell>
          <cell r="N460" t="str">
            <v>abundance</v>
          </cell>
          <cell r="O460">
            <v>54</v>
          </cell>
        </row>
        <row r="461">
          <cell r="A461" t="str">
            <v>Donoso_2011_5</v>
          </cell>
          <cell r="B461">
            <v>930</v>
          </cell>
          <cell r="C461">
            <v>-79.841539999999995</v>
          </cell>
          <cell r="D461">
            <v>9.1617200000000008</v>
          </cell>
          <cell r="E461">
            <v>26.5</v>
          </cell>
          <cell r="F461">
            <v>1.365869005</v>
          </cell>
          <cell r="G461">
            <v>2549</v>
          </cell>
          <cell r="H461">
            <v>1.563435532</v>
          </cell>
          <cell r="I461">
            <v>91</v>
          </cell>
          <cell r="J461">
            <v>-1.6935417719999999</v>
          </cell>
          <cell r="K461" t="str">
            <v>Disturbed</v>
          </cell>
          <cell r="L461" t="str">
            <v>North America</v>
          </cell>
          <cell r="M461" t="e">
            <v>#N/A</v>
          </cell>
          <cell r="N461" t="str">
            <v>abundance</v>
          </cell>
          <cell r="O461">
            <v>58</v>
          </cell>
        </row>
        <row r="462">
          <cell r="A462" t="str">
            <v>Donoso_2011_6</v>
          </cell>
          <cell r="B462">
            <v>931</v>
          </cell>
          <cell r="C462">
            <v>-79.83399</v>
          </cell>
          <cell r="D462">
            <v>9.1610800000000001</v>
          </cell>
          <cell r="E462">
            <v>26.5</v>
          </cell>
          <cell r="F462">
            <v>1.365869005</v>
          </cell>
          <cell r="G462">
            <v>2549</v>
          </cell>
          <cell r="H462">
            <v>1.563435532</v>
          </cell>
          <cell r="I462">
            <v>91</v>
          </cell>
          <cell r="J462">
            <v>-1.6935417719999999</v>
          </cell>
          <cell r="K462" t="str">
            <v>Disturbed</v>
          </cell>
          <cell r="L462" t="str">
            <v>North America</v>
          </cell>
          <cell r="M462" t="e">
            <v>#N/A</v>
          </cell>
          <cell r="N462" t="str">
            <v>abundance</v>
          </cell>
          <cell r="O462">
            <v>55</v>
          </cell>
        </row>
        <row r="463">
          <cell r="A463" t="str">
            <v>Donoso_2014_1</v>
          </cell>
          <cell r="B463">
            <v>2602</v>
          </cell>
          <cell r="C463">
            <v>-79.447040000000001</v>
          </cell>
          <cell r="D463">
            <v>-3.9977800000000001</v>
          </cell>
          <cell r="E463">
            <v>19.5</v>
          </cell>
          <cell r="F463">
            <v>0.27571554300000001</v>
          </cell>
          <cell r="G463">
            <v>900</v>
          </cell>
          <cell r="H463">
            <v>-0.28627894399999998</v>
          </cell>
          <cell r="I463">
            <v>134</v>
          </cell>
          <cell r="J463">
            <v>-1.210359008</v>
          </cell>
          <cell r="K463" t="str">
            <v>Undisturbed</v>
          </cell>
          <cell r="L463" t="str">
            <v>South America</v>
          </cell>
          <cell r="M463" t="e">
            <v>#N/A</v>
          </cell>
          <cell r="N463" t="str">
            <v>abundance</v>
          </cell>
          <cell r="O463">
            <v>14</v>
          </cell>
        </row>
        <row r="464">
          <cell r="A464" t="str">
            <v>Donoso_2014_2</v>
          </cell>
          <cell r="B464">
            <v>2603</v>
          </cell>
          <cell r="C464">
            <v>-79.441360000000003</v>
          </cell>
          <cell r="D464">
            <v>-3.9962200000000001</v>
          </cell>
          <cell r="E464">
            <v>19.5</v>
          </cell>
          <cell r="F464">
            <v>0.27571554300000001</v>
          </cell>
          <cell r="G464">
            <v>900</v>
          </cell>
          <cell r="H464">
            <v>-0.28627894399999998</v>
          </cell>
          <cell r="I464">
            <v>134</v>
          </cell>
          <cell r="J464">
            <v>-1.210359008</v>
          </cell>
          <cell r="K464" t="str">
            <v>Undisturbed</v>
          </cell>
          <cell r="L464" t="str">
            <v>South America</v>
          </cell>
          <cell r="M464" t="e">
            <v>#N/A</v>
          </cell>
          <cell r="N464" t="str">
            <v>abundance</v>
          </cell>
          <cell r="O464">
            <v>13</v>
          </cell>
        </row>
        <row r="465">
          <cell r="A465" t="str">
            <v>Donoso_2014_3</v>
          </cell>
          <cell r="B465">
            <v>2604</v>
          </cell>
          <cell r="C465">
            <v>-79.429540000000003</v>
          </cell>
          <cell r="D465">
            <v>-3.9946100000000002</v>
          </cell>
          <cell r="E465">
            <v>19.5</v>
          </cell>
          <cell r="F465">
            <v>0.27571554300000001</v>
          </cell>
          <cell r="G465">
            <v>900</v>
          </cell>
          <cell r="H465">
            <v>-0.28627894399999998</v>
          </cell>
          <cell r="I465">
            <v>134</v>
          </cell>
          <cell r="J465">
            <v>-1.210359008</v>
          </cell>
          <cell r="K465" t="str">
            <v>Undisturbed</v>
          </cell>
          <cell r="L465" t="str">
            <v>South America</v>
          </cell>
          <cell r="M465" t="e">
            <v>#N/A</v>
          </cell>
          <cell r="N465" t="str">
            <v>abundance</v>
          </cell>
          <cell r="O465">
            <v>13</v>
          </cell>
        </row>
        <row r="466">
          <cell r="A466" t="str">
            <v>Donoso_2014_4</v>
          </cell>
          <cell r="B466">
            <v>2605</v>
          </cell>
          <cell r="C466">
            <v>-79.425229999999999</v>
          </cell>
          <cell r="D466">
            <v>-3.9899399999999998</v>
          </cell>
          <cell r="E466">
            <v>19.5</v>
          </cell>
          <cell r="F466">
            <v>0.27571554300000001</v>
          </cell>
          <cell r="G466">
            <v>900</v>
          </cell>
          <cell r="H466">
            <v>-0.28627894399999998</v>
          </cell>
          <cell r="I466">
            <v>134</v>
          </cell>
          <cell r="J466">
            <v>-1.210359008</v>
          </cell>
          <cell r="K466" t="str">
            <v>Undisturbed</v>
          </cell>
          <cell r="L466" t="str">
            <v>South America</v>
          </cell>
          <cell r="M466" t="e">
            <v>#N/A</v>
          </cell>
          <cell r="N466" t="str">
            <v>abundance</v>
          </cell>
          <cell r="O466">
            <v>15</v>
          </cell>
        </row>
        <row r="467">
          <cell r="A467" t="str">
            <v>Donoso_2014_5</v>
          </cell>
          <cell r="B467">
            <v>2606</v>
          </cell>
          <cell r="C467">
            <v>-79.425889999999995</v>
          </cell>
          <cell r="D467">
            <v>-3.9846499999999998</v>
          </cell>
          <cell r="E467">
            <v>19.5</v>
          </cell>
          <cell r="F467">
            <v>0.27571554300000001</v>
          </cell>
          <cell r="G467">
            <v>900</v>
          </cell>
          <cell r="H467">
            <v>-0.28627894399999998</v>
          </cell>
          <cell r="I467">
            <v>134</v>
          </cell>
          <cell r="J467">
            <v>-1.210359008</v>
          </cell>
          <cell r="K467" t="str">
            <v>Undisturbed</v>
          </cell>
          <cell r="L467" t="str">
            <v>South America</v>
          </cell>
          <cell r="M467" t="e">
            <v>#N/A</v>
          </cell>
          <cell r="N467" t="str">
            <v>abundance</v>
          </cell>
          <cell r="O467">
            <v>18</v>
          </cell>
        </row>
        <row r="468">
          <cell r="A468" t="str">
            <v>Donoso_2014_6</v>
          </cell>
          <cell r="B468">
            <v>2607</v>
          </cell>
          <cell r="C468">
            <v>-79.423220000000001</v>
          </cell>
          <cell r="D468">
            <v>-3.9693299999999998</v>
          </cell>
          <cell r="E468">
            <v>19.5</v>
          </cell>
          <cell r="F468">
            <v>0.27571554300000001</v>
          </cell>
          <cell r="G468">
            <v>900</v>
          </cell>
          <cell r="H468">
            <v>-0.28627894399999998</v>
          </cell>
          <cell r="I468">
            <v>134</v>
          </cell>
          <cell r="J468">
            <v>-1.210359008</v>
          </cell>
          <cell r="K468" t="str">
            <v>Undisturbed</v>
          </cell>
          <cell r="L468" t="str">
            <v>South America</v>
          </cell>
          <cell r="M468" t="e">
            <v>#N/A</v>
          </cell>
          <cell r="N468" t="str">
            <v>abundance</v>
          </cell>
          <cell r="O468">
            <v>11</v>
          </cell>
        </row>
        <row r="469">
          <cell r="A469" t="str">
            <v>Donoso_noyear_01</v>
          </cell>
          <cell r="B469">
            <v>932</v>
          </cell>
          <cell r="C469">
            <v>-79.84</v>
          </cell>
          <cell r="D469">
            <v>9.16</v>
          </cell>
          <cell r="E469">
            <v>26.5</v>
          </cell>
          <cell r="F469">
            <v>1.365869005</v>
          </cell>
          <cell r="G469">
            <v>2549</v>
          </cell>
          <cell r="H469">
            <v>1.563435532</v>
          </cell>
          <cell r="I469">
            <v>91</v>
          </cell>
          <cell r="J469">
            <v>-1.6935417719999999</v>
          </cell>
          <cell r="K469" t="str">
            <v>Disturbed</v>
          </cell>
          <cell r="L469" t="str">
            <v>North America</v>
          </cell>
          <cell r="M469" t="e">
            <v>#N/A</v>
          </cell>
          <cell r="N469" t="str">
            <v>Abundance</v>
          </cell>
          <cell r="O469">
            <v>63</v>
          </cell>
        </row>
        <row r="470">
          <cell r="A470" t="str">
            <v>Donoso_noyear_02</v>
          </cell>
          <cell r="B470">
            <v>2608</v>
          </cell>
          <cell r="C470">
            <v>-79.84</v>
          </cell>
          <cell r="D470">
            <v>9.14</v>
          </cell>
          <cell r="E470">
            <v>26.5</v>
          </cell>
          <cell r="F470">
            <v>1.365869005</v>
          </cell>
          <cell r="G470">
            <v>2549</v>
          </cell>
          <cell r="H470">
            <v>1.563435532</v>
          </cell>
          <cell r="I470">
            <v>91</v>
          </cell>
          <cell r="J470">
            <v>-1.6935417719999999</v>
          </cell>
          <cell r="K470" t="str">
            <v>Undisturbed</v>
          </cell>
          <cell r="L470" t="str">
            <v>North America</v>
          </cell>
          <cell r="M470" t="e">
            <v>#N/A</v>
          </cell>
          <cell r="N470" t="str">
            <v>Abundance</v>
          </cell>
          <cell r="O470">
            <v>66</v>
          </cell>
        </row>
        <row r="471">
          <cell r="A471" t="str">
            <v>Donoso_noyear_03</v>
          </cell>
          <cell r="B471">
            <v>933</v>
          </cell>
          <cell r="C471">
            <v>-79.84</v>
          </cell>
          <cell r="D471">
            <v>9.16</v>
          </cell>
          <cell r="E471">
            <v>26.5</v>
          </cell>
          <cell r="F471">
            <v>1.365869005</v>
          </cell>
          <cell r="G471">
            <v>2549</v>
          </cell>
          <cell r="H471">
            <v>1.563435532</v>
          </cell>
          <cell r="I471">
            <v>91</v>
          </cell>
          <cell r="J471">
            <v>-1.6935417719999999</v>
          </cell>
          <cell r="K471" t="str">
            <v>Disturbed</v>
          </cell>
          <cell r="L471" t="str">
            <v>North America</v>
          </cell>
          <cell r="M471" t="e">
            <v>#N/A</v>
          </cell>
          <cell r="N471" t="str">
            <v>Abundance</v>
          </cell>
          <cell r="O471">
            <v>63</v>
          </cell>
        </row>
        <row r="472">
          <cell r="A472" t="str">
            <v>Donoso_noyear_04</v>
          </cell>
          <cell r="B472">
            <v>2609</v>
          </cell>
          <cell r="C472">
            <v>-79.849999999999994</v>
          </cell>
          <cell r="D472">
            <v>9.16</v>
          </cell>
          <cell r="E472">
            <v>26.5</v>
          </cell>
          <cell r="F472">
            <v>1.365869005</v>
          </cell>
          <cell r="G472">
            <v>2549</v>
          </cell>
          <cell r="H472">
            <v>1.563435532</v>
          </cell>
          <cell r="I472">
            <v>91</v>
          </cell>
          <cell r="J472">
            <v>-1.6935417719999999</v>
          </cell>
          <cell r="K472" t="str">
            <v>Undisturbed</v>
          </cell>
          <cell r="L472" t="str">
            <v>North America</v>
          </cell>
          <cell r="M472" t="e">
            <v>#N/A</v>
          </cell>
          <cell r="N472" t="str">
            <v>Abundance</v>
          </cell>
          <cell r="O472">
            <v>55</v>
          </cell>
        </row>
        <row r="473">
          <cell r="A473" t="str">
            <v>Donoso_noyear_05</v>
          </cell>
          <cell r="B473">
            <v>934</v>
          </cell>
          <cell r="C473">
            <v>-79.84</v>
          </cell>
          <cell r="D473">
            <v>9.16</v>
          </cell>
          <cell r="E473">
            <v>26.5</v>
          </cell>
          <cell r="F473">
            <v>1.365869005</v>
          </cell>
          <cell r="G473">
            <v>2549</v>
          </cell>
          <cell r="H473">
            <v>1.563435532</v>
          </cell>
          <cell r="I473">
            <v>91</v>
          </cell>
          <cell r="J473">
            <v>-1.6935417719999999</v>
          </cell>
          <cell r="K473" t="str">
            <v>Disturbed</v>
          </cell>
          <cell r="L473" t="str">
            <v>North America</v>
          </cell>
          <cell r="M473" t="e">
            <v>#N/A</v>
          </cell>
          <cell r="N473" t="str">
            <v>Abundance</v>
          </cell>
          <cell r="O473">
            <v>59</v>
          </cell>
        </row>
        <row r="474">
          <cell r="A474" t="str">
            <v>Donoso_noyear_06</v>
          </cell>
          <cell r="B474">
            <v>935</v>
          </cell>
          <cell r="C474">
            <v>-79.83</v>
          </cell>
          <cell r="D474">
            <v>9.16</v>
          </cell>
          <cell r="E474">
            <v>26.6</v>
          </cell>
          <cell r="F474">
            <v>1.3814426259999999</v>
          </cell>
          <cell r="G474">
            <v>2524</v>
          </cell>
          <cell r="H474">
            <v>1.5353925589999999</v>
          </cell>
          <cell r="I474">
            <v>93</v>
          </cell>
          <cell r="J474">
            <v>-1.6710681549999999</v>
          </cell>
          <cell r="K474" t="str">
            <v>Disturbed</v>
          </cell>
          <cell r="L474" t="str">
            <v>North America</v>
          </cell>
          <cell r="M474" t="e">
            <v>#N/A</v>
          </cell>
          <cell r="N474" t="str">
            <v>Abundance</v>
          </cell>
          <cell r="O474">
            <v>57</v>
          </cell>
        </row>
        <row r="475">
          <cell r="A475" t="str">
            <v>Dunlop_etal_1985_01</v>
          </cell>
          <cell r="B475">
            <v>774</v>
          </cell>
          <cell r="C475">
            <v>116.28</v>
          </cell>
          <cell r="D475">
            <v>-21.69</v>
          </cell>
          <cell r="E475">
            <v>27</v>
          </cell>
          <cell r="F475">
            <v>1.443737109</v>
          </cell>
          <cell r="G475">
            <v>341</v>
          </cell>
          <cell r="H475">
            <v>-0.91331981299999998</v>
          </cell>
          <cell r="I475">
            <v>282</v>
          </cell>
          <cell r="J475">
            <v>0.45268864599999997</v>
          </cell>
          <cell r="K475" t="str">
            <v>Disturbed</v>
          </cell>
          <cell r="L475" t="str">
            <v>Oceania</v>
          </cell>
          <cell r="M475" t="e">
            <v>#N/A</v>
          </cell>
          <cell r="N475" t="str">
            <v>Abundance</v>
          </cell>
          <cell r="O475">
            <v>16</v>
          </cell>
        </row>
        <row r="476">
          <cell r="A476" t="str">
            <v>Dunlop_etal_1985_02</v>
          </cell>
          <cell r="B476">
            <v>1041</v>
          </cell>
          <cell r="C476">
            <v>116.28</v>
          </cell>
          <cell r="D476">
            <v>-21.69</v>
          </cell>
          <cell r="E476">
            <v>27</v>
          </cell>
          <cell r="F476">
            <v>1.443737109</v>
          </cell>
          <cell r="G476">
            <v>341</v>
          </cell>
          <cell r="H476">
            <v>-0.91331981299999998</v>
          </cell>
          <cell r="I476">
            <v>282</v>
          </cell>
          <cell r="J476">
            <v>0.45268864599999997</v>
          </cell>
          <cell r="K476" t="str">
            <v>Disturbed</v>
          </cell>
          <cell r="L476" t="str">
            <v>Oceania</v>
          </cell>
          <cell r="M476" t="e">
            <v>#N/A</v>
          </cell>
          <cell r="N476" t="str">
            <v>Abundance</v>
          </cell>
          <cell r="O476">
            <v>14</v>
          </cell>
        </row>
        <row r="477">
          <cell r="A477" t="str">
            <v>Dunlop_etal_1985_03</v>
          </cell>
          <cell r="B477">
            <v>775</v>
          </cell>
          <cell r="C477">
            <v>116.28</v>
          </cell>
          <cell r="D477">
            <v>-21.69</v>
          </cell>
          <cell r="E477">
            <v>27</v>
          </cell>
          <cell r="F477">
            <v>1.443737109</v>
          </cell>
          <cell r="G477">
            <v>341</v>
          </cell>
          <cell r="H477">
            <v>-0.91331981299999998</v>
          </cell>
          <cell r="I477">
            <v>282</v>
          </cell>
          <cell r="J477">
            <v>0.45268864599999997</v>
          </cell>
          <cell r="K477" t="str">
            <v>Disturbed</v>
          </cell>
          <cell r="L477" t="str">
            <v>Oceania</v>
          </cell>
          <cell r="M477" t="e">
            <v>#N/A</v>
          </cell>
          <cell r="N477" t="str">
            <v>Abundance</v>
          </cell>
          <cell r="O477">
            <v>11</v>
          </cell>
        </row>
        <row r="478">
          <cell r="A478" t="str">
            <v>Dunlop_etal_1985_04</v>
          </cell>
          <cell r="B478">
            <v>776</v>
          </cell>
          <cell r="C478">
            <v>116.28</v>
          </cell>
          <cell r="D478">
            <v>-21.69</v>
          </cell>
          <cell r="E478">
            <v>27</v>
          </cell>
          <cell r="F478">
            <v>1.443737109</v>
          </cell>
          <cell r="G478">
            <v>341</v>
          </cell>
          <cell r="H478">
            <v>-0.91331981299999998</v>
          </cell>
          <cell r="I478">
            <v>282</v>
          </cell>
          <cell r="J478">
            <v>0.45268864599999997</v>
          </cell>
          <cell r="K478" t="str">
            <v>Disturbed</v>
          </cell>
          <cell r="L478" t="str">
            <v>Oceania</v>
          </cell>
          <cell r="M478" t="e">
            <v>#N/A</v>
          </cell>
          <cell r="N478" t="str">
            <v>Abundance</v>
          </cell>
          <cell r="O478">
            <v>7</v>
          </cell>
        </row>
        <row r="479">
          <cell r="A479" t="str">
            <v>Dunlop_etal_1985_05</v>
          </cell>
          <cell r="B479">
            <v>1042</v>
          </cell>
          <cell r="C479">
            <v>119.68</v>
          </cell>
          <cell r="D479">
            <v>-23.36</v>
          </cell>
          <cell r="E479">
            <v>24.1</v>
          </cell>
          <cell r="F479">
            <v>0.99210210399999998</v>
          </cell>
          <cell r="G479">
            <v>289</v>
          </cell>
          <cell r="H479">
            <v>-0.97164919599999999</v>
          </cell>
          <cell r="I479">
            <v>307</v>
          </cell>
          <cell r="J479">
            <v>0.73360885799999997</v>
          </cell>
          <cell r="K479" t="str">
            <v>Disturbed</v>
          </cell>
          <cell r="L479" t="str">
            <v>Oceania</v>
          </cell>
          <cell r="M479" t="e">
            <v>#N/A</v>
          </cell>
          <cell r="N479" t="str">
            <v>Abundance</v>
          </cell>
          <cell r="O479">
            <v>16</v>
          </cell>
        </row>
        <row r="480">
          <cell r="A480" t="str">
            <v>El Keroumi et al. 2012_1</v>
          </cell>
          <cell r="B480">
            <v>2610</v>
          </cell>
          <cell r="C480">
            <v>31.36</v>
          </cell>
          <cell r="D480">
            <v>-9.7797999999999998</v>
          </cell>
          <cell r="E480">
            <v>20</v>
          </cell>
          <cell r="F480">
            <v>0.353583647</v>
          </cell>
          <cell r="G480">
            <v>1218</v>
          </cell>
          <cell r="H480">
            <v>7.0427667999999999E-2</v>
          </cell>
          <cell r="I480">
            <v>207</v>
          </cell>
          <cell r="J480">
            <v>-0.39007198999999998</v>
          </cell>
          <cell r="K480" t="str">
            <v>Undisturbed</v>
          </cell>
          <cell r="L480" t="str">
            <v>Africa</v>
          </cell>
          <cell r="M480" t="e">
            <v>#N/A</v>
          </cell>
          <cell r="N480" t="str">
            <v>Abundance</v>
          </cell>
          <cell r="O480">
            <v>11</v>
          </cell>
        </row>
        <row r="481">
          <cell r="A481" t="str">
            <v>El Keroumi et al. 2012_2</v>
          </cell>
          <cell r="B481">
            <v>2611</v>
          </cell>
          <cell r="C481">
            <v>31.36</v>
          </cell>
          <cell r="D481">
            <v>-9.7797999999999998</v>
          </cell>
          <cell r="E481">
            <v>20</v>
          </cell>
          <cell r="F481">
            <v>0.353583647</v>
          </cell>
          <cell r="G481">
            <v>1218</v>
          </cell>
          <cell r="H481">
            <v>7.0427667999999999E-2</v>
          </cell>
          <cell r="I481">
            <v>207</v>
          </cell>
          <cell r="J481">
            <v>-0.39007198999999998</v>
          </cell>
          <cell r="K481" t="str">
            <v>Undisturbed</v>
          </cell>
          <cell r="L481" t="str">
            <v>Africa</v>
          </cell>
          <cell r="M481" t="e">
            <v>#N/A</v>
          </cell>
          <cell r="N481" t="str">
            <v>Abundance</v>
          </cell>
          <cell r="O481">
            <v>9</v>
          </cell>
        </row>
        <row r="482">
          <cell r="A482" t="str">
            <v>El Keroumi et al. 2012_3</v>
          </cell>
          <cell r="B482">
            <v>2612</v>
          </cell>
          <cell r="C482">
            <v>31.36</v>
          </cell>
          <cell r="D482">
            <v>-9.7797999999999998</v>
          </cell>
          <cell r="E482">
            <v>20</v>
          </cell>
          <cell r="F482">
            <v>0.353583647</v>
          </cell>
          <cell r="G482">
            <v>1218</v>
          </cell>
          <cell r="H482">
            <v>7.0427667999999999E-2</v>
          </cell>
          <cell r="I482">
            <v>207</v>
          </cell>
          <cell r="J482">
            <v>-0.39007198999999998</v>
          </cell>
          <cell r="K482" t="str">
            <v>Undisturbed</v>
          </cell>
          <cell r="L482" t="str">
            <v>Africa</v>
          </cell>
          <cell r="M482" t="e">
            <v>#N/A</v>
          </cell>
          <cell r="N482" t="str">
            <v>Abundance</v>
          </cell>
          <cell r="O482">
            <v>10</v>
          </cell>
        </row>
        <row r="483">
          <cell r="A483" t="str">
            <v>El Keroumi et al. 2012_4</v>
          </cell>
          <cell r="B483">
            <v>2613</v>
          </cell>
          <cell r="C483">
            <v>31.36</v>
          </cell>
          <cell r="D483">
            <v>-9.7797999999999998</v>
          </cell>
          <cell r="E483">
            <v>20</v>
          </cell>
          <cell r="F483">
            <v>0.353583647</v>
          </cell>
          <cell r="G483">
            <v>1218</v>
          </cell>
          <cell r="H483">
            <v>7.0427667999999999E-2</v>
          </cell>
          <cell r="I483">
            <v>207</v>
          </cell>
          <cell r="J483">
            <v>-0.39007198999999998</v>
          </cell>
          <cell r="K483" t="str">
            <v>Undisturbed</v>
          </cell>
          <cell r="L483" t="str">
            <v>Africa</v>
          </cell>
          <cell r="M483" t="e">
            <v>#N/A</v>
          </cell>
          <cell r="N483" t="str">
            <v>Abundance</v>
          </cell>
          <cell r="O483">
            <v>4</v>
          </cell>
        </row>
        <row r="484">
          <cell r="A484" t="str">
            <v>El Keroumi et al. 2012_5</v>
          </cell>
          <cell r="B484">
            <v>561</v>
          </cell>
          <cell r="C484">
            <v>31.663799999999998</v>
          </cell>
          <cell r="D484">
            <v>-9.4619</v>
          </cell>
          <cell r="E484">
            <v>20.100000000000001</v>
          </cell>
          <cell r="F484">
            <v>0.36915726799999998</v>
          </cell>
          <cell r="G484">
            <v>1098</v>
          </cell>
          <cell r="H484">
            <v>-6.4178601000000002E-2</v>
          </cell>
          <cell r="I484">
            <v>188</v>
          </cell>
          <cell r="J484">
            <v>-0.60357134999999995</v>
          </cell>
          <cell r="K484" t="str">
            <v>Disturbed</v>
          </cell>
          <cell r="L484" t="str">
            <v>Africa</v>
          </cell>
          <cell r="M484" t="e">
            <v>#N/A</v>
          </cell>
          <cell r="N484" t="str">
            <v>Abundance</v>
          </cell>
          <cell r="O484">
            <v>11</v>
          </cell>
        </row>
        <row r="485">
          <cell r="A485" t="str">
            <v>El Keroumi et al. 2012_6</v>
          </cell>
          <cell r="B485">
            <v>562</v>
          </cell>
          <cell r="C485">
            <v>31.663799999999998</v>
          </cell>
          <cell r="D485">
            <v>-9.4619</v>
          </cell>
          <cell r="E485">
            <v>20.100000000000001</v>
          </cell>
          <cell r="F485">
            <v>0.36915726799999998</v>
          </cell>
          <cell r="G485">
            <v>1098</v>
          </cell>
          <cell r="H485">
            <v>-6.4178601000000002E-2</v>
          </cell>
          <cell r="I485">
            <v>188</v>
          </cell>
          <cell r="J485">
            <v>-0.60357134999999995</v>
          </cell>
          <cell r="K485" t="str">
            <v>Disturbed</v>
          </cell>
          <cell r="L485" t="str">
            <v>Africa</v>
          </cell>
          <cell r="M485" t="e">
            <v>#N/A</v>
          </cell>
          <cell r="N485" t="str">
            <v>Abundance</v>
          </cell>
          <cell r="O485">
            <v>11</v>
          </cell>
        </row>
        <row r="486">
          <cell r="A486" t="str">
            <v>El Keroumi et al. 2012_7</v>
          </cell>
          <cell r="B486">
            <v>563</v>
          </cell>
          <cell r="C486">
            <v>31.663799999999998</v>
          </cell>
          <cell r="D486">
            <v>-9.4619</v>
          </cell>
          <cell r="E486">
            <v>20.100000000000001</v>
          </cell>
          <cell r="F486">
            <v>0.36915726799999998</v>
          </cell>
          <cell r="G486">
            <v>1098</v>
          </cell>
          <cell r="H486">
            <v>-6.4178601000000002E-2</v>
          </cell>
          <cell r="I486">
            <v>188</v>
          </cell>
          <cell r="J486">
            <v>-0.60357134999999995</v>
          </cell>
          <cell r="K486" t="str">
            <v>Disturbed</v>
          </cell>
          <cell r="L486" t="str">
            <v>Africa</v>
          </cell>
          <cell r="M486" t="e">
            <v>#N/A</v>
          </cell>
          <cell r="N486" t="str">
            <v>Abundance</v>
          </cell>
          <cell r="O486">
            <v>12</v>
          </cell>
        </row>
        <row r="487">
          <cell r="A487" t="str">
            <v>El Keroumi et al. 2012_8</v>
          </cell>
          <cell r="B487">
            <v>564</v>
          </cell>
          <cell r="C487">
            <v>31.663799999999998</v>
          </cell>
          <cell r="D487">
            <v>-9.4619</v>
          </cell>
          <cell r="E487">
            <v>20.100000000000001</v>
          </cell>
          <cell r="F487">
            <v>0.36915726799999998</v>
          </cell>
          <cell r="G487">
            <v>1098</v>
          </cell>
          <cell r="H487">
            <v>-6.4178601000000002E-2</v>
          </cell>
          <cell r="I487">
            <v>188</v>
          </cell>
          <cell r="J487">
            <v>-0.60357134999999995</v>
          </cell>
          <cell r="K487" t="str">
            <v>Disturbed</v>
          </cell>
          <cell r="L487" t="str">
            <v>Africa</v>
          </cell>
          <cell r="M487" t="e">
            <v>#N/A</v>
          </cell>
          <cell r="N487" t="str">
            <v>Abundance</v>
          </cell>
          <cell r="O487">
            <v>5</v>
          </cell>
        </row>
        <row r="488">
          <cell r="A488" t="str">
            <v>Ellison_01</v>
          </cell>
          <cell r="B488">
            <v>2614</v>
          </cell>
          <cell r="C488">
            <v>-71.010000000000005</v>
          </cell>
          <cell r="D488">
            <v>41.52</v>
          </cell>
          <cell r="E488">
            <v>10.4</v>
          </cell>
          <cell r="F488">
            <v>-1.141483958</v>
          </cell>
          <cell r="G488">
            <v>1172</v>
          </cell>
          <cell r="H488">
            <v>1.8828597999999998E-2</v>
          </cell>
          <cell r="I488">
            <v>328</v>
          </cell>
          <cell r="J488">
            <v>0.96958183499999995</v>
          </cell>
          <cell r="K488" t="str">
            <v>Undisturbed</v>
          </cell>
          <cell r="L488" t="str">
            <v>North America</v>
          </cell>
          <cell r="M488" t="e">
            <v>#N/A</v>
          </cell>
          <cell r="N488" t="str">
            <v>Occurrence</v>
          </cell>
          <cell r="O488" t="e">
            <v>#N/A</v>
          </cell>
        </row>
        <row r="489">
          <cell r="A489" t="str">
            <v>Ellison_02</v>
          </cell>
          <cell r="B489">
            <v>2615</v>
          </cell>
          <cell r="C489">
            <v>-72.474599999999995</v>
          </cell>
          <cell r="D489">
            <v>42.305599999999998</v>
          </cell>
          <cell r="E489">
            <v>8.4</v>
          </cell>
          <cell r="F489">
            <v>-1.4529563759999999</v>
          </cell>
          <cell r="G489">
            <v>1119</v>
          </cell>
          <cell r="H489">
            <v>-4.0622503999999997E-2</v>
          </cell>
          <cell r="I489">
            <v>388</v>
          </cell>
          <cell r="J489">
            <v>1.6437903439999999</v>
          </cell>
          <cell r="K489" t="str">
            <v>Undisturbed</v>
          </cell>
          <cell r="L489" t="str">
            <v>North America</v>
          </cell>
          <cell r="M489" t="e">
            <v>#N/A</v>
          </cell>
          <cell r="N489" t="str">
            <v>Occurrence</v>
          </cell>
          <cell r="O489" t="e">
            <v>#N/A</v>
          </cell>
        </row>
        <row r="490">
          <cell r="A490" t="str">
            <v>Ellison_03</v>
          </cell>
          <cell r="B490">
            <v>2616</v>
          </cell>
          <cell r="C490">
            <v>-72.430000000000007</v>
          </cell>
          <cell r="D490">
            <v>42.31</v>
          </cell>
          <cell r="E490">
            <v>8.3000000000000007</v>
          </cell>
          <cell r="F490">
            <v>-1.4685299970000001</v>
          </cell>
          <cell r="G490">
            <v>1125</v>
          </cell>
          <cell r="H490">
            <v>-3.3892191000000002E-2</v>
          </cell>
          <cell r="I490">
            <v>389</v>
          </cell>
          <cell r="J490">
            <v>1.6550271519999999</v>
          </cell>
          <cell r="K490" t="str">
            <v>Undisturbed</v>
          </cell>
          <cell r="L490" t="str">
            <v>North America</v>
          </cell>
          <cell r="M490" t="e">
            <v>#N/A</v>
          </cell>
          <cell r="N490" t="str">
            <v>Occurrence</v>
          </cell>
          <cell r="O490" t="e">
            <v>#N/A</v>
          </cell>
        </row>
        <row r="491">
          <cell r="A491" t="str">
            <v>Ellison_04</v>
          </cell>
          <cell r="B491">
            <v>2617</v>
          </cell>
          <cell r="C491">
            <v>-70.8</v>
          </cell>
          <cell r="D491">
            <v>41.32</v>
          </cell>
          <cell r="E491">
            <v>10.4</v>
          </cell>
          <cell r="F491">
            <v>-1.141483958</v>
          </cell>
          <cell r="G491">
            <v>1151</v>
          </cell>
          <cell r="H491">
            <v>-4.7274989999999996E-3</v>
          </cell>
          <cell r="I491">
            <v>310</v>
          </cell>
          <cell r="J491">
            <v>0.76731928299999996</v>
          </cell>
          <cell r="K491" t="str">
            <v>Undisturbed</v>
          </cell>
          <cell r="L491" t="str">
            <v>North America</v>
          </cell>
          <cell r="M491" t="e">
            <v>#N/A</v>
          </cell>
          <cell r="N491" t="str">
            <v>Occurrence</v>
          </cell>
          <cell r="O491" t="e">
            <v>#N/A</v>
          </cell>
        </row>
        <row r="492">
          <cell r="A492" t="str">
            <v>Ellison_05</v>
          </cell>
          <cell r="B492">
            <v>2618</v>
          </cell>
          <cell r="C492">
            <v>-70.989999999999995</v>
          </cell>
          <cell r="D492">
            <v>41.81</v>
          </cell>
          <cell r="E492">
            <v>10</v>
          </cell>
          <cell r="F492">
            <v>-1.2037784419999999</v>
          </cell>
          <cell r="G492">
            <v>1196</v>
          </cell>
          <cell r="H492">
            <v>4.5749852000000001E-2</v>
          </cell>
          <cell r="I492">
            <v>348</v>
          </cell>
          <cell r="J492">
            <v>1.194318005</v>
          </cell>
          <cell r="K492" t="str">
            <v>Undisturbed</v>
          </cell>
          <cell r="L492" t="str">
            <v>North America</v>
          </cell>
          <cell r="M492" t="e">
            <v>#N/A</v>
          </cell>
          <cell r="N492" t="str">
            <v>Occurrence</v>
          </cell>
          <cell r="O492" t="e">
            <v>#N/A</v>
          </cell>
        </row>
        <row r="493">
          <cell r="A493" t="str">
            <v>Ellison_06</v>
          </cell>
          <cell r="B493">
            <v>2619</v>
          </cell>
          <cell r="C493">
            <v>-72.238799999999998</v>
          </cell>
          <cell r="D493">
            <v>42.593899999999998</v>
          </cell>
          <cell r="E493">
            <v>7.4</v>
          </cell>
          <cell r="F493">
            <v>-1.608692585</v>
          </cell>
          <cell r="G493">
            <v>1098</v>
          </cell>
          <cell r="H493">
            <v>-6.4178601000000002E-2</v>
          </cell>
          <cell r="I493">
            <v>403</v>
          </cell>
          <cell r="J493">
            <v>1.812342471</v>
          </cell>
          <cell r="K493" t="str">
            <v>Undisturbed</v>
          </cell>
          <cell r="L493" t="str">
            <v>North America</v>
          </cell>
          <cell r="M493" t="e">
            <v>#N/A</v>
          </cell>
          <cell r="N493" t="str">
            <v>Occurrence</v>
          </cell>
          <cell r="O493" t="e">
            <v>#N/A</v>
          </cell>
        </row>
        <row r="494">
          <cell r="A494" t="str">
            <v>Ellison_07</v>
          </cell>
          <cell r="B494">
            <v>2620</v>
          </cell>
          <cell r="C494">
            <v>-73.446269999999998</v>
          </cell>
          <cell r="D494">
            <v>42.32273</v>
          </cell>
          <cell r="E494">
            <v>6.5</v>
          </cell>
          <cell r="F494">
            <v>-1.7488551729999999</v>
          </cell>
          <cell r="G494">
            <v>1153</v>
          </cell>
          <cell r="H494">
            <v>-2.4840610000000001E-3</v>
          </cell>
          <cell r="I494">
            <v>373</v>
          </cell>
          <cell r="J494">
            <v>1.475238217</v>
          </cell>
          <cell r="K494" t="str">
            <v>Undisturbed</v>
          </cell>
          <cell r="L494" t="str">
            <v>North America</v>
          </cell>
          <cell r="M494" t="e">
            <v>#N/A</v>
          </cell>
          <cell r="N494" t="str">
            <v>Occurrence</v>
          </cell>
          <cell r="O494" t="e">
            <v>#N/A</v>
          </cell>
        </row>
        <row r="495">
          <cell r="A495" t="str">
            <v>Ellison_08</v>
          </cell>
          <cell r="B495">
            <v>2621</v>
          </cell>
          <cell r="C495">
            <v>-68.980869999999996</v>
          </cell>
          <cell r="D495">
            <v>45.895989999999998</v>
          </cell>
          <cell r="E495">
            <v>2.6</v>
          </cell>
          <cell r="F495">
            <v>-2.356226387</v>
          </cell>
          <cell r="G495">
            <v>1119</v>
          </cell>
          <cell r="H495">
            <v>-4.0622503999999997E-2</v>
          </cell>
          <cell r="I495">
            <v>421</v>
          </cell>
          <cell r="J495">
            <v>2.0146050230000001</v>
          </cell>
          <cell r="K495" t="str">
            <v>Undisturbed</v>
          </cell>
          <cell r="L495" t="str">
            <v>North America</v>
          </cell>
          <cell r="M495" t="e">
            <v>#N/A</v>
          </cell>
          <cell r="N495" t="str">
            <v>Occurrence</v>
          </cell>
          <cell r="O495" t="e">
            <v>#N/A</v>
          </cell>
        </row>
        <row r="496">
          <cell r="A496" t="str">
            <v>Ellison_09</v>
          </cell>
          <cell r="B496">
            <v>2622</v>
          </cell>
          <cell r="C496">
            <v>-70.347999999999999</v>
          </cell>
          <cell r="D496">
            <v>43.443899999999999</v>
          </cell>
          <cell r="E496">
            <v>8.3000000000000007</v>
          </cell>
          <cell r="F496">
            <v>-1.4685299970000001</v>
          </cell>
          <cell r="G496">
            <v>1141</v>
          </cell>
          <cell r="H496">
            <v>-1.5944687999999999E-2</v>
          </cell>
          <cell r="I496">
            <v>378</v>
          </cell>
          <cell r="J496">
            <v>1.531422259</v>
          </cell>
          <cell r="K496" t="str">
            <v>Undisturbed</v>
          </cell>
          <cell r="L496" t="str">
            <v>North America</v>
          </cell>
          <cell r="M496" t="e">
            <v>#N/A</v>
          </cell>
          <cell r="N496" t="str">
            <v>Occurrence</v>
          </cell>
          <cell r="O496" t="e">
            <v>#N/A</v>
          </cell>
        </row>
        <row r="497">
          <cell r="A497" t="str">
            <v>Ellison_10</v>
          </cell>
          <cell r="B497">
            <v>2623</v>
          </cell>
          <cell r="C497">
            <v>-71.607029999999995</v>
          </cell>
          <cell r="D497">
            <v>41.156489999999998</v>
          </cell>
          <cell r="E497">
            <v>10.3</v>
          </cell>
          <cell r="F497">
            <v>-1.1570575789999999</v>
          </cell>
          <cell r="G497">
            <v>1098</v>
          </cell>
          <cell r="H497">
            <v>-6.4178601000000002E-2</v>
          </cell>
          <cell r="I497">
            <v>301</v>
          </cell>
          <cell r="J497">
            <v>0.66618800700000003</v>
          </cell>
          <cell r="K497" t="str">
            <v>Undisturbed</v>
          </cell>
          <cell r="L497" t="str">
            <v>North America</v>
          </cell>
          <cell r="M497" t="e">
            <v>#N/A</v>
          </cell>
          <cell r="N497" t="str">
            <v>Occurrence</v>
          </cell>
          <cell r="O497" t="e">
            <v>#N/A</v>
          </cell>
        </row>
        <row r="498">
          <cell r="A498" t="str">
            <v>Ellison_11</v>
          </cell>
          <cell r="B498">
            <v>2624</v>
          </cell>
          <cell r="C498">
            <v>-71.584540000000004</v>
          </cell>
          <cell r="D498">
            <v>41.181950000000001</v>
          </cell>
          <cell r="E498">
            <v>10.3</v>
          </cell>
          <cell r="F498">
            <v>-1.1570575789999999</v>
          </cell>
          <cell r="G498">
            <v>1099</v>
          </cell>
          <cell r="H498">
            <v>-6.3056881999999995E-2</v>
          </cell>
          <cell r="I498">
            <v>303</v>
          </cell>
          <cell r="J498">
            <v>0.68866162399999997</v>
          </cell>
          <cell r="K498" t="str">
            <v>Undisturbed</v>
          </cell>
          <cell r="L498" t="str">
            <v>North America</v>
          </cell>
          <cell r="M498" t="e">
            <v>#N/A</v>
          </cell>
          <cell r="N498" t="str">
            <v>Occurrence</v>
          </cell>
          <cell r="O498" t="e">
            <v>#N/A</v>
          </cell>
        </row>
        <row r="499">
          <cell r="A499" t="str">
            <v>Ellison_12</v>
          </cell>
          <cell r="B499">
            <v>2625</v>
          </cell>
          <cell r="C499">
            <v>-71.596410000000006</v>
          </cell>
          <cell r="D499">
            <v>41.166400000000003</v>
          </cell>
          <cell r="E499">
            <v>10.3</v>
          </cell>
          <cell r="F499">
            <v>-1.1570575789999999</v>
          </cell>
          <cell r="G499">
            <v>1098</v>
          </cell>
          <cell r="H499">
            <v>-6.4178601000000002E-2</v>
          </cell>
          <cell r="I499">
            <v>301</v>
          </cell>
          <cell r="J499">
            <v>0.66618800700000003</v>
          </cell>
          <cell r="K499" t="str">
            <v>Undisturbed</v>
          </cell>
          <cell r="L499" t="str">
            <v>North America</v>
          </cell>
          <cell r="M499" t="e">
            <v>#N/A</v>
          </cell>
          <cell r="N499" t="str">
            <v>Occurrence</v>
          </cell>
          <cell r="O499" t="e">
            <v>#N/A</v>
          </cell>
        </row>
        <row r="500">
          <cell r="A500" t="str">
            <v>Ellison_13</v>
          </cell>
          <cell r="B500">
            <v>2626</v>
          </cell>
          <cell r="C500">
            <v>-71.602779999999996</v>
          </cell>
          <cell r="D500">
            <v>41.182949999999998</v>
          </cell>
          <cell r="E500">
            <v>10.3</v>
          </cell>
          <cell r="F500">
            <v>-1.1570575789999999</v>
          </cell>
          <cell r="G500">
            <v>1099</v>
          </cell>
          <cell r="H500">
            <v>-6.3056881999999995E-2</v>
          </cell>
          <cell r="I500">
            <v>303</v>
          </cell>
          <cell r="J500">
            <v>0.68866162399999997</v>
          </cell>
          <cell r="K500" t="str">
            <v>Undisturbed</v>
          </cell>
          <cell r="L500" t="str">
            <v>North America</v>
          </cell>
          <cell r="M500" t="e">
            <v>#N/A</v>
          </cell>
          <cell r="N500" t="str">
            <v>Occurrence</v>
          </cell>
          <cell r="O500" t="e">
            <v>#N/A</v>
          </cell>
        </row>
        <row r="501">
          <cell r="A501" t="str">
            <v>Ellison_14</v>
          </cell>
          <cell r="B501">
            <v>2627</v>
          </cell>
          <cell r="C501">
            <v>-71.558070000000001</v>
          </cell>
          <cell r="D501">
            <v>41.169690000000003</v>
          </cell>
          <cell r="E501">
            <v>10.3</v>
          </cell>
          <cell r="F501">
            <v>-1.1570575789999999</v>
          </cell>
          <cell r="G501">
            <v>1100</v>
          </cell>
          <cell r="H501">
            <v>-6.1935163000000001E-2</v>
          </cell>
          <cell r="I501">
            <v>302</v>
          </cell>
          <cell r="J501">
            <v>0.67742481499999996</v>
          </cell>
          <cell r="K501" t="str">
            <v>Undisturbed</v>
          </cell>
          <cell r="L501" t="str">
            <v>North America</v>
          </cell>
          <cell r="M501" t="e">
            <v>#N/A</v>
          </cell>
          <cell r="N501">
            <v>0</v>
          </cell>
          <cell r="O501" t="e">
            <v>#N/A</v>
          </cell>
        </row>
        <row r="502">
          <cell r="A502" t="str">
            <v>Ellison_15</v>
          </cell>
          <cell r="B502">
            <v>2628</v>
          </cell>
          <cell r="C502">
            <v>-71.591350000000006</v>
          </cell>
          <cell r="D502">
            <v>41.167830000000002</v>
          </cell>
          <cell r="E502">
            <v>10.3</v>
          </cell>
          <cell r="F502">
            <v>-1.1570575789999999</v>
          </cell>
          <cell r="G502">
            <v>1099</v>
          </cell>
          <cell r="H502">
            <v>-6.3056881999999995E-2</v>
          </cell>
          <cell r="I502">
            <v>303</v>
          </cell>
          <cell r="J502">
            <v>0.68866162399999997</v>
          </cell>
          <cell r="K502" t="str">
            <v>Undisturbed</v>
          </cell>
          <cell r="L502" t="str">
            <v>North America</v>
          </cell>
          <cell r="M502" t="e">
            <v>#N/A</v>
          </cell>
          <cell r="N502">
            <v>0</v>
          </cell>
          <cell r="O502" t="e">
            <v>#N/A</v>
          </cell>
        </row>
        <row r="503">
          <cell r="A503" t="str">
            <v>Ellison_16</v>
          </cell>
          <cell r="B503">
            <v>2629</v>
          </cell>
          <cell r="C503">
            <v>-71.591930000000005</v>
          </cell>
          <cell r="D503">
            <v>41.16816</v>
          </cell>
          <cell r="E503">
            <v>10.3</v>
          </cell>
          <cell r="F503">
            <v>-1.1570575789999999</v>
          </cell>
          <cell r="G503">
            <v>1099</v>
          </cell>
          <cell r="H503">
            <v>-6.3056881999999995E-2</v>
          </cell>
          <cell r="I503">
            <v>303</v>
          </cell>
          <cell r="J503">
            <v>0.68866162399999997</v>
          </cell>
          <cell r="K503" t="str">
            <v>Undisturbed</v>
          </cell>
          <cell r="L503" t="str">
            <v>North America</v>
          </cell>
          <cell r="M503" t="e">
            <v>#N/A</v>
          </cell>
          <cell r="N503">
            <v>0</v>
          </cell>
          <cell r="O503" t="e">
            <v>#N/A</v>
          </cell>
        </row>
        <row r="504">
          <cell r="A504" t="str">
            <v>Ellison_17</v>
          </cell>
          <cell r="B504">
            <v>2630</v>
          </cell>
          <cell r="C504">
            <v>-71.600499999999997</v>
          </cell>
          <cell r="D504">
            <v>41.166580000000003</v>
          </cell>
          <cell r="E504">
            <v>10.3</v>
          </cell>
          <cell r="F504">
            <v>-1.1570575789999999</v>
          </cell>
          <cell r="G504">
            <v>1098</v>
          </cell>
          <cell r="H504">
            <v>-6.4178601000000002E-2</v>
          </cell>
          <cell r="I504">
            <v>301</v>
          </cell>
          <cell r="J504">
            <v>0.66618800700000003</v>
          </cell>
          <cell r="K504" t="str">
            <v>Undisturbed</v>
          </cell>
          <cell r="L504" t="str">
            <v>North America</v>
          </cell>
          <cell r="M504" t="e">
            <v>#N/A</v>
          </cell>
          <cell r="N504">
            <v>0</v>
          </cell>
          <cell r="O504" t="e">
            <v>#N/A</v>
          </cell>
        </row>
        <row r="505">
          <cell r="A505" t="str">
            <v>Ellison_18</v>
          </cell>
          <cell r="B505">
            <v>2631</v>
          </cell>
          <cell r="C505">
            <v>-58.225000000000001</v>
          </cell>
          <cell r="D505">
            <v>49.061</v>
          </cell>
          <cell r="E505">
            <v>4.4000000000000004</v>
          </cell>
          <cell r="F505">
            <v>-2.0759012110000001</v>
          </cell>
          <cell r="G505">
            <v>1165</v>
          </cell>
          <cell r="H505">
            <v>1.0976566E-2</v>
          </cell>
          <cell r="I505">
            <v>323</v>
          </cell>
          <cell r="J505">
            <v>0.91339779300000001</v>
          </cell>
          <cell r="K505" t="str">
            <v>Undisturbed</v>
          </cell>
          <cell r="L505" t="str">
            <v>North America</v>
          </cell>
          <cell r="M505" t="e">
            <v>#N/A</v>
          </cell>
          <cell r="N505">
            <v>0</v>
          </cell>
          <cell r="O505" t="e">
            <v>#N/A</v>
          </cell>
        </row>
        <row r="506">
          <cell r="A506" t="str">
            <v>Ellison_19</v>
          </cell>
          <cell r="B506">
            <v>2632</v>
          </cell>
          <cell r="C506">
            <v>-71.099999999999994</v>
          </cell>
          <cell r="D506">
            <v>42.29</v>
          </cell>
          <cell r="E506">
            <v>9.6999999999999993</v>
          </cell>
          <cell r="F506">
            <v>-1.2504993040000001</v>
          </cell>
          <cell r="G506">
            <v>1140</v>
          </cell>
          <cell r="H506">
            <v>-1.7066406999999999E-2</v>
          </cell>
          <cell r="I506">
            <v>361</v>
          </cell>
          <cell r="J506">
            <v>1.3403965149999999</v>
          </cell>
          <cell r="K506" t="str">
            <v>Undisturbed</v>
          </cell>
          <cell r="L506" t="str">
            <v>North America</v>
          </cell>
          <cell r="M506" t="e">
            <v>#N/A</v>
          </cell>
          <cell r="N506">
            <v>0</v>
          </cell>
          <cell r="O506" t="e">
            <v>#N/A</v>
          </cell>
        </row>
        <row r="507">
          <cell r="A507" t="str">
            <v>Ellison_20</v>
          </cell>
          <cell r="B507">
            <v>2633</v>
          </cell>
          <cell r="C507">
            <v>-72.09</v>
          </cell>
          <cell r="D507">
            <v>42.56</v>
          </cell>
          <cell r="E507">
            <v>7</v>
          </cell>
          <cell r="F507">
            <v>-1.6709870680000001</v>
          </cell>
          <cell r="G507">
            <v>1116</v>
          </cell>
          <cell r="H507">
            <v>-4.3987660999999997E-2</v>
          </cell>
          <cell r="I507">
            <v>391</v>
          </cell>
          <cell r="J507">
            <v>1.6775007689999999</v>
          </cell>
          <cell r="K507" t="str">
            <v>Undisturbed</v>
          </cell>
          <cell r="L507" t="str">
            <v>North America</v>
          </cell>
          <cell r="M507" t="e">
            <v>#N/A</v>
          </cell>
          <cell r="N507">
            <v>0</v>
          </cell>
          <cell r="O507" t="e">
            <v>#N/A</v>
          </cell>
        </row>
        <row r="508">
          <cell r="A508" t="str">
            <v>Ellison_21</v>
          </cell>
          <cell r="B508">
            <v>2634</v>
          </cell>
          <cell r="C508">
            <v>-71.77</v>
          </cell>
          <cell r="D508">
            <v>42.23</v>
          </cell>
          <cell r="E508">
            <v>8.5</v>
          </cell>
          <cell r="F508">
            <v>-1.437382755</v>
          </cell>
          <cell r="G508">
            <v>1177</v>
          </cell>
          <cell r="H508">
            <v>2.4437192999999999E-2</v>
          </cell>
          <cell r="I508">
            <v>377</v>
          </cell>
          <cell r="J508">
            <v>1.5201854509999999</v>
          </cell>
          <cell r="K508" t="str">
            <v>Undisturbed</v>
          </cell>
          <cell r="L508" t="str">
            <v>North America</v>
          </cell>
          <cell r="M508" t="e">
            <v>#N/A</v>
          </cell>
          <cell r="N508">
            <v>0</v>
          </cell>
          <cell r="O508" t="e">
            <v>#N/A</v>
          </cell>
        </row>
        <row r="509">
          <cell r="A509" t="str">
            <v>Ellison_22</v>
          </cell>
          <cell r="B509">
            <v>2635</v>
          </cell>
          <cell r="C509">
            <v>-72.16</v>
          </cell>
          <cell r="D509">
            <v>42.49</v>
          </cell>
          <cell r="E509">
            <v>7</v>
          </cell>
          <cell r="F509">
            <v>-1.6709870680000001</v>
          </cell>
          <cell r="G509">
            <v>1133</v>
          </cell>
          <cell r="H509">
            <v>-2.4918439000000001E-2</v>
          </cell>
          <cell r="I509">
            <v>389</v>
          </cell>
          <cell r="J509">
            <v>1.6550271519999999</v>
          </cell>
          <cell r="K509" t="str">
            <v>Undisturbed</v>
          </cell>
          <cell r="L509" t="str">
            <v>North America</v>
          </cell>
          <cell r="M509" t="e">
            <v>#N/A</v>
          </cell>
          <cell r="N509">
            <v>0</v>
          </cell>
          <cell r="O509" t="e">
            <v>#N/A</v>
          </cell>
        </row>
        <row r="510">
          <cell r="A510" t="str">
            <v>Ellison_23</v>
          </cell>
          <cell r="B510">
            <v>2636</v>
          </cell>
          <cell r="C510">
            <v>-73.403120000000001</v>
          </cell>
          <cell r="D510">
            <v>42.425879999999999</v>
          </cell>
          <cell r="E510">
            <v>7.2</v>
          </cell>
          <cell r="F510">
            <v>-1.639839826</v>
          </cell>
          <cell r="G510">
            <v>1085</v>
          </cell>
          <cell r="H510">
            <v>-7.8760946999999998E-2</v>
          </cell>
          <cell r="I510">
            <v>382</v>
          </cell>
          <cell r="J510">
            <v>1.5763694930000001</v>
          </cell>
          <cell r="K510" t="str">
            <v>Undisturbed</v>
          </cell>
          <cell r="L510" t="str">
            <v>North America</v>
          </cell>
          <cell r="M510" t="e">
            <v>#N/A</v>
          </cell>
          <cell r="N510">
            <v>0</v>
          </cell>
          <cell r="O510" t="e">
            <v>#N/A</v>
          </cell>
        </row>
        <row r="511">
          <cell r="A511" t="str">
            <v>Ellison_24</v>
          </cell>
          <cell r="B511">
            <v>2637</v>
          </cell>
          <cell r="C511">
            <v>-72.900000000000006</v>
          </cell>
          <cell r="D511">
            <v>44.95</v>
          </cell>
          <cell r="E511">
            <v>6</v>
          </cell>
          <cell r="F511">
            <v>-1.8267232769999999</v>
          </cell>
          <cell r="G511">
            <v>998</v>
          </cell>
          <cell r="H511">
            <v>-0.176350492</v>
          </cell>
          <cell r="I511">
            <v>412</v>
          </cell>
          <cell r="J511">
            <v>1.9134737470000001</v>
          </cell>
          <cell r="K511" t="str">
            <v>Undisturbed</v>
          </cell>
          <cell r="L511" t="str">
            <v>North America</v>
          </cell>
          <cell r="M511" t="e">
            <v>#N/A</v>
          </cell>
          <cell r="N511">
            <v>0</v>
          </cell>
          <cell r="O511" t="e">
            <v>#N/A</v>
          </cell>
        </row>
        <row r="512">
          <cell r="A512" t="str">
            <v>Ellison_25</v>
          </cell>
          <cell r="B512">
            <v>2638</v>
          </cell>
          <cell r="C512">
            <v>-73.290000000000006</v>
          </cell>
          <cell r="D512">
            <v>42.39</v>
          </cell>
          <cell r="E512">
            <v>7.1</v>
          </cell>
          <cell r="F512">
            <v>-1.6554134469999999</v>
          </cell>
          <cell r="G512">
            <v>1104</v>
          </cell>
          <cell r="H512">
            <v>-5.7448288E-2</v>
          </cell>
          <cell r="I512">
            <v>382</v>
          </cell>
          <cell r="J512">
            <v>1.5763694930000001</v>
          </cell>
          <cell r="K512" t="str">
            <v>Undisturbed</v>
          </cell>
          <cell r="L512" t="str">
            <v>North America</v>
          </cell>
          <cell r="M512" t="e">
            <v>#N/A</v>
          </cell>
          <cell r="N512">
            <v>0</v>
          </cell>
          <cell r="O512" t="e">
            <v>#N/A</v>
          </cell>
        </row>
        <row r="513">
          <cell r="A513" t="str">
            <v>Ellison_26</v>
          </cell>
          <cell r="B513">
            <v>2639</v>
          </cell>
          <cell r="C513">
            <v>-59.256</v>
          </cell>
          <cell r="D513">
            <v>47.633000000000003</v>
          </cell>
          <cell r="E513">
            <v>3.8</v>
          </cell>
          <cell r="F513">
            <v>-2.1693429370000001</v>
          </cell>
          <cell r="G513">
            <v>1439</v>
          </cell>
          <cell r="H513">
            <v>0.31832754600000002</v>
          </cell>
          <cell r="I513">
            <v>275</v>
          </cell>
          <cell r="J513">
            <v>0.37403098600000001</v>
          </cell>
          <cell r="K513" t="str">
            <v>Undisturbed</v>
          </cell>
          <cell r="L513" t="str">
            <v>North America</v>
          </cell>
          <cell r="M513" t="e">
            <v>#N/A</v>
          </cell>
          <cell r="N513">
            <v>0</v>
          </cell>
          <cell r="O513" t="e">
            <v>#N/A</v>
          </cell>
        </row>
        <row r="514">
          <cell r="A514" t="str">
            <v>Ellison_27</v>
          </cell>
          <cell r="B514">
            <v>2640</v>
          </cell>
          <cell r="C514">
            <v>-72.54853</v>
          </cell>
          <cell r="D514">
            <v>42.853900000000003</v>
          </cell>
          <cell r="E514">
            <v>7.5</v>
          </cell>
          <cell r="F514">
            <v>-1.5931189640000001</v>
          </cell>
          <cell r="G514">
            <v>1103</v>
          </cell>
          <cell r="H514">
            <v>-5.8570006000000001E-2</v>
          </cell>
          <cell r="I514">
            <v>412</v>
          </cell>
          <cell r="J514">
            <v>1.9134737470000001</v>
          </cell>
          <cell r="K514" t="str">
            <v>Undisturbed</v>
          </cell>
          <cell r="L514" t="str">
            <v>North America</v>
          </cell>
          <cell r="M514" t="e">
            <v>#N/A</v>
          </cell>
          <cell r="N514">
            <v>0</v>
          </cell>
          <cell r="O514" t="e">
            <v>#N/A</v>
          </cell>
        </row>
        <row r="515">
          <cell r="A515" t="str">
            <v>Ellison_28</v>
          </cell>
          <cell r="B515">
            <v>2641</v>
          </cell>
          <cell r="C515">
            <v>-72.48</v>
          </cell>
          <cell r="D515">
            <v>44.33</v>
          </cell>
          <cell r="E515">
            <v>5.4</v>
          </cell>
          <cell r="F515">
            <v>-1.9201650020000001</v>
          </cell>
          <cell r="G515">
            <v>988</v>
          </cell>
          <cell r="H515">
            <v>-0.18756768099999999</v>
          </cell>
          <cell r="I515">
            <v>408</v>
          </cell>
          <cell r="J515">
            <v>1.8685265129999999</v>
          </cell>
          <cell r="K515" t="str">
            <v>Undisturbed</v>
          </cell>
          <cell r="L515" t="str">
            <v>North America</v>
          </cell>
          <cell r="M515" t="e">
            <v>#N/A</v>
          </cell>
          <cell r="N515">
            <v>0</v>
          </cell>
          <cell r="O515" t="e">
            <v>#N/A</v>
          </cell>
        </row>
        <row r="516">
          <cell r="A516" t="str">
            <v>Ellison_29</v>
          </cell>
          <cell r="B516">
            <v>2642</v>
          </cell>
          <cell r="C516">
            <v>-71.67</v>
          </cell>
          <cell r="D516">
            <v>42.03</v>
          </cell>
          <cell r="E516">
            <v>8.6999999999999993</v>
          </cell>
          <cell r="F516">
            <v>-1.4062355129999999</v>
          </cell>
          <cell r="G516">
            <v>1214</v>
          </cell>
          <cell r="H516">
            <v>6.5940791999999998E-2</v>
          </cell>
          <cell r="I516">
            <v>373</v>
          </cell>
          <cell r="J516">
            <v>1.475238217</v>
          </cell>
          <cell r="K516" t="str">
            <v>Undisturbed</v>
          </cell>
          <cell r="L516" t="str">
            <v>North America</v>
          </cell>
          <cell r="M516" t="e">
            <v>#N/A</v>
          </cell>
          <cell r="N516">
            <v>0</v>
          </cell>
          <cell r="O516" t="e">
            <v>#N/A</v>
          </cell>
        </row>
        <row r="517">
          <cell r="A517" t="str">
            <v>Ellison_30</v>
          </cell>
          <cell r="B517">
            <v>2643</v>
          </cell>
          <cell r="C517">
            <v>-73.3</v>
          </cell>
          <cell r="D517">
            <v>42.05</v>
          </cell>
          <cell r="E517">
            <v>7.9</v>
          </cell>
          <cell r="F517">
            <v>-1.5308244799999999</v>
          </cell>
          <cell r="G517">
            <v>1146</v>
          </cell>
          <cell r="H517">
            <v>-1.0336092999999999E-2</v>
          </cell>
          <cell r="I517">
            <v>389</v>
          </cell>
          <cell r="J517">
            <v>1.6550271519999999</v>
          </cell>
          <cell r="K517" t="str">
            <v>Undisturbed</v>
          </cell>
          <cell r="L517" t="str">
            <v>North America</v>
          </cell>
          <cell r="M517" t="e">
            <v>#N/A</v>
          </cell>
          <cell r="N517">
            <v>0</v>
          </cell>
          <cell r="O517" t="e">
            <v>#N/A</v>
          </cell>
        </row>
        <row r="518">
          <cell r="A518" t="str">
            <v>Ellison_31</v>
          </cell>
          <cell r="B518">
            <v>2644</v>
          </cell>
          <cell r="C518">
            <v>-73.28</v>
          </cell>
          <cell r="D518">
            <v>44.55</v>
          </cell>
          <cell r="E518">
            <v>7.1</v>
          </cell>
          <cell r="F518">
            <v>-1.6554134469999999</v>
          </cell>
          <cell r="G518">
            <v>821</v>
          </cell>
          <cell r="H518">
            <v>-0.37489473800000001</v>
          </cell>
          <cell r="I518">
            <v>408</v>
          </cell>
          <cell r="J518">
            <v>1.8685265129999999</v>
          </cell>
          <cell r="K518" t="str">
            <v>Undisturbed</v>
          </cell>
          <cell r="L518" t="str">
            <v>North America</v>
          </cell>
          <cell r="M518" t="e">
            <v>#N/A</v>
          </cell>
          <cell r="N518">
            <v>0</v>
          </cell>
          <cell r="O518" t="e">
            <v>#N/A</v>
          </cell>
        </row>
        <row r="519">
          <cell r="A519" t="str">
            <v>Ellison_32</v>
          </cell>
          <cell r="B519">
            <v>2645</v>
          </cell>
          <cell r="C519">
            <v>-73.069999999999993</v>
          </cell>
          <cell r="D519">
            <v>42.17</v>
          </cell>
          <cell r="E519">
            <v>6.8</v>
          </cell>
          <cell r="F519">
            <v>-1.7021343099999999</v>
          </cell>
          <cell r="G519">
            <v>1217</v>
          </cell>
          <cell r="H519">
            <v>6.9305949000000006E-2</v>
          </cell>
          <cell r="I519">
            <v>379</v>
          </cell>
          <cell r="J519">
            <v>1.542659067</v>
          </cell>
          <cell r="K519" t="str">
            <v>Undisturbed</v>
          </cell>
          <cell r="L519" t="str">
            <v>North America</v>
          </cell>
          <cell r="M519" t="e">
            <v>#N/A</v>
          </cell>
          <cell r="N519">
            <v>0</v>
          </cell>
          <cell r="O519" t="e">
            <v>#N/A</v>
          </cell>
        </row>
        <row r="520">
          <cell r="A520" t="str">
            <v>Ellison_33</v>
          </cell>
          <cell r="B520">
            <v>2646</v>
          </cell>
          <cell r="C520">
            <v>-71.499317000000005</v>
          </cell>
          <cell r="D520">
            <v>43.211016999999998</v>
          </cell>
          <cell r="E520">
            <v>7.4</v>
          </cell>
          <cell r="F520">
            <v>-1.608692585</v>
          </cell>
          <cell r="G520">
            <v>1023</v>
          </cell>
          <cell r="H520">
            <v>-0.148307519</v>
          </cell>
          <cell r="I520">
            <v>406</v>
          </cell>
          <cell r="J520">
            <v>1.846052896</v>
          </cell>
          <cell r="K520" t="str">
            <v>Undisturbed</v>
          </cell>
          <cell r="L520" t="str">
            <v>North America</v>
          </cell>
          <cell r="M520" t="e">
            <v>#N/A</v>
          </cell>
          <cell r="N520">
            <v>0</v>
          </cell>
          <cell r="O520" t="e">
            <v>#N/A</v>
          </cell>
        </row>
        <row r="521">
          <cell r="A521" t="str">
            <v>Ellison_34</v>
          </cell>
          <cell r="B521">
            <v>2647</v>
          </cell>
          <cell r="C521">
            <v>-70.02</v>
          </cell>
          <cell r="D521">
            <v>41.36</v>
          </cell>
          <cell r="E521">
            <v>9.6999999999999993</v>
          </cell>
          <cell r="F521">
            <v>-1.2504993040000001</v>
          </cell>
          <cell r="G521">
            <v>1098</v>
          </cell>
          <cell r="H521">
            <v>-6.4178601000000002E-2</v>
          </cell>
          <cell r="I521">
            <v>282</v>
          </cell>
          <cell r="J521">
            <v>0.45268864599999997</v>
          </cell>
          <cell r="K521" t="str">
            <v>Undisturbed</v>
          </cell>
          <cell r="L521" t="str">
            <v>North America</v>
          </cell>
          <cell r="M521" t="e">
            <v>#N/A</v>
          </cell>
          <cell r="N521">
            <v>0</v>
          </cell>
          <cell r="O521" t="e">
            <v>#N/A</v>
          </cell>
        </row>
        <row r="522">
          <cell r="A522" t="str">
            <v>Ellison_35</v>
          </cell>
          <cell r="B522">
            <v>2648</v>
          </cell>
          <cell r="C522">
            <v>-70.75</v>
          </cell>
          <cell r="D522">
            <v>42.68</v>
          </cell>
          <cell r="E522">
            <v>9.3000000000000007</v>
          </cell>
          <cell r="F522">
            <v>-1.312793788</v>
          </cell>
          <cell r="G522">
            <v>1169</v>
          </cell>
          <cell r="H522">
            <v>1.5463441E-2</v>
          </cell>
          <cell r="I522">
            <v>358</v>
          </cell>
          <cell r="J522">
            <v>1.3066860899999999</v>
          </cell>
          <cell r="K522" t="str">
            <v>Undisturbed</v>
          </cell>
          <cell r="L522" t="str">
            <v>North America</v>
          </cell>
          <cell r="M522" t="e">
            <v>#N/A</v>
          </cell>
          <cell r="N522">
            <v>0</v>
          </cell>
          <cell r="O522" t="e">
            <v>#N/A</v>
          </cell>
        </row>
        <row r="523">
          <cell r="A523" t="str">
            <v>Ellison_36</v>
          </cell>
          <cell r="B523">
            <v>2649</v>
          </cell>
          <cell r="C523">
            <v>-67.551400000000001</v>
          </cell>
          <cell r="D523">
            <v>45.052900000000001</v>
          </cell>
          <cell r="E523">
            <v>5.9</v>
          </cell>
          <cell r="F523">
            <v>-1.8422968980000001</v>
          </cell>
          <cell r="G523">
            <v>1160</v>
          </cell>
          <cell r="H523">
            <v>5.367971E-3</v>
          </cell>
          <cell r="I523">
            <v>389</v>
          </cell>
          <cell r="J523">
            <v>1.6550271519999999</v>
          </cell>
          <cell r="K523" t="str">
            <v>Undisturbed</v>
          </cell>
          <cell r="L523" t="str">
            <v>North America</v>
          </cell>
          <cell r="M523" t="e">
            <v>#N/A</v>
          </cell>
          <cell r="N523">
            <v>0</v>
          </cell>
          <cell r="O523" t="e">
            <v>#N/A</v>
          </cell>
        </row>
        <row r="524">
          <cell r="A524" t="str">
            <v>Ellison_37</v>
          </cell>
          <cell r="B524">
            <v>2650</v>
          </cell>
          <cell r="C524">
            <v>-70.680000000000007</v>
          </cell>
          <cell r="D524">
            <v>42.09</v>
          </cell>
          <cell r="E524">
            <v>9.9</v>
          </cell>
          <cell r="F524">
            <v>-1.219352062</v>
          </cell>
          <cell r="G524">
            <v>1210</v>
          </cell>
          <cell r="H524">
            <v>6.1453915999999997E-2</v>
          </cell>
          <cell r="I524">
            <v>343</v>
          </cell>
          <cell r="J524">
            <v>1.138133963</v>
          </cell>
          <cell r="K524" t="str">
            <v>Undisturbed</v>
          </cell>
          <cell r="L524" t="str">
            <v>North America</v>
          </cell>
          <cell r="M524" t="e">
            <v>#N/A</v>
          </cell>
          <cell r="N524">
            <v>0</v>
          </cell>
          <cell r="O524" t="e">
            <v>#N/A</v>
          </cell>
        </row>
        <row r="525">
          <cell r="A525" t="str">
            <v>Ellison_38</v>
          </cell>
          <cell r="B525">
            <v>2651</v>
          </cell>
          <cell r="C525">
            <v>-70.05</v>
          </cell>
          <cell r="D525">
            <v>41.28</v>
          </cell>
          <cell r="E525">
            <v>9.6999999999999993</v>
          </cell>
          <cell r="F525">
            <v>-1.2504993040000001</v>
          </cell>
          <cell r="G525">
            <v>1095</v>
          </cell>
          <cell r="H525">
            <v>-6.7543757999999995E-2</v>
          </cell>
          <cell r="I525">
            <v>281</v>
          </cell>
          <cell r="J525">
            <v>0.44145183700000001</v>
          </cell>
          <cell r="K525" t="str">
            <v>Undisturbed</v>
          </cell>
          <cell r="L525" t="str">
            <v>North America</v>
          </cell>
          <cell r="M525" t="e">
            <v>#N/A</v>
          </cell>
          <cell r="N525">
            <v>0</v>
          </cell>
          <cell r="O525" t="e">
            <v>#N/A</v>
          </cell>
        </row>
        <row r="526">
          <cell r="A526" t="str">
            <v>Ellison_39</v>
          </cell>
          <cell r="B526">
            <v>2652</v>
          </cell>
          <cell r="C526">
            <v>-71.78</v>
          </cell>
          <cell r="D526">
            <v>42.55</v>
          </cell>
          <cell r="E526">
            <v>8.1</v>
          </cell>
          <cell r="F526">
            <v>-1.4996772380000001</v>
          </cell>
          <cell r="G526">
            <v>1136</v>
          </cell>
          <cell r="H526">
            <v>-2.1553282999999999E-2</v>
          </cell>
          <cell r="I526">
            <v>385</v>
          </cell>
          <cell r="J526">
            <v>1.6100799180000001</v>
          </cell>
          <cell r="K526" t="str">
            <v>Undisturbed</v>
          </cell>
          <cell r="L526" t="str">
            <v>North America</v>
          </cell>
          <cell r="M526" t="e">
            <v>#N/A</v>
          </cell>
          <cell r="N526">
            <v>0</v>
          </cell>
          <cell r="O526" t="e">
            <v>#N/A</v>
          </cell>
        </row>
        <row r="527">
          <cell r="A527" t="str">
            <v>Ellison_40</v>
          </cell>
          <cell r="B527">
            <v>2653</v>
          </cell>
          <cell r="C527">
            <v>-71.319999999999993</v>
          </cell>
          <cell r="D527">
            <v>42.41</v>
          </cell>
          <cell r="E527">
            <v>9.1999999999999993</v>
          </cell>
          <cell r="F527">
            <v>-1.3283674089999999</v>
          </cell>
          <cell r="G527">
            <v>1135</v>
          </cell>
          <cell r="H527">
            <v>-2.2675001E-2</v>
          </cell>
          <cell r="I527">
            <v>370</v>
          </cell>
          <cell r="J527">
            <v>1.4415277909999999</v>
          </cell>
          <cell r="K527" t="str">
            <v>Undisturbed</v>
          </cell>
          <cell r="L527" t="str">
            <v>North America</v>
          </cell>
          <cell r="M527" t="e">
            <v>#N/A</v>
          </cell>
          <cell r="N527">
            <v>0</v>
          </cell>
          <cell r="O527" t="e">
            <v>#N/A</v>
          </cell>
        </row>
        <row r="528">
          <cell r="A528" t="str">
            <v>Ellison_41</v>
          </cell>
          <cell r="B528">
            <v>2654</v>
          </cell>
          <cell r="C528">
            <v>-72.08</v>
          </cell>
          <cell r="D528">
            <v>42.23</v>
          </cell>
          <cell r="E528">
            <v>8</v>
          </cell>
          <cell r="F528">
            <v>-1.515250859</v>
          </cell>
          <cell r="G528">
            <v>1162</v>
          </cell>
          <cell r="H528">
            <v>7.6114090000000004E-3</v>
          </cell>
          <cell r="I528">
            <v>386</v>
          </cell>
          <cell r="J528">
            <v>1.621316727</v>
          </cell>
          <cell r="K528" t="str">
            <v>Undisturbed</v>
          </cell>
          <cell r="L528" t="str">
            <v>North America</v>
          </cell>
          <cell r="M528" t="e">
            <v>#N/A</v>
          </cell>
          <cell r="N528">
            <v>0</v>
          </cell>
          <cell r="O528" t="e">
            <v>#N/A</v>
          </cell>
        </row>
        <row r="529">
          <cell r="A529" t="str">
            <v>Ellison_42</v>
          </cell>
          <cell r="B529">
            <v>2655</v>
          </cell>
          <cell r="C529">
            <v>-72.7</v>
          </cell>
          <cell r="D529">
            <v>42.4</v>
          </cell>
          <cell r="E529">
            <v>7.8</v>
          </cell>
          <cell r="F529">
            <v>-1.5463981010000001</v>
          </cell>
          <cell r="G529">
            <v>1169</v>
          </cell>
          <cell r="H529">
            <v>1.5463441E-2</v>
          </cell>
          <cell r="I529">
            <v>395</v>
          </cell>
          <cell r="J529">
            <v>1.722448003</v>
          </cell>
          <cell r="K529" t="str">
            <v>Undisturbed</v>
          </cell>
          <cell r="L529" t="str">
            <v>North America</v>
          </cell>
          <cell r="M529" t="e">
            <v>#N/A</v>
          </cell>
          <cell r="N529">
            <v>0</v>
          </cell>
          <cell r="O529" t="e">
            <v>#N/A</v>
          </cell>
        </row>
        <row r="530">
          <cell r="A530" t="str">
            <v>Ellison_43</v>
          </cell>
          <cell r="B530">
            <v>2656</v>
          </cell>
          <cell r="C530">
            <v>-70.67</v>
          </cell>
          <cell r="D530">
            <v>41.72</v>
          </cell>
          <cell r="E530">
            <v>9.9</v>
          </cell>
          <cell r="F530">
            <v>-1.219352062</v>
          </cell>
          <cell r="G530">
            <v>1197</v>
          </cell>
          <cell r="H530">
            <v>4.6871571000000001E-2</v>
          </cell>
          <cell r="I530">
            <v>332</v>
          </cell>
          <cell r="J530">
            <v>1.014529069</v>
          </cell>
          <cell r="K530" t="str">
            <v>Undisturbed</v>
          </cell>
          <cell r="L530" t="str">
            <v>North America</v>
          </cell>
          <cell r="M530" t="e">
            <v>#N/A</v>
          </cell>
          <cell r="N530">
            <v>0</v>
          </cell>
          <cell r="O530" t="e">
            <v>#N/A</v>
          </cell>
        </row>
        <row r="531">
          <cell r="A531" t="str">
            <v>Ellison_44</v>
          </cell>
          <cell r="B531">
            <v>2657</v>
          </cell>
          <cell r="C531">
            <v>-70.739999999999995</v>
          </cell>
          <cell r="D531">
            <v>42</v>
          </cell>
          <cell r="E531">
            <v>9.9</v>
          </cell>
          <cell r="F531">
            <v>-1.219352062</v>
          </cell>
          <cell r="G531">
            <v>1234</v>
          </cell>
          <cell r="H531">
            <v>8.8375170000000003E-2</v>
          </cell>
          <cell r="I531">
            <v>343</v>
          </cell>
          <cell r="J531">
            <v>1.138133963</v>
          </cell>
          <cell r="K531" t="str">
            <v>Undisturbed</v>
          </cell>
          <cell r="L531" t="str">
            <v>North America</v>
          </cell>
          <cell r="M531" t="e">
            <v>#N/A</v>
          </cell>
          <cell r="N531">
            <v>0</v>
          </cell>
          <cell r="O531" t="e">
            <v>#N/A</v>
          </cell>
        </row>
        <row r="532">
          <cell r="A532" t="str">
            <v>Ellison_45</v>
          </cell>
          <cell r="B532">
            <v>2658</v>
          </cell>
          <cell r="C532">
            <v>-71.619799999999998</v>
          </cell>
          <cell r="D532">
            <v>42.500999999999998</v>
          </cell>
          <cell r="E532">
            <v>8.5</v>
          </cell>
          <cell r="F532">
            <v>-1.437382755</v>
          </cell>
          <cell r="G532">
            <v>1130</v>
          </cell>
          <cell r="H532">
            <v>-2.8283596000000001E-2</v>
          </cell>
          <cell r="I532">
            <v>381</v>
          </cell>
          <cell r="J532">
            <v>1.5651326839999999</v>
          </cell>
          <cell r="K532" t="str">
            <v>Undisturbed</v>
          </cell>
          <cell r="L532" t="str">
            <v>North America</v>
          </cell>
          <cell r="M532" t="e">
            <v>#N/A</v>
          </cell>
          <cell r="N532">
            <v>0</v>
          </cell>
          <cell r="O532" t="e">
            <v>#N/A</v>
          </cell>
        </row>
        <row r="533">
          <cell r="A533" t="str">
            <v>Ellison_46</v>
          </cell>
          <cell r="B533">
            <v>2659</v>
          </cell>
          <cell r="C533">
            <v>-72.89</v>
          </cell>
          <cell r="D533">
            <v>42.58</v>
          </cell>
          <cell r="E533">
            <v>6.2</v>
          </cell>
          <cell r="F533">
            <v>-1.7955760350000001</v>
          </cell>
          <cell r="G533">
            <v>1248</v>
          </cell>
          <cell r="H533">
            <v>0.10407923500000001</v>
          </cell>
          <cell r="I533">
            <v>380</v>
          </cell>
          <cell r="J533">
            <v>1.5538958759999999</v>
          </cell>
          <cell r="K533" t="str">
            <v>Undisturbed</v>
          </cell>
          <cell r="L533" t="str">
            <v>North America</v>
          </cell>
          <cell r="M533" t="e">
            <v>#N/A</v>
          </cell>
          <cell r="N533">
            <v>0</v>
          </cell>
          <cell r="O533" t="e">
            <v>#N/A</v>
          </cell>
        </row>
        <row r="534">
          <cell r="A534" t="str">
            <v>Ellison_47</v>
          </cell>
          <cell r="B534">
            <v>2660</v>
          </cell>
          <cell r="C534">
            <v>-70.031099999999995</v>
          </cell>
          <cell r="D534">
            <v>41.281300000000002</v>
          </cell>
          <cell r="E534">
            <v>9.6999999999999993</v>
          </cell>
          <cell r="F534">
            <v>-1.2504993040000001</v>
          </cell>
          <cell r="G534">
            <v>1097</v>
          </cell>
          <cell r="H534">
            <v>-6.5300319999999995E-2</v>
          </cell>
          <cell r="I534">
            <v>279</v>
          </cell>
          <cell r="J534">
            <v>0.41897822000000001</v>
          </cell>
          <cell r="K534" t="str">
            <v>Undisturbed</v>
          </cell>
          <cell r="L534" t="str">
            <v>North America</v>
          </cell>
          <cell r="M534" t="e">
            <v>#N/A</v>
          </cell>
          <cell r="N534">
            <v>0</v>
          </cell>
          <cell r="O534" t="e">
            <v>#N/A</v>
          </cell>
        </row>
        <row r="535">
          <cell r="A535" t="str">
            <v>Ellison_48</v>
          </cell>
          <cell r="B535">
            <v>2661</v>
          </cell>
          <cell r="C535">
            <v>-70.026399999999995</v>
          </cell>
          <cell r="D535">
            <v>41.273899999999998</v>
          </cell>
          <cell r="E535">
            <v>9.6999999999999993</v>
          </cell>
          <cell r="F535">
            <v>-1.2504993040000001</v>
          </cell>
          <cell r="G535">
            <v>1097</v>
          </cell>
          <cell r="H535">
            <v>-6.5300319999999995E-2</v>
          </cell>
          <cell r="I535">
            <v>279</v>
          </cell>
          <cell r="J535">
            <v>0.41897822000000001</v>
          </cell>
          <cell r="K535" t="str">
            <v>Undisturbed</v>
          </cell>
          <cell r="L535" t="str">
            <v>North America</v>
          </cell>
          <cell r="M535" t="e">
            <v>#N/A</v>
          </cell>
          <cell r="N535">
            <v>0</v>
          </cell>
          <cell r="O535" t="e">
            <v>#N/A</v>
          </cell>
        </row>
        <row r="536">
          <cell r="A536" t="str">
            <v>Ellison_49</v>
          </cell>
          <cell r="B536">
            <v>2662</v>
          </cell>
          <cell r="C536">
            <v>-70.92</v>
          </cell>
          <cell r="D536">
            <v>42.63</v>
          </cell>
          <cell r="E536">
            <v>9.3000000000000007</v>
          </cell>
          <cell r="F536">
            <v>-1.312793788</v>
          </cell>
          <cell r="G536">
            <v>1149</v>
          </cell>
          <cell r="H536">
            <v>-6.970937E-3</v>
          </cell>
          <cell r="I536">
            <v>365</v>
          </cell>
          <cell r="J536">
            <v>1.385343749</v>
          </cell>
          <cell r="K536" t="str">
            <v>Undisturbed</v>
          </cell>
          <cell r="L536" t="str">
            <v>North America</v>
          </cell>
          <cell r="M536" t="e">
            <v>#N/A</v>
          </cell>
          <cell r="N536">
            <v>0</v>
          </cell>
          <cell r="O536" t="e">
            <v>#N/A</v>
          </cell>
        </row>
        <row r="537">
          <cell r="A537" t="str">
            <v>Ellison_50</v>
          </cell>
          <cell r="B537">
            <v>2663</v>
          </cell>
          <cell r="C537">
            <v>-72.2</v>
          </cell>
          <cell r="D537">
            <v>42.68</v>
          </cell>
          <cell r="E537">
            <v>6.8</v>
          </cell>
          <cell r="F537">
            <v>-1.7021343099999999</v>
          </cell>
          <cell r="G537">
            <v>1118</v>
          </cell>
          <cell r="H537">
            <v>-4.1744222999999997E-2</v>
          </cell>
          <cell r="I537">
            <v>396</v>
          </cell>
          <cell r="J537">
            <v>1.733684811</v>
          </cell>
          <cell r="K537" t="str">
            <v>Undisturbed</v>
          </cell>
          <cell r="L537" t="str">
            <v>North America</v>
          </cell>
          <cell r="M537" t="e">
            <v>#N/A</v>
          </cell>
          <cell r="N537">
            <v>0</v>
          </cell>
          <cell r="O537" t="e">
            <v>#N/A</v>
          </cell>
        </row>
        <row r="538">
          <cell r="A538" t="str">
            <v>Ellison_51</v>
          </cell>
          <cell r="B538">
            <v>2664</v>
          </cell>
          <cell r="C538">
            <v>-72</v>
          </cell>
          <cell r="D538">
            <v>42.69</v>
          </cell>
          <cell r="E538">
            <v>6.8</v>
          </cell>
          <cell r="F538">
            <v>-1.7021343099999999</v>
          </cell>
          <cell r="G538">
            <v>1146</v>
          </cell>
          <cell r="H538">
            <v>-1.0336092999999999E-2</v>
          </cell>
          <cell r="I538">
            <v>385</v>
          </cell>
          <cell r="J538">
            <v>1.6100799180000001</v>
          </cell>
          <cell r="K538" t="str">
            <v>Undisturbed</v>
          </cell>
          <cell r="L538" t="str">
            <v>North America</v>
          </cell>
          <cell r="M538" t="e">
            <v>#N/A</v>
          </cell>
          <cell r="N538">
            <v>0</v>
          </cell>
          <cell r="O538" t="e">
            <v>#N/A</v>
          </cell>
        </row>
        <row r="539">
          <cell r="A539" t="str">
            <v>Ellison_52</v>
          </cell>
          <cell r="B539">
            <v>2665</v>
          </cell>
          <cell r="C539">
            <v>-52.899000000000001</v>
          </cell>
          <cell r="D539">
            <v>47.164999999999999</v>
          </cell>
          <cell r="E539">
            <v>4.7</v>
          </cell>
          <cell r="F539">
            <v>-2.0291803490000002</v>
          </cell>
          <cell r="G539">
            <v>1484</v>
          </cell>
          <cell r="H539">
            <v>0.36880489700000002</v>
          </cell>
          <cell r="I539">
            <v>255</v>
          </cell>
          <cell r="J539">
            <v>0.149294817</v>
          </cell>
          <cell r="K539" t="str">
            <v>Undisturbed</v>
          </cell>
          <cell r="L539" t="str">
            <v>North America</v>
          </cell>
          <cell r="M539" t="e">
            <v>#N/A</v>
          </cell>
          <cell r="N539">
            <v>0</v>
          </cell>
          <cell r="O539" t="e">
            <v>#N/A</v>
          </cell>
        </row>
        <row r="540">
          <cell r="A540" t="str">
            <v>Ellison_53</v>
          </cell>
          <cell r="B540">
            <v>2666</v>
          </cell>
          <cell r="C540">
            <v>-72.400000000000006</v>
          </cell>
          <cell r="D540">
            <v>42.07</v>
          </cell>
          <cell r="E540">
            <v>8.6</v>
          </cell>
          <cell r="F540">
            <v>-1.4218091340000001</v>
          </cell>
          <cell r="G540">
            <v>1159</v>
          </cell>
          <cell r="H540">
            <v>4.2462519999999998E-3</v>
          </cell>
          <cell r="I540">
            <v>381</v>
          </cell>
          <cell r="J540">
            <v>1.5651326839999999</v>
          </cell>
          <cell r="K540" t="str">
            <v>Undisturbed</v>
          </cell>
          <cell r="L540" t="str">
            <v>North America</v>
          </cell>
          <cell r="M540" t="e">
            <v>#N/A</v>
          </cell>
          <cell r="N540">
            <v>0</v>
          </cell>
          <cell r="O540" t="e">
            <v>#N/A</v>
          </cell>
        </row>
        <row r="541">
          <cell r="A541" t="str">
            <v>Ellison_54</v>
          </cell>
          <cell r="B541">
            <v>2667</v>
          </cell>
          <cell r="C541">
            <v>-72.650000000000006</v>
          </cell>
          <cell r="D541">
            <v>42.25</v>
          </cell>
          <cell r="E541">
            <v>8.5</v>
          </cell>
          <cell r="F541">
            <v>-1.437382755</v>
          </cell>
          <cell r="G541">
            <v>1150</v>
          </cell>
          <cell r="H541">
            <v>-5.8492179999999998E-3</v>
          </cell>
          <cell r="I541">
            <v>389</v>
          </cell>
          <cell r="J541">
            <v>1.6550271519999999</v>
          </cell>
          <cell r="K541" t="str">
            <v>Undisturbed</v>
          </cell>
          <cell r="L541" t="str">
            <v>North America</v>
          </cell>
          <cell r="M541" t="e">
            <v>#N/A</v>
          </cell>
          <cell r="N541">
            <v>0</v>
          </cell>
          <cell r="O541" t="e">
            <v>#N/A</v>
          </cell>
        </row>
        <row r="542">
          <cell r="A542" t="str">
            <v>Ellison_55</v>
          </cell>
          <cell r="B542">
            <v>2668</v>
          </cell>
          <cell r="C542">
            <v>-70.64</v>
          </cell>
          <cell r="D542">
            <v>41.36</v>
          </cell>
          <cell r="E542">
            <v>10.199999999999999</v>
          </cell>
          <cell r="F542">
            <v>-1.1726312000000001</v>
          </cell>
          <cell r="G542">
            <v>1149</v>
          </cell>
          <cell r="H542">
            <v>-6.970937E-3</v>
          </cell>
          <cell r="I542">
            <v>308</v>
          </cell>
          <cell r="J542">
            <v>0.74484566600000002</v>
          </cell>
          <cell r="K542" t="str">
            <v>Undisturbed</v>
          </cell>
          <cell r="L542" t="str">
            <v>North America</v>
          </cell>
          <cell r="M542" t="e">
            <v>#N/A</v>
          </cell>
          <cell r="N542">
            <v>0</v>
          </cell>
          <cell r="O542" t="e">
            <v>#N/A</v>
          </cell>
        </row>
        <row r="543">
          <cell r="A543" t="str">
            <v>Ellison_56</v>
          </cell>
          <cell r="B543">
            <v>2669</v>
          </cell>
          <cell r="C543">
            <v>-70.48</v>
          </cell>
          <cell r="D543">
            <v>41.67</v>
          </cell>
          <cell r="E543">
            <v>9.6999999999999993</v>
          </cell>
          <cell r="F543">
            <v>-1.2504993040000001</v>
          </cell>
          <cell r="G543">
            <v>1181</v>
          </cell>
          <cell r="H543">
            <v>2.8924068000000001E-2</v>
          </cell>
          <cell r="I543">
            <v>318</v>
          </cell>
          <cell r="J543">
            <v>0.85721375099999997</v>
          </cell>
          <cell r="K543" t="str">
            <v>Undisturbed</v>
          </cell>
          <cell r="L543" t="str">
            <v>North America</v>
          </cell>
          <cell r="M543" t="e">
            <v>#N/A</v>
          </cell>
          <cell r="N543">
            <v>0</v>
          </cell>
          <cell r="O543" t="e">
            <v>#N/A</v>
          </cell>
        </row>
        <row r="544">
          <cell r="A544" t="str">
            <v>Ellison_57</v>
          </cell>
          <cell r="B544">
            <v>2670</v>
          </cell>
          <cell r="C544">
            <v>-70.64</v>
          </cell>
          <cell r="D544">
            <v>41.76</v>
          </cell>
          <cell r="E544">
            <v>9.8000000000000007</v>
          </cell>
          <cell r="F544">
            <v>-1.2349256829999999</v>
          </cell>
          <cell r="G544">
            <v>1199</v>
          </cell>
          <cell r="H544">
            <v>4.9115009000000001E-2</v>
          </cell>
          <cell r="I544">
            <v>331</v>
          </cell>
          <cell r="J544">
            <v>1.0032922609999999</v>
          </cell>
          <cell r="K544" t="str">
            <v>Undisturbed</v>
          </cell>
          <cell r="L544" t="str">
            <v>North America</v>
          </cell>
          <cell r="M544" t="e">
            <v>#N/A</v>
          </cell>
          <cell r="N544">
            <v>0</v>
          </cell>
          <cell r="O544" t="e">
            <v>#N/A</v>
          </cell>
        </row>
        <row r="545">
          <cell r="A545" t="str">
            <v>Ellison_58</v>
          </cell>
          <cell r="B545">
            <v>2671</v>
          </cell>
          <cell r="C545">
            <v>-70.048500000000004</v>
          </cell>
          <cell r="D545">
            <v>41.254399999999997</v>
          </cell>
          <cell r="E545">
            <v>9.6999999999999993</v>
          </cell>
          <cell r="F545">
            <v>-1.2504993040000001</v>
          </cell>
          <cell r="G545">
            <v>1095</v>
          </cell>
          <cell r="H545">
            <v>-6.7543757999999995E-2</v>
          </cell>
          <cell r="I545">
            <v>281</v>
          </cell>
          <cell r="J545">
            <v>0.44145183700000001</v>
          </cell>
          <cell r="K545" t="str">
            <v>Undisturbed</v>
          </cell>
          <cell r="L545" t="str">
            <v>North America</v>
          </cell>
          <cell r="M545" t="e">
            <v>#N/A</v>
          </cell>
          <cell r="N545">
            <v>0</v>
          </cell>
          <cell r="O545" t="e">
            <v>#N/A</v>
          </cell>
        </row>
        <row r="546">
          <cell r="A546" t="str">
            <v>Ellison_59</v>
          </cell>
          <cell r="B546">
            <v>2672</v>
          </cell>
          <cell r="C546">
            <v>-69.987799999999993</v>
          </cell>
          <cell r="D546">
            <v>41.275100000000002</v>
          </cell>
          <cell r="E546">
            <v>9.6999999999999993</v>
          </cell>
          <cell r="F546">
            <v>-1.2504993040000001</v>
          </cell>
          <cell r="G546">
            <v>1099</v>
          </cell>
          <cell r="H546">
            <v>-6.3056881999999995E-2</v>
          </cell>
          <cell r="I546">
            <v>277</v>
          </cell>
          <cell r="J546">
            <v>0.39650460300000001</v>
          </cell>
          <cell r="K546" t="str">
            <v>Undisturbed</v>
          </cell>
          <cell r="L546" t="str">
            <v>North America</v>
          </cell>
          <cell r="M546" t="e">
            <v>#N/A</v>
          </cell>
          <cell r="N546">
            <v>0</v>
          </cell>
          <cell r="O546" t="e">
            <v>#N/A</v>
          </cell>
        </row>
        <row r="547">
          <cell r="A547" t="str">
            <v>Ellison_60</v>
          </cell>
          <cell r="B547">
            <v>2673</v>
          </cell>
          <cell r="C547">
            <v>-70.75</v>
          </cell>
          <cell r="D547">
            <v>41.37</v>
          </cell>
          <cell r="E547">
            <v>10.1</v>
          </cell>
          <cell r="F547">
            <v>-1.188204821</v>
          </cell>
          <cell r="G547">
            <v>1166</v>
          </cell>
          <cell r="H547">
            <v>1.2098285E-2</v>
          </cell>
          <cell r="I547">
            <v>310</v>
          </cell>
          <cell r="J547">
            <v>0.76731928299999996</v>
          </cell>
          <cell r="K547" t="str">
            <v>Undisturbed</v>
          </cell>
          <cell r="L547" t="str">
            <v>North America</v>
          </cell>
          <cell r="M547" t="e">
            <v>#N/A</v>
          </cell>
          <cell r="N547">
            <v>0</v>
          </cell>
          <cell r="O547" t="e">
            <v>#N/A</v>
          </cell>
        </row>
        <row r="548">
          <cell r="A548" t="str">
            <v>Ellison_61</v>
          </cell>
          <cell r="B548">
            <v>2674</v>
          </cell>
          <cell r="C548">
            <v>-72.64</v>
          </cell>
          <cell r="D548">
            <v>44.5</v>
          </cell>
          <cell r="E548">
            <v>5.4</v>
          </cell>
          <cell r="F548">
            <v>-1.9201650020000001</v>
          </cell>
          <cell r="G548">
            <v>1036</v>
          </cell>
          <cell r="H548">
            <v>-0.133725173</v>
          </cell>
          <cell r="I548">
            <v>404</v>
          </cell>
          <cell r="J548">
            <v>1.8235792790000001</v>
          </cell>
          <cell r="K548" t="str">
            <v>Undisturbed</v>
          </cell>
          <cell r="L548" t="str">
            <v>North America</v>
          </cell>
          <cell r="M548" t="e">
            <v>#N/A</v>
          </cell>
          <cell r="N548">
            <v>0</v>
          </cell>
          <cell r="O548" t="e">
            <v>#N/A</v>
          </cell>
        </row>
        <row r="549">
          <cell r="A549" t="str">
            <v>Ellison_62</v>
          </cell>
          <cell r="B549">
            <v>2675</v>
          </cell>
          <cell r="C549">
            <v>-69.284999999999997</v>
          </cell>
          <cell r="D549">
            <v>44.43</v>
          </cell>
          <cell r="E549">
            <v>6.6</v>
          </cell>
          <cell r="F549">
            <v>-1.733281552</v>
          </cell>
          <cell r="G549">
            <v>1165</v>
          </cell>
          <cell r="H549">
            <v>1.0976566E-2</v>
          </cell>
          <cell r="I549">
            <v>394</v>
          </cell>
          <cell r="J549">
            <v>1.711211195</v>
          </cell>
          <cell r="K549" t="str">
            <v>Undisturbed</v>
          </cell>
          <cell r="L549" t="str">
            <v>North America</v>
          </cell>
          <cell r="M549" t="e">
            <v>#N/A</v>
          </cell>
          <cell r="N549">
            <v>0</v>
          </cell>
          <cell r="O549" t="e">
            <v>#N/A</v>
          </cell>
        </row>
        <row r="550">
          <cell r="A550" t="str">
            <v>Ellison_63</v>
          </cell>
          <cell r="B550">
            <v>2676</v>
          </cell>
          <cell r="C550">
            <v>-73.349999999999994</v>
          </cell>
          <cell r="D550">
            <v>42.25</v>
          </cell>
          <cell r="E550">
            <v>7.7</v>
          </cell>
          <cell r="F550">
            <v>-1.561971722</v>
          </cell>
          <cell r="G550">
            <v>1106</v>
          </cell>
          <cell r="H550">
            <v>-5.520485E-2</v>
          </cell>
          <cell r="I550">
            <v>389</v>
          </cell>
          <cell r="J550">
            <v>1.6550271519999999</v>
          </cell>
          <cell r="K550" t="str">
            <v>Undisturbed</v>
          </cell>
          <cell r="L550" t="str">
            <v>North America</v>
          </cell>
          <cell r="M550" t="e">
            <v>#N/A</v>
          </cell>
          <cell r="N550">
            <v>0</v>
          </cell>
          <cell r="O550" t="e">
            <v>#N/A</v>
          </cell>
        </row>
        <row r="551">
          <cell r="A551" t="str">
            <v>Ellison_64</v>
          </cell>
          <cell r="B551">
            <v>2677</v>
          </cell>
          <cell r="C551">
            <v>-71.739999999999995</v>
          </cell>
          <cell r="D551">
            <v>44.76</v>
          </cell>
          <cell r="E551">
            <v>4.4000000000000004</v>
          </cell>
          <cell r="F551">
            <v>-2.0759012110000001</v>
          </cell>
          <cell r="G551">
            <v>1033</v>
          </cell>
          <cell r="H551">
            <v>-0.13709033000000001</v>
          </cell>
          <cell r="I551">
            <v>422</v>
          </cell>
          <cell r="J551">
            <v>2.0258418319999998</v>
          </cell>
          <cell r="K551" t="str">
            <v>Undisturbed</v>
          </cell>
          <cell r="L551" t="str">
            <v>North America</v>
          </cell>
          <cell r="M551" t="e">
            <v>#N/A</v>
          </cell>
          <cell r="N551">
            <v>0</v>
          </cell>
          <cell r="O551" t="e">
            <v>#N/A</v>
          </cell>
        </row>
        <row r="552">
          <cell r="A552" t="str">
            <v>Ellison_65</v>
          </cell>
          <cell r="B552">
            <v>2678</v>
          </cell>
          <cell r="C552">
            <v>-71.209999999999994</v>
          </cell>
          <cell r="D552">
            <v>42.12</v>
          </cell>
          <cell r="E552">
            <v>9.4</v>
          </cell>
          <cell r="F552">
            <v>-1.2972201670000001</v>
          </cell>
          <cell r="G552">
            <v>1194</v>
          </cell>
          <cell r="H552">
            <v>4.3506414E-2</v>
          </cell>
          <cell r="I552">
            <v>363</v>
          </cell>
          <cell r="J552">
            <v>1.3628701320000001</v>
          </cell>
          <cell r="K552" t="str">
            <v>Undisturbed</v>
          </cell>
          <cell r="L552" t="str">
            <v>North America</v>
          </cell>
          <cell r="M552" t="e">
            <v>#N/A</v>
          </cell>
          <cell r="N552">
            <v>0</v>
          </cell>
          <cell r="O552" t="e">
            <v>#N/A</v>
          </cell>
        </row>
        <row r="553">
          <cell r="A553" t="str">
            <v>Ellison_66</v>
          </cell>
          <cell r="B553">
            <v>2679</v>
          </cell>
          <cell r="C553">
            <v>-70.020099999999999</v>
          </cell>
          <cell r="D553">
            <v>41.264400000000002</v>
          </cell>
          <cell r="E553">
            <v>9.6999999999999993</v>
          </cell>
          <cell r="F553">
            <v>-1.2504993040000001</v>
          </cell>
          <cell r="G553">
            <v>1097</v>
          </cell>
          <cell r="H553">
            <v>-6.5300319999999995E-2</v>
          </cell>
          <cell r="I553">
            <v>279</v>
          </cell>
          <cell r="J553">
            <v>0.41897822000000001</v>
          </cell>
          <cell r="K553" t="str">
            <v>Undisturbed</v>
          </cell>
          <cell r="L553" t="str">
            <v>North America</v>
          </cell>
          <cell r="M553" t="e">
            <v>#N/A</v>
          </cell>
          <cell r="N553">
            <v>0</v>
          </cell>
          <cell r="O553" t="e">
            <v>#N/A</v>
          </cell>
        </row>
        <row r="554">
          <cell r="A554" t="str">
            <v>Ellison_67</v>
          </cell>
          <cell r="B554">
            <v>2680</v>
          </cell>
          <cell r="C554">
            <v>-70.019900000000007</v>
          </cell>
          <cell r="D554">
            <v>41.264299999999999</v>
          </cell>
          <cell r="E554">
            <v>9.6999999999999993</v>
          </cell>
          <cell r="F554">
            <v>-1.2504993040000001</v>
          </cell>
          <cell r="G554">
            <v>1097</v>
          </cell>
          <cell r="H554">
            <v>-6.5300319999999995E-2</v>
          </cell>
          <cell r="I554">
            <v>279</v>
          </cell>
          <cell r="J554">
            <v>0.41897822000000001</v>
          </cell>
          <cell r="K554" t="str">
            <v>Undisturbed</v>
          </cell>
          <cell r="L554" t="str">
            <v>North America</v>
          </cell>
          <cell r="M554" t="e">
            <v>#N/A</v>
          </cell>
          <cell r="N554">
            <v>0</v>
          </cell>
          <cell r="O554" t="e">
            <v>#N/A</v>
          </cell>
        </row>
        <row r="555">
          <cell r="A555" t="str">
            <v>Ellison_68</v>
          </cell>
          <cell r="B555">
            <v>2681</v>
          </cell>
          <cell r="C555">
            <v>-70.019599999999997</v>
          </cell>
          <cell r="D555">
            <v>41.264299999999999</v>
          </cell>
          <cell r="E555">
            <v>9.6999999999999993</v>
          </cell>
          <cell r="F555">
            <v>-1.2504993040000001</v>
          </cell>
          <cell r="G555">
            <v>1097</v>
          </cell>
          <cell r="H555">
            <v>-6.5300319999999995E-2</v>
          </cell>
          <cell r="I555">
            <v>279</v>
          </cell>
          <cell r="J555">
            <v>0.41897822000000001</v>
          </cell>
          <cell r="K555" t="str">
            <v>Undisturbed</v>
          </cell>
          <cell r="L555" t="str">
            <v>North America</v>
          </cell>
          <cell r="M555" t="e">
            <v>#N/A</v>
          </cell>
          <cell r="N555">
            <v>0</v>
          </cell>
          <cell r="O555" t="e">
            <v>#N/A</v>
          </cell>
        </row>
        <row r="556">
          <cell r="A556" t="str">
            <v>Ellison_69</v>
          </cell>
          <cell r="B556">
            <v>2682</v>
          </cell>
          <cell r="C556">
            <v>-70.2941</v>
          </cell>
          <cell r="D556">
            <v>41.335000000000001</v>
          </cell>
          <cell r="E556">
            <v>9.9</v>
          </cell>
          <cell r="F556">
            <v>-1.219352062</v>
          </cell>
          <cell r="G556">
            <v>1114</v>
          </cell>
          <cell r="H556">
            <v>-4.6231097999999998E-2</v>
          </cell>
          <cell r="I556">
            <v>296</v>
          </cell>
          <cell r="J556">
            <v>0.61000396400000001</v>
          </cell>
          <cell r="K556" t="str">
            <v>Undisturbed</v>
          </cell>
          <cell r="L556" t="str">
            <v>North America</v>
          </cell>
          <cell r="M556" t="e">
            <v>#N/A</v>
          </cell>
          <cell r="N556">
            <v>0</v>
          </cell>
          <cell r="O556" t="e">
            <v>#N/A</v>
          </cell>
        </row>
        <row r="557">
          <cell r="A557" t="str">
            <v>Ellison_70</v>
          </cell>
          <cell r="B557">
            <v>2683</v>
          </cell>
          <cell r="C557">
            <v>-70.2941</v>
          </cell>
          <cell r="D557">
            <v>41.335000000000001</v>
          </cell>
          <cell r="E557">
            <v>9.9</v>
          </cell>
          <cell r="F557">
            <v>-1.219352062</v>
          </cell>
          <cell r="G557">
            <v>1114</v>
          </cell>
          <cell r="H557">
            <v>-4.6231097999999998E-2</v>
          </cell>
          <cell r="I557">
            <v>296</v>
          </cell>
          <cell r="J557">
            <v>0.61000396400000001</v>
          </cell>
          <cell r="K557" t="str">
            <v>Undisturbed</v>
          </cell>
          <cell r="L557" t="str">
            <v>North America</v>
          </cell>
          <cell r="M557" t="e">
            <v>#N/A</v>
          </cell>
          <cell r="N557">
            <v>0</v>
          </cell>
          <cell r="O557" t="e">
            <v>#N/A</v>
          </cell>
        </row>
        <row r="558">
          <cell r="A558" t="str">
            <v>Ellison_71</v>
          </cell>
          <cell r="B558">
            <v>2684</v>
          </cell>
          <cell r="C558">
            <v>-71.430000000000007</v>
          </cell>
          <cell r="D558">
            <v>42.54</v>
          </cell>
          <cell r="E558">
            <v>8.8000000000000007</v>
          </cell>
          <cell r="F558">
            <v>-1.390661892</v>
          </cell>
          <cell r="G558">
            <v>1117</v>
          </cell>
          <cell r="H558">
            <v>-4.2865941999999997E-2</v>
          </cell>
          <cell r="I558">
            <v>378</v>
          </cell>
          <cell r="J558">
            <v>1.531422259</v>
          </cell>
          <cell r="K558" t="str">
            <v>Undisturbed</v>
          </cell>
          <cell r="L558" t="str">
            <v>North America</v>
          </cell>
          <cell r="M558" t="e">
            <v>#N/A</v>
          </cell>
          <cell r="N558">
            <v>0</v>
          </cell>
          <cell r="O558" t="e">
            <v>#N/A</v>
          </cell>
        </row>
        <row r="559">
          <cell r="A559" t="str">
            <v>Ellison_72</v>
          </cell>
          <cell r="B559">
            <v>2685</v>
          </cell>
          <cell r="C559">
            <v>-71.948040000000006</v>
          </cell>
          <cell r="D559">
            <v>44.828539999999997</v>
          </cell>
          <cell r="E559">
            <v>4.2</v>
          </cell>
          <cell r="F559">
            <v>-2.107048453</v>
          </cell>
          <cell r="G559">
            <v>1083</v>
          </cell>
          <cell r="H559">
            <v>-8.1004384999999998E-2</v>
          </cell>
          <cell r="I559">
            <v>416</v>
          </cell>
          <cell r="J559">
            <v>1.9584209809999999</v>
          </cell>
          <cell r="K559" t="str">
            <v>Undisturbed</v>
          </cell>
          <cell r="L559" t="str">
            <v>North America</v>
          </cell>
          <cell r="M559" t="e">
            <v>#N/A</v>
          </cell>
          <cell r="N559">
            <v>0</v>
          </cell>
          <cell r="O559" t="e">
            <v>#N/A</v>
          </cell>
        </row>
        <row r="560">
          <cell r="A560" t="str">
            <v>Ellison_73</v>
          </cell>
          <cell r="B560">
            <v>2686</v>
          </cell>
          <cell r="C560">
            <v>-70.024600000000007</v>
          </cell>
          <cell r="D560">
            <v>41.286700000000003</v>
          </cell>
          <cell r="E560">
            <v>9.6999999999999993</v>
          </cell>
          <cell r="F560">
            <v>-1.2504993040000001</v>
          </cell>
          <cell r="G560">
            <v>1097</v>
          </cell>
          <cell r="H560">
            <v>-6.5300319999999995E-2</v>
          </cell>
          <cell r="I560">
            <v>279</v>
          </cell>
          <cell r="J560">
            <v>0.41897822000000001</v>
          </cell>
          <cell r="K560" t="str">
            <v>Undisturbed</v>
          </cell>
          <cell r="L560" t="str">
            <v>North America</v>
          </cell>
          <cell r="M560" t="e">
            <v>#N/A</v>
          </cell>
          <cell r="N560">
            <v>0</v>
          </cell>
          <cell r="O560" t="e">
            <v>#N/A</v>
          </cell>
        </row>
        <row r="561">
          <cell r="A561" t="str">
            <v>Ellison_74</v>
          </cell>
          <cell r="B561">
            <v>2687</v>
          </cell>
          <cell r="C561">
            <v>-73.040000000000006</v>
          </cell>
          <cell r="D561">
            <v>42.5</v>
          </cell>
          <cell r="E561">
            <v>6.1</v>
          </cell>
          <cell r="F561">
            <v>-1.811149656</v>
          </cell>
          <cell r="G561">
            <v>1237</v>
          </cell>
          <cell r="H561">
            <v>9.1740326999999997E-2</v>
          </cell>
          <cell r="I561">
            <v>374</v>
          </cell>
          <cell r="J561">
            <v>1.4864750250000001</v>
          </cell>
          <cell r="K561" t="str">
            <v>Undisturbed</v>
          </cell>
          <cell r="L561" t="str">
            <v>North America</v>
          </cell>
          <cell r="M561" t="e">
            <v>#N/A</v>
          </cell>
          <cell r="N561">
            <v>0</v>
          </cell>
          <cell r="O561" t="e">
            <v>#N/A</v>
          </cell>
        </row>
        <row r="562">
          <cell r="A562" t="str">
            <v>Ellison_75</v>
          </cell>
          <cell r="B562">
            <v>2688</v>
          </cell>
          <cell r="C562">
            <v>-55.079000000000001</v>
          </cell>
          <cell r="D562">
            <v>49.116</v>
          </cell>
          <cell r="E562">
            <v>4.2</v>
          </cell>
          <cell r="F562">
            <v>-2.107048453</v>
          </cell>
          <cell r="G562">
            <v>1084</v>
          </cell>
          <cell r="H562">
            <v>-7.9882666000000005E-2</v>
          </cell>
          <cell r="I562">
            <v>344</v>
          </cell>
          <cell r="J562">
            <v>1.1493707710000001</v>
          </cell>
          <cell r="K562" t="str">
            <v>Undisturbed</v>
          </cell>
          <cell r="L562" t="str">
            <v>North America</v>
          </cell>
          <cell r="M562" t="e">
            <v>#N/A</v>
          </cell>
          <cell r="N562">
            <v>0</v>
          </cell>
          <cell r="O562" t="e">
            <v>#N/A</v>
          </cell>
        </row>
        <row r="563">
          <cell r="A563" t="str">
            <v>Ellison_76</v>
          </cell>
          <cell r="B563">
            <v>2689</v>
          </cell>
          <cell r="C563">
            <v>-56.658999999999999</v>
          </cell>
          <cell r="D563">
            <v>48.973999999999997</v>
          </cell>
          <cell r="E563">
            <v>2.7</v>
          </cell>
          <cell r="F563">
            <v>-2.3406527659999998</v>
          </cell>
          <cell r="G563">
            <v>1090</v>
          </cell>
          <cell r="H563">
            <v>-7.3152352000000004E-2</v>
          </cell>
          <cell r="I563">
            <v>351</v>
          </cell>
          <cell r="J563">
            <v>1.2280284299999999</v>
          </cell>
          <cell r="K563" t="str">
            <v>Undisturbed</v>
          </cell>
          <cell r="L563" t="str">
            <v>North America</v>
          </cell>
          <cell r="M563" t="e">
            <v>#N/A</v>
          </cell>
          <cell r="N563">
            <v>0</v>
          </cell>
          <cell r="O563" t="e">
            <v>#N/A</v>
          </cell>
        </row>
        <row r="564">
          <cell r="A564" t="str">
            <v>Ellison_77</v>
          </cell>
          <cell r="B564">
            <v>2690</v>
          </cell>
          <cell r="C564">
            <v>-70.86</v>
          </cell>
          <cell r="D564">
            <v>42.77</v>
          </cell>
          <cell r="E564">
            <v>9.1</v>
          </cell>
          <cell r="F564">
            <v>-1.3439410300000001</v>
          </cell>
          <cell r="G564">
            <v>1155</v>
          </cell>
          <cell r="H564">
            <v>-2.40623E-4</v>
          </cell>
          <cell r="I564">
            <v>367</v>
          </cell>
          <cell r="J564">
            <v>1.407817366</v>
          </cell>
          <cell r="K564" t="str">
            <v>Undisturbed</v>
          </cell>
          <cell r="L564" t="str">
            <v>North America</v>
          </cell>
          <cell r="M564" t="e">
            <v>#N/A</v>
          </cell>
          <cell r="N564">
            <v>0</v>
          </cell>
          <cell r="O564" t="e">
            <v>#N/A</v>
          </cell>
        </row>
        <row r="565">
          <cell r="A565" t="str">
            <v>Ellison_78</v>
          </cell>
          <cell r="B565">
            <v>2691</v>
          </cell>
          <cell r="C565">
            <v>-73.06</v>
          </cell>
          <cell r="D565">
            <v>42.23</v>
          </cell>
          <cell r="E565">
            <v>6.6</v>
          </cell>
          <cell r="F565">
            <v>-1.733281552</v>
          </cell>
          <cell r="G565">
            <v>1224</v>
          </cell>
          <cell r="H565">
            <v>7.7157981E-2</v>
          </cell>
          <cell r="I565">
            <v>376</v>
          </cell>
          <cell r="J565">
            <v>1.508948642</v>
          </cell>
          <cell r="K565" t="str">
            <v>Undisturbed</v>
          </cell>
          <cell r="L565" t="str">
            <v>North America</v>
          </cell>
          <cell r="M565" t="e">
            <v>#N/A</v>
          </cell>
          <cell r="N565">
            <v>0</v>
          </cell>
          <cell r="O565" t="e">
            <v>#N/A</v>
          </cell>
        </row>
        <row r="566">
          <cell r="A566" t="str">
            <v>Ellison_79</v>
          </cell>
          <cell r="B566">
            <v>2692</v>
          </cell>
          <cell r="C566">
            <v>-57.719700000000003</v>
          </cell>
          <cell r="D566">
            <v>50.024799999999999</v>
          </cell>
          <cell r="E566">
            <v>3.3</v>
          </cell>
          <cell r="F566">
            <v>-2.2472110409999999</v>
          </cell>
          <cell r="G566">
            <v>1055</v>
          </cell>
          <cell r="H566">
            <v>-0.11241251400000001</v>
          </cell>
          <cell r="I566">
            <v>320</v>
          </cell>
          <cell r="J566">
            <v>0.87968736800000003</v>
          </cell>
          <cell r="K566" t="str">
            <v>Undisturbed</v>
          </cell>
          <cell r="L566" t="str">
            <v>North America</v>
          </cell>
          <cell r="M566" t="e">
            <v>#N/A</v>
          </cell>
          <cell r="N566">
            <v>0</v>
          </cell>
          <cell r="O566" t="e">
            <v>#N/A</v>
          </cell>
        </row>
        <row r="567">
          <cell r="A567" t="str">
            <v>Ellison_80</v>
          </cell>
          <cell r="B567">
            <v>2693</v>
          </cell>
          <cell r="C567">
            <v>-72.239999999999995</v>
          </cell>
          <cell r="D567">
            <v>44.29</v>
          </cell>
          <cell r="E567">
            <v>4.7</v>
          </cell>
          <cell r="F567">
            <v>-2.0291803490000002</v>
          </cell>
          <cell r="G567">
            <v>1053</v>
          </cell>
          <cell r="H567">
            <v>-0.11465595200000001</v>
          </cell>
          <cell r="I567">
            <v>406</v>
          </cell>
          <cell r="J567">
            <v>1.846052896</v>
          </cell>
          <cell r="K567" t="str">
            <v>Undisturbed</v>
          </cell>
          <cell r="L567" t="str">
            <v>North America</v>
          </cell>
          <cell r="M567" t="e">
            <v>#N/A</v>
          </cell>
          <cell r="N567">
            <v>0</v>
          </cell>
          <cell r="O567" t="e">
            <v>#N/A</v>
          </cell>
        </row>
        <row r="568">
          <cell r="A568" t="str">
            <v>Ellison_81</v>
          </cell>
          <cell r="B568">
            <v>2694</v>
          </cell>
          <cell r="C568">
            <v>-72.34</v>
          </cell>
          <cell r="D568">
            <v>42.05</v>
          </cell>
          <cell r="E568">
            <v>8.1</v>
          </cell>
          <cell r="F568">
            <v>-1.4996772380000001</v>
          </cell>
          <cell r="G568">
            <v>1200</v>
          </cell>
          <cell r="H568">
            <v>5.0236727000000002E-2</v>
          </cell>
          <cell r="I568">
            <v>378</v>
          </cell>
          <cell r="J568">
            <v>1.531422259</v>
          </cell>
          <cell r="K568" t="str">
            <v>Undisturbed</v>
          </cell>
          <cell r="L568" t="str">
            <v>North America</v>
          </cell>
          <cell r="M568" t="e">
            <v>#N/A</v>
          </cell>
          <cell r="N568">
            <v>0</v>
          </cell>
          <cell r="O568" t="e">
            <v>#N/A</v>
          </cell>
        </row>
        <row r="569">
          <cell r="A569" t="str">
            <v>Ellison_82</v>
          </cell>
          <cell r="B569">
            <v>2695</v>
          </cell>
          <cell r="C569">
            <v>-73.28</v>
          </cell>
          <cell r="D569">
            <v>42.4</v>
          </cell>
          <cell r="E569">
            <v>7.1</v>
          </cell>
          <cell r="F569">
            <v>-1.6554134469999999</v>
          </cell>
          <cell r="G569">
            <v>1104</v>
          </cell>
          <cell r="H569">
            <v>-5.7448288E-2</v>
          </cell>
          <cell r="I569">
            <v>382</v>
          </cell>
          <cell r="J569">
            <v>1.5763694930000001</v>
          </cell>
          <cell r="K569" t="str">
            <v>Undisturbed</v>
          </cell>
          <cell r="L569" t="str">
            <v>North America</v>
          </cell>
          <cell r="M569" t="e">
            <v>#N/A</v>
          </cell>
          <cell r="N569">
            <v>0</v>
          </cell>
          <cell r="O569" t="e">
            <v>#N/A</v>
          </cell>
        </row>
        <row r="570">
          <cell r="A570" t="str">
            <v>Ellison_83</v>
          </cell>
          <cell r="B570">
            <v>2696</v>
          </cell>
          <cell r="C570">
            <v>-56.868000000000002</v>
          </cell>
          <cell r="D570">
            <v>51.088999999999999</v>
          </cell>
          <cell r="E570">
            <v>1.9</v>
          </cell>
          <cell r="F570">
            <v>-2.4652417340000001</v>
          </cell>
          <cell r="G570">
            <v>1137</v>
          </cell>
          <cell r="H570">
            <v>-2.0431563999999999E-2</v>
          </cell>
          <cell r="I570">
            <v>319</v>
          </cell>
          <cell r="J570">
            <v>0.86845055900000001</v>
          </cell>
          <cell r="K570" t="str">
            <v>Undisturbed</v>
          </cell>
          <cell r="L570" t="str">
            <v>North America</v>
          </cell>
          <cell r="M570" t="e">
            <v>#N/A</v>
          </cell>
          <cell r="N570">
            <v>0</v>
          </cell>
          <cell r="O570" t="e">
            <v>#N/A</v>
          </cell>
        </row>
        <row r="571">
          <cell r="A571" t="str">
            <v>Ellison_84</v>
          </cell>
          <cell r="B571">
            <v>2697</v>
          </cell>
          <cell r="C571">
            <v>-71.099999999999994</v>
          </cell>
          <cell r="D571">
            <v>42.19</v>
          </cell>
          <cell r="E571">
            <v>9.6</v>
          </cell>
          <cell r="F571">
            <v>-1.266072925</v>
          </cell>
          <cell r="G571">
            <v>1170</v>
          </cell>
          <cell r="H571">
            <v>1.6585160000000002E-2</v>
          </cell>
          <cell r="I571">
            <v>360</v>
          </cell>
          <cell r="J571">
            <v>1.3291597070000001</v>
          </cell>
          <cell r="K571" t="str">
            <v>Undisturbed</v>
          </cell>
          <cell r="L571" t="str">
            <v>North America</v>
          </cell>
          <cell r="M571" t="e">
            <v>#N/A</v>
          </cell>
          <cell r="N571">
            <v>0</v>
          </cell>
          <cell r="O571" t="e">
            <v>#N/A</v>
          </cell>
        </row>
        <row r="572">
          <cell r="A572" t="str">
            <v>Ellison_85</v>
          </cell>
          <cell r="B572">
            <v>2698</v>
          </cell>
          <cell r="C572">
            <v>-71.959999999999994</v>
          </cell>
          <cell r="D572">
            <v>42.57</v>
          </cell>
          <cell r="E572">
            <v>7</v>
          </cell>
          <cell r="F572">
            <v>-1.6709870680000001</v>
          </cell>
          <cell r="G572">
            <v>1142</v>
          </cell>
          <cell r="H572">
            <v>-1.4822969E-2</v>
          </cell>
          <cell r="I572">
            <v>384</v>
          </cell>
          <cell r="J572">
            <v>1.59884311</v>
          </cell>
          <cell r="K572" t="str">
            <v>Undisturbed</v>
          </cell>
          <cell r="L572" t="str">
            <v>North America</v>
          </cell>
          <cell r="M572" t="e">
            <v>#N/A</v>
          </cell>
          <cell r="N572">
            <v>0</v>
          </cell>
          <cell r="O572" t="e">
            <v>#N/A</v>
          </cell>
        </row>
        <row r="573">
          <cell r="A573" t="str">
            <v>Ellison_86</v>
          </cell>
          <cell r="B573">
            <v>2699</v>
          </cell>
          <cell r="C573">
            <v>-73.25</v>
          </cell>
          <cell r="D573">
            <v>42.12</v>
          </cell>
          <cell r="E573">
            <v>7</v>
          </cell>
          <cell r="F573">
            <v>-1.6709870680000001</v>
          </cell>
          <cell r="G573">
            <v>1202</v>
          </cell>
          <cell r="H573">
            <v>5.2480165000000002E-2</v>
          </cell>
          <cell r="I573">
            <v>377</v>
          </cell>
          <cell r="J573">
            <v>1.5201854509999999</v>
          </cell>
          <cell r="K573" t="str">
            <v>Undisturbed</v>
          </cell>
          <cell r="L573" t="str">
            <v>North America</v>
          </cell>
          <cell r="M573" t="e">
            <v>#N/A</v>
          </cell>
          <cell r="N573">
            <v>0</v>
          </cell>
          <cell r="O573" t="e">
            <v>#N/A</v>
          </cell>
        </row>
        <row r="574">
          <cell r="A574" t="str">
            <v>Ellison_87</v>
          </cell>
          <cell r="B574">
            <v>2700</v>
          </cell>
          <cell r="C574">
            <v>-70.1614</v>
          </cell>
          <cell r="D574">
            <v>41.258600000000001</v>
          </cell>
          <cell r="E574">
            <v>9.8000000000000007</v>
          </cell>
          <cell r="F574">
            <v>-1.2349256829999999</v>
          </cell>
          <cell r="G574">
            <v>1098</v>
          </cell>
          <cell r="H574">
            <v>-6.4178601000000002E-2</v>
          </cell>
          <cell r="I574">
            <v>285</v>
          </cell>
          <cell r="J574">
            <v>0.48639907100000002</v>
          </cell>
          <cell r="K574" t="str">
            <v>Undisturbed</v>
          </cell>
          <cell r="L574" t="str">
            <v>North America</v>
          </cell>
          <cell r="M574" t="e">
            <v>#N/A</v>
          </cell>
          <cell r="N574">
            <v>0</v>
          </cell>
          <cell r="O574" t="e">
            <v>#N/A</v>
          </cell>
        </row>
        <row r="575">
          <cell r="A575" t="str">
            <v>Ellison_88</v>
          </cell>
          <cell r="B575">
            <v>2701</v>
          </cell>
          <cell r="C575">
            <v>-70.161299999999997</v>
          </cell>
          <cell r="D575">
            <v>41.258400000000002</v>
          </cell>
          <cell r="E575">
            <v>9.8000000000000007</v>
          </cell>
          <cell r="F575">
            <v>-1.2349256829999999</v>
          </cell>
          <cell r="G575">
            <v>1098</v>
          </cell>
          <cell r="H575">
            <v>-6.4178601000000002E-2</v>
          </cell>
          <cell r="I575">
            <v>285</v>
          </cell>
          <cell r="J575">
            <v>0.48639907100000002</v>
          </cell>
          <cell r="K575" t="str">
            <v>Undisturbed</v>
          </cell>
          <cell r="L575" t="str">
            <v>North America</v>
          </cell>
          <cell r="M575" t="e">
            <v>#N/A</v>
          </cell>
          <cell r="N575">
            <v>0</v>
          </cell>
          <cell r="O575" t="e">
            <v>#N/A</v>
          </cell>
        </row>
        <row r="576">
          <cell r="A576" t="str">
            <v>Ellison_89</v>
          </cell>
          <cell r="B576">
            <v>2702</v>
          </cell>
          <cell r="C576">
            <v>-70.156700000000001</v>
          </cell>
          <cell r="D576">
            <v>41.259799999999998</v>
          </cell>
          <cell r="E576">
            <v>9.8000000000000007</v>
          </cell>
          <cell r="F576">
            <v>-1.2349256829999999</v>
          </cell>
          <cell r="G576">
            <v>1098</v>
          </cell>
          <cell r="H576">
            <v>-6.4178601000000002E-2</v>
          </cell>
          <cell r="I576">
            <v>285</v>
          </cell>
          <cell r="J576">
            <v>0.48639907100000002</v>
          </cell>
          <cell r="K576" t="str">
            <v>Undisturbed</v>
          </cell>
          <cell r="L576" t="str">
            <v>North America</v>
          </cell>
          <cell r="M576" t="e">
            <v>#N/A</v>
          </cell>
          <cell r="N576">
            <v>0</v>
          </cell>
          <cell r="O576" t="e">
            <v>#N/A</v>
          </cell>
        </row>
        <row r="577">
          <cell r="A577" t="str">
            <v>Ellison_90</v>
          </cell>
          <cell r="B577">
            <v>2703</v>
          </cell>
          <cell r="C577">
            <v>-70.164500000000004</v>
          </cell>
          <cell r="D577">
            <v>41.257399999999997</v>
          </cell>
          <cell r="E577">
            <v>9.8000000000000007</v>
          </cell>
          <cell r="F577">
            <v>-1.2349256829999999</v>
          </cell>
          <cell r="G577">
            <v>1098</v>
          </cell>
          <cell r="H577">
            <v>-6.4178601000000002E-2</v>
          </cell>
          <cell r="I577">
            <v>285</v>
          </cell>
          <cell r="J577">
            <v>0.48639907100000002</v>
          </cell>
          <cell r="K577" t="str">
            <v>Undisturbed</v>
          </cell>
          <cell r="L577" t="str">
            <v>North America</v>
          </cell>
          <cell r="M577" t="e">
            <v>#N/A</v>
          </cell>
          <cell r="N577">
            <v>0</v>
          </cell>
          <cell r="O577" t="e">
            <v>#N/A</v>
          </cell>
        </row>
        <row r="578">
          <cell r="A578" t="str">
            <v>Ellison_91</v>
          </cell>
          <cell r="B578">
            <v>2704</v>
          </cell>
          <cell r="C578">
            <v>-72.106970000000004</v>
          </cell>
          <cell r="D578">
            <v>44.096800000000002</v>
          </cell>
          <cell r="E578">
            <v>5.7</v>
          </cell>
          <cell r="F578">
            <v>-1.8734441399999999</v>
          </cell>
          <cell r="G578">
            <v>941</v>
          </cell>
          <cell r="H578">
            <v>-0.240288469</v>
          </cell>
          <cell r="I578">
            <v>415</v>
          </cell>
          <cell r="J578">
            <v>1.947184172</v>
          </cell>
          <cell r="K578" t="str">
            <v>Undisturbed</v>
          </cell>
          <cell r="L578" t="str">
            <v>North America</v>
          </cell>
          <cell r="M578" t="e">
            <v>#N/A</v>
          </cell>
          <cell r="N578">
            <v>0</v>
          </cell>
          <cell r="O578" t="e">
            <v>#N/A</v>
          </cell>
        </row>
        <row r="579">
          <cell r="A579" t="str">
            <v>Ellison_92</v>
          </cell>
          <cell r="B579">
            <v>2705</v>
          </cell>
          <cell r="C579">
            <v>-71.27</v>
          </cell>
          <cell r="D579">
            <v>42.21</v>
          </cell>
          <cell r="E579">
            <v>9.3000000000000007</v>
          </cell>
          <cell r="F579">
            <v>-1.312793788</v>
          </cell>
          <cell r="G579">
            <v>1171</v>
          </cell>
          <cell r="H579">
            <v>1.7706878999999998E-2</v>
          </cell>
          <cell r="I579">
            <v>368</v>
          </cell>
          <cell r="J579">
            <v>1.419054174</v>
          </cell>
          <cell r="K579" t="str">
            <v>Undisturbed</v>
          </cell>
          <cell r="L579" t="str">
            <v>North America</v>
          </cell>
          <cell r="M579" t="e">
            <v>#N/A</v>
          </cell>
          <cell r="N579">
            <v>0</v>
          </cell>
          <cell r="O579" t="e">
            <v>#N/A</v>
          </cell>
        </row>
        <row r="580">
          <cell r="A580" t="str">
            <v>Ellison_93</v>
          </cell>
          <cell r="B580">
            <v>2706</v>
          </cell>
          <cell r="C580">
            <v>-72.7</v>
          </cell>
          <cell r="D580">
            <v>42.17</v>
          </cell>
          <cell r="E580">
            <v>8.8000000000000007</v>
          </cell>
          <cell r="F580">
            <v>-1.390661892</v>
          </cell>
          <cell r="G580">
            <v>1143</v>
          </cell>
          <cell r="H580">
            <v>-1.370125E-2</v>
          </cell>
          <cell r="I580">
            <v>391</v>
          </cell>
          <cell r="J580">
            <v>1.6775007689999999</v>
          </cell>
          <cell r="K580" t="str">
            <v>Undisturbed</v>
          </cell>
          <cell r="L580" t="str">
            <v>North America</v>
          </cell>
          <cell r="M580" t="e">
            <v>#N/A</v>
          </cell>
          <cell r="N580">
            <v>0</v>
          </cell>
          <cell r="O580" t="e">
            <v>#N/A</v>
          </cell>
        </row>
        <row r="581">
          <cell r="A581" t="str">
            <v>Ellison_94</v>
          </cell>
          <cell r="B581">
            <v>2707</v>
          </cell>
          <cell r="C581">
            <v>-72.1083</v>
          </cell>
          <cell r="D581">
            <v>42.627600000000001</v>
          </cell>
          <cell r="E581">
            <v>7.1</v>
          </cell>
          <cell r="F581">
            <v>-1.6554134469999999</v>
          </cell>
          <cell r="G581">
            <v>1092</v>
          </cell>
          <cell r="H581">
            <v>-7.0908914000000003E-2</v>
          </cell>
          <cell r="I581">
            <v>397</v>
          </cell>
          <cell r="J581">
            <v>1.74492162</v>
          </cell>
          <cell r="K581" t="str">
            <v>Undisturbed</v>
          </cell>
          <cell r="L581" t="str">
            <v>North America</v>
          </cell>
          <cell r="M581" t="e">
            <v>#N/A</v>
          </cell>
          <cell r="N581">
            <v>0</v>
          </cell>
          <cell r="O581" t="e">
            <v>#N/A</v>
          </cell>
        </row>
        <row r="582">
          <cell r="A582" t="str">
            <v>Ellison_95</v>
          </cell>
          <cell r="B582">
            <v>2708</v>
          </cell>
          <cell r="C582">
            <v>-70.140699999999995</v>
          </cell>
          <cell r="D582">
            <v>41.272100000000002</v>
          </cell>
          <cell r="E582">
            <v>9.8000000000000007</v>
          </cell>
          <cell r="F582">
            <v>-1.2349256829999999</v>
          </cell>
          <cell r="G582">
            <v>1098</v>
          </cell>
          <cell r="H582">
            <v>-6.4178601000000002E-2</v>
          </cell>
          <cell r="I582">
            <v>285</v>
          </cell>
          <cell r="J582">
            <v>0.48639907100000002</v>
          </cell>
          <cell r="K582" t="str">
            <v>Undisturbed</v>
          </cell>
          <cell r="L582" t="str">
            <v>North America</v>
          </cell>
          <cell r="M582" t="e">
            <v>#N/A</v>
          </cell>
          <cell r="N582">
            <v>0</v>
          </cell>
          <cell r="O582" t="e">
            <v>#N/A</v>
          </cell>
        </row>
        <row r="583">
          <cell r="A583" t="str">
            <v>Ellison_96</v>
          </cell>
          <cell r="B583">
            <v>2709</v>
          </cell>
          <cell r="C583">
            <v>-73.707283329999996</v>
          </cell>
          <cell r="D583">
            <v>43.143700000000003</v>
          </cell>
          <cell r="E583">
            <v>7.9</v>
          </cell>
          <cell r="F583">
            <v>-1.5308244799999999</v>
          </cell>
          <cell r="G583">
            <v>1003</v>
          </cell>
          <cell r="H583">
            <v>-0.170741897</v>
          </cell>
          <cell r="I583">
            <v>408</v>
          </cell>
          <cell r="J583">
            <v>1.8685265129999999</v>
          </cell>
          <cell r="K583" t="str">
            <v>Undisturbed</v>
          </cell>
          <cell r="L583" t="str">
            <v>North America</v>
          </cell>
          <cell r="M583" t="e">
            <v>#N/A</v>
          </cell>
          <cell r="N583">
            <v>0</v>
          </cell>
          <cell r="O583" t="e">
            <v>#N/A</v>
          </cell>
        </row>
        <row r="584">
          <cell r="A584" t="str">
            <v>Ellison_97</v>
          </cell>
          <cell r="B584">
            <v>2710</v>
          </cell>
          <cell r="C584">
            <v>-71.61</v>
          </cell>
          <cell r="D584">
            <v>41.41</v>
          </cell>
          <cell r="E584">
            <v>9.9</v>
          </cell>
          <cell r="F584">
            <v>-1.219352062</v>
          </cell>
          <cell r="G584">
            <v>1166</v>
          </cell>
          <cell r="H584">
            <v>1.2098285E-2</v>
          </cell>
          <cell r="I584">
            <v>325</v>
          </cell>
          <cell r="J584">
            <v>0.93587140999999996</v>
          </cell>
          <cell r="K584" t="str">
            <v>Undisturbed</v>
          </cell>
          <cell r="L584" t="str">
            <v>North America</v>
          </cell>
          <cell r="M584" t="e">
            <v>#N/A</v>
          </cell>
          <cell r="N584">
            <v>0</v>
          </cell>
          <cell r="O584" t="e">
            <v>#N/A</v>
          </cell>
        </row>
        <row r="585">
          <cell r="A585" t="str">
            <v>Ellison_98</v>
          </cell>
          <cell r="B585">
            <v>2711</v>
          </cell>
          <cell r="C585">
            <v>-69.989400000000003</v>
          </cell>
          <cell r="D585">
            <v>41.276000000000003</v>
          </cell>
          <cell r="E585">
            <v>9.6999999999999993</v>
          </cell>
          <cell r="F585">
            <v>-1.2504993040000001</v>
          </cell>
          <cell r="G585">
            <v>1099</v>
          </cell>
          <cell r="H585">
            <v>-6.3056881999999995E-2</v>
          </cell>
          <cell r="I585">
            <v>277</v>
          </cell>
          <cell r="J585">
            <v>0.39650460300000001</v>
          </cell>
          <cell r="K585" t="str">
            <v>Undisturbed</v>
          </cell>
          <cell r="L585" t="str">
            <v>North America</v>
          </cell>
          <cell r="M585" t="e">
            <v>#N/A</v>
          </cell>
          <cell r="N585">
            <v>0</v>
          </cell>
          <cell r="O585" t="e">
            <v>#N/A</v>
          </cell>
        </row>
        <row r="586">
          <cell r="A586" t="str">
            <v>Enríquez_1998_01</v>
          </cell>
          <cell r="B586">
            <v>569</v>
          </cell>
          <cell r="C586">
            <v>-75.52</v>
          </cell>
          <cell r="D586">
            <v>4.53</v>
          </cell>
          <cell r="E586">
            <v>9.3000000000000007</v>
          </cell>
          <cell r="F586">
            <v>-1.312793788</v>
          </cell>
          <cell r="G586">
            <v>1784</v>
          </cell>
          <cell r="H586">
            <v>0.70532056899999995</v>
          </cell>
          <cell r="I586">
            <v>97</v>
          </cell>
          <cell r="J586">
            <v>-1.6261209210000001</v>
          </cell>
          <cell r="K586" t="str">
            <v>Disturbed</v>
          </cell>
          <cell r="L586" t="str">
            <v>South America</v>
          </cell>
          <cell r="M586" t="str">
            <v>Enríquez_1998_01</v>
          </cell>
          <cell r="N586" t="str">
            <v>Abundance</v>
          </cell>
          <cell r="O586">
            <v>4</v>
          </cell>
        </row>
        <row r="587">
          <cell r="A587" t="str">
            <v>Enríquez_1998_02</v>
          </cell>
          <cell r="B587">
            <v>570</v>
          </cell>
          <cell r="C587">
            <v>-75.52</v>
          </cell>
          <cell r="D587">
            <v>4.51</v>
          </cell>
          <cell r="E587">
            <v>9.3000000000000007</v>
          </cell>
          <cell r="F587">
            <v>-1.312793788</v>
          </cell>
          <cell r="G587">
            <v>1784</v>
          </cell>
          <cell r="H587">
            <v>0.70532056899999995</v>
          </cell>
          <cell r="I587">
            <v>97</v>
          </cell>
          <cell r="J587">
            <v>-1.6261209210000001</v>
          </cell>
          <cell r="K587" t="str">
            <v>Disturbed</v>
          </cell>
          <cell r="L587" t="str">
            <v>South America</v>
          </cell>
          <cell r="M587" t="str">
            <v>Enríquez_1998_02</v>
          </cell>
          <cell r="N587" t="str">
            <v>Abundance</v>
          </cell>
          <cell r="O587">
            <v>12</v>
          </cell>
        </row>
        <row r="588">
          <cell r="A588" t="str">
            <v>Enríquez_1998_03</v>
          </cell>
          <cell r="B588">
            <v>571</v>
          </cell>
          <cell r="C588">
            <v>-75.52</v>
          </cell>
          <cell r="D588">
            <v>4.51</v>
          </cell>
          <cell r="E588">
            <v>9.3000000000000007</v>
          </cell>
          <cell r="F588">
            <v>-1.312793788</v>
          </cell>
          <cell r="G588">
            <v>1784</v>
          </cell>
          <cell r="H588">
            <v>0.70532056899999995</v>
          </cell>
          <cell r="I588">
            <v>97</v>
          </cell>
          <cell r="J588">
            <v>-1.6261209210000001</v>
          </cell>
          <cell r="K588" t="str">
            <v>Disturbed</v>
          </cell>
          <cell r="L588" t="str">
            <v>South America</v>
          </cell>
          <cell r="M588" t="str">
            <v>Enríquez_1998_03</v>
          </cell>
          <cell r="N588" t="str">
            <v>Abundance</v>
          </cell>
          <cell r="O588">
            <v>13</v>
          </cell>
        </row>
        <row r="589">
          <cell r="A589" t="str">
            <v>Enríquez_1998_04</v>
          </cell>
          <cell r="B589">
            <v>572</v>
          </cell>
          <cell r="C589">
            <v>-75.52</v>
          </cell>
          <cell r="D589">
            <v>4.53</v>
          </cell>
          <cell r="E589">
            <v>9.3000000000000007</v>
          </cell>
          <cell r="F589">
            <v>-1.312793788</v>
          </cell>
          <cell r="G589">
            <v>1784</v>
          </cell>
          <cell r="H589">
            <v>0.70532056899999995</v>
          </cell>
          <cell r="I589">
            <v>97</v>
          </cell>
          <cell r="J589">
            <v>-1.6261209210000001</v>
          </cell>
          <cell r="K589" t="str">
            <v>Disturbed</v>
          </cell>
          <cell r="L589" t="str">
            <v>South America</v>
          </cell>
          <cell r="M589" t="str">
            <v>Enríquez_1998_04</v>
          </cell>
          <cell r="N589" t="str">
            <v>Abundance</v>
          </cell>
          <cell r="O589">
            <v>21</v>
          </cell>
        </row>
        <row r="590">
          <cell r="A590" t="str">
            <v>Enríquez_1998_05</v>
          </cell>
          <cell r="B590">
            <v>573</v>
          </cell>
          <cell r="C590">
            <v>-75.52</v>
          </cell>
          <cell r="D590">
            <v>4.53</v>
          </cell>
          <cell r="E590">
            <v>9.3000000000000007</v>
          </cell>
          <cell r="F590">
            <v>-1.312793788</v>
          </cell>
          <cell r="G590">
            <v>1784</v>
          </cell>
          <cell r="H590">
            <v>0.70532056899999995</v>
          </cell>
          <cell r="I590">
            <v>97</v>
          </cell>
          <cell r="J590">
            <v>-1.6261209210000001</v>
          </cell>
          <cell r="K590" t="str">
            <v>Disturbed</v>
          </cell>
          <cell r="L590" t="str">
            <v>South America</v>
          </cell>
          <cell r="M590" t="str">
            <v>Enríquez_1998_05</v>
          </cell>
          <cell r="N590" t="str">
            <v>Abundance</v>
          </cell>
          <cell r="O590">
            <v>21</v>
          </cell>
        </row>
        <row r="591">
          <cell r="A591" t="str">
            <v>Enríquez_1998_06</v>
          </cell>
          <cell r="B591">
            <v>574</v>
          </cell>
          <cell r="C591">
            <v>-75.52</v>
          </cell>
          <cell r="D591">
            <v>4.53</v>
          </cell>
          <cell r="E591">
            <v>9.3000000000000007</v>
          </cell>
          <cell r="F591">
            <v>-1.312793788</v>
          </cell>
          <cell r="G591">
            <v>1784</v>
          </cell>
          <cell r="H591">
            <v>0.70532056899999995</v>
          </cell>
          <cell r="I591">
            <v>97</v>
          </cell>
          <cell r="J591">
            <v>-1.6261209210000001</v>
          </cell>
          <cell r="K591" t="str">
            <v>Disturbed</v>
          </cell>
          <cell r="L591" t="str">
            <v>South America</v>
          </cell>
          <cell r="M591" t="str">
            <v>Enríquez_1998_06</v>
          </cell>
          <cell r="N591" t="str">
            <v>Abundance</v>
          </cell>
          <cell r="O591">
            <v>22</v>
          </cell>
        </row>
        <row r="592">
          <cell r="A592" t="str">
            <v>Enríquez_1998_07</v>
          </cell>
          <cell r="B592">
            <v>575</v>
          </cell>
          <cell r="C592">
            <v>-76.040000000000006</v>
          </cell>
          <cell r="D592">
            <v>4.2</v>
          </cell>
          <cell r="E592">
            <v>22.7</v>
          </cell>
          <cell r="F592">
            <v>0.77407141099999999</v>
          </cell>
          <cell r="G592">
            <v>1577</v>
          </cell>
          <cell r="H592">
            <v>0.47312475500000001</v>
          </cell>
          <cell r="I592">
            <v>124</v>
          </cell>
          <cell r="J592">
            <v>-1.3227270929999999</v>
          </cell>
          <cell r="K592" t="str">
            <v>Disturbed</v>
          </cell>
          <cell r="L592" t="str">
            <v>South America</v>
          </cell>
          <cell r="M592" t="str">
            <v>Enríquez_1998_07</v>
          </cell>
          <cell r="N592" t="str">
            <v>Abundance</v>
          </cell>
          <cell r="O592">
            <v>28</v>
          </cell>
        </row>
        <row r="593">
          <cell r="A593" t="str">
            <v>Enríquez_1998_08</v>
          </cell>
          <cell r="B593">
            <v>576</v>
          </cell>
          <cell r="C593">
            <v>-75.52</v>
          </cell>
          <cell r="D593">
            <v>4.51</v>
          </cell>
          <cell r="E593">
            <v>9.3000000000000007</v>
          </cell>
          <cell r="F593">
            <v>-1.312793788</v>
          </cell>
          <cell r="G593">
            <v>1784</v>
          </cell>
          <cell r="H593">
            <v>0.70532056899999995</v>
          </cell>
          <cell r="I593">
            <v>97</v>
          </cell>
          <cell r="J593">
            <v>-1.6261209210000001</v>
          </cell>
          <cell r="K593" t="str">
            <v>Disturbed</v>
          </cell>
          <cell r="L593" t="str">
            <v>South America</v>
          </cell>
          <cell r="M593" t="str">
            <v>Enríquez_1998_08</v>
          </cell>
          <cell r="N593" t="str">
            <v>Abundance</v>
          </cell>
          <cell r="O593">
            <v>21</v>
          </cell>
        </row>
        <row r="594">
          <cell r="A594" t="str">
            <v>Enríquez_1998_09</v>
          </cell>
          <cell r="B594">
            <v>577</v>
          </cell>
          <cell r="C594">
            <v>-76</v>
          </cell>
          <cell r="D594">
            <v>4.22</v>
          </cell>
          <cell r="E594">
            <v>23</v>
          </cell>
          <cell r="F594">
            <v>0.82079227399999999</v>
          </cell>
          <cell r="G594">
            <v>1593</v>
          </cell>
          <cell r="H594">
            <v>0.49107225799999998</v>
          </cell>
          <cell r="I594">
            <v>126</v>
          </cell>
          <cell r="J594">
            <v>-1.300253476</v>
          </cell>
          <cell r="K594" t="str">
            <v>Disturbed</v>
          </cell>
          <cell r="L594" t="str">
            <v>South America</v>
          </cell>
          <cell r="M594" t="str">
            <v>Enríquez_1998_09</v>
          </cell>
          <cell r="N594" t="str">
            <v>Abundance</v>
          </cell>
          <cell r="O594">
            <v>24</v>
          </cell>
        </row>
        <row r="595">
          <cell r="A595" t="str">
            <v>Enríquez_etal_2010_01</v>
          </cell>
          <cell r="B595">
            <v>881</v>
          </cell>
          <cell r="C595">
            <v>3</v>
          </cell>
          <cell r="D595">
            <v>41.49</v>
          </cell>
          <cell r="K595" t="str">
            <v>Disturbed</v>
          </cell>
          <cell r="L595" t="str">
            <v>Europe</v>
          </cell>
          <cell r="M595" t="str">
            <v>Enríquez_etal_2010_01</v>
          </cell>
          <cell r="N595" t="str">
            <v>Abundance</v>
          </cell>
          <cell r="O595">
            <v>19</v>
          </cell>
        </row>
        <row r="596">
          <cell r="A596" t="str">
            <v>Enríquez_etal_2010_02</v>
          </cell>
          <cell r="B596">
            <v>882</v>
          </cell>
          <cell r="C596">
            <v>3</v>
          </cell>
          <cell r="D596">
            <v>41.46</v>
          </cell>
          <cell r="K596" t="str">
            <v>Disturbed</v>
          </cell>
          <cell r="L596" t="str">
            <v>Europe</v>
          </cell>
          <cell r="M596" t="str">
            <v>Enríquez_etal_2010_02</v>
          </cell>
          <cell r="N596" t="str">
            <v>Abundance</v>
          </cell>
          <cell r="O596">
            <v>12</v>
          </cell>
        </row>
        <row r="597">
          <cell r="A597" t="str">
            <v>Enríquez_etal_2010_03</v>
          </cell>
          <cell r="B597">
            <v>883</v>
          </cell>
          <cell r="C597">
            <v>2.59</v>
          </cell>
          <cell r="D597">
            <v>41.47</v>
          </cell>
          <cell r="K597" t="str">
            <v>Disturbed</v>
          </cell>
          <cell r="L597" t="str">
            <v>Europe</v>
          </cell>
          <cell r="M597" t="str">
            <v>Enríquez_etal_2010_03</v>
          </cell>
          <cell r="N597" t="str">
            <v>Abundance</v>
          </cell>
          <cell r="O597">
            <v>19</v>
          </cell>
        </row>
        <row r="598">
          <cell r="A598" t="str">
            <v>Fayle_2005_01</v>
          </cell>
          <cell r="B598">
            <v>331</v>
          </cell>
          <cell r="C598">
            <v>-0.39</v>
          </cell>
          <cell r="D598">
            <v>52.47</v>
          </cell>
          <cell r="E598">
            <v>9.6</v>
          </cell>
          <cell r="F598">
            <v>-1.266072925</v>
          </cell>
          <cell r="G598">
            <v>579</v>
          </cell>
          <cell r="H598">
            <v>-0.64635071300000002</v>
          </cell>
          <cell r="I598">
            <v>215</v>
          </cell>
          <cell r="J598">
            <v>-0.30017752199999997</v>
          </cell>
          <cell r="K598" t="str">
            <v>Disturbed</v>
          </cell>
          <cell r="L598" t="str">
            <v>Europe</v>
          </cell>
          <cell r="M598" t="e">
            <v>#N/A</v>
          </cell>
          <cell r="N598" t="str">
            <v>Abundance</v>
          </cell>
          <cell r="O598">
            <v>1</v>
          </cell>
        </row>
        <row r="599">
          <cell r="A599" t="str">
            <v>Fayle_2005_02</v>
          </cell>
          <cell r="B599">
            <v>1939</v>
          </cell>
          <cell r="C599">
            <v>-0.39</v>
          </cell>
          <cell r="D599">
            <v>52.47</v>
          </cell>
          <cell r="E599">
            <v>9.6</v>
          </cell>
          <cell r="F599">
            <v>-1.266072925</v>
          </cell>
          <cell r="G599">
            <v>579</v>
          </cell>
          <cell r="H599">
            <v>-0.64635071300000002</v>
          </cell>
          <cell r="I599">
            <v>215</v>
          </cell>
          <cell r="J599">
            <v>-0.30017752199999997</v>
          </cell>
          <cell r="K599" t="str">
            <v>Transformed</v>
          </cell>
          <cell r="L599" t="str">
            <v>Europe</v>
          </cell>
          <cell r="M599" t="e">
            <v>#N/A</v>
          </cell>
          <cell r="N599" t="str">
            <v>Abundance</v>
          </cell>
          <cell r="O599">
            <v>4</v>
          </cell>
        </row>
        <row r="600">
          <cell r="A600" t="str">
            <v>Fayle_2005_03</v>
          </cell>
          <cell r="B600">
            <v>1543</v>
          </cell>
          <cell r="C600">
            <v>-0.39</v>
          </cell>
          <cell r="D600">
            <v>52.47</v>
          </cell>
          <cell r="E600">
            <v>9.6</v>
          </cell>
          <cell r="F600">
            <v>-1.266072925</v>
          </cell>
          <cell r="G600">
            <v>579</v>
          </cell>
          <cell r="H600">
            <v>-0.64635071300000002</v>
          </cell>
          <cell r="I600">
            <v>215</v>
          </cell>
          <cell r="J600">
            <v>-0.30017752199999997</v>
          </cell>
          <cell r="K600" t="str">
            <v>Transformed</v>
          </cell>
          <cell r="L600" t="str">
            <v>Europe</v>
          </cell>
          <cell r="M600" t="e">
            <v>#N/A</v>
          </cell>
          <cell r="N600" t="str">
            <v>Abundance</v>
          </cell>
          <cell r="O600">
            <v>1</v>
          </cell>
        </row>
        <row r="601">
          <cell r="A601" t="str">
            <v>Fayle_etal_2010_01</v>
          </cell>
          <cell r="B601">
            <v>2733</v>
          </cell>
          <cell r="C601">
            <v>118.06</v>
          </cell>
          <cell r="D601">
            <v>5.03</v>
          </cell>
          <cell r="E601">
            <v>25.9</v>
          </cell>
          <cell r="F601">
            <v>1.27242728</v>
          </cell>
          <cell r="G601">
            <v>2262</v>
          </cell>
          <cell r="H601">
            <v>1.2415022060000001</v>
          </cell>
          <cell r="I601">
            <v>88</v>
          </cell>
          <cell r="J601">
            <v>-1.727252198</v>
          </cell>
          <cell r="K601" t="str">
            <v>Undisturbed</v>
          </cell>
          <cell r="L601" t="str">
            <v>Asia</v>
          </cell>
          <cell r="M601" t="e">
            <v>#N/A</v>
          </cell>
          <cell r="N601" t="str">
            <v>Abundance</v>
          </cell>
          <cell r="O601">
            <v>4</v>
          </cell>
        </row>
        <row r="602">
          <cell r="A602" t="str">
            <v>Fayle_etal_2010_02</v>
          </cell>
          <cell r="B602">
            <v>2734</v>
          </cell>
          <cell r="C602">
            <v>118.06</v>
          </cell>
          <cell r="D602">
            <v>5.03</v>
          </cell>
          <cell r="E602">
            <v>25.9</v>
          </cell>
          <cell r="F602">
            <v>1.27242728</v>
          </cell>
          <cell r="G602">
            <v>2262</v>
          </cell>
          <cell r="H602">
            <v>1.2415022060000001</v>
          </cell>
          <cell r="I602">
            <v>88</v>
          </cell>
          <cell r="J602">
            <v>-1.727252198</v>
          </cell>
          <cell r="K602" t="str">
            <v>Undisturbed</v>
          </cell>
          <cell r="L602" t="str">
            <v>Asia</v>
          </cell>
          <cell r="M602" t="e">
            <v>#N/A</v>
          </cell>
          <cell r="N602" t="str">
            <v>Abundance</v>
          </cell>
          <cell r="O602">
            <v>5</v>
          </cell>
        </row>
        <row r="603">
          <cell r="A603" t="str">
            <v>Fayle_etal_2010_03</v>
          </cell>
          <cell r="B603">
            <v>2735</v>
          </cell>
          <cell r="C603">
            <v>118.06</v>
          </cell>
          <cell r="D603">
            <v>5.03</v>
          </cell>
          <cell r="E603">
            <v>25.9</v>
          </cell>
          <cell r="F603">
            <v>1.27242728</v>
          </cell>
          <cell r="G603">
            <v>2262</v>
          </cell>
          <cell r="H603">
            <v>1.2415022060000001</v>
          </cell>
          <cell r="I603">
            <v>88</v>
          </cell>
          <cell r="J603">
            <v>-1.727252198</v>
          </cell>
          <cell r="K603" t="str">
            <v>Undisturbed</v>
          </cell>
          <cell r="L603" t="str">
            <v>Asia</v>
          </cell>
          <cell r="M603" t="e">
            <v>#N/A</v>
          </cell>
          <cell r="N603" t="str">
            <v>Abundance</v>
          </cell>
          <cell r="O603">
            <v>4</v>
          </cell>
        </row>
        <row r="604">
          <cell r="A604" t="str">
            <v>Fayle_etal_2010_04</v>
          </cell>
          <cell r="B604">
            <v>2736</v>
          </cell>
          <cell r="C604">
            <v>118.06</v>
          </cell>
          <cell r="D604">
            <v>5.03</v>
          </cell>
          <cell r="E604">
            <v>25.9</v>
          </cell>
          <cell r="F604">
            <v>1.27242728</v>
          </cell>
          <cell r="G604">
            <v>2262</v>
          </cell>
          <cell r="H604">
            <v>1.2415022060000001</v>
          </cell>
          <cell r="I604">
            <v>88</v>
          </cell>
          <cell r="J604">
            <v>-1.727252198</v>
          </cell>
          <cell r="K604" t="str">
            <v>Undisturbed</v>
          </cell>
          <cell r="L604" t="str">
            <v>Asia</v>
          </cell>
          <cell r="M604" t="e">
            <v>#N/A</v>
          </cell>
          <cell r="N604" t="str">
            <v>Abundance</v>
          </cell>
          <cell r="O604">
            <v>7</v>
          </cell>
        </row>
        <row r="605">
          <cell r="A605" t="str">
            <v>Fayle_etal_2010_05</v>
          </cell>
          <cell r="B605">
            <v>2737</v>
          </cell>
          <cell r="C605">
            <v>118.06</v>
          </cell>
          <cell r="D605">
            <v>5.03</v>
          </cell>
          <cell r="E605">
            <v>25.9</v>
          </cell>
          <cell r="F605">
            <v>1.27242728</v>
          </cell>
          <cell r="G605">
            <v>2262</v>
          </cell>
          <cell r="H605">
            <v>1.2415022060000001</v>
          </cell>
          <cell r="I605">
            <v>88</v>
          </cell>
          <cell r="J605">
            <v>-1.727252198</v>
          </cell>
          <cell r="K605" t="str">
            <v>Undisturbed</v>
          </cell>
          <cell r="L605" t="str">
            <v>Asia</v>
          </cell>
          <cell r="M605" t="e">
            <v>#N/A</v>
          </cell>
          <cell r="N605" t="str">
            <v>Abundance</v>
          </cell>
          <cell r="O605">
            <v>3</v>
          </cell>
        </row>
        <row r="606">
          <cell r="A606" t="str">
            <v>Fayle_etal_2010_06</v>
          </cell>
          <cell r="B606">
            <v>1043</v>
          </cell>
          <cell r="C606">
            <v>118.06</v>
          </cell>
          <cell r="D606">
            <v>5.03</v>
          </cell>
          <cell r="E606">
            <v>25.9</v>
          </cell>
          <cell r="F606">
            <v>1.27242728</v>
          </cell>
          <cell r="G606">
            <v>2262</v>
          </cell>
          <cell r="H606">
            <v>1.2415022060000001</v>
          </cell>
          <cell r="I606">
            <v>88</v>
          </cell>
          <cell r="J606">
            <v>-1.727252198</v>
          </cell>
          <cell r="K606" t="str">
            <v>Disturbed</v>
          </cell>
          <cell r="L606" t="str">
            <v>Asia</v>
          </cell>
          <cell r="M606" t="e">
            <v>#N/A</v>
          </cell>
          <cell r="N606" t="str">
            <v>Abundance</v>
          </cell>
          <cell r="O606">
            <v>6</v>
          </cell>
        </row>
        <row r="607">
          <cell r="A607" t="str">
            <v>Fayle_etal_2010_07</v>
          </cell>
          <cell r="B607">
            <v>1044</v>
          </cell>
          <cell r="C607">
            <v>118.06</v>
          </cell>
          <cell r="D607">
            <v>5.03</v>
          </cell>
          <cell r="E607">
            <v>25.9</v>
          </cell>
          <cell r="F607">
            <v>1.27242728</v>
          </cell>
          <cell r="G607">
            <v>2262</v>
          </cell>
          <cell r="H607">
            <v>1.2415022060000001</v>
          </cell>
          <cell r="I607">
            <v>88</v>
          </cell>
          <cell r="J607">
            <v>-1.727252198</v>
          </cell>
          <cell r="K607" t="str">
            <v>Disturbed</v>
          </cell>
          <cell r="L607" t="str">
            <v>Asia</v>
          </cell>
          <cell r="M607" t="e">
            <v>#N/A</v>
          </cell>
          <cell r="N607" t="str">
            <v>Abundance</v>
          </cell>
          <cell r="O607">
            <v>3</v>
          </cell>
        </row>
        <row r="608">
          <cell r="A608" t="str">
            <v>Fayle_etal_2010_08</v>
          </cell>
          <cell r="B608">
            <v>1045</v>
          </cell>
          <cell r="C608">
            <v>118.06</v>
          </cell>
          <cell r="D608">
            <v>5.03</v>
          </cell>
          <cell r="E608">
            <v>25.9</v>
          </cell>
          <cell r="F608">
            <v>1.27242728</v>
          </cell>
          <cell r="G608">
            <v>2262</v>
          </cell>
          <cell r="H608">
            <v>1.2415022060000001</v>
          </cell>
          <cell r="I608">
            <v>88</v>
          </cell>
          <cell r="J608">
            <v>-1.727252198</v>
          </cell>
          <cell r="K608" t="str">
            <v>Disturbed</v>
          </cell>
          <cell r="L608" t="str">
            <v>Asia</v>
          </cell>
          <cell r="M608" t="e">
            <v>#N/A</v>
          </cell>
          <cell r="N608" t="str">
            <v>Abundance</v>
          </cell>
          <cell r="O608">
            <v>5</v>
          </cell>
        </row>
        <row r="609">
          <cell r="A609" t="str">
            <v>Fayle_etal_2010_09</v>
          </cell>
          <cell r="B609">
            <v>1046</v>
          </cell>
          <cell r="C609">
            <v>118.06</v>
          </cell>
          <cell r="D609">
            <v>5.03</v>
          </cell>
          <cell r="E609">
            <v>25.9</v>
          </cell>
          <cell r="F609">
            <v>1.27242728</v>
          </cell>
          <cell r="G609">
            <v>2262</v>
          </cell>
          <cell r="H609">
            <v>1.2415022060000001</v>
          </cell>
          <cell r="I609">
            <v>88</v>
          </cell>
          <cell r="J609">
            <v>-1.727252198</v>
          </cell>
          <cell r="K609" t="str">
            <v>Disturbed</v>
          </cell>
          <cell r="L609" t="str">
            <v>Asia</v>
          </cell>
          <cell r="M609" t="e">
            <v>#N/A</v>
          </cell>
          <cell r="N609" t="str">
            <v>Abundance</v>
          </cell>
          <cell r="O609">
            <v>5</v>
          </cell>
        </row>
        <row r="610">
          <cell r="A610" t="str">
            <v>Fayle_etal_2010_10</v>
          </cell>
          <cell r="B610">
            <v>1047</v>
          </cell>
          <cell r="C610">
            <v>118.06</v>
          </cell>
          <cell r="D610">
            <v>5.03</v>
          </cell>
          <cell r="E610">
            <v>25.9</v>
          </cell>
          <cell r="F610">
            <v>1.27242728</v>
          </cell>
          <cell r="G610">
            <v>2262</v>
          </cell>
          <cell r="H610">
            <v>1.2415022060000001</v>
          </cell>
          <cell r="I610">
            <v>88</v>
          </cell>
          <cell r="J610">
            <v>-1.727252198</v>
          </cell>
          <cell r="K610" t="str">
            <v>Disturbed</v>
          </cell>
          <cell r="L610" t="str">
            <v>Asia</v>
          </cell>
          <cell r="M610" t="e">
            <v>#N/A</v>
          </cell>
          <cell r="N610" t="str">
            <v>Abundance</v>
          </cell>
          <cell r="O610">
            <v>3</v>
          </cell>
        </row>
        <row r="611">
          <cell r="A611" t="str">
            <v>Fayle_etal_2010_11</v>
          </cell>
          <cell r="B611">
            <v>1048</v>
          </cell>
          <cell r="C611">
            <v>118.06</v>
          </cell>
          <cell r="D611">
            <v>5.03</v>
          </cell>
          <cell r="E611">
            <v>25.9</v>
          </cell>
          <cell r="F611">
            <v>1.27242728</v>
          </cell>
          <cell r="G611">
            <v>2262</v>
          </cell>
          <cell r="H611">
            <v>1.2415022060000001</v>
          </cell>
          <cell r="I611">
            <v>88</v>
          </cell>
          <cell r="J611">
            <v>-1.727252198</v>
          </cell>
          <cell r="K611" t="str">
            <v>Disturbed</v>
          </cell>
          <cell r="L611" t="str">
            <v>Asia</v>
          </cell>
          <cell r="M611" t="e">
            <v>#N/A</v>
          </cell>
          <cell r="N611" t="str">
            <v>Abundance</v>
          </cell>
          <cell r="O611">
            <v>4</v>
          </cell>
        </row>
        <row r="612">
          <cell r="A612" t="str">
            <v>Fayle_etal_2010_12</v>
          </cell>
          <cell r="B612">
            <v>1049</v>
          </cell>
          <cell r="C612">
            <v>118.06</v>
          </cell>
          <cell r="D612">
            <v>5.03</v>
          </cell>
          <cell r="E612">
            <v>25.9</v>
          </cell>
          <cell r="F612">
            <v>1.27242728</v>
          </cell>
          <cell r="G612">
            <v>2262</v>
          </cell>
          <cell r="H612">
            <v>1.2415022060000001</v>
          </cell>
          <cell r="I612">
            <v>88</v>
          </cell>
          <cell r="J612">
            <v>-1.727252198</v>
          </cell>
          <cell r="K612" t="str">
            <v>Disturbed</v>
          </cell>
          <cell r="L612" t="str">
            <v>Asia</v>
          </cell>
          <cell r="M612" t="e">
            <v>#N/A</v>
          </cell>
          <cell r="N612" t="str">
            <v>Abundance</v>
          </cell>
          <cell r="O612">
            <v>3</v>
          </cell>
        </row>
        <row r="613">
          <cell r="A613" t="str">
            <v>Fayle_etal_2010_13</v>
          </cell>
          <cell r="B613">
            <v>1050</v>
          </cell>
          <cell r="C613">
            <v>118.06</v>
          </cell>
          <cell r="D613">
            <v>5.03</v>
          </cell>
          <cell r="E613">
            <v>25.9</v>
          </cell>
          <cell r="F613">
            <v>1.27242728</v>
          </cell>
          <cell r="G613">
            <v>2262</v>
          </cell>
          <cell r="H613">
            <v>1.2415022060000001</v>
          </cell>
          <cell r="I613">
            <v>88</v>
          </cell>
          <cell r="J613">
            <v>-1.727252198</v>
          </cell>
          <cell r="K613" t="str">
            <v>Disturbed</v>
          </cell>
          <cell r="L613" t="str">
            <v>Asia</v>
          </cell>
          <cell r="M613" t="e">
            <v>#N/A</v>
          </cell>
          <cell r="N613" t="str">
            <v>Abundance</v>
          </cell>
          <cell r="O613">
            <v>2</v>
          </cell>
        </row>
        <row r="614">
          <cell r="A614" t="str">
            <v>Fayle_etal_2010_14</v>
          </cell>
          <cell r="B614">
            <v>1051</v>
          </cell>
          <cell r="C614">
            <v>118.06</v>
          </cell>
          <cell r="D614">
            <v>5.03</v>
          </cell>
          <cell r="E614">
            <v>25.9</v>
          </cell>
          <cell r="F614">
            <v>1.27242728</v>
          </cell>
          <cell r="G614">
            <v>2262</v>
          </cell>
          <cell r="H614">
            <v>1.2415022060000001</v>
          </cell>
          <cell r="I614">
            <v>88</v>
          </cell>
          <cell r="J614">
            <v>-1.727252198</v>
          </cell>
          <cell r="K614" t="str">
            <v>Disturbed</v>
          </cell>
          <cell r="L614" t="str">
            <v>Asia</v>
          </cell>
          <cell r="M614" t="e">
            <v>#N/A</v>
          </cell>
          <cell r="N614" t="str">
            <v>Abundance</v>
          </cell>
          <cell r="O614">
            <v>4</v>
          </cell>
        </row>
        <row r="615">
          <cell r="A615" t="str">
            <v>Fayle_etal_2010_15</v>
          </cell>
          <cell r="B615">
            <v>1052</v>
          </cell>
          <cell r="C615">
            <v>118.06</v>
          </cell>
          <cell r="D615">
            <v>5.03</v>
          </cell>
          <cell r="E615">
            <v>25.9</v>
          </cell>
          <cell r="F615">
            <v>1.27242728</v>
          </cell>
          <cell r="G615">
            <v>2262</v>
          </cell>
          <cell r="H615">
            <v>1.2415022060000001</v>
          </cell>
          <cell r="I615">
            <v>88</v>
          </cell>
          <cell r="J615">
            <v>-1.727252198</v>
          </cell>
          <cell r="K615" t="str">
            <v>Disturbed</v>
          </cell>
          <cell r="L615" t="str">
            <v>Asia</v>
          </cell>
          <cell r="M615" t="e">
            <v>#N/A</v>
          </cell>
          <cell r="N615" t="str">
            <v>Abundance</v>
          </cell>
          <cell r="O615">
            <v>5</v>
          </cell>
        </row>
        <row r="616">
          <cell r="A616" t="str">
            <v>Fayle_etal_2010_16</v>
          </cell>
          <cell r="B616">
            <v>1053</v>
          </cell>
          <cell r="C616">
            <v>118.06</v>
          </cell>
          <cell r="D616">
            <v>5.03</v>
          </cell>
          <cell r="E616">
            <v>25.9</v>
          </cell>
          <cell r="F616">
            <v>1.27242728</v>
          </cell>
          <cell r="G616">
            <v>2262</v>
          </cell>
          <cell r="H616">
            <v>1.2415022060000001</v>
          </cell>
          <cell r="I616">
            <v>88</v>
          </cell>
          <cell r="J616">
            <v>-1.727252198</v>
          </cell>
          <cell r="K616" t="str">
            <v>Disturbed</v>
          </cell>
          <cell r="L616" t="str">
            <v>Asia</v>
          </cell>
          <cell r="M616" t="e">
            <v>#N/A</v>
          </cell>
          <cell r="N616" t="str">
            <v>Abundance</v>
          </cell>
          <cell r="O616">
            <v>3</v>
          </cell>
        </row>
        <row r="617">
          <cell r="A617" t="str">
            <v>Fayle_etal_2010_17</v>
          </cell>
          <cell r="B617">
            <v>1054</v>
          </cell>
          <cell r="C617">
            <v>118.06</v>
          </cell>
          <cell r="D617">
            <v>5.03</v>
          </cell>
          <cell r="E617">
            <v>25.9</v>
          </cell>
          <cell r="F617">
            <v>1.27242728</v>
          </cell>
          <cell r="G617">
            <v>2262</v>
          </cell>
          <cell r="H617">
            <v>1.2415022060000001</v>
          </cell>
          <cell r="I617">
            <v>88</v>
          </cell>
          <cell r="J617">
            <v>-1.727252198</v>
          </cell>
          <cell r="K617" t="str">
            <v>Disturbed</v>
          </cell>
          <cell r="L617" t="str">
            <v>Asia</v>
          </cell>
          <cell r="M617" t="e">
            <v>#N/A</v>
          </cell>
          <cell r="N617" t="str">
            <v>Abundance</v>
          </cell>
          <cell r="O617">
            <v>6</v>
          </cell>
        </row>
        <row r="618">
          <cell r="A618" t="str">
            <v>Fayle_etal_2010_18</v>
          </cell>
          <cell r="B618">
            <v>1055</v>
          </cell>
          <cell r="C618">
            <v>118.06</v>
          </cell>
          <cell r="D618">
            <v>5.03</v>
          </cell>
          <cell r="E618">
            <v>25.9</v>
          </cell>
          <cell r="F618">
            <v>1.27242728</v>
          </cell>
          <cell r="G618">
            <v>2262</v>
          </cell>
          <cell r="H618">
            <v>1.2415022060000001</v>
          </cell>
          <cell r="I618">
            <v>88</v>
          </cell>
          <cell r="J618">
            <v>-1.727252198</v>
          </cell>
          <cell r="K618" t="str">
            <v>Disturbed</v>
          </cell>
          <cell r="L618" t="str">
            <v>Asia</v>
          </cell>
          <cell r="M618" t="e">
            <v>#N/A</v>
          </cell>
          <cell r="N618" t="str">
            <v>Abundance</v>
          </cell>
          <cell r="O618">
            <v>5</v>
          </cell>
        </row>
        <row r="619">
          <cell r="A619" t="str">
            <v>Fayle_etal_2010_19</v>
          </cell>
          <cell r="B619">
            <v>1056</v>
          </cell>
          <cell r="C619">
            <v>118.06</v>
          </cell>
          <cell r="D619">
            <v>5.03</v>
          </cell>
          <cell r="E619">
            <v>25.9</v>
          </cell>
          <cell r="F619">
            <v>1.27242728</v>
          </cell>
          <cell r="G619">
            <v>2262</v>
          </cell>
          <cell r="H619">
            <v>1.2415022060000001</v>
          </cell>
          <cell r="I619">
            <v>88</v>
          </cell>
          <cell r="J619">
            <v>-1.727252198</v>
          </cell>
          <cell r="K619" t="str">
            <v>Disturbed</v>
          </cell>
          <cell r="L619" t="str">
            <v>Asia</v>
          </cell>
          <cell r="M619" t="e">
            <v>#N/A</v>
          </cell>
          <cell r="N619" t="str">
            <v>Abundance</v>
          </cell>
          <cell r="O619">
            <v>2</v>
          </cell>
        </row>
        <row r="620">
          <cell r="A620" t="str">
            <v>Fayle_etal_2010_20</v>
          </cell>
          <cell r="B620">
            <v>1057</v>
          </cell>
          <cell r="C620">
            <v>118.06</v>
          </cell>
          <cell r="D620">
            <v>5.03</v>
          </cell>
          <cell r="E620">
            <v>25.9</v>
          </cell>
          <cell r="F620">
            <v>1.27242728</v>
          </cell>
          <cell r="G620">
            <v>2262</v>
          </cell>
          <cell r="H620">
            <v>1.2415022060000001</v>
          </cell>
          <cell r="I620">
            <v>88</v>
          </cell>
          <cell r="J620">
            <v>-1.727252198</v>
          </cell>
          <cell r="K620" t="str">
            <v>Disturbed</v>
          </cell>
          <cell r="L620" t="str">
            <v>Asia</v>
          </cell>
          <cell r="M620" t="e">
            <v>#N/A</v>
          </cell>
          <cell r="N620" t="str">
            <v>Abundance</v>
          </cell>
          <cell r="O620">
            <v>3</v>
          </cell>
        </row>
        <row r="621">
          <cell r="A621" t="str">
            <v>Fayle_etal_2010_21</v>
          </cell>
          <cell r="B621">
            <v>1058</v>
          </cell>
          <cell r="C621">
            <v>118.06</v>
          </cell>
          <cell r="D621">
            <v>5.03</v>
          </cell>
          <cell r="E621">
            <v>25.9</v>
          </cell>
          <cell r="F621">
            <v>1.27242728</v>
          </cell>
          <cell r="G621">
            <v>2262</v>
          </cell>
          <cell r="H621">
            <v>1.2415022060000001</v>
          </cell>
          <cell r="I621">
            <v>88</v>
          </cell>
          <cell r="J621">
            <v>-1.727252198</v>
          </cell>
          <cell r="K621" t="str">
            <v>Disturbed</v>
          </cell>
          <cell r="L621" t="str">
            <v>Asia</v>
          </cell>
          <cell r="M621" t="e">
            <v>#N/A</v>
          </cell>
          <cell r="N621" t="str">
            <v>Abundance</v>
          </cell>
          <cell r="O621">
            <v>4</v>
          </cell>
        </row>
        <row r="622">
          <cell r="A622" t="str">
            <v>Fayle_etal_2010_22</v>
          </cell>
          <cell r="B622">
            <v>1059</v>
          </cell>
          <cell r="C622">
            <v>118.06</v>
          </cell>
          <cell r="D622">
            <v>5.03</v>
          </cell>
          <cell r="E622">
            <v>25.9</v>
          </cell>
          <cell r="F622">
            <v>1.27242728</v>
          </cell>
          <cell r="G622">
            <v>2262</v>
          </cell>
          <cell r="H622">
            <v>1.2415022060000001</v>
          </cell>
          <cell r="I622">
            <v>88</v>
          </cell>
          <cell r="J622">
            <v>-1.727252198</v>
          </cell>
          <cell r="K622" t="str">
            <v>Disturbed</v>
          </cell>
          <cell r="L622" t="str">
            <v>Asia</v>
          </cell>
          <cell r="M622" t="e">
            <v>#N/A</v>
          </cell>
          <cell r="N622" t="str">
            <v>Abundance</v>
          </cell>
          <cell r="O622">
            <v>3</v>
          </cell>
        </row>
        <row r="623">
          <cell r="A623" t="str">
            <v>Fayle_etal_2010_23</v>
          </cell>
          <cell r="B623">
            <v>1060</v>
          </cell>
          <cell r="C623">
            <v>118.06</v>
          </cell>
          <cell r="D623">
            <v>5.03</v>
          </cell>
          <cell r="E623">
            <v>25.9</v>
          </cell>
          <cell r="F623">
            <v>1.27242728</v>
          </cell>
          <cell r="G623">
            <v>2262</v>
          </cell>
          <cell r="H623">
            <v>1.2415022060000001</v>
          </cell>
          <cell r="I623">
            <v>88</v>
          </cell>
          <cell r="J623">
            <v>-1.727252198</v>
          </cell>
          <cell r="K623" t="str">
            <v>Disturbed</v>
          </cell>
          <cell r="L623" t="str">
            <v>Asia</v>
          </cell>
          <cell r="M623" t="e">
            <v>#N/A</v>
          </cell>
          <cell r="N623" t="str">
            <v>Abundance</v>
          </cell>
          <cell r="O623">
            <v>2</v>
          </cell>
        </row>
        <row r="624">
          <cell r="A624" t="str">
            <v>Fayle_etal_2010_24</v>
          </cell>
          <cell r="B624">
            <v>1061</v>
          </cell>
          <cell r="C624">
            <v>118.06</v>
          </cell>
          <cell r="D624">
            <v>5.03</v>
          </cell>
          <cell r="E624">
            <v>25.9</v>
          </cell>
          <cell r="F624">
            <v>1.27242728</v>
          </cell>
          <cell r="G624">
            <v>2262</v>
          </cell>
          <cell r="H624">
            <v>1.2415022060000001</v>
          </cell>
          <cell r="I624">
            <v>88</v>
          </cell>
          <cell r="J624">
            <v>-1.727252198</v>
          </cell>
          <cell r="K624" t="str">
            <v>Disturbed</v>
          </cell>
          <cell r="L624" t="str">
            <v>Asia</v>
          </cell>
          <cell r="M624" t="e">
            <v>#N/A</v>
          </cell>
          <cell r="N624" t="str">
            <v>Abundance</v>
          </cell>
          <cell r="O624">
            <v>5</v>
          </cell>
        </row>
        <row r="625">
          <cell r="A625" t="str">
            <v>Fayle_etal_2010_25</v>
          </cell>
          <cell r="B625">
            <v>1062</v>
          </cell>
          <cell r="C625">
            <v>118.06</v>
          </cell>
          <cell r="D625">
            <v>5.03</v>
          </cell>
          <cell r="E625">
            <v>25.9</v>
          </cell>
          <cell r="F625">
            <v>1.27242728</v>
          </cell>
          <cell r="G625">
            <v>2262</v>
          </cell>
          <cell r="H625">
            <v>1.2415022060000001</v>
          </cell>
          <cell r="I625">
            <v>88</v>
          </cell>
          <cell r="J625">
            <v>-1.727252198</v>
          </cell>
          <cell r="K625" t="str">
            <v>Disturbed</v>
          </cell>
          <cell r="L625" t="str">
            <v>Asia</v>
          </cell>
          <cell r="M625" t="e">
            <v>#N/A</v>
          </cell>
          <cell r="N625" t="str">
            <v>Abundance</v>
          </cell>
          <cell r="O625">
            <v>1</v>
          </cell>
        </row>
        <row r="626">
          <cell r="A626" t="str">
            <v>Fayle_etal_2010a_01</v>
          </cell>
          <cell r="B626">
            <v>2738</v>
          </cell>
          <cell r="C626">
            <v>118.06</v>
          </cell>
          <cell r="D626">
            <v>5.03</v>
          </cell>
          <cell r="E626">
            <v>25.9</v>
          </cell>
          <cell r="F626">
            <v>1.27242728</v>
          </cell>
          <cell r="G626">
            <v>2262</v>
          </cell>
          <cell r="H626">
            <v>1.2415022060000001</v>
          </cell>
          <cell r="I626">
            <v>88</v>
          </cell>
          <cell r="J626">
            <v>-1.727252198</v>
          </cell>
          <cell r="K626" t="str">
            <v>Undisturbed</v>
          </cell>
          <cell r="L626" t="str">
            <v>Asia</v>
          </cell>
          <cell r="M626" t="e">
            <v>#N/A</v>
          </cell>
          <cell r="N626" t="str">
            <v>Occurrence</v>
          </cell>
          <cell r="O626" t="e">
            <v>#N/A</v>
          </cell>
        </row>
        <row r="627">
          <cell r="A627" t="str">
            <v>Fayle_etal_2010a_02</v>
          </cell>
          <cell r="B627">
            <v>1544</v>
          </cell>
          <cell r="C627">
            <v>118.58</v>
          </cell>
          <cell r="D627">
            <v>5.03</v>
          </cell>
          <cell r="E627">
            <v>26.9</v>
          </cell>
          <cell r="F627">
            <v>1.4281634889999999</v>
          </cell>
          <cell r="G627">
            <v>2161</v>
          </cell>
          <cell r="H627">
            <v>1.1282085959999999</v>
          </cell>
          <cell r="I627">
            <v>89</v>
          </cell>
          <cell r="J627">
            <v>-1.7160153890000001</v>
          </cell>
          <cell r="K627" t="str">
            <v>Transformed</v>
          </cell>
          <cell r="L627" t="str">
            <v>Asia</v>
          </cell>
          <cell r="M627" t="e">
            <v>#N/A</v>
          </cell>
          <cell r="N627" t="str">
            <v>Occurrence</v>
          </cell>
          <cell r="O627" t="e">
            <v>#N/A</v>
          </cell>
        </row>
        <row r="628">
          <cell r="A628" t="str">
            <v>Gibb&amp;Cunningham_noyear_01</v>
          </cell>
          <cell r="B628">
            <v>578</v>
          </cell>
          <cell r="C628">
            <v>148.7028</v>
          </cell>
          <cell r="D628">
            <v>-34.380499999999998</v>
          </cell>
          <cell r="E628">
            <v>13.7</v>
          </cell>
          <cell r="F628">
            <v>-0.627554469</v>
          </cell>
          <cell r="G628">
            <v>693</v>
          </cell>
          <cell r="H628">
            <v>-0.51847475799999998</v>
          </cell>
          <cell r="I628">
            <v>294</v>
          </cell>
          <cell r="J628">
            <v>0.58753034699999995</v>
          </cell>
          <cell r="K628" t="str">
            <v>Disturbed</v>
          </cell>
          <cell r="L628" t="str">
            <v>Oceania</v>
          </cell>
          <cell r="M628" t="str">
            <v>Gibb&amp;Cunningham_noyear_01</v>
          </cell>
          <cell r="N628" t="str">
            <v>Abundance/Occurrence</v>
          </cell>
          <cell r="O628">
            <v>17</v>
          </cell>
        </row>
        <row r="629">
          <cell r="A629" t="str">
            <v>Gibb&amp;Cunningham_noyear_02</v>
          </cell>
          <cell r="B629">
            <v>579</v>
          </cell>
          <cell r="C629">
            <v>148.59129999999999</v>
          </cell>
          <cell r="D629">
            <v>-34.652200000000001</v>
          </cell>
          <cell r="E629">
            <v>13.5</v>
          </cell>
          <cell r="F629">
            <v>-0.65870171</v>
          </cell>
          <cell r="G629">
            <v>739</v>
          </cell>
          <cell r="H629">
            <v>-0.46687568800000001</v>
          </cell>
          <cell r="I629">
            <v>295</v>
          </cell>
          <cell r="J629">
            <v>0.59876715599999997</v>
          </cell>
          <cell r="K629" t="str">
            <v>Disturbed</v>
          </cell>
          <cell r="L629" t="str">
            <v>Oceania</v>
          </cell>
          <cell r="M629" t="str">
            <v>Gibb&amp;Cunningham_noyear_02</v>
          </cell>
          <cell r="N629" t="str">
            <v>Abundance/Occurrence</v>
          </cell>
          <cell r="O629">
            <v>28</v>
          </cell>
        </row>
        <row r="630">
          <cell r="A630" t="str">
            <v>Gibb&amp;Cunningham_noyear_03</v>
          </cell>
          <cell r="B630">
            <v>580</v>
          </cell>
          <cell r="C630">
            <v>148.67240000000001</v>
          </cell>
          <cell r="D630">
            <v>-34.732900000000001</v>
          </cell>
          <cell r="E630">
            <v>13.7</v>
          </cell>
          <cell r="F630">
            <v>-0.627554469</v>
          </cell>
          <cell r="G630">
            <v>730</v>
          </cell>
          <cell r="H630">
            <v>-0.47697115800000001</v>
          </cell>
          <cell r="I630">
            <v>294</v>
          </cell>
          <cell r="J630">
            <v>0.58753034699999995</v>
          </cell>
          <cell r="K630" t="str">
            <v>Disturbed</v>
          </cell>
          <cell r="L630" t="str">
            <v>Oceania</v>
          </cell>
          <cell r="M630" t="str">
            <v>Gibb&amp;Cunningham_noyear_03</v>
          </cell>
          <cell r="N630" t="str">
            <v>Abundance/Occurrence</v>
          </cell>
          <cell r="O630">
            <v>20</v>
          </cell>
        </row>
        <row r="631">
          <cell r="A631" t="str">
            <v>Gibb&amp;Cunningham_noyear_04</v>
          </cell>
          <cell r="B631">
            <v>581</v>
          </cell>
          <cell r="C631">
            <v>149.19049999999999</v>
          </cell>
          <cell r="D631">
            <v>-35.266500000000001</v>
          </cell>
          <cell r="E631">
            <v>12.8</v>
          </cell>
          <cell r="F631">
            <v>-0.76771705700000004</v>
          </cell>
          <cell r="G631">
            <v>648</v>
          </cell>
          <cell r="H631">
            <v>-0.56895210900000004</v>
          </cell>
          <cell r="I631">
            <v>281</v>
          </cell>
          <cell r="J631">
            <v>0.44145183700000001</v>
          </cell>
          <cell r="K631" t="str">
            <v>Disturbed</v>
          </cell>
          <cell r="L631" t="str">
            <v>Oceania</v>
          </cell>
          <cell r="M631" t="str">
            <v>Gibb&amp;Cunningham_noyear_04</v>
          </cell>
          <cell r="N631" t="str">
            <v>Abundance/Occurrence</v>
          </cell>
          <cell r="O631">
            <v>27</v>
          </cell>
        </row>
        <row r="632">
          <cell r="A632" t="str">
            <v>Gibb&amp;Cunningham_noyear_05</v>
          </cell>
          <cell r="B632">
            <v>582</v>
          </cell>
          <cell r="C632">
            <v>148.82419999999999</v>
          </cell>
          <cell r="D632">
            <v>-34.419699999999999</v>
          </cell>
          <cell r="E632">
            <v>13.6</v>
          </cell>
          <cell r="F632">
            <v>-0.64312809000000004</v>
          </cell>
          <cell r="G632">
            <v>687</v>
          </cell>
          <cell r="H632">
            <v>-0.52520507100000002</v>
          </cell>
          <cell r="I632">
            <v>292</v>
          </cell>
          <cell r="J632">
            <v>0.56505673000000001</v>
          </cell>
          <cell r="K632" t="str">
            <v>Disturbed</v>
          </cell>
          <cell r="L632" t="str">
            <v>Oceania</v>
          </cell>
          <cell r="M632" t="str">
            <v>Gibb&amp;Cunningham_noyear_05</v>
          </cell>
          <cell r="N632" t="str">
            <v>Abundance/Occurrence</v>
          </cell>
          <cell r="O632">
            <v>30</v>
          </cell>
        </row>
        <row r="633">
          <cell r="A633" t="str">
            <v>Gibb&amp;Cunningham_noyear_06</v>
          </cell>
          <cell r="B633">
            <v>583</v>
          </cell>
          <cell r="C633">
            <v>149.37629999999999</v>
          </cell>
          <cell r="D633">
            <v>-35.283499999999997</v>
          </cell>
          <cell r="E633">
            <v>11.9</v>
          </cell>
          <cell r="F633">
            <v>-0.90787964499999996</v>
          </cell>
          <cell r="G633">
            <v>733</v>
          </cell>
          <cell r="H633">
            <v>-0.47360600200000003</v>
          </cell>
          <cell r="I633">
            <v>273</v>
          </cell>
          <cell r="J633">
            <v>0.35155736999999998</v>
          </cell>
          <cell r="K633" t="str">
            <v>Disturbed</v>
          </cell>
          <cell r="L633" t="str">
            <v>Oceania</v>
          </cell>
          <cell r="M633" t="str">
            <v>Gibb&amp;Cunningham_noyear_06</v>
          </cell>
          <cell r="N633" t="str">
            <v>Abundance/Occurrence</v>
          </cell>
          <cell r="O633">
            <v>21</v>
          </cell>
        </row>
        <row r="634">
          <cell r="A634" t="str">
            <v>Gibb&amp;Cunningham_noyear_07</v>
          </cell>
          <cell r="B634">
            <v>584</v>
          </cell>
          <cell r="C634">
            <v>148.5444</v>
          </cell>
          <cell r="D634">
            <v>-34.626899999999999</v>
          </cell>
          <cell r="E634">
            <v>13.8</v>
          </cell>
          <cell r="F634">
            <v>-0.61198084799999997</v>
          </cell>
          <cell r="G634">
            <v>718</v>
          </cell>
          <cell r="H634">
            <v>-0.49043178500000001</v>
          </cell>
          <cell r="I634">
            <v>296</v>
          </cell>
          <cell r="J634">
            <v>0.61000396400000001</v>
          </cell>
          <cell r="K634" t="str">
            <v>Disturbed</v>
          </cell>
          <cell r="L634" t="str">
            <v>Oceania</v>
          </cell>
          <cell r="M634" t="str">
            <v>Gibb&amp;Cunningham_noyear_07</v>
          </cell>
          <cell r="N634" t="str">
            <v>Abundance/Occurrence</v>
          </cell>
          <cell r="O634">
            <v>28</v>
          </cell>
        </row>
        <row r="635">
          <cell r="A635" t="str">
            <v>Gibb&amp;Cunningham_noyear_08</v>
          </cell>
          <cell r="B635">
            <v>585</v>
          </cell>
          <cell r="C635">
            <v>149.0421</v>
          </cell>
          <cell r="D635">
            <v>-35.258000000000003</v>
          </cell>
          <cell r="E635">
            <v>12.8</v>
          </cell>
          <cell r="F635">
            <v>-0.76771705700000004</v>
          </cell>
          <cell r="G635">
            <v>683</v>
          </cell>
          <cell r="H635">
            <v>-0.529691947</v>
          </cell>
          <cell r="I635">
            <v>285</v>
          </cell>
          <cell r="J635">
            <v>0.48639907100000002</v>
          </cell>
          <cell r="K635" t="str">
            <v>Disturbed</v>
          </cell>
          <cell r="L635" t="str">
            <v>Oceania</v>
          </cell>
          <cell r="M635" t="str">
            <v>Gibb&amp;Cunningham_noyear_08</v>
          </cell>
          <cell r="N635" t="str">
            <v>Abundance/Occurrence</v>
          </cell>
          <cell r="O635">
            <v>24</v>
          </cell>
        </row>
        <row r="636">
          <cell r="A636" t="str">
            <v>Gibb&amp;Cunningham_noyear_09</v>
          </cell>
          <cell r="B636">
            <v>586</v>
          </cell>
          <cell r="C636">
            <v>148.82419999999999</v>
          </cell>
          <cell r="D636">
            <v>-34.419699999999999</v>
          </cell>
          <cell r="E636">
            <v>13.6</v>
          </cell>
          <cell r="F636">
            <v>-0.64312809000000004</v>
          </cell>
          <cell r="G636">
            <v>687</v>
          </cell>
          <cell r="H636">
            <v>-0.52520507100000002</v>
          </cell>
          <cell r="I636">
            <v>292</v>
          </cell>
          <cell r="J636">
            <v>0.56505673000000001</v>
          </cell>
          <cell r="K636" t="str">
            <v>Disturbed</v>
          </cell>
          <cell r="L636" t="str">
            <v>Oceania</v>
          </cell>
          <cell r="M636" t="str">
            <v>Gibb&amp;Cunningham_noyear_09</v>
          </cell>
          <cell r="N636" t="str">
            <v>Abundance/Occurrence</v>
          </cell>
          <cell r="O636">
            <v>30</v>
          </cell>
        </row>
        <row r="637">
          <cell r="A637" t="str">
            <v>Gibb&amp;Cunningham_noyear_10</v>
          </cell>
          <cell r="B637">
            <v>587</v>
          </cell>
          <cell r="C637">
            <v>149.0257</v>
          </cell>
          <cell r="D637">
            <v>-35.158700000000003</v>
          </cell>
          <cell r="E637">
            <v>13</v>
          </cell>
          <cell r="F637">
            <v>-0.73656981499999996</v>
          </cell>
          <cell r="G637">
            <v>734</v>
          </cell>
          <cell r="H637">
            <v>-0.472484283</v>
          </cell>
          <cell r="I637">
            <v>285</v>
          </cell>
          <cell r="J637">
            <v>0.48639907100000002</v>
          </cell>
          <cell r="K637" t="str">
            <v>Disturbed</v>
          </cell>
          <cell r="L637" t="str">
            <v>Oceania</v>
          </cell>
          <cell r="M637" t="str">
            <v>Gibb&amp;Cunningham_noyear_10</v>
          </cell>
          <cell r="N637" t="str">
            <v>Abundance/Occurrence</v>
          </cell>
          <cell r="O637">
            <v>25</v>
          </cell>
        </row>
        <row r="638">
          <cell r="A638" t="str">
            <v>Gibb&amp;Cunningham_noyear_11</v>
          </cell>
          <cell r="B638">
            <v>588</v>
          </cell>
          <cell r="C638">
            <v>148.9143</v>
          </cell>
          <cell r="D638">
            <v>-35.069699999999997</v>
          </cell>
          <cell r="E638">
            <v>13.6</v>
          </cell>
          <cell r="F638">
            <v>-0.64312809000000004</v>
          </cell>
          <cell r="G638">
            <v>759</v>
          </cell>
          <cell r="H638">
            <v>-0.44444130999999998</v>
          </cell>
          <cell r="I638">
            <v>290</v>
          </cell>
          <cell r="J638">
            <v>0.54258311400000003</v>
          </cell>
          <cell r="K638" t="str">
            <v>Disturbed</v>
          </cell>
          <cell r="L638" t="str">
            <v>Oceania</v>
          </cell>
          <cell r="M638" t="str">
            <v>Gibb&amp;Cunningham_noyear_11</v>
          </cell>
          <cell r="N638" t="str">
            <v>Abundance/Occurrence</v>
          </cell>
          <cell r="O638">
            <v>17</v>
          </cell>
        </row>
        <row r="639">
          <cell r="A639" t="str">
            <v>Gibb&amp;Cunningham_noyear_12</v>
          </cell>
          <cell r="B639">
            <v>589</v>
          </cell>
          <cell r="C639">
            <v>148.6678</v>
          </cell>
          <cell r="D639">
            <v>-34.733699999999999</v>
          </cell>
          <cell r="E639">
            <v>13.7</v>
          </cell>
          <cell r="F639">
            <v>-0.627554469</v>
          </cell>
          <cell r="G639">
            <v>730</v>
          </cell>
          <cell r="H639">
            <v>-0.47697115800000001</v>
          </cell>
          <cell r="I639">
            <v>294</v>
          </cell>
          <cell r="J639">
            <v>0.58753034699999995</v>
          </cell>
          <cell r="K639" t="str">
            <v>Disturbed</v>
          </cell>
          <cell r="L639" t="str">
            <v>Oceania</v>
          </cell>
          <cell r="M639" t="str">
            <v>Gibb&amp;Cunningham_noyear_12</v>
          </cell>
          <cell r="N639" t="str">
            <v>Abundance/Occurrence</v>
          </cell>
          <cell r="O639">
            <v>18</v>
          </cell>
        </row>
        <row r="640">
          <cell r="A640" t="str">
            <v>Gibb&amp;Cunningham_noyear_13</v>
          </cell>
          <cell r="B640">
            <v>590</v>
          </cell>
          <cell r="C640">
            <v>148.6583</v>
          </cell>
          <cell r="D640">
            <v>-34.523299999999999</v>
          </cell>
          <cell r="E640">
            <v>13.3</v>
          </cell>
          <cell r="F640">
            <v>-0.68984895199999996</v>
          </cell>
          <cell r="G640">
            <v>737</v>
          </cell>
          <cell r="H640">
            <v>-0.469119126</v>
          </cell>
          <cell r="I640">
            <v>293</v>
          </cell>
          <cell r="J640">
            <v>0.57629353900000002</v>
          </cell>
          <cell r="K640" t="str">
            <v>Disturbed</v>
          </cell>
          <cell r="L640" t="str">
            <v>Oceania</v>
          </cell>
          <cell r="M640" t="str">
            <v>Gibb&amp;Cunningham_noyear_13</v>
          </cell>
          <cell r="N640" t="str">
            <v>Abundance/Occurrence</v>
          </cell>
          <cell r="O640">
            <v>15</v>
          </cell>
        </row>
        <row r="641">
          <cell r="A641" t="str">
            <v>Gibb&amp;Cunningham_noyear_14</v>
          </cell>
          <cell r="B641">
            <v>591</v>
          </cell>
          <cell r="C641">
            <v>148.86019999999999</v>
          </cell>
          <cell r="D641">
            <v>-34.3459</v>
          </cell>
          <cell r="E641">
            <v>13.5</v>
          </cell>
          <cell r="F641">
            <v>-0.65870171</v>
          </cell>
          <cell r="G641">
            <v>701</v>
          </cell>
          <cell r="H641">
            <v>-0.50950100700000001</v>
          </cell>
          <cell r="I641">
            <v>291</v>
          </cell>
          <cell r="J641">
            <v>0.55381992199999996</v>
          </cell>
          <cell r="K641" t="str">
            <v>Disturbed</v>
          </cell>
          <cell r="L641" t="str">
            <v>Oceania</v>
          </cell>
          <cell r="M641" t="str">
            <v>Gibb&amp;Cunningham_noyear_14</v>
          </cell>
          <cell r="N641" t="str">
            <v>Abundance/Occurrence</v>
          </cell>
          <cell r="O641">
            <v>20</v>
          </cell>
        </row>
        <row r="642">
          <cell r="A642" t="str">
            <v>Gibb&amp;Cunningham_noyear_15</v>
          </cell>
          <cell r="B642">
            <v>592</v>
          </cell>
          <cell r="C642">
            <v>148.63120000000001</v>
          </cell>
          <cell r="D642">
            <v>-34.344299999999997</v>
          </cell>
          <cell r="E642">
            <v>13.4</v>
          </cell>
          <cell r="F642">
            <v>-0.67427533100000003</v>
          </cell>
          <cell r="G642">
            <v>734</v>
          </cell>
          <cell r="H642">
            <v>-0.472484283</v>
          </cell>
          <cell r="I642">
            <v>292</v>
          </cell>
          <cell r="J642">
            <v>0.56505673000000001</v>
          </cell>
          <cell r="K642" t="str">
            <v>Disturbed</v>
          </cell>
          <cell r="L642" t="str">
            <v>Oceania</v>
          </cell>
          <cell r="M642" t="str">
            <v>Gibb&amp;Cunningham_noyear_15</v>
          </cell>
          <cell r="N642" t="str">
            <v>Abundance/Occurrence</v>
          </cell>
          <cell r="O642">
            <v>25</v>
          </cell>
        </row>
        <row r="643">
          <cell r="A643" t="str">
            <v>Gibb&amp;Cunningham_noyear_16</v>
          </cell>
          <cell r="B643">
            <v>593</v>
          </cell>
          <cell r="C643">
            <v>149.0575</v>
          </cell>
          <cell r="D643">
            <v>-35.172499999999999</v>
          </cell>
          <cell r="E643">
            <v>12.8</v>
          </cell>
          <cell r="F643">
            <v>-0.76771705700000004</v>
          </cell>
          <cell r="G643">
            <v>709</v>
          </cell>
          <cell r="H643">
            <v>-0.50052725600000003</v>
          </cell>
          <cell r="I643">
            <v>284</v>
          </cell>
          <cell r="J643">
            <v>0.47516226299999997</v>
          </cell>
          <cell r="K643" t="str">
            <v>Disturbed</v>
          </cell>
          <cell r="L643" t="str">
            <v>Oceania</v>
          </cell>
          <cell r="M643" t="str">
            <v>Gibb&amp;Cunningham_noyear_16</v>
          </cell>
          <cell r="N643" t="str">
            <v>Abundance/Occurrence</v>
          </cell>
          <cell r="O643">
            <v>24</v>
          </cell>
        </row>
        <row r="644">
          <cell r="A644" t="str">
            <v>Gibb&amp;Cunningham_noyear_17</v>
          </cell>
          <cell r="B644">
            <v>594</v>
          </cell>
          <cell r="C644">
            <v>149.17080000000001</v>
          </cell>
          <cell r="D644">
            <v>-34.9694</v>
          </cell>
          <cell r="E644">
            <v>12.8</v>
          </cell>
          <cell r="F644">
            <v>-0.76771705700000004</v>
          </cell>
          <cell r="G644">
            <v>725</v>
          </cell>
          <cell r="H644">
            <v>-0.482579753</v>
          </cell>
          <cell r="I644">
            <v>281</v>
          </cell>
          <cell r="J644">
            <v>0.44145183700000001</v>
          </cell>
          <cell r="K644" t="str">
            <v>Disturbed</v>
          </cell>
          <cell r="L644" t="str">
            <v>Oceania</v>
          </cell>
          <cell r="M644" t="str">
            <v>Gibb&amp;Cunningham_noyear_17</v>
          </cell>
          <cell r="N644" t="str">
            <v>Abundance/Occurrence</v>
          </cell>
          <cell r="O644">
            <v>22</v>
          </cell>
        </row>
        <row r="645">
          <cell r="A645" t="str">
            <v>Gibb&amp;Cunningham_noyear_18</v>
          </cell>
          <cell r="B645">
            <v>595</v>
          </cell>
          <cell r="C645">
            <v>148.52029999999999</v>
          </cell>
          <cell r="D645">
            <v>-34.186799999999998</v>
          </cell>
          <cell r="E645">
            <v>14.2</v>
          </cell>
          <cell r="F645">
            <v>-0.54968636400000004</v>
          </cell>
          <cell r="G645">
            <v>720</v>
          </cell>
          <cell r="H645">
            <v>-0.48818834799999999</v>
          </cell>
          <cell r="I645">
            <v>294</v>
          </cell>
          <cell r="J645">
            <v>0.58753034699999995</v>
          </cell>
          <cell r="K645" t="str">
            <v>Disturbed</v>
          </cell>
          <cell r="L645" t="str">
            <v>Oceania</v>
          </cell>
          <cell r="M645" t="str">
            <v>Gibb&amp;Cunningham_noyear_18</v>
          </cell>
          <cell r="N645" t="str">
            <v>Abundance/Occurrence</v>
          </cell>
          <cell r="O645">
            <v>30</v>
          </cell>
        </row>
        <row r="646">
          <cell r="A646" t="str">
            <v>Gibb&amp;Cunningham_noyear_19</v>
          </cell>
          <cell r="B646">
            <v>596</v>
          </cell>
          <cell r="C646">
            <v>148.59620000000001</v>
          </cell>
          <cell r="D646">
            <v>-34.468800000000002</v>
          </cell>
          <cell r="E646">
            <v>13.6</v>
          </cell>
          <cell r="F646">
            <v>-0.64312809000000004</v>
          </cell>
          <cell r="G646">
            <v>716</v>
          </cell>
          <cell r="H646">
            <v>-0.492675223</v>
          </cell>
          <cell r="I646">
            <v>295</v>
          </cell>
          <cell r="J646">
            <v>0.59876715599999997</v>
          </cell>
          <cell r="K646" t="str">
            <v>Disturbed</v>
          </cell>
          <cell r="L646" t="str">
            <v>Oceania</v>
          </cell>
          <cell r="M646" t="str">
            <v>Gibb&amp;Cunningham_noyear_19</v>
          </cell>
          <cell r="N646" t="str">
            <v>Abundance/Occurrence</v>
          </cell>
          <cell r="O646">
            <v>27</v>
          </cell>
        </row>
        <row r="647">
          <cell r="A647" t="str">
            <v>Gibb&amp;Cunningham_noyear_20</v>
          </cell>
          <cell r="B647">
            <v>597</v>
          </cell>
          <cell r="C647">
            <v>148.702</v>
          </cell>
          <cell r="D647">
            <v>-34.368099999999998</v>
          </cell>
          <cell r="E647">
            <v>13.6</v>
          </cell>
          <cell r="F647">
            <v>-0.64312809000000004</v>
          </cell>
          <cell r="G647">
            <v>713</v>
          </cell>
          <cell r="H647">
            <v>-0.49604038</v>
          </cell>
          <cell r="I647">
            <v>292</v>
          </cell>
          <cell r="J647">
            <v>0.56505673000000001</v>
          </cell>
          <cell r="K647" t="str">
            <v>Disturbed</v>
          </cell>
          <cell r="L647" t="str">
            <v>Oceania</v>
          </cell>
          <cell r="M647" t="str">
            <v>Gibb&amp;Cunningham_noyear_20</v>
          </cell>
          <cell r="N647" t="str">
            <v>Abundance/Occurrence</v>
          </cell>
          <cell r="O647">
            <v>27</v>
          </cell>
        </row>
        <row r="648">
          <cell r="A648" t="str">
            <v>Gibb&amp;Cunningham_noyear_21</v>
          </cell>
          <cell r="B648">
            <v>598</v>
          </cell>
          <cell r="C648">
            <v>149.39769999999999</v>
          </cell>
          <cell r="D648">
            <v>-35.348599999999998</v>
          </cell>
          <cell r="E648">
            <v>11.7</v>
          </cell>
          <cell r="F648">
            <v>-0.93902688599999995</v>
          </cell>
          <cell r="G648">
            <v>744</v>
          </cell>
          <cell r="H648">
            <v>-0.46126709399999999</v>
          </cell>
          <cell r="I648">
            <v>272</v>
          </cell>
          <cell r="J648">
            <v>0.34032056100000002</v>
          </cell>
          <cell r="K648" t="str">
            <v>Disturbed</v>
          </cell>
          <cell r="L648" t="str">
            <v>Oceania</v>
          </cell>
          <cell r="M648" t="str">
            <v>Gibb&amp;Cunningham_noyear_21</v>
          </cell>
          <cell r="N648" t="str">
            <v>Abundance/Occurrence</v>
          </cell>
          <cell r="O648">
            <v>14</v>
          </cell>
        </row>
        <row r="649">
          <cell r="A649" t="str">
            <v>Gibb&amp;Cunningham_noyear_22</v>
          </cell>
          <cell r="B649">
            <v>599</v>
          </cell>
          <cell r="C649">
            <v>149.11859999999999</v>
          </cell>
          <cell r="D649">
            <v>-35.012300000000003</v>
          </cell>
          <cell r="E649">
            <v>12.7</v>
          </cell>
          <cell r="F649">
            <v>-0.78329067799999996</v>
          </cell>
          <cell r="G649">
            <v>739</v>
          </cell>
          <cell r="H649">
            <v>-0.46687568800000001</v>
          </cell>
          <cell r="I649">
            <v>283</v>
          </cell>
          <cell r="J649">
            <v>0.46392545400000001</v>
          </cell>
          <cell r="K649" t="str">
            <v>Disturbed</v>
          </cell>
          <cell r="L649" t="str">
            <v>Oceania</v>
          </cell>
          <cell r="M649" t="str">
            <v>Gibb&amp;Cunningham_noyear_22</v>
          </cell>
          <cell r="N649" t="str">
            <v>Abundance/Occurrence</v>
          </cell>
          <cell r="O649">
            <v>24</v>
          </cell>
        </row>
        <row r="650">
          <cell r="A650" t="str">
            <v>Gibb&amp;Cunningham_noyear_23</v>
          </cell>
          <cell r="B650">
            <v>600</v>
          </cell>
          <cell r="C650">
            <v>148.76329999999999</v>
          </cell>
          <cell r="D650">
            <v>-34.508099999999999</v>
          </cell>
          <cell r="E650">
            <v>13.2</v>
          </cell>
          <cell r="F650">
            <v>-0.705422573</v>
          </cell>
          <cell r="G650">
            <v>736</v>
          </cell>
          <cell r="H650">
            <v>-0.47024084500000002</v>
          </cell>
          <cell r="I650">
            <v>291</v>
          </cell>
          <cell r="J650">
            <v>0.55381992199999996</v>
          </cell>
          <cell r="K650" t="str">
            <v>Disturbed</v>
          </cell>
          <cell r="L650" t="str">
            <v>Oceania</v>
          </cell>
          <cell r="M650" t="str">
            <v>Gibb&amp;Cunningham_noyear_23</v>
          </cell>
          <cell r="N650" t="str">
            <v>Abundance/Occurrence</v>
          </cell>
          <cell r="O650">
            <v>29</v>
          </cell>
        </row>
        <row r="651">
          <cell r="A651" t="str">
            <v>Gibb&amp;Cunningham_noyear_24</v>
          </cell>
          <cell r="B651">
            <v>601</v>
          </cell>
          <cell r="C651">
            <v>148.71530000000001</v>
          </cell>
          <cell r="D651">
            <v>-34.446899999999999</v>
          </cell>
          <cell r="E651">
            <v>13.7</v>
          </cell>
          <cell r="F651">
            <v>-0.627554469</v>
          </cell>
          <cell r="G651">
            <v>678</v>
          </cell>
          <cell r="H651">
            <v>-0.53530054199999999</v>
          </cell>
          <cell r="I651">
            <v>294</v>
          </cell>
          <cell r="J651">
            <v>0.58753034699999995</v>
          </cell>
          <cell r="K651" t="str">
            <v>Disturbed</v>
          </cell>
          <cell r="L651" t="str">
            <v>Oceania</v>
          </cell>
          <cell r="M651" t="str">
            <v>Gibb&amp;Cunningham_noyear_24</v>
          </cell>
          <cell r="N651" t="str">
            <v>Abundance/Occurrence</v>
          </cell>
          <cell r="O651">
            <v>18</v>
          </cell>
        </row>
        <row r="652">
          <cell r="A652" t="str">
            <v>Gibb&amp;Cunningham_noyear_25</v>
          </cell>
          <cell r="B652">
            <v>602</v>
          </cell>
          <cell r="C652">
            <v>148.5932</v>
          </cell>
          <cell r="D652">
            <v>-34.663699999999999</v>
          </cell>
          <cell r="E652">
            <v>13.5</v>
          </cell>
          <cell r="F652">
            <v>-0.65870171</v>
          </cell>
          <cell r="G652">
            <v>739</v>
          </cell>
          <cell r="H652">
            <v>-0.46687568800000001</v>
          </cell>
          <cell r="I652">
            <v>295</v>
          </cell>
          <cell r="J652">
            <v>0.59876715599999997</v>
          </cell>
          <cell r="K652" t="str">
            <v>Disturbed</v>
          </cell>
          <cell r="L652" t="str">
            <v>Oceania</v>
          </cell>
          <cell r="M652" t="str">
            <v>Gibb&amp;Cunningham_noyear_25</v>
          </cell>
          <cell r="N652" t="str">
            <v>Abundance/Occurrence</v>
          </cell>
          <cell r="O652">
            <v>21</v>
          </cell>
        </row>
        <row r="653">
          <cell r="A653" t="str">
            <v>Gibb&amp;Cunningham_noyear_26</v>
          </cell>
          <cell r="B653">
            <v>603</v>
          </cell>
          <cell r="C653">
            <v>149.4229</v>
          </cell>
          <cell r="D653">
            <v>-35.353099999999998</v>
          </cell>
          <cell r="E653">
            <v>11.9</v>
          </cell>
          <cell r="F653">
            <v>-0.90787964499999996</v>
          </cell>
          <cell r="G653">
            <v>728</v>
          </cell>
          <cell r="H653">
            <v>-0.47921459599999999</v>
          </cell>
          <cell r="I653">
            <v>272</v>
          </cell>
          <cell r="J653">
            <v>0.34032056100000002</v>
          </cell>
          <cell r="K653" t="str">
            <v>Disturbed</v>
          </cell>
          <cell r="L653" t="str">
            <v>Oceania</v>
          </cell>
          <cell r="M653" t="str">
            <v>Gibb&amp;Cunningham_noyear_26</v>
          </cell>
          <cell r="N653" t="str">
            <v>Abundance/Occurrence</v>
          </cell>
          <cell r="O653">
            <v>15</v>
          </cell>
        </row>
        <row r="654">
          <cell r="A654" t="str">
            <v>Gibb&amp;Cunningham_noyear_27</v>
          </cell>
          <cell r="B654">
            <v>604</v>
          </cell>
          <cell r="C654">
            <v>148.94200000000001</v>
          </cell>
          <cell r="D654">
            <v>-35.0565</v>
          </cell>
          <cell r="E654">
            <v>13.7</v>
          </cell>
          <cell r="F654">
            <v>-0.627554469</v>
          </cell>
          <cell r="G654">
            <v>725</v>
          </cell>
          <cell r="H654">
            <v>-0.482579753</v>
          </cell>
          <cell r="I654">
            <v>289</v>
          </cell>
          <cell r="J654">
            <v>0.53134630500000002</v>
          </cell>
          <cell r="K654" t="str">
            <v>Disturbed</v>
          </cell>
          <cell r="L654" t="str">
            <v>Oceania</v>
          </cell>
          <cell r="M654" t="str">
            <v>Gibb&amp;Cunningham_noyear_27</v>
          </cell>
          <cell r="N654" t="str">
            <v>Abundance/Occurrence</v>
          </cell>
          <cell r="O654">
            <v>10</v>
          </cell>
        </row>
        <row r="655">
          <cell r="A655" t="str">
            <v>Gibb&amp;Cunningham_noyear_28</v>
          </cell>
          <cell r="B655">
            <v>605</v>
          </cell>
          <cell r="C655">
            <v>148.6516</v>
          </cell>
          <cell r="D655">
            <v>-34.5274</v>
          </cell>
          <cell r="E655">
            <v>13.3</v>
          </cell>
          <cell r="F655">
            <v>-0.68984895199999996</v>
          </cell>
          <cell r="G655">
            <v>737</v>
          </cell>
          <cell r="H655">
            <v>-0.469119126</v>
          </cell>
          <cell r="I655">
            <v>293</v>
          </cell>
          <cell r="J655">
            <v>0.57629353900000002</v>
          </cell>
          <cell r="K655" t="str">
            <v>Disturbed</v>
          </cell>
          <cell r="L655" t="str">
            <v>Oceania</v>
          </cell>
          <cell r="M655" t="str">
            <v>Gibb&amp;Cunningham_noyear_28</v>
          </cell>
          <cell r="N655" t="str">
            <v>Abundance/Occurrence</v>
          </cell>
          <cell r="O655">
            <v>24</v>
          </cell>
        </row>
        <row r="656">
          <cell r="A656" t="str">
            <v>Gibb&amp;Cunningham_noyear_29</v>
          </cell>
          <cell r="B656">
            <v>606</v>
          </cell>
          <cell r="C656">
            <v>149.37729999999999</v>
          </cell>
          <cell r="D656">
            <v>-35.2849</v>
          </cell>
          <cell r="E656">
            <v>11.9</v>
          </cell>
          <cell r="F656">
            <v>-0.90787964499999996</v>
          </cell>
          <cell r="G656">
            <v>733</v>
          </cell>
          <cell r="H656">
            <v>-0.47360600200000003</v>
          </cell>
          <cell r="I656">
            <v>273</v>
          </cell>
          <cell r="J656">
            <v>0.35155736999999998</v>
          </cell>
          <cell r="K656" t="str">
            <v>Disturbed</v>
          </cell>
          <cell r="L656" t="str">
            <v>Oceania</v>
          </cell>
          <cell r="M656" t="str">
            <v>Gibb&amp;Cunningham_noyear_29</v>
          </cell>
          <cell r="N656" t="str">
            <v>Abundance/Occurrence</v>
          </cell>
          <cell r="O656">
            <v>19</v>
          </cell>
        </row>
        <row r="657">
          <cell r="A657" t="str">
            <v>Gibb&amp;Cunningham_noyear_30</v>
          </cell>
          <cell r="B657">
            <v>607</v>
          </cell>
          <cell r="C657">
            <v>148.5513</v>
          </cell>
          <cell r="D657">
            <v>-34.191099999999999</v>
          </cell>
          <cell r="E657">
            <v>14.1</v>
          </cell>
          <cell r="F657">
            <v>-0.56525998499999996</v>
          </cell>
          <cell r="G657">
            <v>720</v>
          </cell>
          <cell r="H657">
            <v>-0.48818834799999999</v>
          </cell>
          <cell r="I657">
            <v>294</v>
          </cell>
          <cell r="J657">
            <v>0.58753034699999995</v>
          </cell>
          <cell r="K657" t="str">
            <v>Disturbed</v>
          </cell>
          <cell r="L657" t="str">
            <v>Oceania</v>
          </cell>
          <cell r="M657" t="str">
            <v>Gibb&amp;Cunningham_noyear_30</v>
          </cell>
          <cell r="N657" t="str">
            <v>Abundance/Occurrence</v>
          </cell>
          <cell r="O657">
            <v>20</v>
          </cell>
        </row>
        <row r="658">
          <cell r="A658" t="str">
            <v>Gibb&amp;Hjältén_2007_01</v>
          </cell>
          <cell r="B658">
            <v>1642</v>
          </cell>
          <cell r="C658">
            <v>18.670000000000002</v>
          </cell>
          <cell r="D658">
            <v>64.58</v>
          </cell>
          <cell r="E658">
            <v>0.9</v>
          </cell>
          <cell r="F658">
            <v>-2.6209779420000001</v>
          </cell>
          <cell r="G658">
            <v>568</v>
          </cell>
          <cell r="H658">
            <v>-0.65868962099999995</v>
          </cell>
          <cell r="I658">
            <v>372</v>
          </cell>
          <cell r="J658">
            <v>1.4640014079999999</v>
          </cell>
          <cell r="K658" t="str">
            <v>Transformed</v>
          </cell>
          <cell r="L658" t="str">
            <v>Europe</v>
          </cell>
          <cell r="M658" t="str">
            <v>Gibb&amp;Hjältén_2007_01</v>
          </cell>
          <cell r="N658" t="str">
            <v>Abundance/Occurrence</v>
          </cell>
          <cell r="O658">
            <v>7</v>
          </cell>
        </row>
        <row r="659">
          <cell r="A659" t="str">
            <v>Gibb&amp;Hjältén_2007_02</v>
          </cell>
          <cell r="B659">
            <v>1643</v>
          </cell>
          <cell r="C659">
            <v>18.670000000000002</v>
          </cell>
          <cell r="D659">
            <v>64.58</v>
          </cell>
          <cell r="E659">
            <v>0.9</v>
          </cell>
          <cell r="F659">
            <v>-2.6209779420000001</v>
          </cell>
          <cell r="G659">
            <v>568</v>
          </cell>
          <cell r="H659">
            <v>-0.65868962099999995</v>
          </cell>
          <cell r="I659">
            <v>372</v>
          </cell>
          <cell r="J659">
            <v>1.4640014079999999</v>
          </cell>
          <cell r="K659" t="str">
            <v>Transformed</v>
          </cell>
          <cell r="L659" t="str">
            <v>Europe</v>
          </cell>
          <cell r="M659" t="str">
            <v>Gibb&amp;Hjältén_2007_02</v>
          </cell>
          <cell r="N659" t="str">
            <v>Abundance/Occurrence</v>
          </cell>
          <cell r="O659">
            <v>11</v>
          </cell>
        </row>
        <row r="660">
          <cell r="A660" t="str">
            <v>Gibb&amp;Hjältén_2007_03</v>
          </cell>
          <cell r="B660">
            <v>1644</v>
          </cell>
          <cell r="C660">
            <v>18.670000000000002</v>
          </cell>
          <cell r="D660">
            <v>64.58</v>
          </cell>
          <cell r="E660">
            <v>0.9</v>
          </cell>
          <cell r="F660">
            <v>-2.6209779420000001</v>
          </cell>
          <cell r="G660">
            <v>568</v>
          </cell>
          <cell r="H660">
            <v>-0.65868962099999995</v>
          </cell>
          <cell r="I660">
            <v>372</v>
          </cell>
          <cell r="J660">
            <v>1.4640014079999999</v>
          </cell>
          <cell r="K660" t="str">
            <v>Transformed</v>
          </cell>
          <cell r="L660" t="str">
            <v>Europe</v>
          </cell>
          <cell r="M660" t="str">
            <v>Gibb&amp;Hjältén_2007_03</v>
          </cell>
          <cell r="N660" t="str">
            <v>Abundance/Occurrence</v>
          </cell>
          <cell r="O660">
            <v>12</v>
          </cell>
        </row>
        <row r="661">
          <cell r="A661" t="str">
            <v>Gibb&amp;Hjältén_2007_04</v>
          </cell>
          <cell r="B661">
            <v>1645</v>
          </cell>
          <cell r="C661">
            <v>18.670000000000002</v>
          </cell>
          <cell r="D661">
            <v>64.58</v>
          </cell>
          <cell r="E661">
            <v>0.9</v>
          </cell>
          <cell r="F661">
            <v>-2.6209779420000001</v>
          </cell>
          <cell r="G661">
            <v>568</v>
          </cell>
          <cell r="H661">
            <v>-0.65868962099999995</v>
          </cell>
          <cell r="I661">
            <v>372</v>
          </cell>
          <cell r="J661">
            <v>1.4640014079999999</v>
          </cell>
          <cell r="K661" t="str">
            <v>Transformed</v>
          </cell>
          <cell r="L661" t="str">
            <v>Europe</v>
          </cell>
          <cell r="M661" t="str">
            <v>Gibb&amp;Hjältén_2007_04</v>
          </cell>
          <cell r="N661" t="str">
            <v>Abundance/Occurrence</v>
          </cell>
          <cell r="O661">
            <v>15</v>
          </cell>
        </row>
        <row r="662">
          <cell r="A662" t="str">
            <v>Gibb&amp;Hjältén_2007_05</v>
          </cell>
          <cell r="B662">
            <v>1646</v>
          </cell>
          <cell r="C662">
            <v>18.670000000000002</v>
          </cell>
          <cell r="D662">
            <v>64.58</v>
          </cell>
          <cell r="E662">
            <v>0.9</v>
          </cell>
          <cell r="F662">
            <v>-2.6209779420000001</v>
          </cell>
          <cell r="G662">
            <v>568</v>
          </cell>
          <cell r="H662">
            <v>-0.65868962099999995</v>
          </cell>
          <cell r="I662">
            <v>372</v>
          </cell>
          <cell r="J662">
            <v>1.4640014079999999</v>
          </cell>
          <cell r="K662" t="str">
            <v>Transformed</v>
          </cell>
          <cell r="L662" t="str">
            <v>Europe</v>
          </cell>
          <cell r="M662" t="str">
            <v>Gibb&amp;Hjältén_2007_05</v>
          </cell>
          <cell r="N662" t="str">
            <v>Abundance/Occurrence</v>
          </cell>
          <cell r="O662">
            <v>12</v>
          </cell>
        </row>
        <row r="663">
          <cell r="A663" t="str">
            <v>Gibb&amp;Hjältén_2007_06</v>
          </cell>
          <cell r="B663">
            <v>1647</v>
          </cell>
          <cell r="C663">
            <v>18.670000000000002</v>
          </cell>
          <cell r="D663">
            <v>64.58</v>
          </cell>
          <cell r="E663">
            <v>0.9</v>
          </cell>
          <cell r="F663">
            <v>-2.6209779420000001</v>
          </cell>
          <cell r="G663">
            <v>568</v>
          </cell>
          <cell r="H663">
            <v>-0.65868962099999995</v>
          </cell>
          <cell r="I663">
            <v>372</v>
          </cell>
          <cell r="J663">
            <v>1.4640014079999999</v>
          </cell>
          <cell r="K663" t="str">
            <v>Transformed</v>
          </cell>
          <cell r="L663" t="str">
            <v>Europe</v>
          </cell>
          <cell r="M663" t="str">
            <v>Gibb&amp;Hjältén_2007_06</v>
          </cell>
          <cell r="N663" t="str">
            <v>Abundance/Occurrence</v>
          </cell>
          <cell r="O663">
            <v>12</v>
          </cell>
        </row>
        <row r="664">
          <cell r="A664" t="str">
            <v>Gibb&amp;Hjältén_2007_07</v>
          </cell>
          <cell r="B664">
            <v>1648</v>
          </cell>
          <cell r="C664">
            <v>18.670000000000002</v>
          </cell>
          <cell r="D664">
            <v>64.58</v>
          </cell>
          <cell r="E664">
            <v>0.9</v>
          </cell>
          <cell r="F664">
            <v>-2.6209779420000001</v>
          </cell>
          <cell r="G664">
            <v>568</v>
          </cell>
          <cell r="H664">
            <v>-0.65868962099999995</v>
          </cell>
          <cell r="I664">
            <v>372</v>
          </cell>
          <cell r="J664">
            <v>1.4640014079999999</v>
          </cell>
          <cell r="K664" t="str">
            <v>Transformed</v>
          </cell>
          <cell r="L664" t="str">
            <v>Europe</v>
          </cell>
          <cell r="M664" t="str">
            <v>Gibb&amp;Hjältén_2007_07</v>
          </cell>
          <cell r="N664" t="str">
            <v>Abundance/Occurrence</v>
          </cell>
          <cell r="O664">
            <v>12</v>
          </cell>
        </row>
        <row r="665">
          <cell r="A665" t="str">
            <v>Gibb&amp;Hjältén_2007_08</v>
          </cell>
          <cell r="B665">
            <v>1649</v>
          </cell>
          <cell r="C665">
            <v>18.670000000000002</v>
          </cell>
          <cell r="D665">
            <v>64.58</v>
          </cell>
          <cell r="E665">
            <v>0.9</v>
          </cell>
          <cell r="F665">
            <v>-2.6209779420000001</v>
          </cell>
          <cell r="G665">
            <v>568</v>
          </cell>
          <cell r="H665">
            <v>-0.65868962099999995</v>
          </cell>
          <cell r="I665">
            <v>372</v>
          </cell>
          <cell r="J665">
            <v>1.4640014079999999</v>
          </cell>
          <cell r="K665" t="str">
            <v>Transformed</v>
          </cell>
          <cell r="L665" t="str">
            <v>Europe</v>
          </cell>
          <cell r="M665" t="str">
            <v>Gibb&amp;Hjältén_2007_08</v>
          </cell>
          <cell r="N665" t="str">
            <v>Abundance/Occurrence</v>
          </cell>
          <cell r="O665">
            <v>8</v>
          </cell>
        </row>
        <row r="666">
          <cell r="A666" t="str">
            <v>Gibb&amp;Hjältén_2007_09</v>
          </cell>
          <cell r="B666">
            <v>1650</v>
          </cell>
          <cell r="C666">
            <v>18.670000000000002</v>
          </cell>
          <cell r="D666">
            <v>64.58</v>
          </cell>
          <cell r="E666">
            <v>0.9</v>
          </cell>
          <cell r="F666">
            <v>-2.6209779420000001</v>
          </cell>
          <cell r="G666">
            <v>568</v>
          </cell>
          <cell r="H666">
            <v>-0.65868962099999995</v>
          </cell>
          <cell r="I666">
            <v>372</v>
          </cell>
          <cell r="J666">
            <v>1.4640014079999999</v>
          </cell>
          <cell r="K666" t="str">
            <v>Transformed</v>
          </cell>
          <cell r="L666" t="str">
            <v>Europe</v>
          </cell>
          <cell r="M666" t="str">
            <v>Gibb&amp;Hjältén_2007_09</v>
          </cell>
          <cell r="N666" t="str">
            <v>Abundance/Occurrence</v>
          </cell>
          <cell r="O666">
            <v>11</v>
          </cell>
        </row>
        <row r="667">
          <cell r="A667" t="str">
            <v>Gibb&amp;Hjältén_2007_10</v>
          </cell>
          <cell r="B667">
            <v>1651</v>
          </cell>
          <cell r="C667">
            <v>18.670000000000002</v>
          </cell>
          <cell r="D667">
            <v>64.58</v>
          </cell>
          <cell r="E667">
            <v>0.9</v>
          </cell>
          <cell r="F667">
            <v>-2.6209779420000001</v>
          </cell>
          <cell r="G667">
            <v>568</v>
          </cell>
          <cell r="H667">
            <v>-0.65868962099999995</v>
          </cell>
          <cell r="I667">
            <v>372</v>
          </cell>
          <cell r="J667">
            <v>1.4640014079999999</v>
          </cell>
          <cell r="K667" t="str">
            <v>Transformed</v>
          </cell>
          <cell r="L667" t="str">
            <v>Europe</v>
          </cell>
          <cell r="M667" t="str">
            <v>Gibb&amp;Hjältén_2007_10</v>
          </cell>
          <cell r="N667" t="str">
            <v>Abundance/Occurrence</v>
          </cell>
          <cell r="O667">
            <v>9</v>
          </cell>
        </row>
        <row r="668">
          <cell r="A668" t="str">
            <v>Gibb&amp;Hochuli_2002_01</v>
          </cell>
          <cell r="B668">
            <v>3341</v>
          </cell>
          <cell r="C668">
            <v>151.22999999999999</v>
          </cell>
          <cell r="D668">
            <v>-34.01</v>
          </cell>
          <cell r="E668">
            <v>17.600000000000001</v>
          </cell>
          <cell r="F668">
            <v>-2.0183254000000001E-2</v>
          </cell>
          <cell r="G668">
            <v>1205</v>
          </cell>
          <cell r="H668">
            <v>5.5845322000000003E-2</v>
          </cell>
          <cell r="I668">
            <v>187</v>
          </cell>
          <cell r="J668">
            <v>-0.61480815899999997</v>
          </cell>
          <cell r="K668" t="str">
            <v>Undisturbed</v>
          </cell>
          <cell r="L668" t="str">
            <v>Oceania</v>
          </cell>
          <cell r="M668" t="str">
            <v>Gibb&amp;Hochuli_2002_01</v>
          </cell>
          <cell r="N668" t="str">
            <v>Abundance/Occurrence</v>
          </cell>
          <cell r="O668">
            <v>14</v>
          </cell>
        </row>
        <row r="669">
          <cell r="A669" t="str">
            <v>Gibb&amp;Hochuli_2002_02</v>
          </cell>
          <cell r="B669">
            <v>3342</v>
          </cell>
          <cell r="C669">
            <v>151.22</v>
          </cell>
          <cell r="D669">
            <v>-34.01</v>
          </cell>
          <cell r="E669">
            <v>17.600000000000001</v>
          </cell>
          <cell r="F669">
            <v>-2.0183254000000001E-2</v>
          </cell>
          <cell r="G669">
            <v>1205</v>
          </cell>
          <cell r="H669">
            <v>5.5845322000000003E-2</v>
          </cell>
          <cell r="I669">
            <v>187</v>
          </cell>
          <cell r="J669">
            <v>-0.61480815899999997</v>
          </cell>
          <cell r="K669" t="str">
            <v>Undisturbed</v>
          </cell>
          <cell r="L669" t="str">
            <v>Oceania</v>
          </cell>
          <cell r="M669" t="str">
            <v>Gibb&amp;Hochuli_2002_02</v>
          </cell>
          <cell r="N669" t="str">
            <v>Abundance/Occurrence</v>
          </cell>
          <cell r="O669">
            <v>12</v>
          </cell>
        </row>
        <row r="670">
          <cell r="A670" t="str">
            <v>Gibb&amp;Hochuli_2002_03</v>
          </cell>
          <cell r="B670">
            <v>1973</v>
          </cell>
          <cell r="C670">
            <v>151.25</v>
          </cell>
          <cell r="D670">
            <v>-33.85</v>
          </cell>
          <cell r="E670">
            <v>17.5</v>
          </cell>
          <cell r="F670">
            <v>-3.5756875E-2</v>
          </cell>
          <cell r="G670">
            <v>1277</v>
          </cell>
          <cell r="H670">
            <v>0.13660908299999999</v>
          </cell>
          <cell r="I670">
            <v>188</v>
          </cell>
          <cell r="J670">
            <v>-0.60357134999999995</v>
          </cell>
          <cell r="K670" t="str">
            <v>Transformed</v>
          </cell>
          <cell r="L670" t="str">
            <v>Oceania</v>
          </cell>
          <cell r="M670" t="str">
            <v>Gibb&amp;Hochuli_2002_03</v>
          </cell>
          <cell r="N670" t="str">
            <v>Abundance/Occurrence</v>
          </cell>
          <cell r="O670">
            <v>16</v>
          </cell>
        </row>
        <row r="671">
          <cell r="A671" t="str">
            <v>Gibb&amp;Hochuli_2002_04</v>
          </cell>
          <cell r="B671">
            <v>3343</v>
          </cell>
          <cell r="C671">
            <v>151.30000000000001</v>
          </cell>
          <cell r="D671">
            <v>-33.51</v>
          </cell>
          <cell r="E671">
            <v>17.399999999999999</v>
          </cell>
          <cell r="F671">
            <v>-5.1330496000000003E-2</v>
          </cell>
          <cell r="G671">
            <v>1291</v>
          </cell>
          <cell r="H671">
            <v>0.15231314800000001</v>
          </cell>
          <cell r="I671">
            <v>206</v>
          </cell>
          <cell r="J671">
            <v>-0.40130879800000002</v>
          </cell>
          <cell r="K671" t="str">
            <v>Undisturbed</v>
          </cell>
          <cell r="L671" t="str">
            <v>Oceania</v>
          </cell>
          <cell r="M671" t="str">
            <v>Gibb&amp;Hochuli_2002_04</v>
          </cell>
          <cell r="N671" t="str">
            <v>Abundance/Occurrence</v>
          </cell>
          <cell r="O671">
            <v>11</v>
          </cell>
        </row>
        <row r="672">
          <cell r="A672" t="str">
            <v>Gibb&amp;Hochuli_2002_05</v>
          </cell>
          <cell r="B672">
            <v>3344</v>
          </cell>
          <cell r="C672">
            <v>151.30000000000001</v>
          </cell>
          <cell r="D672">
            <v>-33.51</v>
          </cell>
          <cell r="E672">
            <v>17.399999999999999</v>
          </cell>
          <cell r="F672">
            <v>-5.1330496000000003E-2</v>
          </cell>
          <cell r="G672">
            <v>1291</v>
          </cell>
          <cell r="H672">
            <v>0.15231314800000001</v>
          </cell>
          <cell r="I672">
            <v>206</v>
          </cell>
          <cell r="J672">
            <v>-0.40130879800000002</v>
          </cell>
          <cell r="K672" t="str">
            <v>Undisturbed</v>
          </cell>
          <cell r="L672" t="str">
            <v>Oceania</v>
          </cell>
          <cell r="M672" t="str">
            <v>Gibb&amp;Hochuli_2002_05</v>
          </cell>
          <cell r="N672" t="str">
            <v>Abundance/Occurrence</v>
          </cell>
          <cell r="O672">
            <v>14</v>
          </cell>
        </row>
        <row r="673">
          <cell r="A673" t="str">
            <v>Gibb&amp;Hochuli_2002_06</v>
          </cell>
          <cell r="B673">
            <v>1974</v>
          </cell>
          <cell r="C673">
            <v>151.31</v>
          </cell>
          <cell r="D673">
            <v>-33.700000000000003</v>
          </cell>
          <cell r="E673">
            <v>17.600000000000001</v>
          </cell>
          <cell r="F673">
            <v>-2.0183254000000001E-2</v>
          </cell>
          <cell r="G673">
            <v>1276</v>
          </cell>
          <cell r="H673">
            <v>0.135487364</v>
          </cell>
          <cell r="I673">
            <v>196</v>
          </cell>
          <cell r="J673">
            <v>-0.51367688300000003</v>
          </cell>
          <cell r="K673" t="str">
            <v>Transformed</v>
          </cell>
          <cell r="L673" t="str">
            <v>Oceania</v>
          </cell>
          <cell r="M673" t="str">
            <v>Gibb&amp;Hochuli_2002_06</v>
          </cell>
          <cell r="N673" t="str">
            <v>Abundance/Occurrence</v>
          </cell>
          <cell r="O673">
            <v>9</v>
          </cell>
        </row>
        <row r="674">
          <cell r="A674" t="str">
            <v>Gibb&amp;Hochuli_2002_07</v>
          </cell>
          <cell r="B674">
            <v>1975</v>
          </cell>
          <cell r="C674">
            <v>151.27000000000001</v>
          </cell>
          <cell r="D674">
            <v>-33.81</v>
          </cell>
          <cell r="E674">
            <v>17.600000000000001</v>
          </cell>
          <cell r="F674">
            <v>-2.0183254000000001E-2</v>
          </cell>
          <cell r="G674">
            <v>1292</v>
          </cell>
          <cell r="H674">
            <v>0.153434867</v>
          </cell>
          <cell r="I674">
            <v>192</v>
          </cell>
          <cell r="J674">
            <v>-0.55862411700000003</v>
          </cell>
          <cell r="K674" t="str">
            <v>Transformed</v>
          </cell>
          <cell r="L674" t="str">
            <v>Oceania</v>
          </cell>
          <cell r="M674" t="str">
            <v>Gibb&amp;Hochuli_2002_07</v>
          </cell>
          <cell r="N674" t="str">
            <v>Abundance/Occurrence</v>
          </cell>
          <cell r="O674">
            <v>10</v>
          </cell>
        </row>
        <row r="675">
          <cell r="A675" t="str">
            <v>Gibb&amp;Hochuli_2002_08</v>
          </cell>
          <cell r="B675">
            <v>3345</v>
          </cell>
          <cell r="C675">
            <v>151.25</v>
          </cell>
          <cell r="D675">
            <v>-33.619999999999997</v>
          </cell>
          <cell r="E675">
            <v>17</v>
          </cell>
          <cell r="F675">
            <v>-0.113624979</v>
          </cell>
          <cell r="G675">
            <v>1295</v>
          </cell>
          <cell r="H675">
            <v>0.15680002400000001</v>
          </cell>
          <cell r="I675">
            <v>203</v>
          </cell>
          <cell r="J675">
            <v>-0.43501922300000001</v>
          </cell>
          <cell r="K675" t="str">
            <v>Undisturbed</v>
          </cell>
          <cell r="L675" t="str">
            <v>Oceania</v>
          </cell>
          <cell r="M675" t="str">
            <v>Gibb&amp;Hochuli_2002_08</v>
          </cell>
          <cell r="N675" t="str">
            <v>Abundance/Occurrence</v>
          </cell>
          <cell r="O675">
            <v>22</v>
          </cell>
        </row>
        <row r="676">
          <cell r="A676" t="str">
            <v>Gibb&amp;Hochuli_2002_09</v>
          </cell>
          <cell r="B676">
            <v>3346</v>
          </cell>
          <cell r="C676">
            <v>151.28</v>
          </cell>
          <cell r="D676">
            <v>-33.590000000000003</v>
          </cell>
          <cell r="E676">
            <v>17</v>
          </cell>
          <cell r="F676">
            <v>-0.113624979</v>
          </cell>
          <cell r="G676">
            <v>1295</v>
          </cell>
          <cell r="H676">
            <v>0.15680002400000001</v>
          </cell>
          <cell r="I676">
            <v>203</v>
          </cell>
          <cell r="J676">
            <v>-0.43501922300000001</v>
          </cell>
          <cell r="K676" t="str">
            <v>Undisturbed</v>
          </cell>
          <cell r="L676" t="str">
            <v>Oceania</v>
          </cell>
          <cell r="M676" t="str">
            <v>Gibb&amp;Hochuli_2002_09</v>
          </cell>
          <cell r="N676" t="str">
            <v>Abundance/Occurrence</v>
          </cell>
          <cell r="O676">
            <v>14</v>
          </cell>
        </row>
        <row r="677">
          <cell r="A677" t="str">
            <v>Gibb&amp;Hochuli_2002_10</v>
          </cell>
          <cell r="B677">
            <v>1976</v>
          </cell>
          <cell r="C677">
            <v>151.26</v>
          </cell>
          <cell r="D677">
            <v>-33.97</v>
          </cell>
          <cell r="E677">
            <v>17.600000000000001</v>
          </cell>
          <cell r="F677">
            <v>-2.0183254000000001E-2</v>
          </cell>
          <cell r="G677">
            <v>1161</v>
          </cell>
          <cell r="H677">
            <v>6.4896900000000002E-3</v>
          </cell>
          <cell r="I677">
            <v>186</v>
          </cell>
          <cell r="J677">
            <v>-0.62604496700000001</v>
          </cell>
          <cell r="K677" t="str">
            <v>Transformed</v>
          </cell>
          <cell r="L677" t="str">
            <v>Oceania</v>
          </cell>
          <cell r="M677" t="str">
            <v>Gibb&amp;Hochuli_2002_10</v>
          </cell>
          <cell r="N677" t="str">
            <v>Abundance/Occurrence</v>
          </cell>
          <cell r="O677">
            <v>9</v>
          </cell>
        </row>
        <row r="678">
          <cell r="A678" t="str">
            <v>Gibb&amp;Hochuli_2002_11</v>
          </cell>
          <cell r="B678">
            <v>1977</v>
          </cell>
          <cell r="C678">
            <v>151.25</v>
          </cell>
          <cell r="D678">
            <v>-33.96</v>
          </cell>
          <cell r="E678">
            <v>17.600000000000001</v>
          </cell>
          <cell r="F678">
            <v>-2.0183254000000001E-2</v>
          </cell>
          <cell r="G678">
            <v>1161</v>
          </cell>
          <cell r="H678">
            <v>6.4896900000000002E-3</v>
          </cell>
          <cell r="I678">
            <v>186</v>
          </cell>
          <cell r="J678">
            <v>-0.62604496700000001</v>
          </cell>
          <cell r="K678" t="str">
            <v>Transformed</v>
          </cell>
          <cell r="L678" t="str">
            <v>Oceania</v>
          </cell>
          <cell r="M678" t="str">
            <v>Gibb&amp;Hochuli_2002_11</v>
          </cell>
          <cell r="N678" t="str">
            <v>Abundance/Occurrence</v>
          </cell>
          <cell r="O678">
            <v>14</v>
          </cell>
        </row>
        <row r="679">
          <cell r="A679" t="str">
            <v>Gibb&amp;Hochuli_2002_12</v>
          </cell>
          <cell r="B679">
            <v>1978</v>
          </cell>
          <cell r="C679">
            <v>151.27000000000001</v>
          </cell>
          <cell r="D679">
            <v>-33.83</v>
          </cell>
          <cell r="E679">
            <v>17.600000000000001</v>
          </cell>
          <cell r="F679">
            <v>-2.0183254000000001E-2</v>
          </cell>
          <cell r="G679">
            <v>1292</v>
          </cell>
          <cell r="H679">
            <v>0.153434867</v>
          </cell>
          <cell r="I679">
            <v>192</v>
          </cell>
          <cell r="J679">
            <v>-0.55862411700000003</v>
          </cell>
          <cell r="K679" t="str">
            <v>Transformed</v>
          </cell>
          <cell r="L679" t="str">
            <v>Oceania</v>
          </cell>
          <cell r="M679" t="str">
            <v>Gibb&amp;Hochuli_2002_12</v>
          </cell>
          <cell r="N679" t="str">
            <v>Abundance/Occurrence</v>
          </cell>
          <cell r="O679">
            <v>13</v>
          </cell>
        </row>
        <row r="680">
          <cell r="A680" t="str">
            <v>Gibb&amp;Hochuli_2002_13</v>
          </cell>
          <cell r="B680">
            <v>1979</v>
          </cell>
          <cell r="C680">
            <v>151.27000000000001</v>
          </cell>
          <cell r="D680">
            <v>-33.85</v>
          </cell>
          <cell r="E680">
            <v>17.5</v>
          </cell>
          <cell r="F680">
            <v>-3.5756875E-2</v>
          </cell>
          <cell r="G680">
            <v>1277</v>
          </cell>
          <cell r="H680">
            <v>0.13660908299999999</v>
          </cell>
          <cell r="I680">
            <v>188</v>
          </cell>
          <cell r="J680">
            <v>-0.60357134999999995</v>
          </cell>
          <cell r="K680" t="str">
            <v>Transformed</v>
          </cell>
          <cell r="L680" t="str">
            <v>Oceania</v>
          </cell>
          <cell r="M680" t="str">
            <v>Gibb&amp;Hochuli_2002_13</v>
          </cell>
          <cell r="N680" t="str">
            <v>Abundance/Occurrence</v>
          </cell>
          <cell r="O680">
            <v>20</v>
          </cell>
        </row>
        <row r="681">
          <cell r="A681" t="str">
            <v>Gibb&amp;Hochuli_2002_14</v>
          </cell>
          <cell r="B681">
            <v>1980</v>
          </cell>
          <cell r="C681">
            <v>151.30000000000001</v>
          </cell>
          <cell r="D681">
            <v>-33.82</v>
          </cell>
          <cell r="E681">
            <v>17.399999999999999</v>
          </cell>
          <cell r="F681">
            <v>-5.1330496000000003E-2</v>
          </cell>
          <cell r="G681">
            <v>1265</v>
          </cell>
          <cell r="H681">
            <v>0.123148456</v>
          </cell>
          <cell r="I681">
            <v>189</v>
          </cell>
          <cell r="J681">
            <v>-0.59233454200000002</v>
          </cell>
          <cell r="K681" t="str">
            <v>Transformed</v>
          </cell>
          <cell r="L681" t="str">
            <v>Oceania</v>
          </cell>
          <cell r="M681" t="str">
            <v>Gibb&amp;Hochuli_2002_14</v>
          </cell>
          <cell r="N681" t="str">
            <v>Abundance/Occurrence</v>
          </cell>
          <cell r="O681">
            <v>8</v>
          </cell>
        </row>
        <row r="682">
          <cell r="A682" t="str">
            <v>Gibb&amp;Hochuli_2002_15</v>
          </cell>
          <cell r="B682">
            <v>1981</v>
          </cell>
          <cell r="C682">
            <v>151.29</v>
          </cell>
          <cell r="D682">
            <v>-33.81</v>
          </cell>
          <cell r="E682">
            <v>17.600000000000001</v>
          </cell>
          <cell r="F682">
            <v>-2.0183254000000001E-2</v>
          </cell>
          <cell r="G682">
            <v>1292</v>
          </cell>
          <cell r="H682">
            <v>0.153434867</v>
          </cell>
          <cell r="I682">
            <v>192</v>
          </cell>
          <cell r="J682">
            <v>-0.55862411700000003</v>
          </cell>
          <cell r="K682" t="str">
            <v>Transformed</v>
          </cell>
          <cell r="L682" t="str">
            <v>Oceania</v>
          </cell>
          <cell r="M682" t="str">
            <v>Gibb&amp;Hochuli_2002_15</v>
          </cell>
          <cell r="N682" t="str">
            <v>Abundance/Occurrence</v>
          </cell>
          <cell r="O682">
            <v>14</v>
          </cell>
        </row>
        <row r="683">
          <cell r="A683" t="str">
            <v>Gibb&amp;Hochuli_2002_16</v>
          </cell>
          <cell r="B683">
            <v>1982</v>
          </cell>
          <cell r="C683">
            <v>151.25</v>
          </cell>
          <cell r="D683">
            <v>-33.81</v>
          </cell>
          <cell r="E683">
            <v>17.600000000000001</v>
          </cell>
          <cell r="F683">
            <v>-2.0183254000000001E-2</v>
          </cell>
          <cell r="G683">
            <v>1292</v>
          </cell>
          <cell r="H683">
            <v>0.153434867</v>
          </cell>
          <cell r="I683">
            <v>192</v>
          </cell>
          <cell r="J683">
            <v>-0.55862411700000003</v>
          </cell>
          <cell r="K683" t="str">
            <v>Transformed</v>
          </cell>
          <cell r="L683" t="str">
            <v>Oceania</v>
          </cell>
          <cell r="M683" t="str">
            <v>Gibb&amp;Hochuli_2002_16</v>
          </cell>
          <cell r="N683" t="str">
            <v>Abundance/Occurrence</v>
          </cell>
          <cell r="O683">
            <v>16</v>
          </cell>
        </row>
        <row r="684">
          <cell r="A684" t="str">
            <v>Gibb&amp;Hochuli_2002_17</v>
          </cell>
          <cell r="B684">
            <v>3347</v>
          </cell>
          <cell r="C684">
            <v>151.06</v>
          </cell>
          <cell r="D684">
            <v>-34.17</v>
          </cell>
          <cell r="E684">
            <v>16.899999999999999</v>
          </cell>
          <cell r="F684">
            <v>-0.1291986</v>
          </cell>
          <cell r="G684">
            <v>1437</v>
          </cell>
          <cell r="H684">
            <v>0.31608410799999997</v>
          </cell>
          <cell r="I684">
            <v>196</v>
          </cell>
          <cell r="J684">
            <v>-0.51367688300000003</v>
          </cell>
          <cell r="K684" t="str">
            <v>Undisturbed</v>
          </cell>
          <cell r="L684" t="str">
            <v>Oceania</v>
          </cell>
          <cell r="M684" t="str">
            <v>Gibb&amp;Hochuli_2002_17</v>
          </cell>
          <cell r="N684" t="str">
            <v>Abundance/Occurrence</v>
          </cell>
          <cell r="O684">
            <v>11</v>
          </cell>
        </row>
        <row r="685">
          <cell r="A685" t="str">
            <v>Gibb&amp;Hochuli_2002_18</v>
          </cell>
          <cell r="B685">
            <v>3348</v>
          </cell>
          <cell r="C685">
            <v>151.09</v>
          </cell>
          <cell r="D685">
            <v>-34.1</v>
          </cell>
          <cell r="E685">
            <v>17.100000000000001</v>
          </cell>
          <cell r="F685">
            <v>-9.8051359000000005E-2</v>
          </cell>
          <cell r="G685">
            <v>1344</v>
          </cell>
          <cell r="H685">
            <v>0.21176424999999999</v>
          </cell>
          <cell r="I685">
            <v>194</v>
          </cell>
          <cell r="J685">
            <v>-0.53615049999999997</v>
          </cell>
          <cell r="K685" t="str">
            <v>Undisturbed</v>
          </cell>
          <cell r="L685" t="str">
            <v>Oceania</v>
          </cell>
          <cell r="M685" t="str">
            <v>Gibb&amp;Hochuli_2002_18</v>
          </cell>
          <cell r="N685" t="str">
            <v>Abundance/Occurrence</v>
          </cell>
          <cell r="O685">
            <v>19</v>
          </cell>
        </row>
        <row r="686">
          <cell r="A686" t="str">
            <v>Gibb&amp;Hochuli_2002_19</v>
          </cell>
          <cell r="B686">
            <v>3349</v>
          </cell>
          <cell r="C686">
            <v>151.1</v>
          </cell>
          <cell r="D686">
            <v>-34</v>
          </cell>
          <cell r="E686">
            <v>17.5</v>
          </cell>
          <cell r="F686">
            <v>-3.5756875E-2</v>
          </cell>
          <cell r="G686">
            <v>1211</v>
          </cell>
          <cell r="H686">
            <v>6.2575635000000004E-2</v>
          </cell>
          <cell r="I686">
            <v>199</v>
          </cell>
          <cell r="J686">
            <v>-0.47996645700000001</v>
          </cell>
          <cell r="K686" t="str">
            <v>Undisturbed</v>
          </cell>
          <cell r="L686" t="str">
            <v>Oceania</v>
          </cell>
          <cell r="M686" t="str">
            <v>Gibb&amp;Hochuli_2002_19</v>
          </cell>
          <cell r="N686" t="str">
            <v>Abundance/Occurrence</v>
          </cell>
          <cell r="O686">
            <v>12</v>
          </cell>
        </row>
        <row r="687">
          <cell r="A687" t="str">
            <v>Gibb&amp;Hochuli_2002_20</v>
          </cell>
          <cell r="B687">
            <v>3350</v>
          </cell>
          <cell r="C687">
            <v>151.11000000000001</v>
          </cell>
          <cell r="D687">
            <v>-34.08</v>
          </cell>
          <cell r="E687">
            <v>17.3</v>
          </cell>
          <cell r="F687">
            <v>-6.6904116999999999E-2</v>
          </cell>
          <cell r="G687">
            <v>1261</v>
          </cell>
          <cell r="H687">
            <v>0.118661581</v>
          </cell>
          <cell r="I687">
            <v>197</v>
          </cell>
          <cell r="J687">
            <v>-0.50244007400000001</v>
          </cell>
          <cell r="K687" t="str">
            <v>Undisturbed</v>
          </cell>
          <cell r="L687" t="str">
            <v>Oceania</v>
          </cell>
          <cell r="M687" t="str">
            <v>Gibb&amp;Hochuli_2002_20</v>
          </cell>
          <cell r="N687" t="str">
            <v>Abundance/Occurrence</v>
          </cell>
          <cell r="O687">
            <v>12</v>
          </cell>
        </row>
        <row r="688">
          <cell r="A688" t="str">
            <v>Gibb&amp;Hochuli_2002_21</v>
          </cell>
          <cell r="B688">
            <v>1983</v>
          </cell>
          <cell r="C688">
            <v>151.27000000000001</v>
          </cell>
          <cell r="D688">
            <v>-33.799999999999997</v>
          </cell>
          <cell r="E688">
            <v>17.600000000000001</v>
          </cell>
          <cell r="F688">
            <v>-2.0183254000000001E-2</v>
          </cell>
          <cell r="G688">
            <v>1292</v>
          </cell>
          <cell r="H688">
            <v>0.153434867</v>
          </cell>
          <cell r="I688">
            <v>192</v>
          </cell>
          <cell r="J688">
            <v>-0.55862411700000003</v>
          </cell>
          <cell r="K688" t="str">
            <v>Transformed</v>
          </cell>
          <cell r="L688" t="str">
            <v>Oceania</v>
          </cell>
          <cell r="M688" t="str">
            <v>Gibb&amp;Hochuli_2002_21</v>
          </cell>
          <cell r="N688" t="str">
            <v>Abundance/Occurrence</v>
          </cell>
          <cell r="O688">
            <v>17</v>
          </cell>
        </row>
        <row r="689">
          <cell r="A689" t="str">
            <v>Gibb&amp;Hochuli_2003_01</v>
          </cell>
          <cell r="B689">
            <v>3351</v>
          </cell>
          <cell r="C689">
            <v>151.11000000000001</v>
          </cell>
          <cell r="D689">
            <v>-33.49</v>
          </cell>
          <cell r="E689">
            <v>16.8</v>
          </cell>
          <cell r="F689">
            <v>-0.14477222100000001</v>
          </cell>
          <cell r="G689">
            <v>1175</v>
          </cell>
          <cell r="H689">
            <v>2.2193754999999999E-2</v>
          </cell>
          <cell r="I689">
            <v>226</v>
          </cell>
          <cell r="J689">
            <v>-0.17657262900000001</v>
          </cell>
          <cell r="K689" t="str">
            <v>Undisturbed</v>
          </cell>
          <cell r="L689" t="str">
            <v>Oceania</v>
          </cell>
          <cell r="M689" t="str">
            <v>Gibb&amp;Hochuli_2003_01</v>
          </cell>
          <cell r="N689" t="str">
            <v>Abundance/Occurrence</v>
          </cell>
          <cell r="O689">
            <v>39</v>
          </cell>
        </row>
        <row r="690">
          <cell r="A690" t="str">
            <v>Gibb&amp;Hochuli_2003_02</v>
          </cell>
          <cell r="B690">
            <v>3352</v>
          </cell>
          <cell r="C690">
            <v>151.13</v>
          </cell>
          <cell r="D690">
            <v>-33.479999999999997</v>
          </cell>
          <cell r="E690">
            <v>17.3</v>
          </cell>
          <cell r="F690">
            <v>-6.6904116999999999E-2</v>
          </cell>
          <cell r="G690">
            <v>1163</v>
          </cell>
          <cell r="H690">
            <v>8.7331279999999997E-3</v>
          </cell>
          <cell r="I690">
            <v>223</v>
          </cell>
          <cell r="J690">
            <v>-0.210283054</v>
          </cell>
          <cell r="K690" t="str">
            <v>Undisturbed</v>
          </cell>
          <cell r="L690" t="str">
            <v>Oceania</v>
          </cell>
          <cell r="M690" t="str">
            <v>Gibb&amp;Hochuli_2003_02</v>
          </cell>
          <cell r="N690" t="str">
            <v>Abundance/Occurrence</v>
          </cell>
          <cell r="O690">
            <v>32</v>
          </cell>
        </row>
        <row r="691">
          <cell r="A691" t="str">
            <v>Gibb&amp;Hochuli_2003_03</v>
          </cell>
          <cell r="B691">
            <v>3353</v>
          </cell>
          <cell r="C691">
            <v>151.13999999999999</v>
          </cell>
          <cell r="D691">
            <v>-33.479999999999997</v>
          </cell>
          <cell r="E691">
            <v>17.3</v>
          </cell>
          <cell r="F691">
            <v>-6.6904116999999999E-2</v>
          </cell>
          <cell r="G691">
            <v>1163</v>
          </cell>
          <cell r="H691">
            <v>8.7331279999999997E-3</v>
          </cell>
          <cell r="I691">
            <v>223</v>
          </cell>
          <cell r="J691">
            <v>-0.210283054</v>
          </cell>
          <cell r="K691" t="str">
            <v>Undisturbed</v>
          </cell>
          <cell r="L691" t="str">
            <v>Oceania</v>
          </cell>
          <cell r="M691" t="str">
            <v>Gibb&amp;Hochuli_2003_03</v>
          </cell>
          <cell r="N691" t="str">
            <v>Abundance/Occurrence</v>
          </cell>
          <cell r="O691">
            <v>32</v>
          </cell>
        </row>
        <row r="692">
          <cell r="A692" t="str">
            <v>Gibb&amp;Hochuli_2003_04</v>
          </cell>
          <cell r="B692">
            <v>3354</v>
          </cell>
          <cell r="C692">
            <v>151.13999999999999</v>
          </cell>
          <cell r="D692">
            <v>-33.49</v>
          </cell>
          <cell r="E692">
            <v>17.3</v>
          </cell>
          <cell r="F692">
            <v>-6.6904116999999999E-2</v>
          </cell>
          <cell r="G692">
            <v>1163</v>
          </cell>
          <cell r="H692">
            <v>8.7331279999999997E-3</v>
          </cell>
          <cell r="I692">
            <v>223</v>
          </cell>
          <cell r="J692">
            <v>-0.210283054</v>
          </cell>
          <cell r="K692" t="str">
            <v>Undisturbed</v>
          </cell>
          <cell r="L692" t="str">
            <v>Oceania</v>
          </cell>
          <cell r="M692" t="str">
            <v>Gibb&amp;Hochuli_2003_04</v>
          </cell>
          <cell r="N692" t="str">
            <v>Abundance/Occurrence</v>
          </cell>
          <cell r="O692">
            <v>37</v>
          </cell>
        </row>
        <row r="693">
          <cell r="A693" t="str">
            <v>Gibb&amp;Hochuli_2003_05</v>
          </cell>
          <cell r="B693">
            <v>3355</v>
          </cell>
          <cell r="C693">
            <v>151.04</v>
          </cell>
          <cell r="D693">
            <v>-33.53</v>
          </cell>
          <cell r="E693">
            <v>16.5</v>
          </cell>
          <cell r="F693">
            <v>-0.19149308400000001</v>
          </cell>
          <cell r="G693">
            <v>1140</v>
          </cell>
          <cell r="H693">
            <v>-1.7066406999999999E-2</v>
          </cell>
          <cell r="I693">
            <v>231</v>
          </cell>
          <cell r="J693">
            <v>-0.12038858600000001</v>
          </cell>
          <cell r="K693" t="str">
            <v>Undisturbed</v>
          </cell>
          <cell r="L693" t="str">
            <v>Oceania</v>
          </cell>
          <cell r="M693" t="str">
            <v>Gibb&amp;Hochuli_2003_05</v>
          </cell>
          <cell r="N693" t="str">
            <v>Abundance/Occurrence</v>
          </cell>
          <cell r="O693">
            <v>37</v>
          </cell>
        </row>
        <row r="694">
          <cell r="A694" t="str">
            <v>Gibb&amp;Hochuli_2003_06</v>
          </cell>
          <cell r="B694">
            <v>3356</v>
          </cell>
          <cell r="C694">
            <v>151.05000000000001</v>
          </cell>
          <cell r="D694">
            <v>-33.53</v>
          </cell>
          <cell r="E694">
            <v>16.600000000000001</v>
          </cell>
          <cell r="F694">
            <v>-0.175919463</v>
          </cell>
          <cell r="G694">
            <v>1172</v>
          </cell>
          <cell r="H694">
            <v>1.8828597999999998E-2</v>
          </cell>
          <cell r="I694">
            <v>226</v>
          </cell>
          <cell r="J694">
            <v>-0.17657262900000001</v>
          </cell>
          <cell r="K694" t="str">
            <v>Undisturbed</v>
          </cell>
          <cell r="L694" t="str">
            <v>Oceania</v>
          </cell>
          <cell r="M694" t="str">
            <v>Gibb&amp;Hochuli_2003_06</v>
          </cell>
          <cell r="N694" t="str">
            <v>Abundance/Occurrence</v>
          </cell>
          <cell r="O694">
            <v>35</v>
          </cell>
        </row>
        <row r="695">
          <cell r="A695" t="str">
            <v>Gibb&amp;Hochuli_2003_07</v>
          </cell>
          <cell r="B695">
            <v>3357</v>
          </cell>
          <cell r="C695">
            <v>151.05000000000001</v>
          </cell>
          <cell r="D695">
            <v>-33.53</v>
          </cell>
          <cell r="E695">
            <v>16.600000000000001</v>
          </cell>
          <cell r="F695">
            <v>-0.175919463</v>
          </cell>
          <cell r="G695">
            <v>1172</v>
          </cell>
          <cell r="H695">
            <v>1.8828597999999998E-2</v>
          </cell>
          <cell r="I695">
            <v>226</v>
          </cell>
          <cell r="J695">
            <v>-0.17657262900000001</v>
          </cell>
          <cell r="K695" t="str">
            <v>Undisturbed</v>
          </cell>
          <cell r="L695" t="str">
            <v>Oceania</v>
          </cell>
          <cell r="M695" t="str">
            <v>Gibb&amp;Hochuli_2003_07</v>
          </cell>
          <cell r="N695" t="str">
            <v>Abundance/Occurrence</v>
          </cell>
          <cell r="O695">
            <v>37</v>
          </cell>
        </row>
        <row r="696">
          <cell r="A696" t="str">
            <v>Gibb&amp;Hochuli_2003_08</v>
          </cell>
          <cell r="B696">
            <v>3358</v>
          </cell>
          <cell r="C696">
            <v>151.04</v>
          </cell>
          <cell r="D696">
            <v>-33.520000000000003</v>
          </cell>
          <cell r="E696">
            <v>16.5</v>
          </cell>
          <cell r="F696">
            <v>-0.19149308400000001</v>
          </cell>
          <cell r="G696">
            <v>1140</v>
          </cell>
          <cell r="H696">
            <v>-1.7066406999999999E-2</v>
          </cell>
          <cell r="I696">
            <v>231</v>
          </cell>
          <cell r="J696">
            <v>-0.12038858600000001</v>
          </cell>
          <cell r="K696" t="str">
            <v>Undisturbed</v>
          </cell>
          <cell r="L696" t="str">
            <v>Oceania</v>
          </cell>
          <cell r="M696" t="str">
            <v>Gibb&amp;Hochuli_2003_08</v>
          </cell>
          <cell r="N696" t="str">
            <v>Abundance/Occurrence</v>
          </cell>
          <cell r="O696">
            <v>33</v>
          </cell>
        </row>
        <row r="697">
          <cell r="A697" t="str">
            <v>Gibb&amp;Hochuli_2003_09</v>
          </cell>
          <cell r="B697">
            <v>3359</v>
          </cell>
          <cell r="C697">
            <v>151.18</v>
          </cell>
          <cell r="D697">
            <v>-33.57</v>
          </cell>
          <cell r="E697">
            <v>16.8</v>
          </cell>
          <cell r="F697">
            <v>-0.14477222100000001</v>
          </cell>
          <cell r="G697">
            <v>1253</v>
          </cell>
          <cell r="H697">
            <v>0.109687829</v>
          </cell>
          <cell r="I697">
            <v>213</v>
          </cell>
          <cell r="J697">
            <v>-0.32265113899999998</v>
          </cell>
          <cell r="K697" t="str">
            <v>Undisturbed</v>
          </cell>
          <cell r="L697" t="str">
            <v>Oceania</v>
          </cell>
          <cell r="M697" t="str">
            <v>Gibb&amp;Hochuli_2003_09</v>
          </cell>
          <cell r="N697" t="str">
            <v>Abundance/Occurrence</v>
          </cell>
          <cell r="O697">
            <v>28</v>
          </cell>
        </row>
        <row r="698">
          <cell r="A698" t="str">
            <v>Gibb&amp;Hochuli_2003_10</v>
          </cell>
          <cell r="B698">
            <v>3360</v>
          </cell>
          <cell r="C698">
            <v>151.1</v>
          </cell>
          <cell r="D698">
            <v>-33.54</v>
          </cell>
          <cell r="E698">
            <v>16.899999999999999</v>
          </cell>
          <cell r="F698">
            <v>-0.1291986</v>
          </cell>
          <cell r="G698">
            <v>1168</v>
          </cell>
          <cell r="H698">
            <v>1.4341721999999999E-2</v>
          </cell>
          <cell r="I698">
            <v>223</v>
          </cell>
          <cell r="J698">
            <v>-0.210283054</v>
          </cell>
          <cell r="K698" t="str">
            <v>Undisturbed</v>
          </cell>
          <cell r="L698" t="str">
            <v>Oceania</v>
          </cell>
          <cell r="M698" t="str">
            <v>Gibb&amp;Hochuli_2003_10</v>
          </cell>
          <cell r="N698" t="str">
            <v>Abundance/Occurrence</v>
          </cell>
          <cell r="O698">
            <v>24</v>
          </cell>
        </row>
        <row r="699">
          <cell r="A699" t="str">
            <v>Gibb&amp;Hochuli_2003_11</v>
          </cell>
          <cell r="B699">
            <v>3361</v>
          </cell>
          <cell r="C699">
            <v>150.97</v>
          </cell>
          <cell r="D699">
            <v>-33.51</v>
          </cell>
          <cell r="E699">
            <v>16.899999999999999</v>
          </cell>
          <cell r="F699">
            <v>-0.1291986</v>
          </cell>
          <cell r="G699">
            <v>1050</v>
          </cell>
          <cell r="H699">
            <v>-0.118021108</v>
          </cell>
          <cell r="I699">
            <v>236</v>
          </cell>
          <cell r="J699">
            <v>-6.4204544000000002E-2</v>
          </cell>
          <cell r="K699" t="str">
            <v>Undisturbed</v>
          </cell>
          <cell r="L699" t="str">
            <v>Oceania</v>
          </cell>
          <cell r="M699" t="str">
            <v>Gibb&amp;Hochuli_2003_11</v>
          </cell>
          <cell r="N699" t="str">
            <v>Abundance/Occurrence</v>
          </cell>
          <cell r="O699">
            <v>35</v>
          </cell>
        </row>
        <row r="700">
          <cell r="A700" t="str">
            <v>Gibb&amp;Hochuli_2003_12</v>
          </cell>
          <cell r="B700">
            <v>3362</v>
          </cell>
          <cell r="C700">
            <v>151.19</v>
          </cell>
          <cell r="D700">
            <v>-33.54</v>
          </cell>
          <cell r="E700">
            <v>17.3</v>
          </cell>
          <cell r="F700">
            <v>-6.6904116999999999E-2</v>
          </cell>
          <cell r="G700">
            <v>1205</v>
          </cell>
          <cell r="H700">
            <v>5.5845322000000003E-2</v>
          </cell>
          <cell r="I700">
            <v>217</v>
          </cell>
          <cell r="J700">
            <v>-0.27770390499999997</v>
          </cell>
          <cell r="K700" t="str">
            <v>Undisturbed</v>
          </cell>
          <cell r="L700" t="str">
            <v>Oceania</v>
          </cell>
          <cell r="M700" t="str">
            <v>Gibb&amp;Hochuli_2003_12</v>
          </cell>
          <cell r="N700" t="str">
            <v>Abundance/Occurrence</v>
          </cell>
          <cell r="O700">
            <v>42</v>
          </cell>
        </row>
        <row r="701">
          <cell r="A701" t="str">
            <v>Gibb&amp;Hochuli_2003_13</v>
          </cell>
          <cell r="B701">
            <v>3363</v>
          </cell>
          <cell r="C701">
            <v>151.19</v>
          </cell>
          <cell r="D701">
            <v>-33.549999999999997</v>
          </cell>
          <cell r="E701">
            <v>16.8</v>
          </cell>
          <cell r="F701">
            <v>-0.14477222100000001</v>
          </cell>
          <cell r="G701">
            <v>1253</v>
          </cell>
          <cell r="H701">
            <v>0.109687829</v>
          </cell>
          <cell r="I701">
            <v>213</v>
          </cell>
          <cell r="J701">
            <v>-0.32265113899999998</v>
          </cell>
          <cell r="K701" t="str">
            <v>Undisturbed</v>
          </cell>
          <cell r="L701" t="str">
            <v>Oceania</v>
          </cell>
          <cell r="M701" t="str">
            <v>Gibb&amp;Hochuli_2003_13</v>
          </cell>
          <cell r="N701" t="str">
            <v>Abundance/Occurrence</v>
          </cell>
          <cell r="O701">
            <v>21</v>
          </cell>
        </row>
        <row r="702">
          <cell r="A702" t="str">
            <v>Gibb&amp;Hochuli_2003_14</v>
          </cell>
          <cell r="B702">
            <v>3364</v>
          </cell>
          <cell r="C702">
            <v>151.19</v>
          </cell>
          <cell r="D702">
            <v>-33.549999999999997</v>
          </cell>
          <cell r="E702">
            <v>16.8</v>
          </cell>
          <cell r="F702">
            <v>-0.14477222100000001</v>
          </cell>
          <cell r="G702">
            <v>1253</v>
          </cell>
          <cell r="H702">
            <v>0.109687829</v>
          </cell>
          <cell r="I702">
            <v>213</v>
          </cell>
          <cell r="J702">
            <v>-0.32265113899999998</v>
          </cell>
          <cell r="K702" t="str">
            <v>Undisturbed</v>
          </cell>
          <cell r="L702" t="str">
            <v>Oceania</v>
          </cell>
          <cell r="M702" t="str">
            <v>Gibb&amp;Hochuli_2003_14</v>
          </cell>
          <cell r="N702" t="str">
            <v>Abundance/Occurrence</v>
          </cell>
          <cell r="O702">
            <v>35</v>
          </cell>
        </row>
        <row r="703">
          <cell r="A703" t="str">
            <v>Gibb&amp;Hochuli_2003_15</v>
          </cell>
          <cell r="B703">
            <v>3365</v>
          </cell>
          <cell r="C703">
            <v>151.19</v>
          </cell>
          <cell r="D703">
            <v>-33.56</v>
          </cell>
          <cell r="E703">
            <v>16.8</v>
          </cell>
          <cell r="F703">
            <v>-0.14477222100000001</v>
          </cell>
          <cell r="G703">
            <v>1253</v>
          </cell>
          <cell r="H703">
            <v>0.109687829</v>
          </cell>
          <cell r="I703">
            <v>213</v>
          </cell>
          <cell r="J703">
            <v>-0.32265113899999998</v>
          </cell>
          <cell r="K703" t="str">
            <v>Undisturbed</v>
          </cell>
          <cell r="L703" t="str">
            <v>Oceania</v>
          </cell>
          <cell r="M703" t="str">
            <v>Gibb&amp;Hochuli_2003_15</v>
          </cell>
          <cell r="N703" t="str">
            <v>Abundance/Occurrence</v>
          </cell>
          <cell r="O703">
            <v>45</v>
          </cell>
        </row>
        <row r="704">
          <cell r="A704" t="str">
            <v>Gibb&amp;Hochuli_2003_16</v>
          </cell>
          <cell r="B704">
            <v>3366</v>
          </cell>
          <cell r="C704">
            <v>151.19</v>
          </cell>
          <cell r="D704">
            <v>-33.56</v>
          </cell>
          <cell r="E704">
            <v>16.8</v>
          </cell>
          <cell r="F704">
            <v>-0.14477222100000001</v>
          </cell>
          <cell r="G704">
            <v>1253</v>
          </cell>
          <cell r="H704">
            <v>0.109687829</v>
          </cell>
          <cell r="I704">
            <v>213</v>
          </cell>
          <cell r="J704">
            <v>-0.32265113899999998</v>
          </cell>
          <cell r="K704" t="str">
            <v>Undisturbed</v>
          </cell>
          <cell r="L704" t="str">
            <v>Oceania</v>
          </cell>
          <cell r="M704" t="str">
            <v>Gibb&amp;Hochuli_2003_16</v>
          </cell>
          <cell r="N704" t="str">
            <v>Abundance/Occurrence</v>
          </cell>
          <cell r="O704">
            <v>25</v>
          </cell>
        </row>
        <row r="705">
          <cell r="A705" t="str">
            <v>Gibb_2011_01</v>
          </cell>
          <cell r="B705">
            <v>336</v>
          </cell>
          <cell r="C705">
            <v>20.09</v>
          </cell>
          <cell r="D705">
            <v>64.150000000000006</v>
          </cell>
          <cell r="E705">
            <v>1.2</v>
          </cell>
          <cell r="F705">
            <v>-2.5742570800000002</v>
          </cell>
          <cell r="G705">
            <v>598</v>
          </cell>
          <cell r="H705">
            <v>-0.62503805400000001</v>
          </cell>
          <cell r="I705">
            <v>355</v>
          </cell>
          <cell r="J705">
            <v>1.2729756640000001</v>
          </cell>
          <cell r="K705" t="str">
            <v>Disturbed</v>
          </cell>
          <cell r="L705" t="str">
            <v>Europe</v>
          </cell>
          <cell r="M705" t="str">
            <v>Gibb_2011_01</v>
          </cell>
          <cell r="N705" t="str">
            <v>Abundance/Occurrence</v>
          </cell>
          <cell r="O705">
            <v>3</v>
          </cell>
        </row>
        <row r="706">
          <cell r="A706" t="str">
            <v>Gibb_2011_02</v>
          </cell>
          <cell r="B706">
            <v>337</v>
          </cell>
          <cell r="C706">
            <v>20.34</v>
          </cell>
          <cell r="D706">
            <v>64.349999999999994</v>
          </cell>
          <cell r="E706">
            <v>1</v>
          </cell>
          <cell r="F706">
            <v>-2.6054043220000001</v>
          </cell>
          <cell r="G706">
            <v>598</v>
          </cell>
          <cell r="H706">
            <v>-0.62503805400000001</v>
          </cell>
          <cell r="I706">
            <v>358</v>
          </cell>
          <cell r="J706">
            <v>1.3066860899999999</v>
          </cell>
          <cell r="K706" t="str">
            <v>Disturbed</v>
          </cell>
          <cell r="L706" t="str">
            <v>Europe</v>
          </cell>
          <cell r="M706" t="str">
            <v>Gibb_2011_02</v>
          </cell>
          <cell r="N706" t="str">
            <v>Abundance/Occurrence</v>
          </cell>
          <cell r="O706">
            <v>6</v>
          </cell>
        </row>
        <row r="707">
          <cell r="A707" t="str">
            <v>Gibb_2011_03</v>
          </cell>
          <cell r="B707">
            <v>338</v>
          </cell>
          <cell r="C707">
            <v>20.350000000000001</v>
          </cell>
          <cell r="D707">
            <v>64.36</v>
          </cell>
          <cell r="E707">
            <v>1</v>
          </cell>
          <cell r="F707">
            <v>-2.6054043220000001</v>
          </cell>
          <cell r="G707">
            <v>598</v>
          </cell>
          <cell r="H707">
            <v>-0.62503805400000001</v>
          </cell>
          <cell r="I707">
            <v>358</v>
          </cell>
          <cell r="J707">
            <v>1.3066860899999999</v>
          </cell>
          <cell r="K707" t="str">
            <v>Disturbed</v>
          </cell>
          <cell r="L707" t="str">
            <v>Europe</v>
          </cell>
          <cell r="M707" t="str">
            <v>Gibb_2011_03</v>
          </cell>
          <cell r="N707" t="str">
            <v>Abundance/Occurrence</v>
          </cell>
          <cell r="O707">
            <v>5</v>
          </cell>
        </row>
        <row r="708">
          <cell r="A708" t="str">
            <v>Gibb_2011_04</v>
          </cell>
          <cell r="B708">
            <v>339</v>
          </cell>
          <cell r="C708">
            <v>19.95</v>
          </cell>
          <cell r="D708">
            <v>63.68</v>
          </cell>
          <cell r="E708">
            <v>2.7</v>
          </cell>
          <cell r="F708">
            <v>-2.3406527659999998</v>
          </cell>
          <cell r="G708">
            <v>577</v>
          </cell>
          <cell r="H708">
            <v>-0.64859415099999995</v>
          </cell>
          <cell r="I708">
            <v>345</v>
          </cell>
          <cell r="J708">
            <v>1.1606075789999999</v>
          </cell>
          <cell r="K708" t="str">
            <v>Disturbed</v>
          </cell>
          <cell r="L708" t="str">
            <v>Europe</v>
          </cell>
          <cell r="M708" t="str">
            <v>Gibb_2011_04</v>
          </cell>
          <cell r="N708" t="str">
            <v>Abundance/Occurrence</v>
          </cell>
          <cell r="O708">
            <v>6</v>
          </cell>
        </row>
        <row r="709">
          <cell r="A709" t="str">
            <v>Gibb_2011_05</v>
          </cell>
          <cell r="B709">
            <v>340</v>
          </cell>
          <cell r="C709">
            <v>20.05</v>
          </cell>
          <cell r="D709">
            <v>64.17</v>
          </cell>
          <cell r="E709">
            <v>1</v>
          </cell>
          <cell r="F709">
            <v>-2.6054043220000001</v>
          </cell>
          <cell r="G709">
            <v>602</v>
          </cell>
          <cell r="H709">
            <v>-0.62055117800000004</v>
          </cell>
          <cell r="I709">
            <v>356</v>
          </cell>
          <cell r="J709">
            <v>1.284212473</v>
          </cell>
          <cell r="K709" t="str">
            <v>Disturbed</v>
          </cell>
          <cell r="L709" t="str">
            <v>Europe</v>
          </cell>
          <cell r="M709" t="str">
            <v>Gibb_2011_05</v>
          </cell>
          <cell r="N709" t="str">
            <v>Abundance/Occurrence</v>
          </cell>
          <cell r="O709">
            <v>5</v>
          </cell>
        </row>
        <row r="710">
          <cell r="A710" t="str">
            <v>Gibb_2011_06</v>
          </cell>
          <cell r="B710">
            <v>341</v>
          </cell>
          <cell r="C710">
            <v>20.04</v>
          </cell>
          <cell r="D710">
            <v>64.28</v>
          </cell>
          <cell r="E710">
            <v>0.8</v>
          </cell>
          <cell r="F710">
            <v>-2.6365515629999998</v>
          </cell>
          <cell r="G710">
            <v>606</v>
          </cell>
          <cell r="H710">
            <v>-0.61606430300000004</v>
          </cell>
          <cell r="I710">
            <v>360</v>
          </cell>
          <cell r="J710">
            <v>1.3291597070000001</v>
          </cell>
          <cell r="K710" t="str">
            <v>Disturbed</v>
          </cell>
          <cell r="L710" t="str">
            <v>Europe</v>
          </cell>
          <cell r="M710" t="str">
            <v>Gibb_2011_06</v>
          </cell>
          <cell r="N710" t="str">
            <v>Abundance/Occurrence</v>
          </cell>
          <cell r="O710">
            <v>6</v>
          </cell>
        </row>
        <row r="711">
          <cell r="A711" t="str">
            <v>Gibb_2011_07</v>
          </cell>
          <cell r="B711">
            <v>342</v>
          </cell>
          <cell r="C711">
            <v>19.82</v>
          </cell>
          <cell r="D711">
            <v>64.14</v>
          </cell>
          <cell r="E711">
            <v>1.4</v>
          </cell>
          <cell r="F711">
            <v>-2.5431098379999999</v>
          </cell>
          <cell r="G711">
            <v>590</v>
          </cell>
          <cell r="H711">
            <v>-0.63401180499999998</v>
          </cell>
          <cell r="I711">
            <v>357</v>
          </cell>
          <cell r="J711">
            <v>1.295449281</v>
          </cell>
          <cell r="K711" t="str">
            <v>Disturbed</v>
          </cell>
          <cell r="L711" t="str">
            <v>Europe</v>
          </cell>
          <cell r="M711" t="str">
            <v>Gibb_2011_07</v>
          </cell>
          <cell r="N711" t="str">
            <v>Abundance/Occurrence</v>
          </cell>
          <cell r="O711">
            <v>8</v>
          </cell>
        </row>
        <row r="712">
          <cell r="A712" t="str">
            <v>Gibb_2011_08</v>
          </cell>
          <cell r="B712">
            <v>343</v>
          </cell>
          <cell r="C712">
            <v>20.04</v>
          </cell>
          <cell r="D712">
            <v>64.260000000000005</v>
          </cell>
          <cell r="E712">
            <v>0.8</v>
          </cell>
          <cell r="F712">
            <v>-2.6365515629999998</v>
          </cell>
          <cell r="G712">
            <v>606</v>
          </cell>
          <cell r="H712">
            <v>-0.61606430300000004</v>
          </cell>
          <cell r="I712">
            <v>360</v>
          </cell>
          <cell r="J712">
            <v>1.3291597070000001</v>
          </cell>
          <cell r="K712" t="str">
            <v>Disturbed</v>
          </cell>
          <cell r="L712" t="str">
            <v>Europe</v>
          </cell>
          <cell r="M712" t="str">
            <v>Gibb_2011_08</v>
          </cell>
          <cell r="N712" t="str">
            <v>Abundance/Occurrence</v>
          </cell>
          <cell r="O712">
            <v>7</v>
          </cell>
        </row>
        <row r="713">
          <cell r="A713" t="str">
            <v>Gibb_2011_09</v>
          </cell>
          <cell r="B713">
            <v>344</v>
          </cell>
          <cell r="C713">
            <v>20.68</v>
          </cell>
          <cell r="D713">
            <v>64.349999999999994</v>
          </cell>
          <cell r="E713">
            <v>1.4</v>
          </cell>
          <cell r="F713">
            <v>-2.5431098379999999</v>
          </cell>
          <cell r="G713">
            <v>598</v>
          </cell>
          <cell r="H713">
            <v>-0.62503805400000001</v>
          </cell>
          <cell r="I713">
            <v>354</v>
          </cell>
          <cell r="J713">
            <v>1.261738856</v>
          </cell>
          <cell r="K713" t="str">
            <v>Disturbed</v>
          </cell>
          <cell r="L713" t="str">
            <v>Europe</v>
          </cell>
          <cell r="M713" t="str">
            <v>Gibb_2011_09</v>
          </cell>
          <cell r="N713" t="str">
            <v>Abundance/Occurrence</v>
          </cell>
          <cell r="O713">
            <v>6</v>
          </cell>
        </row>
        <row r="714">
          <cell r="A714" t="str">
            <v>Gibb_2011_10</v>
          </cell>
          <cell r="B714">
            <v>345</v>
          </cell>
          <cell r="C714">
            <v>20.05</v>
          </cell>
          <cell r="D714">
            <v>64.28</v>
          </cell>
          <cell r="E714">
            <v>0.8</v>
          </cell>
          <cell r="F714">
            <v>-2.6365515629999998</v>
          </cell>
          <cell r="G714">
            <v>605</v>
          </cell>
          <cell r="H714">
            <v>-0.61718602199999995</v>
          </cell>
          <cell r="I714">
            <v>358</v>
          </cell>
          <cell r="J714">
            <v>1.3066860899999999</v>
          </cell>
          <cell r="K714" t="str">
            <v>Disturbed</v>
          </cell>
          <cell r="L714" t="str">
            <v>Europe</v>
          </cell>
          <cell r="M714" t="str">
            <v>Gibb_2011_10</v>
          </cell>
          <cell r="N714" t="str">
            <v>Abundance/Occurrence</v>
          </cell>
          <cell r="O714">
            <v>5</v>
          </cell>
        </row>
        <row r="715">
          <cell r="A715" t="str">
            <v>Gibb_2011_11</v>
          </cell>
          <cell r="B715">
            <v>346</v>
          </cell>
          <cell r="C715">
            <v>19.809999999999999</v>
          </cell>
          <cell r="D715">
            <v>64.14</v>
          </cell>
          <cell r="E715">
            <v>1.4</v>
          </cell>
          <cell r="F715">
            <v>-2.5431098379999999</v>
          </cell>
          <cell r="G715">
            <v>590</v>
          </cell>
          <cell r="H715">
            <v>-0.63401180499999998</v>
          </cell>
          <cell r="I715">
            <v>357</v>
          </cell>
          <cell r="J715">
            <v>1.295449281</v>
          </cell>
          <cell r="K715" t="str">
            <v>Disturbed</v>
          </cell>
          <cell r="L715" t="str">
            <v>Europe</v>
          </cell>
          <cell r="M715" t="str">
            <v>Gibb_2011_11</v>
          </cell>
          <cell r="N715" t="str">
            <v>Abundance/Occurrence</v>
          </cell>
          <cell r="O715">
            <v>4</v>
          </cell>
        </row>
        <row r="716">
          <cell r="A716" t="str">
            <v>Gibb_2011_12</v>
          </cell>
          <cell r="B716">
            <v>347</v>
          </cell>
          <cell r="C716">
            <v>19.8</v>
          </cell>
          <cell r="D716">
            <v>63.81</v>
          </cell>
          <cell r="E716">
            <v>2</v>
          </cell>
          <cell r="F716">
            <v>-2.449668113</v>
          </cell>
          <cell r="G716">
            <v>594</v>
          </cell>
          <cell r="H716">
            <v>-0.62952492999999998</v>
          </cell>
          <cell r="I716">
            <v>349</v>
          </cell>
          <cell r="J716">
            <v>1.205554813</v>
          </cell>
          <cell r="K716" t="str">
            <v>Disturbed</v>
          </cell>
          <cell r="L716" t="str">
            <v>Europe</v>
          </cell>
          <cell r="M716" t="str">
            <v>Gibb_2011_12</v>
          </cell>
          <cell r="N716" t="str">
            <v>Abundance/Occurrence</v>
          </cell>
          <cell r="O716">
            <v>4</v>
          </cell>
        </row>
        <row r="717">
          <cell r="A717" t="str">
            <v>Gibb_2011_13</v>
          </cell>
          <cell r="B717">
            <v>348</v>
          </cell>
          <cell r="C717">
            <v>20.03</v>
          </cell>
          <cell r="D717">
            <v>64.260000000000005</v>
          </cell>
          <cell r="E717">
            <v>0.8</v>
          </cell>
          <cell r="F717">
            <v>-2.6365515629999998</v>
          </cell>
          <cell r="G717">
            <v>606</v>
          </cell>
          <cell r="H717">
            <v>-0.61606430300000004</v>
          </cell>
          <cell r="I717">
            <v>360</v>
          </cell>
          <cell r="J717">
            <v>1.3291597070000001</v>
          </cell>
          <cell r="K717" t="str">
            <v>Disturbed</v>
          </cell>
          <cell r="L717" t="str">
            <v>Europe</v>
          </cell>
          <cell r="M717" t="str">
            <v>Gibb_2011_13</v>
          </cell>
          <cell r="N717" t="str">
            <v>Abundance/Occurrence</v>
          </cell>
          <cell r="O717">
            <v>10</v>
          </cell>
        </row>
        <row r="718">
          <cell r="A718" t="str">
            <v>Gibb_2011_14</v>
          </cell>
          <cell r="B718">
            <v>349</v>
          </cell>
          <cell r="C718">
            <v>20.059999999999999</v>
          </cell>
          <cell r="D718">
            <v>64.260000000000005</v>
          </cell>
          <cell r="E718">
            <v>0.8</v>
          </cell>
          <cell r="F718">
            <v>-2.6365515629999998</v>
          </cell>
          <cell r="G718">
            <v>605</v>
          </cell>
          <cell r="H718">
            <v>-0.61718602199999995</v>
          </cell>
          <cell r="I718">
            <v>358</v>
          </cell>
          <cell r="J718">
            <v>1.3066860899999999</v>
          </cell>
          <cell r="K718" t="str">
            <v>Disturbed</v>
          </cell>
          <cell r="L718" t="str">
            <v>Europe</v>
          </cell>
          <cell r="M718" t="str">
            <v>Gibb_2011_14</v>
          </cell>
          <cell r="N718" t="str">
            <v>Abundance/Occurrence</v>
          </cell>
          <cell r="O718">
            <v>5</v>
          </cell>
        </row>
        <row r="719">
          <cell r="A719" t="str">
            <v>Gibb_2011_15</v>
          </cell>
          <cell r="B719">
            <v>350</v>
          </cell>
          <cell r="C719">
            <v>19.8</v>
          </cell>
          <cell r="D719">
            <v>64.180000000000007</v>
          </cell>
          <cell r="E719">
            <v>1.2</v>
          </cell>
          <cell r="F719">
            <v>-2.5742570800000002</v>
          </cell>
          <cell r="G719">
            <v>594</v>
          </cell>
          <cell r="H719">
            <v>-0.62952492999999998</v>
          </cell>
          <cell r="I719">
            <v>359</v>
          </cell>
          <cell r="J719">
            <v>1.317922898</v>
          </cell>
          <cell r="K719" t="str">
            <v>Disturbed</v>
          </cell>
          <cell r="L719" t="str">
            <v>Europe</v>
          </cell>
          <cell r="M719" t="str">
            <v>Gibb_2011_15</v>
          </cell>
          <cell r="N719" t="str">
            <v>Abundance/Occurrence</v>
          </cell>
          <cell r="O719">
            <v>5</v>
          </cell>
        </row>
        <row r="720">
          <cell r="A720" t="str">
            <v>Gibb_2011_16</v>
          </cell>
          <cell r="B720">
            <v>351</v>
          </cell>
          <cell r="C720">
            <v>20.100000000000001</v>
          </cell>
          <cell r="D720">
            <v>64.27</v>
          </cell>
          <cell r="E720">
            <v>0.9</v>
          </cell>
          <cell r="F720">
            <v>-2.6209779420000001</v>
          </cell>
          <cell r="G720">
            <v>604</v>
          </cell>
          <cell r="H720">
            <v>-0.61830774099999997</v>
          </cell>
          <cell r="I720">
            <v>358</v>
          </cell>
          <cell r="J720">
            <v>1.3066860899999999</v>
          </cell>
          <cell r="K720" t="str">
            <v>Disturbed</v>
          </cell>
          <cell r="L720" t="str">
            <v>Europe</v>
          </cell>
          <cell r="M720" t="str">
            <v>Gibb_2011_16</v>
          </cell>
          <cell r="N720" t="str">
            <v>Abundance/Occurrence</v>
          </cell>
          <cell r="O720">
            <v>6</v>
          </cell>
        </row>
        <row r="721">
          <cell r="A721" t="str">
            <v>Gibb_2011_17</v>
          </cell>
          <cell r="B721">
            <v>352</v>
          </cell>
          <cell r="C721">
            <v>19.8</v>
          </cell>
          <cell r="D721">
            <v>63.66</v>
          </cell>
          <cell r="E721">
            <v>2.7</v>
          </cell>
          <cell r="F721">
            <v>-2.3406527659999998</v>
          </cell>
          <cell r="G721">
            <v>581</v>
          </cell>
          <cell r="H721">
            <v>-0.64410727499999998</v>
          </cell>
          <cell r="I721">
            <v>346</v>
          </cell>
          <cell r="J721">
            <v>1.171844388</v>
          </cell>
          <cell r="K721" t="str">
            <v>Disturbed</v>
          </cell>
          <cell r="L721" t="str">
            <v>Europe</v>
          </cell>
          <cell r="M721" t="str">
            <v>Gibb_2011_17</v>
          </cell>
          <cell r="N721" t="str">
            <v>Abundance/Occurrence</v>
          </cell>
          <cell r="O721">
            <v>10</v>
          </cell>
        </row>
        <row r="722">
          <cell r="A722" t="str">
            <v>Gibb_2011_18</v>
          </cell>
          <cell r="B722">
            <v>353</v>
          </cell>
          <cell r="C722">
            <v>20.34</v>
          </cell>
          <cell r="D722">
            <v>64.260000000000005</v>
          </cell>
          <cell r="E722">
            <v>1.1000000000000001</v>
          </cell>
          <cell r="F722">
            <v>-2.5898307009999999</v>
          </cell>
          <cell r="G722">
            <v>602</v>
          </cell>
          <cell r="H722">
            <v>-0.62055117800000004</v>
          </cell>
          <cell r="I722">
            <v>356</v>
          </cell>
          <cell r="J722">
            <v>1.284212473</v>
          </cell>
          <cell r="K722" t="str">
            <v>Disturbed</v>
          </cell>
          <cell r="L722" t="str">
            <v>Europe</v>
          </cell>
          <cell r="M722" t="str">
            <v>Gibb_2011_18</v>
          </cell>
          <cell r="N722" t="str">
            <v>Abundance/Occurrence</v>
          </cell>
          <cell r="O722">
            <v>7</v>
          </cell>
        </row>
        <row r="723">
          <cell r="A723" t="str">
            <v>Gibb_2011_19</v>
          </cell>
          <cell r="B723">
            <v>354</v>
          </cell>
          <cell r="C723">
            <v>19.77</v>
          </cell>
          <cell r="D723">
            <v>64.17</v>
          </cell>
          <cell r="E723">
            <v>1.4</v>
          </cell>
          <cell r="F723">
            <v>-2.5431098379999999</v>
          </cell>
          <cell r="G723">
            <v>587</v>
          </cell>
          <cell r="H723">
            <v>-0.63737696200000005</v>
          </cell>
          <cell r="I723">
            <v>358</v>
          </cell>
          <cell r="J723">
            <v>1.3066860899999999</v>
          </cell>
          <cell r="K723" t="str">
            <v>Disturbed</v>
          </cell>
          <cell r="L723" t="str">
            <v>Europe</v>
          </cell>
          <cell r="M723" t="str">
            <v>Gibb_2011_19</v>
          </cell>
          <cell r="N723" t="str">
            <v>Abundance/Occurrence</v>
          </cell>
          <cell r="O723">
            <v>4</v>
          </cell>
        </row>
        <row r="724">
          <cell r="A724" t="str">
            <v>Gibb_2011_20</v>
          </cell>
          <cell r="B724">
            <v>355</v>
          </cell>
          <cell r="C724">
            <v>19.829999999999998</v>
          </cell>
          <cell r="D724">
            <v>64.17</v>
          </cell>
          <cell r="E724">
            <v>1.2</v>
          </cell>
          <cell r="F724">
            <v>-2.5742570800000002</v>
          </cell>
          <cell r="G724">
            <v>594</v>
          </cell>
          <cell r="H724">
            <v>-0.62952492999999998</v>
          </cell>
          <cell r="I724">
            <v>359</v>
          </cell>
          <cell r="J724">
            <v>1.317922898</v>
          </cell>
          <cell r="K724" t="str">
            <v>Disturbed</v>
          </cell>
          <cell r="L724" t="str">
            <v>Europe</v>
          </cell>
          <cell r="M724" t="str">
            <v>Gibb_2011_20</v>
          </cell>
          <cell r="N724" t="str">
            <v>Abundance/Occurrence</v>
          </cell>
          <cell r="O724">
            <v>3</v>
          </cell>
        </row>
        <row r="725">
          <cell r="A725" t="str">
            <v>Gibb_2011_21</v>
          </cell>
          <cell r="B725">
            <v>356</v>
          </cell>
          <cell r="C725">
            <v>19.82</v>
          </cell>
          <cell r="D725">
            <v>63.83</v>
          </cell>
          <cell r="E725">
            <v>2</v>
          </cell>
          <cell r="F725">
            <v>-2.449668113</v>
          </cell>
          <cell r="G725">
            <v>594</v>
          </cell>
          <cell r="H725">
            <v>-0.62952492999999998</v>
          </cell>
          <cell r="I725">
            <v>349</v>
          </cell>
          <cell r="J725">
            <v>1.205554813</v>
          </cell>
          <cell r="K725" t="str">
            <v>Disturbed</v>
          </cell>
          <cell r="L725" t="str">
            <v>Europe</v>
          </cell>
          <cell r="M725" t="e">
            <v>#N/A</v>
          </cell>
          <cell r="N725" t="str">
            <v>Abundance/Occurrence</v>
          </cell>
          <cell r="O725">
            <v>3</v>
          </cell>
        </row>
        <row r="726">
          <cell r="A726" t="str">
            <v>Gibb_2011_22</v>
          </cell>
          <cell r="B726">
            <v>357</v>
          </cell>
          <cell r="C726">
            <v>20.350000000000001</v>
          </cell>
          <cell r="D726">
            <v>64.34</v>
          </cell>
          <cell r="E726">
            <v>1</v>
          </cell>
          <cell r="F726">
            <v>-2.6054043220000001</v>
          </cell>
          <cell r="G726">
            <v>598</v>
          </cell>
          <cell r="H726">
            <v>-0.62503805400000001</v>
          </cell>
          <cell r="I726">
            <v>358</v>
          </cell>
          <cell r="J726">
            <v>1.3066860899999999</v>
          </cell>
          <cell r="K726" t="str">
            <v>Disturbed</v>
          </cell>
          <cell r="L726" t="str">
            <v>Europe</v>
          </cell>
          <cell r="M726" t="str">
            <v>Gibb_2011_22</v>
          </cell>
          <cell r="N726" t="str">
            <v>Abundance/Occurrence</v>
          </cell>
          <cell r="O726">
            <v>2</v>
          </cell>
        </row>
        <row r="727">
          <cell r="A727" t="str">
            <v>Gibb_2011_23</v>
          </cell>
          <cell r="B727">
            <v>358</v>
          </cell>
          <cell r="C727">
            <v>20.07</v>
          </cell>
          <cell r="D727">
            <v>64.290000000000006</v>
          </cell>
          <cell r="E727">
            <v>0.8</v>
          </cell>
          <cell r="F727">
            <v>-2.6365515629999998</v>
          </cell>
          <cell r="G727">
            <v>605</v>
          </cell>
          <cell r="H727">
            <v>-0.61718602199999995</v>
          </cell>
          <cell r="I727">
            <v>358</v>
          </cell>
          <cell r="J727">
            <v>1.3066860899999999</v>
          </cell>
          <cell r="K727" t="str">
            <v>Disturbed</v>
          </cell>
          <cell r="L727" t="str">
            <v>Europe</v>
          </cell>
          <cell r="M727" t="str">
            <v>Gibb_2011_23</v>
          </cell>
          <cell r="N727" t="str">
            <v>Abundance/Occurrence</v>
          </cell>
          <cell r="O727">
            <v>2</v>
          </cell>
        </row>
        <row r="728">
          <cell r="A728" t="str">
            <v>Gibb_2011_24</v>
          </cell>
          <cell r="B728">
            <v>359</v>
          </cell>
          <cell r="C728">
            <v>20.079999999999998</v>
          </cell>
          <cell r="D728">
            <v>64.150000000000006</v>
          </cell>
          <cell r="E728">
            <v>1.1000000000000001</v>
          </cell>
          <cell r="F728">
            <v>-2.5898307009999999</v>
          </cell>
          <cell r="G728">
            <v>605</v>
          </cell>
          <cell r="H728">
            <v>-0.61718602199999995</v>
          </cell>
          <cell r="I728">
            <v>355</v>
          </cell>
          <cell r="J728">
            <v>1.2729756640000001</v>
          </cell>
          <cell r="K728" t="str">
            <v>Disturbed</v>
          </cell>
          <cell r="L728" t="str">
            <v>Europe</v>
          </cell>
          <cell r="M728" t="str">
            <v>Gibb_2011_24</v>
          </cell>
          <cell r="N728" t="str">
            <v>Abundance/Occurrence</v>
          </cell>
          <cell r="O728">
            <v>3</v>
          </cell>
        </row>
        <row r="729">
          <cell r="A729" t="str">
            <v>Gibb_2011_25</v>
          </cell>
          <cell r="B729">
            <v>360</v>
          </cell>
          <cell r="C729">
            <v>20.079999999999998</v>
          </cell>
          <cell r="D729">
            <v>64.150000000000006</v>
          </cell>
          <cell r="E729">
            <v>1.1000000000000001</v>
          </cell>
          <cell r="F729">
            <v>-2.5898307009999999</v>
          </cell>
          <cell r="G729">
            <v>605</v>
          </cell>
          <cell r="H729">
            <v>-0.61718602199999995</v>
          </cell>
          <cell r="I729">
            <v>355</v>
          </cell>
          <cell r="J729">
            <v>1.2729756640000001</v>
          </cell>
          <cell r="K729" t="str">
            <v>Disturbed</v>
          </cell>
          <cell r="L729" t="str">
            <v>Europe</v>
          </cell>
          <cell r="M729" t="str">
            <v>Gibb_2011_25</v>
          </cell>
          <cell r="N729" t="str">
            <v>Abundance/Occurrence</v>
          </cell>
          <cell r="O729">
            <v>1</v>
          </cell>
        </row>
        <row r="730">
          <cell r="A730" t="str">
            <v>Gibb_2011_26</v>
          </cell>
          <cell r="B730">
            <v>361</v>
          </cell>
          <cell r="C730">
            <v>20.05</v>
          </cell>
          <cell r="D730">
            <v>64.16</v>
          </cell>
          <cell r="E730">
            <v>1.1000000000000001</v>
          </cell>
          <cell r="F730">
            <v>-2.5898307009999999</v>
          </cell>
          <cell r="G730">
            <v>605</v>
          </cell>
          <cell r="H730">
            <v>-0.61718602199999995</v>
          </cell>
          <cell r="I730">
            <v>355</v>
          </cell>
          <cell r="J730">
            <v>1.2729756640000001</v>
          </cell>
          <cell r="K730" t="str">
            <v>Disturbed</v>
          </cell>
          <cell r="L730" t="str">
            <v>Europe</v>
          </cell>
          <cell r="M730" t="str">
            <v>Gibb_2011_26</v>
          </cell>
          <cell r="N730" t="str">
            <v>Abundance/Occurrence</v>
          </cell>
          <cell r="O730">
            <v>2</v>
          </cell>
        </row>
        <row r="731">
          <cell r="A731" t="str">
            <v>Gibb_2011_27</v>
          </cell>
          <cell r="B731">
            <v>362</v>
          </cell>
          <cell r="C731">
            <v>20.12</v>
          </cell>
          <cell r="D731">
            <v>64.260000000000005</v>
          </cell>
          <cell r="E731">
            <v>0.9</v>
          </cell>
          <cell r="F731">
            <v>-2.6209779420000001</v>
          </cell>
          <cell r="G731">
            <v>604</v>
          </cell>
          <cell r="H731">
            <v>-0.61830774099999997</v>
          </cell>
          <cell r="I731">
            <v>358</v>
          </cell>
          <cell r="J731">
            <v>1.3066860899999999</v>
          </cell>
          <cell r="K731" t="str">
            <v>Disturbed</v>
          </cell>
          <cell r="L731" t="str">
            <v>Europe</v>
          </cell>
          <cell r="M731" t="str">
            <v>Gibb_2011_27</v>
          </cell>
          <cell r="N731" t="str">
            <v>Abundance/Occurrence</v>
          </cell>
          <cell r="O731">
            <v>4</v>
          </cell>
        </row>
        <row r="732">
          <cell r="A732" t="str">
            <v>Gibb_2011_28</v>
          </cell>
          <cell r="B732">
            <v>363</v>
          </cell>
          <cell r="C732">
            <v>20.12</v>
          </cell>
          <cell r="D732">
            <v>64.260000000000005</v>
          </cell>
          <cell r="E732">
            <v>0.9</v>
          </cell>
          <cell r="F732">
            <v>-2.6209779420000001</v>
          </cell>
          <cell r="G732">
            <v>604</v>
          </cell>
          <cell r="H732">
            <v>-0.61830774099999997</v>
          </cell>
          <cell r="I732">
            <v>358</v>
          </cell>
          <cell r="J732">
            <v>1.3066860899999999</v>
          </cell>
          <cell r="K732" t="str">
            <v>Disturbed</v>
          </cell>
          <cell r="L732" t="str">
            <v>Europe</v>
          </cell>
          <cell r="M732" t="str">
            <v>Gibb_2011_28</v>
          </cell>
          <cell r="N732" t="str">
            <v>Abundance/Occurrence</v>
          </cell>
          <cell r="O732">
            <v>2</v>
          </cell>
        </row>
        <row r="733">
          <cell r="A733" t="str">
            <v>Gibb_2011_29</v>
          </cell>
          <cell r="B733">
            <v>364</v>
          </cell>
          <cell r="C733">
            <v>19.8</v>
          </cell>
          <cell r="D733">
            <v>64.28</v>
          </cell>
          <cell r="E733">
            <v>0.9</v>
          </cell>
          <cell r="F733">
            <v>-2.6209779420000001</v>
          </cell>
          <cell r="G733">
            <v>598</v>
          </cell>
          <cell r="H733">
            <v>-0.62503805400000001</v>
          </cell>
          <cell r="I733">
            <v>360</v>
          </cell>
          <cell r="J733">
            <v>1.3291597070000001</v>
          </cell>
          <cell r="K733" t="str">
            <v>Disturbed</v>
          </cell>
          <cell r="L733" t="str">
            <v>Europe</v>
          </cell>
          <cell r="M733" t="str">
            <v>Gibb_2011_29</v>
          </cell>
          <cell r="N733" t="str">
            <v>Abundance/Occurrence</v>
          </cell>
          <cell r="O733">
            <v>2</v>
          </cell>
        </row>
        <row r="734">
          <cell r="A734" t="str">
            <v>Gibb_2011_30</v>
          </cell>
          <cell r="B734">
            <v>365</v>
          </cell>
          <cell r="C734">
            <v>19.8</v>
          </cell>
          <cell r="D734">
            <v>64.28</v>
          </cell>
          <cell r="E734">
            <v>0.9</v>
          </cell>
          <cell r="F734">
            <v>-2.6209779420000001</v>
          </cell>
          <cell r="G734">
            <v>598</v>
          </cell>
          <cell r="H734">
            <v>-0.62503805400000001</v>
          </cell>
          <cell r="I734">
            <v>360</v>
          </cell>
          <cell r="J734">
            <v>1.3291597070000001</v>
          </cell>
          <cell r="K734" t="str">
            <v>Disturbed</v>
          </cell>
          <cell r="L734" t="str">
            <v>Europe</v>
          </cell>
          <cell r="M734" t="str">
            <v>Gibb_2011_30</v>
          </cell>
          <cell r="N734" t="str">
            <v>Abundance/Occurrence</v>
          </cell>
          <cell r="O734">
            <v>3</v>
          </cell>
        </row>
        <row r="735">
          <cell r="A735" t="str">
            <v>Gibb_2011_31</v>
          </cell>
          <cell r="B735">
            <v>366</v>
          </cell>
          <cell r="C735">
            <v>20.65</v>
          </cell>
          <cell r="D735">
            <v>64.349999999999994</v>
          </cell>
          <cell r="E735">
            <v>1.4</v>
          </cell>
          <cell r="F735">
            <v>-2.5431098379999999</v>
          </cell>
          <cell r="G735">
            <v>593</v>
          </cell>
          <cell r="H735">
            <v>-0.630646649</v>
          </cell>
          <cell r="I735">
            <v>354</v>
          </cell>
          <cell r="J735">
            <v>1.261738856</v>
          </cell>
          <cell r="K735" t="str">
            <v>Disturbed</v>
          </cell>
          <cell r="L735" t="str">
            <v>Europe</v>
          </cell>
          <cell r="M735" t="str">
            <v>Gibb_2011_31</v>
          </cell>
          <cell r="N735" t="str">
            <v>Abundance/Occurrence</v>
          </cell>
          <cell r="O735">
            <v>3</v>
          </cell>
        </row>
        <row r="736">
          <cell r="A736" t="str">
            <v>Gibb_2011_32</v>
          </cell>
          <cell r="B736">
            <v>367</v>
          </cell>
          <cell r="C736">
            <v>20.65</v>
          </cell>
          <cell r="D736">
            <v>64.349999999999994</v>
          </cell>
          <cell r="E736">
            <v>1.4</v>
          </cell>
          <cell r="F736">
            <v>-2.5431098379999999</v>
          </cell>
          <cell r="G736">
            <v>593</v>
          </cell>
          <cell r="H736">
            <v>-0.630646649</v>
          </cell>
          <cell r="I736">
            <v>354</v>
          </cell>
          <cell r="J736">
            <v>1.261738856</v>
          </cell>
          <cell r="K736" t="str">
            <v>Disturbed</v>
          </cell>
          <cell r="L736" t="str">
            <v>Europe</v>
          </cell>
          <cell r="M736" t="str">
            <v>Gibb_2011_32</v>
          </cell>
          <cell r="N736" t="str">
            <v>Abundance/Occurrence</v>
          </cell>
          <cell r="O736">
            <v>3</v>
          </cell>
        </row>
        <row r="737">
          <cell r="A737" t="str">
            <v>Gibb_2011_33</v>
          </cell>
          <cell r="B737">
            <v>368</v>
          </cell>
          <cell r="C737">
            <v>20.329999999999998</v>
          </cell>
          <cell r="D737">
            <v>64.37</v>
          </cell>
          <cell r="E737">
            <v>0.9</v>
          </cell>
          <cell r="F737">
            <v>-2.6209779420000001</v>
          </cell>
          <cell r="G737">
            <v>602</v>
          </cell>
          <cell r="H737">
            <v>-0.62055117800000004</v>
          </cell>
          <cell r="I737">
            <v>358</v>
          </cell>
          <cell r="J737">
            <v>1.3066860899999999</v>
          </cell>
          <cell r="K737" t="str">
            <v>Disturbed</v>
          </cell>
          <cell r="L737" t="str">
            <v>Europe</v>
          </cell>
          <cell r="M737" t="str">
            <v>Gibb_2011_33</v>
          </cell>
          <cell r="N737" t="str">
            <v>Abundance/Occurrence</v>
          </cell>
          <cell r="O737">
            <v>2</v>
          </cell>
        </row>
        <row r="738">
          <cell r="A738" t="str">
            <v>Gibb_2011_34</v>
          </cell>
          <cell r="B738">
            <v>369</v>
          </cell>
          <cell r="C738">
            <v>19.87</v>
          </cell>
          <cell r="D738">
            <v>64.290000000000006</v>
          </cell>
          <cell r="E738">
            <v>0.7</v>
          </cell>
          <cell r="F738">
            <v>-2.652125184</v>
          </cell>
          <cell r="G738">
            <v>603</v>
          </cell>
          <cell r="H738">
            <v>-0.61942945999999999</v>
          </cell>
          <cell r="I738">
            <v>361</v>
          </cell>
          <cell r="J738">
            <v>1.3403965149999999</v>
          </cell>
          <cell r="K738" t="str">
            <v>Disturbed</v>
          </cell>
          <cell r="L738" t="str">
            <v>Europe</v>
          </cell>
          <cell r="M738" t="str">
            <v>Gibb_2011_34</v>
          </cell>
          <cell r="N738" t="str">
            <v>Abundance/Occurrence</v>
          </cell>
          <cell r="O738">
            <v>2</v>
          </cell>
        </row>
        <row r="739">
          <cell r="A739" t="str">
            <v>Gibb_2011_35</v>
          </cell>
          <cell r="B739">
            <v>370</v>
          </cell>
          <cell r="C739">
            <v>19.87</v>
          </cell>
          <cell r="D739">
            <v>64.290000000000006</v>
          </cell>
          <cell r="E739">
            <v>0.7</v>
          </cell>
          <cell r="F739">
            <v>-2.652125184</v>
          </cell>
          <cell r="G739">
            <v>603</v>
          </cell>
          <cell r="H739">
            <v>-0.61942945999999999</v>
          </cell>
          <cell r="I739">
            <v>361</v>
          </cell>
          <cell r="J739">
            <v>1.3403965149999999</v>
          </cell>
          <cell r="K739" t="str">
            <v>Disturbed</v>
          </cell>
          <cell r="L739" t="str">
            <v>Europe</v>
          </cell>
          <cell r="M739" t="str">
            <v>Gibb_2011_35</v>
          </cell>
          <cell r="N739" t="str">
            <v>Abundance/Occurrence</v>
          </cell>
          <cell r="O739">
            <v>3</v>
          </cell>
        </row>
        <row r="740">
          <cell r="A740" t="str">
            <v>Gibb_2011_36</v>
          </cell>
          <cell r="B740">
            <v>371</v>
          </cell>
          <cell r="C740">
            <v>19.8</v>
          </cell>
          <cell r="D740">
            <v>63.67</v>
          </cell>
          <cell r="E740">
            <v>2.5</v>
          </cell>
          <cell r="F740">
            <v>-2.3718000080000001</v>
          </cell>
          <cell r="G740">
            <v>583</v>
          </cell>
          <cell r="H740">
            <v>-0.64186383800000002</v>
          </cell>
          <cell r="I740">
            <v>346</v>
          </cell>
          <cell r="J740">
            <v>1.171844388</v>
          </cell>
          <cell r="K740" t="str">
            <v>Disturbed</v>
          </cell>
          <cell r="L740" t="str">
            <v>Europe</v>
          </cell>
          <cell r="M740" t="str">
            <v>Gibb_2011_36</v>
          </cell>
          <cell r="N740" t="str">
            <v>Abundance/Occurrence</v>
          </cell>
          <cell r="O740">
            <v>3</v>
          </cell>
        </row>
        <row r="741">
          <cell r="A741" t="str">
            <v>Gibb_2011_37</v>
          </cell>
          <cell r="B741">
            <v>372</v>
          </cell>
          <cell r="C741">
            <v>20.05</v>
          </cell>
          <cell r="D741">
            <v>64.260000000000005</v>
          </cell>
          <cell r="E741">
            <v>0.8</v>
          </cell>
          <cell r="F741">
            <v>-2.6365515629999998</v>
          </cell>
          <cell r="G741">
            <v>605</v>
          </cell>
          <cell r="H741">
            <v>-0.61718602199999995</v>
          </cell>
          <cell r="I741">
            <v>358</v>
          </cell>
          <cell r="J741">
            <v>1.3066860899999999</v>
          </cell>
          <cell r="K741" t="str">
            <v>Disturbed</v>
          </cell>
          <cell r="L741" t="str">
            <v>Europe</v>
          </cell>
          <cell r="M741" t="str">
            <v>Gibb_2011_37</v>
          </cell>
          <cell r="N741" t="str">
            <v>Abundance/Occurrence</v>
          </cell>
          <cell r="O741">
            <v>3</v>
          </cell>
        </row>
        <row r="742">
          <cell r="A742" t="str">
            <v>Gibb_2011_38</v>
          </cell>
          <cell r="B742">
            <v>373</v>
          </cell>
          <cell r="C742">
            <v>20.05</v>
          </cell>
          <cell r="D742">
            <v>64.16</v>
          </cell>
          <cell r="E742">
            <v>1.1000000000000001</v>
          </cell>
          <cell r="F742">
            <v>-2.5898307009999999</v>
          </cell>
          <cell r="G742">
            <v>605</v>
          </cell>
          <cell r="H742">
            <v>-0.61718602199999995</v>
          </cell>
          <cell r="I742">
            <v>355</v>
          </cell>
          <cell r="J742">
            <v>1.2729756640000001</v>
          </cell>
          <cell r="K742" t="str">
            <v>Disturbed</v>
          </cell>
          <cell r="L742" t="str">
            <v>Europe</v>
          </cell>
          <cell r="M742" t="str">
            <v>Gibb_2011_38</v>
          </cell>
          <cell r="N742" t="str">
            <v>Abundance/Occurrence</v>
          </cell>
          <cell r="O742">
            <v>2</v>
          </cell>
        </row>
        <row r="743">
          <cell r="A743" t="str">
            <v>Gibb_2011_39</v>
          </cell>
          <cell r="B743">
            <v>374</v>
          </cell>
          <cell r="C743">
            <v>20.29</v>
          </cell>
          <cell r="D743">
            <v>64.33</v>
          </cell>
          <cell r="E743">
            <v>0.8</v>
          </cell>
          <cell r="F743">
            <v>-2.6365515629999998</v>
          </cell>
          <cell r="G743">
            <v>607</v>
          </cell>
          <cell r="H743">
            <v>-0.61494258400000001</v>
          </cell>
          <cell r="I743">
            <v>358</v>
          </cell>
          <cell r="J743">
            <v>1.3066860899999999</v>
          </cell>
          <cell r="K743" t="str">
            <v>Disturbed</v>
          </cell>
          <cell r="L743" t="str">
            <v>Europe</v>
          </cell>
          <cell r="M743" t="str">
            <v>Gibb_2011_39</v>
          </cell>
          <cell r="N743" t="str">
            <v>Abundance/Occurrence</v>
          </cell>
          <cell r="O743">
            <v>5</v>
          </cell>
        </row>
        <row r="744">
          <cell r="A744" t="str">
            <v>Gibb_2011_40</v>
          </cell>
          <cell r="B744">
            <v>375</v>
          </cell>
          <cell r="C744">
            <v>19.850000000000001</v>
          </cell>
          <cell r="D744">
            <v>64.17</v>
          </cell>
          <cell r="E744">
            <v>1.5</v>
          </cell>
          <cell r="F744">
            <v>-2.5275362170000002</v>
          </cell>
          <cell r="G744">
            <v>587</v>
          </cell>
          <cell r="H744">
            <v>-0.63737696200000005</v>
          </cell>
          <cell r="I744">
            <v>358</v>
          </cell>
          <cell r="J744">
            <v>1.3066860899999999</v>
          </cell>
          <cell r="K744" t="str">
            <v>Disturbed</v>
          </cell>
          <cell r="L744" t="str">
            <v>Europe</v>
          </cell>
          <cell r="M744" t="str">
            <v>Gibb_2011_40</v>
          </cell>
          <cell r="N744" t="str">
            <v>Abundance/Occurrence</v>
          </cell>
          <cell r="O744">
            <v>3</v>
          </cell>
        </row>
        <row r="745">
          <cell r="A745" t="str">
            <v>Gómez_etal_2003_01</v>
          </cell>
          <cell r="B745">
            <v>608</v>
          </cell>
          <cell r="C745">
            <v>3.08</v>
          </cell>
          <cell r="D745">
            <v>42.3</v>
          </cell>
          <cell r="E745">
            <v>15.7</v>
          </cell>
          <cell r="F745">
            <v>-0.31608205099999998</v>
          </cell>
          <cell r="G745">
            <v>585</v>
          </cell>
          <cell r="H745">
            <v>-0.63962039999999998</v>
          </cell>
          <cell r="I745">
            <v>234</v>
          </cell>
          <cell r="J745">
            <v>-8.6678161000000004E-2</v>
          </cell>
          <cell r="K745" t="str">
            <v>Disturbed</v>
          </cell>
          <cell r="L745" t="str">
            <v>Europe</v>
          </cell>
          <cell r="M745" t="str">
            <v>Gómez_etal_2003_01</v>
          </cell>
          <cell r="N745" t="str">
            <v>Abundance</v>
          </cell>
          <cell r="O745">
            <v>6</v>
          </cell>
        </row>
        <row r="746">
          <cell r="A746" t="str">
            <v>Gómez_etal_2003_02</v>
          </cell>
          <cell r="B746">
            <v>609</v>
          </cell>
          <cell r="C746">
            <v>3.08</v>
          </cell>
          <cell r="D746">
            <v>42.3</v>
          </cell>
          <cell r="E746">
            <v>15.7</v>
          </cell>
          <cell r="F746">
            <v>-0.31608205099999998</v>
          </cell>
          <cell r="G746">
            <v>585</v>
          </cell>
          <cell r="H746">
            <v>-0.63962039999999998</v>
          </cell>
          <cell r="I746">
            <v>234</v>
          </cell>
          <cell r="J746">
            <v>-8.6678161000000004E-2</v>
          </cell>
          <cell r="K746" t="str">
            <v>Disturbed</v>
          </cell>
          <cell r="L746" t="str">
            <v>Europe</v>
          </cell>
          <cell r="M746" t="str">
            <v>Gómez_etal_2003_02</v>
          </cell>
          <cell r="N746" t="str">
            <v>Abundance</v>
          </cell>
          <cell r="O746">
            <v>9</v>
          </cell>
        </row>
        <row r="747">
          <cell r="A747" t="str">
            <v>Gómez_etal_2003_03</v>
          </cell>
          <cell r="B747">
            <v>610</v>
          </cell>
          <cell r="C747">
            <v>3.08</v>
          </cell>
          <cell r="D747">
            <v>42.3</v>
          </cell>
          <cell r="E747">
            <v>15.7</v>
          </cell>
          <cell r="F747">
            <v>-0.31608205099999998</v>
          </cell>
          <cell r="G747">
            <v>585</v>
          </cell>
          <cell r="H747">
            <v>-0.63962039999999998</v>
          </cell>
          <cell r="I747">
            <v>234</v>
          </cell>
          <cell r="J747">
            <v>-8.6678161000000004E-2</v>
          </cell>
          <cell r="K747" t="str">
            <v>Disturbed</v>
          </cell>
          <cell r="L747" t="str">
            <v>Europe</v>
          </cell>
          <cell r="M747" t="str">
            <v>Gómez_etal_2003_03</v>
          </cell>
          <cell r="N747" t="str">
            <v>Abundance</v>
          </cell>
          <cell r="O747">
            <v>6</v>
          </cell>
        </row>
        <row r="748">
          <cell r="A748" t="str">
            <v>Gómez_etal_2003_04</v>
          </cell>
          <cell r="B748">
            <v>1545</v>
          </cell>
          <cell r="C748">
            <v>3.08</v>
          </cell>
          <cell r="D748">
            <v>42.3</v>
          </cell>
          <cell r="E748">
            <v>15.7</v>
          </cell>
          <cell r="F748">
            <v>-0.31608205099999998</v>
          </cell>
          <cell r="G748">
            <v>585</v>
          </cell>
          <cell r="H748">
            <v>-0.63962039999999998</v>
          </cell>
          <cell r="I748">
            <v>234</v>
          </cell>
          <cell r="J748">
            <v>-8.6678161000000004E-2</v>
          </cell>
          <cell r="K748" t="str">
            <v>Transformed</v>
          </cell>
          <cell r="L748" t="str">
            <v>Europe</v>
          </cell>
          <cell r="M748" t="str">
            <v>Gómez_etal_2003_04</v>
          </cell>
          <cell r="N748" t="str">
            <v>Abundance</v>
          </cell>
          <cell r="O748">
            <v>7</v>
          </cell>
        </row>
        <row r="749">
          <cell r="A749" t="str">
            <v>Gómez_etal_2003_05</v>
          </cell>
          <cell r="B749">
            <v>1546</v>
          </cell>
          <cell r="C749">
            <v>3.08</v>
          </cell>
          <cell r="D749">
            <v>42.3</v>
          </cell>
          <cell r="E749">
            <v>15.7</v>
          </cell>
          <cell r="F749">
            <v>-0.31608205099999998</v>
          </cell>
          <cell r="G749">
            <v>585</v>
          </cell>
          <cell r="H749">
            <v>-0.63962039999999998</v>
          </cell>
          <cell r="I749">
            <v>234</v>
          </cell>
          <cell r="J749">
            <v>-8.6678161000000004E-2</v>
          </cell>
          <cell r="K749" t="str">
            <v>Transformed</v>
          </cell>
          <cell r="L749" t="str">
            <v>Europe</v>
          </cell>
          <cell r="M749" t="str">
            <v>Gómez_etal_2003_05</v>
          </cell>
          <cell r="N749" t="str">
            <v>Abundance</v>
          </cell>
          <cell r="O749">
            <v>7</v>
          </cell>
        </row>
        <row r="750">
          <cell r="A750" t="str">
            <v>Gómez_etal_2003_06</v>
          </cell>
          <cell r="B750">
            <v>1547</v>
          </cell>
          <cell r="C750">
            <v>3.08</v>
          </cell>
          <cell r="D750">
            <v>42.3</v>
          </cell>
          <cell r="E750">
            <v>15.7</v>
          </cell>
          <cell r="F750">
            <v>-0.31608205099999998</v>
          </cell>
          <cell r="G750">
            <v>585</v>
          </cell>
          <cell r="H750">
            <v>-0.63962039999999998</v>
          </cell>
          <cell r="I750">
            <v>234</v>
          </cell>
          <cell r="J750">
            <v>-8.6678161000000004E-2</v>
          </cell>
          <cell r="K750" t="str">
            <v>Transformed</v>
          </cell>
          <cell r="L750" t="str">
            <v>Europe</v>
          </cell>
          <cell r="M750" t="str">
            <v>Gómez_etal_2003_06</v>
          </cell>
          <cell r="N750" t="str">
            <v>Abundance</v>
          </cell>
          <cell r="O750">
            <v>10</v>
          </cell>
        </row>
        <row r="751">
          <cell r="A751" t="str">
            <v>Gómez_etal_2003_07</v>
          </cell>
          <cell r="B751">
            <v>1548</v>
          </cell>
          <cell r="C751">
            <v>3.08</v>
          </cell>
          <cell r="D751">
            <v>42.3</v>
          </cell>
          <cell r="E751">
            <v>15.7</v>
          </cell>
          <cell r="F751">
            <v>-0.31608205099999998</v>
          </cell>
          <cell r="G751">
            <v>585</v>
          </cell>
          <cell r="H751">
            <v>-0.63962039999999998</v>
          </cell>
          <cell r="I751">
            <v>234</v>
          </cell>
          <cell r="J751">
            <v>-8.6678161000000004E-2</v>
          </cell>
          <cell r="K751" t="str">
            <v>Transformed</v>
          </cell>
          <cell r="L751" t="str">
            <v>Europe</v>
          </cell>
          <cell r="M751" t="str">
            <v>Gómez_etal_2003_07</v>
          </cell>
          <cell r="N751" t="str">
            <v>Abundance</v>
          </cell>
          <cell r="O751">
            <v>15</v>
          </cell>
        </row>
        <row r="752">
          <cell r="A752" t="str">
            <v>Gómez_etal_2003_08</v>
          </cell>
          <cell r="B752">
            <v>1549</v>
          </cell>
          <cell r="C752">
            <v>3.08</v>
          </cell>
          <cell r="D752">
            <v>42.3</v>
          </cell>
          <cell r="E752">
            <v>15.7</v>
          </cell>
          <cell r="F752">
            <v>-0.31608205099999998</v>
          </cell>
          <cell r="G752">
            <v>585</v>
          </cell>
          <cell r="H752">
            <v>-0.63962039999999998</v>
          </cell>
          <cell r="I752">
            <v>234</v>
          </cell>
          <cell r="J752">
            <v>-8.6678161000000004E-2</v>
          </cell>
          <cell r="K752" t="str">
            <v>Transformed</v>
          </cell>
          <cell r="L752" t="str">
            <v>Europe</v>
          </cell>
          <cell r="M752" t="str">
            <v>Gómez_etal_2003_08</v>
          </cell>
          <cell r="N752" t="str">
            <v>Abundance</v>
          </cell>
          <cell r="O752">
            <v>12</v>
          </cell>
        </row>
        <row r="753">
          <cell r="A753" t="str">
            <v>Gómez_etal_2003_09</v>
          </cell>
          <cell r="B753">
            <v>1550</v>
          </cell>
          <cell r="C753">
            <v>3.08</v>
          </cell>
          <cell r="D753">
            <v>42.3</v>
          </cell>
          <cell r="E753">
            <v>15.7</v>
          </cell>
          <cell r="F753">
            <v>-0.31608205099999998</v>
          </cell>
          <cell r="G753">
            <v>585</v>
          </cell>
          <cell r="H753">
            <v>-0.63962039999999998</v>
          </cell>
          <cell r="I753">
            <v>234</v>
          </cell>
          <cell r="J753">
            <v>-8.6678161000000004E-2</v>
          </cell>
          <cell r="K753" t="str">
            <v>Transformed</v>
          </cell>
          <cell r="L753" t="str">
            <v>Europe</v>
          </cell>
          <cell r="M753" t="str">
            <v>Gómez_etal_2003_09</v>
          </cell>
          <cell r="N753" t="str">
            <v>Abundance</v>
          </cell>
          <cell r="O753">
            <v>9</v>
          </cell>
        </row>
        <row r="754">
          <cell r="A754" t="str">
            <v>Gómez_etal_2003_10</v>
          </cell>
          <cell r="B754">
            <v>3371</v>
          </cell>
          <cell r="C754">
            <v>3.08</v>
          </cell>
          <cell r="D754">
            <v>42.3</v>
          </cell>
          <cell r="E754">
            <v>15.7</v>
          </cell>
          <cell r="F754">
            <v>-0.31608205099999998</v>
          </cell>
          <cell r="G754">
            <v>585</v>
          </cell>
          <cell r="H754">
            <v>-0.63962039999999998</v>
          </cell>
          <cell r="I754">
            <v>234</v>
          </cell>
          <cell r="J754">
            <v>-8.6678161000000004E-2</v>
          </cell>
          <cell r="K754" t="str">
            <v>Undisturbed</v>
          </cell>
          <cell r="L754" t="str">
            <v>Europe</v>
          </cell>
          <cell r="M754" t="str">
            <v>Gómez_etal_2003_10</v>
          </cell>
          <cell r="N754" t="str">
            <v>Abundance</v>
          </cell>
          <cell r="O754">
            <v>14</v>
          </cell>
        </row>
        <row r="755">
          <cell r="A755" t="str">
            <v>Gómez_etal_2003_11</v>
          </cell>
          <cell r="B755">
            <v>3372</v>
          </cell>
          <cell r="C755">
            <v>3.08</v>
          </cell>
          <cell r="D755">
            <v>42.3</v>
          </cell>
          <cell r="E755">
            <v>15.7</v>
          </cell>
          <cell r="F755">
            <v>-0.31608205099999998</v>
          </cell>
          <cell r="G755">
            <v>585</v>
          </cell>
          <cell r="H755">
            <v>-0.63962039999999998</v>
          </cell>
          <cell r="I755">
            <v>234</v>
          </cell>
          <cell r="J755">
            <v>-8.6678161000000004E-2</v>
          </cell>
          <cell r="K755" t="str">
            <v>Undisturbed</v>
          </cell>
          <cell r="L755" t="str">
            <v>Europe</v>
          </cell>
          <cell r="M755" t="str">
            <v>Gómez_etal_2003_11</v>
          </cell>
          <cell r="N755" t="str">
            <v>Abundance</v>
          </cell>
          <cell r="O755">
            <v>10</v>
          </cell>
        </row>
        <row r="756">
          <cell r="A756" t="str">
            <v>Gómez_etal_2003_12</v>
          </cell>
          <cell r="B756">
            <v>3373</v>
          </cell>
          <cell r="C756">
            <v>3.08</v>
          </cell>
          <cell r="D756">
            <v>42.3</v>
          </cell>
          <cell r="E756">
            <v>15.7</v>
          </cell>
          <cell r="F756">
            <v>-0.31608205099999998</v>
          </cell>
          <cell r="G756">
            <v>585</v>
          </cell>
          <cell r="H756">
            <v>-0.63962039999999998</v>
          </cell>
          <cell r="I756">
            <v>234</v>
          </cell>
          <cell r="J756">
            <v>-8.6678161000000004E-2</v>
          </cell>
          <cell r="K756" t="str">
            <v>Undisturbed</v>
          </cell>
          <cell r="L756" t="str">
            <v>Europe</v>
          </cell>
          <cell r="M756" t="str">
            <v>Gómez_etal_2003_12</v>
          </cell>
          <cell r="N756" t="str">
            <v>Abundance</v>
          </cell>
          <cell r="O756">
            <v>6</v>
          </cell>
        </row>
        <row r="757">
          <cell r="A757" t="str">
            <v>Gómez_etal_2003_13</v>
          </cell>
          <cell r="B757">
            <v>3374</v>
          </cell>
          <cell r="C757">
            <v>3.08</v>
          </cell>
          <cell r="D757">
            <v>42.3</v>
          </cell>
          <cell r="E757">
            <v>15.7</v>
          </cell>
          <cell r="F757">
            <v>-0.31608205099999998</v>
          </cell>
          <cell r="G757">
            <v>585</v>
          </cell>
          <cell r="H757">
            <v>-0.63962039999999998</v>
          </cell>
          <cell r="I757">
            <v>234</v>
          </cell>
          <cell r="J757">
            <v>-8.6678161000000004E-2</v>
          </cell>
          <cell r="K757" t="str">
            <v>Undisturbed</v>
          </cell>
          <cell r="L757" t="str">
            <v>Europe</v>
          </cell>
          <cell r="M757" t="str">
            <v>Gómez_etal_2003_13</v>
          </cell>
          <cell r="N757" t="str">
            <v>Abundance</v>
          </cell>
          <cell r="O757">
            <v>19</v>
          </cell>
        </row>
        <row r="758">
          <cell r="A758" t="str">
            <v>Gómez_etal_2003_14</v>
          </cell>
          <cell r="B758">
            <v>3375</v>
          </cell>
          <cell r="C758">
            <v>3.08</v>
          </cell>
          <cell r="D758">
            <v>42.3</v>
          </cell>
          <cell r="E758">
            <v>15.7</v>
          </cell>
          <cell r="F758">
            <v>-0.31608205099999998</v>
          </cell>
          <cell r="G758">
            <v>585</v>
          </cell>
          <cell r="H758">
            <v>-0.63962039999999998</v>
          </cell>
          <cell r="I758">
            <v>234</v>
          </cell>
          <cell r="J758">
            <v>-8.6678161000000004E-2</v>
          </cell>
          <cell r="K758" t="str">
            <v>Undisturbed</v>
          </cell>
          <cell r="L758" t="str">
            <v>Europe</v>
          </cell>
          <cell r="M758" t="str">
            <v>Gómez_etal_2003_14</v>
          </cell>
          <cell r="N758" t="str">
            <v>Abundance</v>
          </cell>
          <cell r="O758">
            <v>15</v>
          </cell>
        </row>
        <row r="759">
          <cell r="A759" t="str">
            <v>Gómez_etal_2003_15</v>
          </cell>
          <cell r="B759">
            <v>3376</v>
          </cell>
          <cell r="C759">
            <v>3.08</v>
          </cell>
          <cell r="D759">
            <v>42.3</v>
          </cell>
          <cell r="E759">
            <v>15.7</v>
          </cell>
          <cell r="F759">
            <v>-0.31608205099999998</v>
          </cell>
          <cell r="G759">
            <v>585</v>
          </cell>
          <cell r="H759">
            <v>-0.63962039999999998</v>
          </cell>
          <cell r="I759">
            <v>234</v>
          </cell>
          <cell r="J759">
            <v>-8.6678161000000004E-2</v>
          </cell>
          <cell r="K759" t="str">
            <v>Undisturbed</v>
          </cell>
          <cell r="L759" t="str">
            <v>Europe</v>
          </cell>
          <cell r="M759" t="str">
            <v>Gómez_etal_2003_15</v>
          </cell>
          <cell r="N759" t="str">
            <v>Abundance</v>
          </cell>
          <cell r="O759">
            <v>10</v>
          </cell>
        </row>
        <row r="760">
          <cell r="A760" t="str">
            <v>Gómez_etal_2003a_01</v>
          </cell>
          <cell r="B760">
            <v>3377</v>
          </cell>
          <cell r="C760">
            <v>2.87</v>
          </cell>
          <cell r="D760">
            <v>41.97</v>
          </cell>
          <cell r="E760">
            <v>14.9</v>
          </cell>
          <cell r="F760">
            <v>-0.44067101800000003</v>
          </cell>
          <cell r="G760">
            <v>752</v>
          </cell>
          <cell r="H760">
            <v>-0.45229334300000001</v>
          </cell>
          <cell r="I760">
            <v>229</v>
          </cell>
          <cell r="J760">
            <v>-0.14286220299999999</v>
          </cell>
          <cell r="K760" t="str">
            <v>Undisturbed</v>
          </cell>
          <cell r="L760" t="str">
            <v>Europe</v>
          </cell>
          <cell r="M760" t="str">
            <v>Gómez_etal_2003a_01</v>
          </cell>
          <cell r="N760" t="str">
            <v>Abundance</v>
          </cell>
          <cell r="O760">
            <v>19</v>
          </cell>
        </row>
        <row r="761">
          <cell r="A761" t="str">
            <v>Gómez_etal_2003a_02</v>
          </cell>
          <cell r="B761">
            <v>3378</v>
          </cell>
          <cell r="C761">
            <v>2.87</v>
          </cell>
          <cell r="D761">
            <v>41.97</v>
          </cell>
          <cell r="E761">
            <v>14.9</v>
          </cell>
          <cell r="F761">
            <v>-0.44067101800000003</v>
          </cell>
          <cell r="G761">
            <v>752</v>
          </cell>
          <cell r="H761">
            <v>-0.45229334300000001</v>
          </cell>
          <cell r="I761">
            <v>229</v>
          </cell>
          <cell r="J761">
            <v>-0.14286220299999999</v>
          </cell>
          <cell r="K761" t="str">
            <v>Undisturbed</v>
          </cell>
          <cell r="L761" t="str">
            <v>Europe</v>
          </cell>
          <cell r="M761" t="str">
            <v>Gómez_etal_2003a_02</v>
          </cell>
          <cell r="N761" t="str">
            <v>Abundance</v>
          </cell>
          <cell r="O761">
            <v>14</v>
          </cell>
        </row>
        <row r="762">
          <cell r="A762" t="str">
            <v>Gómez_etal_2003a_03</v>
          </cell>
          <cell r="B762">
            <v>3379</v>
          </cell>
          <cell r="C762">
            <v>2.87</v>
          </cell>
          <cell r="D762">
            <v>41.97</v>
          </cell>
          <cell r="E762">
            <v>14.9</v>
          </cell>
          <cell r="F762">
            <v>-0.44067101800000003</v>
          </cell>
          <cell r="G762">
            <v>752</v>
          </cell>
          <cell r="H762">
            <v>-0.45229334300000001</v>
          </cell>
          <cell r="I762">
            <v>229</v>
          </cell>
          <cell r="J762">
            <v>-0.14286220299999999</v>
          </cell>
          <cell r="K762" t="str">
            <v>Undisturbed</v>
          </cell>
          <cell r="L762" t="str">
            <v>Europe</v>
          </cell>
          <cell r="M762" t="str">
            <v>Gómez_etal_2003a_03</v>
          </cell>
          <cell r="N762" t="str">
            <v>Abundance</v>
          </cell>
          <cell r="O762">
            <v>14</v>
          </cell>
        </row>
        <row r="763">
          <cell r="A763" t="str">
            <v>Gómez_etal_2003a_04</v>
          </cell>
          <cell r="B763">
            <v>3380</v>
          </cell>
          <cell r="C763">
            <v>2.87</v>
          </cell>
          <cell r="D763">
            <v>41.97</v>
          </cell>
          <cell r="E763">
            <v>14.9</v>
          </cell>
          <cell r="F763">
            <v>-0.44067101800000003</v>
          </cell>
          <cell r="G763">
            <v>752</v>
          </cell>
          <cell r="H763">
            <v>-0.45229334300000001</v>
          </cell>
          <cell r="I763">
            <v>229</v>
          </cell>
          <cell r="J763">
            <v>-0.14286220299999999</v>
          </cell>
          <cell r="K763" t="str">
            <v>Undisturbed</v>
          </cell>
          <cell r="L763" t="str">
            <v>Europe</v>
          </cell>
          <cell r="M763" t="str">
            <v>Gómez_etal_2003a_04</v>
          </cell>
          <cell r="N763" t="str">
            <v>Abundance</v>
          </cell>
          <cell r="O763">
            <v>5</v>
          </cell>
        </row>
        <row r="764">
          <cell r="A764" t="str">
            <v>Gómez_noyear_01</v>
          </cell>
          <cell r="B764">
            <v>3381</v>
          </cell>
          <cell r="C764">
            <v>-4.71</v>
          </cell>
          <cell r="D764">
            <v>41.23</v>
          </cell>
          <cell r="E764">
            <v>12.2</v>
          </cell>
          <cell r="F764">
            <v>-0.86115878199999996</v>
          </cell>
          <cell r="G764">
            <v>389</v>
          </cell>
          <cell r="H764">
            <v>-0.85947730499999997</v>
          </cell>
          <cell r="I764">
            <v>292</v>
          </cell>
          <cell r="J764">
            <v>0.56505673000000001</v>
          </cell>
          <cell r="K764" t="str">
            <v>Undisturbed</v>
          </cell>
          <cell r="L764" t="str">
            <v>Europe</v>
          </cell>
          <cell r="M764" t="str">
            <v>Gómez_noyear_01</v>
          </cell>
          <cell r="N764" t="str">
            <v>Abundance</v>
          </cell>
          <cell r="O764">
            <v>8</v>
          </cell>
        </row>
        <row r="765">
          <cell r="A765" t="str">
            <v>Gómez_noyear_02</v>
          </cell>
          <cell r="B765">
            <v>3382</v>
          </cell>
          <cell r="C765">
            <v>-4.71</v>
          </cell>
          <cell r="D765">
            <v>41.23</v>
          </cell>
          <cell r="E765">
            <v>12.2</v>
          </cell>
          <cell r="F765">
            <v>-0.86115878199999996</v>
          </cell>
          <cell r="G765">
            <v>389</v>
          </cell>
          <cell r="H765">
            <v>-0.85947730499999997</v>
          </cell>
          <cell r="I765">
            <v>292</v>
          </cell>
          <cell r="J765">
            <v>0.56505673000000001</v>
          </cell>
          <cell r="K765" t="str">
            <v>Undisturbed</v>
          </cell>
          <cell r="L765" t="str">
            <v>Europe</v>
          </cell>
          <cell r="M765" t="str">
            <v>Gómez_noyear_02</v>
          </cell>
          <cell r="N765" t="str">
            <v>Abundance</v>
          </cell>
          <cell r="O765">
            <v>10</v>
          </cell>
        </row>
        <row r="766">
          <cell r="A766" t="str">
            <v>Gómez_noyear_03</v>
          </cell>
          <cell r="B766">
            <v>3383</v>
          </cell>
          <cell r="C766">
            <v>-4.71</v>
          </cell>
          <cell r="D766">
            <v>41.23</v>
          </cell>
          <cell r="E766">
            <v>12.2</v>
          </cell>
          <cell r="F766">
            <v>-0.86115878199999996</v>
          </cell>
          <cell r="G766">
            <v>389</v>
          </cell>
          <cell r="H766">
            <v>-0.85947730499999997</v>
          </cell>
          <cell r="I766">
            <v>292</v>
          </cell>
          <cell r="J766">
            <v>0.56505673000000001</v>
          </cell>
          <cell r="K766" t="str">
            <v>Undisturbed</v>
          </cell>
          <cell r="L766" t="str">
            <v>Europe</v>
          </cell>
          <cell r="M766" t="str">
            <v>Gómez_noyear_03</v>
          </cell>
          <cell r="N766" t="str">
            <v>Abundance</v>
          </cell>
          <cell r="O766">
            <v>8</v>
          </cell>
        </row>
        <row r="767">
          <cell r="A767" t="str">
            <v>Gómez_noyear_04</v>
          </cell>
          <cell r="B767">
            <v>3384</v>
          </cell>
          <cell r="C767">
            <v>-4.71</v>
          </cell>
          <cell r="D767">
            <v>41.23</v>
          </cell>
          <cell r="E767">
            <v>12.2</v>
          </cell>
          <cell r="F767">
            <v>-0.86115878199999996</v>
          </cell>
          <cell r="G767">
            <v>389</v>
          </cell>
          <cell r="H767">
            <v>-0.85947730499999997</v>
          </cell>
          <cell r="I767">
            <v>292</v>
          </cell>
          <cell r="J767">
            <v>0.56505673000000001</v>
          </cell>
          <cell r="K767" t="str">
            <v>Undisturbed</v>
          </cell>
          <cell r="L767" t="str">
            <v>Europe</v>
          </cell>
          <cell r="M767" t="str">
            <v>Gómez_noyear_04</v>
          </cell>
          <cell r="N767" t="str">
            <v>Abundance</v>
          </cell>
          <cell r="O767">
            <v>9</v>
          </cell>
        </row>
        <row r="768">
          <cell r="A768" t="str">
            <v>Gómez_noyear_05</v>
          </cell>
          <cell r="B768">
            <v>3385</v>
          </cell>
          <cell r="C768">
            <v>-4.71</v>
          </cell>
          <cell r="D768">
            <v>41.23</v>
          </cell>
          <cell r="E768">
            <v>12.2</v>
          </cell>
          <cell r="F768">
            <v>-0.86115878199999996</v>
          </cell>
          <cell r="G768">
            <v>389</v>
          </cell>
          <cell r="H768">
            <v>-0.85947730499999997</v>
          </cell>
          <cell r="I768">
            <v>292</v>
          </cell>
          <cell r="J768">
            <v>0.56505673000000001</v>
          </cell>
          <cell r="K768" t="str">
            <v>Undisturbed</v>
          </cell>
          <cell r="L768" t="str">
            <v>Europe</v>
          </cell>
          <cell r="M768" t="str">
            <v>Gómez_noyear_05</v>
          </cell>
          <cell r="N768" t="str">
            <v>Abundance</v>
          </cell>
          <cell r="O768">
            <v>7</v>
          </cell>
        </row>
        <row r="769">
          <cell r="A769" t="str">
            <v>Gómez_noyear_06</v>
          </cell>
          <cell r="B769">
            <v>3386</v>
          </cell>
          <cell r="C769">
            <v>-4.71</v>
          </cell>
          <cell r="D769">
            <v>41.23</v>
          </cell>
          <cell r="E769">
            <v>12.2</v>
          </cell>
          <cell r="F769">
            <v>-0.86115878199999996</v>
          </cell>
          <cell r="G769">
            <v>389</v>
          </cell>
          <cell r="H769">
            <v>-0.85947730499999997</v>
          </cell>
          <cell r="I769">
            <v>292</v>
          </cell>
          <cell r="J769">
            <v>0.56505673000000001</v>
          </cell>
          <cell r="K769" t="str">
            <v>Undisturbed</v>
          </cell>
          <cell r="L769" t="str">
            <v>Europe</v>
          </cell>
          <cell r="M769" t="str">
            <v>Gómez_noyear_06</v>
          </cell>
          <cell r="N769" t="str">
            <v>Abundance</v>
          </cell>
          <cell r="O769">
            <v>11</v>
          </cell>
        </row>
        <row r="770">
          <cell r="A770" t="str">
            <v>Gómez_noyear_07</v>
          </cell>
          <cell r="B770">
            <v>3387</v>
          </cell>
          <cell r="C770">
            <v>-4.71</v>
          </cell>
          <cell r="D770">
            <v>41.23</v>
          </cell>
          <cell r="E770">
            <v>12.2</v>
          </cell>
          <cell r="F770">
            <v>-0.86115878199999996</v>
          </cell>
          <cell r="G770">
            <v>389</v>
          </cell>
          <cell r="H770">
            <v>-0.85947730499999997</v>
          </cell>
          <cell r="I770">
            <v>292</v>
          </cell>
          <cell r="J770">
            <v>0.56505673000000001</v>
          </cell>
          <cell r="K770" t="str">
            <v>Undisturbed</v>
          </cell>
          <cell r="L770" t="str">
            <v>Europe</v>
          </cell>
          <cell r="M770" t="str">
            <v>Gómez_noyear_07</v>
          </cell>
          <cell r="N770" t="str">
            <v>Abundance</v>
          </cell>
          <cell r="O770">
            <v>8</v>
          </cell>
        </row>
        <row r="771">
          <cell r="A771" t="str">
            <v>Gómez_noyear_08</v>
          </cell>
          <cell r="B771">
            <v>3388</v>
          </cell>
          <cell r="C771">
            <v>-4.71</v>
          </cell>
          <cell r="D771">
            <v>41.23</v>
          </cell>
          <cell r="E771">
            <v>12.2</v>
          </cell>
          <cell r="F771">
            <v>-0.86115878199999996</v>
          </cell>
          <cell r="G771">
            <v>389</v>
          </cell>
          <cell r="H771">
            <v>-0.85947730499999997</v>
          </cell>
          <cell r="I771">
            <v>292</v>
          </cell>
          <cell r="J771">
            <v>0.56505673000000001</v>
          </cell>
          <cell r="K771" t="str">
            <v>Undisturbed</v>
          </cell>
          <cell r="L771" t="str">
            <v>Europe</v>
          </cell>
          <cell r="M771" t="str">
            <v>Gómez_noyear_08</v>
          </cell>
          <cell r="N771" t="str">
            <v>Abundance</v>
          </cell>
          <cell r="O771">
            <v>12</v>
          </cell>
        </row>
        <row r="772">
          <cell r="A772" t="str">
            <v>Gómez_noyear_09</v>
          </cell>
          <cell r="B772">
            <v>3389</v>
          </cell>
          <cell r="C772">
            <v>-4.71</v>
          </cell>
          <cell r="D772">
            <v>41.23</v>
          </cell>
          <cell r="E772">
            <v>12.2</v>
          </cell>
          <cell r="F772">
            <v>-0.86115878199999996</v>
          </cell>
          <cell r="G772">
            <v>389</v>
          </cell>
          <cell r="H772">
            <v>-0.85947730499999997</v>
          </cell>
          <cell r="I772">
            <v>292</v>
          </cell>
          <cell r="J772">
            <v>0.56505673000000001</v>
          </cell>
          <cell r="K772" t="str">
            <v>Undisturbed</v>
          </cell>
          <cell r="L772" t="str">
            <v>Europe</v>
          </cell>
          <cell r="M772" t="str">
            <v>Gómez_noyear_09</v>
          </cell>
          <cell r="N772" t="str">
            <v>Abundance</v>
          </cell>
          <cell r="O772">
            <v>8</v>
          </cell>
        </row>
        <row r="773">
          <cell r="A773" t="str">
            <v>Gómez_noyear_10</v>
          </cell>
          <cell r="B773">
            <v>3390</v>
          </cell>
          <cell r="C773">
            <v>-4.71</v>
          </cell>
          <cell r="D773">
            <v>41.23</v>
          </cell>
          <cell r="E773">
            <v>12.2</v>
          </cell>
          <cell r="F773">
            <v>-0.86115878199999996</v>
          </cell>
          <cell r="G773">
            <v>389</v>
          </cell>
          <cell r="H773">
            <v>-0.85947730499999997</v>
          </cell>
          <cell r="I773">
            <v>292</v>
          </cell>
          <cell r="J773">
            <v>0.56505673000000001</v>
          </cell>
          <cell r="K773" t="str">
            <v>Undisturbed</v>
          </cell>
          <cell r="L773" t="str">
            <v>Europe</v>
          </cell>
          <cell r="M773" t="str">
            <v>Gómez_noyear_10</v>
          </cell>
          <cell r="N773" t="str">
            <v>Abundance</v>
          </cell>
          <cell r="O773">
            <v>8</v>
          </cell>
        </row>
        <row r="774">
          <cell r="A774" t="str">
            <v>Gómez_noyear_11</v>
          </cell>
          <cell r="B774">
            <v>3391</v>
          </cell>
          <cell r="C774">
            <v>-4.71</v>
          </cell>
          <cell r="D774">
            <v>41.23</v>
          </cell>
          <cell r="E774">
            <v>12.2</v>
          </cell>
          <cell r="F774">
            <v>-0.86115878199999996</v>
          </cell>
          <cell r="G774">
            <v>389</v>
          </cell>
          <cell r="H774">
            <v>-0.85947730499999997</v>
          </cell>
          <cell r="I774">
            <v>292</v>
          </cell>
          <cell r="J774">
            <v>0.56505673000000001</v>
          </cell>
          <cell r="K774" t="str">
            <v>Undisturbed</v>
          </cell>
          <cell r="L774" t="str">
            <v>Europe</v>
          </cell>
          <cell r="M774" t="str">
            <v>Gómez_noyear_11</v>
          </cell>
          <cell r="N774" t="str">
            <v>Abundance</v>
          </cell>
          <cell r="O774">
            <v>7</v>
          </cell>
        </row>
        <row r="775">
          <cell r="A775" t="str">
            <v>Gómez_noyear_12</v>
          </cell>
          <cell r="B775">
            <v>3392</v>
          </cell>
          <cell r="C775">
            <v>-4.71</v>
          </cell>
          <cell r="D775">
            <v>41.23</v>
          </cell>
          <cell r="E775">
            <v>12.2</v>
          </cell>
          <cell r="F775">
            <v>-0.86115878199999996</v>
          </cell>
          <cell r="G775">
            <v>389</v>
          </cell>
          <cell r="H775">
            <v>-0.85947730499999997</v>
          </cell>
          <cell r="I775">
            <v>292</v>
          </cell>
          <cell r="J775">
            <v>0.56505673000000001</v>
          </cell>
          <cell r="K775" t="str">
            <v>Undisturbed</v>
          </cell>
          <cell r="L775" t="str">
            <v>Europe</v>
          </cell>
          <cell r="M775" t="str">
            <v>Gómez_noyear_12</v>
          </cell>
          <cell r="N775" t="str">
            <v>Abundance</v>
          </cell>
          <cell r="O775">
            <v>7</v>
          </cell>
        </row>
        <row r="776">
          <cell r="A776" t="str">
            <v>Gómez_noyear_13</v>
          </cell>
          <cell r="B776">
            <v>3393</v>
          </cell>
          <cell r="C776">
            <v>-4.71</v>
          </cell>
          <cell r="D776">
            <v>41.23</v>
          </cell>
          <cell r="E776">
            <v>12.2</v>
          </cell>
          <cell r="F776">
            <v>-0.86115878199999996</v>
          </cell>
          <cell r="G776">
            <v>389</v>
          </cell>
          <cell r="H776">
            <v>-0.85947730499999997</v>
          </cell>
          <cell r="I776">
            <v>292</v>
          </cell>
          <cell r="J776">
            <v>0.56505673000000001</v>
          </cell>
          <cell r="K776" t="str">
            <v>Undisturbed</v>
          </cell>
          <cell r="L776" t="str">
            <v>Europe</v>
          </cell>
          <cell r="M776" t="str">
            <v>Gómez_noyear_13</v>
          </cell>
          <cell r="N776" t="str">
            <v>Abundance</v>
          </cell>
          <cell r="O776">
            <v>6</v>
          </cell>
        </row>
        <row r="777">
          <cell r="A777" t="str">
            <v>Gómez_noyear_14</v>
          </cell>
          <cell r="B777">
            <v>3394</v>
          </cell>
          <cell r="C777">
            <v>-4.71</v>
          </cell>
          <cell r="D777">
            <v>41.23</v>
          </cell>
          <cell r="E777">
            <v>12.2</v>
          </cell>
          <cell r="F777">
            <v>-0.86115878199999996</v>
          </cell>
          <cell r="G777">
            <v>389</v>
          </cell>
          <cell r="H777">
            <v>-0.85947730499999997</v>
          </cell>
          <cell r="I777">
            <v>292</v>
          </cell>
          <cell r="J777">
            <v>0.56505673000000001</v>
          </cell>
          <cell r="K777" t="str">
            <v>Undisturbed</v>
          </cell>
          <cell r="L777" t="str">
            <v>Europe</v>
          </cell>
          <cell r="M777" t="str">
            <v>Gómez_noyear_14</v>
          </cell>
          <cell r="N777" t="str">
            <v>Abundance</v>
          </cell>
          <cell r="O777">
            <v>8</v>
          </cell>
        </row>
        <row r="778">
          <cell r="A778" t="str">
            <v>Gómez_noyear_15</v>
          </cell>
          <cell r="B778">
            <v>3395</v>
          </cell>
          <cell r="C778">
            <v>-4.71</v>
          </cell>
          <cell r="D778">
            <v>41.23</v>
          </cell>
          <cell r="E778">
            <v>12.2</v>
          </cell>
          <cell r="F778">
            <v>-0.86115878199999996</v>
          </cell>
          <cell r="G778">
            <v>389</v>
          </cell>
          <cell r="H778">
            <v>-0.85947730499999997</v>
          </cell>
          <cell r="I778">
            <v>292</v>
          </cell>
          <cell r="J778">
            <v>0.56505673000000001</v>
          </cell>
          <cell r="K778" t="str">
            <v>Undisturbed</v>
          </cell>
          <cell r="L778" t="str">
            <v>Europe</v>
          </cell>
          <cell r="M778" t="str">
            <v>Gómez_noyear_15</v>
          </cell>
          <cell r="N778" t="str">
            <v>Abundance</v>
          </cell>
          <cell r="O778">
            <v>6</v>
          </cell>
        </row>
        <row r="779">
          <cell r="A779" t="str">
            <v>Gómez_noyear_16</v>
          </cell>
          <cell r="B779">
            <v>3396</v>
          </cell>
          <cell r="C779">
            <v>-4.71</v>
          </cell>
          <cell r="D779">
            <v>41.23</v>
          </cell>
          <cell r="E779">
            <v>12.2</v>
          </cell>
          <cell r="F779">
            <v>-0.86115878199999996</v>
          </cell>
          <cell r="G779">
            <v>389</v>
          </cell>
          <cell r="H779">
            <v>-0.85947730499999997</v>
          </cell>
          <cell r="I779">
            <v>292</v>
          </cell>
          <cell r="J779">
            <v>0.56505673000000001</v>
          </cell>
          <cell r="K779" t="str">
            <v>Undisturbed</v>
          </cell>
          <cell r="L779" t="str">
            <v>Europe</v>
          </cell>
          <cell r="M779" t="str">
            <v>Gómez_noyear_16</v>
          </cell>
          <cell r="N779" t="str">
            <v>Abundance</v>
          </cell>
          <cell r="O779">
            <v>8</v>
          </cell>
        </row>
        <row r="780">
          <cell r="A780" t="str">
            <v>Gómez_noyeara_01</v>
          </cell>
          <cell r="B780">
            <v>3397</v>
          </cell>
          <cell r="C780">
            <v>2.87</v>
          </cell>
          <cell r="D780">
            <v>41.97</v>
          </cell>
          <cell r="E780">
            <v>14.9</v>
          </cell>
          <cell r="F780">
            <v>-0.44067101800000003</v>
          </cell>
          <cell r="G780">
            <v>752</v>
          </cell>
          <cell r="H780">
            <v>-0.45229334300000001</v>
          </cell>
          <cell r="I780">
            <v>229</v>
          </cell>
          <cell r="J780">
            <v>-0.14286220299999999</v>
          </cell>
          <cell r="K780" t="str">
            <v>Undisturbed</v>
          </cell>
          <cell r="L780" t="str">
            <v>Europe</v>
          </cell>
          <cell r="M780" t="str">
            <v>Gómez_noyeara_01</v>
          </cell>
          <cell r="N780" t="str">
            <v>Abundance</v>
          </cell>
          <cell r="O780">
            <v>10</v>
          </cell>
        </row>
        <row r="781">
          <cell r="A781" t="str">
            <v>Gómez_noyeara_02</v>
          </cell>
          <cell r="B781">
            <v>3398</v>
          </cell>
          <cell r="C781">
            <v>2.87</v>
          </cell>
          <cell r="D781">
            <v>41.97</v>
          </cell>
          <cell r="E781">
            <v>14.9</v>
          </cell>
          <cell r="F781">
            <v>-0.44067101800000003</v>
          </cell>
          <cell r="G781">
            <v>752</v>
          </cell>
          <cell r="H781">
            <v>-0.45229334300000001</v>
          </cell>
          <cell r="I781">
            <v>229</v>
          </cell>
          <cell r="J781">
            <v>-0.14286220299999999</v>
          </cell>
          <cell r="K781" t="str">
            <v>Undisturbed</v>
          </cell>
          <cell r="L781" t="str">
            <v>Europe</v>
          </cell>
          <cell r="M781" t="str">
            <v>Gómez_noyeara_02</v>
          </cell>
          <cell r="N781" t="str">
            <v>Abundance</v>
          </cell>
          <cell r="O781">
            <v>12</v>
          </cell>
        </row>
        <row r="782">
          <cell r="A782" t="str">
            <v>Gómez_noyeara_03</v>
          </cell>
          <cell r="B782">
            <v>3399</v>
          </cell>
          <cell r="C782">
            <v>2.87</v>
          </cell>
          <cell r="D782">
            <v>41.97</v>
          </cell>
          <cell r="E782">
            <v>14.9</v>
          </cell>
          <cell r="F782">
            <v>-0.44067101800000003</v>
          </cell>
          <cell r="G782">
            <v>752</v>
          </cell>
          <cell r="H782">
            <v>-0.45229334300000001</v>
          </cell>
          <cell r="I782">
            <v>229</v>
          </cell>
          <cell r="J782">
            <v>-0.14286220299999999</v>
          </cell>
          <cell r="K782" t="str">
            <v>Undisturbed</v>
          </cell>
          <cell r="L782" t="str">
            <v>Europe</v>
          </cell>
          <cell r="M782" t="str">
            <v>Gómez_noyeara_03</v>
          </cell>
          <cell r="N782" t="str">
            <v>Abundance</v>
          </cell>
          <cell r="O782">
            <v>10</v>
          </cell>
        </row>
        <row r="783">
          <cell r="A783" t="str">
            <v>Graham_etal_2004_01</v>
          </cell>
          <cell r="B783">
            <v>3444</v>
          </cell>
          <cell r="C783">
            <v>-84.46</v>
          </cell>
          <cell r="D783">
            <v>32.24</v>
          </cell>
          <cell r="E783">
            <v>17.8</v>
          </cell>
          <cell r="F783">
            <v>1.0963987999999999E-2</v>
          </cell>
          <cell r="G783">
            <v>1236</v>
          </cell>
          <cell r="H783">
            <v>9.0618608000000003E-2</v>
          </cell>
          <cell r="I783">
            <v>312</v>
          </cell>
          <cell r="J783">
            <v>0.78979290000000002</v>
          </cell>
          <cell r="K783" t="str">
            <v>Undisturbed</v>
          </cell>
          <cell r="L783" t="str">
            <v>North America</v>
          </cell>
          <cell r="M783" t="str">
            <v>Graham_etal_2004_01</v>
          </cell>
          <cell r="N783" t="str">
            <v>Abundance</v>
          </cell>
          <cell r="O783">
            <v>29</v>
          </cell>
        </row>
        <row r="784">
          <cell r="A784" t="str">
            <v>Graham_etal_2004_02</v>
          </cell>
          <cell r="B784">
            <v>3445</v>
          </cell>
          <cell r="C784">
            <v>-84.46</v>
          </cell>
          <cell r="D784">
            <v>32.24</v>
          </cell>
          <cell r="E784">
            <v>17.8</v>
          </cell>
          <cell r="F784">
            <v>1.0963987999999999E-2</v>
          </cell>
          <cell r="G784">
            <v>1236</v>
          </cell>
          <cell r="H784">
            <v>9.0618608000000003E-2</v>
          </cell>
          <cell r="I784">
            <v>312</v>
          </cell>
          <cell r="J784">
            <v>0.78979290000000002</v>
          </cell>
          <cell r="K784" t="str">
            <v>Undisturbed</v>
          </cell>
          <cell r="L784" t="str">
            <v>North America</v>
          </cell>
          <cell r="M784" t="str">
            <v>Graham_etal_2004_02</v>
          </cell>
          <cell r="N784" t="str">
            <v>Abundance</v>
          </cell>
          <cell r="O784">
            <v>30</v>
          </cell>
        </row>
        <row r="785">
          <cell r="A785" t="str">
            <v>Graham_etal_2004_03</v>
          </cell>
          <cell r="B785">
            <v>3446</v>
          </cell>
          <cell r="C785">
            <v>-84.46</v>
          </cell>
          <cell r="D785">
            <v>32.25</v>
          </cell>
          <cell r="E785">
            <v>17.8</v>
          </cell>
          <cell r="F785">
            <v>1.0963987999999999E-2</v>
          </cell>
          <cell r="G785">
            <v>1236</v>
          </cell>
          <cell r="H785">
            <v>9.0618608000000003E-2</v>
          </cell>
          <cell r="I785">
            <v>312</v>
          </cell>
          <cell r="J785">
            <v>0.78979290000000002</v>
          </cell>
          <cell r="K785" t="str">
            <v>Undisturbed</v>
          </cell>
          <cell r="L785" t="str">
            <v>North America</v>
          </cell>
          <cell r="M785" t="str">
            <v>Graham_etal_2004_03</v>
          </cell>
          <cell r="N785" t="str">
            <v>Abundance</v>
          </cell>
          <cell r="O785">
            <v>33</v>
          </cell>
        </row>
        <row r="786">
          <cell r="A786" t="str">
            <v>Graham_etal_2004_04</v>
          </cell>
          <cell r="B786">
            <v>3447</v>
          </cell>
          <cell r="C786">
            <v>-84.45</v>
          </cell>
          <cell r="D786">
            <v>32.24</v>
          </cell>
          <cell r="E786">
            <v>17.899999999999999</v>
          </cell>
          <cell r="F786">
            <v>2.6537609E-2</v>
          </cell>
          <cell r="G786">
            <v>1228</v>
          </cell>
          <cell r="H786">
            <v>8.1644857000000001E-2</v>
          </cell>
          <cell r="I786">
            <v>312</v>
          </cell>
          <cell r="J786">
            <v>0.78979290000000002</v>
          </cell>
          <cell r="K786" t="str">
            <v>Undisturbed</v>
          </cell>
          <cell r="L786" t="str">
            <v>North America</v>
          </cell>
          <cell r="M786" t="str">
            <v>Graham_etal_2004_04</v>
          </cell>
          <cell r="N786" t="str">
            <v>Abundance</v>
          </cell>
          <cell r="O786">
            <v>33</v>
          </cell>
        </row>
        <row r="787">
          <cell r="A787" t="str">
            <v>Graham_etal_2004_05</v>
          </cell>
          <cell r="B787">
            <v>3448</v>
          </cell>
          <cell r="C787">
            <v>-84.45</v>
          </cell>
          <cell r="D787">
            <v>32.25</v>
          </cell>
          <cell r="E787">
            <v>17.899999999999999</v>
          </cell>
          <cell r="F787">
            <v>2.6537609E-2</v>
          </cell>
          <cell r="G787">
            <v>1228</v>
          </cell>
          <cell r="H787">
            <v>8.1644857000000001E-2</v>
          </cell>
          <cell r="I787">
            <v>312</v>
          </cell>
          <cell r="J787">
            <v>0.78979290000000002</v>
          </cell>
          <cell r="K787" t="str">
            <v>Undisturbed</v>
          </cell>
          <cell r="L787" t="str">
            <v>North America</v>
          </cell>
          <cell r="M787" t="str">
            <v>Graham_etal_2004_05</v>
          </cell>
          <cell r="N787" t="str">
            <v>Abundance</v>
          </cell>
          <cell r="O787">
            <v>28</v>
          </cell>
        </row>
        <row r="788">
          <cell r="A788" t="str">
            <v>Graham_etal_2004_06</v>
          </cell>
          <cell r="B788">
            <v>3449</v>
          </cell>
          <cell r="C788">
            <v>-84.44</v>
          </cell>
          <cell r="D788">
            <v>32.26</v>
          </cell>
          <cell r="E788">
            <v>17.7</v>
          </cell>
          <cell r="F788">
            <v>-4.6096330000000001E-3</v>
          </cell>
          <cell r="G788">
            <v>1236</v>
          </cell>
          <cell r="H788">
            <v>9.0618608000000003E-2</v>
          </cell>
          <cell r="I788">
            <v>312</v>
          </cell>
          <cell r="J788">
            <v>0.78979290000000002</v>
          </cell>
          <cell r="K788" t="str">
            <v>Undisturbed</v>
          </cell>
          <cell r="L788" t="str">
            <v>North America</v>
          </cell>
          <cell r="M788" t="str">
            <v>Graham_etal_2004_06</v>
          </cell>
          <cell r="N788" t="str">
            <v>Abundance</v>
          </cell>
          <cell r="O788">
            <v>28</v>
          </cell>
        </row>
        <row r="789">
          <cell r="A789" t="str">
            <v>Graham_etal_2004_07</v>
          </cell>
          <cell r="B789">
            <v>3450</v>
          </cell>
          <cell r="C789">
            <v>-84.44</v>
          </cell>
          <cell r="D789">
            <v>32.24</v>
          </cell>
          <cell r="E789">
            <v>17.899999999999999</v>
          </cell>
          <cell r="F789">
            <v>2.6537609E-2</v>
          </cell>
          <cell r="G789">
            <v>1228</v>
          </cell>
          <cell r="H789">
            <v>8.1644857000000001E-2</v>
          </cell>
          <cell r="I789">
            <v>312</v>
          </cell>
          <cell r="J789">
            <v>0.78979290000000002</v>
          </cell>
          <cell r="K789" t="str">
            <v>Undisturbed</v>
          </cell>
          <cell r="L789" t="str">
            <v>North America</v>
          </cell>
          <cell r="M789" t="str">
            <v>Graham_etal_2004_07</v>
          </cell>
          <cell r="N789" t="str">
            <v>Abundance</v>
          </cell>
          <cell r="O789">
            <v>27</v>
          </cell>
        </row>
        <row r="790">
          <cell r="A790" t="str">
            <v>Graham_etal_2004_08</v>
          </cell>
          <cell r="B790">
            <v>3451</v>
          </cell>
          <cell r="C790">
            <v>-84.44</v>
          </cell>
          <cell r="D790">
            <v>32.25</v>
          </cell>
          <cell r="E790">
            <v>17.899999999999999</v>
          </cell>
          <cell r="F790">
            <v>2.6537609E-2</v>
          </cell>
          <cell r="G790">
            <v>1228</v>
          </cell>
          <cell r="H790">
            <v>8.1644857000000001E-2</v>
          </cell>
          <cell r="I790">
            <v>312</v>
          </cell>
          <cell r="J790">
            <v>0.78979290000000002</v>
          </cell>
          <cell r="K790" t="str">
            <v>Undisturbed</v>
          </cell>
          <cell r="L790" t="str">
            <v>North America</v>
          </cell>
          <cell r="M790" t="str">
            <v>Graham_etal_2004_08</v>
          </cell>
          <cell r="N790" t="str">
            <v>Abundance</v>
          </cell>
          <cell r="O790">
            <v>22</v>
          </cell>
        </row>
        <row r="791">
          <cell r="A791" t="str">
            <v>Graham_etal_2004_09</v>
          </cell>
          <cell r="B791">
            <v>3452</v>
          </cell>
          <cell r="C791">
            <v>-84.44</v>
          </cell>
          <cell r="D791">
            <v>32.25</v>
          </cell>
          <cell r="E791">
            <v>17.899999999999999</v>
          </cell>
          <cell r="F791">
            <v>2.6537609E-2</v>
          </cell>
          <cell r="G791">
            <v>1228</v>
          </cell>
          <cell r="H791">
            <v>8.1644857000000001E-2</v>
          </cell>
          <cell r="I791">
            <v>312</v>
          </cell>
          <cell r="J791">
            <v>0.78979290000000002</v>
          </cell>
          <cell r="K791" t="str">
            <v>Undisturbed</v>
          </cell>
          <cell r="L791" t="str">
            <v>North America</v>
          </cell>
          <cell r="M791" t="str">
            <v>Graham_etal_2004_09</v>
          </cell>
          <cell r="N791" t="str">
            <v>Abundance</v>
          </cell>
          <cell r="O791">
            <v>13</v>
          </cell>
        </row>
        <row r="792">
          <cell r="A792" t="str">
            <v>Groc_etal_2007_01</v>
          </cell>
          <cell r="B792">
            <v>3478</v>
          </cell>
          <cell r="C792">
            <v>3.01</v>
          </cell>
          <cell r="D792">
            <v>44.13</v>
          </cell>
          <cell r="E792">
            <v>11.5</v>
          </cell>
          <cell r="F792">
            <v>-0.97017412800000002</v>
          </cell>
          <cell r="G792">
            <v>741</v>
          </cell>
          <cell r="H792">
            <v>-0.464632251</v>
          </cell>
          <cell r="I792">
            <v>271</v>
          </cell>
          <cell r="J792">
            <v>0.32908375299999998</v>
          </cell>
          <cell r="K792" t="str">
            <v>Undisturbed</v>
          </cell>
          <cell r="L792" t="str">
            <v>Europe</v>
          </cell>
          <cell r="M792" t="e">
            <v>#N/A</v>
          </cell>
          <cell r="N792" t="str">
            <v>Occurrence</v>
          </cell>
          <cell r="O792" t="e">
            <v>#N/A</v>
          </cell>
        </row>
        <row r="793">
          <cell r="A793" t="str">
            <v>Groc_etal_2007_02</v>
          </cell>
          <cell r="B793">
            <v>3479</v>
          </cell>
          <cell r="C793">
            <v>2.58</v>
          </cell>
          <cell r="D793">
            <v>44.13</v>
          </cell>
          <cell r="E793">
            <v>11.1</v>
          </cell>
          <cell r="F793">
            <v>-1.032468612</v>
          </cell>
          <cell r="G793">
            <v>795</v>
          </cell>
          <cell r="H793">
            <v>-0.40405943</v>
          </cell>
          <cell r="I793">
            <v>264</v>
          </cell>
          <cell r="J793">
            <v>0.25042609300000002</v>
          </cell>
          <cell r="K793" t="str">
            <v>Undisturbed</v>
          </cell>
          <cell r="L793" t="str">
            <v>Europe</v>
          </cell>
          <cell r="M793" t="e">
            <v>#N/A</v>
          </cell>
          <cell r="N793" t="str">
            <v>Occurrence</v>
          </cell>
          <cell r="O793" t="e">
            <v>#N/A</v>
          </cell>
        </row>
        <row r="794">
          <cell r="A794" t="str">
            <v>Groc_etal_2007_03</v>
          </cell>
          <cell r="B794">
            <v>3480</v>
          </cell>
          <cell r="C794">
            <v>3</v>
          </cell>
          <cell r="D794">
            <v>44.11</v>
          </cell>
          <cell r="E794">
            <v>11.9</v>
          </cell>
          <cell r="F794">
            <v>-0.90787964499999996</v>
          </cell>
          <cell r="G794">
            <v>727</v>
          </cell>
          <cell r="H794">
            <v>-0.48033631500000001</v>
          </cell>
          <cell r="I794">
            <v>272</v>
          </cell>
          <cell r="J794">
            <v>0.34032056100000002</v>
          </cell>
          <cell r="K794" t="str">
            <v>Undisturbed</v>
          </cell>
          <cell r="L794" t="str">
            <v>Europe</v>
          </cell>
          <cell r="M794" t="e">
            <v>#N/A</v>
          </cell>
          <cell r="N794" t="str">
            <v>Occurrence</v>
          </cell>
          <cell r="O794" t="e">
            <v>#N/A</v>
          </cell>
        </row>
        <row r="795">
          <cell r="A795" t="str">
            <v>Groc_etal_2009_01</v>
          </cell>
          <cell r="B795">
            <v>3481</v>
          </cell>
          <cell r="C795">
            <v>-52.67</v>
          </cell>
          <cell r="D795">
            <v>4.09</v>
          </cell>
          <cell r="E795">
            <v>24.6</v>
          </cell>
          <cell r="F795">
            <v>1.069970208</v>
          </cell>
          <cell r="G795">
            <v>3339</v>
          </cell>
          <cell r="H795">
            <v>2.4495934680000002</v>
          </cell>
          <cell r="I795">
            <v>117</v>
          </cell>
          <cell r="J795">
            <v>-1.401384752</v>
          </cell>
          <cell r="K795" t="str">
            <v>Undisturbed</v>
          </cell>
          <cell r="L795" t="str">
            <v>South America</v>
          </cell>
          <cell r="M795" t="e">
            <v>#N/A</v>
          </cell>
          <cell r="N795" t="str">
            <v>Occurrence</v>
          </cell>
          <cell r="O795" t="e">
            <v>#N/A</v>
          </cell>
        </row>
        <row r="796">
          <cell r="A796" t="str">
            <v>Groc_etal_2009_02</v>
          </cell>
          <cell r="B796">
            <v>3482</v>
          </cell>
          <cell r="C796">
            <v>-52.67</v>
          </cell>
          <cell r="D796">
            <v>4.08</v>
          </cell>
          <cell r="E796">
            <v>25.1</v>
          </cell>
          <cell r="F796">
            <v>1.1478383130000001</v>
          </cell>
          <cell r="G796">
            <v>3299</v>
          </cell>
          <cell r="H796">
            <v>2.4047247120000002</v>
          </cell>
          <cell r="I796">
            <v>117</v>
          </cell>
          <cell r="J796">
            <v>-1.401384752</v>
          </cell>
          <cell r="K796" t="str">
            <v>Undisturbed</v>
          </cell>
          <cell r="L796" t="str">
            <v>South America</v>
          </cell>
          <cell r="M796" t="e">
            <v>#N/A</v>
          </cell>
          <cell r="N796" t="str">
            <v>Occurrence</v>
          </cell>
          <cell r="O796" t="e">
            <v>#N/A</v>
          </cell>
        </row>
        <row r="797">
          <cell r="A797" t="str">
            <v>Groc_etal_2009_03</v>
          </cell>
          <cell r="B797">
            <v>3483</v>
          </cell>
          <cell r="C797">
            <v>-52.68</v>
          </cell>
          <cell r="D797">
            <v>4.09</v>
          </cell>
          <cell r="E797">
            <v>24.6</v>
          </cell>
          <cell r="F797">
            <v>1.069970208</v>
          </cell>
          <cell r="G797">
            <v>3339</v>
          </cell>
          <cell r="H797">
            <v>2.4495934680000002</v>
          </cell>
          <cell r="I797">
            <v>117</v>
          </cell>
          <cell r="J797">
            <v>-1.401384752</v>
          </cell>
          <cell r="K797" t="str">
            <v>Undisturbed</v>
          </cell>
          <cell r="L797" t="str">
            <v>South America</v>
          </cell>
          <cell r="M797" t="e">
            <v>#N/A</v>
          </cell>
          <cell r="N797" t="str">
            <v>Occurrence</v>
          </cell>
          <cell r="O797" t="e">
            <v>#N/A</v>
          </cell>
        </row>
        <row r="798">
          <cell r="A798" t="str">
            <v>Groc_etal_2009_04</v>
          </cell>
          <cell r="B798">
            <v>3484</v>
          </cell>
          <cell r="C798">
            <v>-52.68</v>
          </cell>
          <cell r="D798">
            <v>4.0999999999999996</v>
          </cell>
          <cell r="E798">
            <v>24.6</v>
          </cell>
          <cell r="F798">
            <v>1.069970208</v>
          </cell>
          <cell r="G798">
            <v>3339</v>
          </cell>
          <cell r="H798">
            <v>2.4495934680000002</v>
          </cell>
          <cell r="I798">
            <v>117</v>
          </cell>
          <cell r="J798">
            <v>-1.401384752</v>
          </cell>
          <cell r="K798" t="str">
            <v>Undisturbed</v>
          </cell>
          <cell r="L798" t="str">
            <v>South America</v>
          </cell>
          <cell r="M798" t="e">
            <v>#N/A</v>
          </cell>
          <cell r="N798" t="str">
            <v>Occurrence</v>
          </cell>
          <cell r="O798" t="e">
            <v>#N/A</v>
          </cell>
        </row>
        <row r="799">
          <cell r="A799" t="str">
            <v>Grossman&amp;Gibb_unpublished_01</v>
          </cell>
          <cell r="B799">
            <v>4691</v>
          </cell>
          <cell r="C799">
            <v>141.1771</v>
          </cell>
          <cell r="D799">
            <v>-33.178800000000003</v>
          </cell>
          <cell r="E799">
            <v>17.7</v>
          </cell>
          <cell r="F799">
            <v>-4.6096330000000001E-3</v>
          </cell>
          <cell r="G799">
            <v>243</v>
          </cell>
          <cell r="H799">
            <v>-1.023248266</v>
          </cell>
          <cell r="I799">
            <v>286</v>
          </cell>
          <cell r="J799">
            <v>0.49763587999999997</v>
          </cell>
          <cell r="K799" t="str">
            <v>Undisturbed</v>
          </cell>
          <cell r="L799" t="str">
            <v>Oceania</v>
          </cell>
          <cell r="M799" t="e">
            <v>#N/A</v>
          </cell>
          <cell r="N799" t="str">
            <v>Abundance</v>
          </cell>
          <cell r="O799">
            <v>24</v>
          </cell>
        </row>
        <row r="800">
          <cell r="A800" t="str">
            <v>Grossman&amp;Gibb_unpublished_02</v>
          </cell>
          <cell r="B800">
            <v>4692</v>
          </cell>
          <cell r="C800">
            <v>141.1763</v>
          </cell>
          <cell r="D800">
            <v>-33.178899999999999</v>
          </cell>
          <cell r="E800">
            <v>17.7</v>
          </cell>
          <cell r="F800">
            <v>-4.6096330000000001E-3</v>
          </cell>
          <cell r="G800">
            <v>243</v>
          </cell>
          <cell r="H800">
            <v>-1.023248266</v>
          </cell>
          <cell r="I800">
            <v>286</v>
          </cell>
          <cell r="J800">
            <v>0.49763587999999997</v>
          </cell>
          <cell r="K800" t="str">
            <v>Undisturbed</v>
          </cell>
          <cell r="L800" t="str">
            <v>Oceania</v>
          </cell>
          <cell r="M800" t="e">
            <v>#N/A</v>
          </cell>
          <cell r="N800" t="str">
            <v>Abundance</v>
          </cell>
          <cell r="O800">
            <v>22</v>
          </cell>
        </row>
        <row r="801">
          <cell r="A801" t="str">
            <v>Grossman&amp;Gibb_unpublished_03</v>
          </cell>
          <cell r="B801">
            <v>4693</v>
          </cell>
          <cell r="C801">
            <v>141.17529999999999</v>
          </cell>
          <cell r="D801">
            <v>-33.178600000000003</v>
          </cell>
          <cell r="E801">
            <v>17.7</v>
          </cell>
          <cell r="F801">
            <v>-4.6096330000000001E-3</v>
          </cell>
          <cell r="G801">
            <v>243</v>
          </cell>
          <cell r="H801">
            <v>-1.023248266</v>
          </cell>
          <cell r="I801">
            <v>286</v>
          </cell>
          <cell r="J801">
            <v>0.49763587999999997</v>
          </cell>
          <cell r="K801" t="str">
            <v>Undisturbed</v>
          </cell>
          <cell r="L801" t="str">
            <v>Oceania</v>
          </cell>
          <cell r="M801" t="e">
            <v>#N/A</v>
          </cell>
          <cell r="N801" t="str">
            <v>Abundance</v>
          </cell>
          <cell r="O801">
            <v>22</v>
          </cell>
        </row>
        <row r="802">
          <cell r="A802" t="str">
            <v>Grossman&amp;Gibb_unpublished_04</v>
          </cell>
          <cell r="B802">
            <v>4694</v>
          </cell>
          <cell r="C802">
            <v>141.16569999999999</v>
          </cell>
          <cell r="D802">
            <v>-33.176499999999997</v>
          </cell>
          <cell r="E802">
            <v>17.600000000000001</v>
          </cell>
          <cell r="F802">
            <v>-2.0183254000000001E-2</v>
          </cell>
          <cell r="G802">
            <v>240</v>
          </cell>
          <cell r="H802">
            <v>-1.0266134229999999</v>
          </cell>
          <cell r="I802">
            <v>286</v>
          </cell>
          <cell r="J802">
            <v>0.49763587999999997</v>
          </cell>
          <cell r="K802" t="str">
            <v>Undisturbed</v>
          </cell>
          <cell r="L802" t="str">
            <v>Oceania</v>
          </cell>
          <cell r="M802" t="e">
            <v>#N/A</v>
          </cell>
          <cell r="N802" t="str">
            <v>Abundance</v>
          </cell>
          <cell r="O802">
            <v>22</v>
          </cell>
        </row>
        <row r="803">
          <cell r="A803" t="str">
            <v>Grossman&amp;Gibb_unpublished_05</v>
          </cell>
          <cell r="B803">
            <v>4695</v>
          </cell>
          <cell r="C803">
            <v>141.16499999999999</v>
          </cell>
          <cell r="D803">
            <v>-33.175899999999999</v>
          </cell>
          <cell r="E803">
            <v>17.600000000000001</v>
          </cell>
          <cell r="F803">
            <v>-2.0183254000000001E-2</v>
          </cell>
          <cell r="G803">
            <v>240</v>
          </cell>
          <cell r="H803">
            <v>-1.0266134229999999</v>
          </cell>
          <cell r="I803">
            <v>286</v>
          </cell>
          <cell r="J803">
            <v>0.49763587999999997</v>
          </cell>
          <cell r="K803" t="str">
            <v>Undisturbed</v>
          </cell>
          <cell r="L803" t="str">
            <v>Oceania</v>
          </cell>
          <cell r="M803" t="e">
            <v>#N/A</v>
          </cell>
          <cell r="N803" t="str">
            <v>Abundance</v>
          </cell>
          <cell r="O803">
            <v>20</v>
          </cell>
        </row>
        <row r="804">
          <cell r="A804" t="str">
            <v>Grossman&amp;Gibb_unpublished_06</v>
          </cell>
          <cell r="B804">
            <v>4696</v>
          </cell>
          <cell r="C804">
            <v>141.1644</v>
          </cell>
          <cell r="D804">
            <v>-33.176099999999998</v>
          </cell>
          <cell r="E804">
            <v>17.600000000000001</v>
          </cell>
          <cell r="F804">
            <v>-2.0183254000000001E-2</v>
          </cell>
          <cell r="G804">
            <v>240</v>
          </cell>
          <cell r="H804">
            <v>-1.0266134229999999</v>
          </cell>
          <cell r="I804">
            <v>286</v>
          </cell>
          <cell r="J804">
            <v>0.49763587999999997</v>
          </cell>
          <cell r="K804" t="str">
            <v>Undisturbed</v>
          </cell>
          <cell r="L804" t="str">
            <v>Oceania</v>
          </cell>
          <cell r="M804" t="e">
            <v>#N/A</v>
          </cell>
          <cell r="N804" t="str">
            <v>Abundance</v>
          </cell>
          <cell r="O804">
            <v>31</v>
          </cell>
        </row>
        <row r="805">
          <cell r="A805" t="str">
            <v>Grossman&amp;Gibb_unpublished_07</v>
          </cell>
          <cell r="B805">
            <v>4697</v>
          </cell>
          <cell r="C805">
            <v>141.1688</v>
          </cell>
          <cell r="D805">
            <v>-33.185600000000001</v>
          </cell>
          <cell r="E805">
            <v>17.7</v>
          </cell>
          <cell r="F805">
            <v>-4.6096330000000001E-3</v>
          </cell>
          <cell r="G805">
            <v>243</v>
          </cell>
          <cell r="H805">
            <v>-1.023248266</v>
          </cell>
          <cell r="I805">
            <v>286</v>
          </cell>
          <cell r="J805">
            <v>0.49763587999999997</v>
          </cell>
          <cell r="K805" t="str">
            <v>Undisturbed</v>
          </cell>
          <cell r="L805" t="str">
            <v>Oceania</v>
          </cell>
          <cell r="M805" t="e">
            <v>#N/A</v>
          </cell>
          <cell r="N805" t="str">
            <v>Abundance</v>
          </cell>
          <cell r="O805">
            <v>23</v>
          </cell>
        </row>
        <row r="806">
          <cell r="A806" t="str">
            <v>Grossman&amp;Gibb_unpublished_08</v>
          </cell>
          <cell r="B806">
            <v>4698</v>
          </cell>
          <cell r="C806">
            <v>141.16800000000001</v>
          </cell>
          <cell r="D806">
            <v>-33.185499999999998</v>
          </cell>
          <cell r="E806">
            <v>17.7</v>
          </cell>
          <cell r="F806">
            <v>-4.6096330000000001E-3</v>
          </cell>
          <cell r="G806">
            <v>243</v>
          </cell>
          <cell r="H806">
            <v>-1.023248266</v>
          </cell>
          <cell r="I806">
            <v>286</v>
          </cell>
          <cell r="J806">
            <v>0.49763587999999997</v>
          </cell>
          <cell r="K806" t="str">
            <v>Undisturbed</v>
          </cell>
          <cell r="L806" t="str">
            <v>Oceania</v>
          </cell>
          <cell r="M806" t="e">
            <v>#N/A</v>
          </cell>
          <cell r="N806" t="str">
            <v>Abundance</v>
          </cell>
          <cell r="O806">
            <v>20</v>
          </cell>
        </row>
        <row r="807">
          <cell r="A807" t="str">
            <v>Grossman&amp;Gibb_unpublished_09</v>
          </cell>
          <cell r="B807">
            <v>4699</v>
          </cell>
          <cell r="C807">
            <v>141.16720000000001</v>
          </cell>
          <cell r="D807">
            <v>-33.185400000000001</v>
          </cell>
          <cell r="E807">
            <v>17.7</v>
          </cell>
          <cell r="F807">
            <v>-4.6096330000000001E-3</v>
          </cell>
          <cell r="G807">
            <v>243</v>
          </cell>
          <cell r="H807">
            <v>-1.023248266</v>
          </cell>
          <cell r="I807">
            <v>286</v>
          </cell>
          <cell r="J807">
            <v>0.49763587999999997</v>
          </cell>
          <cell r="K807" t="str">
            <v>Undisturbed</v>
          </cell>
          <cell r="L807" t="str">
            <v>Oceania</v>
          </cell>
          <cell r="M807" t="e">
            <v>#N/A</v>
          </cell>
          <cell r="N807" t="str">
            <v>Abundance</v>
          </cell>
          <cell r="O807">
            <v>29</v>
          </cell>
        </row>
        <row r="808">
          <cell r="A808" t="str">
            <v>Grossman&amp;Gibb_unpublished_10</v>
          </cell>
          <cell r="B808">
            <v>4700</v>
          </cell>
          <cell r="C808">
            <v>141.1748</v>
          </cell>
          <cell r="D808">
            <v>-33.193300000000001</v>
          </cell>
          <cell r="E808">
            <v>17.7</v>
          </cell>
          <cell r="F808">
            <v>-4.6096330000000001E-3</v>
          </cell>
          <cell r="G808">
            <v>243</v>
          </cell>
          <cell r="H808">
            <v>-1.023248266</v>
          </cell>
          <cell r="I808">
            <v>286</v>
          </cell>
          <cell r="J808">
            <v>0.49763587999999997</v>
          </cell>
          <cell r="K808" t="str">
            <v>Undisturbed</v>
          </cell>
          <cell r="L808" t="str">
            <v>Oceania</v>
          </cell>
          <cell r="M808" t="e">
            <v>#N/A</v>
          </cell>
          <cell r="N808" t="str">
            <v>Abundance</v>
          </cell>
          <cell r="O808">
            <v>21</v>
          </cell>
        </row>
        <row r="809">
          <cell r="A809" t="str">
            <v>Grossman&amp;Gibb_unpublished_11</v>
          </cell>
          <cell r="B809">
            <v>4701</v>
          </cell>
          <cell r="C809">
            <v>141.17449999999999</v>
          </cell>
          <cell r="D809">
            <v>-33.192599999999999</v>
          </cell>
          <cell r="E809">
            <v>17.7</v>
          </cell>
          <cell r="F809">
            <v>-4.6096330000000001E-3</v>
          </cell>
          <cell r="G809">
            <v>243</v>
          </cell>
          <cell r="H809">
            <v>-1.023248266</v>
          </cell>
          <cell r="I809">
            <v>286</v>
          </cell>
          <cell r="J809">
            <v>0.49763587999999997</v>
          </cell>
          <cell r="K809" t="str">
            <v>Undisturbed</v>
          </cell>
          <cell r="L809" t="str">
            <v>Oceania</v>
          </cell>
          <cell r="M809" t="e">
            <v>#N/A</v>
          </cell>
          <cell r="N809" t="str">
            <v>Abundance</v>
          </cell>
          <cell r="O809">
            <v>26</v>
          </cell>
        </row>
        <row r="810">
          <cell r="A810" t="str">
            <v>Grossman&amp;Gibb_unpublished_12</v>
          </cell>
          <cell r="B810">
            <v>4702</v>
          </cell>
          <cell r="C810">
            <v>141.17410000000001</v>
          </cell>
          <cell r="D810">
            <v>-33.192</v>
          </cell>
          <cell r="E810">
            <v>17.7</v>
          </cell>
          <cell r="F810">
            <v>-4.6096330000000001E-3</v>
          </cell>
          <cell r="G810">
            <v>243</v>
          </cell>
          <cell r="H810">
            <v>-1.023248266</v>
          </cell>
          <cell r="I810">
            <v>286</v>
          </cell>
          <cell r="J810">
            <v>0.49763587999999997</v>
          </cell>
          <cell r="K810" t="str">
            <v>Undisturbed</v>
          </cell>
          <cell r="L810" t="str">
            <v>Oceania</v>
          </cell>
          <cell r="M810" t="e">
            <v>#N/A</v>
          </cell>
          <cell r="N810" t="str">
            <v>Abundance</v>
          </cell>
          <cell r="O810">
            <v>26</v>
          </cell>
        </row>
        <row r="811">
          <cell r="A811" t="str">
            <v>Grossman&amp;Gibb_unpublished_13</v>
          </cell>
          <cell r="B811">
            <v>4703</v>
          </cell>
          <cell r="C811">
            <v>141.1859</v>
          </cell>
          <cell r="D811">
            <v>-33.201099999999997</v>
          </cell>
          <cell r="E811">
            <v>17.7</v>
          </cell>
          <cell r="F811">
            <v>-4.6096330000000001E-3</v>
          </cell>
          <cell r="G811">
            <v>243</v>
          </cell>
          <cell r="H811">
            <v>-1.023248266</v>
          </cell>
          <cell r="I811">
            <v>286</v>
          </cell>
          <cell r="J811">
            <v>0.49763587999999997</v>
          </cell>
          <cell r="K811" t="str">
            <v>Undisturbed</v>
          </cell>
          <cell r="L811" t="str">
            <v>Oceania</v>
          </cell>
          <cell r="M811" t="e">
            <v>#N/A</v>
          </cell>
          <cell r="N811" t="str">
            <v>Abundance</v>
          </cell>
          <cell r="O811">
            <v>21</v>
          </cell>
        </row>
        <row r="812">
          <cell r="A812" t="str">
            <v>Grossman&amp;Gibb_unpublished_14</v>
          </cell>
          <cell r="B812">
            <v>4704</v>
          </cell>
          <cell r="C812">
            <v>141.18530000000001</v>
          </cell>
          <cell r="D812">
            <v>-33.200400000000002</v>
          </cell>
          <cell r="E812">
            <v>17.7</v>
          </cell>
          <cell r="F812">
            <v>-4.6096330000000001E-3</v>
          </cell>
          <cell r="G812">
            <v>243</v>
          </cell>
          <cell r="H812">
            <v>-1.023248266</v>
          </cell>
          <cell r="I812">
            <v>286</v>
          </cell>
          <cell r="J812">
            <v>0.49763587999999997</v>
          </cell>
          <cell r="K812" t="str">
            <v>Undisturbed</v>
          </cell>
          <cell r="L812" t="str">
            <v>Oceania</v>
          </cell>
          <cell r="M812" t="e">
            <v>#N/A</v>
          </cell>
          <cell r="N812" t="str">
            <v>Abundance</v>
          </cell>
          <cell r="O812">
            <v>25</v>
          </cell>
        </row>
        <row r="813">
          <cell r="A813" t="str">
            <v>Grossman&amp;Gibb_unpublished_15</v>
          </cell>
          <cell r="B813">
            <v>4705</v>
          </cell>
          <cell r="C813">
            <v>141.18469999999999</v>
          </cell>
          <cell r="D813">
            <v>-33.200499999999998</v>
          </cell>
          <cell r="E813">
            <v>17.7</v>
          </cell>
          <cell r="F813">
            <v>-4.6096330000000001E-3</v>
          </cell>
          <cell r="G813">
            <v>243</v>
          </cell>
          <cell r="H813">
            <v>-1.023248266</v>
          </cell>
          <cell r="I813">
            <v>286</v>
          </cell>
          <cell r="J813">
            <v>0.49763587999999997</v>
          </cell>
          <cell r="K813" t="str">
            <v>Undisturbed</v>
          </cell>
          <cell r="L813" t="str">
            <v>Oceania</v>
          </cell>
          <cell r="M813" t="e">
            <v>#N/A</v>
          </cell>
          <cell r="N813" t="str">
            <v>Abundance</v>
          </cell>
          <cell r="O813">
            <v>26</v>
          </cell>
        </row>
        <row r="814">
          <cell r="A814" t="str">
            <v>Grossman&amp;Gibb_unpublished_16</v>
          </cell>
          <cell r="B814">
            <v>4706</v>
          </cell>
          <cell r="C814">
            <v>141.15260000000001</v>
          </cell>
          <cell r="D814">
            <v>-33.131</v>
          </cell>
          <cell r="E814">
            <v>17.600000000000001</v>
          </cell>
          <cell r="F814">
            <v>-2.0183254000000001E-2</v>
          </cell>
          <cell r="G814">
            <v>241</v>
          </cell>
          <cell r="H814">
            <v>-1.025491704</v>
          </cell>
          <cell r="I814">
            <v>287</v>
          </cell>
          <cell r="J814">
            <v>0.50887268799999996</v>
          </cell>
          <cell r="K814" t="str">
            <v>Undisturbed</v>
          </cell>
          <cell r="L814" t="str">
            <v>Oceania</v>
          </cell>
          <cell r="M814" t="e">
            <v>#N/A</v>
          </cell>
          <cell r="N814" t="str">
            <v>Abundance</v>
          </cell>
          <cell r="O814">
            <v>25</v>
          </cell>
        </row>
        <row r="815">
          <cell r="A815" t="str">
            <v>Grossman&amp;Gibb_unpublished_17</v>
          </cell>
          <cell r="B815">
            <v>4707</v>
          </cell>
          <cell r="C815">
            <v>141.1533</v>
          </cell>
          <cell r="D815">
            <v>-33.131</v>
          </cell>
          <cell r="E815">
            <v>17.600000000000001</v>
          </cell>
          <cell r="F815">
            <v>-2.0183254000000001E-2</v>
          </cell>
          <cell r="G815">
            <v>241</v>
          </cell>
          <cell r="H815">
            <v>-1.025491704</v>
          </cell>
          <cell r="I815">
            <v>287</v>
          </cell>
          <cell r="J815">
            <v>0.50887268799999996</v>
          </cell>
          <cell r="K815" t="str">
            <v>Undisturbed</v>
          </cell>
          <cell r="L815" t="str">
            <v>Oceania</v>
          </cell>
          <cell r="M815" t="e">
            <v>#N/A</v>
          </cell>
          <cell r="N815" t="str">
            <v>Abundance</v>
          </cell>
          <cell r="O815">
            <v>26</v>
          </cell>
        </row>
        <row r="816">
          <cell r="A816" t="str">
            <v>Grossman&amp;Gibb_unpublished_18</v>
          </cell>
          <cell r="B816">
            <v>4708</v>
          </cell>
          <cell r="C816">
            <v>141.154</v>
          </cell>
          <cell r="D816">
            <v>-33.130899999999997</v>
          </cell>
          <cell r="E816">
            <v>17.600000000000001</v>
          </cell>
          <cell r="F816">
            <v>-2.0183254000000001E-2</v>
          </cell>
          <cell r="G816">
            <v>241</v>
          </cell>
          <cell r="H816">
            <v>-1.025491704</v>
          </cell>
          <cell r="I816">
            <v>287</v>
          </cell>
          <cell r="J816">
            <v>0.50887268799999996</v>
          </cell>
          <cell r="K816" t="str">
            <v>Undisturbed</v>
          </cell>
          <cell r="L816" t="str">
            <v>Oceania</v>
          </cell>
          <cell r="M816" t="e">
            <v>#N/A</v>
          </cell>
          <cell r="N816" t="str">
            <v>Abundance</v>
          </cell>
          <cell r="O816">
            <v>26</v>
          </cell>
        </row>
        <row r="817">
          <cell r="A817" t="str">
            <v>Grossman&amp;Gibb_unpublished_19</v>
          </cell>
          <cell r="B817">
            <v>4709</v>
          </cell>
          <cell r="C817">
            <v>141.161</v>
          </cell>
          <cell r="D817">
            <v>-33.126600000000003</v>
          </cell>
          <cell r="E817">
            <v>17.600000000000001</v>
          </cell>
          <cell r="F817">
            <v>-2.0183254000000001E-2</v>
          </cell>
          <cell r="G817">
            <v>241</v>
          </cell>
          <cell r="H817">
            <v>-1.025491704</v>
          </cell>
          <cell r="I817">
            <v>287</v>
          </cell>
          <cell r="J817">
            <v>0.50887268799999996</v>
          </cell>
          <cell r="K817" t="str">
            <v>Undisturbed</v>
          </cell>
          <cell r="L817" t="str">
            <v>Oceania</v>
          </cell>
          <cell r="M817" t="e">
            <v>#N/A</v>
          </cell>
          <cell r="N817" t="str">
            <v>Abundance</v>
          </cell>
          <cell r="O817">
            <v>22</v>
          </cell>
        </row>
        <row r="818">
          <cell r="A818" t="str">
            <v>Grossman&amp;Gibb_unpublished_20</v>
          </cell>
          <cell r="B818">
            <v>4710</v>
          </cell>
          <cell r="C818">
            <v>141.1618</v>
          </cell>
          <cell r="D818">
            <v>-33.126399999999997</v>
          </cell>
          <cell r="E818">
            <v>17.600000000000001</v>
          </cell>
          <cell r="F818">
            <v>-2.0183254000000001E-2</v>
          </cell>
          <cell r="G818">
            <v>241</v>
          </cell>
          <cell r="H818">
            <v>-1.025491704</v>
          </cell>
          <cell r="I818">
            <v>287</v>
          </cell>
          <cell r="J818">
            <v>0.50887268799999996</v>
          </cell>
          <cell r="K818" t="str">
            <v>Undisturbed</v>
          </cell>
          <cell r="L818" t="str">
            <v>Oceania</v>
          </cell>
          <cell r="M818" t="e">
            <v>#N/A</v>
          </cell>
          <cell r="N818" t="str">
            <v>Abundance</v>
          </cell>
          <cell r="O818">
            <v>26</v>
          </cell>
        </row>
        <row r="819">
          <cell r="A819" t="str">
            <v>Grossman&amp;Gibb_unpublished_21</v>
          </cell>
          <cell r="B819">
            <v>4711</v>
          </cell>
          <cell r="C819">
            <v>141.16249999999999</v>
          </cell>
          <cell r="D819">
            <v>-33.126399999999997</v>
          </cell>
          <cell r="E819">
            <v>17.600000000000001</v>
          </cell>
          <cell r="F819">
            <v>-2.0183254000000001E-2</v>
          </cell>
          <cell r="G819">
            <v>241</v>
          </cell>
          <cell r="H819">
            <v>-1.025491704</v>
          </cell>
          <cell r="I819">
            <v>287</v>
          </cell>
          <cell r="J819">
            <v>0.50887268799999996</v>
          </cell>
          <cell r="K819" t="str">
            <v>Undisturbed</v>
          </cell>
          <cell r="L819" t="str">
            <v>Oceania</v>
          </cell>
          <cell r="M819" t="e">
            <v>#N/A</v>
          </cell>
          <cell r="N819" t="str">
            <v>Abundance</v>
          </cell>
          <cell r="O819">
            <v>30</v>
          </cell>
        </row>
        <row r="820">
          <cell r="A820" t="str">
            <v>Grossman&amp;Gibb_unpublished_22</v>
          </cell>
          <cell r="B820">
            <v>4712</v>
          </cell>
          <cell r="C820">
            <v>141.16139999999999</v>
          </cell>
          <cell r="D820">
            <v>-33.123199999999997</v>
          </cell>
          <cell r="E820">
            <v>17.7</v>
          </cell>
          <cell r="F820">
            <v>-4.6096330000000001E-3</v>
          </cell>
          <cell r="G820">
            <v>237</v>
          </cell>
          <cell r="H820">
            <v>-1.029978579</v>
          </cell>
          <cell r="I820">
            <v>287</v>
          </cell>
          <cell r="J820">
            <v>0.50887268799999996</v>
          </cell>
          <cell r="K820" t="str">
            <v>Undisturbed</v>
          </cell>
          <cell r="L820" t="str">
            <v>Oceania</v>
          </cell>
          <cell r="M820" t="e">
            <v>#N/A</v>
          </cell>
          <cell r="N820" t="str">
            <v>Abundance</v>
          </cell>
          <cell r="O820">
            <v>29</v>
          </cell>
        </row>
        <row r="821">
          <cell r="A821" t="str">
            <v>Grossman&amp;Gibb_unpublished_23</v>
          </cell>
          <cell r="B821">
            <v>4713</v>
          </cell>
          <cell r="C821">
            <v>141.16069999999999</v>
          </cell>
          <cell r="D821">
            <v>-33.123199999999997</v>
          </cell>
          <cell r="E821">
            <v>17.7</v>
          </cell>
          <cell r="F821">
            <v>-4.6096330000000001E-3</v>
          </cell>
          <cell r="G821">
            <v>237</v>
          </cell>
          <cell r="H821">
            <v>-1.029978579</v>
          </cell>
          <cell r="I821">
            <v>287</v>
          </cell>
          <cell r="J821">
            <v>0.50887268799999996</v>
          </cell>
          <cell r="K821" t="str">
            <v>Undisturbed</v>
          </cell>
          <cell r="L821" t="str">
            <v>Oceania</v>
          </cell>
          <cell r="M821" t="e">
            <v>#N/A</v>
          </cell>
          <cell r="N821" t="str">
            <v>Abundance</v>
          </cell>
          <cell r="O821">
            <v>32</v>
          </cell>
        </row>
        <row r="822">
          <cell r="A822" t="str">
            <v>Grossman&amp;Gibb_unpublished_24</v>
          </cell>
          <cell r="B822">
            <v>4714</v>
          </cell>
          <cell r="C822">
            <v>141.15979999999999</v>
          </cell>
          <cell r="D822">
            <v>-33.1233</v>
          </cell>
          <cell r="E822">
            <v>17.7</v>
          </cell>
          <cell r="F822">
            <v>-4.6096330000000001E-3</v>
          </cell>
          <cell r="G822">
            <v>237</v>
          </cell>
          <cell r="H822">
            <v>-1.029978579</v>
          </cell>
          <cell r="I822">
            <v>287</v>
          </cell>
          <cell r="J822">
            <v>0.50887268799999996</v>
          </cell>
          <cell r="K822" t="str">
            <v>Undisturbed</v>
          </cell>
          <cell r="L822" t="str">
            <v>Oceania</v>
          </cell>
          <cell r="M822" t="e">
            <v>#N/A</v>
          </cell>
          <cell r="N822" t="str">
            <v>Abundance</v>
          </cell>
          <cell r="O822">
            <v>21</v>
          </cell>
        </row>
        <row r="823">
          <cell r="A823" t="str">
            <v>Grossman&amp;Gibb_unpublished_25</v>
          </cell>
          <cell r="B823">
            <v>4715</v>
          </cell>
          <cell r="C823">
            <v>141.16640000000001</v>
          </cell>
          <cell r="D823">
            <v>-33.113999999999997</v>
          </cell>
          <cell r="E823">
            <v>17.7</v>
          </cell>
          <cell r="F823">
            <v>-4.6096330000000001E-3</v>
          </cell>
          <cell r="G823">
            <v>237</v>
          </cell>
          <cell r="H823">
            <v>-1.029978579</v>
          </cell>
          <cell r="I823">
            <v>287</v>
          </cell>
          <cell r="J823">
            <v>0.50887268799999996</v>
          </cell>
          <cell r="K823" t="str">
            <v>Undisturbed</v>
          </cell>
          <cell r="L823" t="str">
            <v>Oceania</v>
          </cell>
          <cell r="M823" t="e">
            <v>#N/A</v>
          </cell>
          <cell r="N823" t="str">
            <v>Abundance</v>
          </cell>
          <cell r="O823">
            <v>24</v>
          </cell>
        </row>
        <row r="824">
          <cell r="A824" t="str">
            <v>Grossman&amp;Gibb_unpublished_26</v>
          </cell>
          <cell r="B824">
            <v>4716</v>
          </cell>
          <cell r="C824">
            <v>141.16569999999999</v>
          </cell>
          <cell r="D824">
            <v>-33.113999999999997</v>
          </cell>
          <cell r="E824">
            <v>17.7</v>
          </cell>
          <cell r="F824">
            <v>-4.6096330000000001E-3</v>
          </cell>
          <cell r="G824">
            <v>237</v>
          </cell>
          <cell r="H824">
            <v>-1.029978579</v>
          </cell>
          <cell r="I824">
            <v>287</v>
          </cell>
          <cell r="J824">
            <v>0.50887268799999996</v>
          </cell>
          <cell r="K824" t="str">
            <v>Undisturbed</v>
          </cell>
          <cell r="L824" t="str">
            <v>Oceania</v>
          </cell>
          <cell r="M824" t="e">
            <v>#N/A</v>
          </cell>
          <cell r="N824" t="str">
            <v>Abundance</v>
          </cell>
          <cell r="O824">
            <v>20</v>
          </cell>
        </row>
        <row r="825">
          <cell r="A825" t="str">
            <v>Grossman&amp;Gibb_unpublished_27</v>
          </cell>
          <cell r="B825">
            <v>4717</v>
          </cell>
          <cell r="C825">
            <v>141.16489999999999</v>
          </cell>
          <cell r="D825">
            <v>-33.113900000000001</v>
          </cell>
          <cell r="E825">
            <v>17.7</v>
          </cell>
          <cell r="F825">
            <v>-4.6096330000000001E-3</v>
          </cell>
          <cell r="G825">
            <v>237</v>
          </cell>
          <cell r="H825">
            <v>-1.029978579</v>
          </cell>
          <cell r="I825">
            <v>287</v>
          </cell>
          <cell r="J825">
            <v>0.50887268799999996</v>
          </cell>
          <cell r="K825" t="str">
            <v>Undisturbed</v>
          </cell>
          <cell r="L825" t="str">
            <v>Oceania</v>
          </cell>
          <cell r="M825" t="e">
            <v>#N/A</v>
          </cell>
          <cell r="N825" t="str">
            <v>Abundance</v>
          </cell>
          <cell r="O825">
            <v>24</v>
          </cell>
        </row>
        <row r="826">
          <cell r="A826" t="str">
            <v>Grossman&amp;Gibb_unpublished_28</v>
          </cell>
          <cell r="B826">
            <v>4718</v>
          </cell>
          <cell r="C826">
            <v>141.13079999999999</v>
          </cell>
          <cell r="D826">
            <v>-33.149900000000002</v>
          </cell>
          <cell r="E826">
            <v>17.600000000000001</v>
          </cell>
          <cell r="F826">
            <v>-2.0183254000000001E-2</v>
          </cell>
          <cell r="G826">
            <v>241</v>
          </cell>
          <cell r="H826">
            <v>-1.025491704</v>
          </cell>
          <cell r="I826">
            <v>287</v>
          </cell>
          <cell r="J826">
            <v>0.50887268799999996</v>
          </cell>
          <cell r="K826" t="str">
            <v>Undisturbed</v>
          </cell>
          <cell r="L826" t="str">
            <v>Oceania</v>
          </cell>
          <cell r="M826" t="e">
            <v>#N/A</v>
          </cell>
          <cell r="N826" t="str">
            <v>Abundance</v>
          </cell>
          <cell r="O826">
            <v>17</v>
          </cell>
        </row>
        <row r="827">
          <cell r="A827" t="str">
            <v>Grossman&amp;Gibb_unpublished_29</v>
          </cell>
          <cell r="B827">
            <v>4719</v>
          </cell>
          <cell r="C827">
            <v>141.13159999999999</v>
          </cell>
          <cell r="D827">
            <v>-33.149900000000002</v>
          </cell>
          <cell r="E827">
            <v>17.600000000000001</v>
          </cell>
          <cell r="F827">
            <v>-2.0183254000000001E-2</v>
          </cell>
          <cell r="G827">
            <v>241</v>
          </cell>
          <cell r="H827">
            <v>-1.025491704</v>
          </cell>
          <cell r="I827">
            <v>287</v>
          </cell>
          <cell r="J827">
            <v>0.50887268799999996</v>
          </cell>
          <cell r="K827" t="str">
            <v>Undisturbed</v>
          </cell>
          <cell r="L827" t="str">
            <v>Oceania</v>
          </cell>
          <cell r="M827" t="e">
            <v>#N/A</v>
          </cell>
          <cell r="N827" t="str">
            <v>Abundance</v>
          </cell>
          <cell r="O827">
            <v>27</v>
          </cell>
        </row>
        <row r="828">
          <cell r="A828" t="str">
            <v>Grossman&amp;Gibb_unpublished_30</v>
          </cell>
          <cell r="B828">
            <v>4720</v>
          </cell>
          <cell r="C828">
            <v>141.13249999999999</v>
          </cell>
          <cell r="D828">
            <v>-33.15</v>
          </cell>
          <cell r="E828">
            <v>17.600000000000001</v>
          </cell>
          <cell r="F828">
            <v>-2.0183254000000001E-2</v>
          </cell>
          <cell r="G828">
            <v>241</v>
          </cell>
          <cell r="H828">
            <v>-1.025491704</v>
          </cell>
          <cell r="I828">
            <v>287</v>
          </cell>
          <cell r="J828">
            <v>0.50887268799999996</v>
          </cell>
          <cell r="K828" t="str">
            <v>Undisturbed</v>
          </cell>
          <cell r="L828" t="str">
            <v>Oceania</v>
          </cell>
          <cell r="M828" t="e">
            <v>#N/A</v>
          </cell>
          <cell r="N828" t="str">
            <v>Abundance</v>
          </cell>
          <cell r="O828">
            <v>26</v>
          </cell>
        </row>
        <row r="829">
          <cell r="A829" t="str">
            <v>Gunawardene_etal_2010_01</v>
          </cell>
          <cell r="B829">
            <v>376</v>
          </cell>
          <cell r="C829">
            <v>80.424700000000001</v>
          </cell>
          <cell r="D829">
            <v>6.4184999999999999</v>
          </cell>
          <cell r="E829">
            <v>24.7</v>
          </cell>
          <cell r="F829">
            <v>1.0855438289999999</v>
          </cell>
          <cell r="G829">
            <v>3638</v>
          </cell>
          <cell r="H829">
            <v>2.7849874209999999</v>
          </cell>
          <cell r="I829">
            <v>102</v>
          </cell>
          <cell r="J829">
            <v>-1.5699368789999999</v>
          </cell>
          <cell r="K829" t="str">
            <v>Disturbed</v>
          </cell>
          <cell r="L829" t="str">
            <v>Asia</v>
          </cell>
          <cell r="M829" t="e">
            <v>#N/A</v>
          </cell>
          <cell r="N829" t="str">
            <v>Abundance</v>
          </cell>
          <cell r="O829" t="e">
            <v>#N/A</v>
          </cell>
        </row>
        <row r="830">
          <cell r="A830" t="str">
            <v>Gunawardene_etal_2010_02</v>
          </cell>
          <cell r="B830">
            <v>377</v>
          </cell>
          <cell r="C830">
            <v>80.424700000000001</v>
          </cell>
          <cell r="D830">
            <v>6.4184999999999999</v>
          </cell>
          <cell r="E830">
            <v>24.7</v>
          </cell>
          <cell r="F830">
            <v>1.0855438289999999</v>
          </cell>
          <cell r="G830">
            <v>3638</v>
          </cell>
          <cell r="H830">
            <v>2.7849874209999999</v>
          </cell>
          <cell r="I830">
            <v>102</v>
          </cell>
          <cell r="J830">
            <v>-1.5699368789999999</v>
          </cell>
          <cell r="K830" t="str">
            <v>Disturbed</v>
          </cell>
          <cell r="L830" t="str">
            <v>Asia</v>
          </cell>
          <cell r="M830" t="e">
            <v>#N/A</v>
          </cell>
          <cell r="N830" t="str">
            <v>Abundance</v>
          </cell>
          <cell r="O830" t="e">
            <v>#N/A</v>
          </cell>
        </row>
        <row r="831">
          <cell r="A831" t="str">
            <v>Gunawardene_etal_2010_03</v>
          </cell>
          <cell r="B831">
            <v>378</v>
          </cell>
          <cell r="C831">
            <v>80.424700000000001</v>
          </cell>
          <cell r="D831">
            <v>6.4184999999999999</v>
          </cell>
          <cell r="E831">
            <v>24.7</v>
          </cell>
          <cell r="F831">
            <v>1.0855438289999999</v>
          </cell>
          <cell r="G831">
            <v>3638</v>
          </cell>
          <cell r="H831">
            <v>2.7849874209999999</v>
          </cell>
          <cell r="I831">
            <v>102</v>
          </cell>
          <cell r="J831">
            <v>-1.5699368789999999</v>
          </cell>
          <cell r="K831" t="str">
            <v>Disturbed</v>
          </cell>
          <cell r="L831" t="str">
            <v>Asia</v>
          </cell>
          <cell r="M831" t="e">
            <v>#N/A</v>
          </cell>
          <cell r="N831" t="str">
            <v>Abundance</v>
          </cell>
          <cell r="O831" t="e">
            <v>#N/A</v>
          </cell>
        </row>
        <row r="832">
          <cell r="A832" t="str">
            <v>Gunawardene_etal_2010_04</v>
          </cell>
          <cell r="B832">
            <v>379</v>
          </cell>
          <cell r="C832">
            <v>80.424700000000001</v>
          </cell>
          <cell r="D832">
            <v>6.4184999999999999</v>
          </cell>
          <cell r="E832">
            <v>24.7</v>
          </cell>
          <cell r="F832">
            <v>1.0855438289999999</v>
          </cell>
          <cell r="G832">
            <v>3638</v>
          </cell>
          <cell r="H832">
            <v>2.7849874209999999</v>
          </cell>
          <cell r="I832">
            <v>102</v>
          </cell>
          <cell r="J832">
            <v>-1.5699368789999999</v>
          </cell>
          <cell r="K832" t="str">
            <v>Disturbed</v>
          </cell>
          <cell r="L832" t="str">
            <v>Asia</v>
          </cell>
          <cell r="M832" t="e">
            <v>#N/A</v>
          </cell>
          <cell r="N832" t="str">
            <v>Abundance</v>
          </cell>
          <cell r="O832" t="e">
            <v>#N/A</v>
          </cell>
        </row>
        <row r="833">
          <cell r="A833" t="str">
            <v>Gunawardene_etal_2010_05</v>
          </cell>
          <cell r="B833">
            <v>380</v>
          </cell>
          <cell r="C833">
            <v>80.424700000000001</v>
          </cell>
          <cell r="D833">
            <v>6.4184999999999999</v>
          </cell>
          <cell r="E833">
            <v>24.7</v>
          </cell>
          <cell r="F833">
            <v>1.0855438289999999</v>
          </cell>
          <cell r="G833">
            <v>3638</v>
          </cell>
          <cell r="H833">
            <v>2.7849874209999999</v>
          </cell>
          <cell r="I833">
            <v>102</v>
          </cell>
          <cell r="J833">
            <v>-1.5699368789999999</v>
          </cell>
          <cell r="K833" t="str">
            <v>Disturbed</v>
          </cell>
          <cell r="L833" t="str">
            <v>Asia</v>
          </cell>
          <cell r="M833" t="e">
            <v>#N/A</v>
          </cell>
          <cell r="N833" t="str">
            <v>Abundance</v>
          </cell>
          <cell r="O833" t="e">
            <v>#N/A</v>
          </cell>
        </row>
        <row r="834">
          <cell r="A834" t="str">
            <v>Gunawardene_etal_2010_06</v>
          </cell>
          <cell r="B834">
            <v>381</v>
          </cell>
          <cell r="C834">
            <v>80.424700000000001</v>
          </cell>
          <cell r="D834">
            <v>6.4184999999999999</v>
          </cell>
          <cell r="E834">
            <v>24.7</v>
          </cell>
          <cell r="F834">
            <v>1.0855438289999999</v>
          </cell>
          <cell r="G834">
            <v>3638</v>
          </cell>
          <cell r="H834">
            <v>2.7849874209999999</v>
          </cell>
          <cell r="I834">
            <v>102</v>
          </cell>
          <cell r="J834">
            <v>-1.5699368789999999</v>
          </cell>
          <cell r="K834" t="str">
            <v>Disturbed</v>
          </cell>
          <cell r="L834" t="str">
            <v>Asia</v>
          </cell>
          <cell r="M834" t="e">
            <v>#N/A</v>
          </cell>
          <cell r="N834" t="str">
            <v>Abundance</v>
          </cell>
          <cell r="O834" t="e">
            <v>#N/A</v>
          </cell>
        </row>
        <row r="835">
          <cell r="A835" t="str">
            <v>Gunawardene_etal_2010_07</v>
          </cell>
          <cell r="B835">
            <v>382</v>
          </cell>
          <cell r="C835">
            <v>80.424700000000001</v>
          </cell>
          <cell r="D835">
            <v>6.4184999999999999</v>
          </cell>
          <cell r="E835">
            <v>24.7</v>
          </cell>
          <cell r="F835">
            <v>1.0855438289999999</v>
          </cell>
          <cell r="G835">
            <v>3638</v>
          </cell>
          <cell r="H835">
            <v>2.7849874209999999</v>
          </cell>
          <cell r="I835">
            <v>102</v>
          </cell>
          <cell r="J835">
            <v>-1.5699368789999999</v>
          </cell>
          <cell r="K835" t="str">
            <v>Disturbed</v>
          </cell>
          <cell r="L835" t="str">
            <v>Asia</v>
          </cell>
          <cell r="M835" t="e">
            <v>#N/A</v>
          </cell>
          <cell r="N835" t="str">
            <v>Abundance</v>
          </cell>
          <cell r="O835" t="e">
            <v>#N/A</v>
          </cell>
        </row>
        <row r="836">
          <cell r="A836" t="str">
            <v>Gunawardene_etal_2010_08</v>
          </cell>
          <cell r="B836">
            <v>383</v>
          </cell>
          <cell r="C836">
            <v>80.424700000000001</v>
          </cell>
          <cell r="D836">
            <v>6.4184999999999999</v>
          </cell>
          <cell r="E836">
            <v>24.7</v>
          </cell>
          <cell r="F836">
            <v>1.0855438289999999</v>
          </cell>
          <cell r="G836">
            <v>3638</v>
          </cell>
          <cell r="H836">
            <v>2.7849874209999999</v>
          </cell>
          <cell r="I836">
            <v>102</v>
          </cell>
          <cell r="J836">
            <v>-1.5699368789999999</v>
          </cell>
          <cell r="K836" t="str">
            <v>Disturbed</v>
          </cell>
          <cell r="L836" t="str">
            <v>Asia</v>
          </cell>
          <cell r="M836" t="e">
            <v>#N/A</v>
          </cell>
          <cell r="N836" t="str">
            <v>Abundance</v>
          </cell>
          <cell r="O836" t="e">
            <v>#N/A</v>
          </cell>
        </row>
        <row r="837">
          <cell r="A837" t="str">
            <v>Gunawardene_etal_2010_09</v>
          </cell>
          <cell r="B837">
            <v>384</v>
          </cell>
          <cell r="C837">
            <v>80.424700000000001</v>
          </cell>
          <cell r="D837">
            <v>6.4184999999999999</v>
          </cell>
          <cell r="E837">
            <v>24.7</v>
          </cell>
          <cell r="F837">
            <v>1.0855438289999999</v>
          </cell>
          <cell r="G837">
            <v>3638</v>
          </cell>
          <cell r="H837">
            <v>2.7849874209999999</v>
          </cell>
          <cell r="I837">
            <v>102</v>
          </cell>
          <cell r="J837">
            <v>-1.5699368789999999</v>
          </cell>
          <cell r="K837" t="str">
            <v>Disturbed</v>
          </cell>
          <cell r="L837" t="str">
            <v>Asia</v>
          </cell>
          <cell r="M837" t="e">
            <v>#N/A</v>
          </cell>
          <cell r="N837" t="str">
            <v>Abundance</v>
          </cell>
          <cell r="O837" t="e">
            <v>#N/A</v>
          </cell>
        </row>
        <row r="838">
          <cell r="A838" t="str">
            <v>Gunawardene_etal_2010_10</v>
          </cell>
          <cell r="B838">
            <v>385</v>
          </cell>
          <cell r="C838">
            <v>80.424700000000001</v>
          </cell>
          <cell r="D838">
            <v>6.4184999999999999</v>
          </cell>
          <cell r="E838">
            <v>24.7</v>
          </cell>
          <cell r="F838">
            <v>1.0855438289999999</v>
          </cell>
          <cell r="G838">
            <v>3638</v>
          </cell>
          <cell r="H838">
            <v>2.7849874209999999</v>
          </cell>
          <cell r="I838">
            <v>102</v>
          </cell>
          <cell r="J838">
            <v>-1.5699368789999999</v>
          </cell>
          <cell r="K838" t="str">
            <v>Disturbed</v>
          </cell>
          <cell r="L838" t="str">
            <v>Asia</v>
          </cell>
          <cell r="M838" t="e">
            <v>#N/A</v>
          </cell>
          <cell r="N838" t="str">
            <v>Abundance</v>
          </cell>
          <cell r="O838" t="e">
            <v>#N/A</v>
          </cell>
        </row>
        <row r="839">
          <cell r="A839" t="str">
            <v>Gunawardene_etal_2010_11</v>
          </cell>
          <cell r="B839">
            <v>386</v>
          </cell>
          <cell r="C839">
            <v>80.424700000000001</v>
          </cell>
          <cell r="D839">
            <v>6.4184999999999999</v>
          </cell>
          <cell r="E839">
            <v>24.7</v>
          </cell>
          <cell r="F839">
            <v>1.0855438289999999</v>
          </cell>
          <cell r="G839">
            <v>3638</v>
          </cell>
          <cell r="H839">
            <v>2.7849874209999999</v>
          </cell>
          <cell r="I839">
            <v>102</v>
          </cell>
          <cell r="J839">
            <v>-1.5699368789999999</v>
          </cell>
          <cell r="K839" t="str">
            <v>Disturbed</v>
          </cell>
          <cell r="L839" t="str">
            <v>Asia</v>
          </cell>
          <cell r="M839" t="e">
            <v>#N/A</v>
          </cell>
          <cell r="N839" t="str">
            <v>Abundance</v>
          </cell>
          <cell r="O839" t="e">
            <v>#N/A</v>
          </cell>
        </row>
        <row r="840">
          <cell r="A840" t="str">
            <v>Gunawardene_etal_2010_12</v>
          </cell>
          <cell r="B840">
            <v>387</v>
          </cell>
          <cell r="C840">
            <v>80.424700000000001</v>
          </cell>
          <cell r="D840">
            <v>6.4184999999999999</v>
          </cell>
          <cell r="E840">
            <v>24.7</v>
          </cell>
          <cell r="F840">
            <v>1.0855438289999999</v>
          </cell>
          <cell r="G840">
            <v>3638</v>
          </cell>
          <cell r="H840">
            <v>2.7849874209999999</v>
          </cell>
          <cell r="I840">
            <v>102</v>
          </cell>
          <cell r="J840">
            <v>-1.5699368789999999</v>
          </cell>
          <cell r="K840" t="str">
            <v>Disturbed</v>
          </cell>
          <cell r="L840" t="str">
            <v>Asia</v>
          </cell>
          <cell r="M840" t="e">
            <v>#N/A</v>
          </cell>
          <cell r="N840" t="str">
            <v>Abundance</v>
          </cell>
          <cell r="O840" t="e">
            <v>#N/A</v>
          </cell>
        </row>
        <row r="841">
          <cell r="A841" t="str">
            <v>Gunawardene_etal_2010_13</v>
          </cell>
          <cell r="B841">
            <v>388</v>
          </cell>
          <cell r="C841">
            <v>80.424700000000001</v>
          </cell>
          <cell r="D841">
            <v>6.4184999999999999</v>
          </cell>
          <cell r="E841">
            <v>24.7</v>
          </cell>
          <cell r="F841">
            <v>1.0855438289999999</v>
          </cell>
          <cell r="G841">
            <v>3638</v>
          </cell>
          <cell r="H841">
            <v>2.7849874209999999</v>
          </cell>
          <cell r="I841">
            <v>102</v>
          </cell>
          <cell r="J841">
            <v>-1.5699368789999999</v>
          </cell>
          <cell r="K841" t="str">
            <v>Disturbed</v>
          </cell>
          <cell r="L841" t="str">
            <v>Asia</v>
          </cell>
          <cell r="M841" t="e">
            <v>#N/A</v>
          </cell>
          <cell r="N841" t="str">
            <v>Abundance</v>
          </cell>
          <cell r="O841" t="e">
            <v>#N/A</v>
          </cell>
        </row>
        <row r="842">
          <cell r="A842" t="str">
            <v>Gunawardene_etal_2010_14</v>
          </cell>
          <cell r="B842">
            <v>389</v>
          </cell>
          <cell r="C842">
            <v>80.424700000000001</v>
          </cell>
          <cell r="D842">
            <v>6.4184999999999999</v>
          </cell>
          <cell r="E842">
            <v>24.7</v>
          </cell>
          <cell r="F842">
            <v>1.0855438289999999</v>
          </cell>
          <cell r="G842">
            <v>3638</v>
          </cell>
          <cell r="H842">
            <v>2.7849874209999999</v>
          </cell>
          <cell r="I842">
            <v>102</v>
          </cell>
          <cell r="J842">
            <v>-1.5699368789999999</v>
          </cell>
          <cell r="K842" t="str">
            <v>Disturbed</v>
          </cell>
          <cell r="L842" t="str">
            <v>Asia</v>
          </cell>
          <cell r="M842" t="e">
            <v>#N/A</v>
          </cell>
          <cell r="N842" t="str">
            <v>Abundance</v>
          </cell>
          <cell r="O842" t="e">
            <v>#N/A</v>
          </cell>
        </row>
        <row r="843">
          <cell r="A843" t="str">
            <v>Gunawardene_etal_2010_15</v>
          </cell>
          <cell r="B843">
            <v>390</v>
          </cell>
          <cell r="C843">
            <v>80.424700000000001</v>
          </cell>
          <cell r="D843">
            <v>6.4184999999999999</v>
          </cell>
          <cell r="E843">
            <v>24.7</v>
          </cell>
          <cell r="F843">
            <v>1.0855438289999999</v>
          </cell>
          <cell r="G843">
            <v>3638</v>
          </cell>
          <cell r="H843">
            <v>2.7849874209999999</v>
          </cell>
          <cell r="I843">
            <v>102</v>
          </cell>
          <cell r="J843">
            <v>-1.5699368789999999</v>
          </cell>
          <cell r="K843" t="str">
            <v>Disturbed</v>
          </cell>
          <cell r="L843" t="str">
            <v>Asia</v>
          </cell>
          <cell r="M843" t="e">
            <v>#N/A</v>
          </cell>
          <cell r="N843" t="str">
            <v>Abundance</v>
          </cell>
          <cell r="O843" t="e">
            <v>#N/A</v>
          </cell>
        </row>
        <row r="844">
          <cell r="A844" t="str">
            <v>Gunawardene_etal_2010_16</v>
          </cell>
          <cell r="B844">
            <v>3485</v>
          </cell>
          <cell r="C844">
            <v>80.424499999999995</v>
          </cell>
          <cell r="D844">
            <v>6.4172000000000002</v>
          </cell>
          <cell r="E844">
            <v>24.7</v>
          </cell>
          <cell r="F844">
            <v>1.0855438289999999</v>
          </cell>
          <cell r="G844">
            <v>3638</v>
          </cell>
          <cell r="H844">
            <v>2.7849874209999999</v>
          </cell>
          <cell r="I844">
            <v>102</v>
          </cell>
          <cell r="J844">
            <v>-1.5699368789999999</v>
          </cell>
          <cell r="K844" t="str">
            <v>Undisturbed</v>
          </cell>
          <cell r="L844" t="str">
            <v>Asia</v>
          </cell>
          <cell r="M844" t="e">
            <v>#N/A</v>
          </cell>
          <cell r="N844" t="str">
            <v>Abundance</v>
          </cell>
          <cell r="O844" t="e">
            <v>#N/A</v>
          </cell>
        </row>
        <row r="845">
          <cell r="A845" t="str">
            <v>Gunawardene_etal_2010_17</v>
          </cell>
          <cell r="B845">
            <v>3486</v>
          </cell>
          <cell r="C845">
            <v>80.424499999999995</v>
          </cell>
          <cell r="D845">
            <v>6.4172000000000002</v>
          </cell>
          <cell r="E845">
            <v>24.7</v>
          </cell>
          <cell r="F845">
            <v>1.0855438289999999</v>
          </cell>
          <cell r="G845">
            <v>3638</v>
          </cell>
          <cell r="H845">
            <v>2.7849874209999999</v>
          </cell>
          <cell r="I845">
            <v>102</v>
          </cell>
          <cell r="J845">
            <v>-1.5699368789999999</v>
          </cell>
          <cell r="K845" t="str">
            <v>Undisturbed</v>
          </cell>
          <cell r="L845" t="str">
            <v>Asia</v>
          </cell>
          <cell r="M845" t="e">
            <v>#N/A</v>
          </cell>
          <cell r="N845" t="str">
            <v>Abundance</v>
          </cell>
          <cell r="O845" t="e">
            <v>#N/A</v>
          </cell>
        </row>
        <row r="846">
          <cell r="A846" t="str">
            <v>Gunawardene_etal_2010_18</v>
          </cell>
          <cell r="B846">
            <v>3487</v>
          </cell>
          <cell r="C846">
            <v>80.424499999999995</v>
          </cell>
          <cell r="D846">
            <v>6.4172000000000002</v>
          </cell>
          <cell r="E846">
            <v>24.7</v>
          </cell>
          <cell r="F846">
            <v>1.0855438289999999</v>
          </cell>
          <cell r="G846">
            <v>3638</v>
          </cell>
          <cell r="H846">
            <v>2.7849874209999999</v>
          </cell>
          <cell r="I846">
            <v>102</v>
          </cell>
          <cell r="J846">
            <v>-1.5699368789999999</v>
          </cell>
          <cell r="K846" t="str">
            <v>Undisturbed</v>
          </cell>
          <cell r="L846" t="str">
            <v>Asia</v>
          </cell>
          <cell r="M846" t="e">
            <v>#N/A</v>
          </cell>
          <cell r="N846" t="str">
            <v>Abundance</v>
          </cell>
          <cell r="O846" t="e">
            <v>#N/A</v>
          </cell>
        </row>
        <row r="847">
          <cell r="A847" t="str">
            <v>Gunawardene_etal_2010_19</v>
          </cell>
          <cell r="B847">
            <v>3488</v>
          </cell>
          <cell r="C847">
            <v>80.424499999999995</v>
          </cell>
          <cell r="D847">
            <v>6.4172000000000002</v>
          </cell>
          <cell r="E847">
            <v>24.7</v>
          </cell>
          <cell r="F847">
            <v>1.0855438289999999</v>
          </cell>
          <cell r="G847">
            <v>3638</v>
          </cell>
          <cell r="H847">
            <v>2.7849874209999999</v>
          </cell>
          <cell r="I847">
            <v>102</v>
          </cell>
          <cell r="J847">
            <v>-1.5699368789999999</v>
          </cell>
          <cell r="K847" t="str">
            <v>Undisturbed</v>
          </cell>
          <cell r="L847" t="str">
            <v>Asia</v>
          </cell>
          <cell r="M847" t="e">
            <v>#N/A</v>
          </cell>
          <cell r="N847" t="str">
            <v>Abundance</v>
          </cell>
          <cell r="O847" t="e">
            <v>#N/A</v>
          </cell>
        </row>
        <row r="848">
          <cell r="A848" t="str">
            <v>Gunawardene_etal_2010_20</v>
          </cell>
          <cell r="B848">
            <v>3489</v>
          </cell>
          <cell r="C848">
            <v>80.424499999999995</v>
          </cell>
          <cell r="D848">
            <v>6.4172000000000002</v>
          </cell>
          <cell r="E848">
            <v>24.7</v>
          </cell>
          <cell r="F848">
            <v>1.0855438289999999</v>
          </cell>
          <cell r="G848">
            <v>3638</v>
          </cell>
          <cell r="H848">
            <v>2.7849874209999999</v>
          </cell>
          <cell r="I848">
            <v>102</v>
          </cell>
          <cell r="J848">
            <v>-1.5699368789999999</v>
          </cell>
          <cell r="K848" t="str">
            <v>Undisturbed</v>
          </cell>
          <cell r="L848" t="str">
            <v>Asia</v>
          </cell>
          <cell r="M848" t="e">
            <v>#N/A</v>
          </cell>
          <cell r="N848" t="str">
            <v>Abundance</v>
          </cell>
          <cell r="O848" t="e">
            <v>#N/A</v>
          </cell>
        </row>
        <row r="849">
          <cell r="A849" t="str">
            <v>Gunawardene_etal_2010_21</v>
          </cell>
          <cell r="B849">
            <v>3490</v>
          </cell>
          <cell r="C849">
            <v>80.424499999999995</v>
          </cell>
          <cell r="D849">
            <v>6.4172000000000002</v>
          </cell>
          <cell r="E849">
            <v>24.7</v>
          </cell>
          <cell r="F849">
            <v>1.0855438289999999</v>
          </cell>
          <cell r="G849">
            <v>3638</v>
          </cell>
          <cell r="H849">
            <v>2.7849874209999999</v>
          </cell>
          <cell r="I849">
            <v>102</v>
          </cell>
          <cell r="J849">
            <v>-1.5699368789999999</v>
          </cell>
          <cell r="K849" t="str">
            <v>Undisturbed</v>
          </cell>
          <cell r="L849" t="str">
            <v>Asia</v>
          </cell>
          <cell r="M849" t="e">
            <v>#N/A</v>
          </cell>
          <cell r="N849" t="str">
            <v>Abundance</v>
          </cell>
          <cell r="O849" t="e">
            <v>#N/A</v>
          </cell>
        </row>
        <row r="850">
          <cell r="A850" t="str">
            <v>Gunawardene_etal_2010_22</v>
          </cell>
          <cell r="B850">
            <v>3491</v>
          </cell>
          <cell r="C850">
            <v>80.424499999999995</v>
          </cell>
          <cell r="D850">
            <v>6.4172000000000002</v>
          </cell>
          <cell r="E850">
            <v>24.7</v>
          </cell>
          <cell r="F850">
            <v>1.0855438289999999</v>
          </cell>
          <cell r="G850">
            <v>3638</v>
          </cell>
          <cell r="H850">
            <v>2.7849874209999999</v>
          </cell>
          <cell r="I850">
            <v>102</v>
          </cell>
          <cell r="J850">
            <v>-1.5699368789999999</v>
          </cell>
          <cell r="K850" t="str">
            <v>Undisturbed</v>
          </cell>
          <cell r="L850" t="str">
            <v>Asia</v>
          </cell>
          <cell r="M850" t="e">
            <v>#N/A</v>
          </cell>
          <cell r="N850" t="str">
            <v>Abundance</v>
          </cell>
          <cell r="O850" t="e">
            <v>#N/A</v>
          </cell>
        </row>
        <row r="851">
          <cell r="A851" t="str">
            <v>Gunawardene_etal_2010_23</v>
          </cell>
          <cell r="B851">
            <v>3492</v>
          </cell>
          <cell r="C851">
            <v>80.424499999999995</v>
          </cell>
          <cell r="D851">
            <v>6.4172000000000002</v>
          </cell>
          <cell r="E851">
            <v>24.7</v>
          </cell>
          <cell r="F851">
            <v>1.0855438289999999</v>
          </cell>
          <cell r="G851">
            <v>3638</v>
          </cell>
          <cell r="H851">
            <v>2.7849874209999999</v>
          </cell>
          <cell r="I851">
            <v>102</v>
          </cell>
          <cell r="J851">
            <v>-1.5699368789999999</v>
          </cell>
          <cell r="K851" t="str">
            <v>Undisturbed</v>
          </cell>
          <cell r="L851" t="str">
            <v>Asia</v>
          </cell>
          <cell r="M851" t="e">
            <v>#N/A</v>
          </cell>
          <cell r="N851" t="str">
            <v>Abundance</v>
          </cell>
          <cell r="O851" t="e">
            <v>#N/A</v>
          </cell>
        </row>
        <row r="852">
          <cell r="A852" t="str">
            <v>Gunawardene_etal_2010_24</v>
          </cell>
          <cell r="B852">
            <v>3493</v>
          </cell>
          <cell r="C852">
            <v>80.424499999999995</v>
          </cell>
          <cell r="D852">
            <v>6.4172000000000002</v>
          </cell>
          <cell r="E852">
            <v>24.7</v>
          </cell>
          <cell r="F852">
            <v>1.0855438289999999</v>
          </cell>
          <cell r="G852">
            <v>3638</v>
          </cell>
          <cell r="H852">
            <v>2.7849874209999999</v>
          </cell>
          <cell r="I852">
            <v>102</v>
          </cell>
          <cell r="J852">
            <v>-1.5699368789999999</v>
          </cell>
          <cell r="K852" t="str">
            <v>Undisturbed</v>
          </cell>
          <cell r="L852" t="str">
            <v>Asia</v>
          </cell>
          <cell r="M852" t="e">
            <v>#N/A</v>
          </cell>
          <cell r="N852" t="str">
            <v>Abundance</v>
          </cell>
          <cell r="O852" t="e">
            <v>#N/A</v>
          </cell>
        </row>
        <row r="853">
          <cell r="A853" t="str">
            <v>Gunawardene_etal_2010_25</v>
          </cell>
          <cell r="B853">
            <v>3494</v>
          </cell>
          <cell r="C853">
            <v>80.424499999999995</v>
          </cell>
          <cell r="D853">
            <v>6.4172000000000002</v>
          </cell>
          <cell r="E853">
            <v>24.7</v>
          </cell>
          <cell r="F853">
            <v>1.0855438289999999</v>
          </cell>
          <cell r="G853">
            <v>3638</v>
          </cell>
          <cell r="H853">
            <v>2.7849874209999999</v>
          </cell>
          <cell r="I853">
            <v>102</v>
          </cell>
          <cell r="J853">
            <v>-1.5699368789999999</v>
          </cell>
          <cell r="K853" t="str">
            <v>Undisturbed</v>
          </cell>
          <cell r="L853" t="str">
            <v>Asia</v>
          </cell>
          <cell r="M853" t="e">
            <v>#N/A</v>
          </cell>
          <cell r="N853" t="str">
            <v>Abundance</v>
          </cell>
          <cell r="O853" t="e">
            <v>#N/A</v>
          </cell>
        </row>
        <row r="854">
          <cell r="A854" t="str">
            <v>Gunawardene_etal_2010_26</v>
          </cell>
          <cell r="B854">
            <v>3495</v>
          </cell>
          <cell r="C854">
            <v>80.424499999999995</v>
          </cell>
          <cell r="D854">
            <v>6.4172000000000002</v>
          </cell>
          <cell r="E854">
            <v>24.7</v>
          </cell>
          <cell r="F854">
            <v>1.0855438289999999</v>
          </cell>
          <cell r="G854">
            <v>3638</v>
          </cell>
          <cell r="H854">
            <v>2.7849874209999999</v>
          </cell>
          <cell r="I854">
            <v>102</v>
          </cell>
          <cell r="J854">
            <v>-1.5699368789999999</v>
          </cell>
          <cell r="K854" t="str">
            <v>Undisturbed</v>
          </cell>
          <cell r="L854" t="str">
            <v>Asia</v>
          </cell>
          <cell r="M854" t="e">
            <v>#N/A</v>
          </cell>
          <cell r="N854" t="str">
            <v>Abundance</v>
          </cell>
          <cell r="O854" t="e">
            <v>#N/A</v>
          </cell>
        </row>
        <row r="855">
          <cell r="A855" t="str">
            <v>Gunawardene_etal_2010_27</v>
          </cell>
          <cell r="B855">
            <v>3496</v>
          </cell>
          <cell r="C855">
            <v>80.424499999999995</v>
          </cell>
          <cell r="D855">
            <v>6.4172000000000002</v>
          </cell>
          <cell r="E855">
            <v>24.7</v>
          </cell>
          <cell r="F855">
            <v>1.0855438289999999</v>
          </cell>
          <cell r="G855">
            <v>3638</v>
          </cell>
          <cell r="H855">
            <v>2.7849874209999999</v>
          </cell>
          <cell r="I855">
            <v>102</v>
          </cell>
          <cell r="J855">
            <v>-1.5699368789999999</v>
          </cell>
          <cell r="K855" t="str">
            <v>Undisturbed</v>
          </cell>
          <cell r="L855" t="str">
            <v>Asia</v>
          </cell>
          <cell r="M855" t="e">
            <v>#N/A</v>
          </cell>
          <cell r="N855" t="str">
            <v>Abundance</v>
          </cell>
          <cell r="O855" t="e">
            <v>#N/A</v>
          </cell>
        </row>
        <row r="856">
          <cell r="A856" t="str">
            <v>Gunawardene_etal_2010_28</v>
          </cell>
          <cell r="B856">
            <v>3497</v>
          </cell>
          <cell r="C856">
            <v>80.424499999999995</v>
          </cell>
          <cell r="D856">
            <v>6.4172000000000002</v>
          </cell>
          <cell r="E856">
            <v>24.7</v>
          </cell>
          <cell r="F856">
            <v>1.0855438289999999</v>
          </cell>
          <cell r="G856">
            <v>3638</v>
          </cell>
          <cell r="H856">
            <v>2.7849874209999999</v>
          </cell>
          <cell r="I856">
            <v>102</v>
          </cell>
          <cell r="J856">
            <v>-1.5699368789999999</v>
          </cell>
          <cell r="K856" t="str">
            <v>Undisturbed</v>
          </cell>
          <cell r="L856" t="str">
            <v>Asia</v>
          </cell>
          <cell r="M856" t="e">
            <v>#N/A</v>
          </cell>
          <cell r="N856" t="str">
            <v>Abundance</v>
          </cell>
          <cell r="O856" t="e">
            <v>#N/A</v>
          </cell>
        </row>
        <row r="857">
          <cell r="A857" t="str">
            <v>Gunawardene_etal_2010_29</v>
          </cell>
          <cell r="B857">
            <v>3498</v>
          </cell>
          <cell r="C857">
            <v>80.424499999999995</v>
          </cell>
          <cell r="D857">
            <v>6.4172000000000002</v>
          </cell>
          <cell r="E857">
            <v>24.7</v>
          </cell>
          <cell r="F857">
            <v>1.0855438289999999</v>
          </cell>
          <cell r="G857">
            <v>3638</v>
          </cell>
          <cell r="H857">
            <v>2.7849874209999999</v>
          </cell>
          <cell r="I857">
            <v>102</v>
          </cell>
          <cell r="J857">
            <v>-1.5699368789999999</v>
          </cell>
          <cell r="K857" t="str">
            <v>Undisturbed</v>
          </cell>
          <cell r="L857" t="str">
            <v>Asia</v>
          </cell>
          <cell r="M857" t="e">
            <v>#N/A</v>
          </cell>
          <cell r="N857" t="str">
            <v>Abundance</v>
          </cell>
          <cell r="O857" t="e">
            <v>#N/A</v>
          </cell>
        </row>
        <row r="858">
          <cell r="A858" t="str">
            <v>Gunawardene_etal_2010_30</v>
          </cell>
          <cell r="B858">
            <v>3499</v>
          </cell>
          <cell r="C858">
            <v>80.424499999999995</v>
          </cell>
          <cell r="D858">
            <v>6.4172000000000002</v>
          </cell>
          <cell r="E858">
            <v>24.7</v>
          </cell>
          <cell r="F858">
            <v>1.0855438289999999</v>
          </cell>
          <cell r="G858">
            <v>3638</v>
          </cell>
          <cell r="H858">
            <v>2.7849874209999999</v>
          </cell>
          <cell r="I858">
            <v>102</v>
          </cell>
          <cell r="J858">
            <v>-1.5699368789999999</v>
          </cell>
          <cell r="K858" t="str">
            <v>Undisturbed</v>
          </cell>
          <cell r="L858" t="str">
            <v>Asia</v>
          </cell>
          <cell r="M858" t="e">
            <v>#N/A</v>
          </cell>
          <cell r="N858" t="str">
            <v>Abundance</v>
          </cell>
          <cell r="O858" t="e">
            <v>#N/A</v>
          </cell>
        </row>
        <row r="859">
          <cell r="A859" t="str">
            <v>Hanrahan et al. 2014_1</v>
          </cell>
          <cell r="B859">
            <v>3504</v>
          </cell>
          <cell r="C859">
            <v>23.54166</v>
          </cell>
          <cell r="D859">
            <v>-30.95833</v>
          </cell>
          <cell r="E859">
            <v>15.9</v>
          </cell>
          <cell r="F859">
            <v>-0.28493480900000001</v>
          </cell>
          <cell r="G859">
            <v>271</v>
          </cell>
          <cell r="H859">
            <v>-0.99184013599999998</v>
          </cell>
          <cell r="I859">
            <v>325</v>
          </cell>
          <cell r="J859">
            <v>0.93587140999999996</v>
          </cell>
          <cell r="K859" t="str">
            <v>Undisturbed</v>
          </cell>
          <cell r="L859" t="str">
            <v>Africa</v>
          </cell>
          <cell r="M859" t="e">
            <v>#N/A</v>
          </cell>
          <cell r="N859" t="str">
            <v>Abundance</v>
          </cell>
          <cell r="O859">
            <v>21</v>
          </cell>
        </row>
        <row r="860">
          <cell r="A860" t="str">
            <v>Hanrahan et al. 2014_2</v>
          </cell>
          <cell r="B860">
            <v>3505</v>
          </cell>
          <cell r="C860">
            <v>23.579160000000002</v>
          </cell>
          <cell r="D860">
            <v>-31.18805</v>
          </cell>
          <cell r="E860">
            <v>15.4</v>
          </cell>
          <cell r="F860">
            <v>-0.36280291399999998</v>
          </cell>
          <cell r="G860">
            <v>277</v>
          </cell>
          <cell r="H860">
            <v>-0.98510982300000005</v>
          </cell>
          <cell r="I860">
            <v>323</v>
          </cell>
          <cell r="J860">
            <v>0.91339779300000001</v>
          </cell>
          <cell r="K860" t="str">
            <v>Undisturbed</v>
          </cell>
          <cell r="L860" t="str">
            <v>Africa</v>
          </cell>
          <cell r="M860" t="e">
            <v>#N/A</v>
          </cell>
          <cell r="N860" t="str">
            <v>Abundance</v>
          </cell>
          <cell r="O860">
            <v>18</v>
          </cell>
        </row>
        <row r="861">
          <cell r="A861" t="str">
            <v>Hanrahan et al. 2014_3</v>
          </cell>
          <cell r="B861">
            <v>3506</v>
          </cell>
          <cell r="C861">
            <v>24.7</v>
          </cell>
          <cell r="D861">
            <v>-30.133299999999998</v>
          </cell>
          <cell r="E861">
            <v>16</v>
          </cell>
          <cell r="F861">
            <v>-0.26936118799999997</v>
          </cell>
          <cell r="G861">
            <v>360</v>
          </cell>
          <cell r="H861">
            <v>-0.89200715399999997</v>
          </cell>
          <cell r="I861">
            <v>345</v>
          </cell>
          <cell r="J861">
            <v>1.1606075789999999</v>
          </cell>
          <cell r="K861" t="str">
            <v>Undisturbed</v>
          </cell>
          <cell r="L861" t="str">
            <v>Africa</v>
          </cell>
          <cell r="M861" t="e">
            <v>#N/A</v>
          </cell>
          <cell r="N861" t="str">
            <v>Abundance</v>
          </cell>
          <cell r="O861">
            <v>19</v>
          </cell>
        </row>
        <row r="862">
          <cell r="A862" t="str">
            <v>Heterick_etal_2000_01</v>
          </cell>
          <cell r="B862">
            <v>1985</v>
          </cell>
          <cell r="C862">
            <v>115.93</v>
          </cell>
          <cell r="D862">
            <v>-31.97</v>
          </cell>
          <cell r="E862">
            <v>18.399999999999999</v>
          </cell>
          <cell r="F862">
            <v>0.104405713</v>
          </cell>
          <cell r="G862">
            <v>801</v>
          </cell>
          <cell r="H862">
            <v>-0.39732911599999998</v>
          </cell>
          <cell r="I862">
            <v>228</v>
          </cell>
          <cell r="J862">
            <v>-0.15409901200000001</v>
          </cell>
          <cell r="K862" t="str">
            <v>Transformed</v>
          </cell>
          <cell r="L862" t="str">
            <v>Oceania</v>
          </cell>
          <cell r="M862" t="e">
            <v>#N/A</v>
          </cell>
          <cell r="N862" t="str">
            <v>Abundance</v>
          </cell>
          <cell r="O862">
            <v>3</v>
          </cell>
        </row>
        <row r="863">
          <cell r="A863" t="str">
            <v>Heterick_etal_2000_02</v>
          </cell>
          <cell r="B863">
            <v>1986</v>
          </cell>
          <cell r="C863">
            <v>115.93</v>
          </cell>
          <cell r="D863">
            <v>-31.97</v>
          </cell>
          <cell r="E863">
            <v>18.399999999999999</v>
          </cell>
          <cell r="F863">
            <v>0.104405713</v>
          </cell>
          <cell r="G863">
            <v>801</v>
          </cell>
          <cell r="H863">
            <v>-0.39732911599999998</v>
          </cell>
          <cell r="I863">
            <v>228</v>
          </cell>
          <cell r="J863">
            <v>-0.15409901200000001</v>
          </cell>
          <cell r="K863" t="str">
            <v>Transformed</v>
          </cell>
          <cell r="L863" t="str">
            <v>Oceania</v>
          </cell>
          <cell r="M863" t="e">
            <v>#N/A</v>
          </cell>
          <cell r="N863" t="str">
            <v>Abundance</v>
          </cell>
          <cell r="O863">
            <v>2</v>
          </cell>
        </row>
        <row r="864">
          <cell r="A864" t="str">
            <v>Heterick_etal_2000_03</v>
          </cell>
          <cell r="B864">
            <v>1987</v>
          </cell>
          <cell r="C864">
            <v>115.93</v>
          </cell>
          <cell r="D864">
            <v>-31.97</v>
          </cell>
          <cell r="E864">
            <v>18.399999999999999</v>
          </cell>
          <cell r="F864">
            <v>0.104405713</v>
          </cell>
          <cell r="G864">
            <v>801</v>
          </cell>
          <cell r="H864">
            <v>-0.39732911599999998</v>
          </cell>
          <cell r="I864">
            <v>228</v>
          </cell>
          <cell r="J864">
            <v>-0.15409901200000001</v>
          </cell>
          <cell r="K864" t="str">
            <v>Transformed</v>
          </cell>
          <cell r="L864" t="str">
            <v>Oceania</v>
          </cell>
          <cell r="M864" t="e">
            <v>#N/A</v>
          </cell>
          <cell r="N864" t="str">
            <v>Abundance</v>
          </cell>
          <cell r="O864">
            <v>2</v>
          </cell>
        </row>
        <row r="865">
          <cell r="A865" t="str">
            <v>Heterick_etal_2000_04</v>
          </cell>
          <cell r="B865">
            <v>1988</v>
          </cell>
          <cell r="C865">
            <v>115.93</v>
          </cell>
          <cell r="D865">
            <v>-31.97</v>
          </cell>
          <cell r="E865">
            <v>18.399999999999999</v>
          </cell>
          <cell r="F865">
            <v>0.104405713</v>
          </cell>
          <cell r="G865">
            <v>801</v>
          </cell>
          <cell r="H865">
            <v>-0.39732911599999998</v>
          </cell>
          <cell r="I865">
            <v>228</v>
          </cell>
          <cell r="J865">
            <v>-0.15409901200000001</v>
          </cell>
          <cell r="K865" t="str">
            <v>Transformed</v>
          </cell>
          <cell r="L865" t="str">
            <v>Oceania</v>
          </cell>
          <cell r="M865" t="e">
            <v>#N/A</v>
          </cell>
          <cell r="N865" t="str">
            <v>Abundance</v>
          </cell>
          <cell r="O865">
            <v>10</v>
          </cell>
        </row>
        <row r="866">
          <cell r="A866" t="str">
            <v>Heterick_etal_2000_05</v>
          </cell>
          <cell r="B866">
            <v>1989</v>
          </cell>
          <cell r="C866">
            <v>115.9</v>
          </cell>
          <cell r="D866">
            <v>-31.98</v>
          </cell>
          <cell r="E866">
            <v>18.600000000000001</v>
          </cell>
          <cell r="F866">
            <v>0.135552955</v>
          </cell>
          <cell r="G866">
            <v>801</v>
          </cell>
          <cell r="H866">
            <v>-0.39732911599999998</v>
          </cell>
          <cell r="I866">
            <v>222</v>
          </cell>
          <cell r="J866">
            <v>-0.22151986200000001</v>
          </cell>
          <cell r="K866" t="str">
            <v>Transformed</v>
          </cell>
          <cell r="L866" t="str">
            <v>Oceania</v>
          </cell>
          <cell r="M866" t="e">
            <v>#N/A</v>
          </cell>
          <cell r="N866" t="str">
            <v>Abundance</v>
          </cell>
          <cell r="O866">
            <v>1</v>
          </cell>
        </row>
        <row r="867">
          <cell r="A867" t="str">
            <v>Heterick_etal_2000_06</v>
          </cell>
          <cell r="B867">
            <v>1990</v>
          </cell>
          <cell r="C867">
            <v>115.9</v>
          </cell>
          <cell r="D867">
            <v>-31.98</v>
          </cell>
          <cell r="E867">
            <v>18.600000000000001</v>
          </cell>
          <cell r="F867">
            <v>0.135552955</v>
          </cell>
          <cell r="G867">
            <v>801</v>
          </cell>
          <cell r="H867">
            <v>-0.39732911599999998</v>
          </cell>
          <cell r="I867">
            <v>222</v>
          </cell>
          <cell r="J867">
            <v>-0.22151986200000001</v>
          </cell>
          <cell r="K867" t="str">
            <v>Transformed</v>
          </cell>
          <cell r="L867" t="str">
            <v>Oceania</v>
          </cell>
          <cell r="M867" t="e">
            <v>#N/A</v>
          </cell>
          <cell r="N867" t="str">
            <v>Abundance</v>
          </cell>
          <cell r="O867">
            <v>3</v>
          </cell>
        </row>
        <row r="868">
          <cell r="A868" t="str">
            <v>Heterick_etal_2000_07</v>
          </cell>
          <cell r="B868">
            <v>1991</v>
          </cell>
          <cell r="C868">
            <v>115.89</v>
          </cell>
          <cell r="D868">
            <v>-32.03</v>
          </cell>
          <cell r="E868">
            <v>18.600000000000001</v>
          </cell>
          <cell r="F868">
            <v>0.135552955</v>
          </cell>
          <cell r="G868">
            <v>808</v>
          </cell>
          <cell r="H868">
            <v>-0.38947708399999997</v>
          </cell>
          <cell r="I868">
            <v>223</v>
          </cell>
          <cell r="J868">
            <v>-0.210283054</v>
          </cell>
          <cell r="K868" t="str">
            <v>Transformed</v>
          </cell>
          <cell r="L868" t="str">
            <v>Oceania</v>
          </cell>
          <cell r="M868" t="e">
            <v>#N/A</v>
          </cell>
          <cell r="N868" t="str">
            <v>Abundance</v>
          </cell>
          <cell r="O868">
            <v>2</v>
          </cell>
        </row>
        <row r="869">
          <cell r="A869" t="str">
            <v>Heterick_etal_2000_08</v>
          </cell>
          <cell r="B869">
            <v>1992</v>
          </cell>
          <cell r="C869">
            <v>116.01</v>
          </cell>
          <cell r="D869">
            <v>-31.99</v>
          </cell>
          <cell r="E869">
            <v>17.899999999999999</v>
          </cell>
          <cell r="F869">
            <v>2.6537609E-2</v>
          </cell>
          <cell r="G869">
            <v>855</v>
          </cell>
          <cell r="H869">
            <v>-0.33675629499999998</v>
          </cell>
          <cell r="I869">
            <v>235</v>
          </cell>
          <cell r="J869">
            <v>-7.5441352000000003E-2</v>
          </cell>
          <cell r="K869" t="str">
            <v>Transformed</v>
          </cell>
          <cell r="L869" t="str">
            <v>Oceania</v>
          </cell>
          <cell r="M869" t="e">
            <v>#N/A</v>
          </cell>
          <cell r="N869" t="str">
            <v>Abundance</v>
          </cell>
          <cell r="O869">
            <v>10</v>
          </cell>
        </row>
        <row r="870">
          <cell r="A870" t="str">
            <v>Heterick_etal_2000_09</v>
          </cell>
          <cell r="B870">
            <v>1993</v>
          </cell>
          <cell r="C870">
            <v>115.89</v>
          </cell>
          <cell r="D870">
            <v>-32.03</v>
          </cell>
          <cell r="E870">
            <v>18.600000000000001</v>
          </cell>
          <cell r="F870">
            <v>0.135552955</v>
          </cell>
          <cell r="G870">
            <v>808</v>
          </cell>
          <cell r="H870">
            <v>-0.38947708399999997</v>
          </cell>
          <cell r="I870">
            <v>223</v>
          </cell>
          <cell r="J870">
            <v>-0.210283054</v>
          </cell>
          <cell r="K870" t="str">
            <v>Transformed</v>
          </cell>
          <cell r="L870" t="str">
            <v>Oceania</v>
          </cell>
          <cell r="M870" t="e">
            <v>#N/A</v>
          </cell>
          <cell r="N870" t="str">
            <v>Abundance</v>
          </cell>
          <cell r="O870">
            <v>12</v>
          </cell>
        </row>
        <row r="871">
          <cell r="A871" t="str">
            <v>Heterick_etal_2000_10</v>
          </cell>
          <cell r="B871">
            <v>1994</v>
          </cell>
          <cell r="C871">
            <v>115.9</v>
          </cell>
          <cell r="D871">
            <v>-31.97</v>
          </cell>
          <cell r="E871">
            <v>18.600000000000001</v>
          </cell>
          <cell r="F871">
            <v>0.135552955</v>
          </cell>
          <cell r="G871">
            <v>801</v>
          </cell>
          <cell r="H871">
            <v>-0.39732911599999998</v>
          </cell>
          <cell r="I871">
            <v>222</v>
          </cell>
          <cell r="J871">
            <v>-0.22151986200000001</v>
          </cell>
          <cell r="K871" t="str">
            <v>Transformed</v>
          </cell>
          <cell r="L871" t="str">
            <v>Oceania</v>
          </cell>
          <cell r="M871" t="e">
            <v>#N/A</v>
          </cell>
          <cell r="N871" t="str">
            <v>Abundance</v>
          </cell>
          <cell r="O871">
            <v>16</v>
          </cell>
        </row>
        <row r="872">
          <cell r="A872" t="str">
            <v>Heterick_etal_2000_11</v>
          </cell>
          <cell r="B872">
            <v>1995</v>
          </cell>
          <cell r="C872">
            <v>115.9</v>
          </cell>
          <cell r="D872">
            <v>-31.97</v>
          </cell>
          <cell r="E872">
            <v>18.600000000000001</v>
          </cell>
          <cell r="F872">
            <v>0.135552955</v>
          </cell>
          <cell r="G872">
            <v>801</v>
          </cell>
          <cell r="H872">
            <v>-0.39732911599999998</v>
          </cell>
          <cell r="I872">
            <v>222</v>
          </cell>
          <cell r="J872">
            <v>-0.22151986200000001</v>
          </cell>
          <cell r="K872" t="str">
            <v>Transformed</v>
          </cell>
          <cell r="L872" t="str">
            <v>Oceania</v>
          </cell>
          <cell r="M872" t="e">
            <v>#N/A</v>
          </cell>
          <cell r="N872" t="str">
            <v>Abundance</v>
          </cell>
          <cell r="O872">
            <v>8</v>
          </cell>
        </row>
        <row r="873">
          <cell r="A873" t="str">
            <v>Heterick_etal_2000_12</v>
          </cell>
          <cell r="B873">
            <v>1996</v>
          </cell>
          <cell r="C873">
            <v>115.91</v>
          </cell>
          <cell r="D873">
            <v>-32.020000000000003</v>
          </cell>
          <cell r="E873">
            <v>18.600000000000001</v>
          </cell>
          <cell r="F873">
            <v>0.135552955</v>
          </cell>
          <cell r="G873">
            <v>808</v>
          </cell>
          <cell r="H873">
            <v>-0.38947708399999997</v>
          </cell>
          <cell r="I873">
            <v>223</v>
          </cell>
          <cell r="J873">
            <v>-0.210283054</v>
          </cell>
          <cell r="K873" t="str">
            <v>Transformed</v>
          </cell>
          <cell r="L873" t="str">
            <v>Oceania</v>
          </cell>
          <cell r="M873" t="e">
            <v>#N/A</v>
          </cell>
          <cell r="N873" t="str">
            <v>Abundance</v>
          </cell>
          <cell r="O873">
            <v>8</v>
          </cell>
        </row>
        <row r="874">
          <cell r="A874" t="str">
            <v>Hoffmann&amp;Andersen_2006_01</v>
          </cell>
          <cell r="B874">
            <v>3540</v>
          </cell>
          <cell r="C874">
            <v>150.47999999999999</v>
          </cell>
          <cell r="D874">
            <v>-24.2</v>
          </cell>
          <cell r="E874">
            <v>20.9</v>
          </cell>
          <cell r="F874">
            <v>0.49374623499999998</v>
          </cell>
          <cell r="G874">
            <v>692</v>
          </cell>
          <cell r="H874">
            <v>-0.519596477</v>
          </cell>
          <cell r="I874">
            <v>254</v>
          </cell>
          <cell r="J874">
            <v>0.13805800900000001</v>
          </cell>
          <cell r="K874" t="str">
            <v>Undisturbed</v>
          </cell>
          <cell r="L874" t="str">
            <v>Oceania</v>
          </cell>
          <cell r="M874" t="str">
            <v>Hoffmann&amp;Andersen_2006_01</v>
          </cell>
          <cell r="N874" t="str">
            <v>Abundance</v>
          </cell>
          <cell r="O874">
            <v>39</v>
          </cell>
        </row>
        <row r="875">
          <cell r="A875" t="str">
            <v>Hoffmann&amp;Andersen_2006_02</v>
          </cell>
          <cell r="B875">
            <v>3541</v>
          </cell>
          <cell r="C875">
            <v>150.47999999999999</v>
          </cell>
          <cell r="D875">
            <v>-24.2</v>
          </cell>
          <cell r="E875">
            <v>20.9</v>
          </cell>
          <cell r="F875">
            <v>0.49374623499999998</v>
          </cell>
          <cell r="G875">
            <v>692</v>
          </cell>
          <cell r="H875">
            <v>-0.519596477</v>
          </cell>
          <cell r="I875">
            <v>254</v>
          </cell>
          <cell r="J875">
            <v>0.13805800900000001</v>
          </cell>
          <cell r="K875" t="str">
            <v>Undisturbed</v>
          </cell>
          <cell r="L875" t="str">
            <v>Oceania</v>
          </cell>
          <cell r="M875" t="str">
            <v>Hoffmann&amp;Andersen_2006_02</v>
          </cell>
          <cell r="N875" t="str">
            <v>Abundance</v>
          </cell>
          <cell r="O875">
            <v>36</v>
          </cell>
        </row>
        <row r="876">
          <cell r="A876" t="str">
            <v>Hoffmann&amp;Andersen_2006_03</v>
          </cell>
          <cell r="B876">
            <v>3542</v>
          </cell>
          <cell r="C876">
            <v>150.47999999999999</v>
          </cell>
          <cell r="D876">
            <v>-24.2</v>
          </cell>
          <cell r="E876">
            <v>20.9</v>
          </cell>
          <cell r="F876">
            <v>0.49374623499999998</v>
          </cell>
          <cell r="G876">
            <v>692</v>
          </cell>
          <cell r="H876">
            <v>-0.519596477</v>
          </cell>
          <cell r="I876">
            <v>254</v>
          </cell>
          <cell r="J876">
            <v>0.13805800900000001</v>
          </cell>
          <cell r="K876" t="str">
            <v>Undisturbed</v>
          </cell>
          <cell r="L876" t="str">
            <v>Oceania</v>
          </cell>
          <cell r="M876" t="str">
            <v>Hoffmann&amp;Andersen_2006_03</v>
          </cell>
          <cell r="N876" t="str">
            <v>Abundance</v>
          </cell>
          <cell r="O876">
            <v>40</v>
          </cell>
        </row>
        <row r="877">
          <cell r="A877" t="str">
            <v>Hoffmann&amp;Andersen_2006_04</v>
          </cell>
          <cell r="B877">
            <v>3543</v>
          </cell>
          <cell r="C877">
            <v>150.47999999999999</v>
          </cell>
          <cell r="D877">
            <v>-24.2</v>
          </cell>
          <cell r="E877">
            <v>20.9</v>
          </cell>
          <cell r="F877">
            <v>0.49374623499999998</v>
          </cell>
          <cell r="G877">
            <v>692</v>
          </cell>
          <cell r="H877">
            <v>-0.519596477</v>
          </cell>
          <cell r="I877">
            <v>254</v>
          </cell>
          <cell r="J877">
            <v>0.13805800900000001</v>
          </cell>
          <cell r="K877" t="str">
            <v>Undisturbed</v>
          </cell>
          <cell r="L877" t="str">
            <v>Oceania</v>
          </cell>
          <cell r="M877" t="str">
            <v>Hoffmann&amp;Andersen_2006_04</v>
          </cell>
          <cell r="N877" t="str">
            <v>Abundance</v>
          </cell>
          <cell r="O877">
            <v>40</v>
          </cell>
        </row>
        <row r="878">
          <cell r="A878" t="str">
            <v>Hoffmann&amp;Andersen_2006_05</v>
          </cell>
          <cell r="B878">
            <v>3544</v>
          </cell>
          <cell r="C878">
            <v>150.47999999999999</v>
          </cell>
          <cell r="D878">
            <v>-24.2</v>
          </cell>
          <cell r="E878">
            <v>20.9</v>
          </cell>
          <cell r="F878">
            <v>0.49374623499999998</v>
          </cell>
          <cell r="G878">
            <v>692</v>
          </cell>
          <cell r="H878">
            <v>-0.519596477</v>
          </cell>
          <cell r="I878">
            <v>254</v>
          </cell>
          <cell r="J878">
            <v>0.13805800900000001</v>
          </cell>
          <cell r="K878" t="str">
            <v>Undisturbed</v>
          </cell>
          <cell r="L878" t="str">
            <v>Oceania</v>
          </cell>
          <cell r="M878" t="str">
            <v>Hoffmann&amp;Andersen_2006_05</v>
          </cell>
          <cell r="N878" t="str">
            <v>Abundance</v>
          </cell>
          <cell r="O878">
            <v>31</v>
          </cell>
        </row>
        <row r="879">
          <cell r="A879" t="str">
            <v>Hoffmann&amp;Andersen_2006_06</v>
          </cell>
          <cell r="B879">
            <v>3545</v>
          </cell>
          <cell r="C879">
            <v>150.47999999999999</v>
          </cell>
          <cell r="D879">
            <v>-24.2</v>
          </cell>
          <cell r="E879">
            <v>20.9</v>
          </cell>
          <cell r="F879">
            <v>0.49374623499999998</v>
          </cell>
          <cell r="G879">
            <v>692</v>
          </cell>
          <cell r="H879">
            <v>-0.519596477</v>
          </cell>
          <cell r="I879">
            <v>254</v>
          </cell>
          <cell r="J879">
            <v>0.13805800900000001</v>
          </cell>
          <cell r="K879" t="str">
            <v>Undisturbed</v>
          </cell>
          <cell r="L879" t="str">
            <v>Oceania</v>
          </cell>
          <cell r="M879" t="str">
            <v>Hoffmann&amp;Andersen_2006_06</v>
          </cell>
          <cell r="N879" t="str">
            <v>Abundance</v>
          </cell>
          <cell r="O879">
            <v>29</v>
          </cell>
        </row>
        <row r="880">
          <cell r="A880" t="str">
            <v>Hoffmann&amp;Andersen_2006_07</v>
          </cell>
          <cell r="B880">
            <v>3546</v>
          </cell>
          <cell r="C880">
            <v>150.47999999999999</v>
          </cell>
          <cell r="D880">
            <v>-24.2</v>
          </cell>
          <cell r="E880">
            <v>20.9</v>
          </cell>
          <cell r="F880">
            <v>0.49374623499999998</v>
          </cell>
          <cell r="G880">
            <v>692</v>
          </cell>
          <cell r="H880">
            <v>-0.519596477</v>
          </cell>
          <cell r="I880">
            <v>254</v>
          </cell>
          <cell r="J880">
            <v>0.13805800900000001</v>
          </cell>
          <cell r="K880" t="str">
            <v>Undisturbed</v>
          </cell>
          <cell r="L880" t="str">
            <v>Oceania</v>
          </cell>
          <cell r="M880" t="str">
            <v>Hoffmann&amp;Andersen_2006_07</v>
          </cell>
          <cell r="N880" t="str">
            <v>Abundance</v>
          </cell>
          <cell r="O880">
            <v>42</v>
          </cell>
        </row>
        <row r="881">
          <cell r="A881" t="str">
            <v>Hoffmann&amp;Andersen_2006_08</v>
          </cell>
          <cell r="B881">
            <v>3547</v>
          </cell>
          <cell r="C881">
            <v>150.47999999999999</v>
          </cell>
          <cell r="D881">
            <v>-24.2</v>
          </cell>
          <cell r="E881">
            <v>20.9</v>
          </cell>
          <cell r="F881">
            <v>0.49374623499999998</v>
          </cell>
          <cell r="G881">
            <v>692</v>
          </cell>
          <cell r="H881">
            <v>-0.519596477</v>
          </cell>
          <cell r="I881">
            <v>254</v>
          </cell>
          <cell r="J881">
            <v>0.13805800900000001</v>
          </cell>
          <cell r="K881" t="str">
            <v>Undisturbed</v>
          </cell>
          <cell r="L881" t="str">
            <v>Oceania</v>
          </cell>
          <cell r="M881" t="str">
            <v>Hoffmann&amp;Andersen_2006_08</v>
          </cell>
          <cell r="N881" t="str">
            <v>Abundance</v>
          </cell>
          <cell r="O881">
            <v>39</v>
          </cell>
        </row>
        <row r="882">
          <cell r="A882" t="str">
            <v>Hoffmann&amp;Andersen_2006_09</v>
          </cell>
          <cell r="B882">
            <v>3548</v>
          </cell>
          <cell r="C882">
            <v>150.47999999999999</v>
          </cell>
          <cell r="D882">
            <v>-24.2</v>
          </cell>
          <cell r="E882">
            <v>20.9</v>
          </cell>
          <cell r="F882">
            <v>0.49374623499999998</v>
          </cell>
          <cell r="G882">
            <v>692</v>
          </cell>
          <cell r="H882">
            <v>-0.519596477</v>
          </cell>
          <cell r="I882">
            <v>254</v>
          </cell>
          <cell r="J882">
            <v>0.13805800900000001</v>
          </cell>
          <cell r="K882" t="str">
            <v>Undisturbed</v>
          </cell>
          <cell r="L882" t="str">
            <v>Oceania</v>
          </cell>
          <cell r="M882" t="str">
            <v>Hoffmann&amp;Andersen_2006_09</v>
          </cell>
          <cell r="N882" t="str">
            <v>Abundance</v>
          </cell>
          <cell r="O882">
            <v>41</v>
          </cell>
        </row>
        <row r="883">
          <cell r="A883" t="str">
            <v>Hoffmann&amp;Andersen_2006_10</v>
          </cell>
          <cell r="B883">
            <v>3549</v>
          </cell>
          <cell r="C883">
            <v>150.47999999999999</v>
          </cell>
          <cell r="D883">
            <v>-24.2</v>
          </cell>
          <cell r="E883">
            <v>20.9</v>
          </cell>
          <cell r="F883">
            <v>0.49374623499999998</v>
          </cell>
          <cell r="G883">
            <v>692</v>
          </cell>
          <cell r="H883">
            <v>-0.519596477</v>
          </cell>
          <cell r="I883">
            <v>254</v>
          </cell>
          <cell r="J883">
            <v>0.13805800900000001</v>
          </cell>
          <cell r="K883" t="str">
            <v>Undisturbed</v>
          </cell>
          <cell r="L883" t="str">
            <v>Oceania</v>
          </cell>
          <cell r="M883" t="str">
            <v>Hoffmann&amp;Andersen_2006_10</v>
          </cell>
          <cell r="N883" t="str">
            <v>Abundance</v>
          </cell>
          <cell r="O883">
            <v>51</v>
          </cell>
        </row>
        <row r="884">
          <cell r="A884" t="str">
            <v>Hoffmann&amp;Andersen_2006_11</v>
          </cell>
          <cell r="B884">
            <v>3550</v>
          </cell>
          <cell r="C884">
            <v>150.47999999999999</v>
          </cell>
          <cell r="D884">
            <v>-24.2</v>
          </cell>
          <cell r="E884">
            <v>20.9</v>
          </cell>
          <cell r="F884">
            <v>0.49374623499999998</v>
          </cell>
          <cell r="G884">
            <v>692</v>
          </cell>
          <cell r="H884">
            <v>-0.519596477</v>
          </cell>
          <cell r="I884">
            <v>254</v>
          </cell>
          <cell r="J884">
            <v>0.13805800900000001</v>
          </cell>
          <cell r="K884" t="str">
            <v>Undisturbed</v>
          </cell>
          <cell r="L884" t="str">
            <v>Oceania</v>
          </cell>
          <cell r="M884" t="str">
            <v>Hoffmann&amp;Andersen_2006_11</v>
          </cell>
          <cell r="N884" t="str">
            <v>Abundance</v>
          </cell>
          <cell r="O884">
            <v>35</v>
          </cell>
        </row>
        <row r="885">
          <cell r="A885" t="str">
            <v>Hoffmann&amp;Andersen_2006_12</v>
          </cell>
          <cell r="B885">
            <v>3551</v>
          </cell>
          <cell r="C885">
            <v>150.47999999999999</v>
          </cell>
          <cell r="D885">
            <v>-24.2</v>
          </cell>
          <cell r="E885">
            <v>20.9</v>
          </cell>
          <cell r="F885">
            <v>0.49374623499999998</v>
          </cell>
          <cell r="G885">
            <v>692</v>
          </cell>
          <cell r="H885">
            <v>-0.519596477</v>
          </cell>
          <cell r="I885">
            <v>254</v>
          </cell>
          <cell r="J885">
            <v>0.13805800900000001</v>
          </cell>
          <cell r="K885" t="str">
            <v>Undisturbed</v>
          </cell>
          <cell r="L885" t="str">
            <v>Oceania</v>
          </cell>
          <cell r="M885" t="str">
            <v>Hoffmann&amp;Andersen_2006_12</v>
          </cell>
          <cell r="N885" t="str">
            <v>Abundance</v>
          </cell>
          <cell r="O885">
            <v>29</v>
          </cell>
        </row>
        <row r="886">
          <cell r="A886" t="str">
            <v>Hoffmann&amp;Andersen_2006_13</v>
          </cell>
          <cell r="B886">
            <v>3552</v>
          </cell>
          <cell r="C886">
            <v>150.47999999999999</v>
          </cell>
          <cell r="D886">
            <v>-24.2</v>
          </cell>
          <cell r="E886">
            <v>20.9</v>
          </cell>
          <cell r="F886">
            <v>0.49374623499999998</v>
          </cell>
          <cell r="G886">
            <v>692</v>
          </cell>
          <cell r="H886">
            <v>-0.519596477</v>
          </cell>
          <cell r="I886">
            <v>254</v>
          </cell>
          <cell r="J886">
            <v>0.13805800900000001</v>
          </cell>
          <cell r="K886" t="str">
            <v>Undisturbed</v>
          </cell>
          <cell r="L886" t="str">
            <v>Oceania</v>
          </cell>
          <cell r="M886" t="str">
            <v>Hoffmann&amp;Andersen_2006_13</v>
          </cell>
          <cell r="N886" t="str">
            <v>Abundance</v>
          </cell>
          <cell r="O886">
            <v>47</v>
          </cell>
        </row>
        <row r="887">
          <cell r="A887" t="str">
            <v>Hoffmann&amp;Andersen_2006_14</v>
          </cell>
          <cell r="B887">
            <v>3553</v>
          </cell>
          <cell r="C887">
            <v>150.47999999999999</v>
          </cell>
          <cell r="D887">
            <v>-24.2</v>
          </cell>
          <cell r="E887">
            <v>20.9</v>
          </cell>
          <cell r="F887">
            <v>0.49374623499999998</v>
          </cell>
          <cell r="G887">
            <v>692</v>
          </cell>
          <cell r="H887">
            <v>-0.519596477</v>
          </cell>
          <cell r="I887">
            <v>254</v>
          </cell>
          <cell r="J887">
            <v>0.13805800900000001</v>
          </cell>
          <cell r="K887" t="str">
            <v>Undisturbed</v>
          </cell>
          <cell r="L887" t="str">
            <v>Oceania</v>
          </cell>
          <cell r="M887" t="str">
            <v>Hoffmann&amp;Andersen_2006_14</v>
          </cell>
          <cell r="N887" t="str">
            <v>Abundance</v>
          </cell>
          <cell r="O887">
            <v>47</v>
          </cell>
        </row>
        <row r="888">
          <cell r="A888" t="str">
            <v>Hoffmann&amp;Andersen_2006_15</v>
          </cell>
          <cell r="B888">
            <v>3554</v>
          </cell>
          <cell r="C888">
            <v>150.47999999999999</v>
          </cell>
          <cell r="D888">
            <v>-24.2</v>
          </cell>
          <cell r="E888">
            <v>20.9</v>
          </cell>
          <cell r="F888">
            <v>0.49374623499999998</v>
          </cell>
          <cell r="G888">
            <v>692</v>
          </cell>
          <cell r="H888">
            <v>-0.519596477</v>
          </cell>
          <cell r="I888">
            <v>254</v>
          </cell>
          <cell r="J888">
            <v>0.13805800900000001</v>
          </cell>
          <cell r="K888" t="str">
            <v>Undisturbed</v>
          </cell>
          <cell r="L888" t="str">
            <v>Oceania</v>
          </cell>
          <cell r="M888" t="str">
            <v>Hoffmann&amp;Andersen_2006_15</v>
          </cell>
          <cell r="N888" t="str">
            <v>Abundance</v>
          </cell>
          <cell r="O888">
            <v>43</v>
          </cell>
        </row>
        <row r="889">
          <cell r="A889" t="str">
            <v>Hoffmann&amp;Andersen_2006_16</v>
          </cell>
          <cell r="B889">
            <v>3555</v>
          </cell>
          <cell r="C889">
            <v>150.47999999999999</v>
          </cell>
          <cell r="D889">
            <v>-24.2</v>
          </cell>
          <cell r="E889">
            <v>20.9</v>
          </cell>
          <cell r="F889">
            <v>0.49374623499999998</v>
          </cell>
          <cell r="G889">
            <v>692</v>
          </cell>
          <cell r="H889">
            <v>-0.519596477</v>
          </cell>
          <cell r="I889">
            <v>254</v>
          </cell>
          <cell r="J889">
            <v>0.13805800900000001</v>
          </cell>
          <cell r="K889" t="str">
            <v>Undisturbed</v>
          </cell>
          <cell r="L889" t="str">
            <v>Oceania</v>
          </cell>
          <cell r="M889" t="str">
            <v>Hoffmann&amp;Andersen_2006_16</v>
          </cell>
          <cell r="N889" t="str">
            <v>Abundance</v>
          </cell>
          <cell r="O889">
            <v>46</v>
          </cell>
        </row>
        <row r="890">
          <cell r="A890" t="str">
            <v>Hoffmann&amp;Andersen_2006_17</v>
          </cell>
          <cell r="B890">
            <v>3556</v>
          </cell>
          <cell r="C890">
            <v>150.47999999999999</v>
          </cell>
          <cell r="D890">
            <v>-24.2</v>
          </cell>
          <cell r="E890">
            <v>20.9</v>
          </cell>
          <cell r="F890">
            <v>0.49374623499999998</v>
          </cell>
          <cell r="G890">
            <v>692</v>
          </cell>
          <cell r="H890">
            <v>-0.519596477</v>
          </cell>
          <cell r="I890">
            <v>254</v>
          </cell>
          <cell r="J890">
            <v>0.13805800900000001</v>
          </cell>
          <cell r="K890" t="str">
            <v>Undisturbed</v>
          </cell>
          <cell r="L890" t="str">
            <v>Oceania</v>
          </cell>
          <cell r="M890" t="str">
            <v>Hoffmann&amp;Andersen_2006_17</v>
          </cell>
          <cell r="N890" t="str">
            <v>Abundance</v>
          </cell>
          <cell r="O890">
            <v>17</v>
          </cell>
        </row>
        <row r="891">
          <cell r="A891" t="str">
            <v>Hoffmann&amp;Andersen_2006_18</v>
          </cell>
          <cell r="B891">
            <v>3557</v>
          </cell>
          <cell r="C891">
            <v>150.47999999999999</v>
          </cell>
          <cell r="D891">
            <v>-24.2</v>
          </cell>
          <cell r="E891">
            <v>20.9</v>
          </cell>
          <cell r="F891">
            <v>0.49374623499999998</v>
          </cell>
          <cell r="G891">
            <v>692</v>
          </cell>
          <cell r="H891">
            <v>-0.519596477</v>
          </cell>
          <cell r="I891">
            <v>254</v>
          </cell>
          <cell r="J891">
            <v>0.13805800900000001</v>
          </cell>
          <cell r="K891" t="str">
            <v>Undisturbed</v>
          </cell>
          <cell r="L891" t="str">
            <v>Oceania</v>
          </cell>
          <cell r="M891" t="str">
            <v>Hoffmann&amp;Andersen_2006_18</v>
          </cell>
          <cell r="N891" t="str">
            <v>Abundance</v>
          </cell>
          <cell r="O891">
            <v>39</v>
          </cell>
        </row>
        <row r="892">
          <cell r="A892" t="str">
            <v>Hoffmann&amp;Andersen_2006_19</v>
          </cell>
          <cell r="B892">
            <v>1730</v>
          </cell>
          <cell r="C892">
            <v>150.47999999999999</v>
          </cell>
          <cell r="D892">
            <v>-24.2</v>
          </cell>
          <cell r="E892">
            <v>20.9</v>
          </cell>
          <cell r="F892">
            <v>0.49374623499999998</v>
          </cell>
          <cell r="G892">
            <v>692</v>
          </cell>
          <cell r="H892">
            <v>-0.519596477</v>
          </cell>
          <cell r="I892">
            <v>254</v>
          </cell>
          <cell r="J892">
            <v>0.13805800900000001</v>
          </cell>
          <cell r="K892" t="str">
            <v>Transformed</v>
          </cell>
          <cell r="L892" t="str">
            <v>Oceania</v>
          </cell>
          <cell r="M892" t="str">
            <v>Hoffmann&amp;Andersen_2006_19</v>
          </cell>
          <cell r="N892" t="str">
            <v>Abundance</v>
          </cell>
          <cell r="O892">
            <v>23</v>
          </cell>
        </row>
        <row r="893">
          <cell r="A893" t="str">
            <v>Hoffmann&amp;Andersen_2006_20</v>
          </cell>
          <cell r="B893">
            <v>1731</v>
          </cell>
          <cell r="C893">
            <v>150.47999999999999</v>
          </cell>
          <cell r="D893">
            <v>-24.2</v>
          </cell>
          <cell r="E893">
            <v>20.9</v>
          </cell>
          <cell r="F893">
            <v>0.49374623499999998</v>
          </cell>
          <cell r="G893">
            <v>692</v>
          </cell>
          <cell r="H893">
            <v>-0.519596477</v>
          </cell>
          <cell r="I893">
            <v>254</v>
          </cell>
          <cell r="J893">
            <v>0.13805800900000001</v>
          </cell>
          <cell r="K893" t="str">
            <v>Transformed</v>
          </cell>
          <cell r="L893" t="str">
            <v>Oceania</v>
          </cell>
          <cell r="M893" t="str">
            <v>Hoffmann&amp;Andersen_2006_20</v>
          </cell>
          <cell r="N893" t="str">
            <v>Abundance</v>
          </cell>
          <cell r="O893">
            <v>26</v>
          </cell>
        </row>
        <row r="894">
          <cell r="A894" t="str">
            <v>Hoffmann&amp;Andersen_2006_21</v>
          </cell>
          <cell r="B894">
            <v>1732</v>
          </cell>
          <cell r="C894">
            <v>150.47999999999999</v>
          </cell>
          <cell r="D894">
            <v>-24.2</v>
          </cell>
          <cell r="E894">
            <v>20.9</v>
          </cell>
          <cell r="F894">
            <v>0.49374623499999998</v>
          </cell>
          <cell r="G894">
            <v>692</v>
          </cell>
          <cell r="H894">
            <v>-0.519596477</v>
          </cell>
          <cell r="I894">
            <v>254</v>
          </cell>
          <cell r="J894">
            <v>0.13805800900000001</v>
          </cell>
          <cell r="K894" t="str">
            <v>Transformed</v>
          </cell>
          <cell r="L894" t="str">
            <v>Oceania</v>
          </cell>
          <cell r="M894" t="str">
            <v>Hoffmann&amp;Andersen_2006_21</v>
          </cell>
          <cell r="N894" t="str">
            <v>Abundance</v>
          </cell>
          <cell r="O894">
            <v>26</v>
          </cell>
        </row>
        <row r="895">
          <cell r="A895" t="str">
            <v>Hoffmann&amp;Andersen_2006_22</v>
          </cell>
          <cell r="B895">
            <v>1733</v>
          </cell>
          <cell r="C895">
            <v>150.47999999999999</v>
          </cell>
          <cell r="D895">
            <v>-24.2</v>
          </cell>
          <cell r="E895">
            <v>20.9</v>
          </cell>
          <cell r="F895">
            <v>0.49374623499999998</v>
          </cell>
          <cell r="G895">
            <v>692</v>
          </cell>
          <cell r="H895">
            <v>-0.519596477</v>
          </cell>
          <cell r="I895">
            <v>254</v>
          </cell>
          <cell r="J895">
            <v>0.13805800900000001</v>
          </cell>
          <cell r="K895" t="str">
            <v>Transformed</v>
          </cell>
          <cell r="L895" t="str">
            <v>Oceania</v>
          </cell>
          <cell r="M895" t="str">
            <v>Hoffmann&amp;Andersen_2006_22</v>
          </cell>
          <cell r="N895" t="str">
            <v>Abundance</v>
          </cell>
          <cell r="O895">
            <v>26</v>
          </cell>
        </row>
        <row r="896">
          <cell r="A896" t="str">
            <v>Hoffmann&amp;Andersen_2006_23</v>
          </cell>
          <cell r="B896">
            <v>1734</v>
          </cell>
          <cell r="C896">
            <v>150.47999999999999</v>
          </cell>
          <cell r="D896">
            <v>-24.2</v>
          </cell>
          <cell r="E896">
            <v>20.9</v>
          </cell>
          <cell r="F896">
            <v>0.49374623499999998</v>
          </cell>
          <cell r="G896">
            <v>692</v>
          </cell>
          <cell r="H896">
            <v>-0.519596477</v>
          </cell>
          <cell r="I896">
            <v>254</v>
          </cell>
          <cell r="J896">
            <v>0.13805800900000001</v>
          </cell>
          <cell r="K896" t="str">
            <v>Transformed</v>
          </cell>
          <cell r="L896" t="str">
            <v>Oceania</v>
          </cell>
          <cell r="M896" t="str">
            <v>Hoffmann&amp;Andersen_2006_23</v>
          </cell>
          <cell r="N896" t="str">
            <v>Abundance</v>
          </cell>
          <cell r="O896">
            <v>29</v>
          </cell>
        </row>
        <row r="897">
          <cell r="A897" t="str">
            <v>Hoffmann&amp;Andersen_2006_24</v>
          </cell>
          <cell r="B897">
            <v>1735</v>
          </cell>
          <cell r="C897">
            <v>150.47999999999999</v>
          </cell>
          <cell r="D897">
            <v>-24.2</v>
          </cell>
          <cell r="E897">
            <v>20.9</v>
          </cell>
          <cell r="F897">
            <v>0.49374623499999998</v>
          </cell>
          <cell r="G897">
            <v>692</v>
          </cell>
          <cell r="H897">
            <v>-0.519596477</v>
          </cell>
          <cell r="I897">
            <v>254</v>
          </cell>
          <cell r="J897">
            <v>0.13805800900000001</v>
          </cell>
          <cell r="K897" t="str">
            <v>Transformed</v>
          </cell>
          <cell r="L897" t="str">
            <v>Oceania</v>
          </cell>
          <cell r="M897" t="str">
            <v>Hoffmann&amp;Andersen_2006_24</v>
          </cell>
          <cell r="N897" t="str">
            <v>Abundance</v>
          </cell>
          <cell r="O897">
            <v>26</v>
          </cell>
        </row>
        <row r="898">
          <cell r="A898" t="str">
            <v>Hoffmann&amp;Andersen_2006_25</v>
          </cell>
          <cell r="B898">
            <v>1736</v>
          </cell>
          <cell r="C898">
            <v>150.47999999999999</v>
          </cell>
          <cell r="D898">
            <v>-24.2</v>
          </cell>
          <cell r="E898">
            <v>20.9</v>
          </cell>
          <cell r="F898">
            <v>0.49374623499999998</v>
          </cell>
          <cell r="G898">
            <v>692</v>
          </cell>
          <cell r="H898">
            <v>-0.519596477</v>
          </cell>
          <cell r="I898">
            <v>254</v>
          </cell>
          <cell r="J898">
            <v>0.13805800900000001</v>
          </cell>
          <cell r="K898" t="str">
            <v>Transformed</v>
          </cell>
          <cell r="L898" t="str">
            <v>Oceania</v>
          </cell>
          <cell r="M898" t="str">
            <v>Hoffmann&amp;Andersen_2006_25</v>
          </cell>
          <cell r="N898" t="str">
            <v>Abundance</v>
          </cell>
          <cell r="O898">
            <v>39</v>
          </cell>
        </row>
        <row r="899">
          <cell r="A899" t="str">
            <v>Hoffmann&amp;Andersen_2006_26</v>
          </cell>
          <cell r="B899">
            <v>1737</v>
          </cell>
          <cell r="C899">
            <v>150.47999999999999</v>
          </cell>
          <cell r="D899">
            <v>-24.2</v>
          </cell>
          <cell r="E899">
            <v>20.9</v>
          </cell>
          <cell r="F899">
            <v>0.49374623499999998</v>
          </cell>
          <cell r="G899">
            <v>692</v>
          </cell>
          <cell r="H899">
            <v>-0.519596477</v>
          </cell>
          <cell r="I899">
            <v>254</v>
          </cell>
          <cell r="J899">
            <v>0.13805800900000001</v>
          </cell>
          <cell r="K899" t="str">
            <v>Transformed</v>
          </cell>
          <cell r="L899" t="str">
            <v>Oceania</v>
          </cell>
          <cell r="M899" t="str">
            <v>Hoffmann&amp;Andersen_2006_26</v>
          </cell>
          <cell r="N899" t="str">
            <v>Abundance</v>
          </cell>
          <cell r="O899">
            <v>37</v>
          </cell>
        </row>
        <row r="900">
          <cell r="A900" t="str">
            <v>Hoffmann&amp;Andersen_2006_27</v>
          </cell>
          <cell r="B900">
            <v>1738</v>
          </cell>
          <cell r="C900">
            <v>150.47999999999999</v>
          </cell>
          <cell r="D900">
            <v>-24.2</v>
          </cell>
          <cell r="E900">
            <v>20.9</v>
          </cell>
          <cell r="F900">
            <v>0.49374623499999998</v>
          </cell>
          <cell r="G900">
            <v>692</v>
          </cell>
          <cell r="H900">
            <v>-0.519596477</v>
          </cell>
          <cell r="I900">
            <v>254</v>
          </cell>
          <cell r="J900">
            <v>0.13805800900000001</v>
          </cell>
          <cell r="K900" t="str">
            <v>Transformed</v>
          </cell>
          <cell r="L900" t="str">
            <v>Oceania</v>
          </cell>
          <cell r="M900" t="str">
            <v>Hoffmann&amp;Andersen_2006_27</v>
          </cell>
          <cell r="N900" t="str">
            <v>Abundance</v>
          </cell>
          <cell r="O900">
            <v>33</v>
          </cell>
        </row>
        <row r="901">
          <cell r="A901" t="str">
            <v>Hoffmann&amp;Andersen_2006_28</v>
          </cell>
          <cell r="B901">
            <v>1739</v>
          </cell>
          <cell r="C901">
            <v>150.47999999999999</v>
          </cell>
          <cell r="D901">
            <v>-24.2</v>
          </cell>
          <cell r="E901">
            <v>20.9</v>
          </cell>
          <cell r="F901">
            <v>0.49374623499999998</v>
          </cell>
          <cell r="G901">
            <v>692</v>
          </cell>
          <cell r="H901">
            <v>-0.519596477</v>
          </cell>
          <cell r="I901">
            <v>254</v>
          </cell>
          <cell r="J901">
            <v>0.13805800900000001</v>
          </cell>
          <cell r="K901" t="str">
            <v>Transformed</v>
          </cell>
          <cell r="L901" t="str">
            <v>Oceania</v>
          </cell>
          <cell r="M901" t="str">
            <v>Hoffmann&amp;Andersen_2006_28</v>
          </cell>
          <cell r="N901" t="str">
            <v>Abundance</v>
          </cell>
          <cell r="O901">
            <v>32</v>
          </cell>
        </row>
        <row r="902">
          <cell r="A902" t="str">
            <v>Hoffmann&amp;Andersen_2006_29</v>
          </cell>
          <cell r="B902">
            <v>1740</v>
          </cell>
          <cell r="C902">
            <v>150.47999999999999</v>
          </cell>
          <cell r="D902">
            <v>-24.2</v>
          </cell>
          <cell r="E902">
            <v>20.9</v>
          </cell>
          <cell r="F902">
            <v>0.49374623499999998</v>
          </cell>
          <cell r="G902">
            <v>692</v>
          </cell>
          <cell r="H902">
            <v>-0.519596477</v>
          </cell>
          <cell r="I902">
            <v>254</v>
          </cell>
          <cell r="J902">
            <v>0.13805800900000001</v>
          </cell>
          <cell r="K902" t="str">
            <v>Transformed</v>
          </cell>
          <cell r="L902" t="str">
            <v>Oceania</v>
          </cell>
          <cell r="M902" t="str">
            <v>Hoffmann&amp;Andersen_2006_29</v>
          </cell>
          <cell r="N902" t="str">
            <v>Abundance</v>
          </cell>
          <cell r="O902">
            <v>25</v>
          </cell>
        </row>
        <row r="903">
          <cell r="A903" t="str">
            <v>Hoffmann&amp;Andersen_2006_30</v>
          </cell>
          <cell r="B903">
            <v>1741</v>
          </cell>
          <cell r="C903">
            <v>150.47999999999999</v>
          </cell>
          <cell r="D903">
            <v>-24.2</v>
          </cell>
          <cell r="E903">
            <v>20.9</v>
          </cell>
          <cell r="F903">
            <v>0.49374623499999998</v>
          </cell>
          <cell r="G903">
            <v>692</v>
          </cell>
          <cell r="H903">
            <v>-0.519596477</v>
          </cell>
          <cell r="I903">
            <v>254</v>
          </cell>
          <cell r="J903">
            <v>0.13805800900000001</v>
          </cell>
          <cell r="K903" t="str">
            <v>Transformed</v>
          </cell>
          <cell r="L903" t="str">
            <v>Oceania</v>
          </cell>
          <cell r="M903" t="str">
            <v>Hoffmann&amp;Andersen_2006_30</v>
          </cell>
          <cell r="N903" t="str">
            <v>Abundance</v>
          </cell>
          <cell r="O903">
            <v>28</v>
          </cell>
        </row>
        <row r="904">
          <cell r="A904" t="str">
            <v>Hoffmann&amp;Andersen_2006_31</v>
          </cell>
          <cell r="B904">
            <v>1742</v>
          </cell>
          <cell r="C904">
            <v>150.47999999999999</v>
          </cell>
          <cell r="D904">
            <v>-24.2</v>
          </cell>
          <cell r="E904">
            <v>20.9</v>
          </cell>
          <cell r="F904">
            <v>0.49374623499999998</v>
          </cell>
          <cell r="G904">
            <v>692</v>
          </cell>
          <cell r="H904">
            <v>-0.519596477</v>
          </cell>
          <cell r="I904">
            <v>254</v>
          </cell>
          <cell r="J904">
            <v>0.13805800900000001</v>
          </cell>
          <cell r="K904" t="str">
            <v>Transformed</v>
          </cell>
          <cell r="L904" t="str">
            <v>Oceania</v>
          </cell>
          <cell r="M904" t="str">
            <v>Hoffmann&amp;Andersen_2006_31</v>
          </cell>
          <cell r="N904" t="str">
            <v>Abundance</v>
          </cell>
          <cell r="O904">
            <v>27</v>
          </cell>
        </row>
        <row r="905">
          <cell r="A905" t="str">
            <v>Hoffmann&amp;Andersen_2006_32</v>
          </cell>
          <cell r="B905">
            <v>1743</v>
          </cell>
          <cell r="C905">
            <v>150.47999999999999</v>
          </cell>
          <cell r="D905">
            <v>-24.2</v>
          </cell>
          <cell r="E905">
            <v>20.9</v>
          </cell>
          <cell r="F905">
            <v>0.49374623499999998</v>
          </cell>
          <cell r="G905">
            <v>692</v>
          </cell>
          <cell r="H905">
            <v>-0.519596477</v>
          </cell>
          <cell r="I905">
            <v>254</v>
          </cell>
          <cell r="J905">
            <v>0.13805800900000001</v>
          </cell>
          <cell r="K905" t="str">
            <v>Transformed</v>
          </cell>
          <cell r="L905" t="str">
            <v>Oceania</v>
          </cell>
          <cell r="M905" t="str">
            <v>Hoffmann&amp;Andersen_2006_32</v>
          </cell>
          <cell r="N905" t="str">
            <v>Abundance</v>
          </cell>
          <cell r="O905">
            <v>40</v>
          </cell>
        </row>
        <row r="906">
          <cell r="A906" t="str">
            <v>Hoffmann&amp;Andersen_2006_33</v>
          </cell>
          <cell r="B906">
            <v>1744</v>
          </cell>
          <cell r="C906">
            <v>150.47999999999999</v>
          </cell>
          <cell r="D906">
            <v>-24.2</v>
          </cell>
          <cell r="E906">
            <v>20.9</v>
          </cell>
          <cell r="F906">
            <v>0.49374623499999998</v>
          </cell>
          <cell r="G906">
            <v>692</v>
          </cell>
          <cell r="H906">
            <v>-0.519596477</v>
          </cell>
          <cell r="I906">
            <v>254</v>
          </cell>
          <cell r="J906">
            <v>0.13805800900000001</v>
          </cell>
          <cell r="K906" t="str">
            <v>Transformed</v>
          </cell>
          <cell r="L906" t="str">
            <v>Oceania</v>
          </cell>
          <cell r="M906" t="str">
            <v>Hoffmann&amp;Andersen_2006_33</v>
          </cell>
          <cell r="N906" t="str">
            <v>Abundance</v>
          </cell>
          <cell r="O906">
            <v>40</v>
          </cell>
        </row>
        <row r="907">
          <cell r="A907" t="str">
            <v>Hoffmann&amp;Andersen_2006_34</v>
          </cell>
          <cell r="B907">
            <v>1745</v>
          </cell>
          <cell r="C907">
            <v>150.47999999999999</v>
          </cell>
          <cell r="D907">
            <v>-24.2</v>
          </cell>
          <cell r="E907">
            <v>20.9</v>
          </cell>
          <cell r="F907">
            <v>0.49374623499999998</v>
          </cell>
          <cell r="G907">
            <v>692</v>
          </cell>
          <cell r="H907">
            <v>-0.519596477</v>
          </cell>
          <cell r="I907">
            <v>254</v>
          </cell>
          <cell r="J907">
            <v>0.13805800900000001</v>
          </cell>
          <cell r="K907" t="str">
            <v>Transformed</v>
          </cell>
          <cell r="L907" t="str">
            <v>Oceania</v>
          </cell>
          <cell r="M907" t="str">
            <v>Hoffmann&amp;Andersen_2006_34</v>
          </cell>
          <cell r="N907" t="str">
            <v>Abundance</v>
          </cell>
          <cell r="O907">
            <v>26</v>
          </cell>
        </row>
        <row r="908">
          <cell r="A908" t="str">
            <v>Hoffmann&amp;Andersen_2006_35</v>
          </cell>
          <cell r="B908">
            <v>1746</v>
          </cell>
          <cell r="C908">
            <v>150.47999999999999</v>
          </cell>
          <cell r="D908">
            <v>-24.2</v>
          </cell>
          <cell r="E908">
            <v>20.9</v>
          </cell>
          <cell r="F908">
            <v>0.49374623499999998</v>
          </cell>
          <cell r="G908">
            <v>692</v>
          </cell>
          <cell r="H908">
            <v>-0.519596477</v>
          </cell>
          <cell r="I908">
            <v>254</v>
          </cell>
          <cell r="J908">
            <v>0.13805800900000001</v>
          </cell>
          <cell r="K908" t="str">
            <v>Transformed</v>
          </cell>
          <cell r="L908" t="str">
            <v>Oceania</v>
          </cell>
          <cell r="M908" t="str">
            <v>Hoffmann&amp;Andersen_2006_35</v>
          </cell>
          <cell r="N908" t="str">
            <v>Abundance</v>
          </cell>
          <cell r="O908">
            <v>16</v>
          </cell>
        </row>
        <row r="909">
          <cell r="A909" t="str">
            <v>Hoffmann&amp;Andersen_2006_36</v>
          </cell>
          <cell r="B909">
            <v>1747</v>
          </cell>
          <cell r="C909">
            <v>150.47999999999999</v>
          </cell>
          <cell r="D909">
            <v>-24.2</v>
          </cell>
          <cell r="E909">
            <v>20.9</v>
          </cell>
          <cell r="F909">
            <v>0.49374623499999998</v>
          </cell>
          <cell r="G909">
            <v>692</v>
          </cell>
          <cell r="H909">
            <v>-0.519596477</v>
          </cell>
          <cell r="I909">
            <v>254</v>
          </cell>
          <cell r="J909">
            <v>0.13805800900000001</v>
          </cell>
          <cell r="K909" t="str">
            <v>Transformed</v>
          </cell>
          <cell r="L909" t="str">
            <v>Oceania</v>
          </cell>
          <cell r="M909" t="str">
            <v>Hoffmann&amp;Andersen_2006_36</v>
          </cell>
          <cell r="N909" t="str">
            <v>Abundance</v>
          </cell>
          <cell r="O909">
            <v>25</v>
          </cell>
        </row>
        <row r="910">
          <cell r="A910" t="str">
            <v>Hoffmann&amp;Andersen_2006_37</v>
          </cell>
          <cell r="B910">
            <v>1748</v>
          </cell>
          <cell r="C910">
            <v>150.47999999999999</v>
          </cell>
          <cell r="D910">
            <v>-24.2</v>
          </cell>
          <cell r="E910">
            <v>20.9</v>
          </cell>
          <cell r="F910">
            <v>0.49374623499999998</v>
          </cell>
          <cell r="G910">
            <v>692</v>
          </cell>
          <cell r="H910">
            <v>-0.519596477</v>
          </cell>
          <cell r="I910">
            <v>254</v>
          </cell>
          <cell r="J910">
            <v>0.13805800900000001</v>
          </cell>
          <cell r="K910" t="str">
            <v>Transformed</v>
          </cell>
          <cell r="L910" t="str">
            <v>Oceania</v>
          </cell>
          <cell r="M910" t="str">
            <v>Hoffmann&amp;Andersen_2006_37</v>
          </cell>
          <cell r="N910" t="str">
            <v>Abundance</v>
          </cell>
          <cell r="O910">
            <v>30</v>
          </cell>
        </row>
        <row r="911">
          <cell r="A911" t="str">
            <v>Hoffmann&amp;Andersen_2006_38</v>
          </cell>
          <cell r="B911">
            <v>1749</v>
          </cell>
          <cell r="C911">
            <v>150.47999999999999</v>
          </cell>
          <cell r="D911">
            <v>-24.2</v>
          </cell>
          <cell r="E911">
            <v>20.9</v>
          </cell>
          <cell r="F911">
            <v>0.49374623499999998</v>
          </cell>
          <cell r="G911">
            <v>692</v>
          </cell>
          <cell r="H911">
            <v>-0.519596477</v>
          </cell>
          <cell r="I911">
            <v>254</v>
          </cell>
          <cell r="J911">
            <v>0.13805800900000001</v>
          </cell>
          <cell r="K911" t="str">
            <v>Transformed</v>
          </cell>
          <cell r="L911" t="str">
            <v>Oceania</v>
          </cell>
          <cell r="M911" t="str">
            <v>Hoffmann&amp;Andersen_2006_38</v>
          </cell>
          <cell r="N911" t="str">
            <v>Abundance</v>
          </cell>
          <cell r="O911">
            <v>28</v>
          </cell>
        </row>
        <row r="912">
          <cell r="A912" t="str">
            <v>Hoffmann&amp;Andersen_2006_39</v>
          </cell>
          <cell r="B912">
            <v>1750</v>
          </cell>
          <cell r="C912">
            <v>150.47999999999999</v>
          </cell>
          <cell r="D912">
            <v>-24.2</v>
          </cell>
          <cell r="E912">
            <v>20.9</v>
          </cell>
          <cell r="F912">
            <v>0.49374623499999998</v>
          </cell>
          <cell r="G912">
            <v>692</v>
          </cell>
          <cell r="H912">
            <v>-0.519596477</v>
          </cell>
          <cell r="I912">
            <v>254</v>
          </cell>
          <cell r="J912">
            <v>0.13805800900000001</v>
          </cell>
          <cell r="K912" t="str">
            <v>Transformed</v>
          </cell>
          <cell r="L912" t="str">
            <v>Oceania</v>
          </cell>
          <cell r="M912" t="str">
            <v>Hoffmann&amp;Andersen_2006_39</v>
          </cell>
          <cell r="N912" t="str">
            <v>Abundance</v>
          </cell>
          <cell r="O912">
            <v>26</v>
          </cell>
        </row>
        <row r="913">
          <cell r="A913" t="str">
            <v>Hoffmann&amp;Andersen_2006_40</v>
          </cell>
          <cell r="B913">
            <v>1751</v>
          </cell>
          <cell r="C913">
            <v>150.47999999999999</v>
          </cell>
          <cell r="D913">
            <v>-24.2</v>
          </cell>
          <cell r="E913">
            <v>20.9</v>
          </cell>
          <cell r="F913">
            <v>0.49374623499999998</v>
          </cell>
          <cell r="G913">
            <v>692</v>
          </cell>
          <cell r="H913">
            <v>-0.519596477</v>
          </cell>
          <cell r="I913">
            <v>254</v>
          </cell>
          <cell r="J913">
            <v>0.13805800900000001</v>
          </cell>
          <cell r="K913" t="str">
            <v>Transformed</v>
          </cell>
          <cell r="L913" t="str">
            <v>Oceania</v>
          </cell>
          <cell r="M913" t="str">
            <v>Hoffmann&amp;Andersen_2006_40</v>
          </cell>
          <cell r="N913" t="str">
            <v>Abundance</v>
          </cell>
          <cell r="O913">
            <v>29</v>
          </cell>
        </row>
        <row r="914">
          <cell r="A914" t="str">
            <v>Hoffmann&amp;Andersen_2006_41</v>
          </cell>
          <cell r="B914">
            <v>1752</v>
          </cell>
          <cell r="C914">
            <v>150.47999999999999</v>
          </cell>
          <cell r="D914">
            <v>-24.2</v>
          </cell>
          <cell r="E914">
            <v>20.9</v>
          </cell>
          <cell r="F914">
            <v>0.49374623499999998</v>
          </cell>
          <cell r="G914">
            <v>692</v>
          </cell>
          <cell r="H914">
            <v>-0.519596477</v>
          </cell>
          <cell r="I914">
            <v>254</v>
          </cell>
          <cell r="J914">
            <v>0.13805800900000001</v>
          </cell>
          <cell r="K914" t="str">
            <v>Transformed</v>
          </cell>
          <cell r="L914" t="str">
            <v>Oceania</v>
          </cell>
          <cell r="M914" t="str">
            <v>Hoffmann&amp;Andersen_2006_41</v>
          </cell>
          <cell r="N914" t="str">
            <v>Abundance</v>
          </cell>
          <cell r="O914">
            <v>14</v>
          </cell>
        </row>
        <row r="915">
          <cell r="A915" t="str">
            <v>Hoffmann&amp;Andersen_2006_42</v>
          </cell>
          <cell r="B915">
            <v>1753</v>
          </cell>
          <cell r="C915">
            <v>150.47999999999999</v>
          </cell>
          <cell r="D915">
            <v>-24.2</v>
          </cell>
          <cell r="E915">
            <v>20.9</v>
          </cell>
          <cell r="F915">
            <v>0.49374623499999998</v>
          </cell>
          <cell r="G915">
            <v>692</v>
          </cell>
          <cell r="H915">
            <v>-0.519596477</v>
          </cell>
          <cell r="I915">
            <v>254</v>
          </cell>
          <cell r="J915">
            <v>0.13805800900000001</v>
          </cell>
          <cell r="K915" t="str">
            <v>Transformed</v>
          </cell>
          <cell r="L915" t="str">
            <v>Oceania</v>
          </cell>
          <cell r="M915" t="str">
            <v>Hoffmann&amp;Andersen_2006_42</v>
          </cell>
          <cell r="N915" t="str">
            <v>Abundance</v>
          </cell>
          <cell r="O915">
            <v>30</v>
          </cell>
        </row>
        <row r="916">
          <cell r="A916" t="str">
            <v>Hoffmann&amp;Andersen_2006_43</v>
          </cell>
          <cell r="B916">
            <v>1754</v>
          </cell>
          <cell r="C916">
            <v>150.47999999999999</v>
          </cell>
          <cell r="D916">
            <v>-24.2</v>
          </cell>
          <cell r="E916">
            <v>20.9</v>
          </cell>
          <cell r="F916">
            <v>0.49374623499999998</v>
          </cell>
          <cell r="G916">
            <v>692</v>
          </cell>
          <cell r="H916">
            <v>-0.519596477</v>
          </cell>
          <cell r="I916">
            <v>254</v>
          </cell>
          <cell r="J916">
            <v>0.13805800900000001</v>
          </cell>
          <cell r="K916" t="str">
            <v>Transformed</v>
          </cell>
          <cell r="L916" t="str">
            <v>Oceania</v>
          </cell>
          <cell r="M916" t="str">
            <v>Hoffmann&amp;Andersen_2006_43</v>
          </cell>
          <cell r="N916" t="str">
            <v>Abundance</v>
          </cell>
          <cell r="O916">
            <v>31</v>
          </cell>
        </row>
        <row r="917">
          <cell r="A917" t="str">
            <v>Hoffmann&amp;Andersen_2006_44</v>
          </cell>
          <cell r="B917">
            <v>1755</v>
          </cell>
          <cell r="C917">
            <v>150.47999999999999</v>
          </cell>
          <cell r="D917">
            <v>-24.2</v>
          </cell>
          <cell r="E917">
            <v>20.9</v>
          </cell>
          <cell r="F917">
            <v>0.49374623499999998</v>
          </cell>
          <cell r="G917">
            <v>692</v>
          </cell>
          <cell r="H917">
            <v>-0.519596477</v>
          </cell>
          <cell r="I917">
            <v>254</v>
          </cell>
          <cell r="J917">
            <v>0.13805800900000001</v>
          </cell>
          <cell r="K917" t="str">
            <v>Transformed</v>
          </cell>
          <cell r="L917" t="str">
            <v>Oceania</v>
          </cell>
          <cell r="M917" t="str">
            <v>Hoffmann&amp;Andersen_2006_44</v>
          </cell>
          <cell r="N917" t="str">
            <v>Abundance</v>
          </cell>
          <cell r="O917">
            <v>11</v>
          </cell>
        </row>
        <row r="918">
          <cell r="A918" t="str">
            <v>Hoffmann&amp;Andersen_2006_45</v>
          </cell>
          <cell r="B918">
            <v>1756</v>
          </cell>
          <cell r="C918">
            <v>150.47999999999999</v>
          </cell>
          <cell r="D918">
            <v>-24.2</v>
          </cell>
          <cell r="E918">
            <v>20.9</v>
          </cell>
          <cell r="F918">
            <v>0.49374623499999998</v>
          </cell>
          <cell r="G918">
            <v>692</v>
          </cell>
          <cell r="H918">
            <v>-0.519596477</v>
          </cell>
          <cell r="I918">
            <v>254</v>
          </cell>
          <cell r="J918">
            <v>0.13805800900000001</v>
          </cell>
          <cell r="K918" t="str">
            <v>Transformed</v>
          </cell>
          <cell r="L918" t="str">
            <v>Oceania</v>
          </cell>
          <cell r="M918" t="str">
            <v>Hoffmann&amp;Andersen_2006_45</v>
          </cell>
          <cell r="N918" t="str">
            <v>Abundance</v>
          </cell>
          <cell r="O918">
            <v>23</v>
          </cell>
        </row>
        <row r="919">
          <cell r="A919" t="str">
            <v>Hoffmann&amp;Andersen_2006_46</v>
          </cell>
          <cell r="B919">
            <v>1757</v>
          </cell>
          <cell r="C919">
            <v>150.47999999999999</v>
          </cell>
          <cell r="D919">
            <v>-24.2</v>
          </cell>
          <cell r="E919">
            <v>20.9</v>
          </cell>
          <cell r="F919">
            <v>0.49374623499999998</v>
          </cell>
          <cell r="G919">
            <v>692</v>
          </cell>
          <cell r="H919">
            <v>-0.519596477</v>
          </cell>
          <cell r="I919">
            <v>254</v>
          </cell>
          <cell r="J919">
            <v>0.13805800900000001</v>
          </cell>
          <cell r="K919" t="str">
            <v>Transformed</v>
          </cell>
          <cell r="L919" t="str">
            <v>Oceania</v>
          </cell>
          <cell r="M919" t="str">
            <v>Hoffmann&amp;Andersen_2006_46</v>
          </cell>
          <cell r="N919" t="str">
            <v>Abundance</v>
          </cell>
          <cell r="O919">
            <v>7</v>
          </cell>
        </row>
        <row r="920">
          <cell r="A920" t="str">
            <v>Hoffmann&amp;Andersen_2006_47</v>
          </cell>
          <cell r="B920">
            <v>1758</v>
          </cell>
          <cell r="C920">
            <v>150.47999999999999</v>
          </cell>
          <cell r="D920">
            <v>-24.2</v>
          </cell>
          <cell r="E920">
            <v>20.9</v>
          </cell>
          <cell r="F920">
            <v>0.49374623499999998</v>
          </cell>
          <cell r="G920">
            <v>692</v>
          </cell>
          <cell r="H920">
            <v>-0.519596477</v>
          </cell>
          <cell r="I920">
            <v>254</v>
          </cell>
          <cell r="J920">
            <v>0.13805800900000001</v>
          </cell>
          <cell r="K920" t="str">
            <v>Transformed</v>
          </cell>
          <cell r="L920" t="str">
            <v>Oceania</v>
          </cell>
          <cell r="M920" t="str">
            <v>Hoffmann&amp;Andersen_2006_47</v>
          </cell>
          <cell r="N920" t="str">
            <v>Abundance</v>
          </cell>
          <cell r="O920">
            <v>17</v>
          </cell>
        </row>
        <row r="921">
          <cell r="A921" t="str">
            <v>Hoffmann&amp;Andersen_2006_48</v>
          </cell>
          <cell r="B921">
            <v>1759</v>
          </cell>
          <cell r="C921">
            <v>150.47999999999999</v>
          </cell>
          <cell r="D921">
            <v>-24.2</v>
          </cell>
          <cell r="E921">
            <v>20.9</v>
          </cell>
          <cell r="F921">
            <v>0.49374623499999998</v>
          </cell>
          <cell r="G921">
            <v>692</v>
          </cell>
          <cell r="H921">
            <v>-0.519596477</v>
          </cell>
          <cell r="I921">
            <v>254</v>
          </cell>
          <cell r="J921">
            <v>0.13805800900000001</v>
          </cell>
          <cell r="K921" t="str">
            <v>Transformed</v>
          </cell>
          <cell r="L921" t="str">
            <v>Oceania</v>
          </cell>
          <cell r="M921" t="str">
            <v>Hoffmann&amp;Andersen_2006_48</v>
          </cell>
          <cell r="N921" t="str">
            <v>Abundance</v>
          </cell>
          <cell r="O921">
            <v>21</v>
          </cell>
        </row>
        <row r="922">
          <cell r="A922" t="str">
            <v>Hoffmann&amp;Andersen_2006_49</v>
          </cell>
          <cell r="B922">
            <v>1760</v>
          </cell>
          <cell r="C922">
            <v>150.47999999999999</v>
          </cell>
          <cell r="D922">
            <v>-24.2</v>
          </cell>
          <cell r="E922">
            <v>20.9</v>
          </cell>
          <cell r="F922">
            <v>0.49374623499999998</v>
          </cell>
          <cell r="G922">
            <v>692</v>
          </cell>
          <cell r="H922">
            <v>-0.519596477</v>
          </cell>
          <cell r="I922">
            <v>254</v>
          </cell>
          <cell r="J922">
            <v>0.13805800900000001</v>
          </cell>
          <cell r="K922" t="str">
            <v>Transformed</v>
          </cell>
          <cell r="L922" t="str">
            <v>Oceania</v>
          </cell>
          <cell r="M922" t="str">
            <v>Hoffmann&amp;Andersen_2006_49</v>
          </cell>
          <cell r="N922" t="str">
            <v>Abundance</v>
          </cell>
          <cell r="O922">
            <v>21</v>
          </cell>
        </row>
        <row r="923">
          <cell r="A923" t="str">
            <v>Hoffmann&amp;Andersen_2006_50</v>
          </cell>
          <cell r="B923">
            <v>1761</v>
          </cell>
          <cell r="C923">
            <v>150.47999999999999</v>
          </cell>
          <cell r="D923">
            <v>-24.2</v>
          </cell>
          <cell r="E923">
            <v>20.9</v>
          </cell>
          <cell r="F923">
            <v>0.49374623499999998</v>
          </cell>
          <cell r="G923">
            <v>692</v>
          </cell>
          <cell r="H923">
            <v>-0.519596477</v>
          </cell>
          <cell r="I923">
            <v>254</v>
          </cell>
          <cell r="J923">
            <v>0.13805800900000001</v>
          </cell>
          <cell r="K923" t="str">
            <v>Transformed</v>
          </cell>
          <cell r="L923" t="str">
            <v>Oceania</v>
          </cell>
          <cell r="M923" t="str">
            <v>Hoffmann&amp;Andersen_2006_50</v>
          </cell>
          <cell r="N923" t="str">
            <v>Abundance</v>
          </cell>
          <cell r="O923">
            <v>26</v>
          </cell>
        </row>
        <row r="924">
          <cell r="A924" t="str">
            <v>Hoffmann&amp;Andersen_2006_51</v>
          </cell>
          <cell r="B924">
            <v>1762</v>
          </cell>
          <cell r="C924">
            <v>150.47999999999999</v>
          </cell>
          <cell r="D924">
            <v>-24.2</v>
          </cell>
          <cell r="E924">
            <v>20.9</v>
          </cell>
          <cell r="F924">
            <v>0.49374623499999998</v>
          </cell>
          <cell r="G924">
            <v>692</v>
          </cell>
          <cell r="H924">
            <v>-0.519596477</v>
          </cell>
          <cell r="I924">
            <v>254</v>
          </cell>
          <cell r="J924">
            <v>0.13805800900000001</v>
          </cell>
          <cell r="K924" t="str">
            <v>Transformed</v>
          </cell>
          <cell r="L924" t="str">
            <v>Oceania</v>
          </cell>
          <cell r="M924" t="str">
            <v>Hoffmann&amp;Andersen_2006_51</v>
          </cell>
          <cell r="N924" t="str">
            <v>Abundance</v>
          </cell>
          <cell r="O924">
            <v>30</v>
          </cell>
        </row>
        <row r="925">
          <cell r="A925" t="str">
            <v>Hoffmann&amp;Andersen_2006_52</v>
          </cell>
          <cell r="B925">
            <v>1763</v>
          </cell>
          <cell r="C925">
            <v>150.47999999999999</v>
          </cell>
          <cell r="D925">
            <v>-24.2</v>
          </cell>
          <cell r="E925">
            <v>20.9</v>
          </cell>
          <cell r="F925">
            <v>0.49374623499999998</v>
          </cell>
          <cell r="G925">
            <v>692</v>
          </cell>
          <cell r="H925">
            <v>-0.519596477</v>
          </cell>
          <cell r="I925">
            <v>254</v>
          </cell>
          <cell r="J925">
            <v>0.13805800900000001</v>
          </cell>
          <cell r="K925" t="str">
            <v>Transformed</v>
          </cell>
          <cell r="L925" t="str">
            <v>Oceania</v>
          </cell>
          <cell r="M925" t="str">
            <v>Hoffmann&amp;Andersen_2006_52</v>
          </cell>
          <cell r="N925" t="str">
            <v>Abundance</v>
          </cell>
          <cell r="O925">
            <v>35</v>
          </cell>
        </row>
        <row r="926">
          <cell r="A926" t="str">
            <v>Hoffmann&amp;Andersen_2006_53</v>
          </cell>
          <cell r="B926">
            <v>1764</v>
          </cell>
          <cell r="C926">
            <v>150.47999999999999</v>
          </cell>
          <cell r="D926">
            <v>-24.2</v>
          </cell>
          <cell r="E926">
            <v>20.9</v>
          </cell>
          <cell r="F926">
            <v>0.49374623499999998</v>
          </cell>
          <cell r="G926">
            <v>692</v>
          </cell>
          <cell r="H926">
            <v>-0.519596477</v>
          </cell>
          <cell r="I926">
            <v>254</v>
          </cell>
          <cell r="J926">
            <v>0.13805800900000001</v>
          </cell>
          <cell r="K926" t="str">
            <v>Transformed</v>
          </cell>
          <cell r="L926" t="str">
            <v>Oceania</v>
          </cell>
          <cell r="M926" t="str">
            <v>Hoffmann&amp;Andersen_2006_53</v>
          </cell>
          <cell r="N926" t="str">
            <v>Abundance</v>
          </cell>
          <cell r="O926">
            <v>31</v>
          </cell>
        </row>
        <row r="927">
          <cell r="A927" t="str">
            <v>Hoffmann&amp;Andersen_2006_54</v>
          </cell>
          <cell r="B927">
            <v>1765</v>
          </cell>
          <cell r="C927">
            <v>150.47999999999999</v>
          </cell>
          <cell r="D927">
            <v>-24.2</v>
          </cell>
          <cell r="E927">
            <v>20.9</v>
          </cell>
          <cell r="F927">
            <v>0.49374623499999998</v>
          </cell>
          <cell r="G927">
            <v>692</v>
          </cell>
          <cell r="H927">
            <v>-0.519596477</v>
          </cell>
          <cell r="I927">
            <v>254</v>
          </cell>
          <cell r="J927">
            <v>0.13805800900000001</v>
          </cell>
          <cell r="K927" t="str">
            <v>Transformed</v>
          </cell>
          <cell r="L927" t="str">
            <v>Oceania</v>
          </cell>
          <cell r="M927" t="str">
            <v>Hoffmann&amp;Andersen_2006_54</v>
          </cell>
          <cell r="N927" t="str">
            <v>Abundance</v>
          </cell>
          <cell r="O927">
            <v>23</v>
          </cell>
        </row>
        <row r="928">
          <cell r="A928" t="str">
            <v>Hoffmann&amp;Andersen_2006_55</v>
          </cell>
          <cell r="B928">
            <v>1766</v>
          </cell>
          <cell r="C928">
            <v>150.47999999999999</v>
          </cell>
          <cell r="D928">
            <v>-24.2</v>
          </cell>
          <cell r="E928">
            <v>20.9</v>
          </cell>
          <cell r="F928">
            <v>0.49374623499999998</v>
          </cell>
          <cell r="G928">
            <v>692</v>
          </cell>
          <cell r="H928">
            <v>-0.519596477</v>
          </cell>
          <cell r="I928">
            <v>254</v>
          </cell>
          <cell r="J928">
            <v>0.13805800900000001</v>
          </cell>
          <cell r="K928" t="str">
            <v>Transformed</v>
          </cell>
          <cell r="L928" t="str">
            <v>Oceania</v>
          </cell>
          <cell r="M928" t="str">
            <v>Hoffmann&amp;Andersen_2006_55</v>
          </cell>
          <cell r="N928" t="str">
            <v>Abundance</v>
          </cell>
          <cell r="O928">
            <v>15</v>
          </cell>
        </row>
        <row r="929">
          <cell r="A929" t="str">
            <v>Hoffmann&amp;Andersen_2006_56</v>
          </cell>
          <cell r="B929">
            <v>1767</v>
          </cell>
          <cell r="C929">
            <v>150.47999999999999</v>
          </cell>
          <cell r="D929">
            <v>-24.2</v>
          </cell>
          <cell r="E929">
            <v>20.9</v>
          </cell>
          <cell r="F929">
            <v>0.49374623499999998</v>
          </cell>
          <cell r="G929">
            <v>692</v>
          </cell>
          <cell r="H929">
            <v>-0.519596477</v>
          </cell>
          <cell r="I929">
            <v>254</v>
          </cell>
          <cell r="J929">
            <v>0.13805800900000001</v>
          </cell>
          <cell r="K929" t="str">
            <v>Transformed</v>
          </cell>
          <cell r="L929" t="str">
            <v>Oceania</v>
          </cell>
          <cell r="M929" t="str">
            <v>Hoffmann&amp;Andersen_2006_56</v>
          </cell>
          <cell r="N929" t="str">
            <v>Abundance</v>
          </cell>
          <cell r="O929">
            <v>48</v>
          </cell>
        </row>
        <row r="930">
          <cell r="A930" t="str">
            <v>Hoffmann&amp;Andersen_2006_57</v>
          </cell>
          <cell r="B930">
            <v>1768</v>
          </cell>
          <cell r="C930">
            <v>150.47999999999999</v>
          </cell>
          <cell r="D930">
            <v>-24.2</v>
          </cell>
          <cell r="E930">
            <v>20.9</v>
          </cell>
          <cell r="F930">
            <v>0.49374623499999998</v>
          </cell>
          <cell r="G930">
            <v>692</v>
          </cell>
          <cell r="H930">
            <v>-0.519596477</v>
          </cell>
          <cell r="I930">
            <v>254</v>
          </cell>
          <cell r="J930">
            <v>0.13805800900000001</v>
          </cell>
          <cell r="K930" t="str">
            <v>Transformed</v>
          </cell>
          <cell r="L930" t="str">
            <v>Oceania</v>
          </cell>
          <cell r="M930" t="str">
            <v>Hoffmann&amp;Andersen_2006_57</v>
          </cell>
          <cell r="N930" t="str">
            <v>Abundance</v>
          </cell>
          <cell r="O930">
            <v>44</v>
          </cell>
        </row>
        <row r="931">
          <cell r="A931" t="str">
            <v>Hoffmann&amp;Andersen_2006_58</v>
          </cell>
          <cell r="B931">
            <v>1769</v>
          </cell>
          <cell r="C931">
            <v>150.47999999999999</v>
          </cell>
          <cell r="D931">
            <v>-24.2</v>
          </cell>
          <cell r="E931">
            <v>20.9</v>
          </cell>
          <cell r="F931">
            <v>0.49374623499999998</v>
          </cell>
          <cell r="G931">
            <v>692</v>
          </cell>
          <cell r="H931">
            <v>-0.519596477</v>
          </cell>
          <cell r="I931">
            <v>254</v>
          </cell>
          <cell r="J931">
            <v>0.13805800900000001</v>
          </cell>
          <cell r="K931" t="str">
            <v>Transformed</v>
          </cell>
          <cell r="L931" t="str">
            <v>Oceania</v>
          </cell>
          <cell r="M931" t="str">
            <v>Hoffmann&amp;Andersen_2006_58</v>
          </cell>
          <cell r="N931" t="str">
            <v>Abundance</v>
          </cell>
          <cell r="O931">
            <v>44</v>
          </cell>
        </row>
        <row r="932">
          <cell r="A932" t="str">
            <v>Hoffmann&amp;Andersen_2006_59</v>
          </cell>
          <cell r="B932">
            <v>1770</v>
          </cell>
          <cell r="C932">
            <v>150.47999999999999</v>
          </cell>
          <cell r="D932">
            <v>-24.2</v>
          </cell>
          <cell r="E932">
            <v>20.9</v>
          </cell>
          <cell r="F932">
            <v>0.49374623499999998</v>
          </cell>
          <cell r="G932">
            <v>692</v>
          </cell>
          <cell r="H932">
            <v>-0.519596477</v>
          </cell>
          <cell r="I932">
            <v>254</v>
          </cell>
          <cell r="J932">
            <v>0.13805800900000001</v>
          </cell>
          <cell r="K932" t="str">
            <v>Transformed</v>
          </cell>
          <cell r="L932" t="str">
            <v>Oceania</v>
          </cell>
          <cell r="M932" t="str">
            <v>Hoffmann&amp;Andersen_2006_59</v>
          </cell>
          <cell r="N932" t="str">
            <v>Abundance</v>
          </cell>
          <cell r="O932">
            <v>28</v>
          </cell>
        </row>
        <row r="933">
          <cell r="A933" t="str">
            <v>Hoffmann&amp;Andersen_2006_60</v>
          </cell>
          <cell r="B933">
            <v>1771</v>
          </cell>
          <cell r="C933">
            <v>150.47999999999999</v>
          </cell>
          <cell r="D933">
            <v>-24.2</v>
          </cell>
          <cell r="E933">
            <v>20.9</v>
          </cell>
          <cell r="F933">
            <v>0.49374623499999998</v>
          </cell>
          <cell r="G933">
            <v>692</v>
          </cell>
          <cell r="H933">
            <v>-0.519596477</v>
          </cell>
          <cell r="I933">
            <v>254</v>
          </cell>
          <cell r="J933">
            <v>0.13805800900000001</v>
          </cell>
          <cell r="K933" t="str">
            <v>Transformed</v>
          </cell>
          <cell r="L933" t="str">
            <v>Oceania</v>
          </cell>
          <cell r="M933" t="str">
            <v>Hoffmann&amp;Andersen_2006_60</v>
          </cell>
          <cell r="N933" t="str">
            <v>Abundance</v>
          </cell>
          <cell r="O933">
            <v>35</v>
          </cell>
        </row>
        <row r="934">
          <cell r="A934" t="str">
            <v>Hoffmann&amp;Andersen_2006_61</v>
          </cell>
          <cell r="B934">
            <v>1772</v>
          </cell>
          <cell r="C934">
            <v>150.47999999999999</v>
          </cell>
          <cell r="D934">
            <v>-24.2</v>
          </cell>
          <cell r="E934">
            <v>20.9</v>
          </cell>
          <cell r="F934">
            <v>0.49374623499999998</v>
          </cell>
          <cell r="G934">
            <v>692</v>
          </cell>
          <cell r="H934">
            <v>-0.519596477</v>
          </cell>
          <cell r="I934">
            <v>254</v>
          </cell>
          <cell r="J934">
            <v>0.13805800900000001</v>
          </cell>
          <cell r="K934" t="str">
            <v>Transformed</v>
          </cell>
          <cell r="L934" t="str">
            <v>Oceania</v>
          </cell>
          <cell r="M934" t="str">
            <v>Hoffmann&amp;Andersen_2006_61</v>
          </cell>
          <cell r="N934" t="str">
            <v>Abundance</v>
          </cell>
          <cell r="O934">
            <v>32</v>
          </cell>
        </row>
        <row r="935">
          <cell r="A935" t="str">
            <v>Hoffmann&amp;James_2011_01</v>
          </cell>
          <cell r="B935">
            <v>662</v>
          </cell>
          <cell r="C935">
            <v>134.43</v>
          </cell>
          <cell r="D935">
            <v>-29.9</v>
          </cell>
          <cell r="E935">
            <v>19.899999999999999</v>
          </cell>
          <cell r="F935">
            <v>0.33801002600000002</v>
          </cell>
          <cell r="G935">
            <v>163</v>
          </cell>
          <cell r="H935">
            <v>-1.1129857780000001</v>
          </cell>
          <cell r="I935">
            <v>303</v>
          </cell>
          <cell r="J935">
            <v>0.68866162399999997</v>
          </cell>
          <cell r="K935" t="str">
            <v>Disturbed</v>
          </cell>
          <cell r="L935" t="str">
            <v>Oceania</v>
          </cell>
          <cell r="M935" t="str">
            <v>Hoffmann&amp;James_2011_01</v>
          </cell>
          <cell r="N935" t="str">
            <v>Abundance</v>
          </cell>
          <cell r="O935">
            <v>26</v>
          </cell>
        </row>
        <row r="936">
          <cell r="A936" t="str">
            <v>Hoffmann&amp;James_2011_02</v>
          </cell>
          <cell r="B936">
            <v>663</v>
          </cell>
          <cell r="C936">
            <v>134.43</v>
          </cell>
          <cell r="D936">
            <v>-29.9</v>
          </cell>
          <cell r="E936">
            <v>19.899999999999999</v>
          </cell>
          <cell r="F936">
            <v>0.33801002600000002</v>
          </cell>
          <cell r="G936">
            <v>163</v>
          </cell>
          <cell r="H936">
            <v>-1.1129857780000001</v>
          </cell>
          <cell r="I936">
            <v>303</v>
          </cell>
          <cell r="J936">
            <v>0.68866162399999997</v>
          </cell>
          <cell r="K936" t="str">
            <v>Disturbed</v>
          </cell>
          <cell r="L936" t="str">
            <v>Oceania</v>
          </cell>
          <cell r="M936" t="str">
            <v>Hoffmann&amp;James_2011_02</v>
          </cell>
          <cell r="N936" t="str">
            <v>Abundance</v>
          </cell>
          <cell r="O936">
            <v>20</v>
          </cell>
        </row>
        <row r="937">
          <cell r="A937" t="str">
            <v>Hoffmann&amp;James_2011_03</v>
          </cell>
          <cell r="B937">
            <v>664</v>
          </cell>
          <cell r="C937">
            <v>134.43</v>
          </cell>
          <cell r="D937">
            <v>-29.9</v>
          </cell>
          <cell r="E937">
            <v>19.899999999999999</v>
          </cell>
          <cell r="F937">
            <v>0.33801002600000002</v>
          </cell>
          <cell r="G937">
            <v>163</v>
          </cell>
          <cell r="H937">
            <v>-1.1129857780000001</v>
          </cell>
          <cell r="I937">
            <v>303</v>
          </cell>
          <cell r="J937">
            <v>0.68866162399999997</v>
          </cell>
          <cell r="K937" t="str">
            <v>Disturbed</v>
          </cell>
          <cell r="L937" t="str">
            <v>Oceania</v>
          </cell>
          <cell r="M937" t="str">
            <v>Hoffmann&amp;James_2011_03</v>
          </cell>
          <cell r="N937" t="str">
            <v>Abundance</v>
          </cell>
          <cell r="O937">
            <v>24</v>
          </cell>
        </row>
        <row r="938">
          <cell r="A938" t="str">
            <v>Hoffmann&amp;James_2011_04</v>
          </cell>
          <cell r="B938">
            <v>665</v>
          </cell>
          <cell r="C938">
            <v>134.43</v>
          </cell>
          <cell r="D938">
            <v>-29.9</v>
          </cell>
          <cell r="E938">
            <v>19.899999999999999</v>
          </cell>
          <cell r="F938">
            <v>0.33801002600000002</v>
          </cell>
          <cell r="G938">
            <v>163</v>
          </cell>
          <cell r="H938">
            <v>-1.1129857780000001</v>
          </cell>
          <cell r="I938">
            <v>303</v>
          </cell>
          <cell r="J938">
            <v>0.68866162399999997</v>
          </cell>
          <cell r="K938" t="str">
            <v>Disturbed</v>
          </cell>
          <cell r="L938" t="str">
            <v>Oceania</v>
          </cell>
          <cell r="M938" t="str">
            <v>Hoffmann&amp;James_2011_04</v>
          </cell>
          <cell r="N938" t="str">
            <v>Abundance</v>
          </cell>
          <cell r="O938">
            <v>20</v>
          </cell>
        </row>
        <row r="939">
          <cell r="A939" t="str">
            <v>Hoffmann&amp;James_2011_05</v>
          </cell>
          <cell r="B939">
            <v>666</v>
          </cell>
          <cell r="C939">
            <v>134.43</v>
          </cell>
          <cell r="D939">
            <v>-29.9</v>
          </cell>
          <cell r="E939">
            <v>19.899999999999999</v>
          </cell>
          <cell r="F939">
            <v>0.33801002600000002</v>
          </cell>
          <cell r="G939">
            <v>163</v>
          </cell>
          <cell r="H939">
            <v>-1.1129857780000001</v>
          </cell>
          <cell r="I939">
            <v>303</v>
          </cell>
          <cell r="J939">
            <v>0.68866162399999997</v>
          </cell>
          <cell r="K939" t="str">
            <v>Disturbed</v>
          </cell>
          <cell r="L939" t="str">
            <v>Oceania</v>
          </cell>
          <cell r="M939" t="str">
            <v>Hoffmann&amp;James_2011_05</v>
          </cell>
          <cell r="N939" t="str">
            <v>Abundance</v>
          </cell>
          <cell r="O939">
            <v>22</v>
          </cell>
        </row>
        <row r="940">
          <cell r="A940" t="str">
            <v>Hoffmann&amp;James_2011_06</v>
          </cell>
          <cell r="B940">
            <v>667</v>
          </cell>
          <cell r="C940">
            <v>134.43</v>
          </cell>
          <cell r="D940">
            <v>-29.9</v>
          </cell>
          <cell r="E940">
            <v>19.899999999999999</v>
          </cell>
          <cell r="F940">
            <v>0.33801002600000002</v>
          </cell>
          <cell r="G940">
            <v>163</v>
          </cell>
          <cell r="H940">
            <v>-1.1129857780000001</v>
          </cell>
          <cell r="I940">
            <v>303</v>
          </cell>
          <cell r="J940">
            <v>0.68866162399999997</v>
          </cell>
          <cell r="K940" t="str">
            <v>Disturbed</v>
          </cell>
          <cell r="L940" t="str">
            <v>Oceania</v>
          </cell>
          <cell r="M940" t="str">
            <v>Hoffmann&amp;James_2011_06</v>
          </cell>
          <cell r="N940" t="str">
            <v>Abundance</v>
          </cell>
          <cell r="O940">
            <v>21</v>
          </cell>
        </row>
        <row r="941">
          <cell r="A941" t="str">
            <v>Hoffmann&amp;James_2011_07</v>
          </cell>
          <cell r="B941">
            <v>668</v>
          </cell>
          <cell r="C941">
            <v>134.43</v>
          </cell>
          <cell r="D941">
            <v>-29.9</v>
          </cell>
          <cell r="E941">
            <v>19.899999999999999</v>
          </cell>
          <cell r="F941">
            <v>0.33801002600000002</v>
          </cell>
          <cell r="G941">
            <v>163</v>
          </cell>
          <cell r="H941">
            <v>-1.1129857780000001</v>
          </cell>
          <cell r="I941">
            <v>303</v>
          </cell>
          <cell r="J941">
            <v>0.68866162399999997</v>
          </cell>
          <cell r="K941" t="str">
            <v>Disturbed</v>
          </cell>
          <cell r="L941" t="str">
            <v>Oceania</v>
          </cell>
          <cell r="M941" t="str">
            <v>Hoffmann&amp;James_2011_07</v>
          </cell>
          <cell r="N941" t="str">
            <v>Abundance</v>
          </cell>
          <cell r="O941">
            <v>18</v>
          </cell>
        </row>
        <row r="942">
          <cell r="A942" t="str">
            <v>Hoffmann&amp;James_2011_08</v>
          </cell>
          <cell r="B942">
            <v>669</v>
          </cell>
          <cell r="C942">
            <v>134.43</v>
          </cell>
          <cell r="D942">
            <v>-29.9</v>
          </cell>
          <cell r="E942">
            <v>19.899999999999999</v>
          </cell>
          <cell r="F942">
            <v>0.33801002600000002</v>
          </cell>
          <cell r="G942">
            <v>163</v>
          </cell>
          <cell r="H942">
            <v>-1.1129857780000001</v>
          </cell>
          <cell r="I942">
            <v>303</v>
          </cell>
          <cell r="J942">
            <v>0.68866162399999997</v>
          </cell>
          <cell r="K942" t="str">
            <v>Disturbed</v>
          </cell>
          <cell r="L942" t="str">
            <v>Oceania</v>
          </cell>
          <cell r="M942" t="str">
            <v>Hoffmann&amp;James_2011_08</v>
          </cell>
          <cell r="N942" t="str">
            <v>Abundance</v>
          </cell>
          <cell r="O942">
            <v>16</v>
          </cell>
        </row>
        <row r="943">
          <cell r="A943" t="str">
            <v>Hoffmann&amp;James_2011_09</v>
          </cell>
          <cell r="B943">
            <v>670</v>
          </cell>
          <cell r="C943">
            <v>133.1</v>
          </cell>
          <cell r="D943">
            <v>-30.2</v>
          </cell>
          <cell r="E943">
            <v>19.100000000000001</v>
          </cell>
          <cell r="F943">
            <v>0.213421059</v>
          </cell>
          <cell r="G943">
            <v>186</v>
          </cell>
          <cell r="H943">
            <v>-1.0871862430000001</v>
          </cell>
          <cell r="I943">
            <v>288</v>
          </cell>
          <cell r="J943">
            <v>0.52010949699999998</v>
          </cell>
          <cell r="K943" t="str">
            <v>Disturbed</v>
          </cell>
          <cell r="L943" t="str">
            <v>Oceania</v>
          </cell>
          <cell r="M943" t="str">
            <v>Hoffmann&amp;James_2011_09</v>
          </cell>
          <cell r="N943" t="str">
            <v>Abundance</v>
          </cell>
          <cell r="O943">
            <v>20</v>
          </cell>
        </row>
        <row r="944">
          <cell r="A944" t="str">
            <v>Hoffmann&amp;James_2011_10</v>
          </cell>
          <cell r="B944">
            <v>671</v>
          </cell>
          <cell r="C944">
            <v>133.1</v>
          </cell>
          <cell r="D944">
            <v>-30.2</v>
          </cell>
          <cell r="E944">
            <v>19.100000000000001</v>
          </cell>
          <cell r="F944">
            <v>0.213421059</v>
          </cell>
          <cell r="G944">
            <v>186</v>
          </cell>
          <cell r="H944">
            <v>-1.0871862430000001</v>
          </cell>
          <cell r="I944">
            <v>288</v>
          </cell>
          <cell r="J944">
            <v>0.52010949699999998</v>
          </cell>
          <cell r="K944" t="str">
            <v>Disturbed</v>
          </cell>
          <cell r="L944" t="str">
            <v>Oceania</v>
          </cell>
          <cell r="M944" t="str">
            <v>Hoffmann&amp;James_2011_10</v>
          </cell>
          <cell r="N944" t="str">
            <v>Abundance</v>
          </cell>
          <cell r="O944">
            <v>20</v>
          </cell>
        </row>
        <row r="945">
          <cell r="A945" t="str">
            <v>Hoffmann&amp;James_2011_11</v>
          </cell>
          <cell r="B945">
            <v>672</v>
          </cell>
          <cell r="C945">
            <v>133.1</v>
          </cell>
          <cell r="D945">
            <v>-30.2</v>
          </cell>
          <cell r="E945">
            <v>19.100000000000001</v>
          </cell>
          <cell r="F945">
            <v>0.213421059</v>
          </cell>
          <cell r="G945">
            <v>186</v>
          </cell>
          <cell r="H945">
            <v>-1.0871862430000001</v>
          </cell>
          <cell r="I945">
            <v>288</v>
          </cell>
          <cell r="J945">
            <v>0.52010949699999998</v>
          </cell>
          <cell r="K945" t="str">
            <v>Disturbed</v>
          </cell>
          <cell r="L945" t="str">
            <v>Oceania</v>
          </cell>
          <cell r="M945" t="str">
            <v>Hoffmann&amp;James_2011_11</v>
          </cell>
          <cell r="N945" t="str">
            <v>Abundance</v>
          </cell>
          <cell r="O945">
            <v>17</v>
          </cell>
        </row>
        <row r="946">
          <cell r="A946" t="str">
            <v>Hoffmann&amp;James_2011_12</v>
          </cell>
          <cell r="B946">
            <v>673</v>
          </cell>
          <cell r="C946">
            <v>133.1</v>
          </cell>
          <cell r="D946">
            <v>-30.2</v>
          </cell>
          <cell r="E946">
            <v>19.100000000000001</v>
          </cell>
          <cell r="F946">
            <v>0.213421059</v>
          </cell>
          <cell r="G946">
            <v>186</v>
          </cell>
          <cell r="H946">
            <v>-1.0871862430000001</v>
          </cell>
          <cell r="I946">
            <v>288</v>
          </cell>
          <cell r="J946">
            <v>0.52010949699999998</v>
          </cell>
          <cell r="K946" t="str">
            <v>Disturbed</v>
          </cell>
          <cell r="L946" t="str">
            <v>Oceania</v>
          </cell>
          <cell r="M946" t="str">
            <v>Hoffmann&amp;James_2011_12</v>
          </cell>
          <cell r="N946" t="str">
            <v>Abundance</v>
          </cell>
          <cell r="O946">
            <v>16</v>
          </cell>
        </row>
        <row r="947">
          <cell r="A947" t="str">
            <v>Hoffmann&amp;James_2011_13</v>
          </cell>
          <cell r="B947">
            <v>674</v>
          </cell>
          <cell r="C947">
            <v>133.1</v>
          </cell>
          <cell r="D947">
            <v>-30.2</v>
          </cell>
          <cell r="E947">
            <v>19.100000000000001</v>
          </cell>
          <cell r="F947">
            <v>0.213421059</v>
          </cell>
          <cell r="G947">
            <v>186</v>
          </cell>
          <cell r="H947">
            <v>-1.0871862430000001</v>
          </cell>
          <cell r="I947">
            <v>288</v>
          </cell>
          <cell r="J947">
            <v>0.52010949699999998</v>
          </cell>
          <cell r="K947" t="str">
            <v>Disturbed</v>
          </cell>
          <cell r="L947" t="str">
            <v>Oceania</v>
          </cell>
          <cell r="M947" t="str">
            <v>Hoffmann&amp;James_2011_13</v>
          </cell>
          <cell r="N947" t="str">
            <v>Abundance</v>
          </cell>
          <cell r="O947">
            <v>23</v>
          </cell>
        </row>
        <row r="948">
          <cell r="A948" t="str">
            <v>Hoffmann&amp;James_2011_14</v>
          </cell>
          <cell r="B948">
            <v>675</v>
          </cell>
          <cell r="C948">
            <v>133.1</v>
          </cell>
          <cell r="D948">
            <v>-30.2</v>
          </cell>
          <cell r="E948">
            <v>19.100000000000001</v>
          </cell>
          <cell r="F948">
            <v>0.213421059</v>
          </cell>
          <cell r="G948">
            <v>186</v>
          </cell>
          <cell r="H948">
            <v>-1.0871862430000001</v>
          </cell>
          <cell r="I948">
            <v>288</v>
          </cell>
          <cell r="J948">
            <v>0.52010949699999998</v>
          </cell>
          <cell r="K948" t="str">
            <v>Disturbed</v>
          </cell>
          <cell r="L948" t="str">
            <v>Oceania</v>
          </cell>
          <cell r="M948" t="str">
            <v>Hoffmann&amp;James_2011_14</v>
          </cell>
          <cell r="N948" t="str">
            <v>Abundance</v>
          </cell>
          <cell r="O948">
            <v>20</v>
          </cell>
        </row>
        <row r="949">
          <cell r="A949" t="str">
            <v>Hoffmann&amp;James_2011_15</v>
          </cell>
          <cell r="B949">
            <v>676</v>
          </cell>
          <cell r="C949">
            <v>133.1</v>
          </cell>
          <cell r="D949">
            <v>-30.2</v>
          </cell>
          <cell r="E949">
            <v>19.100000000000001</v>
          </cell>
          <cell r="F949">
            <v>0.213421059</v>
          </cell>
          <cell r="G949">
            <v>186</v>
          </cell>
          <cell r="H949">
            <v>-1.0871862430000001</v>
          </cell>
          <cell r="I949">
            <v>288</v>
          </cell>
          <cell r="J949">
            <v>0.52010949699999998</v>
          </cell>
          <cell r="K949" t="str">
            <v>Disturbed</v>
          </cell>
          <cell r="L949" t="str">
            <v>Oceania</v>
          </cell>
          <cell r="M949" t="str">
            <v>Hoffmann&amp;James_2011_15</v>
          </cell>
          <cell r="N949" t="str">
            <v>Abundance</v>
          </cell>
          <cell r="O949">
            <v>23</v>
          </cell>
        </row>
        <row r="950">
          <cell r="A950" t="str">
            <v>Hoffmann&amp;James_2011_16</v>
          </cell>
          <cell r="B950">
            <v>677</v>
          </cell>
          <cell r="C950">
            <v>133.1</v>
          </cell>
          <cell r="D950">
            <v>-30.2</v>
          </cell>
          <cell r="E950">
            <v>19.100000000000001</v>
          </cell>
          <cell r="F950">
            <v>0.213421059</v>
          </cell>
          <cell r="G950">
            <v>186</v>
          </cell>
          <cell r="H950">
            <v>-1.0871862430000001</v>
          </cell>
          <cell r="I950">
            <v>288</v>
          </cell>
          <cell r="J950">
            <v>0.52010949699999998</v>
          </cell>
          <cell r="K950" t="str">
            <v>Disturbed</v>
          </cell>
          <cell r="L950" t="str">
            <v>Oceania</v>
          </cell>
          <cell r="M950" t="str">
            <v>Hoffmann&amp;James_2011_16</v>
          </cell>
          <cell r="N950" t="str">
            <v>Abundance</v>
          </cell>
          <cell r="O950">
            <v>21</v>
          </cell>
        </row>
        <row r="951">
          <cell r="A951" t="str">
            <v>Hoffmann&amp;James_2011_17</v>
          </cell>
          <cell r="B951">
            <v>678</v>
          </cell>
          <cell r="C951">
            <v>133.1</v>
          </cell>
          <cell r="D951">
            <v>-30.2</v>
          </cell>
          <cell r="E951">
            <v>19.100000000000001</v>
          </cell>
          <cell r="F951">
            <v>0.213421059</v>
          </cell>
          <cell r="G951">
            <v>186</v>
          </cell>
          <cell r="H951">
            <v>-1.0871862430000001</v>
          </cell>
          <cell r="I951">
            <v>288</v>
          </cell>
          <cell r="J951">
            <v>0.52010949699999998</v>
          </cell>
          <cell r="K951" t="str">
            <v>Disturbed</v>
          </cell>
          <cell r="L951" t="str">
            <v>Oceania</v>
          </cell>
          <cell r="M951" t="str">
            <v>Hoffmann&amp;James_2011_17</v>
          </cell>
          <cell r="N951" t="str">
            <v>Abundance</v>
          </cell>
          <cell r="O951">
            <v>18</v>
          </cell>
        </row>
        <row r="952">
          <cell r="A952" t="str">
            <v>Hoffmann&amp;James_2011_18</v>
          </cell>
          <cell r="B952">
            <v>679</v>
          </cell>
          <cell r="C952">
            <v>133.1</v>
          </cell>
          <cell r="D952">
            <v>-30.2</v>
          </cell>
          <cell r="E952">
            <v>19.100000000000001</v>
          </cell>
          <cell r="F952">
            <v>0.213421059</v>
          </cell>
          <cell r="G952">
            <v>186</v>
          </cell>
          <cell r="H952">
            <v>-1.0871862430000001</v>
          </cell>
          <cell r="I952">
            <v>288</v>
          </cell>
          <cell r="J952">
            <v>0.52010949699999998</v>
          </cell>
          <cell r="K952" t="str">
            <v>Disturbed</v>
          </cell>
          <cell r="L952" t="str">
            <v>Oceania</v>
          </cell>
          <cell r="M952" t="str">
            <v>Hoffmann&amp;James_2011_18</v>
          </cell>
          <cell r="N952" t="str">
            <v>Abundance</v>
          </cell>
          <cell r="O952">
            <v>16</v>
          </cell>
        </row>
        <row r="953">
          <cell r="A953" t="str">
            <v>Hoffmann&amp;James_2011_19</v>
          </cell>
          <cell r="B953">
            <v>680</v>
          </cell>
          <cell r="C953">
            <v>133.1</v>
          </cell>
          <cell r="D953">
            <v>-30.2</v>
          </cell>
          <cell r="E953">
            <v>19.100000000000001</v>
          </cell>
          <cell r="F953">
            <v>0.213421059</v>
          </cell>
          <cell r="G953">
            <v>186</v>
          </cell>
          <cell r="H953">
            <v>-1.0871862430000001</v>
          </cell>
          <cell r="I953">
            <v>288</v>
          </cell>
          <cell r="J953">
            <v>0.52010949699999998</v>
          </cell>
          <cell r="K953" t="str">
            <v>Disturbed</v>
          </cell>
          <cell r="L953" t="str">
            <v>Oceania</v>
          </cell>
          <cell r="M953" t="str">
            <v>Hoffmann&amp;James_2011_19</v>
          </cell>
          <cell r="N953" t="str">
            <v>Abundance</v>
          </cell>
          <cell r="O953">
            <v>30</v>
          </cell>
        </row>
        <row r="954">
          <cell r="A954" t="str">
            <v>Hoffmann&amp;James_2011_20</v>
          </cell>
          <cell r="B954">
            <v>681</v>
          </cell>
          <cell r="C954">
            <v>133.1</v>
          </cell>
          <cell r="D954">
            <v>-30.2</v>
          </cell>
          <cell r="E954">
            <v>19.100000000000001</v>
          </cell>
          <cell r="F954">
            <v>0.213421059</v>
          </cell>
          <cell r="G954">
            <v>186</v>
          </cell>
          <cell r="H954">
            <v>-1.0871862430000001</v>
          </cell>
          <cell r="I954">
            <v>288</v>
          </cell>
          <cell r="J954">
            <v>0.52010949699999998</v>
          </cell>
          <cell r="K954" t="str">
            <v>Disturbed</v>
          </cell>
          <cell r="L954" t="str">
            <v>Oceania</v>
          </cell>
          <cell r="M954" t="str">
            <v>Hoffmann&amp;James_2011_20</v>
          </cell>
          <cell r="N954" t="str">
            <v>Abundance</v>
          </cell>
          <cell r="O954">
            <v>20</v>
          </cell>
        </row>
        <row r="955">
          <cell r="A955" t="str">
            <v>Hoffmann&amp;James_2011_21</v>
          </cell>
          <cell r="B955">
            <v>682</v>
          </cell>
          <cell r="C955">
            <v>133.1</v>
          </cell>
          <cell r="D955">
            <v>-30.2</v>
          </cell>
          <cell r="E955">
            <v>19.100000000000001</v>
          </cell>
          <cell r="F955">
            <v>0.213421059</v>
          </cell>
          <cell r="G955">
            <v>186</v>
          </cell>
          <cell r="H955">
            <v>-1.0871862430000001</v>
          </cell>
          <cell r="I955">
            <v>288</v>
          </cell>
          <cell r="J955">
            <v>0.52010949699999998</v>
          </cell>
          <cell r="K955" t="str">
            <v>Disturbed</v>
          </cell>
          <cell r="L955" t="str">
            <v>Oceania</v>
          </cell>
          <cell r="M955" t="str">
            <v>Hoffmann&amp;James_2011_21</v>
          </cell>
          <cell r="N955" t="str">
            <v>Abundance</v>
          </cell>
          <cell r="O955">
            <v>23</v>
          </cell>
        </row>
        <row r="956">
          <cell r="A956" t="str">
            <v>Hoffmann&amp;James_2011_22</v>
          </cell>
          <cell r="B956">
            <v>683</v>
          </cell>
          <cell r="C956">
            <v>133.1</v>
          </cell>
          <cell r="D956">
            <v>-30.2</v>
          </cell>
          <cell r="E956">
            <v>19.100000000000001</v>
          </cell>
          <cell r="F956">
            <v>0.213421059</v>
          </cell>
          <cell r="G956">
            <v>186</v>
          </cell>
          <cell r="H956">
            <v>-1.0871862430000001</v>
          </cell>
          <cell r="I956">
            <v>288</v>
          </cell>
          <cell r="J956">
            <v>0.52010949699999998</v>
          </cell>
          <cell r="K956" t="str">
            <v>Disturbed</v>
          </cell>
          <cell r="L956" t="str">
            <v>Oceania</v>
          </cell>
          <cell r="M956" t="str">
            <v>Hoffmann&amp;James_2011_22</v>
          </cell>
          <cell r="N956" t="str">
            <v>Abundance</v>
          </cell>
          <cell r="O956">
            <v>20</v>
          </cell>
        </row>
        <row r="957">
          <cell r="A957" t="str">
            <v>Hoffmann&amp;James_2011_23</v>
          </cell>
          <cell r="B957">
            <v>684</v>
          </cell>
          <cell r="C957">
            <v>133.1</v>
          </cell>
          <cell r="D957">
            <v>-30.2</v>
          </cell>
          <cell r="E957">
            <v>19.100000000000001</v>
          </cell>
          <cell r="F957">
            <v>0.213421059</v>
          </cell>
          <cell r="G957">
            <v>186</v>
          </cell>
          <cell r="H957">
            <v>-1.0871862430000001</v>
          </cell>
          <cell r="I957">
            <v>288</v>
          </cell>
          <cell r="J957">
            <v>0.52010949699999998</v>
          </cell>
          <cell r="K957" t="str">
            <v>Disturbed</v>
          </cell>
          <cell r="L957" t="str">
            <v>Oceania</v>
          </cell>
          <cell r="M957" t="str">
            <v>Hoffmann&amp;James_2011_23</v>
          </cell>
          <cell r="N957" t="str">
            <v>Abundance</v>
          </cell>
          <cell r="O957">
            <v>21</v>
          </cell>
        </row>
        <row r="958">
          <cell r="A958" t="str">
            <v>Hoffmann&amp;James_2011_24</v>
          </cell>
          <cell r="B958">
            <v>685</v>
          </cell>
          <cell r="C958">
            <v>133.1</v>
          </cell>
          <cell r="D958">
            <v>-30.2</v>
          </cell>
          <cell r="E958">
            <v>19.100000000000001</v>
          </cell>
          <cell r="F958">
            <v>0.213421059</v>
          </cell>
          <cell r="G958">
            <v>186</v>
          </cell>
          <cell r="H958">
            <v>-1.0871862430000001</v>
          </cell>
          <cell r="I958">
            <v>288</v>
          </cell>
          <cell r="J958">
            <v>0.52010949699999998</v>
          </cell>
          <cell r="K958" t="str">
            <v>Disturbed</v>
          </cell>
          <cell r="L958" t="str">
            <v>Oceania</v>
          </cell>
          <cell r="M958" t="str">
            <v>Hoffmann&amp;James_2011_24</v>
          </cell>
          <cell r="N958" t="str">
            <v>Abundance</v>
          </cell>
          <cell r="O958">
            <v>15</v>
          </cell>
        </row>
        <row r="959">
          <cell r="A959" t="str">
            <v>Hoffmann&amp;James_2011_25</v>
          </cell>
          <cell r="B959">
            <v>686</v>
          </cell>
          <cell r="C959">
            <v>133.97</v>
          </cell>
          <cell r="D959">
            <v>-30.22</v>
          </cell>
          <cell r="E959">
            <v>19.100000000000001</v>
          </cell>
          <cell r="F959">
            <v>0.213421059</v>
          </cell>
          <cell r="G959">
            <v>183</v>
          </cell>
          <cell r="H959">
            <v>-1.0905514000000001</v>
          </cell>
          <cell r="I959">
            <v>297</v>
          </cell>
          <cell r="J959">
            <v>0.62124077300000002</v>
          </cell>
          <cell r="K959" t="str">
            <v>Disturbed</v>
          </cell>
          <cell r="L959" t="str">
            <v>Oceania</v>
          </cell>
          <cell r="M959" t="str">
            <v>Hoffmann&amp;James_2011_25</v>
          </cell>
          <cell r="N959" t="str">
            <v>Abundance</v>
          </cell>
          <cell r="O959">
            <v>17</v>
          </cell>
        </row>
        <row r="960">
          <cell r="A960" t="str">
            <v>Hoffmann&amp;James_2011_26</v>
          </cell>
          <cell r="B960">
            <v>687</v>
          </cell>
          <cell r="C960">
            <v>133.97</v>
          </cell>
          <cell r="D960">
            <v>-30.22</v>
          </cell>
          <cell r="E960">
            <v>19.100000000000001</v>
          </cell>
          <cell r="F960">
            <v>0.213421059</v>
          </cell>
          <cell r="G960">
            <v>183</v>
          </cell>
          <cell r="H960">
            <v>-1.0905514000000001</v>
          </cell>
          <cell r="I960">
            <v>297</v>
          </cell>
          <cell r="J960">
            <v>0.62124077300000002</v>
          </cell>
          <cell r="K960" t="str">
            <v>Disturbed</v>
          </cell>
          <cell r="L960" t="str">
            <v>Oceania</v>
          </cell>
          <cell r="M960" t="str">
            <v>Hoffmann&amp;James_2011_26</v>
          </cell>
          <cell r="N960" t="str">
            <v>Abundance</v>
          </cell>
          <cell r="O960">
            <v>24</v>
          </cell>
        </row>
        <row r="961">
          <cell r="A961" t="str">
            <v>Hoffmann&amp;James_2011_27</v>
          </cell>
          <cell r="B961">
            <v>688</v>
          </cell>
          <cell r="C961">
            <v>133.97</v>
          </cell>
          <cell r="D961">
            <v>-30.22</v>
          </cell>
          <cell r="E961">
            <v>19.100000000000001</v>
          </cell>
          <cell r="F961">
            <v>0.213421059</v>
          </cell>
          <cell r="G961">
            <v>183</v>
          </cell>
          <cell r="H961">
            <v>-1.0905514000000001</v>
          </cell>
          <cell r="I961">
            <v>297</v>
          </cell>
          <cell r="J961">
            <v>0.62124077300000002</v>
          </cell>
          <cell r="K961" t="str">
            <v>Disturbed</v>
          </cell>
          <cell r="L961" t="str">
            <v>Oceania</v>
          </cell>
          <cell r="M961" t="str">
            <v>Hoffmann&amp;James_2011_27</v>
          </cell>
          <cell r="N961" t="str">
            <v>Abundance</v>
          </cell>
          <cell r="O961">
            <v>27</v>
          </cell>
        </row>
        <row r="962">
          <cell r="A962" t="str">
            <v>Hoffmann&amp;James_2011_28</v>
          </cell>
          <cell r="B962">
            <v>689</v>
          </cell>
          <cell r="C962">
            <v>133.97</v>
          </cell>
          <cell r="D962">
            <v>-30.22</v>
          </cell>
          <cell r="E962">
            <v>19.100000000000001</v>
          </cell>
          <cell r="F962">
            <v>0.213421059</v>
          </cell>
          <cell r="G962">
            <v>183</v>
          </cell>
          <cell r="H962">
            <v>-1.0905514000000001</v>
          </cell>
          <cell r="I962">
            <v>297</v>
          </cell>
          <cell r="J962">
            <v>0.62124077300000002</v>
          </cell>
          <cell r="K962" t="str">
            <v>Disturbed</v>
          </cell>
          <cell r="L962" t="str">
            <v>Oceania</v>
          </cell>
          <cell r="M962" t="str">
            <v>Hoffmann&amp;James_2011_28</v>
          </cell>
          <cell r="N962" t="str">
            <v>Abundance</v>
          </cell>
          <cell r="O962">
            <v>26</v>
          </cell>
        </row>
        <row r="963">
          <cell r="A963" t="str">
            <v>Hoffmann&amp;James_2011_29</v>
          </cell>
          <cell r="B963">
            <v>690</v>
          </cell>
          <cell r="C963">
            <v>133.97</v>
          </cell>
          <cell r="D963">
            <v>-30.22</v>
          </cell>
          <cell r="E963">
            <v>19.100000000000001</v>
          </cell>
          <cell r="F963">
            <v>0.213421059</v>
          </cell>
          <cell r="G963">
            <v>183</v>
          </cell>
          <cell r="H963">
            <v>-1.0905514000000001</v>
          </cell>
          <cell r="I963">
            <v>297</v>
          </cell>
          <cell r="J963">
            <v>0.62124077300000002</v>
          </cell>
          <cell r="K963" t="str">
            <v>Disturbed</v>
          </cell>
          <cell r="L963" t="str">
            <v>Oceania</v>
          </cell>
          <cell r="M963" t="str">
            <v>Hoffmann&amp;James_2011_29</v>
          </cell>
          <cell r="N963" t="str">
            <v>Abundance</v>
          </cell>
          <cell r="O963">
            <v>31</v>
          </cell>
        </row>
        <row r="964">
          <cell r="A964" t="str">
            <v>Hoffmann&amp;James_2011_30</v>
          </cell>
          <cell r="B964">
            <v>691</v>
          </cell>
          <cell r="C964">
            <v>133.97</v>
          </cell>
          <cell r="D964">
            <v>-30.22</v>
          </cell>
          <cell r="E964">
            <v>19.100000000000001</v>
          </cell>
          <cell r="F964">
            <v>0.213421059</v>
          </cell>
          <cell r="G964">
            <v>183</v>
          </cell>
          <cell r="H964">
            <v>-1.0905514000000001</v>
          </cell>
          <cell r="I964">
            <v>297</v>
          </cell>
          <cell r="J964">
            <v>0.62124077300000002</v>
          </cell>
          <cell r="K964" t="str">
            <v>Disturbed</v>
          </cell>
          <cell r="L964" t="str">
            <v>Oceania</v>
          </cell>
          <cell r="M964" t="str">
            <v>Hoffmann&amp;James_2011_30</v>
          </cell>
          <cell r="N964" t="str">
            <v>Abundance</v>
          </cell>
          <cell r="O964">
            <v>16</v>
          </cell>
        </row>
        <row r="965">
          <cell r="A965" t="str">
            <v>Hoffmann&amp;James_2011_31</v>
          </cell>
          <cell r="B965">
            <v>692</v>
          </cell>
          <cell r="C965">
            <v>133.97</v>
          </cell>
          <cell r="D965">
            <v>-30.22</v>
          </cell>
          <cell r="E965">
            <v>19.100000000000001</v>
          </cell>
          <cell r="F965">
            <v>0.213421059</v>
          </cell>
          <cell r="G965">
            <v>183</v>
          </cell>
          <cell r="H965">
            <v>-1.0905514000000001</v>
          </cell>
          <cell r="I965">
            <v>297</v>
          </cell>
          <cell r="J965">
            <v>0.62124077300000002</v>
          </cell>
          <cell r="K965" t="str">
            <v>Disturbed</v>
          </cell>
          <cell r="L965" t="str">
            <v>Oceania</v>
          </cell>
          <cell r="M965" t="str">
            <v>Hoffmann&amp;James_2011_31</v>
          </cell>
          <cell r="N965" t="str">
            <v>Abundance</v>
          </cell>
          <cell r="O965">
            <v>20</v>
          </cell>
        </row>
        <row r="966">
          <cell r="A966" t="str">
            <v>Hoffmann&amp;James_2011_32</v>
          </cell>
          <cell r="B966">
            <v>693</v>
          </cell>
          <cell r="C966">
            <v>133.97</v>
          </cell>
          <cell r="D966">
            <v>-30.22</v>
          </cell>
          <cell r="E966">
            <v>19.100000000000001</v>
          </cell>
          <cell r="F966">
            <v>0.213421059</v>
          </cell>
          <cell r="G966">
            <v>183</v>
          </cell>
          <cell r="H966">
            <v>-1.0905514000000001</v>
          </cell>
          <cell r="I966">
            <v>297</v>
          </cell>
          <cell r="J966">
            <v>0.62124077300000002</v>
          </cell>
          <cell r="K966" t="str">
            <v>Disturbed</v>
          </cell>
          <cell r="L966" t="str">
            <v>Oceania</v>
          </cell>
          <cell r="M966" t="str">
            <v>Hoffmann&amp;James_2011_32</v>
          </cell>
          <cell r="N966" t="str">
            <v>Abundance</v>
          </cell>
          <cell r="O966">
            <v>26</v>
          </cell>
        </row>
        <row r="967">
          <cell r="A967" t="str">
            <v>Hoffmann&amp;James_2011_33</v>
          </cell>
          <cell r="B967">
            <v>694</v>
          </cell>
          <cell r="C967">
            <v>134.80000000000001</v>
          </cell>
          <cell r="D967">
            <v>-29.43</v>
          </cell>
          <cell r="E967">
            <v>20.399999999999999</v>
          </cell>
          <cell r="F967">
            <v>0.41587813099999998</v>
          </cell>
          <cell r="G967">
            <v>157</v>
          </cell>
          <cell r="H967">
            <v>-1.119716092</v>
          </cell>
          <cell r="I967">
            <v>306</v>
          </cell>
          <cell r="J967">
            <v>0.72237204899999996</v>
          </cell>
          <cell r="K967" t="str">
            <v>Disturbed</v>
          </cell>
          <cell r="L967" t="str">
            <v>Oceania</v>
          </cell>
          <cell r="M967" t="str">
            <v>Hoffmann&amp;James_2011_33</v>
          </cell>
          <cell r="N967" t="str">
            <v>Abundance</v>
          </cell>
          <cell r="O967">
            <v>18</v>
          </cell>
        </row>
        <row r="968">
          <cell r="A968" t="str">
            <v>Hoffmann&amp;James_2011_34</v>
          </cell>
          <cell r="B968">
            <v>695</v>
          </cell>
          <cell r="C968">
            <v>134.80000000000001</v>
          </cell>
          <cell r="D968">
            <v>-29.43</v>
          </cell>
          <cell r="E968">
            <v>20.399999999999999</v>
          </cell>
          <cell r="F968">
            <v>0.41587813099999998</v>
          </cell>
          <cell r="G968">
            <v>157</v>
          </cell>
          <cell r="H968">
            <v>-1.119716092</v>
          </cell>
          <cell r="I968">
            <v>306</v>
          </cell>
          <cell r="J968">
            <v>0.72237204899999996</v>
          </cell>
          <cell r="K968" t="str">
            <v>Disturbed</v>
          </cell>
          <cell r="L968" t="str">
            <v>Oceania</v>
          </cell>
          <cell r="M968" t="str">
            <v>Hoffmann&amp;James_2011_34</v>
          </cell>
          <cell r="N968" t="str">
            <v>Abundance</v>
          </cell>
          <cell r="O968">
            <v>21</v>
          </cell>
        </row>
        <row r="969">
          <cell r="A969" t="str">
            <v>Hoffmann&amp;James_2011_35</v>
          </cell>
          <cell r="B969">
            <v>696</v>
          </cell>
          <cell r="C969">
            <v>134.80000000000001</v>
          </cell>
          <cell r="D969">
            <v>-29.43</v>
          </cell>
          <cell r="E969">
            <v>20.399999999999999</v>
          </cell>
          <cell r="F969">
            <v>0.41587813099999998</v>
          </cell>
          <cell r="G969">
            <v>157</v>
          </cell>
          <cell r="H969">
            <v>-1.119716092</v>
          </cell>
          <cell r="I969">
            <v>306</v>
          </cell>
          <cell r="J969">
            <v>0.72237204899999996</v>
          </cell>
          <cell r="K969" t="str">
            <v>Disturbed</v>
          </cell>
          <cell r="L969" t="str">
            <v>Oceania</v>
          </cell>
          <cell r="M969" t="str">
            <v>Hoffmann&amp;James_2011_35</v>
          </cell>
          <cell r="N969" t="str">
            <v>Abundance</v>
          </cell>
          <cell r="O969">
            <v>19</v>
          </cell>
        </row>
        <row r="970">
          <cell r="A970" t="str">
            <v>Hoffmann&amp;James_2011_36</v>
          </cell>
          <cell r="B970">
            <v>697</v>
          </cell>
          <cell r="C970">
            <v>134.80000000000001</v>
          </cell>
          <cell r="D970">
            <v>-29.43</v>
          </cell>
          <cell r="E970">
            <v>20.399999999999999</v>
          </cell>
          <cell r="F970">
            <v>0.41587813099999998</v>
          </cell>
          <cell r="G970">
            <v>157</v>
          </cell>
          <cell r="H970">
            <v>-1.119716092</v>
          </cell>
          <cell r="I970">
            <v>306</v>
          </cell>
          <cell r="J970">
            <v>0.72237204899999996</v>
          </cell>
          <cell r="K970" t="str">
            <v>Disturbed</v>
          </cell>
          <cell r="L970" t="str">
            <v>Oceania</v>
          </cell>
          <cell r="M970" t="str">
            <v>Hoffmann&amp;James_2011_36</v>
          </cell>
          <cell r="N970" t="str">
            <v>Abundance</v>
          </cell>
          <cell r="O970">
            <v>18</v>
          </cell>
        </row>
        <row r="971">
          <cell r="A971" t="str">
            <v>Hoffmann&amp;James_2011_37</v>
          </cell>
          <cell r="B971">
            <v>698</v>
          </cell>
          <cell r="C971">
            <v>134.80000000000001</v>
          </cell>
          <cell r="D971">
            <v>-29.43</v>
          </cell>
          <cell r="E971">
            <v>20.399999999999999</v>
          </cell>
          <cell r="F971">
            <v>0.41587813099999998</v>
          </cell>
          <cell r="G971">
            <v>157</v>
          </cell>
          <cell r="H971">
            <v>-1.119716092</v>
          </cell>
          <cell r="I971">
            <v>306</v>
          </cell>
          <cell r="J971">
            <v>0.72237204899999996</v>
          </cell>
          <cell r="K971" t="str">
            <v>Disturbed</v>
          </cell>
          <cell r="L971" t="str">
            <v>Oceania</v>
          </cell>
          <cell r="M971" t="str">
            <v>Hoffmann&amp;James_2011_37</v>
          </cell>
          <cell r="N971" t="str">
            <v>Abundance</v>
          </cell>
          <cell r="O971">
            <v>18</v>
          </cell>
        </row>
        <row r="972">
          <cell r="A972" t="str">
            <v>Hoffmann&amp;James_2011_38</v>
          </cell>
          <cell r="B972">
            <v>699</v>
          </cell>
          <cell r="C972">
            <v>134.80000000000001</v>
          </cell>
          <cell r="D972">
            <v>-29.43</v>
          </cell>
          <cell r="E972">
            <v>20.399999999999999</v>
          </cell>
          <cell r="F972">
            <v>0.41587813099999998</v>
          </cell>
          <cell r="G972">
            <v>157</v>
          </cell>
          <cell r="H972">
            <v>-1.119716092</v>
          </cell>
          <cell r="I972">
            <v>306</v>
          </cell>
          <cell r="J972">
            <v>0.72237204899999996</v>
          </cell>
          <cell r="K972" t="str">
            <v>Disturbed</v>
          </cell>
          <cell r="L972" t="str">
            <v>Oceania</v>
          </cell>
          <cell r="M972" t="str">
            <v>Hoffmann&amp;James_2011_38</v>
          </cell>
          <cell r="N972" t="str">
            <v>Abundance</v>
          </cell>
          <cell r="O972">
            <v>19</v>
          </cell>
        </row>
        <row r="973">
          <cell r="A973" t="str">
            <v>Hoffmann&amp;James_2011_39</v>
          </cell>
          <cell r="B973">
            <v>700</v>
          </cell>
          <cell r="C973">
            <v>134.80000000000001</v>
          </cell>
          <cell r="D973">
            <v>-29.43</v>
          </cell>
          <cell r="E973">
            <v>20.399999999999999</v>
          </cell>
          <cell r="F973">
            <v>0.41587813099999998</v>
          </cell>
          <cell r="G973">
            <v>157</v>
          </cell>
          <cell r="H973">
            <v>-1.119716092</v>
          </cell>
          <cell r="I973">
            <v>306</v>
          </cell>
          <cell r="J973">
            <v>0.72237204899999996</v>
          </cell>
          <cell r="K973" t="str">
            <v>Disturbed</v>
          </cell>
          <cell r="L973" t="str">
            <v>Oceania</v>
          </cell>
          <cell r="M973" t="str">
            <v>Hoffmann&amp;James_2011_39</v>
          </cell>
          <cell r="N973" t="str">
            <v>Abundance</v>
          </cell>
          <cell r="O973">
            <v>25</v>
          </cell>
        </row>
        <row r="974">
          <cell r="A974" t="str">
            <v>Hoffmann&amp;James_2011_40</v>
          </cell>
          <cell r="B974">
            <v>701</v>
          </cell>
          <cell r="C974">
            <v>134.80000000000001</v>
          </cell>
          <cell r="D974">
            <v>-29.43</v>
          </cell>
          <cell r="E974">
            <v>20.399999999999999</v>
          </cell>
          <cell r="F974">
            <v>0.41587813099999998</v>
          </cell>
          <cell r="G974">
            <v>157</v>
          </cell>
          <cell r="H974">
            <v>-1.119716092</v>
          </cell>
          <cell r="I974">
            <v>306</v>
          </cell>
          <cell r="J974">
            <v>0.72237204899999996</v>
          </cell>
          <cell r="K974" t="str">
            <v>Disturbed</v>
          </cell>
          <cell r="L974" t="str">
            <v>Oceania</v>
          </cell>
          <cell r="M974" t="str">
            <v>Hoffmann&amp;James_2011_40</v>
          </cell>
          <cell r="N974" t="str">
            <v>Abundance</v>
          </cell>
          <cell r="O974">
            <v>21</v>
          </cell>
        </row>
        <row r="975">
          <cell r="A975" t="str">
            <v>Hoffmann&amp;James_2011_41</v>
          </cell>
          <cell r="B975">
            <v>702</v>
          </cell>
          <cell r="C975">
            <v>134.75</v>
          </cell>
          <cell r="D975">
            <v>-30.73</v>
          </cell>
          <cell r="E975">
            <v>19.100000000000001</v>
          </cell>
          <cell r="F975">
            <v>0.213421059</v>
          </cell>
          <cell r="G975">
            <v>178</v>
          </cell>
          <cell r="H975">
            <v>-1.0961599950000001</v>
          </cell>
          <cell r="I975">
            <v>303</v>
          </cell>
          <cell r="J975">
            <v>0.68866162399999997</v>
          </cell>
          <cell r="K975" t="str">
            <v>Disturbed</v>
          </cell>
          <cell r="L975" t="str">
            <v>Oceania</v>
          </cell>
          <cell r="M975" t="str">
            <v>Hoffmann&amp;James_2011_41</v>
          </cell>
          <cell r="N975" t="str">
            <v>Abundance</v>
          </cell>
          <cell r="O975">
            <v>11</v>
          </cell>
        </row>
        <row r="976">
          <cell r="A976" t="str">
            <v>Hoffmann&amp;James_2011_42</v>
          </cell>
          <cell r="B976">
            <v>703</v>
          </cell>
          <cell r="C976">
            <v>134.75</v>
          </cell>
          <cell r="D976">
            <v>-30.73</v>
          </cell>
          <cell r="E976">
            <v>19.100000000000001</v>
          </cell>
          <cell r="F976">
            <v>0.213421059</v>
          </cell>
          <cell r="G976">
            <v>178</v>
          </cell>
          <cell r="H976">
            <v>-1.0961599950000001</v>
          </cell>
          <cell r="I976">
            <v>303</v>
          </cell>
          <cell r="J976">
            <v>0.68866162399999997</v>
          </cell>
          <cell r="K976" t="str">
            <v>Disturbed</v>
          </cell>
          <cell r="L976" t="str">
            <v>Oceania</v>
          </cell>
          <cell r="M976" t="str">
            <v>Hoffmann&amp;James_2011_42</v>
          </cell>
          <cell r="N976" t="str">
            <v>Abundance</v>
          </cell>
          <cell r="O976">
            <v>20</v>
          </cell>
        </row>
        <row r="977">
          <cell r="A977" t="str">
            <v>Hoffmann&amp;James_2011_43</v>
          </cell>
          <cell r="B977">
            <v>704</v>
          </cell>
          <cell r="C977">
            <v>134.75</v>
          </cell>
          <cell r="D977">
            <v>-30.73</v>
          </cell>
          <cell r="E977">
            <v>19.100000000000001</v>
          </cell>
          <cell r="F977">
            <v>0.213421059</v>
          </cell>
          <cell r="G977">
            <v>178</v>
          </cell>
          <cell r="H977">
            <v>-1.0961599950000001</v>
          </cell>
          <cell r="I977">
            <v>303</v>
          </cell>
          <cell r="J977">
            <v>0.68866162399999997</v>
          </cell>
          <cell r="K977" t="str">
            <v>Disturbed</v>
          </cell>
          <cell r="L977" t="str">
            <v>Oceania</v>
          </cell>
          <cell r="M977" t="str">
            <v>Hoffmann&amp;James_2011_43</v>
          </cell>
          <cell r="N977" t="str">
            <v>Abundance</v>
          </cell>
          <cell r="O977">
            <v>17</v>
          </cell>
        </row>
        <row r="978">
          <cell r="A978" t="str">
            <v>Hoffmann&amp;James_2011_44</v>
          </cell>
          <cell r="B978">
            <v>705</v>
          </cell>
          <cell r="C978">
            <v>134.75</v>
          </cell>
          <cell r="D978">
            <v>-30.73</v>
          </cell>
          <cell r="E978">
            <v>19.100000000000001</v>
          </cell>
          <cell r="F978">
            <v>0.213421059</v>
          </cell>
          <cell r="G978">
            <v>178</v>
          </cell>
          <cell r="H978">
            <v>-1.0961599950000001</v>
          </cell>
          <cell r="I978">
            <v>303</v>
          </cell>
          <cell r="J978">
            <v>0.68866162399999997</v>
          </cell>
          <cell r="K978" t="str">
            <v>Disturbed</v>
          </cell>
          <cell r="L978" t="str">
            <v>Oceania</v>
          </cell>
          <cell r="M978" t="str">
            <v>Hoffmann&amp;James_2011_44</v>
          </cell>
          <cell r="N978" t="str">
            <v>Abundance</v>
          </cell>
          <cell r="O978">
            <v>22</v>
          </cell>
        </row>
        <row r="979">
          <cell r="A979" t="str">
            <v>Hoffmann&amp;James_2011_45</v>
          </cell>
          <cell r="B979">
            <v>706</v>
          </cell>
          <cell r="C979">
            <v>134.75</v>
          </cell>
          <cell r="D979">
            <v>-30.73</v>
          </cell>
          <cell r="E979">
            <v>19.100000000000001</v>
          </cell>
          <cell r="F979">
            <v>0.213421059</v>
          </cell>
          <cell r="G979">
            <v>178</v>
          </cell>
          <cell r="H979">
            <v>-1.0961599950000001</v>
          </cell>
          <cell r="I979">
            <v>303</v>
          </cell>
          <cell r="J979">
            <v>0.68866162399999997</v>
          </cell>
          <cell r="K979" t="str">
            <v>Disturbed</v>
          </cell>
          <cell r="L979" t="str">
            <v>Oceania</v>
          </cell>
          <cell r="M979" t="str">
            <v>Hoffmann&amp;James_2011_45</v>
          </cell>
          <cell r="N979" t="str">
            <v>Abundance</v>
          </cell>
          <cell r="O979">
            <v>10</v>
          </cell>
        </row>
        <row r="980">
          <cell r="A980" t="str">
            <v>Hoffmann&amp;James_2011_46</v>
          </cell>
          <cell r="B980">
            <v>707</v>
          </cell>
          <cell r="C980">
            <v>134.75</v>
          </cell>
          <cell r="D980">
            <v>-30.73</v>
          </cell>
          <cell r="E980">
            <v>19.100000000000001</v>
          </cell>
          <cell r="F980">
            <v>0.213421059</v>
          </cell>
          <cell r="G980">
            <v>178</v>
          </cell>
          <cell r="H980">
            <v>-1.0961599950000001</v>
          </cell>
          <cell r="I980">
            <v>303</v>
          </cell>
          <cell r="J980">
            <v>0.68866162399999997</v>
          </cell>
          <cell r="K980" t="str">
            <v>Disturbed</v>
          </cell>
          <cell r="L980" t="str">
            <v>Oceania</v>
          </cell>
          <cell r="M980" t="str">
            <v>Hoffmann&amp;James_2011_46</v>
          </cell>
          <cell r="N980" t="str">
            <v>Abundance</v>
          </cell>
          <cell r="O980">
            <v>23</v>
          </cell>
        </row>
        <row r="981">
          <cell r="A981" t="str">
            <v>Hoffmann&amp;James_2011_47</v>
          </cell>
          <cell r="B981">
            <v>708</v>
          </cell>
          <cell r="C981">
            <v>134.75</v>
          </cell>
          <cell r="D981">
            <v>-30.73</v>
          </cell>
          <cell r="E981">
            <v>19.100000000000001</v>
          </cell>
          <cell r="F981">
            <v>0.213421059</v>
          </cell>
          <cell r="G981">
            <v>178</v>
          </cell>
          <cell r="H981">
            <v>-1.0961599950000001</v>
          </cell>
          <cell r="I981">
            <v>303</v>
          </cell>
          <cell r="J981">
            <v>0.68866162399999997</v>
          </cell>
          <cell r="K981" t="str">
            <v>Disturbed</v>
          </cell>
          <cell r="L981" t="str">
            <v>Oceania</v>
          </cell>
          <cell r="M981" t="str">
            <v>Hoffmann&amp;James_2011_47</v>
          </cell>
          <cell r="N981" t="str">
            <v>Abundance</v>
          </cell>
          <cell r="O981">
            <v>15</v>
          </cell>
        </row>
        <row r="982">
          <cell r="A982" t="str">
            <v>Hoffmann&amp;James_2011_48</v>
          </cell>
          <cell r="B982">
            <v>709</v>
          </cell>
          <cell r="C982">
            <v>134.75</v>
          </cell>
          <cell r="D982">
            <v>-30.73</v>
          </cell>
          <cell r="E982">
            <v>19.100000000000001</v>
          </cell>
          <cell r="F982">
            <v>0.213421059</v>
          </cell>
          <cell r="G982">
            <v>178</v>
          </cell>
          <cell r="H982">
            <v>-1.0961599950000001</v>
          </cell>
          <cell r="I982">
            <v>303</v>
          </cell>
          <cell r="J982">
            <v>0.68866162399999997</v>
          </cell>
          <cell r="K982" t="str">
            <v>Disturbed</v>
          </cell>
          <cell r="L982" t="str">
            <v>Oceania</v>
          </cell>
          <cell r="M982" t="str">
            <v>Hoffmann&amp;James_2011_48</v>
          </cell>
          <cell r="N982" t="str">
            <v>Abundance</v>
          </cell>
          <cell r="O982">
            <v>31</v>
          </cell>
        </row>
        <row r="983">
          <cell r="A983" t="str">
            <v>Hoffmann&amp;James_2011_49</v>
          </cell>
          <cell r="B983">
            <v>710</v>
          </cell>
          <cell r="C983">
            <v>134.75</v>
          </cell>
          <cell r="D983">
            <v>-30.73</v>
          </cell>
          <cell r="E983">
            <v>19.100000000000001</v>
          </cell>
          <cell r="F983">
            <v>0.213421059</v>
          </cell>
          <cell r="G983">
            <v>178</v>
          </cell>
          <cell r="H983">
            <v>-1.0961599950000001</v>
          </cell>
          <cell r="I983">
            <v>303</v>
          </cell>
          <cell r="J983">
            <v>0.68866162399999997</v>
          </cell>
          <cell r="K983" t="str">
            <v>Disturbed</v>
          </cell>
          <cell r="L983" t="str">
            <v>Oceania</v>
          </cell>
          <cell r="M983" t="str">
            <v>Hoffmann&amp;James_2011_49</v>
          </cell>
          <cell r="N983" t="str">
            <v>Abundance</v>
          </cell>
          <cell r="O983">
            <v>39</v>
          </cell>
        </row>
        <row r="984">
          <cell r="A984" t="str">
            <v>Hoffmann&amp;James_2011_50</v>
          </cell>
          <cell r="B984">
            <v>711</v>
          </cell>
          <cell r="C984">
            <v>134.75</v>
          </cell>
          <cell r="D984">
            <v>-30.73</v>
          </cell>
          <cell r="E984">
            <v>19.100000000000001</v>
          </cell>
          <cell r="F984">
            <v>0.213421059</v>
          </cell>
          <cell r="G984">
            <v>178</v>
          </cell>
          <cell r="H984">
            <v>-1.0961599950000001</v>
          </cell>
          <cell r="I984">
            <v>303</v>
          </cell>
          <cell r="J984">
            <v>0.68866162399999997</v>
          </cell>
          <cell r="K984" t="str">
            <v>Disturbed</v>
          </cell>
          <cell r="L984" t="str">
            <v>Oceania</v>
          </cell>
          <cell r="M984" t="str">
            <v>Hoffmann&amp;James_2011_50</v>
          </cell>
          <cell r="N984" t="str">
            <v>Abundance</v>
          </cell>
          <cell r="O984">
            <v>25</v>
          </cell>
        </row>
        <row r="985">
          <cell r="A985" t="str">
            <v>Hoffmann&amp;James_2011_51</v>
          </cell>
          <cell r="B985">
            <v>712</v>
          </cell>
          <cell r="C985">
            <v>134.75</v>
          </cell>
          <cell r="D985">
            <v>-30.73</v>
          </cell>
          <cell r="E985">
            <v>19.100000000000001</v>
          </cell>
          <cell r="F985">
            <v>0.213421059</v>
          </cell>
          <cell r="G985">
            <v>178</v>
          </cell>
          <cell r="H985">
            <v>-1.0961599950000001</v>
          </cell>
          <cell r="I985">
            <v>303</v>
          </cell>
          <cell r="J985">
            <v>0.68866162399999997</v>
          </cell>
          <cell r="K985" t="str">
            <v>Disturbed</v>
          </cell>
          <cell r="L985" t="str">
            <v>Oceania</v>
          </cell>
          <cell r="M985" t="str">
            <v>Hoffmann&amp;James_2011_51</v>
          </cell>
          <cell r="N985" t="str">
            <v>Abundance</v>
          </cell>
          <cell r="O985">
            <v>36</v>
          </cell>
        </row>
        <row r="986">
          <cell r="A986" t="str">
            <v>Hoffmann&amp;James_2011_52</v>
          </cell>
          <cell r="B986">
            <v>713</v>
          </cell>
          <cell r="C986">
            <v>134.75</v>
          </cell>
          <cell r="D986">
            <v>-30.73</v>
          </cell>
          <cell r="E986">
            <v>19.100000000000001</v>
          </cell>
          <cell r="F986">
            <v>0.213421059</v>
          </cell>
          <cell r="G986">
            <v>178</v>
          </cell>
          <cell r="H986">
            <v>-1.0961599950000001</v>
          </cell>
          <cell r="I986">
            <v>303</v>
          </cell>
          <cell r="J986">
            <v>0.68866162399999997</v>
          </cell>
          <cell r="K986" t="str">
            <v>Disturbed</v>
          </cell>
          <cell r="L986" t="str">
            <v>Oceania</v>
          </cell>
          <cell r="M986" t="str">
            <v>Hoffmann&amp;James_2011_52</v>
          </cell>
          <cell r="N986" t="str">
            <v>Abundance</v>
          </cell>
          <cell r="O986">
            <v>28</v>
          </cell>
        </row>
        <row r="987">
          <cell r="A987" t="str">
            <v>Hoffmann&amp;James_2011_53</v>
          </cell>
          <cell r="B987">
            <v>714</v>
          </cell>
          <cell r="C987">
            <v>134.75</v>
          </cell>
          <cell r="D987">
            <v>-30.73</v>
          </cell>
          <cell r="E987">
            <v>19.100000000000001</v>
          </cell>
          <cell r="F987">
            <v>0.213421059</v>
          </cell>
          <cell r="G987">
            <v>178</v>
          </cell>
          <cell r="H987">
            <v>-1.0961599950000001</v>
          </cell>
          <cell r="I987">
            <v>303</v>
          </cell>
          <cell r="J987">
            <v>0.68866162399999997</v>
          </cell>
          <cell r="K987" t="str">
            <v>Disturbed</v>
          </cell>
          <cell r="L987" t="str">
            <v>Oceania</v>
          </cell>
          <cell r="M987" t="str">
            <v>Hoffmann&amp;James_2011_53</v>
          </cell>
          <cell r="N987" t="str">
            <v>Abundance</v>
          </cell>
          <cell r="O987">
            <v>36</v>
          </cell>
        </row>
        <row r="988">
          <cell r="A988" t="str">
            <v>Hoffmann&amp;James_2011_54</v>
          </cell>
          <cell r="B988">
            <v>715</v>
          </cell>
          <cell r="C988">
            <v>134.75</v>
          </cell>
          <cell r="D988">
            <v>-30.73</v>
          </cell>
          <cell r="E988">
            <v>19.100000000000001</v>
          </cell>
          <cell r="F988">
            <v>0.213421059</v>
          </cell>
          <cell r="G988">
            <v>178</v>
          </cell>
          <cell r="H988">
            <v>-1.0961599950000001</v>
          </cell>
          <cell r="I988">
            <v>303</v>
          </cell>
          <cell r="J988">
            <v>0.68866162399999997</v>
          </cell>
          <cell r="K988" t="str">
            <v>Disturbed</v>
          </cell>
          <cell r="L988" t="str">
            <v>Oceania</v>
          </cell>
          <cell r="M988" t="str">
            <v>Hoffmann&amp;James_2011_54</v>
          </cell>
          <cell r="N988" t="str">
            <v>Abundance</v>
          </cell>
          <cell r="O988">
            <v>34</v>
          </cell>
        </row>
        <row r="989">
          <cell r="A989" t="str">
            <v>Hoffmann&amp;James_2011_55</v>
          </cell>
          <cell r="B989">
            <v>716</v>
          </cell>
          <cell r="C989">
            <v>134.75</v>
          </cell>
          <cell r="D989">
            <v>-30.73</v>
          </cell>
          <cell r="E989">
            <v>19.100000000000001</v>
          </cell>
          <cell r="F989">
            <v>0.213421059</v>
          </cell>
          <cell r="G989">
            <v>178</v>
          </cell>
          <cell r="H989">
            <v>-1.0961599950000001</v>
          </cell>
          <cell r="I989">
            <v>303</v>
          </cell>
          <cell r="J989">
            <v>0.68866162399999997</v>
          </cell>
          <cell r="K989" t="str">
            <v>Disturbed</v>
          </cell>
          <cell r="L989" t="str">
            <v>Oceania</v>
          </cell>
          <cell r="M989" t="str">
            <v>Hoffmann&amp;James_2011_55</v>
          </cell>
          <cell r="N989" t="str">
            <v>Abundance</v>
          </cell>
          <cell r="O989">
            <v>30</v>
          </cell>
        </row>
        <row r="990">
          <cell r="A990" t="str">
            <v>Hoffmann&amp;James_2011_56</v>
          </cell>
          <cell r="B990">
            <v>717</v>
          </cell>
          <cell r="C990">
            <v>134.75</v>
          </cell>
          <cell r="D990">
            <v>-30.73</v>
          </cell>
          <cell r="E990">
            <v>19.100000000000001</v>
          </cell>
          <cell r="F990">
            <v>0.213421059</v>
          </cell>
          <cell r="G990">
            <v>178</v>
          </cell>
          <cell r="H990">
            <v>-1.0961599950000001</v>
          </cell>
          <cell r="I990">
            <v>303</v>
          </cell>
          <cell r="J990">
            <v>0.68866162399999997</v>
          </cell>
          <cell r="K990" t="str">
            <v>Disturbed</v>
          </cell>
          <cell r="L990" t="str">
            <v>Oceania</v>
          </cell>
          <cell r="M990" t="e">
            <v>#N/A</v>
          </cell>
          <cell r="N990" t="str">
            <v>Abundance</v>
          </cell>
          <cell r="O990">
            <v>24</v>
          </cell>
        </row>
        <row r="991">
          <cell r="A991" t="str">
            <v>Hoffmann&amp;Parr_2008_01</v>
          </cell>
          <cell r="B991">
            <v>3558</v>
          </cell>
          <cell r="C991">
            <v>131.05000000000001</v>
          </cell>
          <cell r="D991">
            <v>-12.45</v>
          </cell>
          <cell r="E991">
            <v>27.4</v>
          </cell>
          <cell r="F991">
            <v>1.5060315929999999</v>
          </cell>
          <cell r="G991">
            <v>1541</v>
          </cell>
          <cell r="H991">
            <v>0.432742874</v>
          </cell>
          <cell r="I991">
            <v>169</v>
          </cell>
          <cell r="J991">
            <v>-0.81707071099999995</v>
          </cell>
          <cell r="K991" t="str">
            <v>Undisturbed</v>
          </cell>
          <cell r="L991" t="str">
            <v>Oceania</v>
          </cell>
          <cell r="M991" t="str">
            <v>Hoffmann&amp;Parr_2008_01</v>
          </cell>
          <cell r="N991" t="str">
            <v>Abundance</v>
          </cell>
          <cell r="O991">
            <v>1</v>
          </cell>
        </row>
        <row r="992">
          <cell r="A992" t="str">
            <v>Hoffmann&amp;Parr_2008_02</v>
          </cell>
          <cell r="B992">
            <v>3559</v>
          </cell>
          <cell r="C992">
            <v>131.05000000000001</v>
          </cell>
          <cell r="D992">
            <v>-12.45</v>
          </cell>
          <cell r="E992">
            <v>27.4</v>
          </cell>
          <cell r="F992">
            <v>1.5060315929999999</v>
          </cell>
          <cell r="G992">
            <v>1541</v>
          </cell>
          <cell r="H992">
            <v>0.432742874</v>
          </cell>
          <cell r="I992">
            <v>169</v>
          </cell>
          <cell r="J992">
            <v>-0.81707071099999995</v>
          </cell>
          <cell r="K992" t="str">
            <v>Undisturbed</v>
          </cell>
          <cell r="L992" t="str">
            <v>Oceania</v>
          </cell>
          <cell r="M992" t="str">
            <v>Hoffmann&amp;Parr_2008_02</v>
          </cell>
          <cell r="N992" t="str">
            <v>Abundance</v>
          </cell>
          <cell r="O992">
            <v>1</v>
          </cell>
        </row>
        <row r="993">
          <cell r="A993" t="str">
            <v>Hoffmann&amp;Parr_2008_03</v>
          </cell>
          <cell r="B993">
            <v>3560</v>
          </cell>
          <cell r="C993">
            <v>131.05000000000001</v>
          </cell>
          <cell r="D993">
            <v>-12.45</v>
          </cell>
          <cell r="E993">
            <v>27.4</v>
          </cell>
          <cell r="F993">
            <v>1.5060315929999999</v>
          </cell>
          <cell r="G993">
            <v>1541</v>
          </cell>
          <cell r="H993">
            <v>0.432742874</v>
          </cell>
          <cell r="I993">
            <v>169</v>
          </cell>
          <cell r="J993">
            <v>-0.81707071099999995</v>
          </cell>
          <cell r="K993" t="str">
            <v>Undisturbed</v>
          </cell>
          <cell r="L993" t="str">
            <v>Oceania</v>
          </cell>
          <cell r="M993" t="str">
            <v>Hoffmann&amp;Parr_2008_03</v>
          </cell>
          <cell r="N993" t="str">
            <v>Abundance</v>
          </cell>
          <cell r="O993">
            <v>1</v>
          </cell>
        </row>
        <row r="994">
          <cell r="A994" t="str">
            <v>Hoffmann&amp;Parr_2008_04</v>
          </cell>
          <cell r="B994">
            <v>3561</v>
          </cell>
          <cell r="C994">
            <v>131.05000000000001</v>
          </cell>
          <cell r="D994">
            <v>-12.45</v>
          </cell>
          <cell r="E994">
            <v>27.4</v>
          </cell>
          <cell r="F994">
            <v>1.5060315929999999</v>
          </cell>
          <cell r="G994">
            <v>1541</v>
          </cell>
          <cell r="H994">
            <v>0.432742874</v>
          </cell>
          <cell r="I994">
            <v>169</v>
          </cell>
          <cell r="J994">
            <v>-0.81707071099999995</v>
          </cell>
          <cell r="K994" t="str">
            <v>Undisturbed</v>
          </cell>
          <cell r="L994" t="str">
            <v>Oceania</v>
          </cell>
          <cell r="M994" t="str">
            <v>Hoffmann&amp;Parr_2008_04</v>
          </cell>
          <cell r="N994" t="str">
            <v>Abundance</v>
          </cell>
          <cell r="O994">
            <v>2</v>
          </cell>
        </row>
        <row r="995">
          <cell r="A995" t="str">
            <v>Hoffmann&amp;Parr_2008_05</v>
          </cell>
          <cell r="B995">
            <v>3562</v>
          </cell>
          <cell r="C995">
            <v>131.05000000000001</v>
          </cell>
          <cell r="D995">
            <v>-12.45</v>
          </cell>
          <cell r="E995">
            <v>27.4</v>
          </cell>
          <cell r="F995">
            <v>1.5060315929999999</v>
          </cell>
          <cell r="G995">
            <v>1541</v>
          </cell>
          <cell r="H995">
            <v>0.432742874</v>
          </cell>
          <cell r="I995">
            <v>169</v>
          </cell>
          <cell r="J995">
            <v>-0.81707071099999995</v>
          </cell>
          <cell r="K995" t="str">
            <v>Undisturbed</v>
          </cell>
          <cell r="L995" t="str">
            <v>Oceania</v>
          </cell>
          <cell r="M995" t="str">
            <v>Hoffmann&amp;Parr_2008_05</v>
          </cell>
          <cell r="N995" t="str">
            <v>Abundance</v>
          </cell>
          <cell r="O995">
            <v>12</v>
          </cell>
        </row>
        <row r="996">
          <cell r="A996" t="str">
            <v>Hoffmann&amp;Parr_2008_06</v>
          </cell>
          <cell r="B996">
            <v>3563</v>
          </cell>
          <cell r="C996">
            <v>131.05000000000001</v>
          </cell>
          <cell r="D996">
            <v>-12.45</v>
          </cell>
          <cell r="E996">
            <v>27.4</v>
          </cell>
          <cell r="F996">
            <v>1.5060315929999999</v>
          </cell>
          <cell r="G996">
            <v>1541</v>
          </cell>
          <cell r="H996">
            <v>0.432742874</v>
          </cell>
          <cell r="I996">
            <v>169</v>
          </cell>
          <cell r="J996">
            <v>-0.81707071099999995</v>
          </cell>
          <cell r="K996" t="str">
            <v>Undisturbed</v>
          </cell>
          <cell r="L996" t="str">
            <v>Oceania</v>
          </cell>
          <cell r="M996" t="str">
            <v>Hoffmann&amp;Parr_2008_06</v>
          </cell>
          <cell r="N996" t="str">
            <v>Abundance</v>
          </cell>
          <cell r="O996">
            <v>11</v>
          </cell>
        </row>
        <row r="997">
          <cell r="A997" t="str">
            <v>Hoffmann&amp;Parr_2008_07</v>
          </cell>
          <cell r="B997">
            <v>3564</v>
          </cell>
          <cell r="C997">
            <v>131.05000000000001</v>
          </cell>
          <cell r="D997">
            <v>-12.45</v>
          </cell>
          <cell r="E997">
            <v>27.4</v>
          </cell>
          <cell r="F997">
            <v>1.5060315929999999</v>
          </cell>
          <cell r="G997">
            <v>1541</v>
          </cell>
          <cell r="H997">
            <v>0.432742874</v>
          </cell>
          <cell r="I997">
            <v>169</v>
          </cell>
          <cell r="J997">
            <v>-0.81707071099999995</v>
          </cell>
          <cell r="K997" t="str">
            <v>Undisturbed</v>
          </cell>
          <cell r="L997" t="str">
            <v>Oceania</v>
          </cell>
          <cell r="M997" t="str">
            <v>Hoffmann&amp;Parr_2008_07</v>
          </cell>
          <cell r="N997" t="str">
            <v>Abundance</v>
          </cell>
          <cell r="O997">
            <v>10</v>
          </cell>
        </row>
        <row r="998">
          <cell r="A998" t="str">
            <v>Hoffmann&amp;Parr_2008_08</v>
          </cell>
          <cell r="B998">
            <v>3565</v>
          </cell>
          <cell r="C998">
            <v>131.05000000000001</v>
          </cell>
          <cell r="D998">
            <v>-12.45</v>
          </cell>
          <cell r="E998">
            <v>27.4</v>
          </cell>
          <cell r="F998">
            <v>1.5060315929999999</v>
          </cell>
          <cell r="G998">
            <v>1541</v>
          </cell>
          <cell r="H998">
            <v>0.432742874</v>
          </cell>
          <cell r="I998">
            <v>169</v>
          </cell>
          <cell r="J998">
            <v>-0.81707071099999995</v>
          </cell>
          <cell r="K998" t="str">
            <v>Undisturbed</v>
          </cell>
          <cell r="L998" t="str">
            <v>Oceania</v>
          </cell>
          <cell r="M998" t="str">
            <v>Hoffmann&amp;Parr_2008_08</v>
          </cell>
          <cell r="N998" t="str">
            <v>Abundance</v>
          </cell>
          <cell r="O998">
            <v>5</v>
          </cell>
        </row>
        <row r="999">
          <cell r="A999" t="str">
            <v>Hoffmann&amp;Saul_2010_01</v>
          </cell>
          <cell r="B999">
            <v>3566</v>
          </cell>
          <cell r="C999">
            <v>136.72999999999999</v>
          </cell>
          <cell r="D999">
            <v>-12.37</v>
          </cell>
          <cell r="E999">
            <v>26.7</v>
          </cell>
          <cell r="F999">
            <v>1.397016247</v>
          </cell>
          <cell r="G999">
            <v>1412</v>
          </cell>
          <cell r="H999">
            <v>0.28804113599999998</v>
          </cell>
          <cell r="I999">
            <v>140</v>
          </cell>
          <cell r="J999">
            <v>-1.1429381569999999</v>
          </cell>
          <cell r="K999" t="str">
            <v>Undisturbed</v>
          </cell>
          <cell r="L999" t="str">
            <v>Oceania</v>
          </cell>
          <cell r="M999" t="str">
            <v>Hoffmann&amp;Saul_2010_01</v>
          </cell>
          <cell r="N999" t="str">
            <v>Abundance</v>
          </cell>
          <cell r="O999">
            <v>12</v>
          </cell>
        </row>
        <row r="1000">
          <cell r="A1000" t="str">
            <v>Hoffmann&amp;Saul_2010_02</v>
          </cell>
          <cell r="B1000">
            <v>3567</v>
          </cell>
          <cell r="C1000">
            <v>136.72999999999999</v>
          </cell>
          <cell r="D1000">
            <v>-12.37</v>
          </cell>
          <cell r="E1000">
            <v>26.7</v>
          </cell>
          <cell r="F1000">
            <v>1.397016247</v>
          </cell>
          <cell r="G1000">
            <v>1412</v>
          </cell>
          <cell r="H1000">
            <v>0.28804113599999998</v>
          </cell>
          <cell r="I1000">
            <v>140</v>
          </cell>
          <cell r="J1000">
            <v>-1.1429381569999999</v>
          </cell>
          <cell r="K1000" t="str">
            <v>Undisturbed</v>
          </cell>
          <cell r="L1000" t="str">
            <v>Oceania</v>
          </cell>
          <cell r="M1000" t="str">
            <v>Hoffmann&amp;Saul_2010_02</v>
          </cell>
          <cell r="N1000" t="str">
            <v>Abundance</v>
          </cell>
          <cell r="O1000">
            <v>8</v>
          </cell>
        </row>
        <row r="1001">
          <cell r="A1001" t="str">
            <v>Hoffmann&amp;Saul_2010_03</v>
          </cell>
          <cell r="B1001">
            <v>3568</v>
          </cell>
          <cell r="C1001">
            <v>136.72999999999999</v>
          </cell>
          <cell r="D1001">
            <v>-12.37</v>
          </cell>
          <cell r="E1001">
            <v>26.7</v>
          </cell>
          <cell r="F1001">
            <v>1.397016247</v>
          </cell>
          <cell r="G1001">
            <v>1412</v>
          </cell>
          <cell r="H1001">
            <v>0.28804113599999998</v>
          </cell>
          <cell r="I1001">
            <v>140</v>
          </cell>
          <cell r="J1001">
            <v>-1.1429381569999999</v>
          </cell>
          <cell r="K1001" t="str">
            <v>Undisturbed</v>
          </cell>
          <cell r="L1001" t="str">
            <v>Oceania</v>
          </cell>
          <cell r="M1001" t="str">
            <v>Hoffmann&amp;Saul_2010_03</v>
          </cell>
          <cell r="N1001" t="str">
            <v>Abundance</v>
          </cell>
          <cell r="O1001">
            <v>8</v>
          </cell>
        </row>
        <row r="1002">
          <cell r="A1002" t="str">
            <v>Hoffmann&amp;Saul_2010_04</v>
          </cell>
          <cell r="B1002">
            <v>3569</v>
          </cell>
          <cell r="C1002">
            <v>136.72999999999999</v>
          </cell>
          <cell r="D1002">
            <v>-12.37</v>
          </cell>
          <cell r="E1002">
            <v>26.7</v>
          </cell>
          <cell r="F1002">
            <v>1.397016247</v>
          </cell>
          <cell r="G1002">
            <v>1412</v>
          </cell>
          <cell r="H1002">
            <v>0.28804113599999998</v>
          </cell>
          <cell r="I1002">
            <v>140</v>
          </cell>
          <cell r="J1002">
            <v>-1.1429381569999999</v>
          </cell>
          <cell r="K1002" t="str">
            <v>Undisturbed</v>
          </cell>
          <cell r="L1002" t="str">
            <v>Oceania</v>
          </cell>
          <cell r="M1002" t="str">
            <v>Hoffmann&amp;Saul_2010_04</v>
          </cell>
          <cell r="N1002" t="str">
            <v>Abundance</v>
          </cell>
          <cell r="O1002">
            <v>10</v>
          </cell>
        </row>
        <row r="1003">
          <cell r="A1003" t="str">
            <v>Hoffmann&amp;Saul_2010_05</v>
          </cell>
          <cell r="B1003">
            <v>3570</v>
          </cell>
          <cell r="C1003">
            <v>136.72999999999999</v>
          </cell>
          <cell r="D1003">
            <v>-12.37</v>
          </cell>
          <cell r="E1003">
            <v>26.7</v>
          </cell>
          <cell r="F1003">
            <v>1.397016247</v>
          </cell>
          <cell r="G1003">
            <v>1412</v>
          </cell>
          <cell r="H1003">
            <v>0.28804113599999998</v>
          </cell>
          <cell r="I1003">
            <v>140</v>
          </cell>
          <cell r="J1003">
            <v>-1.1429381569999999</v>
          </cell>
          <cell r="K1003" t="str">
            <v>Undisturbed</v>
          </cell>
          <cell r="L1003" t="str">
            <v>Oceania</v>
          </cell>
          <cell r="M1003" t="str">
            <v>Hoffmann&amp;Saul_2010_05</v>
          </cell>
          <cell r="N1003" t="str">
            <v>Abundance</v>
          </cell>
          <cell r="O1003">
            <v>20</v>
          </cell>
        </row>
        <row r="1004">
          <cell r="A1004" t="str">
            <v>Hoffmann&amp;Saul_2010_06</v>
          </cell>
          <cell r="B1004">
            <v>3571</v>
          </cell>
          <cell r="C1004">
            <v>136.72999999999999</v>
          </cell>
          <cell r="D1004">
            <v>-12.37</v>
          </cell>
          <cell r="E1004">
            <v>26.7</v>
          </cell>
          <cell r="F1004">
            <v>1.397016247</v>
          </cell>
          <cell r="G1004">
            <v>1412</v>
          </cell>
          <cell r="H1004">
            <v>0.28804113599999998</v>
          </cell>
          <cell r="I1004">
            <v>140</v>
          </cell>
          <cell r="J1004">
            <v>-1.1429381569999999</v>
          </cell>
          <cell r="K1004" t="str">
            <v>Undisturbed</v>
          </cell>
          <cell r="L1004" t="str">
            <v>Oceania</v>
          </cell>
          <cell r="M1004" t="str">
            <v>Hoffmann&amp;Saul_2010_06</v>
          </cell>
          <cell r="N1004" t="str">
            <v>Abundance</v>
          </cell>
          <cell r="O1004">
            <v>17</v>
          </cell>
        </row>
        <row r="1005">
          <cell r="A1005" t="str">
            <v>Hoffmann&amp;Saul_2010_07</v>
          </cell>
          <cell r="B1005">
            <v>3572</v>
          </cell>
          <cell r="C1005">
            <v>136.72999999999999</v>
          </cell>
          <cell r="D1005">
            <v>-12.37</v>
          </cell>
          <cell r="E1005">
            <v>26.7</v>
          </cell>
          <cell r="F1005">
            <v>1.397016247</v>
          </cell>
          <cell r="G1005">
            <v>1412</v>
          </cell>
          <cell r="H1005">
            <v>0.28804113599999998</v>
          </cell>
          <cell r="I1005">
            <v>140</v>
          </cell>
          <cell r="J1005">
            <v>-1.1429381569999999</v>
          </cell>
          <cell r="K1005" t="str">
            <v>Undisturbed</v>
          </cell>
          <cell r="L1005" t="str">
            <v>Oceania</v>
          </cell>
          <cell r="M1005" t="str">
            <v>Hoffmann&amp;Saul_2010_07</v>
          </cell>
          <cell r="N1005" t="str">
            <v>Abundance</v>
          </cell>
          <cell r="O1005">
            <v>19</v>
          </cell>
        </row>
        <row r="1006">
          <cell r="A1006" t="str">
            <v>Hoffmann&amp;Saul_2010_08</v>
          </cell>
          <cell r="B1006">
            <v>3573</v>
          </cell>
          <cell r="C1006">
            <v>136.72999999999999</v>
          </cell>
          <cell r="D1006">
            <v>-12.37</v>
          </cell>
          <cell r="E1006">
            <v>26.7</v>
          </cell>
          <cell r="F1006">
            <v>1.397016247</v>
          </cell>
          <cell r="G1006">
            <v>1412</v>
          </cell>
          <cell r="H1006">
            <v>0.28804113599999998</v>
          </cell>
          <cell r="I1006">
            <v>140</v>
          </cell>
          <cell r="J1006">
            <v>-1.1429381569999999</v>
          </cell>
          <cell r="K1006" t="str">
            <v>Undisturbed</v>
          </cell>
          <cell r="L1006" t="str">
            <v>Oceania</v>
          </cell>
          <cell r="M1006" t="str">
            <v>Hoffmann&amp;Saul_2010_08</v>
          </cell>
          <cell r="N1006" t="str">
            <v>Abundance</v>
          </cell>
          <cell r="O1006">
            <v>25</v>
          </cell>
        </row>
        <row r="1007">
          <cell r="A1007" t="str">
            <v>Hoffmann&amp;Saul_2010_09</v>
          </cell>
          <cell r="B1007">
            <v>3574</v>
          </cell>
          <cell r="C1007">
            <v>136.72999999999999</v>
          </cell>
          <cell r="D1007">
            <v>-12.37</v>
          </cell>
          <cell r="E1007">
            <v>26.7</v>
          </cell>
          <cell r="F1007">
            <v>1.397016247</v>
          </cell>
          <cell r="G1007">
            <v>1412</v>
          </cell>
          <cell r="H1007">
            <v>0.28804113599999998</v>
          </cell>
          <cell r="I1007">
            <v>140</v>
          </cell>
          <cell r="J1007">
            <v>-1.1429381569999999</v>
          </cell>
          <cell r="K1007" t="str">
            <v>Undisturbed</v>
          </cell>
          <cell r="L1007" t="str">
            <v>Oceania</v>
          </cell>
          <cell r="M1007" t="str">
            <v>Hoffmann&amp;Saul_2010_09</v>
          </cell>
          <cell r="N1007" t="str">
            <v>Abundance</v>
          </cell>
          <cell r="O1007">
            <v>24</v>
          </cell>
        </row>
        <row r="1008">
          <cell r="A1008" t="str">
            <v>Hoffmann&amp;Saul_2010_10</v>
          </cell>
          <cell r="B1008">
            <v>3575</v>
          </cell>
          <cell r="C1008">
            <v>136.72999999999999</v>
          </cell>
          <cell r="D1008">
            <v>-12.37</v>
          </cell>
          <cell r="E1008">
            <v>26.7</v>
          </cell>
          <cell r="F1008">
            <v>1.397016247</v>
          </cell>
          <cell r="G1008">
            <v>1412</v>
          </cell>
          <cell r="H1008">
            <v>0.28804113599999998</v>
          </cell>
          <cell r="I1008">
            <v>140</v>
          </cell>
          <cell r="J1008">
            <v>-1.1429381569999999</v>
          </cell>
          <cell r="K1008" t="str">
            <v>Undisturbed</v>
          </cell>
          <cell r="L1008" t="str">
            <v>Oceania</v>
          </cell>
          <cell r="M1008" t="str">
            <v>Hoffmann&amp;Saul_2010_10</v>
          </cell>
          <cell r="N1008" t="str">
            <v>Abundance</v>
          </cell>
          <cell r="O1008">
            <v>10</v>
          </cell>
        </row>
        <row r="1009">
          <cell r="A1009" t="str">
            <v>Hoffmann&amp;Saul_2010_11</v>
          </cell>
          <cell r="B1009">
            <v>3576</v>
          </cell>
          <cell r="C1009">
            <v>136.72999999999999</v>
          </cell>
          <cell r="D1009">
            <v>-12.37</v>
          </cell>
          <cell r="E1009">
            <v>26.7</v>
          </cell>
          <cell r="F1009">
            <v>1.397016247</v>
          </cell>
          <cell r="G1009">
            <v>1412</v>
          </cell>
          <cell r="H1009">
            <v>0.28804113599999998</v>
          </cell>
          <cell r="I1009">
            <v>140</v>
          </cell>
          <cell r="J1009">
            <v>-1.1429381569999999</v>
          </cell>
          <cell r="K1009" t="str">
            <v>Undisturbed</v>
          </cell>
          <cell r="L1009" t="str">
            <v>Oceania</v>
          </cell>
          <cell r="M1009" t="str">
            <v>Hoffmann&amp;Saul_2010_11</v>
          </cell>
          <cell r="N1009" t="str">
            <v>Abundance</v>
          </cell>
          <cell r="O1009">
            <v>14</v>
          </cell>
        </row>
        <row r="1010">
          <cell r="A1010" t="str">
            <v>Hoffmann&amp;Saul_2010_12</v>
          </cell>
          <cell r="B1010">
            <v>3577</v>
          </cell>
          <cell r="C1010">
            <v>136.72999999999999</v>
          </cell>
          <cell r="D1010">
            <v>-12.37</v>
          </cell>
          <cell r="E1010">
            <v>26.7</v>
          </cell>
          <cell r="F1010">
            <v>1.397016247</v>
          </cell>
          <cell r="G1010">
            <v>1412</v>
          </cell>
          <cell r="H1010">
            <v>0.28804113599999998</v>
          </cell>
          <cell r="I1010">
            <v>140</v>
          </cell>
          <cell r="J1010">
            <v>-1.1429381569999999</v>
          </cell>
          <cell r="K1010" t="str">
            <v>Undisturbed</v>
          </cell>
          <cell r="L1010" t="str">
            <v>Oceania</v>
          </cell>
          <cell r="M1010" t="str">
            <v>Hoffmann&amp;Saul_2010_12</v>
          </cell>
          <cell r="N1010" t="str">
            <v>Abundance</v>
          </cell>
          <cell r="O1010">
            <v>9</v>
          </cell>
        </row>
        <row r="1011">
          <cell r="A1011" t="str">
            <v>Hoffmann&amp;Saul_2010_13</v>
          </cell>
          <cell r="B1011">
            <v>3578</v>
          </cell>
          <cell r="C1011">
            <v>136.72999999999999</v>
          </cell>
          <cell r="D1011">
            <v>-12.37</v>
          </cell>
          <cell r="E1011">
            <v>26.7</v>
          </cell>
          <cell r="F1011">
            <v>1.397016247</v>
          </cell>
          <cell r="G1011">
            <v>1412</v>
          </cell>
          <cell r="H1011">
            <v>0.28804113599999998</v>
          </cell>
          <cell r="I1011">
            <v>140</v>
          </cell>
          <cell r="J1011">
            <v>-1.1429381569999999</v>
          </cell>
          <cell r="K1011" t="str">
            <v>Undisturbed</v>
          </cell>
          <cell r="L1011" t="str">
            <v>Oceania</v>
          </cell>
          <cell r="M1011" t="str">
            <v>Hoffmann&amp;Saul_2010_13</v>
          </cell>
          <cell r="N1011" t="str">
            <v>Abundance</v>
          </cell>
          <cell r="O1011">
            <v>11</v>
          </cell>
        </row>
        <row r="1012">
          <cell r="A1012" t="str">
            <v>Hoffmann&amp;Saul_2010_14</v>
          </cell>
          <cell r="B1012">
            <v>3579</v>
          </cell>
          <cell r="C1012">
            <v>136.72999999999999</v>
          </cell>
          <cell r="D1012">
            <v>-12.37</v>
          </cell>
          <cell r="E1012">
            <v>26.7</v>
          </cell>
          <cell r="F1012">
            <v>1.397016247</v>
          </cell>
          <cell r="G1012">
            <v>1412</v>
          </cell>
          <cell r="H1012">
            <v>0.28804113599999998</v>
          </cell>
          <cell r="I1012">
            <v>140</v>
          </cell>
          <cell r="J1012">
            <v>-1.1429381569999999</v>
          </cell>
          <cell r="K1012" t="str">
            <v>Undisturbed</v>
          </cell>
          <cell r="L1012" t="str">
            <v>Oceania</v>
          </cell>
          <cell r="M1012" t="str">
            <v>Hoffmann&amp;Saul_2010_14</v>
          </cell>
          <cell r="N1012" t="str">
            <v>Abundance</v>
          </cell>
          <cell r="O1012">
            <v>7</v>
          </cell>
        </row>
        <row r="1013">
          <cell r="A1013" t="str">
            <v>Hoffmann&amp;Saul_2010_15</v>
          </cell>
          <cell r="B1013">
            <v>3580</v>
          </cell>
          <cell r="C1013">
            <v>136.72999999999999</v>
          </cell>
          <cell r="D1013">
            <v>-12.37</v>
          </cell>
          <cell r="E1013">
            <v>26.7</v>
          </cell>
          <cell r="F1013">
            <v>1.397016247</v>
          </cell>
          <cell r="G1013">
            <v>1412</v>
          </cell>
          <cell r="H1013">
            <v>0.28804113599999998</v>
          </cell>
          <cell r="I1013">
            <v>140</v>
          </cell>
          <cell r="J1013">
            <v>-1.1429381569999999</v>
          </cell>
          <cell r="K1013" t="str">
            <v>Undisturbed</v>
          </cell>
          <cell r="L1013" t="str">
            <v>Oceania</v>
          </cell>
          <cell r="M1013" t="str">
            <v>Hoffmann&amp;Saul_2010_15</v>
          </cell>
          <cell r="N1013" t="str">
            <v>Abundance</v>
          </cell>
          <cell r="O1013">
            <v>10</v>
          </cell>
        </row>
        <row r="1014">
          <cell r="A1014" t="str">
            <v>Hoffmann&amp;Saul_2010_16</v>
          </cell>
          <cell r="B1014">
            <v>3581</v>
          </cell>
          <cell r="C1014">
            <v>136.72999999999999</v>
          </cell>
          <cell r="D1014">
            <v>-12.37</v>
          </cell>
          <cell r="E1014">
            <v>26.7</v>
          </cell>
          <cell r="F1014">
            <v>1.397016247</v>
          </cell>
          <cell r="G1014">
            <v>1412</v>
          </cell>
          <cell r="H1014">
            <v>0.28804113599999998</v>
          </cell>
          <cell r="I1014">
            <v>140</v>
          </cell>
          <cell r="J1014">
            <v>-1.1429381569999999</v>
          </cell>
          <cell r="K1014" t="str">
            <v>Undisturbed</v>
          </cell>
          <cell r="L1014" t="str">
            <v>Oceania</v>
          </cell>
          <cell r="M1014" t="str">
            <v>Hoffmann&amp;Saul_2010_16</v>
          </cell>
          <cell r="N1014" t="str">
            <v>Abundance</v>
          </cell>
          <cell r="O1014">
            <v>7</v>
          </cell>
        </row>
        <row r="1015">
          <cell r="A1015" t="str">
            <v>Hoffmann_2000_01</v>
          </cell>
          <cell r="B1015">
            <v>611</v>
          </cell>
          <cell r="C1015">
            <v>130.56</v>
          </cell>
          <cell r="D1015">
            <v>-16.98</v>
          </cell>
          <cell r="E1015">
            <v>26.7</v>
          </cell>
          <cell r="F1015">
            <v>1.397016247</v>
          </cell>
          <cell r="G1015">
            <v>643</v>
          </cell>
          <cell r="H1015">
            <v>-0.57456070299999995</v>
          </cell>
          <cell r="I1015">
            <v>271</v>
          </cell>
          <cell r="J1015">
            <v>0.32908375299999998</v>
          </cell>
          <cell r="K1015" t="str">
            <v>Disturbed</v>
          </cell>
          <cell r="L1015" t="str">
            <v>Oceania</v>
          </cell>
          <cell r="M1015" t="str">
            <v>Hoffmann_2000_01</v>
          </cell>
          <cell r="N1015" t="str">
            <v>Abundance</v>
          </cell>
          <cell r="O1015">
            <v>18</v>
          </cell>
        </row>
        <row r="1016">
          <cell r="A1016" t="str">
            <v>Hoffmann_2000_02</v>
          </cell>
          <cell r="B1016">
            <v>612</v>
          </cell>
          <cell r="C1016">
            <v>130.56</v>
          </cell>
          <cell r="D1016">
            <v>-16.98</v>
          </cell>
          <cell r="E1016">
            <v>26.7</v>
          </cell>
          <cell r="F1016">
            <v>1.397016247</v>
          </cell>
          <cell r="G1016">
            <v>643</v>
          </cell>
          <cell r="H1016">
            <v>-0.57456070299999995</v>
          </cell>
          <cell r="I1016">
            <v>271</v>
          </cell>
          <cell r="J1016">
            <v>0.32908375299999998</v>
          </cell>
          <cell r="K1016" t="str">
            <v>Disturbed</v>
          </cell>
          <cell r="L1016" t="str">
            <v>Oceania</v>
          </cell>
          <cell r="M1016" t="str">
            <v>Hoffmann_2000_02</v>
          </cell>
          <cell r="N1016" t="str">
            <v>Abundance</v>
          </cell>
          <cell r="O1016">
            <v>19</v>
          </cell>
        </row>
        <row r="1017">
          <cell r="A1017" t="str">
            <v>Hoffmann_2000_03</v>
          </cell>
          <cell r="B1017">
            <v>613</v>
          </cell>
          <cell r="C1017">
            <v>130.56</v>
          </cell>
          <cell r="D1017">
            <v>-16.98</v>
          </cell>
          <cell r="E1017">
            <v>26.7</v>
          </cell>
          <cell r="F1017">
            <v>1.397016247</v>
          </cell>
          <cell r="G1017">
            <v>643</v>
          </cell>
          <cell r="H1017">
            <v>-0.57456070299999995</v>
          </cell>
          <cell r="I1017">
            <v>271</v>
          </cell>
          <cell r="J1017">
            <v>0.32908375299999998</v>
          </cell>
          <cell r="K1017" t="str">
            <v>Disturbed</v>
          </cell>
          <cell r="L1017" t="str">
            <v>Oceania</v>
          </cell>
          <cell r="M1017" t="str">
            <v>Hoffmann_2000_03</v>
          </cell>
          <cell r="N1017" t="str">
            <v>Abundance</v>
          </cell>
          <cell r="O1017">
            <v>14</v>
          </cell>
        </row>
        <row r="1018">
          <cell r="A1018" t="str">
            <v>Hoffmann_2000_04</v>
          </cell>
          <cell r="B1018">
            <v>614</v>
          </cell>
          <cell r="C1018">
            <v>130.56</v>
          </cell>
          <cell r="D1018">
            <v>-16.98</v>
          </cell>
          <cell r="E1018">
            <v>26.7</v>
          </cell>
          <cell r="F1018">
            <v>1.397016247</v>
          </cell>
          <cell r="G1018">
            <v>643</v>
          </cell>
          <cell r="H1018">
            <v>-0.57456070299999995</v>
          </cell>
          <cell r="I1018">
            <v>271</v>
          </cell>
          <cell r="J1018">
            <v>0.32908375299999998</v>
          </cell>
          <cell r="K1018" t="str">
            <v>Disturbed</v>
          </cell>
          <cell r="L1018" t="str">
            <v>Oceania</v>
          </cell>
          <cell r="M1018" t="str">
            <v>Hoffmann_2000_04</v>
          </cell>
          <cell r="N1018" t="str">
            <v>Abundance</v>
          </cell>
          <cell r="O1018">
            <v>16</v>
          </cell>
        </row>
        <row r="1019">
          <cell r="A1019" t="str">
            <v>Hoffmann_2000_05</v>
          </cell>
          <cell r="B1019">
            <v>615</v>
          </cell>
          <cell r="C1019">
            <v>130.56</v>
          </cell>
          <cell r="D1019">
            <v>-16.98</v>
          </cell>
          <cell r="E1019">
            <v>26.7</v>
          </cell>
          <cell r="F1019">
            <v>1.397016247</v>
          </cell>
          <cell r="G1019">
            <v>643</v>
          </cell>
          <cell r="H1019">
            <v>-0.57456070299999995</v>
          </cell>
          <cell r="I1019">
            <v>271</v>
          </cell>
          <cell r="J1019">
            <v>0.32908375299999998</v>
          </cell>
          <cell r="K1019" t="str">
            <v>Disturbed</v>
          </cell>
          <cell r="L1019" t="str">
            <v>Oceania</v>
          </cell>
          <cell r="M1019" t="str">
            <v>Hoffmann_2000_05</v>
          </cell>
          <cell r="N1019" t="str">
            <v>Abundance</v>
          </cell>
          <cell r="O1019">
            <v>20</v>
          </cell>
        </row>
        <row r="1020">
          <cell r="A1020" t="str">
            <v>Hoffmann_2000_06</v>
          </cell>
          <cell r="B1020">
            <v>616</v>
          </cell>
          <cell r="C1020">
            <v>130.56</v>
          </cell>
          <cell r="D1020">
            <v>-16.98</v>
          </cell>
          <cell r="E1020">
            <v>26.7</v>
          </cell>
          <cell r="F1020">
            <v>1.397016247</v>
          </cell>
          <cell r="G1020">
            <v>643</v>
          </cell>
          <cell r="H1020">
            <v>-0.57456070299999995</v>
          </cell>
          <cell r="I1020">
            <v>271</v>
          </cell>
          <cell r="J1020">
            <v>0.32908375299999998</v>
          </cell>
          <cell r="K1020" t="str">
            <v>Disturbed</v>
          </cell>
          <cell r="L1020" t="str">
            <v>Oceania</v>
          </cell>
          <cell r="M1020" t="str">
            <v>Hoffmann_2000_06</v>
          </cell>
          <cell r="N1020" t="str">
            <v>Abundance</v>
          </cell>
          <cell r="O1020">
            <v>26</v>
          </cell>
        </row>
        <row r="1021">
          <cell r="A1021" t="str">
            <v>Hoffmann_2000_07</v>
          </cell>
          <cell r="B1021">
            <v>617</v>
          </cell>
          <cell r="C1021">
            <v>130.94999999999999</v>
          </cell>
          <cell r="D1021">
            <v>-16.11</v>
          </cell>
          <cell r="E1021">
            <v>27.4</v>
          </cell>
          <cell r="F1021">
            <v>1.5060315929999999</v>
          </cell>
          <cell r="G1021">
            <v>741</v>
          </cell>
          <cell r="H1021">
            <v>-0.464632251</v>
          </cell>
          <cell r="I1021">
            <v>260</v>
          </cell>
          <cell r="J1021">
            <v>0.20547885900000001</v>
          </cell>
          <cell r="K1021" t="str">
            <v>Disturbed</v>
          </cell>
          <cell r="L1021" t="str">
            <v>Oceania</v>
          </cell>
          <cell r="M1021" t="str">
            <v>Hoffmann_2000_07</v>
          </cell>
          <cell r="N1021" t="str">
            <v>Abundance</v>
          </cell>
          <cell r="O1021">
            <v>35</v>
          </cell>
        </row>
        <row r="1022">
          <cell r="A1022" t="str">
            <v>Hoffmann_2000_08</v>
          </cell>
          <cell r="B1022">
            <v>618</v>
          </cell>
          <cell r="C1022">
            <v>130.94999999999999</v>
          </cell>
          <cell r="D1022">
            <v>-16.11</v>
          </cell>
          <cell r="E1022">
            <v>27.4</v>
          </cell>
          <cell r="F1022">
            <v>1.5060315929999999</v>
          </cell>
          <cell r="G1022">
            <v>741</v>
          </cell>
          <cell r="H1022">
            <v>-0.464632251</v>
          </cell>
          <cell r="I1022">
            <v>260</v>
          </cell>
          <cell r="J1022">
            <v>0.20547885900000001</v>
          </cell>
          <cell r="K1022" t="str">
            <v>Disturbed</v>
          </cell>
          <cell r="L1022" t="str">
            <v>Oceania</v>
          </cell>
          <cell r="M1022" t="str">
            <v>Hoffmann_2000_08</v>
          </cell>
          <cell r="N1022" t="str">
            <v>Abundance</v>
          </cell>
          <cell r="O1022">
            <v>39</v>
          </cell>
        </row>
        <row r="1023">
          <cell r="A1023" t="str">
            <v>Hoffmann_2000_09</v>
          </cell>
          <cell r="B1023">
            <v>619</v>
          </cell>
          <cell r="C1023">
            <v>130.94999999999999</v>
          </cell>
          <cell r="D1023">
            <v>-16.11</v>
          </cell>
          <cell r="E1023">
            <v>27.4</v>
          </cell>
          <cell r="F1023">
            <v>1.5060315929999999</v>
          </cell>
          <cell r="G1023">
            <v>741</v>
          </cell>
          <cell r="H1023">
            <v>-0.464632251</v>
          </cell>
          <cell r="I1023">
            <v>260</v>
          </cell>
          <cell r="J1023">
            <v>0.20547885900000001</v>
          </cell>
          <cell r="K1023" t="str">
            <v>Disturbed</v>
          </cell>
          <cell r="L1023" t="str">
            <v>Oceania</v>
          </cell>
          <cell r="M1023" t="str">
            <v>Hoffmann_2000_09</v>
          </cell>
          <cell r="N1023" t="str">
            <v>Abundance</v>
          </cell>
          <cell r="O1023">
            <v>33</v>
          </cell>
        </row>
        <row r="1024">
          <cell r="A1024" t="str">
            <v>Hoffmann_2000_10</v>
          </cell>
          <cell r="B1024">
            <v>620</v>
          </cell>
          <cell r="C1024">
            <v>130.94999999999999</v>
          </cell>
          <cell r="D1024">
            <v>-16.11</v>
          </cell>
          <cell r="E1024">
            <v>27.4</v>
          </cell>
          <cell r="F1024">
            <v>1.5060315929999999</v>
          </cell>
          <cell r="G1024">
            <v>741</v>
          </cell>
          <cell r="H1024">
            <v>-0.464632251</v>
          </cell>
          <cell r="I1024">
            <v>260</v>
          </cell>
          <cell r="J1024">
            <v>0.20547885900000001</v>
          </cell>
          <cell r="K1024" t="str">
            <v>Disturbed</v>
          </cell>
          <cell r="L1024" t="str">
            <v>Oceania</v>
          </cell>
          <cell r="M1024" t="str">
            <v>Hoffmann_2000_10</v>
          </cell>
          <cell r="N1024" t="str">
            <v>Abundance</v>
          </cell>
          <cell r="O1024">
            <v>33</v>
          </cell>
        </row>
        <row r="1025">
          <cell r="A1025" t="str">
            <v>Hoffmann_2000_11</v>
          </cell>
          <cell r="B1025">
            <v>621</v>
          </cell>
          <cell r="C1025">
            <v>130.94999999999999</v>
          </cell>
          <cell r="D1025">
            <v>-16.11</v>
          </cell>
          <cell r="E1025">
            <v>27.4</v>
          </cell>
          <cell r="F1025">
            <v>1.5060315929999999</v>
          </cell>
          <cell r="G1025">
            <v>741</v>
          </cell>
          <cell r="H1025">
            <v>-0.464632251</v>
          </cell>
          <cell r="I1025">
            <v>260</v>
          </cell>
          <cell r="J1025">
            <v>0.20547885900000001</v>
          </cell>
          <cell r="K1025" t="str">
            <v>Disturbed</v>
          </cell>
          <cell r="L1025" t="str">
            <v>Oceania</v>
          </cell>
          <cell r="M1025" t="str">
            <v>Hoffmann_2000_11</v>
          </cell>
          <cell r="N1025" t="str">
            <v>Abundance</v>
          </cell>
          <cell r="O1025">
            <v>42</v>
          </cell>
        </row>
        <row r="1026">
          <cell r="A1026" t="str">
            <v>Hoffmann_2003_01</v>
          </cell>
          <cell r="B1026">
            <v>622</v>
          </cell>
          <cell r="C1026">
            <v>130.94999999999999</v>
          </cell>
          <cell r="D1026">
            <v>-16.11</v>
          </cell>
          <cell r="E1026">
            <v>27.4</v>
          </cell>
          <cell r="F1026">
            <v>1.5060315929999999</v>
          </cell>
          <cell r="G1026">
            <v>741</v>
          </cell>
          <cell r="H1026">
            <v>-0.464632251</v>
          </cell>
          <cell r="I1026">
            <v>260</v>
          </cell>
          <cell r="J1026">
            <v>0.20547885900000001</v>
          </cell>
          <cell r="K1026" t="str">
            <v>Disturbed</v>
          </cell>
          <cell r="L1026" t="str">
            <v>Oceania</v>
          </cell>
          <cell r="M1026" t="str">
            <v>Hoffmann_2003_01</v>
          </cell>
          <cell r="N1026" t="str">
            <v>Abundance</v>
          </cell>
          <cell r="O1026">
            <v>11</v>
          </cell>
        </row>
        <row r="1027">
          <cell r="A1027" t="str">
            <v>Hoffmann_2003_02</v>
          </cell>
          <cell r="B1027">
            <v>623</v>
          </cell>
          <cell r="C1027">
            <v>130.94999999999999</v>
          </cell>
          <cell r="D1027">
            <v>-16.11</v>
          </cell>
          <cell r="E1027">
            <v>27.4</v>
          </cell>
          <cell r="F1027">
            <v>1.5060315929999999</v>
          </cell>
          <cell r="G1027">
            <v>741</v>
          </cell>
          <cell r="H1027">
            <v>-0.464632251</v>
          </cell>
          <cell r="I1027">
            <v>260</v>
          </cell>
          <cell r="J1027">
            <v>0.20547885900000001</v>
          </cell>
          <cell r="K1027" t="str">
            <v>Disturbed</v>
          </cell>
          <cell r="L1027" t="str">
            <v>Oceania</v>
          </cell>
          <cell r="M1027" t="str">
            <v>Hoffmann_2003_02</v>
          </cell>
          <cell r="N1027" t="str">
            <v>Abundance</v>
          </cell>
          <cell r="O1027">
            <v>3</v>
          </cell>
        </row>
        <row r="1028">
          <cell r="A1028" t="str">
            <v>Hoffmann_2003_03</v>
          </cell>
          <cell r="B1028">
            <v>624</v>
          </cell>
          <cell r="C1028">
            <v>130.94999999999999</v>
          </cell>
          <cell r="D1028">
            <v>-16.11</v>
          </cell>
          <cell r="E1028">
            <v>27.4</v>
          </cell>
          <cell r="F1028">
            <v>1.5060315929999999</v>
          </cell>
          <cell r="G1028">
            <v>741</v>
          </cell>
          <cell r="H1028">
            <v>-0.464632251</v>
          </cell>
          <cell r="I1028">
            <v>260</v>
          </cell>
          <cell r="J1028">
            <v>0.20547885900000001</v>
          </cell>
          <cell r="K1028" t="str">
            <v>Disturbed</v>
          </cell>
          <cell r="L1028" t="str">
            <v>Oceania</v>
          </cell>
          <cell r="M1028" t="str">
            <v>Hoffmann_2003_03</v>
          </cell>
          <cell r="N1028" t="str">
            <v>Abundance</v>
          </cell>
          <cell r="O1028">
            <v>9</v>
          </cell>
        </row>
        <row r="1029">
          <cell r="A1029" t="str">
            <v>Hoffmann_2003_04</v>
          </cell>
          <cell r="B1029">
            <v>625</v>
          </cell>
          <cell r="C1029">
            <v>130.94999999999999</v>
          </cell>
          <cell r="D1029">
            <v>-16.11</v>
          </cell>
          <cell r="E1029">
            <v>27.4</v>
          </cell>
          <cell r="F1029">
            <v>1.5060315929999999</v>
          </cell>
          <cell r="G1029">
            <v>741</v>
          </cell>
          <cell r="H1029">
            <v>-0.464632251</v>
          </cell>
          <cell r="I1029">
            <v>260</v>
          </cell>
          <cell r="J1029">
            <v>0.20547885900000001</v>
          </cell>
          <cell r="K1029" t="str">
            <v>Disturbed</v>
          </cell>
          <cell r="L1029" t="str">
            <v>Oceania</v>
          </cell>
          <cell r="M1029" t="str">
            <v>Hoffmann_2003_04</v>
          </cell>
          <cell r="N1029" t="str">
            <v>Abundance</v>
          </cell>
          <cell r="O1029">
            <v>11</v>
          </cell>
        </row>
        <row r="1030">
          <cell r="A1030" t="str">
            <v>Hoffmann_2003_05</v>
          </cell>
          <cell r="B1030">
            <v>626</v>
          </cell>
          <cell r="C1030">
            <v>130.94999999999999</v>
          </cell>
          <cell r="D1030">
            <v>-16.11</v>
          </cell>
          <cell r="E1030">
            <v>27.4</v>
          </cell>
          <cell r="F1030">
            <v>1.5060315929999999</v>
          </cell>
          <cell r="G1030">
            <v>741</v>
          </cell>
          <cell r="H1030">
            <v>-0.464632251</v>
          </cell>
          <cell r="I1030">
            <v>260</v>
          </cell>
          <cell r="J1030">
            <v>0.20547885900000001</v>
          </cell>
          <cell r="K1030" t="str">
            <v>Disturbed</v>
          </cell>
          <cell r="L1030" t="str">
            <v>Oceania</v>
          </cell>
          <cell r="M1030" t="str">
            <v>Hoffmann_2003_05</v>
          </cell>
          <cell r="N1030" t="str">
            <v>Abundance</v>
          </cell>
          <cell r="O1030">
            <v>35</v>
          </cell>
        </row>
        <row r="1031">
          <cell r="A1031" t="str">
            <v>Hoffmann_2003_06</v>
          </cell>
          <cell r="B1031">
            <v>627</v>
          </cell>
          <cell r="C1031">
            <v>130.94999999999999</v>
          </cell>
          <cell r="D1031">
            <v>-16.11</v>
          </cell>
          <cell r="E1031">
            <v>27.4</v>
          </cell>
          <cell r="F1031">
            <v>1.5060315929999999</v>
          </cell>
          <cell r="G1031">
            <v>741</v>
          </cell>
          <cell r="H1031">
            <v>-0.464632251</v>
          </cell>
          <cell r="I1031">
            <v>260</v>
          </cell>
          <cell r="J1031">
            <v>0.20547885900000001</v>
          </cell>
          <cell r="K1031" t="str">
            <v>Disturbed</v>
          </cell>
          <cell r="L1031" t="str">
            <v>Oceania</v>
          </cell>
          <cell r="M1031" t="str">
            <v>Hoffmann_2003_06</v>
          </cell>
          <cell r="N1031" t="str">
            <v>Abundance</v>
          </cell>
          <cell r="O1031">
            <v>30</v>
          </cell>
        </row>
        <row r="1032">
          <cell r="A1032" t="str">
            <v>Hoffmann_2003_07</v>
          </cell>
          <cell r="B1032">
            <v>628</v>
          </cell>
          <cell r="C1032">
            <v>130.94999999999999</v>
          </cell>
          <cell r="D1032">
            <v>-16.11</v>
          </cell>
          <cell r="E1032">
            <v>27.4</v>
          </cell>
          <cell r="F1032">
            <v>1.5060315929999999</v>
          </cell>
          <cell r="G1032">
            <v>741</v>
          </cell>
          <cell r="H1032">
            <v>-0.464632251</v>
          </cell>
          <cell r="I1032">
            <v>260</v>
          </cell>
          <cell r="J1032">
            <v>0.20547885900000001</v>
          </cell>
          <cell r="K1032" t="str">
            <v>Disturbed</v>
          </cell>
          <cell r="L1032" t="str">
            <v>Oceania</v>
          </cell>
          <cell r="M1032" t="str">
            <v>Hoffmann_2003_07</v>
          </cell>
          <cell r="N1032" t="str">
            <v>Abundance</v>
          </cell>
          <cell r="O1032">
            <v>33</v>
          </cell>
        </row>
        <row r="1033">
          <cell r="A1033" t="str">
            <v>Hoffmann_2003_08</v>
          </cell>
          <cell r="B1033">
            <v>629</v>
          </cell>
          <cell r="C1033">
            <v>130.94999999999999</v>
          </cell>
          <cell r="D1033">
            <v>-16.11</v>
          </cell>
          <cell r="E1033">
            <v>27.4</v>
          </cell>
          <cell r="F1033">
            <v>1.5060315929999999</v>
          </cell>
          <cell r="G1033">
            <v>741</v>
          </cell>
          <cell r="H1033">
            <v>-0.464632251</v>
          </cell>
          <cell r="I1033">
            <v>260</v>
          </cell>
          <cell r="J1033">
            <v>0.20547885900000001</v>
          </cell>
          <cell r="K1033" t="str">
            <v>Disturbed</v>
          </cell>
          <cell r="L1033" t="str">
            <v>Oceania</v>
          </cell>
          <cell r="M1033" t="str">
            <v>Hoffmann_2003_08</v>
          </cell>
          <cell r="N1033" t="str">
            <v>Abundance</v>
          </cell>
          <cell r="O1033">
            <v>27</v>
          </cell>
        </row>
        <row r="1034">
          <cell r="A1034" t="str">
            <v>Hoffmann_2003_09</v>
          </cell>
          <cell r="B1034">
            <v>630</v>
          </cell>
          <cell r="C1034">
            <v>130.94999999999999</v>
          </cell>
          <cell r="D1034">
            <v>-16.11</v>
          </cell>
          <cell r="E1034">
            <v>27.4</v>
          </cell>
          <cell r="F1034">
            <v>1.5060315929999999</v>
          </cell>
          <cell r="G1034">
            <v>741</v>
          </cell>
          <cell r="H1034">
            <v>-0.464632251</v>
          </cell>
          <cell r="I1034">
            <v>260</v>
          </cell>
          <cell r="J1034">
            <v>0.20547885900000001</v>
          </cell>
          <cell r="K1034" t="str">
            <v>Disturbed</v>
          </cell>
          <cell r="L1034" t="str">
            <v>Oceania</v>
          </cell>
          <cell r="M1034" t="str">
            <v>Hoffmann_2003_09</v>
          </cell>
          <cell r="N1034" t="str">
            <v>Abundance</v>
          </cell>
          <cell r="O1034">
            <v>13</v>
          </cell>
        </row>
        <row r="1035">
          <cell r="A1035" t="str">
            <v>Hoffmann_2003_10</v>
          </cell>
          <cell r="B1035">
            <v>631</v>
          </cell>
          <cell r="C1035">
            <v>130.94999999999999</v>
          </cell>
          <cell r="D1035">
            <v>-16.11</v>
          </cell>
          <cell r="E1035">
            <v>27.4</v>
          </cell>
          <cell r="F1035">
            <v>1.5060315929999999</v>
          </cell>
          <cell r="G1035">
            <v>741</v>
          </cell>
          <cell r="H1035">
            <v>-0.464632251</v>
          </cell>
          <cell r="I1035">
            <v>260</v>
          </cell>
          <cell r="J1035">
            <v>0.20547885900000001</v>
          </cell>
          <cell r="K1035" t="str">
            <v>Disturbed</v>
          </cell>
          <cell r="L1035" t="str">
            <v>Oceania</v>
          </cell>
          <cell r="M1035" t="str">
            <v>Hoffmann_2003_10</v>
          </cell>
          <cell r="N1035" t="str">
            <v>Abundance</v>
          </cell>
          <cell r="O1035">
            <v>16</v>
          </cell>
        </row>
        <row r="1036">
          <cell r="A1036" t="str">
            <v>Hoffmann_2003_11</v>
          </cell>
          <cell r="B1036">
            <v>632</v>
          </cell>
          <cell r="C1036">
            <v>130.94999999999999</v>
          </cell>
          <cell r="D1036">
            <v>-16.11</v>
          </cell>
          <cell r="E1036">
            <v>27.4</v>
          </cell>
          <cell r="F1036">
            <v>1.5060315929999999</v>
          </cell>
          <cell r="G1036">
            <v>741</v>
          </cell>
          <cell r="H1036">
            <v>-0.464632251</v>
          </cell>
          <cell r="I1036">
            <v>260</v>
          </cell>
          <cell r="J1036">
            <v>0.20547885900000001</v>
          </cell>
          <cell r="K1036" t="str">
            <v>Disturbed</v>
          </cell>
          <cell r="L1036" t="str">
            <v>Oceania</v>
          </cell>
          <cell r="M1036" t="str">
            <v>Hoffmann_2003_11</v>
          </cell>
          <cell r="N1036" t="str">
            <v>Abundance</v>
          </cell>
          <cell r="O1036">
            <v>28</v>
          </cell>
        </row>
        <row r="1037">
          <cell r="A1037" t="str">
            <v>Hoffmann_2003_12</v>
          </cell>
          <cell r="B1037">
            <v>633</v>
          </cell>
          <cell r="C1037">
            <v>130.94999999999999</v>
          </cell>
          <cell r="D1037">
            <v>-16.11</v>
          </cell>
          <cell r="E1037">
            <v>27.4</v>
          </cell>
          <cell r="F1037">
            <v>1.5060315929999999</v>
          </cell>
          <cell r="G1037">
            <v>741</v>
          </cell>
          <cell r="H1037">
            <v>-0.464632251</v>
          </cell>
          <cell r="I1037">
            <v>260</v>
          </cell>
          <cell r="J1037">
            <v>0.20547885900000001</v>
          </cell>
          <cell r="K1037" t="str">
            <v>Disturbed</v>
          </cell>
          <cell r="L1037" t="str">
            <v>Oceania</v>
          </cell>
          <cell r="M1037" t="str">
            <v>Hoffmann_2003_12</v>
          </cell>
          <cell r="N1037" t="str">
            <v>Abundance</v>
          </cell>
          <cell r="O1037">
            <v>32</v>
          </cell>
        </row>
        <row r="1038">
          <cell r="A1038" t="str">
            <v>Hoffmann_2003_13</v>
          </cell>
          <cell r="B1038">
            <v>634</v>
          </cell>
          <cell r="C1038">
            <v>130.94999999999999</v>
          </cell>
          <cell r="D1038">
            <v>-16.11</v>
          </cell>
          <cell r="E1038">
            <v>27.4</v>
          </cell>
          <cell r="F1038">
            <v>1.5060315929999999</v>
          </cell>
          <cell r="G1038">
            <v>741</v>
          </cell>
          <cell r="H1038">
            <v>-0.464632251</v>
          </cell>
          <cell r="I1038">
            <v>260</v>
          </cell>
          <cell r="J1038">
            <v>0.20547885900000001</v>
          </cell>
          <cell r="K1038" t="str">
            <v>Disturbed</v>
          </cell>
          <cell r="L1038" t="str">
            <v>Oceania</v>
          </cell>
          <cell r="M1038" t="str">
            <v>Hoffmann_2003_13</v>
          </cell>
          <cell r="N1038" t="str">
            <v>Abundance</v>
          </cell>
          <cell r="O1038">
            <v>32</v>
          </cell>
        </row>
        <row r="1039">
          <cell r="A1039" t="str">
            <v>Hoffmann_2003_14</v>
          </cell>
          <cell r="B1039">
            <v>635</v>
          </cell>
          <cell r="C1039">
            <v>130.94999999999999</v>
          </cell>
          <cell r="D1039">
            <v>-16.11</v>
          </cell>
          <cell r="E1039">
            <v>27.4</v>
          </cell>
          <cell r="F1039">
            <v>1.5060315929999999</v>
          </cell>
          <cell r="G1039">
            <v>741</v>
          </cell>
          <cell r="H1039">
            <v>-0.464632251</v>
          </cell>
          <cell r="I1039">
            <v>260</v>
          </cell>
          <cell r="J1039">
            <v>0.20547885900000001</v>
          </cell>
          <cell r="K1039" t="str">
            <v>Disturbed</v>
          </cell>
          <cell r="L1039" t="str">
            <v>Oceania</v>
          </cell>
          <cell r="M1039" t="str">
            <v>Hoffmann_2003_14</v>
          </cell>
          <cell r="N1039" t="str">
            <v>Abundance</v>
          </cell>
          <cell r="O1039">
            <v>30</v>
          </cell>
        </row>
        <row r="1040">
          <cell r="A1040" t="str">
            <v>Hoffmann_2003_15</v>
          </cell>
          <cell r="B1040">
            <v>636</v>
          </cell>
          <cell r="C1040">
            <v>130.94999999999999</v>
          </cell>
          <cell r="D1040">
            <v>-16.11</v>
          </cell>
          <cell r="E1040">
            <v>27.4</v>
          </cell>
          <cell r="F1040">
            <v>1.5060315929999999</v>
          </cell>
          <cell r="G1040">
            <v>741</v>
          </cell>
          <cell r="H1040">
            <v>-0.464632251</v>
          </cell>
          <cell r="I1040">
            <v>260</v>
          </cell>
          <cell r="J1040">
            <v>0.20547885900000001</v>
          </cell>
          <cell r="K1040" t="str">
            <v>Disturbed</v>
          </cell>
          <cell r="L1040" t="str">
            <v>Oceania</v>
          </cell>
          <cell r="M1040" t="str">
            <v>Hoffmann_2003_15</v>
          </cell>
          <cell r="N1040" t="str">
            <v>Abundance</v>
          </cell>
          <cell r="O1040">
            <v>30</v>
          </cell>
        </row>
        <row r="1041">
          <cell r="A1041" t="str">
            <v>Hoffmann_2003_16</v>
          </cell>
          <cell r="B1041">
            <v>637</v>
          </cell>
          <cell r="C1041">
            <v>130.94999999999999</v>
          </cell>
          <cell r="D1041">
            <v>-16.11</v>
          </cell>
          <cell r="E1041">
            <v>27.4</v>
          </cell>
          <cell r="F1041">
            <v>1.5060315929999999</v>
          </cell>
          <cell r="G1041">
            <v>741</v>
          </cell>
          <cell r="H1041">
            <v>-0.464632251</v>
          </cell>
          <cell r="I1041">
            <v>260</v>
          </cell>
          <cell r="J1041">
            <v>0.20547885900000001</v>
          </cell>
          <cell r="K1041" t="str">
            <v>Disturbed</v>
          </cell>
          <cell r="L1041" t="str">
            <v>Oceania</v>
          </cell>
          <cell r="M1041" t="str">
            <v>Hoffmann_2003_16</v>
          </cell>
          <cell r="N1041" t="str">
            <v>Abundance</v>
          </cell>
          <cell r="O1041">
            <v>33</v>
          </cell>
        </row>
        <row r="1042">
          <cell r="A1042" t="str">
            <v>Hoffmann_2003_17</v>
          </cell>
          <cell r="B1042">
            <v>638</v>
          </cell>
          <cell r="C1042">
            <v>130.94999999999999</v>
          </cell>
          <cell r="D1042">
            <v>-16.11</v>
          </cell>
          <cell r="E1042">
            <v>27.4</v>
          </cell>
          <cell r="F1042">
            <v>1.5060315929999999</v>
          </cell>
          <cell r="G1042">
            <v>741</v>
          </cell>
          <cell r="H1042">
            <v>-0.464632251</v>
          </cell>
          <cell r="I1042">
            <v>260</v>
          </cell>
          <cell r="J1042">
            <v>0.20547885900000001</v>
          </cell>
          <cell r="K1042" t="str">
            <v>Disturbed</v>
          </cell>
          <cell r="L1042" t="str">
            <v>Oceania</v>
          </cell>
          <cell r="M1042" t="str">
            <v>Hoffmann_2003_17</v>
          </cell>
          <cell r="N1042" t="str">
            <v>Abundance</v>
          </cell>
          <cell r="O1042">
            <v>39</v>
          </cell>
        </row>
        <row r="1043">
          <cell r="A1043" t="str">
            <v>Hoffmann_2003_18</v>
          </cell>
          <cell r="B1043">
            <v>639</v>
          </cell>
          <cell r="C1043">
            <v>130.94999999999999</v>
          </cell>
          <cell r="D1043">
            <v>-16.11</v>
          </cell>
          <cell r="E1043">
            <v>27.4</v>
          </cell>
          <cell r="F1043">
            <v>1.5060315929999999</v>
          </cell>
          <cell r="G1043">
            <v>741</v>
          </cell>
          <cell r="H1043">
            <v>-0.464632251</v>
          </cell>
          <cell r="I1043">
            <v>260</v>
          </cell>
          <cell r="J1043">
            <v>0.20547885900000001</v>
          </cell>
          <cell r="K1043" t="str">
            <v>Disturbed</v>
          </cell>
          <cell r="L1043" t="str">
            <v>Oceania</v>
          </cell>
          <cell r="M1043" t="str">
            <v>Hoffmann_2003_18</v>
          </cell>
          <cell r="N1043" t="str">
            <v>Abundance</v>
          </cell>
          <cell r="O1043">
            <v>38</v>
          </cell>
        </row>
        <row r="1044">
          <cell r="A1044" t="str">
            <v>Hoffmann_2003_19</v>
          </cell>
          <cell r="B1044">
            <v>640</v>
          </cell>
          <cell r="C1044">
            <v>130.94999999999999</v>
          </cell>
          <cell r="D1044">
            <v>-16.11</v>
          </cell>
          <cell r="E1044">
            <v>27.4</v>
          </cell>
          <cell r="F1044">
            <v>1.5060315929999999</v>
          </cell>
          <cell r="G1044">
            <v>741</v>
          </cell>
          <cell r="H1044">
            <v>-0.464632251</v>
          </cell>
          <cell r="I1044">
            <v>260</v>
          </cell>
          <cell r="J1044">
            <v>0.20547885900000001</v>
          </cell>
          <cell r="K1044" t="str">
            <v>Disturbed</v>
          </cell>
          <cell r="L1044" t="str">
            <v>Oceania</v>
          </cell>
          <cell r="M1044" t="str">
            <v>Hoffmann_2003_19</v>
          </cell>
          <cell r="N1044" t="str">
            <v>Abundance</v>
          </cell>
          <cell r="O1044">
            <v>30</v>
          </cell>
        </row>
        <row r="1045">
          <cell r="A1045" t="str">
            <v>Hoffmann_2003_20</v>
          </cell>
          <cell r="B1045">
            <v>641</v>
          </cell>
          <cell r="C1045">
            <v>130.94999999999999</v>
          </cell>
          <cell r="D1045">
            <v>-16.11</v>
          </cell>
          <cell r="E1045">
            <v>27.4</v>
          </cell>
          <cell r="F1045">
            <v>1.5060315929999999</v>
          </cell>
          <cell r="G1045">
            <v>741</v>
          </cell>
          <cell r="H1045">
            <v>-0.464632251</v>
          </cell>
          <cell r="I1045">
            <v>260</v>
          </cell>
          <cell r="J1045">
            <v>0.20547885900000001</v>
          </cell>
          <cell r="K1045" t="str">
            <v>Disturbed</v>
          </cell>
          <cell r="L1045" t="str">
            <v>Oceania</v>
          </cell>
          <cell r="M1045" t="str">
            <v>Hoffmann_2003_20</v>
          </cell>
          <cell r="N1045" t="str">
            <v>Abundance</v>
          </cell>
          <cell r="O1045">
            <v>30</v>
          </cell>
        </row>
        <row r="1046">
          <cell r="A1046" t="str">
            <v>Hoffmann_2003_21</v>
          </cell>
          <cell r="B1046">
            <v>642</v>
          </cell>
          <cell r="C1046">
            <v>130.94999999999999</v>
          </cell>
          <cell r="D1046">
            <v>-16.11</v>
          </cell>
          <cell r="E1046">
            <v>27.4</v>
          </cell>
          <cell r="F1046">
            <v>1.5060315929999999</v>
          </cell>
          <cell r="G1046">
            <v>741</v>
          </cell>
          <cell r="H1046">
            <v>-0.464632251</v>
          </cell>
          <cell r="I1046">
            <v>260</v>
          </cell>
          <cell r="J1046">
            <v>0.20547885900000001</v>
          </cell>
          <cell r="K1046" t="str">
            <v>Disturbed</v>
          </cell>
          <cell r="L1046" t="str">
            <v>Oceania</v>
          </cell>
          <cell r="M1046" t="str">
            <v>Hoffmann_2003_21</v>
          </cell>
          <cell r="N1046" t="str">
            <v>Abundance</v>
          </cell>
          <cell r="O1046">
            <v>28</v>
          </cell>
        </row>
        <row r="1047">
          <cell r="A1047" t="str">
            <v>Hoffmann_2003_22</v>
          </cell>
          <cell r="B1047">
            <v>643</v>
          </cell>
          <cell r="C1047">
            <v>130.94999999999999</v>
          </cell>
          <cell r="D1047">
            <v>-16.11</v>
          </cell>
          <cell r="E1047">
            <v>27.4</v>
          </cell>
          <cell r="F1047">
            <v>1.5060315929999999</v>
          </cell>
          <cell r="G1047">
            <v>741</v>
          </cell>
          <cell r="H1047">
            <v>-0.464632251</v>
          </cell>
          <cell r="I1047">
            <v>260</v>
          </cell>
          <cell r="J1047">
            <v>0.20547885900000001</v>
          </cell>
          <cell r="K1047" t="str">
            <v>Disturbed</v>
          </cell>
          <cell r="L1047" t="str">
            <v>Oceania</v>
          </cell>
          <cell r="M1047" t="str">
            <v>Hoffmann_2003_22</v>
          </cell>
          <cell r="N1047" t="str">
            <v>Abundance</v>
          </cell>
          <cell r="O1047">
            <v>34</v>
          </cell>
        </row>
        <row r="1048">
          <cell r="A1048" t="str">
            <v>Hoffmann_2003_23</v>
          </cell>
          <cell r="B1048">
            <v>644</v>
          </cell>
          <cell r="C1048">
            <v>130.94999999999999</v>
          </cell>
          <cell r="D1048">
            <v>-16.11</v>
          </cell>
          <cell r="E1048">
            <v>27.4</v>
          </cell>
          <cell r="F1048">
            <v>1.5060315929999999</v>
          </cell>
          <cell r="G1048">
            <v>741</v>
          </cell>
          <cell r="H1048">
            <v>-0.464632251</v>
          </cell>
          <cell r="I1048">
            <v>260</v>
          </cell>
          <cell r="J1048">
            <v>0.20547885900000001</v>
          </cell>
          <cell r="K1048" t="str">
            <v>Disturbed</v>
          </cell>
          <cell r="L1048" t="str">
            <v>Oceania</v>
          </cell>
          <cell r="M1048" t="str">
            <v>Hoffmann_2003_23</v>
          </cell>
          <cell r="N1048" t="str">
            <v>Abundance</v>
          </cell>
          <cell r="O1048">
            <v>23</v>
          </cell>
        </row>
        <row r="1049">
          <cell r="A1049" t="str">
            <v>Hoffmann_2003_24</v>
          </cell>
          <cell r="B1049">
            <v>645</v>
          </cell>
          <cell r="C1049">
            <v>130.94999999999999</v>
          </cell>
          <cell r="D1049">
            <v>-16.11</v>
          </cell>
          <cell r="E1049">
            <v>27.4</v>
          </cell>
          <cell r="F1049">
            <v>1.5060315929999999</v>
          </cell>
          <cell r="G1049">
            <v>741</v>
          </cell>
          <cell r="H1049">
            <v>-0.464632251</v>
          </cell>
          <cell r="I1049">
            <v>260</v>
          </cell>
          <cell r="J1049">
            <v>0.20547885900000001</v>
          </cell>
          <cell r="K1049" t="str">
            <v>Disturbed</v>
          </cell>
          <cell r="L1049" t="str">
            <v>Oceania</v>
          </cell>
          <cell r="M1049" t="str">
            <v>Hoffmann_2003_24</v>
          </cell>
          <cell r="N1049" t="str">
            <v>Abundance</v>
          </cell>
          <cell r="O1049">
            <v>18</v>
          </cell>
        </row>
        <row r="1050">
          <cell r="A1050" t="str">
            <v>Hoffmann_2003_25</v>
          </cell>
          <cell r="B1050">
            <v>646</v>
          </cell>
          <cell r="C1050">
            <v>130.94999999999999</v>
          </cell>
          <cell r="D1050">
            <v>-16.11</v>
          </cell>
          <cell r="E1050">
            <v>27.4</v>
          </cell>
          <cell r="F1050">
            <v>1.5060315929999999</v>
          </cell>
          <cell r="G1050">
            <v>741</v>
          </cell>
          <cell r="H1050">
            <v>-0.464632251</v>
          </cell>
          <cell r="I1050">
            <v>260</v>
          </cell>
          <cell r="J1050">
            <v>0.20547885900000001</v>
          </cell>
          <cell r="K1050" t="str">
            <v>Disturbed</v>
          </cell>
          <cell r="L1050" t="str">
            <v>Oceania</v>
          </cell>
          <cell r="M1050" t="str">
            <v>Hoffmann_2003_25</v>
          </cell>
          <cell r="N1050" t="str">
            <v>Abundance</v>
          </cell>
          <cell r="O1050">
            <v>30</v>
          </cell>
        </row>
        <row r="1051">
          <cell r="A1051" t="str">
            <v>Hoffmann_2003_26</v>
          </cell>
          <cell r="B1051">
            <v>647</v>
          </cell>
          <cell r="C1051">
            <v>130.94999999999999</v>
          </cell>
          <cell r="D1051">
            <v>-16.11</v>
          </cell>
          <cell r="E1051">
            <v>27.4</v>
          </cell>
          <cell r="F1051">
            <v>1.5060315929999999</v>
          </cell>
          <cell r="G1051">
            <v>741</v>
          </cell>
          <cell r="H1051">
            <v>-0.464632251</v>
          </cell>
          <cell r="I1051">
            <v>260</v>
          </cell>
          <cell r="J1051">
            <v>0.20547885900000001</v>
          </cell>
          <cell r="K1051" t="str">
            <v>Disturbed</v>
          </cell>
          <cell r="L1051" t="str">
            <v>Oceania</v>
          </cell>
          <cell r="M1051" t="str">
            <v>Hoffmann_2003_26</v>
          </cell>
          <cell r="N1051" t="str">
            <v>Abundance</v>
          </cell>
          <cell r="O1051">
            <v>36</v>
          </cell>
        </row>
        <row r="1052">
          <cell r="A1052" t="str">
            <v>Hoffmann_2003_27</v>
          </cell>
          <cell r="B1052">
            <v>648</v>
          </cell>
          <cell r="C1052">
            <v>130.94999999999999</v>
          </cell>
          <cell r="D1052">
            <v>-16.11</v>
          </cell>
          <cell r="E1052">
            <v>27.4</v>
          </cell>
          <cell r="F1052">
            <v>1.5060315929999999</v>
          </cell>
          <cell r="G1052">
            <v>741</v>
          </cell>
          <cell r="H1052">
            <v>-0.464632251</v>
          </cell>
          <cell r="I1052">
            <v>260</v>
          </cell>
          <cell r="J1052">
            <v>0.20547885900000001</v>
          </cell>
          <cell r="K1052" t="str">
            <v>Disturbed</v>
          </cell>
          <cell r="L1052" t="str">
            <v>Oceania</v>
          </cell>
          <cell r="M1052" t="str">
            <v>Hoffmann_2003_27</v>
          </cell>
          <cell r="N1052" t="str">
            <v>Abundance</v>
          </cell>
          <cell r="O1052">
            <v>30</v>
          </cell>
        </row>
        <row r="1053">
          <cell r="A1053" t="str">
            <v>Hoffmann_2003_28</v>
          </cell>
          <cell r="B1053">
            <v>649</v>
          </cell>
          <cell r="C1053">
            <v>130.94999999999999</v>
          </cell>
          <cell r="D1053">
            <v>-16.11</v>
          </cell>
          <cell r="E1053">
            <v>27.4</v>
          </cell>
          <cell r="F1053">
            <v>1.5060315929999999</v>
          </cell>
          <cell r="G1053">
            <v>741</v>
          </cell>
          <cell r="H1053">
            <v>-0.464632251</v>
          </cell>
          <cell r="I1053">
            <v>260</v>
          </cell>
          <cell r="J1053">
            <v>0.20547885900000001</v>
          </cell>
          <cell r="K1053" t="str">
            <v>Disturbed</v>
          </cell>
          <cell r="L1053" t="str">
            <v>Oceania</v>
          </cell>
          <cell r="M1053" t="str">
            <v>Hoffmann_2003_28</v>
          </cell>
          <cell r="N1053" t="str">
            <v>Abundance</v>
          </cell>
          <cell r="O1053">
            <v>26</v>
          </cell>
        </row>
        <row r="1054">
          <cell r="A1054" t="str">
            <v>Hoffmann_2003_29</v>
          </cell>
          <cell r="B1054">
            <v>650</v>
          </cell>
          <cell r="C1054">
            <v>130.94999999999999</v>
          </cell>
          <cell r="D1054">
            <v>-16.11</v>
          </cell>
          <cell r="E1054">
            <v>27.4</v>
          </cell>
          <cell r="F1054">
            <v>1.5060315929999999</v>
          </cell>
          <cell r="G1054">
            <v>741</v>
          </cell>
          <cell r="H1054">
            <v>-0.464632251</v>
          </cell>
          <cell r="I1054">
            <v>260</v>
          </cell>
          <cell r="J1054">
            <v>0.20547885900000001</v>
          </cell>
          <cell r="K1054" t="str">
            <v>Disturbed</v>
          </cell>
          <cell r="L1054" t="str">
            <v>Oceania</v>
          </cell>
          <cell r="M1054" t="str">
            <v>Hoffmann_2003_29</v>
          </cell>
          <cell r="N1054" t="str">
            <v>Abundance</v>
          </cell>
          <cell r="O1054">
            <v>19</v>
          </cell>
        </row>
        <row r="1055">
          <cell r="A1055" t="str">
            <v>Hoffmann_2003_30</v>
          </cell>
          <cell r="B1055">
            <v>651</v>
          </cell>
          <cell r="C1055">
            <v>130.94999999999999</v>
          </cell>
          <cell r="D1055">
            <v>-16.11</v>
          </cell>
          <cell r="E1055">
            <v>27.4</v>
          </cell>
          <cell r="F1055">
            <v>1.5060315929999999</v>
          </cell>
          <cell r="G1055">
            <v>741</v>
          </cell>
          <cell r="H1055">
            <v>-0.464632251</v>
          </cell>
          <cell r="I1055">
            <v>260</v>
          </cell>
          <cell r="J1055">
            <v>0.20547885900000001</v>
          </cell>
          <cell r="K1055" t="str">
            <v>Disturbed</v>
          </cell>
          <cell r="L1055" t="str">
            <v>Oceania</v>
          </cell>
          <cell r="M1055" t="str">
            <v>Hoffmann_2003_30</v>
          </cell>
          <cell r="N1055" t="str">
            <v>Abundance</v>
          </cell>
          <cell r="O1055">
            <v>23</v>
          </cell>
        </row>
        <row r="1056">
          <cell r="A1056" t="str">
            <v>Hoffmann_2003_31</v>
          </cell>
          <cell r="B1056">
            <v>652</v>
          </cell>
          <cell r="C1056">
            <v>130.94999999999999</v>
          </cell>
          <cell r="D1056">
            <v>-16.11</v>
          </cell>
          <cell r="E1056">
            <v>27.4</v>
          </cell>
          <cell r="F1056">
            <v>1.5060315929999999</v>
          </cell>
          <cell r="G1056">
            <v>741</v>
          </cell>
          <cell r="H1056">
            <v>-0.464632251</v>
          </cell>
          <cell r="I1056">
            <v>260</v>
          </cell>
          <cell r="J1056">
            <v>0.20547885900000001</v>
          </cell>
          <cell r="K1056" t="str">
            <v>Disturbed</v>
          </cell>
          <cell r="L1056" t="str">
            <v>Oceania</v>
          </cell>
          <cell r="M1056" t="str">
            <v>Hoffmann_2003_31</v>
          </cell>
          <cell r="N1056" t="str">
            <v>Abundance</v>
          </cell>
          <cell r="O1056">
            <v>13</v>
          </cell>
        </row>
        <row r="1057">
          <cell r="A1057" t="str">
            <v>Hoffmann_2003_32</v>
          </cell>
          <cell r="B1057">
            <v>653</v>
          </cell>
          <cell r="C1057">
            <v>130.94999999999999</v>
          </cell>
          <cell r="D1057">
            <v>-16.11</v>
          </cell>
          <cell r="E1057">
            <v>27.4</v>
          </cell>
          <cell r="F1057">
            <v>1.5060315929999999</v>
          </cell>
          <cell r="G1057">
            <v>741</v>
          </cell>
          <cell r="H1057">
            <v>-0.464632251</v>
          </cell>
          <cell r="I1057">
            <v>260</v>
          </cell>
          <cell r="J1057">
            <v>0.20547885900000001</v>
          </cell>
          <cell r="K1057" t="str">
            <v>Disturbed</v>
          </cell>
          <cell r="L1057" t="str">
            <v>Oceania</v>
          </cell>
          <cell r="M1057" t="str">
            <v>Hoffmann_2003_32</v>
          </cell>
          <cell r="N1057" t="str">
            <v>Abundance</v>
          </cell>
          <cell r="O1057">
            <v>9</v>
          </cell>
        </row>
        <row r="1058">
          <cell r="A1058" t="str">
            <v>Hoffmann_2003_33</v>
          </cell>
          <cell r="B1058">
            <v>654</v>
          </cell>
          <cell r="C1058">
            <v>130.94999999999999</v>
          </cell>
          <cell r="D1058">
            <v>-16.11</v>
          </cell>
          <cell r="E1058">
            <v>27.4</v>
          </cell>
          <cell r="F1058">
            <v>1.5060315929999999</v>
          </cell>
          <cell r="G1058">
            <v>741</v>
          </cell>
          <cell r="H1058">
            <v>-0.464632251</v>
          </cell>
          <cell r="I1058">
            <v>260</v>
          </cell>
          <cell r="J1058">
            <v>0.20547885900000001</v>
          </cell>
          <cell r="K1058" t="str">
            <v>Disturbed</v>
          </cell>
          <cell r="L1058" t="str">
            <v>Oceania</v>
          </cell>
          <cell r="M1058" t="str">
            <v>Hoffmann_2003_33</v>
          </cell>
          <cell r="N1058" t="str">
            <v>Abundance</v>
          </cell>
          <cell r="O1058">
            <v>23</v>
          </cell>
        </row>
        <row r="1059">
          <cell r="A1059" t="str">
            <v>Hoffmann_2003_34</v>
          </cell>
          <cell r="B1059">
            <v>655</v>
          </cell>
          <cell r="C1059">
            <v>130.94999999999999</v>
          </cell>
          <cell r="D1059">
            <v>-16.11</v>
          </cell>
          <cell r="E1059">
            <v>27.4</v>
          </cell>
          <cell r="F1059">
            <v>1.5060315929999999</v>
          </cell>
          <cell r="G1059">
            <v>741</v>
          </cell>
          <cell r="H1059">
            <v>-0.464632251</v>
          </cell>
          <cell r="I1059">
            <v>260</v>
          </cell>
          <cell r="J1059">
            <v>0.20547885900000001</v>
          </cell>
          <cell r="K1059" t="str">
            <v>Disturbed</v>
          </cell>
          <cell r="L1059" t="str">
            <v>Oceania</v>
          </cell>
          <cell r="M1059" t="str">
            <v>Hoffmann_2003_34</v>
          </cell>
          <cell r="N1059" t="str">
            <v>Abundance</v>
          </cell>
          <cell r="O1059">
            <v>15</v>
          </cell>
        </row>
        <row r="1060">
          <cell r="A1060" t="str">
            <v>Hoffmann_2003_35</v>
          </cell>
          <cell r="B1060">
            <v>656</v>
          </cell>
          <cell r="C1060">
            <v>130.94999999999999</v>
          </cell>
          <cell r="D1060">
            <v>-16.11</v>
          </cell>
          <cell r="E1060">
            <v>27.4</v>
          </cell>
          <cell r="F1060">
            <v>1.5060315929999999</v>
          </cell>
          <cell r="G1060">
            <v>741</v>
          </cell>
          <cell r="H1060">
            <v>-0.464632251</v>
          </cell>
          <cell r="I1060">
            <v>260</v>
          </cell>
          <cell r="J1060">
            <v>0.20547885900000001</v>
          </cell>
          <cell r="K1060" t="str">
            <v>Disturbed</v>
          </cell>
          <cell r="L1060" t="str">
            <v>Oceania</v>
          </cell>
          <cell r="M1060" t="str">
            <v>Hoffmann_2003_35</v>
          </cell>
          <cell r="N1060" t="str">
            <v>Abundance</v>
          </cell>
          <cell r="O1060">
            <v>23</v>
          </cell>
        </row>
        <row r="1061">
          <cell r="A1061" t="str">
            <v>Hoffmann_2003_36</v>
          </cell>
          <cell r="B1061">
            <v>657</v>
          </cell>
          <cell r="C1061">
            <v>130.94999999999999</v>
          </cell>
          <cell r="D1061">
            <v>-16.11</v>
          </cell>
          <cell r="E1061">
            <v>27.4</v>
          </cell>
          <cell r="F1061">
            <v>1.5060315929999999</v>
          </cell>
          <cell r="G1061">
            <v>741</v>
          </cell>
          <cell r="H1061">
            <v>-0.464632251</v>
          </cell>
          <cell r="I1061">
            <v>260</v>
          </cell>
          <cell r="J1061">
            <v>0.20547885900000001</v>
          </cell>
          <cell r="K1061" t="str">
            <v>Disturbed</v>
          </cell>
          <cell r="L1061" t="str">
            <v>Oceania</v>
          </cell>
          <cell r="M1061" t="str">
            <v>Hoffmann_2003_36</v>
          </cell>
          <cell r="N1061" t="str">
            <v>Abundance</v>
          </cell>
          <cell r="O1061">
            <v>28</v>
          </cell>
        </row>
        <row r="1062">
          <cell r="A1062" t="str">
            <v>Hoffmann_2003_37</v>
          </cell>
          <cell r="B1062">
            <v>658</v>
          </cell>
          <cell r="C1062">
            <v>130.94999999999999</v>
          </cell>
          <cell r="D1062">
            <v>-16.11</v>
          </cell>
          <cell r="E1062">
            <v>27.4</v>
          </cell>
          <cell r="F1062">
            <v>1.5060315929999999</v>
          </cell>
          <cell r="G1062">
            <v>741</v>
          </cell>
          <cell r="H1062">
            <v>-0.464632251</v>
          </cell>
          <cell r="I1062">
            <v>260</v>
          </cell>
          <cell r="J1062">
            <v>0.20547885900000001</v>
          </cell>
          <cell r="K1062" t="str">
            <v>Disturbed</v>
          </cell>
          <cell r="L1062" t="str">
            <v>Oceania</v>
          </cell>
          <cell r="M1062" t="str">
            <v>Hoffmann_2003_37</v>
          </cell>
          <cell r="N1062" t="str">
            <v>Abundance</v>
          </cell>
          <cell r="O1062">
            <v>12</v>
          </cell>
        </row>
        <row r="1063">
          <cell r="A1063" t="str">
            <v>Hoffmann_2003_38</v>
          </cell>
          <cell r="B1063">
            <v>659</v>
          </cell>
          <cell r="C1063">
            <v>130.94999999999999</v>
          </cell>
          <cell r="D1063">
            <v>-16.11</v>
          </cell>
          <cell r="E1063">
            <v>27.4</v>
          </cell>
          <cell r="F1063">
            <v>1.5060315929999999</v>
          </cell>
          <cell r="G1063">
            <v>741</v>
          </cell>
          <cell r="H1063">
            <v>-0.464632251</v>
          </cell>
          <cell r="I1063">
            <v>260</v>
          </cell>
          <cell r="J1063">
            <v>0.20547885900000001</v>
          </cell>
          <cell r="K1063" t="str">
            <v>Disturbed</v>
          </cell>
          <cell r="L1063" t="str">
            <v>Oceania</v>
          </cell>
          <cell r="M1063" t="str">
            <v>Hoffmann_2003_38</v>
          </cell>
          <cell r="N1063" t="str">
            <v>Abundance</v>
          </cell>
          <cell r="O1063">
            <v>17</v>
          </cell>
        </row>
        <row r="1064">
          <cell r="A1064" t="str">
            <v>Hoffmann_2003_39</v>
          </cell>
          <cell r="B1064">
            <v>660</v>
          </cell>
          <cell r="C1064">
            <v>130.94999999999999</v>
          </cell>
          <cell r="D1064">
            <v>-16.11</v>
          </cell>
          <cell r="E1064">
            <v>27.4</v>
          </cell>
          <cell r="F1064">
            <v>1.5060315929999999</v>
          </cell>
          <cell r="G1064">
            <v>741</v>
          </cell>
          <cell r="H1064">
            <v>-0.464632251</v>
          </cell>
          <cell r="I1064">
            <v>260</v>
          </cell>
          <cell r="J1064">
            <v>0.20547885900000001</v>
          </cell>
          <cell r="K1064" t="str">
            <v>Disturbed</v>
          </cell>
          <cell r="L1064" t="str">
            <v>Oceania</v>
          </cell>
          <cell r="M1064" t="str">
            <v>Hoffmann_2003_39</v>
          </cell>
          <cell r="N1064" t="str">
            <v>Abundance</v>
          </cell>
          <cell r="O1064">
            <v>16</v>
          </cell>
        </row>
        <row r="1065">
          <cell r="A1065" t="str">
            <v>Hoffmann_2003_40</v>
          </cell>
          <cell r="B1065">
            <v>661</v>
          </cell>
          <cell r="C1065">
            <v>130.94999999999999</v>
          </cell>
          <cell r="D1065">
            <v>-16.11</v>
          </cell>
          <cell r="E1065">
            <v>27.4</v>
          </cell>
          <cell r="F1065">
            <v>1.5060315929999999</v>
          </cell>
          <cell r="G1065">
            <v>741</v>
          </cell>
          <cell r="H1065">
            <v>-0.464632251</v>
          </cell>
          <cell r="I1065">
            <v>260</v>
          </cell>
          <cell r="J1065">
            <v>0.20547885900000001</v>
          </cell>
          <cell r="K1065" t="str">
            <v>Disturbed</v>
          </cell>
          <cell r="L1065" t="str">
            <v>Oceania</v>
          </cell>
          <cell r="M1065" t="str">
            <v>Hoffmann_2003_40</v>
          </cell>
          <cell r="N1065" t="str">
            <v>Abundance</v>
          </cell>
          <cell r="O1065">
            <v>23</v>
          </cell>
        </row>
        <row r="1066">
          <cell r="A1066" t="str">
            <v>Hoffmann_2010_01</v>
          </cell>
          <cell r="B1066">
            <v>3518</v>
          </cell>
          <cell r="C1066">
            <v>130.6</v>
          </cell>
          <cell r="D1066">
            <v>-13.67</v>
          </cell>
          <cell r="E1066">
            <v>27.5</v>
          </cell>
          <cell r="F1066">
            <v>1.521605214</v>
          </cell>
          <cell r="G1066">
            <v>1279</v>
          </cell>
          <cell r="H1066">
            <v>0.13885252100000001</v>
          </cell>
          <cell r="I1066">
            <v>215</v>
          </cell>
          <cell r="J1066">
            <v>-0.30017752199999997</v>
          </cell>
          <cell r="K1066" t="str">
            <v>Undisturbed</v>
          </cell>
          <cell r="L1066" t="str">
            <v>Oceania</v>
          </cell>
          <cell r="M1066" t="str">
            <v>Hoffmann_2010_01</v>
          </cell>
          <cell r="N1066" t="str">
            <v>Abundance</v>
          </cell>
          <cell r="O1066">
            <v>6</v>
          </cell>
        </row>
        <row r="1067">
          <cell r="A1067" t="str">
            <v>Hoffmann_2010_02</v>
          </cell>
          <cell r="B1067">
            <v>3519</v>
          </cell>
          <cell r="C1067">
            <v>130.6</v>
          </cell>
          <cell r="D1067">
            <v>-13.67</v>
          </cell>
          <cell r="E1067">
            <v>27.5</v>
          </cell>
          <cell r="F1067">
            <v>1.521605214</v>
          </cell>
          <cell r="G1067">
            <v>1279</v>
          </cell>
          <cell r="H1067">
            <v>0.13885252100000001</v>
          </cell>
          <cell r="I1067">
            <v>215</v>
          </cell>
          <cell r="J1067">
            <v>-0.30017752199999997</v>
          </cell>
          <cell r="K1067" t="str">
            <v>Undisturbed</v>
          </cell>
          <cell r="L1067" t="str">
            <v>Oceania</v>
          </cell>
          <cell r="M1067" t="str">
            <v>Hoffmann_2010_02</v>
          </cell>
          <cell r="N1067" t="str">
            <v>Abundance</v>
          </cell>
          <cell r="O1067">
            <v>10</v>
          </cell>
        </row>
        <row r="1068">
          <cell r="A1068" t="str">
            <v>Hoffmann_2010_03</v>
          </cell>
          <cell r="B1068">
            <v>3520</v>
          </cell>
          <cell r="C1068">
            <v>130.6</v>
          </cell>
          <cell r="D1068">
            <v>-13.67</v>
          </cell>
          <cell r="E1068">
            <v>27.5</v>
          </cell>
          <cell r="F1068">
            <v>1.521605214</v>
          </cell>
          <cell r="G1068">
            <v>1279</v>
          </cell>
          <cell r="H1068">
            <v>0.13885252100000001</v>
          </cell>
          <cell r="I1068">
            <v>215</v>
          </cell>
          <cell r="J1068">
            <v>-0.30017752199999997</v>
          </cell>
          <cell r="K1068" t="str">
            <v>Undisturbed</v>
          </cell>
          <cell r="L1068" t="str">
            <v>Oceania</v>
          </cell>
          <cell r="M1068" t="str">
            <v>Hoffmann_2010_03</v>
          </cell>
          <cell r="N1068" t="str">
            <v>Abundance</v>
          </cell>
          <cell r="O1068">
            <v>6</v>
          </cell>
        </row>
        <row r="1069">
          <cell r="A1069" t="str">
            <v>Hoffmann_2010_04</v>
          </cell>
          <cell r="B1069">
            <v>3521</v>
          </cell>
          <cell r="C1069">
            <v>130.6</v>
          </cell>
          <cell r="D1069">
            <v>-13.67</v>
          </cell>
          <cell r="E1069">
            <v>27.5</v>
          </cell>
          <cell r="F1069">
            <v>1.521605214</v>
          </cell>
          <cell r="G1069">
            <v>1279</v>
          </cell>
          <cell r="H1069">
            <v>0.13885252100000001</v>
          </cell>
          <cell r="I1069">
            <v>215</v>
          </cell>
          <cell r="J1069">
            <v>-0.30017752199999997</v>
          </cell>
          <cell r="K1069" t="str">
            <v>Undisturbed</v>
          </cell>
          <cell r="L1069" t="str">
            <v>Oceania</v>
          </cell>
          <cell r="M1069" t="str">
            <v>Hoffmann_2010_04</v>
          </cell>
          <cell r="N1069" t="str">
            <v>Abundance</v>
          </cell>
          <cell r="O1069">
            <v>7</v>
          </cell>
        </row>
        <row r="1070">
          <cell r="A1070" t="str">
            <v>Hoffmann_2010_05</v>
          </cell>
          <cell r="B1070">
            <v>3522</v>
          </cell>
          <cell r="C1070">
            <v>130.6</v>
          </cell>
          <cell r="D1070">
            <v>-13.67</v>
          </cell>
          <cell r="E1070">
            <v>27.5</v>
          </cell>
          <cell r="F1070">
            <v>1.521605214</v>
          </cell>
          <cell r="G1070">
            <v>1279</v>
          </cell>
          <cell r="H1070">
            <v>0.13885252100000001</v>
          </cell>
          <cell r="I1070">
            <v>215</v>
          </cell>
          <cell r="J1070">
            <v>-0.30017752199999997</v>
          </cell>
          <cell r="K1070" t="str">
            <v>Undisturbed</v>
          </cell>
          <cell r="L1070" t="str">
            <v>Oceania</v>
          </cell>
          <cell r="M1070" t="str">
            <v>Hoffmann_2010_05</v>
          </cell>
          <cell r="N1070" t="str">
            <v>Abundance</v>
          </cell>
          <cell r="O1070">
            <v>9</v>
          </cell>
        </row>
        <row r="1071">
          <cell r="A1071" t="str">
            <v>Hoffmann_2010_06</v>
          </cell>
          <cell r="B1071">
            <v>3523</v>
          </cell>
          <cell r="C1071">
            <v>130.6</v>
          </cell>
          <cell r="D1071">
            <v>-13.67</v>
          </cell>
          <cell r="E1071">
            <v>27.5</v>
          </cell>
          <cell r="F1071">
            <v>1.521605214</v>
          </cell>
          <cell r="G1071">
            <v>1279</v>
          </cell>
          <cell r="H1071">
            <v>0.13885252100000001</v>
          </cell>
          <cell r="I1071">
            <v>215</v>
          </cell>
          <cell r="J1071">
            <v>-0.30017752199999997</v>
          </cell>
          <cell r="K1071" t="str">
            <v>Undisturbed</v>
          </cell>
          <cell r="L1071" t="str">
            <v>Oceania</v>
          </cell>
          <cell r="M1071" t="e">
            <v>#N/A</v>
          </cell>
          <cell r="N1071" t="str">
            <v>Abundance</v>
          </cell>
          <cell r="O1071">
            <v>8</v>
          </cell>
        </row>
        <row r="1072">
          <cell r="A1072" t="str">
            <v>Hoffmann_etal_2000_01</v>
          </cell>
          <cell r="B1072">
            <v>3524</v>
          </cell>
          <cell r="C1072">
            <v>139.47999999999999</v>
          </cell>
          <cell r="D1072">
            <v>-20.72</v>
          </cell>
          <cell r="E1072">
            <v>24.3</v>
          </cell>
          <cell r="F1072">
            <v>1.023249345</v>
          </cell>
          <cell r="G1072">
            <v>424</v>
          </cell>
          <cell r="H1072">
            <v>-0.82021714400000001</v>
          </cell>
          <cell r="I1072">
            <v>289</v>
          </cell>
          <cell r="J1072">
            <v>0.53134630500000002</v>
          </cell>
          <cell r="K1072" t="str">
            <v>Undisturbed</v>
          </cell>
          <cell r="L1072" t="str">
            <v>Oceania</v>
          </cell>
          <cell r="M1072" t="str">
            <v>Hoffmann_etal_2000_01</v>
          </cell>
          <cell r="N1072" t="str">
            <v>Abundance</v>
          </cell>
          <cell r="O1072">
            <v>37</v>
          </cell>
        </row>
        <row r="1073">
          <cell r="A1073" t="str">
            <v>Hoffmann_etal_2000_02</v>
          </cell>
          <cell r="B1073">
            <v>3525</v>
          </cell>
          <cell r="C1073">
            <v>139.47999999999999</v>
          </cell>
          <cell r="D1073">
            <v>-20.72</v>
          </cell>
          <cell r="E1073">
            <v>24.3</v>
          </cell>
          <cell r="F1073">
            <v>1.023249345</v>
          </cell>
          <cell r="G1073">
            <v>424</v>
          </cell>
          <cell r="H1073">
            <v>-0.82021714400000001</v>
          </cell>
          <cell r="I1073">
            <v>289</v>
          </cell>
          <cell r="J1073">
            <v>0.53134630500000002</v>
          </cell>
          <cell r="K1073" t="str">
            <v>Undisturbed</v>
          </cell>
          <cell r="L1073" t="str">
            <v>Oceania</v>
          </cell>
          <cell r="M1073" t="str">
            <v>Hoffmann_etal_2000_02</v>
          </cell>
          <cell r="N1073" t="str">
            <v>Abundance</v>
          </cell>
          <cell r="O1073">
            <v>24</v>
          </cell>
        </row>
        <row r="1074">
          <cell r="A1074" t="str">
            <v>Hoffmann_etal_2000_03</v>
          </cell>
          <cell r="B1074">
            <v>3526</v>
          </cell>
          <cell r="C1074">
            <v>139.47999999999999</v>
          </cell>
          <cell r="D1074">
            <v>-20.72</v>
          </cell>
          <cell r="E1074">
            <v>24.3</v>
          </cell>
          <cell r="F1074">
            <v>1.023249345</v>
          </cell>
          <cell r="G1074">
            <v>424</v>
          </cell>
          <cell r="H1074">
            <v>-0.82021714400000001</v>
          </cell>
          <cell r="I1074">
            <v>289</v>
          </cell>
          <cell r="J1074">
            <v>0.53134630500000002</v>
          </cell>
          <cell r="K1074" t="str">
            <v>Undisturbed</v>
          </cell>
          <cell r="L1074" t="str">
            <v>Oceania</v>
          </cell>
          <cell r="M1074" t="str">
            <v>Hoffmann_etal_2000_03</v>
          </cell>
          <cell r="N1074" t="str">
            <v>Abundance</v>
          </cell>
          <cell r="O1074">
            <v>24</v>
          </cell>
        </row>
        <row r="1075">
          <cell r="A1075" t="str">
            <v>Hoffmann_etal_2000_04</v>
          </cell>
          <cell r="B1075">
            <v>3527</v>
          </cell>
          <cell r="C1075">
            <v>139.47999999999999</v>
          </cell>
          <cell r="D1075">
            <v>-20.72</v>
          </cell>
          <cell r="E1075">
            <v>24.3</v>
          </cell>
          <cell r="F1075">
            <v>1.023249345</v>
          </cell>
          <cell r="G1075">
            <v>424</v>
          </cell>
          <cell r="H1075">
            <v>-0.82021714400000001</v>
          </cell>
          <cell r="I1075">
            <v>289</v>
          </cell>
          <cell r="J1075">
            <v>0.53134630500000002</v>
          </cell>
          <cell r="K1075" t="str">
            <v>Undisturbed</v>
          </cell>
          <cell r="L1075" t="str">
            <v>Oceania</v>
          </cell>
          <cell r="M1075" t="str">
            <v>Hoffmann_etal_2000_04</v>
          </cell>
          <cell r="N1075" t="str">
            <v>Abundance</v>
          </cell>
          <cell r="O1075">
            <v>29</v>
          </cell>
        </row>
        <row r="1076">
          <cell r="A1076" t="str">
            <v>Hoffmann_etal_2000_05</v>
          </cell>
          <cell r="B1076">
            <v>3528</v>
          </cell>
          <cell r="C1076">
            <v>139.47999999999999</v>
          </cell>
          <cell r="D1076">
            <v>-20.72</v>
          </cell>
          <cell r="E1076">
            <v>24.3</v>
          </cell>
          <cell r="F1076">
            <v>1.023249345</v>
          </cell>
          <cell r="G1076">
            <v>424</v>
          </cell>
          <cell r="H1076">
            <v>-0.82021714400000001</v>
          </cell>
          <cell r="I1076">
            <v>289</v>
          </cell>
          <cell r="J1076">
            <v>0.53134630500000002</v>
          </cell>
          <cell r="K1076" t="str">
            <v>Undisturbed</v>
          </cell>
          <cell r="L1076" t="str">
            <v>Oceania</v>
          </cell>
          <cell r="M1076" t="str">
            <v>Hoffmann_etal_2000_05</v>
          </cell>
          <cell r="N1076" t="str">
            <v>Abundance</v>
          </cell>
          <cell r="O1076">
            <v>21</v>
          </cell>
        </row>
        <row r="1077">
          <cell r="A1077" t="str">
            <v>Hoffmann_etal_2000_06</v>
          </cell>
          <cell r="B1077">
            <v>3529</v>
          </cell>
          <cell r="C1077">
            <v>139.47999999999999</v>
          </cell>
          <cell r="D1077">
            <v>-20.72</v>
          </cell>
          <cell r="E1077">
            <v>24.3</v>
          </cell>
          <cell r="F1077">
            <v>1.023249345</v>
          </cell>
          <cell r="G1077">
            <v>424</v>
          </cell>
          <cell r="H1077">
            <v>-0.82021714400000001</v>
          </cell>
          <cell r="I1077">
            <v>289</v>
          </cell>
          <cell r="J1077">
            <v>0.53134630500000002</v>
          </cell>
          <cell r="K1077" t="str">
            <v>Undisturbed</v>
          </cell>
          <cell r="L1077" t="str">
            <v>Oceania</v>
          </cell>
          <cell r="M1077" t="str">
            <v>Hoffmann_etal_2000_06</v>
          </cell>
          <cell r="N1077" t="str">
            <v>Abundance</v>
          </cell>
          <cell r="O1077">
            <v>21</v>
          </cell>
        </row>
        <row r="1078">
          <cell r="A1078" t="str">
            <v>Hoffmann_etal_2000_07</v>
          </cell>
          <cell r="B1078">
            <v>3530</v>
          </cell>
          <cell r="C1078">
            <v>139.47999999999999</v>
          </cell>
          <cell r="D1078">
            <v>-20.72</v>
          </cell>
          <cell r="E1078">
            <v>24.3</v>
          </cell>
          <cell r="F1078">
            <v>1.023249345</v>
          </cell>
          <cell r="G1078">
            <v>424</v>
          </cell>
          <cell r="H1078">
            <v>-0.82021714400000001</v>
          </cell>
          <cell r="I1078">
            <v>289</v>
          </cell>
          <cell r="J1078">
            <v>0.53134630500000002</v>
          </cell>
          <cell r="K1078" t="str">
            <v>Undisturbed</v>
          </cell>
          <cell r="L1078" t="str">
            <v>Oceania</v>
          </cell>
          <cell r="M1078" t="str">
            <v>Hoffmann_etal_2000_07</v>
          </cell>
          <cell r="N1078" t="str">
            <v>Abundance</v>
          </cell>
          <cell r="O1078">
            <v>46</v>
          </cell>
        </row>
        <row r="1079">
          <cell r="A1079" t="str">
            <v>Hoffmann_etal_2000_08</v>
          </cell>
          <cell r="B1079">
            <v>3531</v>
          </cell>
          <cell r="C1079">
            <v>139.47999999999999</v>
          </cell>
          <cell r="D1079">
            <v>-20.72</v>
          </cell>
          <cell r="E1079">
            <v>24.3</v>
          </cell>
          <cell r="F1079">
            <v>1.023249345</v>
          </cell>
          <cell r="G1079">
            <v>424</v>
          </cell>
          <cell r="H1079">
            <v>-0.82021714400000001</v>
          </cell>
          <cell r="I1079">
            <v>289</v>
          </cell>
          <cell r="J1079">
            <v>0.53134630500000002</v>
          </cell>
          <cell r="K1079" t="str">
            <v>Undisturbed</v>
          </cell>
          <cell r="L1079" t="str">
            <v>Oceania</v>
          </cell>
          <cell r="M1079" t="str">
            <v>Hoffmann_etal_2000_08</v>
          </cell>
          <cell r="N1079" t="str">
            <v>Abundance</v>
          </cell>
          <cell r="O1079">
            <v>45</v>
          </cell>
        </row>
        <row r="1080">
          <cell r="A1080" t="str">
            <v>Hoffmann_etal_2000_09</v>
          </cell>
          <cell r="B1080">
            <v>3532</v>
          </cell>
          <cell r="C1080">
            <v>139.47999999999999</v>
          </cell>
          <cell r="D1080">
            <v>-20.72</v>
          </cell>
          <cell r="E1080">
            <v>24.3</v>
          </cell>
          <cell r="F1080">
            <v>1.023249345</v>
          </cell>
          <cell r="G1080">
            <v>424</v>
          </cell>
          <cell r="H1080">
            <v>-0.82021714400000001</v>
          </cell>
          <cell r="I1080">
            <v>289</v>
          </cell>
          <cell r="J1080">
            <v>0.53134630500000002</v>
          </cell>
          <cell r="K1080" t="str">
            <v>Undisturbed</v>
          </cell>
          <cell r="L1080" t="str">
            <v>Oceania</v>
          </cell>
          <cell r="M1080" t="str">
            <v>Hoffmann_etal_2000_09</v>
          </cell>
          <cell r="N1080" t="str">
            <v>Abundance</v>
          </cell>
          <cell r="O1080">
            <v>46</v>
          </cell>
        </row>
        <row r="1081">
          <cell r="A1081" t="str">
            <v>Hoffmann_etal_2000_10</v>
          </cell>
          <cell r="B1081">
            <v>3533</v>
          </cell>
          <cell r="C1081">
            <v>139.47999999999999</v>
          </cell>
          <cell r="D1081">
            <v>-20.72</v>
          </cell>
          <cell r="E1081">
            <v>24.3</v>
          </cell>
          <cell r="F1081">
            <v>1.023249345</v>
          </cell>
          <cell r="G1081">
            <v>424</v>
          </cell>
          <cell r="H1081">
            <v>-0.82021714400000001</v>
          </cell>
          <cell r="I1081">
            <v>289</v>
          </cell>
          <cell r="J1081">
            <v>0.53134630500000002</v>
          </cell>
          <cell r="K1081" t="str">
            <v>Undisturbed</v>
          </cell>
          <cell r="L1081" t="str">
            <v>Oceania</v>
          </cell>
          <cell r="M1081" t="str">
            <v>Hoffmann_etal_2000_10</v>
          </cell>
          <cell r="N1081" t="str">
            <v>Abundance</v>
          </cell>
          <cell r="O1081">
            <v>31</v>
          </cell>
        </row>
        <row r="1082">
          <cell r="A1082" t="str">
            <v>Hoffmann_etal_2000_11</v>
          </cell>
          <cell r="B1082">
            <v>3534</v>
          </cell>
          <cell r="C1082">
            <v>139.47999999999999</v>
          </cell>
          <cell r="D1082">
            <v>-20.72</v>
          </cell>
          <cell r="E1082">
            <v>24.3</v>
          </cell>
          <cell r="F1082">
            <v>1.023249345</v>
          </cell>
          <cell r="G1082">
            <v>424</v>
          </cell>
          <cell r="H1082">
            <v>-0.82021714400000001</v>
          </cell>
          <cell r="I1082">
            <v>289</v>
          </cell>
          <cell r="J1082">
            <v>0.53134630500000002</v>
          </cell>
          <cell r="K1082" t="str">
            <v>Undisturbed</v>
          </cell>
          <cell r="L1082" t="str">
            <v>Oceania</v>
          </cell>
          <cell r="M1082" t="str">
            <v>Hoffmann_etal_2000_11</v>
          </cell>
          <cell r="N1082" t="str">
            <v>Abundance</v>
          </cell>
          <cell r="O1082">
            <v>31</v>
          </cell>
        </row>
        <row r="1083">
          <cell r="A1083" t="str">
            <v>Hoffmann_etal_2000_12</v>
          </cell>
          <cell r="B1083">
            <v>3535</v>
          </cell>
          <cell r="C1083">
            <v>139.47999999999999</v>
          </cell>
          <cell r="D1083">
            <v>-20.72</v>
          </cell>
          <cell r="E1083">
            <v>24.3</v>
          </cell>
          <cell r="F1083">
            <v>1.023249345</v>
          </cell>
          <cell r="G1083">
            <v>424</v>
          </cell>
          <cell r="H1083">
            <v>-0.82021714400000001</v>
          </cell>
          <cell r="I1083">
            <v>289</v>
          </cell>
          <cell r="J1083">
            <v>0.53134630500000002</v>
          </cell>
          <cell r="K1083" t="str">
            <v>Undisturbed</v>
          </cell>
          <cell r="L1083" t="str">
            <v>Oceania</v>
          </cell>
          <cell r="M1083" t="str">
            <v>Hoffmann_etal_2000_12</v>
          </cell>
          <cell r="N1083" t="str">
            <v>Abundance</v>
          </cell>
          <cell r="O1083">
            <v>24</v>
          </cell>
        </row>
        <row r="1084">
          <cell r="A1084" t="str">
            <v>Hoffmann_etal_2000_13</v>
          </cell>
          <cell r="B1084">
            <v>3536</v>
          </cell>
          <cell r="C1084">
            <v>139.47999999999999</v>
          </cell>
          <cell r="D1084">
            <v>-20.72</v>
          </cell>
          <cell r="E1084">
            <v>24.3</v>
          </cell>
          <cell r="F1084">
            <v>1.023249345</v>
          </cell>
          <cell r="G1084">
            <v>424</v>
          </cell>
          <cell r="H1084">
            <v>-0.82021714400000001</v>
          </cell>
          <cell r="I1084">
            <v>289</v>
          </cell>
          <cell r="J1084">
            <v>0.53134630500000002</v>
          </cell>
          <cell r="K1084" t="str">
            <v>Undisturbed</v>
          </cell>
          <cell r="L1084" t="str">
            <v>Oceania</v>
          </cell>
          <cell r="M1084" t="str">
            <v>Hoffmann_etal_2000_13</v>
          </cell>
          <cell r="N1084" t="str">
            <v>Abundance</v>
          </cell>
          <cell r="O1084">
            <v>30</v>
          </cell>
        </row>
        <row r="1085">
          <cell r="A1085" t="str">
            <v>Hoffmann_etal_2000_14</v>
          </cell>
          <cell r="B1085">
            <v>3537</v>
          </cell>
          <cell r="C1085">
            <v>139.47999999999999</v>
          </cell>
          <cell r="D1085">
            <v>-20.72</v>
          </cell>
          <cell r="E1085">
            <v>24.3</v>
          </cell>
          <cell r="F1085">
            <v>1.023249345</v>
          </cell>
          <cell r="G1085">
            <v>424</v>
          </cell>
          <cell r="H1085">
            <v>-0.82021714400000001</v>
          </cell>
          <cell r="I1085">
            <v>289</v>
          </cell>
          <cell r="J1085">
            <v>0.53134630500000002</v>
          </cell>
          <cell r="K1085" t="str">
            <v>Undisturbed</v>
          </cell>
          <cell r="L1085" t="str">
            <v>Oceania</v>
          </cell>
          <cell r="M1085" t="str">
            <v>Hoffmann_etal_2000_14</v>
          </cell>
          <cell r="N1085" t="str">
            <v>Abundance</v>
          </cell>
          <cell r="O1085">
            <v>29</v>
          </cell>
        </row>
        <row r="1086">
          <cell r="A1086" t="str">
            <v>Hoffmann_etal_2000_15</v>
          </cell>
          <cell r="B1086">
            <v>3538</v>
          </cell>
          <cell r="C1086">
            <v>139.47999999999999</v>
          </cell>
          <cell r="D1086">
            <v>-20.72</v>
          </cell>
          <cell r="E1086">
            <v>24.3</v>
          </cell>
          <cell r="F1086">
            <v>1.023249345</v>
          </cell>
          <cell r="G1086">
            <v>424</v>
          </cell>
          <cell r="H1086">
            <v>-0.82021714400000001</v>
          </cell>
          <cell r="I1086">
            <v>289</v>
          </cell>
          <cell r="J1086">
            <v>0.53134630500000002</v>
          </cell>
          <cell r="K1086" t="str">
            <v>Undisturbed</v>
          </cell>
          <cell r="L1086" t="str">
            <v>Oceania</v>
          </cell>
          <cell r="M1086" t="str">
            <v>Hoffmann_etal_2000_15</v>
          </cell>
          <cell r="N1086" t="str">
            <v>Abundance</v>
          </cell>
          <cell r="O1086">
            <v>29</v>
          </cell>
        </row>
        <row r="1087">
          <cell r="A1087" t="str">
            <v>Hoffmann_etal_2000_16</v>
          </cell>
          <cell r="B1087">
            <v>3539</v>
          </cell>
          <cell r="C1087">
            <v>139.47999999999999</v>
          </cell>
          <cell r="D1087">
            <v>-20.72</v>
          </cell>
          <cell r="E1087">
            <v>24.3</v>
          </cell>
          <cell r="F1087">
            <v>1.023249345</v>
          </cell>
          <cell r="G1087">
            <v>424</v>
          </cell>
          <cell r="H1087">
            <v>-0.82021714400000001</v>
          </cell>
          <cell r="I1087">
            <v>289</v>
          </cell>
          <cell r="J1087">
            <v>0.53134630500000002</v>
          </cell>
          <cell r="K1087" t="str">
            <v>Undisturbed</v>
          </cell>
          <cell r="L1087" t="str">
            <v>Oceania</v>
          </cell>
          <cell r="M1087" t="str">
            <v>Hoffmann_etal_2000_16</v>
          </cell>
          <cell r="N1087" t="str">
            <v>Abundance</v>
          </cell>
          <cell r="O1087">
            <v>37</v>
          </cell>
        </row>
        <row r="1088">
          <cell r="A1088" t="str">
            <v>Hoffmann_etal_2000_17</v>
          </cell>
          <cell r="B1088">
            <v>1706</v>
          </cell>
          <cell r="C1088">
            <v>139.47999999999999</v>
          </cell>
          <cell r="D1088">
            <v>-20.72</v>
          </cell>
          <cell r="E1088">
            <v>24.3</v>
          </cell>
          <cell r="F1088">
            <v>1.023249345</v>
          </cell>
          <cell r="G1088">
            <v>424</v>
          </cell>
          <cell r="H1088">
            <v>-0.82021714400000001</v>
          </cell>
          <cell r="I1088">
            <v>289</v>
          </cell>
          <cell r="J1088">
            <v>0.53134630500000002</v>
          </cell>
          <cell r="K1088" t="str">
            <v>Transformed</v>
          </cell>
          <cell r="L1088" t="str">
            <v>Oceania</v>
          </cell>
          <cell r="M1088" t="str">
            <v>Hoffmann_etal_2000_17</v>
          </cell>
          <cell r="N1088" t="str">
            <v>Abundance</v>
          </cell>
          <cell r="O1088">
            <v>25</v>
          </cell>
        </row>
        <row r="1089">
          <cell r="A1089" t="str">
            <v>Hoffmann_etal_2000_18</v>
          </cell>
          <cell r="B1089">
            <v>1707</v>
          </cell>
          <cell r="C1089">
            <v>139.47999999999999</v>
          </cell>
          <cell r="D1089">
            <v>-20.72</v>
          </cell>
          <cell r="E1089">
            <v>24.3</v>
          </cell>
          <cell r="F1089">
            <v>1.023249345</v>
          </cell>
          <cell r="G1089">
            <v>424</v>
          </cell>
          <cell r="H1089">
            <v>-0.82021714400000001</v>
          </cell>
          <cell r="I1089">
            <v>289</v>
          </cell>
          <cell r="J1089">
            <v>0.53134630500000002</v>
          </cell>
          <cell r="K1089" t="str">
            <v>Transformed</v>
          </cell>
          <cell r="L1089" t="str">
            <v>Oceania</v>
          </cell>
          <cell r="M1089" t="str">
            <v>Hoffmann_etal_2000_18</v>
          </cell>
          <cell r="N1089" t="str">
            <v>Abundance</v>
          </cell>
          <cell r="O1089">
            <v>24</v>
          </cell>
        </row>
        <row r="1090">
          <cell r="A1090" t="str">
            <v>Hoffmann_etal_2000_19</v>
          </cell>
          <cell r="B1090">
            <v>1708</v>
          </cell>
          <cell r="C1090">
            <v>139.47999999999999</v>
          </cell>
          <cell r="D1090">
            <v>-20.72</v>
          </cell>
          <cell r="E1090">
            <v>24.3</v>
          </cell>
          <cell r="F1090">
            <v>1.023249345</v>
          </cell>
          <cell r="G1090">
            <v>424</v>
          </cell>
          <cell r="H1090">
            <v>-0.82021714400000001</v>
          </cell>
          <cell r="I1090">
            <v>289</v>
          </cell>
          <cell r="J1090">
            <v>0.53134630500000002</v>
          </cell>
          <cell r="K1090" t="str">
            <v>Transformed</v>
          </cell>
          <cell r="L1090" t="str">
            <v>Oceania</v>
          </cell>
          <cell r="M1090" t="str">
            <v>Hoffmann_etal_2000_19</v>
          </cell>
          <cell r="N1090" t="str">
            <v>Abundance</v>
          </cell>
          <cell r="O1090">
            <v>24</v>
          </cell>
        </row>
        <row r="1091">
          <cell r="A1091" t="str">
            <v>Hoffmann_etal_2000_20</v>
          </cell>
          <cell r="B1091">
            <v>1709</v>
          </cell>
          <cell r="C1091">
            <v>139.47999999999999</v>
          </cell>
          <cell r="D1091">
            <v>-20.72</v>
          </cell>
          <cell r="E1091">
            <v>24.3</v>
          </cell>
          <cell r="F1091">
            <v>1.023249345</v>
          </cell>
          <cell r="G1091">
            <v>424</v>
          </cell>
          <cell r="H1091">
            <v>-0.82021714400000001</v>
          </cell>
          <cell r="I1091">
            <v>289</v>
          </cell>
          <cell r="J1091">
            <v>0.53134630500000002</v>
          </cell>
          <cell r="K1091" t="str">
            <v>Transformed</v>
          </cell>
          <cell r="L1091" t="str">
            <v>Oceania</v>
          </cell>
          <cell r="M1091" t="str">
            <v>Hoffmann_etal_2000_20</v>
          </cell>
          <cell r="N1091" t="str">
            <v>Abundance</v>
          </cell>
          <cell r="O1091">
            <v>22</v>
          </cell>
        </row>
        <row r="1092">
          <cell r="A1092" t="str">
            <v>Hoffmann_etal_2000_21</v>
          </cell>
          <cell r="B1092">
            <v>1710</v>
          </cell>
          <cell r="C1092">
            <v>139.47999999999999</v>
          </cell>
          <cell r="D1092">
            <v>-20.72</v>
          </cell>
          <cell r="E1092">
            <v>24.3</v>
          </cell>
          <cell r="F1092">
            <v>1.023249345</v>
          </cell>
          <cell r="G1092">
            <v>424</v>
          </cell>
          <cell r="H1092">
            <v>-0.82021714400000001</v>
          </cell>
          <cell r="I1092">
            <v>289</v>
          </cell>
          <cell r="J1092">
            <v>0.53134630500000002</v>
          </cell>
          <cell r="K1092" t="str">
            <v>Transformed</v>
          </cell>
          <cell r="L1092" t="str">
            <v>Oceania</v>
          </cell>
          <cell r="M1092" t="str">
            <v>Hoffmann_etal_2000_21</v>
          </cell>
          <cell r="N1092" t="str">
            <v>Abundance</v>
          </cell>
          <cell r="O1092">
            <v>13</v>
          </cell>
        </row>
        <row r="1093">
          <cell r="A1093" t="str">
            <v>Hoffmann_etal_2000_22</v>
          </cell>
          <cell r="B1093">
            <v>1711</v>
          </cell>
          <cell r="C1093">
            <v>139.47999999999999</v>
          </cell>
          <cell r="D1093">
            <v>-20.72</v>
          </cell>
          <cell r="E1093">
            <v>24.3</v>
          </cell>
          <cell r="F1093">
            <v>1.023249345</v>
          </cell>
          <cell r="G1093">
            <v>424</v>
          </cell>
          <cell r="H1093">
            <v>-0.82021714400000001</v>
          </cell>
          <cell r="I1093">
            <v>289</v>
          </cell>
          <cell r="J1093">
            <v>0.53134630500000002</v>
          </cell>
          <cell r="K1093" t="str">
            <v>Transformed</v>
          </cell>
          <cell r="L1093" t="str">
            <v>Oceania</v>
          </cell>
          <cell r="M1093" t="str">
            <v>Hoffmann_etal_2000_22</v>
          </cell>
          <cell r="N1093" t="str">
            <v>Abundance</v>
          </cell>
          <cell r="O1093">
            <v>11</v>
          </cell>
        </row>
        <row r="1094">
          <cell r="A1094" t="str">
            <v>Hoffmann_etal_2000_23</v>
          </cell>
          <cell r="B1094">
            <v>1712</v>
          </cell>
          <cell r="C1094">
            <v>139.47999999999999</v>
          </cell>
          <cell r="D1094">
            <v>-20.72</v>
          </cell>
          <cell r="E1094">
            <v>24.3</v>
          </cell>
          <cell r="F1094">
            <v>1.023249345</v>
          </cell>
          <cell r="G1094">
            <v>424</v>
          </cell>
          <cell r="H1094">
            <v>-0.82021714400000001</v>
          </cell>
          <cell r="I1094">
            <v>289</v>
          </cell>
          <cell r="J1094">
            <v>0.53134630500000002</v>
          </cell>
          <cell r="K1094" t="str">
            <v>Transformed</v>
          </cell>
          <cell r="L1094" t="str">
            <v>Oceania</v>
          </cell>
          <cell r="M1094" t="str">
            <v>Hoffmann_etal_2000_23</v>
          </cell>
          <cell r="N1094" t="str">
            <v>Abundance</v>
          </cell>
          <cell r="O1094">
            <v>13</v>
          </cell>
        </row>
        <row r="1095">
          <cell r="A1095" t="str">
            <v>Hoffmann_etal_2000_24</v>
          </cell>
          <cell r="B1095">
            <v>1713</v>
          </cell>
          <cell r="C1095">
            <v>139.47999999999999</v>
          </cell>
          <cell r="D1095">
            <v>-20.72</v>
          </cell>
          <cell r="E1095">
            <v>24.3</v>
          </cell>
          <cell r="F1095">
            <v>1.023249345</v>
          </cell>
          <cell r="G1095">
            <v>424</v>
          </cell>
          <cell r="H1095">
            <v>-0.82021714400000001</v>
          </cell>
          <cell r="I1095">
            <v>289</v>
          </cell>
          <cell r="J1095">
            <v>0.53134630500000002</v>
          </cell>
          <cell r="K1095" t="str">
            <v>Transformed</v>
          </cell>
          <cell r="L1095" t="str">
            <v>Oceania</v>
          </cell>
          <cell r="M1095" t="str">
            <v>Hoffmann_etal_2000_24</v>
          </cell>
          <cell r="N1095" t="str">
            <v>Abundance</v>
          </cell>
          <cell r="O1095">
            <v>12</v>
          </cell>
        </row>
        <row r="1096">
          <cell r="A1096" t="str">
            <v>Hoffmann_etal_2000_25</v>
          </cell>
          <cell r="B1096">
            <v>1714</v>
          </cell>
          <cell r="C1096">
            <v>139.47999999999999</v>
          </cell>
          <cell r="D1096">
            <v>-20.72</v>
          </cell>
          <cell r="E1096">
            <v>24.3</v>
          </cell>
          <cell r="F1096">
            <v>1.023249345</v>
          </cell>
          <cell r="G1096">
            <v>424</v>
          </cell>
          <cell r="H1096">
            <v>-0.82021714400000001</v>
          </cell>
          <cell r="I1096">
            <v>289</v>
          </cell>
          <cell r="J1096">
            <v>0.53134630500000002</v>
          </cell>
          <cell r="K1096" t="str">
            <v>Transformed</v>
          </cell>
          <cell r="L1096" t="str">
            <v>Oceania</v>
          </cell>
          <cell r="M1096" t="str">
            <v>Hoffmann_etal_2000_25</v>
          </cell>
          <cell r="N1096" t="str">
            <v>Abundance</v>
          </cell>
          <cell r="O1096">
            <v>15</v>
          </cell>
        </row>
        <row r="1097">
          <cell r="A1097" t="str">
            <v>Hoffmann_etal_2000_26</v>
          </cell>
          <cell r="B1097">
            <v>1715</v>
          </cell>
          <cell r="C1097">
            <v>139.47999999999999</v>
          </cell>
          <cell r="D1097">
            <v>-20.72</v>
          </cell>
          <cell r="E1097">
            <v>24.3</v>
          </cell>
          <cell r="F1097">
            <v>1.023249345</v>
          </cell>
          <cell r="G1097">
            <v>424</v>
          </cell>
          <cell r="H1097">
            <v>-0.82021714400000001</v>
          </cell>
          <cell r="I1097">
            <v>289</v>
          </cell>
          <cell r="J1097">
            <v>0.53134630500000002</v>
          </cell>
          <cell r="K1097" t="str">
            <v>Transformed</v>
          </cell>
          <cell r="L1097" t="str">
            <v>Oceania</v>
          </cell>
          <cell r="M1097" t="str">
            <v>Hoffmann_etal_2000_26</v>
          </cell>
          <cell r="N1097" t="str">
            <v>Abundance</v>
          </cell>
          <cell r="O1097">
            <v>18</v>
          </cell>
        </row>
        <row r="1098">
          <cell r="A1098" t="str">
            <v>Hoffmann_etal_2000_27</v>
          </cell>
          <cell r="B1098">
            <v>1716</v>
          </cell>
          <cell r="C1098">
            <v>139.47999999999999</v>
          </cell>
          <cell r="D1098">
            <v>-20.72</v>
          </cell>
          <cell r="E1098">
            <v>24.3</v>
          </cell>
          <cell r="F1098">
            <v>1.023249345</v>
          </cell>
          <cell r="G1098">
            <v>424</v>
          </cell>
          <cell r="H1098">
            <v>-0.82021714400000001</v>
          </cell>
          <cell r="I1098">
            <v>289</v>
          </cell>
          <cell r="J1098">
            <v>0.53134630500000002</v>
          </cell>
          <cell r="K1098" t="str">
            <v>Transformed</v>
          </cell>
          <cell r="L1098" t="str">
            <v>Oceania</v>
          </cell>
          <cell r="M1098" t="str">
            <v>Hoffmann_etal_2000_27</v>
          </cell>
          <cell r="N1098" t="str">
            <v>Abundance</v>
          </cell>
          <cell r="O1098">
            <v>16</v>
          </cell>
        </row>
        <row r="1099">
          <cell r="A1099" t="str">
            <v>Hoffmann_etal_2000_28</v>
          </cell>
          <cell r="B1099">
            <v>1717</v>
          </cell>
          <cell r="C1099">
            <v>139.47999999999999</v>
          </cell>
          <cell r="D1099">
            <v>-20.72</v>
          </cell>
          <cell r="E1099">
            <v>24.3</v>
          </cell>
          <cell r="F1099">
            <v>1.023249345</v>
          </cell>
          <cell r="G1099">
            <v>424</v>
          </cell>
          <cell r="H1099">
            <v>-0.82021714400000001</v>
          </cell>
          <cell r="I1099">
            <v>289</v>
          </cell>
          <cell r="J1099">
            <v>0.53134630500000002</v>
          </cell>
          <cell r="K1099" t="str">
            <v>Transformed</v>
          </cell>
          <cell r="L1099" t="str">
            <v>Oceania</v>
          </cell>
          <cell r="M1099" t="str">
            <v>Hoffmann_etal_2000_28</v>
          </cell>
          <cell r="N1099" t="str">
            <v>Abundance</v>
          </cell>
          <cell r="O1099">
            <v>29</v>
          </cell>
        </row>
        <row r="1100">
          <cell r="A1100" t="str">
            <v>Hoffmann_etal_2000_29</v>
          </cell>
          <cell r="B1100">
            <v>1718</v>
          </cell>
          <cell r="C1100">
            <v>139.47999999999999</v>
          </cell>
          <cell r="D1100">
            <v>-20.72</v>
          </cell>
          <cell r="E1100">
            <v>24.3</v>
          </cell>
          <cell r="F1100">
            <v>1.023249345</v>
          </cell>
          <cell r="G1100">
            <v>424</v>
          </cell>
          <cell r="H1100">
            <v>-0.82021714400000001</v>
          </cell>
          <cell r="I1100">
            <v>289</v>
          </cell>
          <cell r="J1100">
            <v>0.53134630500000002</v>
          </cell>
          <cell r="K1100" t="str">
            <v>Transformed</v>
          </cell>
          <cell r="L1100" t="str">
            <v>Oceania</v>
          </cell>
          <cell r="M1100" t="str">
            <v>Hoffmann_etal_2000_29</v>
          </cell>
          <cell r="N1100" t="str">
            <v>Abundance</v>
          </cell>
          <cell r="O1100">
            <v>27</v>
          </cell>
        </row>
        <row r="1101">
          <cell r="A1101" t="str">
            <v>Hoffmann_etal_2000_30</v>
          </cell>
          <cell r="B1101">
            <v>1719</v>
          </cell>
          <cell r="C1101">
            <v>139.47999999999999</v>
          </cell>
          <cell r="D1101">
            <v>-20.72</v>
          </cell>
          <cell r="E1101">
            <v>24.3</v>
          </cell>
          <cell r="F1101">
            <v>1.023249345</v>
          </cell>
          <cell r="G1101">
            <v>424</v>
          </cell>
          <cell r="H1101">
            <v>-0.82021714400000001</v>
          </cell>
          <cell r="I1101">
            <v>289</v>
          </cell>
          <cell r="J1101">
            <v>0.53134630500000002</v>
          </cell>
          <cell r="K1101" t="str">
            <v>Transformed</v>
          </cell>
          <cell r="L1101" t="str">
            <v>Oceania</v>
          </cell>
          <cell r="M1101" t="str">
            <v>Hoffmann_etal_2000_30</v>
          </cell>
          <cell r="N1101" t="str">
            <v>Abundance</v>
          </cell>
          <cell r="O1101">
            <v>19</v>
          </cell>
        </row>
        <row r="1102">
          <cell r="A1102" t="str">
            <v>Hoffmann_etal_2000_31</v>
          </cell>
          <cell r="B1102">
            <v>1720</v>
          </cell>
          <cell r="C1102">
            <v>139.47999999999999</v>
          </cell>
          <cell r="D1102">
            <v>-20.72</v>
          </cell>
          <cell r="E1102">
            <v>24.3</v>
          </cell>
          <cell r="F1102">
            <v>1.023249345</v>
          </cell>
          <cell r="G1102">
            <v>424</v>
          </cell>
          <cell r="H1102">
            <v>-0.82021714400000001</v>
          </cell>
          <cell r="I1102">
            <v>289</v>
          </cell>
          <cell r="J1102">
            <v>0.53134630500000002</v>
          </cell>
          <cell r="K1102" t="str">
            <v>Transformed</v>
          </cell>
          <cell r="L1102" t="str">
            <v>Oceania</v>
          </cell>
          <cell r="M1102" t="str">
            <v>Hoffmann_etal_2000_31</v>
          </cell>
          <cell r="N1102" t="str">
            <v>Abundance</v>
          </cell>
          <cell r="O1102">
            <v>16</v>
          </cell>
        </row>
        <row r="1103">
          <cell r="A1103" t="str">
            <v>Hoffmann_etal_2000_32</v>
          </cell>
          <cell r="B1103">
            <v>1721</v>
          </cell>
          <cell r="C1103">
            <v>139.47999999999999</v>
          </cell>
          <cell r="D1103">
            <v>-20.72</v>
          </cell>
          <cell r="E1103">
            <v>24.3</v>
          </cell>
          <cell r="F1103">
            <v>1.023249345</v>
          </cell>
          <cell r="G1103">
            <v>424</v>
          </cell>
          <cell r="H1103">
            <v>-0.82021714400000001</v>
          </cell>
          <cell r="I1103">
            <v>289</v>
          </cell>
          <cell r="J1103">
            <v>0.53134630500000002</v>
          </cell>
          <cell r="K1103" t="str">
            <v>Transformed</v>
          </cell>
          <cell r="L1103" t="str">
            <v>Oceania</v>
          </cell>
          <cell r="M1103" t="str">
            <v>Hoffmann_etal_2000_32</v>
          </cell>
          <cell r="N1103" t="str">
            <v>Abundance</v>
          </cell>
          <cell r="O1103">
            <v>51</v>
          </cell>
        </row>
        <row r="1104">
          <cell r="A1104" t="str">
            <v>Hoffmann_etal_2000_33</v>
          </cell>
          <cell r="B1104">
            <v>1722</v>
          </cell>
          <cell r="C1104">
            <v>139.47999999999999</v>
          </cell>
          <cell r="D1104">
            <v>-20.72</v>
          </cell>
          <cell r="E1104">
            <v>24.3</v>
          </cell>
          <cell r="F1104">
            <v>1.023249345</v>
          </cell>
          <cell r="G1104">
            <v>424</v>
          </cell>
          <cell r="H1104">
            <v>-0.82021714400000001</v>
          </cell>
          <cell r="I1104">
            <v>289</v>
          </cell>
          <cell r="J1104">
            <v>0.53134630500000002</v>
          </cell>
          <cell r="K1104" t="str">
            <v>Transformed</v>
          </cell>
          <cell r="L1104" t="str">
            <v>Oceania</v>
          </cell>
          <cell r="M1104" t="str">
            <v>Hoffmann_etal_2000_33</v>
          </cell>
          <cell r="N1104" t="str">
            <v>Abundance</v>
          </cell>
          <cell r="O1104">
            <v>11</v>
          </cell>
        </row>
        <row r="1105">
          <cell r="A1105" t="str">
            <v>Hoffmann_etal_2000_34</v>
          </cell>
          <cell r="B1105">
            <v>1723</v>
          </cell>
          <cell r="C1105">
            <v>139.47999999999999</v>
          </cell>
          <cell r="D1105">
            <v>-20.72</v>
          </cell>
          <cell r="E1105">
            <v>24.3</v>
          </cell>
          <cell r="F1105">
            <v>1.023249345</v>
          </cell>
          <cell r="G1105">
            <v>424</v>
          </cell>
          <cell r="H1105">
            <v>-0.82021714400000001</v>
          </cell>
          <cell r="I1105">
            <v>289</v>
          </cell>
          <cell r="J1105">
            <v>0.53134630500000002</v>
          </cell>
          <cell r="K1105" t="str">
            <v>Transformed</v>
          </cell>
          <cell r="L1105" t="str">
            <v>Oceania</v>
          </cell>
          <cell r="M1105" t="str">
            <v>Hoffmann_etal_2000_34</v>
          </cell>
          <cell r="N1105" t="str">
            <v>Abundance</v>
          </cell>
          <cell r="O1105">
            <v>29</v>
          </cell>
        </row>
        <row r="1106">
          <cell r="A1106" t="str">
            <v>Hoffmann_etal_2000_35</v>
          </cell>
          <cell r="B1106">
            <v>1724</v>
          </cell>
          <cell r="C1106">
            <v>139.47999999999999</v>
          </cell>
          <cell r="D1106">
            <v>-20.72</v>
          </cell>
          <cell r="E1106">
            <v>24.3</v>
          </cell>
          <cell r="F1106">
            <v>1.023249345</v>
          </cell>
          <cell r="G1106">
            <v>424</v>
          </cell>
          <cell r="H1106">
            <v>-0.82021714400000001</v>
          </cell>
          <cell r="I1106">
            <v>289</v>
          </cell>
          <cell r="J1106">
            <v>0.53134630500000002</v>
          </cell>
          <cell r="K1106" t="str">
            <v>Transformed</v>
          </cell>
          <cell r="L1106" t="str">
            <v>Oceania</v>
          </cell>
          <cell r="M1106" t="str">
            <v>Hoffmann_etal_2000_35</v>
          </cell>
          <cell r="N1106" t="str">
            <v>Abundance</v>
          </cell>
          <cell r="O1106">
            <v>27</v>
          </cell>
        </row>
        <row r="1107">
          <cell r="A1107" t="str">
            <v>Hoffmann_etal_2000_36</v>
          </cell>
          <cell r="B1107">
            <v>1725</v>
          </cell>
          <cell r="C1107">
            <v>139.47999999999999</v>
          </cell>
          <cell r="D1107">
            <v>-20.72</v>
          </cell>
          <cell r="E1107">
            <v>24.3</v>
          </cell>
          <cell r="F1107">
            <v>1.023249345</v>
          </cell>
          <cell r="G1107">
            <v>424</v>
          </cell>
          <cell r="H1107">
            <v>-0.82021714400000001</v>
          </cell>
          <cell r="I1107">
            <v>289</v>
          </cell>
          <cell r="J1107">
            <v>0.53134630500000002</v>
          </cell>
          <cell r="K1107" t="str">
            <v>Transformed</v>
          </cell>
          <cell r="L1107" t="str">
            <v>Oceania</v>
          </cell>
          <cell r="M1107" t="str">
            <v>Hoffmann_etal_2000_36</v>
          </cell>
          <cell r="N1107" t="str">
            <v>Abundance</v>
          </cell>
          <cell r="O1107">
            <v>36</v>
          </cell>
        </row>
        <row r="1108">
          <cell r="A1108" t="str">
            <v>Hoffmann_etal_2000_37</v>
          </cell>
          <cell r="B1108">
            <v>1726</v>
          </cell>
          <cell r="C1108">
            <v>139.47999999999999</v>
          </cell>
          <cell r="D1108">
            <v>-20.72</v>
          </cell>
          <cell r="E1108">
            <v>24.3</v>
          </cell>
          <cell r="F1108">
            <v>1.023249345</v>
          </cell>
          <cell r="G1108">
            <v>424</v>
          </cell>
          <cell r="H1108">
            <v>-0.82021714400000001</v>
          </cell>
          <cell r="I1108">
            <v>289</v>
          </cell>
          <cell r="J1108">
            <v>0.53134630500000002</v>
          </cell>
          <cell r="K1108" t="str">
            <v>Transformed</v>
          </cell>
          <cell r="L1108" t="str">
            <v>Oceania</v>
          </cell>
          <cell r="M1108" t="str">
            <v>Hoffmann_etal_2000_37</v>
          </cell>
          <cell r="N1108" t="str">
            <v>Abundance</v>
          </cell>
          <cell r="O1108">
            <v>21</v>
          </cell>
        </row>
        <row r="1109">
          <cell r="A1109" t="str">
            <v>Hoffmann_etal_2000_38</v>
          </cell>
          <cell r="B1109">
            <v>1727</v>
          </cell>
          <cell r="C1109">
            <v>139.47999999999999</v>
          </cell>
          <cell r="D1109">
            <v>-20.72</v>
          </cell>
          <cell r="E1109">
            <v>24.3</v>
          </cell>
          <cell r="F1109">
            <v>1.023249345</v>
          </cell>
          <cell r="G1109">
            <v>424</v>
          </cell>
          <cell r="H1109">
            <v>-0.82021714400000001</v>
          </cell>
          <cell r="I1109">
            <v>289</v>
          </cell>
          <cell r="J1109">
            <v>0.53134630500000002</v>
          </cell>
          <cell r="K1109" t="str">
            <v>Transformed</v>
          </cell>
          <cell r="L1109" t="str">
            <v>Oceania</v>
          </cell>
          <cell r="M1109" t="str">
            <v>Hoffmann_etal_2000_38</v>
          </cell>
          <cell r="N1109" t="str">
            <v>Abundance</v>
          </cell>
          <cell r="O1109">
            <v>14</v>
          </cell>
        </row>
        <row r="1110">
          <cell r="A1110" t="str">
            <v>Hoffmann_etal_2000_39</v>
          </cell>
          <cell r="B1110">
            <v>1728</v>
          </cell>
          <cell r="C1110">
            <v>139.47999999999999</v>
          </cell>
          <cell r="D1110">
            <v>-20.72</v>
          </cell>
          <cell r="E1110">
            <v>24.3</v>
          </cell>
          <cell r="F1110">
            <v>1.023249345</v>
          </cell>
          <cell r="G1110">
            <v>424</v>
          </cell>
          <cell r="H1110">
            <v>-0.82021714400000001</v>
          </cell>
          <cell r="I1110">
            <v>289</v>
          </cell>
          <cell r="J1110">
            <v>0.53134630500000002</v>
          </cell>
          <cell r="K1110" t="str">
            <v>Transformed</v>
          </cell>
          <cell r="L1110" t="str">
            <v>Oceania</v>
          </cell>
          <cell r="M1110" t="str">
            <v>Hoffmann_etal_2000_39</v>
          </cell>
          <cell r="N1110" t="str">
            <v>Abundance</v>
          </cell>
          <cell r="O1110">
            <v>12</v>
          </cell>
        </row>
        <row r="1111">
          <cell r="A1111" t="str">
            <v>Hoffmann_etal_2000_40</v>
          </cell>
          <cell r="B1111">
            <v>1729</v>
          </cell>
          <cell r="C1111">
            <v>139.47999999999999</v>
          </cell>
          <cell r="D1111">
            <v>-20.72</v>
          </cell>
          <cell r="E1111">
            <v>24.3</v>
          </cell>
          <cell r="F1111">
            <v>1.023249345</v>
          </cell>
          <cell r="G1111">
            <v>424</v>
          </cell>
          <cell r="H1111">
            <v>-0.82021714400000001</v>
          </cell>
          <cell r="I1111">
            <v>289</v>
          </cell>
          <cell r="J1111">
            <v>0.53134630500000002</v>
          </cell>
          <cell r="K1111" t="str">
            <v>Transformed</v>
          </cell>
          <cell r="L1111" t="str">
            <v>Oceania</v>
          </cell>
          <cell r="M1111" t="str">
            <v>Hoffmann_etal_2000_40</v>
          </cell>
          <cell r="N1111" t="str">
            <v>Abundance</v>
          </cell>
          <cell r="O1111">
            <v>16</v>
          </cell>
        </row>
        <row r="1112">
          <cell r="A1112" t="str">
            <v>Holway_1996_01</v>
          </cell>
          <cell r="B1112">
            <v>3582</v>
          </cell>
          <cell r="C1112">
            <v>-122.01</v>
          </cell>
          <cell r="D1112">
            <v>38.5</v>
          </cell>
          <cell r="E1112">
            <v>16</v>
          </cell>
          <cell r="F1112">
            <v>-0.26936118799999997</v>
          </cell>
          <cell r="G1112">
            <v>617</v>
          </cell>
          <cell r="H1112">
            <v>-0.603725395</v>
          </cell>
          <cell r="I1112">
            <v>323</v>
          </cell>
          <cell r="J1112">
            <v>0.91339779300000001</v>
          </cell>
          <cell r="K1112" t="str">
            <v>Undisturbed</v>
          </cell>
          <cell r="L1112" t="str">
            <v>North America</v>
          </cell>
          <cell r="M1112" t="str">
            <v>Holway_1996_01</v>
          </cell>
          <cell r="N1112" t="str">
            <v>Abundance</v>
          </cell>
          <cell r="O1112">
            <v>13</v>
          </cell>
        </row>
        <row r="1113">
          <cell r="A1113" t="str">
            <v>Holway_1996_02</v>
          </cell>
          <cell r="B1113">
            <v>3583</v>
          </cell>
          <cell r="C1113">
            <v>-122.01</v>
          </cell>
          <cell r="D1113">
            <v>38.5</v>
          </cell>
          <cell r="E1113">
            <v>16</v>
          </cell>
          <cell r="F1113">
            <v>-0.26936118799999997</v>
          </cell>
          <cell r="G1113">
            <v>617</v>
          </cell>
          <cell r="H1113">
            <v>-0.603725395</v>
          </cell>
          <cell r="I1113">
            <v>323</v>
          </cell>
          <cell r="J1113">
            <v>0.91339779300000001</v>
          </cell>
          <cell r="K1113" t="str">
            <v>Undisturbed</v>
          </cell>
          <cell r="L1113" t="str">
            <v>North America</v>
          </cell>
          <cell r="M1113" t="str">
            <v>Holway_1996_02</v>
          </cell>
          <cell r="N1113" t="str">
            <v>Abundance</v>
          </cell>
          <cell r="O1113">
            <v>24</v>
          </cell>
        </row>
        <row r="1114">
          <cell r="A1114" t="str">
            <v>Janda&amp;Konecna_2011</v>
          </cell>
          <cell r="B1114">
            <v>2261</v>
          </cell>
          <cell r="C1114">
            <v>145.76650000000001</v>
          </cell>
          <cell r="D1114">
            <v>-5.1521999999999997</v>
          </cell>
          <cell r="E1114">
            <v>26.4</v>
          </cell>
          <cell r="F1114">
            <v>1.350295384</v>
          </cell>
          <cell r="G1114">
            <v>3415</v>
          </cell>
          <cell r="H1114">
            <v>2.5348441049999999</v>
          </cell>
          <cell r="I1114">
            <v>81</v>
          </cell>
          <cell r="J1114">
            <v>-1.8059098570000001</v>
          </cell>
          <cell r="K1114" t="str">
            <v>Undisturbed</v>
          </cell>
          <cell r="L1114" t="str">
            <v>Oceania</v>
          </cell>
          <cell r="M1114" t="e">
            <v>#N/A</v>
          </cell>
          <cell r="N1114" t="str">
            <v>Occurrence</v>
          </cell>
          <cell r="O1114" t="e">
            <v>#N/A</v>
          </cell>
        </row>
        <row r="1115">
          <cell r="A1115" t="str">
            <v>Jennings_etal_1986_01</v>
          </cell>
          <cell r="B1115">
            <v>1997</v>
          </cell>
          <cell r="C1115">
            <v>-69.2</v>
          </cell>
          <cell r="D1115">
            <v>45.98</v>
          </cell>
          <cell r="E1115">
            <v>3.4</v>
          </cell>
          <cell r="F1115">
            <v>-2.2316374200000002</v>
          </cell>
          <cell r="G1115">
            <v>1024</v>
          </cell>
          <cell r="H1115">
            <v>-0.14718580000000001</v>
          </cell>
          <cell r="I1115">
            <v>425</v>
          </cell>
          <cell r="J1115">
            <v>2.059552257</v>
          </cell>
          <cell r="K1115" t="str">
            <v>Transformed</v>
          </cell>
          <cell r="L1115" t="str">
            <v>North America</v>
          </cell>
          <cell r="M1115" t="str">
            <v>Jennings_etal_1986_01</v>
          </cell>
          <cell r="N1115" t="str">
            <v>Abundance</v>
          </cell>
          <cell r="O1115">
            <v>10</v>
          </cell>
        </row>
        <row r="1116">
          <cell r="A1116" t="str">
            <v>Jennings_etal_1986_02</v>
          </cell>
          <cell r="B1116">
            <v>1998</v>
          </cell>
          <cell r="C1116">
            <v>-69.2</v>
          </cell>
          <cell r="D1116">
            <v>45.98</v>
          </cell>
          <cell r="E1116">
            <v>3.4</v>
          </cell>
          <cell r="F1116">
            <v>-2.2316374200000002</v>
          </cell>
          <cell r="G1116">
            <v>1024</v>
          </cell>
          <cell r="H1116">
            <v>-0.14718580000000001</v>
          </cell>
          <cell r="I1116">
            <v>425</v>
          </cell>
          <cell r="J1116">
            <v>2.059552257</v>
          </cell>
          <cell r="K1116" t="str">
            <v>Transformed</v>
          </cell>
          <cell r="L1116" t="str">
            <v>North America</v>
          </cell>
          <cell r="M1116" t="str">
            <v>Jennings_etal_1986_02</v>
          </cell>
          <cell r="N1116" t="str">
            <v>Abundance</v>
          </cell>
          <cell r="O1116">
            <v>4</v>
          </cell>
        </row>
        <row r="1117">
          <cell r="A1117" t="str">
            <v>Jennings_etal_1986_03</v>
          </cell>
          <cell r="B1117">
            <v>3639</v>
          </cell>
          <cell r="C1117">
            <v>-69.2</v>
          </cell>
          <cell r="D1117">
            <v>45.98</v>
          </cell>
          <cell r="E1117">
            <v>3.4</v>
          </cell>
          <cell r="F1117">
            <v>-2.2316374200000002</v>
          </cell>
          <cell r="G1117">
            <v>1024</v>
          </cell>
          <cell r="H1117">
            <v>-0.14718580000000001</v>
          </cell>
          <cell r="I1117">
            <v>425</v>
          </cell>
          <cell r="J1117">
            <v>2.059552257</v>
          </cell>
          <cell r="K1117" t="str">
            <v>Undisturbed</v>
          </cell>
          <cell r="L1117" t="str">
            <v>North America</v>
          </cell>
          <cell r="M1117" t="str">
            <v>Jennings_etal_1986_03</v>
          </cell>
          <cell r="N1117" t="str">
            <v>Abundance</v>
          </cell>
          <cell r="O1117">
            <v>7</v>
          </cell>
        </row>
        <row r="1118">
          <cell r="A1118" t="str">
            <v>KABAY_2007_01</v>
          </cell>
          <cell r="B1118">
            <v>167</v>
          </cell>
          <cell r="C1118">
            <v>116.13</v>
          </cell>
          <cell r="D1118">
            <v>-32.28</v>
          </cell>
          <cell r="E1118">
            <v>16.3</v>
          </cell>
          <cell r="F1118">
            <v>-0.222640326</v>
          </cell>
          <cell r="G1118">
            <v>1118</v>
          </cell>
          <cell r="H1118">
            <v>-4.1744222999999997E-2</v>
          </cell>
          <cell r="I1118">
            <v>249</v>
          </cell>
          <cell r="J1118">
            <v>8.1873966000000006E-2</v>
          </cell>
          <cell r="K1118" t="str">
            <v>Disturbed</v>
          </cell>
          <cell r="L1118" t="str">
            <v>Oceania</v>
          </cell>
          <cell r="M1118" t="e">
            <v>#N/A</v>
          </cell>
          <cell r="N1118" t="str">
            <v>Abundance/Occurrence</v>
          </cell>
          <cell r="O1118">
            <v>24</v>
          </cell>
        </row>
        <row r="1119">
          <cell r="A1119" t="str">
            <v>KABAY_2007_02</v>
          </cell>
          <cell r="B1119">
            <v>168</v>
          </cell>
          <cell r="C1119">
            <v>116.13</v>
          </cell>
          <cell r="D1119">
            <v>-32.28</v>
          </cell>
          <cell r="E1119">
            <v>16.3</v>
          </cell>
          <cell r="F1119">
            <v>-0.222640326</v>
          </cell>
          <cell r="G1119">
            <v>1118</v>
          </cell>
          <cell r="H1119">
            <v>-4.1744222999999997E-2</v>
          </cell>
          <cell r="I1119">
            <v>249</v>
          </cell>
          <cell r="J1119">
            <v>8.1873966000000006E-2</v>
          </cell>
          <cell r="K1119" t="str">
            <v>Disturbed</v>
          </cell>
          <cell r="L1119" t="str">
            <v>Oceania</v>
          </cell>
          <cell r="M1119" t="e">
            <v>#N/A</v>
          </cell>
          <cell r="N1119" t="str">
            <v>Abundance/Occurrence</v>
          </cell>
          <cell r="O1119">
            <v>20</v>
          </cell>
        </row>
        <row r="1120">
          <cell r="A1120" t="str">
            <v>KABAY_2007_03</v>
          </cell>
          <cell r="B1120">
            <v>169</v>
          </cell>
          <cell r="C1120">
            <v>116.14</v>
          </cell>
          <cell r="D1120">
            <v>-32.28</v>
          </cell>
          <cell r="E1120">
            <v>16.3</v>
          </cell>
          <cell r="F1120">
            <v>-0.222640326</v>
          </cell>
          <cell r="G1120">
            <v>1118</v>
          </cell>
          <cell r="H1120">
            <v>-4.1744222999999997E-2</v>
          </cell>
          <cell r="I1120">
            <v>249</v>
          </cell>
          <cell r="J1120">
            <v>8.1873966000000006E-2</v>
          </cell>
          <cell r="K1120" t="str">
            <v>Disturbed</v>
          </cell>
          <cell r="L1120" t="str">
            <v>Oceania</v>
          </cell>
          <cell r="M1120" t="e">
            <v>#N/A</v>
          </cell>
          <cell r="N1120" t="str">
            <v>Abundance/Occurrence</v>
          </cell>
          <cell r="O1120">
            <v>29</v>
          </cell>
        </row>
        <row r="1121">
          <cell r="A1121" t="str">
            <v>KABAY_2007_04</v>
          </cell>
          <cell r="B1121">
            <v>170</v>
          </cell>
          <cell r="C1121">
            <v>116.14</v>
          </cell>
          <cell r="D1121">
            <v>-32.28</v>
          </cell>
          <cell r="E1121">
            <v>16.3</v>
          </cell>
          <cell r="F1121">
            <v>-0.222640326</v>
          </cell>
          <cell r="G1121">
            <v>1118</v>
          </cell>
          <cell r="H1121">
            <v>-4.1744222999999997E-2</v>
          </cell>
          <cell r="I1121">
            <v>249</v>
          </cell>
          <cell r="J1121">
            <v>8.1873966000000006E-2</v>
          </cell>
          <cell r="K1121" t="str">
            <v>Disturbed</v>
          </cell>
          <cell r="L1121" t="str">
            <v>Oceania</v>
          </cell>
          <cell r="M1121" t="e">
            <v>#N/A</v>
          </cell>
          <cell r="N1121" t="str">
            <v>Abundance/Occurrence</v>
          </cell>
          <cell r="O1121">
            <v>25</v>
          </cell>
        </row>
        <row r="1122">
          <cell r="A1122" t="str">
            <v>KABAY_2007_05</v>
          </cell>
          <cell r="B1122">
            <v>171</v>
          </cell>
          <cell r="C1122">
            <v>116.19</v>
          </cell>
          <cell r="D1122">
            <v>-32.31</v>
          </cell>
          <cell r="E1122">
            <v>16.2</v>
          </cell>
          <cell r="F1122">
            <v>-0.23821394600000001</v>
          </cell>
          <cell r="G1122">
            <v>1095</v>
          </cell>
          <cell r="H1122">
            <v>-6.7543757999999995E-2</v>
          </cell>
          <cell r="I1122">
            <v>253</v>
          </cell>
          <cell r="J1122">
            <v>0.1268212</v>
          </cell>
          <cell r="K1122" t="str">
            <v>Disturbed</v>
          </cell>
          <cell r="L1122" t="str">
            <v>Oceania</v>
          </cell>
          <cell r="M1122" t="e">
            <v>#N/A</v>
          </cell>
          <cell r="N1122" t="str">
            <v>Abundance/Occurrence</v>
          </cell>
          <cell r="O1122">
            <v>14</v>
          </cell>
        </row>
        <row r="1123">
          <cell r="A1123" t="str">
            <v>KABAY_2007_06</v>
          </cell>
          <cell r="B1123">
            <v>172</v>
          </cell>
          <cell r="C1123">
            <v>116.19</v>
          </cell>
          <cell r="D1123">
            <v>-32.31</v>
          </cell>
          <cell r="E1123">
            <v>16.2</v>
          </cell>
          <cell r="F1123">
            <v>-0.23821394600000001</v>
          </cell>
          <cell r="G1123">
            <v>1095</v>
          </cell>
          <cell r="H1123">
            <v>-6.7543757999999995E-2</v>
          </cell>
          <cell r="I1123">
            <v>253</v>
          </cell>
          <cell r="J1123">
            <v>0.1268212</v>
          </cell>
          <cell r="K1123" t="str">
            <v>Disturbed</v>
          </cell>
          <cell r="L1123" t="str">
            <v>Oceania</v>
          </cell>
          <cell r="M1123" t="e">
            <v>#N/A</v>
          </cell>
          <cell r="N1123" t="str">
            <v>Abundance/Occurrence</v>
          </cell>
          <cell r="O1123">
            <v>13</v>
          </cell>
        </row>
        <row r="1124">
          <cell r="A1124" t="str">
            <v>KABAY_2007_07</v>
          </cell>
          <cell r="B1124">
            <v>173</v>
          </cell>
          <cell r="C1124">
            <v>116.2</v>
          </cell>
          <cell r="D1124">
            <v>-32.32</v>
          </cell>
          <cell r="E1124">
            <v>16.2</v>
          </cell>
          <cell r="F1124">
            <v>-0.23821394600000001</v>
          </cell>
          <cell r="G1124">
            <v>1095</v>
          </cell>
          <cell r="H1124">
            <v>-6.7543757999999995E-2</v>
          </cell>
          <cell r="I1124">
            <v>253</v>
          </cell>
          <cell r="J1124">
            <v>0.1268212</v>
          </cell>
          <cell r="K1124" t="str">
            <v>Disturbed</v>
          </cell>
          <cell r="L1124" t="str">
            <v>Oceania</v>
          </cell>
          <cell r="M1124" t="e">
            <v>#N/A</v>
          </cell>
          <cell r="N1124" t="str">
            <v>Abundance/Occurrence</v>
          </cell>
          <cell r="O1124">
            <v>17</v>
          </cell>
        </row>
        <row r="1125">
          <cell r="A1125" t="str">
            <v>KABAY_2007_08</v>
          </cell>
          <cell r="B1125">
            <v>174</v>
          </cell>
          <cell r="C1125">
            <v>116.2</v>
          </cell>
          <cell r="D1125">
            <v>-32.32</v>
          </cell>
          <cell r="E1125">
            <v>16.2</v>
          </cell>
          <cell r="F1125">
            <v>-0.23821394600000001</v>
          </cell>
          <cell r="G1125">
            <v>1095</v>
          </cell>
          <cell r="H1125">
            <v>-6.7543757999999995E-2</v>
          </cell>
          <cell r="I1125">
            <v>253</v>
          </cell>
          <cell r="J1125">
            <v>0.1268212</v>
          </cell>
          <cell r="K1125" t="str">
            <v>Disturbed</v>
          </cell>
          <cell r="L1125" t="str">
            <v>Oceania</v>
          </cell>
          <cell r="M1125" t="e">
            <v>#N/A</v>
          </cell>
          <cell r="N1125" t="str">
            <v>Abundance/Occurrence</v>
          </cell>
          <cell r="O1125">
            <v>7</v>
          </cell>
        </row>
        <row r="1126">
          <cell r="A1126" t="str">
            <v>KABAY_2007_09</v>
          </cell>
          <cell r="B1126">
            <v>175</v>
          </cell>
          <cell r="C1126">
            <v>116.23</v>
          </cell>
          <cell r="D1126">
            <v>-32.340000000000003</v>
          </cell>
          <cell r="E1126">
            <v>15.9</v>
          </cell>
          <cell r="F1126">
            <v>-0.28493480900000001</v>
          </cell>
          <cell r="G1126">
            <v>1056</v>
          </cell>
          <cell r="H1126">
            <v>-0.111290795</v>
          </cell>
          <cell r="I1126">
            <v>256</v>
          </cell>
          <cell r="J1126">
            <v>0.16053162600000001</v>
          </cell>
          <cell r="K1126" t="str">
            <v>Disturbed</v>
          </cell>
          <cell r="L1126" t="str">
            <v>Oceania</v>
          </cell>
          <cell r="M1126" t="e">
            <v>#N/A</v>
          </cell>
          <cell r="N1126" t="str">
            <v>Abundance/Occurrence</v>
          </cell>
          <cell r="O1126">
            <v>22</v>
          </cell>
        </row>
        <row r="1127">
          <cell r="A1127" t="str">
            <v>KABAY_2007_10</v>
          </cell>
          <cell r="B1127">
            <v>176</v>
          </cell>
          <cell r="C1127">
            <v>116.23</v>
          </cell>
          <cell r="D1127">
            <v>-32.340000000000003</v>
          </cell>
          <cell r="E1127">
            <v>15.9</v>
          </cell>
          <cell r="F1127">
            <v>-0.28493480900000001</v>
          </cell>
          <cell r="G1127">
            <v>1056</v>
          </cell>
          <cell r="H1127">
            <v>-0.111290795</v>
          </cell>
          <cell r="I1127">
            <v>256</v>
          </cell>
          <cell r="J1127">
            <v>0.16053162600000001</v>
          </cell>
          <cell r="K1127" t="str">
            <v>Disturbed</v>
          </cell>
          <cell r="L1127" t="str">
            <v>Oceania</v>
          </cell>
          <cell r="M1127" t="e">
            <v>#N/A</v>
          </cell>
          <cell r="N1127" t="str">
            <v>Abundance/Occurrence</v>
          </cell>
          <cell r="O1127">
            <v>19</v>
          </cell>
        </row>
        <row r="1128">
          <cell r="A1128" t="str">
            <v>KABAY_2007_11</v>
          </cell>
          <cell r="B1128">
            <v>177</v>
          </cell>
          <cell r="C1128">
            <v>116.24</v>
          </cell>
          <cell r="D1128">
            <v>-32.35</v>
          </cell>
          <cell r="E1128">
            <v>15.9</v>
          </cell>
          <cell r="F1128">
            <v>-0.28493480900000001</v>
          </cell>
          <cell r="G1128">
            <v>1056</v>
          </cell>
          <cell r="H1128">
            <v>-0.111290795</v>
          </cell>
          <cell r="I1128">
            <v>256</v>
          </cell>
          <cell r="J1128">
            <v>0.16053162600000001</v>
          </cell>
          <cell r="K1128" t="str">
            <v>Disturbed</v>
          </cell>
          <cell r="L1128" t="str">
            <v>Oceania</v>
          </cell>
          <cell r="M1128" t="e">
            <v>#N/A</v>
          </cell>
          <cell r="N1128" t="str">
            <v>Abundance/Occurrence</v>
          </cell>
          <cell r="O1128">
            <v>8</v>
          </cell>
        </row>
        <row r="1129">
          <cell r="A1129" t="str">
            <v>KABAY_2007_12</v>
          </cell>
          <cell r="B1129">
            <v>178</v>
          </cell>
          <cell r="C1129">
            <v>116.24</v>
          </cell>
          <cell r="D1129">
            <v>-32.35</v>
          </cell>
          <cell r="E1129">
            <v>15.9</v>
          </cell>
          <cell r="F1129">
            <v>-0.28493480900000001</v>
          </cell>
          <cell r="G1129">
            <v>1056</v>
          </cell>
          <cell r="H1129">
            <v>-0.111290795</v>
          </cell>
          <cell r="I1129">
            <v>256</v>
          </cell>
          <cell r="J1129">
            <v>0.16053162600000001</v>
          </cell>
          <cell r="K1129" t="str">
            <v>Disturbed</v>
          </cell>
          <cell r="L1129" t="str">
            <v>Oceania</v>
          </cell>
          <cell r="M1129" t="e">
            <v>#N/A</v>
          </cell>
          <cell r="N1129" t="str">
            <v>Abundance/Occurrence</v>
          </cell>
          <cell r="O1129">
            <v>9</v>
          </cell>
        </row>
        <row r="1130">
          <cell r="A1130" t="str">
            <v>KABAY_2009_01</v>
          </cell>
          <cell r="B1130">
            <v>816</v>
          </cell>
          <cell r="C1130">
            <v>116.13</v>
          </cell>
          <cell r="D1130">
            <v>-32.28</v>
          </cell>
          <cell r="E1130">
            <v>16.3</v>
          </cell>
          <cell r="F1130">
            <v>-0.222640326</v>
          </cell>
          <cell r="G1130">
            <v>1118</v>
          </cell>
          <cell r="H1130">
            <v>-4.1744222999999997E-2</v>
          </cell>
          <cell r="I1130">
            <v>249</v>
          </cell>
          <cell r="J1130">
            <v>8.1873966000000006E-2</v>
          </cell>
          <cell r="K1130" t="str">
            <v>Disturbed</v>
          </cell>
          <cell r="L1130" t="str">
            <v>Oceania</v>
          </cell>
          <cell r="M1130" t="e">
            <v>#N/A</v>
          </cell>
          <cell r="N1130" t="str">
            <v>Abundance/Occurrence</v>
          </cell>
          <cell r="O1130">
            <v>27</v>
          </cell>
        </row>
        <row r="1131">
          <cell r="A1131" t="str">
            <v>KABAY_2009_02</v>
          </cell>
          <cell r="B1131">
            <v>817</v>
          </cell>
          <cell r="C1131">
            <v>116.13</v>
          </cell>
          <cell r="D1131">
            <v>-32.28</v>
          </cell>
          <cell r="E1131">
            <v>16.3</v>
          </cell>
          <cell r="F1131">
            <v>-0.222640326</v>
          </cell>
          <cell r="G1131">
            <v>1118</v>
          </cell>
          <cell r="H1131">
            <v>-4.1744222999999997E-2</v>
          </cell>
          <cell r="I1131">
            <v>249</v>
          </cell>
          <cell r="J1131">
            <v>8.1873966000000006E-2</v>
          </cell>
          <cell r="K1131" t="str">
            <v>Disturbed</v>
          </cell>
          <cell r="L1131" t="str">
            <v>Oceania</v>
          </cell>
          <cell r="M1131" t="e">
            <v>#N/A</v>
          </cell>
          <cell r="N1131" t="str">
            <v>Abundance/Occurrence</v>
          </cell>
          <cell r="O1131">
            <v>23</v>
          </cell>
        </row>
        <row r="1132">
          <cell r="A1132" t="str">
            <v>KABAY_2009_03</v>
          </cell>
          <cell r="B1132">
            <v>818</v>
          </cell>
          <cell r="C1132">
            <v>116.14</v>
          </cell>
          <cell r="D1132">
            <v>-32.28</v>
          </cell>
          <cell r="E1132">
            <v>16.3</v>
          </cell>
          <cell r="F1132">
            <v>-0.222640326</v>
          </cell>
          <cell r="G1132">
            <v>1118</v>
          </cell>
          <cell r="H1132">
            <v>-4.1744222999999997E-2</v>
          </cell>
          <cell r="I1132">
            <v>249</v>
          </cell>
          <cell r="J1132">
            <v>8.1873966000000006E-2</v>
          </cell>
          <cell r="K1132" t="str">
            <v>Disturbed</v>
          </cell>
          <cell r="L1132" t="str">
            <v>Oceania</v>
          </cell>
          <cell r="M1132" t="e">
            <v>#N/A</v>
          </cell>
          <cell r="N1132" t="str">
            <v>Abundance/Occurrence</v>
          </cell>
          <cell r="O1132">
            <v>26</v>
          </cell>
        </row>
        <row r="1133">
          <cell r="A1133" t="str">
            <v>KABAY_2009_04</v>
          </cell>
          <cell r="B1133">
            <v>819</v>
          </cell>
          <cell r="C1133">
            <v>116.14</v>
          </cell>
          <cell r="D1133">
            <v>-32.28</v>
          </cell>
          <cell r="E1133">
            <v>16.3</v>
          </cell>
          <cell r="F1133">
            <v>-0.222640326</v>
          </cell>
          <cell r="G1133">
            <v>1118</v>
          </cell>
          <cell r="H1133">
            <v>-4.1744222999999997E-2</v>
          </cell>
          <cell r="I1133">
            <v>249</v>
          </cell>
          <cell r="J1133">
            <v>8.1873966000000006E-2</v>
          </cell>
          <cell r="K1133" t="str">
            <v>Disturbed</v>
          </cell>
          <cell r="L1133" t="str">
            <v>Oceania</v>
          </cell>
          <cell r="M1133" t="e">
            <v>#N/A</v>
          </cell>
          <cell r="N1133" t="str">
            <v>Abundance/Occurrence</v>
          </cell>
          <cell r="O1133">
            <v>23</v>
          </cell>
        </row>
        <row r="1134">
          <cell r="A1134" t="str">
            <v>KABAY_2009_05</v>
          </cell>
          <cell r="B1134">
            <v>179</v>
          </cell>
          <cell r="C1134">
            <v>116.19</v>
          </cell>
          <cell r="D1134">
            <v>-32.31</v>
          </cell>
          <cell r="E1134">
            <v>16.2</v>
          </cell>
          <cell r="F1134">
            <v>-0.23821394600000001</v>
          </cell>
          <cell r="G1134">
            <v>1095</v>
          </cell>
          <cell r="H1134">
            <v>-6.7543757999999995E-2</v>
          </cell>
          <cell r="I1134">
            <v>253</v>
          </cell>
          <cell r="J1134">
            <v>0.1268212</v>
          </cell>
          <cell r="K1134" t="str">
            <v>Disturbed</v>
          </cell>
          <cell r="L1134" t="str">
            <v>Oceania</v>
          </cell>
          <cell r="M1134" t="e">
            <v>#N/A</v>
          </cell>
          <cell r="N1134" t="str">
            <v>Abundance/Occurrence</v>
          </cell>
          <cell r="O1134">
            <v>20</v>
          </cell>
        </row>
        <row r="1135">
          <cell r="A1135" t="str">
            <v>KABAY_2009_06</v>
          </cell>
          <cell r="B1135">
            <v>180</v>
          </cell>
          <cell r="C1135">
            <v>116.19</v>
          </cell>
          <cell r="D1135">
            <v>-32.31</v>
          </cell>
          <cell r="E1135">
            <v>16.2</v>
          </cell>
          <cell r="F1135">
            <v>-0.23821394600000001</v>
          </cell>
          <cell r="G1135">
            <v>1095</v>
          </cell>
          <cell r="H1135">
            <v>-6.7543757999999995E-2</v>
          </cell>
          <cell r="I1135">
            <v>253</v>
          </cell>
          <cell r="J1135">
            <v>0.1268212</v>
          </cell>
          <cell r="K1135" t="str">
            <v>Disturbed</v>
          </cell>
          <cell r="L1135" t="str">
            <v>Oceania</v>
          </cell>
          <cell r="M1135" t="e">
            <v>#N/A</v>
          </cell>
          <cell r="N1135" t="str">
            <v>Abundance/Occurrence</v>
          </cell>
          <cell r="O1135">
            <v>12</v>
          </cell>
        </row>
        <row r="1136">
          <cell r="A1136" t="str">
            <v>KABAY_2009_07</v>
          </cell>
          <cell r="B1136">
            <v>820</v>
          </cell>
          <cell r="C1136">
            <v>116.2</v>
          </cell>
          <cell r="D1136">
            <v>-32.32</v>
          </cell>
          <cell r="E1136">
            <v>16.2</v>
          </cell>
          <cell r="F1136">
            <v>-0.23821394600000001</v>
          </cell>
          <cell r="G1136">
            <v>1095</v>
          </cell>
          <cell r="H1136">
            <v>-6.7543757999999995E-2</v>
          </cell>
          <cell r="I1136">
            <v>253</v>
          </cell>
          <cell r="J1136">
            <v>0.1268212</v>
          </cell>
          <cell r="K1136" t="str">
            <v>Disturbed</v>
          </cell>
          <cell r="L1136" t="str">
            <v>Oceania</v>
          </cell>
          <cell r="M1136" t="e">
            <v>#N/A</v>
          </cell>
          <cell r="N1136" t="str">
            <v>Abundance/Occurrence</v>
          </cell>
          <cell r="O1136">
            <v>17</v>
          </cell>
        </row>
        <row r="1137">
          <cell r="A1137" t="str">
            <v>KABAY_2009_08</v>
          </cell>
          <cell r="B1137">
            <v>821</v>
          </cell>
          <cell r="C1137">
            <v>116.2</v>
          </cell>
          <cell r="D1137">
            <v>-32.32</v>
          </cell>
          <cell r="E1137">
            <v>16.2</v>
          </cell>
          <cell r="F1137">
            <v>-0.23821394600000001</v>
          </cell>
          <cell r="G1137">
            <v>1095</v>
          </cell>
          <cell r="H1137">
            <v>-6.7543757999999995E-2</v>
          </cell>
          <cell r="I1137">
            <v>253</v>
          </cell>
          <cell r="J1137">
            <v>0.1268212</v>
          </cell>
          <cell r="K1137" t="str">
            <v>Disturbed</v>
          </cell>
          <cell r="L1137" t="str">
            <v>Oceania</v>
          </cell>
          <cell r="M1137" t="e">
            <v>#N/A</v>
          </cell>
          <cell r="N1137" t="str">
            <v>Abundance/Occurrence</v>
          </cell>
          <cell r="O1137">
            <v>12</v>
          </cell>
        </row>
        <row r="1138">
          <cell r="A1138" t="str">
            <v>KABAY_2009_09</v>
          </cell>
          <cell r="B1138">
            <v>181</v>
          </cell>
          <cell r="C1138">
            <v>116.23</v>
          </cell>
          <cell r="D1138">
            <v>-32.340000000000003</v>
          </cell>
          <cell r="E1138">
            <v>15.9</v>
          </cell>
          <cell r="F1138">
            <v>-0.28493480900000001</v>
          </cell>
          <cell r="G1138">
            <v>1056</v>
          </cell>
          <cell r="H1138">
            <v>-0.111290795</v>
          </cell>
          <cell r="I1138">
            <v>256</v>
          </cell>
          <cell r="J1138">
            <v>0.16053162600000001</v>
          </cell>
          <cell r="K1138" t="str">
            <v>Disturbed</v>
          </cell>
          <cell r="L1138" t="str">
            <v>Oceania</v>
          </cell>
          <cell r="M1138" t="e">
            <v>#N/A</v>
          </cell>
          <cell r="N1138" t="str">
            <v>Abundance/Occurrence</v>
          </cell>
          <cell r="O1138">
            <v>17</v>
          </cell>
        </row>
        <row r="1139">
          <cell r="A1139" t="str">
            <v>KABAY_2009_10</v>
          </cell>
          <cell r="B1139">
            <v>182</v>
          </cell>
          <cell r="C1139">
            <v>116.23</v>
          </cell>
          <cell r="D1139">
            <v>-32.340000000000003</v>
          </cell>
          <cell r="E1139">
            <v>15.9</v>
          </cell>
          <cell r="F1139">
            <v>-0.28493480900000001</v>
          </cell>
          <cell r="G1139">
            <v>1056</v>
          </cell>
          <cell r="H1139">
            <v>-0.111290795</v>
          </cell>
          <cell r="I1139">
            <v>256</v>
          </cell>
          <cell r="J1139">
            <v>0.16053162600000001</v>
          </cell>
          <cell r="K1139" t="str">
            <v>Disturbed</v>
          </cell>
          <cell r="L1139" t="str">
            <v>Oceania</v>
          </cell>
          <cell r="M1139" t="e">
            <v>#N/A</v>
          </cell>
          <cell r="N1139" t="str">
            <v>Abundance/Occurrence</v>
          </cell>
          <cell r="O1139">
            <v>21</v>
          </cell>
        </row>
        <row r="1140">
          <cell r="A1140" t="str">
            <v>KABAY_2009_11</v>
          </cell>
          <cell r="B1140">
            <v>183</v>
          </cell>
          <cell r="C1140">
            <v>116.24</v>
          </cell>
          <cell r="D1140">
            <v>-32.35</v>
          </cell>
          <cell r="E1140">
            <v>15.9</v>
          </cell>
          <cell r="F1140">
            <v>-0.28493480900000001</v>
          </cell>
          <cell r="G1140">
            <v>1056</v>
          </cell>
          <cell r="H1140">
            <v>-0.111290795</v>
          </cell>
          <cell r="I1140">
            <v>256</v>
          </cell>
          <cell r="J1140">
            <v>0.16053162600000001</v>
          </cell>
          <cell r="K1140" t="str">
            <v>Disturbed</v>
          </cell>
          <cell r="L1140" t="str">
            <v>Oceania</v>
          </cell>
          <cell r="M1140" t="e">
            <v>#N/A</v>
          </cell>
          <cell r="N1140" t="str">
            <v>Abundance/Occurrence</v>
          </cell>
          <cell r="O1140">
            <v>12</v>
          </cell>
        </row>
        <row r="1141">
          <cell r="A1141" t="str">
            <v>KABAY_2009_12</v>
          </cell>
          <cell r="B1141">
            <v>184</v>
          </cell>
          <cell r="C1141">
            <v>116.24</v>
          </cell>
          <cell r="D1141">
            <v>-32.35</v>
          </cell>
          <cell r="E1141">
            <v>15.9</v>
          </cell>
          <cell r="F1141">
            <v>-0.28493480900000001</v>
          </cell>
          <cell r="G1141">
            <v>1056</v>
          </cell>
          <cell r="H1141">
            <v>-0.111290795</v>
          </cell>
          <cell r="I1141">
            <v>256</v>
          </cell>
          <cell r="J1141">
            <v>0.16053162600000001</v>
          </cell>
          <cell r="K1141" t="str">
            <v>Disturbed</v>
          </cell>
          <cell r="L1141" t="str">
            <v>Oceania</v>
          </cell>
          <cell r="M1141" t="e">
            <v>#N/A</v>
          </cell>
          <cell r="N1141" t="str">
            <v>Abundance/Occurrence</v>
          </cell>
          <cell r="O1141">
            <v>17</v>
          </cell>
        </row>
        <row r="1142">
          <cell r="A1142" t="str">
            <v>KABAY_2012_01</v>
          </cell>
          <cell r="B1142">
            <v>185</v>
          </cell>
          <cell r="C1142">
            <v>116.12</v>
          </cell>
          <cell r="D1142">
            <v>-32.21</v>
          </cell>
          <cell r="E1142">
            <v>16.5</v>
          </cell>
          <cell r="F1142">
            <v>-0.19149308400000001</v>
          </cell>
          <cell r="G1142">
            <v>1125</v>
          </cell>
          <cell r="H1142">
            <v>-3.3892191000000002E-2</v>
          </cell>
          <cell r="I1142">
            <v>245</v>
          </cell>
          <cell r="J1142">
            <v>3.6926731999999997E-2</v>
          </cell>
          <cell r="K1142" t="str">
            <v>Disturbed</v>
          </cell>
          <cell r="L1142" t="str">
            <v>Oceania</v>
          </cell>
          <cell r="M1142" t="e">
            <v>#N/A</v>
          </cell>
          <cell r="N1142" t="str">
            <v>Abundance/Occurrence</v>
          </cell>
          <cell r="O1142">
            <v>20</v>
          </cell>
        </row>
        <row r="1143">
          <cell r="A1143" t="str">
            <v>KABAY_2012_02</v>
          </cell>
          <cell r="B1143">
            <v>186</v>
          </cell>
          <cell r="C1143">
            <v>116.12</v>
          </cell>
          <cell r="D1143">
            <v>-32.21</v>
          </cell>
          <cell r="E1143">
            <v>16.5</v>
          </cell>
          <cell r="F1143">
            <v>-0.19149308400000001</v>
          </cell>
          <cell r="G1143">
            <v>1125</v>
          </cell>
          <cell r="H1143">
            <v>-3.3892191000000002E-2</v>
          </cell>
          <cell r="I1143">
            <v>245</v>
          </cell>
          <cell r="J1143">
            <v>3.6926731999999997E-2</v>
          </cell>
          <cell r="K1143" t="str">
            <v>Disturbed</v>
          </cell>
          <cell r="L1143" t="str">
            <v>Oceania</v>
          </cell>
          <cell r="M1143" t="e">
            <v>#N/A</v>
          </cell>
          <cell r="N1143" t="str">
            <v>Abundance/Occurrence</v>
          </cell>
          <cell r="O1143">
            <v>20</v>
          </cell>
        </row>
        <row r="1144">
          <cell r="A1144" t="str">
            <v>KABAY_2012_03</v>
          </cell>
          <cell r="B1144">
            <v>187</v>
          </cell>
          <cell r="C1144">
            <v>116.11</v>
          </cell>
          <cell r="D1144">
            <v>-32.22</v>
          </cell>
          <cell r="E1144">
            <v>16.5</v>
          </cell>
          <cell r="F1144">
            <v>-0.19149308400000001</v>
          </cell>
          <cell r="G1144">
            <v>1125</v>
          </cell>
          <cell r="H1144">
            <v>-3.3892191000000002E-2</v>
          </cell>
          <cell r="I1144">
            <v>245</v>
          </cell>
          <cell r="J1144">
            <v>3.6926731999999997E-2</v>
          </cell>
          <cell r="K1144" t="str">
            <v>Disturbed</v>
          </cell>
          <cell r="L1144" t="str">
            <v>Oceania</v>
          </cell>
          <cell r="M1144" t="e">
            <v>#N/A</v>
          </cell>
          <cell r="N1144" t="str">
            <v>Abundance/Occurrence</v>
          </cell>
          <cell r="O1144">
            <v>23</v>
          </cell>
        </row>
        <row r="1145">
          <cell r="A1145" t="str">
            <v>KABAY_2012_04</v>
          </cell>
          <cell r="B1145">
            <v>188</v>
          </cell>
          <cell r="C1145">
            <v>116.11</v>
          </cell>
          <cell r="D1145">
            <v>-32.22</v>
          </cell>
          <cell r="E1145">
            <v>16.5</v>
          </cell>
          <cell r="F1145">
            <v>-0.19149308400000001</v>
          </cell>
          <cell r="G1145">
            <v>1125</v>
          </cell>
          <cell r="H1145">
            <v>-3.3892191000000002E-2</v>
          </cell>
          <cell r="I1145">
            <v>245</v>
          </cell>
          <cell r="J1145">
            <v>3.6926731999999997E-2</v>
          </cell>
          <cell r="K1145" t="str">
            <v>Disturbed</v>
          </cell>
          <cell r="L1145" t="str">
            <v>Oceania</v>
          </cell>
          <cell r="M1145" t="e">
            <v>#N/A</v>
          </cell>
          <cell r="N1145" t="str">
            <v>Abundance/Occurrence</v>
          </cell>
          <cell r="O1145">
            <v>20</v>
          </cell>
        </row>
        <row r="1146">
          <cell r="A1146" t="str">
            <v>KABAY_2012_05</v>
          </cell>
          <cell r="B1146">
            <v>189</v>
          </cell>
          <cell r="C1146">
            <v>116.11</v>
          </cell>
          <cell r="D1146">
            <v>-32.21</v>
          </cell>
          <cell r="E1146">
            <v>16.5</v>
          </cell>
          <cell r="F1146">
            <v>-0.19149308400000001</v>
          </cell>
          <cell r="G1146">
            <v>1125</v>
          </cell>
          <cell r="H1146">
            <v>-3.3892191000000002E-2</v>
          </cell>
          <cell r="I1146">
            <v>245</v>
          </cell>
          <cell r="J1146">
            <v>3.6926731999999997E-2</v>
          </cell>
          <cell r="K1146" t="str">
            <v>Disturbed</v>
          </cell>
          <cell r="L1146" t="str">
            <v>Oceania</v>
          </cell>
          <cell r="M1146" t="e">
            <v>#N/A</v>
          </cell>
          <cell r="N1146" t="str">
            <v>Abundance/Occurrence</v>
          </cell>
          <cell r="O1146">
            <v>17</v>
          </cell>
        </row>
        <row r="1147">
          <cell r="A1147" t="str">
            <v>KABAY_2012_06</v>
          </cell>
          <cell r="B1147">
            <v>190</v>
          </cell>
          <cell r="C1147">
            <v>116.11</v>
          </cell>
          <cell r="D1147">
            <v>-32.21</v>
          </cell>
          <cell r="E1147">
            <v>16.5</v>
          </cell>
          <cell r="F1147">
            <v>-0.19149308400000001</v>
          </cell>
          <cell r="G1147">
            <v>1125</v>
          </cell>
          <cell r="H1147">
            <v>-3.3892191000000002E-2</v>
          </cell>
          <cell r="I1147">
            <v>245</v>
          </cell>
          <cell r="J1147">
            <v>3.6926731999999997E-2</v>
          </cell>
          <cell r="K1147" t="str">
            <v>Disturbed</v>
          </cell>
          <cell r="L1147" t="str">
            <v>Oceania</v>
          </cell>
          <cell r="M1147" t="e">
            <v>#N/A</v>
          </cell>
          <cell r="N1147" t="str">
            <v>Abundance/Occurrence</v>
          </cell>
          <cell r="O1147">
            <v>20</v>
          </cell>
        </row>
        <row r="1148">
          <cell r="A1148" t="str">
            <v>KABAY_2012_07</v>
          </cell>
          <cell r="B1148">
            <v>191</v>
          </cell>
          <cell r="C1148">
            <v>116.12</v>
          </cell>
          <cell r="D1148">
            <v>-32.21</v>
          </cell>
          <cell r="E1148">
            <v>16.5</v>
          </cell>
          <cell r="F1148">
            <v>-0.19149308400000001</v>
          </cell>
          <cell r="G1148">
            <v>1125</v>
          </cell>
          <cell r="H1148">
            <v>-3.3892191000000002E-2</v>
          </cell>
          <cell r="I1148">
            <v>245</v>
          </cell>
          <cell r="J1148">
            <v>3.6926731999999997E-2</v>
          </cell>
          <cell r="K1148" t="str">
            <v>Disturbed</v>
          </cell>
          <cell r="L1148" t="str">
            <v>Oceania</v>
          </cell>
          <cell r="M1148" t="e">
            <v>#N/A</v>
          </cell>
          <cell r="N1148" t="str">
            <v>Abundance/Occurrence</v>
          </cell>
          <cell r="O1148">
            <v>16</v>
          </cell>
        </row>
        <row r="1149">
          <cell r="A1149" t="str">
            <v>KABAY_2012_08</v>
          </cell>
          <cell r="B1149">
            <v>192</v>
          </cell>
          <cell r="C1149">
            <v>116.12</v>
          </cell>
          <cell r="D1149">
            <v>-32.21</v>
          </cell>
          <cell r="E1149">
            <v>16.5</v>
          </cell>
          <cell r="F1149">
            <v>-0.19149308400000001</v>
          </cell>
          <cell r="G1149">
            <v>1125</v>
          </cell>
          <cell r="H1149">
            <v>-3.3892191000000002E-2</v>
          </cell>
          <cell r="I1149">
            <v>245</v>
          </cell>
          <cell r="J1149">
            <v>3.6926731999999997E-2</v>
          </cell>
          <cell r="K1149" t="str">
            <v>Disturbed</v>
          </cell>
          <cell r="L1149" t="str">
            <v>Oceania</v>
          </cell>
          <cell r="M1149" t="e">
            <v>#N/A</v>
          </cell>
          <cell r="N1149" t="str">
            <v>Abundance/Occurrence</v>
          </cell>
          <cell r="O1149">
            <v>16</v>
          </cell>
        </row>
        <row r="1150">
          <cell r="A1150" t="str">
            <v>KABAY_2012_09</v>
          </cell>
          <cell r="B1150">
            <v>193</v>
          </cell>
          <cell r="C1150">
            <v>116.11</v>
          </cell>
          <cell r="D1150">
            <v>-32.229999999999997</v>
          </cell>
          <cell r="E1150">
            <v>16.5</v>
          </cell>
          <cell r="F1150">
            <v>-0.19149308400000001</v>
          </cell>
          <cell r="G1150">
            <v>1125</v>
          </cell>
          <cell r="H1150">
            <v>-3.3892191000000002E-2</v>
          </cell>
          <cell r="I1150">
            <v>245</v>
          </cell>
          <cell r="J1150">
            <v>3.6926731999999997E-2</v>
          </cell>
          <cell r="K1150" t="str">
            <v>Disturbed</v>
          </cell>
          <cell r="L1150" t="str">
            <v>Oceania</v>
          </cell>
          <cell r="M1150" t="e">
            <v>#N/A</v>
          </cell>
          <cell r="N1150" t="str">
            <v>Abundance/Occurrence</v>
          </cell>
          <cell r="O1150">
            <v>28</v>
          </cell>
        </row>
        <row r="1151">
          <cell r="A1151" t="str">
            <v>KABAY_2012_10</v>
          </cell>
          <cell r="B1151">
            <v>194</v>
          </cell>
          <cell r="C1151">
            <v>116.11</v>
          </cell>
          <cell r="D1151">
            <v>-32.22</v>
          </cell>
          <cell r="E1151">
            <v>16.5</v>
          </cell>
          <cell r="F1151">
            <v>-0.19149308400000001</v>
          </cell>
          <cell r="G1151">
            <v>1125</v>
          </cell>
          <cell r="H1151">
            <v>-3.3892191000000002E-2</v>
          </cell>
          <cell r="I1151">
            <v>245</v>
          </cell>
          <cell r="J1151">
            <v>3.6926731999999997E-2</v>
          </cell>
          <cell r="K1151" t="str">
            <v>Disturbed</v>
          </cell>
          <cell r="L1151" t="str">
            <v>Oceania</v>
          </cell>
          <cell r="M1151" t="e">
            <v>#N/A</v>
          </cell>
          <cell r="N1151" t="str">
            <v>Abundance/Occurrence</v>
          </cell>
          <cell r="O1151">
            <v>30</v>
          </cell>
        </row>
        <row r="1152">
          <cell r="A1152" t="str">
            <v>KABAY_2012_11</v>
          </cell>
          <cell r="B1152">
            <v>195</v>
          </cell>
          <cell r="C1152">
            <v>116.12</v>
          </cell>
          <cell r="D1152">
            <v>-32.22</v>
          </cell>
          <cell r="E1152">
            <v>16.5</v>
          </cell>
          <cell r="F1152">
            <v>-0.19149308400000001</v>
          </cell>
          <cell r="G1152">
            <v>1125</v>
          </cell>
          <cell r="H1152">
            <v>-3.3892191000000002E-2</v>
          </cell>
          <cell r="I1152">
            <v>245</v>
          </cell>
          <cell r="J1152">
            <v>3.6926731999999997E-2</v>
          </cell>
          <cell r="K1152" t="str">
            <v>Disturbed</v>
          </cell>
          <cell r="L1152" t="str">
            <v>Oceania</v>
          </cell>
          <cell r="M1152" t="e">
            <v>#N/A</v>
          </cell>
          <cell r="N1152" t="str">
            <v>Abundance/Occurrence</v>
          </cell>
          <cell r="O1152">
            <v>24</v>
          </cell>
        </row>
        <row r="1153">
          <cell r="A1153" t="str">
            <v>KABAY_2012_12</v>
          </cell>
          <cell r="B1153">
            <v>196</v>
          </cell>
          <cell r="C1153">
            <v>116.12</v>
          </cell>
          <cell r="D1153">
            <v>-32.22</v>
          </cell>
          <cell r="E1153">
            <v>16.5</v>
          </cell>
          <cell r="F1153">
            <v>-0.19149308400000001</v>
          </cell>
          <cell r="G1153">
            <v>1125</v>
          </cell>
          <cell r="H1153">
            <v>-3.3892191000000002E-2</v>
          </cell>
          <cell r="I1153">
            <v>245</v>
          </cell>
          <cell r="J1153">
            <v>3.6926731999999997E-2</v>
          </cell>
          <cell r="K1153" t="str">
            <v>Disturbed</v>
          </cell>
          <cell r="L1153" t="str">
            <v>Oceania</v>
          </cell>
          <cell r="M1153" t="e">
            <v>#N/A</v>
          </cell>
          <cell r="N1153" t="str">
            <v>Abundance/Occurrence</v>
          </cell>
          <cell r="O1153">
            <v>19</v>
          </cell>
        </row>
        <row r="1154">
          <cell r="A1154" t="str">
            <v>Kain_etal_2002_01</v>
          </cell>
          <cell r="B1154">
            <v>1999</v>
          </cell>
          <cell r="C1154">
            <v>115.77</v>
          </cell>
          <cell r="D1154">
            <v>-31.94</v>
          </cell>
          <cell r="E1154">
            <v>18.600000000000001</v>
          </cell>
          <cell r="F1154">
            <v>0.135552955</v>
          </cell>
          <cell r="G1154">
            <v>765</v>
          </cell>
          <cell r="H1154">
            <v>-0.43771099699999999</v>
          </cell>
          <cell r="I1154">
            <v>210</v>
          </cell>
          <cell r="J1154">
            <v>-0.35636156400000002</v>
          </cell>
          <cell r="K1154" t="str">
            <v>Transformed</v>
          </cell>
          <cell r="L1154" t="str">
            <v>Oceania</v>
          </cell>
          <cell r="M1154" t="e">
            <v>#N/A</v>
          </cell>
          <cell r="N1154" t="str">
            <v>Abundance</v>
          </cell>
          <cell r="O1154">
            <v>9</v>
          </cell>
        </row>
        <row r="1155">
          <cell r="A1155" t="str">
            <v>Kain_etal_2002_02</v>
          </cell>
          <cell r="B1155">
            <v>2000</v>
          </cell>
          <cell r="C1155">
            <v>115.77</v>
          </cell>
          <cell r="D1155">
            <v>-31.94</v>
          </cell>
          <cell r="E1155">
            <v>18.600000000000001</v>
          </cell>
          <cell r="F1155">
            <v>0.135552955</v>
          </cell>
          <cell r="G1155">
            <v>765</v>
          </cell>
          <cell r="H1155">
            <v>-0.43771099699999999</v>
          </cell>
          <cell r="I1155">
            <v>210</v>
          </cell>
          <cell r="J1155">
            <v>-0.35636156400000002</v>
          </cell>
          <cell r="K1155" t="str">
            <v>Transformed</v>
          </cell>
          <cell r="L1155" t="str">
            <v>Oceania</v>
          </cell>
          <cell r="M1155" t="e">
            <v>#N/A</v>
          </cell>
          <cell r="N1155" t="str">
            <v>Abundance</v>
          </cell>
          <cell r="O1155">
            <v>20</v>
          </cell>
        </row>
        <row r="1156">
          <cell r="A1156" t="str">
            <v>Kain_etal_2002_03</v>
          </cell>
          <cell r="B1156">
            <v>2001</v>
          </cell>
          <cell r="C1156">
            <v>115.77</v>
          </cell>
          <cell r="D1156">
            <v>-31.94</v>
          </cell>
          <cell r="E1156">
            <v>18.600000000000001</v>
          </cell>
          <cell r="F1156">
            <v>0.135552955</v>
          </cell>
          <cell r="G1156">
            <v>765</v>
          </cell>
          <cell r="H1156">
            <v>-0.43771099699999999</v>
          </cell>
          <cell r="I1156">
            <v>210</v>
          </cell>
          <cell r="J1156">
            <v>-0.35636156400000002</v>
          </cell>
          <cell r="K1156" t="str">
            <v>Transformed</v>
          </cell>
          <cell r="L1156" t="str">
            <v>Oceania</v>
          </cell>
          <cell r="M1156" t="e">
            <v>#N/A</v>
          </cell>
          <cell r="N1156" t="str">
            <v>Abundance</v>
          </cell>
          <cell r="O1156">
            <v>14</v>
          </cell>
        </row>
        <row r="1157">
          <cell r="A1157" t="str">
            <v>Kain_etal_2002_04</v>
          </cell>
          <cell r="B1157">
            <v>2002</v>
          </cell>
          <cell r="C1157">
            <v>115.77</v>
          </cell>
          <cell r="D1157">
            <v>-31.94</v>
          </cell>
          <cell r="E1157">
            <v>18.600000000000001</v>
          </cell>
          <cell r="F1157">
            <v>0.135552955</v>
          </cell>
          <cell r="G1157">
            <v>765</v>
          </cell>
          <cell r="H1157">
            <v>-0.43771099699999999</v>
          </cell>
          <cell r="I1157">
            <v>210</v>
          </cell>
          <cell r="J1157">
            <v>-0.35636156400000002</v>
          </cell>
          <cell r="K1157" t="str">
            <v>Transformed</v>
          </cell>
          <cell r="L1157" t="str">
            <v>Oceania</v>
          </cell>
          <cell r="M1157" t="e">
            <v>#N/A</v>
          </cell>
          <cell r="N1157" t="str">
            <v>Abundance</v>
          </cell>
          <cell r="O1157">
            <v>13</v>
          </cell>
        </row>
        <row r="1158">
          <cell r="A1158" t="str">
            <v>Kain_etal_2002_05</v>
          </cell>
          <cell r="B1158">
            <v>2003</v>
          </cell>
          <cell r="C1158">
            <v>115.77</v>
          </cell>
          <cell r="D1158">
            <v>-31.94</v>
          </cell>
          <cell r="E1158">
            <v>18.600000000000001</v>
          </cell>
          <cell r="F1158">
            <v>0.135552955</v>
          </cell>
          <cell r="G1158">
            <v>765</v>
          </cell>
          <cell r="H1158">
            <v>-0.43771099699999999</v>
          </cell>
          <cell r="I1158">
            <v>210</v>
          </cell>
          <cell r="J1158">
            <v>-0.35636156400000002</v>
          </cell>
          <cell r="K1158" t="str">
            <v>Transformed</v>
          </cell>
          <cell r="L1158" t="str">
            <v>Oceania</v>
          </cell>
          <cell r="M1158" t="e">
            <v>#N/A</v>
          </cell>
          <cell r="N1158" t="str">
            <v>Abundance</v>
          </cell>
          <cell r="O1158">
            <v>13</v>
          </cell>
        </row>
        <row r="1159">
          <cell r="A1159" t="str">
            <v>Klimes&amp;etal_noyear_A_1</v>
          </cell>
          <cell r="B1159">
            <v>2262</v>
          </cell>
          <cell r="C1159">
            <v>145.17850000000001</v>
          </cell>
          <cell r="D1159">
            <v>-5.2222</v>
          </cell>
          <cell r="E1159">
            <v>26.2</v>
          </cell>
          <cell r="F1159">
            <v>1.319148142</v>
          </cell>
          <cell r="G1159">
            <v>3875</v>
          </cell>
          <cell r="H1159">
            <v>3.0508348010000002</v>
          </cell>
          <cell r="I1159">
            <v>97</v>
          </cell>
          <cell r="J1159">
            <v>-1.6261209210000001</v>
          </cell>
          <cell r="K1159" t="str">
            <v>Undisturbed</v>
          </cell>
          <cell r="L1159" t="str">
            <v>Oceania</v>
          </cell>
          <cell r="M1159" t="e">
            <v>#N/A</v>
          </cell>
          <cell r="N1159" t="str">
            <v>Occurrence</v>
          </cell>
          <cell r="O1159" t="e">
            <v>#N/A</v>
          </cell>
        </row>
        <row r="1160">
          <cell r="A1160" t="str">
            <v>Klimes&amp;etal_noyear_A_2</v>
          </cell>
          <cell r="B1160">
            <v>58</v>
          </cell>
          <cell r="C1160">
            <v>145.1788</v>
          </cell>
          <cell r="D1160">
            <v>-5.2317</v>
          </cell>
          <cell r="E1160">
            <v>26.2</v>
          </cell>
          <cell r="F1160">
            <v>1.319148142</v>
          </cell>
          <cell r="G1160">
            <v>3875</v>
          </cell>
          <cell r="H1160">
            <v>3.0508348010000002</v>
          </cell>
          <cell r="I1160">
            <v>97</v>
          </cell>
          <cell r="J1160">
            <v>-1.6261209210000001</v>
          </cell>
          <cell r="K1160" t="str">
            <v>Disturbed</v>
          </cell>
          <cell r="L1160" t="str">
            <v>Oceania</v>
          </cell>
          <cell r="M1160" t="e">
            <v>#N/A</v>
          </cell>
          <cell r="N1160" t="str">
            <v>Occurrence</v>
          </cell>
          <cell r="O1160" t="e">
            <v>#N/A</v>
          </cell>
        </row>
        <row r="1161">
          <cell r="A1161" t="str">
            <v>Klimes&amp;etal_noyear_B_1</v>
          </cell>
          <cell r="B1161">
            <v>2263</v>
          </cell>
          <cell r="C1161">
            <v>145.17850000000001</v>
          </cell>
          <cell r="D1161">
            <v>-5.2222</v>
          </cell>
          <cell r="E1161">
            <v>26.2</v>
          </cell>
          <cell r="F1161">
            <v>1.319148142</v>
          </cell>
          <cell r="G1161">
            <v>3875</v>
          </cell>
          <cell r="H1161">
            <v>3.0508348010000002</v>
          </cell>
          <cell r="I1161">
            <v>97</v>
          </cell>
          <cell r="J1161">
            <v>-1.6261209210000001</v>
          </cell>
          <cell r="K1161" t="str">
            <v>Undisturbed</v>
          </cell>
          <cell r="L1161" t="str">
            <v>Oceania</v>
          </cell>
          <cell r="M1161" t="e">
            <v>#N/A</v>
          </cell>
          <cell r="N1161" t="str">
            <v>Abundance/Occurrence</v>
          </cell>
          <cell r="O1161">
            <v>9</v>
          </cell>
        </row>
        <row r="1162">
          <cell r="A1162" t="str">
            <v>Klimes&amp;etal_noyear_B_2</v>
          </cell>
          <cell r="B1162">
            <v>2264</v>
          </cell>
          <cell r="C1162">
            <v>145.17850000000001</v>
          </cell>
          <cell r="D1162">
            <v>-5.2222</v>
          </cell>
          <cell r="E1162">
            <v>26.2</v>
          </cell>
          <cell r="F1162">
            <v>1.319148142</v>
          </cell>
          <cell r="G1162">
            <v>3875</v>
          </cell>
          <cell r="H1162">
            <v>3.0508348010000002</v>
          </cell>
          <cell r="I1162">
            <v>97</v>
          </cell>
          <cell r="J1162">
            <v>-1.6261209210000001</v>
          </cell>
          <cell r="K1162" t="str">
            <v>Undisturbed</v>
          </cell>
          <cell r="L1162" t="str">
            <v>Oceania</v>
          </cell>
          <cell r="M1162" t="e">
            <v>#N/A</v>
          </cell>
          <cell r="N1162" t="str">
            <v>Abundance/Occurrence</v>
          </cell>
          <cell r="O1162">
            <v>11</v>
          </cell>
        </row>
        <row r="1163">
          <cell r="A1163" t="str">
            <v>Klimes&amp;etal_noyear_B_3</v>
          </cell>
          <cell r="B1163">
            <v>2265</v>
          </cell>
          <cell r="C1163">
            <v>145.17850000000001</v>
          </cell>
          <cell r="D1163">
            <v>-5.2222</v>
          </cell>
          <cell r="E1163">
            <v>26.2</v>
          </cell>
          <cell r="F1163">
            <v>1.319148142</v>
          </cell>
          <cell r="G1163">
            <v>3875</v>
          </cell>
          <cell r="H1163">
            <v>3.0508348010000002</v>
          </cell>
          <cell r="I1163">
            <v>97</v>
          </cell>
          <cell r="J1163">
            <v>-1.6261209210000001</v>
          </cell>
          <cell r="K1163" t="str">
            <v>Undisturbed</v>
          </cell>
          <cell r="L1163" t="str">
            <v>Oceania</v>
          </cell>
          <cell r="M1163" t="e">
            <v>#N/A</v>
          </cell>
          <cell r="N1163" t="str">
            <v>Abundance/Occurrence</v>
          </cell>
          <cell r="O1163">
            <v>6</v>
          </cell>
        </row>
        <row r="1164">
          <cell r="A1164" t="str">
            <v>Klimes&amp;etal_noyear_B_4</v>
          </cell>
          <cell r="B1164">
            <v>2266</v>
          </cell>
          <cell r="C1164">
            <v>145.17850000000001</v>
          </cell>
          <cell r="D1164">
            <v>-5.2222</v>
          </cell>
          <cell r="E1164">
            <v>26.2</v>
          </cell>
          <cell r="F1164">
            <v>1.319148142</v>
          </cell>
          <cell r="G1164">
            <v>3875</v>
          </cell>
          <cell r="H1164">
            <v>3.0508348010000002</v>
          </cell>
          <cell r="I1164">
            <v>97</v>
          </cell>
          <cell r="J1164">
            <v>-1.6261209210000001</v>
          </cell>
          <cell r="K1164" t="str">
            <v>Undisturbed</v>
          </cell>
          <cell r="L1164" t="str">
            <v>Oceania</v>
          </cell>
          <cell r="M1164" t="e">
            <v>#N/A</v>
          </cell>
          <cell r="N1164" t="str">
            <v>Abundance/Occurrence</v>
          </cell>
          <cell r="O1164">
            <v>9</v>
          </cell>
        </row>
        <row r="1165">
          <cell r="A1165" t="str">
            <v>Klimes&amp;etal_noyear_B_5</v>
          </cell>
          <cell r="B1165">
            <v>59</v>
          </cell>
          <cell r="C1165">
            <v>145.1788</v>
          </cell>
          <cell r="D1165">
            <v>-5.2317</v>
          </cell>
          <cell r="E1165">
            <v>26.2</v>
          </cell>
          <cell r="F1165">
            <v>1.319148142</v>
          </cell>
          <cell r="G1165">
            <v>3875</v>
          </cell>
          <cell r="H1165">
            <v>3.0508348010000002</v>
          </cell>
          <cell r="I1165">
            <v>97</v>
          </cell>
          <cell r="J1165">
            <v>-1.6261209210000001</v>
          </cell>
          <cell r="K1165" t="str">
            <v>Disturbed</v>
          </cell>
          <cell r="L1165" t="str">
            <v>Oceania</v>
          </cell>
          <cell r="M1165" t="e">
            <v>#N/A</v>
          </cell>
          <cell r="N1165" t="str">
            <v>Abundance/Occurrence</v>
          </cell>
          <cell r="O1165">
            <v>5</v>
          </cell>
        </row>
        <row r="1166">
          <cell r="A1166" t="str">
            <v>Klimes&amp;etal_noyear_B_6</v>
          </cell>
          <cell r="B1166">
            <v>60</v>
          </cell>
          <cell r="C1166">
            <v>145.1788</v>
          </cell>
          <cell r="D1166">
            <v>-5.2317</v>
          </cell>
          <cell r="E1166">
            <v>26.2</v>
          </cell>
          <cell r="F1166">
            <v>1.319148142</v>
          </cell>
          <cell r="G1166">
            <v>3875</v>
          </cell>
          <cell r="H1166">
            <v>3.0508348010000002</v>
          </cell>
          <cell r="I1166">
            <v>97</v>
          </cell>
          <cell r="J1166">
            <v>-1.6261209210000001</v>
          </cell>
          <cell r="K1166" t="str">
            <v>Disturbed</v>
          </cell>
          <cell r="L1166" t="str">
            <v>Oceania</v>
          </cell>
          <cell r="M1166" t="e">
            <v>#N/A</v>
          </cell>
          <cell r="N1166" t="str">
            <v>Abundance/Occurrence</v>
          </cell>
          <cell r="O1166">
            <v>2</v>
          </cell>
        </row>
        <row r="1167">
          <cell r="A1167" t="str">
            <v>Klimes&amp;etal_noyear_B_7</v>
          </cell>
          <cell r="B1167">
            <v>61</v>
          </cell>
          <cell r="C1167">
            <v>145.1788</v>
          </cell>
          <cell r="D1167">
            <v>-5.2317</v>
          </cell>
          <cell r="E1167">
            <v>26.2</v>
          </cell>
          <cell r="F1167">
            <v>1.319148142</v>
          </cell>
          <cell r="G1167">
            <v>3875</v>
          </cell>
          <cell r="H1167">
            <v>3.0508348010000002</v>
          </cell>
          <cell r="I1167">
            <v>97</v>
          </cell>
          <cell r="J1167">
            <v>-1.6261209210000001</v>
          </cell>
          <cell r="K1167" t="str">
            <v>Disturbed</v>
          </cell>
          <cell r="L1167" t="str">
            <v>Oceania</v>
          </cell>
          <cell r="M1167" t="e">
            <v>#N/A</v>
          </cell>
          <cell r="N1167" t="str">
            <v>Abundance/Occurrence</v>
          </cell>
          <cell r="O1167">
            <v>1</v>
          </cell>
        </row>
        <row r="1168">
          <cell r="A1168" t="str">
            <v>Klimes&amp;etal_noyear_B_8</v>
          </cell>
          <cell r="B1168">
            <v>62</v>
          </cell>
          <cell r="C1168">
            <v>145.1788</v>
          </cell>
          <cell r="D1168">
            <v>-5.2317</v>
          </cell>
          <cell r="E1168">
            <v>26.2</v>
          </cell>
          <cell r="F1168">
            <v>1.319148142</v>
          </cell>
          <cell r="G1168">
            <v>3875</v>
          </cell>
          <cell r="H1168">
            <v>3.0508348010000002</v>
          </cell>
          <cell r="I1168">
            <v>97</v>
          </cell>
          <cell r="J1168">
            <v>-1.6261209210000001</v>
          </cell>
          <cell r="K1168" t="str">
            <v>Disturbed</v>
          </cell>
          <cell r="L1168" t="str">
            <v>Oceania</v>
          </cell>
          <cell r="M1168" t="e">
            <v>#N/A</v>
          </cell>
          <cell r="N1168" t="str">
            <v>Abundance/Occurrence</v>
          </cell>
          <cell r="O1168">
            <v>3</v>
          </cell>
        </row>
        <row r="1169">
          <cell r="A1169" t="str">
            <v>Klimes&amp;etal_noyear_C_1</v>
          </cell>
          <cell r="B1169">
            <v>2267</v>
          </cell>
          <cell r="C1169">
            <v>145.17850000000001</v>
          </cell>
          <cell r="D1169">
            <v>-5.2222</v>
          </cell>
          <cell r="E1169">
            <v>26.2</v>
          </cell>
          <cell r="F1169">
            <v>1.319148142</v>
          </cell>
          <cell r="G1169">
            <v>3875</v>
          </cell>
          <cell r="H1169">
            <v>3.0508348010000002</v>
          </cell>
          <cell r="I1169">
            <v>97</v>
          </cell>
          <cell r="J1169">
            <v>-1.6261209210000001</v>
          </cell>
          <cell r="K1169" t="str">
            <v>Undisturbed</v>
          </cell>
          <cell r="L1169" t="str">
            <v>Oceania</v>
          </cell>
          <cell r="M1169" t="e">
            <v>#N/A</v>
          </cell>
          <cell r="N1169" t="str">
            <v>Abundance/Occurrence</v>
          </cell>
          <cell r="O1169">
            <v>16</v>
          </cell>
        </row>
        <row r="1170">
          <cell r="A1170" t="str">
            <v>Klimes&amp;etal_noyear_C_2</v>
          </cell>
          <cell r="B1170">
            <v>2268</v>
          </cell>
          <cell r="C1170">
            <v>145.17850000000001</v>
          </cell>
          <cell r="D1170">
            <v>-5.2222</v>
          </cell>
          <cell r="E1170">
            <v>26.2</v>
          </cell>
          <cell r="F1170">
            <v>1.319148142</v>
          </cell>
          <cell r="G1170">
            <v>3875</v>
          </cell>
          <cell r="H1170">
            <v>3.0508348010000002</v>
          </cell>
          <cell r="I1170">
            <v>97</v>
          </cell>
          <cell r="J1170">
            <v>-1.6261209210000001</v>
          </cell>
          <cell r="K1170" t="str">
            <v>Undisturbed</v>
          </cell>
          <cell r="L1170" t="str">
            <v>Oceania</v>
          </cell>
          <cell r="M1170" t="e">
            <v>#N/A</v>
          </cell>
          <cell r="N1170" t="str">
            <v>Abundance/Occurrence</v>
          </cell>
          <cell r="O1170">
            <v>19</v>
          </cell>
        </row>
        <row r="1171">
          <cell r="A1171" t="str">
            <v>Klimes&amp;etal_noyear_C_3</v>
          </cell>
          <cell r="B1171">
            <v>2269</v>
          </cell>
          <cell r="C1171">
            <v>145.17850000000001</v>
          </cell>
          <cell r="D1171">
            <v>-5.2222</v>
          </cell>
          <cell r="E1171">
            <v>26.2</v>
          </cell>
          <cell r="F1171">
            <v>1.319148142</v>
          </cell>
          <cell r="G1171">
            <v>3875</v>
          </cell>
          <cell r="H1171">
            <v>3.0508348010000002</v>
          </cell>
          <cell r="I1171">
            <v>97</v>
          </cell>
          <cell r="J1171">
            <v>-1.6261209210000001</v>
          </cell>
          <cell r="K1171" t="str">
            <v>Undisturbed</v>
          </cell>
          <cell r="L1171" t="str">
            <v>Oceania</v>
          </cell>
          <cell r="M1171" t="e">
            <v>#N/A</v>
          </cell>
          <cell r="N1171" t="str">
            <v>Abundance/Occurrence</v>
          </cell>
          <cell r="O1171">
            <v>17</v>
          </cell>
        </row>
        <row r="1172">
          <cell r="A1172" t="str">
            <v>Klimes&amp;etal_noyear_C_4</v>
          </cell>
          <cell r="B1172">
            <v>2270</v>
          </cell>
          <cell r="C1172">
            <v>145.17850000000001</v>
          </cell>
          <cell r="D1172">
            <v>-5.2222</v>
          </cell>
          <cell r="E1172">
            <v>26.2</v>
          </cell>
          <cell r="F1172">
            <v>1.319148142</v>
          </cell>
          <cell r="G1172">
            <v>3875</v>
          </cell>
          <cell r="H1172">
            <v>3.0508348010000002</v>
          </cell>
          <cell r="I1172">
            <v>97</v>
          </cell>
          <cell r="J1172">
            <v>-1.6261209210000001</v>
          </cell>
          <cell r="K1172" t="str">
            <v>Undisturbed</v>
          </cell>
          <cell r="L1172" t="str">
            <v>Oceania</v>
          </cell>
          <cell r="M1172" t="e">
            <v>#N/A</v>
          </cell>
          <cell r="N1172" t="str">
            <v>Abundance/Occurrence</v>
          </cell>
          <cell r="O1172">
            <v>26</v>
          </cell>
        </row>
        <row r="1173">
          <cell r="A1173" t="str">
            <v>Klimes&amp;etal_noyear_C_5</v>
          </cell>
          <cell r="B1173">
            <v>63</v>
          </cell>
          <cell r="C1173">
            <v>145.1788</v>
          </cell>
          <cell r="D1173">
            <v>-5.2317</v>
          </cell>
          <cell r="E1173">
            <v>26.2</v>
          </cell>
          <cell r="F1173">
            <v>1.319148142</v>
          </cell>
          <cell r="G1173">
            <v>3875</v>
          </cell>
          <cell r="H1173">
            <v>3.0508348010000002</v>
          </cell>
          <cell r="I1173">
            <v>97</v>
          </cell>
          <cell r="J1173">
            <v>-1.6261209210000001</v>
          </cell>
          <cell r="K1173" t="str">
            <v>Disturbed</v>
          </cell>
          <cell r="L1173" t="str">
            <v>Oceania</v>
          </cell>
          <cell r="M1173" t="e">
            <v>#N/A</v>
          </cell>
          <cell r="N1173" t="str">
            <v>Abundance/Occurrence</v>
          </cell>
          <cell r="O1173">
            <v>3</v>
          </cell>
        </row>
        <row r="1174">
          <cell r="A1174" t="str">
            <v>Klimes&amp;etal_noyear_C_6</v>
          </cell>
          <cell r="B1174">
            <v>64</v>
          </cell>
          <cell r="C1174">
            <v>145.1788</v>
          </cell>
          <cell r="D1174">
            <v>-5.2317</v>
          </cell>
          <cell r="E1174">
            <v>26.2</v>
          </cell>
          <cell r="F1174">
            <v>1.319148142</v>
          </cell>
          <cell r="G1174">
            <v>3875</v>
          </cell>
          <cell r="H1174">
            <v>3.0508348010000002</v>
          </cell>
          <cell r="I1174">
            <v>97</v>
          </cell>
          <cell r="J1174">
            <v>-1.6261209210000001</v>
          </cell>
          <cell r="K1174" t="str">
            <v>Disturbed</v>
          </cell>
          <cell r="L1174" t="str">
            <v>Oceania</v>
          </cell>
          <cell r="M1174" t="e">
            <v>#N/A</v>
          </cell>
          <cell r="N1174" t="str">
            <v>Abundance/Occurrence</v>
          </cell>
          <cell r="O1174">
            <v>1</v>
          </cell>
        </row>
        <row r="1175">
          <cell r="A1175" t="str">
            <v>Klimes&amp;etal_noyear_C_7</v>
          </cell>
          <cell r="B1175">
            <v>65</v>
          </cell>
          <cell r="C1175">
            <v>145.1788</v>
          </cell>
          <cell r="D1175">
            <v>-5.2317</v>
          </cell>
          <cell r="E1175">
            <v>26.2</v>
          </cell>
          <cell r="F1175">
            <v>1.319148142</v>
          </cell>
          <cell r="G1175">
            <v>3875</v>
          </cell>
          <cell r="H1175">
            <v>3.0508348010000002</v>
          </cell>
          <cell r="I1175">
            <v>97</v>
          </cell>
          <cell r="J1175">
            <v>-1.6261209210000001</v>
          </cell>
          <cell r="K1175" t="str">
            <v>Disturbed</v>
          </cell>
          <cell r="L1175" t="str">
            <v>Oceania</v>
          </cell>
          <cell r="M1175" t="e">
            <v>#N/A</v>
          </cell>
          <cell r="N1175" t="str">
            <v>Abundance/Occurrence</v>
          </cell>
          <cell r="O1175">
            <v>1</v>
          </cell>
        </row>
        <row r="1176">
          <cell r="A1176" t="str">
            <v>Klimes&amp;etal_noyear_C_8</v>
          </cell>
          <cell r="B1176">
            <v>66</v>
          </cell>
          <cell r="C1176">
            <v>145.1788</v>
          </cell>
          <cell r="D1176">
            <v>-5.2317</v>
          </cell>
          <cell r="E1176">
            <v>26.2</v>
          </cell>
          <cell r="F1176">
            <v>1.319148142</v>
          </cell>
          <cell r="G1176">
            <v>3875</v>
          </cell>
          <cell r="H1176">
            <v>3.0508348010000002</v>
          </cell>
          <cell r="I1176">
            <v>97</v>
          </cell>
          <cell r="J1176">
            <v>-1.6261209210000001</v>
          </cell>
          <cell r="K1176" t="str">
            <v>Disturbed</v>
          </cell>
          <cell r="L1176" t="str">
            <v>Oceania</v>
          </cell>
          <cell r="M1176" t="e">
            <v>#N/A</v>
          </cell>
          <cell r="N1176" t="str">
            <v>Abundance/Occurrence</v>
          </cell>
          <cell r="O1176">
            <v>2</v>
          </cell>
        </row>
        <row r="1177">
          <cell r="A1177" t="str">
            <v>Lach_noyear_01</v>
          </cell>
          <cell r="B1177">
            <v>2004</v>
          </cell>
          <cell r="C1177">
            <v>115.85</v>
          </cell>
          <cell r="D1177">
            <v>-32.04</v>
          </cell>
          <cell r="E1177">
            <v>18.600000000000001</v>
          </cell>
          <cell r="F1177">
            <v>0.135552955</v>
          </cell>
          <cell r="G1177">
            <v>798</v>
          </cell>
          <cell r="H1177">
            <v>-0.40069427299999999</v>
          </cell>
          <cell r="I1177">
            <v>218</v>
          </cell>
          <cell r="J1177">
            <v>-0.26646709600000001</v>
          </cell>
          <cell r="K1177" t="str">
            <v>Transformed</v>
          </cell>
          <cell r="L1177" t="str">
            <v>Oceania</v>
          </cell>
          <cell r="M1177" t="e">
            <v>#N/A</v>
          </cell>
          <cell r="N1177" t="str">
            <v>Abundance/Occurrence</v>
          </cell>
          <cell r="O1177">
            <v>11</v>
          </cell>
        </row>
        <row r="1178">
          <cell r="A1178" t="str">
            <v>Lach_noyear_02</v>
          </cell>
          <cell r="B1178">
            <v>2005</v>
          </cell>
          <cell r="C1178">
            <v>115.92</v>
          </cell>
          <cell r="D1178">
            <v>-32.03</v>
          </cell>
          <cell r="E1178">
            <v>18.399999999999999</v>
          </cell>
          <cell r="F1178">
            <v>0.104405713</v>
          </cell>
          <cell r="G1178">
            <v>811</v>
          </cell>
          <cell r="H1178">
            <v>-0.38611192700000002</v>
          </cell>
          <cell r="I1178">
            <v>227</v>
          </cell>
          <cell r="J1178">
            <v>-0.16533581999999999</v>
          </cell>
          <cell r="K1178" t="str">
            <v>Transformed</v>
          </cell>
          <cell r="L1178" t="str">
            <v>Oceania</v>
          </cell>
          <cell r="M1178" t="e">
            <v>#N/A</v>
          </cell>
          <cell r="N1178" t="str">
            <v>Abundance/Occurrence</v>
          </cell>
          <cell r="O1178">
            <v>24</v>
          </cell>
        </row>
        <row r="1179">
          <cell r="A1179" t="str">
            <v>Lach_noyear_03</v>
          </cell>
          <cell r="B1179">
            <v>2006</v>
          </cell>
          <cell r="C1179">
            <v>115.92</v>
          </cell>
          <cell r="D1179">
            <v>-32.020000000000003</v>
          </cell>
          <cell r="E1179">
            <v>18.399999999999999</v>
          </cell>
          <cell r="F1179">
            <v>0.104405713</v>
          </cell>
          <cell r="G1179">
            <v>811</v>
          </cell>
          <cell r="H1179">
            <v>-0.38611192700000002</v>
          </cell>
          <cell r="I1179">
            <v>227</v>
          </cell>
          <cell r="J1179">
            <v>-0.16533581999999999</v>
          </cell>
          <cell r="K1179" t="str">
            <v>Transformed</v>
          </cell>
          <cell r="L1179" t="str">
            <v>Oceania</v>
          </cell>
          <cell r="M1179" t="e">
            <v>#N/A</v>
          </cell>
          <cell r="N1179" t="str">
            <v>Abundance/Occurrence</v>
          </cell>
          <cell r="O1179">
            <v>16</v>
          </cell>
        </row>
        <row r="1180">
          <cell r="A1180" t="str">
            <v>Lach_noyear_04</v>
          </cell>
          <cell r="B1180">
            <v>2007</v>
          </cell>
          <cell r="C1180">
            <v>115.79</v>
          </cell>
          <cell r="D1180">
            <v>-31.87</v>
          </cell>
          <cell r="E1180">
            <v>18.600000000000001</v>
          </cell>
          <cell r="F1180">
            <v>0.135552955</v>
          </cell>
          <cell r="G1180">
            <v>758</v>
          </cell>
          <cell r="H1180">
            <v>-0.445563029</v>
          </cell>
          <cell r="I1180">
            <v>212</v>
          </cell>
          <cell r="J1180">
            <v>-0.33388794700000002</v>
          </cell>
          <cell r="K1180" t="str">
            <v>Transformed</v>
          </cell>
          <cell r="L1180" t="str">
            <v>Oceania</v>
          </cell>
          <cell r="M1180" t="e">
            <v>#N/A</v>
          </cell>
          <cell r="N1180" t="str">
            <v>Abundance/Occurrence</v>
          </cell>
          <cell r="O1180">
            <v>27</v>
          </cell>
        </row>
        <row r="1181">
          <cell r="A1181" t="str">
            <v>Lach_noyear_05</v>
          </cell>
          <cell r="B1181">
            <v>2008</v>
          </cell>
          <cell r="C1181">
            <v>115.79</v>
          </cell>
          <cell r="D1181">
            <v>-31.88</v>
          </cell>
          <cell r="E1181">
            <v>18.600000000000001</v>
          </cell>
          <cell r="F1181">
            <v>0.135552955</v>
          </cell>
          <cell r="G1181">
            <v>759</v>
          </cell>
          <cell r="H1181">
            <v>-0.44444130999999998</v>
          </cell>
          <cell r="I1181">
            <v>210</v>
          </cell>
          <cell r="J1181">
            <v>-0.35636156400000002</v>
          </cell>
          <cell r="K1181" t="str">
            <v>Transformed</v>
          </cell>
          <cell r="L1181" t="str">
            <v>Oceania</v>
          </cell>
          <cell r="M1181" t="e">
            <v>#N/A</v>
          </cell>
          <cell r="N1181" t="str">
            <v>Abundance/Occurrence</v>
          </cell>
          <cell r="O1181">
            <v>18</v>
          </cell>
        </row>
        <row r="1182">
          <cell r="A1182" t="str">
            <v>Lach_noyear_06</v>
          </cell>
          <cell r="B1182">
            <v>2009</v>
          </cell>
          <cell r="C1182">
            <v>115.81</v>
          </cell>
          <cell r="D1182">
            <v>-31.97</v>
          </cell>
          <cell r="E1182">
            <v>18.600000000000001</v>
          </cell>
          <cell r="F1182">
            <v>0.135552955</v>
          </cell>
          <cell r="G1182">
            <v>782</v>
          </cell>
          <cell r="H1182">
            <v>-0.41864177499999999</v>
          </cell>
          <cell r="I1182">
            <v>213</v>
          </cell>
          <cell r="J1182">
            <v>-0.32265113899999998</v>
          </cell>
          <cell r="K1182" t="str">
            <v>Transformed</v>
          </cell>
          <cell r="L1182" t="str">
            <v>Oceania</v>
          </cell>
          <cell r="M1182" t="e">
            <v>#N/A</v>
          </cell>
          <cell r="N1182" t="str">
            <v>Abundance/Occurrence</v>
          </cell>
          <cell r="O1182">
            <v>11</v>
          </cell>
        </row>
        <row r="1183">
          <cell r="A1183" t="str">
            <v>Lach_noyear_07</v>
          </cell>
          <cell r="B1183">
            <v>2010</v>
          </cell>
          <cell r="C1183">
            <v>115.84</v>
          </cell>
          <cell r="D1183">
            <v>-32.049999999999997</v>
          </cell>
          <cell r="E1183">
            <v>18.5</v>
          </cell>
          <cell r="F1183">
            <v>0.11997933400000001</v>
          </cell>
          <cell r="G1183">
            <v>819</v>
          </cell>
          <cell r="H1183">
            <v>-0.37713817599999999</v>
          </cell>
          <cell r="I1183">
            <v>218</v>
          </cell>
          <cell r="J1183">
            <v>-0.26646709600000001</v>
          </cell>
          <cell r="K1183" t="str">
            <v>Transformed</v>
          </cell>
          <cell r="L1183" t="str">
            <v>Oceania</v>
          </cell>
          <cell r="M1183" t="e">
            <v>#N/A</v>
          </cell>
          <cell r="N1183" t="str">
            <v>Abundance/Occurrence</v>
          </cell>
          <cell r="O1183">
            <v>22</v>
          </cell>
        </row>
        <row r="1184">
          <cell r="A1184" t="str">
            <v>Lach_noyear_08</v>
          </cell>
          <cell r="B1184">
            <v>2011</v>
          </cell>
          <cell r="C1184">
            <v>115.8</v>
          </cell>
          <cell r="D1184">
            <v>-31.96</v>
          </cell>
          <cell r="E1184">
            <v>18.600000000000001</v>
          </cell>
          <cell r="F1184">
            <v>0.135552955</v>
          </cell>
          <cell r="G1184">
            <v>782</v>
          </cell>
          <cell r="H1184">
            <v>-0.41864177499999999</v>
          </cell>
          <cell r="I1184">
            <v>213</v>
          </cell>
          <cell r="J1184">
            <v>-0.32265113899999998</v>
          </cell>
          <cell r="K1184" t="str">
            <v>Transformed</v>
          </cell>
          <cell r="L1184" t="str">
            <v>Oceania</v>
          </cell>
          <cell r="M1184" t="e">
            <v>#N/A</v>
          </cell>
          <cell r="N1184" t="str">
            <v>Abundance/Occurrence</v>
          </cell>
          <cell r="O1184">
            <v>30</v>
          </cell>
        </row>
        <row r="1185">
          <cell r="A1185" t="str">
            <v>Lach_noyeara_01</v>
          </cell>
          <cell r="B1185">
            <v>3712</v>
          </cell>
          <cell r="C1185">
            <v>18.579999999999998</v>
          </cell>
          <cell r="D1185">
            <v>-33.590000000000003</v>
          </cell>
          <cell r="E1185">
            <v>16.5</v>
          </cell>
          <cell r="F1185">
            <v>-0.19149308400000001</v>
          </cell>
          <cell r="G1185">
            <v>512</v>
          </cell>
          <cell r="H1185">
            <v>-0.72150588000000004</v>
          </cell>
          <cell r="I1185">
            <v>209</v>
          </cell>
          <cell r="J1185">
            <v>-0.36759837299999998</v>
          </cell>
          <cell r="K1185" t="str">
            <v>Undisturbed</v>
          </cell>
          <cell r="L1185" t="str">
            <v>Africa</v>
          </cell>
          <cell r="M1185" t="str">
            <v>Lach_noyeara_01</v>
          </cell>
          <cell r="N1185" t="str">
            <v>Abundance/Occurrence</v>
          </cell>
          <cell r="O1185">
            <v>16</v>
          </cell>
        </row>
        <row r="1186">
          <cell r="A1186" t="str">
            <v>Lach_noyeara_02</v>
          </cell>
          <cell r="B1186">
            <v>3713</v>
          </cell>
          <cell r="C1186">
            <v>18.579999999999998</v>
          </cell>
          <cell r="D1186">
            <v>-33.6</v>
          </cell>
          <cell r="E1186">
            <v>16.5</v>
          </cell>
          <cell r="F1186">
            <v>-0.19149308400000001</v>
          </cell>
          <cell r="G1186">
            <v>512</v>
          </cell>
          <cell r="H1186">
            <v>-0.72150588000000004</v>
          </cell>
          <cell r="I1186">
            <v>209</v>
          </cell>
          <cell r="J1186">
            <v>-0.36759837299999998</v>
          </cell>
          <cell r="K1186" t="str">
            <v>Undisturbed</v>
          </cell>
          <cell r="L1186" t="str">
            <v>Africa</v>
          </cell>
          <cell r="M1186" t="str">
            <v>Lach_noyeara_02</v>
          </cell>
          <cell r="N1186" t="str">
            <v>Abundance/Occurrence</v>
          </cell>
          <cell r="O1186">
            <v>14</v>
          </cell>
        </row>
        <row r="1187">
          <cell r="A1187" t="str">
            <v>Lach_noyeara_03</v>
          </cell>
          <cell r="B1187">
            <v>3714</v>
          </cell>
          <cell r="C1187">
            <v>18.57</v>
          </cell>
          <cell r="D1187">
            <v>-33.590000000000003</v>
          </cell>
          <cell r="E1187">
            <v>16.5</v>
          </cell>
          <cell r="F1187">
            <v>-0.19149308400000001</v>
          </cell>
          <cell r="G1187">
            <v>512</v>
          </cell>
          <cell r="H1187">
            <v>-0.72150588000000004</v>
          </cell>
          <cell r="I1187">
            <v>209</v>
          </cell>
          <cell r="J1187">
            <v>-0.36759837299999998</v>
          </cell>
          <cell r="K1187" t="str">
            <v>Undisturbed</v>
          </cell>
          <cell r="L1187" t="str">
            <v>Africa</v>
          </cell>
          <cell r="M1187" t="str">
            <v>Lach_noyeara_03</v>
          </cell>
          <cell r="N1187" t="str">
            <v>Abundance/Occurrence</v>
          </cell>
          <cell r="O1187">
            <v>15</v>
          </cell>
        </row>
        <row r="1188">
          <cell r="A1188" t="str">
            <v>Lach_noyearb_01</v>
          </cell>
          <cell r="B1188">
            <v>3715</v>
          </cell>
          <cell r="C1188">
            <v>18.579999999999998</v>
          </cell>
          <cell r="D1188">
            <v>-33.590000000000003</v>
          </cell>
          <cell r="E1188">
            <v>16.5</v>
          </cell>
          <cell r="F1188">
            <v>-0.19149308400000001</v>
          </cell>
          <cell r="G1188">
            <v>512</v>
          </cell>
          <cell r="H1188">
            <v>-0.72150588000000004</v>
          </cell>
          <cell r="I1188">
            <v>209</v>
          </cell>
          <cell r="J1188">
            <v>-0.36759837299999998</v>
          </cell>
          <cell r="K1188" t="str">
            <v>Undisturbed</v>
          </cell>
          <cell r="L1188" t="str">
            <v>Africa</v>
          </cell>
          <cell r="M1188" t="str">
            <v>Lach_noyearb_01</v>
          </cell>
          <cell r="N1188" t="str">
            <v>Abundance/Occurrence</v>
          </cell>
          <cell r="O1188">
            <v>4</v>
          </cell>
        </row>
        <row r="1189">
          <cell r="A1189" t="str">
            <v>Lach_noyearb_02</v>
          </cell>
          <cell r="B1189">
            <v>3716</v>
          </cell>
          <cell r="C1189">
            <v>18.579999999999998</v>
          </cell>
          <cell r="D1189">
            <v>-33.6</v>
          </cell>
          <cell r="E1189">
            <v>16.5</v>
          </cell>
          <cell r="F1189">
            <v>-0.19149308400000001</v>
          </cell>
          <cell r="G1189">
            <v>512</v>
          </cell>
          <cell r="H1189">
            <v>-0.72150588000000004</v>
          </cell>
          <cell r="I1189">
            <v>209</v>
          </cell>
          <cell r="J1189">
            <v>-0.36759837299999998</v>
          </cell>
          <cell r="K1189" t="str">
            <v>Undisturbed</v>
          </cell>
          <cell r="L1189" t="str">
            <v>Africa</v>
          </cell>
          <cell r="M1189" t="str">
            <v>Lach_noyearb_02</v>
          </cell>
          <cell r="N1189" t="str">
            <v>Abundance/Occurrence</v>
          </cell>
          <cell r="O1189">
            <v>2</v>
          </cell>
        </row>
        <row r="1190">
          <cell r="A1190" t="str">
            <v>Lach_noyearb_03</v>
          </cell>
          <cell r="B1190">
            <v>3717</v>
          </cell>
          <cell r="C1190">
            <v>18.57</v>
          </cell>
          <cell r="D1190">
            <v>-33.590000000000003</v>
          </cell>
          <cell r="E1190">
            <v>16.5</v>
          </cell>
          <cell r="F1190">
            <v>-0.19149308400000001</v>
          </cell>
          <cell r="G1190">
            <v>512</v>
          </cell>
          <cell r="H1190">
            <v>-0.72150588000000004</v>
          </cell>
          <cell r="I1190">
            <v>209</v>
          </cell>
          <cell r="J1190">
            <v>-0.36759837299999998</v>
          </cell>
          <cell r="K1190" t="str">
            <v>Undisturbed</v>
          </cell>
          <cell r="L1190" t="str">
            <v>Africa</v>
          </cell>
          <cell r="M1190" t="str">
            <v>Lach_noyearb_03</v>
          </cell>
          <cell r="N1190" t="str">
            <v>Abundance/Occurrence</v>
          </cell>
          <cell r="O1190">
            <v>5</v>
          </cell>
        </row>
        <row r="1191">
          <cell r="A1191" t="str">
            <v>Lach_noyearb_04</v>
          </cell>
          <cell r="B1191">
            <v>3718</v>
          </cell>
          <cell r="C1191">
            <v>18.57</v>
          </cell>
          <cell r="D1191">
            <v>-33.6</v>
          </cell>
          <cell r="E1191">
            <v>16.5</v>
          </cell>
          <cell r="F1191">
            <v>-0.19149308400000001</v>
          </cell>
          <cell r="G1191">
            <v>512</v>
          </cell>
          <cell r="H1191">
            <v>-0.72150588000000004</v>
          </cell>
          <cell r="I1191">
            <v>209</v>
          </cell>
          <cell r="J1191">
            <v>-0.36759837299999998</v>
          </cell>
          <cell r="K1191" t="str">
            <v>Undisturbed</v>
          </cell>
          <cell r="L1191" t="str">
            <v>Africa</v>
          </cell>
          <cell r="M1191" t="str">
            <v>Lach_noyearb_04</v>
          </cell>
          <cell r="N1191" t="str">
            <v>Abundance/Occurrence</v>
          </cell>
          <cell r="O1191">
            <v>2</v>
          </cell>
        </row>
        <row r="1192">
          <cell r="A1192" t="str">
            <v>Lach_noyearb_05</v>
          </cell>
          <cell r="B1192">
            <v>3719</v>
          </cell>
          <cell r="C1192">
            <v>19.09</v>
          </cell>
          <cell r="D1192">
            <v>-33.43</v>
          </cell>
          <cell r="E1192">
            <v>15</v>
          </cell>
          <cell r="F1192">
            <v>-0.42509739699999999</v>
          </cell>
          <cell r="G1192">
            <v>904</v>
          </cell>
          <cell r="H1192">
            <v>-0.28179206899999998</v>
          </cell>
          <cell r="I1192">
            <v>242</v>
          </cell>
          <cell r="J1192">
            <v>3.2163069999999998E-3</v>
          </cell>
          <cell r="K1192" t="str">
            <v>Undisturbed</v>
          </cell>
          <cell r="L1192" t="str">
            <v>Africa</v>
          </cell>
          <cell r="M1192" t="str">
            <v>Lach_noyearb_05</v>
          </cell>
          <cell r="N1192" t="str">
            <v>Abundance/Occurrence</v>
          </cell>
          <cell r="O1192">
            <v>1</v>
          </cell>
        </row>
        <row r="1193">
          <cell r="A1193" t="str">
            <v>Lach_noyearb_06</v>
          </cell>
          <cell r="B1193">
            <v>3720</v>
          </cell>
          <cell r="C1193">
            <v>19.09</v>
          </cell>
          <cell r="D1193">
            <v>-33.43</v>
          </cell>
          <cell r="E1193">
            <v>15</v>
          </cell>
          <cell r="F1193">
            <v>-0.42509739699999999</v>
          </cell>
          <cell r="G1193">
            <v>904</v>
          </cell>
          <cell r="H1193">
            <v>-0.28179206899999998</v>
          </cell>
          <cell r="I1193">
            <v>242</v>
          </cell>
          <cell r="J1193">
            <v>3.2163069999999998E-3</v>
          </cell>
          <cell r="K1193" t="str">
            <v>Undisturbed</v>
          </cell>
          <cell r="L1193" t="str">
            <v>Africa</v>
          </cell>
          <cell r="M1193" t="str">
            <v>Lach_noyearb_06</v>
          </cell>
          <cell r="N1193" t="str">
            <v>Abundance/Occurrence</v>
          </cell>
          <cell r="O1193">
            <v>2</v>
          </cell>
        </row>
        <row r="1194">
          <cell r="A1194" t="str">
            <v>Lach_noyearc_01</v>
          </cell>
          <cell r="B1194">
            <v>3721</v>
          </cell>
          <cell r="C1194">
            <v>18.579999999999998</v>
          </cell>
          <cell r="D1194">
            <v>-33.590000000000003</v>
          </cell>
          <cell r="E1194">
            <v>16.5</v>
          </cell>
          <cell r="F1194">
            <v>-0.19149308400000001</v>
          </cell>
          <cell r="G1194">
            <v>512</v>
          </cell>
          <cell r="H1194">
            <v>-0.72150588000000004</v>
          </cell>
          <cell r="I1194">
            <v>209</v>
          </cell>
          <cell r="J1194">
            <v>-0.36759837299999998</v>
          </cell>
          <cell r="K1194" t="str">
            <v>Undisturbed</v>
          </cell>
          <cell r="L1194" t="str">
            <v>Africa</v>
          </cell>
          <cell r="M1194" t="str">
            <v>Lach_noyearc_01</v>
          </cell>
          <cell r="N1194" t="str">
            <v>Abundance/Occurrence</v>
          </cell>
          <cell r="O1194">
            <v>14</v>
          </cell>
        </row>
        <row r="1195">
          <cell r="A1195" t="str">
            <v>Lach_noyearc_02</v>
          </cell>
          <cell r="B1195">
            <v>3722</v>
          </cell>
          <cell r="C1195">
            <v>18.579999999999998</v>
          </cell>
          <cell r="D1195">
            <v>-33.6</v>
          </cell>
          <cell r="E1195">
            <v>16.5</v>
          </cell>
          <cell r="F1195">
            <v>-0.19149308400000001</v>
          </cell>
          <cell r="G1195">
            <v>512</v>
          </cell>
          <cell r="H1195">
            <v>-0.72150588000000004</v>
          </cell>
          <cell r="I1195">
            <v>209</v>
          </cell>
          <cell r="J1195">
            <v>-0.36759837299999998</v>
          </cell>
          <cell r="K1195" t="str">
            <v>Undisturbed</v>
          </cell>
          <cell r="L1195" t="str">
            <v>Africa</v>
          </cell>
          <cell r="M1195" t="str">
            <v>Lach_noyearc_02</v>
          </cell>
          <cell r="N1195" t="str">
            <v>Abundance/Occurrence</v>
          </cell>
          <cell r="O1195">
            <v>7</v>
          </cell>
        </row>
        <row r="1196">
          <cell r="A1196" t="str">
            <v>Lach_noyearc_03</v>
          </cell>
          <cell r="B1196">
            <v>3723</v>
          </cell>
          <cell r="C1196">
            <v>18.57</v>
          </cell>
          <cell r="D1196">
            <v>-33.590000000000003</v>
          </cell>
          <cell r="E1196">
            <v>16.5</v>
          </cell>
          <cell r="F1196">
            <v>-0.19149308400000001</v>
          </cell>
          <cell r="G1196">
            <v>512</v>
          </cell>
          <cell r="H1196">
            <v>-0.72150588000000004</v>
          </cell>
          <cell r="I1196">
            <v>209</v>
          </cell>
          <cell r="J1196">
            <v>-0.36759837299999998</v>
          </cell>
          <cell r="K1196" t="str">
            <v>Undisturbed</v>
          </cell>
          <cell r="L1196" t="str">
            <v>Africa</v>
          </cell>
          <cell r="M1196" t="str">
            <v>Lach_noyearc_03</v>
          </cell>
          <cell r="N1196" t="str">
            <v>Abundance/Occurrence</v>
          </cell>
          <cell r="O1196">
            <v>13</v>
          </cell>
        </row>
        <row r="1197">
          <cell r="A1197" t="str">
            <v>Lach_noyearc_04</v>
          </cell>
          <cell r="B1197">
            <v>3724</v>
          </cell>
          <cell r="C1197">
            <v>18.57</v>
          </cell>
          <cell r="D1197">
            <v>-33.6</v>
          </cell>
          <cell r="E1197">
            <v>16.5</v>
          </cell>
          <cell r="F1197">
            <v>-0.19149308400000001</v>
          </cell>
          <cell r="G1197">
            <v>512</v>
          </cell>
          <cell r="H1197">
            <v>-0.72150588000000004</v>
          </cell>
          <cell r="I1197">
            <v>209</v>
          </cell>
          <cell r="J1197">
            <v>-0.36759837299999998</v>
          </cell>
          <cell r="K1197" t="str">
            <v>Undisturbed</v>
          </cell>
          <cell r="L1197" t="str">
            <v>Africa</v>
          </cell>
          <cell r="M1197" t="str">
            <v>Lach_noyearc_04</v>
          </cell>
          <cell r="N1197" t="str">
            <v>Abundance/Occurrence</v>
          </cell>
          <cell r="O1197">
            <v>6</v>
          </cell>
        </row>
        <row r="1198">
          <cell r="A1198" t="str">
            <v>Lach_noyearc_05</v>
          </cell>
          <cell r="B1198">
            <v>3725</v>
          </cell>
          <cell r="C1198">
            <v>19.09</v>
          </cell>
          <cell r="D1198">
            <v>-33.43</v>
          </cell>
          <cell r="E1198">
            <v>15</v>
          </cell>
          <cell r="F1198">
            <v>-0.42509739699999999</v>
          </cell>
          <cell r="G1198">
            <v>904</v>
          </cell>
          <cell r="H1198">
            <v>-0.28179206899999998</v>
          </cell>
          <cell r="I1198">
            <v>242</v>
          </cell>
          <cell r="J1198">
            <v>3.2163069999999998E-3</v>
          </cell>
          <cell r="K1198" t="str">
            <v>Undisturbed</v>
          </cell>
          <cell r="L1198" t="str">
            <v>Africa</v>
          </cell>
          <cell r="M1198" t="str">
            <v>Lach_noyearc_05</v>
          </cell>
          <cell r="N1198" t="str">
            <v>Abundance/Occurrence</v>
          </cell>
          <cell r="O1198">
            <v>18</v>
          </cell>
        </row>
        <row r="1199">
          <cell r="A1199" t="str">
            <v>Lach_noyearc_06</v>
          </cell>
          <cell r="B1199">
            <v>3726</v>
          </cell>
          <cell r="C1199">
            <v>19.09</v>
          </cell>
          <cell r="D1199">
            <v>-33.43</v>
          </cell>
          <cell r="E1199">
            <v>15</v>
          </cell>
          <cell r="F1199">
            <v>-0.42509739699999999</v>
          </cell>
          <cell r="G1199">
            <v>904</v>
          </cell>
          <cell r="H1199">
            <v>-0.28179206899999998</v>
          </cell>
          <cell r="I1199">
            <v>242</v>
          </cell>
          <cell r="J1199">
            <v>3.2163069999999998E-3</v>
          </cell>
          <cell r="K1199" t="str">
            <v>Undisturbed</v>
          </cell>
          <cell r="L1199" t="str">
            <v>Africa</v>
          </cell>
          <cell r="M1199" t="str">
            <v>Lach_noyearc_06</v>
          </cell>
          <cell r="N1199" t="str">
            <v>Abundance/Occurrence</v>
          </cell>
          <cell r="O1199">
            <v>12</v>
          </cell>
        </row>
        <row r="1200">
          <cell r="A1200" t="str">
            <v>Laeger&amp;Schultz_2005_01</v>
          </cell>
          <cell r="B1200">
            <v>67</v>
          </cell>
          <cell r="C1200">
            <v>13.4</v>
          </cell>
          <cell r="D1200">
            <v>54.12</v>
          </cell>
          <cell r="E1200">
            <v>8.3000000000000007</v>
          </cell>
          <cell r="F1200">
            <v>-1.4685299970000001</v>
          </cell>
          <cell r="G1200">
            <v>560</v>
          </cell>
          <cell r="H1200">
            <v>-0.667663373</v>
          </cell>
          <cell r="I1200">
            <v>236</v>
          </cell>
          <cell r="J1200">
            <v>-6.4204544000000002E-2</v>
          </cell>
          <cell r="K1200" t="str">
            <v>Disturbed</v>
          </cell>
          <cell r="L1200" t="str">
            <v>Europe</v>
          </cell>
          <cell r="M1200" t="e">
            <v>#N/A</v>
          </cell>
          <cell r="N1200" t="str">
            <v>Other</v>
          </cell>
          <cell r="O1200" t="e">
            <v>#N/A</v>
          </cell>
        </row>
        <row r="1201">
          <cell r="A1201" t="str">
            <v>LaPolla_etal_2007_01</v>
          </cell>
          <cell r="B1201">
            <v>3727</v>
          </cell>
          <cell r="C1201">
            <v>-58.62</v>
          </cell>
          <cell r="D1201">
            <v>6.47</v>
          </cell>
          <cell r="E1201">
            <v>26.3</v>
          </cell>
          <cell r="F1201">
            <v>1.3347217629999999</v>
          </cell>
          <cell r="G1201">
            <v>1583</v>
          </cell>
          <cell r="H1201">
            <v>0.47985506900000002</v>
          </cell>
          <cell r="I1201">
            <v>89</v>
          </cell>
          <cell r="J1201">
            <v>-1.7160153890000001</v>
          </cell>
          <cell r="K1201" t="str">
            <v>Undisturbed</v>
          </cell>
          <cell r="L1201" t="str">
            <v>South America</v>
          </cell>
          <cell r="M1201" t="e">
            <v>#N/A</v>
          </cell>
          <cell r="N1201" t="str">
            <v>Abundance</v>
          </cell>
          <cell r="O1201">
            <v>51</v>
          </cell>
        </row>
        <row r="1202">
          <cell r="A1202" t="str">
            <v>LaPolla_etal_2007_02</v>
          </cell>
          <cell r="B1202">
            <v>3728</v>
          </cell>
          <cell r="C1202">
            <v>-58.85</v>
          </cell>
          <cell r="D1202">
            <v>4.7300000000000004</v>
          </cell>
          <cell r="E1202">
            <v>26.8</v>
          </cell>
          <cell r="F1202">
            <v>1.412589868</v>
          </cell>
          <cell r="G1202">
            <v>2350</v>
          </cell>
          <cell r="H1202">
            <v>1.3402134699999999</v>
          </cell>
          <cell r="I1202">
            <v>109</v>
          </cell>
          <cell r="J1202">
            <v>-1.49127922</v>
          </cell>
          <cell r="K1202" t="str">
            <v>Undisturbed</v>
          </cell>
          <cell r="L1202" t="str">
            <v>South America</v>
          </cell>
          <cell r="M1202" t="e">
            <v>#N/A</v>
          </cell>
          <cell r="N1202" t="str">
            <v>Abundance</v>
          </cell>
          <cell r="O1202">
            <v>84</v>
          </cell>
        </row>
        <row r="1203">
          <cell r="A1203" t="str">
            <v>LaPolla_etal_2007_03</v>
          </cell>
          <cell r="B1203">
            <v>3729</v>
          </cell>
          <cell r="C1203">
            <v>-59.64</v>
          </cell>
          <cell r="D1203">
            <v>3.29</v>
          </cell>
          <cell r="E1203">
            <v>23.8</v>
          </cell>
          <cell r="F1203">
            <v>0.94538124099999998</v>
          </cell>
          <cell r="G1203">
            <v>1625</v>
          </cell>
          <cell r="H1203">
            <v>0.52696726299999996</v>
          </cell>
          <cell r="I1203">
            <v>114</v>
          </cell>
          <cell r="J1203">
            <v>-1.435095177</v>
          </cell>
          <cell r="K1203" t="str">
            <v>Undisturbed</v>
          </cell>
          <cell r="L1203" t="str">
            <v>South America</v>
          </cell>
          <cell r="M1203" t="e">
            <v>#N/A</v>
          </cell>
          <cell r="N1203" t="str">
            <v>Abundance</v>
          </cell>
          <cell r="O1203">
            <v>54</v>
          </cell>
        </row>
        <row r="1204">
          <cell r="A1204" t="str">
            <v>LaPolla_etal_2007_04</v>
          </cell>
          <cell r="B1204">
            <v>3730</v>
          </cell>
          <cell r="C1204">
            <v>-59.92</v>
          </cell>
          <cell r="D1204">
            <v>5.33</v>
          </cell>
          <cell r="E1204">
            <v>22.5</v>
          </cell>
          <cell r="F1204">
            <v>0.74292416900000002</v>
          </cell>
          <cell r="G1204">
            <v>2250</v>
          </cell>
          <cell r="H1204">
            <v>1.2280415790000001</v>
          </cell>
          <cell r="I1204">
            <v>112</v>
          </cell>
          <cell r="J1204">
            <v>-1.4575687939999999</v>
          </cell>
          <cell r="K1204" t="str">
            <v>Undisturbed</v>
          </cell>
          <cell r="L1204" t="str">
            <v>South America</v>
          </cell>
          <cell r="M1204" t="e">
            <v>#N/A</v>
          </cell>
          <cell r="N1204" t="str">
            <v>Abundance</v>
          </cell>
          <cell r="O1204">
            <v>62</v>
          </cell>
        </row>
        <row r="1205">
          <cell r="A1205" t="str">
            <v>LaPolla_etal_2007_05</v>
          </cell>
          <cell r="B1205">
            <v>3731</v>
          </cell>
          <cell r="C1205">
            <v>-59.97</v>
          </cell>
          <cell r="D1205">
            <v>5.37</v>
          </cell>
          <cell r="E1205">
            <v>19.899999999999999</v>
          </cell>
          <cell r="F1205">
            <v>0.33801002600000002</v>
          </cell>
          <cell r="G1205">
            <v>2332</v>
          </cell>
          <cell r="H1205">
            <v>1.3200225290000001</v>
          </cell>
          <cell r="I1205">
            <v>114</v>
          </cell>
          <cell r="J1205">
            <v>-1.435095177</v>
          </cell>
          <cell r="K1205" t="str">
            <v>Undisturbed</v>
          </cell>
          <cell r="L1205" t="str">
            <v>South America</v>
          </cell>
          <cell r="M1205" t="e">
            <v>#N/A</v>
          </cell>
          <cell r="N1205" t="str">
            <v>Abundance</v>
          </cell>
          <cell r="O1205">
            <v>40</v>
          </cell>
        </row>
        <row r="1206">
          <cell r="A1206" t="str">
            <v>LaPolla_etal_2007_06</v>
          </cell>
          <cell r="B1206">
            <v>3732</v>
          </cell>
          <cell r="C1206">
            <v>-59.91</v>
          </cell>
          <cell r="D1206">
            <v>5.3</v>
          </cell>
          <cell r="E1206">
            <v>22.9</v>
          </cell>
          <cell r="F1206">
            <v>0.80521865299999995</v>
          </cell>
          <cell r="G1206">
            <v>2315</v>
          </cell>
          <cell r="H1206">
            <v>1.300953308</v>
          </cell>
          <cell r="I1206">
            <v>112</v>
          </cell>
          <cell r="J1206">
            <v>-1.4575687939999999</v>
          </cell>
          <cell r="K1206" t="str">
            <v>Undisturbed</v>
          </cell>
          <cell r="L1206" t="str">
            <v>South America</v>
          </cell>
          <cell r="M1206" t="e">
            <v>#N/A</v>
          </cell>
          <cell r="N1206" t="str">
            <v>Abundance</v>
          </cell>
          <cell r="O1206">
            <v>38</v>
          </cell>
        </row>
        <row r="1207">
          <cell r="A1207" t="str">
            <v>LaPolla_etal_2007_07</v>
          </cell>
          <cell r="B1207">
            <v>3733</v>
          </cell>
          <cell r="C1207">
            <v>-59.96</v>
          </cell>
          <cell r="D1207">
            <v>5.37</v>
          </cell>
          <cell r="E1207">
            <v>19.899999999999999</v>
          </cell>
          <cell r="F1207">
            <v>0.33801002600000002</v>
          </cell>
          <cell r="G1207">
            <v>2332</v>
          </cell>
          <cell r="H1207">
            <v>1.3200225290000001</v>
          </cell>
          <cell r="I1207">
            <v>114</v>
          </cell>
          <cell r="J1207">
            <v>-1.435095177</v>
          </cell>
          <cell r="K1207" t="str">
            <v>Undisturbed</v>
          </cell>
          <cell r="L1207" t="str">
            <v>South America</v>
          </cell>
          <cell r="M1207" t="e">
            <v>#N/A</v>
          </cell>
          <cell r="N1207" t="str">
            <v>Abundance</v>
          </cell>
          <cell r="O1207">
            <v>42</v>
          </cell>
        </row>
        <row r="1208">
          <cell r="A1208" t="str">
            <v>LaPolla_etal_2007_08</v>
          </cell>
          <cell r="B1208">
            <v>3734</v>
          </cell>
          <cell r="C1208">
            <v>-58.7</v>
          </cell>
          <cell r="D1208">
            <v>5.16</v>
          </cell>
          <cell r="E1208">
            <v>26.1</v>
          </cell>
          <cell r="F1208">
            <v>1.303574521</v>
          </cell>
          <cell r="G1208">
            <v>2851</v>
          </cell>
          <cell r="H1208">
            <v>1.902194642</v>
          </cell>
          <cell r="I1208">
            <v>106</v>
          </cell>
          <cell r="J1208">
            <v>-1.524989645</v>
          </cell>
          <cell r="K1208" t="str">
            <v>Undisturbed</v>
          </cell>
          <cell r="L1208" t="str">
            <v>South America</v>
          </cell>
          <cell r="M1208" t="e">
            <v>#N/A</v>
          </cell>
          <cell r="N1208" t="str">
            <v>Abundance</v>
          </cell>
          <cell r="O1208">
            <v>62</v>
          </cell>
        </row>
        <row r="1209">
          <cell r="A1209" t="str">
            <v>Lattke_noyear_01</v>
          </cell>
          <cell r="B1209">
            <v>3737</v>
          </cell>
          <cell r="C1209">
            <v>-67.680000000000007</v>
          </cell>
          <cell r="D1209">
            <v>10.36</v>
          </cell>
          <cell r="E1209">
            <v>20.2</v>
          </cell>
          <cell r="F1209">
            <v>0.38473088900000002</v>
          </cell>
          <cell r="G1209">
            <v>987</v>
          </cell>
          <cell r="H1209">
            <v>-0.18868940000000001</v>
          </cell>
          <cell r="I1209">
            <v>145</v>
          </cell>
          <cell r="J1209">
            <v>-1.086754115</v>
          </cell>
          <cell r="K1209" t="str">
            <v>Undisturbed</v>
          </cell>
          <cell r="L1209" t="str">
            <v>South America</v>
          </cell>
          <cell r="M1209" t="e">
            <v>#N/A</v>
          </cell>
          <cell r="N1209" t="str">
            <v>Other</v>
          </cell>
          <cell r="O1209" t="e">
            <v>#N/A</v>
          </cell>
        </row>
        <row r="1210">
          <cell r="A1210" t="str">
            <v>Lattke_noyear_02</v>
          </cell>
          <cell r="B1210">
            <v>3738</v>
          </cell>
          <cell r="C1210">
            <v>-67.69</v>
          </cell>
          <cell r="D1210">
            <v>10.36</v>
          </cell>
          <cell r="E1210">
            <v>20.2</v>
          </cell>
          <cell r="F1210">
            <v>0.38473088900000002</v>
          </cell>
          <cell r="G1210">
            <v>987</v>
          </cell>
          <cell r="H1210">
            <v>-0.18868940000000001</v>
          </cell>
          <cell r="I1210">
            <v>145</v>
          </cell>
          <cell r="J1210">
            <v>-1.086754115</v>
          </cell>
          <cell r="K1210" t="str">
            <v>Undisturbed</v>
          </cell>
          <cell r="L1210" t="str">
            <v>South America</v>
          </cell>
          <cell r="M1210" t="e">
            <v>#N/A</v>
          </cell>
          <cell r="N1210" t="str">
            <v>Other</v>
          </cell>
          <cell r="O1210" t="e">
            <v>#N/A</v>
          </cell>
        </row>
        <row r="1211">
          <cell r="A1211" t="str">
            <v>LeBreton_etal_2003_01</v>
          </cell>
          <cell r="B1211">
            <v>3739</v>
          </cell>
          <cell r="C1211">
            <v>166.6</v>
          </cell>
          <cell r="D1211">
            <v>-22.1</v>
          </cell>
          <cell r="E1211">
            <v>19.2</v>
          </cell>
          <cell r="F1211">
            <v>0.22899468000000001</v>
          </cell>
          <cell r="G1211">
            <v>2259</v>
          </cell>
          <cell r="H1211">
            <v>1.2381370490000001</v>
          </cell>
          <cell r="I1211">
            <v>138</v>
          </cell>
          <cell r="J1211">
            <v>-1.1654117740000001</v>
          </cell>
          <cell r="K1211" t="str">
            <v>Undisturbed</v>
          </cell>
          <cell r="L1211" t="str">
            <v>Oceania</v>
          </cell>
          <cell r="M1211" t="str">
            <v>LeBreton_etal_2003_01</v>
          </cell>
          <cell r="N1211" t="str">
            <v>Abundance</v>
          </cell>
          <cell r="O1211">
            <v>24</v>
          </cell>
        </row>
        <row r="1212">
          <cell r="A1212" t="str">
            <v>Leponce_etal_2004_01</v>
          </cell>
          <cell r="B1212">
            <v>3742</v>
          </cell>
          <cell r="C1212">
            <v>-58.09</v>
          </cell>
          <cell r="D1212">
            <v>-25.07</v>
          </cell>
          <cell r="E1212">
            <v>22.7</v>
          </cell>
          <cell r="F1212">
            <v>0.77407141099999999</v>
          </cell>
          <cell r="G1212">
            <v>1121</v>
          </cell>
          <cell r="H1212">
            <v>-3.8379066000000003E-2</v>
          </cell>
          <cell r="I1212">
            <v>225</v>
          </cell>
          <cell r="J1212">
            <v>-0.187809437</v>
          </cell>
          <cell r="K1212" t="str">
            <v>Undisturbed</v>
          </cell>
          <cell r="L1212" t="str">
            <v>South America</v>
          </cell>
          <cell r="M1212" t="e">
            <v>#N/A</v>
          </cell>
          <cell r="N1212" t="str">
            <v>Abundance/Occurrence</v>
          </cell>
          <cell r="O1212">
            <v>65</v>
          </cell>
        </row>
        <row r="1213">
          <cell r="A1213" t="str">
            <v>Lubertazzi&amp;Tschinkel_2003_01</v>
          </cell>
          <cell r="B1213">
            <v>3749</v>
          </cell>
          <cell r="C1213">
            <v>-84.65</v>
          </cell>
          <cell r="D1213">
            <v>30.29</v>
          </cell>
          <cell r="E1213">
            <v>19.600000000000001</v>
          </cell>
          <cell r="F1213">
            <v>0.29128916399999999</v>
          </cell>
          <cell r="G1213">
            <v>1513</v>
          </cell>
          <cell r="H1213">
            <v>0.40133474499999999</v>
          </cell>
          <cell r="I1213">
            <v>284</v>
          </cell>
          <cell r="J1213">
            <v>0.47516226299999997</v>
          </cell>
          <cell r="K1213" t="str">
            <v>Undisturbed</v>
          </cell>
          <cell r="L1213" t="str">
            <v>North America</v>
          </cell>
          <cell r="M1213" t="e">
            <v>#N/A</v>
          </cell>
          <cell r="N1213" t="str">
            <v>Abundance</v>
          </cell>
          <cell r="O1213">
            <v>32</v>
          </cell>
        </row>
        <row r="1214">
          <cell r="A1214" t="str">
            <v>Lubertazzi&amp;Tschinkel_2003_02</v>
          </cell>
          <cell r="B1214">
            <v>3750</v>
          </cell>
          <cell r="C1214">
            <v>-84.68</v>
          </cell>
          <cell r="D1214">
            <v>30.38</v>
          </cell>
          <cell r="E1214">
            <v>19.600000000000001</v>
          </cell>
          <cell r="F1214">
            <v>0.29128916399999999</v>
          </cell>
          <cell r="G1214">
            <v>1493</v>
          </cell>
          <cell r="H1214">
            <v>0.37890036700000002</v>
          </cell>
          <cell r="I1214">
            <v>287</v>
          </cell>
          <cell r="J1214">
            <v>0.50887268799999996</v>
          </cell>
          <cell r="K1214" t="str">
            <v>Undisturbed</v>
          </cell>
          <cell r="L1214" t="str">
            <v>North America</v>
          </cell>
          <cell r="M1214" t="e">
            <v>#N/A</v>
          </cell>
          <cell r="N1214" t="str">
            <v>Abundance</v>
          </cell>
          <cell r="O1214">
            <v>33</v>
          </cell>
        </row>
        <row r="1215">
          <cell r="A1215" t="str">
            <v>Lubertazzi&amp;Tschinkel_2003_03</v>
          </cell>
          <cell r="B1215">
            <v>3751</v>
          </cell>
          <cell r="C1215">
            <v>-84.68</v>
          </cell>
          <cell r="D1215">
            <v>30.38</v>
          </cell>
          <cell r="E1215">
            <v>19.600000000000001</v>
          </cell>
          <cell r="F1215">
            <v>0.29128916399999999</v>
          </cell>
          <cell r="G1215">
            <v>1493</v>
          </cell>
          <cell r="H1215">
            <v>0.37890036700000002</v>
          </cell>
          <cell r="I1215">
            <v>287</v>
          </cell>
          <cell r="J1215">
            <v>0.50887268799999996</v>
          </cell>
          <cell r="K1215" t="str">
            <v>Undisturbed</v>
          </cell>
          <cell r="L1215" t="str">
            <v>North America</v>
          </cell>
          <cell r="M1215" t="e">
            <v>#N/A</v>
          </cell>
          <cell r="N1215" t="str">
            <v>Abundance</v>
          </cell>
          <cell r="O1215">
            <v>30</v>
          </cell>
        </row>
        <row r="1216">
          <cell r="A1216" t="str">
            <v>Lubertazzi&amp;Tschinkel_2003_04</v>
          </cell>
          <cell r="B1216">
            <v>3752</v>
          </cell>
          <cell r="C1216">
            <v>-84.68</v>
          </cell>
          <cell r="D1216">
            <v>30.38</v>
          </cell>
          <cell r="E1216">
            <v>19.600000000000001</v>
          </cell>
          <cell r="F1216">
            <v>0.29128916399999999</v>
          </cell>
          <cell r="G1216">
            <v>1493</v>
          </cell>
          <cell r="H1216">
            <v>0.37890036700000002</v>
          </cell>
          <cell r="I1216">
            <v>287</v>
          </cell>
          <cell r="J1216">
            <v>0.50887268799999996</v>
          </cell>
          <cell r="K1216" t="str">
            <v>Undisturbed</v>
          </cell>
          <cell r="L1216" t="str">
            <v>North America</v>
          </cell>
          <cell r="M1216" t="e">
            <v>#N/A</v>
          </cell>
          <cell r="N1216" t="str">
            <v>Abundance</v>
          </cell>
          <cell r="O1216">
            <v>41</v>
          </cell>
        </row>
        <row r="1217">
          <cell r="A1217" t="str">
            <v>Lubertazzi&amp;Tschinkel_2003_05</v>
          </cell>
          <cell r="B1217">
            <v>3753</v>
          </cell>
          <cell r="C1217">
            <v>-84.65</v>
          </cell>
          <cell r="D1217">
            <v>30.29</v>
          </cell>
          <cell r="E1217">
            <v>19.600000000000001</v>
          </cell>
          <cell r="F1217">
            <v>0.29128916399999999</v>
          </cell>
          <cell r="G1217">
            <v>1513</v>
          </cell>
          <cell r="H1217">
            <v>0.40133474499999999</v>
          </cell>
          <cell r="I1217">
            <v>284</v>
          </cell>
          <cell r="J1217">
            <v>0.47516226299999997</v>
          </cell>
          <cell r="K1217" t="str">
            <v>Undisturbed</v>
          </cell>
          <cell r="L1217" t="str">
            <v>North America</v>
          </cell>
          <cell r="M1217" t="e">
            <v>#N/A</v>
          </cell>
          <cell r="N1217" t="str">
            <v>Abundance</v>
          </cell>
          <cell r="O1217">
            <v>36</v>
          </cell>
        </row>
        <row r="1218">
          <cell r="A1218" t="str">
            <v>Lubertazzi&amp;Tschinkel_2003_06</v>
          </cell>
          <cell r="B1218">
            <v>3754</v>
          </cell>
          <cell r="C1218">
            <v>-84.65</v>
          </cell>
          <cell r="D1218">
            <v>30.29</v>
          </cell>
          <cell r="E1218">
            <v>19.600000000000001</v>
          </cell>
          <cell r="F1218">
            <v>0.29128916399999999</v>
          </cell>
          <cell r="G1218">
            <v>1513</v>
          </cell>
          <cell r="H1218">
            <v>0.40133474499999999</v>
          </cell>
          <cell r="I1218">
            <v>284</v>
          </cell>
          <cell r="J1218">
            <v>0.47516226299999997</v>
          </cell>
          <cell r="K1218" t="str">
            <v>Undisturbed</v>
          </cell>
          <cell r="L1218" t="str">
            <v>North America</v>
          </cell>
          <cell r="M1218" t="e">
            <v>#N/A</v>
          </cell>
          <cell r="N1218" t="str">
            <v>Abundance</v>
          </cell>
          <cell r="O1218">
            <v>34</v>
          </cell>
        </row>
        <row r="1219">
          <cell r="A1219" t="str">
            <v>Lubertazzi&amp;Tschinkel_2003_07</v>
          </cell>
          <cell r="B1219">
            <v>3755</v>
          </cell>
          <cell r="C1219">
            <v>-84.62</v>
          </cell>
          <cell r="D1219">
            <v>30.35</v>
          </cell>
          <cell r="E1219">
            <v>19.5</v>
          </cell>
          <cell r="F1219">
            <v>0.27571554300000001</v>
          </cell>
          <cell r="G1219">
            <v>1506</v>
          </cell>
          <cell r="H1219">
            <v>0.39348271299999998</v>
          </cell>
          <cell r="I1219">
            <v>286</v>
          </cell>
          <cell r="J1219">
            <v>0.49763587999999997</v>
          </cell>
          <cell r="K1219" t="str">
            <v>Undisturbed</v>
          </cell>
          <cell r="L1219" t="str">
            <v>North America</v>
          </cell>
          <cell r="M1219" t="e">
            <v>#N/A</v>
          </cell>
          <cell r="N1219" t="str">
            <v>Abundance</v>
          </cell>
          <cell r="O1219">
            <v>24</v>
          </cell>
        </row>
        <row r="1220">
          <cell r="A1220" t="str">
            <v>Lubertazzi&amp;Tschinkel_2003_08</v>
          </cell>
          <cell r="B1220">
            <v>3756</v>
          </cell>
          <cell r="C1220">
            <v>-84.62</v>
          </cell>
          <cell r="D1220">
            <v>30.35</v>
          </cell>
          <cell r="E1220">
            <v>19.5</v>
          </cell>
          <cell r="F1220">
            <v>0.27571554300000001</v>
          </cell>
          <cell r="G1220">
            <v>1506</v>
          </cell>
          <cell r="H1220">
            <v>0.39348271299999998</v>
          </cell>
          <cell r="I1220">
            <v>286</v>
          </cell>
          <cell r="J1220">
            <v>0.49763587999999997</v>
          </cell>
          <cell r="K1220" t="str">
            <v>Undisturbed</v>
          </cell>
          <cell r="L1220" t="str">
            <v>North America</v>
          </cell>
          <cell r="M1220" t="e">
            <v>#N/A</v>
          </cell>
          <cell r="N1220" t="str">
            <v>Abundance</v>
          </cell>
          <cell r="O1220">
            <v>45</v>
          </cell>
        </row>
        <row r="1221">
          <cell r="A1221" t="str">
            <v>Lubertazzi&amp;Tschinkel_2003_09</v>
          </cell>
          <cell r="B1221">
            <v>3757</v>
          </cell>
          <cell r="C1221">
            <v>-84.68</v>
          </cell>
          <cell r="D1221">
            <v>30.38</v>
          </cell>
          <cell r="E1221">
            <v>19.600000000000001</v>
          </cell>
          <cell r="F1221">
            <v>0.29128916399999999</v>
          </cell>
          <cell r="G1221">
            <v>1493</v>
          </cell>
          <cell r="H1221">
            <v>0.37890036700000002</v>
          </cell>
          <cell r="I1221">
            <v>287</v>
          </cell>
          <cell r="J1221">
            <v>0.50887268799999996</v>
          </cell>
          <cell r="K1221" t="str">
            <v>Undisturbed</v>
          </cell>
          <cell r="L1221" t="str">
            <v>North America</v>
          </cell>
          <cell r="M1221" t="e">
            <v>#N/A</v>
          </cell>
          <cell r="N1221" t="str">
            <v>Abundance</v>
          </cell>
          <cell r="O1221">
            <v>32</v>
          </cell>
        </row>
        <row r="1222">
          <cell r="A1222" t="str">
            <v>Lubertazzi&amp;Tschinkel_2003_10</v>
          </cell>
          <cell r="B1222">
            <v>3758</v>
          </cell>
          <cell r="C1222">
            <v>-84.68</v>
          </cell>
          <cell r="D1222">
            <v>30.38</v>
          </cell>
          <cell r="E1222">
            <v>19.600000000000001</v>
          </cell>
          <cell r="F1222">
            <v>0.29128916399999999</v>
          </cell>
          <cell r="G1222">
            <v>1493</v>
          </cell>
          <cell r="H1222">
            <v>0.37890036700000002</v>
          </cell>
          <cell r="I1222">
            <v>287</v>
          </cell>
          <cell r="J1222">
            <v>0.50887268799999996</v>
          </cell>
          <cell r="K1222" t="str">
            <v>Undisturbed</v>
          </cell>
          <cell r="L1222" t="str">
            <v>North America</v>
          </cell>
          <cell r="M1222" t="e">
            <v>#N/A</v>
          </cell>
          <cell r="N1222" t="str">
            <v>Abundance</v>
          </cell>
          <cell r="O1222">
            <v>31</v>
          </cell>
        </row>
        <row r="1223">
          <cell r="A1223" t="str">
            <v>Lubertazzi&amp;Tschinkel_2003_11</v>
          </cell>
          <cell r="B1223">
            <v>3759</v>
          </cell>
          <cell r="C1223">
            <v>-84.68</v>
          </cell>
          <cell r="D1223">
            <v>30.38</v>
          </cell>
          <cell r="E1223">
            <v>19.600000000000001</v>
          </cell>
          <cell r="F1223">
            <v>0.29128916399999999</v>
          </cell>
          <cell r="G1223">
            <v>1493</v>
          </cell>
          <cell r="H1223">
            <v>0.37890036700000002</v>
          </cell>
          <cell r="I1223">
            <v>287</v>
          </cell>
          <cell r="J1223">
            <v>0.50887268799999996</v>
          </cell>
          <cell r="K1223" t="str">
            <v>Undisturbed</v>
          </cell>
          <cell r="L1223" t="str">
            <v>North America</v>
          </cell>
          <cell r="M1223" t="e">
            <v>#N/A</v>
          </cell>
          <cell r="N1223" t="str">
            <v>Abundance</v>
          </cell>
          <cell r="O1223">
            <v>31</v>
          </cell>
        </row>
        <row r="1224">
          <cell r="A1224" t="str">
            <v>Lubertazzi&amp;Tschinkel_2003_12</v>
          </cell>
          <cell r="B1224">
            <v>3760</v>
          </cell>
          <cell r="C1224">
            <v>-84.68</v>
          </cell>
          <cell r="D1224">
            <v>30.38</v>
          </cell>
          <cell r="E1224">
            <v>19.600000000000001</v>
          </cell>
          <cell r="F1224">
            <v>0.29128916399999999</v>
          </cell>
          <cell r="G1224">
            <v>1493</v>
          </cell>
          <cell r="H1224">
            <v>0.37890036700000002</v>
          </cell>
          <cell r="I1224">
            <v>287</v>
          </cell>
          <cell r="J1224">
            <v>0.50887268799999996</v>
          </cell>
          <cell r="K1224" t="str">
            <v>Undisturbed</v>
          </cell>
          <cell r="L1224" t="str">
            <v>North America</v>
          </cell>
          <cell r="M1224" t="e">
            <v>#N/A</v>
          </cell>
          <cell r="N1224" t="str">
            <v>Abundance</v>
          </cell>
          <cell r="O1224">
            <v>25</v>
          </cell>
        </row>
        <row r="1225">
          <cell r="A1225" t="str">
            <v>Luque_etal_2007_01</v>
          </cell>
          <cell r="B1225">
            <v>1553</v>
          </cell>
          <cell r="C1225">
            <v>-6.29</v>
          </cell>
          <cell r="D1225">
            <v>37.24</v>
          </cell>
          <cell r="E1225">
            <v>18.100000000000001</v>
          </cell>
          <cell r="F1225">
            <v>5.7684850000000003E-2</v>
          </cell>
          <cell r="G1225">
            <v>544</v>
          </cell>
          <cell r="H1225">
            <v>-0.68561087499999995</v>
          </cell>
          <cell r="I1225">
            <v>264</v>
          </cell>
          <cell r="J1225">
            <v>0.25042609300000002</v>
          </cell>
          <cell r="K1225" t="str">
            <v>Transformed</v>
          </cell>
          <cell r="L1225" t="str">
            <v>Europe</v>
          </cell>
          <cell r="M1225" t="e">
            <v>#N/A</v>
          </cell>
          <cell r="N1225" t="str">
            <v>Other</v>
          </cell>
          <cell r="O1225" t="e">
            <v>#N/A</v>
          </cell>
        </row>
        <row r="1226">
          <cell r="A1226" t="str">
            <v>Luque_etal_2007_02</v>
          </cell>
          <cell r="B1226">
            <v>1554</v>
          </cell>
          <cell r="C1226">
            <v>-6.24</v>
          </cell>
          <cell r="D1226">
            <v>37.25</v>
          </cell>
          <cell r="E1226">
            <v>18.100000000000001</v>
          </cell>
          <cell r="F1226">
            <v>5.7684850000000003E-2</v>
          </cell>
          <cell r="G1226">
            <v>550</v>
          </cell>
          <cell r="H1226">
            <v>-0.67888056200000002</v>
          </cell>
          <cell r="I1226">
            <v>268</v>
          </cell>
          <cell r="J1226">
            <v>0.29537332700000002</v>
          </cell>
          <cell r="K1226" t="str">
            <v>Transformed</v>
          </cell>
          <cell r="L1226" t="str">
            <v>Europe</v>
          </cell>
          <cell r="M1226" t="e">
            <v>#N/A</v>
          </cell>
          <cell r="N1226" t="str">
            <v>Other</v>
          </cell>
          <cell r="O1226" t="e">
            <v>#N/A</v>
          </cell>
        </row>
        <row r="1227">
          <cell r="A1227" t="str">
            <v>Luque_etal_2007_03</v>
          </cell>
          <cell r="B1227">
            <v>1555</v>
          </cell>
          <cell r="C1227">
            <v>-6.24</v>
          </cell>
          <cell r="D1227">
            <v>37.369999999999997</v>
          </cell>
          <cell r="E1227">
            <v>18.100000000000001</v>
          </cell>
          <cell r="F1227">
            <v>5.7684850000000003E-2</v>
          </cell>
          <cell r="G1227">
            <v>556</v>
          </cell>
          <cell r="H1227">
            <v>-0.67215024800000001</v>
          </cell>
          <cell r="I1227">
            <v>281</v>
          </cell>
          <cell r="J1227">
            <v>0.44145183700000001</v>
          </cell>
          <cell r="K1227" t="str">
            <v>Transformed</v>
          </cell>
          <cell r="L1227" t="str">
            <v>Europe</v>
          </cell>
          <cell r="M1227" t="e">
            <v>#N/A</v>
          </cell>
          <cell r="N1227" t="str">
            <v>Other</v>
          </cell>
          <cell r="O1227" t="e">
            <v>#N/A</v>
          </cell>
        </row>
        <row r="1228">
          <cell r="A1228" t="str">
            <v>Luque_etal_2007_04</v>
          </cell>
          <cell r="B1228">
            <v>1556</v>
          </cell>
          <cell r="C1228">
            <v>-6.23</v>
          </cell>
          <cell r="D1228">
            <v>37.33</v>
          </cell>
          <cell r="E1228">
            <v>18</v>
          </cell>
          <cell r="F1228">
            <v>4.2111229E-2</v>
          </cell>
          <cell r="G1228">
            <v>560</v>
          </cell>
          <cell r="H1228">
            <v>-0.667663373</v>
          </cell>
          <cell r="I1228">
            <v>278</v>
          </cell>
          <cell r="J1228">
            <v>0.40774141200000003</v>
          </cell>
          <cell r="K1228" t="str">
            <v>Transformed</v>
          </cell>
          <cell r="L1228" t="str">
            <v>Europe</v>
          </cell>
          <cell r="M1228" t="e">
            <v>#N/A</v>
          </cell>
          <cell r="N1228" t="str">
            <v>Other</v>
          </cell>
          <cell r="O1228" t="e">
            <v>#N/A</v>
          </cell>
        </row>
        <row r="1229">
          <cell r="A1229" t="str">
            <v>Luque_etal_2007_05</v>
          </cell>
          <cell r="B1229">
            <v>1773</v>
          </cell>
          <cell r="C1229">
            <v>-6.23</v>
          </cell>
          <cell r="D1229">
            <v>37.369999999999997</v>
          </cell>
          <cell r="E1229">
            <v>18.100000000000001</v>
          </cell>
          <cell r="F1229">
            <v>5.7684850000000003E-2</v>
          </cell>
          <cell r="G1229">
            <v>556</v>
          </cell>
          <cell r="H1229">
            <v>-0.67215024800000001</v>
          </cell>
          <cell r="I1229">
            <v>281</v>
          </cell>
          <cell r="J1229">
            <v>0.44145183700000001</v>
          </cell>
          <cell r="K1229" t="str">
            <v>Transformed</v>
          </cell>
          <cell r="L1229" t="str">
            <v>Europe</v>
          </cell>
          <cell r="M1229" t="e">
            <v>#N/A</v>
          </cell>
          <cell r="N1229" t="str">
            <v>Other</v>
          </cell>
          <cell r="O1229" t="e">
            <v>#N/A</v>
          </cell>
        </row>
        <row r="1230">
          <cell r="A1230" t="str">
            <v>Luque_etal_2007_06</v>
          </cell>
          <cell r="B1230">
            <v>1774</v>
          </cell>
          <cell r="C1230">
            <v>-6.24</v>
          </cell>
          <cell r="D1230">
            <v>37.340000000000003</v>
          </cell>
          <cell r="E1230">
            <v>18.100000000000001</v>
          </cell>
          <cell r="F1230">
            <v>5.7684850000000003E-2</v>
          </cell>
          <cell r="G1230">
            <v>556</v>
          </cell>
          <cell r="H1230">
            <v>-0.67215024800000001</v>
          </cell>
          <cell r="I1230">
            <v>281</v>
          </cell>
          <cell r="J1230">
            <v>0.44145183700000001</v>
          </cell>
          <cell r="K1230" t="str">
            <v>Transformed</v>
          </cell>
          <cell r="L1230" t="str">
            <v>Europe</v>
          </cell>
          <cell r="M1230" t="e">
            <v>#N/A</v>
          </cell>
          <cell r="N1230" t="str">
            <v>Other</v>
          </cell>
          <cell r="O1230" t="e">
            <v>#N/A</v>
          </cell>
        </row>
        <row r="1231">
          <cell r="A1231" t="str">
            <v>Luque_etal_2007_07</v>
          </cell>
          <cell r="B1231">
            <v>1775</v>
          </cell>
          <cell r="C1231">
            <v>-6.25</v>
          </cell>
          <cell r="D1231">
            <v>37.24</v>
          </cell>
          <cell r="E1231">
            <v>18.100000000000001</v>
          </cell>
          <cell r="F1231">
            <v>5.7684850000000003E-2</v>
          </cell>
          <cell r="G1231">
            <v>550</v>
          </cell>
          <cell r="H1231">
            <v>-0.67888056200000002</v>
          </cell>
          <cell r="I1231">
            <v>268</v>
          </cell>
          <cell r="J1231">
            <v>0.29537332700000002</v>
          </cell>
          <cell r="K1231" t="str">
            <v>Transformed</v>
          </cell>
          <cell r="L1231" t="str">
            <v>Europe</v>
          </cell>
          <cell r="M1231" t="e">
            <v>#N/A</v>
          </cell>
          <cell r="N1231" t="str">
            <v>Other</v>
          </cell>
          <cell r="O1231" t="e">
            <v>#N/A</v>
          </cell>
        </row>
        <row r="1232">
          <cell r="A1232" t="str">
            <v>Luque_etal_2007_08</v>
          </cell>
          <cell r="B1232">
            <v>3761</v>
          </cell>
          <cell r="C1232">
            <v>-6.23</v>
          </cell>
          <cell r="D1232">
            <v>37.4</v>
          </cell>
          <cell r="E1232">
            <v>18.2</v>
          </cell>
          <cell r="F1232">
            <v>7.3258471000000006E-2</v>
          </cell>
          <cell r="G1232">
            <v>549</v>
          </cell>
          <cell r="H1232">
            <v>-0.68000227999999996</v>
          </cell>
          <cell r="I1232">
            <v>284</v>
          </cell>
          <cell r="J1232">
            <v>0.47516226299999997</v>
          </cell>
          <cell r="K1232" t="str">
            <v>Undisturbed</v>
          </cell>
          <cell r="L1232" t="str">
            <v>Europe</v>
          </cell>
          <cell r="M1232" t="e">
            <v>#N/A</v>
          </cell>
          <cell r="N1232" t="str">
            <v>Other</v>
          </cell>
          <cell r="O1232" t="e">
            <v>#N/A</v>
          </cell>
        </row>
        <row r="1233">
          <cell r="A1233" t="str">
            <v>Luque_etal_2007_09</v>
          </cell>
          <cell r="B1233">
            <v>3762</v>
          </cell>
          <cell r="C1233">
            <v>-6.23</v>
          </cell>
          <cell r="D1233">
            <v>37.5</v>
          </cell>
          <cell r="E1233">
            <v>18.100000000000001</v>
          </cell>
          <cell r="F1233">
            <v>5.7684850000000003E-2</v>
          </cell>
          <cell r="G1233">
            <v>549</v>
          </cell>
          <cell r="H1233">
            <v>-0.68000227999999996</v>
          </cell>
          <cell r="I1233">
            <v>288</v>
          </cell>
          <cell r="J1233">
            <v>0.52010949699999998</v>
          </cell>
          <cell r="K1233" t="str">
            <v>Undisturbed</v>
          </cell>
          <cell r="L1233" t="str">
            <v>Europe</v>
          </cell>
          <cell r="M1233" t="e">
            <v>#N/A</v>
          </cell>
          <cell r="N1233" t="str">
            <v>Other</v>
          </cell>
          <cell r="O1233" t="e">
            <v>#N/A</v>
          </cell>
        </row>
        <row r="1234">
          <cell r="A1234" t="str">
            <v>Luque_etal_2007_10</v>
          </cell>
          <cell r="B1234">
            <v>3763</v>
          </cell>
          <cell r="C1234">
            <v>-6.26</v>
          </cell>
          <cell r="D1234">
            <v>37.51</v>
          </cell>
          <cell r="E1234">
            <v>17.8</v>
          </cell>
          <cell r="F1234">
            <v>1.0963987999999999E-2</v>
          </cell>
          <cell r="G1234">
            <v>557</v>
          </cell>
          <cell r="H1234">
            <v>-0.67102852899999998</v>
          </cell>
          <cell r="I1234">
            <v>288</v>
          </cell>
          <cell r="J1234">
            <v>0.52010949699999998</v>
          </cell>
          <cell r="K1234" t="str">
            <v>Undisturbed</v>
          </cell>
          <cell r="L1234" t="str">
            <v>Europe</v>
          </cell>
          <cell r="M1234" t="e">
            <v>#N/A</v>
          </cell>
          <cell r="N1234" t="str">
            <v>Other</v>
          </cell>
          <cell r="O1234" t="e">
            <v>#N/A</v>
          </cell>
        </row>
        <row r="1235">
          <cell r="A1235" t="str">
            <v>MA0001</v>
          </cell>
          <cell r="B1235">
            <v>1183</v>
          </cell>
          <cell r="C1235">
            <v>-72.22</v>
          </cell>
          <cell r="D1235">
            <v>42.47</v>
          </cell>
          <cell r="E1235">
            <v>7.3</v>
          </cell>
          <cell r="F1235">
            <v>-1.6242662059999999</v>
          </cell>
          <cell r="G1235">
            <v>1136</v>
          </cell>
          <cell r="H1235">
            <v>-2.1553282999999999E-2</v>
          </cell>
          <cell r="I1235">
            <v>394</v>
          </cell>
          <cell r="J1235">
            <v>1.711211195</v>
          </cell>
          <cell r="K1235" t="str">
            <v>Undisturbed</v>
          </cell>
          <cell r="L1235" t="str">
            <v>North America</v>
          </cell>
          <cell r="M1235" t="e">
            <v>#N/A</v>
          </cell>
          <cell r="N1235" t="str">
            <v>Abundance</v>
          </cell>
          <cell r="O1235">
            <v>5</v>
          </cell>
        </row>
        <row r="1236">
          <cell r="A1236" t="str">
            <v>MA0004</v>
          </cell>
          <cell r="B1236">
            <v>1186</v>
          </cell>
          <cell r="C1236">
            <v>-72.209999999999994</v>
          </cell>
          <cell r="D1236">
            <v>42.47</v>
          </cell>
          <cell r="E1236">
            <v>7.3</v>
          </cell>
          <cell r="F1236">
            <v>-1.6242662059999999</v>
          </cell>
          <cell r="G1236">
            <v>1136</v>
          </cell>
          <cell r="H1236">
            <v>-2.1553282999999999E-2</v>
          </cell>
          <cell r="I1236">
            <v>394</v>
          </cell>
          <cell r="J1236">
            <v>1.711211195</v>
          </cell>
          <cell r="K1236" t="str">
            <v>Undisturbed</v>
          </cell>
          <cell r="L1236" t="str">
            <v>North America</v>
          </cell>
          <cell r="M1236" t="e">
            <v>#N/A</v>
          </cell>
          <cell r="N1236" t="str">
            <v>Abundance</v>
          </cell>
          <cell r="O1236">
            <v>8</v>
          </cell>
        </row>
        <row r="1237">
          <cell r="A1237" t="str">
            <v>MA0007</v>
          </cell>
          <cell r="B1237">
            <v>1189</v>
          </cell>
          <cell r="C1237">
            <v>-72.209999999999994</v>
          </cell>
          <cell r="D1237">
            <v>42.48</v>
          </cell>
          <cell r="E1237">
            <v>7.3</v>
          </cell>
          <cell r="F1237">
            <v>-1.6242662059999999</v>
          </cell>
          <cell r="G1237">
            <v>1136</v>
          </cell>
          <cell r="H1237">
            <v>-2.1553282999999999E-2</v>
          </cell>
          <cell r="I1237">
            <v>394</v>
          </cell>
          <cell r="J1237">
            <v>1.711211195</v>
          </cell>
          <cell r="K1237" t="str">
            <v>Undisturbed</v>
          </cell>
          <cell r="L1237" t="str">
            <v>North America</v>
          </cell>
          <cell r="M1237" t="e">
            <v>#N/A</v>
          </cell>
          <cell r="N1237" t="str">
            <v>Abundance</v>
          </cell>
          <cell r="O1237">
            <v>9</v>
          </cell>
        </row>
        <row r="1238">
          <cell r="A1238" t="str">
            <v>Majer&amp;Camer-Pesci_1991_01</v>
          </cell>
          <cell r="B1238">
            <v>1557</v>
          </cell>
          <cell r="C1238">
            <v>128.72999999999999</v>
          </cell>
          <cell r="D1238">
            <v>-15.76</v>
          </cell>
          <cell r="E1238">
            <v>28.8</v>
          </cell>
          <cell r="F1238">
            <v>1.724062285</v>
          </cell>
          <cell r="G1238">
            <v>720</v>
          </cell>
          <cell r="H1238">
            <v>-0.48818834799999999</v>
          </cell>
          <cell r="I1238">
            <v>230</v>
          </cell>
          <cell r="J1238">
            <v>-0.13162539500000001</v>
          </cell>
          <cell r="K1238" t="str">
            <v>Transformed</v>
          </cell>
          <cell r="L1238" t="str">
            <v>Oceania</v>
          </cell>
          <cell r="M1238" t="e">
            <v>#N/A</v>
          </cell>
          <cell r="N1238" t="str">
            <v>Other</v>
          </cell>
          <cell r="O1238" t="e">
            <v>#N/A</v>
          </cell>
        </row>
        <row r="1239">
          <cell r="A1239" t="str">
            <v>Majer&amp;deKock_1992_01</v>
          </cell>
          <cell r="B1239">
            <v>3884</v>
          </cell>
          <cell r="C1239">
            <v>32.229999999999997</v>
          </cell>
          <cell r="D1239">
            <v>-28.66</v>
          </cell>
          <cell r="E1239">
            <v>21.7</v>
          </cell>
          <cell r="F1239">
            <v>0.61833520200000003</v>
          </cell>
          <cell r="G1239">
            <v>1136</v>
          </cell>
          <cell r="H1239">
            <v>-2.1553282999999999E-2</v>
          </cell>
          <cell r="I1239">
            <v>169</v>
          </cell>
          <cell r="J1239">
            <v>-0.81707071099999995</v>
          </cell>
          <cell r="K1239" t="str">
            <v>Undisturbed</v>
          </cell>
          <cell r="L1239" t="str">
            <v>Africa</v>
          </cell>
          <cell r="M1239" t="e">
            <v>#N/A</v>
          </cell>
          <cell r="N1239" t="str">
            <v>Abundance</v>
          </cell>
          <cell r="O1239">
            <v>14</v>
          </cell>
        </row>
        <row r="1240">
          <cell r="A1240" t="str">
            <v>Majer&amp;deKock_1992_03</v>
          </cell>
          <cell r="B1240">
            <v>3886</v>
          </cell>
          <cell r="C1240">
            <v>32.229999999999997</v>
          </cell>
          <cell r="D1240">
            <v>-28.66</v>
          </cell>
          <cell r="E1240">
            <v>21.7</v>
          </cell>
          <cell r="F1240">
            <v>0.61833520200000003</v>
          </cell>
          <cell r="G1240">
            <v>1136</v>
          </cell>
          <cell r="H1240">
            <v>-2.1553282999999999E-2</v>
          </cell>
          <cell r="I1240">
            <v>169</v>
          </cell>
          <cell r="J1240">
            <v>-0.81707071099999995</v>
          </cell>
          <cell r="K1240" t="str">
            <v>Undisturbed</v>
          </cell>
          <cell r="L1240" t="str">
            <v>Africa</v>
          </cell>
          <cell r="M1240" t="e">
            <v>#N/A</v>
          </cell>
          <cell r="N1240" t="str">
            <v>Abundance</v>
          </cell>
          <cell r="O1240">
            <v>11</v>
          </cell>
        </row>
        <row r="1241">
          <cell r="A1241" t="str">
            <v>Majer&amp;deKock_1992_05</v>
          </cell>
          <cell r="B1241">
            <v>3888</v>
          </cell>
          <cell r="C1241">
            <v>32.229999999999997</v>
          </cell>
          <cell r="D1241">
            <v>-28.66</v>
          </cell>
          <cell r="E1241">
            <v>21.7</v>
          </cell>
          <cell r="F1241">
            <v>0.61833520200000003</v>
          </cell>
          <cell r="G1241">
            <v>1136</v>
          </cell>
          <cell r="H1241">
            <v>-2.1553282999999999E-2</v>
          </cell>
          <cell r="I1241">
            <v>169</v>
          </cell>
          <cell r="J1241">
            <v>-0.81707071099999995</v>
          </cell>
          <cell r="K1241" t="str">
            <v>Undisturbed</v>
          </cell>
          <cell r="L1241" t="str">
            <v>Africa</v>
          </cell>
          <cell r="M1241" t="e">
            <v>#N/A</v>
          </cell>
          <cell r="N1241" t="str">
            <v>Abundance</v>
          </cell>
          <cell r="O1241">
            <v>10</v>
          </cell>
        </row>
        <row r="1242">
          <cell r="A1242" t="str">
            <v>Majer&amp;deKock_1992_09</v>
          </cell>
          <cell r="B1242">
            <v>1888</v>
          </cell>
          <cell r="C1242">
            <v>32.229999999999997</v>
          </cell>
          <cell r="D1242">
            <v>-28.66</v>
          </cell>
          <cell r="E1242">
            <v>21.7</v>
          </cell>
          <cell r="F1242">
            <v>0.61833520200000003</v>
          </cell>
          <cell r="G1242">
            <v>1136</v>
          </cell>
          <cell r="H1242">
            <v>-2.1553282999999999E-2</v>
          </cell>
          <cell r="I1242">
            <v>169</v>
          </cell>
          <cell r="J1242">
            <v>-0.81707071099999995</v>
          </cell>
          <cell r="K1242" t="str">
            <v>Transformed</v>
          </cell>
          <cell r="L1242" t="str">
            <v>Africa</v>
          </cell>
          <cell r="M1242" t="e">
            <v>#N/A</v>
          </cell>
          <cell r="N1242" t="str">
            <v>Abundance</v>
          </cell>
          <cell r="O1242">
            <v>2</v>
          </cell>
        </row>
        <row r="1243">
          <cell r="A1243" t="str">
            <v>Majer&amp;deKock_1992_11</v>
          </cell>
          <cell r="B1243">
            <v>1890</v>
          </cell>
          <cell r="C1243">
            <v>32.229999999999997</v>
          </cell>
          <cell r="D1243">
            <v>-28.66</v>
          </cell>
          <cell r="E1243">
            <v>21.7</v>
          </cell>
          <cell r="F1243">
            <v>0.61833520200000003</v>
          </cell>
          <cell r="G1243">
            <v>1136</v>
          </cell>
          <cell r="H1243">
            <v>-2.1553282999999999E-2</v>
          </cell>
          <cell r="I1243">
            <v>169</v>
          </cell>
          <cell r="J1243">
            <v>-0.81707071099999995</v>
          </cell>
          <cell r="K1243" t="str">
            <v>Transformed</v>
          </cell>
          <cell r="L1243" t="str">
            <v>Africa</v>
          </cell>
          <cell r="M1243" t="e">
            <v>#N/A</v>
          </cell>
          <cell r="N1243" t="str">
            <v>Abundance</v>
          </cell>
          <cell r="O1243">
            <v>14</v>
          </cell>
        </row>
        <row r="1244">
          <cell r="A1244" t="str">
            <v>Majer&amp;deKock_1992_13</v>
          </cell>
          <cell r="B1244">
            <v>1892</v>
          </cell>
          <cell r="C1244">
            <v>32.229999999999997</v>
          </cell>
          <cell r="D1244">
            <v>-28.66</v>
          </cell>
          <cell r="E1244">
            <v>21.7</v>
          </cell>
          <cell r="F1244">
            <v>0.61833520200000003</v>
          </cell>
          <cell r="G1244">
            <v>1136</v>
          </cell>
          <cell r="H1244">
            <v>-2.1553282999999999E-2</v>
          </cell>
          <cell r="I1244">
            <v>169</v>
          </cell>
          <cell r="J1244">
            <v>-0.81707071099999995</v>
          </cell>
          <cell r="K1244" t="str">
            <v>Transformed</v>
          </cell>
          <cell r="L1244" t="str">
            <v>Africa</v>
          </cell>
          <cell r="M1244" t="e">
            <v>#N/A</v>
          </cell>
          <cell r="N1244" t="str">
            <v>Abundance</v>
          </cell>
          <cell r="O1244">
            <v>10</v>
          </cell>
        </row>
        <row r="1245">
          <cell r="A1245" t="str">
            <v>Majer&amp;deKock_1992_15</v>
          </cell>
          <cell r="B1245">
            <v>1894</v>
          </cell>
          <cell r="C1245">
            <v>32.229999999999997</v>
          </cell>
          <cell r="D1245">
            <v>-28.66</v>
          </cell>
          <cell r="E1245">
            <v>21.7</v>
          </cell>
          <cell r="F1245">
            <v>0.61833520200000003</v>
          </cell>
          <cell r="G1245">
            <v>1136</v>
          </cell>
          <cell r="H1245">
            <v>-2.1553282999999999E-2</v>
          </cell>
          <cell r="I1245">
            <v>169</v>
          </cell>
          <cell r="J1245">
            <v>-0.81707071099999995</v>
          </cell>
          <cell r="K1245" t="str">
            <v>Transformed</v>
          </cell>
          <cell r="L1245" t="str">
            <v>Africa</v>
          </cell>
          <cell r="M1245" t="e">
            <v>#N/A</v>
          </cell>
          <cell r="N1245" t="str">
            <v>Abundance</v>
          </cell>
          <cell r="O1245">
            <v>9</v>
          </cell>
        </row>
        <row r="1246">
          <cell r="A1246" t="str">
            <v>Majer&amp;deKock_1992_17</v>
          </cell>
          <cell r="B1246">
            <v>1896</v>
          </cell>
          <cell r="C1246">
            <v>32.229999999999997</v>
          </cell>
          <cell r="D1246">
            <v>-28.66</v>
          </cell>
          <cell r="E1246">
            <v>21.7</v>
          </cell>
          <cell r="F1246">
            <v>0.61833520200000003</v>
          </cell>
          <cell r="G1246">
            <v>1136</v>
          </cell>
          <cell r="H1246">
            <v>-2.1553282999999999E-2</v>
          </cell>
          <cell r="I1246">
            <v>169</v>
          </cell>
          <cell r="J1246">
            <v>-0.81707071099999995</v>
          </cell>
          <cell r="K1246" t="str">
            <v>Transformed</v>
          </cell>
          <cell r="L1246" t="str">
            <v>Africa</v>
          </cell>
          <cell r="M1246" t="e">
            <v>#N/A</v>
          </cell>
          <cell r="N1246" t="str">
            <v>Abundance</v>
          </cell>
          <cell r="O1246">
            <v>11</v>
          </cell>
        </row>
        <row r="1247">
          <cell r="A1247" t="str">
            <v>Majer&amp;deKock_1992_19</v>
          </cell>
          <cell r="B1247">
            <v>1898</v>
          </cell>
          <cell r="C1247">
            <v>32.229999999999997</v>
          </cell>
          <cell r="D1247">
            <v>-28.66</v>
          </cell>
          <cell r="E1247">
            <v>21.7</v>
          </cell>
          <cell r="F1247">
            <v>0.61833520200000003</v>
          </cell>
          <cell r="G1247">
            <v>1136</v>
          </cell>
          <cell r="H1247">
            <v>-2.1553282999999999E-2</v>
          </cell>
          <cell r="I1247">
            <v>169</v>
          </cell>
          <cell r="J1247">
            <v>-0.81707071099999995</v>
          </cell>
          <cell r="K1247" t="str">
            <v>Transformed</v>
          </cell>
          <cell r="L1247" t="str">
            <v>Africa</v>
          </cell>
          <cell r="M1247" t="e">
            <v>#N/A</v>
          </cell>
          <cell r="N1247" t="str">
            <v>Abundance</v>
          </cell>
          <cell r="O1247">
            <v>8</v>
          </cell>
        </row>
        <row r="1248">
          <cell r="A1248" t="str">
            <v>Majer&amp;deKock_1992_21</v>
          </cell>
          <cell r="B1248">
            <v>1900</v>
          </cell>
          <cell r="C1248">
            <v>32.229999999999997</v>
          </cell>
          <cell r="D1248">
            <v>-28.66</v>
          </cell>
          <cell r="E1248">
            <v>21.7</v>
          </cell>
          <cell r="F1248">
            <v>0.61833520200000003</v>
          </cell>
          <cell r="G1248">
            <v>1136</v>
          </cell>
          <cell r="H1248">
            <v>-2.1553282999999999E-2</v>
          </cell>
          <cell r="I1248">
            <v>169</v>
          </cell>
          <cell r="J1248">
            <v>-0.81707071099999995</v>
          </cell>
          <cell r="K1248" t="str">
            <v>Transformed</v>
          </cell>
          <cell r="L1248" t="str">
            <v>Africa</v>
          </cell>
          <cell r="M1248" t="e">
            <v>#N/A</v>
          </cell>
          <cell r="N1248" t="str">
            <v>Abundance</v>
          </cell>
          <cell r="O1248">
            <v>6</v>
          </cell>
        </row>
        <row r="1249">
          <cell r="A1249" t="str">
            <v>Majer_1978_01</v>
          </cell>
          <cell r="B1249">
            <v>767</v>
          </cell>
          <cell r="C1249">
            <v>116.18</v>
          </cell>
          <cell r="D1249">
            <v>-32.78</v>
          </cell>
          <cell r="E1249">
            <v>15.4</v>
          </cell>
          <cell r="F1249">
            <v>-0.36280291399999998</v>
          </cell>
          <cell r="G1249">
            <v>1044</v>
          </cell>
          <cell r="H1249">
            <v>-0.124751422</v>
          </cell>
          <cell r="I1249">
            <v>255</v>
          </cell>
          <cell r="J1249">
            <v>0.149294817</v>
          </cell>
          <cell r="K1249" t="str">
            <v>Disturbed</v>
          </cell>
          <cell r="L1249" t="str">
            <v>Oceania</v>
          </cell>
          <cell r="M1249" t="e">
            <v>#N/A</v>
          </cell>
          <cell r="N1249" t="str">
            <v>Abundance</v>
          </cell>
          <cell r="O1249">
            <v>18</v>
          </cell>
        </row>
        <row r="1250">
          <cell r="A1250" t="str">
            <v>Majer_1978_02</v>
          </cell>
          <cell r="B1250">
            <v>249</v>
          </cell>
          <cell r="C1250">
            <v>116.18</v>
          </cell>
          <cell r="D1250">
            <v>-32.78</v>
          </cell>
          <cell r="E1250">
            <v>15.4</v>
          </cell>
          <cell r="F1250">
            <v>-0.36280291399999998</v>
          </cell>
          <cell r="G1250">
            <v>1044</v>
          </cell>
          <cell r="H1250">
            <v>-0.124751422</v>
          </cell>
          <cell r="I1250">
            <v>255</v>
          </cell>
          <cell r="J1250">
            <v>0.149294817</v>
          </cell>
          <cell r="K1250" t="str">
            <v>Disturbed</v>
          </cell>
          <cell r="L1250" t="str">
            <v>Oceania</v>
          </cell>
          <cell r="M1250" t="e">
            <v>#N/A</v>
          </cell>
          <cell r="N1250" t="str">
            <v>Abundance</v>
          </cell>
          <cell r="O1250">
            <v>20</v>
          </cell>
        </row>
        <row r="1251">
          <cell r="A1251" t="str">
            <v>Majer_1978_03</v>
          </cell>
          <cell r="B1251">
            <v>888</v>
          </cell>
          <cell r="C1251">
            <v>116.05</v>
          </cell>
          <cell r="D1251">
            <v>-32.78</v>
          </cell>
          <cell r="E1251">
            <v>15.6</v>
          </cell>
          <cell r="F1251">
            <v>-0.33165567200000001</v>
          </cell>
          <cell r="G1251">
            <v>1130</v>
          </cell>
          <cell r="H1251">
            <v>-2.8283596000000001E-2</v>
          </cell>
          <cell r="I1251">
            <v>247</v>
          </cell>
          <cell r="J1251">
            <v>5.9400348999999998E-2</v>
          </cell>
          <cell r="K1251" t="str">
            <v>Disturbed</v>
          </cell>
          <cell r="L1251" t="str">
            <v>Oceania</v>
          </cell>
          <cell r="M1251" t="e">
            <v>#N/A</v>
          </cell>
          <cell r="N1251" t="str">
            <v>Abundance</v>
          </cell>
          <cell r="O1251">
            <v>22</v>
          </cell>
        </row>
        <row r="1252">
          <cell r="A1252" t="str">
            <v>Majer_1978_04</v>
          </cell>
          <cell r="B1252">
            <v>2015</v>
          </cell>
          <cell r="C1252">
            <v>116.08</v>
          </cell>
          <cell r="D1252">
            <v>-32.700000000000003</v>
          </cell>
          <cell r="E1252">
            <v>15.5</v>
          </cell>
          <cell r="F1252">
            <v>-0.34722929299999999</v>
          </cell>
          <cell r="G1252">
            <v>1205</v>
          </cell>
          <cell r="H1252">
            <v>5.5845322000000003E-2</v>
          </cell>
          <cell r="I1252">
            <v>246</v>
          </cell>
          <cell r="J1252">
            <v>4.8163540999999997E-2</v>
          </cell>
          <cell r="K1252" t="str">
            <v>Transformed</v>
          </cell>
          <cell r="L1252" t="str">
            <v>Oceania</v>
          </cell>
          <cell r="M1252" t="e">
            <v>#N/A</v>
          </cell>
          <cell r="N1252" t="str">
            <v>Abundance</v>
          </cell>
          <cell r="O1252">
            <v>15</v>
          </cell>
        </row>
        <row r="1253">
          <cell r="A1253" t="str">
            <v>Majer_1978_05</v>
          </cell>
          <cell r="B1253">
            <v>1656</v>
          </cell>
          <cell r="C1253">
            <v>116.08</v>
          </cell>
          <cell r="D1253">
            <v>-32.75</v>
          </cell>
          <cell r="E1253">
            <v>15.6</v>
          </cell>
          <cell r="F1253">
            <v>-0.33165567200000001</v>
          </cell>
          <cell r="G1253">
            <v>1130</v>
          </cell>
          <cell r="H1253">
            <v>-2.8283596000000001E-2</v>
          </cell>
          <cell r="I1253">
            <v>247</v>
          </cell>
          <cell r="J1253">
            <v>5.9400348999999998E-2</v>
          </cell>
          <cell r="K1253" t="str">
            <v>Transformed</v>
          </cell>
          <cell r="L1253" t="str">
            <v>Oceania</v>
          </cell>
          <cell r="M1253" t="e">
            <v>#N/A</v>
          </cell>
          <cell r="N1253" t="str">
            <v>Abundance</v>
          </cell>
          <cell r="O1253">
            <v>10</v>
          </cell>
        </row>
        <row r="1254">
          <cell r="A1254" t="str">
            <v>Majer_1978_06</v>
          </cell>
          <cell r="B1254">
            <v>1776</v>
          </cell>
          <cell r="C1254">
            <v>116.02</v>
          </cell>
          <cell r="D1254">
            <v>-32.65</v>
          </cell>
          <cell r="E1254">
            <v>15.6</v>
          </cell>
          <cell r="F1254">
            <v>-0.33165567200000001</v>
          </cell>
          <cell r="G1254">
            <v>1199</v>
          </cell>
          <cell r="H1254">
            <v>4.9115009000000001E-2</v>
          </cell>
          <cell r="I1254">
            <v>242</v>
          </cell>
          <cell r="J1254">
            <v>3.2163069999999998E-3</v>
          </cell>
          <cell r="K1254" t="str">
            <v>Transformed</v>
          </cell>
          <cell r="L1254" t="str">
            <v>Oceania</v>
          </cell>
          <cell r="M1254" t="e">
            <v>#N/A</v>
          </cell>
          <cell r="N1254" t="str">
            <v>Abundance</v>
          </cell>
          <cell r="O1254">
            <v>6</v>
          </cell>
        </row>
        <row r="1255">
          <cell r="A1255" t="str">
            <v>Majer_1978_07</v>
          </cell>
          <cell r="B1255">
            <v>1471</v>
          </cell>
          <cell r="C1255">
            <v>116.03</v>
          </cell>
          <cell r="D1255">
            <v>-32.72</v>
          </cell>
          <cell r="E1255">
            <v>15.5</v>
          </cell>
          <cell r="F1255">
            <v>-0.34722929299999999</v>
          </cell>
          <cell r="G1255">
            <v>1191</v>
          </cell>
          <cell r="H1255">
            <v>4.0141257E-2</v>
          </cell>
          <cell r="I1255">
            <v>244</v>
          </cell>
          <cell r="J1255">
            <v>2.5689923999999999E-2</v>
          </cell>
          <cell r="K1255" t="str">
            <v>Transformed</v>
          </cell>
          <cell r="L1255" t="str">
            <v>Oceania</v>
          </cell>
          <cell r="M1255" t="e">
            <v>#N/A</v>
          </cell>
          <cell r="N1255" t="str">
            <v>Abundance</v>
          </cell>
          <cell r="O1255">
            <v>4</v>
          </cell>
        </row>
        <row r="1256">
          <cell r="A1256" t="str">
            <v>Majer_1980a_01</v>
          </cell>
          <cell r="B1256">
            <v>3789</v>
          </cell>
          <cell r="C1256">
            <v>116.02</v>
          </cell>
          <cell r="D1256">
            <v>-32.94</v>
          </cell>
          <cell r="E1256">
            <v>14.9</v>
          </cell>
          <cell r="F1256">
            <v>-0.44067101800000003</v>
          </cell>
          <cell r="G1256">
            <v>1070</v>
          </cell>
          <cell r="H1256">
            <v>-9.5586729999999995E-2</v>
          </cell>
          <cell r="I1256">
            <v>249</v>
          </cell>
          <cell r="J1256">
            <v>8.1873966000000006E-2</v>
          </cell>
          <cell r="K1256" t="str">
            <v>Undisturbed</v>
          </cell>
          <cell r="L1256" t="str">
            <v>Oceania</v>
          </cell>
          <cell r="M1256" t="e">
            <v>#N/A</v>
          </cell>
          <cell r="N1256" t="str">
            <v>Abundance</v>
          </cell>
          <cell r="O1256">
            <v>16</v>
          </cell>
        </row>
        <row r="1257">
          <cell r="A1257" t="str">
            <v>Majer_1980a_03</v>
          </cell>
          <cell r="B1257">
            <v>3791</v>
          </cell>
          <cell r="C1257">
            <v>116.02</v>
          </cell>
          <cell r="D1257">
            <v>-32.94</v>
          </cell>
          <cell r="E1257">
            <v>14.9</v>
          </cell>
          <cell r="F1257">
            <v>-0.44067101800000003</v>
          </cell>
          <cell r="G1257">
            <v>1070</v>
          </cell>
          <cell r="H1257">
            <v>-9.5586729999999995E-2</v>
          </cell>
          <cell r="I1257">
            <v>249</v>
          </cell>
          <cell r="J1257">
            <v>8.1873966000000006E-2</v>
          </cell>
          <cell r="K1257" t="str">
            <v>Undisturbed</v>
          </cell>
          <cell r="L1257" t="str">
            <v>Oceania</v>
          </cell>
          <cell r="M1257" t="e">
            <v>#N/A</v>
          </cell>
          <cell r="N1257" t="str">
            <v>Abundance</v>
          </cell>
          <cell r="O1257">
            <v>11</v>
          </cell>
        </row>
        <row r="1258">
          <cell r="A1258" t="str">
            <v>Majer_1980a_05</v>
          </cell>
          <cell r="B1258">
            <v>3793</v>
          </cell>
          <cell r="C1258">
            <v>116.02</v>
          </cell>
          <cell r="D1258">
            <v>-32.94</v>
          </cell>
          <cell r="E1258">
            <v>14.9</v>
          </cell>
          <cell r="F1258">
            <v>-0.44067101800000003</v>
          </cell>
          <cell r="G1258">
            <v>1070</v>
          </cell>
          <cell r="H1258">
            <v>-9.5586729999999995E-2</v>
          </cell>
          <cell r="I1258">
            <v>249</v>
          </cell>
          <cell r="J1258">
            <v>8.1873966000000006E-2</v>
          </cell>
          <cell r="K1258" t="str">
            <v>Undisturbed</v>
          </cell>
          <cell r="L1258" t="str">
            <v>Oceania</v>
          </cell>
          <cell r="M1258" t="e">
            <v>#N/A</v>
          </cell>
          <cell r="N1258" t="str">
            <v>Abundance</v>
          </cell>
          <cell r="O1258">
            <v>7</v>
          </cell>
        </row>
        <row r="1259">
          <cell r="A1259" t="str">
            <v>Majer_1980a_07</v>
          </cell>
          <cell r="B1259">
            <v>3795</v>
          </cell>
          <cell r="C1259">
            <v>116.02</v>
          </cell>
          <cell r="D1259">
            <v>-32.94</v>
          </cell>
          <cell r="E1259">
            <v>14.9</v>
          </cell>
          <cell r="F1259">
            <v>-0.44067101800000003</v>
          </cell>
          <cell r="G1259">
            <v>1070</v>
          </cell>
          <cell r="H1259">
            <v>-9.5586729999999995E-2</v>
          </cell>
          <cell r="I1259">
            <v>249</v>
          </cell>
          <cell r="J1259">
            <v>8.1873966000000006E-2</v>
          </cell>
          <cell r="K1259" t="str">
            <v>Undisturbed</v>
          </cell>
          <cell r="L1259" t="str">
            <v>Oceania</v>
          </cell>
          <cell r="M1259" t="e">
            <v>#N/A</v>
          </cell>
          <cell r="N1259" t="str">
            <v>Abundance</v>
          </cell>
          <cell r="O1259">
            <v>12</v>
          </cell>
        </row>
        <row r="1260">
          <cell r="A1260" t="str">
            <v>Majer_1980a_09</v>
          </cell>
          <cell r="B1260">
            <v>3797</v>
          </cell>
          <cell r="C1260">
            <v>116.02</v>
          </cell>
          <cell r="D1260">
            <v>-32.94</v>
          </cell>
          <cell r="E1260">
            <v>14.9</v>
          </cell>
          <cell r="F1260">
            <v>-0.44067101800000003</v>
          </cell>
          <cell r="G1260">
            <v>1070</v>
          </cell>
          <cell r="H1260">
            <v>-9.5586729999999995E-2</v>
          </cell>
          <cell r="I1260">
            <v>249</v>
          </cell>
          <cell r="J1260">
            <v>8.1873966000000006E-2</v>
          </cell>
          <cell r="K1260" t="str">
            <v>Undisturbed</v>
          </cell>
          <cell r="L1260" t="str">
            <v>Oceania</v>
          </cell>
          <cell r="M1260" t="e">
            <v>#N/A</v>
          </cell>
          <cell r="N1260" t="str">
            <v>Abundance</v>
          </cell>
          <cell r="O1260">
            <v>18</v>
          </cell>
        </row>
        <row r="1261">
          <cell r="A1261" t="str">
            <v>Majer_1980a_11</v>
          </cell>
          <cell r="B1261">
            <v>3799</v>
          </cell>
          <cell r="C1261">
            <v>116.02</v>
          </cell>
          <cell r="D1261">
            <v>-32.94</v>
          </cell>
          <cell r="E1261">
            <v>14.9</v>
          </cell>
          <cell r="F1261">
            <v>-0.44067101800000003</v>
          </cell>
          <cell r="G1261">
            <v>1070</v>
          </cell>
          <cell r="H1261">
            <v>-9.5586729999999995E-2</v>
          </cell>
          <cell r="I1261">
            <v>249</v>
          </cell>
          <cell r="J1261">
            <v>8.1873966000000006E-2</v>
          </cell>
          <cell r="K1261" t="str">
            <v>Undisturbed</v>
          </cell>
          <cell r="L1261" t="str">
            <v>Oceania</v>
          </cell>
          <cell r="M1261" t="e">
            <v>#N/A</v>
          </cell>
          <cell r="N1261" t="str">
            <v>Abundance</v>
          </cell>
          <cell r="O1261">
            <v>16</v>
          </cell>
        </row>
        <row r="1262">
          <cell r="A1262" t="str">
            <v>Majer_1980a_13</v>
          </cell>
          <cell r="B1262">
            <v>3801</v>
          </cell>
          <cell r="C1262">
            <v>116.02</v>
          </cell>
          <cell r="D1262">
            <v>-32.94</v>
          </cell>
          <cell r="E1262">
            <v>14.9</v>
          </cell>
          <cell r="F1262">
            <v>-0.44067101800000003</v>
          </cell>
          <cell r="G1262">
            <v>1070</v>
          </cell>
          <cell r="H1262">
            <v>-9.5586729999999995E-2</v>
          </cell>
          <cell r="I1262">
            <v>249</v>
          </cell>
          <cell r="J1262">
            <v>8.1873966000000006E-2</v>
          </cell>
          <cell r="K1262" t="str">
            <v>Undisturbed</v>
          </cell>
          <cell r="L1262" t="str">
            <v>Oceania</v>
          </cell>
          <cell r="M1262" t="e">
            <v>#N/A</v>
          </cell>
          <cell r="N1262" t="str">
            <v>Abundance</v>
          </cell>
          <cell r="O1262">
            <v>21</v>
          </cell>
        </row>
        <row r="1263">
          <cell r="A1263" t="str">
            <v>Majer_1980a_15</v>
          </cell>
          <cell r="B1263">
            <v>3803</v>
          </cell>
          <cell r="C1263">
            <v>116.02</v>
          </cell>
          <cell r="D1263">
            <v>-32.94</v>
          </cell>
          <cell r="E1263">
            <v>14.9</v>
          </cell>
          <cell r="F1263">
            <v>-0.44067101800000003</v>
          </cell>
          <cell r="G1263">
            <v>1070</v>
          </cell>
          <cell r="H1263">
            <v>-9.5586729999999995E-2</v>
          </cell>
          <cell r="I1263">
            <v>249</v>
          </cell>
          <cell r="J1263">
            <v>8.1873966000000006E-2</v>
          </cell>
          <cell r="K1263" t="str">
            <v>Undisturbed</v>
          </cell>
          <cell r="L1263" t="str">
            <v>Oceania</v>
          </cell>
          <cell r="M1263" t="e">
            <v>#N/A</v>
          </cell>
          <cell r="N1263" t="str">
            <v>Abundance</v>
          </cell>
          <cell r="O1263">
            <v>16</v>
          </cell>
        </row>
        <row r="1264">
          <cell r="A1264" t="str">
            <v>Majer_1980a_17</v>
          </cell>
          <cell r="B1264">
            <v>3805</v>
          </cell>
          <cell r="C1264">
            <v>116.02</v>
          </cell>
          <cell r="D1264">
            <v>-32.94</v>
          </cell>
          <cell r="E1264">
            <v>14.9</v>
          </cell>
          <cell r="F1264">
            <v>-0.44067101800000003</v>
          </cell>
          <cell r="G1264">
            <v>1070</v>
          </cell>
          <cell r="H1264">
            <v>-9.5586729999999995E-2</v>
          </cell>
          <cell r="I1264">
            <v>249</v>
          </cell>
          <cell r="J1264">
            <v>8.1873966000000006E-2</v>
          </cell>
          <cell r="K1264" t="str">
            <v>Undisturbed</v>
          </cell>
          <cell r="L1264" t="str">
            <v>Oceania</v>
          </cell>
          <cell r="M1264" t="e">
            <v>#N/A</v>
          </cell>
          <cell r="N1264" t="str">
            <v>Abundance</v>
          </cell>
          <cell r="O1264">
            <v>14</v>
          </cell>
        </row>
        <row r="1265">
          <cell r="A1265" t="str">
            <v>Majer_1980a_19</v>
          </cell>
          <cell r="B1265">
            <v>3807</v>
          </cell>
          <cell r="C1265">
            <v>116.02</v>
          </cell>
          <cell r="D1265">
            <v>-32.94</v>
          </cell>
          <cell r="E1265">
            <v>14.9</v>
          </cell>
          <cell r="F1265">
            <v>-0.44067101800000003</v>
          </cell>
          <cell r="G1265">
            <v>1070</v>
          </cell>
          <cell r="H1265">
            <v>-9.5586729999999995E-2</v>
          </cell>
          <cell r="I1265">
            <v>249</v>
          </cell>
          <cell r="J1265">
            <v>8.1873966000000006E-2</v>
          </cell>
          <cell r="K1265" t="str">
            <v>Undisturbed</v>
          </cell>
          <cell r="L1265" t="str">
            <v>Oceania</v>
          </cell>
          <cell r="M1265" t="e">
            <v>#N/A</v>
          </cell>
          <cell r="N1265" t="str">
            <v>Abundance</v>
          </cell>
          <cell r="O1265">
            <v>15</v>
          </cell>
        </row>
        <row r="1266">
          <cell r="A1266" t="str">
            <v>Majer_1980a_21</v>
          </cell>
          <cell r="B1266">
            <v>3809</v>
          </cell>
          <cell r="C1266">
            <v>116.02</v>
          </cell>
          <cell r="D1266">
            <v>-32.94</v>
          </cell>
          <cell r="E1266">
            <v>14.9</v>
          </cell>
          <cell r="F1266">
            <v>-0.44067101800000003</v>
          </cell>
          <cell r="G1266">
            <v>1070</v>
          </cell>
          <cell r="H1266">
            <v>-9.5586729999999995E-2</v>
          </cell>
          <cell r="I1266">
            <v>249</v>
          </cell>
          <cell r="J1266">
            <v>8.1873966000000006E-2</v>
          </cell>
          <cell r="K1266" t="str">
            <v>Undisturbed</v>
          </cell>
          <cell r="L1266" t="str">
            <v>Oceania</v>
          </cell>
          <cell r="M1266" t="e">
            <v>#N/A</v>
          </cell>
          <cell r="N1266" t="str">
            <v>Abundance</v>
          </cell>
          <cell r="O1266">
            <v>22</v>
          </cell>
        </row>
        <row r="1267">
          <cell r="A1267" t="str">
            <v>Majer_1980a_23</v>
          </cell>
          <cell r="B1267">
            <v>3811</v>
          </cell>
          <cell r="C1267">
            <v>116.02</v>
          </cell>
          <cell r="D1267">
            <v>-32.94</v>
          </cell>
          <cell r="E1267">
            <v>14.9</v>
          </cell>
          <cell r="F1267">
            <v>-0.44067101800000003</v>
          </cell>
          <cell r="G1267">
            <v>1070</v>
          </cell>
          <cell r="H1267">
            <v>-9.5586729999999995E-2</v>
          </cell>
          <cell r="I1267">
            <v>249</v>
          </cell>
          <cell r="J1267">
            <v>8.1873966000000006E-2</v>
          </cell>
          <cell r="K1267" t="str">
            <v>Undisturbed</v>
          </cell>
          <cell r="L1267" t="str">
            <v>Oceania</v>
          </cell>
          <cell r="M1267" t="e">
            <v>#N/A</v>
          </cell>
          <cell r="N1267" t="str">
            <v>Abundance</v>
          </cell>
          <cell r="O1267">
            <v>20</v>
          </cell>
        </row>
        <row r="1268">
          <cell r="A1268" t="str">
            <v>Majer_1980a_25</v>
          </cell>
          <cell r="B1268">
            <v>3813</v>
          </cell>
          <cell r="C1268">
            <v>116.02</v>
          </cell>
          <cell r="D1268">
            <v>-32.94</v>
          </cell>
          <cell r="E1268">
            <v>14.9</v>
          </cell>
          <cell r="F1268">
            <v>-0.44067101800000003</v>
          </cell>
          <cell r="G1268">
            <v>1070</v>
          </cell>
          <cell r="H1268">
            <v>-9.5586729999999995E-2</v>
          </cell>
          <cell r="I1268">
            <v>249</v>
          </cell>
          <cell r="J1268">
            <v>8.1873966000000006E-2</v>
          </cell>
          <cell r="K1268" t="str">
            <v>Undisturbed</v>
          </cell>
          <cell r="L1268" t="str">
            <v>Oceania</v>
          </cell>
          <cell r="M1268" t="e">
            <v>#N/A</v>
          </cell>
          <cell r="N1268" t="str">
            <v>Abundance</v>
          </cell>
          <cell r="O1268">
            <v>17</v>
          </cell>
        </row>
        <row r="1269">
          <cell r="A1269" t="str">
            <v>Majer_1980a_27</v>
          </cell>
          <cell r="B1269">
            <v>3815</v>
          </cell>
          <cell r="C1269">
            <v>116.02</v>
          </cell>
          <cell r="D1269">
            <v>-32.94</v>
          </cell>
          <cell r="E1269">
            <v>14.9</v>
          </cell>
          <cell r="F1269">
            <v>-0.44067101800000003</v>
          </cell>
          <cell r="G1269">
            <v>1070</v>
          </cell>
          <cell r="H1269">
            <v>-9.5586729999999995E-2</v>
          </cell>
          <cell r="I1269">
            <v>249</v>
          </cell>
          <cell r="J1269">
            <v>8.1873966000000006E-2</v>
          </cell>
          <cell r="K1269" t="str">
            <v>Undisturbed</v>
          </cell>
          <cell r="L1269" t="str">
            <v>Oceania</v>
          </cell>
          <cell r="M1269" t="e">
            <v>#N/A</v>
          </cell>
          <cell r="N1269" t="str">
            <v>Abundance</v>
          </cell>
          <cell r="O1269">
            <v>14</v>
          </cell>
        </row>
        <row r="1270">
          <cell r="A1270" t="str">
            <v>Majer_1980a_29</v>
          </cell>
          <cell r="B1270">
            <v>3817</v>
          </cell>
          <cell r="C1270">
            <v>116.02</v>
          </cell>
          <cell r="D1270">
            <v>-32.94</v>
          </cell>
          <cell r="E1270">
            <v>14.9</v>
          </cell>
          <cell r="F1270">
            <v>-0.44067101800000003</v>
          </cell>
          <cell r="G1270">
            <v>1070</v>
          </cell>
          <cell r="H1270">
            <v>-9.5586729999999995E-2</v>
          </cell>
          <cell r="I1270">
            <v>249</v>
          </cell>
          <cell r="J1270">
            <v>8.1873966000000006E-2</v>
          </cell>
          <cell r="K1270" t="str">
            <v>Undisturbed</v>
          </cell>
          <cell r="L1270" t="str">
            <v>Oceania</v>
          </cell>
          <cell r="M1270" t="e">
            <v>#N/A</v>
          </cell>
          <cell r="N1270" t="str">
            <v>Abundance</v>
          </cell>
          <cell r="O1270">
            <v>21</v>
          </cell>
        </row>
        <row r="1271">
          <cell r="A1271" t="str">
            <v>Majer_1980a_31</v>
          </cell>
          <cell r="B1271">
            <v>3819</v>
          </cell>
          <cell r="C1271">
            <v>116.02</v>
          </cell>
          <cell r="D1271">
            <v>-32.94</v>
          </cell>
          <cell r="E1271">
            <v>14.9</v>
          </cell>
          <cell r="F1271">
            <v>-0.44067101800000003</v>
          </cell>
          <cell r="G1271">
            <v>1070</v>
          </cell>
          <cell r="H1271">
            <v>-9.5586729999999995E-2</v>
          </cell>
          <cell r="I1271">
            <v>249</v>
          </cell>
          <cell r="J1271">
            <v>8.1873966000000006E-2</v>
          </cell>
          <cell r="K1271" t="str">
            <v>Undisturbed</v>
          </cell>
          <cell r="L1271" t="str">
            <v>Oceania</v>
          </cell>
          <cell r="M1271" t="e">
            <v>#N/A</v>
          </cell>
          <cell r="N1271" t="str">
            <v>Abundance</v>
          </cell>
          <cell r="O1271">
            <v>21</v>
          </cell>
        </row>
        <row r="1272">
          <cell r="A1272" t="str">
            <v>Majer_1980a_33</v>
          </cell>
          <cell r="B1272">
            <v>3821</v>
          </cell>
          <cell r="C1272">
            <v>116.02</v>
          </cell>
          <cell r="D1272">
            <v>-32.94</v>
          </cell>
          <cell r="E1272">
            <v>14.9</v>
          </cell>
          <cell r="F1272">
            <v>-0.44067101800000003</v>
          </cell>
          <cell r="G1272">
            <v>1070</v>
          </cell>
          <cell r="H1272">
            <v>-9.5586729999999995E-2</v>
          </cell>
          <cell r="I1272">
            <v>249</v>
          </cell>
          <cell r="J1272">
            <v>8.1873966000000006E-2</v>
          </cell>
          <cell r="K1272" t="str">
            <v>Undisturbed</v>
          </cell>
          <cell r="L1272" t="str">
            <v>Oceania</v>
          </cell>
          <cell r="M1272" t="e">
            <v>#N/A</v>
          </cell>
          <cell r="N1272" t="str">
            <v>Abundance</v>
          </cell>
          <cell r="O1272">
            <v>16</v>
          </cell>
        </row>
        <row r="1273">
          <cell r="A1273" t="str">
            <v>Majer_1980a_35</v>
          </cell>
          <cell r="B1273">
            <v>3823</v>
          </cell>
          <cell r="C1273">
            <v>116.02</v>
          </cell>
          <cell r="D1273">
            <v>-32.94</v>
          </cell>
          <cell r="E1273">
            <v>14.9</v>
          </cell>
          <cell r="F1273">
            <v>-0.44067101800000003</v>
          </cell>
          <cell r="G1273">
            <v>1070</v>
          </cell>
          <cell r="H1273">
            <v>-9.5586729999999995E-2</v>
          </cell>
          <cell r="I1273">
            <v>249</v>
          </cell>
          <cell r="J1273">
            <v>8.1873966000000006E-2</v>
          </cell>
          <cell r="K1273" t="str">
            <v>Undisturbed</v>
          </cell>
          <cell r="L1273" t="str">
            <v>Oceania</v>
          </cell>
          <cell r="M1273" t="e">
            <v>#N/A</v>
          </cell>
          <cell r="N1273" t="str">
            <v>Abundance</v>
          </cell>
          <cell r="O1273">
            <v>18</v>
          </cell>
        </row>
        <row r="1274">
          <cell r="A1274" t="str">
            <v>Majer_1980a_37</v>
          </cell>
          <cell r="B1274">
            <v>3825</v>
          </cell>
          <cell r="C1274">
            <v>116.02</v>
          </cell>
          <cell r="D1274">
            <v>-32.94</v>
          </cell>
          <cell r="E1274">
            <v>14.9</v>
          </cell>
          <cell r="F1274">
            <v>-0.44067101800000003</v>
          </cell>
          <cell r="G1274">
            <v>1070</v>
          </cell>
          <cell r="H1274">
            <v>-9.5586729999999995E-2</v>
          </cell>
          <cell r="I1274">
            <v>249</v>
          </cell>
          <cell r="J1274">
            <v>8.1873966000000006E-2</v>
          </cell>
          <cell r="K1274" t="str">
            <v>Undisturbed</v>
          </cell>
          <cell r="L1274" t="str">
            <v>Oceania</v>
          </cell>
          <cell r="M1274" t="e">
            <v>#N/A</v>
          </cell>
          <cell r="N1274" t="str">
            <v>Abundance</v>
          </cell>
          <cell r="O1274">
            <v>16</v>
          </cell>
        </row>
        <row r="1275">
          <cell r="A1275" t="str">
            <v>Majer_1980a_39</v>
          </cell>
          <cell r="B1275">
            <v>3827</v>
          </cell>
          <cell r="C1275">
            <v>116.02</v>
          </cell>
          <cell r="D1275">
            <v>-32.94</v>
          </cell>
          <cell r="E1275">
            <v>14.9</v>
          </cell>
          <cell r="F1275">
            <v>-0.44067101800000003</v>
          </cell>
          <cell r="G1275">
            <v>1070</v>
          </cell>
          <cell r="H1275">
            <v>-9.5586729999999995E-2</v>
          </cell>
          <cell r="I1275">
            <v>249</v>
          </cell>
          <cell r="J1275">
            <v>8.1873966000000006E-2</v>
          </cell>
          <cell r="K1275" t="str">
            <v>Undisturbed</v>
          </cell>
          <cell r="L1275" t="str">
            <v>Oceania</v>
          </cell>
          <cell r="M1275" t="e">
            <v>#N/A</v>
          </cell>
          <cell r="N1275" t="str">
            <v>Abundance</v>
          </cell>
          <cell r="O1275">
            <v>13</v>
          </cell>
        </row>
        <row r="1276">
          <cell r="A1276" t="str">
            <v>Majer_1980a_41</v>
          </cell>
          <cell r="B1276">
            <v>3829</v>
          </cell>
          <cell r="C1276">
            <v>116.02</v>
          </cell>
          <cell r="D1276">
            <v>-32.94</v>
          </cell>
          <cell r="E1276">
            <v>14.9</v>
          </cell>
          <cell r="F1276">
            <v>-0.44067101800000003</v>
          </cell>
          <cell r="G1276">
            <v>1070</v>
          </cell>
          <cell r="H1276">
            <v>-9.5586729999999995E-2</v>
          </cell>
          <cell r="I1276">
            <v>249</v>
          </cell>
          <cell r="J1276">
            <v>8.1873966000000006E-2</v>
          </cell>
          <cell r="K1276" t="str">
            <v>Undisturbed</v>
          </cell>
          <cell r="L1276" t="str">
            <v>Oceania</v>
          </cell>
          <cell r="M1276" t="e">
            <v>#N/A</v>
          </cell>
          <cell r="N1276" t="str">
            <v>Abundance</v>
          </cell>
          <cell r="O1276">
            <v>17</v>
          </cell>
        </row>
        <row r="1277">
          <cell r="A1277" t="str">
            <v>Majer_1980a_43</v>
          </cell>
          <cell r="B1277">
            <v>3831</v>
          </cell>
          <cell r="C1277">
            <v>116.02</v>
          </cell>
          <cell r="D1277">
            <v>-32.94</v>
          </cell>
          <cell r="E1277">
            <v>14.9</v>
          </cell>
          <cell r="F1277">
            <v>-0.44067101800000003</v>
          </cell>
          <cell r="G1277">
            <v>1070</v>
          </cell>
          <cell r="H1277">
            <v>-9.5586729999999995E-2</v>
          </cell>
          <cell r="I1277">
            <v>249</v>
          </cell>
          <cell r="J1277">
            <v>8.1873966000000006E-2</v>
          </cell>
          <cell r="K1277" t="str">
            <v>Undisturbed</v>
          </cell>
          <cell r="L1277" t="str">
            <v>Oceania</v>
          </cell>
          <cell r="M1277" t="e">
            <v>#N/A</v>
          </cell>
          <cell r="N1277" t="str">
            <v>Abundance</v>
          </cell>
          <cell r="O1277">
            <v>16</v>
          </cell>
        </row>
        <row r="1278">
          <cell r="A1278" t="str">
            <v>Majer_1980a_45</v>
          </cell>
          <cell r="B1278">
            <v>3833</v>
          </cell>
          <cell r="C1278">
            <v>116.02</v>
          </cell>
          <cell r="D1278">
            <v>-32.94</v>
          </cell>
          <cell r="E1278">
            <v>14.9</v>
          </cell>
          <cell r="F1278">
            <v>-0.44067101800000003</v>
          </cell>
          <cell r="G1278">
            <v>1070</v>
          </cell>
          <cell r="H1278">
            <v>-9.5586729999999995E-2</v>
          </cell>
          <cell r="I1278">
            <v>249</v>
          </cell>
          <cell r="J1278">
            <v>8.1873966000000006E-2</v>
          </cell>
          <cell r="K1278" t="str">
            <v>Undisturbed</v>
          </cell>
          <cell r="L1278" t="str">
            <v>Oceania</v>
          </cell>
          <cell r="M1278" t="e">
            <v>#N/A</v>
          </cell>
          <cell r="N1278" t="str">
            <v>Abundance</v>
          </cell>
          <cell r="O1278">
            <v>25</v>
          </cell>
        </row>
        <row r="1279">
          <cell r="A1279" t="str">
            <v>Majer_1980a_47</v>
          </cell>
          <cell r="B1279">
            <v>3835</v>
          </cell>
          <cell r="C1279">
            <v>116.02</v>
          </cell>
          <cell r="D1279">
            <v>-32.94</v>
          </cell>
          <cell r="E1279">
            <v>14.9</v>
          </cell>
          <cell r="F1279">
            <v>-0.44067101800000003</v>
          </cell>
          <cell r="G1279">
            <v>1070</v>
          </cell>
          <cell r="H1279">
            <v>-9.5586729999999995E-2</v>
          </cell>
          <cell r="I1279">
            <v>249</v>
          </cell>
          <cell r="J1279">
            <v>8.1873966000000006E-2</v>
          </cell>
          <cell r="K1279" t="str">
            <v>Undisturbed</v>
          </cell>
          <cell r="L1279" t="str">
            <v>Oceania</v>
          </cell>
          <cell r="M1279" t="e">
            <v>#N/A</v>
          </cell>
          <cell r="N1279" t="str">
            <v>Abundance</v>
          </cell>
          <cell r="O1279">
            <v>17</v>
          </cell>
        </row>
        <row r="1280">
          <cell r="A1280" t="str">
            <v>Majer_1980a_49</v>
          </cell>
          <cell r="B1280">
            <v>3837</v>
          </cell>
          <cell r="C1280">
            <v>116.02</v>
          </cell>
          <cell r="D1280">
            <v>-32.94</v>
          </cell>
          <cell r="E1280">
            <v>14.9</v>
          </cell>
          <cell r="F1280">
            <v>-0.44067101800000003</v>
          </cell>
          <cell r="G1280">
            <v>1070</v>
          </cell>
          <cell r="H1280">
            <v>-9.5586729999999995E-2</v>
          </cell>
          <cell r="I1280">
            <v>249</v>
          </cell>
          <cell r="J1280">
            <v>8.1873966000000006E-2</v>
          </cell>
          <cell r="K1280" t="str">
            <v>Undisturbed</v>
          </cell>
          <cell r="L1280" t="str">
            <v>Oceania</v>
          </cell>
          <cell r="M1280" t="e">
            <v>#N/A</v>
          </cell>
          <cell r="N1280" t="str">
            <v>Abundance</v>
          </cell>
          <cell r="O1280">
            <v>9</v>
          </cell>
        </row>
        <row r="1281">
          <cell r="A1281" t="str">
            <v>Majer_1980a_51</v>
          </cell>
          <cell r="B1281">
            <v>3839</v>
          </cell>
          <cell r="C1281">
            <v>116.02</v>
          </cell>
          <cell r="D1281">
            <v>-32.94</v>
          </cell>
          <cell r="E1281">
            <v>14.9</v>
          </cell>
          <cell r="F1281">
            <v>-0.44067101800000003</v>
          </cell>
          <cell r="G1281">
            <v>1070</v>
          </cell>
          <cell r="H1281">
            <v>-9.5586729999999995E-2</v>
          </cell>
          <cell r="I1281">
            <v>249</v>
          </cell>
          <cell r="J1281">
            <v>8.1873966000000006E-2</v>
          </cell>
          <cell r="K1281" t="str">
            <v>Undisturbed</v>
          </cell>
          <cell r="L1281" t="str">
            <v>Oceania</v>
          </cell>
          <cell r="M1281" t="e">
            <v>#N/A</v>
          </cell>
          <cell r="N1281" t="str">
            <v>Abundance</v>
          </cell>
          <cell r="O1281">
            <v>12</v>
          </cell>
        </row>
        <row r="1282">
          <cell r="A1282" t="str">
            <v>Majer_1992_01</v>
          </cell>
          <cell r="B1282">
            <v>1806</v>
          </cell>
          <cell r="C1282">
            <v>-46.57</v>
          </cell>
          <cell r="D1282">
            <v>-21.85</v>
          </cell>
          <cell r="E1282">
            <v>17.8</v>
          </cell>
          <cell r="F1282">
            <v>1.0963987999999999E-2</v>
          </cell>
          <cell r="G1282">
            <v>1706</v>
          </cell>
          <cell r="H1282">
            <v>0.617826494</v>
          </cell>
          <cell r="I1282">
            <v>185</v>
          </cell>
          <cell r="J1282">
            <v>-0.63728177600000002</v>
          </cell>
          <cell r="K1282" t="str">
            <v>Transformed</v>
          </cell>
          <cell r="L1282" t="str">
            <v>South America</v>
          </cell>
          <cell r="M1282" t="e">
            <v>#N/A</v>
          </cell>
          <cell r="N1282" t="str">
            <v>Abundance</v>
          </cell>
          <cell r="O1282">
            <v>10</v>
          </cell>
        </row>
        <row r="1283">
          <cell r="A1283" t="str">
            <v>Majer_1992_03</v>
          </cell>
          <cell r="B1283">
            <v>3850</v>
          </cell>
          <cell r="C1283">
            <v>-46.57</v>
          </cell>
          <cell r="D1283">
            <v>-21.85</v>
          </cell>
          <cell r="E1283">
            <v>17.8</v>
          </cell>
          <cell r="F1283">
            <v>1.0963987999999999E-2</v>
          </cell>
          <cell r="G1283">
            <v>1706</v>
          </cell>
          <cell r="H1283">
            <v>0.617826494</v>
          </cell>
          <cell r="I1283">
            <v>185</v>
          </cell>
          <cell r="J1283">
            <v>-0.63728177600000002</v>
          </cell>
          <cell r="K1283" t="str">
            <v>Undisturbed</v>
          </cell>
          <cell r="L1283" t="str">
            <v>South America</v>
          </cell>
          <cell r="M1283" t="e">
            <v>#N/A</v>
          </cell>
          <cell r="N1283" t="str">
            <v>Abundance</v>
          </cell>
          <cell r="O1283">
            <v>12</v>
          </cell>
        </row>
        <row r="1284">
          <cell r="A1284" t="str">
            <v>Majer_1992_05</v>
          </cell>
          <cell r="B1284">
            <v>1808</v>
          </cell>
          <cell r="C1284">
            <v>-46.57</v>
          </cell>
          <cell r="D1284">
            <v>-21.85</v>
          </cell>
          <cell r="E1284">
            <v>17.8</v>
          </cell>
          <cell r="F1284">
            <v>1.0963987999999999E-2</v>
          </cell>
          <cell r="G1284">
            <v>1706</v>
          </cell>
          <cell r="H1284">
            <v>0.617826494</v>
          </cell>
          <cell r="I1284">
            <v>185</v>
          </cell>
          <cell r="J1284">
            <v>-0.63728177600000002</v>
          </cell>
          <cell r="K1284" t="str">
            <v>Transformed</v>
          </cell>
          <cell r="L1284" t="str">
            <v>South America</v>
          </cell>
          <cell r="M1284" t="e">
            <v>#N/A</v>
          </cell>
          <cell r="N1284" t="str">
            <v>Abundance</v>
          </cell>
          <cell r="O1284">
            <v>8</v>
          </cell>
        </row>
        <row r="1285">
          <cell r="A1285" t="str">
            <v>Majer_1992_07</v>
          </cell>
          <cell r="B1285">
            <v>1810</v>
          </cell>
          <cell r="C1285">
            <v>-46.57</v>
          </cell>
          <cell r="D1285">
            <v>-21.85</v>
          </cell>
          <cell r="E1285">
            <v>17.8</v>
          </cell>
          <cell r="F1285">
            <v>1.0963987999999999E-2</v>
          </cell>
          <cell r="G1285">
            <v>1706</v>
          </cell>
          <cell r="H1285">
            <v>0.617826494</v>
          </cell>
          <cell r="I1285">
            <v>185</v>
          </cell>
          <cell r="J1285">
            <v>-0.63728177600000002</v>
          </cell>
          <cell r="K1285" t="str">
            <v>Transformed</v>
          </cell>
          <cell r="L1285" t="str">
            <v>South America</v>
          </cell>
          <cell r="M1285" t="e">
            <v>#N/A</v>
          </cell>
          <cell r="N1285" t="str">
            <v>Abundance</v>
          </cell>
          <cell r="O1285">
            <v>3</v>
          </cell>
        </row>
        <row r="1286">
          <cell r="A1286" t="str">
            <v>Majer_1992_09</v>
          </cell>
          <cell r="B1286">
            <v>1812</v>
          </cell>
          <cell r="C1286">
            <v>-46.57</v>
          </cell>
          <cell r="D1286">
            <v>-21.85</v>
          </cell>
          <cell r="E1286">
            <v>17.8</v>
          </cell>
          <cell r="F1286">
            <v>1.0963987999999999E-2</v>
          </cell>
          <cell r="G1286">
            <v>1706</v>
          </cell>
          <cell r="H1286">
            <v>0.617826494</v>
          </cell>
          <cell r="I1286">
            <v>185</v>
          </cell>
          <cell r="J1286">
            <v>-0.63728177600000002</v>
          </cell>
          <cell r="K1286" t="str">
            <v>Transformed</v>
          </cell>
          <cell r="L1286" t="str">
            <v>South America</v>
          </cell>
          <cell r="M1286" t="e">
            <v>#N/A</v>
          </cell>
          <cell r="N1286" t="str">
            <v>Abundance</v>
          </cell>
          <cell r="O1286">
            <v>16</v>
          </cell>
        </row>
        <row r="1287">
          <cell r="A1287" t="str">
            <v>Majer_1992_11</v>
          </cell>
          <cell r="B1287">
            <v>1814</v>
          </cell>
          <cell r="C1287">
            <v>-46.57</v>
          </cell>
          <cell r="D1287">
            <v>-21.85</v>
          </cell>
          <cell r="E1287">
            <v>17.8</v>
          </cell>
          <cell r="F1287">
            <v>1.0963987999999999E-2</v>
          </cell>
          <cell r="G1287">
            <v>1706</v>
          </cell>
          <cell r="H1287">
            <v>0.617826494</v>
          </cell>
          <cell r="I1287">
            <v>185</v>
          </cell>
          <cell r="J1287">
            <v>-0.63728177600000002</v>
          </cell>
          <cell r="K1287" t="str">
            <v>Transformed</v>
          </cell>
          <cell r="L1287" t="str">
            <v>South America</v>
          </cell>
          <cell r="M1287" t="e">
            <v>#N/A</v>
          </cell>
          <cell r="N1287" t="str">
            <v>Abundance</v>
          </cell>
          <cell r="O1287">
            <v>3</v>
          </cell>
        </row>
        <row r="1288">
          <cell r="A1288" t="str">
            <v>Majer_1992_13</v>
          </cell>
          <cell r="B1288">
            <v>1816</v>
          </cell>
          <cell r="C1288">
            <v>-46.57</v>
          </cell>
          <cell r="D1288">
            <v>-21.85</v>
          </cell>
          <cell r="E1288">
            <v>17.8</v>
          </cell>
          <cell r="F1288">
            <v>1.0963987999999999E-2</v>
          </cell>
          <cell r="G1288">
            <v>1706</v>
          </cell>
          <cell r="H1288">
            <v>0.617826494</v>
          </cell>
          <cell r="I1288">
            <v>185</v>
          </cell>
          <cell r="J1288">
            <v>-0.63728177600000002</v>
          </cell>
          <cell r="K1288" t="str">
            <v>Transformed</v>
          </cell>
          <cell r="L1288" t="str">
            <v>South America</v>
          </cell>
          <cell r="M1288" t="e">
            <v>#N/A</v>
          </cell>
          <cell r="N1288" t="str">
            <v>Abundance</v>
          </cell>
          <cell r="O1288">
            <v>7</v>
          </cell>
        </row>
        <row r="1289">
          <cell r="A1289" t="str">
            <v>Majer_1992_15</v>
          </cell>
          <cell r="B1289">
            <v>1818</v>
          </cell>
          <cell r="C1289">
            <v>-46.57</v>
          </cell>
          <cell r="D1289">
            <v>-21.85</v>
          </cell>
          <cell r="E1289">
            <v>17.8</v>
          </cell>
          <cell r="F1289">
            <v>1.0963987999999999E-2</v>
          </cell>
          <cell r="G1289">
            <v>1706</v>
          </cell>
          <cell r="H1289">
            <v>0.617826494</v>
          </cell>
          <cell r="I1289">
            <v>185</v>
          </cell>
          <cell r="J1289">
            <v>-0.63728177600000002</v>
          </cell>
          <cell r="K1289" t="str">
            <v>Transformed</v>
          </cell>
          <cell r="L1289" t="str">
            <v>South America</v>
          </cell>
          <cell r="M1289" t="e">
            <v>#N/A</v>
          </cell>
          <cell r="N1289" t="str">
            <v>Abundance</v>
          </cell>
          <cell r="O1289">
            <v>6</v>
          </cell>
        </row>
        <row r="1290">
          <cell r="A1290" t="str">
            <v>Majer_1992_17</v>
          </cell>
          <cell r="B1290">
            <v>1820</v>
          </cell>
          <cell r="C1290">
            <v>-46.57</v>
          </cell>
          <cell r="D1290">
            <v>-21.85</v>
          </cell>
          <cell r="E1290">
            <v>17.8</v>
          </cell>
          <cell r="F1290">
            <v>1.0963987999999999E-2</v>
          </cell>
          <cell r="G1290">
            <v>1706</v>
          </cell>
          <cell r="H1290">
            <v>0.617826494</v>
          </cell>
          <cell r="I1290">
            <v>185</v>
          </cell>
          <cell r="J1290">
            <v>-0.63728177600000002</v>
          </cell>
          <cell r="K1290" t="str">
            <v>Transformed</v>
          </cell>
          <cell r="L1290" t="str">
            <v>South America</v>
          </cell>
          <cell r="M1290" t="e">
            <v>#N/A</v>
          </cell>
          <cell r="N1290" t="str">
            <v>Abundance</v>
          </cell>
          <cell r="O1290">
            <v>15</v>
          </cell>
        </row>
        <row r="1291">
          <cell r="A1291" t="str">
            <v>Majer_1992_19</v>
          </cell>
          <cell r="B1291">
            <v>1822</v>
          </cell>
          <cell r="C1291">
            <v>-46.57</v>
          </cell>
          <cell r="D1291">
            <v>-21.85</v>
          </cell>
          <cell r="E1291">
            <v>17.8</v>
          </cell>
          <cell r="F1291">
            <v>1.0963987999999999E-2</v>
          </cell>
          <cell r="G1291">
            <v>1706</v>
          </cell>
          <cell r="H1291">
            <v>0.617826494</v>
          </cell>
          <cell r="I1291">
            <v>185</v>
          </cell>
          <cell r="J1291">
            <v>-0.63728177600000002</v>
          </cell>
          <cell r="K1291" t="str">
            <v>Transformed</v>
          </cell>
          <cell r="L1291" t="str">
            <v>South America</v>
          </cell>
          <cell r="M1291" t="e">
            <v>#N/A</v>
          </cell>
          <cell r="N1291" t="str">
            <v>Abundance</v>
          </cell>
          <cell r="O1291">
            <v>11</v>
          </cell>
        </row>
        <row r="1292">
          <cell r="A1292" t="str">
            <v>Majer_1992_21</v>
          </cell>
          <cell r="B1292">
            <v>3852</v>
          </cell>
          <cell r="C1292">
            <v>-46.57</v>
          </cell>
          <cell r="D1292">
            <v>-21.85</v>
          </cell>
          <cell r="E1292">
            <v>17.8</v>
          </cell>
          <cell r="F1292">
            <v>1.0963987999999999E-2</v>
          </cell>
          <cell r="G1292">
            <v>1706</v>
          </cell>
          <cell r="H1292">
            <v>0.617826494</v>
          </cell>
          <cell r="I1292">
            <v>185</v>
          </cell>
          <cell r="J1292">
            <v>-0.63728177600000002</v>
          </cell>
          <cell r="K1292" t="str">
            <v>Undisturbed</v>
          </cell>
          <cell r="L1292" t="str">
            <v>South America</v>
          </cell>
          <cell r="M1292" t="e">
            <v>#N/A</v>
          </cell>
          <cell r="N1292" t="str">
            <v>Abundance</v>
          </cell>
          <cell r="O1292">
            <v>9</v>
          </cell>
        </row>
        <row r="1293">
          <cell r="A1293" t="str">
            <v>Majer_1992_23</v>
          </cell>
          <cell r="B1293">
            <v>1824</v>
          </cell>
          <cell r="C1293">
            <v>-46.57</v>
          </cell>
          <cell r="D1293">
            <v>-21.85</v>
          </cell>
          <cell r="E1293">
            <v>17.8</v>
          </cell>
          <cell r="F1293">
            <v>1.0963987999999999E-2</v>
          </cell>
          <cell r="G1293">
            <v>1706</v>
          </cell>
          <cell r="H1293">
            <v>0.617826494</v>
          </cell>
          <cell r="I1293">
            <v>185</v>
          </cell>
          <cell r="J1293">
            <v>-0.63728177600000002</v>
          </cell>
          <cell r="K1293" t="str">
            <v>Transformed</v>
          </cell>
          <cell r="L1293" t="str">
            <v>South America</v>
          </cell>
          <cell r="M1293" t="e">
            <v>#N/A</v>
          </cell>
          <cell r="N1293" t="str">
            <v>Abundance</v>
          </cell>
          <cell r="O1293">
            <v>11</v>
          </cell>
        </row>
        <row r="1294">
          <cell r="A1294" t="str">
            <v>Majer_1992_25</v>
          </cell>
          <cell r="B1294">
            <v>1826</v>
          </cell>
          <cell r="C1294">
            <v>-46.57</v>
          </cell>
          <cell r="D1294">
            <v>-21.85</v>
          </cell>
          <cell r="E1294">
            <v>17.8</v>
          </cell>
          <cell r="F1294">
            <v>1.0963987999999999E-2</v>
          </cell>
          <cell r="G1294">
            <v>1706</v>
          </cell>
          <cell r="H1294">
            <v>0.617826494</v>
          </cell>
          <cell r="I1294">
            <v>185</v>
          </cell>
          <cell r="J1294">
            <v>-0.63728177600000002</v>
          </cell>
          <cell r="K1294" t="str">
            <v>Transformed</v>
          </cell>
          <cell r="L1294" t="str">
            <v>South America</v>
          </cell>
          <cell r="M1294" t="e">
            <v>#N/A</v>
          </cell>
          <cell r="N1294" t="str">
            <v>Abundance</v>
          </cell>
          <cell r="O1294">
            <v>8</v>
          </cell>
        </row>
        <row r="1295">
          <cell r="A1295" t="str">
            <v>Majer_1996_02</v>
          </cell>
          <cell r="B1295">
            <v>1829</v>
          </cell>
          <cell r="C1295">
            <v>-56.5</v>
          </cell>
          <cell r="D1295">
            <v>-1.75</v>
          </cell>
          <cell r="E1295">
            <v>26.9</v>
          </cell>
          <cell r="F1295">
            <v>1.4281634889999999</v>
          </cell>
          <cell r="G1295">
            <v>2400</v>
          </cell>
          <cell r="H1295">
            <v>1.3962994150000001</v>
          </cell>
          <cell r="I1295">
            <v>109</v>
          </cell>
          <cell r="J1295">
            <v>-1.49127922</v>
          </cell>
          <cell r="K1295" t="str">
            <v>Transformed</v>
          </cell>
          <cell r="L1295" t="str">
            <v>South America</v>
          </cell>
          <cell r="M1295" t="e">
            <v>#N/A</v>
          </cell>
          <cell r="N1295" t="str">
            <v>Abundance</v>
          </cell>
          <cell r="O1295">
            <v>2</v>
          </cell>
        </row>
        <row r="1296">
          <cell r="A1296" t="str">
            <v>Majer_1996_05</v>
          </cell>
          <cell r="B1296">
            <v>1832</v>
          </cell>
          <cell r="C1296">
            <v>-56.5</v>
          </cell>
          <cell r="D1296">
            <v>-1.75</v>
          </cell>
          <cell r="E1296">
            <v>26.9</v>
          </cell>
          <cell r="F1296">
            <v>1.4281634889999999</v>
          </cell>
          <cell r="G1296">
            <v>2400</v>
          </cell>
          <cell r="H1296">
            <v>1.3962994150000001</v>
          </cell>
          <cell r="I1296">
            <v>109</v>
          </cell>
          <cell r="J1296">
            <v>-1.49127922</v>
          </cell>
          <cell r="K1296" t="str">
            <v>Transformed</v>
          </cell>
          <cell r="L1296" t="str">
            <v>South America</v>
          </cell>
          <cell r="M1296" t="e">
            <v>#N/A</v>
          </cell>
          <cell r="N1296" t="str">
            <v>Abundance</v>
          </cell>
          <cell r="O1296">
            <v>2</v>
          </cell>
        </row>
        <row r="1297">
          <cell r="A1297" t="str">
            <v>Majer_1996_08</v>
          </cell>
          <cell r="B1297">
            <v>1835</v>
          </cell>
          <cell r="C1297">
            <v>-56.5</v>
          </cell>
          <cell r="D1297">
            <v>-1.75</v>
          </cell>
          <cell r="E1297">
            <v>26.9</v>
          </cell>
          <cell r="F1297">
            <v>1.4281634889999999</v>
          </cell>
          <cell r="G1297">
            <v>2400</v>
          </cell>
          <cell r="H1297">
            <v>1.3962994150000001</v>
          </cell>
          <cell r="I1297">
            <v>109</v>
          </cell>
          <cell r="J1297">
            <v>-1.49127922</v>
          </cell>
          <cell r="K1297" t="str">
            <v>Transformed</v>
          </cell>
          <cell r="L1297" t="str">
            <v>South America</v>
          </cell>
          <cell r="M1297" t="e">
            <v>#N/A</v>
          </cell>
          <cell r="N1297" t="str">
            <v>Abundance</v>
          </cell>
          <cell r="O1297">
            <v>20</v>
          </cell>
        </row>
        <row r="1298">
          <cell r="A1298" t="str">
            <v>Majer_1996_11</v>
          </cell>
          <cell r="B1298">
            <v>1838</v>
          </cell>
          <cell r="C1298">
            <v>-56.5</v>
          </cell>
          <cell r="D1298">
            <v>-1.75</v>
          </cell>
          <cell r="E1298">
            <v>26.9</v>
          </cell>
          <cell r="F1298">
            <v>1.4281634889999999</v>
          </cell>
          <cell r="G1298">
            <v>2400</v>
          </cell>
          <cell r="H1298">
            <v>1.3962994150000001</v>
          </cell>
          <cell r="I1298">
            <v>109</v>
          </cell>
          <cell r="J1298">
            <v>-1.49127922</v>
          </cell>
          <cell r="K1298" t="str">
            <v>Transformed</v>
          </cell>
          <cell r="L1298" t="str">
            <v>South America</v>
          </cell>
          <cell r="M1298" t="e">
            <v>#N/A</v>
          </cell>
          <cell r="N1298" t="str">
            <v>Abundance</v>
          </cell>
          <cell r="O1298">
            <v>19</v>
          </cell>
        </row>
        <row r="1299">
          <cell r="A1299" t="str">
            <v>Majer_1996_16</v>
          </cell>
          <cell r="B1299">
            <v>1843</v>
          </cell>
          <cell r="C1299">
            <v>-56.5</v>
          </cell>
          <cell r="D1299">
            <v>-1.75</v>
          </cell>
          <cell r="E1299">
            <v>26.9</v>
          </cell>
          <cell r="F1299">
            <v>1.4281634889999999</v>
          </cell>
          <cell r="G1299">
            <v>2400</v>
          </cell>
          <cell r="H1299">
            <v>1.3962994150000001</v>
          </cell>
          <cell r="I1299">
            <v>109</v>
          </cell>
          <cell r="J1299">
            <v>-1.49127922</v>
          </cell>
          <cell r="K1299" t="str">
            <v>Transformed</v>
          </cell>
          <cell r="L1299" t="str">
            <v>South America</v>
          </cell>
          <cell r="M1299" t="e">
            <v>#N/A</v>
          </cell>
          <cell r="N1299" t="str">
            <v>Abundance</v>
          </cell>
          <cell r="O1299">
            <v>25</v>
          </cell>
        </row>
        <row r="1300">
          <cell r="A1300" t="str">
            <v>Majer_1996_21</v>
          </cell>
          <cell r="B1300">
            <v>1848</v>
          </cell>
          <cell r="C1300">
            <v>-56.5</v>
          </cell>
          <cell r="D1300">
            <v>-1.75</v>
          </cell>
          <cell r="E1300">
            <v>26.9</v>
          </cell>
          <cell r="F1300">
            <v>1.4281634889999999</v>
          </cell>
          <cell r="G1300">
            <v>2400</v>
          </cell>
          <cell r="H1300">
            <v>1.3962994150000001</v>
          </cell>
          <cell r="I1300">
            <v>109</v>
          </cell>
          <cell r="J1300">
            <v>-1.49127922</v>
          </cell>
          <cell r="K1300" t="str">
            <v>Transformed</v>
          </cell>
          <cell r="L1300" t="str">
            <v>South America</v>
          </cell>
          <cell r="M1300" t="e">
            <v>#N/A</v>
          </cell>
          <cell r="N1300" t="str">
            <v>Abundance</v>
          </cell>
          <cell r="O1300">
            <v>20</v>
          </cell>
        </row>
        <row r="1301">
          <cell r="A1301" t="str">
            <v>Majer_1996_24</v>
          </cell>
          <cell r="B1301">
            <v>1851</v>
          </cell>
          <cell r="C1301">
            <v>-56.5</v>
          </cell>
          <cell r="D1301">
            <v>-1.75</v>
          </cell>
          <cell r="E1301">
            <v>26.9</v>
          </cell>
          <cell r="F1301">
            <v>1.4281634889999999</v>
          </cell>
          <cell r="G1301">
            <v>2400</v>
          </cell>
          <cell r="H1301">
            <v>1.3962994150000001</v>
          </cell>
          <cell r="I1301">
            <v>109</v>
          </cell>
          <cell r="J1301">
            <v>-1.49127922</v>
          </cell>
          <cell r="K1301" t="str">
            <v>Transformed</v>
          </cell>
          <cell r="L1301" t="str">
            <v>South America</v>
          </cell>
          <cell r="M1301" t="e">
            <v>#N/A</v>
          </cell>
          <cell r="N1301" t="str">
            <v>Abundance</v>
          </cell>
          <cell r="O1301">
            <v>20</v>
          </cell>
        </row>
        <row r="1302">
          <cell r="A1302" t="str">
            <v>Majer_1996_27</v>
          </cell>
          <cell r="B1302">
            <v>1854</v>
          </cell>
          <cell r="C1302">
            <v>-56.5</v>
          </cell>
          <cell r="D1302">
            <v>-1.75</v>
          </cell>
          <cell r="E1302">
            <v>26.9</v>
          </cell>
          <cell r="F1302">
            <v>1.4281634889999999</v>
          </cell>
          <cell r="G1302">
            <v>2400</v>
          </cell>
          <cell r="H1302">
            <v>1.3962994150000001</v>
          </cell>
          <cell r="I1302">
            <v>109</v>
          </cell>
          <cell r="J1302">
            <v>-1.49127922</v>
          </cell>
          <cell r="K1302" t="str">
            <v>Transformed</v>
          </cell>
          <cell r="L1302" t="str">
            <v>South America</v>
          </cell>
          <cell r="M1302" t="e">
            <v>#N/A</v>
          </cell>
          <cell r="N1302" t="str">
            <v>Abundance</v>
          </cell>
          <cell r="O1302">
            <v>18</v>
          </cell>
        </row>
        <row r="1303">
          <cell r="A1303" t="str">
            <v>Majer_1996_30</v>
          </cell>
          <cell r="B1303">
            <v>1857</v>
          </cell>
          <cell r="C1303">
            <v>-56.5</v>
          </cell>
          <cell r="D1303">
            <v>-1.75</v>
          </cell>
          <cell r="E1303">
            <v>26.9</v>
          </cell>
          <cell r="F1303">
            <v>1.4281634889999999</v>
          </cell>
          <cell r="G1303">
            <v>2400</v>
          </cell>
          <cell r="H1303">
            <v>1.3962994150000001</v>
          </cell>
          <cell r="I1303">
            <v>109</v>
          </cell>
          <cell r="J1303">
            <v>-1.49127922</v>
          </cell>
          <cell r="K1303" t="str">
            <v>Transformed</v>
          </cell>
          <cell r="L1303" t="str">
            <v>South America</v>
          </cell>
          <cell r="M1303" t="e">
            <v>#N/A</v>
          </cell>
          <cell r="N1303" t="str">
            <v>Abundance</v>
          </cell>
          <cell r="O1303">
            <v>22</v>
          </cell>
        </row>
        <row r="1304">
          <cell r="A1304" t="str">
            <v>Majer_1996_33</v>
          </cell>
          <cell r="B1304">
            <v>1860</v>
          </cell>
          <cell r="C1304">
            <v>-56.5</v>
          </cell>
          <cell r="D1304">
            <v>-1.75</v>
          </cell>
          <cell r="E1304">
            <v>26.9</v>
          </cell>
          <cell r="F1304">
            <v>1.4281634889999999</v>
          </cell>
          <cell r="G1304">
            <v>2400</v>
          </cell>
          <cell r="H1304">
            <v>1.3962994150000001</v>
          </cell>
          <cell r="I1304">
            <v>109</v>
          </cell>
          <cell r="J1304">
            <v>-1.49127922</v>
          </cell>
          <cell r="K1304" t="str">
            <v>Transformed</v>
          </cell>
          <cell r="L1304" t="str">
            <v>South America</v>
          </cell>
          <cell r="M1304" t="e">
            <v>#N/A</v>
          </cell>
          <cell r="N1304" t="str">
            <v>Abundance</v>
          </cell>
          <cell r="O1304">
            <v>18</v>
          </cell>
        </row>
        <row r="1305">
          <cell r="A1305" t="str">
            <v>Majer_1996_36</v>
          </cell>
          <cell r="B1305">
            <v>3855</v>
          </cell>
          <cell r="C1305">
            <v>-56.5</v>
          </cell>
          <cell r="D1305">
            <v>-1.75</v>
          </cell>
          <cell r="E1305">
            <v>26.9</v>
          </cell>
          <cell r="F1305">
            <v>1.4281634889999999</v>
          </cell>
          <cell r="G1305">
            <v>2400</v>
          </cell>
          <cell r="H1305">
            <v>1.3962994150000001</v>
          </cell>
          <cell r="I1305">
            <v>109</v>
          </cell>
          <cell r="J1305">
            <v>-1.49127922</v>
          </cell>
          <cell r="K1305" t="str">
            <v>Undisturbed</v>
          </cell>
          <cell r="L1305" t="str">
            <v>South America</v>
          </cell>
          <cell r="M1305" t="e">
            <v>#N/A</v>
          </cell>
          <cell r="N1305" t="str">
            <v>Abundance</v>
          </cell>
          <cell r="O1305">
            <v>17</v>
          </cell>
        </row>
        <row r="1306">
          <cell r="A1306" t="str">
            <v>Majer_1996_41</v>
          </cell>
          <cell r="B1306">
            <v>3860</v>
          </cell>
          <cell r="C1306">
            <v>-56.5</v>
          </cell>
          <cell r="D1306">
            <v>-1.75</v>
          </cell>
          <cell r="E1306">
            <v>26.9</v>
          </cell>
          <cell r="F1306">
            <v>1.4281634889999999</v>
          </cell>
          <cell r="G1306">
            <v>2400</v>
          </cell>
          <cell r="H1306">
            <v>1.3962994150000001</v>
          </cell>
          <cell r="I1306">
            <v>109</v>
          </cell>
          <cell r="J1306">
            <v>-1.49127922</v>
          </cell>
          <cell r="K1306" t="str">
            <v>Undisturbed</v>
          </cell>
          <cell r="L1306" t="str">
            <v>South America</v>
          </cell>
          <cell r="M1306" t="e">
            <v>#N/A</v>
          </cell>
          <cell r="N1306" t="str">
            <v>Abundance</v>
          </cell>
          <cell r="O1306">
            <v>15</v>
          </cell>
        </row>
        <row r="1307">
          <cell r="A1307" t="str">
            <v>Majer_1996_46</v>
          </cell>
          <cell r="B1307">
            <v>3865</v>
          </cell>
          <cell r="C1307">
            <v>-56.5</v>
          </cell>
          <cell r="D1307">
            <v>-1.75</v>
          </cell>
          <cell r="E1307">
            <v>26.9</v>
          </cell>
          <cell r="F1307">
            <v>1.4281634889999999</v>
          </cell>
          <cell r="G1307">
            <v>2400</v>
          </cell>
          <cell r="H1307">
            <v>1.3962994150000001</v>
          </cell>
          <cell r="I1307">
            <v>109</v>
          </cell>
          <cell r="J1307">
            <v>-1.49127922</v>
          </cell>
          <cell r="K1307" t="str">
            <v>Undisturbed</v>
          </cell>
          <cell r="L1307" t="str">
            <v>South America</v>
          </cell>
          <cell r="M1307" t="e">
            <v>#N/A</v>
          </cell>
          <cell r="N1307" t="str">
            <v>Abundance</v>
          </cell>
          <cell r="O1307">
            <v>10</v>
          </cell>
        </row>
        <row r="1308">
          <cell r="A1308" t="str">
            <v>Majer_etal_1982_01</v>
          </cell>
          <cell r="B1308">
            <v>1862</v>
          </cell>
          <cell r="C1308">
            <v>115.27</v>
          </cell>
          <cell r="D1308">
            <v>-29.92</v>
          </cell>
          <cell r="E1308">
            <v>19.8</v>
          </cell>
          <cell r="F1308">
            <v>0.32243640499999998</v>
          </cell>
          <cell r="G1308">
            <v>532</v>
          </cell>
          <cell r="H1308">
            <v>-0.69907150200000001</v>
          </cell>
          <cell r="I1308">
            <v>257</v>
          </cell>
          <cell r="J1308">
            <v>0.171768434</v>
          </cell>
          <cell r="K1308" t="str">
            <v>Transformed</v>
          </cell>
          <cell r="L1308" t="str">
            <v>Oceania</v>
          </cell>
          <cell r="M1308" t="e">
            <v>#N/A</v>
          </cell>
          <cell r="N1308" t="str">
            <v>Abundance</v>
          </cell>
          <cell r="O1308">
            <v>2</v>
          </cell>
        </row>
        <row r="1309">
          <cell r="A1309" t="str">
            <v>Majer_etal_1982_03</v>
          </cell>
          <cell r="B1309">
            <v>1864</v>
          </cell>
          <cell r="C1309">
            <v>115.27</v>
          </cell>
          <cell r="D1309">
            <v>-29.92</v>
          </cell>
          <cell r="E1309">
            <v>19.8</v>
          </cell>
          <cell r="F1309">
            <v>0.32243640499999998</v>
          </cell>
          <cell r="G1309">
            <v>532</v>
          </cell>
          <cell r="H1309">
            <v>-0.69907150200000001</v>
          </cell>
          <cell r="I1309">
            <v>257</v>
          </cell>
          <cell r="J1309">
            <v>0.171768434</v>
          </cell>
          <cell r="K1309" t="str">
            <v>Transformed</v>
          </cell>
          <cell r="L1309" t="str">
            <v>Oceania</v>
          </cell>
          <cell r="M1309" t="e">
            <v>#N/A</v>
          </cell>
          <cell r="N1309" t="str">
            <v>Abundance</v>
          </cell>
          <cell r="O1309">
            <v>1</v>
          </cell>
        </row>
        <row r="1310">
          <cell r="A1310" t="str">
            <v>Majer_etal_1982_05</v>
          </cell>
          <cell r="B1310">
            <v>1866</v>
          </cell>
          <cell r="C1310">
            <v>115.27</v>
          </cell>
          <cell r="D1310">
            <v>-29.92</v>
          </cell>
          <cell r="E1310">
            <v>19.8</v>
          </cell>
          <cell r="F1310">
            <v>0.32243640499999998</v>
          </cell>
          <cell r="G1310">
            <v>532</v>
          </cell>
          <cell r="H1310">
            <v>-0.69907150200000001</v>
          </cell>
          <cell r="I1310">
            <v>257</v>
          </cell>
          <cell r="J1310">
            <v>0.171768434</v>
          </cell>
          <cell r="K1310" t="str">
            <v>Transformed</v>
          </cell>
          <cell r="L1310" t="str">
            <v>Oceania</v>
          </cell>
          <cell r="M1310" t="e">
            <v>#N/A</v>
          </cell>
          <cell r="N1310" t="str">
            <v>Abundance</v>
          </cell>
          <cell r="O1310">
            <v>2</v>
          </cell>
        </row>
        <row r="1311">
          <cell r="A1311" t="str">
            <v>Majer_etal_1982_07</v>
          </cell>
          <cell r="B1311">
            <v>1868</v>
          </cell>
          <cell r="C1311">
            <v>115.27</v>
          </cell>
          <cell r="D1311">
            <v>-29.92</v>
          </cell>
          <cell r="E1311">
            <v>19.8</v>
          </cell>
          <cell r="F1311">
            <v>0.32243640499999998</v>
          </cell>
          <cell r="G1311">
            <v>532</v>
          </cell>
          <cell r="H1311">
            <v>-0.69907150200000001</v>
          </cell>
          <cell r="I1311">
            <v>257</v>
          </cell>
          <cell r="J1311">
            <v>0.171768434</v>
          </cell>
          <cell r="K1311" t="str">
            <v>Transformed</v>
          </cell>
          <cell r="L1311" t="str">
            <v>Oceania</v>
          </cell>
          <cell r="M1311" t="e">
            <v>#N/A</v>
          </cell>
          <cell r="N1311" t="str">
            <v>Abundance</v>
          </cell>
          <cell r="O1311">
            <v>5</v>
          </cell>
        </row>
        <row r="1312">
          <cell r="A1312" t="str">
            <v>Majer_etal_1982_09</v>
          </cell>
          <cell r="B1312">
            <v>1870</v>
          </cell>
          <cell r="C1312">
            <v>115.27</v>
          </cell>
          <cell r="D1312">
            <v>-29.92</v>
          </cell>
          <cell r="E1312">
            <v>19.8</v>
          </cell>
          <cell r="F1312">
            <v>0.32243640499999998</v>
          </cell>
          <cell r="G1312">
            <v>532</v>
          </cell>
          <cell r="H1312">
            <v>-0.69907150200000001</v>
          </cell>
          <cell r="I1312">
            <v>257</v>
          </cell>
          <cell r="J1312">
            <v>0.171768434</v>
          </cell>
          <cell r="K1312" t="str">
            <v>Transformed</v>
          </cell>
          <cell r="L1312" t="str">
            <v>Oceania</v>
          </cell>
          <cell r="M1312" t="e">
            <v>#N/A</v>
          </cell>
          <cell r="N1312" t="str">
            <v>Abundance</v>
          </cell>
          <cell r="O1312">
            <v>5</v>
          </cell>
        </row>
        <row r="1313">
          <cell r="A1313" t="str">
            <v>Majer_etal_1982_11</v>
          </cell>
          <cell r="B1313">
            <v>1872</v>
          </cell>
          <cell r="C1313">
            <v>115.27</v>
          </cell>
          <cell r="D1313">
            <v>-29.92</v>
          </cell>
          <cell r="E1313">
            <v>19.8</v>
          </cell>
          <cell r="F1313">
            <v>0.32243640499999998</v>
          </cell>
          <cell r="G1313">
            <v>532</v>
          </cell>
          <cell r="H1313">
            <v>-0.69907150200000001</v>
          </cell>
          <cell r="I1313">
            <v>257</v>
          </cell>
          <cell r="J1313">
            <v>0.171768434</v>
          </cell>
          <cell r="K1313" t="str">
            <v>Transformed</v>
          </cell>
          <cell r="L1313" t="str">
            <v>Oceania</v>
          </cell>
          <cell r="M1313" t="e">
            <v>#N/A</v>
          </cell>
          <cell r="N1313" t="str">
            <v>Abundance</v>
          </cell>
          <cell r="O1313">
            <v>3</v>
          </cell>
        </row>
        <row r="1314">
          <cell r="A1314" t="str">
            <v>Majer_etal_1982_13</v>
          </cell>
          <cell r="B1314">
            <v>1874</v>
          </cell>
          <cell r="C1314">
            <v>115.27</v>
          </cell>
          <cell r="D1314">
            <v>-29.92</v>
          </cell>
          <cell r="E1314">
            <v>19.8</v>
          </cell>
          <cell r="F1314">
            <v>0.32243640499999998</v>
          </cell>
          <cell r="G1314">
            <v>532</v>
          </cell>
          <cell r="H1314">
            <v>-0.69907150200000001</v>
          </cell>
          <cell r="I1314">
            <v>257</v>
          </cell>
          <cell r="J1314">
            <v>0.171768434</v>
          </cell>
          <cell r="K1314" t="str">
            <v>Transformed</v>
          </cell>
          <cell r="L1314" t="str">
            <v>Oceania</v>
          </cell>
          <cell r="M1314" t="e">
            <v>#N/A</v>
          </cell>
          <cell r="N1314" t="str">
            <v>Abundance</v>
          </cell>
          <cell r="O1314">
            <v>4</v>
          </cell>
        </row>
        <row r="1315">
          <cell r="A1315" t="str">
            <v>Majer_etal_1982_15</v>
          </cell>
          <cell r="B1315">
            <v>1876</v>
          </cell>
          <cell r="C1315">
            <v>115.27</v>
          </cell>
          <cell r="D1315">
            <v>-29.92</v>
          </cell>
          <cell r="E1315">
            <v>19.8</v>
          </cell>
          <cell r="F1315">
            <v>0.32243640499999998</v>
          </cell>
          <cell r="G1315">
            <v>532</v>
          </cell>
          <cell r="H1315">
            <v>-0.69907150200000001</v>
          </cell>
          <cell r="I1315">
            <v>257</v>
          </cell>
          <cell r="J1315">
            <v>0.171768434</v>
          </cell>
          <cell r="K1315" t="str">
            <v>Transformed</v>
          </cell>
          <cell r="L1315" t="str">
            <v>Oceania</v>
          </cell>
          <cell r="M1315" t="e">
            <v>#N/A</v>
          </cell>
          <cell r="N1315" t="str">
            <v>Abundance</v>
          </cell>
          <cell r="O1315">
            <v>4</v>
          </cell>
        </row>
        <row r="1316">
          <cell r="A1316" t="str">
            <v>Majer_etal_1982_17</v>
          </cell>
          <cell r="B1316">
            <v>1878</v>
          </cell>
          <cell r="C1316">
            <v>115.27</v>
          </cell>
          <cell r="D1316">
            <v>-29.92</v>
          </cell>
          <cell r="E1316">
            <v>19.8</v>
          </cell>
          <cell r="F1316">
            <v>0.32243640499999998</v>
          </cell>
          <cell r="G1316">
            <v>532</v>
          </cell>
          <cell r="H1316">
            <v>-0.69907150200000001</v>
          </cell>
          <cell r="I1316">
            <v>257</v>
          </cell>
          <cell r="J1316">
            <v>0.171768434</v>
          </cell>
          <cell r="K1316" t="str">
            <v>Transformed</v>
          </cell>
          <cell r="L1316" t="str">
            <v>Oceania</v>
          </cell>
          <cell r="M1316" t="e">
            <v>#N/A</v>
          </cell>
          <cell r="N1316" t="str">
            <v>Abundance</v>
          </cell>
          <cell r="O1316">
            <v>6</v>
          </cell>
        </row>
        <row r="1317">
          <cell r="A1317" t="str">
            <v>Majer_etal_1982_19</v>
          </cell>
          <cell r="B1317">
            <v>1880</v>
          </cell>
          <cell r="C1317">
            <v>115.27</v>
          </cell>
          <cell r="D1317">
            <v>-29.92</v>
          </cell>
          <cell r="E1317">
            <v>19.8</v>
          </cell>
          <cell r="F1317">
            <v>0.32243640499999998</v>
          </cell>
          <cell r="G1317">
            <v>532</v>
          </cell>
          <cell r="H1317">
            <v>-0.69907150200000001</v>
          </cell>
          <cell r="I1317">
            <v>257</v>
          </cell>
          <cell r="J1317">
            <v>0.171768434</v>
          </cell>
          <cell r="K1317" t="str">
            <v>Transformed</v>
          </cell>
          <cell r="L1317" t="str">
            <v>Oceania</v>
          </cell>
          <cell r="M1317" t="e">
            <v>#N/A</v>
          </cell>
          <cell r="N1317" t="str">
            <v>Abundance</v>
          </cell>
          <cell r="O1317">
            <v>4</v>
          </cell>
        </row>
        <row r="1318">
          <cell r="A1318" t="str">
            <v>Majer_etal_1982_21</v>
          </cell>
          <cell r="B1318">
            <v>1882</v>
          </cell>
          <cell r="C1318">
            <v>115.27</v>
          </cell>
          <cell r="D1318">
            <v>-29.92</v>
          </cell>
          <cell r="E1318">
            <v>19.8</v>
          </cell>
          <cell r="F1318">
            <v>0.32243640499999998</v>
          </cell>
          <cell r="G1318">
            <v>532</v>
          </cell>
          <cell r="H1318">
            <v>-0.69907150200000001</v>
          </cell>
          <cell r="I1318">
            <v>257</v>
          </cell>
          <cell r="J1318">
            <v>0.171768434</v>
          </cell>
          <cell r="K1318" t="str">
            <v>Transformed</v>
          </cell>
          <cell r="L1318" t="str">
            <v>Oceania</v>
          </cell>
          <cell r="M1318" t="e">
            <v>#N/A</v>
          </cell>
          <cell r="N1318" t="str">
            <v>Abundance</v>
          </cell>
          <cell r="O1318">
            <v>7</v>
          </cell>
        </row>
        <row r="1319">
          <cell r="A1319" t="str">
            <v>Majer_etal_1982_23</v>
          </cell>
          <cell r="B1319">
            <v>1884</v>
          </cell>
          <cell r="C1319">
            <v>115.27</v>
          </cell>
          <cell r="D1319">
            <v>-29.92</v>
          </cell>
          <cell r="E1319">
            <v>19.8</v>
          </cell>
          <cell r="F1319">
            <v>0.32243640499999998</v>
          </cell>
          <cell r="G1319">
            <v>532</v>
          </cell>
          <cell r="H1319">
            <v>-0.69907150200000001</v>
          </cell>
          <cell r="I1319">
            <v>257</v>
          </cell>
          <cell r="J1319">
            <v>0.171768434</v>
          </cell>
          <cell r="K1319" t="str">
            <v>Transformed</v>
          </cell>
          <cell r="L1319" t="str">
            <v>Oceania</v>
          </cell>
          <cell r="M1319" t="e">
            <v>#N/A</v>
          </cell>
          <cell r="N1319" t="str">
            <v>Abundance</v>
          </cell>
          <cell r="O1319">
            <v>7</v>
          </cell>
        </row>
        <row r="1320">
          <cell r="A1320" t="str">
            <v>Majer_etal_1982_25</v>
          </cell>
          <cell r="B1320">
            <v>3869</v>
          </cell>
          <cell r="C1320">
            <v>115.27</v>
          </cell>
          <cell r="D1320">
            <v>-29.92</v>
          </cell>
          <cell r="E1320">
            <v>19.8</v>
          </cell>
          <cell r="F1320">
            <v>0.32243640499999998</v>
          </cell>
          <cell r="G1320">
            <v>532</v>
          </cell>
          <cell r="H1320">
            <v>-0.69907150200000001</v>
          </cell>
          <cell r="I1320">
            <v>257</v>
          </cell>
          <cell r="J1320">
            <v>0.171768434</v>
          </cell>
          <cell r="K1320" t="str">
            <v>Undisturbed</v>
          </cell>
          <cell r="L1320" t="str">
            <v>Oceania</v>
          </cell>
          <cell r="M1320" t="e">
            <v>#N/A</v>
          </cell>
          <cell r="N1320" t="str">
            <v>Abundance</v>
          </cell>
          <cell r="O1320">
            <v>25</v>
          </cell>
        </row>
        <row r="1321">
          <cell r="A1321" t="str">
            <v>Majer_etal_1982_27</v>
          </cell>
          <cell r="B1321">
            <v>3871</v>
          </cell>
          <cell r="C1321">
            <v>115.27</v>
          </cell>
          <cell r="D1321">
            <v>-29.92</v>
          </cell>
          <cell r="E1321">
            <v>19.8</v>
          </cell>
          <cell r="F1321">
            <v>0.32243640499999998</v>
          </cell>
          <cell r="G1321">
            <v>532</v>
          </cell>
          <cell r="H1321">
            <v>-0.69907150200000001</v>
          </cell>
          <cell r="I1321">
            <v>257</v>
          </cell>
          <cell r="J1321">
            <v>0.171768434</v>
          </cell>
          <cell r="K1321" t="str">
            <v>Undisturbed</v>
          </cell>
          <cell r="L1321" t="str">
            <v>Oceania</v>
          </cell>
          <cell r="M1321" t="e">
            <v>#N/A</v>
          </cell>
          <cell r="N1321" t="str">
            <v>Abundance</v>
          </cell>
          <cell r="O1321">
            <v>27</v>
          </cell>
        </row>
        <row r="1322">
          <cell r="A1322" t="str">
            <v>Majer_etal_1982_29</v>
          </cell>
          <cell r="B1322">
            <v>3873</v>
          </cell>
          <cell r="C1322">
            <v>115.27</v>
          </cell>
          <cell r="D1322">
            <v>-29.92</v>
          </cell>
          <cell r="E1322">
            <v>19.8</v>
          </cell>
          <cell r="F1322">
            <v>0.32243640499999998</v>
          </cell>
          <cell r="G1322">
            <v>532</v>
          </cell>
          <cell r="H1322">
            <v>-0.69907150200000001</v>
          </cell>
          <cell r="I1322">
            <v>257</v>
          </cell>
          <cell r="J1322">
            <v>0.171768434</v>
          </cell>
          <cell r="K1322" t="str">
            <v>Undisturbed</v>
          </cell>
          <cell r="L1322" t="str">
            <v>Oceania</v>
          </cell>
          <cell r="M1322" t="e">
            <v>#N/A</v>
          </cell>
          <cell r="N1322" t="str">
            <v>Abundance</v>
          </cell>
          <cell r="O1322">
            <v>18</v>
          </cell>
        </row>
        <row r="1323">
          <cell r="A1323" t="str">
            <v>Majer_etal_1982_31</v>
          </cell>
          <cell r="B1323">
            <v>3875</v>
          </cell>
          <cell r="C1323">
            <v>115.27</v>
          </cell>
          <cell r="D1323">
            <v>-29.92</v>
          </cell>
          <cell r="E1323">
            <v>19.8</v>
          </cell>
          <cell r="F1323">
            <v>0.32243640499999998</v>
          </cell>
          <cell r="G1323">
            <v>532</v>
          </cell>
          <cell r="H1323">
            <v>-0.69907150200000001</v>
          </cell>
          <cell r="I1323">
            <v>257</v>
          </cell>
          <cell r="J1323">
            <v>0.171768434</v>
          </cell>
          <cell r="K1323" t="str">
            <v>Undisturbed</v>
          </cell>
          <cell r="L1323" t="str">
            <v>Oceania</v>
          </cell>
          <cell r="M1323" t="e">
            <v>#N/A</v>
          </cell>
          <cell r="N1323" t="str">
            <v>Abundance</v>
          </cell>
          <cell r="O1323">
            <v>24</v>
          </cell>
        </row>
        <row r="1324">
          <cell r="A1324" t="str">
            <v>Markó_etal_2004_01</v>
          </cell>
          <cell r="B1324">
            <v>3892</v>
          </cell>
          <cell r="C1324">
            <v>26.17</v>
          </cell>
          <cell r="D1324">
            <v>46.11</v>
          </cell>
          <cell r="E1324">
            <v>6.8</v>
          </cell>
          <cell r="F1324">
            <v>-1.7021343099999999</v>
          </cell>
          <cell r="G1324">
            <v>634</v>
          </cell>
          <cell r="H1324">
            <v>-0.58465617299999995</v>
          </cell>
          <cell r="I1324">
            <v>316</v>
          </cell>
          <cell r="J1324">
            <v>0.83474013400000002</v>
          </cell>
          <cell r="K1324" t="str">
            <v>Undisturbed</v>
          </cell>
          <cell r="L1324" t="str">
            <v>Europe</v>
          </cell>
          <cell r="M1324" t="str">
            <v>Markó_etal_2004_01</v>
          </cell>
          <cell r="N1324" t="str">
            <v>Abundance</v>
          </cell>
          <cell r="O1324">
            <v>7</v>
          </cell>
        </row>
        <row r="1325">
          <cell r="A1325" t="str">
            <v>Markó_etal_2004_02</v>
          </cell>
          <cell r="B1325">
            <v>3893</v>
          </cell>
          <cell r="C1325">
            <v>26.17</v>
          </cell>
          <cell r="D1325">
            <v>46.11</v>
          </cell>
          <cell r="E1325">
            <v>6.8</v>
          </cell>
          <cell r="F1325">
            <v>-1.7021343099999999</v>
          </cell>
          <cell r="G1325">
            <v>634</v>
          </cell>
          <cell r="H1325">
            <v>-0.58465617299999995</v>
          </cell>
          <cell r="I1325">
            <v>316</v>
          </cell>
          <cell r="J1325">
            <v>0.83474013400000002</v>
          </cell>
          <cell r="K1325" t="str">
            <v>Undisturbed</v>
          </cell>
          <cell r="L1325" t="str">
            <v>Europe</v>
          </cell>
          <cell r="M1325" t="str">
            <v>Markó_etal_2004_02</v>
          </cell>
          <cell r="N1325" t="str">
            <v>Abundance</v>
          </cell>
          <cell r="O1325">
            <v>4</v>
          </cell>
        </row>
        <row r="1326">
          <cell r="A1326" t="str">
            <v>Markó_etal_2004_03</v>
          </cell>
          <cell r="B1326">
            <v>3894</v>
          </cell>
          <cell r="C1326">
            <v>26.17</v>
          </cell>
          <cell r="D1326">
            <v>46.11</v>
          </cell>
          <cell r="E1326">
            <v>6.8</v>
          </cell>
          <cell r="F1326">
            <v>-1.7021343099999999</v>
          </cell>
          <cell r="G1326">
            <v>634</v>
          </cell>
          <cell r="H1326">
            <v>-0.58465617299999995</v>
          </cell>
          <cell r="I1326">
            <v>316</v>
          </cell>
          <cell r="J1326">
            <v>0.83474013400000002</v>
          </cell>
          <cell r="K1326" t="str">
            <v>Undisturbed</v>
          </cell>
          <cell r="L1326" t="str">
            <v>Europe</v>
          </cell>
          <cell r="M1326" t="str">
            <v>Markó_etal_2004_03</v>
          </cell>
          <cell r="N1326" t="str">
            <v>Abundance</v>
          </cell>
          <cell r="O1326">
            <v>3</v>
          </cell>
        </row>
        <row r="1327">
          <cell r="A1327" t="str">
            <v>Markó_etal_2004_04</v>
          </cell>
          <cell r="B1327">
            <v>3895</v>
          </cell>
          <cell r="C1327">
            <v>26.21</v>
          </cell>
          <cell r="D1327">
            <v>46.11</v>
          </cell>
          <cell r="E1327">
            <v>6.8</v>
          </cell>
          <cell r="F1327">
            <v>-1.7021343099999999</v>
          </cell>
          <cell r="G1327">
            <v>632</v>
          </cell>
          <cell r="H1327">
            <v>-0.58689961099999999</v>
          </cell>
          <cell r="I1327">
            <v>317</v>
          </cell>
          <cell r="J1327">
            <v>0.84597694199999995</v>
          </cell>
          <cell r="K1327" t="str">
            <v>Undisturbed</v>
          </cell>
          <cell r="L1327" t="str">
            <v>Europe</v>
          </cell>
          <cell r="M1327" t="str">
            <v>Markó_etal_2004_04</v>
          </cell>
          <cell r="N1327" t="str">
            <v>Abundance</v>
          </cell>
          <cell r="O1327">
            <v>7</v>
          </cell>
        </row>
        <row r="1328">
          <cell r="A1328" t="str">
            <v>Markó_etal_2004_05</v>
          </cell>
          <cell r="B1328">
            <v>3896</v>
          </cell>
          <cell r="C1328">
            <v>26.21</v>
          </cell>
          <cell r="D1328">
            <v>46.11</v>
          </cell>
          <cell r="E1328">
            <v>6.8</v>
          </cell>
          <cell r="F1328">
            <v>-1.7021343099999999</v>
          </cell>
          <cell r="G1328">
            <v>632</v>
          </cell>
          <cell r="H1328">
            <v>-0.58689961099999999</v>
          </cell>
          <cell r="I1328">
            <v>317</v>
          </cell>
          <cell r="J1328">
            <v>0.84597694199999995</v>
          </cell>
          <cell r="K1328" t="str">
            <v>Undisturbed</v>
          </cell>
          <cell r="L1328" t="str">
            <v>Europe</v>
          </cell>
          <cell r="M1328" t="str">
            <v>Markó_etal_2004_05</v>
          </cell>
          <cell r="N1328" t="str">
            <v>Abundance</v>
          </cell>
          <cell r="O1328">
            <v>6</v>
          </cell>
        </row>
        <row r="1329">
          <cell r="A1329" t="str">
            <v>Markó_etal_2004_06</v>
          </cell>
          <cell r="B1329">
            <v>3897</v>
          </cell>
          <cell r="C1329">
            <v>25.31</v>
          </cell>
          <cell r="D1329">
            <v>46.29</v>
          </cell>
          <cell r="E1329">
            <v>7.5</v>
          </cell>
          <cell r="F1329">
            <v>-1.5931189640000001</v>
          </cell>
          <cell r="G1329">
            <v>617</v>
          </cell>
          <cell r="H1329">
            <v>-0.603725395</v>
          </cell>
          <cell r="I1329">
            <v>322</v>
          </cell>
          <cell r="J1329">
            <v>0.90216098499999997</v>
          </cell>
          <cell r="K1329" t="str">
            <v>Undisturbed</v>
          </cell>
          <cell r="L1329" t="str">
            <v>Europe</v>
          </cell>
          <cell r="M1329" t="str">
            <v>Markó_etal_2004_06</v>
          </cell>
          <cell r="N1329" t="str">
            <v>Abundance</v>
          </cell>
          <cell r="O1329">
            <v>2</v>
          </cell>
        </row>
        <row r="1330">
          <cell r="A1330" t="str">
            <v>Markó_etal_2004_07</v>
          </cell>
          <cell r="B1330">
            <v>3898</v>
          </cell>
          <cell r="C1330">
            <v>25.31</v>
          </cell>
          <cell r="D1330">
            <v>46.29</v>
          </cell>
          <cell r="E1330">
            <v>7.5</v>
          </cell>
          <cell r="F1330">
            <v>-1.5931189640000001</v>
          </cell>
          <cell r="G1330">
            <v>617</v>
          </cell>
          <cell r="H1330">
            <v>-0.603725395</v>
          </cell>
          <cell r="I1330">
            <v>322</v>
          </cell>
          <cell r="J1330">
            <v>0.90216098499999997</v>
          </cell>
          <cell r="K1330" t="str">
            <v>Undisturbed</v>
          </cell>
          <cell r="L1330" t="str">
            <v>Europe</v>
          </cell>
          <cell r="M1330" t="str">
            <v>Markó_etal_2004_07</v>
          </cell>
          <cell r="N1330" t="str">
            <v>Abundance</v>
          </cell>
          <cell r="O1330">
            <v>4</v>
          </cell>
        </row>
        <row r="1331">
          <cell r="A1331" t="str">
            <v>Markó_etal_2004_08</v>
          </cell>
          <cell r="B1331">
            <v>3899</v>
          </cell>
          <cell r="C1331">
            <v>25.31</v>
          </cell>
          <cell r="D1331">
            <v>46.29</v>
          </cell>
          <cell r="E1331">
            <v>7.5</v>
          </cell>
          <cell r="F1331">
            <v>-1.5931189640000001</v>
          </cell>
          <cell r="G1331">
            <v>617</v>
          </cell>
          <cell r="H1331">
            <v>-0.603725395</v>
          </cell>
          <cell r="I1331">
            <v>322</v>
          </cell>
          <cell r="J1331">
            <v>0.90216098499999997</v>
          </cell>
          <cell r="K1331" t="str">
            <v>Undisturbed</v>
          </cell>
          <cell r="L1331" t="str">
            <v>Europe</v>
          </cell>
          <cell r="M1331" t="str">
            <v>Markó_etal_2004_08</v>
          </cell>
          <cell r="N1331" t="str">
            <v>Abundance</v>
          </cell>
          <cell r="O1331">
            <v>7</v>
          </cell>
        </row>
        <row r="1332">
          <cell r="A1332" t="str">
            <v>Markó_etal_2004_09</v>
          </cell>
          <cell r="B1332">
            <v>3900</v>
          </cell>
          <cell r="C1332">
            <v>25.31</v>
          </cell>
          <cell r="D1332">
            <v>46.29</v>
          </cell>
          <cell r="E1332">
            <v>7.5</v>
          </cell>
          <cell r="F1332">
            <v>-1.5931189640000001</v>
          </cell>
          <cell r="G1332">
            <v>617</v>
          </cell>
          <cell r="H1332">
            <v>-0.603725395</v>
          </cell>
          <cell r="I1332">
            <v>322</v>
          </cell>
          <cell r="J1332">
            <v>0.90216098499999997</v>
          </cell>
          <cell r="K1332" t="str">
            <v>Undisturbed</v>
          </cell>
          <cell r="L1332" t="str">
            <v>Europe</v>
          </cell>
          <cell r="M1332" t="str">
            <v>Markó_etal_2004_09</v>
          </cell>
          <cell r="N1332" t="str">
            <v>Abundance</v>
          </cell>
          <cell r="O1332">
            <v>4</v>
          </cell>
        </row>
        <row r="1333">
          <cell r="A1333" t="str">
            <v>Markó_etal_2004_10</v>
          </cell>
          <cell r="B1333">
            <v>3901</v>
          </cell>
          <cell r="C1333">
            <v>25.37</v>
          </cell>
          <cell r="D1333">
            <v>46.4</v>
          </cell>
          <cell r="E1333">
            <v>7.1</v>
          </cell>
          <cell r="F1333">
            <v>-1.6554134469999999</v>
          </cell>
          <cell r="G1333">
            <v>626</v>
          </cell>
          <cell r="H1333">
            <v>-0.593629925</v>
          </cell>
          <cell r="I1333">
            <v>319</v>
          </cell>
          <cell r="J1333">
            <v>0.86845055900000001</v>
          </cell>
          <cell r="K1333" t="str">
            <v>Undisturbed</v>
          </cell>
          <cell r="L1333" t="str">
            <v>Europe</v>
          </cell>
          <cell r="M1333" t="str">
            <v>Markó_etal_2004_10</v>
          </cell>
          <cell r="N1333" t="str">
            <v>Abundance</v>
          </cell>
          <cell r="O1333">
            <v>5</v>
          </cell>
        </row>
        <row r="1334">
          <cell r="A1334" t="str">
            <v>Markó_etal_2004_11</v>
          </cell>
          <cell r="B1334">
            <v>3902</v>
          </cell>
          <cell r="C1334">
            <v>25.37</v>
          </cell>
          <cell r="D1334">
            <v>46.4</v>
          </cell>
          <cell r="E1334">
            <v>7.1</v>
          </cell>
          <cell r="F1334">
            <v>-1.6554134469999999</v>
          </cell>
          <cell r="G1334">
            <v>626</v>
          </cell>
          <cell r="H1334">
            <v>-0.593629925</v>
          </cell>
          <cell r="I1334">
            <v>319</v>
          </cell>
          <cell r="J1334">
            <v>0.86845055900000001</v>
          </cell>
          <cell r="K1334" t="str">
            <v>Undisturbed</v>
          </cell>
          <cell r="L1334" t="str">
            <v>Europe</v>
          </cell>
          <cell r="M1334" t="str">
            <v>Markó_etal_2004_11</v>
          </cell>
          <cell r="N1334" t="str">
            <v>Abundance</v>
          </cell>
          <cell r="O1334">
            <v>5</v>
          </cell>
        </row>
        <row r="1335">
          <cell r="A1335" t="str">
            <v>Markó_etal_2004_12</v>
          </cell>
          <cell r="B1335">
            <v>3903</v>
          </cell>
          <cell r="C1335">
            <v>25.37</v>
          </cell>
          <cell r="D1335">
            <v>46.4</v>
          </cell>
          <cell r="E1335">
            <v>7.1</v>
          </cell>
          <cell r="F1335">
            <v>-1.6554134469999999</v>
          </cell>
          <cell r="G1335">
            <v>626</v>
          </cell>
          <cell r="H1335">
            <v>-0.593629925</v>
          </cell>
          <cell r="I1335">
            <v>319</v>
          </cell>
          <cell r="J1335">
            <v>0.86845055900000001</v>
          </cell>
          <cell r="K1335" t="str">
            <v>Undisturbed</v>
          </cell>
          <cell r="L1335" t="str">
            <v>Europe</v>
          </cell>
          <cell r="M1335" t="str">
            <v>Markó_etal_2004_12</v>
          </cell>
          <cell r="N1335" t="str">
            <v>Abundance</v>
          </cell>
          <cell r="O1335">
            <v>3</v>
          </cell>
        </row>
        <row r="1336">
          <cell r="A1336" t="str">
            <v>May&amp;Heterick_2000_01</v>
          </cell>
          <cell r="B1336">
            <v>2049</v>
          </cell>
          <cell r="C1336">
            <v>115.87</v>
          </cell>
          <cell r="D1336">
            <v>-31.95</v>
          </cell>
          <cell r="E1336">
            <v>18.7</v>
          </cell>
          <cell r="F1336">
            <v>0.15112657600000001</v>
          </cell>
          <cell r="G1336">
            <v>803</v>
          </cell>
          <cell r="H1336">
            <v>-0.395085678</v>
          </cell>
          <cell r="I1336">
            <v>218</v>
          </cell>
          <cell r="J1336">
            <v>-0.26646709600000001</v>
          </cell>
          <cell r="K1336" t="str">
            <v>Transformed</v>
          </cell>
          <cell r="L1336" t="str">
            <v>Oceania</v>
          </cell>
          <cell r="M1336" t="str">
            <v>May&amp;Heterick_2000_01</v>
          </cell>
          <cell r="N1336" t="str">
            <v>Abundance</v>
          </cell>
          <cell r="O1336">
            <v>1</v>
          </cell>
        </row>
        <row r="1337">
          <cell r="A1337" t="str">
            <v>May&amp;Heterick_2000_02</v>
          </cell>
          <cell r="B1337">
            <v>2050</v>
          </cell>
          <cell r="C1337">
            <v>115.87</v>
          </cell>
          <cell r="D1337">
            <v>-31.95</v>
          </cell>
          <cell r="E1337">
            <v>18.7</v>
          </cell>
          <cell r="F1337">
            <v>0.15112657600000001</v>
          </cell>
          <cell r="G1337">
            <v>803</v>
          </cell>
          <cell r="H1337">
            <v>-0.395085678</v>
          </cell>
          <cell r="I1337">
            <v>218</v>
          </cell>
          <cell r="J1337">
            <v>-0.26646709600000001</v>
          </cell>
          <cell r="K1337" t="str">
            <v>Transformed</v>
          </cell>
          <cell r="L1337" t="str">
            <v>Oceania</v>
          </cell>
          <cell r="M1337" t="str">
            <v>May&amp;Heterick_2000_02</v>
          </cell>
          <cell r="N1337" t="str">
            <v>Abundance</v>
          </cell>
          <cell r="O1337">
            <v>3</v>
          </cell>
        </row>
        <row r="1338">
          <cell r="A1338" t="str">
            <v>May&amp;Heterick_2000_03</v>
          </cell>
          <cell r="B1338">
            <v>2051</v>
          </cell>
          <cell r="C1338">
            <v>115.87</v>
          </cell>
          <cell r="D1338">
            <v>-31.95</v>
          </cell>
          <cell r="E1338">
            <v>18.7</v>
          </cell>
          <cell r="F1338">
            <v>0.15112657600000001</v>
          </cell>
          <cell r="G1338">
            <v>803</v>
          </cell>
          <cell r="H1338">
            <v>-0.395085678</v>
          </cell>
          <cell r="I1338">
            <v>218</v>
          </cell>
          <cell r="J1338">
            <v>-0.26646709600000001</v>
          </cell>
          <cell r="K1338" t="str">
            <v>Transformed</v>
          </cell>
          <cell r="L1338" t="str">
            <v>Oceania</v>
          </cell>
          <cell r="M1338" t="str">
            <v>May&amp;Heterick_2000_03</v>
          </cell>
          <cell r="N1338" t="str">
            <v>Abundance</v>
          </cell>
          <cell r="O1338">
            <v>1</v>
          </cell>
        </row>
        <row r="1339">
          <cell r="A1339" t="str">
            <v>May&amp;Heterick_2000_04</v>
          </cell>
          <cell r="B1339">
            <v>2052</v>
          </cell>
          <cell r="C1339">
            <v>115.87</v>
          </cell>
          <cell r="D1339">
            <v>-31.95</v>
          </cell>
          <cell r="E1339">
            <v>18.7</v>
          </cell>
          <cell r="F1339">
            <v>0.15112657600000001</v>
          </cell>
          <cell r="G1339">
            <v>803</v>
          </cell>
          <cell r="H1339">
            <v>-0.395085678</v>
          </cell>
          <cell r="I1339">
            <v>218</v>
          </cell>
          <cell r="J1339">
            <v>-0.26646709600000001</v>
          </cell>
          <cell r="K1339" t="str">
            <v>Transformed</v>
          </cell>
          <cell r="L1339" t="str">
            <v>Oceania</v>
          </cell>
          <cell r="M1339" t="str">
            <v>May&amp;Heterick_2000_04</v>
          </cell>
          <cell r="N1339" t="str">
            <v>Abundance</v>
          </cell>
          <cell r="O1339">
            <v>13</v>
          </cell>
        </row>
        <row r="1340">
          <cell r="A1340" t="str">
            <v>May&amp;Heterick_2000_05</v>
          </cell>
          <cell r="B1340">
            <v>2053</v>
          </cell>
          <cell r="C1340">
            <v>115.87</v>
          </cell>
          <cell r="D1340">
            <v>-31.95</v>
          </cell>
          <cell r="E1340">
            <v>18.7</v>
          </cell>
          <cell r="F1340">
            <v>0.15112657600000001</v>
          </cell>
          <cell r="G1340">
            <v>803</v>
          </cell>
          <cell r="H1340">
            <v>-0.395085678</v>
          </cell>
          <cell r="I1340">
            <v>218</v>
          </cell>
          <cell r="J1340">
            <v>-0.26646709600000001</v>
          </cell>
          <cell r="K1340" t="str">
            <v>Transformed</v>
          </cell>
          <cell r="L1340" t="str">
            <v>Oceania</v>
          </cell>
          <cell r="M1340" t="str">
            <v>May&amp;Heterick_2000_05</v>
          </cell>
          <cell r="N1340" t="str">
            <v>Abundance</v>
          </cell>
          <cell r="O1340">
            <v>11</v>
          </cell>
        </row>
        <row r="1341">
          <cell r="A1341" t="str">
            <v>May&amp;Heterick_2000_06</v>
          </cell>
          <cell r="B1341">
            <v>2054</v>
          </cell>
          <cell r="C1341">
            <v>115.87</v>
          </cell>
          <cell r="D1341">
            <v>-31.95</v>
          </cell>
          <cell r="E1341">
            <v>18.7</v>
          </cell>
          <cell r="F1341">
            <v>0.15112657600000001</v>
          </cell>
          <cell r="G1341">
            <v>803</v>
          </cell>
          <cell r="H1341">
            <v>-0.395085678</v>
          </cell>
          <cell r="I1341">
            <v>218</v>
          </cell>
          <cell r="J1341">
            <v>-0.26646709600000001</v>
          </cell>
          <cell r="K1341" t="str">
            <v>Transformed</v>
          </cell>
          <cell r="L1341" t="str">
            <v>Oceania</v>
          </cell>
          <cell r="M1341" t="str">
            <v>May&amp;Heterick_2000_06</v>
          </cell>
          <cell r="N1341" t="str">
            <v>Abundance</v>
          </cell>
          <cell r="O1341">
            <v>5</v>
          </cell>
        </row>
        <row r="1342">
          <cell r="A1342" t="str">
            <v>May&amp;Heterick_2000_07</v>
          </cell>
          <cell r="B1342">
            <v>2055</v>
          </cell>
          <cell r="C1342">
            <v>115.87</v>
          </cell>
          <cell r="D1342">
            <v>-31.95</v>
          </cell>
          <cell r="E1342">
            <v>18.7</v>
          </cell>
          <cell r="F1342">
            <v>0.15112657600000001</v>
          </cell>
          <cell r="G1342">
            <v>803</v>
          </cell>
          <cell r="H1342">
            <v>-0.395085678</v>
          </cell>
          <cell r="I1342">
            <v>218</v>
          </cell>
          <cell r="J1342">
            <v>-0.26646709600000001</v>
          </cell>
          <cell r="K1342" t="str">
            <v>Transformed</v>
          </cell>
          <cell r="L1342" t="str">
            <v>Oceania</v>
          </cell>
          <cell r="M1342" t="str">
            <v>May&amp;Heterick_2000_07</v>
          </cell>
          <cell r="N1342" t="str">
            <v>Abundance</v>
          </cell>
          <cell r="O1342">
            <v>11</v>
          </cell>
        </row>
        <row r="1343">
          <cell r="A1343" t="str">
            <v>May&amp;Heterick_2000_08</v>
          </cell>
          <cell r="B1343">
            <v>2056</v>
          </cell>
          <cell r="C1343">
            <v>115.87</v>
          </cell>
          <cell r="D1343">
            <v>-31.95</v>
          </cell>
          <cell r="E1343">
            <v>18.7</v>
          </cell>
          <cell r="F1343">
            <v>0.15112657600000001</v>
          </cell>
          <cell r="G1343">
            <v>803</v>
          </cell>
          <cell r="H1343">
            <v>-0.395085678</v>
          </cell>
          <cell r="I1343">
            <v>218</v>
          </cell>
          <cell r="J1343">
            <v>-0.26646709600000001</v>
          </cell>
          <cell r="K1343" t="str">
            <v>Transformed</v>
          </cell>
          <cell r="L1343" t="str">
            <v>Oceania</v>
          </cell>
          <cell r="M1343" t="str">
            <v>May&amp;Heterick_2000_08</v>
          </cell>
          <cell r="N1343" t="str">
            <v>Abundance</v>
          </cell>
          <cell r="O1343">
            <v>12</v>
          </cell>
        </row>
        <row r="1344">
          <cell r="A1344" t="str">
            <v>May&amp;Heterick_2000_09</v>
          </cell>
          <cell r="B1344">
            <v>2057</v>
          </cell>
          <cell r="C1344">
            <v>115.87</v>
          </cell>
          <cell r="D1344">
            <v>-31.95</v>
          </cell>
          <cell r="E1344">
            <v>18.7</v>
          </cell>
          <cell r="F1344">
            <v>0.15112657600000001</v>
          </cell>
          <cell r="G1344">
            <v>803</v>
          </cell>
          <cell r="H1344">
            <v>-0.395085678</v>
          </cell>
          <cell r="I1344">
            <v>218</v>
          </cell>
          <cell r="J1344">
            <v>-0.26646709600000001</v>
          </cell>
          <cell r="K1344" t="str">
            <v>Transformed</v>
          </cell>
          <cell r="L1344" t="str">
            <v>Oceania</v>
          </cell>
          <cell r="M1344" t="str">
            <v>May&amp;Heterick_2000_09</v>
          </cell>
          <cell r="N1344" t="str">
            <v>Abundance</v>
          </cell>
          <cell r="O1344">
            <v>7</v>
          </cell>
        </row>
        <row r="1345">
          <cell r="A1345" t="str">
            <v>May&amp;Heterick_2000_10</v>
          </cell>
          <cell r="B1345">
            <v>2058</v>
          </cell>
          <cell r="C1345">
            <v>115.87</v>
          </cell>
          <cell r="D1345">
            <v>-31.95</v>
          </cell>
          <cell r="E1345">
            <v>18.7</v>
          </cell>
          <cell r="F1345">
            <v>0.15112657600000001</v>
          </cell>
          <cell r="G1345">
            <v>803</v>
          </cell>
          <cell r="H1345">
            <v>-0.395085678</v>
          </cell>
          <cell r="I1345">
            <v>218</v>
          </cell>
          <cell r="J1345">
            <v>-0.26646709600000001</v>
          </cell>
          <cell r="K1345" t="str">
            <v>Transformed</v>
          </cell>
          <cell r="L1345" t="str">
            <v>Oceania</v>
          </cell>
          <cell r="M1345" t="str">
            <v>May&amp;Heterick_2000_10</v>
          </cell>
          <cell r="N1345" t="str">
            <v>Abundance</v>
          </cell>
          <cell r="O1345">
            <v>11</v>
          </cell>
        </row>
        <row r="1346">
          <cell r="A1346" t="str">
            <v>May&amp;Heterick_2000_11</v>
          </cell>
          <cell r="B1346">
            <v>2059</v>
          </cell>
          <cell r="C1346">
            <v>115.87</v>
          </cell>
          <cell r="D1346">
            <v>-31.95</v>
          </cell>
          <cell r="E1346">
            <v>18.7</v>
          </cell>
          <cell r="F1346">
            <v>0.15112657600000001</v>
          </cell>
          <cell r="G1346">
            <v>803</v>
          </cell>
          <cell r="H1346">
            <v>-0.395085678</v>
          </cell>
          <cell r="I1346">
            <v>218</v>
          </cell>
          <cell r="J1346">
            <v>-0.26646709600000001</v>
          </cell>
          <cell r="K1346" t="str">
            <v>Transformed</v>
          </cell>
          <cell r="L1346" t="str">
            <v>Oceania</v>
          </cell>
          <cell r="M1346" t="str">
            <v>May&amp;Heterick_2000_11</v>
          </cell>
          <cell r="N1346" t="str">
            <v>Abundance</v>
          </cell>
          <cell r="O1346">
            <v>6</v>
          </cell>
        </row>
        <row r="1347">
          <cell r="A1347" t="str">
            <v>May&amp;Heterick_2000_12</v>
          </cell>
          <cell r="B1347">
            <v>2060</v>
          </cell>
          <cell r="C1347">
            <v>115.87</v>
          </cell>
          <cell r="D1347">
            <v>-31.95</v>
          </cell>
          <cell r="E1347">
            <v>18.7</v>
          </cell>
          <cell r="F1347">
            <v>0.15112657600000001</v>
          </cell>
          <cell r="G1347">
            <v>803</v>
          </cell>
          <cell r="H1347">
            <v>-0.395085678</v>
          </cell>
          <cell r="I1347">
            <v>218</v>
          </cell>
          <cell r="J1347">
            <v>-0.26646709600000001</v>
          </cell>
          <cell r="K1347" t="str">
            <v>Transformed</v>
          </cell>
          <cell r="L1347" t="str">
            <v>Oceania</v>
          </cell>
          <cell r="M1347" t="str">
            <v>May&amp;Heterick_2000_12</v>
          </cell>
          <cell r="N1347" t="str">
            <v>Abundance</v>
          </cell>
          <cell r="O1347">
            <v>10</v>
          </cell>
        </row>
        <row r="1348">
          <cell r="A1348" t="str">
            <v>McGlynnParraPerez_1</v>
          </cell>
          <cell r="B1348">
            <v>3919</v>
          </cell>
          <cell r="C1348">
            <v>-84.022952020000005</v>
          </cell>
          <cell r="D1348">
            <v>10.43167496</v>
          </cell>
          <cell r="E1348">
            <v>26</v>
          </cell>
          <cell r="F1348">
            <v>1.288000901</v>
          </cell>
          <cell r="G1348">
            <v>3974</v>
          </cell>
          <cell r="H1348">
            <v>3.1618849729999998</v>
          </cell>
          <cell r="I1348">
            <v>114</v>
          </cell>
          <cell r="J1348">
            <v>-1.435095177</v>
          </cell>
          <cell r="K1348" t="str">
            <v>Undisturbed</v>
          </cell>
          <cell r="L1348" t="str">
            <v>Central America</v>
          </cell>
          <cell r="M1348" t="e">
            <v>#N/A</v>
          </cell>
          <cell r="N1348" t="str">
            <v>Abundance</v>
          </cell>
          <cell r="O1348">
            <v>4</v>
          </cell>
        </row>
        <row r="1349">
          <cell r="A1349" t="str">
            <v>McGlynnParraPerez_10</v>
          </cell>
          <cell r="B1349">
            <v>3920</v>
          </cell>
          <cell r="C1349">
            <v>-84.023466999999997</v>
          </cell>
          <cell r="D1349">
            <v>10.432345010000001</v>
          </cell>
          <cell r="E1349">
            <v>26</v>
          </cell>
          <cell r="F1349">
            <v>1.288000901</v>
          </cell>
          <cell r="G1349">
            <v>3974</v>
          </cell>
          <cell r="H1349">
            <v>3.1618849729999998</v>
          </cell>
          <cell r="I1349">
            <v>114</v>
          </cell>
          <cell r="J1349">
            <v>-1.435095177</v>
          </cell>
          <cell r="K1349" t="str">
            <v>Undisturbed</v>
          </cell>
          <cell r="L1349" t="str">
            <v>Central America</v>
          </cell>
          <cell r="M1349" t="e">
            <v>#N/A</v>
          </cell>
          <cell r="N1349" t="str">
            <v>Abundance</v>
          </cell>
          <cell r="O1349">
            <v>15</v>
          </cell>
        </row>
        <row r="1350">
          <cell r="A1350" t="str">
            <v>McGlynnParraPerez_11</v>
          </cell>
          <cell r="B1350">
            <v>3921</v>
          </cell>
          <cell r="C1350">
            <v>-84.02348997</v>
          </cell>
          <cell r="D1350">
            <v>10.43235297</v>
          </cell>
          <cell r="E1350">
            <v>26</v>
          </cell>
          <cell r="F1350">
            <v>1.288000901</v>
          </cell>
          <cell r="G1350">
            <v>3974</v>
          </cell>
          <cell r="H1350">
            <v>3.1618849729999998</v>
          </cell>
          <cell r="I1350">
            <v>114</v>
          </cell>
          <cell r="J1350">
            <v>-1.435095177</v>
          </cell>
          <cell r="K1350" t="str">
            <v>Undisturbed</v>
          </cell>
          <cell r="L1350" t="str">
            <v>Central America</v>
          </cell>
          <cell r="M1350" t="e">
            <v>#N/A</v>
          </cell>
          <cell r="N1350" t="str">
            <v>Abundance</v>
          </cell>
          <cell r="O1350">
            <v>6</v>
          </cell>
        </row>
        <row r="1351">
          <cell r="A1351" t="str">
            <v>McGlynnParraPerez_12</v>
          </cell>
          <cell r="B1351">
            <v>3922</v>
          </cell>
          <cell r="C1351">
            <v>-84.023522999999997</v>
          </cell>
          <cell r="D1351">
            <v>10.432295979999999</v>
          </cell>
          <cell r="E1351">
            <v>26</v>
          </cell>
          <cell r="F1351">
            <v>1.288000901</v>
          </cell>
          <cell r="G1351">
            <v>3974</v>
          </cell>
          <cell r="H1351">
            <v>3.1618849729999998</v>
          </cell>
          <cell r="I1351">
            <v>114</v>
          </cell>
          <cell r="J1351">
            <v>-1.435095177</v>
          </cell>
          <cell r="K1351" t="str">
            <v>Undisturbed</v>
          </cell>
          <cell r="L1351" t="str">
            <v>Central America</v>
          </cell>
          <cell r="M1351" t="e">
            <v>#N/A</v>
          </cell>
          <cell r="N1351" t="str">
            <v>Abundance</v>
          </cell>
          <cell r="O1351">
            <v>11</v>
          </cell>
        </row>
        <row r="1352">
          <cell r="A1352" t="str">
            <v>McGlynnParraPerez_13</v>
          </cell>
          <cell r="B1352">
            <v>3923</v>
          </cell>
          <cell r="C1352">
            <v>-84.023689039999994</v>
          </cell>
          <cell r="D1352">
            <v>10.43241098</v>
          </cell>
          <cell r="E1352">
            <v>26</v>
          </cell>
          <cell r="F1352">
            <v>1.288000901</v>
          </cell>
          <cell r="G1352">
            <v>3974</v>
          </cell>
          <cell r="H1352">
            <v>3.1618849729999998</v>
          </cell>
          <cell r="I1352">
            <v>114</v>
          </cell>
          <cell r="J1352">
            <v>-1.435095177</v>
          </cell>
          <cell r="K1352" t="str">
            <v>Undisturbed</v>
          </cell>
          <cell r="L1352" t="str">
            <v>Central America</v>
          </cell>
          <cell r="M1352" t="e">
            <v>#N/A</v>
          </cell>
          <cell r="N1352" t="str">
            <v>Abundance</v>
          </cell>
          <cell r="O1352">
            <v>2</v>
          </cell>
        </row>
        <row r="1353">
          <cell r="A1353" t="str">
            <v>McGlynnParraPerez_14</v>
          </cell>
          <cell r="B1353">
            <v>3924</v>
          </cell>
          <cell r="C1353">
            <v>-84.023749980000005</v>
          </cell>
          <cell r="D1353">
            <v>10.432470990000001</v>
          </cell>
          <cell r="E1353">
            <v>26</v>
          </cell>
          <cell r="F1353">
            <v>1.288000901</v>
          </cell>
          <cell r="G1353">
            <v>3974</v>
          </cell>
          <cell r="H1353">
            <v>3.1618849729999998</v>
          </cell>
          <cell r="I1353">
            <v>114</v>
          </cell>
          <cell r="J1353">
            <v>-1.435095177</v>
          </cell>
          <cell r="K1353" t="str">
            <v>Undisturbed</v>
          </cell>
          <cell r="L1353" t="str">
            <v>Central America</v>
          </cell>
          <cell r="M1353" t="e">
            <v>#N/A</v>
          </cell>
          <cell r="N1353" t="str">
            <v>Abundance</v>
          </cell>
          <cell r="O1353">
            <v>8</v>
          </cell>
        </row>
        <row r="1354">
          <cell r="A1354" t="str">
            <v>McGlynnParraPerez_15</v>
          </cell>
          <cell r="B1354">
            <v>3925</v>
          </cell>
          <cell r="C1354">
            <v>-84.023660960000001</v>
          </cell>
          <cell r="D1354">
            <v>10.43249303</v>
          </cell>
          <cell r="E1354">
            <v>26</v>
          </cell>
          <cell r="F1354">
            <v>1.288000901</v>
          </cell>
          <cell r="G1354">
            <v>3974</v>
          </cell>
          <cell r="H1354">
            <v>3.1618849729999998</v>
          </cell>
          <cell r="I1354">
            <v>114</v>
          </cell>
          <cell r="J1354">
            <v>-1.435095177</v>
          </cell>
          <cell r="K1354" t="str">
            <v>Undisturbed</v>
          </cell>
          <cell r="L1354" t="str">
            <v>Central America</v>
          </cell>
          <cell r="M1354" t="e">
            <v>#N/A</v>
          </cell>
          <cell r="N1354" t="str">
            <v>Abundance</v>
          </cell>
          <cell r="O1354">
            <v>7</v>
          </cell>
        </row>
        <row r="1355">
          <cell r="A1355" t="str">
            <v>McGlynnParraPerez_16</v>
          </cell>
          <cell r="B1355">
            <v>3926</v>
          </cell>
          <cell r="C1355">
            <v>-84.023606979999997</v>
          </cell>
          <cell r="D1355">
            <v>10.43243101</v>
          </cell>
          <cell r="E1355">
            <v>26</v>
          </cell>
          <cell r="F1355">
            <v>1.288000901</v>
          </cell>
          <cell r="G1355">
            <v>3974</v>
          </cell>
          <cell r="H1355">
            <v>3.1618849729999998</v>
          </cell>
          <cell r="I1355">
            <v>114</v>
          </cell>
          <cell r="J1355">
            <v>-1.435095177</v>
          </cell>
          <cell r="K1355" t="str">
            <v>Undisturbed</v>
          </cell>
          <cell r="L1355" t="str">
            <v>Central America</v>
          </cell>
          <cell r="M1355" t="e">
            <v>#N/A</v>
          </cell>
          <cell r="N1355" t="str">
            <v>Abundance</v>
          </cell>
          <cell r="O1355">
            <v>6</v>
          </cell>
        </row>
        <row r="1356">
          <cell r="A1356" t="str">
            <v>McGlynnParraPerez_17</v>
          </cell>
          <cell r="B1356">
            <v>3927</v>
          </cell>
          <cell r="C1356">
            <v>-84.023641010000006</v>
          </cell>
          <cell r="D1356">
            <v>10.43249597</v>
          </cell>
          <cell r="E1356">
            <v>26</v>
          </cell>
          <cell r="F1356">
            <v>1.288000901</v>
          </cell>
          <cell r="G1356">
            <v>3974</v>
          </cell>
          <cell r="H1356">
            <v>3.1618849729999998</v>
          </cell>
          <cell r="I1356">
            <v>114</v>
          </cell>
          <cell r="J1356">
            <v>-1.435095177</v>
          </cell>
          <cell r="K1356" t="str">
            <v>Undisturbed</v>
          </cell>
          <cell r="L1356" t="str">
            <v>Central America</v>
          </cell>
          <cell r="M1356" t="e">
            <v>#N/A</v>
          </cell>
          <cell r="N1356" t="str">
            <v>Abundance</v>
          </cell>
          <cell r="O1356">
            <v>6</v>
          </cell>
        </row>
        <row r="1357">
          <cell r="A1357" t="str">
            <v>McGlynnParraPerez_18</v>
          </cell>
          <cell r="B1357">
            <v>3928</v>
          </cell>
          <cell r="C1357">
            <v>-84.023600029999997</v>
          </cell>
          <cell r="D1357">
            <v>10.432544</v>
          </cell>
          <cell r="E1357">
            <v>26</v>
          </cell>
          <cell r="F1357">
            <v>1.288000901</v>
          </cell>
          <cell r="G1357">
            <v>3974</v>
          </cell>
          <cell r="H1357">
            <v>3.1618849729999998</v>
          </cell>
          <cell r="I1357">
            <v>114</v>
          </cell>
          <cell r="J1357">
            <v>-1.435095177</v>
          </cell>
          <cell r="K1357" t="str">
            <v>Undisturbed</v>
          </cell>
          <cell r="L1357" t="str">
            <v>Central America</v>
          </cell>
          <cell r="M1357" t="e">
            <v>#N/A</v>
          </cell>
          <cell r="N1357" t="str">
            <v>Abundance</v>
          </cell>
          <cell r="O1357">
            <v>2</v>
          </cell>
        </row>
        <row r="1358">
          <cell r="A1358" t="str">
            <v>McGlynnParraPerez_19</v>
          </cell>
          <cell r="B1358">
            <v>3929</v>
          </cell>
          <cell r="C1358">
            <v>-84.023651990000005</v>
          </cell>
          <cell r="D1358">
            <v>10.43255598</v>
          </cell>
          <cell r="E1358">
            <v>26</v>
          </cell>
          <cell r="F1358">
            <v>1.288000901</v>
          </cell>
          <cell r="G1358">
            <v>3974</v>
          </cell>
          <cell r="H1358">
            <v>3.1618849729999998</v>
          </cell>
          <cell r="I1358">
            <v>114</v>
          </cell>
          <cell r="J1358">
            <v>-1.435095177</v>
          </cell>
          <cell r="K1358" t="str">
            <v>Undisturbed</v>
          </cell>
          <cell r="L1358" t="str">
            <v>Central America</v>
          </cell>
          <cell r="M1358" t="e">
            <v>#N/A</v>
          </cell>
          <cell r="N1358" t="str">
            <v>Abundance</v>
          </cell>
          <cell r="O1358">
            <v>3</v>
          </cell>
        </row>
        <row r="1359">
          <cell r="A1359" t="str">
            <v>McGlynnParraPerez_2</v>
          </cell>
          <cell r="B1359">
            <v>3930</v>
          </cell>
          <cell r="C1359">
            <v>-84.022996030000002</v>
          </cell>
          <cell r="D1359">
            <v>10.43171603</v>
          </cell>
          <cell r="E1359">
            <v>26</v>
          </cell>
          <cell r="F1359">
            <v>1.288000901</v>
          </cell>
          <cell r="G1359">
            <v>3974</v>
          </cell>
          <cell r="H1359">
            <v>3.1618849729999998</v>
          </cell>
          <cell r="I1359">
            <v>114</v>
          </cell>
          <cell r="J1359">
            <v>-1.435095177</v>
          </cell>
          <cell r="K1359" t="str">
            <v>Undisturbed</v>
          </cell>
          <cell r="L1359" t="str">
            <v>Central America</v>
          </cell>
          <cell r="M1359" t="e">
            <v>#N/A</v>
          </cell>
          <cell r="N1359" t="str">
            <v>Abundance</v>
          </cell>
          <cell r="O1359">
            <v>3</v>
          </cell>
        </row>
        <row r="1360">
          <cell r="A1360" t="str">
            <v>McGlynnParraPerez_20</v>
          </cell>
          <cell r="B1360">
            <v>3931</v>
          </cell>
          <cell r="C1360">
            <v>-84.023539</v>
          </cell>
          <cell r="D1360">
            <v>10.432581969999999</v>
          </cell>
          <cell r="E1360">
            <v>26</v>
          </cell>
          <cell r="F1360">
            <v>1.288000901</v>
          </cell>
          <cell r="G1360">
            <v>3974</v>
          </cell>
          <cell r="H1360">
            <v>3.1618849729999998</v>
          </cell>
          <cell r="I1360">
            <v>114</v>
          </cell>
          <cell r="J1360">
            <v>-1.435095177</v>
          </cell>
          <cell r="K1360" t="str">
            <v>Undisturbed</v>
          </cell>
          <cell r="L1360" t="str">
            <v>Central America</v>
          </cell>
          <cell r="M1360" t="e">
            <v>#N/A</v>
          </cell>
          <cell r="N1360" t="str">
            <v>Abundance</v>
          </cell>
          <cell r="O1360">
            <v>5</v>
          </cell>
        </row>
        <row r="1361">
          <cell r="A1361" t="str">
            <v>McGlynnParraPerez_21</v>
          </cell>
          <cell r="B1361">
            <v>3932</v>
          </cell>
          <cell r="C1361">
            <v>-84.023554009999998</v>
          </cell>
          <cell r="D1361">
            <v>10.43266302</v>
          </cell>
          <cell r="E1361">
            <v>26</v>
          </cell>
          <cell r="F1361">
            <v>1.288000901</v>
          </cell>
          <cell r="G1361">
            <v>3974</v>
          </cell>
          <cell r="H1361">
            <v>3.1618849729999998</v>
          </cell>
          <cell r="I1361">
            <v>114</v>
          </cell>
          <cell r="J1361">
            <v>-1.435095177</v>
          </cell>
          <cell r="K1361" t="str">
            <v>Undisturbed</v>
          </cell>
          <cell r="L1361" t="str">
            <v>Central America</v>
          </cell>
          <cell r="M1361" t="e">
            <v>#N/A</v>
          </cell>
          <cell r="N1361" t="str">
            <v>Abundance</v>
          </cell>
          <cell r="O1361">
            <v>7</v>
          </cell>
        </row>
        <row r="1362">
          <cell r="A1362" t="str">
            <v>McGlynnParraPerez_22</v>
          </cell>
          <cell r="B1362">
            <v>3933</v>
          </cell>
          <cell r="C1362">
            <v>-84.023607990000002</v>
          </cell>
          <cell r="D1362">
            <v>10.432649019999999</v>
          </cell>
          <cell r="E1362">
            <v>26</v>
          </cell>
          <cell r="F1362">
            <v>1.288000901</v>
          </cell>
          <cell r="G1362">
            <v>3974</v>
          </cell>
          <cell r="H1362">
            <v>3.1618849729999998</v>
          </cell>
          <cell r="I1362">
            <v>114</v>
          </cell>
          <cell r="J1362">
            <v>-1.435095177</v>
          </cell>
          <cell r="K1362" t="str">
            <v>Undisturbed</v>
          </cell>
          <cell r="L1362" t="str">
            <v>Central America</v>
          </cell>
          <cell r="M1362" t="e">
            <v>#N/A</v>
          </cell>
          <cell r="N1362" t="str">
            <v>Abundance</v>
          </cell>
          <cell r="O1362">
            <v>9</v>
          </cell>
        </row>
        <row r="1363">
          <cell r="A1363" t="str">
            <v>McGlynnParraPerez_23</v>
          </cell>
          <cell r="B1363">
            <v>3934</v>
          </cell>
          <cell r="C1363">
            <v>-84.023548980000001</v>
          </cell>
          <cell r="D1363">
            <v>10.43271096</v>
          </cell>
          <cell r="E1363">
            <v>26</v>
          </cell>
          <cell r="F1363">
            <v>1.288000901</v>
          </cell>
          <cell r="G1363">
            <v>3974</v>
          </cell>
          <cell r="H1363">
            <v>3.1618849729999998</v>
          </cell>
          <cell r="I1363">
            <v>114</v>
          </cell>
          <cell r="J1363">
            <v>-1.435095177</v>
          </cell>
          <cell r="K1363" t="str">
            <v>Undisturbed</v>
          </cell>
          <cell r="L1363" t="str">
            <v>Central America</v>
          </cell>
          <cell r="M1363" t="e">
            <v>#N/A</v>
          </cell>
          <cell r="N1363" t="str">
            <v>Abundance</v>
          </cell>
          <cell r="O1363">
            <v>7</v>
          </cell>
        </row>
        <row r="1364">
          <cell r="A1364" t="str">
            <v>McGlynnParraPerez_24</v>
          </cell>
          <cell r="B1364">
            <v>3935</v>
          </cell>
          <cell r="C1364">
            <v>-84.023502960000002</v>
          </cell>
          <cell r="D1364">
            <v>10.43268104</v>
          </cell>
          <cell r="E1364">
            <v>26</v>
          </cell>
          <cell r="F1364">
            <v>1.288000901</v>
          </cell>
          <cell r="G1364">
            <v>3974</v>
          </cell>
          <cell r="H1364">
            <v>3.1618849729999998</v>
          </cell>
          <cell r="I1364">
            <v>114</v>
          </cell>
          <cell r="J1364">
            <v>-1.435095177</v>
          </cell>
          <cell r="K1364" t="str">
            <v>Undisturbed</v>
          </cell>
          <cell r="L1364" t="str">
            <v>Central America</v>
          </cell>
          <cell r="M1364" t="e">
            <v>#N/A</v>
          </cell>
          <cell r="N1364" t="str">
            <v>Abundance</v>
          </cell>
          <cell r="O1364">
            <v>1</v>
          </cell>
        </row>
        <row r="1365">
          <cell r="A1365" t="str">
            <v>McGlynnParraPerez_25</v>
          </cell>
          <cell r="B1365">
            <v>3936</v>
          </cell>
          <cell r="C1365">
            <v>-84.023544029999996</v>
          </cell>
          <cell r="D1365">
            <v>10.43280702</v>
          </cell>
          <cell r="E1365">
            <v>26</v>
          </cell>
          <cell r="F1365">
            <v>1.288000901</v>
          </cell>
          <cell r="G1365">
            <v>3974</v>
          </cell>
          <cell r="H1365">
            <v>3.1618849729999998</v>
          </cell>
          <cell r="I1365">
            <v>114</v>
          </cell>
          <cell r="J1365">
            <v>-1.435095177</v>
          </cell>
          <cell r="K1365" t="str">
            <v>Undisturbed</v>
          </cell>
          <cell r="L1365" t="str">
            <v>Central America</v>
          </cell>
          <cell r="M1365" t="e">
            <v>#N/A</v>
          </cell>
          <cell r="N1365" t="str">
            <v>Abundance</v>
          </cell>
          <cell r="O1365">
            <v>7</v>
          </cell>
        </row>
        <row r="1366">
          <cell r="A1366" t="str">
            <v>McGlynnParraPerez_26</v>
          </cell>
          <cell r="B1366">
            <v>3937</v>
          </cell>
          <cell r="C1366">
            <v>-84.023575969999996</v>
          </cell>
          <cell r="D1366">
            <v>10.43276603</v>
          </cell>
          <cell r="E1366">
            <v>26</v>
          </cell>
          <cell r="F1366">
            <v>1.288000901</v>
          </cell>
          <cell r="G1366">
            <v>3974</v>
          </cell>
          <cell r="H1366">
            <v>3.1618849729999998</v>
          </cell>
          <cell r="I1366">
            <v>114</v>
          </cell>
          <cell r="J1366">
            <v>-1.435095177</v>
          </cell>
          <cell r="K1366" t="str">
            <v>Undisturbed</v>
          </cell>
          <cell r="L1366" t="str">
            <v>Central America</v>
          </cell>
          <cell r="M1366" t="e">
            <v>#N/A</v>
          </cell>
          <cell r="N1366" t="str">
            <v>Abundance</v>
          </cell>
          <cell r="O1366">
            <v>5</v>
          </cell>
        </row>
        <row r="1367">
          <cell r="A1367" t="str">
            <v>McGlynnParraPerez_27</v>
          </cell>
          <cell r="B1367">
            <v>3938</v>
          </cell>
          <cell r="C1367">
            <v>-84.023613019999999</v>
          </cell>
          <cell r="D1367">
            <v>10.432734010000001</v>
          </cell>
          <cell r="E1367">
            <v>26</v>
          </cell>
          <cell r="F1367">
            <v>1.288000901</v>
          </cell>
          <cell r="G1367">
            <v>3974</v>
          </cell>
          <cell r="H1367">
            <v>3.1618849729999998</v>
          </cell>
          <cell r="I1367">
            <v>114</v>
          </cell>
          <cell r="J1367">
            <v>-1.435095177</v>
          </cell>
          <cell r="K1367" t="str">
            <v>Undisturbed</v>
          </cell>
          <cell r="L1367" t="str">
            <v>Central America</v>
          </cell>
          <cell r="M1367" t="e">
            <v>#N/A</v>
          </cell>
          <cell r="N1367" t="str">
            <v>Abundance</v>
          </cell>
          <cell r="O1367">
            <v>3</v>
          </cell>
        </row>
        <row r="1368">
          <cell r="A1368" t="str">
            <v>McGlynnParraPerez_28</v>
          </cell>
          <cell r="B1368">
            <v>3939</v>
          </cell>
          <cell r="C1368">
            <v>-84.02363699</v>
          </cell>
          <cell r="D1368">
            <v>10.432770980000001</v>
          </cell>
          <cell r="E1368">
            <v>26</v>
          </cell>
          <cell r="F1368">
            <v>1.288000901</v>
          </cell>
          <cell r="G1368">
            <v>3974</v>
          </cell>
          <cell r="H1368">
            <v>3.1618849729999998</v>
          </cell>
          <cell r="I1368">
            <v>114</v>
          </cell>
          <cell r="J1368">
            <v>-1.435095177</v>
          </cell>
          <cell r="K1368" t="str">
            <v>Undisturbed</v>
          </cell>
          <cell r="L1368" t="str">
            <v>Central America</v>
          </cell>
          <cell r="M1368" t="e">
            <v>#N/A</v>
          </cell>
          <cell r="N1368" t="str">
            <v>Abundance</v>
          </cell>
          <cell r="O1368">
            <v>5</v>
          </cell>
        </row>
        <row r="1369">
          <cell r="A1369" t="str">
            <v>McGlynnParraPerez_29</v>
          </cell>
          <cell r="B1369">
            <v>3940</v>
          </cell>
          <cell r="C1369">
            <v>-84.023613019999999</v>
          </cell>
          <cell r="D1369">
            <v>10.43289998</v>
          </cell>
          <cell r="E1369">
            <v>26</v>
          </cell>
          <cell r="F1369">
            <v>1.288000901</v>
          </cell>
          <cell r="G1369">
            <v>3974</v>
          </cell>
          <cell r="H1369">
            <v>3.1618849729999998</v>
          </cell>
          <cell r="I1369">
            <v>114</v>
          </cell>
          <cell r="J1369">
            <v>-1.435095177</v>
          </cell>
          <cell r="K1369" t="str">
            <v>Undisturbed</v>
          </cell>
          <cell r="L1369" t="str">
            <v>Central America</v>
          </cell>
          <cell r="M1369" t="e">
            <v>#N/A</v>
          </cell>
          <cell r="N1369" t="str">
            <v>Abundance</v>
          </cell>
          <cell r="O1369">
            <v>5</v>
          </cell>
        </row>
        <row r="1370">
          <cell r="A1370" t="str">
            <v>McGlynnParraPerez_3</v>
          </cell>
          <cell r="B1370">
            <v>3941</v>
          </cell>
          <cell r="C1370">
            <v>-84.022927960000004</v>
          </cell>
          <cell r="D1370">
            <v>10.43168502</v>
          </cell>
          <cell r="E1370">
            <v>26</v>
          </cell>
          <cell r="F1370">
            <v>1.288000901</v>
          </cell>
          <cell r="G1370">
            <v>3974</v>
          </cell>
          <cell r="H1370">
            <v>3.1618849729999998</v>
          </cell>
          <cell r="I1370">
            <v>114</v>
          </cell>
          <cell r="J1370">
            <v>-1.435095177</v>
          </cell>
          <cell r="K1370" t="str">
            <v>Undisturbed</v>
          </cell>
          <cell r="L1370" t="str">
            <v>Central America</v>
          </cell>
          <cell r="M1370" t="e">
            <v>#N/A</v>
          </cell>
          <cell r="N1370" t="str">
            <v>Abundance</v>
          </cell>
          <cell r="O1370">
            <v>8</v>
          </cell>
        </row>
        <row r="1371">
          <cell r="A1371" t="str">
            <v>McGlynnParraPerez_30</v>
          </cell>
          <cell r="B1371">
            <v>3942</v>
          </cell>
          <cell r="C1371">
            <v>-84.023642019999997</v>
          </cell>
          <cell r="D1371">
            <v>10.432846</v>
          </cell>
          <cell r="E1371">
            <v>26</v>
          </cell>
          <cell r="F1371">
            <v>1.288000901</v>
          </cell>
          <cell r="G1371">
            <v>3974</v>
          </cell>
          <cell r="H1371">
            <v>3.1618849729999998</v>
          </cell>
          <cell r="I1371">
            <v>114</v>
          </cell>
          <cell r="J1371">
            <v>-1.435095177</v>
          </cell>
          <cell r="K1371" t="str">
            <v>Undisturbed</v>
          </cell>
          <cell r="L1371" t="str">
            <v>Central America</v>
          </cell>
          <cell r="M1371" t="e">
            <v>#N/A</v>
          </cell>
          <cell r="N1371" t="str">
            <v>Abundance</v>
          </cell>
          <cell r="O1371">
            <v>3</v>
          </cell>
        </row>
        <row r="1372">
          <cell r="A1372" t="str">
            <v>McGlynnParraPerez_31</v>
          </cell>
          <cell r="B1372">
            <v>3943</v>
          </cell>
          <cell r="C1372">
            <v>-84.023677980000002</v>
          </cell>
          <cell r="D1372">
            <v>10.43287299</v>
          </cell>
          <cell r="E1372">
            <v>26</v>
          </cell>
          <cell r="F1372">
            <v>1.288000901</v>
          </cell>
          <cell r="G1372">
            <v>3974</v>
          </cell>
          <cell r="H1372">
            <v>3.1618849729999998</v>
          </cell>
          <cell r="I1372">
            <v>114</v>
          </cell>
          <cell r="J1372">
            <v>-1.435095177</v>
          </cell>
          <cell r="K1372" t="str">
            <v>Undisturbed</v>
          </cell>
          <cell r="L1372" t="str">
            <v>Central America</v>
          </cell>
          <cell r="M1372" t="e">
            <v>#N/A</v>
          </cell>
          <cell r="N1372" t="str">
            <v>Abundance</v>
          </cell>
          <cell r="O1372">
            <v>9</v>
          </cell>
        </row>
        <row r="1373">
          <cell r="A1373" t="str">
            <v>McGlynnParraPerez_32</v>
          </cell>
          <cell r="B1373">
            <v>3944</v>
          </cell>
          <cell r="C1373">
            <v>-84.023638000000005</v>
          </cell>
          <cell r="D1373">
            <v>10.43291498</v>
          </cell>
          <cell r="E1373">
            <v>26</v>
          </cell>
          <cell r="F1373">
            <v>1.288000901</v>
          </cell>
          <cell r="G1373">
            <v>3974</v>
          </cell>
          <cell r="H1373">
            <v>3.1618849729999998</v>
          </cell>
          <cell r="I1373">
            <v>114</v>
          </cell>
          <cell r="J1373">
            <v>-1.435095177</v>
          </cell>
          <cell r="K1373" t="str">
            <v>Undisturbed</v>
          </cell>
          <cell r="L1373" t="str">
            <v>Central America</v>
          </cell>
          <cell r="M1373" t="e">
            <v>#N/A</v>
          </cell>
          <cell r="N1373" t="str">
            <v>Abundance</v>
          </cell>
          <cell r="O1373">
            <v>7</v>
          </cell>
        </row>
        <row r="1374">
          <cell r="A1374" t="str">
            <v>McGlynnParraPerez_33</v>
          </cell>
          <cell r="B1374">
            <v>3945</v>
          </cell>
          <cell r="C1374">
            <v>-84.023483010000007</v>
          </cell>
          <cell r="D1374">
            <v>10.432817</v>
          </cell>
          <cell r="E1374">
            <v>26</v>
          </cell>
          <cell r="F1374">
            <v>1.288000901</v>
          </cell>
          <cell r="G1374">
            <v>3974</v>
          </cell>
          <cell r="H1374">
            <v>3.1618849729999998</v>
          </cell>
          <cell r="I1374">
            <v>114</v>
          </cell>
          <cell r="J1374">
            <v>-1.435095177</v>
          </cell>
          <cell r="K1374" t="str">
            <v>Undisturbed</v>
          </cell>
          <cell r="L1374" t="str">
            <v>Central America</v>
          </cell>
          <cell r="M1374" t="e">
            <v>#N/A</v>
          </cell>
          <cell r="N1374" t="str">
            <v>Abundance</v>
          </cell>
          <cell r="O1374">
            <v>5</v>
          </cell>
        </row>
        <row r="1375">
          <cell r="A1375" t="str">
            <v>McGlynnParraPerez_34</v>
          </cell>
          <cell r="B1375">
            <v>3946</v>
          </cell>
          <cell r="C1375">
            <v>-84.023469019999993</v>
          </cell>
          <cell r="D1375">
            <v>10.432810959999999</v>
          </cell>
          <cell r="E1375">
            <v>26</v>
          </cell>
          <cell r="F1375">
            <v>1.288000901</v>
          </cell>
          <cell r="G1375">
            <v>3974</v>
          </cell>
          <cell r="H1375">
            <v>3.1618849729999998</v>
          </cell>
          <cell r="I1375">
            <v>114</v>
          </cell>
          <cell r="J1375">
            <v>-1.435095177</v>
          </cell>
          <cell r="K1375" t="str">
            <v>Undisturbed</v>
          </cell>
          <cell r="L1375" t="str">
            <v>Central America</v>
          </cell>
          <cell r="M1375" t="e">
            <v>#N/A</v>
          </cell>
          <cell r="N1375" t="str">
            <v>Abundance</v>
          </cell>
          <cell r="O1375">
            <v>7</v>
          </cell>
        </row>
        <row r="1376">
          <cell r="A1376" t="str">
            <v>McGlynnParraPerez_35</v>
          </cell>
          <cell r="B1376">
            <v>3947</v>
          </cell>
          <cell r="C1376">
            <v>-84.023410010000006</v>
          </cell>
          <cell r="D1376">
            <v>10.43284901</v>
          </cell>
          <cell r="E1376">
            <v>26</v>
          </cell>
          <cell r="F1376">
            <v>1.288000901</v>
          </cell>
          <cell r="G1376">
            <v>3974</v>
          </cell>
          <cell r="H1376">
            <v>3.1618849729999998</v>
          </cell>
          <cell r="I1376">
            <v>114</v>
          </cell>
          <cell r="J1376">
            <v>-1.435095177</v>
          </cell>
          <cell r="K1376" t="str">
            <v>Undisturbed</v>
          </cell>
          <cell r="L1376" t="str">
            <v>Central America</v>
          </cell>
          <cell r="M1376" t="e">
            <v>#N/A</v>
          </cell>
          <cell r="N1376" t="str">
            <v>Abundance</v>
          </cell>
          <cell r="O1376">
            <v>2</v>
          </cell>
        </row>
        <row r="1377">
          <cell r="A1377" t="str">
            <v>McGlynnParraPerez_36</v>
          </cell>
          <cell r="B1377">
            <v>3948</v>
          </cell>
          <cell r="C1377">
            <v>-84.023445969999997</v>
          </cell>
          <cell r="D1377">
            <v>10.43293401</v>
          </cell>
          <cell r="E1377">
            <v>26</v>
          </cell>
          <cell r="F1377">
            <v>1.288000901</v>
          </cell>
          <cell r="G1377">
            <v>3974</v>
          </cell>
          <cell r="H1377">
            <v>3.1618849729999998</v>
          </cell>
          <cell r="I1377">
            <v>114</v>
          </cell>
          <cell r="J1377">
            <v>-1.435095177</v>
          </cell>
          <cell r="K1377" t="str">
            <v>Undisturbed</v>
          </cell>
          <cell r="L1377" t="str">
            <v>Central America</v>
          </cell>
          <cell r="M1377" t="e">
            <v>#N/A</v>
          </cell>
          <cell r="N1377" t="str">
            <v>Abundance</v>
          </cell>
          <cell r="O1377">
            <v>5</v>
          </cell>
        </row>
        <row r="1378">
          <cell r="A1378" t="str">
            <v>McGlynnParraPerez_37</v>
          </cell>
          <cell r="B1378">
            <v>3949</v>
          </cell>
          <cell r="C1378">
            <v>-84.023490980000005</v>
          </cell>
          <cell r="D1378">
            <v>10.43280803</v>
          </cell>
          <cell r="E1378">
            <v>26</v>
          </cell>
          <cell r="F1378">
            <v>1.288000901</v>
          </cell>
          <cell r="G1378">
            <v>3974</v>
          </cell>
          <cell r="H1378">
            <v>3.1618849729999998</v>
          </cell>
          <cell r="I1378">
            <v>114</v>
          </cell>
          <cell r="J1378">
            <v>-1.435095177</v>
          </cell>
          <cell r="K1378" t="str">
            <v>Undisturbed</v>
          </cell>
          <cell r="L1378" t="str">
            <v>Central America</v>
          </cell>
          <cell r="M1378" t="e">
            <v>#N/A</v>
          </cell>
          <cell r="N1378" t="str">
            <v>Abundance</v>
          </cell>
          <cell r="O1378">
            <v>4</v>
          </cell>
        </row>
        <row r="1379">
          <cell r="A1379" t="str">
            <v>McGlynnParraPerez_38</v>
          </cell>
          <cell r="B1379">
            <v>3950</v>
          </cell>
          <cell r="C1379">
            <v>-84.023430959999999</v>
          </cell>
          <cell r="D1379">
            <v>10.432706019999999</v>
          </cell>
          <cell r="E1379">
            <v>26</v>
          </cell>
          <cell r="F1379">
            <v>1.288000901</v>
          </cell>
          <cell r="G1379">
            <v>3974</v>
          </cell>
          <cell r="H1379">
            <v>3.1618849729999998</v>
          </cell>
          <cell r="I1379">
            <v>114</v>
          </cell>
          <cell r="J1379">
            <v>-1.435095177</v>
          </cell>
          <cell r="K1379" t="str">
            <v>Undisturbed</v>
          </cell>
          <cell r="L1379" t="str">
            <v>Central America</v>
          </cell>
          <cell r="M1379" t="e">
            <v>#N/A</v>
          </cell>
          <cell r="N1379" t="str">
            <v>Abundance</v>
          </cell>
          <cell r="O1379">
            <v>8</v>
          </cell>
        </row>
        <row r="1380">
          <cell r="A1380" t="str">
            <v>McGlynnParraPerez_39</v>
          </cell>
          <cell r="B1380">
            <v>3951</v>
          </cell>
          <cell r="C1380">
            <v>-84.023433979999993</v>
          </cell>
          <cell r="D1380">
            <v>10.43266302</v>
          </cell>
          <cell r="E1380">
            <v>26</v>
          </cell>
          <cell r="F1380">
            <v>1.288000901</v>
          </cell>
          <cell r="G1380">
            <v>3974</v>
          </cell>
          <cell r="H1380">
            <v>3.1618849729999998</v>
          </cell>
          <cell r="I1380">
            <v>114</v>
          </cell>
          <cell r="J1380">
            <v>-1.435095177</v>
          </cell>
          <cell r="K1380" t="str">
            <v>Undisturbed</v>
          </cell>
          <cell r="L1380" t="str">
            <v>Central America</v>
          </cell>
          <cell r="M1380" t="e">
            <v>#N/A</v>
          </cell>
          <cell r="N1380" t="str">
            <v>Abundance</v>
          </cell>
          <cell r="O1380">
            <v>9</v>
          </cell>
        </row>
        <row r="1381">
          <cell r="A1381" t="str">
            <v>McGlynnParraPerez_4</v>
          </cell>
          <cell r="B1381">
            <v>3952</v>
          </cell>
          <cell r="C1381">
            <v>-84.022871969999997</v>
          </cell>
          <cell r="D1381">
            <v>10.43170396</v>
          </cell>
          <cell r="E1381">
            <v>26</v>
          </cell>
          <cell r="F1381">
            <v>1.288000901</v>
          </cell>
          <cell r="G1381">
            <v>3974</v>
          </cell>
          <cell r="H1381">
            <v>3.1618849729999998</v>
          </cell>
          <cell r="I1381">
            <v>114</v>
          </cell>
          <cell r="J1381">
            <v>-1.435095177</v>
          </cell>
          <cell r="K1381" t="str">
            <v>Undisturbed</v>
          </cell>
          <cell r="L1381" t="str">
            <v>Central America</v>
          </cell>
          <cell r="M1381" t="e">
            <v>#N/A</v>
          </cell>
          <cell r="N1381" t="str">
            <v>Abundance</v>
          </cell>
          <cell r="O1381">
            <v>8</v>
          </cell>
        </row>
        <row r="1382">
          <cell r="A1382" t="str">
            <v>McGlynnParraPerez_40</v>
          </cell>
          <cell r="B1382">
            <v>3953</v>
          </cell>
          <cell r="C1382">
            <v>-84.023453009999997</v>
          </cell>
          <cell r="D1382">
            <v>10.43270702</v>
          </cell>
          <cell r="E1382">
            <v>26</v>
          </cell>
          <cell r="F1382">
            <v>1.288000901</v>
          </cell>
          <cell r="G1382">
            <v>3974</v>
          </cell>
          <cell r="H1382">
            <v>3.1618849729999998</v>
          </cell>
          <cell r="I1382">
            <v>114</v>
          </cell>
          <cell r="J1382">
            <v>-1.435095177</v>
          </cell>
          <cell r="K1382" t="str">
            <v>Undisturbed</v>
          </cell>
          <cell r="L1382" t="str">
            <v>Central America</v>
          </cell>
          <cell r="M1382" t="e">
            <v>#N/A</v>
          </cell>
          <cell r="N1382" t="str">
            <v>Abundance</v>
          </cell>
          <cell r="O1382">
            <v>4</v>
          </cell>
        </row>
        <row r="1383">
          <cell r="A1383" t="str">
            <v>McGlynnParraPerez_41</v>
          </cell>
          <cell r="B1383">
            <v>3954</v>
          </cell>
          <cell r="C1383">
            <v>-84.023795989999996</v>
          </cell>
          <cell r="D1383">
            <v>10.43169902</v>
          </cell>
          <cell r="E1383">
            <v>26</v>
          </cell>
          <cell r="F1383">
            <v>1.288000901</v>
          </cell>
          <cell r="G1383">
            <v>3974</v>
          </cell>
          <cell r="H1383">
            <v>3.1618849729999998</v>
          </cell>
          <cell r="I1383">
            <v>114</v>
          </cell>
          <cell r="J1383">
            <v>-1.435095177</v>
          </cell>
          <cell r="K1383" t="str">
            <v>Undisturbed</v>
          </cell>
          <cell r="L1383" t="str">
            <v>Central America</v>
          </cell>
          <cell r="M1383" t="e">
            <v>#N/A</v>
          </cell>
          <cell r="N1383" t="str">
            <v>Abundance</v>
          </cell>
          <cell r="O1383">
            <v>5</v>
          </cell>
        </row>
        <row r="1384">
          <cell r="A1384" t="str">
            <v>McGlynnParraPerez_42</v>
          </cell>
          <cell r="B1384">
            <v>3955</v>
          </cell>
          <cell r="C1384">
            <v>-84.023864979999999</v>
          </cell>
          <cell r="D1384">
            <v>10.431725</v>
          </cell>
          <cell r="E1384">
            <v>26</v>
          </cell>
          <cell r="F1384">
            <v>1.288000901</v>
          </cell>
          <cell r="G1384">
            <v>3974</v>
          </cell>
          <cell r="H1384">
            <v>3.1618849729999998</v>
          </cell>
          <cell r="I1384">
            <v>114</v>
          </cell>
          <cell r="J1384">
            <v>-1.435095177</v>
          </cell>
          <cell r="K1384" t="str">
            <v>Undisturbed</v>
          </cell>
          <cell r="L1384" t="str">
            <v>Central America</v>
          </cell>
          <cell r="M1384" t="e">
            <v>#N/A</v>
          </cell>
          <cell r="N1384" t="str">
            <v>Abundance</v>
          </cell>
          <cell r="O1384">
            <v>2</v>
          </cell>
        </row>
        <row r="1385">
          <cell r="A1385" t="str">
            <v>McGlynnParraPerez_43</v>
          </cell>
          <cell r="B1385">
            <v>3956</v>
          </cell>
          <cell r="C1385">
            <v>-84.023813009999998</v>
          </cell>
          <cell r="D1385">
            <v>10.43168603</v>
          </cell>
          <cell r="E1385">
            <v>26</v>
          </cell>
          <cell r="F1385">
            <v>1.288000901</v>
          </cell>
          <cell r="G1385">
            <v>3974</v>
          </cell>
          <cell r="H1385">
            <v>3.1618849729999998</v>
          </cell>
          <cell r="I1385">
            <v>114</v>
          </cell>
          <cell r="J1385">
            <v>-1.435095177</v>
          </cell>
          <cell r="K1385" t="str">
            <v>Undisturbed</v>
          </cell>
          <cell r="L1385" t="str">
            <v>Central America</v>
          </cell>
          <cell r="M1385" t="e">
            <v>#N/A</v>
          </cell>
          <cell r="N1385" t="str">
            <v>Abundance</v>
          </cell>
          <cell r="O1385">
            <v>3</v>
          </cell>
        </row>
        <row r="1386">
          <cell r="A1386" t="str">
            <v>McGlynnParraPerez_44</v>
          </cell>
          <cell r="B1386">
            <v>3957</v>
          </cell>
          <cell r="C1386">
            <v>-84.023797000000002</v>
          </cell>
          <cell r="D1386">
            <v>10.43170497</v>
          </cell>
          <cell r="E1386">
            <v>26</v>
          </cell>
          <cell r="F1386">
            <v>1.288000901</v>
          </cell>
          <cell r="G1386">
            <v>3974</v>
          </cell>
          <cell r="H1386">
            <v>3.1618849729999998</v>
          </cell>
          <cell r="I1386">
            <v>114</v>
          </cell>
          <cell r="J1386">
            <v>-1.435095177</v>
          </cell>
          <cell r="K1386" t="str">
            <v>Undisturbed</v>
          </cell>
          <cell r="L1386" t="str">
            <v>Central America</v>
          </cell>
          <cell r="M1386" t="e">
            <v>#N/A</v>
          </cell>
          <cell r="N1386" t="str">
            <v>Abundance</v>
          </cell>
          <cell r="O1386">
            <v>4</v>
          </cell>
        </row>
        <row r="1387">
          <cell r="A1387" t="str">
            <v>McGlynnParraPerez_45</v>
          </cell>
          <cell r="B1387">
            <v>3958</v>
          </cell>
          <cell r="C1387">
            <v>-84.023645040000005</v>
          </cell>
          <cell r="D1387">
            <v>10.43299302</v>
          </cell>
          <cell r="E1387">
            <v>26</v>
          </cell>
          <cell r="F1387">
            <v>1.288000901</v>
          </cell>
          <cell r="G1387">
            <v>3974</v>
          </cell>
          <cell r="H1387">
            <v>3.1618849729999998</v>
          </cell>
          <cell r="I1387">
            <v>114</v>
          </cell>
          <cell r="J1387">
            <v>-1.435095177</v>
          </cell>
          <cell r="K1387" t="str">
            <v>Undisturbed</v>
          </cell>
          <cell r="L1387" t="str">
            <v>Central America</v>
          </cell>
          <cell r="M1387" t="e">
            <v>#N/A</v>
          </cell>
          <cell r="N1387" t="str">
            <v>Abundance</v>
          </cell>
          <cell r="O1387">
            <v>2</v>
          </cell>
        </row>
        <row r="1388">
          <cell r="A1388" t="str">
            <v>McGlynnParraPerez_46</v>
          </cell>
          <cell r="B1388">
            <v>3959</v>
          </cell>
          <cell r="C1388">
            <v>-84.023631960000003</v>
          </cell>
          <cell r="D1388">
            <v>10.432961000000001</v>
          </cell>
          <cell r="E1388">
            <v>26</v>
          </cell>
          <cell r="F1388">
            <v>1.288000901</v>
          </cell>
          <cell r="G1388">
            <v>3974</v>
          </cell>
          <cell r="H1388">
            <v>3.1618849729999998</v>
          </cell>
          <cell r="I1388">
            <v>114</v>
          </cell>
          <cell r="J1388">
            <v>-1.435095177</v>
          </cell>
          <cell r="K1388" t="str">
            <v>Undisturbed</v>
          </cell>
          <cell r="L1388" t="str">
            <v>Central America</v>
          </cell>
          <cell r="M1388" t="e">
            <v>#N/A</v>
          </cell>
          <cell r="N1388" t="str">
            <v>Abundance</v>
          </cell>
          <cell r="O1388">
            <v>7</v>
          </cell>
        </row>
        <row r="1389">
          <cell r="A1389" t="str">
            <v>McGlynnParraPerez_47</v>
          </cell>
          <cell r="B1389">
            <v>3960</v>
          </cell>
          <cell r="C1389">
            <v>-84.023601029999995</v>
          </cell>
          <cell r="D1389">
            <v>10.43294298</v>
          </cell>
          <cell r="E1389">
            <v>26</v>
          </cell>
          <cell r="F1389">
            <v>1.288000901</v>
          </cell>
          <cell r="G1389">
            <v>3974</v>
          </cell>
          <cell r="H1389">
            <v>3.1618849729999998</v>
          </cell>
          <cell r="I1389">
            <v>114</v>
          </cell>
          <cell r="J1389">
            <v>-1.435095177</v>
          </cell>
          <cell r="K1389" t="str">
            <v>Undisturbed</v>
          </cell>
          <cell r="L1389" t="str">
            <v>Central America</v>
          </cell>
          <cell r="M1389" t="e">
            <v>#N/A</v>
          </cell>
          <cell r="N1389" t="str">
            <v>Abundance</v>
          </cell>
          <cell r="O1389">
            <v>4</v>
          </cell>
        </row>
        <row r="1390">
          <cell r="A1390" t="str">
            <v>McGlynnParraPerez_48</v>
          </cell>
          <cell r="B1390">
            <v>3961</v>
          </cell>
          <cell r="C1390">
            <v>-84.023616029999999</v>
          </cell>
          <cell r="D1390">
            <v>10.433083959999999</v>
          </cell>
          <cell r="E1390">
            <v>26</v>
          </cell>
          <cell r="F1390">
            <v>1.288000901</v>
          </cell>
          <cell r="G1390">
            <v>3974</v>
          </cell>
          <cell r="H1390">
            <v>3.1618849729999998</v>
          </cell>
          <cell r="I1390">
            <v>114</v>
          </cell>
          <cell r="J1390">
            <v>-1.435095177</v>
          </cell>
          <cell r="K1390" t="str">
            <v>Undisturbed</v>
          </cell>
          <cell r="L1390" t="str">
            <v>Central America</v>
          </cell>
          <cell r="M1390" t="e">
            <v>#N/A</v>
          </cell>
          <cell r="N1390" t="str">
            <v>Abundance</v>
          </cell>
          <cell r="O1390">
            <v>7</v>
          </cell>
        </row>
        <row r="1391">
          <cell r="A1391" t="str">
            <v>McGlynnParraPerez_49</v>
          </cell>
          <cell r="B1391">
            <v>3962</v>
          </cell>
          <cell r="C1391">
            <v>-84.023580999999993</v>
          </cell>
          <cell r="D1391">
            <v>10.431770009999999</v>
          </cell>
          <cell r="E1391">
            <v>26</v>
          </cell>
          <cell r="F1391">
            <v>1.288000901</v>
          </cell>
          <cell r="G1391">
            <v>3974</v>
          </cell>
          <cell r="H1391">
            <v>3.1618849729999998</v>
          </cell>
          <cell r="I1391">
            <v>114</v>
          </cell>
          <cell r="J1391">
            <v>-1.435095177</v>
          </cell>
          <cell r="K1391" t="str">
            <v>Undisturbed</v>
          </cell>
          <cell r="L1391" t="str">
            <v>Central America</v>
          </cell>
          <cell r="M1391" t="e">
            <v>#N/A</v>
          </cell>
          <cell r="N1391" t="str">
            <v>Abundance</v>
          </cell>
          <cell r="O1391">
            <v>9</v>
          </cell>
        </row>
        <row r="1392">
          <cell r="A1392" t="str">
            <v>McGlynnParraPerez_5</v>
          </cell>
          <cell r="B1392">
            <v>3963</v>
          </cell>
          <cell r="C1392">
            <v>-84.023628020000004</v>
          </cell>
          <cell r="D1392">
            <v>10.43226999</v>
          </cell>
          <cell r="E1392">
            <v>26</v>
          </cell>
          <cell r="F1392">
            <v>1.288000901</v>
          </cell>
          <cell r="G1392">
            <v>3974</v>
          </cell>
          <cell r="H1392">
            <v>3.1618849729999998</v>
          </cell>
          <cell r="I1392">
            <v>114</v>
          </cell>
          <cell r="J1392">
            <v>-1.435095177</v>
          </cell>
          <cell r="K1392" t="str">
            <v>Undisturbed</v>
          </cell>
          <cell r="L1392" t="str">
            <v>Central America</v>
          </cell>
          <cell r="M1392" t="e">
            <v>#N/A</v>
          </cell>
          <cell r="N1392" t="str">
            <v>Abundance</v>
          </cell>
          <cell r="O1392">
            <v>12</v>
          </cell>
        </row>
        <row r="1393">
          <cell r="A1393" t="str">
            <v>McGlynnParraPerez_50</v>
          </cell>
          <cell r="B1393">
            <v>3964</v>
          </cell>
          <cell r="C1393">
            <v>-84.023635979999995</v>
          </cell>
          <cell r="D1393">
            <v>10.431762969999999</v>
          </cell>
          <cell r="E1393">
            <v>26</v>
          </cell>
          <cell r="F1393">
            <v>1.288000901</v>
          </cell>
          <cell r="G1393">
            <v>3974</v>
          </cell>
          <cell r="H1393">
            <v>3.1618849729999998</v>
          </cell>
          <cell r="I1393">
            <v>114</v>
          </cell>
          <cell r="J1393">
            <v>-1.435095177</v>
          </cell>
          <cell r="K1393" t="str">
            <v>Undisturbed</v>
          </cell>
          <cell r="L1393" t="str">
            <v>Central America</v>
          </cell>
          <cell r="M1393" t="e">
            <v>#N/A</v>
          </cell>
          <cell r="N1393" t="str">
            <v>Abundance</v>
          </cell>
          <cell r="O1393">
            <v>11</v>
          </cell>
        </row>
        <row r="1394">
          <cell r="A1394" t="str">
            <v>McGlynnParraPerez_51</v>
          </cell>
          <cell r="B1394">
            <v>3965</v>
          </cell>
          <cell r="C1394">
            <v>-84.023615030000002</v>
          </cell>
          <cell r="D1394">
            <v>10.431731040000001</v>
          </cell>
          <cell r="E1394">
            <v>26</v>
          </cell>
          <cell r="F1394">
            <v>1.288000901</v>
          </cell>
          <cell r="G1394">
            <v>3974</v>
          </cell>
          <cell r="H1394">
            <v>3.1618849729999998</v>
          </cell>
          <cell r="I1394">
            <v>114</v>
          </cell>
          <cell r="J1394">
            <v>-1.435095177</v>
          </cell>
          <cell r="K1394" t="str">
            <v>Undisturbed</v>
          </cell>
          <cell r="L1394" t="str">
            <v>Central America</v>
          </cell>
          <cell r="M1394" t="e">
            <v>#N/A</v>
          </cell>
          <cell r="N1394" t="str">
            <v>Abundance</v>
          </cell>
          <cell r="O1394">
            <v>7</v>
          </cell>
        </row>
        <row r="1395">
          <cell r="A1395" t="str">
            <v>McGlynnParraPerez_52</v>
          </cell>
          <cell r="B1395">
            <v>3966</v>
          </cell>
          <cell r="C1395">
            <v>-84.02360204</v>
          </cell>
          <cell r="D1395">
            <v>10.431682</v>
          </cell>
          <cell r="E1395">
            <v>26</v>
          </cell>
          <cell r="F1395">
            <v>1.288000901</v>
          </cell>
          <cell r="G1395">
            <v>3974</v>
          </cell>
          <cell r="H1395">
            <v>3.1618849729999998</v>
          </cell>
          <cell r="I1395">
            <v>114</v>
          </cell>
          <cell r="J1395">
            <v>-1.435095177</v>
          </cell>
          <cell r="K1395" t="str">
            <v>Undisturbed</v>
          </cell>
          <cell r="L1395" t="str">
            <v>Central America</v>
          </cell>
          <cell r="M1395" t="e">
            <v>#N/A</v>
          </cell>
          <cell r="N1395" t="str">
            <v>Abundance</v>
          </cell>
          <cell r="O1395">
            <v>6</v>
          </cell>
        </row>
        <row r="1396">
          <cell r="A1396" t="str">
            <v>McGlynnParraPerez_54</v>
          </cell>
          <cell r="B1396">
            <v>3968</v>
          </cell>
          <cell r="C1396">
            <v>-84.023831029999997</v>
          </cell>
          <cell r="D1396">
            <v>10.43179398</v>
          </cell>
          <cell r="E1396">
            <v>26</v>
          </cell>
          <cell r="F1396">
            <v>1.288000901</v>
          </cell>
          <cell r="G1396">
            <v>3974</v>
          </cell>
          <cell r="H1396">
            <v>3.1618849729999998</v>
          </cell>
          <cell r="I1396">
            <v>114</v>
          </cell>
          <cell r="J1396">
            <v>-1.435095177</v>
          </cell>
          <cell r="K1396" t="str">
            <v>Undisturbed</v>
          </cell>
          <cell r="L1396" t="str">
            <v>Central America</v>
          </cell>
          <cell r="M1396" t="e">
            <v>#N/A</v>
          </cell>
          <cell r="N1396" t="str">
            <v>Abundance</v>
          </cell>
          <cell r="O1396">
            <v>7</v>
          </cell>
        </row>
        <row r="1397">
          <cell r="A1397" t="str">
            <v>McGlynnParraPerez_55</v>
          </cell>
          <cell r="B1397">
            <v>3969</v>
          </cell>
          <cell r="C1397">
            <v>-84.023801019999993</v>
          </cell>
          <cell r="D1397">
            <v>10.43187303</v>
          </cell>
          <cell r="E1397">
            <v>26</v>
          </cell>
          <cell r="F1397">
            <v>1.288000901</v>
          </cell>
          <cell r="G1397">
            <v>3974</v>
          </cell>
          <cell r="H1397">
            <v>3.1618849729999998</v>
          </cell>
          <cell r="I1397">
            <v>114</v>
          </cell>
          <cell r="J1397">
            <v>-1.435095177</v>
          </cell>
          <cell r="K1397" t="str">
            <v>Undisturbed</v>
          </cell>
          <cell r="L1397" t="str">
            <v>Central America</v>
          </cell>
          <cell r="M1397" t="e">
            <v>#N/A</v>
          </cell>
          <cell r="N1397" t="str">
            <v>Abundance</v>
          </cell>
          <cell r="O1397">
            <v>8</v>
          </cell>
        </row>
        <row r="1398">
          <cell r="A1398" t="str">
            <v>McGlynnParraPerez_56</v>
          </cell>
          <cell r="B1398">
            <v>3970</v>
          </cell>
          <cell r="C1398">
            <v>-84.023747970000002</v>
          </cell>
          <cell r="D1398">
            <v>10.431903030000001</v>
          </cell>
          <cell r="E1398">
            <v>26</v>
          </cell>
          <cell r="F1398">
            <v>1.288000901</v>
          </cell>
          <cell r="G1398">
            <v>3974</v>
          </cell>
          <cell r="H1398">
            <v>3.1618849729999998</v>
          </cell>
          <cell r="I1398">
            <v>114</v>
          </cell>
          <cell r="J1398">
            <v>-1.435095177</v>
          </cell>
          <cell r="K1398" t="str">
            <v>Undisturbed</v>
          </cell>
          <cell r="L1398" t="str">
            <v>Central America</v>
          </cell>
          <cell r="M1398" t="e">
            <v>#N/A</v>
          </cell>
          <cell r="N1398" t="str">
            <v>Abundance</v>
          </cell>
          <cell r="O1398">
            <v>2</v>
          </cell>
        </row>
        <row r="1399">
          <cell r="A1399" t="str">
            <v>McGlynnParraPerez_57</v>
          </cell>
          <cell r="B1399">
            <v>3971</v>
          </cell>
          <cell r="C1399">
            <v>-84.023655009999999</v>
          </cell>
          <cell r="D1399">
            <v>10.431847960000001</v>
          </cell>
          <cell r="E1399">
            <v>26</v>
          </cell>
          <cell r="F1399">
            <v>1.288000901</v>
          </cell>
          <cell r="G1399">
            <v>3974</v>
          </cell>
          <cell r="H1399">
            <v>3.1618849729999998</v>
          </cell>
          <cell r="I1399">
            <v>114</v>
          </cell>
          <cell r="J1399">
            <v>-1.435095177</v>
          </cell>
          <cell r="K1399" t="str">
            <v>Undisturbed</v>
          </cell>
          <cell r="L1399" t="str">
            <v>Central America</v>
          </cell>
          <cell r="M1399" t="e">
            <v>#N/A</v>
          </cell>
          <cell r="N1399" t="str">
            <v>Abundance</v>
          </cell>
          <cell r="O1399">
            <v>12</v>
          </cell>
        </row>
        <row r="1400">
          <cell r="A1400" t="str">
            <v>McGlynnParraPerez_58</v>
          </cell>
          <cell r="B1400">
            <v>3972</v>
          </cell>
          <cell r="C1400">
            <v>-84.02364403</v>
          </cell>
          <cell r="D1400">
            <v>10.431910999999999</v>
          </cell>
          <cell r="E1400">
            <v>26</v>
          </cell>
          <cell r="F1400">
            <v>1.288000901</v>
          </cell>
          <cell r="G1400">
            <v>3974</v>
          </cell>
          <cell r="H1400">
            <v>3.1618849729999998</v>
          </cell>
          <cell r="I1400">
            <v>114</v>
          </cell>
          <cell r="J1400">
            <v>-1.435095177</v>
          </cell>
          <cell r="K1400" t="str">
            <v>Undisturbed</v>
          </cell>
          <cell r="L1400" t="str">
            <v>Central America</v>
          </cell>
          <cell r="M1400" t="e">
            <v>#N/A</v>
          </cell>
          <cell r="N1400" t="str">
            <v>Abundance</v>
          </cell>
          <cell r="O1400">
            <v>5</v>
          </cell>
        </row>
        <row r="1401">
          <cell r="A1401" t="str">
            <v>McGlynnParraPerez_59</v>
          </cell>
          <cell r="B1401">
            <v>3973</v>
          </cell>
          <cell r="C1401">
            <v>-84.023628020000004</v>
          </cell>
          <cell r="D1401">
            <v>10.43193799</v>
          </cell>
          <cell r="E1401">
            <v>26</v>
          </cell>
          <cell r="F1401">
            <v>1.288000901</v>
          </cell>
          <cell r="G1401">
            <v>3974</v>
          </cell>
          <cell r="H1401">
            <v>3.1618849729999998</v>
          </cell>
          <cell r="I1401">
            <v>114</v>
          </cell>
          <cell r="J1401">
            <v>-1.435095177</v>
          </cell>
          <cell r="K1401" t="str">
            <v>Undisturbed</v>
          </cell>
          <cell r="L1401" t="str">
            <v>Central America</v>
          </cell>
          <cell r="M1401" t="e">
            <v>#N/A</v>
          </cell>
          <cell r="N1401" t="str">
            <v>Abundance</v>
          </cell>
          <cell r="O1401">
            <v>4</v>
          </cell>
        </row>
        <row r="1402">
          <cell r="A1402" t="str">
            <v>McGlynnParraPerez_6</v>
          </cell>
          <cell r="B1402">
            <v>3974</v>
          </cell>
          <cell r="C1402">
            <v>-84.023613019999999</v>
          </cell>
          <cell r="D1402">
            <v>10.432392030000001</v>
          </cell>
          <cell r="E1402">
            <v>26</v>
          </cell>
          <cell r="F1402">
            <v>1.288000901</v>
          </cell>
          <cell r="G1402">
            <v>3974</v>
          </cell>
          <cell r="H1402">
            <v>3.1618849729999998</v>
          </cell>
          <cell r="I1402">
            <v>114</v>
          </cell>
          <cell r="J1402">
            <v>-1.435095177</v>
          </cell>
          <cell r="K1402" t="str">
            <v>Undisturbed</v>
          </cell>
          <cell r="L1402" t="str">
            <v>Central America</v>
          </cell>
          <cell r="M1402" t="e">
            <v>#N/A</v>
          </cell>
          <cell r="N1402" t="str">
            <v>Abundance</v>
          </cell>
          <cell r="O1402">
            <v>12</v>
          </cell>
        </row>
        <row r="1403">
          <cell r="A1403" t="str">
            <v>McGlynnParraPerez_60</v>
          </cell>
          <cell r="B1403">
            <v>3975</v>
          </cell>
          <cell r="C1403">
            <v>-84.023582000000005</v>
          </cell>
          <cell r="D1403">
            <v>10.431889030000001</v>
          </cell>
          <cell r="E1403">
            <v>26</v>
          </cell>
          <cell r="F1403">
            <v>1.288000901</v>
          </cell>
          <cell r="G1403">
            <v>3974</v>
          </cell>
          <cell r="H1403">
            <v>3.1618849729999998</v>
          </cell>
          <cell r="I1403">
            <v>114</v>
          </cell>
          <cell r="J1403">
            <v>-1.435095177</v>
          </cell>
          <cell r="K1403" t="str">
            <v>Undisturbed</v>
          </cell>
          <cell r="L1403" t="str">
            <v>Central America</v>
          </cell>
          <cell r="M1403" t="e">
            <v>#N/A</v>
          </cell>
          <cell r="N1403" t="str">
            <v>Abundance</v>
          </cell>
          <cell r="O1403">
            <v>9</v>
          </cell>
        </row>
        <row r="1404">
          <cell r="A1404" t="str">
            <v>McGlynnParraPerez_61</v>
          </cell>
          <cell r="B1404">
            <v>3976</v>
          </cell>
          <cell r="C1404">
            <v>-84.023510000000002</v>
          </cell>
          <cell r="D1404">
            <v>10.43176004</v>
          </cell>
          <cell r="E1404">
            <v>26</v>
          </cell>
          <cell r="F1404">
            <v>1.288000901</v>
          </cell>
          <cell r="G1404">
            <v>3974</v>
          </cell>
          <cell r="H1404">
            <v>3.1618849729999998</v>
          </cell>
          <cell r="I1404">
            <v>114</v>
          </cell>
          <cell r="J1404">
            <v>-1.435095177</v>
          </cell>
          <cell r="K1404" t="str">
            <v>Undisturbed</v>
          </cell>
          <cell r="L1404" t="str">
            <v>Central America</v>
          </cell>
          <cell r="M1404" t="e">
            <v>#N/A</v>
          </cell>
          <cell r="N1404" t="str">
            <v>Abundance</v>
          </cell>
          <cell r="O1404">
            <v>4</v>
          </cell>
        </row>
        <row r="1405">
          <cell r="A1405" t="str">
            <v>McGlynnParraPerez_62</v>
          </cell>
          <cell r="B1405">
            <v>3977</v>
          </cell>
          <cell r="C1405">
            <v>-84.023602960000005</v>
          </cell>
          <cell r="D1405">
            <v>10.431713009999999</v>
          </cell>
          <cell r="E1405">
            <v>26</v>
          </cell>
          <cell r="F1405">
            <v>1.288000901</v>
          </cell>
          <cell r="G1405">
            <v>3974</v>
          </cell>
          <cell r="H1405">
            <v>3.1618849729999998</v>
          </cell>
          <cell r="I1405">
            <v>114</v>
          </cell>
          <cell r="J1405">
            <v>-1.435095177</v>
          </cell>
          <cell r="K1405" t="str">
            <v>Undisturbed</v>
          </cell>
          <cell r="L1405" t="str">
            <v>Central America</v>
          </cell>
          <cell r="M1405" t="e">
            <v>#N/A</v>
          </cell>
          <cell r="N1405" t="str">
            <v>Abundance</v>
          </cell>
          <cell r="O1405">
            <v>9</v>
          </cell>
        </row>
        <row r="1406">
          <cell r="A1406" t="str">
            <v>McGlynnParraPerez_63</v>
          </cell>
          <cell r="B1406">
            <v>3978</v>
          </cell>
          <cell r="C1406">
            <v>-84.023490980000005</v>
          </cell>
          <cell r="D1406">
            <v>10.431722990000001</v>
          </cell>
          <cell r="E1406">
            <v>26</v>
          </cell>
          <cell r="F1406">
            <v>1.288000901</v>
          </cell>
          <cell r="G1406">
            <v>3974</v>
          </cell>
          <cell r="H1406">
            <v>3.1618849729999998</v>
          </cell>
          <cell r="I1406">
            <v>114</v>
          </cell>
          <cell r="J1406">
            <v>-1.435095177</v>
          </cell>
          <cell r="K1406" t="str">
            <v>Undisturbed</v>
          </cell>
          <cell r="L1406" t="str">
            <v>Central America</v>
          </cell>
          <cell r="M1406" t="e">
            <v>#N/A</v>
          </cell>
          <cell r="N1406" t="str">
            <v>Abundance</v>
          </cell>
          <cell r="O1406">
            <v>7</v>
          </cell>
        </row>
        <row r="1407">
          <cell r="A1407" t="str">
            <v>McGlynnParraPerez_64</v>
          </cell>
          <cell r="B1407">
            <v>3979</v>
          </cell>
          <cell r="C1407">
            <v>-84.023549990000006</v>
          </cell>
          <cell r="D1407">
            <v>10.43168603</v>
          </cell>
          <cell r="E1407">
            <v>26</v>
          </cell>
          <cell r="F1407">
            <v>1.288000901</v>
          </cell>
          <cell r="G1407">
            <v>3974</v>
          </cell>
          <cell r="H1407">
            <v>3.1618849729999998</v>
          </cell>
          <cell r="I1407">
            <v>114</v>
          </cell>
          <cell r="J1407">
            <v>-1.435095177</v>
          </cell>
          <cell r="K1407" t="str">
            <v>Undisturbed</v>
          </cell>
          <cell r="L1407" t="str">
            <v>Central America</v>
          </cell>
          <cell r="M1407" t="e">
            <v>#N/A</v>
          </cell>
          <cell r="N1407" t="str">
            <v>Abundance</v>
          </cell>
          <cell r="O1407">
            <v>2</v>
          </cell>
        </row>
        <row r="1408">
          <cell r="A1408" t="str">
            <v>McGlynnParraPerez_65</v>
          </cell>
          <cell r="B1408">
            <v>3980</v>
          </cell>
          <cell r="C1408">
            <v>-84.023372960000003</v>
          </cell>
          <cell r="D1408">
            <v>10.43169902</v>
          </cell>
          <cell r="E1408">
            <v>26</v>
          </cell>
          <cell r="F1408">
            <v>1.288000901</v>
          </cell>
          <cell r="G1408">
            <v>3974</v>
          </cell>
          <cell r="H1408">
            <v>3.1618849729999998</v>
          </cell>
          <cell r="I1408">
            <v>114</v>
          </cell>
          <cell r="J1408">
            <v>-1.435095177</v>
          </cell>
          <cell r="K1408" t="str">
            <v>Undisturbed</v>
          </cell>
          <cell r="L1408" t="str">
            <v>Central America</v>
          </cell>
          <cell r="M1408" t="e">
            <v>#N/A</v>
          </cell>
          <cell r="N1408" t="str">
            <v>Abundance</v>
          </cell>
          <cell r="O1408">
            <v>3</v>
          </cell>
        </row>
        <row r="1409">
          <cell r="A1409" t="str">
            <v>McGlynnParraPerez_66</v>
          </cell>
          <cell r="B1409">
            <v>3981</v>
          </cell>
          <cell r="C1409">
            <v>-84.023396009999999</v>
          </cell>
          <cell r="D1409">
            <v>10.431722990000001</v>
          </cell>
          <cell r="E1409">
            <v>26</v>
          </cell>
          <cell r="F1409">
            <v>1.288000901</v>
          </cell>
          <cell r="G1409">
            <v>3974</v>
          </cell>
          <cell r="H1409">
            <v>3.1618849729999998</v>
          </cell>
          <cell r="I1409">
            <v>114</v>
          </cell>
          <cell r="J1409">
            <v>-1.435095177</v>
          </cell>
          <cell r="K1409" t="str">
            <v>Undisturbed</v>
          </cell>
          <cell r="L1409" t="str">
            <v>Central America</v>
          </cell>
          <cell r="M1409" t="e">
            <v>#N/A</v>
          </cell>
          <cell r="N1409" t="str">
            <v>Abundance</v>
          </cell>
          <cell r="O1409">
            <v>6</v>
          </cell>
        </row>
        <row r="1410">
          <cell r="A1410" t="str">
            <v>McGlynnParraPerez_67</v>
          </cell>
          <cell r="B1410">
            <v>3982</v>
          </cell>
          <cell r="C1410">
            <v>-84.023409000000001</v>
          </cell>
          <cell r="D1410">
            <v>10.431743020000001</v>
          </cell>
          <cell r="E1410">
            <v>26</v>
          </cell>
          <cell r="F1410">
            <v>1.288000901</v>
          </cell>
          <cell r="G1410">
            <v>3974</v>
          </cell>
          <cell r="H1410">
            <v>3.1618849729999998</v>
          </cell>
          <cell r="I1410">
            <v>114</v>
          </cell>
          <cell r="J1410">
            <v>-1.435095177</v>
          </cell>
          <cell r="K1410" t="str">
            <v>Undisturbed</v>
          </cell>
          <cell r="L1410" t="str">
            <v>Central America</v>
          </cell>
          <cell r="M1410" t="e">
            <v>#N/A</v>
          </cell>
          <cell r="N1410" t="str">
            <v>Abundance</v>
          </cell>
          <cell r="O1410">
            <v>6</v>
          </cell>
        </row>
        <row r="1411">
          <cell r="A1411" t="str">
            <v>McGlynnParraPerez_68</v>
          </cell>
          <cell r="B1411">
            <v>3983</v>
          </cell>
          <cell r="C1411">
            <v>-84.023362980000002</v>
          </cell>
          <cell r="D1411">
            <v>10.431673030000001</v>
          </cell>
          <cell r="E1411">
            <v>26</v>
          </cell>
          <cell r="F1411">
            <v>1.288000901</v>
          </cell>
          <cell r="G1411">
            <v>3974</v>
          </cell>
          <cell r="H1411">
            <v>3.1618849729999998</v>
          </cell>
          <cell r="I1411">
            <v>114</v>
          </cell>
          <cell r="J1411">
            <v>-1.435095177</v>
          </cell>
          <cell r="K1411" t="str">
            <v>Undisturbed</v>
          </cell>
          <cell r="L1411" t="str">
            <v>Central America</v>
          </cell>
          <cell r="M1411" t="e">
            <v>#N/A</v>
          </cell>
          <cell r="N1411" t="str">
            <v>Abundance</v>
          </cell>
          <cell r="O1411">
            <v>3</v>
          </cell>
        </row>
        <row r="1412">
          <cell r="A1412" t="str">
            <v>McGlynnParraPerez_69</v>
          </cell>
          <cell r="B1412">
            <v>3984</v>
          </cell>
          <cell r="C1412">
            <v>-84.023326019999999</v>
          </cell>
          <cell r="D1412">
            <v>10.431631039999999</v>
          </cell>
          <cell r="E1412">
            <v>26</v>
          </cell>
          <cell r="F1412">
            <v>1.288000901</v>
          </cell>
          <cell r="G1412">
            <v>3974</v>
          </cell>
          <cell r="H1412">
            <v>3.1618849729999998</v>
          </cell>
          <cell r="I1412">
            <v>114</v>
          </cell>
          <cell r="J1412">
            <v>-1.435095177</v>
          </cell>
          <cell r="K1412" t="str">
            <v>Undisturbed</v>
          </cell>
          <cell r="L1412" t="str">
            <v>Central America</v>
          </cell>
          <cell r="M1412" t="e">
            <v>#N/A</v>
          </cell>
          <cell r="N1412" t="str">
            <v>Abundance</v>
          </cell>
          <cell r="O1412">
            <v>2</v>
          </cell>
        </row>
        <row r="1413">
          <cell r="A1413" t="str">
            <v>McGlynnParraPerez_7</v>
          </cell>
          <cell r="B1413">
            <v>3985</v>
          </cell>
          <cell r="C1413">
            <v>-84.023653999999993</v>
          </cell>
          <cell r="D1413">
            <v>10.43232104</v>
          </cell>
          <cell r="E1413">
            <v>26</v>
          </cell>
          <cell r="F1413">
            <v>1.288000901</v>
          </cell>
          <cell r="G1413">
            <v>3974</v>
          </cell>
          <cell r="H1413">
            <v>3.1618849729999998</v>
          </cell>
          <cell r="I1413">
            <v>114</v>
          </cell>
          <cell r="J1413">
            <v>-1.435095177</v>
          </cell>
          <cell r="K1413" t="str">
            <v>Undisturbed</v>
          </cell>
          <cell r="L1413" t="str">
            <v>Central America</v>
          </cell>
          <cell r="M1413" t="e">
            <v>#N/A</v>
          </cell>
          <cell r="N1413" t="str">
            <v>Abundance</v>
          </cell>
          <cell r="O1413">
            <v>15</v>
          </cell>
        </row>
        <row r="1414">
          <cell r="A1414" t="str">
            <v>McGlynnParraPerez_70</v>
          </cell>
          <cell r="B1414">
            <v>3986</v>
          </cell>
          <cell r="C1414">
            <v>-84.023282019999996</v>
          </cell>
          <cell r="D1414">
            <v>10.431658029999999</v>
          </cell>
          <cell r="E1414">
            <v>26</v>
          </cell>
          <cell r="F1414">
            <v>1.288000901</v>
          </cell>
          <cell r="G1414">
            <v>3974</v>
          </cell>
          <cell r="H1414">
            <v>3.1618849729999998</v>
          </cell>
          <cell r="I1414">
            <v>114</v>
          </cell>
          <cell r="J1414">
            <v>-1.435095177</v>
          </cell>
          <cell r="K1414" t="str">
            <v>Undisturbed</v>
          </cell>
          <cell r="L1414" t="str">
            <v>Central America</v>
          </cell>
          <cell r="M1414" t="e">
            <v>#N/A</v>
          </cell>
          <cell r="N1414" t="str">
            <v>Abundance</v>
          </cell>
          <cell r="O1414">
            <v>5</v>
          </cell>
        </row>
        <row r="1415">
          <cell r="A1415" t="str">
            <v>McGlynnParraPerez_71</v>
          </cell>
          <cell r="B1415">
            <v>3987</v>
          </cell>
          <cell r="C1415">
            <v>-84.023277989999997</v>
          </cell>
          <cell r="D1415">
            <v>10.431658029999999</v>
          </cell>
          <cell r="E1415">
            <v>26</v>
          </cell>
          <cell r="F1415">
            <v>1.288000901</v>
          </cell>
          <cell r="G1415">
            <v>3974</v>
          </cell>
          <cell r="H1415">
            <v>3.1618849729999998</v>
          </cell>
          <cell r="I1415">
            <v>114</v>
          </cell>
          <cell r="J1415">
            <v>-1.435095177</v>
          </cell>
          <cell r="K1415" t="str">
            <v>Undisturbed</v>
          </cell>
          <cell r="L1415" t="str">
            <v>Central America</v>
          </cell>
          <cell r="M1415" t="e">
            <v>#N/A</v>
          </cell>
          <cell r="N1415" t="str">
            <v>Abundance</v>
          </cell>
          <cell r="O1415">
            <v>1</v>
          </cell>
        </row>
        <row r="1416">
          <cell r="A1416" t="str">
            <v>McGlynnParraPerez_72</v>
          </cell>
          <cell r="B1416">
            <v>3988</v>
          </cell>
          <cell r="C1416">
            <v>-84.023410010000006</v>
          </cell>
          <cell r="D1416">
            <v>10.43162199</v>
          </cell>
          <cell r="E1416">
            <v>26</v>
          </cell>
          <cell r="F1416">
            <v>1.288000901</v>
          </cell>
          <cell r="G1416">
            <v>3974</v>
          </cell>
          <cell r="H1416">
            <v>3.1618849729999998</v>
          </cell>
          <cell r="I1416">
            <v>114</v>
          </cell>
          <cell r="J1416">
            <v>-1.435095177</v>
          </cell>
          <cell r="K1416" t="str">
            <v>Undisturbed</v>
          </cell>
          <cell r="L1416" t="str">
            <v>Central America</v>
          </cell>
          <cell r="M1416" t="e">
            <v>#N/A</v>
          </cell>
          <cell r="N1416" t="str">
            <v>Abundance</v>
          </cell>
          <cell r="O1416">
            <v>6</v>
          </cell>
        </row>
        <row r="1417">
          <cell r="A1417" t="str">
            <v>McGlynnParraPerez_73</v>
          </cell>
          <cell r="B1417">
            <v>3989</v>
          </cell>
          <cell r="C1417">
            <v>-84.023139020000002</v>
          </cell>
          <cell r="D1417">
            <v>10.431654010000001</v>
          </cell>
          <cell r="E1417">
            <v>26</v>
          </cell>
          <cell r="F1417">
            <v>1.288000901</v>
          </cell>
          <cell r="G1417">
            <v>3974</v>
          </cell>
          <cell r="H1417">
            <v>3.1618849729999998</v>
          </cell>
          <cell r="I1417">
            <v>114</v>
          </cell>
          <cell r="J1417">
            <v>-1.435095177</v>
          </cell>
          <cell r="K1417" t="str">
            <v>Undisturbed</v>
          </cell>
          <cell r="L1417" t="str">
            <v>Central America</v>
          </cell>
          <cell r="M1417" t="e">
            <v>#N/A</v>
          </cell>
          <cell r="N1417" t="str">
            <v>Abundance</v>
          </cell>
          <cell r="O1417">
            <v>4</v>
          </cell>
        </row>
        <row r="1418">
          <cell r="A1418" t="str">
            <v>McGlynnParraPerez_74</v>
          </cell>
          <cell r="B1418">
            <v>3990</v>
          </cell>
          <cell r="C1418">
            <v>-84.023155029999998</v>
          </cell>
          <cell r="D1418">
            <v>10.431631960000001</v>
          </cell>
          <cell r="E1418">
            <v>26</v>
          </cell>
          <cell r="F1418">
            <v>1.288000901</v>
          </cell>
          <cell r="G1418">
            <v>3974</v>
          </cell>
          <cell r="H1418">
            <v>3.1618849729999998</v>
          </cell>
          <cell r="I1418">
            <v>114</v>
          </cell>
          <cell r="J1418">
            <v>-1.435095177</v>
          </cell>
          <cell r="K1418" t="str">
            <v>Undisturbed</v>
          </cell>
          <cell r="L1418" t="str">
            <v>Central America</v>
          </cell>
          <cell r="M1418" t="e">
            <v>#N/A</v>
          </cell>
          <cell r="N1418" t="str">
            <v>Abundance</v>
          </cell>
          <cell r="O1418">
            <v>7</v>
          </cell>
        </row>
        <row r="1419">
          <cell r="A1419" t="str">
            <v>McGlynnParraPerez_75</v>
          </cell>
          <cell r="B1419">
            <v>3991</v>
          </cell>
          <cell r="C1419">
            <v>-84.023117979999995</v>
          </cell>
          <cell r="D1419">
            <v>10.431688960000001</v>
          </cell>
          <cell r="E1419">
            <v>26</v>
          </cell>
          <cell r="F1419">
            <v>1.288000901</v>
          </cell>
          <cell r="G1419">
            <v>3974</v>
          </cell>
          <cell r="H1419">
            <v>3.1618849729999998</v>
          </cell>
          <cell r="I1419">
            <v>114</v>
          </cell>
          <cell r="J1419">
            <v>-1.435095177</v>
          </cell>
          <cell r="K1419" t="str">
            <v>Undisturbed</v>
          </cell>
          <cell r="L1419" t="str">
            <v>Central America</v>
          </cell>
          <cell r="M1419" t="e">
            <v>#N/A</v>
          </cell>
          <cell r="N1419" t="str">
            <v>Abundance</v>
          </cell>
          <cell r="O1419">
            <v>5</v>
          </cell>
        </row>
        <row r="1420">
          <cell r="A1420" t="str">
            <v>McGlynnParraPerez_76</v>
          </cell>
          <cell r="B1420">
            <v>3992</v>
          </cell>
          <cell r="C1420">
            <v>-84.023166009999997</v>
          </cell>
          <cell r="D1420">
            <v>10.43170497</v>
          </cell>
          <cell r="E1420">
            <v>26</v>
          </cell>
          <cell r="F1420">
            <v>1.288000901</v>
          </cell>
          <cell r="G1420">
            <v>3974</v>
          </cell>
          <cell r="H1420">
            <v>3.1618849729999998</v>
          </cell>
          <cell r="I1420">
            <v>114</v>
          </cell>
          <cell r="J1420">
            <v>-1.435095177</v>
          </cell>
          <cell r="K1420" t="str">
            <v>Undisturbed</v>
          </cell>
          <cell r="L1420" t="str">
            <v>Central America</v>
          </cell>
          <cell r="M1420" t="e">
            <v>#N/A</v>
          </cell>
          <cell r="N1420" t="str">
            <v>Abundance</v>
          </cell>
          <cell r="O1420">
            <v>2</v>
          </cell>
        </row>
        <row r="1421">
          <cell r="A1421" t="str">
            <v>McGlynnParraPerez_77</v>
          </cell>
          <cell r="B1421">
            <v>3993</v>
          </cell>
          <cell r="C1421">
            <v>-84.023036009999998</v>
          </cell>
          <cell r="D1421">
            <v>10.43166398</v>
          </cell>
          <cell r="E1421">
            <v>26</v>
          </cell>
          <cell r="F1421">
            <v>1.288000901</v>
          </cell>
          <cell r="G1421">
            <v>3974</v>
          </cell>
          <cell r="H1421">
            <v>3.1618849729999998</v>
          </cell>
          <cell r="I1421">
            <v>114</v>
          </cell>
          <cell r="J1421">
            <v>-1.435095177</v>
          </cell>
          <cell r="K1421" t="str">
            <v>Undisturbed</v>
          </cell>
          <cell r="L1421" t="str">
            <v>Central America</v>
          </cell>
          <cell r="M1421" t="e">
            <v>#N/A</v>
          </cell>
          <cell r="N1421" t="str">
            <v>Abundance</v>
          </cell>
          <cell r="O1421">
            <v>2</v>
          </cell>
        </row>
        <row r="1422">
          <cell r="A1422" t="str">
            <v>McGlynnParraPerez_78</v>
          </cell>
          <cell r="B1422">
            <v>3994</v>
          </cell>
          <cell r="C1422">
            <v>-84.023099040000005</v>
          </cell>
          <cell r="D1422">
            <v>10.431688960000001</v>
          </cell>
          <cell r="E1422">
            <v>26</v>
          </cell>
          <cell r="F1422">
            <v>1.288000901</v>
          </cell>
          <cell r="G1422">
            <v>3974</v>
          </cell>
          <cell r="H1422">
            <v>3.1618849729999998</v>
          </cell>
          <cell r="I1422">
            <v>114</v>
          </cell>
          <cell r="J1422">
            <v>-1.435095177</v>
          </cell>
          <cell r="K1422" t="str">
            <v>Undisturbed</v>
          </cell>
          <cell r="L1422" t="str">
            <v>Central America</v>
          </cell>
          <cell r="M1422" t="e">
            <v>#N/A</v>
          </cell>
          <cell r="N1422" t="str">
            <v>Abundance</v>
          </cell>
          <cell r="O1422">
            <v>1</v>
          </cell>
        </row>
        <row r="1423">
          <cell r="A1423" t="str">
            <v>McGlynnParraPerez_79</v>
          </cell>
          <cell r="B1423">
            <v>3995</v>
          </cell>
          <cell r="C1423">
            <v>-84.023148989999996</v>
          </cell>
          <cell r="D1423">
            <v>10.43169097</v>
          </cell>
          <cell r="E1423">
            <v>26</v>
          </cell>
          <cell r="F1423">
            <v>1.288000901</v>
          </cell>
          <cell r="G1423">
            <v>3974</v>
          </cell>
          <cell r="H1423">
            <v>3.1618849729999998</v>
          </cell>
          <cell r="I1423">
            <v>114</v>
          </cell>
          <cell r="J1423">
            <v>-1.435095177</v>
          </cell>
          <cell r="K1423" t="str">
            <v>Undisturbed</v>
          </cell>
          <cell r="L1423" t="str">
            <v>Central America</v>
          </cell>
          <cell r="M1423" t="e">
            <v>#N/A</v>
          </cell>
          <cell r="N1423" t="str">
            <v>Abundance</v>
          </cell>
          <cell r="O1423">
            <v>11</v>
          </cell>
        </row>
        <row r="1424">
          <cell r="A1424" t="str">
            <v>McGlynnParraPerez_8</v>
          </cell>
          <cell r="B1424">
            <v>3996</v>
          </cell>
          <cell r="C1424">
            <v>-84.02357404</v>
          </cell>
          <cell r="D1424">
            <v>10.43235498</v>
          </cell>
          <cell r="E1424">
            <v>26</v>
          </cell>
          <cell r="F1424">
            <v>1.288000901</v>
          </cell>
          <cell r="G1424">
            <v>3974</v>
          </cell>
          <cell r="H1424">
            <v>3.1618849729999998</v>
          </cell>
          <cell r="I1424">
            <v>114</v>
          </cell>
          <cell r="J1424">
            <v>-1.435095177</v>
          </cell>
          <cell r="K1424" t="str">
            <v>Undisturbed</v>
          </cell>
          <cell r="L1424" t="str">
            <v>Central America</v>
          </cell>
          <cell r="M1424" t="e">
            <v>#N/A</v>
          </cell>
          <cell r="N1424" t="str">
            <v>Abundance</v>
          </cell>
          <cell r="O1424">
            <v>9</v>
          </cell>
        </row>
        <row r="1425">
          <cell r="A1425" t="str">
            <v>McGlynnParraPerez_9</v>
          </cell>
          <cell r="B1425">
            <v>3997</v>
          </cell>
          <cell r="C1425">
            <v>-84.023487959999997</v>
          </cell>
          <cell r="D1425">
            <v>10.43234702</v>
          </cell>
          <cell r="E1425">
            <v>26</v>
          </cell>
          <cell r="F1425">
            <v>1.288000901</v>
          </cell>
          <cell r="G1425">
            <v>3974</v>
          </cell>
          <cell r="H1425">
            <v>3.1618849729999998</v>
          </cell>
          <cell r="I1425">
            <v>114</v>
          </cell>
          <cell r="J1425">
            <v>-1.435095177</v>
          </cell>
          <cell r="K1425" t="str">
            <v>Undisturbed</v>
          </cell>
          <cell r="L1425" t="str">
            <v>Central America</v>
          </cell>
          <cell r="M1425" t="e">
            <v>#N/A</v>
          </cell>
          <cell r="N1425" t="str">
            <v>Abundance</v>
          </cell>
          <cell r="O1425">
            <v>11</v>
          </cell>
        </row>
        <row r="1426">
          <cell r="A1426" t="str">
            <v>McGlynnTellez_1</v>
          </cell>
          <cell r="B1426">
            <v>3998</v>
          </cell>
          <cell r="C1426">
            <v>-84.007585000000006</v>
          </cell>
          <cell r="D1426">
            <v>10.411949</v>
          </cell>
          <cell r="E1426">
            <v>25.6</v>
          </cell>
          <cell r="F1426">
            <v>1.225706417</v>
          </cell>
          <cell r="G1426">
            <v>4140</v>
          </cell>
          <cell r="H1426">
            <v>3.3480903120000001</v>
          </cell>
          <cell r="I1426">
            <v>115</v>
          </cell>
          <cell r="J1426">
            <v>-1.423858369</v>
          </cell>
          <cell r="K1426" t="str">
            <v>Undisturbed</v>
          </cell>
          <cell r="L1426" t="str">
            <v>Central America</v>
          </cell>
          <cell r="M1426" t="e">
            <v>#N/A</v>
          </cell>
          <cell r="N1426">
            <v>0</v>
          </cell>
          <cell r="O1426">
            <v>19</v>
          </cell>
        </row>
        <row r="1427">
          <cell r="A1427" t="str">
            <v>McGlynnTellez_10</v>
          </cell>
          <cell r="B1427">
            <v>3999</v>
          </cell>
          <cell r="C1427">
            <v>-84.020798999999997</v>
          </cell>
          <cell r="D1427">
            <v>10.41062</v>
          </cell>
          <cell r="E1427">
            <v>25.6</v>
          </cell>
          <cell r="F1427">
            <v>1.225706417</v>
          </cell>
          <cell r="G1427">
            <v>4140</v>
          </cell>
          <cell r="H1427">
            <v>3.3480903120000001</v>
          </cell>
          <cell r="I1427">
            <v>115</v>
          </cell>
          <cell r="J1427">
            <v>-1.423858369</v>
          </cell>
          <cell r="K1427" t="str">
            <v>Undisturbed</v>
          </cell>
          <cell r="L1427" t="str">
            <v>Central America</v>
          </cell>
          <cell r="M1427" t="e">
            <v>#N/A</v>
          </cell>
          <cell r="N1427">
            <v>0</v>
          </cell>
          <cell r="O1427">
            <v>12</v>
          </cell>
        </row>
        <row r="1428">
          <cell r="A1428" t="str">
            <v>McGlynnTellez_2</v>
          </cell>
          <cell r="B1428">
            <v>4000</v>
          </cell>
          <cell r="C1428">
            <v>-84.007585000000006</v>
          </cell>
          <cell r="D1428">
            <v>10.411949</v>
          </cell>
          <cell r="E1428">
            <v>25.6</v>
          </cell>
          <cell r="F1428">
            <v>1.225706417</v>
          </cell>
          <cell r="G1428">
            <v>4140</v>
          </cell>
          <cell r="H1428">
            <v>3.3480903120000001</v>
          </cell>
          <cell r="I1428">
            <v>115</v>
          </cell>
          <cell r="J1428">
            <v>-1.423858369</v>
          </cell>
          <cell r="K1428" t="str">
            <v>Undisturbed</v>
          </cell>
          <cell r="L1428" t="str">
            <v>Central America</v>
          </cell>
          <cell r="M1428" t="e">
            <v>#N/A</v>
          </cell>
          <cell r="N1428">
            <v>0</v>
          </cell>
          <cell r="O1428">
            <v>19</v>
          </cell>
        </row>
        <row r="1429">
          <cell r="A1429" t="str">
            <v>McGlynnTellez_3</v>
          </cell>
          <cell r="B1429">
            <v>4001</v>
          </cell>
          <cell r="C1429">
            <v>-84.024314000000004</v>
          </cell>
          <cell r="D1429">
            <v>10.415815</v>
          </cell>
          <cell r="E1429">
            <v>25.6</v>
          </cell>
          <cell r="F1429">
            <v>1.225706417</v>
          </cell>
          <cell r="G1429">
            <v>4140</v>
          </cell>
          <cell r="H1429">
            <v>3.3480903120000001</v>
          </cell>
          <cell r="I1429">
            <v>115</v>
          </cell>
          <cell r="J1429">
            <v>-1.423858369</v>
          </cell>
          <cell r="K1429" t="str">
            <v>Undisturbed</v>
          </cell>
          <cell r="L1429" t="str">
            <v>Central America</v>
          </cell>
          <cell r="M1429" t="e">
            <v>#N/A</v>
          </cell>
          <cell r="N1429" t="str">
            <v>Abundance/Occurrence</v>
          </cell>
          <cell r="O1429">
            <v>24</v>
          </cell>
        </row>
        <row r="1430">
          <cell r="A1430" t="str">
            <v>McGlynnTellez_4</v>
          </cell>
          <cell r="B1430">
            <v>4002</v>
          </cell>
          <cell r="C1430">
            <v>-84.024314000000004</v>
          </cell>
          <cell r="D1430">
            <v>10.415815</v>
          </cell>
          <cell r="E1430">
            <v>25.6</v>
          </cell>
          <cell r="F1430">
            <v>1.225706417</v>
          </cell>
          <cell r="G1430">
            <v>4140</v>
          </cell>
          <cell r="H1430">
            <v>3.3480903120000001</v>
          </cell>
          <cell r="I1430">
            <v>115</v>
          </cell>
          <cell r="J1430">
            <v>-1.423858369</v>
          </cell>
          <cell r="K1430" t="str">
            <v>Undisturbed</v>
          </cell>
          <cell r="L1430" t="str">
            <v>Central America</v>
          </cell>
          <cell r="M1430" t="e">
            <v>#N/A</v>
          </cell>
          <cell r="N1430" t="str">
            <v>Abundance/Occurrence</v>
          </cell>
          <cell r="O1430">
            <v>32</v>
          </cell>
        </row>
        <row r="1431">
          <cell r="A1431" t="str">
            <v>McGlynnTellez_5</v>
          </cell>
          <cell r="B1431">
            <v>4003</v>
          </cell>
          <cell r="C1431">
            <v>-84.026667000000003</v>
          </cell>
          <cell r="D1431">
            <v>10.414116</v>
          </cell>
          <cell r="E1431">
            <v>25.6</v>
          </cell>
          <cell r="F1431">
            <v>1.225706417</v>
          </cell>
          <cell r="G1431">
            <v>4140</v>
          </cell>
          <cell r="H1431">
            <v>3.3480903120000001</v>
          </cell>
          <cell r="I1431">
            <v>115</v>
          </cell>
          <cell r="J1431">
            <v>-1.423858369</v>
          </cell>
          <cell r="K1431" t="str">
            <v>Undisturbed</v>
          </cell>
          <cell r="L1431" t="str">
            <v>Central America</v>
          </cell>
          <cell r="M1431" t="e">
            <v>#N/A</v>
          </cell>
          <cell r="N1431" t="str">
            <v>Abundance/Occurrence</v>
          </cell>
          <cell r="O1431">
            <v>26</v>
          </cell>
        </row>
        <row r="1432">
          <cell r="A1432" t="str">
            <v>McGlynnTellez_6</v>
          </cell>
          <cell r="B1432">
            <v>4004</v>
          </cell>
          <cell r="C1432">
            <v>-84.026667000000003</v>
          </cell>
          <cell r="D1432">
            <v>10.414116</v>
          </cell>
          <cell r="E1432">
            <v>25.6</v>
          </cell>
          <cell r="F1432">
            <v>1.225706417</v>
          </cell>
          <cell r="G1432">
            <v>4140</v>
          </cell>
          <cell r="H1432">
            <v>3.3480903120000001</v>
          </cell>
          <cell r="I1432">
            <v>115</v>
          </cell>
          <cell r="J1432">
            <v>-1.423858369</v>
          </cell>
          <cell r="K1432" t="str">
            <v>Undisturbed</v>
          </cell>
          <cell r="L1432" t="str">
            <v>Central America</v>
          </cell>
          <cell r="M1432" t="e">
            <v>#N/A</v>
          </cell>
          <cell r="N1432" t="str">
            <v>Abundance/Occurrence</v>
          </cell>
          <cell r="O1432">
            <v>40</v>
          </cell>
        </row>
        <row r="1433">
          <cell r="A1433" t="str">
            <v>McGlynnTellez_7</v>
          </cell>
          <cell r="B1433">
            <v>4005</v>
          </cell>
          <cell r="C1433">
            <v>-84.007585000000006</v>
          </cell>
          <cell r="D1433">
            <v>10.411949</v>
          </cell>
          <cell r="E1433">
            <v>25.6</v>
          </cell>
          <cell r="F1433">
            <v>1.225706417</v>
          </cell>
          <cell r="G1433">
            <v>4140</v>
          </cell>
          <cell r="H1433">
            <v>3.3480903120000001</v>
          </cell>
          <cell r="I1433">
            <v>115</v>
          </cell>
          <cell r="J1433">
            <v>-1.423858369</v>
          </cell>
          <cell r="K1433" t="str">
            <v>Undisturbed</v>
          </cell>
          <cell r="L1433" t="str">
            <v>Central America</v>
          </cell>
          <cell r="M1433" t="e">
            <v>#N/A</v>
          </cell>
          <cell r="N1433">
            <v>0</v>
          </cell>
          <cell r="O1433">
            <v>27</v>
          </cell>
        </row>
        <row r="1434">
          <cell r="A1434" t="str">
            <v>McGlynnTellez_8</v>
          </cell>
          <cell r="B1434">
            <v>4006</v>
          </cell>
          <cell r="C1434">
            <v>-84.007585000000006</v>
          </cell>
          <cell r="D1434">
            <v>10.411949</v>
          </cell>
          <cell r="E1434">
            <v>25.6</v>
          </cell>
          <cell r="F1434">
            <v>1.225706417</v>
          </cell>
          <cell r="G1434">
            <v>4140</v>
          </cell>
          <cell r="H1434">
            <v>3.3480903120000001</v>
          </cell>
          <cell r="I1434">
            <v>115</v>
          </cell>
          <cell r="J1434">
            <v>-1.423858369</v>
          </cell>
          <cell r="K1434" t="str">
            <v>Undisturbed</v>
          </cell>
          <cell r="L1434" t="str">
            <v>Central America</v>
          </cell>
          <cell r="M1434" t="e">
            <v>#N/A</v>
          </cell>
          <cell r="N1434">
            <v>0</v>
          </cell>
          <cell r="O1434">
            <v>27</v>
          </cell>
        </row>
        <row r="1435">
          <cell r="A1435" t="str">
            <v>McGlynnTellez_9</v>
          </cell>
          <cell r="B1435">
            <v>4007</v>
          </cell>
          <cell r="C1435">
            <v>-84.020798999999997</v>
          </cell>
          <cell r="D1435">
            <v>10.41062</v>
          </cell>
          <cell r="E1435">
            <v>25.6</v>
          </cell>
          <cell r="F1435">
            <v>1.225706417</v>
          </cell>
          <cell r="G1435">
            <v>4140</v>
          </cell>
          <cell r="H1435">
            <v>3.3480903120000001</v>
          </cell>
          <cell r="I1435">
            <v>115</v>
          </cell>
          <cell r="J1435">
            <v>-1.423858369</v>
          </cell>
          <cell r="K1435" t="str">
            <v>Undisturbed</v>
          </cell>
          <cell r="L1435" t="str">
            <v>Central America</v>
          </cell>
          <cell r="M1435" t="e">
            <v>#N/A</v>
          </cell>
          <cell r="N1435">
            <v>0</v>
          </cell>
          <cell r="O1435">
            <v>8</v>
          </cell>
        </row>
        <row r="1436">
          <cell r="A1436" t="str">
            <v>MD0001</v>
          </cell>
          <cell r="B1436">
            <v>1191</v>
          </cell>
          <cell r="C1436">
            <v>-76.540744000000004</v>
          </cell>
          <cell r="D1436">
            <v>38.887259999999998</v>
          </cell>
          <cell r="E1436">
            <v>13.3</v>
          </cell>
          <cell r="F1436">
            <v>-0.68984895199999996</v>
          </cell>
          <cell r="G1436">
            <v>1065</v>
          </cell>
          <cell r="H1436">
            <v>-0.101195325</v>
          </cell>
          <cell r="I1436">
            <v>342</v>
          </cell>
          <cell r="J1436">
            <v>1.1268971539999999</v>
          </cell>
          <cell r="K1436" t="str">
            <v>Undisturbed</v>
          </cell>
          <cell r="L1436" t="str">
            <v>North America</v>
          </cell>
          <cell r="M1436" t="e">
            <v>#N/A</v>
          </cell>
          <cell r="N1436" t="str">
            <v>Abundance</v>
          </cell>
          <cell r="O1436">
            <v>21</v>
          </cell>
        </row>
        <row r="1437">
          <cell r="A1437" t="str">
            <v>Menke&amp;Dunn_noyear_01</v>
          </cell>
          <cell r="B1437">
            <v>4053</v>
          </cell>
          <cell r="C1437">
            <v>-106.99</v>
          </cell>
          <cell r="D1437">
            <v>38.96</v>
          </cell>
          <cell r="E1437">
            <v>-1.2</v>
          </cell>
          <cell r="F1437">
            <v>-2.948023981</v>
          </cell>
          <cell r="G1437">
            <v>627</v>
          </cell>
          <cell r="H1437">
            <v>-0.59250820599999998</v>
          </cell>
          <cell r="I1437">
            <v>390</v>
          </cell>
          <cell r="J1437">
            <v>1.6662639610000001</v>
          </cell>
          <cell r="K1437" t="str">
            <v>Undisturbed</v>
          </cell>
          <cell r="L1437" t="str">
            <v>North America</v>
          </cell>
          <cell r="M1437" t="str">
            <v>Menke&amp;Dunn_noyear_01</v>
          </cell>
          <cell r="N1437" t="str">
            <v>Abundance</v>
          </cell>
          <cell r="O1437">
            <v>7</v>
          </cell>
        </row>
        <row r="1438">
          <cell r="A1438" t="str">
            <v>Menke&amp;Dunn_noyear_02</v>
          </cell>
          <cell r="B1438">
            <v>4054</v>
          </cell>
          <cell r="C1438">
            <v>-106.99</v>
          </cell>
          <cell r="D1438">
            <v>38.96</v>
          </cell>
          <cell r="E1438">
            <v>-1.2</v>
          </cell>
          <cell r="F1438">
            <v>-2.948023981</v>
          </cell>
          <cell r="G1438">
            <v>627</v>
          </cell>
          <cell r="H1438">
            <v>-0.59250820599999998</v>
          </cell>
          <cell r="I1438">
            <v>390</v>
          </cell>
          <cell r="J1438">
            <v>1.6662639610000001</v>
          </cell>
          <cell r="K1438" t="str">
            <v>Undisturbed</v>
          </cell>
          <cell r="L1438" t="str">
            <v>North America</v>
          </cell>
          <cell r="M1438" t="str">
            <v>Menke&amp;Dunn_noyear_02</v>
          </cell>
          <cell r="N1438" t="str">
            <v>Abundance</v>
          </cell>
          <cell r="O1438">
            <v>8</v>
          </cell>
        </row>
        <row r="1439">
          <cell r="A1439" t="str">
            <v>Menke&amp;Dunn_noyear_03</v>
          </cell>
          <cell r="B1439">
            <v>4055</v>
          </cell>
          <cell r="C1439">
            <v>-106.99</v>
          </cell>
          <cell r="D1439">
            <v>38.96</v>
          </cell>
          <cell r="E1439">
            <v>-1.2</v>
          </cell>
          <cell r="F1439">
            <v>-2.948023981</v>
          </cell>
          <cell r="G1439">
            <v>627</v>
          </cell>
          <cell r="H1439">
            <v>-0.59250820599999998</v>
          </cell>
          <cell r="I1439">
            <v>390</v>
          </cell>
          <cell r="J1439">
            <v>1.6662639610000001</v>
          </cell>
          <cell r="K1439" t="str">
            <v>Undisturbed</v>
          </cell>
          <cell r="L1439" t="str">
            <v>North America</v>
          </cell>
          <cell r="M1439" t="str">
            <v>Menke&amp;Dunn_noyear_03</v>
          </cell>
          <cell r="N1439" t="str">
            <v>Abundance</v>
          </cell>
          <cell r="O1439">
            <v>11</v>
          </cell>
        </row>
        <row r="1440">
          <cell r="A1440" t="str">
            <v>Menke&amp;Dunn_noyear_04</v>
          </cell>
          <cell r="B1440">
            <v>4056</v>
          </cell>
          <cell r="C1440">
            <v>-106.99</v>
          </cell>
          <cell r="D1440">
            <v>38.96</v>
          </cell>
          <cell r="E1440">
            <v>-1.2</v>
          </cell>
          <cell r="F1440">
            <v>-2.948023981</v>
          </cell>
          <cell r="G1440">
            <v>627</v>
          </cell>
          <cell r="H1440">
            <v>-0.59250820599999998</v>
          </cell>
          <cell r="I1440">
            <v>390</v>
          </cell>
          <cell r="J1440">
            <v>1.6662639610000001</v>
          </cell>
          <cell r="K1440" t="str">
            <v>Undisturbed</v>
          </cell>
          <cell r="L1440" t="str">
            <v>North America</v>
          </cell>
          <cell r="M1440" t="str">
            <v>Menke&amp;Dunn_noyear_04</v>
          </cell>
          <cell r="N1440" t="str">
            <v>Abundance</v>
          </cell>
          <cell r="O1440">
            <v>9</v>
          </cell>
        </row>
        <row r="1441">
          <cell r="A1441" t="str">
            <v>Menke&amp;Dunn_noyear_05</v>
          </cell>
          <cell r="B1441">
            <v>4057</v>
          </cell>
          <cell r="C1441">
            <v>-106.99</v>
          </cell>
          <cell r="D1441">
            <v>38.96</v>
          </cell>
          <cell r="E1441">
            <v>-1.2</v>
          </cell>
          <cell r="F1441">
            <v>-2.948023981</v>
          </cell>
          <cell r="G1441">
            <v>627</v>
          </cell>
          <cell r="H1441">
            <v>-0.59250820599999998</v>
          </cell>
          <cell r="I1441">
            <v>390</v>
          </cell>
          <cell r="J1441">
            <v>1.6662639610000001</v>
          </cell>
          <cell r="K1441" t="str">
            <v>Undisturbed</v>
          </cell>
          <cell r="L1441" t="str">
            <v>North America</v>
          </cell>
          <cell r="M1441" t="str">
            <v>Menke&amp;Dunn_noyear_05</v>
          </cell>
          <cell r="N1441" t="str">
            <v>Abundance</v>
          </cell>
          <cell r="O1441">
            <v>11</v>
          </cell>
        </row>
        <row r="1442">
          <cell r="A1442" t="str">
            <v>Menke&amp;Dunn_noyear_06</v>
          </cell>
          <cell r="B1442">
            <v>4058</v>
          </cell>
          <cell r="C1442">
            <v>-106.99</v>
          </cell>
          <cell r="D1442">
            <v>38.96</v>
          </cell>
          <cell r="E1442">
            <v>-1.2</v>
          </cell>
          <cell r="F1442">
            <v>-2.948023981</v>
          </cell>
          <cell r="G1442">
            <v>627</v>
          </cell>
          <cell r="H1442">
            <v>-0.59250820599999998</v>
          </cell>
          <cell r="I1442">
            <v>390</v>
          </cell>
          <cell r="J1442">
            <v>1.6662639610000001</v>
          </cell>
          <cell r="K1442" t="str">
            <v>Undisturbed</v>
          </cell>
          <cell r="L1442" t="str">
            <v>North America</v>
          </cell>
          <cell r="M1442" t="str">
            <v>Menke&amp;Dunn_noyear_06</v>
          </cell>
          <cell r="N1442" t="str">
            <v>Abundance</v>
          </cell>
          <cell r="O1442">
            <v>12</v>
          </cell>
        </row>
        <row r="1443">
          <cell r="A1443" t="str">
            <v>Menke&amp;Dunn_noyear_07</v>
          </cell>
          <cell r="B1443">
            <v>4059</v>
          </cell>
          <cell r="C1443">
            <v>-106.99</v>
          </cell>
          <cell r="D1443">
            <v>38.96</v>
          </cell>
          <cell r="E1443">
            <v>-1.2</v>
          </cell>
          <cell r="F1443">
            <v>-2.948023981</v>
          </cell>
          <cell r="G1443">
            <v>627</v>
          </cell>
          <cell r="H1443">
            <v>-0.59250820599999998</v>
          </cell>
          <cell r="I1443">
            <v>390</v>
          </cell>
          <cell r="J1443">
            <v>1.6662639610000001</v>
          </cell>
          <cell r="K1443" t="str">
            <v>Undisturbed</v>
          </cell>
          <cell r="L1443" t="str">
            <v>North America</v>
          </cell>
          <cell r="M1443" t="str">
            <v>Menke&amp;Dunn_noyear_07</v>
          </cell>
          <cell r="N1443" t="str">
            <v>Abundance</v>
          </cell>
          <cell r="O1443">
            <v>12</v>
          </cell>
        </row>
        <row r="1444">
          <cell r="A1444" t="str">
            <v>Menke&amp;Dunn_noyear_08</v>
          </cell>
          <cell r="B1444">
            <v>4060</v>
          </cell>
          <cell r="C1444">
            <v>-106.99</v>
          </cell>
          <cell r="D1444">
            <v>38.96</v>
          </cell>
          <cell r="E1444">
            <v>-1.2</v>
          </cell>
          <cell r="F1444">
            <v>-2.948023981</v>
          </cell>
          <cell r="G1444">
            <v>627</v>
          </cell>
          <cell r="H1444">
            <v>-0.59250820599999998</v>
          </cell>
          <cell r="I1444">
            <v>390</v>
          </cell>
          <cell r="J1444">
            <v>1.6662639610000001</v>
          </cell>
          <cell r="K1444" t="str">
            <v>Undisturbed</v>
          </cell>
          <cell r="L1444" t="str">
            <v>North America</v>
          </cell>
          <cell r="M1444" t="str">
            <v>Menke&amp;Dunn_noyear_08</v>
          </cell>
          <cell r="N1444" t="str">
            <v>Abundance</v>
          </cell>
          <cell r="O1444">
            <v>10</v>
          </cell>
        </row>
        <row r="1445">
          <cell r="A1445" t="str">
            <v>Menke&amp;Dunn_noyear_09</v>
          </cell>
          <cell r="B1445">
            <v>4061</v>
          </cell>
          <cell r="C1445">
            <v>-106.99</v>
          </cell>
          <cell r="D1445">
            <v>38.96</v>
          </cell>
          <cell r="E1445">
            <v>-1.2</v>
          </cell>
          <cell r="F1445">
            <v>-2.948023981</v>
          </cell>
          <cell r="G1445">
            <v>627</v>
          </cell>
          <cell r="H1445">
            <v>-0.59250820599999998</v>
          </cell>
          <cell r="I1445">
            <v>390</v>
          </cell>
          <cell r="J1445">
            <v>1.6662639610000001</v>
          </cell>
          <cell r="K1445" t="str">
            <v>Undisturbed</v>
          </cell>
          <cell r="L1445" t="str">
            <v>North America</v>
          </cell>
          <cell r="M1445" t="str">
            <v>Menke&amp;Dunn_noyear_09</v>
          </cell>
          <cell r="N1445" t="str">
            <v>Abundance</v>
          </cell>
          <cell r="O1445">
            <v>11</v>
          </cell>
        </row>
        <row r="1446">
          <cell r="A1446" t="str">
            <v>Menke&amp;Dunn_noyear_10</v>
          </cell>
          <cell r="B1446">
            <v>4062</v>
          </cell>
          <cell r="C1446">
            <v>-106.99</v>
          </cell>
          <cell r="D1446">
            <v>38.96</v>
          </cell>
          <cell r="E1446">
            <v>-1.2</v>
          </cell>
          <cell r="F1446">
            <v>-2.948023981</v>
          </cell>
          <cell r="G1446">
            <v>627</v>
          </cell>
          <cell r="H1446">
            <v>-0.59250820599999998</v>
          </cell>
          <cell r="I1446">
            <v>390</v>
          </cell>
          <cell r="J1446">
            <v>1.6662639610000001</v>
          </cell>
          <cell r="K1446" t="str">
            <v>Undisturbed</v>
          </cell>
          <cell r="L1446" t="str">
            <v>North America</v>
          </cell>
          <cell r="M1446" t="str">
            <v>Menke&amp;Dunn_noyear_10</v>
          </cell>
          <cell r="N1446" t="str">
            <v>Abundance</v>
          </cell>
          <cell r="O1446">
            <v>7</v>
          </cell>
        </row>
        <row r="1447">
          <cell r="A1447" t="str">
            <v>Menke&amp;Holway_2006_01</v>
          </cell>
          <cell r="B1447">
            <v>4063</v>
          </cell>
          <cell r="C1447">
            <v>-117.24</v>
          </cell>
          <cell r="D1447">
            <v>32.67</v>
          </cell>
          <cell r="E1447">
            <v>16.899999999999999</v>
          </cell>
          <cell r="F1447">
            <v>-0.1291986</v>
          </cell>
          <cell r="G1447">
            <v>254</v>
          </cell>
          <cell r="H1447">
            <v>-1.0109093579999999</v>
          </cell>
          <cell r="I1447">
            <v>159</v>
          </cell>
          <cell r="J1447">
            <v>-0.92943879600000001</v>
          </cell>
          <cell r="K1447" t="str">
            <v>Undisturbed</v>
          </cell>
          <cell r="L1447" t="str">
            <v>North America</v>
          </cell>
          <cell r="M1447" t="e">
            <v>#N/A</v>
          </cell>
          <cell r="N1447" t="str">
            <v>Abundance</v>
          </cell>
          <cell r="O1447">
            <v>6</v>
          </cell>
        </row>
        <row r="1448">
          <cell r="A1448" t="str">
            <v>Menke&amp;Holway_2006_02</v>
          </cell>
          <cell r="B1448">
            <v>4064</v>
          </cell>
          <cell r="C1448">
            <v>-117.31</v>
          </cell>
          <cell r="D1448">
            <v>33.14</v>
          </cell>
          <cell r="E1448">
            <v>16.8</v>
          </cell>
          <cell r="F1448">
            <v>-0.14477222100000001</v>
          </cell>
          <cell r="G1448">
            <v>288</v>
          </cell>
          <cell r="H1448">
            <v>-0.97277091500000001</v>
          </cell>
          <cell r="I1448">
            <v>194</v>
          </cell>
          <cell r="J1448">
            <v>-0.53615049999999997</v>
          </cell>
          <cell r="K1448" t="str">
            <v>Undisturbed</v>
          </cell>
          <cell r="L1448" t="str">
            <v>North America</v>
          </cell>
          <cell r="M1448" t="e">
            <v>#N/A</v>
          </cell>
          <cell r="N1448" t="str">
            <v>Abundance</v>
          </cell>
          <cell r="O1448">
            <v>4</v>
          </cell>
        </row>
        <row r="1449">
          <cell r="A1449" t="str">
            <v>Menke&amp;Holway_2006_03</v>
          </cell>
          <cell r="B1449">
            <v>4065</v>
          </cell>
          <cell r="C1449">
            <v>-117.12</v>
          </cell>
          <cell r="D1449">
            <v>32.92</v>
          </cell>
          <cell r="E1449">
            <v>17</v>
          </cell>
          <cell r="F1449">
            <v>-0.113624979</v>
          </cell>
          <cell r="G1449">
            <v>328</v>
          </cell>
          <cell r="H1449">
            <v>-0.92790215899999995</v>
          </cell>
          <cell r="I1449">
            <v>221</v>
          </cell>
          <cell r="J1449">
            <v>-0.232756671</v>
          </cell>
          <cell r="K1449" t="str">
            <v>Undisturbed</v>
          </cell>
          <cell r="L1449" t="str">
            <v>North America</v>
          </cell>
          <cell r="M1449" t="e">
            <v>#N/A</v>
          </cell>
          <cell r="N1449" t="str">
            <v>Abundance</v>
          </cell>
          <cell r="O1449">
            <v>4</v>
          </cell>
        </row>
        <row r="1450">
          <cell r="A1450" t="str">
            <v>Menke&amp;Holway_2006_04</v>
          </cell>
          <cell r="B1450">
            <v>4066</v>
          </cell>
          <cell r="C1450">
            <v>-117.17</v>
          </cell>
          <cell r="D1450">
            <v>32.93</v>
          </cell>
          <cell r="E1450">
            <v>17.100000000000001</v>
          </cell>
          <cell r="F1450">
            <v>-9.8051359000000005E-2</v>
          </cell>
          <cell r="G1450">
            <v>294</v>
          </cell>
          <cell r="H1450">
            <v>-0.96604060199999997</v>
          </cell>
          <cell r="I1450">
            <v>198</v>
          </cell>
          <cell r="J1450">
            <v>-0.49120326600000003</v>
          </cell>
          <cell r="K1450" t="str">
            <v>Undisturbed</v>
          </cell>
          <cell r="L1450" t="str">
            <v>North America</v>
          </cell>
          <cell r="M1450" t="e">
            <v>#N/A</v>
          </cell>
          <cell r="N1450" t="str">
            <v>Abundance</v>
          </cell>
          <cell r="O1450">
            <v>5</v>
          </cell>
        </row>
        <row r="1451">
          <cell r="A1451" t="str">
            <v>Menke&amp;Holway_2006_05</v>
          </cell>
          <cell r="B1451">
            <v>4067</v>
          </cell>
          <cell r="C1451">
            <v>-117.13</v>
          </cell>
          <cell r="D1451">
            <v>32.58</v>
          </cell>
          <cell r="E1451">
            <v>16.8</v>
          </cell>
          <cell r="F1451">
            <v>-0.14477222100000001</v>
          </cell>
          <cell r="G1451">
            <v>213</v>
          </cell>
          <cell r="H1451">
            <v>-1.0568998329999999</v>
          </cell>
          <cell r="I1451">
            <v>173</v>
          </cell>
          <cell r="J1451">
            <v>-0.77212347800000003</v>
          </cell>
          <cell r="K1451" t="str">
            <v>Undisturbed</v>
          </cell>
          <cell r="L1451" t="str">
            <v>North America</v>
          </cell>
          <cell r="M1451" t="e">
            <v>#N/A</v>
          </cell>
          <cell r="N1451" t="str">
            <v>Abundance</v>
          </cell>
          <cell r="O1451">
            <v>6</v>
          </cell>
        </row>
        <row r="1452">
          <cell r="A1452" t="str">
            <v>Menke&amp;Whitcraft_noyear_01</v>
          </cell>
          <cell r="B1452">
            <v>4068</v>
          </cell>
          <cell r="C1452">
            <v>-117.12</v>
          </cell>
          <cell r="D1452">
            <v>32.56</v>
          </cell>
          <cell r="E1452">
            <v>16.899999999999999</v>
          </cell>
          <cell r="F1452">
            <v>-0.1291986</v>
          </cell>
          <cell r="G1452">
            <v>213</v>
          </cell>
          <cell r="H1452">
            <v>-1.0568998329999999</v>
          </cell>
          <cell r="I1452">
            <v>181</v>
          </cell>
          <cell r="J1452">
            <v>-0.68222901000000002</v>
          </cell>
          <cell r="K1452" t="str">
            <v>Undisturbed</v>
          </cell>
          <cell r="L1452" t="str">
            <v>North America</v>
          </cell>
          <cell r="M1452" t="str">
            <v>Menke&amp;Whitcraft_noyear_01</v>
          </cell>
          <cell r="N1452" t="str">
            <v>Abundance</v>
          </cell>
          <cell r="O1452">
            <v>1</v>
          </cell>
        </row>
        <row r="1453">
          <cell r="A1453" t="str">
            <v>Menke&amp;Whitcraft_noyear_02</v>
          </cell>
          <cell r="B1453">
            <v>4069</v>
          </cell>
          <cell r="C1453">
            <v>-117.12</v>
          </cell>
          <cell r="D1453">
            <v>32.56</v>
          </cell>
          <cell r="E1453">
            <v>16.899999999999999</v>
          </cell>
          <cell r="F1453">
            <v>-0.1291986</v>
          </cell>
          <cell r="G1453">
            <v>213</v>
          </cell>
          <cell r="H1453">
            <v>-1.0568998329999999</v>
          </cell>
          <cell r="I1453">
            <v>181</v>
          </cell>
          <cell r="J1453">
            <v>-0.68222901000000002</v>
          </cell>
          <cell r="K1453" t="str">
            <v>Undisturbed</v>
          </cell>
          <cell r="L1453" t="str">
            <v>North America</v>
          </cell>
          <cell r="M1453" t="str">
            <v>Menke&amp;Whitcraft_noyear_02</v>
          </cell>
          <cell r="N1453" t="str">
            <v>Abundance</v>
          </cell>
          <cell r="O1453">
            <v>1</v>
          </cell>
        </row>
        <row r="1454">
          <cell r="A1454" t="str">
            <v>Menke&amp;Whitcraft_noyear_03</v>
          </cell>
          <cell r="B1454">
            <v>4070</v>
          </cell>
          <cell r="C1454">
            <v>-117.12</v>
          </cell>
          <cell r="D1454">
            <v>32.56</v>
          </cell>
          <cell r="E1454">
            <v>16.899999999999999</v>
          </cell>
          <cell r="F1454">
            <v>-0.1291986</v>
          </cell>
          <cell r="G1454">
            <v>213</v>
          </cell>
          <cell r="H1454">
            <v>-1.0568998329999999</v>
          </cell>
          <cell r="I1454">
            <v>181</v>
          </cell>
          <cell r="J1454">
            <v>-0.68222901000000002</v>
          </cell>
          <cell r="K1454" t="str">
            <v>Undisturbed</v>
          </cell>
          <cell r="L1454" t="str">
            <v>North America</v>
          </cell>
          <cell r="M1454" t="str">
            <v>Menke&amp;Whitcraft_noyear_03</v>
          </cell>
          <cell r="N1454" t="str">
            <v>Abundance</v>
          </cell>
          <cell r="O1454">
            <v>1</v>
          </cell>
        </row>
        <row r="1455">
          <cell r="A1455" t="str">
            <v>Menke&amp;Whitcraft_noyear_04</v>
          </cell>
          <cell r="B1455">
            <v>4071</v>
          </cell>
          <cell r="C1455">
            <v>-117.12</v>
          </cell>
          <cell r="D1455">
            <v>32.56</v>
          </cell>
          <cell r="E1455">
            <v>16.899999999999999</v>
          </cell>
          <cell r="F1455">
            <v>-0.1291986</v>
          </cell>
          <cell r="G1455">
            <v>213</v>
          </cell>
          <cell r="H1455">
            <v>-1.0568998329999999</v>
          </cell>
          <cell r="I1455">
            <v>181</v>
          </cell>
          <cell r="J1455">
            <v>-0.68222901000000002</v>
          </cell>
          <cell r="K1455" t="str">
            <v>Undisturbed</v>
          </cell>
          <cell r="L1455" t="str">
            <v>North America</v>
          </cell>
          <cell r="M1455" t="str">
            <v>Menke&amp;Whitcraft_noyear_04</v>
          </cell>
          <cell r="N1455" t="str">
            <v>Abundance</v>
          </cell>
          <cell r="O1455">
            <v>2</v>
          </cell>
        </row>
        <row r="1456">
          <cell r="A1456" t="str">
            <v>Menke&amp;Whitcraft_noyear_05</v>
          </cell>
          <cell r="B1456">
            <v>4072</v>
          </cell>
          <cell r="C1456">
            <v>-117.12</v>
          </cell>
          <cell r="D1456">
            <v>32.56</v>
          </cell>
          <cell r="E1456">
            <v>16.899999999999999</v>
          </cell>
          <cell r="F1456">
            <v>-0.1291986</v>
          </cell>
          <cell r="G1456">
            <v>213</v>
          </cell>
          <cell r="H1456">
            <v>-1.0568998329999999</v>
          </cell>
          <cell r="I1456">
            <v>181</v>
          </cell>
          <cell r="J1456">
            <v>-0.68222901000000002</v>
          </cell>
          <cell r="K1456" t="str">
            <v>Undisturbed</v>
          </cell>
          <cell r="L1456" t="str">
            <v>North America</v>
          </cell>
          <cell r="M1456" t="str">
            <v>Menke&amp;Whitcraft_noyear_05</v>
          </cell>
          <cell r="N1456" t="str">
            <v>Abundance</v>
          </cell>
          <cell r="O1456">
            <v>2</v>
          </cell>
        </row>
        <row r="1457">
          <cell r="A1457" t="str">
            <v>Menke&amp;Whitcraft_noyear_06</v>
          </cell>
          <cell r="B1457">
            <v>4073</v>
          </cell>
          <cell r="C1457">
            <v>-117.12</v>
          </cell>
          <cell r="D1457">
            <v>32.56</v>
          </cell>
          <cell r="E1457">
            <v>16.899999999999999</v>
          </cell>
          <cell r="F1457">
            <v>-0.1291986</v>
          </cell>
          <cell r="G1457">
            <v>213</v>
          </cell>
          <cell r="H1457">
            <v>-1.0568998329999999</v>
          </cell>
          <cell r="I1457">
            <v>181</v>
          </cell>
          <cell r="J1457">
            <v>-0.68222901000000002</v>
          </cell>
          <cell r="K1457" t="str">
            <v>Undisturbed</v>
          </cell>
          <cell r="L1457" t="str">
            <v>North America</v>
          </cell>
          <cell r="M1457" t="str">
            <v>Menke&amp;Whitcraft_noyear_06</v>
          </cell>
          <cell r="N1457" t="str">
            <v>Abundance</v>
          </cell>
          <cell r="O1457">
            <v>4</v>
          </cell>
        </row>
        <row r="1458">
          <cell r="A1458" t="str">
            <v>Menke&amp;Whitcraft_noyear_07</v>
          </cell>
          <cell r="B1458">
            <v>4074</v>
          </cell>
          <cell r="C1458">
            <v>-117.12</v>
          </cell>
          <cell r="D1458">
            <v>32.56</v>
          </cell>
          <cell r="E1458">
            <v>16.899999999999999</v>
          </cell>
          <cell r="F1458">
            <v>-0.1291986</v>
          </cell>
          <cell r="G1458">
            <v>213</v>
          </cell>
          <cell r="H1458">
            <v>-1.0568998329999999</v>
          </cell>
          <cell r="I1458">
            <v>181</v>
          </cell>
          <cell r="J1458">
            <v>-0.68222901000000002</v>
          </cell>
          <cell r="K1458" t="str">
            <v>Undisturbed</v>
          </cell>
          <cell r="L1458" t="str">
            <v>North America</v>
          </cell>
          <cell r="M1458" t="str">
            <v>Menke&amp;Whitcraft_noyear_07</v>
          </cell>
          <cell r="N1458" t="str">
            <v>Abundance</v>
          </cell>
          <cell r="O1458">
            <v>4</v>
          </cell>
        </row>
        <row r="1459">
          <cell r="A1459" t="str">
            <v>Menke&amp;Whitcraft_noyear_08</v>
          </cell>
          <cell r="B1459">
            <v>4075</v>
          </cell>
          <cell r="C1459">
            <v>-117.12</v>
          </cell>
          <cell r="D1459">
            <v>32.56</v>
          </cell>
          <cell r="E1459">
            <v>16.899999999999999</v>
          </cell>
          <cell r="F1459">
            <v>-0.1291986</v>
          </cell>
          <cell r="G1459">
            <v>213</v>
          </cell>
          <cell r="H1459">
            <v>-1.0568998329999999</v>
          </cell>
          <cell r="I1459">
            <v>181</v>
          </cell>
          <cell r="J1459">
            <v>-0.68222901000000002</v>
          </cell>
          <cell r="K1459" t="str">
            <v>Undisturbed</v>
          </cell>
          <cell r="L1459" t="str">
            <v>North America</v>
          </cell>
          <cell r="M1459" t="str">
            <v>Menke&amp;Whitcraft_noyear_08</v>
          </cell>
          <cell r="N1459" t="str">
            <v>Abundance</v>
          </cell>
          <cell r="O1459">
            <v>3</v>
          </cell>
        </row>
        <row r="1460">
          <cell r="A1460" t="str">
            <v>Menke&amp;Whitcraft_noyear_09</v>
          </cell>
          <cell r="B1460">
            <v>4076</v>
          </cell>
          <cell r="C1460">
            <v>-117.12</v>
          </cell>
          <cell r="D1460">
            <v>32.56</v>
          </cell>
          <cell r="E1460">
            <v>16.899999999999999</v>
          </cell>
          <cell r="F1460">
            <v>-0.1291986</v>
          </cell>
          <cell r="G1460">
            <v>213</v>
          </cell>
          <cell r="H1460">
            <v>-1.0568998329999999</v>
          </cell>
          <cell r="I1460">
            <v>181</v>
          </cell>
          <cell r="J1460">
            <v>-0.68222901000000002</v>
          </cell>
          <cell r="K1460" t="str">
            <v>Undisturbed</v>
          </cell>
          <cell r="L1460" t="str">
            <v>North America</v>
          </cell>
          <cell r="M1460" t="str">
            <v>Menke&amp;Whitcraft_noyear_09</v>
          </cell>
          <cell r="N1460" t="str">
            <v>Abundance</v>
          </cell>
          <cell r="O1460">
            <v>3</v>
          </cell>
        </row>
        <row r="1461">
          <cell r="A1461" t="str">
            <v>Menke&amp;Whitcraft_noyear_10</v>
          </cell>
          <cell r="B1461">
            <v>4077</v>
          </cell>
          <cell r="C1461">
            <v>-117.12</v>
          </cell>
          <cell r="D1461">
            <v>32.56</v>
          </cell>
          <cell r="E1461">
            <v>16.899999999999999</v>
          </cell>
          <cell r="F1461">
            <v>-0.1291986</v>
          </cell>
          <cell r="G1461">
            <v>213</v>
          </cell>
          <cell r="H1461">
            <v>-1.0568998329999999</v>
          </cell>
          <cell r="I1461">
            <v>181</v>
          </cell>
          <cell r="J1461">
            <v>-0.68222901000000002</v>
          </cell>
          <cell r="K1461" t="str">
            <v>Undisturbed</v>
          </cell>
          <cell r="L1461" t="str">
            <v>North America</v>
          </cell>
          <cell r="M1461" t="str">
            <v>Menke&amp;Whitcraft_noyear_10</v>
          </cell>
          <cell r="N1461" t="str">
            <v>Abundance</v>
          </cell>
          <cell r="O1461">
            <v>1</v>
          </cell>
        </row>
        <row r="1462">
          <cell r="A1462" t="str">
            <v>Menke&amp;Whitcraft_noyear_11</v>
          </cell>
          <cell r="B1462">
            <v>4078</v>
          </cell>
          <cell r="C1462">
            <v>-117.12</v>
          </cell>
          <cell r="D1462">
            <v>32.56</v>
          </cell>
          <cell r="E1462">
            <v>16.899999999999999</v>
          </cell>
          <cell r="F1462">
            <v>-0.1291986</v>
          </cell>
          <cell r="G1462">
            <v>213</v>
          </cell>
          <cell r="H1462">
            <v>-1.0568998329999999</v>
          </cell>
          <cell r="I1462">
            <v>181</v>
          </cell>
          <cell r="J1462">
            <v>-0.68222901000000002</v>
          </cell>
          <cell r="K1462" t="str">
            <v>Undisturbed</v>
          </cell>
          <cell r="L1462" t="str">
            <v>North America</v>
          </cell>
          <cell r="M1462" t="str">
            <v>Menke&amp;Whitcraft_noyear_11</v>
          </cell>
          <cell r="N1462" t="str">
            <v>Abundance</v>
          </cell>
          <cell r="O1462">
            <v>3</v>
          </cell>
        </row>
        <row r="1463">
          <cell r="A1463" t="str">
            <v>Menke&amp;Whitcraft_noyear_12</v>
          </cell>
          <cell r="B1463">
            <v>4079</v>
          </cell>
          <cell r="C1463">
            <v>-117.12</v>
          </cell>
          <cell r="D1463">
            <v>32.56</v>
          </cell>
          <cell r="E1463">
            <v>16.899999999999999</v>
          </cell>
          <cell r="F1463">
            <v>-0.1291986</v>
          </cell>
          <cell r="G1463">
            <v>213</v>
          </cell>
          <cell r="H1463">
            <v>-1.0568998329999999</v>
          </cell>
          <cell r="I1463">
            <v>181</v>
          </cell>
          <cell r="J1463">
            <v>-0.68222901000000002</v>
          </cell>
          <cell r="K1463" t="str">
            <v>Undisturbed</v>
          </cell>
          <cell r="L1463" t="str">
            <v>North America</v>
          </cell>
          <cell r="M1463" t="str">
            <v>Menke&amp;Whitcraft_noyear_12</v>
          </cell>
          <cell r="N1463" t="str">
            <v>Abundance</v>
          </cell>
          <cell r="O1463">
            <v>7</v>
          </cell>
        </row>
        <row r="1464">
          <cell r="A1464" t="str">
            <v>Menke&amp;Whitcraft_noyear_13</v>
          </cell>
          <cell r="B1464">
            <v>4080</v>
          </cell>
          <cell r="C1464">
            <v>-117.12</v>
          </cell>
          <cell r="D1464">
            <v>32.56</v>
          </cell>
          <cell r="E1464">
            <v>16.899999999999999</v>
          </cell>
          <cell r="F1464">
            <v>-0.1291986</v>
          </cell>
          <cell r="G1464">
            <v>213</v>
          </cell>
          <cell r="H1464">
            <v>-1.0568998329999999</v>
          </cell>
          <cell r="I1464">
            <v>181</v>
          </cell>
          <cell r="J1464">
            <v>-0.68222901000000002</v>
          </cell>
          <cell r="K1464" t="str">
            <v>Undisturbed</v>
          </cell>
          <cell r="L1464" t="str">
            <v>North America</v>
          </cell>
          <cell r="M1464" t="str">
            <v>Menke&amp;Whitcraft_noyear_13</v>
          </cell>
          <cell r="N1464" t="str">
            <v>Abundance</v>
          </cell>
          <cell r="O1464">
            <v>2</v>
          </cell>
        </row>
        <row r="1465">
          <cell r="A1465" t="str">
            <v>Menke&amp;Whitcraft_noyear_14</v>
          </cell>
          <cell r="B1465">
            <v>4081</v>
          </cell>
          <cell r="C1465">
            <v>-117.12</v>
          </cell>
          <cell r="D1465">
            <v>32.56</v>
          </cell>
          <cell r="E1465">
            <v>16.899999999999999</v>
          </cell>
          <cell r="F1465">
            <v>-0.1291986</v>
          </cell>
          <cell r="G1465">
            <v>213</v>
          </cell>
          <cell r="H1465">
            <v>-1.0568998329999999</v>
          </cell>
          <cell r="I1465">
            <v>181</v>
          </cell>
          <cell r="J1465">
            <v>-0.68222901000000002</v>
          </cell>
          <cell r="K1465" t="str">
            <v>Undisturbed</v>
          </cell>
          <cell r="L1465" t="str">
            <v>North America</v>
          </cell>
          <cell r="M1465" t="str">
            <v>Menke&amp;Whitcraft_noyear_14</v>
          </cell>
          <cell r="N1465" t="str">
            <v>Abundance</v>
          </cell>
          <cell r="O1465">
            <v>4</v>
          </cell>
        </row>
        <row r="1466">
          <cell r="A1466" t="str">
            <v>Menke&amp;Whitcraft_noyear_15</v>
          </cell>
          <cell r="B1466">
            <v>4082</v>
          </cell>
          <cell r="C1466">
            <v>-117.12</v>
          </cell>
          <cell r="D1466">
            <v>32.56</v>
          </cell>
          <cell r="E1466">
            <v>16.899999999999999</v>
          </cell>
          <cell r="F1466">
            <v>-0.1291986</v>
          </cell>
          <cell r="G1466">
            <v>213</v>
          </cell>
          <cell r="H1466">
            <v>-1.0568998329999999</v>
          </cell>
          <cell r="I1466">
            <v>181</v>
          </cell>
          <cell r="J1466">
            <v>-0.68222901000000002</v>
          </cell>
          <cell r="K1466" t="str">
            <v>Undisturbed</v>
          </cell>
          <cell r="L1466" t="str">
            <v>North America</v>
          </cell>
          <cell r="M1466" t="str">
            <v>Menke&amp;Whitcraft_noyear_15</v>
          </cell>
          <cell r="N1466" t="str">
            <v>Abundance</v>
          </cell>
          <cell r="O1466">
            <v>5</v>
          </cell>
        </row>
        <row r="1467">
          <cell r="A1467" t="str">
            <v>Menke&amp;Whitcraft_noyear_16</v>
          </cell>
          <cell r="B1467">
            <v>4083</v>
          </cell>
          <cell r="C1467">
            <v>-117.12</v>
          </cell>
          <cell r="D1467">
            <v>32.56</v>
          </cell>
          <cell r="E1467">
            <v>16.899999999999999</v>
          </cell>
          <cell r="F1467">
            <v>-0.1291986</v>
          </cell>
          <cell r="G1467">
            <v>213</v>
          </cell>
          <cell r="H1467">
            <v>-1.0568998329999999</v>
          </cell>
          <cell r="I1467">
            <v>181</v>
          </cell>
          <cell r="J1467">
            <v>-0.68222901000000002</v>
          </cell>
          <cell r="K1467" t="str">
            <v>Undisturbed</v>
          </cell>
          <cell r="L1467" t="str">
            <v>North America</v>
          </cell>
          <cell r="M1467" t="str">
            <v>Menke&amp;Whitcraft_noyear_16</v>
          </cell>
          <cell r="N1467" t="str">
            <v>Abundance</v>
          </cell>
          <cell r="O1467">
            <v>4</v>
          </cell>
        </row>
        <row r="1468">
          <cell r="A1468" t="str">
            <v>Menke&amp;Whitcraft_noyear_17</v>
          </cell>
          <cell r="B1468">
            <v>4084</v>
          </cell>
          <cell r="C1468">
            <v>-117.11</v>
          </cell>
          <cell r="D1468">
            <v>32.56</v>
          </cell>
          <cell r="E1468">
            <v>16.899999999999999</v>
          </cell>
          <cell r="F1468">
            <v>-0.1291986</v>
          </cell>
          <cell r="G1468">
            <v>213</v>
          </cell>
          <cell r="H1468">
            <v>-1.0568998329999999</v>
          </cell>
          <cell r="I1468">
            <v>181</v>
          </cell>
          <cell r="J1468">
            <v>-0.68222901000000002</v>
          </cell>
          <cell r="K1468" t="str">
            <v>Undisturbed</v>
          </cell>
          <cell r="L1468" t="str">
            <v>North America</v>
          </cell>
          <cell r="M1468" t="str">
            <v>Menke&amp;Whitcraft_noyear_17</v>
          </cell>
          <cell r="N1468" t="str">
            <v>Abundance</v>
          </cell>
          <cell r="O1468">
            <v>5</v>
          </cell>
        </row>
        <row r="1469">
          <cell r="A1469" t="str">
            <v>Menke&amp;Whitcraft_noyear_18</v>
          </cell>
          <cell r="B1469">
            <v>4085</v>
          </cell>
          <cell r="C1469">
            <v>-117.11</v>
          </cell>
          <cell r="D1469">
            <v>32.56</v>
          </cell>
          <cell r="E1469">
            <v>16.899999999999999</v>
          </cell>
          <cell r="F1469">
            <v>-0.1291986</v>
          </cell>
          <cell r="G1469">
            <v>213</v>
          </cell>
          <cell r="H1469">
            <v>-1.0568998329999999</v>
          </cell>
          <cell r="I1469">
            <v>181</v>
          </cell>
          <cell r="J1469">
            <v>-0.68222901000000002</v>
          </cell>
          <cell r="K1469" t="str">
            <v>Undisturbed</v>
          </cell>
          <cell r="L1469" t="str">
            <v>North America</v>
          </cell>
          <cell r="M1469" t="str">
            <v>Menke&amp;Whitcraft_noyear_18</v>
          </cell>
          <cell r="N1469" t="str">
            <v>Abundance</v>
          </cell>
          <cell r="O1469">
            <v>5</v>
          </cell>
        </row>
        <row r="1470">
          <cell r="A1470" t="str">
            <v>Menke&amp;Whitcraft_noyear_19</v>
          </cell>
          <cell r="B1470">
            <v>4086</v>
          </cell>
          <cell r="C1470">
            <v>-117.11</v>
          </cell>
          <cell r="D1470">
            <v>32.56</v>
          </cell>
          <cell r="E1470">
            <v>16.899999999999999</v>
          </cell>
          <cell r="F1470">
            <v>-0.1291986</v>
          </cell>
          <cell r="G1470">
            <v>213</v>
          </cell>
          <cell r="H1470">
            <v>-1.0568998329999999</v>
          </cell>
          <cell r="I1470">
            <v>181</v>
          </cell>
          <cell r="J1470">
            <v>-0.68222901000000002</v>
          </cell>
          <cell r="K1470" t="str">
            <v>Undisturbed</v>
          </cell>
          <cell r="L1470" t="str">
            <v>North America</v>
          </cell>
          <cell r="M1470" t="str">
            <v>Menke&amp;Whitcraft_noyear_19</v>
          </cell>
          <cell r="N1470" t="str">
            <v>Abundance</v>
          </cell>
          <cell r="O1470">
            <v>3</v>
          </cell>
        </row>
        <row r="1471">
          <cell r="A1471" t="str">
            <v>Menke&amp;Whitcraft_noyear_20</v>
          </cell>
          <cell r="B1471">
            <v>4087</v>
          </cell>
          <cell r="C1471">
            <v>-117.11</v>
          </cell>
          <cell r="D1471">
            <v>32.56</v>
          </cell>
          <cell r="E1471">
            <v>16.899999999999999</v>
          </cell>
          <cell r="F1471">
            <v>-0.1291986</v>
          </cell>
          <cell r="G1471">
            <v>213</v>
          </cell>
          <cell r="H1471">
            <v>-1.0568998329999999</v>
          </cell>
          <cell r="I1471">
            <v>181</v>
          </cell>
          <cell r="J1471">
            <v>-0.68222901000000002</v>
          </cell>
          <cell r="K1471" t="str">
            <v>Undisturbed</v>
          </cell>
          <cell r="L1471" t="str">
            <v>North America</v>
          </cell>
          <cell r="M1471" t="str">
            <v>Menke&amp;Whitcraft_noyear_20</v>
          </cell>
          <cell r="N1471" t="str">
            <v>Abundance</v>
          </cell>
          <cell r="O1471">
            <v>2</v>
          </cell>
        </row>
        <row r="1472">
          <cell r="A1472" t="str">
            <v>Menke&amp;Whitcraft_noyear_21</v>
          </cell>
          <cell r="B1472">
            <v>4088</v>
          </cell>
          <cell r="C1472">
            <v>-117.11</v>
          </cell>
          <cell r="D1472">
            <v>32.56</v>
          </cell>
          <cell r="E1472">
            <v>16.899999999999999</v>
          </cell>
          <cell r="F1472">
            <v>-0.1291986</v>
          </cell>
          <cell r="G1472">
            <v>213</v>
          </cell>
          <cell r="H1472">
            <v>-1.0568998329999999</v>
          </cell>
          <cell r="I1472">
            <v>181</v>
          </cell>
          <cell r="J1472">
            <v>-0.68222901000000002</v>
          </cell>
          <cell r="K1472" t="str">
            <v>Undisturbed</v>
          </cell>
          <cell r="L1472" t="str">
            <v>North America</v>
          </cell>
          <cell r="M1472" t="str">
            <v>Menke&amp;Whitcraft_noyear_21</v>
          </cell>
          <cell r="N1472" t="str">
            <v>Abundance</v>
          </cell>
          <cell r="O1472">
            <v>3</v>
          </cell>
        </row>
        <row r="1473">
          <cell r="A1473" t="str">
            <v>Menke_2011_01</v>
          </cell>
          <cell r="B1473">
            <v>4008</v>
          </cell>
          <cell r="C1473">
            <v>-88.307400999999999</v>
          </cell>
          <cell r="D1473">
            <v>42.429744999999997</v>
          </cell>
          <cell r="E1473">
            <v>8.4</v>
          </cell>
          <cell r="F1473">
            <v>-1.4529563759999999</v>
          </cell>
          <cell r="G1473">
            <v>896</v>
          </cell>
          <cell r="H1473">
            <v>-0.29076582000000001</v>
          </cell>
          <cell r="I1473">
            <v>407</v>
          </cell>
          <cell r="J1473">
            <v>1.8572897049999999</v>
          </cell>
          <cell r="K1473" t="str">
            <v>Undisturbed</v>
          </cell>
          <cell r="L1473" t="str">
            <v>North America</v>
          </cell>
          <cell r="M1473" t="e">
            <v>#N/A</v>
          </cell>
          <cell r="N1473" t="str">
            <v>Abundance/Occurrence</v>
          </cell>
          <cell r="O1473">
            <v>14</v>
          </cell>
        </row>
        <row r="1474">
          <cell r="A1474" t="str">
            <v>Menke_2011_02</v>
          </cell>
          <cell r="B1474">
            <v>4009</v>
          </cell>
          <cell r="C1474">
            <v>-88.306201000000001</v>
          </cell>
          <cell r="D1474">
            <v>42.425311000000001</v>
          </cell>
          <cell r="E1474">
            <v>8.4</v>
          </cell>
          <cell r="F1474">
            <v>-1.4529563759999999</v>
          </cell>
          <cell r="G1474">
            <v>896</v>
          </cell>
          <cell r="H1474">
            <v>-0.29076582000000001</v>
          </cell>
          <cell r="I1474">
            <v>407</v>
          </cell>
          <cell r="J1474">
            <v>1.8572897049999999</v>
          </cell>
          <cell r="K1474" t="str">
            <v>Undisturbed</v>
          </cell>
          <cell r="L1474" t="str">
            <v>North America</v>
          </cell>
          <cell r="M1474" t="e">
            <v>#N/A</v>
          </cell>
          <cell r="N1474" t="str">
            <v>Abundance/Occurrence</v>
          </cell>
          <cell r="O1474">
            <v>17</v>
          </cell>
        </row>
        <row r="1475">
          <cell r="A1475" t="str">
            <v>Menke_2011_03</v>
          </cell>
          <cell r="B1475">
            <v>4010</v>
          </cell>
          <cell r="C1475">
            <v>-88.438985000000002</v>
          </cell>
          <cell r="D1475">
            <v>42.383994000000001</v>
          </cell>
          <cell r="E1475">
            <v>8.4</v>
          </cell>
          <cell r="F1475">
            <v>-1.4529563759999999</v>
          </cell>
          <cell r="G1475">
            <v>905</v>
          </cell>
          <cell r="H1475">
            <v>-0.28067035000000001</v>
          </cell>
          <cell r="I1475">
            <v>411</v>
          </cell>
          <cell r="J1475">
            <v>1.902236939</v>
          </cell>
          <cell r="K1475" t="str">
            <v>Undisturbed</v>
          </cell>
          <cell r="L1475" t="str">
            <v>North America</v>
          </cell>
          <cell r="M1475" t="e">
            <v>#N/A</v>
          </cell>
          <cell r="N1475" t="str">
            <v>Abundance/Occurrence</v>
          </cell>
          <cell r="O1475">
            <v>8</v>
          </cell>
        </row>
        <row r="1476">
          <cell r="A1476" t="str">
            <v>Menke_2011_04</v>
          </cell>
          <cell r="B1476">
            <v>4011</v>
          </cell>
          <cell r="C1476">
            <v>-88.484286600000004</v>
          </cell>
          <cell r="D1476">
            <v>42.204439499999999</v>
          </cell>
          <cell r="E1476">
            <v>8.5</v>
          </cell>
          <cell r="F1476">
            <v>-1.437382755</v>
          </cell>
          <cell r="G1476">
            <v>917</v>
          </cell>
          <cell r="H1476">
            <v>-0.26720972300000001</v>
          </cell>
          <cell r="I1476">
            <v>409</v>
          </cell>
          <cell r="J1476">
            <v>1.8797633220000001</v>
          </cell>
          <cell r="K1476" t="str">
            <v>Undisturbed</v>
          </cell>
          <cell r="L1476" t="str">
            <v>North America</v>
          </cell>
          <cell r="M1476" t="e">
            <v>#N/A</v>
          </cell>
          <cell r="N1476" t="str">
            <v>Abundance/Occurrence</v>
          </cell>
          <cell r="O1476">
            <v>12</v>
          </cell>
        </row>
        <row r="1477">
          <cell r="A1477" t="str">
            <v>Menke_2011_05</v>
          </cell>
          <cell r="B1477">
            <v>4012</v>
          </cell>
          <cell r="C1477">
            <v>-88.661728400000001</v>
          </cell>
          <cell r="D1477">
            <v>42.254408300000001</v>
          </cell>
          <cell r="E1477">
            <v>8.5</v>
          </cell>
          <cell r="F1477">
            <v>-1.437382755</v>
          </cell>
          <cell r="G1477">
            <v>901</v>
          </cell>
          <cell r="H1477">
            <v>-0.28515722599999999</v>
          </cell>
          <cell r="I1477">
            <v>412</v>
          </cell>
          <cell r="J1477">
            <v>1.9134737470000001</v>
          </cell>
          <cell r="K1477" t="str">
            <v>Undisturbed</v>
          </cell>
          <cell r="L1477" t="str">
            <v>North America</v>
          </cell>
          <cell r="M1477" t="e">
            <v>#N/A</v>
          </cell>
          <cell r="N1477" t="str">
            <v>Abundance/Occurrence</v>
          </cell>
          <cell r="O1477">
            <v>12</v>
          </cell>
        </row>
        <row r="1478">
          <cell r="A1478" t="str">
            <v>Menke_2011_06</v>
          </cell>
          <cell r="B1478">
            <v>4013</v>
          </cell>
          <cell r="C1478">
            <v>-88.301635099999999</v>
          </cell>
          <cell r="D1478">
            <v>42.191632900000002</v>
          </cell>
          <cell r="E1478">
            <v>8.5</v>
          </cell>
          <cell r="F1478">
            <v>-1.437382755</v>
          </cell>
          <cell r="G1478">
            <v>913</v>
          </cell>
          <cell r="H1478">
            <v>-0.27169659899999998</v>
          </cell>
          <cell r="I1478">
            <v>405</v>
          </cell>
          <cell r="J1478">
            <v>1.834816088</v>
          </cell>
          <cell r="K1478" t="str">
            <v>Undisturbed</v>
          </cell>
          <cell r="L1478" t="str">
            <v>North America</v>
          </cell>
          <cell r="M1478" t="e">
            <v>#N/A</v>
          </cell>
          <cell r="N1478" t="str">
            <v>Abundance/Occurrence</v>
          </cell>
          <cell r="O1478">
            <v>17</v>
          </cell>
        </row>
        <row r="1479">
          <cell r="A1479" t="str">
            <v>Menke_2011_07</v>
          </cell>
          <cell r="B1479">
            <v>4014</v>
          </cell>
          <cell r="C1479">
            <v>-88.315348700000001</v>
          </cell>
          <cell r="D1479">
            <v>42.193827300000002</v>
          </cell>
          <cell r="E1479">
            <v>8.5</v>
          </cell>
          <cell r="F1479">
            <v>-1.437382755</v>
          </cell>
          <cell r="G1479">
            <v>913</v>
          </cell>
          <cell r="H1479">
            <v>-0.27169659899999998</v>
          </cell>
          <cell r="I1479">
            <v>405</v>
          </cell>
          <cell r="J1479">
            <v>1.834816088</v>
          </cell>
          <cell r="K1479" t="str">
            <v>Undisturbed</v>
          </cell>
          <cell r="L1479" t="str">
            <v>North America</v>
          </cell>
          <cell r="M1479" t="e">
            <v>#N/A</v>
          </cell>
          <cell r="N1479" t="str">
            <v>Abundance/Occurrence</v>
          </cell>
          <cell r="O1479">
            <v>19</v>
          </cell>
        </row>
        <row r="1480">
          <cell r="A1480" t="str">
            <v>Menke_2011_08</v>
          </cell>
          <cell r="B1480">
            <v>4015</v>
          </cell>
          <cell r="C1480">
            <v>-88.321810400000004</v>
          </cell>
          <cell r="D1480">
            <v>42.192298100000002</v>
          </cell>
          <cell r="E1480">
            <v>8.5</v>
          </cell>
          <cell r="F1480">
            <v>-1.437382755</v>
          </cell>
          <cell r="G1480">
            <v>913</v>
          </cell>
          <cell r="H1480">
            <v>-0.27169659899999998</v>
          </cell>
          <cell r="I1480">
            <v>405</v>
          </cell>
          <cell r="J1480">
            <v>1.834816088</v>
          </cell>
          <cell r="K1480" t="str">
            <v>Undisturbed</v>
          </cell>
          <cell r="L1480" t="str">
            <v>North America</v>
          </cell>
          <cell r="M1480" t="e">
            <v>#N/A</v>
          </cell>
          <cell r="N1480" t="str">
            <v>Abundance/Occurrence</v>
          </cell>
          <cell r="O1480">
            <v>10</v>
          </cell>
        </row>
        <row r="1481">
          <cell r="A1481" t="str">
            <v>Menke_2011_09</v>
          </cell>
          <cell r="B1481">
            <v>4016</v>
          </cell>
          <cell r="C1481">
            <v>-88.327079600000005</v>
          </cell>
          <cell r="D1481">
            <v>42.191380299999999</v>
          </cell>
          <cell r="E1481">
            <v>8.5</v>
          </cell>
          <cell r="F1481">
            <v>-1.437382755</v>
          </cell>
          <cell r="G1481">
            <v>913</v>
          </cell>
          <cell r="H1481">
            <v>-0.27169659899999998</v>
          </cell>
          <cell r="I1481">
            <v>405</v>
          </cell>
          <cell r="J1481">
            <v>1.834816088</v>
          </cell>
          <cell r="K1481" t="str">
            <v>Undisturbed</v>
          </cell>
          <cell r="L1481" t="str">
            <v>North America</v>
          </cell>
          <cell r="M1481" t="e">
            <v>#N/A</v>
          </cell>
          <cell r="N1481" t="str">
            <v>Abundance/Occurrence</v>
          </cell>
          <cell r="O1481">
            <v>18</v>
          </cell>
        </row>
        <row r="1482">
          <cell r="A1482" t="str">
            <v>Menke_2011_10</v>
          </cell>
          <cell r="B1482">
            <v>4017</v>
          </cell>
          <cell r="C1482">
            <v>-88.451461300000005</v>
          </cell>
          <cell r="D1482">
            <v>42.235097600000003</v>
          </cell>
          <cell r="E1482">
            <v>8.5</v>
          </cell>
          <cell r="F1482">
            <v>-1.437382755</v>
          </cell>
          <cell r="G1482">
            <v>913</v>
          </cell>
          <cell r="H1482">
            <v>-0.27169659899999998</v>
          </cell>
          <cell r="I1482">
            <v>409</v>
          </cell>
          <cell r="J1482">
            <v>1.8797633220000001</v>
          </cell>
          <cell r="K1482" t="str">
            <v>Undisturbed</v>
          </cell>
          <cell r="L1482" t="str">
            <v>North America</v>
          </cell>
          <cell r="M1482" t="e">
            <v>#N/A</v>
          </cell>
          <cell r="N1482" t="str">
            <v>Abundance/Occurrence</v>
          </cell>
          <cell r="O1482">
            <v>11</v>
          </cell>
        </row>
        <row r="1483">
          <cell r="A1483" t="str">
            <v>Menke_2011_11</v>
          </cell>
          <cell r="B1483">
            <v>938</v>
          </cell>
          <cell r="C1483">
            <v>-88.454904400000004</v>
          </cell>
          <cell r="D1483">
            <v>42.237338299999998</v>
          </cell>
          <cell r="E1483">
            <v>8.5</v>
          </cell>
          <cell r="F1483">
            <v>-1.437382755</v>
          </cell>
          <cell r="G1483">
            <v>913</v>
          </cell>
          <cell r="H1483">
            <v>-0.27169659899999998</v>
          </cell>
          <cell r="I1483">
            <v>409</v>
          </cell>
          <cell r="J1483">
            <v>1.8797633220000001</v>
          </cell>
          <cell r="K1483" t="str">
            <v>Disturbed</v>
          </cell>
          <cell r="L1483" t="str">
            <v>North America</v>
          </cell>
          <cell r="M1483" t="e">
            <v>#N/A</v>
          </cell>
          <cell r="N1483" t="str">
            <v>Abundance/Occurrence</v>
          </cell>
          <cell r="O1483">
            <v>15</v>
          </cell>
        </row>
        <row r="1484">
          <cell r="A1484" t="str">
            <v>Menke_2011_12</v>
          </cell>
          <cell r="B1484">
            <v>939</v>
          </cell>
          <cell r="C1484">
            <v>-88.452843299999998</v>
          </cell>
          <cell r="D1484">
            <v>42.234974000000001</v>
          </cell>
          <cell r="E1484">
            <v>8.5</v>
          </cell>
          <cell r="F1484">
            <v>-1.437382755</v>
          </cell>
          <cell r="G1484">
            <v>913</v>
          </cell>
          <cell r="H1484">
            <v>-0.27169659899999998</v>
          </cell>
          <cell r="I1484">
            <v>409</v>
          </cell>
          <cell r="J1484">
            <v>1.8797633220000001</v>
          </cell>
          <cell r="K1484" t="str">
            <v>Disturbed</v>
          </cell>
          <cell r="L1484" t="str">
            <v>North America</v>
          </cell>
          <cell r="M1484" t="e">
            <v>#N/A</v>
          </cell>
          <cell r="N1484" t="str">
            <v>Abundance/Occurrence</v>
          </cell>
          <cell r="O1484">
            <v>11</v>
          </cell>
        </row>
        <row r="1485">
          <cell r="A1485" t="str">
            <v>Menke_2011_13</v>
          </cell>
          <cell r="B1485">
            <v>940</v>
          </cell>
          <cell r="C1485">
            <v>-88.326852000000002</v>
          </cell>
          <cell r="D1485">
            <v>42.415602999999997</v>
          </cell>
          <cell r="E1485">
            <v>8.4</v>
          </cell>
          <cell r="F1485">
            <v>-1.4529563759999999</v>
          </cell>
          <cell r="G1485">
            <v>904</v>
          </cell>
          <cell r="H1485">
            <v>-0.28179206899999998</v>
          </cell>
          <cell r="I1485">
            <v>407</v>
          </cell>
          <cell r="J1485">
            <v>1.8572897049999999</v>
          </cell>
          <cell r="K1485" t="str">
            <v>Disturbed</v>
          </cell>
          <cell r="L1485" t="str">
            <v>North America</v>
          </cell>
          <cell r="M1485" t="e">
            <v>#N/A</v>
          </cell>
          <cell r="N1485" t="str">
            <v>Abundance/Occurrence</v>
          </cell>
          <cell r="O1485">
            <v>15</v>
          </cell>
        </row>
        <row r="1486">
          <cell r="A1486" t="str">
            <v>Menke_2011_14</v>
          </cell>
          <cell r="B1486">
            <v>941</v>
          </cell>
          <cell r="C1486">
            <v>-88.304813999999993</v>
          </cell>
          <cell r="D1486">
            <v>42.417006999999998</v>
          </cell>
          <cell r="E1486">
            <v>8.4</v>
          </cell>
          <cell r="F1486">
            <v>-1.4529563759999999</v>
          </cell>
          <cell r="G1486">
            <v>896</v>
          </cell>
          <cell r="H1486">
            <v>-0.29076582000000001</v>
          </cell>
          <cell r="I1486">
            <v>407</v>
          </cell>
          <cell r="J1486">
            <v>1.8572897049999999</v>
          </cell>
          <cell r="K1486" t="str">
            <v>Disturbed</v>
          </cell>
          <cell r="L1486" t="str">
            <v>North America</v>
          </cell>
          <cell r="M1486" t="e">
            <v>#N/A</v>
          </cell>
          <cell r="N1486" t="str">
            <v>Abundance/Occurrence</v>
          </cell>
          <cell r="O1486">
            <v>7</v>
          </cell>
        </row>
        <row r="1487">
          <cell r="A1487" t="str">
            <v>Menke_2011_15</v>
          </cell>
          <cell r="B1487">
            <v>942</v>
          </cell>
          <cell r="C1487">
            <v>-88.323854999999995</v>
          </cell>
          <cell r="D1487">
            <v>42.413781999999998</v>
          </cell>
          <cell r="E1487">
            <v>8.4</v>
          </cell>
          <cell r="F1487">
            <v>-1.4529563759999999</v>
          </cell>
          <cell r="G1487">
            <v>904</v>
          </cell>
          <cell r="H1487">
            <v>-0.28179206899999998</v>
          </cell>
          <cell r="I1487">
            <v>407</v>
          </cell>
          <cell r="J1487">
            <v>1.8572897049999999</v>
          </cell>
          <cell r="K1487" t="str">
            <v>Disturbed</v>
          </cell>
          <cell r="L1487" t="str">
            <v>North America</v>
          </cell>
          <cell r="M1487" t="e">
            <v>#N/A</v>
          </cell>
          <cell r="N1487" t="str">
            <v>Abundance/Occurrence</v>
          </cell>
          <cell r="O1487">
            <v>18</v>
          </cell>
        </row>
        <row r="1488">
          <cell r="A1488" t="str">
            <v>Menke_2011_16</v>
          </cell>
          <cell r="B1488">
            <v>943</v>
          </cell>
          <cell r="C1488">
            <v>-88.340068000000002</v>
          </cell>
          <cell r="D1488">
            <v>42.421245999999996</v>
          </cell>
          <cell r="E1488">
            <v>8.4</v>
          </cell>
          <cell r="F1488">
            <v>-1.4529563759999999</v>
          </cell>
          <cell r="G1488">
            <v>905</v>
          </cell>
          <cell r="H1488">
            <v>-0.28067035000000001</v>
          </cell>
          <cell r="I1488">
            <v>409</v>
          </cell>
          <cell r="J1488">
            <v>1.8797633220000001</v>
          </cell>
          <cell r="K1488" t="str">
            <v>Disturbed</v>
          </cell>
          <cell r="L1488" t="str">
            <v>North America</v>
          </cell>
          <cell r="M1488" t="e">
            <v>#N/A</v>
          </cell>
          <cell r="N1488" t="str">
            <v>Abundance/Occurrence</v>
          </cell>
          <cell r="O1488">
            <v>4</v>
          </cell>
        </row>
        <row r="1489">
          <cell r="A1489" t="str">
            <v>Menke_2011_17</v>
          </cell>
          <cell r="B1489">
            <v>944</v>
          </cell>
          <cell r="C1489">
            <v>-88.340731000000005</v>
          </cell>
          <cell r="D1489">
            <v>42.415751</v>
          </cell>
          <cell r="E1489">
            <v>8.4</v>
          </cell>
          <cell r="F1489">
            <v>-1.4529563759999999</v>
          </cell>
          <cell r="G1489">
            <v>905</v>
          </cell>
          <cell r="H1489">
            <v>-0.28067035000000001</v>
          </cell>
          <cell r="I1489">
            <v>408</v>
          </cell>
          <cell r="J1489">
            <v>1.8685265129999999</v>
          </cell>
          <cell r="K1489" t="str">
            <v>Disturbed</v>
          </cell>
          <cell r="L1489" t="str">
            <v>North America</v>
          </cell>
          <cell r="M1489" t="e">
            <v>#N/A</v>
          </cell>
          <cell r="N1489" t="str">
            <v>Abundance/Occurrence</v>
          </cell>
          <cell r="O1489">
            <v>7</v>
          </cell>
        </row>
        <row r="1490">
          <cell r="A1490" t="str">
            <v>Menke_2011_18</v>
          </cell>
          <cell r="B1490">
            <v>945</v>
          </cell>
          <cell r="C1490">
            <v>-88.235774300000003</v>
          </cell>
          <cell r="D1490">
            <v>42.2581852</v>
          </cell>
          <cell r="E1490">
            <v>8.6</v>
          </cell>
          <cell r="F1490">
            <v>-1.4218091340000001</v>
          </cell>
          <cell r="G1490">
            <v>898</v>
          </cell>
          <cell r="H1490">
            <v>-0.28852238200000002</v>
          </cell>
          <cell r="I1490">
            <v>403</v>
          </cell>
          <cell r="J1490">
            <v>1.812342471</v>
          </cell>
          <cell r="K1490" t="str">
            <v>Disturbed</v>
          </cell>
          <cell r="L1490" t="str">
            <v>North America</v>
          </cell>
          <cell r="M1490" t="e">
            <v>#N/A</v>
          </cell>
          <cell r="N1490" t="str">
            <v>Abundance/Occurrence</v>
          </cell>
          <cell r="O1490">
            <v>14</v>
          </cell>
        </row>
        <row r="1491">
          <cell r="A1491" t="str">
            <v>Menke_2011_19</v>
          </cell>
          <cell r="B1491">
            <v>946</v>
          </cell>
          <cell r="C1491">
            <v>-88.200058999999996</v>
          </cell>
          <cell r="D1491">
            <v>42.227775999999999</v>
          </cell>
          <cell r="E1491">
            <v>8.6</v>
          </cell>
          <cell r="F1491">
            <v>-1.4218091340000001</v>
          </cell>
          <cell r="G1491">
            <v>899</v>
          </cell>
          <cell r="H1491">
            <v>-0.287400663</v>
          </cell>
          <cell r="I1491">
            <v>401</v>
          </cell>
          <cell r="J1491">
            <v>1.7898688540000001</v>
          </cell>
          <cell r="K1491" t="str">
            <v>Disturbed</v>
          </cell>
          <cell r="L1491" t="str">
            <v>North America</v>
          </cell>
          <cell r="M1491" t="e">
            <v>#N/A</v>
          </cell>
          <cell r="N1491" t="str">
            <v>Abundance/Occurrence</v>
          </cell>
          <cell r="O1491">
            <v>10</v>
          </cell>
        </row>
        <row r="1492">
          <cell r="A1492" t="str">
            <v>Menke_2011_20</v>
          </cell>
          <cell r="B1492">
            <v>947</v>
          </cell>
          <cell r="C1492">
            <v>-88.382585000000006</v>
          </cell>
          <cell r="D1492">
            <v>42.182195</v>
          </cell>
          <cell r="E1492">
            <v>8.5</v>
          </cell>
          <cell r="F1492">
            <v>-1.437382755</v>
          </cell>
          <cell r="G1492">
            <v>917</v>
          </cell>
          <cell r="H1492">
            <v>-0.26720972300000001</v>
          </cell>
          <cell r="I1492">
            <v>409</v>
          </cell>
          <cell r="J1492">
            <v>1.8797633220000001</v>
          </cell>
          <cell r="K1492" t="str">
            <v>Disturbed</v>
          </cell>
          <cell r="L1492" t="str">
            <v>North America</v>
          </cell>
          <cell r="M1492" t="e">
            <v>#N/A</v>
          </cell>
          <cell r="N1492" t="str">
            <v>Abundance/Occurrence</v>
          </cell>
          <cell r="O1492">
            <v>12</v>
          </cell>
        </row>
        <row r="1493">
          <cell r="A1493" t="str">
            <v>Menke_2011_21</v>
          </cell>
          <cell r="B1493">
            <v>948</v>
          </cell>
          <cell r="C1493">
            <v>-88.306956</v>
          </cell>
          <cell r="D1493">
            <v>42.408603999999997</v>
          </cell>
          <cell r="E1493">
            <v>8.4</v>
          </cell>
          <cell r="F1493">
            <v>-1.4529563759999999</v>
          </cell>
          <cell r="G1493">
            <v>904</v>
          </cell>
          <cell r="H1493">
            <v>-0.28179206899999998</v>
          </cell>
          <cell r="I1493">
            <v>407</v>
          </cell>
          <cell r="J1493">
            <v>1.8572897049999999</v>
          </cell>
          <cell r="K1493" t="str">
            <v>Disturbed</v>
          </cell>
          <cell r="L1493" t="str">
            <v>North America</v>
          </cell>
          <cell r="M1493" t="e">
            <v>#N/A</v>
          </cell>
          <cell r="N1493" t="str">
            <v>Abundance/Occurrence</v>
          </cell>
          <cell r="O1493">
            <v>17</v>
          </cell>
        </row>
        <row r="1494">
          <cell r="A1494" t="str">
            <v>Menke_2011_22</v>
          </cell>
          <cell r="B1494">
            <v>949</v>
          </cell>
          <cell r="C1494">
            <v>-88.311734000000001</v>
          </cell>
          <cell r="D1494">
            <v>42.433674000000003</v>
          </cell>
          <cell r="E1494">
            <v>8.4</v>
          </cell>
          <cell r="F1494">
            <v>-1.4529563759999999</v>
          </cell>
          <cell r="G1494">
            <v>896</v>
          </cell>
          <cell r="H1494">
            <v>-0.29076582000000001</v>
          </cell>
          <cell r="I1494">
            <v>407</v>
          </cell>
          <cell r="J1494">
            <v>1.8572897049999999</v>
          </cell>
          <cell r="K1494" t="str">
            <v>Disturbed</v>
          </cell>
          <cell r="L1494" t="str">
            <v>North America</v>
          </cell>
          <cell r="M1494" t="e">
            <v>#N/A</v>
          </cell>
          <cell r="N1494" t="str">
            <v>Abundance/Occurrence</v>
          </cell>
          <cell r="O1494">
            <v>8</v>
          </cell>
        </row>
        <row r="1495">
          <cell r="A1495" t="str">
            <v>Menke_2011_23</v>
          </cell>
          <cell r="B1495">
            <v>950</v>
          </cell>
          <cell r="C1495">
            <v>-88.236497</v>
          </cell>
          <cell r="D1495">
            <v>42.261192999999999</v>
          </cell>
          <cell r="E1495">
            <v>8.6</v>
          </cell>
          <cell r="F1495">
            <v>-1.4218091340000001</v>
          </cell>
          <cell r="G1495">
            <v>898</v>
          </cell>
          <cell r="H1495">
            <v>-0.28852238200000002</v>
          </cell>
          <cell r="I1495">
            <v>403</v>
          </cell>
          <cell r="J1495">
            <v>1.812342471</v>
          </cell>
          <cell r="K1495" t="str">
            <v>Disturbed</v>
          </cell>
          <cell r="L1495" t="str">
            <v>North America</v>
          </cell>
          <cell r="M1495" t="e">
            <v>#N/A</v>
          </cell>
          <cell r="N1495" t="str">
            <v>Abundance/Occurrence</v>
          </cell>
          <cell r="O1495">
            <v>11</v>
          </cell>
        </row>
        <row r="1496">
          <cell r="A1496" t="str">
            <v>Menke_2011_24</v>
          </cell>
          <cell r="B1496">
            <v>951</v>
          </cell>
          <cell r="C1496">
            <v>-88.436228</v>
          </cell>
          <cell r="D1496">
            <v>42.384438000000003</v>
          </cell>
          <cell r="E1496">
            <v>8.4</v>
          </cell>
          <cell r="F1496">
            <v>-1.4529563759999999</v>
          </cell>
          <cell r="G1496">
            <v>905</v>
          </cell>
          <cell r="H1496">
            <v>-0.28067035000000001</v>
          </cell>
          <cell r="I1496">
            <v>411</v>
          </cell>
          <cell r="J1496">
            <v>1.902236939</v>
          </cell>
          <cell r="K1496" t="str">
            <v>Disturbed</v>
          </cell>
          <cell r="L1496" t="str">
            <v>North America</v>
          </cell>
          <cell r="M1496" t="e">
            <v>#N/A</v>
          </cell>
          <cell r="N1496" t="str">
            <v>Abundance/Occurrence</v>
          </cell>
          <cell r="O1496">
            <v>9</v>
          </cell>
        </row>
        <row r="1497">
          <cell r="A1497" t="str">
            <v>Menke_2011_25</v>
          </cell>
          <cell r="B1497">
            <v>952</v>
          </cell>
          <cell r="C1497">
            <v>-88.318658999999997</v>
          </cell>
          <cell r="D1497">
            <v>42.480601999999998</v>
          </cell>
          <cell r="E1497">
            <v>8.3000000000000007</v>
          </cell>
          <cell r="F1497">
            <v>-1.4685299970000001</v>
          </cell>
          <cell r="G1497">
            <v>896</v>
          </cell>
          <cell r="H1497">
            <v>-0.29076582000000001</v>
          </cell>
          <cell r="I1497">
            <v>408</v>
          </cell>
          <cell r="J1497">
            <v>1.8685265129999999</v>
          </cell>
          <cell r="K1497" t="str">
            <v>Disturbed</v>
          </cell>
          <cell r="L1497" t="str">
            <v>North America</v>
          </cell>
          <cell r="M1497" t="e">
            <v>#N/A</v>
          </cell>
          <cell r="N1497" t="str">
            <v>Abundance/Occurrence</v>
          </cell>
          <cell r="O1497">
            <v>12</v>
          </cell>
        </row>
        <row r="1498">
          <cell r="A1498" t="str">
            <v>Menke_2011_26</v>
          </cell>
          <cell r="B1498">
            <v>953</v>
          </cell>
          <cell r="C1498">
            <v>-88.260562500000006</v>
          </cell>
          <cell r="D1498">
            <v>42.278895300000002</v>
          </cell>
          <cell r="E1498">
            <v>8.5</v>
          </cell>
          <cell r="F1498">
            <v>-1.437382755</v>
          </cell>
          <cell r="G1498">
            <v>906</v>
          </cell>
          <cell r="H1498">
            <v>-0.27954863099999999</v>
          </cell>
          <cell r="I1498">
            <v>404</v>
          </cell>
          <cell r="J1498">
            <v>1.8235792790000001</v>
          </cell>
          <cell r="K1498" t="str">
            <v>Disturbed</v>
          </cell>
          <cell r="L1498" t="str">
            <v>North America</v>
          </cell>
          <cell r="M1498" t="e">
            <v>#N/A</v>
          </cell>
          <cell r="N1498" t="str">
            <v>Abundance/Occurrence</v>
          </cell>
          <cell r="O1498">
            <v>11</v>
          </cell>
        </row>
        <row r="1499">
          <cell r="A1499" t="str">
            <v>Menke_2011_27</v>
          </cell>
          <cell r="B1499">
            <v>954</v>
          </cell>
          <cell r="C1499">
            <v>-88.303918999999993</v>
          </cell>
          <cell r="D1499">
            <v>42.414138999999999</v>
          </cell>
          <cell r="E1499">
            <v>8.4</v>
          </cell>
          <cell r="F1499">
            <v>-1.4529563759999999</v>
          </cell>
          <cell r="G1499">
            <v>904</v>
          </cell>
          <cell r="H1499">
            <v>-0.28179206899999998</v>
          </cell>
          <cell r="I1499">
            <v>407</v>
          </cell>
          <cell r="J1499">
            <v>1.8572897049999999</v>
          </cell>
          <cell r="K1499" t="str">
            <v>Disturbed</v>
          </cell>
          <cell r="L1499" t="str">
            <v>North America</v>
          </cell>
          <cell r="M1499" t="e">
            <v>#N/A</v>
          </cell>
          <cell r="N1499" t="str">
            <v>Abundance/Occurrence</v>
          </cell>
          <cell r="O1499">
            <v>13</v>
          </cell>
        </row>
        <row r="1500">
          <cell r="A1500" t="str">
            <v>Menke_2011_28</v>
          </cell>
          <cell r="B1500">
            <v>955</v>
          </cell>
          <cell r="C1500">
            <v>-88.551067000000003</v>
          </cell>
          <cell r="D1500">
            <v>42.354545999999999</v>
          </cell>
          <cell r="E1500">
            <v>8.3000000000000007</v>
          </cell>
          <cell r="F1500">
            <v>-1.4685299970000001</v>
          </cell>
          <cell r="G1500">
            <v>908</v>
          </cell>
          <cell r="H1500">
            <v>-0.27730519300000001</v>
          </cell>
          <cell r="I1500">
            <v>413</v>
          </cell>
          <cell r="J1500">
            <v>1.9247105550000001</v>
          </cell>
          <cell r="K1500" t="str">
            <v>Disturbed</v>
          </cell>
          <cell r="L1500" t="str">
            <v>North America</v>
          </cell>
          <cell r="M1500" t="e">
            <v>#N/A</v>
          </cell>
          <cell r="N1500" t="str">
            <v>Abundance/Occurrence</v>
          </cell>
          <cell r="O1500">
            <v>12</v>
          </cell>
        </row>
        <row r="1501">
          <cell r="A1501" t="str">
            <v>Menke_2011_29</v>
          </cell>
          <cell r="B1501">
            <v>956</v>
          </cell>
          <cell r="C1501">
            <v>-88.293604999999999</v>
          </cell>
          <cell r="D1501">
            <v>42.434885000000001</v>
          </cell>
          <cell r="E1501">
            <v>8.4</v>
          </cell>
          <cell r="F1501">
            <v>-1.4529563759999999</v>
          </cell>
          <cell r="G1501">
            <v>896</v>
          </cell>
          <cell r="H1501">
            <v>-0.29076582000000001</v>
          </cell>
          <cell r="I1501">
            <v>407</v>
          </cell>
          <cell r="J1501">
            <v>1.8572897049999999</v>
          </cell>
          <cell r="K1501" t="str">
            <v>Disturbed</v>
          </cell>
          <cell r="L1501" t="str">
            <v>North America</v>
          </cell>
          <cell r="M1501" t="e">
            <v>#N/A</v>
          </cell>
          <cell r="N1501" t="str">
            <v>Abundance/Occurrence</v>
          </cell>
          <cell r="O1501">
            <v>8</v>
          </cell>
        </row>
        <row r="1502">
          <cell r="A1502" t="str">
            <v>Menke_2011_30</v>
          </cell>
          <cell r="B1502">
            <v>957</v>
          </cell>
          <cell r="C1502">
            <v>-88.699883999999997</v>
          </cell>
          <cell r="D1502">
            <v>42.253168000000002</v>
          </cell>
          <cell r="E1502">
            <v>8.5</v>
          </cell>
          <cell r="F1502">
            <v>-1.437382755</v>
          </cell>
          <cell r="G1502">
            <v>901</v>
          </cell>
          <cell r="H1502">
            <v>-0.28515722599999999</v>
          </cell>
          <cell r="I1502">
            <v>414</v>
          </cell>
          <cell r="J1502">
            <v>1.935947364</v>
          </cell>
          <cell r="K1502" t="str">
            <v>Disturbed</v>
          </cell>
          <cell r="L1502" t="str">
            <v>North America</v>
          </cell>
          <cell r="M1502" t="e">
            <v>#N/A</v>
          </cell>
          <cell r="N1502" t="str">
            <v>Abundance/Occurrence</v>
          </cell>
          <cell r="O1502">
            <v>11</v>
          </cell>
        </row>
        <row r="1503">
          <cell r="A1503" t="str">
            <v>Menke_2011_31</v>
          </cell>
          <cell r="B1503">
            <v>958</v>
          </cell>
          <cell r="C1503">
            <v>-88.328581</v>
          </cell>
          <cell r="D1503">
            <v>42.193314999999998</v>
          </cell>
          <cell r="E1503">
            <v>8.5</v>
          </cell>
          <cell r="F1503">
            <v>-1.437382755</v>
          </cell>
          <cell r="G1503">
            <v>913</v>
          </cell>
          <cell r="H1503">
            <v>-0.27169659899999998</v>
          </cell>
          <cell r="I1503">
            <v>405</v>
          </cell>
          <cell r="J1503">
            <v>1.834816088</v>
          </cell>
          <cell r="K1503" t="str">
            <v>Disturbed</v>
          </cell>
          <cell r="L1503" t="str">
            <v>North America</v>
          </cell>
          <cell r="M1503" t="e">
            <v>#N/A</v>
          </cell>
          <cell r="N1503" t="str">
            <v>Abundance/Occurrence</v>
          </cell>
          <cell r="O1503">
            <v>9</v>
          </cell>
        </row>
        <row r="1504">
          <cell r="A1504" t="str">
            <v>Menke_2011_34</v>
          </cell>
          <cell r="B1504">
            <v>959</v>
          </cell>
          <cell r="C1504">
            <v>-88.458196999999998</v>
          </cell>
          <cell r="D1504">
            <v>42.239556999999998</v>
          </cell>
          <cell r="E1504">
            <v>8.5</v>
          </cell>
          <cell r="F1504">
            <v>-1.437382755</v>
          </cell>
          <cell r="G1504">
            <v>913</v>
          </cell>
          <cell r="H1504">
            <v>-0.27169659899999998</v>
          </cell>
          <cell r="I1504">
            <v>409</v>
          </cell>
          <cell r="J1504">
            <v>1.8797633220000001</v>
          </cell>
          <cell r="K1504" t="str">
            <v>Disturbed</v>
          </cell>
          <cell r="L1504" t="str">
            <v>North America</v>
          </cell>
          <cell r="M1504" t="e">
            <v>#N/A</v>
          </cell>
          <cell r="N1504" t="str">
            <v>Abundance/Occurrence</v>
          </cell>
          <cell r="O1504">
            <v>12</v>
          </cell>
        </row>
        <row r="1505">
          <cell r="A1505" t="str">
            <v>Menke_2011_35</v>
          </cell>
          <cell r="B1505">
            <v>960</v>
          </cell>
          <cell r="C1505">
            <v>-88.599439000000004</v>
          </cell>
          <cell r="D1505">
            <v>42.278388</v>
          </cell>
          <cell r="E1505">
            <v>8.5</v>
          </cell>
          <cell r="F1505">
            <v>-1.437382755</v>
          </cell>
          <cell r="G1505">
            <v>903</v>
          </cell>
          <cell r="H1505">
            <v>-0.282913788</v>
          </cell>
          <cell r="I1505">
            <v>412</v>
          </cell>
          <cell r="J1505">
            <v>1.9134737470000001</v>
          </cell>
          <cell r="K1505" t="str">
            <v>Disturbed</v>
          </cell>
          <cell r="L1505" t="str">
            <v>North America</v>
          </cell>
          <cell r="M1505" t="e">
            <v>#N/A</v>
          </cell>
          <cell r="N1505" t="str">
            <v>Abundance/Occurrence</v>
          </cell>
          <cell r="O1505">
            <v>5</v>
          </cell>
        </row>
        <row r="1506">
          <cell r="A1506" t="str">
            <v>Menke_2011_36</v>
          </cell>
          <cell r="B1506">
            <v>961</v>
          </cell>
          <cell r="C1506">
            <v>-88.460291999999995</v>
          </cell>
          <cell r="D1506">
            <v>42.234073000000002</v>
          </cell>
          <cell r="E1506">
            <v>8.5</v>
          </cell>
          <cell r="F1506">
            <v>-1.437382755</v>
          </cell>
          <cell r="G1506">
            <v>911</v>
          </cell>
          <cell r="H1506">
            <v>-0.273940036</v>
          </cell>
          <cell r="I1506">
            <v>410</v>
          </cell>
          <cell r="J1506">
            <v>1.8910001299999999</v>
          </cell>
          <cell r="K1506" t="str">
            <v>Disturbed</v>
          </cell>
          <cell r="L1506" t="str">
            <v>North America</v>
          </cell>
          <cell r="M1506" t="e">
            <v>#N/A</v>
          </cell>
          <cell r="N1506" t="str">
            <v>Abundance/Occurrence</v>
          </cell>
          <cell r="O1506">
            <v>12</v>
          </cell>
        </row>
        <row r="1507">
          <cell r="A1507" t="str">
            <v>Menke_2011_37</v>
          </cell>
          <cell r="B1507">
            <v>962</v>
          </cell>
          <cell r="C1507">
            <v>-88.460485000000006</v>
          </cell>
          <cell r="D1507">
            <v>42.235875999999998</v>
          </cell>
          <cell r="E1507">
            <v>8.5</v>
          </cell>
          <cell r="F1507">
            <v>-1.437382755</v>
          </cell>
          <cell r="G1507">
            <v>911</v>
          </cell>
          <cell r="H1507">
            <v>-0.273940036</v>
          </cell>
          <cell r="I1507">
            <v>410</v>
          </cell>
          <cell r="J1507">
            <v>1.8910001299999999</v>
          </cell>
          <cell r="K1507" t="str">
            <v>Disturbed</v>
          </cell>
          <cell r="L1507" t="str">
            <v>North America</v>
          </cell>
          <cell r="M1507" t="e">
            <v>#N/A</v>
          </cell>
          <cell r="N1507" t="str">
            <v>Abundance/Occurrence</v>
          </cell>
          <cell r="O1507">
            <v>16</v>
          </cell>
        </row>
        <row r="1508">
          <cell r="A1508" t="str">
            <v>Menke_2011_38</v>
          </cell>
          <cell r="B1508">
            <v>963</v>
          </cell>
          <cell r="C1508">
            <v>-88.448599000000002</v>
          </cell>
          <cell r="D1508">
            <v>42.288696000000002</v>
          </cell>
          <cell r="E1508">
            <v>8.4</v>
          </cell>
          <cell r="F1508">
            <v>-1.4529563759999999</v>
          </cell>
          <cell r="G1508">
            <v>916</v>
          </cell>
          <cell r="H1508">
            <v>-0.26833144199999998</v>
          </cell>
          <cell r="I1508">
            <v>409</v>
          </cell>
          <cell r="J1508">
            <v>1.8797633220000001</v>
          </cell>
          <cell r="K1508" t="str">
            <v>Disturbed</v>
          </cell>
          <cell r="L1508" t="str">
            <v>North America</v>
          </cell>
          <cell r="M1508" t="e">
            <v>#N/A</v>
          </cell>
          <cell r="N1508" t="str">
            <v>Abundance/Occurrence</v>
          </cell>
          <cell r="O1508">
            <v>9</v>
          </cell>
        </row>
        <row r="1509">
          <cell r="A1509" t="str">
            <v>Menke_2011_39</v>
          </cell>
          <cell r="B1509">
            <v>964</v>
          </cell>
          <cell r="C1509">
            <v>-88.592680999999999</v>
          </cell>
          <cell r="D1509">
            <v>42.277878000000001</v>
          </cell>
          <cell r="E1509">
            <v>8.5</v>
          </cell>
          <cell r="F1509">
            <v>-1.437382755</v>
          </cell>
          <cell r="G1509">
            <v>903</v>
          </cell>
          <cell r="H1509">
            <v>-0.282913788</v>
          </cell>
          <cell r="I1509">
            <v>412</v>
          </cell>
          <cell r="J1509">
            <v>1.9134737470000001</v>
          </cell>
          <cell r="K1509" t="str">
            <v>Disturbed</v>
          </cell>
          <cell r="L1509" t="str">
            <v>North America</v>
          </cell>
          <cell r="M1509" t="e">
            <v>#N/A</v>
          </cell>
          <cell r="N1509" t="str">
            <v>Abundance/Occurrence</v>
          </cell>
          <cell r="O1509">
            <v>3</v>
          </cell>
        </row>
        <row r="1510">
          <cell r="A1510" t="str">
            <v>Menke_2011_40</v>
          </cell>
          <cell r="B1510">
            <v>965</v>
          </cell>
          <cell r="C1510">
            <v>-88.589787000000001</v>
          </cell>
          <cell r="D1510">
            <v>42.279846999999997</v>
          </cell>
          <cell r="E1510">
            <v>8.5</v>
          </cell>
          <cell r="F1510">
            <v>-1.437382755</v>
          </cell>
          <cell r="G1510">
            <v>903</v>
          </cell>
          <cell r="H1510">
            <v>-0.282913788</v>
          </cell>
          <cell r="I1510">
            <v>412</v>
          </cell>
          <cell r="J1510">
            <v>1.9134737470000001</v>
          </cell>
          <cell r="K1510" t="str">
            <v>Disturbed</v>
          </cell>
          <cell r="L1510" t="str">
            <v>North America</v>
          </cell>
          <cell r="M1510" t="e">
            <v>#N/A</v>
          </cell>
          <cell r="N1510" t="str">
            <v>Abundance/Occurrence</v>
          </cell>
          <cell r="O1510">
            <v>4</v>
          </cell>
        </row>
        <row r="1511">
          <cell r="A1511" t="str">
            <v>Menke_2011_41</v>
          </cell>
          <cell r="B1511">
            <v>966</v>
          </cell>
          <cell r="C1511">
            <v>-88.533581999999996</v>
          </cell>
          <cell r="D1511">
            <v>42.361027999999997</v>
          </cell>
          <cell r="E1511">
            <v>8.4</v>
          </cell>
          <cell r="F1511">
            <v>-1.4529563759999999</v>
          </cell>
          <cell r="G1511">
            <v>907</v>
          </cell>
          <cell r="H1511">
            <v>-0.27842691200000003</v>
          </cell>
          <cell r="I1511">
            <v>412</v>
          </cell>
          <cell r="J1511">
            <v>1.9134737470000001</v>
          </cell>
          <cell r="K1511" t="str">
            <v>Disturbed</v>
          </cell>
          <cell r="L1511" t="str">
            <v>North America</v>
          </cell>
          <cell r="M1511" t="e">
            <v>#N/A</v>
          </cell>
          <cell r="N1511" t="str">
            <v>Abundance/Occurrence</v>
          </cell>
          <cell r="O1511">
            <v>3</v>
          </cell>
        </row>
        <row r="1512">
          <cell r="A1512" t="str">
            <v>Menke_2011_42</v>
          </cell>
          <cell r="B1512">
            <v>967</v>
          </cell>
          <cell r="C1512">
            <v>-88.500545000000002</v>
          </cell>
          <cell r="D1512">
            <v>42.238878999999997</v>
          </cell>
          <cell r="E1512">
            <v>8.5</v>
          </cell>
          <cell r="F1512">
            <v>-1.437382755</v>
          </cell>
          <cell r="G1512">
            <v>911</v>
          </cell>
          <cell r="H1512">
            <v>-0.273940036</v>
          </cell>
          <cell r="I1512">
            <v>411</v>
          </cell>
          <cell r="J1512">
            <v>1.902236939</v>
          </cell>
          <cell r="K1512" t="str">
            <v>Disturbed</v>
          </cell>
          <cell r="L1512" t="str">
            <v>North America</v>
          </cell>
          <cell r="M1512" t="e">
            <v>#N/A</v>
          </cell>
          <cell r="N1512" t="str">
            <v>Abundance/Occurrence</v>
          </cell>
          <cell r="O1512">
            <v>5</v>
          </cell>
        </row>
        <row r="1513">
          <cell r="A1513" t="str">
            <v>Menke_2011_43</v>
          </cell>
          <cell r="B1513">
            <v>968</v>
          </cell>
          <cell r="C1513">
            <v>-88.469939999999994</v>
          </cell>
          <cell r="D1513">
            <v>42.226717000000001</v>
          </cell>
          <cell r="E1513">
            <v>8.5</v>
          </cell>
          <cell r="F1513">
            <v>-1.437382755</v>
          </cell>
          <cell r="G1513">
            <v>911</v>
          </cell>
          <cell r="H1513">
            <v>-0.273940036</v>
          </cell>
          <cell r="I1513">
            <v>410</v>
          </cell>
          <cell r="J1513">
            <v>1.8910001299999999</v>
          </cell>
          <cell r="K1513" t="str">
            <v>Disturbed</v>
          </cell>
          <cell r="L1513" t="str">
            <v>North America</v>
          </cell>
          <cell r="M1513" t="e">
            <v>#N/A</v>
          </cell>
          <cell r="N1513" t="str">
            <v>Abundance/Occurrence</v>
          </cell>
          <cell r="O1513">
            <v>4</v>
          </cell>
        </row>
        <row r="1514">
          <cell r="A1514" t="str">
            <v>Menke_2011_44</v>
          </cell>
          <cell r="B1514">
            <v>969</v>
          </cell>
          <cell r="C1514">
            <v>-88.467637999999994</v>
          </cell>
          <cell r="D1514">
            <v>42.226681999999997</v>
          </cell>
          <cell r="E1514">
            <v>8.5</v>
          </cell>
          <cell r="F1514">
            <v>-1.437382755</v>
          </cell>
          <cell r="G1514">
            <v>911</v>
          </cell>
          <cell r="H1514">
            <v>-0.273940036</v>
          </cell>
          <cell r="I1514">
            <v>410</v>
          </cell>
          <cell r="J1514">
            <v>1.8910001299999999</v>
          </cell>
          <cell r="K1514" t="str">
            <v>Disturbed</v>
          </cell>
          <cell r="L1514" t="str">
            <v>North America</v>
          </cell>
          <cell r="M1514" t="e">
            <v>#N/A</v>
          </cell>
          <cell r="N1514" t="str">
            <v>Abundance/Occurrence</v>
          </cell>
          <cell r="O1514">
            <v>6</v>
          </cell>
        </row>
        <row r="1515">
          <cell r="A1515" t="str">
            <v>Menke_2011_45</v>
          </cell>
          <cell r="B1515">
            <v>970</v>
          </cell>
          <cell r="C1515">
            <v>-88.590880999999996</v>
          </cell>
          <cell r="D1515">
            <v>42.274025000000002</v>
          </cell>
          <cell r="E1515">
            <v>8.5</v>
          </cell>
          <cell r="F1515">
            <v>-1.437382755</v>
          </cell>
          <cell r="G1515">
            <v>903</v>
          </cell>
          <cell r="H1515">
            <v>-0.282913788</v>
          </cell>
          <cell r="I1515">
            <v>412</v>
          </cell>
          <cell r="J1515">
            <v>1.9134737470000001</v>
          </cell>
          <cell r="K1515" t="str">
            <v>Disturbed</v>
          </cell>
          <cell r="L1515" t="str">
            <v>North America</v>
          </cell>
          <cell r="M1515" t="e">
            <v>#N/A</v>
          </cell>
          <cell r="N1515" t="str">
            <v>Abundance/Occurrence</v>
          </cell>
          <cell r="O1515">
            <v>1</v>
          </cell>
        </row>
        <row r="1516">
          <cell r="A1516" t="str">
            <v>Menke_2011_46</v>
          </cell>
          <cell r="B1516">
            <v>971</v>
          </cell>
          <cell r="C1516">
            <v>-88.453967000000006</v>
          </cell>
          <cell r="D1516">
            <v>42.448228</v>
          </cell>
          <cell r="E1516">
            <v>8.3000000000000007</v>
          </cell>
          <cell r="F1516">
            <v>-1.4685299970000001</v>
          </cell>
          <cell r="G1516">
            <v>907</v>
          </cell>
          <cell r="H1516">
            <v>-0.27842691200000003</v>
          </cell>
          <cell r="I1516">
            <v>412</v>
          </cell>
          <cell r="J1516">
            <v>1.9134737470000001</v>
          </cell>
          <cell r="K1516" t="str">
            <v>Disturbed</v>
          </cell>
          <cell r="L1516" t="str">
            <v>North America</v>
          </cell>
          <cell r="M1516" t="e">
            <v>#N/A</v>
          </cell>
          <cell r="N1516" t="str">
            <v>Abundance/Occurrence</v>
          </cell>
          <cell r="O1516">
            <v>2</v>
          </cell>
        </row>
        <row r="1517">
          <cell r="A1517" t="str">
            <v>Menke_2011_47</v>
          </cell>
          <cell r="B1517">
            <v>972</v>
          </cell>
          <cell r="C1517">
            <v>-88.332689000000002</v>
          </cell>
          <cell r="D1517">
            <v>42.485225</v>
          </cell>
          <cell r="E1517">
            <v>8.3000000000000007</v>
          </cell>
          <cell r="F1517">
            <v>-1.4685299970000001</v>
          </cell>
          <cell r="G1517">
            <v>896</v>
          </cell>
          <cell r="H1517">
            <v>-0.29076582000000001</v>
          </cell>
          <cell r="I1517">
            <v>408</v>
          </cell>
          <cell r="J1517">
            <v>1.8685265129999999</v>
          </cell>
          <cell r="K1517" t="str">
            <v>Disturbed</v>
          </cell>
          <cell r="L1517" t="str">
            <v>North America</v>
          </cell>
          <cell r="M1517" t="e">
            <v>#N/A</v>
          </cell>
          <cell r="N1517" t="str">
            <v>Abundance/Occurrence</v>
          </cell>
          <cell r="O1517">
            <v>4</v>
          </cell>
        </row>
        <row r="1518">
          <cell r="A1518" t="str">
            <v>Menke_2011_48</v>
          </cell>
          <cell r="B1518">
            <v>973</v>
          </cell>
          <cell r="C1518">
            <v>-88.336573000000001</v>
          </cell>
          <cell r="D1518">
            <v>42.435383999999999</v>
          </cell>
          <cell r="E1518">
            <v>8.4</v>
          </cell>
          <cell r="F1518">
            <v>-1.4529563759999999</v>
          </cell>
          <cell r="G1518">
            <v>905</v>
          </cell>
          <cell r="H1518">
            <v>-0.28067035000000001</v>
          </cell>
          <cell r="I1518">
            <v>409</v>
          </cell>
          <cell r="J1518">
            <v>1.8797633220000001</v>
          </cell>
          <cell r="K1518" t="str">
            <v>Disturbed</v>
          </cell>
          <cell r="L1518" t="str">
            <v>North America</v>
          </cell>
          <cell r="M1518" t="e">
            <v>#N/A</v>
          </cell>
          <cell r="N1518" t="str">
            <v>Abundance/Occurrence</v>
          </cell>
          <cell r="O1518">
            <v>12</v>
          </cell>
        </row>
        <row r="1519">
          <cell r="A1519" t="str">
            <v>Menke_2011_49</v>
          </cell>
          <cell r="B1519">
            <v>974</v>
          </cell>
          <cell r="C1519">
            <v>-88.273477999999997</v>
          </cell>
          <cell r="D1519">
            <v>42.489176999999998</v>
          </cell>
          <cell r="E1519">
            <v>8.3000000000000007</v>
          </cell>
          <cell r="F1519">
            <v>-1.4685299970000001</v>
          </cell>
          <cell r="G1519">
            <v>899</v>
          </cell>
          <cell r="H1519">
            <v>-0.287400663</v>
          </cell>
          <cell r="I1519">
            <v>406</v>
          </cell>
          <cell r="J1519">
            <v>1.846052896</v>
          </cell>
          <cell r="K1519" t="str">
            <v>Disturbed</v>
          </cell>
          <cell r="L1519" t="str">
            <v>North America</v>
          </cell>
          <cell r="M1519" t="e">
            <v>#N/A</v>
          </cell>
          <cell r="N1519" t="str">
            <v>Abundance/Occurrence</v>
          </cell>
          <cell r="O1519">
            <v>16</v>
          </cell>
        </row>
        <row r="1520">
          <cell r="A1520" t="str">
            <v>Menke_2011b_CP01</v>
          </cell>
          <cell r="B1520">
            <v>1071</v>
          </cell>
          <cell r="C1520">
            <v>-87.657173</v>
          </cell>
          <cell r="D1520">
            <v>41.95881</v>
          </cell>
          <cell r="E1520">
            <v>9.8000000000000007</v>
          </cell>
          <cell r="F1520">
            <v>-1.2349256829999999</v>
          </cell>
          <cell r="G1520">
            <v>907</v>
          </cell>
          <cell r="H1520">
            <v>-0.27842691200000003</v>
          </cell>
          <cell r="I1520">
            <v>377</v>
          </cell>
          <cell r="J1520">
            <v>1.5201854509999999</v>
          </cell>
          <cell r="K1520" t="str">
            <v>Disturbed</v>
          </cell>
          <cell r="L1520" t="str">
            <v>North America</v>
          </cell>
          <cell r="M1520" t="e">
            <v>#N/A</v>
          </cell>
          <cell r="N1520" t="str">
            <v>Abundance/Occurrence</v>
          </cell>
          <cell r="O1520">
            <v>5</v>
          </cell>
        </row>
        <row r="1521">
          <cell r="A1521" t="str">
            <v>Menke_2011b_DP01</v>
          </cell>
          <cell r="B1521">
            <v>1072</v>
          </cell>
          <cell r="C1521">
            <v>-87.697732999999999</v>
          </cell>
          <cell r="D1521">
            <v>41.861432000000001</v>
          </cell>
          <cell r="E1521">
            <v>10</v>
          </cell>
          <cell r="F1521">
            <v>-1.2037784419999999</v>
          </cell>
          <cell r="G1521">
            <v>922</v>
          </cell>
          <cell r="H1521">
            <v>-0.26160112800000002</v>
          </cell>
          <cell r="I1521">
            <v>381</v>
          </cell>
          <cell r="J1521">
            <v>1.5651326839999999</v>
          </cell>
          <cell r="K1521" t="str">
            <v>Disturbed</v>
          </cell>
          <cell r="L1521" t="str">
            <v>North America</v>
          </cell>
          <cell r="M1521" t="e">
            <v>#N/A</v>
          </cell>
          <cell r="N1521" t="str">
            <v>Abundance/Occurrence</v>
          </cell>
          <cell r="O1521">
            <v>9</v>
          </cell>
        </row>
        <row r="1522">
          <cell r="A1522" t="str">
            <v>Menke_2011b_FP01</v>
          </cell>
          <cell r="B1522">
            <v>1073</v>
          </cell>
          <cell r="C1522">
            <v>-87.638390000000001</v>
          </cell>
          <cell r="D1522">
            <v>41.703830000000004</v>
          </cell>
          <cell r="E1522">
            <v>10</v>
          </cell>
          <cell r="F1522">
            <v>-1.2037784419999999</v>
          </cell>
          <cell r="G1522">
            <v>938</v>
          </cell>
          <cell r="H1522">
            <v>-0.24365362600000001</v>
          </cell>
          <cell r="I1522">
            <v>386</v>
          </cell>
          <cell r="J1522">
            <v>1.621316727</v>
          </cell>
          <cell r="K1522" t="str">
            <v>Disturbed</v>
          </cell>
          <cell r="L1522" t="str">
            <v>North America</v>
          </cell>
          <cell r="M1522" t="e">
            <v>#N/A</v>
          </cell>
          <cell r="N1522" t="str">
            <v>Abundance/Occurrence</v>
          </cell>
          <cell r="O1522">
            <v>10</v>
          </cell>
        </row>
        <row r="1523">
          <cell r="A1523" t="str">
            <v>Menke_2011b_GP01</v>
          </cell>
          <cell r="B1523">
            <v>1074</v>
          </cell>
          <cell r="C1523">
            <v>-87.715008999999995</v>
          </cell>
          <cell r="D1523">
            <v>41.884152999999998</v>
          </cell>
          <cell r="E1523">
            <v>9.9</v>
          </cell>
          <cell r="F1523">
            <v>-1.219352062</v>
          </cell>
          <cell r="G1523">
            <v>917</v>
          </cell>
          <cell r="H1523">
            <v>-0.26720972300000001</v>
          </cell>
          <cell r="I1523">
            <v>381</v>
          </cell>
          <cell r="J1523">
            <v>1.5651326839999999</v>
          </cell>
          <cell r="K1523" t="str">
            <v>Disturbed</v>
          </cell>
          <cell r="L1523" t="str">
            <v>North America</v>
          </cell>
          <cell r="M1523" t="e">
            <v>#N/A</v>
          </cell>
          <cell r="N1523" t="str">
            <v>Abundance/Occurrence</v>
          </cell>
          <cell r="O1523">
            <v>10</v>
          </cell>
        </row>
        <row r="1524">
          <cell r="A1524" t="str">
            <v>Menke_2011b_HP01</v>
          </cell>
          <cell r="B1524">
            <v>1075</v>
          </cell>
          <cell r="C1524">
            <v>-87.702242999999996</v>
          </cell>
          <cell r="D1524">
            <v>41.905732999999998</v>
          </cell>
          <cell r="E1524">
            <v>9.9</v>
          </cell>
          <cell r="F1524">
            <v>-1.219352062</v>
          </cell>
          <cell r="G1524">
            <v>917</v>
          </cell>
          <cell r="H1524">
            <v>-0.26720972300000001</v>
          </cell>
          <cell r="I1524">
            <v>379</v>
          </cell>
          <cell r="J1524">
            <v>1.542659067</v>
          </cell>
          <cell r="K1524" t="str">
            <v>Disturbed</v>
          </cell>
          <cell r="L1524" t="str">
            <v>North America</v>
          </cell>
          <cell r="M1524" t="e">
            <v>#N/A</v>
          </cell>
          <cell r="N1524" t="str">
            <v>Abundance/Occurrence</v>
          </cell>
          <cell r="O1524">
            <v>9</v>
          </cell>
        </row>
        <row r="1525">
          <cell r="A1525" t="str">
            <v>Menke_2011b_KP01</v>
          </cell>
          <cell r="B1525">
            <v>1076</v>
          </cell>
          <cell r="C1525">
            <v>-87.656914999999998</v>
          </cell>
          <cell r="D1525">
            <v>41.952196000000001</v>
          </cell>
          <cell r="E1525">
            <v>9.9</v>
          </cell>
          <cell r="F1525">
            <v>-1.219352062</v>
          </cell>
          <cell r="G1525">
            <v>913</v>
          </cell>
          <cell r="H1525">
            <v>-0.27169659899999998</v>
          </cell>
          <cell r="I1525">
            <v>378</v>
          </cell>
          <cell r="J1525">
            <v>1.531422259</v>
          </cell>
          <cell r="K1525" t="str">
            <v>Disturbed</v>
          </cell>
          <cell r="L1525" t="str">
            <v>North America</v>
          </cell>
          <cell r="M1525" t="e">
            <v>#N/A</v>
          </cell>
          <cell r="N1525" t="str">
            <v>Abundance/Occurrence</v>
          </cell>
          <cell r="O1525">
            <v>2</v>
          </cell>
        </row>
        <row r="1526">
          <cell r="A1526" t="str">
            <v>Menke_2011b_MC01</v>
          </cell>
          <cell r="B1526">
            <v>1077</v>
          </cell>
          <cell r="C1526">
            <v>-87.677479000000005</v>
          </cell>
          <cell r="D1526">
            <v>41.824961999999999</v>
          </cell>
          <cell r="E1526">
            <v>10</v>
          </cell>
          <cell r="F1526">
            <v>-1.2037784419999999</v>
          </cell>
          <cell r="G1526">
            <v>923</v>
          </cell>
          <cell r="H1526">
            <v>-0.26047941000000002</v>
          </cell>
          <cell r="I1526">
            <v>382</v>
          </cell>
          <cell r="J1526">
            <v>1.5763694930000001</v>
          </cell>
          <cell r="K1526" t="str">
            <v>Disturbed</v>
          </cell>
          <cell r="L1526" t="str">
            <v>North America</v>
          </cell>
          <cell r="M1526" t="e">
            <v>#N/A</v>
          </cell>
          <cell r="N1526" t="str">
            <v>Abundance/Occurrence</v>
          </cell>
          <cell r="O1526">
            <v>7</v>
          </cell>
        </row>
        <row r="1527">
          <cell r="A1527" t="str">
            <v>Menke_2011b_PT01</v>
          </cell>
          <cell r="B1527">
            <v>1078</v>
          </cell>
          <cell r="C1527">
            <v>-87.635022000000006</v>
          </cell>
          <cell r="D1527">
            <v>41.856318000000002</v>
          </cell>
          <cell r="E1527">
            <v>10</v>
          </cell>
          <cell r="F1527">
            <v>-1.2037784419999999</v>
          </cell>
          <cell r="G1527">
            <v>921</v>
          </cell>
          <cell r="H1527">
            <v>-0.26272284699999998</v>
          </cell>
          <cell r="I1527">
            <v>379</v>
          </cell>
          <cell r="J1527">
            <v>1.542659067</v>
          </cell>
          <cell r="K1527" t="str">
            <v>Disturbed</v>
          </cell>
          <cell r="L1527" t="str">
            <v>North America</v>
          </cell>
          <cell r="M1527" t="e">
            <v>#N/A</v>
          </cell>
          <cell r="N1527" t="str">
            <v>Abundance/Occurrence</v>
          </cell>
          <cell r="O1527">
            <v>4</v>
          </cell>
        </row>
        <row r="1528">
          <cell r="A1528" t="str">
            <v>Menke_2011b_RB01</v>
          </cell>
          <cell r="B1528">
            <v>1079</v>
          </cell>
          <cell r="C1528">
            <v>-87.634120999999993</v>
          </cell>
          <cell r="D1528">
            <v>41.725495000000002</v>
          </cell>
          <cell r="E1528">
            <v>10.1</v>
          </cell>
          <cell r="F1528">
            <v>-1.188204821</v>
          </cell>
          <cell r="G1528">
            <v>932</v>
          </cell>
          <cell r="H1528">
            <v>-0.250383939</v>
          </cell>
          <cell r="I1528">
            <v>384</v>
          </cell>
          <cell r="J1528">
            <v>1.59884311</v>
          </cell>
          <cell r="K1528" t="str">
            <v>Disturbed</v>
          </cell>
          <cell r="L1528" t="str">
            <v>North America</v>
          </cell>
          <cell r="M1528" t="e">
            <v>#N/A</v>
          </cell>
          <cell r="N1528" t="str">
            <v>Abundance/Occurrence</v>
          </cell>
          <cell r="O1528">
            <v>8</v>
          </cell>
        </row>
        <row r="1529">
          <cell r="A1529" t="str">
            <v>Menke_2011b_RG01</v>
          </cell>
          <cell r="B1529">
            <v>1080</v>
          </cell>
          <cell r="C1529">
            <v>-87.667685000000006</v>
          </cell>
          <cell r="D1529">
            <v>41.719977999999998</v>
          </cell>
          <cell r="E1529">
            <v>10</v>
          </cell>
          <cell r="F1529">
            <v>-1.2037784419999999</v>
          </cell>
          <cell r="G1529">
            <v>933</v>
          </cell>
          <cell r="H1529">
            <v>-0.24926222100000001</v>
          </cell>
          <cell r="I1529">
            <v>386</v>
          </cell>
          <cell r="J1529">
            <v>1.621316727</v>
          </cell>
          <cell r="K1529" t="str">
            <v>Disturbed</v>
          </cell>
          <cell r="L1529" t="str">
            <v>North America</v>
          </cell>
          <cell r="M1529" t="e">
            <v>#N/A</v>
          </cell>
          <cell r="N1529" t="str">
            <v>Abundance/Occurrence</v>
          </cell>
          <cell r="O1529">
            <v>11</v>
          </cell>
        </row>
        <row r="1530">
          <cell r="A1530" t="str">
            <v>Menke_2011b_SQ01</v>
          </cell>
          <cell r="B1530">
            <v>1081</v>
          </cell>
          <cell r="C1530">
            <v>-87.650198000000003</v>
          </cell>
          <cell r="D1530">
            <v>41.842855999999998</v>
          </cell>
          <cell r="E1530">
            <v>10</v>
          </cell>
          <cell r="F1530">
            <v>-1.2037784419999999</v>
          </cell>
          <cell r="G1530">
            <v>921</v>
          </cell>
          <cell r="H1530">
            <v>-0.26272284699999998</v>
          </cell>
          <cell r="I1530">
            <v>379</v>
          </cell>
          <cell r="J1530">
            <v>1.542659067</v>
          </cell>
          <cell r="K1530" t="str">
            <v>Disturbed</v>
          </cell>
          <cell r="L1530" t="str">
            <v>North America</v>
          </cell>
          <cell r="M1530" t="e">
            <v>#N/A</v>
          </cell>
          <cell r="N1530" t="str">
            <v>Abundance/Occurrence</v>
          </cell>
          <cell r="O1530">
            <v>3</v>
          </cell>
        </row>
        <row r="1531">
          <cell r="A1531" t="str">
            <v>Menke_2011b_WP01</v>
          </cell>
          <cell r="B1531">
            <v>1082</v>
          </cell>
          <cell r="C1531">
            <v>-87.615440000000007</v>
          </cell>
          <cell r="D1531">
            <v>41.796174999999998</v>
          </cell>
          <cell r="E1531">
            <v>10.1</v>
          </cell>
          <cell r="F1531">
            <v>-1.188204821</v>
          </cell>
          <cell r="G1531">
            <v>926</v>
          </cell>
          <cell r="H1531">
            <v>-0.25711425300000001</v>
          </cell>
          <cell r="I1531">
            <v>380</v>
          </cell>
          <cell r="J1531">
            <v>1.5538958759999999</v>
          </cell>
          <cell r="K1531" t="str">
            <v>Disturbed</v>
          </cell>
          <cell r="L1531" t="str">
            <v>North America</v>
          </cell>
          <cell r="M1531" t="e">
            <v>#N/A</v>
          </cell>
          <cell r="N1531" t="str">
            <v>Abundance/Occurrence</v>
          </cell>
          <cell r="O1531">
            <v>4</v>
          </cell>
        </row>
        <row r="1532">
          <cell r="A1532" t="str">
            <v>Menke_2012_01</v>
          </cell>
          <cell r="B1532">
            <v>4018</v>
          </cell>
          <cell r="C1532">
            <v>-88.269165000000001</v>
          </cell>
          <cell r="D1532">
            <v>42.182583999999999</v>
          </cell>
          <cell r="E1532">
            <v>8.6</v>
          </cell>
          <cell r="F1532">
            <v>-1.4218091340000001</v>
          </cell>
          <cell r="G1532">
            <v>912</v>
          </cell>
          <cell r="H1532">
            <v>-0.272818318</v>
          </cell>
          <cell r="I1532">
            <v>405</v>
          </cell>
          <cell r="J1532">
            <v>1.834816088</v>
          </cell>
          <cell r="K1532" t="str">
            <v>Undisturbed</v>
          </cell>
          <cell r="L1532" t="str">
            <v>North America</v>
          </cell>
          <cell r="M1532" t="e">
            <v>#N/A</v>
          </cell>
          <cell r="N1532" t="str">
            <v>Abundance/Occurrence</v>
          </cell>
          <cell r="O1532">
            <v>10</v>
          </cell>
        </row>
        <row r="1533">
          <cell r="A1533" t="str">
            <v>Menke_2012_02</v>
          </cell>
          <cell r="B1533">
            <v>4019</v>
          </cell>
          <cell r="C1533">
            <v>-88.590185000000005</v>
          </cell>
          <cell r="D1533">
            <v>42.402107000000001</v>
          </cell>
          <cell r="E1533">
            <v>8.1999999999999993</v>
          </cell>
          <cell r="F1533">
            <v>-1.484103618</v>
          </cell>
          <cell r="G1533">
            <v>905</v>
          </cell>
          <cell r="H1533">
            <v>-0.28067035000000001</v>
          </cell>
          <cell r="I1533">
            <v>414</v>
          </cell>
          <cell r="J1533">
            <v>1.935947364</v>
          </cell>
          <cell r="K1533" t="str">
            <v>Undisturbed</v>
          </cell>
          <cell r="L1533" t="str">
            <v>North America</v>
          </cell>
          <cell r="M1533" t="e">
            <v>#N/A</v>
          </cell>
          <cell r="N1533" t="str">
            <v>Abundance/Occurrence</v>
          </cell>
          <cell r="O1533">
            <v>4</v>
          </cell>
        </row>
        <row r="1534">
          <cell r="A1534" t="str">
            <v>Menke_2012_03</v>
          </cell>
          <cell r="B1534">
            <v>4020</v>
          </cell>
          <cell r="C1534">
            <v>-88.326650000000001</v>
          </cell>
          <cell r="D1534">
            <v>42.413617000000002</v>
          </cell>
          <cell r="E1534">
            <v>8.4</v>
          </cell>
          <cell r="F1534">
            <v>-1.4529563759999999</v>
          </cell>
          <cell r="G1534">
            <v>904</v>
          </cell>
          <cell r="H1534">
            <v>-0.28179206899999998</v>
          </cell>
          <cell r="I1534">
            <v>407</v>
          </cell>
          <cell r="J1534">
            <v>1.8572897049999999</v>
          </cell>
          <cell r="K1534" t="str">
            <v>Undisturbed</v>
          </cell>
          <cell r="L1534" t="str">
            <v>North America</v>
          </cell>
          <cell r="M1534" t="e">
            <v>#N/A</v>
          </cell>
          <cell r="N1534" t="str">
            <v>Abundance/Occurrence</v>
          </cell>
          <cell r="O1534">
            <v>15</v>
          </cell>
        </row>
        <row r="1535">
          <cell r="A1535" t="str">
            <v>Menke_2012_04</v>
          </cell>
          <cell r="B1535">
            <v>975</v>
          </cell>
          <cell r="C1535">
            <v>-88.326620000000005</v>
          </cell>
          <cell r="D1535">
            <v>42.424081999999999</v>
          </cell>
          <cell r="E1535">
            <v>8.4</v>
          </cell>
          <cell r="F1535">
            <v>-1.4529563759999999</v>
          </cell>
          <cell r="G1535">
            <v>896</v>
          </cell>
          <cell r="H1535">
            <v>-0.29076582000000001</v>
          </cell>
          <cell r="I1535">
            <v>407</v>
          </cell>
          <cell r="J1535">
            <v>1.8572897049999999</v>
          </cell>
          <cell r="K1535" t="str">
            <v>Disturbed</v>
          </cell>
          <cell r="L1535" t="str">
            <v>North America</v>
          </cell>
          <cell r="M1535" t="e">
            <v>#N/A</v>
          </cell>
          <cell r="N1535" t="str">
            <v>Abundance/Occurrence</v>
          </cell>
          <cell r="O1535">
            <v>19</v>
          </cell>
        </row>
        <row r="1536">
          <cell r="A1536" t="str">
            <v>Menke_2012_05</v>
          </cell>
          <cell r="B1536">
            <v>976</v>
          </cell>
          <cell r="C1536">
            <v>-88.518321</v>
          </cell>
          <cell r="D1536">
            <v>42.461410000000001</v>
          </cell>
          <cell r="E1536">
            <v>8.1999999999999993</v>
          </cell>
          <cell r="F1536">
            <v>-1.484103618</v>
          </cell>
          <cell r="G1536">
            <v>909</v>
          </cell>
          <cell r="H1536">
            <v>-0.27618347399999998</v>
          </cell>
          <cell r="I1536">
            <v>414</v>
          </cell>
          <cell r="J1536">
            <v>1.935947364</v>
          </cell>
          <cell r="K1536" t="str">
            <v>Disturbed</v>
          </cell>
          <cell r="L1536" t="str">
            <v>North America</v>
          </cell>
          <cell r="M1536" t="e">
            <v>#N/A</v>
          </cell>
          <cell r="N1536" t="str">
            <v>Abundance/Occurrence</v>
          </cell>
          <cell r="O1536">
            <v>18</v>
          </cell>
        </row>
        <row r="1537">
          <cell r="A1537" t="str">
            <v>Menke_2012_06</v>
          </cell>
          <cell r="B1537">
            <v>977</v>
          </cell>
          <cell r="C1537">
            <v>-88.327466999999999</v>
          </cell>
          <cell r="D1537">
            <v>42.421098000000001</v>
          </cell>
          <cell r="E1537">
            <v>8.4</v>
          </cell>
          <cell r="F1537">
            <v>-1.4529563759999999</v>
          </cell>
          <cell r="G1537">
            <v>896</v>
          </cell>
          <cell r="H1537">
            <v>-0.29076582000000001</v>
          </cell>
          <cell r="I1537">
            <v>407</v>
          </cell>
          <cell r="J1537">
            <v>1.8572897049999999</v>
          </cell>
          <cell r="K1537" t="str">
            <v>Disturbed</v>
          </cell>
          <cell r="L1537" t="str">
            <v>North America</v>
          </cell>
          <cell r="M1537" t="e">
            <v>#N/A</v>
          </cell>
          <cell r="N1537" t="str">
            <v>Abundance/Occurrence</v>
          </cell>
          <cell r="O1537">
            <v>22</v>
          </cell>
        </row>
        <row r="1538">
          <cell r="A1538" t="str">
            <v>Menke_2012_07</v>
          </cell>
          <cell r="B1538">
            <v>978</v>
          </cell>
          <cell r="C1538">
            <v>-88.328779999999995</v>
          </cell>
          <cell r="D1538">
            <v>42.423217000000001</v>
          </cell>
          <cell r="E1538">
            <v>8.4</v>
          </cell>
          <cell r="F1538">
            <v>-1.4529563759999999</v>
          </cell>
          <cell r="G1538">
            <v>896</v>
          </cell>
          <cell r="H1538">
            <v>-0.29076582000000001</v>
          </cell>
          <cell r="I1538">
            <v>407</v>
          </cell>
          <cell r="J1538">
            <v>1.8572897049999999</v>
          </cell>
          <cell r="K1538" t="str">
            <v>Disturbed</v>
          </cell>
          <cell r="L1538" t="str">
            <v>North America</v>
          </cell>
          <cell r="M1538" t="e">
            <v>#N/A</v>
          </cell>
          <cell r="N1538" t="str">
            <v>Abundance/Occurrence</v>
          </cell>
          <cell r="O1538">
            <v>20</v>
          </cell>
        </row>
        <row r="1539">
          <cell r="A1539" t="str">
            <v>Menke_2012_08</v>
          </cell>
          <cell r="B1539">
            <v>979</v>
          </cell>
          <cell r="C1539">
            <v>-88.303251000000003</v>
          </cell>
          <cell r="D1539">
            <v>42.431420000000003</v>
          </cell>
          <cell r="E1539">
            <v>8.4</v>
          </cell>
          <cell r="F1539">
            <v>-1.4529563759999999</v>
          </cell>
          <cell r="G1539">
            <v>896</v>
          </cell>
          <cell r="H1539">
            <v>-0.29076582000000001</v>
          </cell>
          <cell r="I1539">
            <v>407</v>
          </cell>
          <cell r="J1539">
            <v>1.8572897049999999</v>
          </cell>
          <cell r="K1539" t="str">
            <v>Disturbed</v>
          </cell>
          <cell r="L1539" t="str">
            <v>North America</v>
          </cell>
          <cell r="M1539" t="e">
            <v>#N/A</v>
          </cell>
          <cell r="N1539" t="str">
            <v>Abundance/Occurrence</v>
          </cell>
          <cell r="O1539">
            <v>18</v>
          </cell>
        </row>
        <row r="1540">
          <cell r="A1540" t="str">
            <v>Menke_2012_09</v>
          </cell>
          <cell r="B1540">
            <v>980</v>
          </cell>
          <cell r="C1540">
            <v>-88.322061000000005</v>
          </cell>
          <cell r="D1540">
            <v>42.416082000000003</v>
          </cell>
          <cell r="E1540">
            <v>8.4</v>
          </cell>
          <cell r="F1540">
            <v>-1.4529563759999999</v>
          </cell>
          <cell r="G1540">
            <v>904</v>
          </cell>
          <cell r="H1540">
            <v>-0.28179206899999998</v>
          </cell>
          <cell r="I1540">
            <v>407</v>
          </cell>
          <cell r="J1540">
            <v>1.8572897049999999</v>
          </cell>
          <cell r="K1540" t="str">
            <v>Disturbed</v>
          </cell>
          <cell r="L1540" t="str">
            <v>North America</v>
          </cell>
          <cell r="M1540" t="e">
            <v>#N/A</v>
          </cell>
          <cell r="N1540" t="str">
            <v>Abundance/Occurrence</v>
          </cell>
          <cell r="O1540">
            <v>22</v>
          </cell>
        </row>
        <row r="1541">
          <cell r="A1541" t="str">
            <v>Menke_2012_10</v>
          </cell>
          <cell r="B1541">
            <v>981</v>
          </cell>
          <cell r="C1541">
            <v>-88.204013000000003</v>
          </cell>
          <cell r="D1541">
            <v>42.425671000000001</v>
          </cell>
          <cell r="E1541">
            <v>8.4</v>
          </cell>
          <cell r="F1541">
            <v>-1.4529563759999999</v>
          </cell>
          <cell r="G1541">
            <v>891</v>
          </cell>
          <cell r="H1541">
            <v>-0.296374415</v>
          </cell>
          <cell r="I1541">
            <v>402</v>
          </cell>
          <cell r="J1541">
            <v>1.8011056620000001</v>
          </cell>
          <cell r="K1541" t="str">
            <v>Disturbed</v>
          </cell>
          <cell r="L1541" t="str">
            <v>North America</v>
          </cell>
          <cell r="M1541" t="e">
            <v>#N/A</v>
          </cell>
          <cell r="N1541" t="str">
            <v>Abundance/Occurrence</v>
          </cell>
          <cell r="O1541">
            <v>12</v>
          </cell>
        </row>
        <row r="1542">
          <cell r="A1542" t="str">
            <v>Menke_2012_11</v>
          </cell>
          <cell r="B1542">
            <v>982</v>
          </cell>
          <cell r="C1542">
            <v>-88.236384000000001</v>
          </cell>
          <cell r="D1542">
            <v>42.256332</v>
          </cell>
          <cell r="E1542">
            <v>8.6</v>
          </cell>
          <cell r="F1542">
            <v>-1.4218091340000001</v>
          </cell>
          <cell r="G1542">
            <v>898</v>
          </cell>
          <cell r="H1542">
            <v>-0.28852238200000002</v>
          </cell>
          <cell r="I1542">
            <v>403</v>
          </cell>
          <cell r="J1542">
            <v>1.812342471</v>
          </cell>
          <cell r="K1542" t="str">
            <v>Disturbed</v>
          </cell>
          <cell r="L1542" t="str">
            <v>North America</v>
          </cell>
          <cell r="M1542" t="e">
            <v>#N/A</v>
          </cell>
          <cell r="N1542" t="str">
            <v>Abundance/Occurrence</v>
          </cell>
          <cell r="O1542">
            <v>22</v>
          </cell>
        </row>
        <row r="1543">
          <cell r="A1543" t="str">
            <v>Menke_2012_12</v>
          </cell>
          <cell r="B1543">
            <v>983</v>
          </cell>
          <cell r="C1543">
            <v>-88.324986999999993</v>
          </cell>
          <cell r="D1543">
            <v>42.417530999999997</v>
          </cell>
          <cell r="E1543">
            <v>8.4</v>
          </cell>
          <cell r="F1543">
            <v>-1.4529563759999999</v>
          </cell>
          <cell r="G1543">
            <v>896</v>
          </cell>
          <cell r="H1543">
            <v>-0.29076582000000001</v>
          </cell>
          <cell r="I1543">
            <v>407</v>
          </cell>
          <cell r="J1543">
            <v>1.8572897049999999</v>
          </cell>
          <cell r="K1543" t="str">
            <v>Disturbed</v>
          </cell>
          <cell r="L1543" t="str">
            <v>North America</v>
          </cell>
          <cell r="M1543" t="e">
            <v>#N/A</v>
          </cell>
          <cell r="N1543" t="str">
            <v>Abundance/Occurrence</v>
          </cell>
          <cell r="O1543">
            <v>18</v>
          </cell>
        </row>
        <row r="1544">
          <cell r="A1544" t="str">
            <v>Menke_2012_13</v>
          </cell>
          <cell r="B1544">
            <v>984</v>
          </cell>
          <cell r="C1544">
            <v>-88.223873999999995</v>
          </cell>
          <cell r="D1544">
            <v>42.255741999999998</v>
          </cell>
          <cell r="E1544">
            <v>8.6</v>
          </cell>
          <cell r="F1544">
            <v>-1.4218091340000001</v>
          </cell>
          <cell r="G1544">
            <v>898</v>
          </cell>
          <cell r="H1544">
            <v>-0.28852238200000002</v>
          </cell>
          <cell r="I1544">
            <v>403</v>
          </cell>
          <cell r="J1544">
            <v>1.812342471</v>
          </cell>
          <cell r="K1544" t="str">
            <v>Disturbed</v>
          </cell>
          <cell r="L1544" t="str">
            <v>North America</v>
          </cell>
          <cell r="M1544" t="e">
            <v>#N/A</v>
          </cell>
          <cell r="N1544" t="str">
            <v>Abundance/Occurrence</v>
          </cell>
          <cell r="O1544">
            <v>18</v>
          </cell>
        </row>
        <row r="1545">
          <cell r="A1545" t="str">
            <v>Menke_2012_14</v>
          </cell>
          <cell r="B1545">
            <v>985</v>
          </cell>
          <cell r="C1545">
            <v>-88.454812000000004</v>
          </cell>
          <cell r="D1545">
            <v>42.242007999999998</v>
          </cell>
          <cell r="E1545">
            <v>8.5</v>
          </cell>
          <cell r="F1545">
            <v>-1.437382755</v>
          </cell>
          <cell r="G1545">
            <v>913</v>
          </cell>
          <cell r="H1545">
            <v>-0.27169659899999998</v>
          </cell>
          <cell r="I1545">
            <v>409</v>
          </cell>
          <cell r="J1545">
            <v>1.8797633220000001</v>
          </cell>
          <cell r="K1545" t="str">
            <v>Disturbed</v>
          </cell>
          <cell r="L1545" t="str">
            <v>North America</v>
          </cell>
          <cell r="M1545" t="e">
            <v>#N/A</v>
          </cell>
          <cell r="N1545" t="str">
            <v>Abundance/Occurrence</v>
          </cell>
          <cell r="O1545">
            <v>13</v>
          </cell>
        </row>
        <row r="1546">
          <cell r="A1546" t="str">
            <v>Menke_2012_15</v>
          </cell>
          <cell r="B1546">
            <v>986</v>
          </cell>
          <cell r="C1546">
            <v>-88.322728999999995</v>
          </cell>
          <cell r="D1546">
            <v>42.490203000000001</v>
          </cell>
          <cell r="E1546">
            <v>8.3000000000000007</v>
          </cell>
          <cell r="F1546">
            <v>-1.4685299970000001</v>
          </cell>
          <cell r="G1546">
            <v>896</v>
          </cell>
          <cell r="H1546">
            <v>-0.29076582000000001</v>
          </cell>
          <cell r="I1546">
            <v>408</v>
          </cell>
          <cell r="J1546">
            <v>1.8685265129999999</v>
          </cell>
          <cell r="K1546" t="str">
            <v>Disturbed</v>
          </cell>
          <cell r="L1546" t="str">
            <v>North America</v>
          </cell>
          <cell r="M1546" t="e">
            <v>#N/A</v>
          </cell>
          <cell r="N1546" t="str">
            <v>Abundance/Occurrence</v>
          </cell>
          <cell r="O1546">
            <v>10</v>
          </cell>
        </row>
        <row r="1547">
          <cell r="A1547" t="str">
            <v>Menke_2012_16</v>
          </cell>
          <cell r="B1547">
            <v>987</v>
          </cell>
          <cell r="C1547">
            <v>-88.211633000000006</v>
          </cell>
          <cell r="D1547">
            <v>42.231524</v>
          </cell>
          <cell r="E1547">
            <v>8.5</v>
          </cell>
          <cell r="F1547">
            <v>-1.437382755</v>
          </cell>
          <cell r="G1547">
            <v>906</v>
          </cell>
          <cell r="H1547">
            <v>-0.27954863099999999</v>
          </cell>
          <cell r="I1547">
            <v>403</v>
          </cell>
          <cell r="J1547">
            <v>1.812342471</v>
          </cell>
          <cell r="K1547" t="str">
            <v>Disturbed</v>
          </cell>
          <cell r="L1547" t="str">
            <v>North America</v>
          </cell>
          <cell r="M1547" t="e">
            <v>#N/A</v>
          </cell>
          <cell r="N1547" t="str">
            <v>Abundance/Occurrence</v>
          </cell>
          <cell r="O1547">
            <v>10</v>
          </cell>
        </row>
        <row r="1548">
          <cell r="A1548" t="str">
            <v>Menke_2012_17</v>
          </cell>
          <cell r="B1548">
            <v>988</v>
          </cell>
          <cell r="C1548">
            <v>-88.294788999999994</v>
          </cell>
          <cell r="D1548">
            <v>42.430612000000004</v>
          </cell>
          <cell r="E1548">
            <v>8.4</v>
          </cell>
          <cell r="F1548">
            <v>-1.4529563759999999</v>
          </cell>
          <cell r="G1548">
            <v>896</v>
          </cell>
          <cell r="H1548">
            <v>-0.29076582000000001</v>
          </cell>
          <cell r="I1548">
            <v>407</v>
          </cell>
          <cell r="J1548">
            <v>1.8572897049999999</v>
          </cell>
          <cell r="K1548" t="str">
            <v>Disturbed</v>
          </cell>
          <cell r="L1548" t="str">
            <v>North America</v>
          </cell>
          <cell r="M1548" t="e">
            <v>#N/A</v>
          </cell>
          <cell r="N1548" t="str">
            <v>Abundance/Occurrence</v>
          </cell>
          <cell r="O1548">
            <v>10</v>
          </cell>
        </row>
        <row r="1549">
          <cell r="A1549" t="str">
            <v>Menke_2012_18</v>
          </cell>
          <cell r="B1549">
            <v>989</v>
          </cell>
          <cell r="C1549">
            <v>-88.334069999999997</v>
          </cell>
          <cell r="D1549">
            <v>42.382083000000002</v>
          </cell>
          <cell r="E1549">
            <v>8.4</v>
          </cell>
          <cell r="F1549">
            <v>-1.4529563759999999</v>
          </cell>
          <cell r="G1549">
            <v>905</v>
          </cell>
          <cell r="H1549">
            <v>-0.28067035000000001</v>
          </cell>
          <cell r="I1549">
            <v>408</v>
          </cell>
          <cell r="J1549">
            <v>1.8685265129999999</v>
          </cell>
          <cell r="K1549" t="str">
            <v>Disturbed</v>
          </cell>
          <cell r="L1549" t="str">
            <v>North America</v>
          </cell>
          <cell r="M1549" t="e">
            <v>#N/A</v>
          </cell>
          <cell r="N1549" t="str">
            <v>Abundance/Occurrence</v>
          </cell>
          <cell r="O1549">
            <v>8</v>
          </cell>
        </row>
        <row r="1550">
          <cell r="A1550" t="str">
            <v>Menke_2012_19</v>
          </cell>
          <cell r="B1550">
            <v>990</v>
          </cell>
          <cell r="C1550">
            <v>-88.245456000000004</v>
          </cell>
          <cell r="D1550">
            <v>42.250515</v>
          </cell>
          <cell r="E1550">
            <v>8.6</v>
          </cell>
          <cell r="F1550">
            <v>-1.4218091340000001</v>
          </cell>
          <cell r="G1550">
            <v>898</v>
          </cell>
          <cell r="H1550">
            <v>-0.28852238200000002</v>
          </cell>
          <cell r="I1550">
            <v>403</v>
          </cell>
          <cell r="J1550">
            <v>1.812342471</v>
          </cell>
          <cell r="K1550" t="str">
            <v>Disturbed</v>
          </cell>
          <cell r="L1550" t="str">
            <v>North America</v>
          </cell>
          <cell r="M1550" t="e">
            <v>#N/A</v>
          </cell>
          <cell r="N1550" t="str">
            <v>Abundance/Occurrence</v>
          </cell>
          <cell r="O1550">
            <v>15</v>
          </cell>
        </row>
        <row r="1551">
          <cell r="A1551" t="str">
            <v>Menke_2012_20</v>
          </cell>
          <cell r="B1551">
            <v>991</v>
          </cell>
          <cell r="C1551">
            <v>-88.451047000000003</v>
          </cell>
          <cell r="D1551">
            <v>42.240129000000003</v>
          </cell>
          <cell r="E1551">
            <v>8.5</v>
          </cell>
          <cell r="F1551">
            <v>-1.437382755</v>
          </cell>
          <cell r="G1551">
            <v>913</v>
          </cell>
          <cell r="H1551">
            <v>-0.27169659899999998</v>
          </cell>
          <cell r="I1551">
            <v>409</v>
          </cell>
          <cell r="J1551">
            <v>1.8797633220000001</v>
          </cell>
          <cell r="K1551" t="str">
            <v>Disturbed</v>
          </cell>
          <cell r="L1551" t="str">
            <v>North America</v>
          </cell>
          <cell r="M1551" t="e">
            <v>#N/A</v>
          </cell>
          <cell r="N1551" t="str">
            <v>Abundance/Occurrence</v>
          </cell>
          <cell r="O1551">
            <v>4</v>
          </cell>
        </row>
        <row r="1552">
          <cell r="A1552" t="str">
            <v>Menke_2012_21</v>
          </cell>
          <cell r="B1552">
            <v>992</v>
          </cell>
          <cell r="C1552">
            <v>-88.450248999999999</v>
          </cell>
          <cell r="D1552">
            <v>42.242364000000002</v>
          </cell>
          <cell r="E1552">
            <v>8.5</v>
          </cell>
          <cell r="F1552">
            <v>-1.437382755</v>
          </cell>
          <cell r="G1552">
            <v>913</v>
          </cell>
          <cell r="H1552">
            <v>-0.27169659899999998</v>
          </cell>
          <cell r="I1552">
            <v>409</v>
          </cell>
          <cell r="J1552">
            <v>1.8797633220000001</v>
          </cell>
          <cell r="K1552" t="str">
            <v>Disturbed</v>
          </cell>
          <cell r="L1552" t="str">
            <v>North America</v>
          </cell>
          <cell r="M1552" t="e">
            <v>#N/A</v>
          </cell>
          <cell r="N1552" t="str">
            <v>Abundance/Occurrence</v>
          </cell>
          <cell r="O1552">
            <v>9</v>
          </cell>
        </row>
        <row r="1553">
          <cell r="A1553" t="str">
            <v>Menke_2013_01</v>
          </cell>
          <cell r="B1553">
            <v>993</v>
          </cell>
          <cell r="C1553">
            <v>-88.514949999999999</v>
          </cell>
          <cell r="D1553">
            <v>42.466410000000003</v>
          </cell>
          <cell r="E1553">
            <v>8.1999999999999993</v>
          </cell>
          <cell r="F1553">
            <v>-1.484103618</v>
          </cell>
          <cell r="G1553">
            <v>909</v>
          </cell>
          <cell r="H1553">
            <v>-0.27618347399999998</v>
          </cell>
          <cell r="I1553">
            <v>414</v>
          </cell>
          <cell r="J1553">
            <v>1.935947364</v>
          </cell>
          <cell r="K1553" t="str">
            <v>Disturbed</v>
          </cell>
          <cell r="L1553" t="str">
            <v>North America</v>
          </cell>
          <cell r="M1553" t="e">
            <v>#N/A</v>
          </cell>
          <cell r="N1553" t="str">
            <v>Occurrence</v>
          </cell>
          <cell r="O1553" t="e">
            <v>#N/A</v>
          </cell>
        </row>
        <row r="1554">
          <cell r="A1554" t="str">
            <v>Menke_2013_02</v>
          </cell>
          <cell r="B1554">
            <v>4021</v>
          </cell>
          <cell r="C1554">
            <v>-88.388900000000007</v>
          </cell>
          <cell r="D1554">
            <v>42.386949999999999</v>
          </cell>
          <cell r="E1554">
            <v>8.4</v>
          </cell>
          <cell r="F1554">
            <v>-1.4529563759999999</v>
          </cell>
          <cell r="G1554">
            <v>907</v>
          </cell>
          <cell r="H1554">
            <v>-0.27842691200000003</v>
          </cell>
          <cell r="I1554">
            <v>410</v>
          </cell>
          <cell r="J1554">
            <v>1.8910001299999999</v>
          </cell>
          <cell r="K1554" t="str">
            <v>Undisturbed</v>
          </cell>
          <cell r="L1554" t="str">
            <v>North America</v>
          </cell>
          <cell r="M1554" t="e">
            <v>#N/A</v>
          </cell>
          <cell r="N1554" t="str">
            <v>Occurrence</v>
          </cell>
          <cell r="O1554" t="e">
            <v>#N/A</v>
          </cell>
        </row>
        <row r="1555">
          <cell r="A1555" t="str">
            <v>Menke_2013_03</v>
          </cell>
          <cell r="B1555">
            <v>994</v>
          </cell>
          <cell r="C1555">
            <v>-88.668909999999997</v>
          </cell>
          <cell r="D1555">
            <v>42.425460000000001</v>
          </cell>
          <cell r="E1555">
            <v>8.1999999999999993</v>
          </cell>
          <cell r="F1555">
            <v>-1.484103618</v>
          </cell>
          <cell r="G1555">
            <v>894</v>
          </cell>
          <cell r="H1555">
            <v>-0.29300925799999999</v>
          </cell>
          <cell r="I1555">
            <v>416</v>
          </cell>
          <cell r="J1555">
            <v>1.9584209809999999</v>
          </cell>
          <cell r="K1555" t="str">
            <v>Disturbed</v>
          </cell>
          <cell r="L1555" t="str">
            <v>North America</v>
          </cell>
          <cell r="M1555" t="e">
            <v>#N/A</v>
          </cell>
          <cell r="N1555" t="str">
            <v>Occurrence</v>
          </cell>
          <cell r="O1555" t="e">
            <v>#N/A</v>
          </cell>
        </row>
        <row r="1556">
          <cell r="A1556" t="str">
            <v>Menke_2013_04</v>
          </cell>
          <cell r="B1556">
            <v>995</v>
          </cell>
          <cell r="C1556">
            <v>-88.529740000000004</v>
          </cell>
          <cell r="D1556">
            <v>42.375430000000001</v>
          </cell>
          <cell r="E1556">
            <v>8.3000000000000007</v>
          </cell>
          <cell r="F1556">
            <v>-1.4685299970000001</v>
          </cell>
          <cell r="G1556">
            <v>909</v>
          </cell>
          <cell r="H1556">
            <v>-0.27618347399999998</v>
          </cell>
          <cell r="I1556">
            <v>413</v>
          </cell>
          <cell r="J1556">
            <v>1.9247105550000001</v>
          </cell>
          <cell r="K1556" t="str">
            <v>Disturbed</v>
          </cell>
          <cell r="L1556" t="str">
            <v>North America</v>
          </cell>
          <cell r="M1556" t="e">
            <v>#N/A</v>
          </cell>
          <cell r="N1556" t="str">
            <v>Occurrence</v>
          </cell>
          <cell r="O1556" t="e">
            <v>#N/A</v>
          </cell>
        </row>
        <row r="1557">
          <cell r="A1557" t="str">
            <v>Menke_2013_05</v>
          </cell>
          <cell r="B1557">
            <v>996</v>
          </cell>
          <cell r="C1557">
            <v>-88.580579999999998</v>
          </cell>
          <cell r="D1557">
            <v>42.229460000000003</v>
          </cell>
          <cell r="E1557">
            <v>8.5</v>
          </cell>
          <cell r="F1557">
            <v>-1.437382755</v>
          </cell>
          <cell r="G1557">
            <v>911</v>
          </cell>
          <cell r="H1557">
            <v>-0.273940036</v>
          </cell>
          <cell r="I1557">
            <v>411</v>
          </cell>
          <cell r="J1557">
            <v>1.902236939</v>
          </cell>
          <cell r="K1557" t="str">
            <v>Disturbed</v>
          </cell>
          <cell r="L1557" t="str">
            <v>North America</v>
          </cell>
          <cell r="M1557" t="e">
            <v>#N/A</v>
          </cell>
          <cell r="N1557" t="str">
            <v>Occurrence</v>
          </cell>
          <cell r="O1557" t="e">
            <v>#N/A</v>
          </cell>
        </row>
        <row r="1558">
          <cell r="A1558" t="str">
            <v>Menke_2013_06</v>
          </cell>
          <cell r="B1558">
            <v>997</v>
          </cell>
          <cell r="C1558">
            <v>-88.420559999999995</v>
          </cell>
          <cell r="D1558">
            <v>42.308909999999997</v>
          </cell>
          <cell r="E1558">
            <v>8.4</v>
          </cell>
          <cell r="F1558">
            <v>-1.4529563759999999</v>
          </cell>
          <cell r="G1558">
            <v>914</v>
          </cell>
          <cell r="H1558">
            <v>-0.27057488000000002</v>
          </cell>
          <cell r="I1558">
            <v>410</v>
          </cell>
          <cell r="J1558">
            <v>1.8910001299999999</v>
          </cell>
          <cell r="K1558" t="str">
            <v>Disturbed</v>
          </cell>
          <cell r="L1558" t="str">
            <v>North America</v>
          </cell>
          <cell r="M1558" t="e">
            <v>#N/A</v>
          </cell>
          <cell r="N1558" t="str">
            <v>Occurrence</v>
          </cell>
          <cell r="O1558" t="e">
            <v>#N/A</v>
          </cell>
        </row>
        <row r="1559">
          <cell r="A1559" t="str">
            <v>Menke_2013_07</v>
          </cell>
          <cell r="B1559">
            <v>4022</v>
          </cell>
          <cell r="C1559">
            <v>-88.226389999999995</v>
          </cell>
          <cell r="D1559">
            <v>42.240540000000003</v>
          </cell>
          <cell r="E1559">
            <v>8.5</v>
          </cell>
          <cell r="F1559">
            <v>-1.437382755</v>
          </cell>
          <cell r="G1559">
            <v>906</v>
          </cell>
          <cell r="H1559">
            <v>-0.27954863099999999</v>
          </cell>
          <cell r="I1559">
            <v>403</v>
          </cell>
          <cell r="J1559">
            <v>1.812342471</v>
          </cell>
          <cell r="K1559" t="str">
            <v>Undisturbed</v>
          </cell>
          <cell r="L1559" t="str">
            <v>North America</v>
          </cell>
          <cell r="M1559" t="e">
            <v>#N/A</v>
          </cell>
          <cell r="N1559" t="str">
            <v>Occurrence</v>
          </cell>
          <cell r="O1559" t="e">
            <v>#N/A</v>
          </cell>
        </row>
        <row r="1560">
          <cell r="A1560" t="str">
            <v>Menke_2013_08</v>
          </cell>
          <cell r="B1560">
            <v>998</v>
          </cell>
          <cell r="C1560">
            <v>-88.296800000000005</v>
          </cell>
          <cell r="D1560">
            <v>42.444949999999999</v>
          </cell>
          <cell r="E1560">
            <v>8.4</v>
          </cell>
          <cell r="F1560">
            <v>-1.4529563759999999</v>
          </cell>
          <cell r="G1560">
            <v>896</v>
          </cell>
          <cell r="H1560">
            <v>-0.29076582000000001</v>
          </cell>
          <cell r="I1560">
            <v>407</v>
          </cell>
          <cell r="J1560">
            <v>1.8572897049999999</v>
          </cell>
          <cell r="K1560" t="str">
            <v>Disturbed</v>
          </cell>
          <cell r="L1560" t="str">
            <v>North America</v>
          </cell>
          <cell r="M1560" t="e">
            <v>#N/A</v>
          </cell>
          <cell r="N1560" t="str">
            <v>Occurrence</v>
          </cell>
          <cell r="O1560" t="e">
            <v>#N/A</v>
          </cell>
        </row>
        <row r="1561">
          <cell r="A1561" t="str">
            <v>Menke_2013_09</v>
          </cell>
          <cell r="B1561">
            <v>999</v>
          </cell>
          <cell r="C1561">
            <v>-88.328599999999994</v>
          </cell>
          <cell r="D1561">
            <v>42.425840000000001</v>
          </cell>
          <cell r="E1561">
            <v>8.4</v>
          </cell>
          <cell r="F1561">
            <v>-1.4529563759999999</v>
          </cell>
          <cell r="G1561">
            <v>896</v>
          </cell>
          <cell r="H1561">
            <v>-0.29076582000000001</v>
          </cell>
          <cell r="I1561">
            <v>407</v>
          </cell>
          <cell r="J1561">
            <v>1.8572897049999999</v>
          </cell>
          <cell r="K1561" t="str">
            <v>Disturbed</v>
          </cell>
          <cell r="L1561" t="str">
            <v>North America</v>
          </cell>
          <cell r="M1561" t="e">
            <v>#N/A</v>
          </cell>
          <cell r="N1561" t="str">
            <v>Occurrence</v>
          </cell>
          <cell r="O1561" t="e">
            <v>#N/A</v>
          </cell>
        </row>
        <row r="1562">
          <cell r="A1562" t="str">
            <v>Menke_2013_10</v>
          </cell>
          <cell r="B1562">
            <v>1000</v>
          </cell>
          <cell r="C1562">
            <v>-88.332030000000003</v>
          </cell>
          <cell r="D1562">
            <v>42.383270000000003</v>
          </cell>
          <cell r="E1562">
            <v>8.4</v>
          </cell>
          <cell r="F1562">
            <v>-1.4529563759999999</v>
          </cell>
          <cell r="G1562">
            <v>904</v>
          </cell>
          <cell r="H1562">
            <v>-0.28179206899999998</v>
          </cell>
          <cell r="I1562">
            <v>407</v>
          </cell>
          <cell r="J1562">
            <v>1.8572897049999999</v>
          </cell>
          <cell r="K1562" t="str">
            <v>Disturbed</v>
          </cell>
          <cell r="L1562" t="str">
            <v>North America</v>
          </cell>
          <cell r="M1562" t="e">
            <v>#N/A</v>
          </cell>
          <cell r="N1562" t="str">
            <v>Occurrence</v>
          </cell>
          <cell r="O1562" t="e">
            <v>#N/A</v>
          </cell>
        </row>
        <row r="1563">
          <cell r="A1563" t="str">
            <v>Menke_2013_11</v>
          </cell>
          <cell r="B1563">
            <v>1001</v>
          </cell>
          <cell r="C1563">
            <v>-88.431370000000001</v>
          </cell>
          <cell r="D1563">
            <v>42.487580000000001</v>
          </cell>
          <cell r="E1563">
            <v>8.3000000000000007</v>
          </cell>
          <cell r="F1563">
            <v>-1.4685299970000001</v>
          </cell>
          <cell r="G1563">
            <v>907</v>
          </cell>
          <cell r="H1563">
            <v>-0.27842691200000003</v>
          </cell>
          <cell r="I1563">
            <v>412</v>
          </cell>
          <cell r="J1563">
            <v>1.9134737470000001</v>
          </cell>
          <cell r="K1563" t="str">
            <v>Disturbed</v>
          </cell>
          <cell r="L1563" t="str">
            <v>North America</v>
          </cell>
          <cell r="M1563" t="e">
            <v>#N/A</v>
          </cell>
          <cell r="N1563" t="str">
            <v>Occurrence</v>
          </cell>
          <cell r="O1563" t="e">
            <v>#N/A</v>
          </cell>
        </row>
        <row r="1564">
          <cell r="A1564" t="str">
            <v>Menke_2013_12</v>
          </cell>
          <cell r="B1564">
            <v>1002</v>
          </cell>
          <cell r="C1564">
            <v>-88.208659999999995</v>
          </cell>
          <cell r="D1564">
            <v>42.230849999999997</v>
          </cell>
          <cell r="E1564">
            <v>8.5</v>
          </cell>
          <cell r="F1564">
            <v>-1.437382755</v>
          </cell>
          <cell r="G1564">
            <v>906</v>
          </cell>
          <cell r="H1564">
            <v>-0.27954863099999999</v>
          </cell>
          <cell r="I1564">
            <v>403</v>
          </cell>
          <cell r="J1564">
            <v>1.812342471</v>
          </cell>
          <cell r="K1564" t="str">
            <v>Disturbed</v>
          </cell>
          <cell r="L1564" t="str">
            <v>North America</v>
          </cell>
          <cell r="M1564" t="e">
            <v>#N/A</v>
          </cell>
          <cell r="N1564" t="str">
            <v>Occurrence</v>
          </cell>
          <cell r="O1564" t="e">
            <v>#N/A</v>
          </cell>
        </row>
        <row r="1565">
          <cell r="A1565" t="str">
            <v>Menke_2013_13</v>
          </cell>
          <cell r="B1565">
            <v>1003</v>
          </cell>
          <cell r="C1565">
            <v>-88.552080000000004</v>
          </cell>
          <cell r="D1565">
            <v>42.471620000000001</v>
          </cell>
          <cell r="E1565">
            <v>8</v>
          </cell>
          <cell r="F1565">
            <v>-1.515250859</v>
          </cell>
          <cell r="G1565">
            <v>915</v>
          </cell>
          <cell r="H1565">
            <v>-0.269453161</v>
          </cell>
          <cell r="I1565">
            <v>414</v>
          </cell>
          <cell r="J1565">
            <v>1.935947364</v>
          </cell>
          <cell r="K1565" t="str">
            <v>Disturbed</v>
          </cell>
          <cell r="L1565" t="str">
            <v>North America</v>
          </cell>
          <cell r="M1565" t="e">
            <v>#N/A</v>
          </cell>
          <cell r="N1565" t="str">
            <v>Occurrence</v>
          </cell>
          <cell r="O1565" t="e">
            <v>#N/A</v>
          </cell>
        </row>
        <row r="1566">
          <cell r="A1566" t="str">
            <v>Menke_2013_14</v>
          </cell>
          <cell r="B1566">
            <v>1004</v>
          </cell>
          <cell r="C1566">
            <v>-88.452370000000002</v>
          </cell>
          <cell r="D1566">
            <v>42.294150000000002</v>
          </cell>
          <cell r="E1566">
            <v>8.4</v>
          </cell>
          <cell r="F1566">
            <v>-1.4529563759999999</v>
          </cell>
          <cell r="G1566">
            <v>914</v>
          </cell>
          <cell r="H1566">
            <v>-0.27057488000000002</v>
          </cell>
          <cell r="I1566">
            <v>410</v>
          </cell>
          <cell r="J1566">
            <v>1.8910001299999999</v>
          </cell>
          <cell r="K1566" t="str">
            <v>Disturbed</v>
          </cell>
          <cell r="L1566" t="str">
            <v>North America</v>
          </cell>
          <cell r="M1566" t="e">
            <v>#N/A</v>
          </cell>
          <cell r="N1566" t="str">
            <v>Occurrence</v>
          </cell>
          <cell r="O1566" t="e">
            <v>#N/A</v>
          </cell>
        </row>
        <row r="1567">
          <cell r="A1567" t="str">
            <v>Menke_2013_15</v>
          </cell>
          <cell r="B1567">
            <v>4023</v>
          </cell>
          <cell r="C1567">
            <v>-88.288269999999997</v>
          </cell>
          <cell r="D1567">
            <v>42.492139999999999</v>
          </cell>
          <cell r="E1567">
            <v>8.3000000000000007</v>
          </cell>
          <cell r="F1567">
            <v>-1.4685299970000001</v>
          </cell>
          <cell r="G1567">
            <v>899</v>
          </cell>
          <cell r="H1567">
            <v>-0.287400663</v>
          </cell>
          <cell r="I1567">
            <v>406</v>
          </cell>
          <cell r="J1567">
            <v>1.846052896</v>
          </cell>
          <cell r="K1567" t="str">
            <v>Undisturbed</v>
          </cell>
          <cell r="L1567" t="str">
            <v>North America</v>
          </cell>
          <cell r="M1567" t="e">
            <v>#N/A</v>
          </cell>
          <cell r="N1567" t="str">
            <v>Occurrence</v>
          </cell>
          <cell r="O1567" t="e">
            <v>#N/A</v>
          </cell>
        </row>
        <row r="1568">
          <cell r="A1568" t="str">
            <v>Menke_2013_16</v>
          </cell>
          <cell r="B1568">
            <v>1005</v>
          </cell>
          <cell r="C1568">
            <v>-88.333010000000002</v>
          </cell>
          <cell r="D1568">
            <v>42.202449999999999</v>
          </cell>
          <cell r="E1568">
            <v>8.5</v>
          </cell>
          <cell r="F1568">
            <v>-1.437382755</v>
          </cell>
          <cell r="G1568">
            <v>913</v>
          </cell>
          <cell r="H1568">
            <v>-0.27169659899999998</v>
          </cell>
          <cell r="I1568">
            <v>405</v>
          </cell>
          <cell r="J1568">
            <v>1.834816088</v>
          </cell>
          <cell r="K1568" t="str">
            <v>Disturbed</v>
          </cell>
          <cell r="L1568" t="str">
            <v>North America</v>
          </cell>
          <cell r="M1568" t="e">
            <v>#N/A</v>
          </cell>
          <cell r="N1568" t="str">
            <v>Occurrence</v>
          </cell>
          <cell r="O1568" t="e">
            <v>#N/A</v>
          </cell>
        </row>
        <row r="1569">
          <cell r="A1569" t="str">
            <v>Menke_2013_17</v>
          </cell>
          <cell r="B1569">
            <v>1006</v>
          </cell>
          <cell r="C1569">
            <v>-88.197739999999996</v>
          </cell>
          <cell r="D1569">
            <v>42.230150000000002</v>
          </cell>
          <cell r="E1569">
            <v>8.6</v>
          </cell>
          <cell r="F1569">
            <v>-1.4218091340000001</v>
          </cell>
          <cell r="G1569">
            <v>899</v>
          </cell>
          <cell r="H1569">
            <v>-0.287400663</v>
          </cell>
          <cell r="I1569">
            <v>401</v>
          </cell>
          <cell r="J1569">
            <v>1.7898688540000001</v>
          </cell>
          <cell r="K1569" t="str">
            <v>Disturbed</v>
          </cell>
          <cell r="L1569" t="str">
            <v>North America</v>
          </cell>
          <cell r="M1569" t="e">
            <v>#N/A</v>
          </cell>
          <cell r="N1569" t="str">
            <v>Occurrence</v>
          </cell>
          <cell r="O1569" t="e">
            <v>#N/A</v>
          </cell>
        </row>
        <row r="1570">
          <cell r="A1570" t="str">
            <v>Menke_2013_18</v>
          </cell>
          <cell r="B1570">
            <v>1007</v>
          </cell>
          <cell r="C1570">
            <v>-88.215739999999997</v>
          </cell>
          <cell r="D1570">
            <v>42.434229999999999</v>
          </cell>
          <cell r="E1570">
            <v>8.3000000000000007</v>
          </cell>
          <cell r="F1570">
            <v>-1.4685299970000001</v>
          </cell>
          <cell r="G1570">
            <v>898</v>
          </cell>
          <cell r="H1570">
            <v>-0.28852238200000002</v>
          </cell>
          <cell r="I1570">
            <v>404</v>
          </cell>
          <cell r="J1570">
            <v>1.8235792790000001</v>
          </cell>
          <cell r="K1570" t="str">
            <v>Disturbed</v>
          </cell>
          <cell r="L1570" t="str">
            <v>North America</v>
          </cell>
          <cell r="M1570" t="e">
            <v>#N/A</v>
          </cell>
          <cell r="N1570" t="str">
            <v>Occurrence</v>
          </cell>
          <cell r="O1570" t="e">
            <v>#N/A</v>
          </cell>
        </row>
        <row r="1571">
          <cell r="A1571" t="str">
            <v>Menke_2013_19</v>
          </cell>
          <cell r="B1571">
            <v>1008</v>
          </cell>
          <cell r="C1571">
            <v>-88.325190000000006</v>
          </cell>
          <cell r="D1571">
            <v>42.49297</v>
          </cell>
          <cell r="E1571">
            <v>8.3000000000000007</v>
          </cell>
          <cell r="F1571">
            <v>-1.4685299970000001</v>
          </cell>
          <cell r="G1571">
            <v>896</v>
          </cell>
          <cell r="H1571">
            <v>-0.29076582000000001</v>
          </cell>
          <cell r="I1571">
            <v>408</v>
          </cell>
          <cell r="J1571">
            <v>1.8685265129999999</v>
          </cell>
          <cell r="K1571" t="str">
            <v>Disturbed</v>
          </cell>
          <cell r="L1571" t="str">
            <v>North America</v>
          </cell>
          <cell r="M1571" t="e">
            <v>#N/A</v>
          </cell>
          <cell r="N1571" t="str">
            <v>Occurrence</v>
          </cell>
          <cell r="O1571" t="e">
            <v>#N/A</v>
          </cell>
        </row>
        <row r="1572">
          <cell r="A1572" t="str">
            <v>Menke_2013_20</v>
          </cell>
          <cell r="B1572">
            <v>1009</v>
          </cell>
          <cell r="C1572">
            <v>-88.33278</v>
          </cell>
          <cell r="D1572">
            <v>42.488579999999999</v>
          </cell>
          <cell r="E1572">
            <v>8.3000000000000007</v>
          </cell>
          <cell r="F1572">
            <v>-1.4685299970000001</v>
          </cell>
          <cell r="G1572">
            <v>896</v>
          </cell>
          <cell r="H1572">
            <v>-0.29076582000000001</v>
          </cell>
          <cell r="I1572">
            <v>408</v>
          </cell>
          <cell r="J1572">
            <v>1.8685265129999999</v>
          </cell>
          <cell r="K1572" t="str">
            <v>Disturbed</v>
          </cell>
          <cell r="L1572" t="str">
            <v>North America</v>
          </cell>
          <cell r="M1572" t="e">
            <v>#N/A</v>
          </cell>
          <cell r="N1572" t="str">
            <v>Occurrence</v>
          </cell>
          <cell r="O1572" t="e">
            <v>#N/A</v>
          </cell>
        </row>
        <row r="1573">
          <cell r="A1573" t="str">
            <v>Menke_2013_21</v>
          </cell>
          <cell r="B1573">
            <v>4024</v>
          </cell>
          <cell r="C1573">
            <v>-88.243970000000004</v>
          </cell>
          <cell r="D1573">
            <v>42.249180000000003</v>
          </cell>
          <cell r="E1573">
            <v>8.5</v>
          </cell>
          <cell r="F1573">
            <v>-1.437382755</v>
          </cell>
          <cell r="G1573">
            <v>906</v>
          </cell>
          <cell r="H1573">
            <v>-0.27954863099999999</v>
          </cell>
          <cell r="I1573">
            <v>403</v>
          </cell>
          <cell r="J1573">
            <v>1.812342471</v>
          </cell>
          <cell r="K1573" t="str">
            <v>Undisturbed</v>
          </cell>
          <cell r="L1573" t="str">
            <v>North America</v>
          </cell>
          <cell r="M1573" t="e">
            <v>#N/A</v>
          </cell>
          <cell r="N1573" t="str">
            <v>Occurrence</v>
          </cell>
          <cell r="O1573" t="e">
            <v>#N/A</v>
          </cell>
        </row>
        <row r="1574">
          <cell r="A1574" t="str">
            <v>Menke_2013_22</v>
          </cell>
          <cell r="B1574">
            <v>1010</v>
          </cell>
          <cell r="C1574">
            <v>-88.264899999999997</v>
          </cell>
          <cell r="D1574">
            <v>42.39479</v>
          </cell>
          <cell r="E1574">
            <v>8.3000000000000007</v>
          </cell>
          <cell r="F1574">
            <v>-1.4685299970000001</v>
          </cell>
          <cell r="G1574">
            <v>903</v>
          </cell>
          <cell r="H1574">
            <v>-0.282913788</v>
          </cell>
          <cell r="I1574">
            <v>405</v>
          </cell>
          <cell r="J1574">
            <v>1.834816088</v>
          </cell>
          <cell r="K1574" t="str">
            <v>Disturbed</v>
          </cell>
          <cell r="L1574" t="str">
            <v>North America</v>
          </cell>
          <cell r="M1574" t="e">
            <v>#N/A</v>
          </cell>
          <cell r="N1574" t="str">
            <v>Occurrence</v>
          </cell>
          <cell r="O1574" t="e">
            <v>#N/A</v>
          </cell>
        </row>
        <row r="1575">
          <cell r="A1575" t="str">
            <v>Menke_2013_23</v>
          </cell>
          <cell r="B1575">
            <v>1011</v>
          </cell>
          <cell r="C1575">
            <v>-88.453869999999995</v>
          </cell>
          <cell r="D1575">
            <v>42.242600000000003</v>
          </cell>
          <cell r="E1575">
            <v>8.5</v>
          </cell>
          <cell r="F1575">
            <v>-1.437382755</v>
          </cell>
          <cell r="G1575">
            <v>913</v>
          </cell>
          <cell r="H1575">
            <v>-0.27169659899999998</v>
          </cell>
          <cell r="I1575">
            <v>409</v>
          </cell>
          <cell r="J1575">
            <v>1.8797633220000001</v>
          </cell>
          <cell r="K1575" t="str">
            <v>Disturbed</v>
          </cell>
          <cell r="L1575" t="str">
            <v>North America</v>
          </cell>
          <cell r="M1575" t="e">
            <v>#N/A</v>
          </cell>
          <cell r="N1575" t="str">
            <v>Occurrence</v>
          </cell>
          <cell r="O1575" t="e">
            <v>#N/A</v>
          </cell>
        </row>
        <row r="1576">
          <cell r="A1576" t="str">
            <v>Menke_2013_24</v>
          </cell>
          <cell r="B1576">
            <v>1012</v>
          </cell>
          <cell r="C1576">
            <v>-88.449259999999995</v>
          </cell>
          <cell r="D1576">
            <v>42.235250000000001</v>
          </cell>
          <cell r="E1576">
            <v>8.5</v>
          </cell>
          <cell r="F1576">
            <v>-1.437382755</v>
          </cell>
          <cell r="G1576">
            <v>913</v>
          </cell>
          <cell r="H1576">
            <v>-0.27169659899999998</v>
          </cell>
          <cell r="I1576">
            <v>409</v>
          </cell>
          <cell r="J1576">
            <v>1.8797633220000001</v>
          </cell>
          <cell r="K1576" t="str">
            <v>Disturbed</v>
          </cell>
          <cell r="L1576" t="str">
            <v>North America</v>
          </cell>
          <cell r="M1576" t="e">
            <v>#N/A</v>
          </cell>
          <cell r="N1576" t="str">
            <v>Occurrence</v>
          </cell>
          <cell r="O1576" t="e">
            <v>#N/A</v>
          </cell>
        </row>
        <row r="1577">
          <cell r="A1577" t="str">
            <v>Menke_2013_25</v>
          </cell>
          <cell r="B1577">
            <v>4025</v>
          </cell>
          <cell r="C1577">
            <v>-88.438990000000004</v>
          </cell>
          <cell r="D1577">
            <v>42.391509999999997</v>
          </cell>
          <cell r="E1577">
            <v>8.4</v>
          </cell>
          <cell r="F1577">
            <v>-1.4529563759999999</v>
          </cell>
          <cell r="G1577">
            <v>905</v>
          </cell>
          <cell r="H1577">
            <v>-0.28067035000000001</v>
          </cell>
          <cell r="I1577">
            <v>411</v>
          </cell>
          <cell r="J1577">
            <v>1.902236939</v>
          </cell>
          <cell r="K1577" t="str">
            <v>Undisturbed</v>
          </cell>
          <cell r="L1577" t="str">
            <v>North America</v>
          </cell>
          <cell r="M1577" t="e">
            <v>#N/A</v>
          </cell>
          <cell r="N1577" t="str">
            <v>Occurrence</v>
          </cell>
          <cell r="O1577" t="e">
            <v>#N/A</v>
          </cell>
        </row>
        <row r="1578">
          <cell r="A1578" t="str">
            <v>Menke_2013_26</v>
          </cell>
          <cell r="B1578">
            <v>1013</v>
          </cell>
          <cell r="C1578">
            <v>-88.414550000000006</v>
          </cell>
          <cell r="D1578">
            <v>42.399479999999997</v>
          </cell>
          <cell r="E1578">
            <v>8.4</v>
          </cell>
          <cell r="F1578">
            <v>-1.4529563759999999</v>
          </cell>
          <cell r="G1578">
            <v>907</v>
          </cell>
          <cell r="H1578">
            <v>-0.27842691200000003</v>
          </cell>
          <cell r="I1578">
            <v>410</v>
          </cell>
          <cell r="J1578">
            <v>1.8910001299999999</v>
          </cell>
          <cell r="K1578" t="str">
            <v>Disturbed</v>
          </cell>
          <cell r="L1578" t="str">
            <v>North America</v>
          </cell>
          <cell r="M1578" t="e">
            <v>#N/A</v>
          </cell>
          <cell r="N1578" t="str">
            <v>Occurrence</v>
          </cell>
          <cell r="O1578" t="e">
            <v>#N/A</v>
          </cell>
        </row>
        <row r="1579">
          <cell r="A1579" t="str">
            <v>Menke_2013_27</v>
          </cell>
          <cell r="B1579">
            <v>1014</v>
          </cell>
          <cell r="C1579">
            <v>-88.226519999999994</v>
          </cell>
          <cell r="D1579">
            <v>42.255459999999999</v>
          </cell>
          <cell r="E1579">
            <v>8.6</v>
          </cell>
          <cell r="F1579">
            <v>-1.4218091340000001</v>
          </cell>
          <cell r="G1579">
            <v>898</v>
          </cell>
          <cell r="H1579">
            <v>-0.28852238200000002</v>
          </cell>
          <cell r="I1579">
            <v>403</v>
          </cell>
          <cell r="J1579">
            <v>1.812342471</v>
          </cell>
          <cell r="K1579" t="str">
            <v>Disturbed</v>
          </cell>
          <cell r="L1579" t="str">
            <v>North America</v>
          </cell>
          <cell r="M1579" t="e">
            <v>#N/A</v>
          </cell>
          <cell r="N1579" t="str">
            <v>Occurrence</v>
          </cell>
          <cell r="O1579" t="e">
            <v>#N/A</v>
          </cell>
        </row>
        <row r="1580">
          <cell r="A1580" t="str">
            <v>Menke_2013_28</v>
          </cell>
          <cell r="B1580">
            <v>4026</v>
          </cell>
          <cell r="C1580">
            <v>-88.225859999999997</v>
          </cell>
          <cell r="D1580">
            <v>42.436300000000003</v>
          </cell>
          <cell r="E1580">
            <v>8.3000000000000007</v>
          </cell>
          <cell r="F1580">
            <v>-1.4685299970000001</v>
          </cell>
          <cell r="G1580">
            <v>898</v>
          </cell>
          <cell r="H1580">
            <v>-0.28852238200000002</v>
          </cell>
          <cell r="I1580">
            <v>404</v>
          </cell>
          <cell r="J1580">
            <v>1.8235792790000001</v>
          </cell>
          <cell r="K1580" t="str">
            <v>Undisturbed</v>
          </cell>
          <cell r="L1580" t="str">
            <v>North America</v>
          </cell>
          <cell r="M1580" t="e">
            <v>#N/A</v>
          </cell>
          <cell r="N1580" t="str">
            <v>Occurrence</v>
          </cell>
          <cell r="O1580" t="e">
            <v>#N/A</v>
          </cell>
        </row>
        <row r="1581">
          <cell r="A1581" t="str">
            <v>Menke_2013_29</v>
          </cell>
          <cell r="B1581">
            <v>1015</v>
          </cell>
          <cell r="C1581">
            <v>-88.255470000000003</v>
          </cell>
          <cell r="D1581">
            <v>42.31532</v>
          </cell>
          <cell r="E1581">
            <v>8.5</v>
          </cell>
          <cell r="F1581">
            <v>-1.437382755</v>
          </cell>
          <cell r="G1581">
            <v>903</v>
          </cell>
          <cell r="H1581">
            <v>-0.282913788</v>
          </cell>
          <cell r="I1581">
            <v>405</v>
          </cell>
          <cell r="J1581">
            <v>1.834816088</v>
          </cell>
          <cell r="K1581" t="str">
            <v>Disturbed</v>
          </cell>
          <cell r="L1581" t="str">
            <v>North America</v>
          </cell>
          <cell r="M1581" t="e">
            <v>#N/A</v>
          </cell>
          <cell r="N1581" t="str">
            <v>Occurrence</v>
          </cell>
          <cell r="O1581" t="e">
            <v>#N/A</v>
          </cell>
        </row>
        <row r="1582">
          <cell r="A1582" t="str">
            <v>Menke_2013_30</v>
          </cell>
          <cell r="B1582">
            <v>1016</v>
          </cell>
          <cell r="C1582">
            <v>-88.473070000000007</v>
          </cell>
          <cell r="D1582">
            <v>42.456699999999998</v>
          </cell>
          <cell r="E1582">
            <v>8.3000000000000007</v>
          </cell>
          <cell r="F1582">
            <v>-1.4685299970000001</v>
          </cell>
          <cell r="G1582">
            <v>909</v>
          </cell>
          <cell r="H1582">
            <v>-0.27618347399999998</v>
          </cell>
          <cell r="I1582">
            <v>413</v>
          </cell>
          <cell r="J1582">
            <v>1.9247105550000001</v>
          </cell>
          <cell r="K1582" t="str">
            <v>Disturbed</v>
          </cell>
          <cell r="L1582" t="str">
            <v>North America</v>
          </cell>
          <cell r="M1582" t="e">
            <v>#N/A</v>
          </cell>
          <cell r="N1582" t="str">
            <v>Occurrence</v>
          </cell>
          <cell r="O1582" t="e">
            <v>#N/A</v>
          </cell>
        </row>
        <row r="1583">
          <cell r="A1583" t="str">
            <v>Menke_etal_2007_01</v>
          </cell>
          <cell r="B1583">
            <v>4027</v>
          </cell>
          <cell r="C1583">
            <v>-117.1</v>
          </cell>
          <cell r="D1583">
            <v>32.89</v>
          </cell>
          <cell r="E1583">
            <v>17.100000000000001</v>
          </cell>
          <cell r="F1583">
            <v>-9.8051359000000005E-2</v>
          </cell>
          <cell r="G1583">
            <v>319</v>
          </cell>
          <cell r="H1583">
            <v>-0.93799762900000005</v>
          </cell>
          <cell r="I1583">
            <v>216</v>
          </cell>
          <cell r="J1583">
            <v>-0.28894071300000002</v>
          </cell>
          <cell r="K1583" t="str">
            <v>Undisturbed</v>
          </cell>
          <cell r="L1583" t="str">
            <v>North America</v>
          </cell>
          <cell r="M1583" t="str">
            <v>Menke_etal_2007_01</v>
          </cell>
          <cell r="N1583" t="str">
            <v>Abundance</v>
          </cell>
          <cell r="O1583">
            <v>4</v>
          </cell>
        </row>
        <row r="1584">
          <cell r="A1584" t="str">
            <v>Menke_etal_2007_02</v>
          </cell>
          <cell r="B1584">
            <v>4028</v>
          </cell>
          <cell r="C1584">
            <v>-117.1</v>
          </cell>
          <cell r="D1584">
            <v>32.89</v>
          </cell>
          <cell r="E1584">
            <v>17.100000000000001</v>
          </cell>
          <cell r="F1584">
            <v>-9.8051359000000005E-2</v>
          </cell>
          <cell r="G1584">
            <v>319</v>
          </cell>
          <cell r="H1584">
            <v>-0.93799762900000005</v>
          </cell>
          <cell r="I1584">
            <v>216</v>
          </cell>
          <cell r="J1584">
            <v>-0.28894071300000002</v>
          </cell>
          <cell r="K1584" t="str">
            <v>Undisturbed</v>
          </cell>
          <cell r="L1584" t="str">
            <v>North America</v>
          </cell>
          <cell r="M1584" t="str">
            <v>Menke_etal_2007_02</v>
          </cell>
          <cell r="N1584" t="str">
            <v>Abundance</v>
          </cell>
          <cell r="O1584">
            <v>5</v>
          </cell>
        </row>
        <row r="1585">
          <cell r="A1585" t="str">
            <v>Menke_etal_2007_03</v>
          </cell>
          <cell r="B1585">
            <v>4029</v>
          </cell>
          <cell r="C1585">
            <v>-117.1</v>
          </cell>
          <cell r="D1585">
            <v>32.89</v>
          </cell>
          <cell r="E1585">
            <v>17.100000000000001</v>
          </cell>
          <cell r="F1585">
            <v>-9.8051359000000005E-2</v>
          </cell>
          <cell r="G1585">
            <v>319</v>
          </cell>
          <cell r="H1585">
            <v>-0.93799762900000005</v>
          </cell>
          <cell r="I1585">
            <v>216</v>
          </cell>
          <cell r="J1585">
            <v>-0.28894071300000002</v>
          </cell>
          <cell r="K1585" t="str">
            <v>Undisturbed</v>
          </cell>
          <cell r="L1585" t="str">
            <v>North America</v>
          </cell>
          <cell r="M1585" t="str">
            <v>Menke_etal_2007_03</v>
          </cell>
          <cell r="N1585" t="str">
            <v>Abundance</v>
          </cell>
          <cell r="O1585">
            <v>3</v>
          </cell>
        </row>
        <row r="1586">
          <cell r="A1586" t="str">
            <v>Menke_etal_2007_04</v>
          </cell>
          <cell r="B1586">
            <v>4030</v>
          </cell>
          <cell r="C1586">
            <v>-117.1</v>
          </cell>
          <cell r="D1586">
            <v>32.89</v>
          </cell>
          <cell r="E1586">
            <v>17.100000000000001</v>
          </cell>
          <cell r="F1586">
            <v>-9.8051359000000005E-2</v>
          </cell>
          <cell r="G1586">
            <v>319</v>
          </cell>
          <cell r="H1586">
            <v>-0.93799762900000005</v>
          </cell>
          <cell r="I1586">
            <v>216</v>
          </cell>
          <cell r="J1586">
            <v>-0.28894071300000002</v>
          </cell>
          <cell r="K1586" t="str">
            <v>Undisturbed</v>
          </cell>
          <cell r="L1586" t="str">
            <v>North America</v>
          </cell>
          <cell r="M1586" t="str">
            <v>Menke_etal_2007_04</v>
          </cell>
          <cell r="N1586" t="str">
            <v>Abundance</v>
          </cell>
          <cell r="O1586">
            <v>4</v>
          </cell>
        </row>
        <row r="1587">
          <cell r="A1587" t="str">
            <v>Menke_etal_2007_05</v>
          </cell>
          <cell r="B1587">
            <v>4031</v>
          </cell>
          <cell r="C1587">
            <v>-117.1</v>
          </cell>
          <cell r="D1587">
            <v>32.89</v>
          </cell>
          <cell r="E1587">
            <v>17.100000000000001</v>
          </cell>
          <cell r="F1587">
            <v>-9.8051359000000005E-2</v>
          </cell>
          <cell r="G1587">
            <v>319</v>
          </cell>
          <cell r="H1587">
            <v>-0.93799762900000005</v>
          </cell>
          <cell r="I1587">
            <v>216</v>
          </cell>
          <cell r="J1587">
            <v>-0.28894071300000002</v>
          </cell>
          <cell r="K1587" t="str">
            <v>Undisturbed</v>
          </cell>
          <cell r="L1587" t="str">
            <v>North America</v>
          </cell>
          <cell r="M1587" t="str">
            <v>Menke_etal_2007_05</v>
          </cell>
          <cell r="N1587" t="str">
            <v>Abundance</v>
          </cell>
          <cell r="O1587">
            <v>5</v>
          </cell>
        </row>
        <row r="1588">
          <cell r="A1588" t="str">
            <v>Menke_etal_2007_06</v>
          </cell>
          <cell r="B1588">
            <v>4032</v>
          </cell>
          <cell r="C1588">
            <v>-117.1</v>
          </cell>
          <cell r="D1588">
            <v>32.89</v>
          </cell>
          <cell r="E1588">
            <v>17.100000000000001</v>
          </cell>
          <cell r="F1588">
            <v>-9.8051359000000005E-2</v>
          </cell>
          <cell r="G1588">
            <v>319</v>
          </cell>
          <cell r="H1588">
            <v>-0.93799762900000005</v>
          </cell>
          <cell r="I1588">
            <v>216</v>
          </cell>
          <cell r="J1588">
            <v>-0.28894071300000002</v>
          </cell>
          <cell r="K1588" t="str">
            <v>Undisturbed</v>
          </cell>
          <cell r="L1588" t="str">
            <v>North America</v>
          </cell>
          <cell r="M1588" t="str">
            <v>Menke_etal_2007_06</v>
          </cell>
          <cell r="N1588" t="str">
            <v>Abundance</v>
          </cell>
          <cell r="O1588">
            <v>3</v>
          </cell>
        </row>
        <row r="1589">
          <cell r="A1589" t="str">
            <v>Menke_etal_2007_07</v>
          </cell>
          <cell r="B1589">
            <v>4033</v>
          </cell>
          <cell r="C1589">
            <v>-117.1</v>
          </cell>
          <cell r="D1589">
            <v>32.89</v>
          </cell>
          <cell r="E1589">
            <v>17.100000000000001</v>
          </cell>
          <cell r="F1589">
            <v>-9.8051359000000005E-2</v>
          </cell>
          <cell r="G1589">
            <v>319</v>
          </cell>
          <cell r="H1589">
            <v>-0.93799762900000005</v>
          </cell>
          <cell r="I1589">
            <v>216</v>
          </cell>
          <cell r="J1589">
            <v>-0.28894071300000002</v>
          </cell>
          <cell r="K1589" t="str">
            <v>Undisturbed</v>
          </cell>
          <cell r="L1589" t="str">
            <v>North America</v>
          </cell>
          <cell r="M1589" t="str">
            <v>Menke_etal_2007_07</v>
          </cell>
          <cell r="N1589" t="str">
            <v>Abundance</v>
          </cell>
          <cell r="O1589">
            <v>4</v>
          </cell>
        </row>
        <row r="1590">
          <cell r="A1590" t="str">
            <v>Menke_etal_2007_08</v>
          </cell>
          <cell r="B1590">
            <v>4034</v>
          </cell>
          <cell r="C1590">
            <v>-117.1</v>
          </cell>
          <cell r="D1590">
            <v>32.89</v>
          </cell>
          <cell r="E1590">
            <v>17.100000000000001</v>
          </cell>
          <cell r="F1590">
            <v>-9.8051359000000005E-2</v>
          </cell>
          <cell r="G1590">
            <v>319</v>
          </cell>
          <cell r="H1590">
            <v>-0.93799762900000005</v>
          </cell>
          <cell r="I1590">
            <v>216</v>
          </cell>
          <cell r="J1590">
            <v>-0.28894071300000002</v>
          </cell>
          <cell r="K1590" t="str">
            <v>Undisturbed</v>
          </cell>
          <cell r="L1590" t="str">
            <v>North America</v>
          </cell>
          <cell r="M1590" t="str">
            <v>Menke_etal_2007_08</v>
          </cell>
          <cell r="N1590" t="str">
            <v>Abundance</v>
          </cell>
          <cell r="O1590">
            <v>3</v>
          </cell>
        </row>
        <row r="1591">
          <cell r="A1591" t="str">
            <v>Menke_etal_2007_09</v>
          </cell>
          <cell r="B1591">
            <v>4035</v>
          </cell>
          <cell r="C1591">
            <v>-117.1</v>
          </cell>
          <cell r="D1591">
            <v>32.89</v>
          </cell>
          <cell r="E1591">
            <v>17.100000000000001</v>
          </cell>
          <cell r="F1591">
            <v>-9.8051359000000005E-2</v>
          </cell>
          <cell r="G1591">
            <v>319</v>
          </cell>
          <cell r="H1591">
            <v>-0.93799762900000005</v>
          </cell>
          <cell r="I1591">
            <v>216</v>
          </cell>
          <cell r="J1591">
            <v>-0.28894071300000002</v>
          </cell>
          <cell r="K1591" t="str">
            <v>Undisturbed</v>
          </cell>
          <cell r="L1591" t="str">
            <v>North America</v>
          </cell>
          <cell r="M1591" t="str">
            <v>Menke_etal_2007_09</v>
          </cell>
          <cell r="N1591" t="str">
            <v>Abundance</v>
          </cell>
          <cell r="O1591">
            <v>1</v>
          </cell>
        </row>
        <row r="1592">
          <cell r="A1592" t="str">
            <v>Menke_etal_2007_10</v>
          </cell>
          <cell r="B1592">
            <v>4036</v>
          </cell>
          <cell r="C1592">
            <v>-117.1</v>
          </cell>
          <cell r="D1592">
            <v>32.89</v>
          </cell>
          <cell r="E1592">
            <v>17.100000000000001</v>
          </cell>
          <cell r="F1592">
            <v>-9.8051359000000005E-2</v>
          </cell>
          <cell r="G1592">
            <v>319</v>
          </cell>
          <cell r="H1592">
            <v>-0.93799762900000005</v>
          </cell>
          <cell r="I1592">
            <v>216</v>
          </cell>
          <cell r="J1592">
            <v>-0.28894071300000002</v>
          </cell>
          <cell r="K1592" t="str">
            <v>Undisturbed</v>
          </cell>
          <cell r="L1592" t="str">
            <v>North America</v>
          </cell>
          <cell r="M1592" t="str">
            <v>Menke_etal_2007_10</v>
          </cell>
          <cell r="N1592" t="str">
            <v>Abundance</v>
          </cell>
          <cell r="O1592">
            <v>4</v>
          </cell>
        </row>
        <row r="1593">
          <cell r="A1593" t="str">
            <v>Menke_etal_2007_11</v>
          </cell>
          <cell r="B1593">
            <v>4037</v>
          </cell>
          <cell r="C1593">
            <v>-117.1</v>
          </cell>
          <cell r="D1593">
            <v>32.89</v>
          </cell>
          <cell r="E1593">
            <v>17.100000000000001</v>
          </cell>
          <cell r="F1593">
            <v>-9.8051359000000005E-2</v>
          </cell>
          <cell r="G1593">
            <v>319</v>
          </cell>
          <cell r="H1593">
            <v>-0.93799762900000005</v>
          </cell>
          <cell r="I1593">
            <v>216</v>
          </cell>
          <cell r="J1593">
            <v>-0.28894071300000002</v>
          </cell>
          <cell r="K1593" t="str">
            <v>Undisturbed</v>
          </cell>
          <cell r="L1593" t="str">
            <v>North America</v>
          </cell>
          <cell r="M1593" t="str">
            <v>Menke_etal_2007_11</v>
          </cell>
          <cell r="N1593" t="str">
            <v>Abundance</v>
          </cell>
          <cell r="O1593">
            <v>4</v>
          </cell>
        </row>
        <row r="1594">
          <cell r="A1594" t="str">
            <v>Menke_etal_2007_12</v>
          </cell>
          <cell r="B1594">
            <v>4038</v>
          </cell>
          <cell r="C1594">
            <v>-117.1</v>
          </cell>
          <cell r="D1594">
            <v>32.89</v>
          </cell>
          <cell r="E1594">
            <v>17.100000000000001</v>
          </cell>
          <cell r="F1594">
            <v>-9.8051359000000005E-2</v>
          </cell>
          <cell r="G1594">
            <v>319</v>
          </cell>
          <cell r="H1594">
            <v>-0.93799762900000005</v>
          </cell>
          <cell r="I1594">
            <v>216</v>
          </cell>
          <cell r="J1594">
            <v>-0.28894071300000002</v>
          </cell>
          <cell r="K1594" t="str">
            <v>Undisturbed</v>
          </cell>
          <cell r="L1594" t="str">
            <v>North America</v>
          </cell>
          <cell r="M1594" t="str">
            <v>Menke_etal_2007_12</v>
          </cell>
          <cell r="N1594" t="str">
            <v>Abundance</v>
          </cell>
          <cell r="O1594">
            <v>5</v>
          </cell>
        </row>
        <row r="1595">
          <cell r="A1595" t="str">
            <v>Menke_etal_2007_13</v>
          </cell>
          <cell r="B1595">
            <v>4039</v>
          </cell>
          <cell r="C1595">
            <v>-117.1</v>
          </cell>
          <cell r="D1595">
            <v>32.89</v>
          </cell>
          <cell r="E1595">
            <v>17.100000000000001</v>
          </cell>
          <cell r="F1595">
            <v>-9.8051359000000005E-2</v>
          </cell>
          <cell r="G1595">
            <v>319</v>
          </cell>
          <cell r="H1595">
            <v>-0.93799762900000005</v>
          </cell>
          <cell r="I1595">
            <v>216</v>
          </cell>
          <cell r="J1595">
            <v>-0.28894071300000002</v>
          </cell>
          <cell r="K1595" t="str">
            <v>Undisturbed</v>
          </cell>
          <cell r="L1595" t="str">
            <v>North America</v>
          </cell>
          <cell r="M1595" t="str">
            <v>Menke_etal_2007_13</v>
          </cell>
          <cell r="N1595" t="str">
            <v>Abundance</v>
          </cell>
          <cell r="O1595">
            <v>3</v>
          </cell>
        </row>
        <row r="1596">
          <cell r="A1596" t="str">
            <v>Menke_etal_2007_14</v>
          </cell>
          <cell r="B1596">
            <v>4040</v>
          </cell>
          <cell r="C1596">
            <v>-117.1</v>
          </cell>
          <cell r="D1596">
            <v>32.89</v>
          </cell>
          <cell r="E1596">
            <v>17.100000000000001</v>
          </cell>
          <cell r="F1596">
            <v>-9.8051359000000005E-2</v>
          </cell>
          <cell r="G1596">
            <v>319</v>
          </cell>
          <cell r="H1596">
            <v>-0.93799762900000005</v>
          </cell>
          <cell r="I1596">
            <v>216</v>
          </cell>
          <cell r="J1596">
            <v>-0.28894071300000002</v>
          </cell>
          <cell r="K1596" t="str">
            <v>Undisturbed</v>
          </cell>
          <cell r="L1596" t="str">
            <v>North America</v>
          </cell>
          <cell r="M1596" t="str">
            <v>Menke_etal_2007_14</v>
          </cell>
          <cell r="N1596" t="str">
            <v>Abundance</v>
          </cell>
          <cell r="O1596">
            <v>5</v>
          </cell>
        </row>
        <row r="1597">
          <cell r="A1597" t="str">
            <v>Menke_etal_2007_15</v>
          </cell>
          <cell r="B1597">
            <v>4041</v>
          </cell>
          <cell r="C1597">
            <v>-117.1</v>
          </cell>
          <cell r="D1597">
            <v>32.89</v>
          </cell>
          <cell r="E1597">
            <v>17.100000000000001</v>
          </cell>
          <cell r="F1597">
            <v>-9.8051359000000005E-2</v>
          </cell>
          <cell r="G1597">
            <v>319</v>
          </cell>
          <cell r="H1597">
            <v>-0.93799762900000005</v>
          </cell>
          <cell r="I1597">
            <v>216</v>
          </cell>
          <cell r="J1597">
            <v>-0.28894071300000002</v>
          </cell>
          <cell r="K1597" t="str">
            <v>Undisturbed</v>
          </cell>
          <cell r="L1597" t="str">
            <v>North America</v>
          </cell>
          <cell r="M1597" t="str">
            <v>Menke_etal_2007_15</v>
          </cell>
          <cell r="N1597" t="str">
            <v>Abundance</v>
          </cell>
          <cell r="O1597">
            <v>4</v>
          </cell>
        </row>
        <row r="1598">
          <cell r="A1598" t="str">
            <v>Menke_etal_2007_16</v>
          </cell>
          <cell r="B1598">
            <v>4042</v>
          </cell>
          <cell r="C1598">
            <v>-117.1</v>
          </cell>
          <cell r="D1598">
            <v>32.89</v>
          </cell>
          <cell r="E1598">
            <v>17.100000000000001</v>
          </cell>
          <cell r="F1598">
            <v>-9.8051359000000005E-2</v>
          </cell>
          <cell r="G1598">
            <v>319</v>
          </cell>
          <cell r="H1598">
            <v>-0.93799762900000005</v>
          </cell>
          <cell r="I1598">
            <v>216</v>
          </cell>
          <cell r="J1598">
            <v>-0.28894071300000002</v>
          </cell>
          <cell r="K1598" t="str">
            <v>Undisturbed</v>
          </cell>
          <cell r="L1598" t="str">
            <v>North America</v>
          </cell>
          <cell r="M1598" t="str">
            <v>Menke_etal_2007_16</v>
          </cell>
          <cell r="N1598" t="str">
            <v>Abundance</v>
          </cell>
          <cell r="O1598">
            <v>3</v>
          </cell>
        </row>
        <row r="1599">
          <cell r="A1599" t="str">
            <v>Menke_etal_2007_17</v>
          </cell>
          <cell r="B1599">
            <v>4043</v>
          </cell>
          <cell r="C1599">
            <v>-117.1</v>
          </cell>
          <cell r="D1599">
            <v>32.89</v>
          </cell>
          <cell r="E1599">
            <v>17.100000000000001</v>
          </cell>
          <cell r="F1599">
            <v>-9.8051359000000005E-2</v>
          </cell>
          <cell r="G1599">
            <v>319</v>
          </cell>
          <cell r="H1599">
            <v>-0.93799762900000005</v>
          </cell>
          <cell r="I1599">
            <v>216</v>
          </cell>
          <cell r="J1599">
            <v>-0.28894071300000002</v>
          </cell>
          <cell r="K1599" t="str">
            <v>Undisturbed</v>
          </cell>
          <cell r="L1599" t="str">
            <v>North America</v>
          </cell>
          <cell r="M1599" t="str">
            <v>Menke_etal_2007_17</v>
          </cell>
          <cell r="N1599" t="str">
            <v>Abundance</v>
          </cell>
          <cell r="O1599">
            <v>3</v>
          </cell>
        </row>
        <row r="1600">
          <cell r="A1600" t="str">
            <v>Menke_etal_2007_18</v>
          </cell>
          <cell r="B1600">
            <v>4044</v>
          </cell>
          <cell r="C1600">
            <v>-117.1</v>
          </cell>
          <cell r="D1600">
            <v>32.89</v>
          </cell>
          <cell r="E1600">
            <v>17.100000000000001</v>
          </cell>
          <cell r="F1600">
            <v>-9.8051359000000005E-2</v>
          </cell>
          <cell r="G1600">
            <v>319</v>
          </cell>
          <cell r="H1600">
            <v>-0.93799762900000005</v>
          </cell>
          <cell r="I1600">
            <v>216</v>
          </cell>
          <cell r="J1600">
            <v>-0.28894071300000002</v>
          </cell>
          <cell r="K1600" t="str">
            <v>Undisturbed</v>
          </cell>
          <cell r="L1600" t="str">
            <v>North America</v>
          </cell>
          <cell r="M1600" t="str">
            <v>Menke_etal_2007_18</v>
          </cell>
          <cell r="N1600" t="str">
            <v>Abundance</v>
          </cell>
          <cell r="O1600">
            <v>6</v>
          </cell>
        </row>
        <row r="1601">
          <cell r="A1601" t="str">
            <v>Menke_etal_2007_19</v>
          </cell>
          <cell r="B1601">
            <v>4045</v>
          </cell>
          <cell r="C1601">
            <v>-117.1</v>
          </cell>
          <cell r="D1601">
            <v>32.89</v>
          </cell>
          <cell r="E1601">
            <v>17.100000000000001</v>
          </cell>
          <cell r="F1601">
            <v>-9.8051359000000005E-2</v>
          </cell>
          <cell r="G1601">
            <v>319</v>
          </cell>
          <cell r="H1601">
            <v>-0.93799762900000005</v>
          </cell>
          <cell r="I1601">
            <v>216</v>
          </cell>
          <cell r="J1601">
            <v>-0.28894071300000002</v>
          </cell>
          <cell r="K1601" t="str">
            <v>Undisturbed</v>
          </cell>
          <cell r="L1601" t="str">
            <v>North America</v>
          </cell>
          <cell r="M1601" t="str">
            <v>Menke_etal_2007_19</v>
          </cell>
          <cell r="N1601" t="str">
            <v>Abundance</v>
          </cell>
          <cell r="O1601">
            <v>4</v>
          </cell>
        </row>
        <row r="1602">
          <cell r="A1602" t="str">
            <v>Menke_etal_2007_20</v>
          </cell>
          <cell r="B1602">
            <v>4046</v>
          </cell>
          <cell r="C1602">
            <v>-117.1</v>
          </cell>
          <cell r="D1602">
            <v>32.89</v>
          </cell>
          <cell r="E1602">
            <v>17.100000000000001</v>
          </cell>
          <cell r="F1602">
            <v>-9.8051359000000005E-2</v>
          </cell>
          <cell r="G1602">
            <v>319</v>
          </cell>
          <cell r="H1602">
            <v>-0.93799762900000005</v>
          </cell>
          <cell r="I1602">
            <v>216</v>
          </cell>
          <cell r="J1602">
            <v>-0.28894071300000002</v>
          </cell>
          <cell r="K1602" t="str">
            <v>Undisturbed</v>
          </cell>
          <cell r="L1602" t="str">
            <v>North America</v>
          </cell>
          <cell r="M1602" t="str">
            <v>Menke_etal_2007_20</v>
          </cell>
          <cell r="N1602" t="str">
            <v>Abundance</v>
          </cell>
          <cell r="O1602">
            <v>4</v>
          </cell>
        </row>
        <row r="1603">
          <cell r="A1603" t="str">
            <v>Menke_etal_2007_21</v>
          </cell>
          <cell r="B1603">
            <v>4047</v>
          </cell>
          <cell r="C1603">
            <v>-117.1</v>
          </cell>
          <cell r="D1603">
            <v>32.89</v>
          </cell>
          <cell r="E1603">
            <v>17.100000000000001</v>
          </cell>
          <cell r="F1603">
            <v>-9.8051359000000005E-2</v>
          </cell>
          <cell r="G1603">
            <v>319</v>
          </cell>
          <cell r="H1603">
            <v>-0.93799762900000005</v>
          </cell>
          <cell r="I1603">
            <v>216</v>
          </cell>
          <cell r="J1603">
            <v>-0.28894071300000002</v>
          </cell>
          <cell r="K1603" t="str">
            <v>Undisturbed</v>
          </cell>
          <cell r="L1603" t="str">
            <v>North America</v>
          </cell>
          <cell r="M1603" t="str">
            <v>Menke_etal_2007_21</v>
          </cell>
          <cell r="N1603" t="str">
            <v>Abundance</v>
          </cell>
          <cell r="O1603">
            <v>4</v>
          </cell>
        </row>
        <row r="1604">
          <cell r="A1604" t="str">
            <v>Menke_etal_2007_22</v>
          </cell>
          <cell r="B1604">
            <v>4048</v>
          </cell>
          <cell r="C1604">
            <v>-117.1</v>
          </cell>
          <cell r="D1604">
            <v>32.89</v>
          </cell>
          <cell r="E1604">
            <v>17.100000000000001</v>
          </cell>
          <cell r="F1604">
            <v>-9.8051359000000005E-2</v>
          </cell>
          <cell r="G1604">
            <v>319</v>
          </cell>
          <cell r="H1604">
            <v>-0.93799762900000005</v>
          </cell>
          <cell r="I1604">
            <v>216</v>
          </cell>
          <cell r="J1604">
            <v>-0.28894071300000002</v>
          </cell>
          <cell r="K1604" t="str">
            <v>Undisturbed</v>
          </cell>
          <cell r="L1604" t="str">
            <v>North America</v>
          </cell>
          <cell r="M1604" t="str">
            <v>Menke_etal_2007_22</v>
          </cell>
          <cell r="N1604" t="str">
            <v>Abundance</v>
          </cell>
          <cell r="O1604">
            <v>3</v>
          </cell>
        </row>
        <row r="1605">
          <cell r="A1605" t="str">
            <v>Menke_etal_2007_23</v>
          </cell>
          <cell r="B1605">
            <v>4049</v>
          </cell>
          <cell r="C1605">
            <v>-117.1</v>
          </cell>
          <cell r="D1605">
            <v>32.89</v>
          </cell>
          <cell r="E1605">
            <v>17.100000000000001</v>
          </cell>
          <cell r="F1605">
            <v>-9.8051359000000005E-2</v>
          </cell>
          <cell r="G1605">
            <v>319</v>
          </cell>
          <cell r="H1605">
            <v>-0.93799762900000005</v>
          </cell>
          <cell r="I1605">
            <v>216</v>
          </cell>
          <cell r="J1605">
            <v>-0.28894071300000002</v>
          </cell>
          <cell r="K1605" t="str">
            <v>Undisturbed</v>
          </cell>
          <cell r="L1605" t="str">
            <v>North America</v>
          </cell>
          <cell r="M1605" t="str">
            <v>Menke_etal_2007_23</v>
          </cell>
          <cell r="N1605" t="str">
            <v>Abundance</v>
          </cell>
          <cell r="O1605">
            <v>5</v>
          </cell>
        </row>
        <row r="1606">
          <cell r="A1606" t="str">
            <v>Menke_etal_2007_24</v>
          </cell>
          <cell r="B1606">
            <v>4050</v>
          </cell>
          <cell r="C1606">
            <v>-117.1</v>
          </cell>
          <cell r="D1606">
            <v>32.89</v>
          </cell>
          <cell r="E1606">
            <v>17.100000000000001</v>
          </cell>
          <cell r="F1606">
            <v>-9.8051359000000005E-2</v>
          </cell>
          <cell r="G1606">
            <v>319</v>
          </cell>
          <cell r="H1606">
            <v>-0.93799762900000005</v>
          </cell>
          <cell r="I1606">
            <v>216</v>
          </cell>
          <cell r="J1606">
            <v>-0.28894071300000002</v>
          </cell>
          <cell r="K1606" t="str">
            <v>Undisturbed</v>
          </cell>
          <cell r="L1606" t="str">
            <v>North America</v>
          </cell>
          <cell r="M1606" t="str">
            <v>Menke_etal_2007_24</v>
          </cell>
          <cell r="N1606" t="str">
            <v>Abundance</v>
          </cell>
          <cell r="O1606">
            <v>2</v>
          </cell>
        </row>
        <row r="1607">
          <cell r="A1607" t="str">
            <v>Menke_etal_2007_25</v>
          </cell>
          <cell r="B1607">
            <v>4051</v>
          </cell>
          <cell r="C1607">
            <v>-117.1</v>
          </cell>
          <cell r="D1607">
            <v>32.89</v>
          </cell>
          <cell r="E1607">
            <v>17.100000000000001</v>
          </cell>
          <cell r="F1607">
            <v>-9.8051359000000005E-2</v>
          </cell>
          <cell r="G1607">
            <v>319</v>
          </cell>
          <cell r="H1607">
            <v>-0.93799762900000005</v>
          </cell>
          <cell r="I1607">
            <v>216</v>
          </cell>
          <cell r="J1607">
            <v>-0.28894071300000002</v>
          </cell>
          <cell r="K1607" t="str">
            <v>Undisturbed</v>
          </cell>
          <cell r="L1607" t="str">
            <v>North America</v>
          </cell>
          <cell r="M1607" t="str">
            <v>Menke_etal_2007_25</v>
          </cell>
          <cell r="N1607" t="str">
            <v>Abundance</v>
          </cell>
          <cell r="O1607">
            <v>4</v>
          </cell>
        </row>
        <row r="1608">
          <cell r="A1608" t="str">
            <v>Menke_etal_2007_26</v>
          </cell>
          <cell r="B1608">
            <v>4052</v>
          </cell>
          <cell r="C1608">
            <v>-117.1</v>
          </cell>
          <cell r="D1608">
            <v>32.89</v>
          </cell>
          <cell r="E1608">
            <v>17.100000000000001</v>
          </cell>
          <cell r="F1608">
            <v>-9.8051359000000005E-2</v>
          </cell>
          <cell r="G1608">
            <v>319</v>
          </cell>
          <cell r="H1608">
            <v>-0.93799762900000005</v>
          </cell>
          <cell r="I1608">
            <v>216</v>
          </cell>
          <cell r="J1608">
            <v>-0.28894071300000002</v>
          </cell>
          <cell r="K1608" t="str">
            <v>Undisturbed</v>
          </cell>
          <cell r="L1608" t="str">
            <v>North America</v>
          </cell>
          <cell r="M1608" t="str">
            <v>Menke_etal_2007_26</v>
          </cell>
          <cell r="N1608" t="str">
            <v>Abundance</v>
          </cell>
          <cell r="O1608">
            <v>3</v>
          </cell>
        </row>
        <row r="1609">
          <cell r="A1609" t="str">
            <v>Menke_etal_2010_01</v>
          </cell>
          <cell r="B1609">
            <v>68</v>
          </cell>
          <cell r="C1609">
            <v>-78.7</v>
          </cell>
          <cell r="D1609">
            <v>35.729999999999997</v>
          </cell>
          <cell r="E1609">
            <v>15.4</v>
          </cell>
          <cell r="F1609">
            <v>-0.36280291399999998</v>
          </cell>
          <cell r="G1609">
            <v>1149</v>
          </cell>
          <cell r="H1609">
            <v>-6.970937E-3</v>
          </cell>
          <cell r="I1609">
            <v>330</v>
          </cell>
          <cell r="J1609">
            <v>0.992055452</v>
          </cell>
          <cell r="K1609" t="str">
            <v>Disturbed</v>
          </cell>
          <cell r="L1609" t="str">
            <v>North America</v>
          </cell>
          <cell r="M1609" t="str">
            <v>Menke_etal_2010_01</v>
          </cell>
          <cell r="N1609" t="str">
            <v>Abundance</v>
          </cell>
          <cell r="O1609">
            <v>7</v>
          </cell>
        </row>
        <row r="1610">
          <cell r="A1610" t="str">
            <v>Menke_etal_2010_02</v>
          </cell>
          <cell r="B1610">
            <v>69</v>
          </cell>
          <cell r="C1610">
            <v>-78.52</v>
          </cell>
          <cell r="D1610">
            <v>35.85</v>
          </cell>
          <cell r="E1610">
            <v>15.3</v>
          </cell>
          <cell r="F1610">
            <v>-0.37837653399999999</v>
          </cell>
          <cell r="G1610">
            <v>1140</v>
          </cell>
          <cell r="H1610">
            <v>-1.7066406999999999E-2</v>
          </cell>
          <cell r="I1610">
            <v>336</v>
          </cell>
          <cell r="J1610">
            <v>1.0594763030000001</v>
          </cell>
          <cell r="K1610" t="str">
            <v>Disturbed</v>
          </cell>
          <cell r="L1610" t="str">
            <v>North America</v>
          </cell>
          <cell r="M1610" t="str">
            <v>Menke_etal_2010_02</v>
          </cell>
          <cell r="N1610" t="str">
            <v>Abundance</v>
          </cell>
          <cell r="O1610">
            <v>11</v>
          </cell>
        </row>
        <row r="1611">
          <cell r="A1611" t="str">
            <v>Menke_etal_2010_03</v>
          </cell>
          <cell r="B1611">
            <v>70</v>
          </cell>
          <cell r="C1611">
            <v>-78.680000000000007</v>
          </cell>
          <cell r="D1611">
            <v>35.729999999999997</v>
          </cell>
          <cell r="E1611">
            <v>15.4</v>
          </cell>
          <cell r="F1611">
            <v>-0.36280291399999998</v>
          </cell>
          <cell r="G1611">
            <v>1149</v>
          </cell>
          <cell r="H1611">
            <v>-6.970937E-3</v>
          </cell>
          <cell r="I1611">
            <v>330</v>
          </cell>
          <cell r="J1611">
            <v>0.992055452</v>
          </cell>
          <cell r="K1611" t="str">
            <v>Disturbed</v>
          </cell>
          <cell r="L1611" t="str">
            <v>North America</v>
          </cell>
          <cell r="M1611" t="str">
            <v>Menke_etal_2010_03</v>
          </cell>
          <cell r="N1611" t="str">
            <v>Abundance</v>
          </cell>
          <cell r="O1611">
            <v>7</v>
          </cell>
        </row>
        <row r="1612">
          <cell r="A1612" t="str">
            <v>Menke_etal_2010_04</v>
          </cell>
          <cell r="B1612">
            <v>71</v>
          </cell>
          <cell r="C1612">
            <v>-78.7</v>
          </cell>
          <cell r="D1612">
            <v>35.799999999999997</v>
          </cell>
          <cell r="E1612">
            <v>15.2</v>
          </cell>
          <cell r="F1612">
            <v>-0.39395015500000002</v>
          </cell>
          <cell r="G1612">
            <v>1143</v>
          </cell>
          <cell r="H1612">
            <v>-1.370125E-2</v>
          </cell>
          <cell r="I1612">
            <v>332</v>
          </cell>
          <cell r="J1612">
            <v>1.014529069</v>
          </cell>
          <cell r="K1612" t="str">
            <v>Disturbed</v>
          </cell>
          <cell r="L1612" t="str">
            <v>North America</v>
          </cell>
          <cell r="M1612" t="str">
            <v>Menke_etal_2010_04</v>
          </cell>
          <cell r="N1612" t="str">
            <v>Abundance</v>
          </cell>
          <cell r="O1612">
            <v>9</v>
          </cell>
        </row>
        <row r="1613">
          <cell r="A1613" t="str">
            <v>Menke_etal_2010_05</v>
          </cell>
          <cell r="B1613">
            <v>72</v>
          </cell>
          <cell r="C1613">
            <v>-78.69</v>
          </cell>
          <cell r="D1613">
            <v>35.729999999999997</v>
          </cell>
          <cell r="E1613">
            <v>15.4</v>
          </cell>
          <cell r="F1613">
            <v>-0.36280291399999998</v>
          </cell>
          <cell r="G1613">
            <v>1149</v>
          </cell>
          <cell r="H1613">
            <v>-6.970937E-3</v>
          </cell>
          <cell r="I1613">
            <v>330</v>
          </cell>
          <cell r="J1613">
            <v>0.992055452</v>
          </cell>
          <cell r="K1613" t="str">
            <v>Disturbed</v>
          </cell>
          <cell r="L1613" t="str">
            <v>North America</v>
          </cell>
          <cell r="M1613" t="str">
            <v>Menke_etal_2010_05</v>
          </cell>
          <cell r="N1613" t="str">
            <v>Abundance</v>
          </cell>
          <cell r="O1613">
            <v>3</v>
          </cell>
        </row>
        <row r="1614">
          <cell r="A1614" t="str">
            <v>Menke_etal_2010_06</v>
          </cell>
          <cell r="B1614">
            <v>73</v>
          </cell>
          <cell r="C1614">
            <v>-78.73</v>
          </cell>
          <cell r="D1614">
            <v>35.82</v>
          </cell>
          <cell r="E1614">
            <v>15.2</v>
          </cell>
          <cell r="F1614">
            <v>-0.39395015500000002</v>
          </cell>
          <cell r="G1614">
            <v>1138</v>
          </cell>
          <cell r="H1614">
            <v>-1.9309844999999999E-2</v>
          </cell>
          <cell r="I1614">
            <v>332</v>
          </cell>
          <cell r="J1614">
            <v>1.014529069</v>
          </cell>
          <cell r="K1614" t="str">
            <v>Disturbed</v>
          </cell>
          <cell r="L1614" t="str">
            <v>North America</v>
          </cell>
          <cell r="M1614" t="str">
            <v>Menke_etal_2010_06</v>
          </cell>
          <cell r="N1614" t="str">
            <v>Abundance</v>
          </cell>
          <cell r="O1614">
            <v>11</v>
          </cell>
        </row>
        <row r="1615">
          <cell r="A1615" t="str">
            <v>Menke_etal_2010_07</v>
          </cell>
          <cell r="B1615">
            <v>74</v>
          </cell>
          <cell r="C1615">
            <v>-78.53</v>
          </cell>
          <cell r="D1615">
            <v>35.81</v>
          </cell>
          <cell r="E1615">
            <v>15.4</v>
          </cell>
          <cell r="F1615">
            <v>-0.36280291399999998</v>
          </cell>
          <cell r="G1615">
            <v>1143</v>
          </cell>
          <cell r="H1615">
            <v>-1.370125E-2</v>
          </cell>
          <cell r="I1615">
            <v>335</v>
          </cell>
          <cell r="J1615">
            <v>1.048239495</v>
          </cell>
          <cell r="K1615" t="str">
            <v>Disturbed</v>
          </cell>
          <cell r="L1615" t="str">
            <v>North America</v>
          </cell>
          <cell r="M1615" t="str">
            <v>Menke_etal_2010_07</v>
          </cell>
          <cell r="N1615" t="str">
            <v>Abundance</v>
          </cell>
          <cell r="O1615">
            <v>12</v>
          </cell>
        </row>
        <row r="1616">
          <cell r="A1616" t="str">
            <v>Menke_etal_2010_08</v>
          </cell>
          <cell r="B1616">
            <v>75</v>
          </cell>
          <cell r="C1616">
            <v>-78.56</v>
          </cell>
          <cell r="D1616">
            <v>35.75</v>
          </cell>
          <cell r="E1616">
            <v>15.5</v>
          </cell>
          <cell r="F1616">
            <v>-0.34722929299999999</v>
          </cell>
          <cell r="G1616">
            <v>1149</v>
          </cell>
          <cell r="H1616">
            <v>-6.970937E-3</v>
          </cell>
          <cell r="I1616">
            <v>333</v>
          </cell>
          <cell r="J1616">
            <v>1.0257658780000001</v>
          </cell>
          <cell r="K1616" t="str">
            <v>Disturbed</v>
          </cell>
          <cell r="L1616" t="str">
            <v>North America</v>
          </cell>
          <cell r="M1616" t="str">
            <v>Menke_etal_2010_08</v>
          </cell>
          <cell r="N1616" t="str">
            <v>Abundance</v>
          </cell>
          <cell r="O1616">
            <v>2</v>
          </cell>
        </row>
        <row r="1617">
          <cell r="A1617" t="str">
            <v>Menke_etal_2010_09</v>
          </cell>
          <cell r="B1617">
            <v>76</v>
          </cell>
          <cell r="C1617">
            <v>-78.7</v>
          </cell>
          <cell r="D1617">
            <v>35.799999999999997</v>
          </cell>
          <cell r="E1617">
            <v>15.2</v>
          </cell>
          <cell r="F1617">
            <v>-0.39395015500000002</v>
          </cell>
          <cell r="G1617">
            <v>1143</v>
          </cell>
          <cell r="H1617">
            <v>-1.370125E-2</v>
          </cell>
          <cell r="I1617">
            <v>332</v>
          </cell>
          <cell r="J1617">
            <v>1.014529069</v>
          </cell>
          <cell r="K1617" t="str">
            <v>Disturbed</v>
          </cell>
          <cell r="L1617" t="str">
            <v>North America</v>
          </cell>
          <cell r="M1617" t="str">
            <v>Menke_etal_2010_09</v>
          </cell>
          <cell r="N1617" t="str">
            <v>Abundance</v>
          </cell>
          <cell r="O1617">
            <v>12</v>
          </cell>
        </row>
        <row r="1618">
          <cell r="A1618" t="str">
            <v>Menke_etal_2010_10</v>
          </cell>
          <cell r="B1618">
            <v>77</v>
          </cell>
          <cell r="C1618">
            <v>-78.7</v>
          </cell>
          <cell r="D1618">
            <v>35.76</v>
          </cell>
          <cell r="E1618">
            <v>15.3</v>
          </cell>
          <cell r="F1618">
            <v>-0.37837653399999999</v>
          </cell>
          <cell r="G1618">
            <v>1145</v>
          </cell>
          <cell r="H1618">
            <v>-1.1457812E-2</v>
          </cell>
          <cell r="I1618">
            <v>332</v>
          </cell>
          <cell r="J1618">
            <v>1.014529069</v>
          </cell>
          <cell r="K1618" t="str">
            <v>Disturbed</v>
          </cell>
          <cell r="L1618" t="str">
            <v>North America</v>
          </cell>
          <cell r="M1618" t="str">
            <v>Menke_etal_2010_10</v>
          </cell>
          <cell r="N1618" t="str">
            <v>Abundance</v>
          </cell>
          <cell r="O1618">
            <v>16</v>
          </cell>
        </row>
        <row r="1619">
          <cell r="A1619" t="str">
            <v>Menke_etal_2010_11</v>
          </cell>
          <cell r="B1619">
            <v>2061</v>
          </cell>
          <cell r="C1619">
            <v>-78.650000000000006</v>
          </cell>
          <cell r="D1619">
            <v>35.86</v>
          </cell>
          <cell r="E1619">
            <v>15.2</v>
          </cell>
          <cell r="F1619">
            <v>-0.39395015500000002</v>
          </cell>
          <cell r="G1619">
            <v>1141</v>
          </cell>
          <cell r="H1619">
            <v>-1.5944687999999999E-2</v>
          </cell>
          <cell r="I1619">
            <v>335</v>
          </cell>
          <cell r="J1619">
            <v>1.048239495</v>
          </cell>
          <cell r="K1619" t="str">
            <v>Transformed</v>
          </cell>
          <cell r="L1619" t="str">
            <v>North America</v>
          </cell>
          <cell r="M1619" t="str">
            <v>Menke_etal_2010_11</v>
          </cell>
          <cell r="N1619" t="str">
            <v>Abundance</v>
          </cell>
          <cell r="O1619">
            <v>11</v>
          </cell>
        </row>
        <row r="1620">
          <cell r="A1620" t="str">
            <v>Menke_etal_2010_12</v>
          </cell>
          <cell r="B1620">
            <v>2062</v>
          </cell>
          <cell r="C1620">
            <v>-78.63</v>
          </cell>
          <cell r="D1620">
            <v>35.83</v>
          </cell>
          <cell r="E1620">
            <v>15.3</v>
          </cell>
          <cell r="F1620">
            <v>-0.37837653399999999</v>
          </cell>
          <cell r="G1620">
            <v>1137</v>
          </cell>
          <cell r="H1620">
            <v>-2.0431563999999999E-2</v>
          </cell>
          <cell r="I1620">
            <v>333</v>
          </cell>
          <cell r="J1620">
            <v>1.0257658780000001</v>
          </cell>
          <cell r="K1620" t="str">
            <v>Transformed</v>
          </cell>
          <cell r="L1620" t="str">
            <v>North America</v>
          </cell>
          <cell r="M1620" t="str">
            <v>Menke_etal_2010_12</v>
          </cell>
          <cell r="N1620" t="str">
            <v>Abundance</v>
          </cell>
          <cell r="O1620">
            <v>13</v>
          </cell>
        </row>
        <row r="1621">
          <cell r="A1621" t="str">
            <v>Menke_etal_2010_13</v>
          </cell>
          <cell r="B1621">
            <v>2063</v>
          </cell>
          <cell r="C1621">
            <v>-78.67</v>
          </cell>
          <cell r="D1621">
            <v>35.770000000000003</v>
          </cell>
          <cell r="E1621">
            <v>15.3</v>
          </cell>
          <cell r="F1621">
            <v>-0.37837653399999999</v>
          </cell>
          <cell r="G1621">
            <v>1145</v>
          </cell>
          <cell r="H1621">
            <v>-1.1457812E-2</v>
          </cell>
          <cell r="I1621">
            <v>332</v>
          </cell>
          <cell r="J1621">
            <v>1.014529069</v>
          </cell>
          <cell r="K1621" t="str">
            <v>Transformed</v>
          </cell>
          <cell r="L1621" t="str">
            <v>North America</v>
          </cell>
          <cell r="M1621" t="str">
            <v>Menke_etal_2010_13</v>
          </cell>
          <cell r="N1621" t="str">
            <v>Abundance</v>
          </cell>
          <cell r="O1621">
            <v>6</v>
          </cell>
        </row>
        <row r="1622">
          <cell r="A1622" t="str">
            <v>Menke_etal_2010_14</v>
          </cell>
          <cell r="B1622">
            <v>2064</v>
          </cell>
          <cell r="C1622">
            <v>-78.59</v>
          </cell>
          <cell r="D1622">
            <v>35.79</v>
          </cell>
          <cell r="E1622">
            <v>15.5</v>
          </cell>
          <cell r="F1622">
            <v>-0.34722929299999999</v>
          </cell>
          <cell r="G1622">
            <v>1142</v>
          </cell>
          <cell r="H1622">
            <v>-1.4822969E-2</v>
          </cell>
          <cell r="I1622">
            <v>333</v>
          </cell>
          <cell r="J1622">
            <v>1.0257658780000001</v>
          </cell>
          <cell r="K1622" t="str">
            <v>Transformed</v>
          </cell>
          <cell r="L1622" t="str">
            <v>North America</v>
          </cell>
          <cell r="M1622" t="str">
            <v>Menke_etal_2010_14</v>
          </cell>
          <cell r="N1622" t="str">
            <v>Abundance</v>
          </cell>
          <cell r="O1622">
            <v>9</v>
          </cell>
        </row>
        <row r="1623">
          <cell r="A1623" t="str">
            <v>Menke_etal_2010_15</v>
          </cell>
          <cell r="B1623">
            <v>2065</v>
          </cell>
          <cell r="C1623">
            <v>-78.69</v>
          </cell>
          <cell r="D1623">
            <v>35.799999999999997</v>
          </cell>
          <cell r="E1623">
            <v>15.2</v>
          </cell>
          <cell r="F1623">
            <v>-0.39395015500000002</v>
          </cell>
          <cell r="G1623">
            <v>1143</v>
          </cell>
          <cell r="H1623">
            <v>-1.370125E-2</v>
          </cell>
          <cell r="I1623">
            <v>332</v>
          </cell>
          <cell r="J1623">
            <v>1.014529069</v>
          </cell>
          <cell r="K1623" t="str">
            <v>Transformed</v>
          </cell>
          <cell r="L1623" t="str">
            <v>North America</v>
          </cell>
          <cell r="M1623" t="str">
            <v>Menke_etal_2010_15</v>
          </cell>
          <cell r="N1623" t="str">
            <v>Abundance</v>
          </cell>
          <cell r="O1623">
            <v>4</v>
          </cell>
        </row>
        <row r="1624">
          <cell r="A1624" t="str">
            <v>Menke_etal_2010_16</v>
          </cell>
          <cell r="B1624">
            <v>2066</v>
          </cell>
          <cell r="C1624">
            <v>-78.63</v>
          </cell>
          <cell r="D1624">
            <v>35.729999999999997</v>
          </cell>
          <cell r="E1624">
            <v>15.4</v>
          </cell>
          <cell r="F1624">
            <v>-0.36280291399999998</v>
          </cell>
          <cell r="G1624">
            <v>1149</v>
          </cell>
          <cell r="H1624">
            <v>-6.970937E-3</v>
          </cell>
          <cell r="I1624">
            <v>331</v>
          </cell>
          <cell r="J1624">
            <v>1.0032922609999999</v>
          </cell>
          <cell r="K1624" t="str">
            <v>Transformed</v>
          </cell>
          <cell r="L1624" t="str">
            <v>North America</v>
          </cell>
          <cell r="M1624" t="str">
            <v>Menke_etal_2010_16</v>
          </cell>
          <cell r="N1624" t="str">
            <v>Abundance</v>
          </cell>
          <cell r="O1624">
            <v>9</v>
          </cell>
        </row>
        <row r="1625">
          <cell r="A1625" t="str">
            <v>Menke_etal_2010_17</v>
          </cell>
          <cell r="B1625">
            <v>2067</v>
          </cell>
          <cell r="C1625">
            <v>-78.739999999999995</v>
          </cell>
          <cell r="D1625">
            <v>35.799999999999997</v>
          </cell>
          <cell r="E1625">
            <v>15.2</v>
          </cell>
          <cell r="F1625">
            <v>-0.39395015500000002</v>
          </cell>
          <cell r="G1625">
            <v>1138</v>
          </cell>
          <cell r="H1625">
            <v>-1.9309844999999999E-2</v>
          </cell>
          <cell r="I1625">
            <v>332</v>
          </cell>
          <cell r="J1625">
            <v>1.014529069</v>
          </cell>
          <cell r="K1625" t="str">
            <v>Transformed</v>
          </cell>
          <cell r="L1625" t="str">
            <v>North America</v>
          </cell>
          <cell r="M1625" t="str">
            <v>Menke_etal_2010_17</v>
          </cell>
          <cell r="N1625" t="str">
            <v>Abundance</v>
          </cell>
          <cell r="O1625">
            <v>8</v>
          </cell>
        </row>
        <row r="1626">
          <cell r="A1626" t="str">
            <v>Menke_etal_2010_18</v>
          </cell>
          <cell r="B1626">
            <v>2068</v>
          </cell>
          <cell r="C1626">
            <v>-78.64</v>
          </cell>
          <cell r="D1626">
            <v>35.78</v>
          </cell>
          <cell r="E1626">
            <v>15.4</v>
          </cell>
          <cell r="F1626">
            <v>-0.36280291399999998</v>
          </cell>
          <cell r="G1626">
            <v>1142</v>
          </cell>
          <cell r="H1626">
            <v>-1.4822969E-2</v>
          </cell>
          <cell r="I1626">
            <v>332</v>
          </cell>
          <cell r="J1626">
            <v>1.014529069</v>
          </cell>
          <cell r="K1626" t="str">
            <v>Transformed</v>
          </cell>
          <cell r="L1626" t="str">
            <v>North America</v>
          </cell>
          <cell r="M1626" t="str">
            <v>Menke_etal_2010_18</v>
          </cell>
          <cell r="N1626" t="str">
            <v>Abundance</v>
          </cell>
          <cell r="O1626">
            <v>7</v>
          </cell>
        </row>
        <row r="1627">
          <cell r="A1627" t="str">
            <v>Menke_etal_2010_19</v>
          </cell>
          <cell r="B1627">
            <v>2069</v>
          </cell>
          <cell r="C1627">
            <v>-78.63</v>
          </cell>
          <cell r="D1627">
            <v>35.78</v>
          </cell>
          <cell r="E1627">
            <v>15.4</v>
          </cell>
          <cell r="F1627">
            <v>-0.36280291399999998</v>
          </cell>
          <cell r="G1627">
            <v>1142</v>
          </cell>
          <cell r="H1627">
            <v>-1.4822969E-2</v>
          </cell>
          <cell r="I1627">
            <v>332</v>
          </cell>
          <cell r="J1627">
            <v>1.014529069</v>
          </cell>
          <cell r="K1627" t="str">
            <v>Transformed</v>
          </cell>
          <cell r="L1627" t="str">
            <v>North America</v>
          </cell>
          <cell r="M1627" t="str">
            <v>Menke_etal_2010_19</v>
          </cell>
          <cell r="N1627" t="str">
            <v>Abundance</v>
          </cell>
          <cell r="O1627">
            <v>9</v>
          </cell>
        </row>
        <row r="1628">
          <cell r="A1628" t="str">
            <v>Menke_etal_2010_20</v>
          </cell>
          <cell r="B1628">
            <v>2070</v>
          </cell>
          <cell r="C1628">
            <v>-78.75</v>
          </cell>
          <cell r="D1628">
            <v>35.89</v>
          </cell>
          <cell r="E1628">
            <v>15</v>
          </cell>
          <cell r="F1628">
            <v>-0.42509739699999999</v>
          </cell>
          <cell r="G1628">
            <v>1140</v>
          </cell>
          <cell r="H1628">
            <v>-1.7066406999999999E-2</v>
          </cell>
          <cell r="I1628">
            <v>335</v>
          </cell>
          <cell r="J1628">
            <v>1.048239495</v>
          </cell>
          <cell r="K1628" t="str">
            <v>Transformed</v>
          </cell>
          <cell r="L1628" t="str">
            <v>North America</v>
          </cell>
          <cell r="M1628" t="str">
            <v>Menke_etal_2010_20</v>
          </cell>
          <cell r="N1628" t="str">
            <v>Abundance</v>
          </cell>
          <cell r="O1628">
            <v>9</v>
          </cell>
        </row>
        <row r="1629">
          <cell r="A1629" t="str">
            <v>Menke_etal_2010_21</v>
          </cell>
          <cell r="B1629">
            <v>2071</v>
          </cell>
          <cell r="C1629">
            <v>-78.7</v>
          </cell>
          <cell r="D1629">
            <v>35.74</v>
          </cell>
          <cell r="E1629">
            <v>15.4</v>
          </cell>
          <cell r="F1629">
            <v>-0.36280291399999998</v>
          </cell>
          <cell r="G1629">
            <v>1149</v>
          </cell>
          <cell r="H1629">
            <v>-6.970937E-3</v>
          </cell>
          <cell r="I1629">
            <v>330</v>
          </cell>
          <cell r="J1629">
            <v>0.992055452</v>
          </cell>
          <cell r="K1629" t="str">
            <v>Transformed</v>
          </cell>
          <cell r="L1629" t="str">
            <v>North America</v>
          </cell>
          <cell r="M1629" t="str">
            <v>Menke_etal_2010_21</v>
          </cell>
          <cell r="N1629" t="str">
            <v>Abundance</v>
          </cell>
          <cell r="O1629">
            <v>5</v>
          </cell>
        </row>
        <row r="1630">
          <cell r="A1630" t="str">
            <v>Menke_etal_2010_22</v>
          </cell>
          <cell r="B1630">
            <v>2072</v>
          </cell>
          <cell r="C1630">
            <v>-78.7</v>
          </cell>
          <cell r="D1630">
            <v>35.869999999999997</v>
          </cell>
          <cell r="E1630">
            <v>15.2</v>
          </cell>
          <cell r="F1630">
            <v>-0.39395015500000002</v>
          </cell>
          <cell r="G1630">
            <v>1134</v>
          </cell>
          <cell r="H1630">
            <v>-2.379672E-2</v>
          </cell>
          <cell r="I1630">
            <v>333</v>
          </cell>
          <cell r="J1630">
            <v>1.0257658780000001</v>
          </cell>
          <cell r="K1630" t="str">
            <v>Transformed</v>
          </cell>
          <cell r="L1630" t="str">
            <v>North America</v>
          </cell>
          <cell r="M1630" t="str">
            <v>Menke_etal_2010_22</v>
          </cell>
          <cell r="N1630" t="str">
            <v>Abundance</v>
          </cell>
          <cell r="O1630">
            <v>5</v>
          </cell>
        </row>
        <row r="1631">
          <cell r="A1631" t="str">
            <v>Menke_etal_2010_23</v>
          </cell>
          <cell r="B1631">
            <v>2073</v>
          </cell>
          <cell r="C1631">
            <v>-78.540000000000006</v>
          </cell>
          <cell r="D1631">
            <v>35.869999999999997</v>
          </cell>
          <cell r="E1631">
            <v>15.3</v>
          </cell>
          <cell r="F1631">
            <v>-0.37837653399999999</v>
          </cell>
          <cell r="G1631">
            <v>1140</v>
          </cell>
          <cell r="H1631">
            <v>-1.7066406999999999E-2</v>
          </cell>
          <cell r="I1631">
            <v>336</v>
          </cell>
          <cell r="J1631">
            <v>1.0594763030000001</v>
          </cell>
          <cell r="K1631" t="str">
            <v>Transformed</v>
          </cell>
          <cell r="L1631" t="str">
            <v>North America</v>
          </cell>
          <cell r="M1631" t="str">
            <v>Menke_etal_2010_23</v>
          </cell>
          <cell r="N1631" t="str">
            <v>Abundance</v>
          </cell>
          <cell r="O1631">
            <v>8</v>
          </cell>
        </row>
        <row r="1632">
          <cell r="A1632" t="str">
            <v>Menke_etal_2010_24</v>
          </cell>
          <cell r="B1632">
            <v>2074</v>
          </cell>
          <cell r="C1632">
            <v>-78.680000000000007</v>
          </cell>
          <cell r="D1632">
            <v>35.770000000000003</v>
          </cell>
          <cell r="E1632">
            <v>15.3</v>
          </cell>
          <cell r="F1632">
            <v>-0.37837653399999999</v>
          </cell>
          <cell r="G1632">
            <v>1145</v>
          </cell>
          <cell r="H1632">
            <v>-1.1457812E-2</v>
          </cell>
          <cell r="I1632">
            <v>332</v>
          </cell>
          <cell r="J1632">
            <v>1.014529069</v>
          </cell>
          <cell r="K1632" t="str">
            <v>Transformed</v>
          </cell>
          <cell r="L1632" t="str">
            <v>North America</v>
          </cell>
          <cell r="M1632" t="str">
            <v>Menke_etal_2010_24</v>
          </cell>
          <cell r="N1632" t="str">
            <v>Abundance</v>
          </cell>
          <cell r="O1632">
            <v>11</v>
          </cell>
        </row>
        <row r="1633">
          <cell r="A1633" t="str">
            <v>Menke_etal_2010_25</v>
          </cell>
          <cell r="B1633">
            <v>2075</v>
          </cell>
          <cell r="C1633">
            <v>-78.61</v>
          </cell>
          <cell r="D1633">
            <v>35.81</v>
          </cell>
          <cell r="E1633">
            <v>15.4</v>
          </cell>
          <cell r="F1633">
            <v>-0.36280291399999998</v>
          </cell>
          <cell r="G1633">
            <v>1136</v>
          </cell>
          <cell r="H1633">
            <v>-2.1553282999999999E-2</v>
          </cell>
          <cell r="I1633">
            <v>335</v>
          </cell>
          <cell r="J1633">
            <v>1.048239495</v>
          </cell>
          <cell r="K1633" t="str">
            <v>Transformed</v>
          </cell>
          <cell r="L1633" t="str">
            <v>North America</v>
          </cell>
          <cell r="M1633" t="str">
            <v>Menke_etal_2010_25</v>
          </cell>
          <cell r="N1633" t="str">
            <v>Abundance</v>
          </cell>
          <cell r="O1633">
            <v>9</v>
          </cell>
        </row>
        <row r="1634">
          <cell r="A1634" t="str">
            <v>Menke_etal_2010_26</v>
          </cell>
          <cell r="B1634">
            <v>2076</v>
          </cell>
          <cell r="C1634">
            <v>-78.73</v>
          </cell>
          <cell r="D1634">
            <v>35.82</v>
          </cell>
          <cell r="E1634">
            <v>15.2</v>
          </cell>
          <cell r="F1634">
            <v>-0.39395015500000002</v>
          </cell>
          <cell r="G1634">
            <v>1138</v>
          </cell>
          <cell r="H1634">
            <v>-1.9309844999999999E-2</v>
          </cell>
          <cell r="I1634">
            <v>332</v>
          </cell>
          <cell r="J1634">
            <v>1.014529069</v>
          </cell>
          <cell r="K1634" t="str">
            <v>Transformed</v>
          </cell>
          <cell r="L1634" t="str">
            <v>North America</v>
          </cell>
          <cell r="M1634" t="str">
            <v>Menke_etal_2010_26</v>
          </cell>
          <cell r="N1634" t="str">
            <v>Abundance</v>
          </cell>
          <cell r="O1634">
            <v>3</v>
          </cell>
        </row>
        <row r="1635">
          <cell r="A1635" t="str">
            <v>Menke_etal_2010_27</v>
          </cell>
          <cell r="B1635">
            <v>2077</v>
          </cell>
          <cell r="C1635">
            <v>-78.69</v>
          </cell>
          <cell r="D1635">
            <v>35.81</v>
          </cell>
          <cell r="E1635">
            <v>15.2</v>
          </cell>
          <cell r="F1635">
            <v>-0.39395015500000002</v>
          </cell>
          <cell r="G1635">
            <v>1143</v>
          </cell>
          <cell r="H1635">
            <v>-1.370125E-2</v>
          </cell>
          <cell r="I1635">
            <v>332</v>
          </cell>
          <cell r="J1635">
            <v>1.014529069</v>
          </cell>
          <cell r="K1635" t="str">
            <v>Transformed</v>
          </cell>
          <cell r="L1635" t="str">
            <v>North America</v>
          </cell>
          <cell r="M1635" t="str">
            <v>Menke_etal_2010_27</v>
          </cell>
          <cell r="N1635" t="str">
            <v>Abundance</v>
          </cell>
          <cell r="O1635">
            <v>5</v>
          </cell>
        </row>
        <row r="1636">
          <cell r="A1636" t="str">
            <v>Menke_etal_2010_28</v>
          </cell>
          <cell r="B1636">
            <v>2078</v>
          </cell>
          <cell r="C1636">
            <v>-78.59</v>
          </cell>
          <cell r="D1636">
            <v>35.79</v>
          </cell>
          <cell r="E1636">
            <v>15.5</v>
          </cell>
          <cell r="F1636">
            <v>-0.34722929299999999</v>
          </cell>
          <cell r="G1636">
            <v>1142</v>
          </cell>
          <cell r="H1636">
            <v>-1.4822969E-2</v>
          </cell>
          <cell r="I1636">
            <v>333</v>
          </cell>
          <cell r="J1636">
            <v>1.0257658780000001</v>
          </cell>
          <cell r="K1636" t="str">
            <v>Transformed</v>
          </cell>
          <cell r="L1636" t="str">
            <v>North America</v>
          </cell>
          <cell r="M1636" t="str">
            <v>Menke_etal_2010_28</v>
          </cell>
          <cell r="N1636" t="str">
            <v>Abundance</v>
          </cell>
          <cell r="O1636">
            <v>6</v>
          </cell>
        </row>
        <row r="1637">
          <cell r="A1637" t="str">
            <v>Menke_etal_2010_29</v>
          </cell>
          <cell r="B1637">
            <v>2079</v>
          </cell>
          <cell r="C1637">
            <v>-78.599999999999994</v>
          </cell>
          <cell r="D1637">
            <v>35.76</v>
          </cell>
          <cell r="E1637">
            <v>15.5</v>
          </cell>
          <cell r="F1637">
            <v>-0.34722929299999999</v>
          </cell>
          <cell r="G1637">
            <v>1142</v>
          </cell>
          <cell r="H1637">
            <v>-1.4822969E-2</v>
          </cell>
          <cell r="I1637">
            <v>333</v>
          </cell>
          <cell r="J1637">
            <v>1.0257658780000001</v>
          </cell>
          <cell r="K1637" t="str">
            <v>Transformed</v>
          </cell>
          <cell r="L1637" t="str">
            <v>North America</v>
          </cell>
          <cell r="M1637" t="str">
            <v>Menke_etal_2010_29</v>
          </cell>
          <cell r="N1637" t="str">
            <v>Abundance</v>
          </cell>
          <cell r="O1637">
            <v>8</v>
          </cell>
        </row>
        <row r="1638">
          <cell r="A1638" t="str">
            <v>Menke_etal_2010_30</v>
          </cell>
          <cell r="B1638">
            <v>2080</v>
          </cell>
          <cell r="C1638">
            <v>-78.58</v>
          </cell>
          <cell r="D1638">
            <v>35.869999999999997</v>
          </cell>
          <cell r="E1638">
            <v>15.3</v>
          </cell>
          <cell r="F1638">
            <v>-0.37837653399999999</v>
          </cell>
          <cell r="G1638">
            <v>1141</v>
          </cell>
          <cell r="H1638">
            <v>-1.5944687999999999E-2</v>
          </cell>
          <cell r="I1638">
            <v>335</v>
          </cell>
          <cell r="J1638">
            <v>1.048239495</v>
          </cell>
          <cell r="K1638" t="str">
            <v>Transformed</v>
          </cell>
          <cell r="L1638" t="str">
            <v>North America</v>
          </cell>
          <cell r="M1638" t="str">
            <v>Menke_etal_2010_30</v>
          </cell>
          <cell r="N1638" t="str">
            <v>Abundance</v>
          </cell>
          <cell r="O1638">
            <v>3</v>
          </cell>
        </row>
        <row r="1639">
          <cell r="A1639" t="str">
            <v>Menke_etal_2010_31</v>
          </cell>
          <cell r="B1639">
            <v>2081</v>
          </cell>
          <cell r="C1639">
            <v>-78.650000000000006</v>
          </cell>
          <cell r="D1639">
            <v>35.74</v>
          </cell>
          <cell r="E1639">
            <v>15.4</v>
          </cell>
          <cell r="F1639">
            <v>-0.36280291399999998</v>
          </cell>
          <cell r="G1639">
            <v>1149</v>
          </cell>
          <cell r="H1639">
            <v>-6.970937E-3</v>
          </cell>
          <cell r="I1639">
            <v>331</v>
          </cell>
          <cell r="J1639">
            <v>1.0032922609999999</v>
          </cell>
          <cell r="K1639" t="str">
            <v>Transformed</v>
          </cell>
          <cell r="L1639" t="str">
            <v>North America</v>
          </cell>
          <cell r="M1639" t="str">
            <v>Menke_etal_2010_31</v>
          </cell>
          <cell r="N1639" t="str">
            <v>Abundance</v>
          </cell>
          <cell r="O1639">
            <v>2</v>
          </cell>
        </row>
        <row r="1640">
          <cell r="A1640" t="str">
            <v>Menke_etal_2010_32</v>
          </cell>
          <cell r="B1640">
            <v>2082</v>
          </cell>
          <cell r="C1640">
            <v>-78.61</v>
          </cell>
          <cell r="D1640">
            <v>35.83</v>
          </cell>
          <cell r="E1640">
            <v>15.4</v>
          </cell>
          <cell r="F1640">
            <v>-0.36280291399999998</v>
          </cell>
          <cell r="G1640">
            <v>1136</v>
          </cell>
          <cell r="H1640">
            <v>-2.1553282999999999E-2</v>
          </cell>
          <cell r="I1640">
            <v>335</v>
          </cell>
          <cell r="J1640">
            <v>1.048239495</v>
          </cell>
          <cell r="K1640" t="str">
            <v>Transformed</v>
          </cell>
          <cell r="L1640" t="str">
            <v>North America</v>
          </cell>
          <cell r="M1640" t="str">
            <v>Menke_etal_2010_32</v>
          </cell>
          <cell r="N1640" t="str">
            <v>Abundance</v>
          </cell>
          <cell r="O1640">
            <v>6</v>
          </cell>
        </row>
        <row r="1641">
          <cell r="A1641" t="str">
            <v>Menke_etal_2010_33</v>
          </cell>
          <cell r="B1641">
            <v>2083</v>
          </cell>
          <cell r="C1641">
            <v>-78.709999999999994</v>
          </cell>
          <cell r="D1641">
            <v>35.79</v>
          </cell>
          <cell r="E1641">
            <v>15.2</v>
          </cell>
          <cell r="F1641">
            <v>-0.39395015500000002</v>
          </cell>
          <cell r="G1641">
            <v>1148</v>
          </cell>
          <cell r="H1641">
            <v>-8.0926560000000002E-3</v>
          </cell>
          <cell r="I1641">
            <v>331</v>
          </cell>
          <cell r="J1641">
            <v>1.0032922609999999</v>
          </cell>
          <cell r="K1641" t="str">
            <v>Transformed</v>
          </cell>
          <cell r="L1641" t="str">
            <v>North America</v>
          </cell>
          <cell r="M1641" t="str">
            <v>Menke_etal_2010_33</v>
          </cell>
          <cell r="N1641" t="str">
            <v>Abundance</v>
          </cell>
          <cell r="O1641">
            <v>7</v>
          </cell>
        </row>
        <row r="1642">
          <cell r="A1642" t="str">
            <v>Menke_etal_2010_34</v>
          </cell>
          <cell r="B1642">
            <v>2084</v>
          </cell>
          <cell r="C1642">
            <v>-78.66</v>
          </cell>
          <cell r="D1642">
            <v>35.78</v>
          </cell>
          <cell r="E1642">
            <v>15.4</v>
          </cell>
          <cell r="F1642">
            <v>-0.36280291399999998</v>
          </cell>
          <cell r="G1642">
            <v>1142</v>
          </cell>
          <cell r="H1642">
            <v>-1.4822969E-2</v>
          </cell>
          <cell r="I1642">
            <v>332</v>
          </cell>
          <cell r="J1642">
            <v>1.014529069</v>
          </cell>
          <cell r="K1642" t="str">
            <v>Transformed</v>
          </cell>
          <cell r="L1642" t="str">
            <v>North America</v>
          </cell>
          <cell r="M1642" t="str">
            <v>Menke_etal_2010_34</v>
          </cell>
          <cell r="N1642" t="str">
            <v>Abundance</v>
          </cell>
          <cell r="O1642">
            <v>7</v>
          </cell>
        </row>
        <row r="1643">
          <cell r="A1643" t="str">
            <v>Menke_etal_2010_35</v>
          </cell>
          <cell r="B1643">
            <v>2085</v>
          </cell>
          <cell r="C1643">
            <v>-78.599999999999994</v>
          </cell>
          <cell r="D1643">
            <v>35.799999999999997</v>
          </cell>
          <cell r="E1643">
            <v>15.4</v>
          </cell>
          <cell r="F1643">
            <v>-0.36280291399999998</v>
          </cell>
          <cell r="G1643">
            <v>1136</v>
          </cell>
          <cell r="H1643">
            <v>-2.1553282999999999E-2</v>
          </cell>
          <cell r="I1643">
            <v>335</v>
          </cell>
          <cell r="J1643">
            <v>1.048239495</v>
          </cell>
          <cell r="K1643" t="str">
            <v>Transformed</v>
          </cell>
          <cell r="L1643" t="str">
            <v>North America</v>
          </cell>
          <cell r="M1643" t="str">
            <v>Menke_etal_2010_35</v>
          </cell>
          <cell r="N1643" t="str">
            <v>Abundance</v>
          </cell>
          <cell r="O1643">
            <v>3</v>
          </cell>
        </row>
        <row r="1644">
          <cell r="A1644" t="str">
            <v>Menke_etal_2010_36</v>
          </cell>
          <cell r="B1644">
            <v>2086</v>
          </cell>
          <cell r="C1644">
            <v>-78.62</v>
          </cell>
          <cell r="D1644">
            <v>35.82</v>
          </cell>
          <cell r="E1644">
            <v>15.4</v>
          </cell>
          <cell r="F1644">
            <v>-0.36280291399999998</v>
          </cell>
          <cell r="G1644">
            <v>1136</v>
          </cell>
          <cell r="H1644">
            <v>-2.1553282999999999E-2</v>
          </cell>
          <cell r="I1644">
            <v>335</v>
          </cell>
          <cell r="J1644">
            <v>1.048239495</v>
          </cell>
          <cell r="K1644" t="str">
            <v>Transformed</v>
          </cell>
          <cell r="L1644" t="str">
            <v>North America</v>
          </cell>
          <cell r="M1644" t="str">
            <v>Menke_etal_2010_36</v>
          </cell>
          <cell r="N1644" t="str">
            <v>Abundance</v>
          </cell>
          <cell r="O1644">
            <v>12</v>
          </cell>
        </row>
        <row r="1645">
          <cell r="A1645" t="str">
            <v>Menke_etal_2010_37</v>
          </cell>
          <cell r="B1645">
            <v>2087</v>
          </cell>
          <cell r="C1645">
            <v>-78.650000000000006</v>
          </cell>
          <cell r="D1645">
            <v>35.78</v>
          </cell>
          <cell r="E1645">
            <v>15.4</v>
          </cell>
          <cell r="F1645">
            <v>-0.36280291399999998</v>
          </cell>
          <cell r="G1645">
            <v>1142</v>
          </cell>
          <cell r="H1645">
            <v>-1.4822969E-2</v>
          </cell>
          <cell r="I1645">
            <v>332</v>
          </cell>
          <cell r="J1645">
            <v>1.014529069</v>
          </cell>
          <cell r="K1645" t="str">
            <v>Transformed</v>
          </cell>
          <cell r="L1645" t="str">
            <v>North America</v>
          </cell>
          <cell r="M1645" t="str">
            <v>Menke_etal_2010_37</v>
          </cell>
          <cell r="N1645" t="str">
            <v>Abundance</v>
          </cell>
          <cell r="O1645">
            <v>5</v>
          </cell>
        </row>
        <row r="1646">
          <cell r="A1646" t="str">
            <v>Menke_etal_2010_38</v>
          </cell>
          <cell r="B1646">
            <v>2088</v>
          </cell>
          <cell r="C1646">
            <v>-78.599999999999994</v>
          </cell>
          <cell r="D1646">
            <v>35.81</v>
          </cell>
          <cell r="E1646">
            <v>15.4</v>
          </cell>
          <cell r="F1646">
            <v>-0.36280291399999998</v>
          </cell>
          <cell r="G1646">
            <v>1136</v>
          </cell>
          <cell r="H1646">
            <v>-2.1553282999999999E-2</v>
          </cell>
          <cell r="I1646">
            <v>335</v>
          </cell>
          <cell r="J1646">
            <v>1.048239495</v>
          </cell>
          <cell r="K1646" t="str">
            <v>Transformed</v>
          </cell>
          <cell r="L1646" t="str">
            <v>North America</v>
          </cell>
          <cell r="M1646" t="str">
            <v>Menke_etal_2010_38</v>
          </cell>
          <cell r="N1646" t="str">
            <v>Abundance</v>
          </cell>
          <cell r="O1646">
            <v>7</v>
          </cell>
        </row>
        <row r="1647">
          <cell r="A1647" t="str">
            <v>Menke_etal_2010_39</v>
          </cell>
          <cell r="B1647">
            <v>2089</v>
          </cell>
          <cell r="C1647">
            <v>-78.63</v>
          </cell>
          <cell r="D1647">
            <v>35.76</v>
          </cell>
          <cell r="E1647">
            <v>15.4</v>
          </cell>
          <cell r="F1647">
            <v>-0.36280291399999998</v>
          </cell>
          <cell r="G1647">
            <v>1142</v>
          </cell>
          <cell r="H1647">
            <v>-1.4822969E-2</v>
          </cell>
          <cell r="I1647">
            <v>332</v>
          </cell>
          <cell r="J1647">
            <v>1.014529069</v>
          </cell>
          <cell r="K1647" t="str">
            <v>Transformed</v>
          </cell>
          <cell r="L1647" t="str">
            <v>North America</v>
          </cell>
          <cell r="M1647" t="str">
            <v>Menke_etal_2010_39</v>
          </cell>
          <cell r="N1647" t="str">
            <v>Abundance</v>
          </cell>
          <cell r="O1647">
            <v>6</v>
          </cell>
        </row>
        <row r="1648">
          <cell r="A1648" t="str">
            <v>Menke_etal_2010_40</v>
          </cell>
          <cell r="B1648">
            <v>2090</v>
          </cell>
          <cell r="C1648">
            <v>-78.739999999999995</v>
          </cell>
          <cell r="D1648">
            <v>35.86</v>
          </cell>
          <cell r="E1648">
            <v>15.2</v>
          </cell>
          <cell r="F1648">
            <v>-0.39395015500000002</v>
          </cell>
          <cell r="G1648">
            <v>1131</v>
          </cell>
          <cell r="H1648">
            <v>-2.7161877000000001E-2</v>
          </cell>
          <cell r="I1648">
            <v>334</v>
          </cell>
          <cell r="J1648">
            <v>1.0370026859999999</v>
          </cell>
          <cell r="K1648" t="str">
            <v>Transformed</v>
          </cell>
          <cell r="L1648" t="str">
            <v>North America</v>
          </cell>
          <cell r="M1648" t="str">
            <v>Menke_etal_2010_40</v>
          </cell>
          <cell r="N1648" t="str">
            <v>Abundance</v>
          </cell>
          <cell r="O1648">
            <v>8</v>
          </cell>
        </row>
        <row r="1649">
          <cell r="A1649" t="str">
            <v>Menke_etal_2010_41</v>
          </cell>
          <cell r="B1649">
            <v>2091</v>
          </cell>
          <cell r="C1649">
            <v>-78.540000000000006</v>
          </cell>
          <cell r="D1649">
            <v>35.76</v>
          </cell>
          <cell r="E1649">
            <v>15.5</v>
          </cell>
          <cell r="F1649">
            <v>-0.34722929299999999</v>
          </cell>
          <cell r="G1649">
            <v>1147</v>
          </cell>
          <cell r="H1649">
            <v>-9.2143750000000003E-3</v>
          </cell>
          <cell r="I1649">
            <v>334</v>
          </cell>
          <cell r="J1649">
            <v>1.0370026859999999</v>
          </cell>
          <cell r="K1649" t="str">
            <v>Transformed</v>
          </cell>
          <cell r="L1649" t="str">
            <v>North America</v>
          </cell>
          <cell r="M1649" t="str">
            <v>Menke_etal_2010_41</v>
          </cell>
          <cell r="N1649" t="str">
            <v>Abundance</v>
          </cell>
          <cell r="O1649">
            <v>6</v>
          </cell>
        </row>
        <row r="1650">
          <cell r="A1650" t="str">
            <v>Menke_etal_2010_42</v>
          </cell>
          <cell r="B1650">
            <v>2092</v>
          </cell>
          <cell r="C1650">
            <v>-78.760000000000005</v>
          </cell>
          <cell r="D1650">
            <v>35.840000000000003</v>
          </cell>
          <cell r="E1650">
            <v>15.1</v>
          </cell>
          <cell r="F1650">
            <v>-0.40952377600000001</v>
          </cell>
          <cell r="G1650">
            <v>1130</v>
          </cell>
          <cell r="H1650">
            <v>-2.8283596000000001E-2</v>
          </cell>
          <cell r="I1650">
            <v>334</v>
          </cell>
          <cell r="J1650">
            <v>1.0370026859999999</v>
          </cell>
          <cell r="K1650" t="str">
            <v>Transformed</v>
          </cell>
          <cell r="L1650" t="str">
            <v>North America</v>
          </cell>
          <cell r="M1650" t="str">
            <v>Menke_etal_2010_42</v>
          </cell>
          <cell r="N1650" t="str">
            <v>Abundance</v>
          </cell>
          <cell r="O1650">
            <v>6</v>
          </cell>
        </row>
        <row r="1651">
          <cell r="A1651" t="str">
            <v>Menke_etal_2010_43</v>
          </cell>
          <cell r="B1651">
            <v>2093</v>
          </cell>
          <cell r="C1651">
            <v>-78.540000000000006</v>
          </cell>
          <cell r="D1651">
            <v>35.83</v>
          </cell>
          <cell r="E1651">
            <v>15.4</v>
          </cell>
          <cell r="F1651">
            <v>-0.36280291399999998</v>
          </cell>
          <cell r="G1651">
            <v>1143</v>
          </cell>
          <cell r="H1651">
            <v>-1.370125E-2</v>
          </cell>
          <cell r="I1651">
            <v>335</v>
          </cell>
          <cell r="J1651">
            <v>1.048239495</v>
          </cell>
          <cell r="K1651" t="str">
            <v>Transformed</v>
          </cell>
          <cell r="L1651" t="str">
            <v>North America</v>
          </cell>
          <cell r="M1651" t="str">
            <v>Menke_etal_2010_43</v>
          </cell>
          <cell r="N1651" t="str">
            <v>Abundance</v>
          </cell>
          <cell r="O1651">
            <v>3</v>
          </cell>
        </row>
        <row r="1652">
          <cell r="A1652" t="str">
            <v>Menke_etal_2010_44</v>
          </cell>
          <cell r="B1652">
            <v>2094</v>
          </cell>
          <cell r="C1652">
            <v>-78.66</v>
          </cell>
          <cell r="D1652">
            <v>35.78</v>
          </cell>
          <cell r="E1652">
            <v>15.4</v>
          </cell>
          <cell r="F1652">
            <v>-0.36280291399999998</v>
          </cell>
          <cell r="G1652">
            <v>1142</v>
          </cell>
          <cell r="H1652">
            <v>-1.4822969E-2</v>
          </cell>
          <cell r="I1652">
            <v>332</v>
          </cell>
          <cell r="J1652">
            <v>1.014529069</v>
          </cell>
          <cell r="K1652" t="str">
            <v>Transformed</v>
          </cell>
          <cell r="L1652" t="str">
            <v>North America</v>
          </cell>
          <cell r="M1652" t="str">
            <v>Menke_etal_2010_44</v>
          </cell>
          <cell r="N1652" t="str">
            <v>Abundance</v>
          </cell>
          <cell r="O1652">
            <v>11</v>
          </cell>
        </row>
        <row r="1653">
          <cell r="A1653" t="str">
            <v>Menke_etal_2010_45</v>
          </cell>
          <cell r="B1653">
            <v>2095</v>
          </cell>
          <cell r="C1653">
            <v>-78.75</v>
          </cell>
          <cell r="D1653">
            <v>35.840000000000003</v>
          </cell>
          <cell r="E1653">
            <v>15.2</v>
          </cell>
          <cell r="F1653">
            <v>-0.39395015500000002</v>
          </cell>
          <cell r="G1653">
            <v>1131</v>
          </cell>
          <cell r="H1653">
            <v>-2.7161877000000001E-2</v>
          </cell>
          <cell r="I1653">
            <v>334</v>
          </cell>
          <cell r="J1653">
            <v>1.0370026859999999</v>
          </cell>
          <cell r="K1653" t="str">
            <v>Transformed</v>
          </cell>
          <cell r="L1653" t="str">
            <v>North America</v>
          </cell>
          <cell r="M1653" t="str">
            <v>Menke_etal_2010_45</v>
          </cell>
          <cell r="N1653" t="str">
            <v>Abundance</v>
          </cell>
          <cell r="O1653">
            <v>6</v>
          </cell>
        </row>
        <row r="1654">
          <cell r="A1654" t="str">
            <v>Menke_etal_2010_46</v>
          </cell>
          <cell r="B1654">
            <v>2096</v>
          </cell>
          <cell r="C1654">
            <v>-78.650000000000006</v>
          </cell>
          <cell r="D1654">
            <v>35.86</v>
          </cell>
          <cell r="E1654">
            <v>15.2</v>
          </cell>
          <cell r="F1654">
            <v>-0.39395015500000002</v>
          </cell>
          <cell r="G1654">
            <v>1141</v>
          </cell>
          <cell r="H1654">
            <v>-1.5944687999999999E-2</v>
          </cell>
          <cell r="I1654">
            <v>335</v>
          </cell>
          <cell r="J1654">
            <v>1.048239495</v>
          </cell>
          <cell r="K1654" t="str">
            <v>Transformed</v>
          </cell>
          <cell r="L1654" t="str">
            <v>North America</v>
          </cell>
          <cell r="M1654" t="str">
            <v>Menke_etal_2010_46</v>
          </cell>
          <cell r="N1654" t="str">
            <v>Abundance</v>
          </cell>
          <cell r="O1654">
            <v>7</v>
          </cell>
        </row>
        <row r="1655">
          <cell r="A1655" t="str">
            <v>Menke_etal_2010_47</v>
          </cell>
          <cell r="B1655">
            <v>2097</v>
          </cell>
          <cell r="C1655">
            <v>-78.69</v>
          </cell>
          <cell r="D1655">
            <v>35.76</v>
          </cell>
          <cell r="E1655">
            <v>15.3</v>
          </cell>
          <cell r="F1655">
            <v>-0.37837653399999999</v>
          </cell>
          <cell r="G1655">
            <v>1145</v>
          </cell>
          <cell r="H1655">
            <v>-1.1457812E-2</v>
          </cell>
          <cell r="I1655">
            <v>332</v>
          </cell>
          <cell r="J1655">
            <v>1.014529069</v>
          </cell>
          <cell r="K1655" t="str">
            <v>Transformed</v>
          </cell>
          <cell r="L1655" t="str">
            <v>North America</v>
          </cell>
          <cell r="M1655" t="str">
            <v>Menke_etal_2010_47</v>
          </cell>
          <cell r="N1655" t="str">
            <v>Abundance</v>
          </cell>
          <cell r="O1655">
            <v>10</v>
          </cell>
        </row>
        <row r="1656">
          <cell r="A1656" t="str">
            <v>Menke_etal_2010_48</v>
          </cell>
          <cell r="B1656">
            <v>2098</v>
          </cell>
          <cell r="C1656">
            <v>-78.61</v>
          </cell>
          <cell r="D1656">
            <v>35.799999999999997</v>
          </cell>
          <cell r="E1656">
            <v>15.4</v>
          </cell>
          <cell r="F1656">
            <v>-0.36280291399999998</v>
          </cell>
          <cell r="G1656">
            <v>1136</v>
          </cell>
          <cell r="H1656">
            <v>-2.1553282999999999E-2</v>
          </cell>
          <cell r="I1656">
            <v>335</v>
          </cell>
          <cell r="J1656">
            <v>1.048239495</v>
          </cell>
          <cell r="K1656" t="str">
            <v>Transformed</v>
          </cell>
          <cell r="L1656" t="str">
            <v>North America</v>
          </cell>
          <cell r="M1656" t="str">
            <v>Menke_etal_2010_48</v>
          </cell>
          <cell r="N1656" t="str">
            <v>Abundance</v>
          </cell>
          <cell r="O1656">
            <v>10</v>
          </cell>
        </row>
        <row r="1657">
          <cell r="A1657" t="str">
            <v>Menke_etal_2010_49</v>
          </cell>
          <cell r="B1657">
            <v>2099</v>
          </cell>
          <cell r="C1657">
            <v>-78.72</v>
          </cell>
          <cell r="D1657">
            <v>35.770000000000003</v>
          </cell>
          <cell r="E1657">
            <v>15.2</v>
          </cell>
          <cell r="F1657">
            <v>-0.39395015500000002</v>
          </cell>
          <cell r="G1657">
            <v>1148</v>
          </cell>
          <cell r="H1657">
            <v>-8.0926560000000002E-3</v>
          </cell>
          <cell r="I1657">
            <v>331</v>
          </cell>
          <cell r="J1657">
            <v>1.0032922609999999</v>
          </cell>
          <cell r="K1657" t="str">
            <v>Transformed</v>
          </cell>
          <cell r="L1657" t="str">
            <v>North America</v>
          </cell>
          <cell r="M1657" t="str">
            <v>Menke_etal_2010_49</v>
          </cell>
          <cell r="N1657" t="str">
            <v>Abundance</v>
          </cell>
          <cell r="O1657">
            <v>8</v>
          </cell>
        </row>
        <row r="1658">
          <cell r="A1658" t="str">
            <v>Menke_etal_2010_50</v>
          </cell>
          <cell r="B1658">
            <v>2100</v>
          </cell>
          <cell r="C1658">
            <v>-78.650000000000006</v>
          </cell>
          <cell r="D1658">
            <v>35.85</v>
          </cell>
          <cell r="E1658">
            <v>15.2</v>
          </cell>
          <cell r="F1658">
            <v>-0.39395015500000002</v>
          </cell>
          <cell r="G1658">
            <v>1141</v>
          </cell>
          <cell r="H1658">
            <v>-1.5944687999999999E-2</v>
          </cell>
          <cell r="I1658">
            <v>335</v>
          </cell>
          <cell r="J1658">
            <v>1.048239495</v>
          </cell>
          <cell r="K1658" t="str">
            <v>Transformed</v>
          </cell>
          <cell r="L1658" t="str">
            <v>North America</v>
          </cell>
          <cell r="M1658" t="str">
            <v>Menke_etal_2010_50</v>
          </cell>
          <cell r="N1658" t="str">
            <v>Abundance</v>
          </cell>
          <cell r="O1658">
            <v>7</v>
          </cell>
        </row>
        <row r="1659">
          <cell r="A1659" t="str">
            <v>Menke_etal_2010_51</v>
          </cell>
          <cell r="B1659">
            <v>2101</v>
          </cell>
          <cell r="C1659">
            <v>-78.69</v>
          </cell>
          <cell r="D1659">
            <v>35.75</v>
          </cell>
          <cell r="E1659">
            <v>15.4</v>
          </cell>
          <cell r="F1659">
            <v>-0.36280291399999998</v>
          </cell>
          <cell r="G1659">
            <v>1149</v>
          </cell>
          <cell r="H1659">
            <v>-6.970937E-3</v>
          </cell>
          <cell r="I1659">
            <v>330</v>
          </cell>
          <cell r="J1659">
            <v>0.992055452</v>
          </cell>
          <cell r="K1659" t="str">
            <v>Transformed</v>
          </cell>
          <cell r="L1659" t="str">
            <v>North America</v>
          </cell>
          <cell r="M1659" t="str">
            <v>Menke_etal_2010_51</v>
          </cell>
          <cell r="N1659" t="str">
            <v>Abundance</v>
          </cell>
          <cell r="O1659">
            <v>10</v>
          </cell>
        </row>
        <row r="1660">
          <cell r="A1660" t="str">
            <v>Menke_etal_2010_52</v>
          </cell>
          <cell r="B1660">
            <v>2102</v>
          </cell>
          <cell r="C1660">
            <v>-78.569999999999993</v>
          </cell>
          <cell r="D1660">
            <v>35.840000000000003</v>
          </cell>
          <cell r="E1660">
            <v>15.3</v>
          </cell>
          <cell r="F1660">
            <v>-0.37837653399999999</v>
          </cell>
          <cell r="G1660">
            <v>1141</v>
          </cell>
          <cell r="H1660">
            <v>-1.5944687999999999E-2</v>
          </cell>
          <cell r="I1660">
            <v>335</v>
          </cell>
          <cell r="J1660">
            <v>1.048239495</v>
          </cell>
          <cell r="K1660" t="str">
            <v>Transformed</v>
          </cell>
          <cell r="L1660" t="str">
            <v>North America</v>
          </cell>
          <cell r="M1660" t="str">
            <v>Menke_etal_2010_52</v>
          </cell>
          <cell r="N1660" t="str">
            <v>Abundance</v>
          </cell>
          <cell r="O1660">
            <v>10</v>
          </cell>
        </row>
        <row r="1661">
          <cell r="A1661" t="str">
            <v>Menke_etal_2010_53</v>
          </cell>
          <cell r="B1661">
            <v>2103</v>
          </cell>
          <cell r="C1661">
            <v>-78.650000000000006</v>
          </cell>
          <cell r="D1661">
            <v>35.770000000000003</v>
          </cell>
          <cell r="E1661">
            <v>15.4</v>
          </cell>
          <cell r="F1661">
            <v>-0.36280291399999998</v>
          </cell>
          <cell r="G1661">
            <v>1142</v>
          </cell>
          <cell r="H1661">
            <v>-1.4822969E-2</v>
          </cell>
          <cell r="I1661">
            <v>332</v>
          </cell>
          <cell r="J1661">
            <v>1.014529069</v>
          </cell>
          <cell r="K1661" t="str">
            <v>Transformed</v>
          </cell>
          <cell r="L1661" t="str">
            <v>North America</v>
          </cell>
          <cell r="M1661" t="str">
            <v>Menke_etal_2010_53</v>
          </cell>
          <cell r="N1661" t="str">
            <v>Abundance</v>
          </cell>
          <cell r="O1661">
            <v>6</v>
          </cell>
        </row>
        <row r="1662">
          <cell r="A1662" t="str">
            <v>Menke_etal_2010_54</v>
          </cell>
          <cell r="B1662">
            <v>2104</v>
          </cell>
          <cell r="C1662">
            <v>-78.56</v>
          </cell>
          <cell r="D1662">
            <v>35.729999999999997</v>
          </cell>
          <cell r="E1662">
            <v>15.5</v>
          </cell>
          <cell r="F1662">
            <v>-0.34722929299999999</v>
          </cell>
          <cell r="G1662">
            <v>1149</v>
          </cell>
          <cell r="H1662">
            <v>-6.970937E-3</v>
          </cell>
          <cell r="I1662">
            <v>333</v>
          </cell>
          <cell r="J1662">
            <v>1.0257658780000001</v>
          </cell>
          <cell r="K1662" t="str">
            <v>Transformed</v>
          </cell>
          <cell r="L1662" t="str">
            <v>North America</v>
          </cell>
          <cell r="M1662" t="str">
            <v>Menke_etal_2010_54</v>
          </cell>
          <cell r="N1662" t="str">
            <v>Abundance</v>
          </cell>
          <cell r="O1662">
            <v>5</v>
          </cell>
        </row>
        <row r="1663">
          <cell r="A1663" t="str">
            <v>Menke_etal_2010_55</v>
          </cell>
          <cell r="B1663">
            <v>2105</v>
          </cell>
          <cell r="C1663">
            <v>-78.55</v>
          </cell>
          <cell r="D1663">
            <v>35.83</v>
          </cell>
          <cell r="E1663">
            <v>15.4</v>
          </cell>
          <cell r="F1663">
            <v>-0.36280291399999998</v>
          </cell>
          <cell r="G1663">
            <v>1143</v>
          </cell>
          <cell r="H1663">
            <v>-1.370125E-2</v>
          </cell>
          <cell r="I1663">
            <v>334</v>
          </cell>
          <cell r="J1663">
            <v>1.0370026859999999</v>
          </cell>
          <cell r="K1663" t="str">
            <v>Transformed</v>
          </cell>
          <cell r="L1663" t="str">
            <v>North America</v>
          </cell>
          <cell r="M1663" t="str">
            <v>Menke_etal_2010_55</v>
          </cell>
          <cell r="N1663" t="str">
            <v>Abundance</v>
          </cell>
          <cell r="O1663">
            <v>5</v>
          </cell>
        </row>
        <row r="1664">
          <cell r="A1664" t="str">
            <v>Menke_etal_2010_56</v>
          </cell>
          <cell r="B1664">
            <v>2106</v>
          </cell>
          <cell r="C1664">
            <v>-78.59</v>
          </cell>
          <cell r="D1664">
            <v>35.9</v>
          </cell>
          <cell r="E1664">
            <v>15.1</v>
          </cell>
          <cell r="F1664">
            <v>-0.40952377600000001</v>
          </cell>
          <cell r="G1664">
            <v>1142</v>
          </cell>
          <cell r="H1664">
            <v>-1.4822969E-2</v>
          </cell>
          <cell r="I1664">
            <v>336</v>
          </cell>
          <cell r="J1664">
            <v>1.0594763030000001</v>
          </cell>
          <cell r="K1664" t="str">
            <v>Transformed</v>
          </cell>
          <cell r="L1664" t="str">
            <v>North America</v>
          </cell>
          <cell r="M1664" t="str">
            <v>Menke_etal_2010_56</v>
          </cell>
          <cell r="N1664" t="str">
            <v>Abundance</v>
          </cell>
          <cell r="O1664">
            <v>5</v>
          </cell>
        </row>
        <row r="1665">
          <cell r="A1665" t="str">
            <v>Menke_etal_2010_57</v>
          </cell>
          <cell r="B1665">
            <v>2107</v>
          </cell>
          <cell r="C1665">
            <v>-78.69</v>
          </cell>
          <cell r="D1665">
            <v>35.89</v>
          </cell>
          <cell r="E1665">
            <v>15</v>
          </cell>
          <cell r="F1665">
            <v>-0.42509739699999999</v>
          </cell>
          <cell r="G1665">
            <v>1141</v>
          </cell>
          <cell r="H1665">
            <v>-1.5944687999999999E-2</v>
          </cell>
          <cell r="I1665">
            <v>335</v>
          </cell>
          <cell r="J1665">
            <v>1.048239495</v>
          </cell>
          <cell r="K1665" t="str">
            <v>Transformed</v>
          </cell>
          <cell r="L1665" t="str">
            <v>North America</v>
          </cell>
          <cell r="M1665" t="str">
            <v>Menke_etal_2010_57</v>
          </cell>
          <cell r="N1665" t="str">
            <v>Abundance</v>
          </cell>
          <cell r="O1665">
            <v>6</v>
          </cell>
        </row>
        <row r="1666">
          <cell r="A1666" t="str">
            <v>Menke_etal_2010_58</v>
          </cell>
          <cell r="B1666">
            <v>2108</v>
          </cell>
          <cell r="C1666">
            <v>-78.63</v>
          </cell>
          <cell r="D1666">
            <v>35.85</v>
          </cell>
          <cell r="E1666">
            <v>15.2</v>
          </cell>
          <cell r="F1666">
            <v>-0.39395015500000002</v>
          </cell>
          <cell r="G1666">
            <v>1141</v>
          </cell>
          <cell r="H1666">
            <v>-1.5944687999999999E-2</v>
          </cell>
          <cell r="I1666">
            <v>335</v>
          </cell>
          <cell r="J1666">
            <v>1.048239495</v>
          </cell>
          <cell r="K1666" t="str">
            <v>Transformed</v>
          </cell>
          <cell r="L1666" t="str">
            <v>North America</v>
          </cell>
          <cell r="M1666" t="str">
            <v>Menke_etal_2010_58</v>
          </cell>
          <cell r="N1666" t="str">
            <v>Abundance</v>
          </cell>
          <cell r="O1666">
            <v>2</v>
          </cell>
        </row>
        <row r="1667">
          <cell r="A1667" t="str">
            <v>Menke_etal_2010_59</v>
          </cell>
          <cell r="B1667">
            <v>2109</v>
          </cell>
          <cell r="C1667">
            <v>-78.59</v>
          </cell>
          <cell r="D1667">
            <v>35.79</v>
          </cell>
          <cell r="E1667">
            <v>15.5</v>
          </cell>
          <cell r="F1667">
            <v>-0.34722929299999999</v>
          </cell>
          <cell r="G1667">
            <v>1142</v>
          </cell>
          <cell r="H1667">
            <v>-1.4822969E-2</v>
          </cell>
          <cell r="I1667">
            <v>333</v>
          </cell>
          <cell r="J1667">
            <v>1.0257658780000001</v>
          </cell>
          <cell r="K1667" t="str">
            <v>Transformed</v>
          </cell>
          <cell r="L1667" t="str">
            <v>North America</v>
          </cell>
          <cell r="M1667" t="str">
            <v>Menke_etal_2010_59</v>
          </cell>
          <cell r="N1667" t="str">
            <v>Abundance</v>
          </cell>
          <cell r="O1667">
            <v>13</v>
          </cell>
        </row>
        <row r="1668">
          <cell r="A1668" t="str">
            <v>Menke_etal_2010_60</v>
          </cell>
          <cell r="B1668">
            <v>2110</v>
          </cell>
          <cell r="C1668">
            <v>-78.62</v>
          </cell>
          <cell r="D1668">
            <v>35.880000000000003</v>
          </cell>
          <cell r="E1668">
            <v>15.1</v>
          </cell>
          <cell r="F1668">
            <v>-0.40952377600000001</v>
          </cell>
          <cell r="G1668">
            <v>1142</v>
          </cell>
          <cell r="H1668">
            <v>-1.4822969E-2</v>
          </cell>
          <cell r="I1668">
            <v>336</v>
          </cell>
          <cell r="J1668">
            <v>1.0594763030000001</v>
          </cell>
          <cell r="K1668" t="str">
            <v>Transformed</v>
          </cell>
          <cell r="L1668" t="str">
            <v>North America</v>
          </cell>
          <cell r="M1668" t="str">
            <v>Menke_etal_2010_60</v>
          </cell>
          <cell r="N1668" t="str">
            <v>Abundance</v>
          </cell>
          <cell r="O1668">
            <v>7</v>
          </cell>
        </row>
        <row r="1669">
          <cell r="A1669" t="str">
            <v>Menke_etal_2010_61</v>
          </cell>
          <cell r="B1669">
            <v>2111</v>
          </cell>
          <cell r="C1669">
            <v>-78.67</v>
          </cell>
          <cell r="D1669">
            <v>35.82</v>
          </cell>
          <cell r="E1669">
            <v>15.2</v>
          </cell>
          <cell r="F1669">
            <v>-0.39395015500000002</v>
          </cell>
          <cell r="G1669">
            <v>1143</v>
          </cell>
          <cell r="H1669">
            <v>-1.370125E-2</v>
          </cell>
          <cell r="I1669">
            <v>332</v>
          </cell>
          <cell r="J1669">
            <v>1.014529069</v>
          </cell>
          <cell r="K1669" t="str">
            <v>Transformed</v>
          </cell>
          <cell r="L1669" t="str">
            <v>North America</v>
          </cell>
          <cell r="M1669" t="str">
            <v>Menke_etal_2010_61</v>
          </cell>
          <cell r="N1669" t="str">
            <v>Abundance</v>
          </cell>
          <cell r="O1669">
            <v>9</v>
          </cell>
        </row>
        <row r="1670">
          <cell r="A1670" t="str">
            <v>Menke_etal_2010_62</v>
          </cell>
          <cell r="B1670">
            <v>2112</v>
          </cell>
          <cell r="C1670">
            <v>-78.599999999999994</v>
          </cell>
          <cell r="D1670">
            <v>35.869999999999997</v>
          </cell>
          <cell r="E1670">
            <v>15.2</v>
          </cell>
          <cell r="F1670">
            <v>-0.39395015500000002</v>
          </cell>
          <cell r="G1670">
            <v>1141</v>
          </cell>
          <cell r="H1670">
            <v>-1.5944687999999999E-2</v>
          </cell>
          <cell r="I1670">
            <v>335</v>
          </cell>
          <cell r="J1670">
            <v>1.048239495</v>
          </cell>
          <cell r="K1670" t="str">
            <v>Transformed</v>
          </cell>
          <cell r="L1670" t="str">
            <v>North America</v>
          </cell>
          <cell r="M1670" t="str">
            <v>Menke_etal_2010_62</v>
          </cell>
          <cell r="N1670" t="str">
            <v>Abundance</v>
          </cell>
          <cell r="O1670">
            <v>4</v>
          </cell>
        </row>
        <row r="1671">
          <cell r="A1671" t="str">
            <v>Menke_etal_2010_63</v>
          </cell>
          <cell r="B1671">
            <v>2113</v>
          </cell>
          <cell r="C1671">
            <v>-78.56</v>
          </cell>
          <cell r="D1671">
            <v>35.75</v>
          </cell>
          <cell r="E1671">
            <v>15.5</v>
          </cell>
          <cell r="F1671">
            <v>-0.34722929299999999</v>
          </cell>
          <cell r="G1671">
            <v>1149</v>
          </cell>
          <cell r="H1671">
            <v>-6.970937E-3</v>
          </cell>
          <cell r="I1671">
            <v>333</v>
          </cell>
          <cell r="J1671">
            <v>1.0257658780000001</v>
          </cell>
          <cell r="K1671" t="str">
            <v>Transformed</v>
          </cell>
          <cell r="L1671" t="str">
            <v>North America</v>
          </cell>
          <cell r="M1671" t="str">
            <v>Menke_etal_2010_63</v>
          </cell>
          <cell r="N1671" t="str">
            <v>Abundance</v>
          </cell>
          <cell r="O1671">
            <v>9</v>
          </cell>
        </row>
        <row r="1672">
          <cell r="A1672" t="str">
            <v>Menke_etal_2010_64</v>
          </cell>
          <cell r="B1672">
            <v>2114</v>
          </cell>
          <cell r="C1672">
            <v>-78.55</v>
          </cell>
          <cell r="D1672">
            <v>35.74</v>
          </cell>
          <cell r="E1672">
            <v>15.5</v>
          </cell>
          <cell r="F1672">
            <v>-0.34722929299999999</v>
          </cell>
          <cell r="G1672">
            <v>1149</v>
          </cell>
          <cell r="H1672">
            <v>-6.970937E-3</v>
          </cell>
          <cell r="I1672">
            <v>333</v>
          </cell>
          <cell r="J1672">
            <v>1.0257658780000001</v>
          </cell>
          <cell r="K1672" t="str">
            <v>Transformed</v>
          </cell>
          <cell r="L1672" t="str">
            <v>North America</v>
          </cell>
          <cell r="M1672" t="str">
            <v>Menke_etal_2010_64</v>
          </cell>
          <cell r="N1672" t="str">
            <v>Abundance</v>
          </cell>
          <cell r="O1672">
            <v>6</v>
          </cell>
        </row>
        <row r="1673">
          <cell r="A1673" t="str">
            <v>Menke_etal_2010_65</v>
          </cell>
          <cell r="B1673">
            <v>2115</v>
          </cell>
          <cell r="C1673">
            <v>-78.67</v>
          </cell>
          <cell r="D1673">
            <v>35.81</v>
          </cell>
          <cell r="E1673">
            <v>15.2</v>
          </cell>
          <cell r="F1673">
            <v>-0.39395015500000002</v>
          </cell>
          <cell r="G1673">
            <v>1143</v>
          </cell>
          <cell r="H1673">
            <v>-1.370125E-2</v>
          </cell>
          <cell r="I1673">
            <v>332</v>
          </cell>
          <cell r="J1673">
            <v>1.014529069</v>
          </cell>
          <cell r="K1673" t="str">
            <v>Transformed</v>
          </cell>
          <cell r="L1673" t="str">
            <v>North America</v>
          </cell>
          <cell r="M1673" t="str">
            <v>Menke_etal_2010_65</v>
          </cell>
          <cell r="N1673" t="str">
            <v>Abundance</v>
          </cell>
          <cell r="O1673">
            <v>9</v>
          </cell>
        </row>
        <row r="1674">
          <cell r="A1674" t="str">
            <v>Menke_etal_2010_66</v>
          </cell>
          <cell r="B1674">
            <v>2116</v>
          </cell>
          <cell r="C1674">
            <v>-78.62</v>
          </cell>
          <cell r="D1674">
            <v>35.78</v>
          </cell>
          <cell r="E1674">
            <v>15.5</v>
          </cell>
          <cell r="F1674">
            <v>-0.34722929299999999</v>
          </cell>
          <cell r="G1674">
            <v>1142</v>
          </cell>
          <cell r="H1674">
            <v>-1.4822969E-2</v>
          </cell>
          <cell r="I1674">
            <v>333</v>
          </cell>
          <cell r="J1674">
            <v>1.0257658780000001</v>
          </cell>
          <cell r="K1674" t="str">
            <v>Transformed</v>
          </cell>
          <cell r="L1674" t="str">
            <v>North America</v>
          </cell>
          <cell r="M1674" t="str">
            <v>Menke_etal_2010_66</v>
          </cell>
          <cell r="N1674" t="str">
            <v>Abundance</v>
          </cell>
          <cell r="O1674">
            <v>10</v>
          </cell>
        </row>
        <row r="1675">
          <cell r="A1675" t="str">
            <v>Menke_etal_2010_67</v>
          </cell>
          <cell r="B1675">
            <v>2117</v>
          </cell>
          <cell r="C1675">
            <v>-78.64</v>
          </cell>
          <cell r="D1675">
            <v>35.74</v>
          </cell>
          <cell r="E1675">
            <v>15.4</v>
          </cell>
          <cell r="F1675">
            <v>-0.36280291399999998</v>
          </cell>
          <cell r="G1675">
            <v>1149</v>
          </cell>
          <cell r="H1675">
            <v>-6.970937E-3</v>
          </cell>
          <cell r="I1675">
            <v>331</v>
          </cell>
          <cell r="J1675">
            <v>1.0032922609999999</v>
          </cell>
          <cell r="K1675" t="str">
            <v>Transformed</v>
          </cell>
          <cell r="L1675" t="str">
            <v>North America</v>
          </cell>
          <cell r="M1675" t="str">
            <v>Menke_etal_2010_67</v>
          </cell>
          <cell r="N1675" t="str">
            <v>Abundance</v>
          </cell>
          <cell r="O1675">
            <v>2</v>
          </cell>
        </row>
        <row r="1676">
          <cell r="A1676" t="str">
            <v>Menke_etal_2010_68</v>
          </cell>
          <cell r="B1676">
            <v>2118</v>
          </cell>
          <cell r="C1676">
            <v>-78.650000000000006</v>
          </cell>
          <cell r="D1676">
            <v>35.83</v>
          </cell>
          <cell r="E1676">
            <v>15.3</v>
          </cell>
          <cell r="F1676">
            <v>-0.37837653399999999</v>
          </cell>
          <cell r="G1676">
            <v>1137</v>
          </cell>
          <cell r="H1676">
            <v>-2.0431563999999999E-2</v>
          </cell>
          <cell r="I1676">
            <v>333</v>
          </cell>
          <cell r="J1676">
            <v>1.0257658780000001</v>
          </cell>
          <cell r="K1676" t="str">
            <v>Transformed</v>
          </cell>
          <cell r="L1676" t="str">
            <v>North America</v>
          </cell>
          <cell r="M1676" t="str">
            <v>Menke_etal_2010_68</v>
          </cell>
          <cell r="N1676" t="str">
            <v>Abundance</v>
          </cell>
          <cell r="O1676">
            <v>10</v>
          </cell>
        </row>
        <row r="1677">
          <cell r="A1677" t="str">
            <v>Menke_etal_2010_69</v>
          </cell>
          <cell r="B1677">
            <v>2119</v>
          </cell>
          <cell r="C1677">
            <v>-78.7</v>
          </cell>
          <cell r="D1677">
            <v>35.83</v>
          </cell>
          <cell r="E1677">
            <v>15.2</v>
          </cell>
          <cell r="F1677">
            <v>-0.39395015500000002</v>
          </cell>
          <cell r="G1677">
            <v>1143</v>
          </cell>
          <cell r="H1677">
            <v>-1.370125E-2</v>
          </cell>
          <cell r="I1677">
            <v>332</v>
          </cell>
          <cell r="J1677">
            <v>1.014529069</v>
          </cell>
          <cell r="K1677" t="str">
            <v>Transformed</v>
          </cell>
          <cell r="L1677" t="str">
            <v>North America</v>
          </cell>
          <cell r="M1677" t="str">
            <v>Menke_etal_2010_69</v>
          </cell>
          <cell r="N1677" t="str">
            <v>Abundance</v>
          </cell>
          <cell r="O1677">
            <v>8</v>
          </cell>
        </row>
        <row r="1678">
          <cell r="A1678" t="str">
            <v>Menke_etal_2010_70</v>
          </cell>
          <cell r="B1678">
            <v>2120</v>
          </cell>
          <cell r="C1678">
            <v>-78.63</v>
          </cell>
          <cell r="D1678">
            <v>35.78</v>
          </cell>
          <cell r="E1678">
            <v>15.4</v>
          </cell>
          <cell r="F1678">
            <v>-0.36280291399999998</v>
          </cell>
          <cell r="G1678">
            <v>1142</v>
          </cell>
          <cell r="H1678">
            <v>-1.4822969E-2</v>
          </cell>
          <cell r="I1678">
            <v>332</v>
          </cell>
          <cell r="J1678">
            <v>1.014529069</v>
          </cell>
          <cell r="K1678" t="str">
            <v>Transformed</v>
          </cell>
          <cell r="L1678" t="str">
            <v>North America</v>
          </cell>
          <cell r="M1678" t="str">
            <v>Menke_etal_2010_70</v>
          </cell>
          <cell r="N1678" t="str">
            <v>Abundance</v>
          </cell>
          <cell r="O1678">
            <v>8</v>
          </cell>
        </row>
        <row r="1679">
          <cell r="A1679" t="str">
            <v>Menke_etal_2010_71</v>
          </cell>
          <cell r="B1679">
            <v>2121</v>
          </cell>
          <cell r="C1679">
            <v>-78.709999999999994</v>
          </cell>
          <cell r="D1679">
            <v>35.85</v>
          </cell>
          <cell r="E1679">
            <v>15.2</v>
          </cell>
          <cell r="F1679">
            <v>-0.39395015500000002</v>
          </cell>
          <cell r="G1679">
            <v>1131</v>
          </cell>
          <cell r="H1679">
            <v>-2.7161877000000001E-2</v>
          </cell>
          <cell r="I1679">
            <v>334</v>
          </cell>
          <cell r="J1679">
            <v>1.0370026859999999</v>
          </cell>
          <cell r="K1679" t="str">
            <v>Transformed</v>
          </cell>
          <cell r="L1679" t="str">
            <v>North America</v>
          </cell>
          <cell r="M1679" t="str">
            <v>Menke_etal_2010_71</v>
          </cell>
          <cell r="N1679" t="str">
            <v>Abundance</v>
          </cell>
          <cell r="O1679">
            <v>4</v>
          </cell>
        </row>
        <row r="1680">
          <cell r="A1680" t="str">
            <v>Menke_etal_2010_72</v>
          </cell>
          <cell r="B1680">
            <v>2122</v>
          </cell>
          <cell r="C1680">
            <v>-78.739999999999995</v>
          </cell>
          <cell r="D1680">
            <v>35.82</v>
          </cell>
          <cell r="E1680">
            <v>15.2</v>
          </cell>
          <cell r="F1680">
            <v>-0.39395015500000002</v>
          </cell>
          <cell r="G1680">
            <v>1138</v>
          </cell>
          <cell r="H1680">
            <v>-1.9309844999999999E-2</v>
          </cell>
          <cell r="I1680">
            <v>332</v>
          </cell>
          <cell r="J1680">
            <v>1.014529069</v>
          </cell>
          <cell r="K1680" t="str">
            <v>Transformed</v>
          </cell>
          <cell r="L1680" t="str">
            <v>North America</v>
          </cell>
          <cell r="M1680" t="str">
            <v>Menke_etal_2010_72</v>
          </cell>
          <cell r="N1680" t="str">
            <v>Abundance</v>
          </cell>
          <cell r="O1680">
            <v>6</v>
          </cell>
        </row>
        <row r="1681">
          <cell r="A1681" t="str">
            <v>Menke_etal_2010_73</v>
          </cell>
          <cell r="B1681">
            <v>2123</v>
          </cell>
          <cell r="C1681">
            <v>-78.540000000000006</v>
          </cell>
          <cell r="D1681">
            <v>35.76</v>
          </cell>
          <cell r="E1681">
            <v>15.5</v>
          </cell>
          <cell r="F1681">
            <v>-0.34722929299999999</v>
          </cell>
          <cell r="G1681">
            <v>1147</v>
          </cell>
          <cell r="H1681">
            <v>-9.2143750000000003E-3</v>
          </cell>
          <cell r="I1681">
            <v>334</v>
          </cell>
          <cell r="J1681">
            <v>1.0370026859999999</v>
          </cell>
          <cell r="K1681" t="str">
            <v>Transformed</v>
          </cell>
          <cell r="L1681" t="str">
            <v>North America</v>
          </cell>
          <cell r="M1681" t="str">
            <v>Menke_etal_2010_73</v>
          </cell>
          <cell r="N1681" t="str">
            <v>Abundance</v>
          </cell>
          <cell r="O1681">
            <v>10</v>
          </cell>
        </row>
        <row r="1682">
          <cell r="A1682" t="str">
            <v>Menke_etal_2010_74</v>
          </cell>
          <cell r="B1682">
            <v>2124</v>
          </cell>
          <cell r="C1682">
            <v>-78.650000000000006</v>
          </cell>
          <cell r="D1682">
            <v>35.79</v>
          </cell>
          <cell r="E1682">
            <v>15.4</v>
          </cell>
          <cell r="F1682">
            <v>-0.36280291399999998</v>
          </cell>
          <cell r="G1682">
            <v>1142</v>
          </cell>
          <cell r="H1682">
            <v>-1.4822969E-2</v>
          </cell>
          <cell r="I1682">
            <v>332</v>
          </cell>
          <cell r="J1682">
            <v>1.014529069</v>
          </cell>
          <cell r="K1682" t="str">
            <v>Transformed</v>
          </cell>
          <cell r="L1682" t="str">
            <v>North America</v>
          </cell>
          <cell r="M1682" t="str">
            <v>Menke_etal_2010_74</v>
          </cell>
          <cell r="N1682" t="str">
            <v>Abundance</v>
          </cell>
          <cell r="O1682">
            <v>13</v>
          </cell>
        </row>
        <row r="1683">
          <cell r="A1683" t="str">
            <v>Menke_etal_2010_75</v>
          </cell>
          <cell r="B1683">
            <v>2125</v>
          </cell>
          <cell r="C1683">
            <v>-78.67</v>
          </cell>
          <cell r="D1683">
            <v>35.89</v>
          </cell>
          <cell r="E1683">
            <v>15</v>
          </cell>
          <cell r="F1683">
            <v>-0.42509739699999999</v>
          </cell>
          <cell r="G1683">
            <v>1141</v>
          </cell>
          <cell r="H1683">
            <v>-1.5944687999999999E-2</v>
          </cell>
          <cell r="I1683">
            <v>335</v>
          </cell>
          <cell r="J1683">
            <v>1.048239495</v>
          </cell>
          <cell r="K1683" t="str">
            <v>Transformed</v>
          </cell>
          <cell r="L1683" t="str">
            <v>North America</v>
          </cell>
          <cell r="M1683" t="str">
            <v>Menke_etal_2010_75</v>
          </cell>
          <cell r="N1683" t="str">
            <v>Abundance</v>
          </cell>
          <cell r="O1683">
            <v>4</v>
          </cell>
        </row>
        <row r="1684">
          <cell r="A1684" t="str">
            <v>Menke_etal_2010_76</v>
          </cell>
          <cell r="B1684">
            <v>2126</v>
          </cell>
          <cell r="C1684">
            <v>-78.55</v>
          </cell>
          <cell r="D1684">
            <v>35.79</v>
          </cell>
          <cell r="E1684">
            <v>15.5</v>
          </cell>
          <cell r="F1684">
            <v>-0.34722929299999999</v>
          </cell>
          <cell r="G1684">
            <v>1143</v>
          </cell>
          <cell r="H1684">
            <v>-1.370125E-2</v>
          </cell>
          <cell r="I1684">
            <v>334</v>
          </cell>
          <cell r="J1684">
            <v>1.0370026859999999</v>
          </cell>
          <cell r="K1684" t="str">
            <v>Transformed</v>
          </cell>
          <cell r="L1684" t="str">
            <v>North America</v>
          </cell>
          <cell r="M1684" t="str">
            <v>Menke_etal_2010_76</v>
          </cell>
          <cell r="N1684" t="str">
            <v>Abundance</v>
          </cell>
          <cell r="O1684">
            <v>4</v>
          </cell>
        </row>
        <row r="1685">
          <cell r="A1685" t="str">
            <v>Menke_etal_2010_77</v>
          </cell>
          <cell r="B1685">
            <v>2127</v>
          </cell>
          <cell r="C1685">
            <v>-78.73</v>
          </cell>
          <cell r="D1685">
            <v>35.770000000000003</v>
          </cell>
          <cell r="E1685">
            <v>15.2</v>
          </cell>
          <cell r="F1685">
            <v>-0.39395015500000002</v>
          </cell>
          <cell r="G1685">
            <v>1148</v>
          </cell>
          <cell r="H1685">
            <v>-8.0926560000000002E-3</v>
          </cell>
          <cell r="I1685">
            <v>331</v>
          </cell>
          <cell r="J1685">
            <v>1.0032922609999999</v>
          </cell>
          <cell r="K1685" t="str">
            <v>Transformed</v>
          </cell>
          <cell r="L1685" t="str">
            <v>North America</v>
          </cell>
          <cell r="M1685" t="str">
            <v>Menke_etal_2010_77</v>
          </cell>
          <cell r="N1685" t="str">
            <v>Abundance</v>
          </cell>
          <cell r="O1685">
            <v>9</v>
          </cell>
        </row>
        <row r="1686">
          <cell r="A1686" t="str">
            <v>Menke_etal_2010_78</v>
          </cell>
          <cell r="B1686">
            <v>2128</v>
          </cell>
          <cell r="C1686">
            <v>-78.599999999999994</v>
          </cell>
          <cell r="D1686">
            <v>35.770000000000003</v>
          </cell>
          <cell r="E1686">
            <v>15.5</v>
          </cell>
          <cell r="F1686">
            <v>-0.34722929299999999</v>
          </cell>
          <cell r="G1686">
            <v>1142</v>
          </cell>
          <cell r="H1686">
            <v>-1.4822969E-2</v>
          </cell>
          <cell r="I1686">
            <v>333</v>
          </cell>
          <cell r="J1686">
            <v>1.0257658780000001</v>
          </cell>
          <cell r="K1686" t="str">
            <v>Transformed</v>
          </cell>
          <cell r="L1686" t="str">
            <v>North America</v>
          </cell>
          <cell r="M1686" t="str">
            <v>Menke_etal_2010_78</v>
          </cell>
          <cell r="N1686" t="str">
            <v>Abundance</v>
          </cell>
          <cell r="O1686">
            <v>9</v>
          </cell>
        </row>
        <row r="1687">
          <cell r="A1687" t="str">
            <v>Menke_etal_2010_79</v>
          </cell>
          <cell r="B1687">
            <v>2129</v>
          </cell>
          <cell r="C1687">
            <v>-78.69</v>
          </cell>
          <cell r="D1687">
            <v>35.869999999999997</v>
          </cell>
          <cell r="E1687">
            <v>15.2</v>
          </cell>
          <cell r="F1687">
            <v>-0.39395015500000002</v>
          </cell>
          <cell r="G1687">
            <v>1134</v>
          </cell>
          <cell r="H1687">
            <v>-2.379672E-2</v>
          </cell>
          <cell r="I1687">
            <v>333</v>
          </cell>
          <cell r="J1687">
            <v>1.0257658780000001</v>
          </cell>
          <cell r="K1687" t="str">
            <v>Transformed</v>
          </cell>
          <cell r="L1687" t="str">
            <v>North America</v>
          </cell>
          <cell r="M1687" t="str">
            <v>Menke_etal_2010_79</v>
          </cell>
          <cell r="N1687" t="str">
            <v>Abundance</v>
          </cell>
          <cell r="O1687">
            <v>8</v>
          </cell>
        </row>
        <row r="1688">
          <cell r="A1688" t="str">
            <v>Menke_etal_2010_80</v>
          </cell>
          <cell r="B1688">
            <v>414</v>
          </cell>
          <cell r="C1688">
            <v>-78.67</v>
          </cell>
          <cell r="D1688">
            <v>35.78</v>
          </cell>
          <cell r="E1688">
            <v>15.3</v>
          </cell>
          <cell r="F1688">
            <v>-0.37837653399999999</v>
          </cell>
          <cell r="G1688">
            <v>1145</v>
          </cell>
          <cell r="H1688">
            <v>-1.1457812E-2</v>
          </cell>
          <cell r="I1688">
            <v>332</v>
          </cell>
          <cell r="J1688">
            <v>1.014529069</v>
          </cell>
          <cell r="K1688" t="str">
            <v>Disturbed</v>
          </cell>
          <cell r="L1688" t="str">
            <v>North America</v>
          </cell>
          <cell r="M1688" t="str">
            <v>Menke_etal_2010_80</v>
          </cell>
          <cell r="N1688" t="str">
            <v>Abundance</v>
          </cell>
          <cell r="O1688">
            <v>13</v>
          </cell>
        </row>
        <row r="1689">
          <cell r="A1689" t="str">
            <v>Menke_etal_2010_81</v>
          </cell>
          <cell r="B1689">
            <v>415</v>
          </cell>
          <cell r="C1689">
            <v>-78.69</v>
          </cell>
          <cell r="D1689">
            <v>35.72</v>
          </cell>
          <cell r="E1689">
            <v>15.4</v>
          </cell>
          <cell r="F1689">
            <v>-0.36280291399999998</v>
          </cell>
          <cell r="G1689">
            <v>1149</v>
          </cell>
          <cell r="H1689">
            <v>-6.970937E-3</v>
          </cell>
          <cell r="I1689">
            <v>330</v>
          </cell>
          <cell r="J1689">
            <v>0.992055452</v>
          </cell>
          <cell r="K1689" t="str">
            <v>Disturbed</v>
          </cell>
          <cell r="L1689" t="str">
            <v>North America</v>
          </cell>
          <cell r="M1689" t="str">
            <v>Menke_etal_2010_81</v>
          </cell>
          <cell r="N1689" t="str">
            <v>Abundance</v>
          </cell>
          <cell r="O1689">
            <v>11</v>
          </cell>
        </row>
        <row r="1690">
          <cell r="A1690" t="str">
            <v>Menke_etal_2010_82</v>
          </cell>
          <cell r="B1690">
            <v>416</v>
          </cell>
          <cell r="C1690">
            <v>-78.69</v>
          </cell>
          <cell r="D1690">
            <v>35.72</v>
          </cell>
          <cell r="E1690">
            <v>15.4</v>
          </cell>
          <cell r="F1690">
            <v>-0.36280291399999998</v>
          </cell>
          <cell r="G1690">
            <v>1149</v>
          </cell>
          <cell r="H1690">
            <v>-6.970937E-3</v>
          </cell>
          <cell r="I1690">
            <v>330</v>
          </cell>
          <cell r="J1690">
            <v>0.992055452</v>
          </cell>
          <cell r="K1690" t="str">
            <v>Disturbed</v>
          </cell>
          <cell r="L1690" t="str">
            <v>North America</v>
          </cell>
          <cell r="M1690" t="str">
            <v>Menke_etal_2010_82</v>
          </cell>
          <cell r="N1690" t="str">
            <v>Abundance</v>
          </cell>
          <cell r="O1690">
            <v>7</v>
          </cell>
        </row>
        <row r="1691">
          <cell r="A1691" t="str">
            <v>Menke_etal_2010_83</v>
          </cell>
          <cell r="B1691">
            <v>417</v>
          </cell>
          <cell r="C1691">
            <v>-78.790000000000006</v>
          </cell>
          <cell r="D1691">
            <v>35.72</v>
          </cell>
          <cell r="E1691">
            <v>15.3</v>
          </cell>
          <cell r="F1691">
            <v>-0.37837653399999999</v>
          </cell>
          <cell r="G1691">
            <v>1149</v>
          </cell>
          <cell r="H1691">
            <v>-6.970937E-3</v>
          </cell>
          <cell r="I1691">
            <v>331</v>
          </cell>
          <cell r="J1691">
            <v>1.0032922609999999</v>
          </cell>
          <cell r="K1691" t="str">
            <v>Disturbed</v>
          </cell>
          <cell r="L1691" t="str">
            <v>North America</v>
          </cell>
          <cell r="M1691" t="str">
            <v>Menke_etal_2010_83</v>
          </cell>
          <cell r="N1691" t="str">
            <v>Abundance</v>
          </cell>
          <cell r="O1691">
            <v>15</v>
          </cell>
        </row>
        <row r="1692">
          <cell r="A1692" t="str">
            <v>Menke_etal_2010_84</v>
          </cell>
          <cell r="B1692">
            <v>418</v>
          </cell>
          <cell r="C1692">
            <v>-78.790000000000006</v>
          </cell>
          <cell r="D1692">
            <v>35.72</v>
          </cell>
          <cell r="E1692">
            <v>15.3</v>
          </cell>
          <cell r="F1692">
            <v>-0.37837653399999999</v>
          </cell>
          <cell r="G1692">
            <v>1149</v>
          </cell>
          <cell r="H1692">
            <v>-6.970937E-3</v>
          </cell>
          <cell r="I1692">
            <v>331</v>
          </cell>
          <cell r="J1692">
            <v>1.0032922609999999</v>
          </cell>
          <cell r="K1692" t="str">
            <v>Disturbed</v>
          </cell>
          <cell r="L1692" t="str">
            <v>North America</v>
          </cell>
          <cell r="M1692" t="str">
            <v>Menke_etal_2010_84</v>
          </cell>
          <cell r="N1692" t="str">
            <v>Abundance</v>
          </cell>
          <cell r="O1692">
            <v>8</v>
          </cell>
        </row>
        <row r="1693">
          <cell r="A1693" t="str">
            <v>Menke_etal_2010_85</v>
          </cell>
          <cell r="B1693">
            <v>419</v>
          </cell>
          <cell r="C1693">
            <v>-78.790000000000006</v>
          </cell>
          <cell r="D1693">
            <v>35.72</v>
          </cell>
          <cell r="E1693">
            <v>15.3</v>
          </cell>
          <cell r="F1693">
            <v>-0.37837653399999999</v>
          </cell>
          <cell r="G1693">
            <v>1149</v>
          </cell>
          <cell r="H1693">
            <v>-6.970937E-3</v>
          </cell>
          <cell r="I1693">
            <v>331</v>
          </cell>
          <cell r="J1693">
            <v>1.0032922609999999</v>
          </cell>
          <cell r="K1693" t="str">
            <v>Disturbed</v>
          </cell>
          <cell r="L1693" t="str">
            <v>North America</v>
          </cell>
          <cell r="M1693" t="str">
            <v>Menke_etal_2010_85</v>
          </cell>
          <cell r="N1693" t="str">
            <v>Abundance</v>
          </cell>
          <cell r="O1693">
            <v>9</v>
          </cell>
        </row>
        <row r="1694">
          <cell r="A1694" t="str">
            <v>Menke_etal_2010_86</v>
          </cell>
          <cell r="B1694">
            <v>420</v>
          </cell>
          <cell r="C1694">
            <v>-78.69</v>
          </cell>
          <cell r="D1694">
            <v>35.72</v>
          </cell>
          <cell r="E1694">
            <v>15.4</v>
          </cell>
          <cell r="F1694">
            <v>-0.36280291399999998</v>
          </cell>
          <cell r="G1694">
            <v>1149</v>
          </cell>
          <cell r="H1694">
            <v>-6.970937E-3</v>
          </cell>
          <cell r="I1694">
            <v>330</v>
          </cell>
          <cell r="J1694">
            <v>0.992055452</v>
          </cell>
          <cell r="K1694" t="str">
            <v>Disturbed</v>
          </cell>
          <cell r="L1694" t="str">
            <v>North America</v>
          </cell>
          <cell r="M1694" t="str">
            <v>Menke_etal_2010_86</v>
          </cell>
          <cell r="N1694" t="str">
            <v>Abundance</v>
          </cell>
          <cell r="O1694">
            <v>7</v>
          </cell>
        </row>
        <row r="1695">
          <cell r="A1695" t="str">
            <v>Menke_etal_2010_87</v>
          </cell>
          <cell r="B1695">
            <v>421</v>
          </cell>
          <cell r="C1695">
            <v>-78.37</v>
          </cell>
          <cell r="D1695">
            <v>35.72</v>
          </cell>
          <cell r="E1695">
            <v>15.4</v>
          </cell>
          <cell r="F1695">
            <v>-0.36280291399999998</v>
          </cell>
          <cell r="G1695">
            <v>1169</v>
          </cell>
          <cell r="H1695">
            <v>1.5463441E-2</v>
          </cell>
          <cell r="I1695">
            <v>334</v>
          </cell>
          <cell r="J1695">
            <v>1.0370026859999999</v>
          </cell>
          <cell r="K1695" t="str">
            <v>Disturbed</v>
          </cell>
          <cell r="L1695" t="str">
            <v>North America</v>
          </cell>
          <cell r="M1695" t="str">
            <v>Menke_etal_2010_87</v>
          </cell>
          <cell r="N1695" t="str">
            <v>Abundance</v>
          </cell>
          <cell r="O1695">
            <v>12</v>
          </cell>
        </row>
        <row r="1696">
          <cell r="A1696" t="str">
            <v>Menke_etal_2010_88</v>
          </cell>
          <cell r="B1696">
            <v>422</v>
          </cell>
          <cell r="C1696">
            <v>-78.67</v>
          </cell>
          <cell r="D1696">
            <v>35.78</v>
          </cell>
          <cell r="E1696">
            <v>15.3</v>
          </cell>
          <cell r="F1696">
            <v>-0.37837653399999999</v>
          </cell>
          <cell r="G1696">
            <v>1145</v>
          </cell>
          <cell r="H1696">
            <v>-1.1457812E-2</v>
          </cell>
          <cell r="I1696">
            <v>332</v>
          </cell>
          <cell r="J1696">
            <v>1.014529069</v>
          </cell>
          <cell r="K1696" t="str">
            <v>Disturbed</v>
          </cell>
          <cell r="L1696" t="str">
            <v>North America</v>
          </cell>
          <cell r="M1696" t="str">
            <v>Menke_etal_2010_88</v>
          </cell>
          <cell r="N1696" t="str">
            <v>Abundance</v>
          </cell>
          <cell r="O1696">
            <v>8</v>
          </cell>
        </row>
        <row r="1697">
          <cell r="A1697" t="str">
            <v>Menke_etal_2010_89</v>
          </cell>
          <cell r="B1697">
            <v>423</v>
          </cell>
          <cell r="C1697">
            <v>-78.790000000000006</v>
          </cell>
          <cell r="D1697">
            <v>35.82</v>
          </cell>
          <cell r="E1697">
            <v>15.1</v>
          </cell>
          <cell r="F1697">
            <v>-0.40952377600000001</v>
          </cell>
          <cell r="G1697">
            <v>1138</v>
          </cell>
          <cell r="H1697">
            <v>-1.9309844999999999E-2</v>
          </cell>
          <cell r="I1697">
            <v>332</v>
          </cell>
          <cell r="J1697">
            <v>1.014529069</v>
          </cell>
          <cell r="K1697" t="str">
            <v>Disturbed</v>
          </cell>
          <cell r="L1697" t="str">
            <v>North America</v>
          </cell>
          <cell r="M1697" t="str">
            <v>Menke_etal_2010_89</v>
          </cell>
          <cell r="N1697" t="str">
            <v>Abundance</v>
          </cell>
          <cell r="O1697">
            <v>8</v>
          </cell>
        </row>
        <row r="1698">
          <cell r="A1698" t="str">
            <v>Mezger&amp;Pfeiffer_2011_01</v>
          </cell>
          <cell r="B1698">
            <v>2130</v>
          </cell>
          <cell r="C1698">
            <v>114.82</v>
          </cell>
          <cell r="D1698">
            <v>4.0599999999999996</v>
          </cell>
          <cell r="E1698">
            <v>27</v>
          </cell>
          <cell r="F1698">
            <v>1.443737109</v>
          </cell>
          <cell r="G1698">
            <v>3821</v>
          </cell>
          <cell r="H1698">
            <v>2.9902619810000002</v>
          </cell>
          <cell r="I1698">
            <v>78</v>
          </cell>
          <cell r="J1698">
            <v>-1.8396202820000001</v>
          </cell>
          <cell r="K1698" t="str">
            <v>Transformed</v>
          </cell>
          <cell r="L1698" t="str">
            <v>Asia</v>
          </cell>
          <cell r="M1698" t="e">
            <v>#N/A</v>
          </cell>
          <cell r="N1698" t="str">
            <v>Occurrence</v>
          </cell>
          <cell r="O1698" t="e">
            <v>#N/A</v>
          </cell>
        </row>
        <row r="1699">
          <cell r="A1699" t="str">
            <v>Mezger_2003_01</v>
          </cell>
          <cell r="B1699">
            <v>424</v>
          </cell>
          <cell r="C1699">
            <v>44.66</v>
          </cell>
          <cell r="D1699">
            <v>-20.07</v>
          </cell>
          <cell r="E1699">
            <v>25.9</v>
          </cell>
          <cell r="F1699">
            <v>1.27242728</v>
          </cell>
          <cell r="G1699">
            <v>915</v>
          </cell>
          <cell r="H1699">
            <v>-0.269453161</v>
          </cell>
          <cell r="I1699">
            <v>207</v>
          </cell>
          <cell r="J1699">
            <v>-0.39007198999999998</v>
          </cell>
          <cell r="K1699" t="str">
            <v>Disturbed</v>
          </cell>
          <cell r="L1699" t="str">
            <v>Africa</v>
          </cell>
          <cell r="M1699" t="str">
            <v>Mezger_2003_01</v>
          </cell>
          <cell r="N1699" t="str">
            <v>Abundance</v>
          </cell>
          <cell r="O1699">
            <v>20</v>
          </cell>
        </row>
        <row r="1700">
          <cell r="A1700" t="str">
            <v>Mezger_2003_02</v>
          </cell>
          <cell r="B1700">
            <v>4089</v>
          </cell>
          <cell r="C1700">
            <v>44.68</v>
          </cell>
          <cell r="D1700">
            <v>-20.07</v>
          </cell>
          <cell r="E1700">
            <v>25.9</v>
          </cell>
          <cell r="F1700">
            <v>1.27242728</v>
          </cell>
          <cell r="G1700">
            <v>933</v>
          </cell>
          <cell r="H1700">
            <v>-0.24926222100000001</v>
          </cell>
          <cell r="I1700">
            <v>210</v>
          </cell>
          <cell r="J1700">
            <v>-0.35636156400000002</v>
          </cell>
          <cell r="K1700" t="str">
            <v>Undisturbed</v>
          </cell>
          <cell r="L1700" t="str">
            <v>Africa</v>
          </cell>
          <cell r="M1700" t="str">
            <v>Mezger_2003_02</v>
          </cell>
          <cell r="N1700" t="str">
            <v>Abundance</v>
          </cell>
          <cell r="O1700">
            <v>31</v>
          </cell>
        </row>
        <row r="1701">
          <cell r="A1701" t="str">
            <v>Mezger_2003_03</v>
          </cell>
          <cell r="B1701">
            <v>726</v>
          </cell>
          <cell r="C1701">
            <v>44.7</v>
          </cell>
          <cell r="D1701">
            <v>-20.09</v>
          </cell>
          <cell r="E1701">
            <v>25.8</v>
          </cell>
          <cell r="F1701">
            <v>1.2568536589999999</v>
          </cell>
          <cell r="G1701">
            <v>926</v>
          </cell>
          <cell r="H1701">
            <v>-0.25711425300000001</v>
          </cell>
          <cell r="I1701">
            <v>211</v>
          </cell>
          <cell r="J1701">
            <v>-0.34512475599999998</v>
          </cell>
          <cell r="K1701" t="str">
            <v>Disturbed</v>
          </cell>
          <cell r="L1701" t="str">
            <v>Africa</v>
          </cell>
          <cell r="M1701" t="str">
            <v>Mezger_2003_03</v>
          </cell>
          <cell r="N1701" t="str">
            <v>Abundance</v>
          </cell>
          <cell r="O1701">
            <v>21</v>
          </cell>
        </row>
        <row r="1702">
          <cell r="A1702" t="str">
            <v>Mezger_2003_04</v>
          </cell>
          <cell r="B1702">
            <v>727</v>
          </cell>
          <cell r="C1702">
            <v>44.7</v>
          </cell>
          <cell r="D1702">
            <v>-20.09</v>
          </cell>
          <cell r="E1702">
            <v>25.8</v>
          </cell>
          <cell r="F1702">
            <v>1.2568536589999999</v>
          </cell>
          <cell r="G1702">
            <v>926</v>
          </cell>
          <cell r="H1702">
            <v>-0.25711425300000001</v>
          </cell>
          <cell r="I1702">
            <v>211</v>
          </cell>
          <cell r="J1702">
            <v>-0.34512475599999998</v>
          </cell>
          <cell r="K1702" t="str">
            <v>Disturbed</v>
          </cell>
          <cell r="L1702" t="str">
            <v>Africa</v>
          </cell>
          <cell r="M1702" t="str">
            <v>Mezger_2003_04</v>
          </cell>
          <cell r="N1702" t="str">
            <v>Abundance</v>
          </cell>
          <cell r="O1702">
            <v>20</v>
          </cell>
        </row>
        <row r="1703">
          <cell r="A1703" t="str">
            <v>Miranda_etal_2012_01</v>
          </cell>
          <cell r="B1703">
            <v>2252</v>
          </cell>
          <cell r="C1703">
            <v>-68.397318999999996</v>
          </cell>
          <cell r="D1703">
            <v>-10.853064</v>
          </cell>
          <cell r="E1703">
            <v>25.5</v>
          </cell>
          <cell r="F1703">
            <v>1.2101327959999999</v>
          </cell>
          <cell r="G1703">
            <v>1797</v>
          </cell>
          <cell r="H1703">
            <v>0.71990291399999995</v>
          </cell>
          <cell r="I1703">
            <v>153</v>
          </cell>
          <cell r="J1703">
            <v>-0.99685964699999996</v>
          </cell>
          <cell r="K1703" t="str">
            <v>Undisturbed</v>
          </cell>
          <cell r="L1703" t="str">
            <v>South America</v>
          </cell>
          <cell r="M1703" t="e">
            <v>#N/A</v>
          </cell>
          <cell r="N1703" t="str">
            <v>Abundance</v>
          </cell>
          <cell r="O1703">
            <v>58</v>
          </cell>
        </row>
        <row r="1704">
          <cell r="A1704" t="str">
            <v>Miranda_etal_2012_02</v>
          </cell>
          <cell r="B1704">
            <v>1256</v>
          </cell>
          <cell r="C1704">
            <v>-68.400450000000006</v>
          </cell>
          <cell r="D1704">
            <v>-10.856014</v>
          </cell>
          <cell r="E1704">
            <v>25.5</v>
          </cell>
          <cell r="F1704">
            <v>1.2101327959999999</v>
          </cell>
          <cell r="G1704">
            <v>1797</v>
          </cell>
          <cell r="H1704">
            <v>0.71990291399999995</v>
          </cell>
          <cell r="I1704">
            <v>153</v>
          </cell>
          <cell r="J1704">
            <v>-0.99685964699999996</v>
          </cell>
          <cell r="K1704" t="str">
            <v>Disturbed</v>
          </cell>
          <cell r="L1704" t="str">
            <v>South America</v>
          </cell>
          <cell r="M1704" t="e">
            <v>#N/A</v>
          </cell>
          <cell r="N1704" t="str">
            <v>Abundance</v>
          </cell>
          <cell r="O1704">
            <v>74</v>
          </cell>
        </row>
        <row r="1705">
          <cell r="A1705" t="str">
            <v>Miranda_etal_2012_03</v>
          </cell>
          <cell r="B1705">
            <v>2253</v>
          </cell>
          <cell r="C1705">
            <v>-68.372133000000005</v>
          </cell>
          <cell r="D1705">
            <v>-10.839789</v>
          </cell>
          <cell r="E1705">
            <v>25.5</v>
          </cell>
          <cell r="F1705">
            <v>1.2101327959999999</v>
          </cell>
          <cell r="G1705">
            <v>1808</v>
          </cell>
          <cell r="H1705">
            <v>0.73224182199999999</v>
          </cell>
          <cell r="I1705">
            <v>151</v>
          </cell>
          <cell r="J1705">
            <v>-1.0193332639999999</v>
          </cell>
          <cell r="K1705" t="str">
            <v>Undisturbed</v>
          </cell>
          <cell r="L1705" t="str">
            <v>South America</v>
          </cell>
          <cell r="M1705" t="e">
            <v>#N/A</v>
          </cell>
          <cell r="N1705" t="str">
            <v>Abundance</v>
          </cell>
          <cell r="O1705">
            <v>62</v>
          </cell>
        </row>
        <row r="1706">
          <cell r="A1706" t="str">
            <v>Miranda_etal_2012_04</v>
          </cell>
          <cell r="B1706">
            <v>1257</v>
          </cell>
          <cell r="C1706">
            <v>-68.377228000000002</v>
          </cell>
          <cell r="D1706">
            <v>-10.833607000000001</v>
          </cell>
          <cell r="E1706">
            <v>25.5</v>
          </cell>
          <cell r="F1706">
            <v>1.2101327959999999</v>
          </cell>
          <cell r="G1706">
            <v>1797</v>
          </cell>
          <cell r="H1706">
            <v>0.71990291399999995</v>
          </cell>
          <cell r="I1706">
            <v>153</v>
          </cell>
          <cell r="J1706">
            <v>-0.99685964699999996</v>
          </cell>
          <cell r="K1706" t="str">
            <v>Disturbed</v>
          </cell>
          <cell r="L1706" t="str">
            <v>South America</v>
          </cell>
          <cell r="M1706" t="e">
            <v>#N/A</v>
          </cell>
          <cell r="N1706" t="str">
            <v>Abundance</v>
          </cell>
          <cell r="O1706">
            <v>61</v>
          </cell>
        </row>
        <row r="1707">
          <cell r="A1707" t="str">
            <v>Miranda_etal_2012_05</v>
          </cell>
          <cell r="B1707">
            <v>2254</v>
          </cell>
          <cell r="C1707">
            <v>-68.320702999999995</v>
          </cell>
          <cell r="D1707">
            <v>-10.951658</v>
          </cell>
          <cell r="E1707">
            <v>25.6</v>
          </cell>
          <cell r="F1707">
            <v>1.225706417</v>
          </cell>
          <cell r="G1707">
            <v>1796</v>
          </cell>
          <cell r="H1707">
            <v>0.71878119600000001</v>
          </cell>
          <cell r="I1707">
            <v>153</v>
          </cell>
          <cell r="J1707">
            <v>-0.99685964699999996</v>
          </cell>
          <cell r="K1707" t="str">
            <v>Undisturbed</v>
          </cell>
          <cell r="L1707" t="str">
            <v>South America</v>
          </cell>
          <cell r="M1707" t="e">
            <v>#N/A</v>
          </cell>
          <cell r="N1707" t="str">
            <v>Abundance</v>
          </cell>
          <cell r="O1707">
            <v>63</v>
          </cell>
        </row>
        <row r="1708">
          <cell r="A1708" t="str">
            <v>Miranda_etal_2012_06</v>
          </cell>
          <cell r="B1708">
            <v>1258</v>
          </cell>
          <cell r="C1708">
            <v>-68.323031</v>
          </cell>
          <cell r="D1708">
            <v>-10.9483</v>
          </cell>
          <cell r="E1708">
            <v>25.6</v>
          </cell>
          <cell r="F1708">
            <v>1.225706417</v>
          </cell>
          <cell r="G1708">
            <v>1796</v>
          </cell>
          <cell r="H1708">
            <v>0.71878119600000001</v>
          </cell>
          <cell r="I1708">
            <v>153</v>
          </cell>
          <cell r="J1708">
            <v>-0.99685964699999996</v>
          </cell>
          <cell r="K1708" t="str">
            <v>Disturbed</v>
          </cell>
          <cell r="L1708" t="str">
            <v>South America</v>
          </cell>
          <cell r="M1708" t="e">
            <v>#N/A</v>
          </cell>
          <cell r="N1708" t="str">
            <v>Abundance</v>
          </cell>
          <cell r="O1708">
            <v>52</v>
          </cell>
        </row>
        <row r="1709">
          <cell r="A1709" t="str">
            <v>Miranda_etal_2012_07</v>
          </cell>
          <cell r="B1709">
            <v>2255</v>
          </cell>
          <cell r="C1709">
            <v>-68.371221000000006</v>
          </cell>
          <cell r="D1709">
            <v>-10.868429000000001</v>
          </cell>
          <cell r="E1709">
            <v>25.5</v>
          </cell>
          <cell r="F1709">
            <v>1.2101327959999999</v>
          </cell>
          <cell r="G1709">
            <v>1808</v>
          </cell>
          <cell r="H1709">
            <v>0.73224182199999999</v>
          </cell>
          <cell r="I1709">
            <v>151</v>
          </cell>
          <cell r="J1709">
            <v>-1.0193332639999999</v>
          </cell>
          <cell r="K1709" t="str">
            <v>Undisturbed</v>
          </cell>
          <cell r="L1709" t="str">
            <v>South America</v>
          </cell>
          <cell r="M1709" t="e">
            <v>#N/A</v>
          </cell>
          <cell r="N1709" t="str">
            <v>Abundance</v>
          </cell>
          <cell r="O1709">
            <v>79</v>
          </cell>
        </row>
        <row r="1710">
          <cell r="A1710" t="str">
            <v>Miranda_etal_2012_08</v>
          </cell>
          <cell r="B1710">
            <v>1259</v>
          </cell>
          <cell r="C1710">
            <v>-68.367152000000004</v>
          </cell>
          <cell r="D1710">
            <v>-10.866808000000001</v>
          </cell>
          <cell r="E1710">
            <v>25.5</v>
          </cell>
          <cell r="F1710">
            <v>1.2101327959999999</v>
          </cell>
          <cell r="G1710">
            <v>1808</v>
          </cell>
          <cell r="H1710">
            <v>0.73224182199999999</v>
          </cell>
          <cell r="I1710">
            <v>151</v>
          </cell>
          <cell r="J1710">
            <v>-1.0193332639999999</v>
          </cell>
          <cell r="K1710" t="str">
            <v>Disturbed</v>
          </cell>
          <cell r="L1710" t="str">
            <v>South America</v>
          </cell>
          <cell r="M1710" t="e">
            <v>#N/A</v>
          </cell>
          <cell r="N1710" t="str">
            <v>Abundance</v>
          </cell>
          <cell r="O1710">
            <v>74</v>
          </cell>
        </row>
        <row r="1711">
          <cell r="A1711" t="str">
            <v>Miranda_etal_2012_09</v>
          </cell>
          <cell r="B1711">
            <v>2256</v>
          </cell>
          <cell r="C1711">
            <v>-68.394889000000006</v>
          </cell>
          <cell r="D1711">
            <v>-10.994073</v>
          </cell>
          <cell r="E1711">
            <v>25.4</v>
          </cell>
          <cell r="F1711">
            <v>1.194559175</v>
          </cell>
          <cell r="G1711">
            <v>1769</v>
          </cell>
          <cell r="H1711">
            <v>0.68849478500000005</v>
          </cell>
          <cell r="I1711">
            <v>154</v>
          </cell>
          <cell r="J1711">
            <v>-0.98562283799999995</v>
          </cell>
          <cell r="K1711" t="str">
            <v>Undisturbed</v>
          </cell>
          <cell r="L1711" t="str">
            <v>South America</v>
          </cell>
          <cell r="M1711" t="e">
            <v>#N/A</v>
          </cell>
          <cell r="N1711" t="str">
            <v>Abundance</v>
          </cell>
          <cell r="O1711">
            <v>63</v>
          </cell>
        </row>
        <row r="1712">
          <cell r="A1712" t="str">
            <v>Miranda_etal_2012_10</v>
          </cell>
          <cell r="B1712">
            <v>1260</v>
          </cell>
          <cell r="C1712">
            <v>-68.391712999999996</v>
          </cell>
          <cell r="D1712">
            <v>-10.992272</v>
          </cell>
          <cell r="E1712">
            <v>25.4</v>
          </cell>
          <cell r="F1712">
            <v>1.194559175</v>
          </cell>
          <cell r="G1712">
            <v>1769</v>
          </cell>
          <cell r="H1712">
            <v>0.68849478500000005</v>
          </cell>
          <cell r="I1712">
            <v>154</v>
          </cell>
          <cell r="J1712">
            <v>-0.98562283799999995</v>
          </cell>
          <cell r="K1712" t="str">
            <v>Disturbed</v>
          </cell>
          <cell r="L1712" t="str">
            <v>South America</v>
          </cell>
          <cell r="M1712" t="e">
            <v>#N/A</v>
          </cell>
          <cell r="N1712" t="str">
            <v>Abundance</v>
          </cell>
          <cell r="O1712">
            <v>58</v>
          </cell>
        </row>
        <row r="1713">
          <cell r="A1713" t="str">
            <v>Miranda_etal_2012_11</v>
          </cell>
          <cell r="B1713">
            <v>2257</v>
          </cell>
          <cell r="C1713">
            <v>-68.357318000000006</v>
          </cell>
          <cell r="D1713">
            <v>-10.905917000000001</v>
          </cell>
          <cell r="E1713">
            <v>25.5</v>
          </cell>
          <cell r="F1713">
            <v>1.2101327959999999</v>
          </cell>
          <cell r="G1713">
            <v>1795</v>
          </cell>
          <cell r="H1713">
            <v>0.71765947699999999</v>
          </cell>
          <cell r="I1713">
            <v>153</v>
          </cell>
          <cell r="J1713">
            <v>-0.99685964699999996</v>
          </cell>
          <cell r="K1713" t="str">
            <v>Undisturbed</v>
          </cell>
          <cell r="L1713" t="str">
            <v>South America</v>
          </cell>
          <cell r="M1713" t="e">
            <v>#N/A</v>
          </cell>
          <cell r="N1713" t="str">
            <v>Abundance</v>
          </cell>
          <cell r="O1713">
            <v>67</v>
          </cell>
        </row>
        <row r="1714">
          <cell r="A1714" t="str">
            <v>Miranda_etal_2012_12</v>
          </cell>
          <cell r="B1714">
            <v>1261</v>
          </cell>
          <cell r="C1714">
            <v>-68.354606000000004</v>
          </cell>
          <cell r="D1714">
            <v>-10.905678</v>
          </cell>
          <cell r="E1714">
            <v>25.5</v>
          </cell>
          <cell r="F1714">
            <v>1.2101327959999999</v>
          </cell>
          <cell r="G1714">
            <v>1795</v>
          </cell>
          <cell r="H1714">
            <v>0.71765947699999999</v>
          </cell>
          <cell r="I1714">
            <v>153</v>
          </cell>
          <cell r="J1714">
            <v>-0.99685964699999996</v>
          </cell>
          <cell r="K1714" t="str">
            <v>Disturbed</v>
          </cell>
          <cell r="L1714" t="str">
            <v>South America</v>
          </cell>
          <cell r="M1714" t="e">
            <v>#N/A</v>
          </cell>
          <cell r="N1714" t="str">
            <v>Abundance</v>
          </cell>
          <cell r="O1714">
            <v>67</v>
          </cell>
        </row>
        <row r="1715">
          <cell r="A1715" t="str">
            <v>Miranda_etal_2012_13</v>
          </cell>
          <cell r="B1715">
            <v>2258</v>
          </cell>
          <cell r="C1715">
            <v>-68.368154000000004</v>
          </cell>
          <cell r="D1715">
            <v>-10.897504</v>
          </cell>
          <cell r="E1715">
            <v>25.5</v>
          </cell>
          <cell r="F1715">
            <v>1.2101327959999999</v>
          </cell>
          <cell r="G1715">
            <v>1795</v>
          </cell>
          <cell r="H1715">
            <v>0.71765947699999999</v>
          </cell>
          <cell r="I1715">
            <v>153</v>
          </cell>
          <cell r="J1715">
            <v>-0.99685964699999996</v>
          </cell>
          <cell r="K1715" t="str">
            <v>Undisturbed</v>
          </cell>
          <cell r="L1715" t="str">
            <v>South America</v>
          </cell>
          <cell r="M1715" t="e">
            <v>#N/A</v>
          </cell>
          <cell r="N1715" t="str">
            <v>Abundance</v>
          </cell>
          <cell r="O1715">
            <v>64</v>
          </cell>
        </row>
        <row r="1716">
          <cell r="A1716" t="str">
            <v>Miranda_etal_2012_14</v>
          </cell>
          <cell r="B1716">
            <v>1262</v>
          </cell>
          <cell r="C1716">
            <v>-68.365399999999994</v>
          </cell>
          <cell r="D1716">
            <v>-10.897878</v>
          </cell>
          <cell r="E1716">
            <v>25.5</v>
          </cell>
          <cell r="F1716">
            <v>1.2101327959999999</v>
          </cell>
          <cell r="G1716">
            <v>1795</v>
          </cell>
          <cell r="H1716">
            <v>0.71765947699999999</v>
          </cell>
          <cell r="I1716">
            <v>153</v>
          </cell>
          <cell r="J1716">
            <v>-0.99685964699999996</v>
          </cell>
          <cell r="K1716" t="str">
            <v>Disturbed</v>
          </cell>
          <cell r="L1716" t="str">
            <v>South America</v>
          </cell>
          <cell r="M1716" t="e">
            <v>#N/A</v>
          </cell>
          <cell r="N1716" t="str">
            <v>Abundance</v>
          </cell>
          <cell r="O1716">
            <v>61</v>
          </cell>
        </row>
        <row r="1717">
          <cell r="A1717" t="str">
            <v>Miranda_etal_2012_15</v>
          </cell>
          <cell r="B1717">
            <v>2259</v>
          </cell>
          <cell r="C1717">
            <v>-68.381039999999999</v>
          </cell>
          <cell r="D1717">
            <v>-10.902326</v>
          </cell>
          <cell r="E1717">
            <v>25.4</v>
          </cell>
          <cell r="F1717">
            <v>1.194559175</v>
          </cell>
          <cell r="G1717">
            <v>1785</v>
          </cell>
          <cell r="H1717">
            <v>0.70644228799999997</v>
          </cell>
          <cell r="I1717">
            <v>153</v>
          </cell>
          <cell r="J1717">
            <v>-0.99685964699999996</v>
          </cell>
          <cell r="K1717" t="str">
            <v>Undisturbed</v>
          </cell>
          <cell r="L1717" t="str">
            <v>South America</v>
          </cell>
          <cell r="M1717" t="e">
            <v>#N/A</v>
          </cell>
          <cell r="N1717" t="str">
            <v>Abundance</v>
          </cell>
          <cell r="O1717">
            <v>68</v>
          </cell>
        </row>
        <row r="1718">
          <cell r="A1718" t="str">
            <v>Miranda_etal_2012_16</v>
          </cell>
          <cell r="B1718">
            <v>1263</v>
          </cell>
          <cell r="C1718">
            <v>-68.379745999999997</v>
          </cell>
          <cell r="D1718">
            <v>-10.906461</v>
          </cell>
          <cell r="E1718">
            <v>25.4</v>
          </cell>
          <cell r="F1718">
            <v>1.194559175</v>
          </cell>
          <cell r="G1718">
            <v>1785</v>
          </cell>
          <cell r="H1718">
            <v>0.70644228799999997</v>
          </cell>
          <cell r="I1718">
            <v>153</v>
          </cell>
          <cell r="J1718">
            <v>-0.99685964699999996</v>
          </cell>
          <cell r="K1718" t="str">
            <v>Disturbed</v>
          </cell>
          <cell r="L1718" t="str">
            <v>South America</v>
          </cell>
          <cell r="M1718" t="e">
            <v>#N/A</v>
          </cell>
          <cell r="N1718" t="str">
            <v>Abundance</v>
          </cell>
          <cell r="O1718">
            <v>90</v>
          </cell>
        </row>
        <row r="1719">
          <cell r="A1719" t="str">
            <v>Miranda_etal_2012_17</v>
          </cell>
          <cell r="B1719">
            <v>2260</v>
          </cell>
          <cell r="C1719">
            <v>-68.348297000000002</v>
          </cell>
          <cell r="D1719">
            <v>-10.977919</v>
          </cell>
          <cell r="E1719">
            <v>25.5</v>
          </cell>
          <cell r="F1719">
            <v>1.2101327959999999</v>
          </cell>
          <cell r="G1719">
            <v>1777</v>
          </cell>
          <cell r="H1719">
            <v>0.69746853600000003</v>
          </cell>
          <cell r="I1719">
            <v>154</v>
          </cell>
          <cell r="J1719">
            <v>-0.98562283799999995</v>
          </cell>
          <cell r="K1719" t="str">
            <v>Undisturbed</v>
          </cell>
          <cell r="L1719" t="str">
            <v>South America</v>
          </cell>
          <cell r="M1719" t="e">
            <v>#N/A</v>
          </cell>
          <cell r="N1719" t="str">
            <v>Abundance</v>
          </cell>
          <cell r="O1719">
            <v>49</v>
          </cell>
        </row>
        <row r="1720">
          <cell r="A1720" t="str">
            <v>Miranda_etal_2012_18</v>
          </cell>
          <cell r="B1720">
            <v>1264</v>
          </cell>
          <cell r="C1720">
            <v>-68.351094000000003</v>
          </cell>
          <cell r="D1720">
            <v>-10.977634999999999</v>
          </cell>
          <cell r="E1720">
            <v>25.5</v>
          </cell>
          <cell r="F1720">
            <v>1.2101327959999999</v>
          </cell>
          <cell r="G1720">
            <v>1777</v>
          </cell>
          <cell r="H1720">
            <v>0.69746853600000003</v>
          </cell>
          <cell r="I1720">
            <v>154</v>
          </cell>
          <cell r="J1720">
            <v>-0.98562283799999995</v>
          </cell>
          <cell r="K1720" t="str">
            <v>Disturbed</v>
          </cell>
          <cell r="L1720" t="str">
            <v>South America</v>
          </cell>
          <cell r="M1720" t="e">
            <v>#N/A</v>
          </cell>
          <cell r="N1720" t="str">
            <v>Abundance</v>
          </cell>
          <cell r="O1720">
            <v>63</v>
          </cell>
        </row>
        <row r="1721">
          <cell r="A1721" t="str">
            <v>Munyai&amp;Foord_2012_01</v>
          </cell>
          <cell r="B1721">
            <v>4091</v>
          </cell>
          <cell r="C1721">
            <v>29.43931667</v>
          </cell>
          <cell r="D1721">
            <v>-22.944716669999998</v>
          </cell>
          <cell r="E1721">
            <v>20.2</v>
          </cell>
          <cell r="F1721">
            <v>0.38473088900000002</v>
          </cell>
          <cell r="G1721">
            <v>433</v>
          </cell>
          <cell r="H1721">
            <v>-0.81012167400000001</v>
          </cell>
          <cell r="I1721">
            <v>248</v>
          </cell>
          <cell r="J1721">
            <v>7.0637158000000005E-2</v>
          </cell>
          <cell r="K1721" t="str">
            <v>Undisturbed</v>
          </cell>
          <cell r="L1721" t="str">
            <v>Africa</v>
          </cell>
          <cell r="M1721" t="e">
            <v>#N/A</v>
          </cell>
          <cell r="N1721" t="str">
            <v>Abundance</v>
          </cell>
          <cell r="O1721">
            <v>16</v>
          </cell>
        </row>
        <row r="1722">
          <cell r="A1722" t="str">
            <v>Munyai&amp;Foord_2012_02</v>
          </cell>
          <cell r="B1722">
            <v>4092</v>
          </cell>
          <cell r="C1722">
            <v>29.436583330000001</v>
          </cell>
          <cell r="D1722">
            <v>-22.94415</v>
          </cell>
          <cell r="E1722">
            <v>20.2</v>
          </cell>
          <cell r="F1722">
            <v>0.38473088900000002</v>
          </cell>
          <cell r="G1722">
            <v>433</v>
          </cell>
          <cell r="H1722">
            <v>-0.81012167400000001</v>
          </cell>
          <cell r="I1722">
            <v>248</v>
          </cell>
          <cell r="J1722">
            <v>7.0637158000000005E-2</v>
          </cell>
          <cell r="K1722" t="str">
            <v>Undisturbed</v>
          </cell>
          <cell r="L1722" t="str">
            <v>Africa</v>
          </cell>
          <cell r="M1722" t="e">
            <v>#N/A</v>
          </cell>
          <cell r="N1722" t="str">
            <v>Abundance</v>
          </cell>
          <cell r="O1722">
            <v>13</v>
          </cell>
        </row>
        <row r="1723">
          <cell r="A1723" t="str">
            <v>Munyai&amp;Foord_2012_03</v>
          </cell>
          <cell r="B1723">
            <v>4093</v>
          </cell>
          <cell r="C1723">
            <v>29.433583330000001</v>
          </cell>
          <cell r="D1723">
            <v>-22.943883329999998</v>
          </cell>
          <cell r="E1723">
            <v>20.2</v>
          </cell>
          <cell r="F1723">
            <v>0.38473088900000002</v>
          </cell>
          <cell r="G1723">
            <v>433</v>
          </cell>
          <cell r="H1723">
            <v>-0.81012167400000001</v>
          </cell>
          <cell r="I1723">
            <v>248</v>
          </cell>
          <cell r="J1723">
            <v>7.0637158000000005E-2</v>
          </cell>
          <cell r="K1723" t="str">
            <v>Undisturbed</v>
          </cell>
          <cell r="L1723" t="str">
            <v>Africa</v>
          </cell>
          <cell r="M1723" t="e">
            <v>#N/A</v>
          </cell>
          <cell r="N1723" t="str">
            <v>Abundance</v>
          </cell>
          <cell r="O1723">
            <v>14</v>
          </cell>
        </row>
        <row r="1724">
          <cell r="A1724" t="str">
            <v>Munyai&amp;Foord_2012_04</v>
          </cell>
          <cell r="B1724">
            <v>4094</v>
          </cell>
          <cell r="C1724">
            <v>29.43086667</v>
          </cell>
          <cell r="D1724">
            <v>-22.94401667</v>
          </cell>
          <cell r="E1724">
            <v>20.2</v>
          </cell>
          <cell r="F1724">
            <v>0.38473088900000002</v>
          </cell>
          <cell r="G1724">
            <v>433</v>
          </cell>
          <cell r="H1724">
            <v>-0.81012167400000001</v>
          </cell>
          <cell r="I1724">
            <v>248</v>
          </cell>
          <cell r="J1724">
            <v>7.0637158000000005E-2</v>
          </cell>
          <cell r="K1724" t="str">
            <v>Undisturbed</v>
          </cell>
          <cell r="L1724" t="str">
            <v>Africa</v>
          </cell>
          <cell r="M1724" t="e">
            <v>#N/A</v>
          </cell>
          <cell r="N1724" t="str">
            <v>Abundance</v>
          </cell>
          <cell r="O1724">
            <v>14</v>
          </cell>
        </row>
        <row r="1725">
          <cell r="A1725" t="str">
            <v>Munyai&amp;Foord_2012_05</v>
          </cell>
          <cell r="B1725">
            <v>1154</v>
          </cell>
          <cell r="C1725">
            <v>29.49</v>
          </cell>
          <cell r="D1725">
            <v>-23.0641</v>
          </cell>
          <cell r="E1725">
            <v>19.2</v>
          </cell>
          <cell r="F1725">
            <v>0.22899468000000001</v>
          </cell>
          <cell r="G1725">
            <v>518</v>
          </cell>
          <cell r="H1725">
            <v>-0.714775567</v>
          </cell>
          <cell r="I1725">
            <v>245</v>
          </cell>
          <cell r="J1725">
            <v>3.6926731999999997E-2</v>
          </cell>
          <cell r="K1725" t="str">
            <v>Disturbed</v>
          </cell>
          <cell r="L1725" t="str">
            <v>Africa</v>
          </cell>
          <cell r="M1725" t="e">
            <v>#N/A</v>
          </cell>
          <cell r="N1725" t="str">
            <v>Abundance</v>
          </cell>
          <cell r="O1725">
            <v>14</v>
          </cell>
        </row>
        <row r="1726">
          <cell r="A1726" t="str">
            <v>Munyai&amp;Foord_2012_06</v>
          </cell>
          <cell r="B1726">
            <v>1155</v>
          </cell>
          <cell r="C1726">
            <v>29.4938</v>
          </cell>
          <cell r="D1726">
            <v>-23.067166669999999</v>
          </cell>
          <cell r="E1726">
            <v>19.2</v>
          </cell>
          <cell r="F1726">
            <v>0.22899468000000001</v>
          </cell>
          <cell r="G1726">
            <v>518</v>
          </cell>
          <cell r="H1726">
            <v>-0.714775567</v>
          </cell>
          <cell r="I1726">
            <v>245</v>
          </cell>
          <cell r="J1726">
            <v>3.6926731999999997E-2</v>
          </cell>
          <cell r="K1726" t="str">
            <v>Disturbed</v>
          </cell>
          <cell r="L1726" t="str">
            <v>Africa</v>
          </cell>
          <cell r="M1726" t="e">
            <v>#N/A</v>
          </cell>
          <cell r="N1726" t="str">
            <v>Abundance</v>
          </cell>
          <cell r="O1726">
            <v>18</v>
          </cell>
        </row>
        <row r="1727">
          <cell r="A1727" t="str">
            <v>Munyai&amp;Foord_2012_07</v>
          </cell>
          <cell r="B1727">
            <v>1156</v>
          </cell>
          <cell r="C1727">
            <v>29.4939</v>
          </cell>
          <cell r="D1727">
            <v>-23.06048333</v>
          </cell>
          <cell r="E1727">
            <v>19.2</v>
          </cell>
          <cell r="F1727">
            <v>0.22899468000000001</v>
          </cell>
          <cell r="G1727">
            <v>518</v>
          </cell>
          <cell r="H1727">
            <v>-0.714775567</v>
          </cell>
          <cell r="I1727">
            <v>245</v>
          </cell>
          <cell r="J1727">
            <v>3.6926731999999997E-2</v>
          </cell>
          <cell r="K1727" t="str">
            <v>Disturbed</v>
          </cell>
          <cell r="L1727" t="str">
            <v>Africa</v>
          </cell>
          <cell r="M1727" t="e">
            <v>#N/A</v>
          </cell>
          <cell r="N1727" t="str">
            <v>Abundance</v>
          </cell>
          <cell r="O1727">
            <v>19</v>
          </cell>
        </row>
        <row r="1728">
          <cell r="A1728" t="str">
            <v>Munyai&amp;Foord_2012_08</v>
          </cell>
          <cell r="B1728">
            <v>1157</v>
          </cell>
          <cell r="C1728">
            <v>29.4968</v>
          </cell>
          <cell r="D1728">
            <v>-23.056999999999999</v>
          </cell>
          <cell r="E1728">
            <v>19.2</v>
          </cell>
          <cell r="F1728">
            <v>0.22899468000000001</v>
          </cell>
          <cell r="G1728">
            <v>518</v>
          </cell>
          <cell r="H1728">
            <v>-0.714775567</v>
          </cell>
          <cell r="I1728">
            <v>245</v>
          </cell>
          <cell r="J1728">
            <v>3.6926731999999997E-2</v>
          </cell>
          <cell r="K1728" t="str">
            <v>Disturbed</v>
          </cell>
          <cell r="L1728" t="str">
            <v>Africa</v>
          </cell>
          <cell r="M1728" t="e">
            <v>#N/A</v>
          </cell>
          <cell r="N1728" t="str">
            <v>Abundance</v>
          </cell>
          <cell r="O1728">
            <v>8</v>
          </cell>
        </row>
        <row r="1729">
          <cell r="A1729" t="str">
            <v>Munyai&amp;Foord_2012_09</v>
          </cell>
          <cell r="B1729">
            <v>4095</v>
          </cell>
          <cell r="C1729">
            <v>29.41631667</v>
          </cell>
          <cell r="D1729">
            <v>-22.96928333</v>
          </cell>
          <cell r="E1729">
            <v>18.7</v>
          </cell>
          <cell r="F1729">
            <v>0.15112657600000001</v>
          </cell>
          <cell r="G1729">
            <v>578</v>
          </cell>
          <cell r="H1729">
            <v>-0.64747243200000004</v>
          </cell>
          <cell r="I1729">
            <v>239</v>
          </cell>
          <cell r="J1729">
            <v>-3.0494118000000001E-2</v>
          </cell>
          <cell r="K1729" t="str">
            <v>Undisturbed</v>
          </cell>
          <cell r="L1729" t="str">
            <v>Africa</v>
          </cell>
          <cell r="M1729" t="e">
            <v>#N/A</v>
          </cell>
          <cell r="N1729" t="str">
            <v>Abundance</v>
          </cell>
          <cell r="O1729">
            <v>13</v>
          </cell>
        </row>
        <row r="1730">
          <cell r="A1730" t="str">
            <v>Munyai&amp;Foord_2012_10</v>
          </cell>
          <cell r="B1730">
            <v>4096</v>
          </cell>
          <cell r="C1730">
            <v>29.418099999999999</v>
          </cell>
          <cell r="D1730">
            <v>-22.967133329999999</v>
          </cell>
          <cell r="E1730">
            <v>18.3</v>
          </cell>
          <cell r="F1730">
            <v>8.8832092000000001E-2</v>
          </cell>
          <cell r="G1730">
            <v>640</v>
          </cell>
          <cell r="H1730">
            <v>-0.57792586000000001</v>
          </cell>
          <cell r="I1730">
            <v>234</v>
          </cell>
          <cell r="J1730">
            <v>-8.6678161000000004E-2</v>
          </cell>
          <cell r="K1730" t="str">
            <v>Undisturbed</v>
          </cell>
          <cell r="L1730" t="str">
            <v>Africa</v>
          </cell>
          <cell r="M1730" t="e">
            <v>#N/A</v>
          </cell>
          <cell r="N1730" t="str">
            <v>Abundance</v>
          </cell>
          <cell r="O1730">
            <v>8</v>
          </cell>
        </row>
        <row r="1731">
          <cell r="A1731" t="str">
            <v>Munyai&amp;Foord_2012_11</v>
          </cell>
          <cell r="B1731">
            <v>4097</v>
          </cell>
          <cell r="C1731">
            <v>29.41426667</v>
          </cell>
          <cell r="D1731">
            <v>-22.96693333</v>
          </cell>
          <cell r="E1731">
            <v>18.7</v>
          </cell>
          <cell r="F1731">
            <v>0.15112657600000001</v>
          </cell>
          <cell r="G1731">
            <v>578</v>
          </cell>
          <cell r="H1731">
            <v>-0.64747243200000004</v>
          </cell>
          <cell r="I1731">
            <v>239</v>
          </cell>
          <cell r="J1731">
            <v>-3.0494118000000001E-2</v>
          </cell>
          <cell r="K1731" t="str">
            <v>Undisturbed</v>
          </cell>
          <cell r="L1731" t="str">
            <v>Africa</v>
          </cell>
          <cell r="M1731" t="e">
            <v>#N/A</v>
          </cell>
          <cell r="N1731" t="str">
            <v>Abundance</v>
          </cell>
          <cell r="O1731">
            <v>17</v>
          </cell>
        </row>
        <row r="1732">
          <cell r="A1732" t="str">
            <v>Munyai&amp;Foord_2012_12</v>
          </cell>
          <cell r="B1732">
            <v>4098</v>
          </cell>
          <cell r="C1732">
            <v>29.411133329999998</v>
          </cell>
          <cell r="D1732">
            <v>-22.967700000000001</v>
          </cell>
          <cell r="E1732">
            <v>18.7</v>
          </cell>
          <cell r="F1732">
            <v>0.15112657600000001</v>
          </cell>
          <cell r="G1732">
            <v>578</v>
          </cell>
          <cell r="H1732">
            <v>-0.64747243200000004</v>
          </cell>
          <cell r="I1732">
            <v>239</v>
          </cell>
          <cell r="J1732">
            <v>-3.0494118000000001E-2</v>
          </cell>
          <cell r="K1732" t="str">
            <v>Undisturbed</v>
          </cell>
          <cell r="L1732" t="str">
            <v>Africa</v>
          </cell>
          <cell r="M1732" t="e">
            <v>#N/A</v>
          </cell>
          <cell r="N1732" t="str">
            <v>Abundance</v>
          </cell>
          <cell r="O1732">
            <v>13</v>
          </cell>
        </row>
        <row r="1733">
          <cell r="A1733" t="str">
            <v>Munyai&amp;Foord_2012_13</v>
          </cell>
          <cell r="B1733">
            <v>4099</v>
          </cell>
          <cell r="C1733">
            <v>29.478000000000002</v>
          </cell>
          <cell r="D1733">
            <v>-23.04935</v>
          </cell>
          <cell r="E1733">
            <v>19.2</v>
          </cell>
          <cell r="F1733">
            <v>0.22899468000000001</v>
          </cell>
          <cell r="G1733">
            <v>518</v>
          </cell>
          <cell r="H1733">
            <v>-0.714775567</v>
          </cell>
          <cell r="I1733">
            <v>245</v>
          </cell>
          <cell r="J1733">
            <v>3.6926731999999997E-2</v>
          </cell>
          <cell r="K1733" t="str">
            <v>Undisturbed</v>
          </cell>
          <cell r="L1733" t="str">
            <v>Africa</v>
          </cell>
          <cell r="M1733" t="e">
            <v>#N/A</v>
          </cell>
          <cell r="N1733" t="str">
            <v>Abundance</v>
          </cell>
          <cell r="O1733">
            <v>10</v>
          </cell>
        </row>
        <row r="1734">
          <cell r="A1734" t="str">
            <v>Munyai&amp;Foord_2012_14</v>
          </cell>
          <cell r="B1734">
            <v>4100</v>
          </cell>
          <cell r="C1734">
            <v>29.49</v>
          </cell>
          <cell r="D1734">
            <v>-23.04828333</v>
          </cell>
          <cell r="E1734">
            <v>19.2</v>
          </cell>
          <cell r="F1734">
            <v>0.22899468000000001</v>
          </cell>
          <cell r="G1734">
            <v>518</v>
          </cell>
          <cell r="H1734">
            <v>-0.714775567</v>
          </cell>
          <cell r="I1734">
            <v>245</v>
          </cell>
          <cell r="J1734">
            <v>3.6926731999999997E-2</v>
          </cell>
          <cell r="K1734" t="str">
            <v>Undisturbed</v>
          </cell>
          <cell r="L1734" t="str">
            <v>Africa</v>
          </cell>
          <cell r="M1734" t="e">
            <v>#N/A</v>
          </cell>
          <cell r="N1734" t="str">
            <v>Abundance</v>
          </cell>
          <cell r="O1734">
            <v>16</v>
          </cell>
        </row>
        <row r="1735">
          <cell r="A1735" t="str">
            <v>Munyai&amp;Foord_2012_15</v>
          </cell>
          <cell r="B1735">
            <v>4101</v>
          </cell>
          <cell r="C1735">
            <v>29.486033330000001</v>
          </cell>
          <cell r="D1735">
            <v>-23.04846667</v>
          </cell>
          <cell r="E1735">
            <v>19.2</v>
          </cell>
          <cell r="F1735">
            <v>0.22899468000000001</v>
          </cell>
          <cell r="G1735">
            <v>518</v>
          </cell>
          <cell r="H1735">
            <v>-0.714775567</v>
          </cell>
          <cell r="I1735">
            <v>245</v>
          </cell>
          <cell r="J1735">
            <v>3.6926731999999997E-2</v>
          </cell>
          <cell r="K1735" t="str">
            <v>Undisturbed</v>
          </cell>
          <cell r="L1735" t="str">
            <v>Africa</v>
          </cell>
          <cell r="M1735" t="e">
            <v>#N/A</v>
          </cell>
          <cell r="N1735" t="str">
            <v>Abundance</v>
          </cell>
          <cell r="O1735">
            <v>18</v>
          </cell>
        </row>
        <row r="1736">
          <cell r="A1736" t="str">
            <v>Munyai&amp;Foord_2012_16</v>
          </cell>
          <cell r="B1736">
            <v>4102</v>
          </cell>
          <cell r="C1736">
            <v>29.486416670000001</v>
          </cell>
          <cell r="D1736">
            <v>-23.045883329999999</v>
          </cell>
          <cell r="E1736">
            <v>19.2</v>
          </cell>
          <cell r="F1736">
            <v>0.22899468000000001</v>
          </cell>
          <cell r="G1736">
            <v>518</v>
          </cell>
          <cell r="H1736">
            <v>-0.714775567</v>
          </cell>
          <cell r="I1736">
            <v>245</v>
          </cell>
          <cell r="J1736">
            <v>3.6926731999999997E-2</v>
          </cell>
          <cell r="K1736" t="str">
            <v>Undisturbed</v>
          </cell>
          <cell r="L1736" t="str">
            <v>Africa</v>
          </cell>
          <cell r="M1736" t="e">
            <v>#N/A</v>
          </cell>
          <cell r="N1736" t="str">
            <v>Abundance</v>
          </cell>
          <cell r="O1736">
            <v>16</v>
          </cell>
        </row>
        <row r="1737">
          <cell r="A1737" t="str">
            <v>Munyai&amp;Foord_2012_17</v>
          </cell>
          <cell r="B1737">
            <v>4103</v>
          </cell>
          <cell r="C1737">
            <v>29.423683329999999</v>
          </cell>
          <cell r="D1737">
            <v>-22.991733329999999</v>
          </cell>
          <cell r="E1737">
            <v>18.3</v>
          </cell>
          <cell r="F1737">
            <v>8.8832092000000001E-2</v>
          </cell>
          <cell r="G1737">
            <v>640</v>
          </cell>
          <cell r="H1737">
            <v>-0.57792586000000001</v>
          </cell>
          <cell r="I1737">
            <v>234</v>
          </cell>
          <cell r="J1737">
            <v>-8.6678161000000004E-2</v>
          </cell>
          <cell r="K1737" t="str">
            <v>Undisturbed</v>
          </cell>
          <cell r="L1737" t="str">
            <v>Africa</v>
          </cell>
          <cell r="M1737" t="e">
            <v>#N/A</v>
          </cell>
          <cell r="N1737" t="str">
            <v>Abundance</v>
          </cell>
          <cell r="O1737">
            <v>12</v>
          </cell>
        </row>
        <row r="1738">
          <cell r="A1738" t="str">
            <v>Munyai&amp;Foord_2012_18</v>
          </cell>
          <cell r="B1738">
            <v>4104</v>
          </cell>
          <cell r="C1738">
            <v>29.421150000000001</v>
          </cell>
          <cell r="D1738">
            <v>-22.990300000000001</v>
          </cell>
          <cell r="E1738">
            <v>18.3</v>
          </cell>
          <cell r="F1738">
            <v>8.8832092000000001E-2</v>
          </cell>
          <cell r="G1738">
            <v>640</v>
          </cell>
          <cell r="H1738">
            <v>-0.57792586000000001</v>
          </cell>
          <cell r="I1738">
            <v>234</v>
          </cell>
          <cell r="J1738">
            <v>-8.6678161000000004E-2</v>
          </cell>
          <cell r="K1738" t="str">
            <v>Undisturbed</v>
          </cell>
          <cell r="L1738" t="str">
            <v>Africa</v>
          </cell>
          <cell r="M1738" t="e">
            <v>#N/A</v>
          </cell>
          <cell r="N1738" t="str">
            <v>Abundance</v>
          </cell>
          <cell r="O1738">
            <v>13</v>
          </cell>
        </row>
        <row r="1739">
          <cell r="A1739" t="str">
            <v>Munyai&amp;Foord_2012_19</v>
          </cell>
          <cell r="B1739">
            <v>4105</v>
          </cell>
          <cell r="C1739">
            <v>29.422366669999999</v>
          </cell>
          <cell r="D1739">
            <v>-22.987816670000001</v>
          </cell>
          <cell r="E1739">
            <v>18.3</v>
          </cell>
          <cell r="F1739">
            <v>8.8832092000000001E-2</v>
          </cell>
          <cell r="G1739">
            <v>640</v>
          </cell>
          <cell r="H1739">
            <v>-0.57792586000000001</v>
          </cell>
          <cell r="I1739">
            <v>234</v>
          </cell>
          <cell r="J1739">
            <v>-8.6678161000000004E-2</v>
          </cell>
          <cell r="K1739" t="str">
            <v>Undisturbed</v>
          </cell>
          <cell r="L1739" t="str">
            <v>Africa</v>
          </cell>
          <cell r="M1739" t="e">
            <v>#N/A</v>
          </cell>
          <cell r="N1739" t="str">
            <v>Abundance</v>
          </cell>
          <cell r="O1739">
            <v>10</v>
          </cell>
        </row>
        <row r="1740">
          <cell r="A1740" t="str">
            <v>Munyai&amp;Foord_2012_20</v>
          </cell>
          <cell r="B1740">
            <v>4106</v>
          </cell>
          <cell r="C1740">
            <v>29.425000000000001</v>
          </cell>
          <cell r="D1740">
            <v>-22.989183329999999</v>
          </cell>
          <cell r="E1740">
            <v>18.3</v>
          </cell>
          <cell r="F1740">
            <v>8.8832092000000001E-2</v>
          </cell>
          <cell r="G1740">
            <v>640</v>
          </cell>
          <cell r="H1740">
            <v>-0.57792586000000001</v>
          </cell>
          <cell r="I1740">
            <v>234</v>
          </cell>
          <cell r="J1740">
            <v>-8.6678161000000004E-2</v>
          </cell>
          <cell r="K1740" t="str">
            <v>Undisturbed</v>
          </cell>
          <cell r="L1740" t="str">
            <v>Africa</v>
          </cell>
          <cell r="M1740" t="e">
            <v>#N/A</v>
          </cell>
          <cell r="N1740" t="str">
            <v>Abundance</v>
          </cell>
          <cell r="O1740">
            <v>19</v>
          </cell>
        </row>
        <row r="1741">
          <cell r="A1741" t="str">
            <v>Munyai&amp;Foord_2012_21</v>
          </cell>
          <cell r="B1741">
            <v>4107</v>
          </cell>
          <cell r="C1741">
            <v>29.45055</v>
          </cell>
          <cell r="D1741">
            <v>-23.040283330000001</v>
          </cell>
          <cell r="E1741">
            <v>16.600000000000001</v>
          </cell>
          <cell r="F1741">
            <v>-0.175919463</v>
          </cell>
          <cell r="G1741">
            <v>852</v>
          </cell>
          <cell r="H1741">
            <v>-0.34012145199999999</v>
          </cell>
          <cell r="I1741">
            <v>220</v>
          </cell>
          <cell r="J1741">
            <v>-0.24399347900000001</v>
          </cell>
          <cell r="K1741" t="str">
            <v>Undisturbed</v>
          </cell>
          <cell r="L1741" t="str">
            <v>Africa</v>
          </cell>
          <cell r="M1741" t="e">
            <v>#N/A</v>
          </cell>
          <cell r="N1741" t="str">
            <v>Abundance</v>
          </cell>
          <cell r="O1741">
            <v>13</v>
          </cell>
        </row>
        <row r="1742">
          <cell r="A1742" t="str">
            <v>Munyai&amp;Foord_2012_22</v>
          </cell>
          <cell r="B1742">
            <v>4108</v>
          </cell>
          <cell r="C1742">
            <v>29.461516670000002</v>
          </cell>
          <cell r="D1742">
            <v>-23.04396667</v>
          </cell>
          <cell r="E1742">
            <v>19.2</v>
          </cell>
          <cell r="F1742">
            <v>0.22899468000000001</v>
          </cell>
          <cell r="G1742">
            <v>518</v>
          </cell>
          <cell r="H1742">
            <v>-0.714775567</v>
          </cell>
          <cell r="I1742">
            <v>245</v>
          </cell>
          <cell r="J1742">
            <v>3.6926731999999997E-2</v>
          </cell>
          <cell r="K1742" t="str">
            <v>Undisturbed</v>
          </cell>
          <cell r="L1742" t="str">
            <v>Africa</v>
          </cell>
          <cell r="M1742" t="e">
            <v>#N/A</v>
          </cell>
          <cell r="N1742" t="str">
            <v>Abundance</v>
          </cell>
          <cell r="O1742">
            <v>10</v>
          </cell>
        </row>
        <row r="1743">
          <cell r="A1743" t="str">
            <v>Munyai&amp;Foord_2012_23</v>
          </cell>
          <cell r="B1743">
            <v>4109</v>
          </cell>
          <cell r="C1743">
            <v>29.453250000000001</v>
          </cell>
          <cell r="D1743">
            <v>-23.039633330000001</v>
          </cell>
          <cell r="E1743">
            <v>16.600000000000001</v>
          </cell>
          <cell r="F1743">
            <v>-0.175919463</v>
          </cell>
          <cell r="G1743">
            <v>852</v>
          </cell>
          <cell r="H1743">
            <v>-0.34012145199999999</v>
          </cell>
          <cell r="I1743">
            <v>220</v>
          </cell>
          <cell r="J1743">
            <v>-0.24399347900000001</v>
          </cell>
          <cell r="K1743" t="str">
            <v>Undisturbed</v>
          </cell>
          <cell r="L1743" t="str">
            <v>Africa</v>
          </cell>
          <cell r="M1743" t="e">
            <v>#N/A</v>
          </cell>
          <cell r="N1743" t="str">
            <v>Abundance</v>
          </cell>
          <cell r="O1743">
            <v>7</v>
          </cell>
        </row>
        <row r="1744">
          <cell r="A1744" t="str">
            <v>Munyai&amp;Foord_2012_24</v>
          </cell>
          <cell r="B1744">
            <v>4110</v>
          </cell>
          <cell r="C1744">
            <v>29.476800000000001</v>
          </cell>
          <cell r="D1744">
            <v>-23.038550000000001</v>
          </cell>
          <cell r="E1744">
            <v>16.600000000000001</v>
          </cell>
          <cell r="F1744">
            <v>-0.175919463</v>
          </cell>
          <cell r="G1744">
            <v>867</v>
          </cell>
          <cell r="H1744">
            <v>-0.32329566799999998</v>
          </cell>
          <cell r="I1744">
            <v>219</v>
          </cell>
          <cell r="J1744">
            <v>-0.25523028800000003</v>
          </cell>
          <cell r="K1744" t="str">
            <v>Undisturbed</v>
          </cell>
          <cell r="L1744" t="str">
            <v>Africa</v>
          </cell>
          <cell r="M1744" t="e">
            <v>#N/A</v>
          </cell>
          <cell r="N1744" t="str">
            <v>Abundance</v>
          </cell>
          <cell r="O1744">
            <v>5</v>
          </cell>
        </row>
        <row r="1745">
          <cell r="A1745" t="str">
            <v>Munyai&amp;Foord_2012_25</v>
          </cell>
          <cell r="B1745">
            <v>4111</v>
          </cell>
          <cell r="C1745">
            <v>29.46448333</v>
          </cell>
          <cell r="D1745">
            <v>-23.044350000000001</v>
          </cell>
          <cell r="E1745">
            <v>19.2</v>
          </cell>
          <cell r="F1745">
            <v>0.22899468000000001</v>
          </cell>
          <cell r="G1745">
            <v>518</v>
          </cell>
          <cell r="H1745">
            <v>-0.714775567</v>
          </cell>
          <cell r="I1745">
            <v>245</v>
          </cell>
          <cell r="J1745">
            <v>3.6926731999999997E-2</v>
          </cell>
          <cell r="K1745" t="str">
            <v>Undisturbed</v>
          </cell>
          <cell r="L1745" t="str">
            <v>Africa</v>
          </cell>
          <cell r="M1745" t="e">
            <v>#N/A</v>
          </cell>
          <cell r="N1745" t="str">
            <v>Abundance</v>
          </cell>
          <cell r="O1745">
            <v>13</v>
          </cell>
        </row>
        <row r="1746">
          <cell r="A1746" t="str">
            <v>Munyai&amp;Foord_2012_26</v>
          </cell>
          <cell r="B1746">
            <v>4112</v>
          </cell>
          <cell r="C1746">
            <v>29.461516670000002</v>
          </cell>
          <cell r="D1746">
            <v>-23.04396667</v>
          </cell>
          <cell r="E1746">
            <v>19.2</v>
          </cell>
          <cell r="F1746">
            <v>0.22899468000000001</v>
          </cell>
          <cell r="G1746">
            <v>518</v>
          </cell>
          <cell r="H1746">
            <v>-0.714775567</v>
          </cell>
          <cell r="I1746">
            <v>245</v>
          </cell>
          <cell r="J1746">
            <v>3.6926731999999997E-2</v>
          </cell>
          <cell r="K1746" t="str">
            <v>Undisturbed</v>
          </cell>
          <cell r="L1746" t="str">
            <v>Africa</v>
          </cell>
          <cell r="M1746" t="e">
            <v>#N/A</v>
          </cell>
          <cell r="N1746" t="str">
            <v>Abundance</v>
          </cell>
          <cell r="O1746">
            <v>5</v>
          </cell>
        </row>
        <row r="1747">
          <cell r="A1747" t="str">
            <v>Munyai&amp;Foord_2012_27</v>
          </cell>
          <cell r="B1747">
            <v>4113</v>
          </cell>
          <cell r="C1747">
            <v>29.458633330000001</v>
          </cell>
          <cell r="D1747">
            <v>-23.044650000000001</v>
          </cell>
          <cell r="E1747">
            <v>19.2</v>
          </cell>
          <cell r="F1747">
            <v>0.22899468000000001</v>
          </cell>
          <cell r="G1747">
            <v>518</v>
          </cell>
          <cell r="H1747">
            <v>-0.714775567</v>
          </cell>
          <cell r="I1747">
            <v>245</v>
          </cell>
          <cell r="J1747">
            <v>3.6926731999999997E-2</v>
          </cell>
          <cell r="K1747" t="str">
            <v>Undisturbed</v>
          </cell>
          <cell r="L1747" t="str">
            <v>Africa</v>
          </cell>
          <cell r="M1747" t="e">
            <v>#N/A</v>
          </cell>
          <cell r="N1747" t="str">
            <v>Abundance</v>
          </cell>
          <cell r="O1747">
            <v>5</v>
          </cell>
        </row>
        <row r="1748">
          <cell r="A1748" t="str">
            <v>Munyai&amp;Foord_2012_28</v>
          </cell>
          <cell r="B1748">
            <v>4114</v>
          </cell>
          <cell r="C1748">
            <v>29.493849999999998</v>
          </cell>
          <cell r="D1748">
            <v>-23.067250000000001</v>
          </cell>
          <cell r="E1748">
            <v>19.2</v>
          </cell>
          <cell r="F1748">
            <v>0.22899468000000001</v>
          </cell>
          <cell r="G1748">
            <v>518</v>
          </cell>
          <cell r="H1748">
            <v>-0.714775567</v>
          </cell>
          <cell r="I1748">
            <v>245</v>
          </cell>
          <cell r="J1748">
            <v>3.6926731999999997E-2</v>
          </cell>
          <cell r="K1748" t="str">
            <v>Undisturbed</v>
          </cell>
          <cell r="L1748" t="str">
            <v>Africa</v>
          </cell>
          <cell r="M1748" t="e">
            <v>#N/A</v>
          </cell>
          <cell r="N1748" t="str">
            <v>Abundance</v>
          </cell>
          <cell r="O1748">
            <v>10</v>
          </cell>
        </row>
        <row r="1749">
          <cell r="A1749" t="str">
            <v>Munyai&amp;Foord_2012_29</v>
          </cell>
          <cell r="B1749">
            <v>4115</v>
          </cell>
          <cell r="C1749">
            <v>29.425750000000001</v>
          </cell>
          <cell r="D1749">
            <v>-23.000299999999999</v>
          </cell>
          <cell r="E1749">
            <v>16.600000000000001</v>
          </cell>
          <cell r="F1749">
            <v>-0.175919463</v>
          </cell>
          <cell r="G1749">
            <v>852</v>
          </cell>
          <cell r="H1749">
            <v>-0.34012145199999999</v>
          </cell>
          <cell r="I1749">
            <v>220</v>
          </cell>
          <cell r="J1749">
            <v>-0.24399347900000001</v>
          </cell>
          <cell r="K1749" t="str">
            <v>Undisturbed</v>
          </cell>
          <cell r="L1749" t="str">
            <v>Africa</v>
          </cell>
          <cell r="M1749" t="e">
            <v>#N/A</v>
          </cell>
          <cell r="N1749" t="str">
            <v>Abundance</v>
          </cell>
          <cell r="O1749">
            <v>16</v>
          </cell>
        </row>
        <row r="1750">
          <cell r="A1750" t="str">
            <v>Munyai&amp;Foord_2012_30</v>
          </cell>
          <cell r="B1750">
            <v>4116</v>
          </cell>
          <cell r="C1750">
            <v>29.428583329999999</v>
          </cell>
          <cell r="D1750">
            <v>-23.000299999999999</v>
          </cell>
          <cell r="E1750">
            <v>16.600000000000001</v>
          </cell>
          <cell r="F1750">
            <v>-0.175919463</v>
          </cell>
          <cell r="G1750">
            <v>852</v>
          </cell>
          <cell r="H1750">
            <v>-0.34012145199999999</v>
          </cell>
          <cell r="I1750">
            <v>220</v>
          </cell>
          <cell r="J1750">
            <v>-0.24399347900000001</v>
          </cell>
          <cell r="K1750" t="str">
            <v>Undisturbed</v>
          </cell>
          <cell r="L1750" t="str">
            <v>Africa</v>
          </cell>
          <cell r="M1750" t="e">
            <v>#N/A</v>
          </cell>
          <cell r="N1750" t="str">
            <v>Abundance</v>
          </cell>
          <cell r="O1750">
            <v>14</v>
          </cell>
        </row>
        <row r="1751">
          <cell r="A1751" t="str">
            <v>Munyai&amp;Foord_2012_31</v>
          </cell>
          <cell r="B1751">
            <v>4117</v>
          </cell>
          <cell r="C1751">
            <v>29.430516669999999</v>
          </cell>
          <cell r="D1751">
            <v>-22.998216670000001</v>
          </cell>
          <cell r="E1751">
            <v>18.3</v>
          </cell>
          <cell r="F1751">
            <v>8.8832092000000001E-2</v>
          </cell>
          <cell r="G1751">
            <v>640</v>
          </cell>
          <cell r="H1751">
            <v>-0.57792586000000001</v>
          </cell>
          <cell r="I1751">
            <v>234</v>
          </cell>
          <cell r="J1751">
            <v>-8.6678161000000004E-2</v>
          </cell>
          <cell r="K1751" t="str">
            <v>Undisturbed</v>
          </cell>
          <cell r="L1751" t="str">
            <v>Africa</v>
          </cell>
          <cell r="M1751" t="e">
            <v>#N/A</v>
          </cell>
          <cell r="N1751" t="str">
            <v>Abundance</v>
          </cell>
          <cell r="O1751">
            <v>13</v>
          </cell>
        </row>
        <row r="1752">
          <cell r="A1752" t="str">
            <v>Munyai&amp;Foord_2012_32</v>
          </cell>
          <cell r="B1752">
            <v>4118</v>
          </cell>
          <cell r="C1752">
            <v>29.424700000000001</v>
          </cell>
          <cell r="D1752">
            <v>-23.003366669999998</v>
          </cell>
          <cell r="E1752">
            <v>16.600000000000001</v>
          </cell>
          <cell r="F1752">
            <v>-0.175919463</v>
          </cell>
          <cell r="G1752">
            <v>852</v>
          </cell>
          <cell r="H1752">
            <v>-0.34012145199999999</v>
          </cell>
          <cell r="I1752">
            <v>220</v>
          </cell>
          <cell r="J1752">
            <v>-0.24399347900000001</v>
          </cell>
          <cell r="K1752" t="str">
            <v>Undisturbed</v>
          </cell>
          <cell r="L1752" t="str">
            <v>Africa</v>
          </cell>
          <cell r="M1752" t="e">
            <v>#N/A</v>
          </cell>
          <cell r="N1752" t="str">
            <v>Abundance</v>
          </cell>
          <cell r="O1752">
            <v>14</v>
          </cell>
        </row>
        <row r="1753">
          <cell r="A1753" t="str">
            <v>Munyai&amp;Foord_2012_33</v>
          </cell>
          <cell r="B1753">
            <v>4119</v>
          </cell>
          <cell r="C1753">
            <v>29.431049999999999</v>
          </cell>
          <cell r="D1753">
            <v>-23.034516669999999</v>
          </cell>
          <cell r="E1753">
            <v>16.600000000000001</v>
          </cell>
          <cell r="F1753">
            <v>-0.175919463</v>
          </cell>
          <cell r="G1753">
            <v>852</v>
          </cell>
          <cell r="H1753">
            <v>-0.34012145199999999</v>
          </cell>
          <cell r="I1753">
            <v>220</v>
          </cell>
          <cell r="J1753">
            <v>-0.24399347900000001</v>
          </cell>
          <cell r="K1753" t="str">
            <v>Undisturbed</v>
          </cell>
          <cell r="L1753" t="str">
            <v>Africa</v>
          </cell>
          <cell r="M1753" t="e">
            <v>#N/A</v>
          </cell>
          <cell r="N1753" t="str">
            <v>Abundance</v>
          </cell>
          <cell r="O1753">
            <v>16</v>
          </cell>
        </row>
        <row r="1754">
          <cell r="A1754" t="str">
            <v>Munyai&amp;Foord_2012_34</v>
          </cell>
          <cell r="B1754">
            <v>4120</v>
          </cell>
          <cell r="C1754">
            <v>29.437516670000001</v>
          </cell>
          <cell r="D1754">
            <v>-23.026383330000002</v>
          </cell>
          <cell r="E1754">
            <v>16.600000000000001</v>
          </cell>
          <cell r="F1754">
            <v>-0.175919463</v>
          </cell>
          <cell r="G1754">
            <v>852</v>
          </cell>
          <cell r="H1754">
            <v>-0.34012145199999999</v>
          </cell>
          <cell r="I1754">
            <v>220</v>
          </cell>
          <cell r="J1754">
            <v>-0.24399347900000001</v>
          </cell>
          <cell r="K1754" t="str">
            <v>Undisturbed</v>
          </cell>
          <cell r="L1754" t="str">
            <v>Africa</v>
          </cell>
          <cell r="M1754" t="e">
            <v>#N/A</v>
          </cell>
          <cell r="N1754" t="str">
            <v>Abundance</v>
          </cell>
          <cell r="O1754">
            <v>12</v>
          </cell>
        </row>
        <row r="1755">
          <cell r="A1755" t="str">
            <v>Munyai&amp;Foord_2012_35</v>
          </cell>
          <cell r="B1755">
            <v>4121</v>
          </cell>
          <cell r="C1755">
            <v>29.442483330000002</v>
          </cell>
          <cell r="D1755">
            <v>-23.031416669999999</v>
          </cell>
          <cell r="E1755">
            <v>16.600000000000001</v>
          </cell>
          <cell r="F1755">
            <v>-0.175919463</v>
          </cell>
          <cell r="G1755">
            <v>852</v>
          </cell>
          <cell r="H1755">
            <v>-0.34012145199999999</v>
          </cell>
          <cell r="I1755">
            <v>220</v>
          </cell>
          <cell r="J1755">
            <v>-0.24399347900000001</v>
          </cell>
          <cell r="K1755" t="str">
            <v>Undisturbed</v>
          </cell>
          <cell r="L1755" t="str">
            <v>Africa</v>
          </cell>
          <cell r="M1755" t="e">
            <v>#N/A</v>
          </cell>
          <cell r="N1755" t="str">
            <v>Abundance</v>
          </cell>
          <cell r="O1755">
            <v>19</v>
          </cell>
        </row>
        <row r="1756">
          <cell r="A1756" t="str">
            <v>Munyai&amp;Foord_2012_36</v>
          </cell>
          <cell r="B1756">
            <v>4122</v>
          </cell>
          <cell r="C1756">
            <v>29.434550000000002</v>
          </cell>
          <cell r="D1756">
            <v>-23.033883329999998</v>
          </cell>
          <cell r="E1756">
            <v>16.600000000000001</v>
          </cell>
          <cell r="F1756">
            <v>-0.175919463</v>
          </cell>
          <cell r="G1756">
            <v>852</v>
          </cell>
          <cell r="H1756">
            <v>-0.34012145199999999</v>
          </cell>
          <cell r="I1756">
            <v>220</v>
          </cell>
          <cell r="J1756">
            <v>-0.24399347900000001</v>
          </cell>
          <cell r="K1756" t="str">
            <v>Undisturbed</v>
          </cell>
          <cell r="L1756" t="str">
            <v>Africa</v>
          </cell>
          <cell r="M1756" t="e">
            <v>#N/A</v>
          </cell>
          <cell r="N1756" t="str">
            <v>Abundance</v>
          </cell>
          <cell r="O1756">
            <v>15</v>
          </cell>
        </row>
        <row r="1757">
          <cell r="A1757" t="str">
            <v>Munyai&amp;Foord_2012_37</v>
          </cell>
          <cell r="B1757">
            <v>4123</v>
          </cell>
          <cell r="C1757">
            <v>29.43388333</v>
          </cell>
          <cell r="D1757">
            <v>-23.02258333</v>
          </cell>
          <cell r="E1757">
            <v>16.600000000000001</v>
          </cell>
          <cell r="F1757">
            <v>-0.175919463</v>
          </cell>
          <cell r="G1757">
            <v>852</v>
          </cell>
          <cell r="H1757">
            <v>-0.34012145199999999</v>
          </cell>
          <cell r="I1757">
            <v>220</v>
          </cell>
          <cell r="J1757">
            <v>-0.24399347900000001</v>
          </cell>
          <cell r="K1757" t="str">
            <v>Undisturbed</v>
          </cell>
          <cell r="L1757" t="str">
            <v>Africa</v>
          </cell>
          <cell r="M1757" t="e">
            <v>#N/A</v>
          </cell>
          <cell r="N1757" t="str">
            <v>Abundance</v>
          </cell>
          <cell r="O1757">
            <v>8</v>
          </cell>
        </row>
        <row r="1758">
          <cell r="A1758" t="str">
            <v>Munyai&amp;Foord_2012_38</v>
          </cell>
          <cell r="B1758">
            <v>4124</v>
          </cell>
          <cell r="C1758">
            <v>29.433016670000001</v>
          </cell>
          <cell r="D1758">
            <v>-23.025216669999999</v>
          </cell>
          <cell r="E1758">
            <v>16.600000000000001</v>
          </cell>
          <cell r="F1758">
            <v>-0.175919463</v>
          </cell>
          <cell r="G1758">
            <v>852</v>
          </cell>
          <cell r="H1758">
            <v>-0.34012145199999999</v>
          </cell>
          <cell r="I1758">
            <v>220</v>
          </cell>
          <cell r="J1758">
            <v>-0.24399347900000001</v>
          </cell>
          <cell r="K1758" t="str">
            <v>Undisturbed</v>
          </cell>
          <cell r="L1758" t="str">
            <v>Africa</v>
          </cell>
          <cell r="M1758" t="e">
            <v>#N/A</v>
          </cell>
          <cell r="N1758" t="str">
            <v>Abundance</v>
          </cell>
          <cell r="O1758">
            <v>12</v>
          </cell>
        </row>
        <row r="1759">
          <cell r="A1759" t="str">
            <v>Munyai&amp;Foord_2012_39</v>
          </cell>
          <cell r="B1759">
            <v>4125</v>
          </cell>
          <cell r="C1759">
            <v>29.430299999999999</v>
          </cell>
          <cell r="D1759">
            <v>-23.026250000000001</v>
          </cell>
          <cell r="E1759">
            <v>16.600000000000001</v>
          </cell>
          <cell r="F1759">
            <v>-0.175919463</v>
          </cell>
          <cell r="G1759">
            <v>852</v>
          </cell>
          <cell r="H1759">
            <v>-0.34012145199999999</v>
          </cell>
          <cell r="I1759">
            <v>220</v>
          </cell>
          <cell r="J1759">
            <v>-0.24399347900000001</v>
          </cell>
          <cell r="K1759" t="str">
            <v>Undisturbed</v>
          </cell>
          <cell r="L1759" t="str">
            <v>Africa</v>
          </cell>
          <cell r="M1759" t="e">
            <v>#N/A</v>
          </cell>
          <cell r="N1759" t="str">
            <v>Abundance</v>
          </cell>
          <cell r="O1759">
            <v>14</v>
          </cell>
        </row>
        <row r="1760">
          <cell r="A1760" t="str">
            <v>Munyai&amp;Foord_2012_40</v>
          </cell>
          <cell r="B1760">
            <v>4126</v>
          </cell>
          <cell r="C1760">
            <v>29.436133330000001</v>
          </cell>
          <cell r="D1760">
            <v>-23.020816669999999</v>
          </cell>
          <cell r="E1760">
            <v>16.600000000000001</v>
          </cell>
          <cell r="F1760">
            <v>-0.175919463</v>
          </cell>
          <cell r="G1760">
            <v>852</v>
          </cell>
          <cell r="H1760">
            <v>-0.34012145199999999</v>
          </cell>
          <cell r="I1760">
            <v>220</v>
          </cell>
          <cell r="J1760">
            <v>-0.24399347900000001</v>
          </cell>
          <cell r="K1760" t="str">
            <v>Undisturbed</v>
          </cell>
          <cell r="L1760" t="str">
            <v>Africa</v>
          </cell>
          <cell r="M1760" t="e">
            <v>#N/A</v>
          </cell>
          <cell r="N1760" t="str">
            <v>Abundance</v>
          </cell>
          <cell r="O1760">
            <v>14</v>
          </cell>
        </row>
        <row r="1761">
          <cell r="A1761" t="str">
            <v>Munyai&amp;Foord_2012_41</v>
          </cell>
          <cell r="B1761">
            <v>4127</v>
          </cell>
          <cell r="C1761">
            <v>29.429083330000001</v>
          </cell>
          <cell r="D1761">
            <v>-23.02408333</v>
          </cell>
          <cell r="E1761">
            <v>16.600000000000001</v>
          </cell>
          <cell r="F1761">
            <v>-0.175919463</v>
          </cell>
          <cell r="G1761">
            <v>852</v>
          </cell>
          <cell r="H1761">
            <v>-0.34012145199999999</v>
          </cell>
          <cell r="I1761">
            <v>220</v>
          </cell>
          <cell r="J1761">
            <v>-0.24399347900000001</v>
          </cell>
          <cell r="K1761" t="str">
            <v>Undisturbed</v>
          </cell>
          <cell r="L1761" t="str">
            <v>Africa</v>
          </cell>
          <cell r="M1761" t="e">
            <v>#N/A</v>
          </cell>
          <cell r="N1761" t="str">
            <v>Abundance</v>
          </cell>
          <cell r="O1761">
            <v>10</v>
          </cell>
        </row>
        <row r="1762">
          <cell r="A1762" t="str">
            <v>Munyai&amp;Foord_2012_42</v>
          </cell>
          <cell r="B1762">
            <v>4128</v>
          </cell>
          <cell r="C1762">
            <v>29.42656667</v>
          </cell>
          <cell r="D1762">
            <v>-23.0243</v>
          </cell>
          <cell r="E1762">
            <v>16.600000000000001</v>
          </cell>
          <cell r="F1762">
            <v>-0.175919463</v>
          </cell>
          <cell r="G1762">
            <v>852</v>
          </cell>
          <cell r="H1762">
            <v>-0.34012145199999999</v>
          </cell>
          <cell r="I1762">
            <v>220</v>
          </cell>
          <cell r="J1762">
            <v>-0.24399347900000001</v>
          </cell>
          <cell r="K1762" t="str">
            <v>Undisturbed</v>
          </cell>
          <cell r="L1762" t="str">
            <v>Africa</v>
          </cell>
          <cell r="M1762" t="e">
            <v>#N/A</v>
          </cell>
          <cell r="N1762" t="str">
            <v>Abundance</v>
          </cell>
          <cell r="O1762">
            <v>17</v>
          </cell>
        </row>
        <row r="1763">
          <cell r="A1763" t="str">
            <v>Munyai&amp;Foord_2012_43</v>
          </cell>
          <cell r="B1763">
            <v>4129</v>
          </cell>
          <cell r="C1763">
            <v>29.431383329999999</v>
          </cell>
          <cell r="D1763">
            <v>-23.022633330000001</v>
          </cell>
          <cell r="E1763">
            <v>16.600000000000001</v>
          </cell>
          <cell r="F1763">
            <v>-0.175919463</v>
          </cell>
          <cell r="G1763">
            <v>852</v>
          </cell>
          <cell r="H1763">
            <v>-0.34012145199999999</v>
          </cell>
          <cell r="I1763">
            <v>220</v>
          </cell>
          <cell r="J1763">
            <v>-0.24399347900000001</v>
          </cell>
          <cell r="K1763" t="str">
            <v>Undisturbed</v>
          </cell>
          <cell r="L1763" t="str">
            <v>Africa</v>
          </cell>
          <cell r="M1763" t="e">
            <v>#N/A</v>
          </cell>
          <cell r="N1763" t="str">
            <v>Abundance</v>
          </cell>
          <cell r="O1763">
            <v>9</v>
          </cell>
        </row>
        <row r="1764">
          <cell r="A1764" t="str">
            <v>Munyai&amp;Foord_2012_44</v>
          </cell>
          <cell r="B1764">
            <v>4130</v>
          </cell>
          <cell r="C1764">
            <v>29.431683329999998</v>
          </cell>
          <cell r="D1764">
            <v>-23.024333330000001</v>
          </cell>
          <cell r="E1764">
            <v>16.600000000000001</v>
          </cell>
          <cell r="F1764">
            <v>-0.175919463</v>
          </cell>
          <cell r="G1764">
            <v>852</v>
          </cell>
          <cell r="H1764">
            <v>-0.34012145199999999</v>
          </cell>
          <cell r="I1764">
            <v>220</v>
          </cell>
          <cell r="J1764">
            <v>-0.24399347900000001</v>
          </cell>
          <cell r="K1764" t="str">
            <v>Undisturbed</v>
          </cell>
          <cell r="L1764" t="str">
            <v>Africa</v>
          </cell>
          <cell r="M1764" t="e">
            <v>#N/A</v>
          </cell>
          <cell r="N1764" t="str">
            <v>Abundance</v>
          </cell>
          <cell r="O1764">
            <v>9</v>
          </cell>
        </row>
        <row r="1765">
          <cell r="A1765" t="str">
            <v>Nash_etal_2000_01</v>
          </cell>
          <cell r="B1765">
            <v>1572</v>
          </cell>
          <cell r="C1765">
            <v>-106.7</v>
          </cell>
          <cell r="D1765">
            <v>32.6</v>
          </cell>
          <cell r="E1765">
            <v>14.7</v>
          </cell>
          <cell r="F1765">
            <v>-0.47181825999999999</v>
          </cell>
          <cell r="G1765">
            <v>257</v>
          </cell>
          <cell r="H1765">
            <v>-1.007544201</v>
          </cell>
          <cell r="I1765">
            <v>394</v>
          </cell>
          <cell r="J1765">
            <v>1.711211195</v>
          </cell>
          <cell r="K1765" t="str">
            <v>Transformed</v>
          </cell>
          <cell r="L1765" t="str">
            <v>North America</v>
          </cell>
          <cell r="M1765" t="str">
            <v>Nash_etal_2000_01</v>
          </cell>
          <cell r="N1765" t="str">
            <v>Abundance</v>
          </cell>
          <cell r="O1765">
            <v>27</v>
          </cell>
        </row>
        <row r="1766">
          <cell r="A1766" t="str">
            <v>NC0001</v>
          </cell>
          <cell r="B1766">
            <v>826</v>
          </cell>
          <cell r="C1766">
            <v>-82.614940000000004</v>
          </cell>
          <cell r="D1766">
            <v>35.75835</v>
          </cell>
          <cell r="E1766">
            <v>12.5</v>
          </cell>
          <cell r="F1766">
            <v>-0.81443791899999995</v>
          </cell>
          <cell r="G1766">
            <v>1102</v>
          </cell>
          <cell r="H1766">
            <v>-5.9691725000000001E-2</v>
          </cell>
          <cell r="I1766">
            <v>336</v>
          </cell>
          <cell r="J1766">
            <v>1.0594763030000001</v>
          </cell>
          <cell r="K1766" t="str">
            <v>Disturbed</v>
          </cell>
          <cell r="L1766" t="str">
            <v>North America</v>
          </cell>
          <cell r="M1766" t="e">
            <v>#N/A</v>
          </cell>
          <cell r="N1766" t="str">
            <v>Abundance</v>
          </cell>
          <cell r="O1766">
            <v>13</v>
          </cell>
        </row>
        <row r="1767">
          <cell r="A1767" t="str">
            <v>NC0003</v>
          </cell>
          <cell r="B1767">
            <v>1192</v>
          </cell>
          <cell r="C1767">
            <v>-83.182810000000003</v>
          </cell>
          <cell r="D1767">
            <v>35.696750000000002</v>
          </cell>
          <cell r="E1767">
            <v>8.5</v>
          </cell>
          <cell r="F1767">
            <v>-1.437382755</v>
          </cell>
          <cell r="G1767">
            <v>1753</v>
          </cell>
          <cell r="H1767">
            <v>0.67054728299999999</v>
          </cell>
          <cell r="I1767">
            <v>308</v>
          </cell>
          <cell r="J1767">
            <v>0.74484566600000002</v>
          </cell>
          <cell r="K1767" t="str">
            <v>Undisturbed</v>
          </cell>
          <cell r="L1767" t="str">
            <v>North America</v>
          </cell>
          <cell r="M1767" t="e">
            <v>#N/A</v>
          </cell>
          <cell r="N1767" t="str">
            <v>Abundance</v>
          </cell>
          <cell r="O1767">
            <v>8</v>
          </cell>
        </row>
        <row r="1768">
          <cell r="A1768" t="str">
            <v>NC0004</v>
          </cell>
          <cell r="B1768">
            <v>1193</v>
          </cell>
          <cell r="C1768">
            <v>-83.083290000000005</v>
          </cell>
          <cell r="D1768">
            <v>35.63523</v>
          </cell>
          <cell r="E1768">
            <v>10.8</v>
          </cell>
          <cell r="F1768">
            <v>-1.0791894740000001</v>
          </cell>
          <cell r="G1768">
            <v>1423</v>
          </cell>
          <cell r="H1768">
            <v>0.30038004400000001</v>
          </cell>
          <cell r="I1768">
            <v>324</v>
          </cell>
          <cell r="J1768">
            <v>0.92463460200000003</v>
          </cell>
          <cell r="K1768" t="str">
            <v>Undisturbed</v>
          </cell>
          <cell r="L1768" t="str">
            <v>North America</v>
          </cell>
          <cell r="M1768" t="e">
            <v>#N/A</v>
          </cell>
          <cell r="N1768" t="str">
            <v>Abundance</v>
          </cell>
          <cell r="O1768">
            <v>5</v>
          </cell>
        </row>
        <row r="1769">
          <cell r="A1769" t="str">
            <v>NC0005</v>
          </cell>
          <cell r="B1769">
            <v>1194</v>
          </cell>
          <cell r="C1769">
            <v>-83.546040000000005</v>
          </cell>
          <cell r="D1769">
            <v>35.46143</v>
          </cell>
          <cell r="E1769">
            <v>11.7</v>
          </cell>
          <cell r="F1769">
            <v>-0.93902688599999995</v>
          </cell>
          <cell r="G1769">
            <v>1534</v>
          </cell>
          <cell r="H1769">
            <v>0.42489084199999999</v>
          </cell>
          <cell r="I1769">
            <v>332</v>
          </cell>
          <cell r="J1769">
            <v>1.014529069</v>
          </cell>
          <cell r="K1769" t="str">
            <v>Undisturbed</v>
          </cell>
          <cell r="L1769" t="str">
            <v>North America</v>
          </cell>
          <cell r="M1769" t="e">
            <v>#N/A</v>
          </cell>
          <cell r="N1769" t="str">
            <v>Abundance</v>
          </cell>
          <cell r="O1769">
            <v>2</v>
          </cell>
        </row>
        <row r="1770">
          <cell r="A1770" t="str">
            <v>NC0006</v>
          </cell>
          <cell r="B1770">
            <v>1195</v>
          </cell>
          <cell r="C1770">
            <v>-83.181700000000006</v>
          </cell>
          <cell r="D1770">
            <v>35.587989999999998</v>
          </cell>
          <cell r="E1770">
            <v>8.9</v>
          </cell>
          <cell r="F1770">
            <v>-1.3750882710000001</v>
          </cell>
          <cell r="G1770">
            <v>1757</v>
          </cell>
          <cell r="H1770">
            <v>0.675034158</v>
          </cell>
          <cell r="I1770">
            <v>310</v>
          </cell>
          <cell r="J1770">
            <v>0.76731928299999996</v>
          </cell>
          <cell r="K1770" t="str">
            <v>Undisturbed</v>
          </cell>
          <cell r="L1770" t="str">
            <v>North America</v>
          </cell>
          <cell r="M1770" t="e">
            <v>#N/A</v>
          </cell>
          <cell r="N1770" t="str">
            <v>Abundance</v>
          </cell>
          <cell r="O1770">
            <v>2</v>
          </cell>
        </row>
        <row r="1771">
          <cell r="A1771" t="str">
            <v>NC0007</v>
          </cell>
          <cell r="B1771">
            <v>1196</v>
          </cell>
          <cell r="C1771">
            <v>-83.813090000000003</v>
          </cell>
          <cell r="D1771">
            <v>35.459119999999999</v>
          </cell>
          <cell r="E1771">
            <v>11.4</v>
          </cell>
          <cell r="F1771">
            <v>-0.98574774899999995</v>
          </cell>
          <cell r="G1771">
            <v>1599</v>
          </cell>
          <cell r="H1771">
            <v>0.49780257100000003</v>
          </cell>
          <cell r="I1771">
            <v>329</v>
          </cell>
          <cell r="J1771">
            <v>0.98081864399999996</v>
          </cell>
          <cell r="K1771" t="str">
            <v>Undisturbed</v>
          </cell>
          <cell r="L1771" t="str">
            <v>North America</v>
          </cell>
          <cell r="M1771" t="e">
            <v>#N/A</v>
          </cell>
          <cell r="N1771" t="str">
            <v>Abundance</v>
          </cell>
          <cell r="O1771">
            <v>17</v>
          </cell>
        </row>
        <row r="1772">
          <cell r="A1772" t="str">
            <v>NC0008</v>
          </cell>
          <cell r="B1772">
            <v>1197</v>
          </cell>
          <cell r="C1772">
            <v>-83.444379999999995</v>
          </cell>
          <cell r="D1772">
            <v>35.61045</v>
          </cell>
          <cell r="E1772">
            <v>8.6999999999999993</v>
          </cell>
          <cell r="F1772">
            <v>-1.4062355129999999</v>
          </cell>
          <cell r="G1772">
            <v>1802</v>
          </cell>
          <cell r="H1772">
            <v>0.72551150900000005</v>
          </cell>
          <cell r="I1772">
            <v>310</v>
          </cell>
          <cell r="J1772">
            <v>0.76731928299999996</v>
          </cell>
          <cell r="K1772" t="str">
            <v>Undisturbed</v>
          </cell>
          <cell r="L1772" t="str">
            <v>North America</v>
          </cell>
          <cell r="M1772" t="e">
            <v>#N/A</v>
          </cell>
          <cell r="N1772" t="str">
            <v>Abundance</v>
          </cell>
          <cell r="O1772">
            <v>4</v>
          </cell>
        </row>
        <row r="1773">
          <cell r="A1773" t="str">
            <v>NC0009</v>
          </cell>
          <cell r="B1773">
            <v>1198</v>
          </cell>
          <cell r="C1773">
            <v>-83.366590000000002</v>
          </cell>
          <cell r="D1773">
            <v>35.686920000000001</v>
          </cell>
          <cell r="E1773">
            <v>10.4</v>
          </cell>
          <cell r="F1773">
            <v>-1.141483958</v>
          </cell>
          <cell r="G1773">
            <v>1543</v>
          </cell>
          <cell r="H1773">
            <v>0.43498631199999999</v>
          </cell>
          <cell r="I1773">
            <v>324</v>
          </cell>
          <cell r="J1773">
            <v>0.92463460200000003</v>
          </cell>
          <cell r="K1773" t="str">
            <v>Undisturbed</v>
          </cell>
          <cell r="L1773" t="str">
            <v>North America</v>
          </cell>
          <cell r="M1773" t="e">
            <v>#N/A</v>
          </cell>
          <cell r="N1773" t="str">
            <v>Abundance</v>
          </cell>
          <cell r="O1773">
            <v>8</v>
          </cell>
        </row>
        <row r="1774">
          <cell r="A1774" t="str">
            <v>NC0010</v>
          </cell>
          <cell r="B1774">
            <v>1199</v>
          </cell>
          <cell r="C1774">
            <v>-83.743250000000003</v>
          </cell>
          <cell r="D1774">
            <v>35.603169999999999</v>
          </cell>
          <cell r="E1774">
            <v>11.7</v>
          </cell>
          <cell r="F1774">
            <v>-0.93902688599999995</v>
          </cell>
          <cell r="G1774">
            <v>1512</v>
          </cell>
          <cell r="H1774">
            <v>0.40021302600000003</v>
          </cell>
          <cell r="I1774">
            <v>331</v>
          </cell>
          <cell r="J1774">
            <v>1.0032922609999999</v>
          </cell>
          <cell r="K1774" t="str">
            <v>Undisturbed</v>
          </cell>
          <cell r="L1774" t="str">
            <v>North America</v>
          </cell>
          <cell r="M1774" t="e">
            <v>#N/A</v>
          </cell>
          <cell r="N1774" t="str">
            <v>Abundance</v>
          </cell>
          <cell r="O1774">
            <v>7</v>
          </cell>
        </row>
        <row r="1775">
          <cell r="A1775" t="str">
            <v>NC0011</v>
          </cell>
          <cell r="B1775">
            <v>1200</v>
          </cell>
          <cell r="C1775">
            <v>-83.546809999999994</v>
          </cell>
          <cell r="D1775">
            <v>35.502270000000003</v>
          </cell>
          <cell r="E1775">
            <v>10.7</v>
          </cell>
          <cell r="F1775">
            <v>-1.094763095</v>
          </cell>
          <cell r="G1775">
            <v>1621</v>
          </cell>
          <cell r="H1775">
            <v>0.52248038699999999</v>
          </cell>
          <cell r="I1775">
            <v>326</v>
          </cell>
          <cell r="J1775">
            <v>0.947108218</v>
          </cell>
          <cell r="K1775" t="str">
            <v>Undisturbed</v>
          </cell>
          <cell r="L1775" t="str">
            <v>North America</v>
          </cell>
          <cell r="M1775" t="e">
            <v>#N/A</v>
          </cell>
          <cell r="N1775" t="str">
            <v>Abundance</v>
          </cell>
          <cell r="O1775">
            <v>21</v>
          </cell>
        </row>
        <row r="1776">
          <cell r="A1776" t="str">
            <v>NC0012</v>
          </cell>
          <cell r="B1776">
            <v>1201</v>
          </cell>
          <cell r="C1776">
            <v>-83.30659</v>
          </cell>
          <cell r="D1776">
            <v>35.647629999999999</v>
          </cell>
          <cell r="E1776">
            <v>8.6999999999999993</v>
          </cell>
          <cell r="F1776">
            <v>-1.4062355129999999</v>
          </cell>
          <cell r="G1776">
            <v>1768</v>
          </cell>
          <cell r="H1776">
            <v>0.68737306600000003</v>
          </cell>
          <cell r="I1776">
            <v>310</v>
          </cell>
          <cell r="J1776">
            <v>0.76731928299999996</v>
          </cell>
          <cell r="K1776" t="str">
            <v>Undisturbed</v>
          </cell>
          <cell r="L1776" t="str">
            <v>North America</v>
          </cell>
          <cell r="M1776" t="e">
            <v>#N/A</v>
          </cell>
          <cell r="N1776" t="str">
            <v>Abundance</v>
          </cell>
          <cell r="O1776">
            <v>14</v>
          </cell>
        </row>
        <row r="1777">
          <cell r="A1777" t="str">
            <v>NC0013</v>
          </cell>
          <cell r="B1777">
            <v>1202</v>
          </cell>
          <cell r="C1777">
            <v>-83.063990000000004</v>
          </cell>
          <cell r="D1777">
            <v>35.73601</v>
          </cell>
          <cell r="E1777">
            <v>11.3</v>
          </cell>
          <cell r="F1777">
            <v>-1.0013213700000001</v>
          </cell>
          <cell r="G1777">
            <v>1307</v>
          </cell>
          <cell r="H1777">
            <v>0.17026065000000001</v>
          </cell>
          <cell r="I1777">
            <v>329</v>
          </cell>
          <cell r="J1777">
            <v>0.98081864399999996</v>
          </cell>
          <cell r="K1777" t="str">
            <v>Undisturbed</v>
          </cell>
          <cell r="L1777" t="str">
            <v>North America</v>
          </cell>
          <cell r="M1777" t="e">
            <v>#N/A</v>
          </cell>
          <cell r="N1777" t="str">
            <v>Abundance</v>
          </cell>
          <cell r="O1777">
            <v>5</v>
          </cell>
        </row>
        <row r="1778">
          <cell r="A1778" t="str">
            <v>NC0014</v>
          </cell>
          <cell r="B1778">
            <v>1203</v>
          </cell>
          <cell r="C1778">
            <v>-83.102590000000006</v>
          </cell>
          <cell r="D1778">
            <v>35.618180000000002</v>
          </cell>
          <cell r="E1778">
            <v>10.6</v>
          </cell>
          <cell r="F1778">
            <v>-1.1103367159999999</v>
          </cell>
          <cell r="G1778">
            <v>1479</v>
          </cell>
          <cell r="H1778">
            <v>0.36319630200000003</v>
          </cell>
          <cell r="I1778">
            <v>323</v>
          </cell>
          <cell r="J1778">
            <v>0.91339779300000001</v>
          </cell>
          <cell r="K1778" t="str">
            <v>Undisturbed</v>
          </cell>
          <cell r="L1778" t="str">
            <v>North America</v>
          </cell>
          <cell r="M1778" t="e">
            <v>#N/A</v>
          </cell>
          <cell r="N1778" t="str">
            <v>Abundance</v>
          </cell>
          <cell r="O1778">
            <v>9</v>
          </cell>
        </row>
        <row r="1779">
          <cell r="A1779" t="str">
            <v>NC0015</v>
          </cell>
          <cell r="B1779">
            <v>1204</v>
          </cell>
          <cell r="C1779">
            <v>-83.874979999999994</v>
          </cell>
          <cell r="D1779">
            <v>35.549759999999999</v>
          </cell>
          <cell r="E1779">
            <v>12</v>
          </cell>
          <cell r="F1779">
            <v>-0.89230602400000003</v>
          </cell>
          <cell r="G1779">
            <v>1523</v>
          </cell>
          <cell r="H1779">
            <v>0.41255193400000001</v>
          </cell>
          <cell r="I1779">
            <v>332</v>
          </cell>
          <cell r="J1779">
            <v>1.014529069</v>
          </cell>
          <cell r="K1779" t="str">
            <v>Undisturbed</v>
          </cell>
          <cell r="L1779" t="str">
            <v>North America</v>
          </cell>
          <cell r="M1779" t="e">
            <v>#N/A</v>
          </cell>
          <cell r="N1779" t="str">
            <v>Abundance</v>
          </cell>
          <cell r="O1779">
            <v>19</v>
          </cell>
        </row>
        <row r="1780">
          <cell r="A1780" t="str">
            <v>NC0016</v>
          </cell>
          <cell r="B1780">
            <v>827</v>
          </cell>
          <cell r="C1780">
            <v>-79.332989999999995</v>
          </cell>
          <cell r="D1780">
            <v>35.199069999999999</v>
          </cell>
          <cell r="E1780">
            <v>15.7</v>
          </cell>
          <cell r="F1780">
            <v>-0.31608205099999998</v>
          </cell>
          <cell r="G1780">
            <v>1184</v>
          </cell>
          <cell r="H1780">
            <v>3.2289224999999998E-2</v>
          </cell>
          <cell r="I1780">
            <v>330</v>
          </cell>
          <cell r="J1780">
            <v>0.992055452</v>
          </cell>
          <cell r="K1780" t="str">
            <v>Disturbed</v>
          </cell>
          <cell r="L1780" t="str">
            <v>North America</v>
          </cell>
          <cell r="M1780" t="e">
            <v>#N/A</v>
          </cell>
          <cell r="N1780" t="str">
            <v>Abundance</v>
          </cell>
          <cell r="O1780">
            <v>26</v>
          </cell>
        </row>
        <row r="1781">
          <cell r="A1781" t="str">
            <v>NC0017</v>
          </cell>
          <cell r="B1781">
            <v>828</v>
          </cell>
          <cell r="C1781">
            <v>-79.337350000000001</v>
          </cell>
          <cell r="D1781">
            <v>35.200560000000003</v>
          </cell>
          <cell r="E1781">
            <v>15.6</v>
          </cell>
          <cell r="F1781">
            <v>-0.33165567200000001</v>
          </cell>
          <cell r="G1781">
            <v>1192</v>
          </cell>
          <cell r="H1781">
            <v>4.1262976E-2</v>
          </cell>
          <cell r="I1781">
            <v>331</v>
          </cell>
          <cell r="J1781">
            <v>1.0032922609999999</v>
          </cell>
          <cell r="K1781" t="str">
            <v>Disturbed</v>
          </cell>
          <cell r="L1781" t="str">
            <v>North America</v>
          </cell>
          <cell r="M1781" t="e">
            <v>#N/A</v>
          </cell>
          <cell r="N1781" t="str">
            <v>Abundance</v>
          </cell>
          <cell r="O1781">
            <v>20</v>
          </cell>
        </row>
        <row r="1782">
          <cell r="A1782" t="str">
            <v>NC0018</v>
          </cell>
          <cell r="B1782">
            <v>829</v>
          </cell>
          <cell r="C1782">
            <v>-79.336168000000001</v>
          </cell>
          <cell r="D1782">
            <v>35.199415999999999</v>
          </cell>
          <cell r="E1782">
            <v>15.6</v>
          </cell>
          <cell r="F1782">
            <v>-0.33165567200000001</v>
          </cell>
          <cell r="G1782">
            <v>1192</v>
          </cell>
          <cell r="H1782">
            <v>4.1262976E-2</v>
          </cell>
          <cell r="I1782">
            <v>331</v>
          </cell>
          <cell r="J1782">
            <v>1.0032922609999999</v>
          </cell>
          <cell r="K1782" t="str">
            <v>Disturbed</v>
          </cell>
          <cell r="L1782" t="str">
            <v>North America</v>
          </cell>
          <cell r="M1782" t="e">
            <v>#N/A</v>
          </cell>
          <cell r="N1782" t="str">
            <v>Abundance</v>
          </cell>
          <cell r="O1782">
            <v>17</v>
          </cell>
        </row>
        <row r="1783">
          <cell r="A1783" t="str">
            <v>NC0019</v>
          </cell>
          <cell r="B1783">
            <v>1205</v>
          </cell>
          <cell r="C1783">
            <v>-79.333913999999993</v>
          </cell>
          <cell r="D1783">
            <v>35.182740000000003</v>
          </cell>
          <cell r="E1783">
            <v>15.6</v>
          </cell>
          <cell r="F1783">
            <v>-0.33165567200000001</v>
          </cell>
          <cell r="G1783">
            <v>1192</v>
          </cell>
          <cell r="H1783">
            <v>4.1262976E-2</v>
          </cell>
          <cell r="I1783">
            <v>331</v>
          </cell>
          <cell r="J1783">
            <v>1.0032922609999999</v>
          </cell>
          <cell r="K1783" t="str">
            <v>Undisturbed</v>
          </cell>
          <cell r="L1783" t="str">
            <v>North America</v>
          </cell>
          <cell r="M1783" t="e">
            <v>#N/A</v>
          </cell>
          <cell r="N1783" t="str">
            <v>Abundance</v>
          </cell>
          <cell r="O1783">
            <v>21</v>
          </cell>
        </row>
        <row r="1784">
          <cell r="A1784" t="str">
            <v>NC0020</v>
          </cell>
          <cell r="B1784">
            <v>1206</v>
          </cell>
          <cell r="C1784">
            <v>-79.332970000000003</v>
          </cell>
          <cell r="D1784">
            <v>35.185077999999997</v>
          </cell>
          <cell r="E1784">
            <v>15.7</v>
          </cell>
          <cell r="F1784">
            <v>-0.31608205099999998</v>
          </cell>
          <cell r="G1784">
            <v>1184</v>
          </cell>
          <cell r="H1784">
            <v>3.2289224999999998E-2</v>
          </cell>
          <cell r="I1784">
            <v>330</v>
          </cell>
          <cell r="J1784">
            <v>0.992055452</v>
          </cell>
          <cell r="K1784" t="str">
            <v>Undisturbed</v>
          </cell>
          <cell r="L1784" t="str">
            <v>North America</v>
          </cell>
          <cell r="M1784" t="e">
            <v>#N/A</v>
          </cell>
          <cell r="N1784" t="str">
            <v>Abundance</v>
          </cell>
          <cell r="O1784">
            <v>23</v>
          </cell>
        </row>
        <row r="1785">
          <cell r="A1785" t="str">
            <v>NC0021</v>
          </cell>
          <cell r="B1785">
            <v>1207</v>
          </cell>
          <cell r="C1785">
            <v>-79.331460000000007</v>
          </cell>
          <cell r="D1785">
            <v>35.181809999999999</v>
          </cell>
          <cell r="E1785">
            <v>15.7</v>
          </cell>
          <cell r="F1785">
            <v>-0.31608205099999998</v>
          </cell>
          <cell r="G1785">
            <v>1184</v>
          </cell>
          <cell r="H1785">
            <v>3.2289224999999998E-2</v>
          </cell>
          <cell r="I1785">
            <v>330</v>
          </cell>
          <cell r="J1785">
            <v>0.992055452</v>
          </cell>
          <cell r="K1785" t="str">
            <v>Undisturbed</v>
          </cell>
          <cell r="L1785" t="str">
            <v>North America</v>
          </cell>
          <cell r="M1785" t="e">
            <v>#N/A</v>
          </cell>
          <cell r="N1785" t="str">
            <v>Abundance</v>
          </cell>
          <cell r="O1785">
            <v>12</v>
          </cell>
        </row>
        <row r="1786">
          <cell r="A1786" t="str">
            <v>Novotny&amp;etal_1999_1</v>
          </cell>
          <cell r="B1786">
            <v>79</v>
          </cell>
          <cell r="C1786">
            <v>145.7501</v>
          </cell>
          <cell r="D1786">
            <v>-5.2121000000000004</v>
          </cell>
          <cell r="E1786">
            <v>26.6</v>
          </cell>
          <cell r="F1786">
            <v>1.3814426259999999</v>
          </cell>
          <cell r="G1786">
            <v>3334</v>
          </cell>
          <cell r="H1786">
            <v>2.4439848729999998</v>
          </cell>
          <cell r="I1786">
            <v>81</v>
          </cell>
          <cell r="J1786">
            <v>-1.8059098570000001</v>
          </cell>
          <cell r="K1786" t="str">
            <v>Disturbed</v>
          </cell>
          <cell r="L1786" t="str">
            <v>Oceania</v>
          </cell>
          <cell r="M1786" t="e">
            <v>#N/A</v>
          </cell>
          <cell r="N1786" t="str">
            <v>Occurrence</v>
          </cell>
          <cell r="O1786" t="e">
            <v>#N/A</v>
          </cell>
        </row>
        <row r="1787">
          <cell r="A1787" t="str">
            <v>Novotny&amp;etal_1999_2</v>
          </cell>
          <cell r="B1787">
            <v>80</v>
          </cell>
          <cell r="C1787">
            <v>145.7501</v>
          </cell>
          <cell r="D1787">
            <v>-5.2121000000000004</v>
          </cell>
          <cell r="E1787">
            <v>26.6</v>
          </cell>
          <cell r="F1787">
            <v>1.3814426259999999</v>
          </cell>
          <cell r="G1787">
            <v>3334</v>
          </cell>
          <cell r="H1787">
            <v>2.4439848729999998</v>
          </cell>
          <cell r="I1787">
            <v>81</v>
          </cell>
          <cell r="J1787">
            <v>-1.8059098570000001</v>
          </cell>
          <cell r="K1787" t="str">
            <v>Disturbed</v>
          </cell>
          <cell r="L1787" t="str">
            <v>Oceania</v>
          </cell>
          <cell r="M1787" t="e">
            <v>#N/A</v>
          </cell>
          <cell r="N1787" t="str">
            <v>Occurrence</v>
          </cell>
          <cell r="O1787" t="e">
            <v>#N/A</v>
          </cell>
        </row>
        <row r="1788">
          <cell r="A1788" t="str">
            <v>Oliveira_etal_2009_01</v>
          </cell>
          <cell r="B1788">
            <v>4134</v>
          </cell>
          <cell r="C1788">
            <v>-59.95</v>
          </cell>
          <cell r="D1788">
            <v>-2.94</v>
          </cell>
          <cell r="E1788">
            <v>27.1</v>
          </cell>
          <cell r="F1788">
            <v>1.4593107299999999</v>
          </cell>
          <cell r="G1788">
            <v>2193</v>
          </cell>
          <cell r="H1788">
            <v>1.1641036010000001</v>
          </cell>
          <cell r="I1788">
            <v>102</v>
          </cell>
          <cell r="J1788">
            <v>-1.5699368789999999</v>
          </cell>
          <cell r="K1788" t="str">
            <v>Undisturbed</v>
          </cell>
          <cell r="L1788" t="str">
            <v>South America</v>
          </cell>
          <cell r="M1788" t="str">
            <v>Oliveira_etal_2009_01</v>
          </cell>
          <cell r="N1788" t="str">
            <v>Abundance</v>
          </cell>
          <cell r="O1788">
            <v>53</v>
          </cell>
        </row>
        <row r="1789">
          <cell r="A1789" t="str">
            <v>Oliveira_etal_2009_02</v>
          </cell>
          <cell r="B1789">
            <v>4135</v>
          </cell>
          <cell r="C1789">
            <v>-59.95</v>
          </cell>
          <cell r="D1789">
            <v>-2.94</v>
          </cell>
          <cell r="E1789">
            <v>27.1</v>
          </cell>
          <cell r="F1789">
            <v>1.4593107299999999</v>
          </cell>
          <cell r="G1789">
            <v>2193</v>
          </cell>
          <cell r="H1789">
            <v>1.1641036010000001</v>
          </cell>
          <cell r="I1789">
            <v>102</v>
          </cell>
          <cell r="J1789">
            <v>-1.5699368789999999</v>
          </cell>
          <cell r="K1789" t="str">
            <v>Undisturbed</v>
          </cell>
          <cell r="L1789" t="str">
            <v>South America</v>
          </cell>
          <cell r="M1789" t="str">
            <v>Oliveira_etal_2009_02</v>
          </cell>
          <cell r="N1789" t="str">
            <v>Abundance</v>
          </cell>
          <cell r="O1789">
            <v>143</v>
          </cell>
        </row>
        <row r="1790">
          <cell r="A1790" t="str">
            <v>Oliveira_etal_2009_03</v>
          </cell>
          <cell r="B1790">
            <v>4136</v>
          </cell>
          <cell r="C1790">
            <v>-59.95</v>
          </cell>
          <cell r="D1790">
            <v>-2.94</v>
          </cell>
          <cell r="E1790">
            <v>27.1</v>
          </cell>
          <cell r="F1790">
            <v>1.4593107299999999</v>
          </cell>
          <cell r="G1790">
            <v>2193</v>
          </cell>
          <cell r="H1790">
            <v>1.1641036010000001</v>
          </cell>
          <cell r="I1790">
            <v>102</v>
          </cell>
          <cell r="J1790">
            <v>-1.5699368789999999</v>
          </cell>
          <cell r="K1790" t="str">
            <v>Undisturbed</v>
          </cell>
          <cell r="L1790" t="str">
            <v>South America</v>
          </cell>
          <cell r="M1790" t="e">
            <v>#N/A</v>
          </cell>
          <cell r="N1790" t="str">
            <v>Abundance</v>
          </cell>
          <cell r="O1790">
            <v>82</v>
          </cell>
        </row>
        <row r="1791">
          <cell r="A1791" t="str">
            <v>Oliveira_etal_2009_04</v>
          </cell>
          <cell r="B1791">
            <v>4137</v>
          </cell>
          <cell r="C1791">
            <v>-59.95</v>
          </cell>
          <cell r="D1791">
            <v>-2.94</v>
          </cell>
          <cell r="E1791">
            <v>27.1</v>
          </cell>
          <cell r="F1791">
            <v>1.4593107299999999</v>
          </cell>
          <cell r="G1791">
            <v>2193</v>
          </cell>
          <cell r="H1791">
            <v>1.1641036010000001</v>
          </cell>
          <cell r="I1791">
            <v>102</v>
          </cell>
          <cell r="J1791">
            <v>-1.5699368789999999</v>
          </cell>
          <cell r="K1791" t="str">
            <v>Undisturbed</v>
          </cell>
          <cell r="L1791" t="str">
            <v>South America</v>
          </cell>
          <cell r="M1791" t="e">
            <v>#N/A</v>
          </cell>
          <cell r="N1791" t="str">
            <v>Abundance</v>
          </cell>
          <cell r="O1791">
            <v>49</v>
          </cell>
        </row>
        <row r="1792">
          <cell r="A1792" t="str">
            <v>Oliveira_etal_2009_05</v>
          </cell>
          <cell r="B1792">
            <v>4138</v>
          </cell>
          <cell r="C1792">
            <v>-59.95</v>
          </cell>
          <cell r="D1792">
            <v>-2.94</v>
          </cell>
          <cell r="E1792">
            <v>27.1</v>
          </cell>
          <cell r="F1792">
            <v>1.4593107299999999</v>
          </cell>
          <cell r="G1792">
            <v>2193</v>
          </cell>
          <cell r="H1792">
            <v>1.1641036010000001</v>
          </cell>
          <cell r="I1792">
            <v>102</v>
          </cell>
          <cell r="J1792">
            <v>-1.5699368789999999</v>
          </cell>
          <cell r="K1792" t="str">
            <v>Undisturbed</v>
          </cell>
          <cell r="L1792" t="str">
            <v>South America</v>
          </cell>
          <cell r="M1792" t="e">
            <v>#N/A</v>
          </cell>
          <cell r="N1792" t="str">
            <v>Abundance</v>
          </cell>
          <cell r="O1792">
            <v>169</v>
          </cell>
        </row>
        <row r="1793">
          <cell r="A1793" t="str">
            <v>Oliveira_etal_2009_06</v>
          </cell>
          <cell r="B1793">
            <v>4139</v>
          </cell>
          <cell r="C1793">
            <v>-59.95</v>
          </cell>
          <cell r="D1793">
            <v>-2.94</v>
          </cell>
          <cell r="E1793">
            <v>27.1</v>
          </cell>
          <cell r="F1793">
            <v>1.4593107299999999</v>
          </cell>
          <cell r="G1793">
            <v>2193</v>
          </cell>
          <cell r="H1793">
            <v>1.1641036010000001</v>
          </cell>
          <cell r="I1793">
            <v>102</v>
          </cell>
          <cell r="J1793">
            <v>-1.5699368789999999</v>
          </cell>
          <cell r="K1793" t="str">
            <v>Undisturbed</v>
          </cell>
          <cell r="L1793" t="str">
            <v>South America</v>
          </cell>
          <cell r="M1793" t="e">
            <v>#N/A</v>
          </cell>
          <cell r="N1793" t="str">
            <v>Abundance</v>
          </cell>
          <cell r="O1793">
            <v>71</v>
          </cell>
        </row>
        <row r="1794">
          <cell r="A1794" t="str">
            <v>OR0001</v>
          </cell>
          <cell r="B1794">
            <v>830</v>
          </cell>
          <cell r="C1794">
            <v>-124.12</v>
          </cell>
          <cell r="D1794">
            <v>42.07</v>
          </cell>
          <cell r="E1794">
            <v>10.8</v>
          </cell>
          <cell r="F1794">
            <v>-1.0791894740000001</v>
          </cell>
          <cell r="G1794">
            <v>1993</v>
          </cell>
          <cell r="H1794">
            <v>0.93975982000000002</v>
          </cell>
          <cell r="I1794">
            <v>209</v>
          </cell>
          <cell r="J1794">
            <v>-0.36759837299999998</v>
          </cell>
          <cell r="K1794" t="str">
            <v>Disturbed</v>
          </cell>
          <cell r="L1794" t="str">
            <v>North America</v>
          </cell>
          <cell r="M1794" t="e">
            <v>#N/A</v>
          </cell>
          <cell r="N1794" t="str">
            <v>Abundance</v>
          </cell>
          <cell r="O1794">
            <v>5</v>
          </cell>
        </row>
        <row r="1795">
          <cell r="A1795" t="str">
            <v>OR0002</v>
          </cell>
          <cell r="B1795">
            <v>831</v>
          </cell>
          <cell r="C1795">
            <v>-124.11</v>
          </cell>
          <cell r="D1795">
            <v>42.07</v>
          </cell>
          <cell r="E1795">
            <v>10.8</v>
          </cell>
          <cell r="F1795">
            <v>-1.0791894740000001</v>
          </cell>
          <cell r="G1795">
            <v>1993</v>
          </cell>
          <cell r="H1795">
            <v>0.93975982000000002</v>
          </cell>
          <cell r="I1795">
            <v>209</v>
          </cell>
          <cell r="J1795">
            <v>-0.36759837299999998</v>
          </cell>
          <cell r="K1795" t="str">
            <v>Disturbed</v>
          </cell>
          <cell r="L1795" t="str">
            <v>North America</v>
          </cell>
          <cell r="M1795" t="e">
            <v>#N/A</v>
          </cell>
          <cell r="N1795" t="str">
            <v>Abundance</v>
          </cell>
          <cell r="O1795">
            <v>7</v>
          </cell>
        </row>
        <row r="1796">
          <cell r="A1796" t="str">
            <v>OR0003</v>
          </cell>
          <cell r="B1796">
            <v>832</v>
          </cell>
          <cell r="C1796">
            <v>-123.97</v>
          </cell>
          <cell r="D1796">
            <v>42.18</v>
          </cell>
          <cell r="E1796">
            <v>7.5</v>
          </cell>
          <cell r="F1796">
            <v>-1.5931189640000001</v>
          </cell>
          <cell r="G1796">
            <v>1592</v>
          </cell>
          <cell r="H1796">
            <v>0.48995053900000002</v>
          </cell>
          <cell r="I1796">
            <v>243</v>
          </cell>
          <cell r="J1796">
            <v>1.4453115000000001E-2</v>
          </cell>
          <cell r="K1796" t="str">
            <v>Disturbed</v>
          </cell>
          <cell r="L1796" t="str">
            <v>North America</v>
          </cell>
          <cell r="M1796" t="e">
            <v>#N/A</v>
          </cell>
          <cell r="N1796" t="str">
            <v>Abundance</v>
          </cell>
          <cell r="O1796">
            <v>6</v>
          </cell>
        </row>
        <row r="1797">
          <cell r="A1797" t="str">
            <v>OR0004</v>
          </cell>
          <cell r="B1797">
            <v>833</v>
          </cell>
          <cell r="C1797">
            <v>-123.98</v>
          </cell>
          <cell r="D1797">
            <v>42.19</v>
          </cell>
          <cell r="E1797">
            <v>7.5</v>
          </cell>
          <cell r="F1797">
            <v>-1.5931189640000001</v>
          </cell>
          <cell r="G1797">
            <v>1592</v>
          </cell>
          <cell r="H1797">
            <v>0.48995053900000002</v>
          </cell>
          <cell r="I1797">
            <v>243</v>
          </cell>
          <cell r="J1797">
            <v>1.4453115000000001E-2</v>
          </cell>
          <cell r="K1797" t="str">
            <v>Disturbed</v>
          </cell>
          <cell r="L1797" t="str">
            <v>North America</v>
          </cell>
          <cell r="M1797" t="e">
            <v>#N/A</v>
          </cell>
          <cell r="N1797" t="str">
            <v>Abundance</v>
          </cell>
          <cell r="O1797">
            <v>6</v>
          </cell>
        </row>
        <row r="1798">
          <cell r="A1798" t="str">
            <v>OR0005</v>
          </cell>
          <cell r="B1798">
            <v>834</v>
          </cell>
          <cell r="C1798">
            <v>-124.07</v>
          </cell>
          <cell r="D1798">
            <v>42.1</v>
          </cell>
          <cell r="E1798">
            <v>10.5</v>
          </cell>
          <cell r="F1798">
            <v>-1.1259103370000001</v>
          </cell>
          <cell r="G1798">
            <v>1919</v>
          </cell>
          <cell r="H1798">
            <v>0.85675262100000005</v>
          </cell>
          <cell r="I1798">
            <v>226</v>
          </cell>
          <cell r="J1798">
            <v>-0.17657262900000001</v>
          </cell>
          <cell r="K1798" t="str">
            <v>Disturbed</v>
          </cell>
          <cell r="L1798" t="str">
            <v>North America</v>
          </cell>
          <cell r="M1798" t="e">
            <v>#N/A</v>
          </cell>
          <cell r="N1798" t="str">
            <v>Abundance</v>
          </cell>
          <cell r="O1798">
            <v>3</v>
          </cell>
        </row>
        <row r="1799">
          <cell r="A1799" t="str">
            <v>OR0006</v>
          </cell>
          <cell r="B1799">
            <v>1208</v>
          </cell>
          <cell r="C1799">
            <v>-124.06</v>
          </cell>
          <cell r="D1799">
            <v>42.1</v>
          </cell>
          <cell r="E1799">
            <v>10.5</v>
          </cell>
          <cell r="F1799">
            <v>-1.1259103370000001</v>
          </cell>
          <cell r="G1799">
            <v>1919</v>
          </cell>
          <cell r="H1799">
            <v>0.85675262100000005</v>
          </cell>
          <cell r="I1799">
            <v>226</v>
          </cell>
          <cell r="J1799">
            <v>-0.17657262900000001</v>
          </cell>
          <cell r="K1799" t="str">
            <v>Undisturbed</v>
          </cell>
          <cell r="L1799" t="str">
            <v>North America</v>
          </cell>
          <cell r="M1799" t="e">
            <v>#N/A</v>
          </cell>
          <cell r="N1799" t="str">
            <v>Abundance</v>
          </cell>
          <cell r="O1799">
            <v>9</v>
          </cell>
        </row>
        <row r="1800">
          <cell r="A1800" t="str">
            <v>OR0007</v>
          </cell>
          <cell r="B1800">
            <v>1209</v>
          </cell>
          <cell r="C1800">
            <v>-124.06</v>
          </cell>
          <cell r="D1800">
            <v>42.09</v>
          </cell>
          <cell r="E1800">
            <v>10.5</v>
          </cell>
          <cell r="F1800">
            <v>-1.1259103370000001</v>
          </cell>
          <cell r="G1800">
            <v>1919</v>
          </cell>
          <cell r="H1800">
            <v>0.85675262100000005</v>
          </cell>
          <cell r="I1800">
            <v>226</v>
          </cell>
          <cell r="J1800">
            <v>-0.17657262900000001</v>
          </cell>
          <cell r="K1800" t="str">
            <v>Undisturbed</v>
          </cell>
          <cell r="L1800" t="str">
            <v>North America</v>
          </cell>
          <cell r="M1800" t="e">
            <v>#N/A</v>
          </cell>
          <cell r="N1800" t="str">
            <v>Abundance</v>
          </cell>
          <cell r="O1800">
            <v>2</v>
          </cell>
        </row>
        <row r="1801">
          <cell r="A1801" t="str">
            <v>OR0008</v>
          </cell>
          <cell r="B1801">
            <v>835</v>
          </cell>
          <cell r="C1801">
            <v>-124.05</v>
          </cell>
          <cell r="D1801">
            <v>42.1</v>
          </cell>
          <cell r="E1801">
            <v>10.5</v>
          </cell>
          <cell r="F1801">
            <v>-1.1259103370000001</v>
          </cell>
          <cell r="G1801">
            <v>1919</v>
          </cell>
          <cell r="H1801">
            <v>0.85675262100000005</v>
          </cell>
          <cell r="I1801">
            <v>226</v>
          </cell>
          <cell r="J1801">
            <v>-0.17657262900000001</v>
          </cell>
          <cell r="K1801" t="str">
            <v>Disturbed</v>
          </cell>
          <cell r="L1801" t="str">
            <v>North America</v>
          </cell>
          <cell r="M1801" t="e">
            <v>#N/A</v>
          </cell>
          <cell r="N1801" t="str">
            <v>Abundance</v>
          </cell>
          <cell r="O1801">
            <v>14</v>
          </cell>
        </row>
        <row r="1802">
          <cell r="A1802" t="str">
            <v>OR0009</v>
          </cell>
          <cell r="B1802">
            <v>836</v>
          </cell>
          <cell r="C1802">
            <v>-124.19</v>
          </cell>
          <cell r="D1802">
            <v>42.13</v>
          </cell>
          <cell r="E1802">
            <v>11</v>
          </cell>
          <cell r="F1802">
            <v>-1.0480422330000001</v>
          </cell>
          <cell r="G1802">
            <v>1989</v>
          </cell>
          <cell r="H1802">
            <v>0.93527294400000005</v>
          </cell>
          <cell r="I1802">
            <v>192</v>
          </cell>
          <cell r="J1802">
            <v>-0.55862411700000003</v>
          </cell>
          <cell r="K1802" t="str">
            <v>Disturbed</v>
          </cell>
          <cell r="L1802" t="str">
            <v>North America</v>
          </cell>
          <cell r="M1802" t="e">
            <v>#N/A</v>
          </cell>
          <cell r="N1802" t="str">
            <v>Abundance</v>
          </cell>
          <cell r="O1802">
            <v>3</v>
          </cell>
        </row>
        <row r="1803">
          <cell r="A1803" t="str">
            <v>OR0010</v>
          </cell>
          <cell r="B1803">
            <v>1210</v>
          </cell>
          <cell r="C1803">
            <v>-124.2</v>
          </cell>
          <cell r="D1803">
            <v>42.13</v>
          </cell>
          <cell r="E1803">
            <v>11</v>
          </cell>
          <cell r="F1803">
            <v>-1.0480422330000001</v>
          </cell>
          <cell r="G1803">
            <v>1989</v>
          </cell>
          <cell r="H1803">
            <v>0.93527294400000005</v>
          </cell>
          <cell r="I1803">
            <v>192</v>
          </cell>
          <cell r="J1803">
            <v>-0.55862411700000003</v>
          </cell>
          <cell r="K1803" t="str">
            <v>Undisturbed</v>
          </cell>
          <cell r="L1803" t="str">
            <v>North America</v>
          </cell>
          <cell r="M1803" t="e">
            <v>#N/A</v>
          </cell>
          <cell r="N1803" t="str">
            <v>Abundance</v>
          </cell>
          <cell r="O1803">
            <v>8</v>
          </cell>
        </row>
        <row r="1804">
          <cell r="A1804" t="str">
            <v>OR0011</v>
          </cell>
          <cell r="B1804">
            <v>1211</v>
          </cell>
          <cell r="C1804">
            <v>-123.78</v>
          </cell>
          <cell r="D1804">
            <v>42.21</v>
          </cell>
          <cell r="E1804">
            <v>7.4</v>
          </cell>
          <cell r="F1804">
            <v>-1.608692585</v>
          </cell>
          <cell r="G1804">
            <v>1376</v>
          </cell>
          <cell r="H1804">
            <v>0.24765925499999999</v>
          </cell>
          <cell r="I1804">
            <v>263</v>
          </cell>
          <cell r="J1804">
            <v>0.239189285</v>
          </cell>
          <cell r="K1804" t="str">
            <v>Undisturbed</v>
          </cell>
          <cell r="L1804" t="str">
            <v>North America</v>
          </cell>
          <cell r="M1804" t="e">
            <v>#N/A</v>
          </cell>
          <cell r="N1804" t="str">
            <v>Abundance</v>
          </cell>
          <cell r="O1804">
            <v>3</v>
          </cell>
        </row>
        <row r="1805">
          <cell r="A1805" t="str">
            <v>OR0012</v>
          </cell>
          <cell r="B1805">
            <v>837</v>
          </cell>
          <cell r="C1805">
            <v>-123.79</v>
          </cell>
          <cell r="D1805">
            <v>42.2</v>
          </cell>
          <cell r="E1805">
            <v>9</v>
          </cell>
          <cell r="F1805">
            <v>-1.3595146499999999</v>
          </cell>
          <cell r="G1805">
            <v>1414</v>
          </cell>
          <cell r="H1805">
            <v>0.29028457299999999</v>
          </cell>
          <cell r="I1805">
            <v>276</v>
          </cell>
          <cell r="J1805">
            <v>0.38526779500000002</v>
          </cell>
          <cell r="K1805" t="str">
            <v>Disturbed</v>
          </cell>
          <cell r="L1805" t="str">
            <v>North America</v>
          </cell>
          <cell r="M1805" t="e">
            <v>#N/A</v>
          </cell>
          <cell r="N1805" t="str">
            <v>Abundance</v>
          </cell>
          <cell r="O1805">
            <v>8</v>
          </cell>
        </row>
        <row r="1806">
          <cell r="A1806" t="str">
            <v>OR0013</v>
          </cell>
          <cell r="B1806">
            <v>838</v>
          </cell>
          <cell r="C1806">
            <v>-124.08</v>
          </cell>
          <cell r="D1806">
            <v>42</v>
          </cell>
          <cell r="E1806">
            <v>10.7</v>
          </cell>
          <cell r="F1806">
            <v>-1.094763095</v>
          </cell>
          <cell r="G1806">
            <v>2002</v>
          </cell>
          <cell r="H1806">
            <v>0.94985529000000002</v>
          </cell>
          <cell r="I1806">
            <v>216</v>
          </cell>
          <cell r="J1806">
            <v>-0.28894071300000002</v>
          </cell>
          <cell r="K1806" t="str">
            <v>Disturbed</v>
          </cell>
          <cell r="L1806" t="str">
            <v>North America</v>
          </cell>
          <cell r="M1806" t="e">
            <v>#N/A</v>
          </cell>
          <cell r="N1806" t="str">
            <v>Abundance</v>
          </cell>
          <cell r="O1806">
            <v>6</v>
          </cell>
        </row>
        <row r="1807">
          <cell r="A1807" t="str">
            <v>OR0014</v>
          </cell>
          <cell r="B1807">
            <v>1212</v>
          </cell>
          <cell r="C1807">
            <v>-124.08</v>
          </cell>
          <cell r="D1807">
            <v>42.01</v>
          </cell>
          <cell r="E1807">
            <v>10.8</v>
          </cell>
          <cell r="F1807">
            <v>-1.0791894740000001</v>
          </cell>
          <cell r="G1807">
            <v>1994</v>
          </cell>
          <cell r="H1807">
            <v>0.94088153900000004</v>
          </cell>
          <cell r="I1807">
            <v>218</v>
          </cell>
          <cell r="J1807">
            <v>-0.26646709600000001</v>
          </cell>
          <cell r="K1807" t="str">
            <v>Undisturbed</v>
          </cell>
          <cell r="L1807" t="str">
            <v>North America</v>
          </cell>
          <cell r="M1807" t="e">
            <v>#N/A</v>
          </cell>
          <cell r="N1807" t="str">
            <v>Abundance</v>
          </cell>
          <cell r="O1807">
            <v>8</v>
          </cell>
        </row>
        <row r="1808">
          <cell r="A1808" t="str">
            <v>OR0015</v>
          </cell>
          <cell r="B1808">
            <v>1213</v>
          </cell>
          <cell r="C1808">
            <v>-123.92</v>
          </cell>
          <cell r="D1808">
            <v>42.07</v>
          </cell>
          <cell r="E1808">
            <v>8.9</v>
          </cell>
          <cell r="F1808">
            <v>-1.3750882710000001</v>
          </cell>
          <cell r="G1808">
            <v>1648</v>
          </cell>
          <cell r="H1808">
            <v>0.55276679699999998</v>
          </cell>
          <cell r="I1808">
            <v>253</v>
          </cell>
          <cell r="J1808">
            <v>0.1268212</v>
          </cell>
          <cell r="K1808" t="str">
            <v>Undisturbed</v>
          </cell>
          <cell r="L1808" t="str">
            <v>North America</v>
          </cell>
          <cell r="M1808" t="e">
            <v>#N/A</v>
          </cell>
          <cell r="N1808" t="str">
            <v>Abundance</v>
          </cell>
          <cell r="O1808">
            <v>3</v>
          </cell>
        </row>
        <row r="1809">
          <cell r="A1809" t="str">
            <v>OR0016</v>
          </cell>
          <cell r="B1809">
            <v>1214</v>
          </cell>
          <cell r="C1809">
            <v>-123.92</v>
          </cell>
          <cell r="D1809">
            <v>42.08</v>
          </cell>
          <cell r="E1809">
            <v>8.9</v>
          </cell>
          <cell r="F1809">
            <v>-1.3750882710000001</v>
          </cell>
          <cell r="G1809">
            <v>1648</v>
          </cell>
          <cell r="H1809">
            <v>0.55276679699999998</v>
          </cell>
          <cell r="I1809">
            <v>253</v>
          </cell>
          <cell r="J1809">
            <v>0.1268212</v>
          </cell>
          <cell r="K1809" t="str">
            <v>Undisturbed</v>
          </cell>
          <cell r="L1809" t="str">
            <v>North America</v>
          </cell>
          <cell r="M1809" t="e">
            <v>#N/A</v>
          </cell>
          <cell r="N1809" t="str">
            <v>Abundance</v>
          </cell>
          <cell r="O1809">
            <v>8</v>
          </cell>
        </row>
        <row r="1810">
          <cell r="A1810" t="str">
            <v>OR0017</v>
          </cell>
          <cell r="B1810">
            <v>1215</v>
          </cell>
          <cell r="C1810">
            <v>-123.85</v>
          </cell>
          <cell r="D1810">
            <v>42.15</v>
          </cell>
          <cell r="E1810">
            <v>7.6</v>
          </cell>
          <cell r="F1810">
            <v>-1.5775453429999999</v>
          </cell>
          <cell r="G1810">
            <v>1459</v>
          </cell>
          <cell r="H1810">
            <v>0.34076192399999999</v>
          </cell>
          <cell r="I1810">
            <v>258</v>
          </cell>
          <cell r="J1810">
            <v>0.18300524200000001</v>
          </cell>
          <cell r="K1810" t="str">
            <v>Undisturbed</v>
          </cell>
          <cell r="L1810" t="str">
            <v>North America</v>
          </cell>
          <cell r="M1810" t="e">
            <v>#N/A</v>
          </cell>
          <cell r="N1810" t="str">
            <v>Abundance</v>
          </cell>
          <cell r="O1810">
            <v>2</v>
          </cell>
        </row>
        <row r="1811">
          <cell r="A1811" t="str">
            <v>OR0018</v>
          </cell>
          <cell r="B1811">
            <v>839</v>
          </cell>
          <cell r="C1811">
            <v>-123.85</v>
          </cell>
          <cell r="D1811">
            <v>42.15</v>
          </cell>
          <cell r="E1811">
            <v>7.6</v>
          </cell>
          <cell r="F1811">
            <v>-1.5775453429999999</v>
          </cell>
          <cell r="G1811">
            <v>1459</v>
          </cell>
          <cell r="H1811">
            <v>0.34076192399999999</v>
          </cell>
          <cell r="I1811">
            <v>258</v>
          </cell>
          <cell r="J1811">
            <v>0.18300524200000001</v>
          </cell>
          <cell r="K1811" t="str">
            <v>Disturbed</v>
          </cell>
          <cell r="L1811" t="str">
            <v>North America</v>
          </cell>
          <cell r="M1811" t="e">
            <v>#N/A</v>
          </cell>
          <cell r="N1811" t="str">
            <v>Abundance</v>
          </cell>
          <cell r="O1811">
            <v>13</v>
          </cell>
        </row>
        <row r="1812">
          <cell r="A1812" t="str">
            <v>OR0019</v>
          </cell>
          <cell r="B1812">
            <v>840</v>
          </cell>
          <cell r="C1812">
            <v>-123.89</v>
          </cell>
          <cell r="D1812">
            <v>42.44</v>
          </cell>
          <cell r="E1812">
            <v>8.9</v>
          </cell>
          <cell r="F1812">
            <v>-1.3750882710000001</v>
          </cell>
          <cell r="G1812">
            <v>1515</v>
          </cell>
          <cell r="H1812">
            <v>0.40357818299999998</v>
          </cell>
          <cell r="I1812">
            <v>255</v>
          </cell>
          <cell r="J1812">
            <v>0.149294817</v>
          </cell>
          <cell r="K1812" t="str">
            <v>Disturbed</v>
          </cell>
          <cell r="L1812" t="str">
            <v>North America</v>
          </cell>
          <cell r="M1812" t="e">
            <v>#N/A</v>
          </cell>
          <cell r="N1812" t="str">
            <v>Abundance</v>
          </cell>
          <cell r="O1812">
            <v>1</v>
          </cell>
        </row>
        <row r="1813">
          <cell r="A1813" t="str">
            <v>OR0020</v>
          </cell>
          <cell r="B1813">
            <v>1216</v>
          </cell>
          <cell r="C1813">
            <v>-123.9</v>
          </cell>
          <cell r="D1813">
            <v>42.45</v>
          </cell>
          <cell r="E1813">
            <v>8.9</v>
          </cell>
          <cell r="F1813">
            <v>-1.3750882710000001</v>
          </cell>
          <cell r="G1813">
            <v>1515</v>
          </cell>
          <cell r="H1813">
            <v>0.40357818299999998</v>
          </cell>
          <cell r="I1813">
            <v>255</v>
          </cell>
          <cell r="J1813">
            <v>0.149294817</v>
          </cell>
          <cell r="K1813" t="str">
            <v>Undisturbed</v>
          </cell>
          <cell r="L1813" t="str">
            <v>North America</v>
          </cell>
          <cell r="M1813" t="e">
            <v>#N/A</v>
          </cell>
          <cell r="N1813" t="str">
            <v>Abundance</v>
          </cell>
          <cell r="O1813">
            <v>9</v>
          </cell>
        </row>
        <row r="1814">
          <cell r="A1814" t="str">
            <v>OR0021</v>
          </cell>
          <cell r="B1814">
            <v>1217</v>
          </cell>
          <cell r="C1814">
            <v>-123.8</v>
          </cell>
          <cell r="D1814">
            <v>42.48</v>
          </cell>
          <cell r="E1814">
            <v>9.1</v>
          </cell>
          <cell r="F1814">
            <v>-1.3439410300000001</v>
          </cell>
          <cell r="G1814">
            <v>1413</v>
          </cell>
          <cell r="H1814">
            <v>0.28916285400000002</v>
          </cell>
          <cell r="I1814">
            <v>265</v>
          </cell>
          <cell r="J1814">
            <v>0.26166290199999998</v>
          </cell>
          <cell r="K1814" t="str">
            <v>Undisturbed</v>
          </cell>
          <cell r="L1814" t="str">
            <v>North America</v>
          </cell>
          <cell r="M1814" t="e">
            <v>#N/A</v>
          </cell>
          <cell r="N1814" t="str">
            <v>Abundance</v>
          </cell>
          <cell r="O1814">
            <v>6</v>
          </cell>
        </row>
        <row r="1815">
          <cell r="A1815" t="str">
            <v>OR0022</v>
          </cell>
          <cell r="B1815">
            <v>841</v>
          </cell>
          <cell r="C1815">
            <v>-123.82</v>
          </cell>
          <cell r="D1815">
            <v>42.49</v>
          </cell>
          <cell r="E1815">
            <v>9.1</v>
          </cell>
          <cell r="F1815">
            <v>-1.3439410300000001</v>
          </cell>
          <cell r="G1815">
            <v>1413</v>
          </cell>
          <cell r="H1815">
            <v>0.28916285400000002</v>
          </cell>
          <cell r="I1815">
            <v>265</v>
          </cell>
          <cell r="J1815">
            <v>0.26166290199999998</v>
          </cell>
          <cell r="K1815" t="str">
            <v>Disturbed</v>
          </cell>
          <cell r="L1815" t="str">
            <v>North America</v>
          </cell>
          <cell r="M1815" t="e">
            <v>#N/A</v>
          </cell>
          <cell r="N1815" t="str">
            <v>Abundance</v>
          </cell>
          <cell r="O1815">
            <v>6</v>
          </cell>
        </row>
        <row r="1816">
          <cell r="A1816" t="str">
            <v>OR0023</v>
          </cell>
          <cell r="B1816">
            <v>842</v>
          </cell>
          <cell r="C1816">
            <v>-124</v>
          </cell>
          <cell r="D1816">
            <v>42.17</v>
          </cell>
          <cell r="E1816">
            <v>7.5</v>
          </cell>
          <cell r="F1816">
            <v>-1.5931189640000001</v>
          </cell>
          <cell r="G1816">
            <v>1592</v>
          </cell>
          <cell r="H1816">
            <v>0.48995053900000002</v>
          </cell>
          <cell r="I1816">
            <v>243</v>
          </cell>
          <cell r="J1816">
            <v>1.4453115000000001E-2</v>
          </cell>
          <cell r="K1816" t="str">
            <v>Disturbed</v>
          </cell>
          <cell r="L1816" t="str">
            <v>North America</v>
          </cell>
          <cell r="M1816" t="e">
            <v>#N/A</v>
          </cell>
          <cell r="N1816" t="str">
            <v>Abundance</v>
          </cell>
          <cell r="O1816">
            <v>7</v>
          </cell>
        </row>
        <row r="1817">
          <cell r="A1817" t="str">
            <v>OR0024</v>
          </cell>
          <cell r="B1817">
            <v>1218</v>
          </cell>
          <cell r="C1817">
            <v>-124.01</v>
          </cell>
          <cell r="D1817">
            <v>42.17</v>
          </cell>
          <cell r="E1817">
            <v>8.6999999999999993</v>
          </cell>
          <cell r="F1817">
            <v>-1.4062355129999999</v>
          </cell>
          <cell r="G1817">
            <v>1690</v>
          </cell>
          <cell r="H1817">
            <v>0.59987899099999997</v>
          </cell>
          <cell r="I1817">
            <v>241</v>
          </cell>
          <cell r="J1817">
            <v>-8.0205020000000005E-3</v>
          </cell>
          <cell r="K1817" t="str">
            <v>Undisturbed</v>
          </cell>
          <cell r="L1817" t="str">
            <v>North America</v>
          </cell>
          <cell r="M1817" t="e">
            <v>#N/A</v>
          </cell>
          <cell r="N1817" t="str">
            <v>Abundance</v>
          </cell>
          <cell r="O1817">
            <v>7</v>
          </cell>
        </row>
        <row r="1818">
          <cell r="A1818" t="str">
            <v>OR0025</v>
          </cell>
          <cell r="B1818">
            <v>1219</v>
          </cell>
          <cell r="C1818">
            <v>-123.79</v>
          </cell>
          <cell r="D1818">
            <v>42.49</v>
          </cell>
          <cell r="E1818">
            <v>8.8000000000000007</v>
          </cell>
          <cell r="F1818">
            <v>-1.390661892</v>
          </cell>
          <cell r="G1818">
            <v>1354</v>
          </cell>
          <cell r="H1818">
            <v>0.222981439</v>
          </cell>
          <cell r="I1818">
            <v>267</v>
          </cell>
          <cell r="J1818">
            <v>0.28413651899999998</v>
          </cell>
          <cell r="K1818" t="str">
            <v>Undisturbed</v>
          </cell>
          <cell r="L1818" t="str">
            <v>North America</v>
          </cell>
          <cell r="M1818" t="e">
            <v>#N/A</v>
          </cell>
          <cell r="N1818" t="str">
            <v>Abundance</v>
          </cell>
          <cell r="O1818">
            <v>2</v>
          </cell>
        </row>
        <row r="1819">
          <cell r="A1819" t="str">
            <v>OR0026</v>
          </cell>
          <cell r="B1819">
            <v>1220</v>
          </cell>
          <cell r="C1819">
            <v>-123.78</v>
          </cell>
          <cell r="D1819">
            <v>42.49</v>
          </cell>
          <cell r="E1819">
            <v>8.8000000000000007</v>
          </cell>
          <cell r="F1819">
            <v>-1.390661892</v>
          </cell>
          <cell r="G1819">
            <v>1354</v>
          </cell>
          <cell r="H1819">
            <v>0.222981439</v>
          </cell>
          <cell r="I1819">
            <v>267</v>
          </cell>
          <cell r="J1819">
            <v>0.28413651899999998</v>
          </cell>
          <cell r="K1819" t="str">
            <v>Undisturbed</v>
          </cell>
          <cell r="L1819" t="str">
            <v>North America</v>
          </cell>
          <cell r="M1819" t="e">
            <v>#N/A</v>
          </cell>
          <cell r="N1819" t="str">
            <v>Abundance</v>
          </cell>
          <cell r="O1819">
            <v>7</v>
          </cell>
        </row>
        <row r="1820">
          <cell r="A1820" t="str">
            <v>OR0027</v>
          </cell>
          <cell r="B1820">
            <v>1221</v>
          </cell>
          <cell r="C1820">
            <v>-123.87</v>
          </cell>
          <cell r="D1820">
            <v>42.47</v>
          </cell>
          <cell r="E1820">
            <v>9.5</v>
          </cell>
          <cell r="F1820">
            <v>-1.2816465459999999</v>
          </cell>
          <cell r="G1820">
            <v>1470</v>
          </cell>
          <cell r="H1820">
            <v>0.35310083199999998</v>
          </cell>
          <cell r="I1820">
            <v>262</v>
          </cell>
          <cell r="J1820">
            <v>0.22795247599999999</v>
          </cell>
          <cell r="K1820" t="str">
            <v>Undisturbed</v>
          </cell>
          <cell r="L1820" t="str">
            <v>North America</v>
          </cell>
          <cell r="M1820" t="e">
            <v>#N/A</v>
          </cell>
          <cell r="N1820" t="str">
            <v>Abundance</v>
          </cell>
          <cell r="O1820">
            <v>4</v>
          </cell>
        </row>
        <row r="1821">
          <cell r="A1821" t="str">
            <v>OR0028</v>
          </cell>
          <cell r="B1821">
            <v>843</v>
          </cell>
          <cell r="C1821">
            <v>-123.88</v>
          </cell>
          <cell r="D1821">
            <v>42.48</v>
          </cell>
          <cell r="E1821">
            <v>9.5</v>
          </cell>
          <cell r="F1821">
            <v>-1.2816465459999999</v>
          </cell>
          <cell r="G1821">
            <v>1523</v>
          </cell>
          <cell r="H1821">
            <v>0.41255193400000001</v>
          </cell>
          <cell r="I1821">
            <v>257</v>
          </cell>
          <cell r="J1821">
            <v>0.171768434</v>
          </cell>
          <cell r="K1821" t="str">
            <v>Disturbed</v>
          </cell>
          <cell r="L1821" t="str">
            <v>North America</v>
          </cell>
          <cell r="M1821" t="e">
            <v>#N/A</v>
          </cell>
          <cell r="N1821" t="str">
            <v>Abundance</v>
          </cell>
          <cell r="O1821">
            <v>10</v>
          </cell>
        </row>
        <row r="1822">
          <cell r="A1822" t="str">
            <v>OR0029</v>
          </cell>
          <cell r="B1822">
            <v>844</v>
          </cell>
          <cell r="C1822">
            <v>-123.91</v>
          </cell>
          <cell r="D1822">
            <v>42.41</v>
          </cell>
          <cell r="E1822">
            <v>10.5</v>
          </cell>
          <cell r="F1822">
            <v>-1.1259103370000001</v>
          </cell>
          <cell r="G1822">
            <v>1586</v>
          </cell>
          <cell r="H1822">
            <v>0.483220225</v>
          </cell>
          <cell r="I1822">
            <v>259</v>
          </cell>
          <cell r="J1822">
            <v>0.194242051</v>
          </cell>
          <cell r="K1822" t="str">
            <v>Disturbed</v>
          </cell>
          <cell r="L1822" t="str">
            <v>North America</v>
          </cell>
          <cell r="M1822" t="e">
            <v>#N/A</v>
          </cell>
          <cell r="N1822" t="str">
            <v>Abundance</v>
          </cell>
          <cell r="O1822">
            <v>1</v>
          </cell>
        </row>
        <row r="1823">
          <cell r="A1823" t="str">
            <v>OR0030</v>
          </cell>
          <cell r="B1823">
            <v>1222</v>
          </cell>
          <cell r="C1823">
            <v>-123.71</v>
          </cell>
          <cell r="D1823">
            <v>42.23</v>
          </cell>
          <cell r="E1823">
            <v>9.8000000000000007</v>
          </cell>
          <cell r="F1823">
            <v>-1.2349256829999999</v>
          </cell>
          <cell r="G1823">
            <v>1399</v>
          </cell>
          <cell r="H1823">
            <v>0.27345879000000001</v>
          </cell>
          <cell r="I1823">
            <v>286</v>
          </cell>
          <cell r="J1823">
            <v>0.49763587999999997</v>
          </cell>
          <cell r="K1823" t="str">
            <v>Undisturbed</v>
          </cell>
          <cell r="L1823" t="str">
            <v>North America</v>
          </cell>
          <cell r="M1823" t="e">
            <v>#N/A</v>
          </cell>
          <cell r="N1823" t="str">
            <v>Abundance</v>
          </cell>
          <cell r="O1823">
            <v>10</v>
          </cell>
        </row>
        <row r="1824">
          <cell r="A1824" t="str">
            <v>OR0031</v>
          </cell>
          <cell r="B1824">
            <v>1223</v>
          </cell>
          <cell r="C1824">
            <v>-123.87</v>
          </cell>
          <cell r="D1824">
            <v>42.12</v>
          </cell>
          <cell r="E1824">
            <v>8.4</v>
          </cell>
          <cell r="F1824">
            <v>-1.4529563759999999</v>
          </cell>
          <cell r="G1824">
            <v>1497</v>
          </cell>
          <cell r="H1824">
            <v>0.38338724299999999</v>
          </cell>
          <cell r="I1824">
            <v>262</v>
          </cell>
          <cell r="J1824">
            <v>0.22795247599999999</v>
          </cell>
          <cell r="K1824" t="str">
            <v>Undisturbed</v>
          </cell>
          <cell r="L1824" t="str">
            <v>North America</v>
          </cell>
          <cell r="M1824" t="e">
            <v>#N/A</v>
          </cell>
          <cell r="N1824" t="str">
            <v>Abundance</v>
          </cell>
          <cell r="O1824">
            <v>1</v>
          </cell>
        </row>
        <row r="1825">
          <cell r="A1825" t="str">
            <v>OR0032</v>
          </cell>
          <cell r="B1825">
            <v>1224</v>
          </cell>
          <cell r="C1825">
            <v>-123.88</v>
          </cell>
          <cell r="D1825">
            <v>42.13</v>
          </cell>
          <cell r="E1825">
            <v>8.1</v>
          </cell>
          <cell r="F1825">
            <v>-1.4996772380000001</v>
          </cell>
          <cell r="G1825">
            <v>1525</v>
          </cell>
          <cell r="H1825">
            <v>0.414795372</v>
          </cell>
          <cell r="I1825">
            <v>256</v>
          </cell>
          <cell r="J1825">
            <v>0.16053162600000001</v>
          </cell>
          <cell r="K1825" t="str">
            <v>Undisturbed</v>
          </cell>
          <cell r="L1825" t="str">
            <v>North America</v>
          </cell>
          <cell r="M1825" t="e">
            <v>#N/A</v>
          </cell>
          <cell r="N1825" t="str">
            <v>Abundance</v>
          </cell>
          <cell r="O1825">
            <v>14</v>
          </cell>
        </row>
        <row r="1826">
          <cell r="A1826" t="str">
            <v>Osunkoya_etal_2011_01</v>
          </cell>
          <cell r="B1826">
            <v>889</v>
          </cell>
          <cell r="C1826">
            <v>152.97999999999999</v>
          </cell>
          <cell r="D1826">
            <v>-28</v>
          </cell>
          <cell r="E1826">
            <v>19.5</v>
          </cell>
          <cell r="F1826">
            <v>0.27571554300000001</v>
          </cell>
          <cell r="G1826">
            <v>965</v>
          </cell>
          <cell r="H1826">
            <v>-0.213367216</v>
          </cell>
          <cell r="I1826">
            <v>240</v>
          </cell>
          <cell r="J1826">
            <v>-1.925731E-2</v>
          </cell>
          <cell r="K1826" t="str">
            <v>Disturbed</v>
          </cell>
          <cell r="L1826" t="str">
            <v>Oceania</v>
          </cell>
          <cell r="M1826" t="str">
            <v>Osunkoya_etal_2011_01</v>
          </cell>
          <cell r="N1826" t="str">
            <v>Abundance</v>
          </cell>
          <cell r="O1826">
            <v>15</v>
          </cell>
        </row>
        <row r="1827">
          <cell r="A1827" t="str">
            <v>Osunkoya_etal_2011_02</v>
          </cell>
          <cell r="B1827">
            <v>4148</v>
          </cell>
          <cell r="C1827">
            <v>152.97999999999999</v>
          </cell>
          <cell r="D1827">
            <v>-28</v>
          </cell>
          <cell r="E1827">
            <v>19.5</v>
          </cell>
          <cell r="F1827">
            <v>0.27571554300000001</v>
          </cell>
          <cell r="G1827">
            <v>965</v>
          </cell>
          <cell r="H1827">
            <v>-0.213367216</v>
          </cell>
          <cell r="I1827">
            <v>240</v>
          </cell>
          <cell r="J1827">
            <v>-1.925731E-2</v>
          </cell>
          <cell r="K1827" t="str">
            <v>Undisturbed</v>
          </cell>
          <cell r="L1827" t="str">
            <v>Oceania</v>
          </cell>
          <cell r="M1827" t="str">
            <v>Osunkoya_etal_2011_02</v>
          </cell>
          <cell r="N1827" t="str">
            <v>Abundance</v>
          </cell>
          <cell r="O1827">
            <v>16</v>
          </cell>
        </row>
        <row r="1828">
          <cell r="A1828" t="str">
            <v>Osunkoya_etal_2011_03</v>
          </cell>
          <cell r="B1828">
            <v>890</v>
          </cell>
          <cell r="C1828">
            <v>152.97999999999999</v>
          </cell>
          <cell r="D1828">
            <v>-27.5</v>
          </cell>
          <cell r="E1828">
            <v>20.3</v>
          </cell>
          <cell r="F1828">
            <v>0.40030451</v>
          </cell>
          <cell r="G1828">
            <v>1152</v>
          </cell>
          <cell r="H1828">
            <v>-3.6057799999999998E-3</v>
          </cell>
          <cell r="I1828">
            <v>220</v>
          </cell>
          <cell r="J1828">
            <v>-0.24399347900000001</v>
          </cell>
          <cell r="K1828" t="str">
            <v>Disturbed</v>
          </cell>
          <cell r="L1828" t="str">
            <v>Oceania</v>
          </cell>
          <cell r="M1828" t="str">
            <v>Osunkoya_etal_2011_03</v>
          </cell>
          <cell r="N1828" t="str">
            <v>Abundance</v>
          </cell>
          <cell r="O1828">
            <v>20</v>
          </cell>
        </row>
        <row r="1829">
          <cell r="A1829" t="str">
            <v>Osunkoya_etal_2011_04</v>
          </cell>
          <cell r="B1829">
            <v>4149</v>
          </cell>
          <cell r="C1829">
            <v>152.97999999999999</v>
          </cell>
          <cell r="D1829">
            <v>-27.5</v>
          </cell>
          <cell r="E1829">
            <v>20.3</v>
          </cell>
          <cell r="F1829">
            <v>0.40030451</v>
          </cell>
          <cell r="G1829">
            <v>1152</v>
          </cell>
          <cell r="H1829">
            <v>-3.6057799999999998E-3</v>
          </cell>
          <cell r="I1829">
            <v>220</v>
          </cell>
          <cell r="J1829">
            <v>-0.24399347900000001</v>
          </cell>
          <cell r="K1829" t="str">
            <v>Undisturbed</v>
          </cell>
          <cell r="L1829" t="str">
            <v>Oceania</v>
          </cell>
          <cell r="M1829" t="str">
            <v>Osunkoya_etal_2011_04</v>
          </cell>
          <cell r="N1829" t="str">
            <v>Abundance</v>
          </cell>
          <cell r="O1829">
            <v>18</v>
          </cell>
        </row>
        <row r="1830">
          <cell r="A1830" t="str">
            <v>Osunkoya_etal_2011_05</v>
          </cell>
          <cell r="B1830">
            <v>891</v>
          </cell>
          <cell r="C1830">
            <v>153.33000000000001</v>
          </cell>
          <cell r="D1830">
            <v>-28</v>
          </cell>
          <cell r="E1830">
            <v>19.7</v>
          </cell>
          <cell r="F1830">
            <v>0.30686278500000003</v>
          </cell>
          <cell r="G1830">
            <v>1533</v>
          </cell>
          <cell r="H1830">
            <v>0.42376912300000003</v>
          </cell>
          <cell r="I1830">
            <v>207</v>
          </cell>
          <cell r="J1830">
            <v>-0.39007198999999998</v>
          </cell>
          <cell r="K1830" t="str">
            <v>Disturbed</v>
          </cell>
          <cell r="L1830" t="str">
            <v>Oceania</v>
          </cell>
          <cell r="M1830" t="str">
            <v>Osunkoya_etal_2011_05</v>
          </cell>
          <cell r="N1830" t="str">
            <v>Abundance</v>
          </cell>
          <cell r="O1830">
            <v>13</v>
          </cell>
        </row>
        <row r="1831">
          <cell r="A1831" t="str">
            <v>Osunkoya_etal_2011_06</v>
          </cell>
          <cell r="B1831">
            <v>4150</v>
          </cell>
          <cell r="C1831">
            <v>153.33000000000001</v>
          </cell>
          <cell r="D1831">
            <v>-28</v>
          </cell>
          <cell r="E1831">
            <v>19.7</v>
          </cell>
          <cell r="F1831">
            <v>0.30686278500000003</v>
          </cell>
          <cell r="G1831">
            <v>1533</v>
          </cell>
          <cell r="H1831">
            <v>0.42376912300000003</v>
          </cell>
          <cell r="I1831">
            <v>207</v>
          </cell>
          <cell r="J1831">
            <v>-0.39007198999999998</v>
          </cell>
          <cell r="K1831" t="str">
            <v>Undisturbed</v>
          </cell>
          <cell r="L1831" t="str">
            <v>Oceania</v>
          </cell>
          <cell r="M1831" t="str">
            <v>Osunkoya_etal_2011_06</v>
          </cell>
          <cell r="N1831" t="str">
            <v>Abundance</v>
          </cell>
          <cell r="O1831">
            <v>8</v>
          </cell>
        </row>
        <row r="1832">
          <cell r="A1832" t="str">
            <v>Osunkoya_etal_2011_07</v>
          </cell>
          <cell r="B1832">
            <v>892</v>
          </cell>
          <cell r="C1832">
            <v>153.16999999999999</v>
          </cell>
          <cell r="D1832">
            <v>-28.17</v>
          </cell>
          <cell r="E1832">
            <v>17.5</v>
          </cell>
          <cell r="F1832">
            <v>-3.5756875E-2</v>
          </cell>
          <cell r="G1832">
            <v>1655</v>
          </cell>
          <cell r="H1832">
            <v>0.56061883000000001</v>
          </cell>
          <cell r="I1832">
            <v>197</v>
          </cell>
          <cell r="J1832">
            <v>-0.50244007400000001</v>
          </cell>
          <cell r="K1832" t="str">
            <v>Disturbed</v>
          </cell>
          <cell r="L1832" t="str">
            <v>Oceania</v>
          </cell>
          <cell r="M1832" t="str">
            <v>Osunkoya_etal_2011_07</v>
          </cell>
          <cell r="N1832" t="str">
            <v>Abundance</v>
          </cell>
          <cell r="O1832">
            <v>20</v>
          </cell>
        </row>
        <row r="1833">
          <cell r="A1833" t="str">
            <v>Osunkoya_etal_2011_08</v>
          </cell>
          <cell r="B1833">
            <v>4151</v>
          </cell>
          <cell r="C1833">
            <v>153.16999999999999</v>
          </cell>
          <cell r="D1833">
            <v>-28.17</v>
          </cell>
          <cell r="E1833">
            <v>17.5</v>
          </cell>
          <cell r="F1833">
            <v>-3.5756875E-2</v>
          </cell>
          <cell r="G1833">
            <v>1655</v>
          </cell>
          <cell r="H1833">
            <v>0.56061883000000001</v>
          </cell>
          <cell r="I1833">
            <v>197</v>
          </cell>
          <cell r="J1833">
            <v>-0.50244007400000001</v>
          </cell>
          <cell r="K1833" t="str">
            <v>Undisturbed</v>
          </cell>
          <cell r="L1833" t="str">
            <v>Oceania</v>
          </cell>
          <cell r="M1833" t="str">
            <v>Osunkoya_etal_2011_08</v>
          </cell>
          <cell r="N1833" t="str">
            <v>Abundance</v>
          </cell>
          <cell r="O1833">
            <v>23</v>
          </cell>
        </row>
        <row r="1834">
          <cell r="A1834" t="str">
            <v>Osunkoya_etal_2011_09</v>
          </cell>
          <cell r="B1834">
            <v>893</v>
          </cell>
          <cell r="C1834">
            <v>152.1</v>
          </cell>
          <cell r="D1834">
            <v>-27.5</v>
          </cell>
          <cell r="E1834">
            <v>18.899999999999999</v>
          </cell>
          <cell r="F1834">
            <v>0.182273817</v>
          </cell>
          <cell r="G1834">
            <v>849</v>
          </cell>
          <cell r="H1834">
            <v>-0.343486609</v>
          </cell>
          <cell r="I1834">
            <v>264</v>
          </cell>
          <cell r="J1834">
            <v>0.25042609300000002</v>
          </cell>
          <cell r="K1834" t="str">
            <v>Disturbed</v>
          </cell>
          <cell r="L1834" t="str">
            <v>Oceania</v>
          </cell>
          <cell r="M1834" t="str">
            <v>Osunkoya_etal_2011_09</v>
          </cell>
          <cell r="N1834" t="str">
            <v>Abundance</v>
          </cell>
          <cell r="O1834">
            <v>12</v>
          </cell>
        </row>
        <row r="1835">
          <cell r="A1835" t="str">
            <v>Osunkoya_etal_2011_10</v>
          </cell>
          <cell r="B1835">
            <v>4152</v>
          </cell>
          <cell r="C1835">
            <v>152.1</v>
          </cell>
          <cell r="D1835">
            <v>-27.5</v>
          </cell>
          <cell r="E1835">
            <v>18.899999999999999</v>
          </cell>
          <cell r="F1835">
            <v>0.182273817</v>
          </cell>
          <cell r="G1835">
            <v>849</v>
          </cell>
          <cell r="H1835">
            <v>-0.343486609</v>
          </cell>
          <cell r="I1835">
            <v>264</v>
          </cell>
          <cell r="J1835">
            <v>0.25042609300000002</v>
          </cell>
          <cell r="K1835" t="str">
            <v>Undisturbed</v>
          </cell>
          <cell r="L1835" t="str">
            <v>Oceania</v>
          </cell>
          <cell r="M1835" t="str">
            <v>Osunkoya_etal_2011_10</v>
          </cell>
          <cell r="N1835" t="str">
            <v>Abundance</v>
          </cell>
          <cell r="O1835">
            <v>24</v>
          </cell>
        </row>
        <row r="1836">
          <cell r="A1836" t="str">
            <v>Osunkoya_etal_2011_11</v>
          </cell>
          <cell r="B1836">
            <v>894</v>
          </cell>
          <cell r="C1836">
            <v>152.68</v>
          </cell>
          <cell r="D1836">
            <v>-28</v>
          </cell>
          <cell r="E1836">
            <v>19.2</v>
          </cell>
          <cell r="F1836">
            <v>0.22899468000000001</v>
          </cell>
          <cell r="G1836">
            <v>916</v>
          </cell>
          <cell r="H1836">
            <v>-0.26833144199999998</v>
          </cell>
          <cell r="I1836">
            <v>254</v>
          </cell>
          <cell r="J1836">
            <v>0.13805800900000001</v>
          </cell>
          <cell r="K1836" t="str">
            <v>Disturbed</v>
          </cell>
          <cell r="L1836" t="str">
            <v>Oceania</v>
          </cell>
          <cell r="M1836" t="str">
            <v>Osunkoya_etal_2011_11</v>
          </cell>
          <cell r="N1836" t="str">
            <v>Abundance</v>
          </cell>
          <cell r="O1836">
            <v>19</v>
          </cell>
        </row>
        <row r="1837">
          <cell r="A1837" t="str">
            <v>Osunkoya_etal_2011_12</v>
          </cell>
          <cell r="B1837">
            <v>4153</v>
          </cell>
          <cell r="C1837">
            <v>152.68</v>
          </cell>
          <cell r="D1837">
            <v>-28</v>
          </cell>
          <cell r="E1837">
            <v>19.2</v>
          </cell>
          <cell r="F1837">
            <v>0.22899468000000001</v>
          </cell>
          <cell r="G1837">
            <v>916</v>
          </cell>
          <cell r="H1837">
            <v>-0.26833144199999998</v>
          </cell>
          <cell r="I1837">
            <v>254</v>
          </cell>
          <cell r="J1837">
            <v>0.13805800900000001</v>
          </cell>
          <cell r="K1837" t="str">
            <v>Undisturbed</v>
          </cell>
          <cell r="L1837" t="str">
            <v>Oceania</v>
          </cell>
          <cell r="M1837" t="str">
            <v>Osunkoya_etal_2011_12</v>
          </cell>
          <cell r="N1837" t="str">
            <v>Abundance</v>
          </cell>
          <cell r="O1837">
            <v>23</v>
          </cell>
        </row>
        <row r="1838">
          <cell r="A1838" t="str">
            <v>Osunkoya_etal_2011_13</v>
          </cell>
          <cell r="B1838">
            <v>895</v>
          </cell>
          <cell r="C1838">
            <v>152.9</v>
          </cell>
          <cell r="D1838">
            <v>-28.05</v>
          </cell>
          <cell r="E1838">
            <v>19</v>
          </cell>
          <cell r="F1838">
            <v>0.19784743799999999</v>
          </cell>
          <cell r="G1838">
            <v>962</v>
          </cell>
          <cell r="H1838">
            <v>-0.21673237200000001</v>
          </cell>
          <cell r="I1838">
            <v>240</v>
          </cell>
          <cell r="J1838">
            <v>-1.925731E-2</v>
          </cell>
          <cell r="K1838" t="str">
            <v>Disturbed</v>
          </cell>
          <cell r="L1838" t="str">
            <v>Oceania</v>
          </cell>
          <cell r="M1838" t="str">
            <v>Osunkoya_etal_2011_13</v>
          </cell>
          <cell r="N1838" t="str">
            <v>Abundance</v>
          </cell>
          <cell r="O1838">
            <v>22</v>
          </cell>
        </row>
        <row r="1839">
          <cell r="A1839" t="str">
            <v>Osunkoya_etal_2011_14</v>
          </cell>
          <cell r="B1839">
            <v>4154</v>
          </cell>
          <cell r="C1839">
            <v>152.9</v>
          </cell>
          <cell r="D1839">
            <v>-28.05</v>
          </cell>
          <cell r="E1839">
            <v>19</v>
          </cell>
          <cell r="F1839">
            <v>0.19784743799999999</v>
          </cell>
          <cell r="G1839">
            <v>962</v>
          </cell>
          <cell r="H1839">
            <v>-0.21673237200000001</v>
          </cell>
          <cell r="I1839">
            <v>240</v>
          </cell>
          <cell r="J1839">
            <v>-1.925731E-2</v>
          </cell>
          <cell r="K1839" t="str">
            <v>Undisturbed</v>
          </cell>
          <cell r="L1839" t="str">
            <v>Oceania</v>
          </cell>
          <cell r="M1839" t="str">
            <v>Osunkoya_etal_2011_14</v>
          </cell>
          <cell r="N1839" t="str">
            <v>Abundance</v>
          </cell>
          <cell r="O1839">
            <v>21</v>
          </cell>
        </row>
        <row r="1840">
          <cell r="A1840" t="str">
            <v>Osunkoya_etal_2011_15</v>
          </cell>
          <cell r="B1840">
            <v>896</v>
          </cell>
          <cell r="C1840">
            <v>152.69999999999999</v>
          </cell>
          <cell r="D1840">
            <v>-27.53</v>
          </cell>
          <cell r="E1840">
            <v>19.899999999999999</v>
          </cell>
          <cell r="F1840">
            <v>0.33801002600000002</v>
          </cell>
          <cell r="G1840">
            <v>975</v>
          </cell>
          <cell r="H1840">
            <v>-0.20215002600000001</v>
          </cell>
          <cell r="I1840">
            <v>245</v>
          </cell>
          <cell r="J1840">
            <v>3.6926731999999997E-2</v>
          </cell>
          <cell r="K1840" t="str">
            <v>Disturbed</v>
          </cell>
          <cell r="L1840" t="str">
            <v>Oceania</v>
          </cell>
          <cell r="M1840" t="str">
            <v>Osunkoya_etal_2011_15</v>
          </cell>
          <cell r="N1840" t="str">
            <v>Abundance</v>
          </cell>
          <cell r="O1840">
            <v>19</v>
          </cell>
        </row>
        <row r="1841">
          <cell r="A1841" t="str">
            <v>Osunkoya_etal_2011_16</v>
          </cell>
          <cell r="B1841">
            <v>4155</v>
          </cell>
          <cell r="C1841">
            <v>152.69999999999999</v>
          </cell>
          <cell r="D1841">
            <v>-27.53</v>
          </cell>
          <cell r="E1841">
            <v>19.899999999999999</v>
          </cell>
          <cell r="F1841">
            <v>0.33801002600000002</v>
          </cell>
          <cell r="G1841">
            <v>975</v>
          </cell>
          <cell r="H1841">
            <v>-0.20215002600000001</v>
          </cell>
          <cell r="I1841">
            <v>245</v>
          </cell>
          <cell r="J1841">
            <v>3.6926731999999997E-2</v>
          </cell>
          <cell r="K1841" t="str">
            <v>Undisturbed</v>
          </cell>
          <cell r="L1841" t="str">
            <v>Oceania</v>
          </cell>
          <cell r="M1841" t="str">
            <v>Osunkoya_etal_2011_16</v>
          </cell>
          <cell r="N1841" t="str">
            <v>Abundance</v>
          </cell>
          <cell r="O1841">
            <v>26</v>
          </cell>
        </row>
        <row r="1842">
          <cell r="A1842" t="str">
            <v>Pacheco &amp; Vasconcelos_2012_CD1</v>
          </cell>
          <cell r="B1842">
            <v>4157</v>
          </cell>
          <cell r="C1842">
            <v>-48.820010000000003</v>
          </cell>
          <cell r="D1842">
            <v>-19.208590000000001</v>
          </cell>
          <cell r="E1842">
            <v>22.5</v>
          </cell>
          <cell r="F1842">
            <v>0.74292416900000002</v>
          </cell>
          <cell r="G1842">
            <v>1390</v>
          </cell>
          <cell r="H1842">
            <v>0.26336332000000001</v>
          </cell>
          <cell r="I1842">
            <v>188</v>
          </cell>
          <cell r="J1842">
            <v>-0.60357134999999995</v>
          </cell>
          <cell r="K1842" t="str">
            <v>Undisturbed</v>
          </cell>
          <cell r="L1842" t="str">
            <v>South America</v>
          </cell>
          <cell r="M1842" t="e">
            <v>#N/A</v>
          </cell>
          <cell r="N1842" t="str">
            <v>occurrence</v>
          </cell>
          <cell r="O1842" t="e">
            <v>#N/A</v>
          </cell>
        </row>
        <row r="1843">
          <cell r="A1843" t="str">
            <v>Pacheco &amp; Vasconcelos_2012_CD2</v>
          </cell>
          <cell r="B1843">
            <v>4158</v>
          </cell>
          <cell r="C1843">
            <v>-48.674770000000002</v>
          </cell>
          <cell r="D1843">
            <v>-19.137370000000001</v>
          </cell>
          <cell r="E1843">
            <v>22.5</v>
          </cell>
          <cell r="F1843">
            <v>0.74292416900000002</v>
          </cell>
          <cell r="G1843">
            <v>1387</v>
          </cell>
          <cell r="H1843">
            <v>0.259998163</v>
          </cell>
          <cell r="I1843">
            <v>188</v>
          </cell>
          <cell r="J1843">
            <v>-0.60357134999999995</v>
          </cell>
          <cell r="K1843" t="str">
            <v>Undisturbed</v>
          </cell>
          <cell r="L1843" t="str">
            <v>South America</v>
          </cell>
          <cell r="M1843" t="e">
            <v>#N/A</v>
          </cell>
          <cell r="N1843" t="str">
            <v>occurrence</v>
          </cell>
          <cell r="O1843" t="e">
            <v>#N/A</v>
          </cell>
        </row>
        <row r="1844">
          <cell r="A1844" t="str">
            <v>Pacheco &amp; Vasconcelos_2012_CD3</v>
          </cell>
          <cell r="B1844">
            <v>4159</v>
          </cell>
          <cell r="C1844">
            <v>-48.397260000000003</v>
          </cell>
          <cell r="D1844">
            <v>-19.17906</v>
          </cell>
          <cell r="E1844">
            <v>21.9</v>
          </cell>
          <cell r="F1844">
            <v>0.64948244399999999</v>
          </cell>
          <cell r="G1844">
            <v>1453</v>
          </cell>
          <cell r="H1844">
            <v>0.33403161100000001</v>
          </cell>
          <cell r="I1844">
            <v>182</v>
          </cell>
          <cell r="J1844">
            <v>-0.67099220100000001</v>
          </cell>
          <cell r="K1844" t="str">
            <v>Undisturbed</v>
          </cell>
          <cell r="L1844" t="str">
            <v>South America</v>
          </cell>
          <cell r="M1844" t="e">
            <v>#N/A</v>
          </cell>
          <cell r="N1844" t="str">
            <v>occurrence</v>
          </cell>
          <cell r="O1844" t="e">
            <v>#N/A</v>
          </cell>
        </row>
        <row r="1845">
          <cell r="A1845" t="str">
            <v>Pacheco &amp; Vasconcelos_2012_CD4</v>
          </cell>
          <cell r="B1845">
            <v>4160</v>
          </cell>
          <cell r="C1845">
            <v>-48.310609999999997</v>
          </cell>
          <cell r="D1845">
            <v>-19.001110000000001</v>
          </cell>
          <cell r="E1845">
            <v>21.5</v>
          </cell>
          <cell r="F1845">
            <v>0.58718796100000004</v>
          </cell>
          <cell r="G1845">
            <v>1469</v>
          </cell>
          <cell r="H1845">
            <v>0.35197911300000001</v>
          </cell>
          <cell r="I1845">
            <v>180</v>
          </cell>
          <cell r="J1845">
            <v>-0.69346581799999996</v>
          </cell>
          <cell r="K1845" t="str">
            <v>Undisturbed</v>
          </cell>
          <cell r="L1845" t="str">
            <v>South America</v>
          </cell>
          <cell r="M1845" t="e">
            <v>#N/A</v>
          </cell>
          <cell r="N1845" t="str">
            <v>occurrence</v>
          </cell>
          <cell r="O1845" t="e">
            <v>#N/A</v>
          </cell>
        </row>
        <row r="1846">
          <cell r="A1846" t="str">
            <v>Pacheco &amp; Vasconcelos_2012_CO1</v>
          </cell>
          <cell r="B1846">
            <v>4161</v>
          </cell>
          <cell r="C1846">
            <v>-48.653640000000003</v>
          </cell>
          <cell r="D1846">
            <v>-17.772760000000002</v>
          </cell>
          <cell r="E1846">
            <v>23.6</v>
          </cell>
          <cell r="F1846">
            <v>0.91423399900000002</v>
          </cell>
          <cell r="G1846">
            <v>1360</v>
          </cell>
          <cell r="H1846">
            <v>0.22971175199999999</v>
          </cell>
          <cell r="I1846">
            <v>197</v>
          </cell>
          <cell r="J1846">
            <v>-0.50244007400000001</v>
          </cell>
          <cell r="K1846" t="str">
            <v>Undisturbed</v>
          </cell>
          <cell r="L1846" t="str">
            <v>South America</v>
          </cell>
          <cell r="M1846" t="e">
            <v>#N/A</v>
          </cell>
          <cell r="N1846" t="str">
            <v>occurrence</v>
          </cell>
          <cell r="O1846" t="e">
            <v>#N/A</v>
          </cell>
        </row>
        <row r="1847">
          <cell r="A1847" t="str">
            <v>Pacheco &amp; Vasconcelos_2012_CO2</v>
          </cell>
          <cell r="B1847">
            <v>4162</v>
          </cell>
          <cell r="C1847">
            <v>-48.849530000000001</v>
          </cell>
          <cell r="D1847">
            <v>-19.206469999999999</v>
          </cell>
          <cell r="E1847">
            <v>22.6</v>
          </cell>
          <cell r="F1847">
            <v>0.75849778999999995</v>
          </cell>
          <cell r="G1847">
            <v>1375</v>
          </cell>
          <cell r="H1847">
            <v>0.246537536</v>
          </cell>
          <cell r="I1847">
            <v>189</v>
          </cell>
          <cell r="J1847">
            <v>-0.59233454200000002</v>
          </cell>
          <cell r="K1847" t="str">
            <v>Undisturbed</v>
          </cell>
          <cell r="L1847" t="str">
            <v>South America</v>
          </cell>
          <cell r="M1847" t="e">
            <v>#N/A</v>
          </cell>
          <cell r="N1847" t="str">
            <v>occurrence</v>
          </cell>
          <cell r="O1847" t="e">
            <v>#N/A</v>
          </cell>
        </row>
        <row r="1848">
          <cell r="A1848" t="str">
            <v>Pacheco &amp; Vasconcelos_2012_CO3</v>
          </cell>
          <cell r="B1848">
            <v>4163</v>
          </cell>
          <cell r="C1848">
            <v>-48.393140000000002</v>
          </cell>
          <cell r="D1848">
            <v>-19.170339999999999</v>
          </cell>
          <cell r="E1848">
            <v>21.9</v>
          </cell>
          <cell r="F1848">
            <v>0.64948244399999999</v>
          </cell>
          <cell r="G1848">
            <v>1453</v>
          </cell>
          <cell r="H1848">
            <v>0.33403161100000001</v>
          </cell>
          <cell r="I1848">
            <v>182</v>
          </cell>
          <cell r="J1848">
            <v>-0.67099220100000001</v>
          </cell>
          <cell r="K1848" t="str">
            <v>Undisturbed</v>
          </cell>
          <cell r="L1848" t="str">
            <v>South America</v>
          </cell>
          <cell r="M1848" t="e">
            <v>#N/A</v>
          </cell>
          <cell r="N1848" t="str">
            <v>occurrence</v>
          </cell>
          <cell r="O1848" t="e">
            <v>#N/A</v>
          </cell>
        </row>
        <row r="1849">
          <cell r="A1849" t="str">
            <v>Pacheco &amp; Vasconcelos_2012_CR1</v>
          </cell>
          <cell r="B1849">
            <v>4164</v>
          </cell>
          <cell r="C1849">
            <v>-48.712499999999999</v>
          </cell>
          <cell r="D1849">
            <v>-17.82076</v>
          </cell>
          <cell r="E1849">
            <v>22.6</v>
          </cell>
          <cell r="F1849">
            <v>0.75849778999999995</v>
          </cell>
          <cell r="G1849">
            <v>1403</v>
          </cell>
          <cell r="H1849">
            <v>0.27794566500000001</v>
          </cell>
          <cell r="I1849">
            <v>191</v>
          </cell>
          <cell r="J1849">
            <v>-0.56986092499999996</v>
          </cell>
          <cell r="K1849" t="str">
            <v>Undisturbed</v>
          </cell>
          <cell r="L1849" t="str">
            <v>South America</v>
          </cell>
          <cell r="M1849" t="e">
            <v>#N/A</v>
          </cell>
          <cell r="N1849" t="str">
            <v>occurrence</v>
          </cell>
          <cell r="O1849" t="e">
            <v>#N/A</v>
          </cell>
        </row>
        <row r="1850">
          <cell r="A1850" t="str">
            <v>Pacheco &amp; Vasconcelos_2012_CR2</v>
          </cell>
          <cell r="B1850">
            <v>4165</v>
          </cell>
          <cell r="C1850">
            <v>-48.394880000000001</v>
          </cell>
          <cell r="D1850">
            <v>-19.173780000000001</v>
          </cell>
          <cell r="E1850">
            <v>21.9</v>
          </cell>
          <cell r="F1850">
            <v>0.64948244399999999</v>
          </cell>
          <cell r="G1850">
            <v>1453</v>
          </cell>
          <cell r="H1850">
            <v>0.33403161100000001</v>
          </cell>
          <cell r="I1850">
            <v>182</v>
          </cell>
          <cell r="J1850">
            <v>-0.67099220100000001</v>
          </cell>
          <cell r="K1850" t="str">
            <v>Undisturbed</v>
          </cell>
          <cell r="L1850" t="str">
            <v>South America</v>
          </cell>
          <cell r="M1850" t="e">
            <v>#N/A</v>
          </cell>
          <cell r="N1850" t="str">
            <v>occurrence</v>
          </cell>
          <cell r="O1850" t="e">
            <v>#N/A</v>
          </cell>
        </row>
        <row r="1851">
          <cell r="A1851" t="str">
            <v>Pacheco &amp; Vasconcelos_2012_CR3</v>
          </cell>
          <cell r="B1851">
            <v>4166</v>
          </cell>
          <cell r="C1851">
            <v>-48.667769999999997</v>
          </cell>
          <cell r="D1851">
            <v>-17.7851</v>
          </cell>
          <cell r="E1851">
            <v>22.2</v>
          </cell>
          <cell r="F1851">
            <v>0.69620330699999999</v>
          </cell>
          <cell r="G1851">
            <v>1437</v>
          </cell>
          <cell r="H1851">
            <v>0.31608410799999997</v>
          </cell>
          <cell r="I1851">
            <v>191</v>
          </cell>
          <cell r="J1851">
            <v>-0.56986092499999996</v>
          </cell>
          <cell r="K1851" t="str">
            <v>Undisturbed</v>
          </cell>
          <cell r="L1851" t="str">
            <v>South America</v>
          </cell>
          <cell r="M1851" t="e">
            <v>#N/A</v>
          </cell>
          <cell r="N1851" t="str">
            <v>occurrence</v>
          </cell>
          <cell r="O1851" t="e">
            <v>#N/A</v>
          </cell>
        </row>
        <row r="1852">
          <cell r="A1852" t="str">
            <v>Pacheco &amp; Vasconcelos_2012_VE1</v>
          </cell>
          <cell r="B1852">
            <v>4167</v>
          </cell>
          <cell r="C1852">
            <v>-48.697209999999998</v>
          </cell>
          <cell r="D1852">
            <v>-17.828939999999999</v>
          </cell>
          <cell r="E1852">
            <v>22.1</v>
          </cell>
          <cell r="F1852">
            <v>0.68062968599999996</v>
          </cell>
          <cell r="G1852">
            <v>1440</v>
          </cell>
          <cell r="H1852">
            <v>0.31944926499999998</v>
          </cell>
          <cell r="I1852">
            <v>190</v>
          </cell>
          <cell r="J1852">
            <v>-0.58109773399999998</v>
          </cell>
          <cell r="K1852" t="str">
            <v>Undisturbed</v>
          </cell>
          <cell r="L1852" t="str">
            <v>South America</v>
          </cell>
          <cell r="M1852" t="e">
            <v>#N/A</v>
          </cell>
          <cell r="N1852" t="str">
            <v>occurrence</v>
          </cell>
          <cell r="O1852" t="e">
            <v>#N/A</v>
          </cell>
        </row>
        <row r="1853">
          <cell r="A1853" t="str">
            <v>Pacheco &amp; Vasconcelos_2012_VE2</v>
          </cell>
          <cell r="B1853">
            <v>4168</v>
          </cell>
          <cell r="C1853">
            <v>-48.300519999999999</v>
          </cell>
          <cell r="D1853">
            <v>-18.98742</v>
          </cell>
          <cell r="E1853">
            <v>21.7</v>
          </cell>
          <cell r="F1853">
            <v>0.61833520200000003</v>
          </cell>
          <cell r="G1853">
            <v>1462</v>
          </cell>
          <cell r="H1853">
            <v>0.344127081</v>
          </cell>
          <cell r="I1853">
            <v>180</v>
          </cell>
          <cell r="J1853">
            <v>-0.69346581799999996</v>
          </cell>
          <cell r="K1853" t="str">
            <v>Undisturbed</v>
          </cell>
          <cell r="L1853" t="str">
            <v>South America</v>
          </cell>
          <cell r="M1853" t="e">
            <v>#N/A</v>
          </cell>
          <cell r="N1853" t="str">
            <v>occurrence</v>
          </cell>
          <cell r="O1853" t="e">
            <v>#N/A</v>
          </cell>
        </row>
        <row r="1854">
          <cell r="A1854" t="str">
            <v>Pacheco et al_Site 1_crop</v>
          </cell>
          <cell r="B1854">
            <v>2</v>
          </cell>
          <cell r="C1854">
            <v>-48.35</v>
          </cell>
          <cell r="D1854">
            <v>-19.0930556</v>
          </cell>
          <cell r="E1854">
            <v>21.8</v>
          </cell>
          <cell r="F1854">
            <v>0.63390882299999995</v>
          </cell>
          <cell r="G1854">
            <v>1451</v>
          </cell>
          <cell r="H1854">
            <v>0.33178817300000002</v>
          </cell>
          <cell r="I1854">
            <v>181</v>
          </cell>
          <cell r="J1854">
            <v>-0.68222901000000002</v>
          </cell>
          <cell r="K1854" t="str">
            <v>Disturbed</v>
          </cell>
          <cell r="L1854" t="str">
            <v>South America</v>
          </cell>
          <cell r="M1854" t="e">
            <v>#N/A</v>
          </cell>
          <cell r="N1854" t="str">
            <v>abundance</v>
          </cell>
          <cell r="O1854">
            <v>66</v>
          </cell>
        </row>
        <row r="1855">
          <cell r="A1855" t="str">
            <v>Pacheco et al_Site 1_savanna</v>
          </cell>
          <cell r="B1855">
            <v>4169</v>
          </cell>
          <cell r="C1855">
            <v>-48.35</v>
          </cell>
          <cell r="D1855">
            <v>-19.0930556</v>
          </cell>
          <cell r="E1855">
            <v>21.8</v>
          </cell>
          <cell r="F1855">
            <v>0.63390882299999995</v>
          </cell>
          <cell r="G1855">
            <v>1451</v>
          </cell>
          <cell r="H1855">
            <v>0.33178817300000002</v>
          </cell>
          <cell r="I1855">
            <v>181</v>
          </cell>
          <cell r="J1855">
            <v>-0.68222901000000002</v>
          </cell>
          <cell r="K1855" t="str">
            <v>Undisturbed</v>
          </cell>
          <cell r="L1855" t="str">
            <v>South America</v>
          </cell>
          <cell r="M1855" t="e">
            <v>#N/A</v>
          </cell>
          <cell r="N1855" t="str">
            <v>abundance</v>
          </cell>
          <cell r="O1855">
            <v>92</v>
          </cell>
        </row>
        <row r="1856">
          <cell r="A1856" t="str">
            <v>Pacheco et al_Site 2_crop</v>
          </cell>
          <cell r="B1856">
            <v>3</v>
          </cell>
          <cell r="C1856">
            <v>-48.799880000000002</v>
          </cell>
          <cell r="D1856">
            <v>-18.714333</v>
          </cell>
          <cell r="E1856">
            <v>22.3</v>
          </cell>
          <cell r="F1856">
            <v>0.71177692800000003</v>
          </cell>
          <cell r="G1856">
            <v>1337</v>
          </cell>
          <cell r="H1856">
            <v>0.20391221800000001</v>
          </cell>
          <cell r="I1856">
            <v>190</v>
          </cell>
          <cell r="J1856">
            <v>-0.58109773399999998</v>
          </cell>
          <cell r="K1856" t="str">
            <v>Disturbed</v>
          </cell>
          <cell r="L1856" t="str">
            <v>South America</v>
          </cell>
          <cell r="M1856" t="e">
            <v>#N/A</v>
          </cell>
          <cell r="N1856">
            <v>0</v>
          </cell>
          <cell r="O1856">
            <v>28</v>
          </cell>
        </row>
        <row r="1857">
          <cell r="A1857" t="str">
            <v>Pacheco et al_Site 2_savanna</v>
          </cell>
          <cell r="B1857">
            <v>4170</v>
          </cell>
          <cell r="C1857">
            <v>-48.799880000000002</v>
          </cell>
          <cell r="D1857">
            <v>-18.714333</v>
          </cell>
          <cell r="E1857">
            <v>22.3</v>
          </cell>
          <cell r="F1857">
            <v>0.71177692800000003</v>
          </cell>
          <cell r="G1857">
            <v>1337</v>
          </cell>
          <cell r="H1857">
            <v>0.20391221800000001</v>
          </cell>
          <cell r="I1857">
            <v>190</v>
          </cell>
          <cell r="J1857">
            <v>-0.58109773399999998</v>
          </cell>
          <cell r="K1857" t="str">
            <v>Undisturbed</v>
          </cell>
          <cell r="L1857" t="str">
            <v>South America</v>
          </cell>
          <cell r="M1857" t="e">
            <v>#N/A</v>
          </cell>
          <cell r="N1857" t="str">
            <v>abundance</v>
          </cell>
          <cell r="O1857">
            <v>55</v>
          </cell>
        </row>
        <row r="1858">
          <cell r="A1858" t="str">
            <v>Pacheco et al_Site 3_crop</v>
          </cell>
          <cell r="B1858">
            <v>4</v>
          </cell>
          <cell r="C1858">
            <v>-48.099699999999999</v>
          </cell>
          <cell r="D1858">
            <v>-19.034400000000002</v>
          </cell>
          <cell r="E1858">
            <v>21.2</v>
          </cell>
          <cell r="F1858">
            <v>0.54046709800000003</v>
          </cell>
          <cell r="G1858">
            <v>1477</v>
          </cell>
          <cell r="H1858">
            <v>0.36095286399999998</v>
          </cell>
          <cell r="I1858">
            <v>175</v>
          </cell>
          <cell r="J1858">
            <v>-0.74964986099999997</v>
          </cell>
          <cell r="K1858" t="str">
            <v>Disturbed</v>
          </cell>
          <cell r="L1858" t="str">
            <v>South America</v>
          </cell>
          <cell r="M1858" t="e">
            <v>#N/A</v>
          </cell>
          <cell r="N1858" t="str">
            <v>abundance</v>
          </cell>
          <cell r="O1858">
            <v>18</v>
          </cell>
        </row>
        <row r="1859">
          <cell r="A1859" t="str">
            <v>Pacheco et al_Site 3_savanna</v>
          </cell>
          <cell r="B1859">
            <v>4171</v>
          </cell>
          <cell r="C1859">
            <v>-48.099699999999999</v>
          </cell>
          <cell r="D1859">
            <v>-19.034400000000002</v>
          </cell>
          <cell r="E1859">
            <v>21.2</v>
          </cell>
          <cell r="F1859">
            <v>0.54046709800000003</v>
          </cell>
          <cell r="G1859">
            <v>1477</v>
          </cell>
          <cell r="H1859">
            <v>0.36095286399999998</v>
          </cell>
          <cell r="I1859">
            <v>175</v>
          </cell>
          <cell r="J1859">
            <v>-0.74964986099999997</v>
          </cell>
          <cell r="K1859" t="str">
            <v>Undisturbed</v>
          </cell>
          <cell r="L1859" t="str">
            <v>South America</v>
          </cell>
          <cell r="M1859" t="e">
            <v>#N/A</v>
          </cell>
          <cell r="N1859" t="str">
            <v>abundance</v>
          </cell>
          <cell r="O1859">
            <v>77</v>
          </cell>
        </row>
        <row r="1860">
          <cell r="A1860" t="str">
            <v>Pacheco et al_Site 4_crop</v>
          </cell>
          <cell r="B1860">
            <v>5</v>
          </cell>
          <cell r="C1860">
            <v>-48.770200000000003</v>
          </cell>
          <cell r="D1860">
            <v>-18.789719999999999</v>
          </cell>
          <cell r="E1860">
            <v>22.2</v>
          </cell>
          <cell r="F1860">
            <v>0.69620330699999999</v>
          </cell>
          <cell r="G1860">
            <v>1350</v>
          </cell>
          <cell r="H1860">
            <v>0.218494563</v>
          </cell>
          <cell r="I1860">
            <v>190</v>
          </cell>
          <cell r="J1860">
            <v>-0.58109773399999998</v>
          </cell>
          <cell r="K1860" t="str">
            <v>Disturbed</v>
          </cell>
          <cell r="L1860" t="str">
            <v>South America</v>
          </cell>
          <cell r="M1860" t="e">
            <v>#N/A</v>
          </cell>
          <cell r="N1860" t="str">
            <v>abundance</v>
          </cell>
          <cell r="O1860">
            <v>65</v>
          </cell>
        </row>
        <row r="1861">
          <cell r="A1861" t="str">
            <v>Pacheco et al_Site 4_savanna</v>
          </cell>
          <cell r="B1861">
            <v>4172</v>
          </cell>
          <cell r="C1861">
            <v>-48.770200000000003</v>
          </cell>
          <cell r="D1861">
            <v>-18.789719999999999</v>
          </cell>
          <cell r="E1861">
            <v>22.2</v>
          </cell>
          <cell r="F1861">
            <v>0.69620330699999999</v>
          </cell>
          <cell r="G1861">
            <v>1350</v>
          </cell>
          <cell r="H1861">
            <v>0.218494563</v>
          </cell>
          <cell r="I1861">
            <v>190</v>
          </cell>
          <cell r="J1861">
            <v>-0.58109773399999998</v>
          </cell>
          <cell r="K1861" t="str">
            <v>Undisturbed</v>
          </cell>
          <cell r="L1861" t="str">
            <v>South America</v>
          </cell>
          <cell r="M1861" t="e">
            <v>#N/A</v>
          </cell>
          <cell r="N1861" t="str">
            <v>abundance</v>
          </cell>
          <cell r="O1861">
            <v>89</v>
          </cell>
        </row>
        <row r="1862">
          <cell r="A1862" t="str">
            <v>Pacheco et al_Site 5_crop</v>
          </cell>
          <cell r="B1862">
            <v>6</v>
          </cell>
          <cell r="C1862">
            <v>-48.17277</v>
          </cell>
          <cell r="D1862">
            <v>-19.029160000000001</v>
          </cell>
          <cell r="E1862">
            <v>21.3</v>
          </cell>
          <cell r="F1862">
            <v>0.55604071899999996</v>
          </cell>
          <cell r="G1862">
            <v>1478</v>
          </cell>
          <cell r="H1862">
            <v>0.36207458300000001</v>
          </cell>
          <cell r="I1862">
            <v>177</v>
          </cell>
          <cell r="J1862">
            <v>-0.72717624400000003</v>
          </cell>
          <cell r="K1862" t="str">
            <v>Disturbed</v>
          </cell>
          <cell r="L1862" t="str">
            <v>South America</v>
          </cell>
          <cell r="M1862" t="e">
            <v>#N/A</v>
          </cell>
          <cell r="N1862" t="str">
            <v>abundance</v>
          </cell>
          <cell r="O1862">
            <v>27</v>
          </cell>
        </row>
        <row r="1863">
          <cell r="A1863" t="str">
            <v>Pacheco et al_Site 5_savanna</v>
          </cell>
          <cell r="B1863">
            <v>4173</v>
          </cell>
          <cell r="C1863">
            <v>-48.17277</v>
          </cell>
          <cell r="D1863">
            <v>-19.029160000000001</v>
          </cell>
          <cell r="E1863">
            <v>21.3</v>
          </cell>
          <cell r="F1863">
            <v>0.55604071899999996</v>
          </cell>
          <cell r="G1863">
            <v>1478</v>
          </cell>
          <cell r="H1863">
            <v>0.36207458300000001</v>
          </cell>
          <cell r="I1863">
            <v>177</v>
          </cell>
          <cell r="J1863">
            <v>-0.72717624400000003</v>
          </cell>
          <cell r="K1863" t="str">
            <v>Undisturbed</v>
          </cell>
          <cell r="L1863" t="str">
            <v>South America</v>
          </cell>
          <cell r="M1863" t="e">
            <v>#N/A</v>
          </cell>
          <cell r="N1863" t="str">
            <v>abundance</v>
          </cell>
          <cell r="O1863">
            <v>75</v>
          </cell>
        </row>
        <row r="1864">
          <cell r="A1864" t="str">
            <v>Pacheco et al_Site 6_crop</v>
          </cell>
          <cell r="B1864">
            <v>7</v>
          </cell>
          <cell r="C1864">
            <v>-48.757770000000001</v>
          </cell>
          <cell r="D1864">
            <v>-18.795549999999999</v>
          </cell>
          <cell r="E1864">
            <v>22.2</v>
          </cell>
          <cell r="F1864">
            <v>0.69620330699999999</v>
          </cell>
          <cell r="G1864">
            <v>1349</v>
          </cell>
          <cell r="H1864">
            <v>0.21737284400000001</v>
          </cell>
          <cell r="I1864">
            <v>190</v>
          </cell>
          <cell r="J1864">
            <v>-0.58109773399999998</v>
          </cell>
          <cell r="K1864" t="str">
            <v>Disturbed</v>
          </cell>
          <cell r="L1864" t="str">
            <v>South America</v>
          </cell>
          <cell r="M1864" t="e">
            <v>#N/A</v>
          </cell>
          <cell r="N1864" t="str">
            <v>abundance</v>
          </cell>
          <cell r="O1864">
            <v>43</v>
          </cell>
        </row>
        <row r="1865">
          <cell r="A1865" t="str">
            <v>Pacheco et al_Site 6_savanna</v>
          </cell>
          <cell r="B1865">
            <v>4174</v>
          </cell>
          <cell r="C1865">
            <v>-48.757770000000001</v>
          </cell>
          <cell r="D1865">
            <v>-18.795549999999999</v>
          </cell>
          <cell r="E1865">
            <v>22.2</v>
          </cell>
          <cell r="F1865">
            <v>0.69620330699999999</v>
          </cell>
          <cell r="G1865">
            <v>1349</v>
          </cell>
          <cell r="H1865">
            <v>0.21737284400000001</v>
          </cell>
          <cell r="I1865">
            <v>190</v>
          </cell>
          <cell r="J1865">
            <v>-0.58109773399999998</v>
          </cell>
          <cell r="K1865" t="str">
            <v>Undisturbed</v>
          </cell>
          <cell r="L1865" t="str">
            <v>South America</v>
          </cell>
          <cell r="M1865" t="e">
            <v>#N/A</v>
          </cell>
          <cell r="N1865" t="str">
            <v>abundance</v>
          </cell>
          <cell r="O1865">
            <v>83</v>
          </cell>
        </row>
        <row r="1866">
          <cell r="A1866" t="str">
            <v>Pacheco&amp;Vasconcelos_2007_01</v>
          </cell>
          <cell r="B1866">
            <v>1087</v>
          </cell>
          <cell r="C1866">
            <v>-48.31</v>
          </cell>
          <cell r="D1866">
            <v>-18.940000000000001</v>
          </cell>
          <cell r="E1866">
            <v>21.7</v>
          </cell>
          <cell r="F1866">
            <v>0.61833520200000003</v>
          </cell>
          <cell r="G1866">
            <v>1463</v>
          </cell>
          <cell r="H1866">
            <v>0.34524880000000002</v>
          </cell>
          <cell r="I1866">
            <v>180</v>
          </cell>
          <cell r="J1866">
            <v>-0.69346581799999996</v>
          </cell>
          <cell r="K1866" t="str">
            <v>Disturbed</v>
          </cell>
          <cell r="L1866" t="str">
            <v>South America</v>
          </cell>
          <cell r="M1866" t="e">
            <v>#N/A</v>
          </cell>
          <cell r="N1866" t="str">
            <v>Abundance/Occurrence</v>
          </cell>
          <cell r="O1866">
            <v>197</v>
          </cell>
        </row>
        <row r="1867">
          <cell r="A1867" t="str">
            <v>Pacheco&amp;Vasconcelos_2007_02</v>
          </cell>
          <cell r="B1867">
            <v>1088</v>
          </cell>
          <cell r="C1867">
            <v>-48.31</v>
          </cell>
          <cell r="D1867">
            <v>-18.940000000000001</v>
          </cell>
          <cell r="E1867">
            <v>21.7</v>
          </cell>
          <cell r="F1867">
            <v>0.61833520200000003</v>
          </cell>
          <cell r="G1867">
            <v>1463</v>
          </cell>
          <cell r="H1867">
            <v>0.34524880000000002</v>
          </cell>
          <cell r="I1867">
            <v>180</v>
          </cell>
          <cell r="J1867">
            <v>-0.69346581799999996</v>
          </cell>
          <cell r="K1867" t="str">
            <v>Disturbed</v>
          </cell>
          <cell r="L1867" t="str">
            <v>South America</v>
          </cell>
          <cell r="M1867" t="e">
            <v>#N/A</v>
          </cell>
          <cell r="N1867" t="str">
            <v>Abundance/Occurrence</v>
          </cell>
          <cell r="O1867">
            <v>99</v>
          </cell>
        </row>
        <row r="1868">
          <cell r="A1868" t="str">
            <v>Paknia&amp;Pfeiffer_noyear_01</v>
          </cell>
          <cell r="B1868">
            <v>4179</v>
          </cell>
          <cell r="C1868">
            <v>56.25</v>
          </cell>
          <cell r="D1868">
            <v>37.35</v>
          </cell>
          <cell r="E1868">
            <v>12.7</v>
          </cell>
          <cell r="F1868">
            <v>-0.78329067799999996</v>
          </cell>
          <cell r="G1868">
            <v>237</v>
          </cell>
          <cell r="H1868">
            <v>-1.029978579</v>
          </cell>
          <cell r="I1868">
            <v>377</v>
          </cell>
          <cell r="J1868">
            <v>1.5201854509999999</v>
          </cell>
          <cell r="K1868" t="str">
            <v>Undisturbed</v>
          </cell>
          <cell r="L1868" t="str">
            <v>Asia</v>
          </cell>
          <cell r="M1868" t="e">
            <v>#N/A</v>
          </cell>
          <cell r="N1868" t="str">
            <v>Occurrence</v>
          </cell>
          <cell r="O1868" t="e">
            <v>#N/A</v>
          </cell>
        </row>
        <row r="1869">
          <cell r="A1869" t="str">
            <v>Paknia&amp;Pfeiffer_noyear_02</v>
          </cell>
          <cell r="B1869">
            <v>4180</v>
          </cell>
          <cell r="C1869">
            <v>56.25</v>
          </cell>
          <cell r="D1869">
            <v>37.340000000000003</v>
          </cell>
          <cell r="E1869">
            <v>12.7</v>
          </cell>
          <cell r="F1869">
            <v>-0.78329067799999996</v>
          </cell>
          <cell r="G1869">
            <v>237</v>
          </cell>
          <cell r="H1869">
            <v>-1.029978579</v>
          </cell>
          <cell r="I1869">
            <v>377</v>
          </cell>
          <cell r="J1869">
            <v>1.5201854509999999</v>
          </cell>
          <cell r="K1869" t="str">
            <v>Undisturbed</v>
          </cell>
          <cell r="L1869" t="str">
            <v>Asia</v>
          </cell>
          <cell r="M1869" t="e">
            <v>#N/A</v>
          </cell>
          <cell r="N1869" t="str">
            <v>Occurrence</v>
          </cell>
          <cell r="O1869" t="e">
            <v>#N/A</v>
          </cell>
        </row>
        <row r="1870">
          <cell r="A1870" t="str">
            <v>Paknia&amp;Pfeiffer_noyear_03</v>
          </cell>
          <cell r="B1870">
            <v>4181</v>
          </cell>
          <cell r="C1870">
            <v>55.39</v>
          </cell>
          <cell r="D1870">
            <v>36.799999999999997</v>
          </cell>
          <cell r="E1870">
            <v>10.199999999999999</v>
          </cell>
          <cell r="F1870">
            <v>-1.1726312000000001</v>
          </cell>
          <cell r="G1870">
            <v>183</v>
          </cell>
          <cell r="H1870">
            <v>-1.0905514000000001</v>
          </cell>
          <cell r="I1870">
            <v>382</v>
          </cell>
          <cell r="J1870">
            <v>1.5763694930000001</v>
          </cell>
          <cell r="K1870" t="str">
            <v>Undisturbed</v>
          </cell>
          <cell r="L1870" t="str">
            <v>Asia</v>
          </cell>
          <cell r="M1870" t="e">
            <v>#N/A</v>
          </cell>
          <cell r="N1870" t="str">
            <v>Occurrence</v>
          </cell>
          <cell r="O1870" t="e">
            <v>#N/A</v>
          </cell>
        </row>
        <row r="1871">
          <cell r="A1871" t="str">
            <v>Paknia&amp;Pfeiffer_noyear_04</v>
          </cell>
          <cell r="B1871">
            <v>4182</v>
          </cell>
          <cell r="C1871">
            <v>55.39</v>
          </cell>
          <cell r="D1871">
            <v>36.79</v>
          </cell>
          <cell r="E1871">
            <v>11.6</v>
          </cell>
          <cell r="F1871">
            <v>-0.95460050699999999</v>
          </cell>
          <cell r="G1871">
            <v>182</v>
          </cell>
          <cell r="H1871">
            <v>-1.091673119</v>
          </cell>
          <cell r="I1871">
            <v>371</v>
          </cell>
          <cell r="J1871">
            <v>1.4527646000000001</v>
          </cell>
          <cell r="K1871" t="str">
            <v>Undisturbed</v>
          </cell>
          <cell r="L1871" t="str">
            <v>Asia</v>
          </cell>
          <cell r="M1871" t="e">
            <v>#N/A</v>
          </cell>
          <cell r="N1871" t="str">
            <v>Occurrence</v>
          </cell>
          <cell r="O1871" t="e">
            <v>#N/A</v>
          </cell>
        </row>
        <row r="1872">
          <cell r="A1872" t="str">
            <v>Paknia&amp;Pfeiffer_noyear_05</v>
          </cell>
          <cell r="B1872">
            <v>4183</v>
          </cell>
          <cell r="C1872">
            <v>56.09</v>
          </cell>
          <cell r="D1872">
            <v>35.97</v>
          </cell>
          <cell r="E1872">
            <v>15.8</v>
          </cell>
          <cell r="F1872">
            <v>-0.30050842999999999</v>
          </cell>
          <cell r="G1872">
            <v>169</v>
          </cell>
          <cell r="H1872">
            <v>-1.106255465</v>
          </cell>
          <cell r="I1872">
            <v>373</v>
          </cell>
          <cell r="J1872">
            <v>1.475238217</v>
          </cell>
          <cell r="K1872" t="str">
            <v>Undisturbed</v>
          </cell>
          <cell r="L1872" t="str">
            <v>Asia</v>
          </cell>
          <cell r="M1872" t="e">
            <v>#N/A</v>
          </cell>
          <cell r="N1872" t="str">
            <v>Occurrence</v>
          </cell>
          <cell r="O1872" t="e">
            <v>#N/A</v>
          </cell>
        </row>
        <row r="1873">
          <cell r="A1873" t="str">
            <v>Paknia&amp;Pfeiffer_noyear_06</v>
          </cell>
          <cell r="B1873">
            <v>4184</v>
          </cell>
          <cell r="C1873">
            <v>56.09</v>
          </cell>
          <cell r="D1873">
            <v>35.96</v>
          </cell>
          <cell r="E1873">
            <v>15.8</v>
          </cell>
          <cell r="F1873">
            <v>-0.30050842999999999</v>
          </cell>
          <cell r="G1873">
            <v>169</v>
          </cell>
          <cell r="H1873">
            <v>-1.106255465</v>
          </cell>
          <cell r="I1873">
            <v>373</v>
          </cell>
          <cell r="J1873">
            <v>1.475238217</v>
          </cell>
          <cell r="K1873" t="str">
            <v>Undisturbed</v>
          </cell>
          <cell r="L1873" t="str">
            <v>Asia</v>
          </cell>
          <cell r="M1873" t="e">
            <v>#N/A</v>
          </cell>
          <cell r="N1873" t="str">
            <v>Occurrence</v>
          </cell>
          <cell r="O1873" t="e">
            <v>#N/A</v>
          </cell>
        </row>
        <row r="1874">
          <cell r="A1874" t="str">
            <v>Paknia&amp;Pfeiffer_noyear_07</v>
          </cell>
          <cell r="B1874">
            <v>4185</v>
          </cell>
          <cell r="C1874">
            <v>52.17</v>
          </cell>
          <cell r="D1874">
            <v>34.76</v>
          </cell>
          <cell r="E1874">
            <v>18.100000000000001</v>
          </cell>
          <cell r="F1874">
            <v>5.7684850000000003E-2</v>
          </cell>
          <cell r="G1874">
            <v>95</v>
          </cell>
          <cell r="H1874">
            <v>-1.1892626639999999</v>
          </cell>
          <cell r="I1874">
            <v>428</v>
          </cell>
          <cell r="J1874">
            <v>2.0932626829999998</v>
          </cell>
          <cell r="K1874" t="str">
            <v>Undisturbed</v>
          </cell>
          <cell r="L1874" t="str">
            <v>Asia</v>
          </cell>
          <cell r="M1874" t="e">
            <v>#N/A</v>
          </cell>
          <cell r="N1874" t="str">
            <v>Occurrence</v>
          </cell>
          <cell r="O1874" t="e">
            <v>#N/A</v>
          </cell>
        </row>
        <row r="1875">
          <cell r="A1875" t="str">
            <v>Paknia&amp;Pfeiffer_noyear_08</v>
          </cell>
          <cell r="B1875">
            <v>4186</v>
          </cell>
          <cell r="C1875">
            <v>52.18</v>
          </cell>
          <cell r="D1875">
            <v>34.75</v>
          </cell>
          <cell r="E1875">
            <v>17.100000000000001</v>
          </cell>
          <cell r="F1875">
            <v>-9.8051359000000005E-2</v>
          </cell>
          <cell r="G1875">
            <v>86</v>
          </cell>
          <cell r="H1875">
            <v>-1.1993581339999999</v>
          </cell>
          <cell r="I1875">
            <v>434</v>
          </cell>
          <cell r="J1875">
            <v>2.1606835329999998</v>
          </cell>
          <cell r="K1875" t="str">
            <v>Undisturbed</v>
          </cell>
          <cell r="L1875" t="str">
            <v>Asia</v>
          </cell>
          <cell r="M1875" t="e">
            <v>#N/A</v>
          </cell>
          <cell r="N1875" t="str">
            <v>Occurrence</v>
          </cell>
          <cell r="O1875" t="e">
            <v>#N/A</v>
          </cell>
        </row>
        <row r="1876">
          <cell r="A1876" t="str">
            <v>Paknia&amp;Pfeiffer_noyear_09</v>
          </cell>
          <cell r="B1876">
            <v>4187</v>
          </cell>
          <cell r="C1876">
            <v>51.9</v>
          </cell>
          <cell r="D1876">
            <v>32.43</v>
          </cell>
          <cell r="E1876">
            <v>15.4</v>
          </cell>
          <cell r="F1876">
            <v>-0.36280291399999998</v>
          </cell>
          <cell r="G1876">
            <v>123</v>
          </cell>
          <cell r="H1876">
            <v>-1.157854535</v>
          </cell>
          <cell r="I1876">
            <v>412</v>
          </cell>
          <cell r="J1876">
            <v>1.9134737470000001</v>
          </cell>
          <cell r="K1876" t="str">
            <v>Undisturbed</v>
          </cell>
          <cell r="L1876" t="str">
            <v>Asia</v>
          </cell>
          <cell r="M1876" t="e">
            <v>#N/A</v>
          </cell>
          <cell r="N1876" t="str">
            <v>Occurrence</v>
          </cell>
          <cell r="O1876" t="e">
            <v>#N/A</v>
          </cell>
        </row>
        <row r="1877">
          <cell r="A1877" t="str">
            <v>Paknia&amp;Pfeiffer_noyear_10</v>
          </cell>
          <cell r="B1877">
            <v>4188</v>
          </cell>
          <cell r="C1877">
            <v>51.9</v>
          </cell>
          <cell r="D1877">
            <v>32.4</v>
          </cell>
          <cell r="E1877">
            <v>15.3</v>
          </cell>
          <cell r="F1877">
            <v>-0.37837653399999999</v>
          </cell>
          <cell r="G1877">
            <v>123</v>
          </cell>
          <cell r="H1877">
            <v>-1.157854535</v>
          </cell>
          <cell r="I1877">
            <v>412</v>
          </cell>
          <cell r="J1877">
            <v>1.9134737470000001</v>
          </cell>
          <cell r="K1877" t="str">
            <v>Undisturbed</v>
          </cell>
          <cell r="L1877" t="str">
            <v>Asia</v>
          </cell>
          <cell r="M1877" t="e">
            <v>#N/A</v>
          </cell>
          <cell r="N1877" t="str">
            <v>Occurrence</v>
          </cell>
          <cell r="O1877" t="e">
            <v>#N/A</v>
          </cell>
        </row>
        <row r="1878">
          <cell r="A1878" t="str">
            <v>Paknia&amp;Pfeiffer_noyear_11</v>
          </cell>
          <cell r="B1878">
            <v>4189</v>
          </cell>
          <cell r="C1878">
            <v>51.41</v>
          </cell>
          <cell r="D1878">
            <v>30.91</v>
          </cell>
          <cell r="E1878">
            <v>12.5</v>
          </cell>
          <cell r="F1878">
            <v>-0.81443791899999995</v>
          </cell>
          <cell r="G1878">
            <v>274</v>
          </cell>
          <cell r="H1878">
            <v>-0.98847498</v>
          </cell>
          <cell r="I1878">
            <v>411</v>
          </cell>
          <cell r="J1878">
            <v>1.902236939</v>
          </cell>
          <cell r="K1878" t="str">
            <v>Undisturbed</v>
          </cell>
          <cell r="L1878" t="str">
            <v>Asia</v>
          </cell>
          <cell r="M1878" t="e">
            <v>#N/A</v>
          </cell>
          <cell r="N1878" t="str">
            <v>Occurrence</v>
          </cell>
          <cell r="O1878" t="e">
            <v>#N/A</v>
          </cell>
        </row>
        <row r="1879">
          <cell r="A1879" t="str">
            <v>Paknia&amp;Pfeiffer_noyear_12</v>
          </cell>
          <cell r="B1879">
            <v>4190</v>
          </cell>
          <cell r="C1879">
            <v>51.41</v>
          </cell>
          <cell r="D1879">
            <v>30.91</v>
          </cell>
          <cell r="E1879">
            <v>12.5</v>
          </cell>
          <cell r="F1879">
            <v>-0.81443791899999995</v>
          </cell>
          <cell r="G1879">
            <v>274</v>
          </cell>
          <cell r="H1879">
            <v>-0.98847498</v>
          </cell>
          <cell r="I1879">
            <v>411</v>
          </cell>
          <cell r="J1879">
            <v>1.902236939</v>
          </cell>
          <cell r="K1879" t="str">
            <v>Undisturbed</v>
          </cell>
          <cell r="L1879" t="str">
            <v>Asia</v>
          </cell>
          <cell r="M1879" t="e">
            <v>#N/A</v>
          </cell>
          <cell r="N1879" t="str">
            <v>Occurrence</v>
          </cell>
          <cell r="O1879" t="e">
            <v>#N/A</v>
          </cell>
        </row>
        <row r="1880">
          <cell r="A1880" t="str">
            <v>Paknia&amp;Pfeiffer_noyear_13</v>
          </cell>
          <cell r="B1880">
            <v>4191</v>
          </cell>
          <cell r="C1880">
            <v>51.4</v>
          </cell>
          <cell r="D1880">
            <v>28.11</v>
          </cell>
          <cell r="E1880">
            <v>25.1</v>
          </cell>
          <cell r="F1880">
            <v>1.1478383130000001</v>
          </cell>
          <cell r="G1880">
            <v>157</v>
          </cell>
          <cell r="H1880">
            <v>-1.119716092</v>
          </cell>
          <cell r="I1880">
            <v>264</v>
          </cell>
          <cell r="J1880">
            <v>0.25042609300000002</v>
          </cell>
          <cell r="K1880" t="str">
            <v>Undisturbed</v>
          </cell>
          <cell r="L1880" t="str">
            <v>Asia</v>
          </cell>
          <cell r="M1880" t="e">
            <v>#N/A</v>
          </cell>
          <cell r="N1880" t="str">
            <v>Occurrence</v>
          </cell>
          <cell r="O1880" t="e">
            <v>#N/A</v>
          </cell>
        </row>
        <row r="1881">
          <cell r="A1881" t="str">
            <v>Paknia&amp;Pfeiffer_noyear_14</v>
          </cell>
          <cell r="B1881">
            <v>4192</v>
          </cell>
          <cell r="C1881">
            <v>51.4</v>
          </cell>
          <cell r="D1881">
            <v>28.11</v>
          </cell>
          <cell r="E1881">
            <v>25.1</v>
          </cell>
          <cell r="F1881">
            <v>1.1478383130000001</v>
          </cell>
          <cell r="G1881">
            <v>157</v>
          </cell>
          <cell r="H1881">
            <v>-1.119716092</v>
          </cell>
          <cell r="I1881">
            <v>264</v>
          </cell>
          <cell r="J1881">
            <v>0.25042609300000002</v>
          </cell>
          <cell r="K1881" t="str">
            <v>Undisturbed</v>
          </cell>
          <cell r="L1881" t="str">
            <v>Asia</v>
          </cell>
          <cell r="M1881" t="e">
            <v>#N/A</v>
          </cell>
          <cell r="N1881" t="str">
            <v>Occurrence</v>
          </cell>
          <cell r="O1881" t="e">
            <v>#N/A</v>
          </cell>
        </row>
        <row r="1882">
          <cell r="A1882" t="str">
            <v>Paknia&amp;Pfeiffer_noyear_15</v>
          </cell>
          <cell r="B1882">
            <v>4193</v>
          </cell>
          <cell r="C1882">
            <v>52.59</v>
          </cell>
          <cell r="D1882">
            <v>27.39</v>
          </cell>
          <cell r="E1882">
            <v>25.9</v>
          </cell>
          <cell r="F1882">
            <v>1.27242728</v>
          </cell>
          <cell r="G1882">
            <v>133</v>
          </cell>
          <cell r="H1882">
            <v>-1.146637345</v>
          </cell>
          <cell r="I1882">
            <v>267</v>
          </cell>
          <cell r="J1882">
            <v>0.28413651899999998</v>
          </cell>
          <cell r="K1882" t="str">
            <v>Undisturbed</v>
          </cell>
          <cell r="L1882" t="str">
            <v>Asia</v>
          </cell>
          <cell r="M1882" t="e">
            <v>#N/A</v>
          </cell>
          <cell r="N1882" t="str">
            <v>Occurrence</v>
          </cell>
          <cell r="O1882" t="e">
            <v>#N/A</v>
          </cell>
        </row>
        <row r="1883">
          <cell r="A1883" t="str">
            <v>Paknia&amp;Pfeiffer_noyear_16</v>
          </cell>
          <cell r="B1883">
            <v>4194</v>
          </cell>
          <cell r="C1883">
            <v>52.59</v>
          </cell>
          <cell r="D1883">
            <v>27.38</v>
          </cell>
          <cell r="E1883">
            <v>25.9</v>
          </cell>
          <cell r="F1883">
            <v>1.27242728</v>
          </cell>
          <cell r="G1883">
            <v>133</v>
          </cell>
          <cell r="H1883">
            <v>-1.146637345</v>
          </cell>
          <cell r="I1883">
            <v>267</v>
          </cell>
          <cell r="J1883">
            <v>0.28413651899999998</v>
          </cell>
          <cell r="K1883" t="str">
            <v>Undisturbed</v>
          </cell>
          <cell r="L1883" t="str">
            <v>Asia</v>
          </cell>
          <cell r="M1883" t="e">
            <v>#N/A</v>
          </cell>
          <cell r="N1883" t="str">
            <v>Occurrence</v>
          </cell>
          <cell r="O1883" t="e">
            <v>#N/A</v>
          </cell>
        </row>
        <row r="1884">
          <cell r="A1884" t="str">
            <v>Parr_etal_2002_01</v>
          </cell>
          <cell r="B1884">
            <v>198</v>
          </cell>
          <cell r="C1884">
            <v>27.09</v>
          </cell>
          <cell r="D1884">
            <v>-25.26</v>
          </cell>
          <cell r="E1884">
            <v>19</v>
          </cell>
          <cell r="F1884">
            <v>0.19784743799999999</v>
          </cell>
          <cell r="G1884">
            <v>643</v>
          </cell>
          <cell r="H1884">
            <v>-0.57456070299999995</v>
          </cell>
          <cell r="I1884">
            <v>275</v>
          </cell>
          <cell r="J1884">
            <v>0.37403098600000001</v>
          </cell>
          <cell r="K1884" t="str">
            <v>Disturbed</v>
          </cell>
          <cell r="L1884" t="str">
            <v>Africa</v>
          </cell>
          <cell r="M1884" t="str">
            <v>Parr_etal_2002_01</v>
          </cell>
          <cell r="N1884" t="str">
            <v>Abundance</v>
          </cell>
          <cell r="O1884">
            <v>39</v>
          </cell>
        </row>
        <row r="1885">
          <cell r="A1885" t="str">
            <v>Parr_etal_2002_02</v>
          </cell>
          <cell r="B1885">
            <v>199</v>
          </cell>
          <cell r="C1885">
            <v>27.09</v>
          </cell>
          <cell r="D1885">
            <v>-25.26</v>
          </cell>
          <cell r="E1885">
            <v>19</v>
          </cell>
          <cell r="F1885">
            <v>0.19784743799999999</v>
          </cell>
          <cell r="G1885">
            <v>643</v>
          </cell>
          <cell r="H1885">
            <v>-0.57456070299999995</v>
          </cell>
          <cell r="I1885">
            <v>275</v>
          </cell>
          <cell r="J1885">
            <v>0.37403098600000001</v>
          </cell>
          <cell r="K1885" t="str">
            <v>Disturbed</v>
          </cell>
          <cell r="L1885" t="str">
            <v>Africa</v>
          </cell>
          <cell r="M1885" t="str">
            <v>Parr_etal_2002_02</v>
          </cell>
          <cell r="N1885" t="str">
            <v>Abundance</v>
          </cell>
          <cell r="O1885">
            <v>32</v>
          </cell>
        </row>
        <row r="1886">
          <cell r="A1886" t="str">
            <v>Parr_etal_2002_03</v>
          </cell>
          <cell r="B1886">
            <v>200</v>
          </cell>
          <cell r="C1886">
            <v>27.09</v>
          </cell>
          <cell r="D1886">
            <v>-25.26</v>
          </cell>
          <cell r="E1886">
            <v>19</v>
          </cell>
          <cell r="F1886">
            <v>0.19784743799999999</v>
          </cell>
          <cell r="G1886">
            <v>643</v>
          </cell>
          <cell r="H1886">
            <v>-0.57456070299999995</v>
          </cell>
          <cell r="I1886">
            <v>275</v>
          </cell>
          <cell r="J1886">
            <v>0.37403098600000001</v>
          </cell>
          <cell r="K1886" t="str">
            <v>Disturbed</v>
          </cell>
          <cell r="L1886" t="str">
            <v>Africa</v>
          </cell>
          <cell r="M1886" t="str">
            <v>Parr_etal_2002_03</v>
          </cell>
          <cell r="N1886" t="str">
            <v>Abundance</v>
          </cell>
          <cell r="O1886">
            <v>31</v>
          </cell>
        </row>
        <row r="1887">
          <cell r="A1887" t="str">
            <v>Parr_etal_2002_04</v>
          </cell>
          <cell r="B1887">
            <v>201</v>
          </cell>
          <cell r="C1887">
            <v>27.09</v>
          </cell>
          <cell r="D1887">
            <v>-25.26</v>
          </cell>
          <cell r="E1887">
            <v>19</v>
          </cell>
          <cell r="F1887">
            <v>0.19784743799999999</v>
          </cell>
          <cell r="G1887">
            <v>643</v>
          </cell>
          <cell r="H1887">
            <v>-0.57456070299999995</v>
          </cell>
          <cell r="I1887">
            <v>275</v>
          </cell>
          <cell r="J1887">
            <v>0.37403098600000001</v>
          </cell>
          <cell r="K1887" t="str">
            <v>Disturbed</v>
          </cell>
          <cell r="L1887" t="str">
            <v>Africa</v>
          </cell>
          <cell r="M1887" t="str">
            <v>Parr_etal_2002_04</v>
          </cell>
          <cell r="N1887" t="str">
            <v>Abundance</v>
          </cell>
          <cell r="O1887">
            <v>29</v>
          </cell>
        </row>
        <row r="1888">
          <cell r="A1888" t="str">
            <v>Parr_etal_2002_05</v>
          </cell>
          <cell r="B1888">
            <v>202</v>
          </cell>
          <cell r="C1888">
            <v>27.09</v>
          </cell>
          <cell r="D1888">
            <v>-25.26</v>
          </cell>
          <cell r="E1888">
            <v>19</v>
          </cell>
          <cell r="F1888">
            <v>0.19784743799999999</v>
          </cell>
          <cell r="G1888">
            <v>643</v>
          </cell>
          <cell r="H1888">
            <v>-0.57456070299999995</v>
          </cell>
          <cell r="I1888">
            <v>275</v>
          </cell>
          <cell r="J1888">
            <v>0.37403098600000001</v>
          </cell>
          <cell r="K1888" t="str">
            <v>Disturbed</v>
          </cell>
          <cell r="L1888" t="str">
            <v>Africa</v>
          </cell>
          <cell r="M1888" t="str">
            <v>Parr_etal_2002_05</v>
          </cell>
          <cell r="N1888" t="str">
            <v>Abundance</v>
          </cell>
          <cell r="O1888">
            <v>27</v>
          </cell>
        </row>
        <row r="1889">
          <cell r="A1889" t="str">
            <v>Parr_etal_2002_06</v>
          </cell>
          <cell r="B1889">
            <v>203</v>
          </cell>
          <cell r="C1889">
            <v>27.09</v>
          </cell>
          <cell r="D1889">
            <v>-25.26</v>
          </cell>
          <cell r="E1889">
            <v>19</v>
          </cell>
          <cell r="F1889">
            <v>0.19784743799999999</v>
          </cell>
          <cell r="G1889">
            <v>643</v>
          </cell>
          <cell r="H1889">
            <v>-0.57456070299999995</v>
          </cell>
          <cell r="I1889">
            <v>275</v>
          </cell>
          <cell r="J1889">
            <v>0.37403098600000001</v>
          </cell>
          <cell r="K1889" t="str">
            <v>Disturbed</v>
          </cell>
          <cell r="L1889" t="str">
            <v>Africa</v>
          </cell>
          <cell r="M1889" t="str">
            <v>Parr_etal_2002_06</v>
          </cell>
          <cell r="N1889" t="str">
            <v>Abundance</v>
          </cell>
          <cell r="O1889">
            <v>23</v>
          </cell>
        </row>
        <row r="1890">
          <cell r="A1890" t="str">
            <v>Parr_etal_2004_01</v>
          </cell>
          <cell r="B1890">
            <v>259</v>
          </cell>
          <cell r="C1890">
            <v>31.87</v>
          </cell>
          <cell r="D1890">
            <v>-24.45</v>
          </cell>
          <cell r="E1890">
            <v>22.3</v>
          </cell>
          <cell r="F1890">
            <v>0.71177692800000003</v>
          </cell>
          <cell r="G1890">
            <v>578</v>
          </cell>
          <cell r="H1890">
            <v>-0.64747243200000004</v>
          </cell>
          <cell r="I1890">
            <v>252</v>
          </cell>
          <cell r="J1890">
            <v>0.11558439199999999</v>
          </cell>
          <cell r="K1890" t="str">
            <v>Disturbed</v>
          </cell>
          <cell r="L1890" t="str">
            <v>Africa</v>
          </cell>
          <cell r="M1890" t="str">
            <v>Parr_etal_2004_01</v>
          </cell>
          <cell r="N1890" t="str">
            <v>Abundance</v>
          </cell>
          <cell r="O1890">
            <v>31</v>
          </cell>
        </row>
        <row r="1891">
          <cell r="A1891" t="str">
            <v>Parr_etal_2004_02</v>
          </cell>
          <cell r="B1891">
            <v>4195</v>
          </cell>
          <cell r="C1891">
            <v>31.87</v>
          </cell>
          <cell r="D1891">
            <v>-24.45</v>
          </cell>
          <cell r="E1891">
            <v>22.3</v>
          </cell>
          <cell r="F1891">
            <v>0.71177692800000003</v>
          </cell>
          <cell r="G1891">
            <v>578</v>
          </cell>
          <cell r="H1891">
            <v>-0.64747243200000004</v>
          </cell>
          <cell r="I1891">
            <v>252</v>
          </cell>
          <cell r="J1891">
            <v>0.11558439199999999</v>
          </cell>
          <cell r="K1891" t="str">
            <v>Undisturbed</v>
          </cell>
          <cell r="L1891" t="str">
            <v>Africa</v>
          </cell>
          <cell r="M1891" t="str">
            <v>Parr_etal_2004_02</v>
          </cell>
          <cell r="N1891" t="str">
            <v>Abundance</v>
          </cell>
          <cell r="O1891">
            <v>31</v>
          </cell>
        </row>
        <row r="1892">
          <cell r="A1892" t="str">
            <v>Parr_etal_2004_03</v>
          </cell>
          <cell r="B1892">
            <v>260</v>
          </cell>
          <cell r="C1892">
            <v>31.78</v>
          </cell>
          <cell r="D1892">
            <v>-24.54</v>
          </cell>
          <cell r="E1892">
            <v>22</v>
          </cell>
          <cell r="F1892">
            <v>0.66505606500000003</v>
          </cell>
          <cell r="G1892">
            <v>593</v>
          </cell>
          <cell r="H1892">
            <v>-0.630646649</v>
          </cell>
          <cell r="I1892">
            <v>246</v>
          </cell>
          <cell r="J1892">
            <v>4.8163540999999997E-2</v>
          </cell>
          <cell r="K1892" t="str">
            <v>Disturbed</v>
          </cell>
          <cell r="L1892" t="str">
            <v>Africa</v>
          </cell>
          <cell r="M1892" t="str">
            <v>Parr_etal_2004_03</v>
          </cell>
          <cell r="N1892" t="str">
            <v>Abundance</v>
          </cell>
          <cell r="O1892">
            <v>25</v>
          </cell>
        </row>
        <row r="1893">
          <cell r="A1893" t="str">
            <v>Parr_etal_2004_04</v>
          </cell>
          <cell r="B1893">
            <v>4196</v>
          </cell>
          <cell r="C1893">
            <v>31.78</v>
          </cell>
          <cell r="D1893">
            <v>-24.54</v>
          </cell>
          <cell r="E1893">
            <v>22</v>
          </cell>
          <cell r="F1893">
            <v>0.66505606500000003</v>
          </cell>
          <cell r="G1893">
            <v>593</v>
          </cell>
          <cell r="H1893">
            <v>-0.630646649</v>
          </cell>
          <cell r="I1893">
            <v>246</v>
          </cell>
          <cell r="J1893">
            <v>4.8163540999999997E-2</v>
          </cell>
          <cell r="K1893" t="str">
            <v>Undisturbed</v>
          </cell>
          <cell r="L1893" t="str">
            <v>Africa</v>
          </cell>
          <cell r="M1893" t="str">
            <v>Parr_etal_2004_04</v>
          </cell>
          <cell r="N1893" t="str">
            <v>Abundance</v>
          </cell>
          <cell r="O1893">
            <v>30</v>
          </cell>
        </row>
        <row r="1894">
          <cell r="A1894" t="str">
            <v>Parr_etal_2004_05</v>
          </cell>
          <cell r="B1894">
            <v>261</v>
          </cell>
          <cell r="C1894">
            <v>31.75</v>
          </cell>
          <cell r="D1894">
            <v>-24.4</v>
          </cell>
          <cell r="E1894">
            <v>22.3</v>
          </cell>
          <cell r="F1894">
            <v>0.71177692800000003</v>
          </cell>
          <cell r="G1894">
            <v>568</v>
          </cell>
          <cell r="H1894">
            <v>-0.65868962099999995</v>
          </cell>
          <cell r="I1894">
            <v>253</v>
          </cell>
          <cell r="J1894">
            <v>0.1268212</v>
          </cell>
          <cell r="K1894" t="str">
            <v>Disturbed</v>
          </cell>
          <cell r="L1894" t="str">
            <v>Africa</v>
          </cell>
          <cell r="M1894" t="str">
            <v>Parr_etal_2004_05</v>
          </cell>
          <cell r="N1894" t="str">
            <v>Abundance</v>
          </cell>
          <cell r="O1894">
            <v>30</v>
          </cell>
        </row>
        <row r="1895">
          <cell r="A1895" t="str">
            <v>Parr_etal_2004_06</v>
          </cell>
          <cell r="B1895">
            <v>4197</v>
          </cell>
          <cell r="C1895">
            <v>31.75</v>
          </cell>
          <cell r="D1895">
            <v>-24.4</v>
          </cell>
          <cell r="E1895">
            <v>22.3</v>
          </cell>
          <cell r="F1895">
            <v>0.71177692800000003</v>
          </cell>
          <cell r="G1895">
            <v>568</v>
          </cell>
          <cell r="H1895">
            <v>-0.65868962099999995</v>
          </cell>
          <cell r="I1895">
            <v>253</v>
          </cell>
          <cell r="J1895">
            <v>0.1268212</v>
          </cell>
          <cell r="K1895" t="str">
            <v>Undisturbed</v>
          </cell>
          <cell r="L1895" t="str">
            <v>Africa</v>
          </cell>
          <cell r="M1895" t="str">
            <v>Parr_etal_2004_06</v>
          </cell>
          <cell r="N1895" t="str">
            <v>Abundance</v>
          </cell>
          <cell r="O1895">
            <v>28</v>
          </cell>
        </row>
        <row r="1896">
          <cell r="A1896" t="str">
            <v>Parr_etal_2004_07</v>
          </cell>
          <cell r="B1896">
            <v>262</v>
          </cell>
          <cell r="C1896">
            <v>31.38</v>
          </cell>
          <cell r="D1896">
            <v>-23.44</v>
          </cell>
          <cell r="E1896">
            <v>22.3</v>
          </cell>
          <cell r="F1896">
            <v>0.71177692800000003</v>
          </cell>
          <cell r="G1896">
            <v>498</v>
          </cell>
          <cell r="H1896">
            <v>-0.73720994500000003</v>
          </cell>
          <cell r="I1896">
            <v>241</v>
          </cell>
          <cell r="J1896">
            <v>-8.0205020000000005E-3</v>
          </cell>
          <cell r="K1896" t="str">
            <v>Disturbed</v>
          </cell>
          <cell r="L1896" t="str">
            <v>Africa</v>
          </cell>
          <cell r="M1896" t="str">
            <v>Parr_etal_2004_07</v>
          </cell>
          <cell r="N1896" t="str">
            <v>Abundance</v>
          </cell>
          <cell r="O1896">
            <v>24</v>
          </cell>
        </row>
        <row r="1897">
          <cell r="A1897" t="str">
            <v>Parr_etal_2004_08</v>
          </cell>
          <cell r="B1897">
            <v>4198</v>
          </cell>
          <cell r="C1897">
            <v>31.38</v>
          </cell>
          <cell r="D1897">
            <v>-23.44</v>
          </cell>
          <cell r="E1897">
            <v>22.3</v>
          </cell>
          <cell r="F1897">
            <v>0.71177692800000003</v>
          </cell>
          <cell r="G1897">
            <v>498</v>
          </cell>
          <cell r="H1897">
            <v>-0.73720994500000003</v>
          </cell>
          <cell r="I1897">
            <v>241</v>
          </cell>
          <cell r="J1897">
            <v>-8.0205020000000005E-3</v>
          </cell>
          <cell r="K1897" t="str">
            <v>Undisturbed</v>
          </cell>
          <cell r="L1897" t="str">
            <v>Africa</v>
          </cell>
          <cell r="M1897" t="str">
            <v>Parr_etal_2004_08</v>
          </cell>
          <cell r="N1897" t="str">
            <v>Abundance</v>
          </cell>
          <cell r="O1897">
            <v>25</v>
          </cell>
        </row>
        <row r="1898">
          <cell r="A1898" t="str">
            <v>Parr_etal_2004_09</v>
          </cell>
          <cell r="B1898">
            <v>263</v>
          </cell>
          <cell r="C1898">
            <v>31.46</v>
          </cell>
          <cell r="D1898">
            <v>-23.58</v>
          </cell>
          <cell r="E1898">
            <v>22.6</v>
          </cell>
          <cell r="F1898">
            <v>0.75849778999999995</v>
          </cell>
          <cell r="G1898">
            <v>484</v>
          </cell>
          <cell r="H1898">
            <v>-0.75291400900000005</v>
          </cell>
          <cell r="I1898">
            <v>247</v>
          </cell>
          <cell r="J1898">
            <v>5.9400348999999998E-2</v>
          </cell>
          <cell r="K1898" t="str">
            <v>Disturbed</v>
          </cell>
          <cell r="L1898" t="str">
            <v>Africa</v>
          </cell>
          <cell r="M1898" t="str">
            <v>Parr_etal_2004_09</v>
          </cell>
          <cell r="N1898" t="str">
            <v>Abundance</v>
          </cell>
          <cell r="O1898">
            <v>22</v>
          </cell>
        </row>
        <row r="1899">
          <cell r="A1899" t="str">
            <v>Parr_etal_2004_10</v>
          </cell>
          <cell r="B1899">
            <v>4199</v>
          </cell>
          <cell r="C1899">
            <v>31.46</v>
          </cell>
          <cell r="D1899">
            <v>-23.58</v>
          </cell>
          <cell r="E1899">
            <v>22.6</v>
          </cell>
          <cell r="F1899">
            <v>0.75849778999999995</v>
          </cell>
          <cell r="G1899">
            <v>484</v>
          </cell>
          <cell r="H1899">
            <v>-0.75291400900000005</v>
          </cell>
          <cell r="I1899">
            <v>247</v>
          </cell>
          <cell r="J1899">
            <v>5.9400348999999998E-2</v>
          </cell>
          <cell r="K1899" t="str">
            <v>Undisturbed</v>
          </cell>
          <cell r="L1899" t="str">
            <v>Africa</v>
          </cell>
          <cell r="M1899" t="e">
            <v>#N/A</v>
          </cell>
          <cell r="N1899" t="str">
            <v>Abundance</v>
          </cell>
          <cell r="O1899">
            <v>18</v>
          </cell>
        </row>
        <row r="1900">
          <cell r="A1900" t="str">
            <v>Parr_etal_2004_11</v>
          </cell>
          <cell r="B1900">
            <v>264</v>
          </cell>
          <cell r="C1900">
            <v>31.52</v>
          </cell>
          <cell r="D1900">
            <v>-23.7</v>
          </cell>
          <cell r="E1900">
            <v>22.7</v>
          </cell>
          <cell r="F1900">
            <v>0.77407141099999999</v>
          </cell>
          <cell r="G1900">
            <v>487</v>
          </cell>
          <cell r="H1900">
            <v>-0.74954885299999996</v>
          </cell>
          <cell r="I1900">
            <v>251</v>
          </cell>
          <cell r="J1900">
            <v>0.10434758299999999</v>
          </cell>
          <cell r="K1900" t="str">
            <v>Disturbed</v>
          </cell>
          <cell r="L1900" t="str">
            <v>Africa</v>
          </cell>
          <cell r="M1900" t="e">
            <v>#N/A</v>
          </cell>
          <cell r="N1900" t="str">
            <v>Abundance</v>
          </cell>
          <cell r="O1900">
            <v>12</v>
          </cell>
        </row>
        <row r="1901">
          <cell r="A1901" t="str">
            <v>Parr_etal_2004_12</v>
          </cell>
          <cell r="B1901">
            <v>4200</v>
          </cell>
          <cell r="C1901">
            <v>31.52</v>
          </cell>
          <cell r="D1901">
            <v>-23.7</v>
          </cell>
          <cell r="E1901">
            <v>22.7</v>
          </cell>
          <cell r="F1901">
            <v>0.77407141099999999</v>
          </cell>
          <cell r="G1901">
            <v>487</v>
          </cell>
          <cell r="H1901">
            <v>-0.74954885299999996</v>
          </cell>
          <cell r="I1901">
            <v>251</v>
          </cell>
          <cell r="J1901">
            <v>0.10434758299999999</v>
          </cell>
          <cell r="K1901" t="str">
            <v>Undisturbed</v>
          </cell>
          <cell r="L1901" t="str">
            <v>Africa</v>
          </cell>
          <cell r="M1901" t="e">
            <v>#N/A</v>
          </cell>
          <cell r="N1901" t="str">
            <v>Abundance</v>
          </cell>
          <cell r="O1901">
            <v>16</v>
          </cell>
        </row>
        <row r="1902">
          <cell r="A1902" t="str">
            <v>Parr_etal_2004_13</v>
          </cell>
          <cell r="B1902">
            <v>265</v>
          </cell>
          <cell r="C1902">
            <v>31.24</v>
          </cell>
          <cell r="D1902">
            <v>-25.12</v>
          </cell>
          <cell r="E1902">
            <v>21.2</v>
          </cell>
          <cell r="F1902">
            <v>0.54046709800000003</v>
          </cell>
          <cell r="G1902">
            <v>717</v>
          </cell>
          <cell r="H1902">
            <v>-0.49155350399999997</v>
          </cell>
          <cell r="I1902">
            <v>221</v>
          </cell>
          <cell r="J1902">
            <v>-0.232756671</v>
          </cell>
          <cell r="K1902" t="str">
            <v>Disturbed</v>
          </cell>
          <cell r="L1902" t="str">
            <v>Africa</v>
          </cell>
          <cell r="M1902" t="e">
            <v>#N/A</v>
          </cell>
          <cell r="N1902" t="str">
            <v>Abundance</v>
          </cell>
          <cell r="O1902">
            <v>42</v>
          </cell>
        </row>
        <row r="1903">
          <cell r="A1903" t="str">
            <v>Parr_etal_2004_14</v>
          </cell>
          <cell r="B1903">
            <v>4201</v>
          </cell>
          <cell r="C1903">
            <v>31.24</v>
          </cell>
          <cell r="D1903">
            <v>-25.12</v>
          </cell>
          <cell r="E1903">
            <v>21.2</v>
          </cell>
          <cell r="F1903">
            <v>0.54046709800000003</v>
          </cell>
          <cell r="G1903">
            <v>717</v>
          </cell>
          <cell r="H1903">
            <v>-0.49155350399999997</v>
          </cell>
          <cell r="I1903">
            <v>221</v>
          </cell>
          <cell r="J1903">
            <v>-0.232756671</v>
          </cell>
          <cell r="K1903" t="str">
            <v>Undisturbed</v>
          </cell>
          <cell r="L1903" t="str">
            <v>Africa</v>
          </cell>
          <cell r="M1903" t="e">
            <v>#N/A</v>
          </cell>
          <cell r="N1903" t="str">
            <v>Abundance</v>
          </cell>
          <cell r="O1903">
            <v>37</v>
          </cell>
        </row>
        <row r="1904">
          <cell r="A1904" t="str">
            <v>Parr_etal_2004_15</v>
          </cell>
          <cell r="B1904">
            <v>266</v>
          </cell>
          <cell r="C1904">
            <v>31.21</v>
          </cell>
          <cell r="D1904">
            <v>-25.13</v>
          </cell>
          <cell r="E1904">
            <v>20.9</v>
          </cell>
          <cell r="F1904">
            <v>0.49374623499999998</v>
          </cell>
          <cell r="G1904">
            <v>752</v>
          </cell>
          <cell r="H1904">
            <v>-0.45229334300000001</v>
          </cell>
          <cell r="I1904">
            <v>216</v>
          </cell>
          <cell r="J1904">
            <v>-0.28894071300000002</v>
          </cell>
          <cell r="K1904" t="str">
            <v>Disturbed</v>
          </cell>
          <cell r="L1904" t="str">
            <v>Africa</v>
          </cell>
          <cell r="M1904" t="e">
            <v>#N/A</v>
          </cell>
          <cell r="N1904" t="str">
            <v>Abundance</v>
          </cell>
          <cell r="O1904">
            <v>51</v>
          </cell>
        </row>
        <row r="1905">
          <cell r="A1905" t="str">
            <v>Parr_etal_2004_16</v>
          </cell>
          <cell r="B1905">
            <v>4202</v>
          </cell>
          <cell r="C1905">
            <v>31.21</v>
          </cell>
          <cell r="D1905">
            <v>-25.13</v>
          </cell>
          <cell r="E1905">
            <v>20.9</v>
          </cell>
          <cell r="F1905">
            <v>0.49374623499999998</v>
          </cell>
          <cell r="G1905">
            <v>752</v>
          </cell>
          <cell r="H1905">
            <v>-0.45229334300000001</v>
          </cell>
          <cell r="I1905">
            <v>216</v>
          </cell>
          <cell r="J1905">
            <v>-0.28894071300000002</v>
          </cell>
          <cell r="K1905" t="str">
            <v>Undisturbed</v>
          </cell>
          <cell r="L1905" t="str">
            <v>Africa</v>
          </cell>
          <cell r="M1905" t="e">
            <v>#N/A</v>
          </cell>
          <cell r="N1905" t="str">
            <v>Abundance</v>
          </cell>
          <cell r="O1905">
            <v>34</v>
          </cell>
        </row>
        <row r="1906">
          <cell r="A1906" t="str">
            <v>Parr_etal_2004_17</v>
          </cell>
          <cell r="B1906">
            <v>267</v>
          </cell>
          <cell r="C1906">
            <v>31.26</v>
          </cell>
          <cell r="D1906">
            <v>-25.16</v>
          </cell>
          <cell r="E1906">
            <v>21</v>
          </cell>
          <cell r="F1906">
            <v>0.50931985599999996</v>
          </cell>
          <cell r="G1906">
            <v>737</v>
          </cell>
          <cell r="H1906">
            <v>-0.469119126</v>
          </cell>
          <cell r="I1906">
            <v>216</v>
          </cell>
          <cell r="J1906">
            <v>-0.28894071300000002</v>
          </cell>
          <cell r="K1906" t="str">
            <v>Disturbed</v>
          </cell>
          <cell r="L1906" t="str">
            <v>Africa</v>
          </cell>
          <cell r="M1906" t="e">
            <v>#N/A</v>
          </cell>
          <cell r="N1906" t="str">
            <v>Abundance</v>
          </cell>
          <cell r="O1906">
            <v>43</v>
          </cell>
        </row>
        <row r="1907">
          <cell r="A1907" t="str">
            <v>Parr_etal_2004_18</v>
          </cell>
          <cell r="B1907">
            <v>4203</v>
          </cell>
          <cell r="C1907">
            <v>31.26</v>
          </cell>
          <cell r="D1907">
            <v>-25.16</v>
          </cell>
          <cell r="E1907">
            <v>21</v>
          </cell>
          <cell r="F1907">
            <v>0.50931985599999996</v>
          </cell>
          <cell r="G1907">
            <v>737</v>
          </cell>
          <cell r="H1907">
            <v>-0.469119126</v>
          </cell>
          <cell r="I1907">
            <v>216</v>
          </cell>
          <cell r="J1907">
            <v>-0.28894071300000002</v>
          </cell>
          <cell r="K1907" t="str">
            <v>Undisturbed</v>
          </cell>
          <cell r="L1907" t="str">
            <v>Africa</v>
          </cell>
          <cell r="M1907" t="e">
            <v>#N/A</v>
          </cell>
          <cell r="N1907" t="str">
            <v>Abundance</v>
          </cell>
          <cell r="O1907">
            <v>27</v>
          </cell>
        </row>
        <row r="1908">
          <cell r="A1908" t="str">
            <v>Parr_etal_2012_01</v>
          </cell>
          <cell r="B1908">
            <v>4204</v>
          </cell>
          <cell r="C1908">
            <v>32.119999999999997</v>
          </cell>
          <cell r="D1908">
            <v>-28.07</v>
          </cell>
          <cell r="E1908">
            <v>20.5</v>
          </cell>
          <cell r="F1908">
            <v>0.43145175200000002</v>
          </cell>
          <cell r="G1908">
            <v>883</v>
          </cell>
          <cell r="H1908">
            <v>-0.30534816599999998</v>
          </cell>
          <cell r="I1908">
            <v>181</v>
          </cell>
          <cell r="J1908">
            <v>-0.68222901000000002</v>
          </cell>
          <cell r="K1908" t="str">
            <v>Undisturbed</v>
          </cell>
          <cell r="L1908" t="str">
            <v>Africa</v>
          </cell>
          <cell r="M1908" t="e">
            <v>#N/A</v>
          </cell>
          <cell r="N1908" t="str">
            <v>Abundance</v>
          </cell>
          <cell r="O1908">
            <v>27</v>
          </cell>
        </row>
        <row r="1909">
          <cell r="A1909" t="str">
            <v>Parr_etal_2012_02</v>
          </cell>
          <cell r="B1909">
            <v>4205</v>
          </cell>
          <cell r="C1909">
            <v>32.08</v>
          </cell>
          <cell r="D1909">
            <v>-28.09</v>
          </cell>
          <cell r="E1909">
            <v>20.6</v>
          </cell>
          <cell r="F1909">
            <v>0.447025373</v>
          </cell>
          <cell r="G1909">
            <v>880</v>
          </cell>
          <cell r="H1909">
            <v>-0.30871332299999998</v>
          </cell>
          <cell r="I1909">
            <v>181</v>
          </cell>
          <cell r="J1909">
            <v>-0.68222901000000002</v>
          </cell>
          <cell r="K1909" t="str">
            <v>Undisturbed</v>
          </cell>
          <cell r="L1909" t="str">
            <v>Africa</v>
          </cell>
          <cell r="M1909" t="e">
            <v>#N/A</v>
          </cell>
          <cell r="N1909" t="str">
            <v>Abundance</v>
          </cell>
          <cell r="O1909">
            <v>24</v>
          </cell>
        </row>
        <row r="1910">
          <cell r="A1910" t="str">
            <v>Parr_etal_2012_03</v>
          </cell>
          <cell r="B1910">
            <v>4206</v>
          </cell>
          <cell r="C1910">
            <v>32.130000000000003</v>
          </cell>
          <cell r="D1910">
            <v>-28.07</v>
          </cell>
          <cell r="E1910">
            <v>20.7</v>
          </cell>
          <cell r="F1910">
            <v>0.46259899300000001</v>
          </cell>
          <cell r="G1910">
            <v>891</v>
          </cell>
          <cell r="H1910">
            <v>-0.296374415</v>
          </cell>
          <cell r="I1910">
            <v>183</v>
          </cell>
          <cell r="J1910">
            <v>-0.65975539299999997</v>
          </cell>
          <cell r="K1910" t="str">
            <v>Undisturbed</v>
          </cell>
          <cell r="L1910" t="str">
            <v>Africa</v>
          </cell>
          <cell r="M1910" t="e">
            <v>#N/A</v>
          </cell>
          <cell r="N1910" t="str">
            <v>Abundance</v>
          </cell>
          <cell r="O1910">
            <v>27</v>
          </cell>
        </row>
        <row r="1911">
          <cell r="A1911" t="str">
            <v>Parr_etal_2012_04</v>
          </cell>
          <cell r="B1911">
            <v>4207</v>
          </cell>
          <cell r="C1911">
            <v>32.130000000000003</v>
          </cell>
          <cell r="D1911">
            <v>-28.05</v>
          </cell>
          <cell r="E1911">
            <v>20.7</v>
          </cell>
          <cell r="F1911">
            <v>0.46259899300000001</v>
          </cell>
          <cell r="G1911">
            <v>891</v>
          </cell>
          <cell r="H1911">
            <v>-0.296374415</v>
          </cell>
          <cell r="I1911">
            <v>183</v>
          </cell>
          <cell r="J1911">
            <v>-0.65975539299999997</v>
          </cell>
          <cell r="K1911" t="str">
            <v>Undisturbed</v>
          </cell>
          <cell r="L1911" t="str">
            <v>Africa</v>
          </cell>
          <cell r="M1911" t="e">
            <v>#N/A</v>
          </cell>
          <cell r="N1911" t="str">
            <v>Abundance</v>
          </cell>
          <cell r="O1911">
            <v>19</v>
          </cell>
        </row>
        <row r="1912">
          <cell r="A1912" t="str">
            <v>Parr_etal_2012_05</v>
          </cell>
          <cell r="B1912">
            <v>4208</v>
          </cell>
          <cell r="C1912">
            <v>32.119999999999997</v>
          </cell>
          <cell r="D1912">
            <v>-28.07</v>
          </cell>
          <cell r="E1912">
            <v>20.5</v>
          </cell>
          <cell r="F1912">
            <v>0.43145175200000002</v>
          </cell>
          <cell r="G1912">
            <v>883</v>
          </cell>
          <cell r="H1912">
            <v>-0.30534816599999998</v>
          </cell>
          <cell r="I1912">
            <v>181</v>
          </cell>
          <cell r="J1912">
            <v>-0.68222901000000002</v>
          </cell>
          <cell r="K1912" t="str">
            <v>Undisturbed</v>
          </cell>
          <cell r="L1912" t="str">
            <v>Africa</v>
          </cell>
          <cell r="M1912" t="e">
            <v>#N/A</v>
          </cell>
          <cell r="N1912" t="str">
            <v>Abundance</v>
          </cell>
          <cell r="O1912">
            <v>14</v>
          </cell>
        </row>
        <row r="1913">
          <cell r="A1913" t="str">
            <v>Parr_etal_2012_06</v>
          </cell>
          <cell r="B1913">
            <v>4209</v>
          </cell>
          <cell r="C1913">
            <v>32.08</v>
          </cell>
          <cell r="D1913">
            <v>-28.09</v>
          </cell>
          <cell r="E1913">
            <v>20.6</v>
          </cell>
          <cell r="F1913">
            <v>0.447025373</v>
          </cell>
          <cell r="G1913">
            <v>880</v>
          </cell>
          <cell r="H1913">
            <v>-0.30871332299999998</v>
          </cell>
          <cell r="I1913">
            <v>181</v>
          </cell>
          <cell r="J1913">
            <v>-0.68222901000000002</v>
          </cell>
          <cell r="K1913" t="str">
            <v>Undisturbed</v>
          </cell>
          <cell r="L1913" t="str">
            <v>Africa</v>
          </cell>
          <cell r="M1913" t="e">
            <v>#N/A</v>
          </cell>
          <cell r="N1913" t="str">
            <v>Abundance</v>
          </cell>
          <cell r="O1913">
            <v>19</v>
          </cell>
        </row>
        <row r="1914">
          <cell r="A1914" t="str">
            <v>Parr_etal_2012_07</v>
          </cell>
          <cell r="B1914">
            <v>4210</v>
          </cell>
          <cell r="C1914">
            <v>32.130000000000003</v>
          </cell>
          <cell r="D1914">
            <v>-28.07</v>
          </cell>
          <cell r="E1914">
            <v>20.7</v>
          </cell>
          <cell r="F1914">
            <v>0.46259899300000001</v>
          </cell>
          <cell r="G1914">
            <v>891</v>
          </cell>
          <cell r="H1914">
            <v>-0.296374415</v>
          </cell>
          <cell r="I1914">
            <v>183</v>
          </cell>
          <cell r="J1914">
            <v>-0.65975539299999997</v>
          </cell>
          <cell r="K1914" t="str">
            <v>Undisturbed</v>
          </cell>
          <cell r="L1914" t="str">
            <v>Africa</v>
          </cell>
          <cell r="M1914" t="e">
            <v>#N/A</v>
          </cell>
          <cell r="N1914" t="str">
            <v>Abundance</v>
          </cell>
          <cell r="O1914">
            <v>23</v>
          </cell>
        </row>
        <row r="1915">
          <cell r="A1915" t="str">
            <v>Parr_etal_2012_08</v>
          </cell>
          <cell r="B1915">
            <v>4211</v>
          </cell>
          <cell r="C1915">
            <v>32.130000000000003</v>
          </cell>
          <cell r="D1915">
            <v>-28.05</v>
          </cell>
          <cell r="E1915">
            <v>20.7</v>
          </cell>
          <cell r="F1915">
            <v>0.46259899300000001</v>
          </cell>
          <cell r="G1915">
            <v>891</v>
          </cell>
          <cell r="H1915">
            <v>-0.296374415</v>
          </cell>
          <cell r="I1915">
            <v>183</v>
          </cell>
          <cell r="J1915">
            <v>-0.65975539299999997</v>
          </cell>
          <cell r="K1915" t="str">
            <v>Undisturbed</v>
          </cell>
          <cell r="L1915" t="str">
            <v>Africa</v>
          </cell>
          <cell r="M1915" t="e">
            <v>#N/A</v>
          </cell>
          <cell r="N1915" t="str">
            <v>Abundance</v>
          </cell>
          <cell r="O1915">
            <v>20</v>
          </cell>
        </row>
        <row r="1916">
          <cell r="A1916" t="str">
            <v>Parr_noyeara_01</v>
          </cell>
          <cell r="B1916">
            <v>4212</v>
          </cell>
          <cell r="C1916">
            <v>32.119999999999997</v>
          </cell>
          <cell r="D1916">
            <v>-28.06</v>
          </cell>
          <cell r="E1916">
            <v>20.5</v>
          </cell>
          <cell r="F1916">
            <v>0.43145175200000002</v>
          </cell>
          <cell r="G1916">
            <v>883</v>
          </cell>
          <cell r="H1916">
            <v>-0.30534816599999998</v>
          </cell>
          <cell r="I1916">
            <v>181</v>
          </cell>
          <cell r="J1916">
            <v>-0.68222901000000002</v>
          </cell>
          <cell r="K1916" t="str">
            <v>Undisturbed</v>
          </cell>
          <cell r="L1916" t="str">
            <v>Africa</v>
          </cell>
          <cell r="M1916" t="str">
            <v>Parr_noyeara_01</v>
          </cell>
          <cell r="N1916" t="str">
            <v>Abundance/Occurrence</v>
          </cell>
          <cell r="O1916">
            <v>22</v>
          </cell>
        </row>
        <row r="1917">
          <cell r="A1917" t="str">
            <v>Parr_noyeara_02</v>
          </cell>
          <cell r="B1917">
            <v>4213</v>
          </cell>
          <cell r="C1917">
            <v>32.119999999999997</v>
          </cell>
          <cell r="D1917">
            <v>-28.06</v>
          </cell>
          <cell r="E1917">
            <v>20.5</v>
          </cell>
          <cell r="F1917">
            <v>0.43145175200000002</v>
          </cell>
          <cell r="G1917">
            <v>883</v>
          </cell>
          <cell r="H1917">
            <v>-0.30534816599999998</v>
          </cell>
          <cell r="I1917">
            <v>181</v>
          </cell>
          <cell r="J1917">
            <v>-0.68222901000000002</v>
          </cell>
          <cell r="K1917" t="str">
            <v>Undisturbed</v>
          </cell>
          <cell r="L1917" t="str">
            <v>Africa</v>
          </cell>
          <cell r="M1917" t="str">
            <v>Parr_noyeara_02</v>
          </cell>
          <cell r="N1917" t="str">
            <v>Abundance/Occurrence</v>
          </cell>
          <cell r="O1917">
            <v>20</v>
          </cell>
        </row>
        <row r="1918">
          <cell r="A1918" t="str">
            <v>Parr_noyeara_03</v>
          </cell>
          <cell r="B1918">
            <v>4214</v>
          </cell>
          <cell r="C1918">
            <v>32.130000000000003</v>
          </cell>
          <cell r="D1918">
            <v>-28.07</v>
          </cell>
          <cell r="E1918">
            <v>20.7</v>
          </cell>
          <cell r="F1918">
            <v>0.46259899300000001</v>
          </cell>
          <cell r="G1918">
            <v>891</v>
          </cell>
          <cell r="H1918">
            <v>-0.296374415</v>
          </cell>
          <cell r="I1918">
            <v>183</v>
          </cell>
          <cell r="J1918">
            <v>-0.65975539299999997</v>
          </cell>
          <cell r="K1918" t="str">
            <v>Undisturbed</v>
          </cell>
          <cell r="L1918" t="str">
            <v>Africa</v>
          </cell>
          <cell r="M1918" t="str">
            <v>Parr_noyeara_03</v>
          </cell>
          <cell r="N1918" t="str">
            <v>Abundance/Occurrence</v>
          </cell>
          <cell r="O1918">
            <v>27</v>
          </cell>
        </row>
        <row r="1919">
          <cell r="A1919" t="str">
            <v>Parr_noyeara_04</v>
          </cell>
          <cell r="B1919">
            <v>4215</v>
          </cell>
          <cell r="C1919">
            <v>32.130000000000003</v>
          </cell>
          <cell r="D1919">
            <v>-28.07</v>
          </cell>
          <cell r="E1919">
            <v>20.7</v>
          </cell>
          <cell r="F1919">
            <v>0.46259899300000001</v>
          </cell>
          <cell r="G1919">
            <v>891</v>
          </cell>
          <cell r="H1919">
            <v>-0.296374415</v>
          </cell>
          <cell r="I1919">
            <v>183</v>
          </cell>
          <cell r="J1919">
            <v>-0.65975539299999997</v>
          </cell>
          <cell r="K1919" t="str">
            <v>Undisturbed</v>
          </cell>
          <cell r="L1919" t="str">
            <v>Africa</v>
          </cell>
          <cell r="M1919" t="str">
            <v>Parr_noyeara_04</v>
          </cell>
          <cell r="N1919" t="str">
            <v>Abundance/Occurrence</v>
          </cell>
          <cell r="O1919">
            <v>23</v>
          </cell>
        </row>
        <row r="1920">
          <cell r="A1920" t="str">
            <v>Parr_noyeara_05</v>
          </cell>
          <cell r="B1920">
            <v>4216</v>
          </cell>
          <cell r="C1920">
            <v>32.08</v>
          </cell>
          <cell r="D1920">
            <v>-28.09</v>
          </cell>
          <cell r="E1920">
            <v>20.6</v>
          </cell>
          <cell r="F1920">
            <v>0.447025373</v>
          </cell>
          <cell r="G1920">
            <v>880</v>
          </cell>
          <cell r="H1920">
            <v>-0.30871332299999998</v>
          </cell>
          <cell r="I1920">
            <v>181</v>
          </cell>
          <cell r="J1920">
            <v>-0.68222901000000002</v>
          </cell>
          <cell r="K1920" t="str">
            <v>Undisturbed</v>
          </cell>
          <cell r="L1920" t="str">
            <v>Africa</v>
          </cell>
          <cell r="M1920" t="str">
            <v>Parr_noyeara_05</v>
          </cell>
          <cell r="N1920" t="str">
            <v>Abundance/Occurrence</v>
          </cell>
          <cell r="O1920">
            <v>24</v>
          </cell>
        </row>
        <row r="1921">
          <cell r="A1921" t="str">
            <v>Parr_noyeara_06</v>
          </cell>
          <cell r="B1921">
            <v>4217</v>
          </cell>
          <cell r="C1921">
            <v>32.08</v>
          </cell>
          <cell r="D1921">
            <v>-28.09</v>
          </cell>
          <cell r="E1921">
            <v>20.6</v>
          </cell>
          <cell r="F1921">
            <v>0.447025373</v>
          </cell>
          <cell r="G1921">
            <v>880</v>
          </cell>
          <cell r="H1921">
            <v>-0.30871332299999998</v>
          </cell>
          <cell r="I1921">
            <v>181</v>
          </cell>
          <cell r="J1921">
            <v>-0.68222901000000002</v>
          </cell>
          <cell r="K1921" t="str">
            <v>Undisturbed</v>
          </cell>
          <cell r="L1921" t="str">
            <v>Africa</v>
          </cell>
          <cell r="M1921" t="str">
            <v>Parr_noyeara_06</v>
          </cell>
          <cell r="N1921" t="str">
            <v>Abundance/Occurrence</v>
          </cell>
          <cell r="O1921">
            <v>19</v>
          </cell>
        </row>
        <row r="1922">
          <cell r="A1922" t="str">
            <v>Parr_noyearb_01</v>
          </cell>
          <cell r="B1922">
            <v>4218</v>
          </cell>
          <cell r="C1922">
            <v>-9.82</v>
          </cell>
          <cell r="D1922">
            <v>15.22</v>
          </cell>
          <cell r="E1922">
            <v>28.2</v>
          </cell>
          <cell r="F1922">
            <v>1.6306205600000001</v>
          </cell>
          <cell r="G1922">
            <v>514</v>
          </cell>
          <cell r="H1922">
            <v>-0.719262442</v>
          </cell>
          <cell r="I1922">
            <v>273</v>
          </cell>
          <cell r="J1922">
            <v>0.35155736999999998</v>
          </cell>
          <cell r="K1922" t="str">
            <v>Undisturbed</v>
          </cell>
          <cell r="L1922" t="str">
            <v>Africa</v>
          </cell>
          <cell r="M1922" t="e">
            <v>#N/A</v>
          </cell>
          <cell r="N1922" t="str">
            <v>Abundance</v>
          </cell>
          <cell r="O1922">
            <v>13</v>
          </cell>
        </row>
        <row r="1923">
          <cell r="A1923" t="str">
            <v>Parr_noyearb_02</v>
          </cell>
          <cell r="B1923">
            <v>4219</v>
          </cell>
          <cell r="C1923">
            <v>-6.84</v>
          </cell>
          <cell r="D1923">
            <v>10.81</v>
          </cell>
          <cell r="E1923">
            <v>27</v>
          </cell>
          <cell r="F1923">
            <v>1.443737109</v>
          </cell>
          <cell r="G1923">
            <v>1061</v>
          </cell>
          <cell r="H1923">
            <v>-0.105682201</v>
          </cell>
          <cell r="I1923">
            <v>218</v>
          </cell>
          <cell r="J1923">
            <v>-0.26646709600000001</v>
          </cell>
          <cell r="K1923" t="str">
            <v>Undisturbed</v>
          </cell>
          <cell r="L1923" t="str">
            <v>Africa</v>
          </cell>
          <cell r="M1923" t="e">
            <v>#N/A</v>
          </cell>
          <cell r="N1923" t="str">
            <v>Abundance</v>
          </cell>
          <cell r="O1923">
            <v>25</v>
          </cell>
        </row>
        <row r="1924">
          <cell r="A1924" t="str">
            <v>Parr_noyearb_03</v>
          </cell>
          <cell r="B1924">
            <v>4220</v>
          </cell>
          <cell r="C1924">
            <v>-7.44</v>
          </cell>
          <cell r="D1924">
            <v>13.8</v>
          </cell>
          <cell r="E1924">
            <v>27</v>
          </cell>
          <cell r="F1924">
            <v>1.443737109</v>
          </cell>
          <cell r="G1924">
            <v>673</v>
          </cell>
          <cell r="H1924">
            <v>-0.54090913600000001</v>
          </cell>
          <cell r="I1924">
            <v>265</v>
          </cell>
          <cell r="J1924">
            <v>0.26166290199999998</v>
          </cell>
          <cell r="K1924" t="str">
            <v>Undisturbed</v>
          </cell>
          <cell r="L1924" t="str">
            <v>Africa</v>
          </cell>
          <cell r="M1924" t="e">
            <v>#N/A</v>
          </cell>
          <cell r="N1924" t="str">
            <v>Abundance</v>
          </cell>
          <cell r="O1924">
            <v>15</v>
          </cell>
        </row>
        <row r="1925">
          <cell r="A1925" t="str">
            <v>Parr_noyearb_04</v>
          </cell>
          <cell r="B1925">
            <v>4221</v>
          </cell>
          <cell r="C1925">
            <v>-9.19</v>
          </cell>
          <cell r="D1925">
            <v>14.54</v>
          </cell>
          <cell r="E1925">
            <v>27.8</v>
          </cell>
          <cell r="F1925">
            <v>1.568326077</v>
          </cell>
          <cell r="G1925">
            <v>665</v>
          </cell>
          <cell r="H1925">
            <v>-0.54988288699999999</v>
          </cell>
          <cell r="I1925">
            <v>262</v>
          </cell>
          <cell r="J1925">
            <v>0.22795247599999999</v>
          </cell>
          <cell r="K1925" t="str">
            <v>Undisturbed</v>
          </cell>
          <cell r="L1925" t="str">
            <v>Africa</v>
          </cell>
          <cell r="M1925" t="e">
            <v>#N/A</v>
          </cell>
          <cell r="N1925" t="str">
            <v>Abundance</v>
          </cell>
          <cell r="O1925">
            <v>29</v>
          </cell>
        </row>
        <row r="1926">
          <cell r="A1926" t="str">
            <v>Parr_noyearc_01</v>
          </cell>
          <cell r="B1926">
            <v>4222</v>
          </cell>
          <cell r="C1926">
            <v>21.73</v>
          </cell>
          <cell r="D1926">
            <v>38.25</v>
          </cell>
          <cell r="E1926">
            <v>16.899999999999999</v>
          </cell>
          <cell r="F1926">
            <v>-0.1291986</v>
          </cell>
          <cell r="G1926">
            <v>730</v>
          </cell>
          <cell r="H1926">
            <v>-0.47697115800000001</v>
          </cell>
          <cell r="I1926">
            <v>257</v>
          </cell>
          <cell r="J1926">
            <v>0.171768434</v>
          </cell>
          <cell r="K1926" t="str">
            <v>Undisturbed</v>
          </cell>
          <cell r="L1926" t="str">
            <v>Europe</v>
          </cell>
          <cell r="M1926" t="e">
            <v>#N/A</v>
          </cell>
          <cell r="N1926" t="str">
            <v>Abundance</v>
          </cell>
          <cell r="O1926">
            <v>16</v>
          </cell>
        </row>
        <row r="1927">
          <cell r="A1927" t="str">
            <v>Parr_noyearc_02</v>
          </cell>
          <cell r="B1927">
            <v>268</v>
          </cell>
          <cell r="C1927">
            <v>21.73</v>
          </cell>
          <cell r="D1927">
            <v>38.25</v>
          </cell>
          <cell r="E1927">
            <v>16.899999999999999</v>
          </cell>
          <cell r="F1927">
            <v>-0.1291986</v>
          </cell>
          <cell r="G1927">
            <v>730</v>
          </cell>
          <cell r="H1927">
            <v>-0.47697115800000001</v>
          </cell>
          <cell r="I1927">
            <v>257</v>
          </cell>
          <cell r="J1927">
            <v>0.171768434</v>
          </cell>
          <cell r="K1927" t="str">
            <v>Disturbed</v>
          </cell>
          <cell r="L1927" t="str">
            <v>Europe</v>
          </cell>
          <cell r="M1927" t="e">
            <v>#N/A</v>
          </cell>
          <cell r="N1927" t="str">
            <v>Abundance</v>
          </cell>
          <cell r="O1927">
            <v>17</v>
          </cell>
        </row>
        <row r="1928">
          <cell r="A1928" t="str">
            <v>Parr_noyearc_03</v>
          </cell>
          <cell r="B1928">
            <v>4223</v>
          </cell>
          <cell r="C1928">
            <v>21.73</v>
          </cell>
          <cell r="D1928">
            <v>38.25</v>
          </cell>
          <cell r="E1928">
            <v>16.899999999999999</v>
          </cell>
          <cell r="F1928">
            <v>-0.1291986</v>
          </cell>
          <cell r="G1928">
            <v>730</v>
          </cell>
          <cell r="H1928">
            <v>-0.47697115800000001</v>
          </cell>
          <cell r="I1928">
            <v>257</v>
          </cell>
          <cell r="J1928">
            <v>0.171768434</v>
          </cell>
          <cell r="K1928" t="str">
            <v>Undisturbed</v>
          </cell>
          <cell r="L1928" t="str">
            <v>Europe</v>
          </cell>
          <cell r="M1928" t="e">
            <v>#N/A</v>
          </cell>
          <cell r="N1928" t="str">
            <v>Abundance</v>
          </cell>
          <cell r="O1928">
            <v>26</v>
          </cell>
        </row>
        <row r="1929">
          <cell r="A1929" t="str">
            <v>Parr_noyearc_04</v>
          </cell>
          <cell r="B1929">
            <v>269</v>
          </cell>
          <cell r="C1929">
            <v>21.73</v>
          </cell>
          <cell r="D1929">
            <v>38.25</v>
          </cell>
          <cell r="E1929">
            <v>16.899999999999999</v>
          </cell>
          <cell r="F1929">
            <v>-0.1291986</v>
          </cell>
          <cell r="G1929">
            <v>730</v>
          </cell>
          <cell r="H1929">
            <v>-0.47697115800000001</v>
          </cell>
          <cell r="I1929">
            <v>257</v>
          </cell>
          <cell r="J1929">
            <v>0.171768434</v>
          </cell>
          <cell r="K1929" t="str">
            <v>Disturbed</v>
          </cell>
          <cell r="L1929" t="str">
            <v>Europe</v>
          </cell>
          <cell r="M1929" t="e">
            <v>#N/A</v>
          </cell>
          <cell r="N1929" t="str">
            <v>Abundance</v>
          </cell>
          <cell r="O1929">
            <v>33</v>
          </cell>
        </row>
        <row r="1930">
          <cell r="A1930" t="str">
            <v>Parr_noyearc_05</v>
          </cell>
          <cell r="B1930">
            <v>4224</v>
          </cell>
          <cell r="C1930">
            <v>21.73</v>
          </cell>
          <cell r="D1930">
            <v>38.25</v>
          </cell>
          <cell r="E1930">
            <v>16.899999999999999</v>
          </cell>
          <cell r="F1930">
            <v>-0.1291986</v>
          </cell>
          <cell r="G1930">
            <v>730</v>
          </cell>
          <cell r="H1930">
            <v>-0.47697115800000001</v>
          </cell>
          <cell r="I1930">
            <v>257</v>
          </cell>
          <cell r="J1930">
            <v>0.171768434</v>
          </cell>
          <cell r="K1930" t="str">
            <v>Undisturbed</v>
          </cell>
          <cell r="L1930" t="str">
            <v>Europe</v>
          </cell>
          <cell r="M1930" t="e">
            <v>#N/A</v>
          </cell>
          <cell r="N1930" t="str">
            <v>Abundance</v>
          </cell>
          <cell r="O1930">
            <v>23</v>
          </cell>
        </row>
        <row r="1931">
          <cell r="A1931" t="str">
            <v>Parr_noyearc_06</v>
          </cell>
          <cell r="B1931">
            <v>270</v>
          </cell>
          <cell r="C1931">
            <v>21.73</v>
          </cell>
          <cell r="D1931">
            <v>38.25</v>
          </cell>
          <cell r="E1931">
            <v>16.899999999999999</v>
          </cell>
          <cell r="F1931">
            <v>-0.1291986</v>
          </cell>
          <cell r="G1931">
            <v>730</v>
          </cell>
          <cell r="H1931">
            <v>-0.47697115800000001</v>
          </cell>
          <cell r="I1931">
            <v>257</v>
          </cell>
          <cell r="J1931">
            <v>0.171768434</v>
          </cell>
          <cell r="K1931" t="str">
            <v>Disturbed</v>
          </cell>
          <cell r="L1931" t="str">
            <v>Europe</v>
          </cell>
          <cell r="M1931" t="e">
            <v>#N/A</v>
          </cell>
          <cell r="N1931" t="str">
            <v>Abundance</v>
          </cell>
          <cell r="O1931">
            <v>30</v>
          </cell>
        </row>
        <row r="1932">
          <cell r="A1932" t="str">
            <v>Pearce-Duvet&amp;FeenerJr._noyear_01</v>
          </cell>
          <cell r="B1932">
            <v>4234</v>
          </cell>
          <cell r="C1932">
            <v>-97.78</v>
          </cell>
          <cell r="D1932">
            <v>30.28</v>
          </cell>
          <cell r="E1932">
            <v>20</v>
          </cell>
          <cell r="F1932">
            <v>0.353583647</v>
          </cell>
          <cell r="G1932">
            <v>813</v>
          </cell>
          <cell r="H1932">
            <v>-0.38386848899999998</v>
          </cell>
          <cell r="I1932">
            <v>319</v>
          </cell>
          <cell r="J1932">
            <v>0.86845055900000001</v>
          </cell>
          <cell r="K1932" t="str">
            <v>Undisturbed</v>
          </cell>
          <cell r="L1932" t="str">
            <v>North America</v>
          </cell>
          <cell r="M1932" t="e">
            <v>#N/A</v>
          </cell>
          <cell r="N1932" t="str">
            <v>Occurrence</v>
          </cell>
          <cell r="O1932" t="e">
            <v>#N/A</v>
          </cell>
        </row>
        <row r="1933">
          <cell r="A1933" t="str">
            <v>Pearce-Duvet&amp;FeenerJr._noyear_02</v>
          </cell>
          <cell r="B1933">
            <v>4235</v>
          </cell>
          <cell r="C1933">
            <v>-97.78</v>
          </cell>
          <cell r="D1933">
            <v>30.29</v>
          </cell>
          <cell r="E1933">
            <v>20</v>
          </cell>
          <cell r="F1933">
            <v>0.353583647</v>
          </cell>
          <cell r="G1933">
            <v>813</v>
          </cell>
          <cell r="H1933">
            <v>-0.38386848899999998</v>
          </cell>
          <cell r="I1933">
            <v>319</v>
          </cell>
          <cell r="J1933">
            <v>0.86845055900000001</v>
          </cell>
          <cell r="K1933" t="str">
            <v>Undisturbed</v>
          </cell>
          <cell r="L1933" t="str">
            <v>North America</v>
          </cell>
          <cell r="M1933" t="e">
            <v>#N/A</v>
          </cell>
          <cell r="N1933" t="str">
            <v>Occurrence</v>
          </cell>
          <cell r="O1933" t="e">
            <v>#N/A</v>
          </cell>
        </row>
        <row r="1934">
          <cell r="A1934" t="str">
            <v>Pearce-Duvet&amp;FeenerJr._noyear_03</v>
          </cell>
          <cell r="B1934">
            <v>4236</v>
          </cell>
          <cell r="C1934">
            <v>-97.16</v>
          </cell>
          <cell r="D1934">
            <v>30.08</v>
          </cell>
          <cell r="E1934">
            <v>19.600000000000001</v>
          </cell>
          <cell r="F1934">
            <v>0.29128916399999999</v>
          </cell>
          <cell r="G1934">
            <v>939</v>
          </cell>
          <cell r="H1934">
            <v>-0.24253190699999999</v>
          </cell>
          <cell r="I1934">
            <v>326</v>
          </cell>
          <cell r="J1934">
            <v>0.947108218</v>
          </cell>
          <cell r="K1934" t="str">
            <v>Undisturbed</v>
          </cell>
          <cell r="L1934" t="str">
            <v>North America</v>
          </cell>
          <cell r="M1934" t="e">
            <v>#N/A</v>
          </cell>
          <cell r="N1934" t="str">
            <v>Occurrence</v>
          </cell>
          <cell r="O1934" t="e">
            <v>#N/A</v>
          </cell>
        </row>
        <row r="1935">
          <cell r="A1935" t="str">
            <v>Pearce-Duvet&amp;FeenerJr._noyear_04</v>
          </cell>
          <cell r="B1935">
            <v>4237</v>
          </cell>
          <cell r="C1935">
            <v>-97.16</v>
          </cell>
          <cell r="D1935">
            <v>30.08</v>
          </cell>
          <cell r="E1935">
            <v>19.600000000000001</v>
          </cell>
          <cell r="F1935">
            <v>0.29128916399999999</v>
          </cell>
          <cell r="G1935">
            <v>939</v>
          </cell>
          <cell r="H1935">
            <v>-0.24253190699999999</v>
          </cell>
          <cell r="I1935">
            <v>326</v>
          </cell>
          <cell r="J1935">
            <v>0.947108218</v>
          </cell>
          <cell r="K1935" t="str">
            <v>Undisturbed</v>
          </cell>
          <cell r="L1935" t="str">
            <v>North America</v>
          </cell>
          <cell r="M1935" t="e">
            <v>#N/A</v>
          </cell>
          <cell r="N1935" t="str">
            <v>Occurrence</v>
          </cell>
          <cell r="O1935" t="e">
            <v>#N/A</v>
          </cell>
        </row>
        <row r="1936">
          <cell r="A1936" t="str">
            <v>Pearce-Duvet&amp;FeenerJr._noyear_05</v>
          </cell>
          <cell r="B1936">
            <v>4238</v>
          </cell>
          <cell r="C1936">
            <v>-97.16</v>
          </cell>
          <cell r="D1936">
            <v>30.08</v>
          </cell>
          <cell r="E1936">
            <v>19.600000000000001</v>
          </cell>
          <cell r="F1936">
            <v>0.29128916399999999</v>
          </cell>
          <cell r="G1936">
            <v>939</v>
          </cell>
          <cell r="H1936">
            <v>-0.24253190699999999</v>
          </cell>
          <cell r="I1936">
            <v>326</v>
          </cell>
          <cell r="J1936">
            <v>0.947108218</v>
          </cell>
          <cell r="K1936" t="str">
            <v>Undisturbed</v>
          </cell>
          <cell r="L1936" t="str">
            <v>North America</v>
          </cell>
          <cell r="M1936" t="e">
            <v>#N/A</v>
          </cell>
          <cell r="N1936" t="str">
            <v>Occurrence</v>
          </cell>
          <cell r="O1936" t="e">
            <v>#N/A</v>
          </cell>
        </row>
        <row r="1937">
          <cell r="A1937" t="str">
            <v>Pearce-Duvet_etal_noyear_01</v>
          </cell>
          <cell r="B1937">
            <v>4225</v>
          </cell>
          <cell r="C1937">
            <v>-109.24</v>
          </cell>
          <cell r="D1937">
            <v>31.88</v>
          </cell>
          <cell r="E1937">
            <v>12.3</v>
          </cell>
          <cell r="F1937">
            <v>-0.84558516100000003</v>
          </cell>
          <cell r="G1937">
            <v>526</v>
          </cell>
          <cell r="H1937">
            <v>-0.70580181500000005</v>
          </cell>
          <cell r="I1937">
            <v>341</v>
          </cell>
          <cell r="J1937">
            <v>1.1156603460000001</v>
          </cell>
          <cell r="K1937" t="str">
            <v>Undisturbed</v>
          </cell>
          <cell r="L1937" t="str">
            <v>North America</v>
          </cell>
          <cell r="M1937" t="e">
            <v>#N/A</v>
          </cell>
          <cell r="N1937" t="str">
            <v>Occurrence</v>
          </cell>
          <cell r="O1937" t="e">
            <v>#N/A</v>
          </cell>
        </row>
        <row r="1938">
          <cell r="A1938" t="str">
            <v>Pearce-Duvet_etal_noyear_02</v>
          </cell>
          <cell r="B1938">
            <v>4226</v>
          </cell>
          <cell r="C1938">
            <v>-109.23</v>
          </cell>
          <cell r="D1938">
            <v>31.92</v>
          </cell>
          <cell r="E1938">
            <v>12.4</v>
          </cell>
          <cell r="F1938">
            <v>-0.83001153999999999</v>
          </cell>
          <cell r="G1938">
            <v>520</v>
          </cell>
          <cell r="H1938">
            <v>-0.71253212899999996</v>
          </cell>
          <cell r="I1938">
            <v>343</v>
          </cell>
          <cell r="J1938">
            <v>1.138133963</v>
          </cell>
          <cell r="K1938" t="str">
            <v>Undisturbed</v>
          </cell>
          <cell r="L1938" t="str">
            <v>North America</v>
          </cell>
          <cell r="M1938" t="e">
            <v>#N/A</v>
          </cell>
          <cell r="N1938" t="str">
            <v>Occurrence</v>
          </cell>
          <cell r="O1938" t="e">
            <v>#N/A</v>
          </cell>
        </row>
        <row r="1939">
          <cell r="A1939" t="str">
            <v>Pearce-Duvet_etal_noyear_03</v>
          </cell>
          <cell r="B1939">
            <v>4227</v>
          </cell>
          <cell r="C1939">
            <v>-109.24</v>
          </cell>
          <cell r="D1939">
            <v>31.9</v>
          </cell>
          <cell r="E1939">
            <v>12.3</v>
          </cell>
          <cell r="F1939">
            <v>-0.84558516100000003</v>
          </cell>
          <cell r="G1939">
            <v>526</v>
          </cell>
          <cell r="H1939">
            <v>-0.70580181500000005</v>
          </cell>
          <cell r="I1939">
            <v>341</v>
          </cell>
          <cell r="J1939">
            <v>1.1156603460000001</v>
          </cell>
          <cell r="K1939" t="str">
            <v>Undisturbed</v>
          </cell>
          <cell r="L1939" t="str">
            <v>North America</v>
          </cell>
          <cell r="M1939" t="e">
            <v>#N/A</v>
          </cell>
          <cell r="N1939" t="str">
            <v>Occurrence</v>
          </cell>
          <cell r="O1939" t="e">
            <v>#N/A</v>
          </cell>
        </row>
        <row r="1940">
          <cell r="A1940" t="str">
            <v>Pearce-Duvet_etal_noyear_04</v>
          </cell>
          <cell r="B1940">
            <v>744</v>
          </cell>
          <cell r="C1940">
            <v>-109.4</v>
          </cell>
          <cell r="D1940">
            <v>31.87</v>
          </cell>
          <cell r="E1940">
            <v>13.1</v>
          </cell>
          <cell r="F1940">
            <v>-0.72099619400000003</v>
          </cell>
          <cell r="G1940">
            <v>507</v>
          </cell>
          <cell r="H1940">
            <v>-0.72711447500000004</v>
          </cell>
          <cell r="I1940">
            <v>338</v>
          </cell>
          <cell r="J1940">
            <v>1.08194992</v>
          </cell>
          <cell r="K1940" t="str">
            <v>Disturbed</v>
          </cell>
          <cell r="L1940" t="str">
            <v>North America</v>
          </cell>
          <cell r="M1940" t="e">
            <v>#N/A</v>
          </cell>
          <cell r="N1940" t="str">
            <v>Occurrence</v>
          </cell>
          <cell r="O1940" t="e">
            <v>#N/A</v>
          </cell>
        </row>
        <row r="1941">
          <cell r="A1941" t="str">
            <v>Pearce-Duvet_etal_noyear_05</v>
          </cell>
          <cell r="B1941">
            <v>745</v>
          </cell>
          <cell r="C1941">
            <v>-109.39</v>
          </cell>
          <cell r="D1941">
            <v>31.87</v>
          </cell>
          <cell r="E1941">
            <v>13.1</v>
          </cell>
          <cell r="F1941">
            <v>-0.72099619400000003</v>
          </cell>
          <cell r="G1941">
            <v>507</v>
          </cell>
          <cell r="H1941">
            <v>-0.72711447500000004</v>
          </cell>
          <cell r="I1941">
            <v>338</v>
          </cell>
          <cell r="J1941">
            <v>1.08194992</v>
          </cell>
          <cell r="K1941" t="str">
            <v>Disturbed</v>
          </cell>
          <cell r="L1941" t="str">
            <v>North America</v>
          </cell>
          <cell r="M1941" t="e">
            <v>#N/A</v>
          </cell>
          <cell r="N1941" t="str">
            <v>Occurrence</v>
          </cell>
          <cell r="O1941" t="e">
            <v>#N/A</v>
          </cell>
        </row>
        <row r="1942">
          <cell r="A1942" t="str">
            <v>Pearce-Duvet_etal_noyeara_01</v>
          </cell>
          <cell r="B1942">
            <v>4228</v>
          </cell>
          <cell r="C1942">
            <v>-6.53</v>
          </cell>
          <cell r="D1942">
            <v>37.01</v>
          </cell>
          <cell r="E1942">
            <v>17.8</v>
          </cell>
          <cell r="F1942">
            <v>1.0963987999999999E-2</v>
          </cell>
          <cell r="G1942">
            <v>524</v>
          </cell>
          <cell r="H1942">
            <v>-0.70804525299999999</v>
          </cell>
          <cell r="I1942">
            <v>232</v>
          </cell>
          <cell r="J1942">
            <v>-0.109151778</v>
          </cell>
          <cell r="K1942" t="str">
            <v>Undisturbed</v>
          </cell>
          <cell r="L1942" t="str">
            <v>Europe</v>
          </cell>
          <cell r="M1942" t="e">
            <v>#N/A</v>
          </cell>
          <cell r="N1942" t="str">
            <v>Occurrence</v>
          </cell>
          <cell r="O1942" t="e">
            <v>#N/A</v>
          </cell>
        </row>
        <row r="1943">
          <cell r="A1943" t="str">
            <v>Pearce-Duvet_etal_noyeara_02</v>
          </cell>
          <cell r="B1943">
            <v>4229</v>
          </cell>
          <cell r="C1943">
            <v>-6.51</v>
          </cell>
          <cell r="D1943">
            <v>37</v>
          </cell>
          <cell r="E1943">
            <v>17.899999999999999</v>
          </cell>
          <cell r="F1943">
            <v>2.6537609E-2</v>
          </cell>
          <cell r="G1943">
            <v>525</v>
          </cell>
          <cell r="H1943">
            <v>-0.70692353399999996</v>
          </cell>
          <cell r="I1943">
            <v>230</v>
          </cell>
          <cell r="J1943">
            <v>-0.13162539500000001</v>
          </cell>
          <cell r="K1943" t="str">
            <v>Undisturbed</v>
          </cell>
          <cell r="L1943" t="str">
            <v>Europe</v>
          </cell>
          <cell r="M1943" t="e">
            <v>#N/A</v>
          </cell>
          <cell r="N1943" t="str">
            <v>Occurrence</v>
          </cell>
          <cell r="O1943" t="e">
            <v>#N/A</v>
          </cell>
        </row>
        <row r="1944">
          <cell r="A1944" t="str">
            <v>Pearce-Duvet_etal_noyeara_03</v>
          </cell>
          <cell r="B1944">
            <v>4230</v>
          </cell>
          <cell r="C1944">
            <v>-5.41</v>
          </cell>
          <cell r="D1944">
            <v>36.799999999999997</v>
          </cell>
          <cell r="E1944">
            <v>15</v>
          </cell>
          <cell r="F1944">
            <v>-0.42509739699999999</v>
          </cell>
          <cell r="G1944">
            <v>785</v>
          </cell>
          <cell r="H1944">
            <v>-0.41527661900000001</v>
          </cell>
          <cell r="I1944">
            <v>263</v>
          </cell>
          <cell r="J1944">
            <v>0.239189285</v>
          </cell>
          <cell r="K1944" t="str">
            <v>Undisturbed</v>
          </cell>
          <cell r="L1944" t="str">
            <v>Europe</v>
          </cell>
          <cell r="M1944" t="e">
            <v>#N/A</v>
          </cell>
          <cell r="N1944" t="str">
            <v>Occurrence</v>
          </cell>
          <cell r="O1944" t="e">
            <v>#N/A</v>
          </cell>
        </row>
        <row r="1945">
          <cell r="A1945" t="str">
            <v>Pearce-Duvet_etal_noyeara_04</v>
          </cell>
          <cell r="B1945">
            <v>4231</v>
          </cell>
          <cell r="C1945">
            <v>-5.42</v>
          </cell>
          <cell r="D1945">
            <v>36.78</v>
          </cell>
          <cell r="E1945">
            <v>13.6</v>
          </cell>
          <cell r="F1945">
            <v>-0.64312809000000004</v>
          </cell>
          <cell r="G1945">
            <v>856</v>
          </cell>
          <cell r="H1945">
            <v>-0.33563457600000002</v>
          </cell>
          <cell r="I1945">
            <v>271</v>
          </cell>
          <cell r="J1945">
            <v>0.32908375299999998</v>
          </cell>
          <cell r="K1945" t="str">
            <v>Undisturbed</v>
          </cell>
          <cell r="L1945" t="str">
            <v>Europe</v>
          </cell>
          <cell r="M1945" t="e">
            <v>#N/A</v>
          </cell>
          <cell r="N1945" t="str">
            <v>Occurrence</v>
          </cell>
          <cell r="O1945" t="e">
            <v>#N/A</v>
          </cell>
        </row>
        <row r="1946">
          <cell r="A1946" t="str">
            <v>Pearce-Duvet_etal_noyeara_05</v>
          </cell>
          <cell r="B1946">
            <v>4232</v>
          </cell>
          <cell r="C1946">
            <v>-2.89</v>
          </cell>
          <cell r="D1946">
            <v>37.950000000000003</v>
          </cell>
          <cell r="E1946">
            <v>12</v>
          </cell>
          <cell r="F1946">
            <v>-0.89230602400000003</v>
          </cell>
          <cell r="G1946">
            <v>574</v>
          </cell>
          <cell r="H1946">
            <v>-0.65195930800000002</v>
          </cell>
          <cell r="I1946">
            <v>319</v>
          </cell>
          <cell r="J1946">
            <v>0.86845055900000001</v>
          </cell>
          <cell r="K1946" t="str">
            <v>Undisturbed</v>
          </cell>
          <cell r="L1946" t="str">
            <v>Europe</v>
          </cell>
          <cell r="M1946" t="e">
            <v>#N/A</v>
          </cell>
          <cell r="N1946" t="str">
            <v>Occurrence</v>
          </cell>
          <cell r="O1946" t="e">
            <v>#N/A</v>
          </cell>
        </row>
        <row r="1947">
          <cell r="A1947" t="str">
            <v>Pearce-Duvet_etal_noyeara_06</v>
          </cell>
          <cell r="B1947">
            <v>4233</v>
          </cell>
          <cell r="C1947">
            <v>-2.88</v>
          </cell>
          <cell r="D1947">
            <v>37.950000000000003</v>
          </cell>
          <cell r="E1947">
            <v>12</v>
          </cell>
          <cell r="F1947">
            <v>-0.89230602400000003</v>
          </cell>
          <cell r="G1947">
            <v>574</v>
          </cell>
          <cell r="H1947">
            <v>-0.65195930800000002</v>
          </cell>
          <cell r="I1947">
            <v>319</v>
          </cell>
          <cell r="J1947">
            <v>0.86845055900000001</v>
          </cell>
          <cell r="K1947" t="str">
            <v>Undisturbed</v>
          </cell>
          <cell r="L1947" t="str">
            <v>Europe</v>
          </cell>
          <cell r="M1947" t="e">
            <v>#N/A</v>
          </cell>
          <cell r="N1947" t="str">
            <v>Occurrence</v>
          </cell>
          <cell r="O1947" t="e">
            <v>#N/A</v>
          </cell>
        </row>
        <row r="1948">
          <cell r="A1948" t="str">
            <v>Peixoto_etal_2010_01</v>
          </cell>
          <cell r="B1948">
            <v>427</v>
          </cell>
          <cell r="C1948">
            <v>-60.6</v>
          </cell>
          <cell r="D1948">
            <v>2.7833000000000001</v>
          </cell>
          <cell r="E1948">
            <v>27.3</v>
          </cell>
          <cell r="F1948">
            <v>1.490457972</v>
          </cell>
          <cell r="G1948">
            <v>1515</v>
          </cell>
          <cell r="H1948">
            <v>0.40357818299999998</v>
          </cell>
          <cell r="I1948">
            <v>121</v>
          </cell>
          <cell r="J1948">
            <v>-1.3564375179999999</v>
          </cell>
          <cell r="K1948" t="str">
            <v>Disturbed</v>
          </cell>
          <cell r="L1948" t="str">
            <v>South America</v>
          </cell>
          <cell r="M1948" t="str">
            <v>Peixoto_etal_2010_01</v>
          </cell>
          <cell r="N1948" t="str">
            <v>Abundance</v>
          </cell>
          <cell r="O1948">
            <v>10</v>
          </cell>
        </row>
        <row r="1949">
          <cell r="A1949" t="str">
            <v>Peixoto_etal_2010_02</v>
          </cell>
          <cell r="B1949">
            <v>428</v>
          </cell>
          <cell r="C1949">
            <v>-60.6</v>
          </cell>
          <cell r="D1949">
            <v>2.7833000000000001</v>
          </cell>
          <cell r="E1949">
            <v>27.3</v>
          </cell>
          <cell r="F1949">
            <v>1.490457972</v>
          </cell>
          <cell r="G1949">
            <v>1515</v>
          </cell>
          <cell r="H1949">
            <v>0.40357818299999998</v>
          </cell>
          <cell r="I1949">
            <v>121</v>
          </cell>
          <cell r="J1949">
            <v>-1.3564375179999999</v>
          </cell>
          <cell r="K1949" t="str">
            <v>Disturbed</v>
          </cell>
          <cell r="L1949" t="str">
            <v>South America</v>
          </cell>
          <cell r="M1949" t="str">
            <v>Peixoto_etal_2010_02</v>
          </cell>
          <cell r="N1949" t="str">
            <v>Abundance</v>
          </cell>
          <cell r="O1949">
            <v>48</v>
          </cell>
        </row>
        <row r="1950">
          <cell r="A1950" t="str">
            <v>Peixoto_etal_2010_03</v>
          </cell>
          <cell r="B1950">
            <v>429</v>
          </cell>
          <cell r="C1950">
            <v>-60.9833</v>
          </cell>
          <cell r="D1950">
            <v>2.3833000000000002</v>
          </cell>
          <cell r="E1950">
            <v>27.2</v>
          </cell>
          <cell r="F1950">
            <v>1.474884351</v>
          </cell>
          <cell r="G1950">
            <v>1643</v>
          </cell>
          <cell r="H1950">
            <v>0.54715820299999995</v>
          </cell>
          <cell r="I1950">
            <v>121</v>
          </cell>
          <cell r="J1950">
            <v>-1.3564375179999999</v>
          </cell>
          <cell r="K1950" t="str">
            <v>Disturbed</v>
          </cell>
          <cell r="L1950" t="str">
            <v>South America</v>
          </cell>
          <cell r="M1950" t="str">
            <v>Peixoto_etal_2010_03</v>
          </cell>
          <cell r="N1950" t="str">
            <v>Abundance</v>
          </cell>
          <cell r="O1950">
            <v>15</v>
          </cell>
        </row>
        <row r="1951">
          <cell r="A1951" t="str">
            <v>Peixoto_etal_2010_04</v>
          </cell>
          <cell r="B1951">
            <v>430</v>
          </cell>
          <cell r="C1951">
            <v>-60.9833</v>
          </cell>
          <cell r="D1951">
            <v>2.3833000000000002</v>
          </cell>
          <cell r="E1951">
            <v>27.2</v>
          </cell>
          <cell r="F1951">
            <v>1.474884351</v>
          </cell>
          <cell r="G1951">
            <v>1643</v>
          </cell>
          <cell r="H1951">
            <v>0.54715820299999995</v>
          </cell>
          <cell r="I1951">
            <v>121</v>
          </cell>
          <cell r="J1951">
            <v>-1.3564375179999999</v>
          </cell>
          <cell r="K1951" t="str">
            <v>Disturbed</v>
          </cell>
          <cell r="L1951" t="str">
            <v>South America</v>
          </cell>
          <cell r="M1951" t="str">
            <v>Peixoto_etal_2010_04</v>
          </cell>
          <cell r="N1951" t="str">
            <v>Abundance</v>
          </cell>
          <cell r="O1951">
            <v>41</v>
          </cell>
        </row>
        <row r="1952">
          <cell r="A1952" t="str">
            <v>Peixoto_etal_2010_05</v>
          </cell>
          <cell r="B1952">
            <v>204</v>
          </cell>
          <cell r="C1952">
            <v>-60.833300000000001</v>
          </cell>
          <cell r="D1952">
            <v>2.6665999999999999</v>
          </cell>
          <cell r="E1952">
            <v>27.2</v>
          </cell>
          <cell r="F1952">
            <v>1.474884351</v>
          </cell>
          <cell r="G1952">
            <v>1613</v>
          </cell>
          <cell r="H1952">
            <v>0.51350663600000002</v>
          </cell>
          <cell r="I1952">
            <v>120</v>
          </cell>
          <cell r="J1952">
            <v>-1.367674327</v>
          </cell>
          <cell r="K1952" t="str">
            <v>Disturbed</v>
          </cell>
          <cell r="L1952" t="str">
            <v>South America</v>
          </cell>
          <cell r="M1952" t="e">
            <v>#N/A</v>
          </cell>
          <cell r="N1952" t="str">
            <v>Abundance</v>
          </cell>
          <cell r="O1952">
            <v>12</v>
          </cell>
        </row>
        <row r="1953">
          <cell r="A1953" t="str">
            <v>Peixoto_etal_2010_06</v>
          </cell>
          <cell r="B1953">
            <v>205</v>
          </cell>
          <cell r="C1953">
            <v>-60.833300000000001</v>
          </cell>
          <cell r="D1953">
            <v>2.6665999999999999</v>
          </cell>
          <cell r="E1953">
            <v>27.2</v>
          </cell>
          <cell r="F1953">
            <v>1.474884351</v>
          </cell>
          <cell r="G1953">
            <v>1613</v>
          </cell>
          <cell r="H1953">
            <v>0.51350663600000002</v>
          </cell>
          <cell r="I1953">
            <v>120</v>
          </cell>
          <cell r="J1953">
            <v>-1.367674327</v>
          </cell>
          <cell r="K1953" t="str">
            <v>Disturbed</v>
          </cell>
          <cell r="L1953" t="str">
            <v>South America</v>
          </cell>
          <cell r="M1953" t="e">
            <v>#N/A</v>
          </cell>
          <cell r="N1953" t="str">
            <v>Abundance</v>
          </cell>
          <cell r="O1953">
            <v>45</v>
          </cell>
        </row>
        <row r="1954">
          <cell r="A1954" t="str">
            <v>Peixoto_etal_2010_07</v>
          </cell>
          <cell r="B1954">
            <v>4239</v>
          </cell>
          <cell r="C1954">
            <v>-60.816600000000001</v>
          </cell>
          <cell r="D1954">
            <v>2.65</v>
          </cell>
          <cell r="E1954">
            <v>27.2</v>
          </cell>
          <cell r="F1954">
            <v>1.474884351</v>
          </cell>
          <cell r="G1954">
            <v>1613</v>
          </cell>
          <cell r="H1954">
            <v>0.51350663600000002</v>
          </cell>
          <cell r="I1954">
            <v>120</v>
          </cell>
          <cell r="J1954">
            <v>-1.367674327</v>
          </cell>
          <cell r="K1954" t="str">
            <v>Undisturbed</v>
          </cell>
          <cell r="L1954" t="str">
            <v>South America</v>
          </cell>
          <cell r="M1954" t="e">
            <v>#N/A</v>
          </cell>
          <cell r="N1954" t="str">
            <v>Abundance</v>
          </cell>
          <cell r="O1954">
            <v>16</v>
          </cell>
        </row>
        <row r="1955">
          <cell r="A1955" t="str">
            <v>Peixoto_etal_2010_08</v>
          </cell>
          <cell r="B1955">
            <v>4240</v>
          </cell>
          <cell r="C1955">
            <v>-60.816600000000001</v>
          </cell>
          <cell r="D1955">
            <v>2.65</v>
          </cell>
          <cell r="E1955">
            <v>27.2</v>
          </cell>
          <cell r="F1955">
            <v>1.474884351</v>
          </cell>
          <cell r="G1955">
            <v>1613</v>
          </cell>
          <cell r="H1955">
            <v>0.51350663600000002</v>
          </cell>
          <cell r="I1955">
            <v>120</v>
          </cell>
          <cell r="J1955">
            <v>-1.367674327</v>
          </cell>
          <cell r="K1955" t="str">
            <v>Undisturbed</v>
          </cell>
          <cell r="L1955" t="str">
            <v>South America</v>
          </cell>
          <cell r="M1955" t="e">
            <v>#N/A</v>
          </cell>
          <cell r="N1955" t="str">
            <v>Abundance</v>
          </cell>
          <cell r="O1955">
            <v>21</v>
          </cell>
        </row>
        <row r="1956">
          <cell r="A1956" t="str">
            <v>Pfeiffer&amp;Mezger_2012_01</v>
          </cell>
          <cell r="B1956">
            <v>4260</v>
          </cell>
          <cell r="C1956">
            <v>114.81</v>
          </cell>
          <cell r="D1956">
            <v>4.05</v>
          </cell>
          <cell r="E1956">
            <v>27</v>
          </cell>
          <cell r="F1956">
            <v>1.443737109</v>
          </cell>
          <cell r="G1956">
            <v>3821</v>
          </cell>
          <cell r="H1956">
            <v>2.9902619810000002</v>
          </cell>
          <cell r="I1956">
            <v>78</v>
          </cell>
          <cell r="J1956">
            <v>-1.8396202820000001</v>
          </cell>
          <cell r="K1956" t="str">
            <v>Undisturbed</v>
          </cell>
          <cell r="L1956" t="str">
            <v>Asia</v>
          </cell>
          <cell r="M1956" t="e">
            <v>#N/A</v>
          </cell>
          <cell r="N1956" t="str">
            <v>Abundance</v>
          </cell>
          <cell r="O1956">
            <v>59</v>
          </cell>
        </row>
        <row r="1957">
          <cell r="A1957" t="str">
            <v>Pfeiffer&amp;Mezger_2012_02</v>
          </cell>
          <cell r="B1957">
            <v>4261</v>
          </cell>
          <cell r="C1957">
            <v>114.82</v>
          </cell>
          <cell r="D1957">
            <v>4.04</v>
          </cell>
          <cell r="E1957">
            <v>26.7</v>
          </cell>
          <cell r="F1957">
            <v>1.397016247</v>
          </cell>
          <cell r="G1957">
            <v>3798</v>
          </cell>
          <cell r="H1957">
            <v>2.9644624460000002</v>
          </cell>
          <cell r="I1957">
            <v>78</v>
          </cell>
          <cell r="J1957">
            <v>-1.8396202820000001</v>
          </cell>
          <cell r="K1957" t="str">
            <v>Undisturbed</v>
          </cell>
          <cell r="L1957" t="str">
            <v>Asia</v>
          </cell>
          <cell r="M1957" t="e">
            <v>#N/A</v>
          </cell>
          <cell r="N1957" t="str">
            <v>Abundance</v>
          </cell>
          <cell r="O1957">
            <v>49</v>
          </cell>
        </row>
        <row r="1958">
          <cell r="A1958" t="str">
            <v>Pfeiffer&amp;Mezger_2012_03</v>
          </cell>
          <cell r="B1958">
            <v>4262</v>
          </cell>
          <cell r="C1958">
            <v>114.82</v>
          </cell>
          <cell r="D1958">
            <v>4.05</v>
          </cell>
          <cell r="E1958">
            <v>27</v>
          </cell>
          <cell r="F1958">
            <v>1.443737109</v>
          </cell>
          <cell r="G1958">
            <v>3821</v>
          </cell>
          <cell r="H1958">
            <v>2.9902619810000002</v>
          </cell>
          <cell r="I1958">
            <v>78</v>
          </cell>
          <cell r="J1958">
            <v>-1.8396202820000001</v>
          </cell>
          <cell r="K1958" t="str">
            <v>Undisturbed</v>
          </cell>
          <cell r="L1958" t="str">
            <v>Asia</v>
          </cell>
          <cell r="M1958" t="e">
            <v>#N/A</v>
          </cell>
          <cell r="N1958" t="str">
            <v>Abundance</v>
          </cell>
          <cell r="O1958">
            <v>71</v>
          </cell>
        </row>
        <row r="1959">
          <cell r="A1959" t="str">
            <v>Pfeiffer&amp;Mezger_2012_04</v>
          </cell>
          <cell r="B1959">
            <v>4263</v>
          </cell>
          <cell r="C1959">
            <v>114.89</v>
          </cell>
          <cell r="D1959">
            <v>4.13</v>
          </cell>
          <cell r="E1959">
            <v>25.6</v>
          </cell>
          <cell r="F1959">
            <v>1.225706417</v>
          </cell>
          <cell r="G1959">
            <v>3571</v>
          </cell>
          <cell r="H1959">
            <v>2.7098322540000002</v>
          </cell>
          <cell r="I1959">
            <v>75</v>
          </cell>
          <cell r="J1959">
            <v>-1.8733307079999999</v>
          </cell>
          <cell r="K1959" t="str">
            <v>Undisturbed</v>
          </cell>
          <cell r="L1959" t="str">
            <v>Asia</v>
          </cell>
          <cell r="M1959" t="e">
            <v>#N/A</v>
          </cell>
          <cell r="N1959" t="str">
            <v>Abundance</v>
          </cell>
          <cell r="O1959">
            <v>48</v>
          </cell>
        </row>
        <row r="1960">
          <cell r="A1960" t="str">
            <v>Pfeiffer&amp;Mezger_2012_05</v>
          </cell>
          <cell r="B1960">
            <v>4264</v>
          </cell>
          <cell r="C1960">
            <v>114.87</v>
          </cell>
          <cell r="D1960">
            <v>4.05</v>
          </cell>
          <cell r="E1960">
            <v>25.8</v>
          </cell>
          <cell r="F1960">
            <v>1.2568536589999999</v>
          </cell>
          <cell r="G1960">
            <v>3634</v>
          </cell>
          <cell r="H1960">
            <v>2.7805005450000002</v>
          </cell>
          <cell r="I1960">
            <v>77</v>
          </cell>
          <cell r="J1960">
            <v>-1.850857091</v>
          </cell>
          <cell r="K1960" t="str">
            <v>Undisturbed</v>
          </cell>
          <cell r="L1960" t="str">
            <v>Asia</v>
          </cell>
          <cell r="M1960" t="e">
            <v>#N/A</v>
          </cell>
          <cell r="N1960" t="str">
            <v>Abundance</v>
          </cell>
          <cell r="O1960">
            <v>42</v>
          </cell>
        </row>
        <row r="1961">
          <cell r="A1961" t="str">
            <v>Pfeiffer&amp;Mezger_2012_06</v>
          </cell>
          <cell r="B1961">
            <v>4265</v>
          </cell>
          <cell r="C1961">
            <v>114.88</v>
          </cell>
          <cell r="D1961">
            <v>4.1500000000000004</v>
          </cell>
          <cell r="E1961">
            <v>25.6</v>
          </cell>
          <cell r="F1961">
            <v>1.225706417</v>
          </cell>
          <cell r="G1961">
            <v>3571</v>
          </cell>
          <cell r="H1961">
            <v>2.7098322540000002</v>
          </cell>
          <cell r="I1961">
            <v>75</v>
          </cell>
          <cell r="J1961">
            <v>-1.8733307079999999</v>
          </cell>
          <cell r="K1961" t="str">
            <v>Undisturbed</v>
          </cell>
          <cell r="L1961" t="str">
            <v>Asia</v>
          </cell>
          <cell r="M1961" t="e">
            <v>#N/A</v>
          </cell>
          <cell r="N1961" t="str">
            <v>Abundance</v>
          </cell>
          <cell r="O1961">
            <v>57</v>
          </cell>
        </row>
        <row r="1962">
          <cell r="A1962" t="str">
            <v>Pfeiffer_etal_2003_01</v>
          </cell>
          <cell r="B1962">
            <v>4246</v>
          </cell>
          <cell r="C1962">
            <v>107.63</v>
          </cell>
          <cell r="D1962">
            <v>47.28</v>
          </cell>
          <cell r="E1962">
            <v>-2.4</v>
          </cell>
          <cell r="F1962">
            <v>-3.1349074319999999</v>
          </cell>
          <cell r="G1962">
            <v>255</v>
          </cell>
          <cell r="H1962">
            <v>-1.009787639</v>
          </cell>
          <cell r="I1962">
            <v>519</v>
          </cell>
          <cell r="J1962">
            <v>3.1158122530000001</v>
          </cell>
          <cell r="K1962" t="str">
            <v>Undisturbed</v>
          </cell>
          <cell r="L1962" t="str">
            <v>Asia</v>
          </cell>
          <cell r="M1962" t="e">
            <v>#N/A</v>
          </cell>
          <cell r="N1962" t="str">
            <v>Other</v>
          </cell>
          <cell r="O1962" t="e">
            <v>#N/A</v>
          </cell>
        </row>
        <row r="1963">
          <cell r="A1963" t="str">
            <v>Pfeiffer_etal_2003_02</v>
          </cell>
          <cell r="B1963">
            <v>4247</v>
          </cell>
          <cell r="C1963">
            <v>101.39</v>
          </cell>
          <cell r="D1963">
            <v>43.46</v>
          </cell>
          <cell r="E1963">
            <v>5.2</v>
          </cell>
          <cell r="F1963">
            <v>-1.9513122439999999</v>
          </cell>
          <cell r="G1963">
            <v>83</v>
          </cell>
          <cell r="H1963">
            <v>-1.2027232910000001</v>
          </cell>
          <cell r="I1963">
            <v>477</v>
          </cell>
          <cell r="J1963">
            <v>2.6438662979999998</v>
          </cell>
          <cell r="K1963" t="str">
            <v>Undisturbed</v>
          </cell>
          <cell r="L1963" t="str">
            <v>Asia</v>
          </cell>
          <cell r="M1963" t="e">
            <v>#N/A</v>
          </cell>
          <cell r="N1963" t="str">
            <v>Other</v>
          </cell>
          <cell r="O1963" t="e">
            <v>#N/A</v>
          </cell>
        </row>
        <row r="1964">
          <cell r="A1964" t="str">
            <v>Pfeiffer_etal_2003_03</v>
          </cell>
          <cell r="B1964">
            <v>4248</v>
          </cell>
          <cell r="C1964">
            <v>99.08</v>
          </cell>
          <cell r="D1964">
            <v>43.23</v>
          </cell>
          <cell r="E1964">
            <v>6.2</v>
          </cell>
          <cell r="F1964">
            <v>-1.7955760350000001</v>
          </cell>
          <cell r="G1964">
            <v>48</v>
          </cell>
          <cell r="H1964">
            <v>-1.2419834519999999</v>
          </cell>
          <cell r="I1964">
            <v>489</v>
          </cell>
          <cell r="J1964">
            <v>2.7787079989999999</v>
          </cell>
          <cell r="K1964" t="str">
            <v>Undisturbed</v>
          </cell>
          <cell r="L1964" t="str">
            <v>Asia</v>
          </cell>
          <cell r="M1964" t="e">
            <v>#N/A</v>
          </cell>
          <cell r="N1964" t="str">
            <v>Other</v>
          </cell>
          <cell r="O1964" t="e">
            <v>#N/A</v>
          </cell>
        </row>
        <row r="1965">
          <cell r="A1965" t="str">
            <v>Pfeiffer_etal_2003_04</v>
          </cell>
          <cell r="B1965">
            <v>4249</v>
          </cell>
          <cell r="C1965">
            <v>106.74</v>
          </cell>
          <cell r="D1965">
            <v>47.17</v>
          </cell>
          <cell r="E1965">
            <v>-1.7</v>
          </cell>
          <cell r="F1965">
            <v>-3.0258920850000002</v>
          </cell>
          <cell r="G1965">
            <v>242</v>
          </cell>
          <cell r="H1965">
            <v>-1.0243699850000001</v>
          </cell>
          <cell r="I1965">
            <v>497</v>
          </cell>
          <cell r="J1965">
            <v>2.8686024670000001</v>
          </cell>
          <cell r="K1965" t="str">
            <v>Undisturbed</v>
          </cell>
          <cell r="L1965" t="str">
            <v>Asia</v>
          </cell>
          <cell r="M1965" t="e">
            <v>#N/A</v>
          </cell>
          <cell r="N1965" t="str">
            <v>Other</v>
          </cell>
          <cell r="O1965" t="e">
            <v>#N/A</v>
          </cell>
        </row>
        <row r="1966">
          <cell r="A1966" t="str">
            <v>Pfeiffer_etal_2003_05</v>
          </cell>
          <cell r="B1966">
            <v>4250</v>
          </cell>
          <cell r="C1966">
            <v>108.29</v>
          </cell>
          <cell r="D1966">
            <v>46.36</v>
          </cell>
          <cell r="E1966">
            <v>1</v>
          </cell>
          <cell r="F1966">
            <v>-2.6054043220000001</v>
          </cell>
          <cell r="G1966">
            <v>182</v>
          </cell>
          <cell r="H1966">
            <v>-1.091673119</v>
          </cell>
          <cell r="I1966">
            <v>499</v>
          </cell>
          <cell r="J1966">
            <v>2.8910760839999998</v>
          </cell>
          <cell r="K1966" t="str">
            <v>Undisturbed</v>
          </cell>
          <cell r="L1966" t="str">
            <v>Asia</v>
          </cell>
          <cell r="M1966" t="e">
            <v>#N/A</v>
          </cell>
          <cell r="N1966" t="str">
            <v>Other</v>
          </cell>
          <cell r="O1966" t="e">
            <v>#N/A</v>
          </cell>
        </row>
        <row r="1967">
          <cell r="A1967" t="str">
            <v>Pfeiffer_etal_2003_06</v>
          </cell>
          <cell r="B1967">
            <v>4251</v>
          </cell>
          <cell r="C1967">
            <v>111.26</v>
          </cell>
          <cell r="D1967">
            <v>45.82</v>
          </cell>
          <cell r="E1967">
            <v>2.1</v>
          </cell>
          <cell r="F1967">
            <v>-2.4340944919999998</v>
          </cell>
          <cell r="G1967">
            <v>178</v>
          </cell>
          <cell r="H1967">
            <v>-1.0961599950000001</v>
          </cell>
          <cell r="I1967">
            <v>520</v>
          </cell>
          <cell r="J1967">
            <v>3.1270490620000002</v>
          </cell>
          <cell r="K1967" t="str">
            <v>Undisturbed</v>
          </cell>
          <cell r="L1967" t="str">
            <v>Asia</v>
          </cell>
          <cell r="M1967" t="e">
            <v>#N/A</v>
          </cell>
          <cell r="N1967" t="str">
            <v>Other</v>
          </cell>
          <cell r="O1967" t="e">
            <v>#N/A</v>
          </cell>
        </row>
        <row r="1968">
          <cell r="A1968" t="str">
            <v>Pfeiffer_etal_2003_07</v>
          </cell>
          <cell r="B1968">
            <v>4252</v>
          </cell>
          <cell r="C1968">
            <v>109.51</v>
          </cell>
          <cell r="D1968">
            <v>45.63</v>
          </cell>
          <cell r="E1968">
            <v>2.7</v>
          </cell>
          <cell r="F1968">
            <v>-2.3406527659999998</v>
          </cell>
          <cell r="G1968">
            <v>137</v>
          </cell>
          <cell r="H1968">
            <v>-1.14215047</v>
          </cell>
          <cell r="I1968">
            <v>507</v>
          </cell>
          <cell r="J1968">
            <v>2.9809705520000001</v>
          </cell>
          <cell r="K1968" t="str">
            <v>Undisturbed</v>
          </cell>
          <cell r="L1968" t="str">
            <v>Asia</v>
          </cell>
          <cell r="M1968" t="e">
            <v>#N/A</v>
          </cell>
          <cell r="N1968" t="str">
            <v>Other</v>
          </cell>
          <cell r="O1968" t="e">
            <v>#N/A</v>
          </cell>
        </row>
        <row r="1969">
          <cell r="A1969" t="str">
            <v>Pfeiffer_etal_2003_08</v>
          </cell>
          <cell r="B1969">
            <v>4253</v>
          </cell>
          <cell r="C1969">
            <v>109.75</v>
          </cell>
          <cell r="D1969">
            <v>44.85</v>
          </cell>
          <cell r="E1969">
            <v>3.6</v>
          </cell>
          <cell r="F1969">
            <v>-2.2004901779999999</v>
          </cell>
          <cell r="G1969">
            <v>114</v>
          </cell>
          <cell r="H1969">
            <v>-1.167950005</v>
          </cell>
          <cell r="I1969">
            <v>510</v>
          </cell>
          <cell r="J1969">
            <v>3.0146809769999998</v>
          </cell>
          <cell r="K1969" t="str">
            <v>Undisturbed</v>
          </cell>
          <cell r="L1969" t="str">
            <v>Asia</v>
          </cell>
          <cell r="M1969" t="e">
            <v>#N/A</v>
          </cell>
          <cell r="N1969" t="str">
            <v>Other</v>
          </cell>
          <cell r="O1969" t="e">
            <v>#N/A</v>
          </cell>
        </row>
        <row r="1970">
          <cell r="A1970" t="str">
            <v>Pfeiffer_etal_2003_09</v>
          </cell>
          <cell r="B1970">
            <v>4254</v>
          </cell>
          <cell r="C1970">
            <v>103.7</v>
          </cell>
          <cell r="D1970">
            <v>44.17</v>
          </cell>
          <cell r="E1970">
            <v>5.3</v>
          </cell>
          <cell r="F1970">
            <v>-1.935738623</v>
          </cell>
          <cell r="G1970">
            <v>104</v>
          </cell>
          <cell r="H1970">
            <v>-1.1791671939999999</v>
          </cell>
          <cell r="I1970">
            <v>504</v>
          </cell>
          <cell r="J1970">
            <v>2.9472601260000002</v>
          </cell>
          <cell r="K1970" t="str">
            <v>Undisturbed</v>
          </cell>
          <cell r="L1970" t="str">
            <v>Asia</v>
          </cell>
          <cell r="M1970" t="e">
            <v>#N/A</v>
          </cell>
          <cell r="N1970" t="str">
            <v>Other</v>
          </cell>
          <cell r="O1970" t="e">
            <v>#N/A</v>
          </cell>
        </row>
        <row r="1971">
          <cell r="A1971" t="str">
            <v>Pfeiffer_etal_2003_10</v>
          </cell>
          <cell r="B1971">
            <v>4255</v>
          </cell>
          <cell r="C1971">
            <v>106.73</v>
          </cell>
          <cell r="D1971">
            <v>44.77</v>
          </cell>
          <cell r="E1971">
            <v>3.7</v>
          </cell>
          <cell r="F1971">
            <v>-2.1849165579999998</v>
          </cell>
          <cell r="G1971">
            <v>111</v>
          </cell>
          <cell r="H1971">
            <v>-1.1713151610000001</v>
          </cell>
          <cell r="I1971">
            <v>492</v>
          </cell>
          <cell r="J1971">
            <v>2.8124184250000002</v>
          </cell>
          <cell r="K1971" t="str">
            <v>Undisturbed</v>
          </cell>
          <cell r="L1971" t="str">
            <v>Asia</v>
          </cell>
          <cell r="M1971" t="e">
            <v>#N/A</v>
          </cell>
          <cell r="N1971" t="str">
            <v>Other</v>
          </cell>
          <cell r="O1971" t="e">
            <v>#N/A</v>
          </cell>
        </row>
        <row r="1972">
          <cell r="A1972" t="str">
            <v>Pfeiffer_etal_2003_11</v>
          </cell>
          <cell r="B1972">
            <v>4256</v>
          </cell>
          <cell r="C1972">
            <v>102.26</v>
          </cell>
          <cell r="D1972">
            <v>43.77</v>
          </cell>
          <cell r="E1972">
            <v>5</v>
          </cell>
          <cell r="F1972">
            <v>-1.982459486</v>
          </cell>
          <cell r="G1972">
            <v>103</v>
          </cell>
          <cell r="H1972">
            <v>-1.1802889130000001</v>
          </cell>
          <cell r="I1972">
            <v>481</v>
          </cell>
          <cell r="J1972">
            <v>2.6888135310000001</v>
          </cell>
          <cell r="K1972" t="str">
            <v>Undisturbed</v>
          </cell>
          <cell r="L1972" t="str">
            <v>Asia</v>
          </cell>
          <cell r="M1972" t="e">
            <v>#N/A</v>
          </cell>
          <cell r="N1972" t="str">
            <v>Other</v>
          </cell>
          <cell r="O1972" t="e">
            <v>#N/A</v>
          </cell>
        </row>
        <row r="1973">
          <cell r="A1973" t="str">
            <v>Pfeiffer_etal_2006_01</v>
          </cell>
          <cell r="B1973">
            <v>4257</v>
          </cell>
          <cell r="C1973">
            <v>117.8</v>
          </cell>
          <cell r="D1973">
            <v>4.97</v>
          </cell>
          <cell r="E1973">
            <v>25.9</v>
          </cell>
          <cell r="F1973">
            <v>1.27242728</v>
          </cell>
          <cell r="G1973">
            <v>2321</v>
          </cell>
          <cell r="H1973">
            <v>1.307683621</v>
          </cell>
          <cell r="I1973">
            <v>87</v>
          </cell>
          <cell r="J1973">
            <v>-1.738489006</v>
          </cell>
          <cell r="K1973" t="str">
            <v>Undisturbed</v>
          </cell>
          <cell r="L1973" t="str">
            <v>Asia</v>
          </cell>
          <cell r="M1973" t="e">
            <v>#N/A</v>
          </cell>
          <cell r="N1973" t="str">
            <v>Abundance</v>
          </cell>
          <cell r="O1973">
            <v>30</v>
          </cell>
        </row>
        <row r="1974">
          <cell r="A1974" t="str">
            <v>Pfeiffer_etal_2006_02</v>
          </cell>
          <cell r="B1974">
            <v>4258</v>
          </cell>
          <cell r="C1974">
            <v>116.42</v>
          </cell>
          <cell r="D1974">
            <v>6.03</v>
          </cell>
          <cell r="E1974">
            <v>23.2</v>
          </cell>
          <cell r="F1974">
            <v>0.85193951599999995</v>
          </cell>
          <cell r="G1974">
            <v>2144</v>
          </cell>
          <cell r="H1974">
            <v>1.109139375</v>
          </cell>
          <cell r="I1974">
            <v>85</v>
          </cell>
          <cell r="J1974">
            <v>-1.7609626229999999</v>
          </cell>
          <cell r="K1974" t="str">
            <v>Undisturbed</v>
          </cell>
          <cell r="L1974" t="str">
            <v>Asia</v>
          </cell>
          <cell r="M1974" t="e">
            <v>#N/A</v>
          </cell>
          <cell r="N1974" t="str">
            <v>Abundance</v>
          </cell>
          <cell r="O1974">
            <v>32</v>
          </cell>
        </row>
        <row r="1975">
          <cell r="A1975" t="str">
            <v>Pfeiffer_etal_2006_03</v>
          </cell>
          <cell r="B1975">
            <v>4259</v>
          </cell>
          <cell r="C1975">
            <v>117.9</v>
          </cell>
          <cell r="D1975">
            <v>4.4000000000000004</v>
          </cell>
          <cell r="E1975">
            <v>25.3</v>
          </cell>
          <cell r="F1975">
            <v>1.178985554</v>
          </cell>
          <cell r="G1975">
            <v>2062</v>
          </cell>
          <cell r="H1975">
            <v>1.0171584250000001</v>
          </cell>
          <cell r="I1975">
            <v>83</v>
          </cell>
          <cell r="J1975">
            <v>-1.7834362399999999</v>
          </cell>
          <cell r="K1975" t="str">
            <v>Undisturbed</v>
          </cell>
          <cell r="L1975" t="str">
            <v>Asia</v>
          </cell>
          <cell r="M1975" t="e">
            <v>#N/A</v>
          </cell>
          <cell r="N1975" t="str">
            <v>Abundance</v>
          </cell>
          <cell r="O1975">
            <v>36</v>
          </cell>
        </row>
        <row r="1976">
          <cell r="A1976" t="str">
            <v>Pfeiffer_noyear_02</v>
          </cell>
          <cell r="B1976">
            <v>746</v>
          </cell>
          <cell r="C1976">
            <v>113.8558</v>
          </cell>
          <cell r="D1976">
            <v>45.289169999999999</v>
          </cell>
          <cell r="E1976">
            <v>0.2</v>
          </cell>
          <cell r="F1976">
            <v>-2.7299932889999998</v>
          </cell>
          <cell r="G1976">
            <v>228</v>
          </cell>
          <cell r="H1976">
            <v>-1.040074049</v>
          </cell>
          <cell r="I1976">
            <v>522</v>
          </cell>
          <cell r="J1976">
            <v>3.1495226789999999</v>
          </cell>
          <cell r="K1976" t="str">
            <v>Disturbed</v>
          </cell>
          <cell r="L1976" t="str">
            <v>Asia</v>
          </cell>
          <cell r="M1976" t="e">
            <v>#N/A</v>
          </cell>
          <cell r="N1976" t="str">
            <v>Abundance/Occurrence</v>
          </cell>
          <cell r="O1976">
            <v>3</v>
          </cell>
        </row>
        <row r="1977">
          <cell r="A1977" t="str">
            <v>Philpott_etal_2007_01</v>
          </cell>
          <cell r="B1977">
            <v>1588</v>
          </cell>
          <cell r="C1977">
            <v>-92.81</v>
          </cell>
          <cell r="D1977">
            <v>17.11</v>
          </cell>
          <cell r="E1977">
            <v>17.7</v>
          </cell>
          <cell r="F1977">
            <v>-4.6096330000000001E-3</v>
          </cell>
          <cell r="G1977">
            <v>2030</v>
          </cell>
          <cell r="H1977">
            <v>0.98126342</v>
          </cell>
          <cell r="I1977">
            <v>166</v>
          </cell>
          <cell r="J1977">
            <v>-0.85078113700000002</v>
          </cell>
          <cell r="K1977" t="str">
            <v>Transformed</v>
          </cell>
          <cell r="L1977" t="str">
            <v>North America</v>
          </cell>
          <cell r="M1977" t="e">
            <v>#N/A</v>
          </cell>
          <cell r="N1977" t="str">
            <v>Abundance</v>
          </cell>
          <cell r="O1977">
            <v>72</v>
          </cell>
        </row>
        <row r="1978">
          <cell r="A1978" t="str">
            <v>Philpott_etal_2007_02</v>
          </cell>
          <cell r="B1978">
            <v>1589</v>
          </cell>
          <cell r="C1978">
            <v>-92.1</v>
          </cell>
          <cell r="D1978">
            <v>17.07</v>
          </cell>
          <cell r="E1978">
            <v>20.6</v>
          </cell>
          <cell r="F1978">
            <v>0.447025373</v>
          </cell>
          <cell r="G1978">
            <v>2370</v>
          </cell>
          <cell r="H1978">
            <v>1.3626478479999999</v>
          </cell>
          <cell r="I1978">
            <v>170</v>
          </cell>
          <cell r="J1978">
            <v>-0.80583390300000002</v>
          </cell>
          <cell r="K1978" t="str">
            <v>Transformed</v>
          </cell>
          <cell r="L1978" t="str">
            <v>North America</v>
          </cell>
          <cell r="M1978" t="e">
            <v>#N/A</v>
          </cell>
          <cell r="N1978" t="str">
            <v>Abundance</v>
          </cell>
          <cell r="O1978">
            <v>65</v>
          </cell>
        </row>
        <row r="1979">
          <cell r="A1979" t="str">
            <v>Philpott_etal_2007_03</v>
          </cell>
          <cell r="B1979">
            <v>1590</v>
          </cell>
          <cell r="C1979">
            <v>-92.47</v>
          </cell>
          <cell r="D1979">
            <v>16.91</v>
          </cell>
          <cell r="E1979">
            <v>19.8</v>
          </cell>
          <cell r="F1979">
            <v>0.32243640499999998</v>
          </cell>
          <cell r="G1979">
            <v>2005</v>
          </cell>
          <cell r="H1979">
            <v>0.95322044699999997</v>
          </cell>
          <cell r="I1979">
            <v>172</v>
          </cell>
          <cell r="J1979">
            <v>-0.78336028599999996</v>
          </cell>
          <cell r="K1979" t="str">
            <v>Transformed</v>
          </cell>
          <cell r="L1979" t="str">
            <v>North America</v>
          </cell>
          <cell r="M1979" t="e">
            <v>#N/A</v>
          </cell>
          <cell r="N1979" t="str">
            <v>Abundance</v>
          </cell>
          <cell r="O1979">
            <v>52</v>
          </cell>
        </row>
        <row r="1980">
          <cell r="A1980" t="str">
            <v>Philpott_etal_2007_04</v>
          </cell>
          <cell r="B1980">
            <v>1591</v>
          </cell>
          <cell r="C1980">
            <v>-92.75</v>
          </cell>
          <cell r="D1980">
            <v>17.100000000000001</v>
          </cell>
          <cell r="E1980">
            <v>21.6</v>
          </cell>
          <cell r="F1980">
            <v>0.60276158099999999</v>
          </cell>
          <cell r="G1980">
            <v>1894</v>
          </cell>
          <cell r="H1980">
            <v>0.82870964800000002</v>
          </cell>
          <cell r="I1980">
            <v>178</v>
          </cell>
          <cell r="J1980">
            <v>-0.71593943500000001</v>
          </cell>
          <cell r="K1980" t="str">
            <v>Transformed</v>
          </cell>
          <cell r="L1980" t="str">
            <v>North America</v>
          </cell>
          <cell r="M1980" t="e">
            <v>#N/A</v>
          </cell>
          <cell r="N1980" t="str">
            <v>Abundance</v>
          </cell>
          <cell r="O1980">
            <v>70</v>
          </cell>
        </row>
        <row r="1981">
          <cell r="A1981" t="str">
            <v>Philpott_etal_2007_05</v>
          </cell>
          <cell r="B1981">
            <v>1592</v>
          </cell>
          <cell r="C1981">
            <v>-92.77</v>
          </cell>
          <cell r="D1981">
            <v>17.010000000000002</v>
          </cell>
          <cell r="E1981">
            <v>21.2</v>
          </cell>
          <cell r="F1981">
            <v>0.54046709800000003</v>
          </cell>
          <cell r="G1981">
            <v>1667</v>
          </cell>
          <cell r="H1981">
            <v>0.57407945699999996</v>
          </cell>
          <cell r="I1981">
            <v>183</v>
          </cell>
          <cell r="J1981">
            <v>-0.65975539299999997</v>
          </cell>
          <cell r="K1981" t="str">
            <v>Transformed</v>
          </cell>
          <cell r="L1981" t="str">
            <v>North America</v>
          </cell>
          <cell r="M1981" t="e">
            <v>#N/A</v>
          </cell>
          <cell r="N1981" t="str">
            <v>Abundance</v>
          </cell>
          <cell r="O1981">
            <v>65</v>
          </cell>
        </row>
        <row r="1982">
          <cell r="A1982" t="str">
            <v>Philpott_etal_2007_06</v>
          </cell>
          <cell r="B1982">
            <v>1593</v>
          </cell>
          <cell r="C1982">
            <v>-92.28</v>
          </cell>
          <cell r="D1982">
            <v>16.84</v>
          </cell>
          <cell r="E1982">
            <v>19.899999999999999</v>
          </cell>
          <cell r="F1982">
            <v>0.33801002600000002</v>
          </cell>
          <cell r="G1982">
            <v>2049</v>
          </cell>
          <cell r="H1982">
            <v>1.002576079</v>
          </cell>
          <cell r="I1982">
            <v>174</v>
          </cell>
          <cell r="J1982">
            <v>-0.76088666900000002</v>
          </cell>
          <cell r="K1982" t="str">
            <v>Transformed</v>
          </cell>
          <cell r="L1982" t="str">
            <v>North America</v>
          </cell>
          <cell r="M1982" t="e">
            <v>#N/A</v>
          </cell>
          <cell r="N1982" t="str">
            <v>Abundance</v>
          </cell>
          <cell r="O1982">
            <v>26</v>
          </cell>
        </row>
        <row r="1983">
          <cell r="A1983" t="str">
            <v>Philpott_etal_2007_07</v>
          </cell>
          <cell r="B1983">
            <v>1594</v>
          </cell>
          <cell r="C1983">
            <v>-92.41</v>
          </cell>
          <cell r="D1983">
            <v>16.899999999999999</v>
          </cell>
          <cell r="E1983">
            <v>21.3</v>
          </cell>
          <cell r="F1983">
            <v>0.55604071899999996</v>
          </cell>
          <cell r="G1983">
            <v>1853</v>
          </cell>
          <cell r="H1983">
            <v>0.78271917300000005</v>
          </cell>
          <cell r="I1983">
            <v>178</v>
          </cell>
          <cell r="J1983">
            <v>-0.71593943500000001</v>
          </cell>
          <cell r="K1983" t="str">
            <v>Transformed</v>
          </cell>
          <cell r="L1983" t="str">
            <v>North America</v>
          </cell>
          <cell r="M1983" t="e">
            <v>#N/A</v>
          </cell>
          <cell r="N1983" t="str">
            <v>Abundance</v>
          </cell>
          <cell r="O1983">
            <v>59</v>
          </cell>
        </row>
        <row r="1984">
          <cell r="A1984" t="str">
            <v>Philpott_etal_2007_08</v>
          </cell>
          <cell r="B1984">
            <v>1595</v>
          </cell>
          <cell r="C1984">
            <v>-92.32</v>
          </cell>
          <cell r="D1984">
            <v>17.27</v>
          </cell>
          <cell r="E1984">
            <v>21.2</v>
          </cell>
          <cell r="F1984">
            <v>0.54046709800000003</v>
          </cell>
          <cell r="G1984">
            <v>2950</v>
          </cell>
          <cell r="H1984">
            <v>2.013244813</v>
          </cell>
          <cell r="I1984">
            <v>164</v>
          </cell>
          <cell r="J1984">
            <v>-0.87325475399999997</v>
          </cell>
          <cell r="K1984" t="str">
            <v>Transformed</v>
          </cell>
          <cell r="L1984" t="str">
            <v>North America</v>
          </cell>
          <cell r="M1984" t="e">
            <v>#N/A</v>
          </cell>
          <cell r="N1984" t="str">
            <v>Abundance</v>
          </cell>
          <cell r="O1984">
            <v>67</v>
          </cell>
        </row>
        <row r="1985">
          <cell r="A1985" t="str">
            <v>Philpott_etal_2008_01</v>
          </cell>
          <cell r="B1985">
            <v>4266</v>
          </cell>
          <cell r="C1985">
            <v>104.42</v>
          </cell>
          <cell r="D1985">
            <v>-5.53</v>
          </cell>
          <cell r="E1985">
            <v>23.9</v>
          </cell>
          <cell r="F1985">
            <v>0.96095486200000002</v>
          </cell>
          <cell r="G1985">
            <v>2913</v>
          </cell>
          <cell r="H1985">
            <v>1.9717412139999999</v>
          </cell>
          <cell r="I1985">
            <v>105</v>
          </cell>
          <cell r="J1985">
            <v>-1.5362264539999999</v>
          </cell>
          <cell r="K1985" t="str">
            <v>Undisturbed</v>
          </cell>
          <cell r="L1985" t="str">
            <v>Asia</v>
          </cell>
          <cell r="M1985" t="e">
            <v>#N/A</v>
          </cell>
          <cell r="N1985" t="str">
            <v>Abundance</v>
          </cell>
          <cell r="O1985">
            <v>89</v>
          </cell>
        </row>
        <row r="1986">
          <cell r="A1986" t="str">
            <v>Philpott_etal_2008_02</v>
          </cell>
          <cell r="B1986">
            <v>1596</v>
          </cell>
          <cell r="C1986">
            <v>104.44</v>
          </cell>
          <cell r="D1986">
            <v>-5.51</v>
          </cell>
          <cell r="E1986">
            <v>23.9</v>
          </cell>
          <cell r="F1986">
            <v>0.96095486200000002</v>
          </cell>
          <cell r="G1986">
            <v>2913</v>
          </cell>
          <cell r="H1986">
            <v>1.9717412139999999</v>
          </cell>
          <cell r="I1986">
            <v>105</v>
          </cell>
          <cell r="J1986">
            <v>-1.5362264539999999</v>
          </cell>
          <cell r="K1986" t="str">
            <v>Transformed</v>
          </cell>
          <cell r="L1986" t="str">
            <v>Asia</v>
          </cell>
          <cell r="M1986" t="e">
            <v>#N/A</v>
          </cell>
          <cell r="N1986" t="str">
            <v>Abundance</v>
          </cell>
          <cell r="O1986">
            <v>98</v>
          </cell>
        </row>
        <row r="1987">
          <cell r="A1987" t="str">
            <v>Philpott_etal_2008_03</v>
          </cell>
          <cell r="B1987">
            <v>4267</v>
          </cell>
          <cell r="C1987">
            <v>103.84</v>
          </cell>
          <cell r="D1987">
            <v>-4.92</v>
          </cell>
          <cell r="E1987">
            <v>20.8</v>
          </cell>
          <cell r="F1987">
            <v>0.478172614</v>
          </cell>
          <cell r="G1987">
            <v>2873</v>
          </cell>
          <cell r="H1987">
            <v>1.926872457</v>
          </cell>
          <cell r="I1987">
            <v>109</v>
          </cell>
          <cell r="J1987">
            <v>-1.49127922</v>
          </cell>
          <cell r="K1987" t="str">
            <v>Undisturbed</v>
          </cell>
          <cell r="L1987" t="str">
            <v>Asia</v>
          </cell>
          <cell r="M1987" t="e">
            <v>#N/A</v>
          </cell>
          <cell r="N1987" t="str">
            <v>Abundance</v>
          </cell>
          <cell r="O1987">
            <v>85</v>
          </cell>
        </row>
        <row r="1988">
          <cell r="A1988" t="str">
            <v>Philpott_etal_2008_04</v>
          </cell>
          <cell r="B1988">
            <v>1597</v>
          </cell>
          <cell r="C1988">
            <v>103.87</v>
          </cell>
          <cell r="D1988">
            <v>-4.93</v>
          </cell>
          <cell r="E1988">
            <v>20.8</v>
          </cell>
          <cell r="F1988">
            <v>0.478172614</v>
          </cell>
          <cell r="G1988">
            <v>2873</v>
          </cell>
          <cell r="H1988">
            <v>1.926872457</v>
          </cell>
          <cell r="I1988">
            <v>109</v>
          </cell>
          <cell r="J1988">
            <v>-1.49127922</v>
          </cell>
          <cell r="K1988" t="str">
            <v>Transformed</v>
          </cell>
          <cell r="L1988" t="str">
            <v>Asia</v>
          </cell>
          <cell r="M1988" t="e">
            <v>#N/A</v>
          </cell>
          <cell r="N1988" t="str">
            <v>Abundance</v>
          </cell>
          <cell r="O1988">
            <v>60</v>
          </cell>
        </row>
        <row r="1989">
          <cell r="A1989" t="str">
            <v>Philpott_etal_2008_05</v>
          </cell>
          <cell r="B1989">
            <v>4268</v>
          </cell>
          <cell r="C1989">
            <v>104.17</v>
          </cell>
          <cell r="D1989">
            <v>-5.0999999999999996</v>
          </cell>
          <cell r="E1989">
            <v>22</v>
          </cell>
          <cell r="F1989">
            <v>0.66505606500000003</v>
          </cell>
          <cell r="G1989">
            <v>2839</v>
          </cell>
          <cell r="H1989">
            <v>1.888734015</v>
          </cell>
          <cell r="I1989">
            <v>107</v>
          </cell>
          <cell r="J1989">
            <v>-1.513752837</v>
          </cell>
          <cell r="K1989" t="str">
            <v>Undisturbed</v>
          </cell>
          <cell r="L1989" t="str">
            <v>Asia</v>
          </cell>
          <cell r="M1989" t="e">
            <v>#N/A</v>
          </cell>
          <cell r="N1989" t="str">
            <v>Abundance</v>
          </cell>
          <cell r="O1989">
            <v>78</v>
          </cell>
        </row>
        <row r="1990">
          <cell r="A1990" t="str">
            <v>Philpott_etal_2008_06</v>
          </cell>
          <cell r="B1990">
            <v>1598</v>
          </cell>
          <cell r="C1990">
            <v>104.16</v>
          </cell>
          <cell r="D1990">
            <v>-5.09</v>
          </cell>
          <cell r="E1990">
            <v>20.8</v>
          </cell>
          <cell r="F1990">
            <v>0.478172614</v>
          </cell>
          <cell r="G1990">
            <v>2892</v>
          </cell>
          <cell r="H1990">
            <v>1.948185117</v>
          </cell>
          <cell r="I1990">
            <v>108</v>
          </cell>
          <cell r="J1990">
            <v>-1.5025160280000001</v>
          </cell>
          <cell r="K1990" t="str">
            <v>Transformed</v>
          </cell>
          <cell r="L1990" t="str">
            <v>Asia</v>
          </cell>
          <cell r="M1990" t="e">
            <v>#N/A</v>
          </cell>
          <cell r="N1990" t="str">
            <v>Abundance</v>
          </cell>
          <cell r="O1990">
            <v>68</v>
          </cell>
        </row>
        <row r="1991">
          <cell r="A1991" t="str">
            <v>Philpott_etal_2008_07</v>
          </cell>
          <cell r="B1991">
            <v>1599</v>
          </cell>
          <cell r="C1991">
            <v>104.48</v>
          </cell>
          <cell r="D1991">
            <v>-5.03</v>
          </cell>
          <cell r="E1991">
            <v>22.1</v>
          </cell>
          <cell r="F1991">
            <v>0.68062968599999996</v>
          </cell>
          <cell r="G1991">
            <v>2765</v>
          </cell>
          <cell r="H1991">
            <v>1.805726816</v>
          </cell>
          <cell r="I1991">
            <v>107</v>
          </cell>
          <cell r="J1991">
            <v>-1.513752837</v>
          </cell>
          <cell r="K1991" t="str">
            <v>Transformed</v>
          </cell>
          <cell r="L1991" t="str">
            <v>Asia</v>
          </cell>
          <cell r="M1991" t="e">
            <v>#N/A</v>
          </cell>
          <cell r="N1991" t="str">
            <v>Abundance</v>
          </cell>
          <cell r="O1991">
            <v>53</v>
          </cell>
        </row>
        <row r="1992">
          <cell r="A1992" t="str">
            <v>Philpott_noyear_01</v>
          </cell>
          <cell r="B1992">
            <v>2134</v>
          </cell>
          <cell r="C1992">
            <v>-83.53</v>
          </cell>
          <cell r="D1992">
            <v>41.67</v>
          </cell>
          <cell r="E1992">
            <v>9.9</v>
          </cell>
          <cell r="F1992">
            <v>-1.219352062</v>
          </cell>
          <cell r="G1992">
            <v>839</v>
          </cell>
          <cell r="H1992">
            <v>-0.35470379800000001</v>
          </cell>
          <cell r="I1992">
            <v>383</v>
          </cell>
          <cell r="J1992">
            <v>1.5876063010000001</v>
          </cell>
          <cell r="K1992" t="str">
            <v>Transformed</v>
          </cell>
          <cell r="L1992" t="str">
            <v>North America</v>
          </cell>
          <cell r="M1992" t="str">
            <v>Philpott_noyear_01</v>
          </cell>
          <cell r="N1992" t="str">
            <v>Abundance</v>
          </cell>
          <cell r="O1992">
            <v>15</v>
          </cell>
        </row>
        <row r="1993">
          <cell r="A1993" t="str">
            <v>Philpott_noyear_02</v>
          </cell>
          <cell r="B1993">
            <v>2135</v>
          </cell>
          <cell r="C1993">
            <v>-83.64</v>
          </cell>
          <cell r="D1993">
            <v>41.64</v>
          </cell>
          <cell r="E1993">
            <v>9.6999999999999993</v>
          </cell>
          <cell r="F1993">
            <v>-1.2504993040000001</v>
          </cell>
          <cell r="G1993">
            <v>839</v>
          </cell>
          <cell r="H1993">
            <v>-0.35470379800000001</v>
          </cell>
          <cell r="I1993">
            <v>381</v>
          </cell>
          <cell r="J1993">
            <v>1.5651326839999999</v>
          </cell>
          <cell r="K1993" t="str">
            <v>Transformed</v>
          </cell>
          <cell r="L1993" t="str">
            <v>North America</v>
          </cell>
          <cell r="M1993" t="str">
            <v>Philpott_noyear_02</v>
          </cell>
          <cell r="N1993" t="str">
            <v>Abundance</v>
          </cell>
          <cell r="O1993">
            <v>11</v>
          </cell>
        </row>
        <row r="1994">
          <cell r="A1994" t="str">
            <v>Philpott_noyear_03</v>
          </cell>
          <cell r="B1994">
            <v>2136</v>
          </cell>
          <cell r="C1994">
            <v>-83.59</v>
          </cell>
          <cell r="D1994">
            <v>41.67</v>
          </cell>
          <cell r="E1994">
            <v>9.8000000000000007</v>
          </cell>
          <cell r="F1994">
            <v>-1.2349256829999999</v>
          </cell>
          <cell r="G1994">
            <v>841</v>
          </cell>
          <cell r="H1994">
            <v>-0.35246035999999997</v>
          </cell>
          <cell r="I1994">
            <v>382</v>
          </cell>
          <cell r="J1994">
            <v>1.5763694930000001</v>
          </cell>
          <cell r="K1994" t="str">
            <v>Transformed</v>
          </cell>
          <cell r="L1994" t="str">
            <v>North America</v>
          </cell>
          <cell r="M1994" t="str">
            <v>Philpott_noyear_03</v>
          </cell>
          <cell r="N1994" t="str">
            <v>Abundance</v>
          </cell>
          <cell r="O1994">
            <v>14</v>
          </cell>
        </row>
        <row r="1995">
          <cell r="A1995" t="str">
            <v>Philpott_noyear_04</v>
          </cell>
          <cell r="B1995">
            <v>2137</v>
          </cell>
          <cell r="C1995">
            <v>-83.67</v>
          </cell>
          <cell r="D1995">
            <v>41.69</v>
          </cell>
          <cell r="E1995">
            <v>9.6</v>
          </cell>
          <cell r="F1995">
            <v>-1.266072925</v>
          </cell>
          <cell r="G1995">
            <v>843</v>
          </cell>
          <cell r="H1995">
            <v>-0.35021692199999999</v>
          </cell>
          <cell r="I1995">
            <v>380</v>
          </cell>
          <cell r="J1995">
            <v>1.5538958759999999</v>
          </cell>
          <cell r="K1995" t="str">
            <v>Transformed</v>
          </cell>
          <cell r="L1995" t="str">
            <v>North America</v>
          </cell>
          <cell r="M1995" t="str">
            <v>Philpott_noyear_04</v>
          </cell>
          <cell r="N1995" t="str">
            <v>Abundance</v>
          </cell>
          <cell r="O1995">
            <v>11</v>
          </cell>
        </row>
        <row r="1996">
          <cell r="A1996" t="str">
            <v>Philpott_noyear_05</v>
          </cell>
          <cell r="B1996">
            <v>2138</v>
          </cell>
          <cell r="C1996">
            <v>-83.55</v>
          </cell>
          <cell r="D1996">
            <v>41.66</v>
          </cell>
          <cell r="E1996">
            <v>9.9</v>
          </cell>
          <cell r="F1996">
            <v>-1.219352062</v>
          </cell>
          <cell r="G1996">
            <v>841</v>
          </cell>
          <cell r="H1996">
            <v>-0.35246035999999997</v>
          </cell>
          <cell r="I1996">
            <v>384</v>
          </cell>
          <cell r="J1996">
            <v>1.59884311</v>
          </cell>
          <cell r="K1996" t="str">
            <v>Transformed</v>
          </cell>
          <cell r="L1996" t="str">
            <v>North America</v>
          </cell>
          <cell r="M1996" t="str">
            <v>Philpott_noyear_05</v>
          </cell>
          <cell r="N1996" t="str">
            <v>Abundance</v>
          </cell>
          <cell r="O1996">
            <v>4</v>
          </cell>
        </row>
        <row r="1997">
          <cell r="A1997" t="str">
            <v>Philpott_noyear_06</v>
          </cell>
          <cell r="B1997">
            <v>2139</v>
          </cell>
          <cell r="C1997">
            <v>-83.55</v>
          </cell>
          <cell r="D1997">
            <v>41.68</v>
          </cell>
          <cell r="E1997">
            <v>9.8000000000000007</v>
          </cell>
          <cell r="F1997">
            <v>-1.2349256829999999</v>
          </cell>
          <cell r="G1997">
            <v>839</v>
          </cell>
          <cell r="H1997">
            <v>-0.35470379800000001</v>
          </cell>
          <cell r="I1997">
            <v>383</v>
          </cell>
          <cell r="J1997">
            <v>1.5876063010000001</v>
          </cell>
          <cell r="K1997" t="str">
            <v>Transformed</v>
          </cell>
          <cell r="L1997" t="str">
            <v>North America</v>
          </cell>
          <cell r="M1997" t="str">
            <v>Philpott_noyear_06</v>
          </cell>
          <cell r="N1997" t="str">
            <v>Abundance</v>
          </cell>
          <cell r="O1997">
            <v>6</v>
          </cell>
        </row>
        <row r="1998">
          <cell r="A1998" t="str">
            <v>Philpott_noyear_07</v>
          </cell>
          <cell r="B1998">
            <v>2140</v>
          </cell>
          <cell r="C1998">
            <v>-83.67</v>
          </cell>
          <cell r="D1998">
            <v>41.67</v>
          </cell>
          <cell r="E1998">
            <v>9.6</v>
          </cell>
          <cell r="F1998">
            <v>-1.266072925</v>
          </cell>
          <cell r="G1998">
            <v>843</v>
          </cell>
          <cell r="H1998">
            <v>-0.35021692199999999</v>
          </cell>
          <cell r="I1998">
            <v>380</v>
          </cell>
          <cell r="J1998">
            <v>1.5538958759999999</v>
          </cell>
          <cell r="K1998" t="str">
            <v>Transformed</v>
          </cell>
          <cell r="L1998" t="str">
            <v>North America</v>
          </cell>
          <cell r="M1998" t="str">
            <v>Philpott_noyear_07</v>
          </cell>
          <cell r="N1998" t="str">
            <v>Abundance</v>
          </cell>
          <cell r="O1998">
            <v>10</v>
          </cell>
        </row>
        <row r="1999">
          <cell r="A1999" t="str">
            <v>Philpott_noyear_08</v>
          </cell>
          <cell r="B1999">
            <v>2141</v>
          </cell>
          <cell r="C1999">
            <v>-83.56</v>
          </cell>
          <cell r="D1999">
            <v>41.66</v>
          </cell>
          <cell r="E1999">
            <v>9.9</v>
          </cell>
          <cell r="F1999">
            <v>-1.219352062</v>
          </cell>
          <cell r="G1999">
            <v>841</v>
          </cell>
          <cell r="H1999">
            <v>-0.35246035999999997</v>
          </cell>
          <cell r="I1999">
            <v>384</v>
          </cell>
          <cell r="J1999">
            <v>1.59884311</v>
          </cell>
          <cell r="K1999" t="str">
            <v>Transformed</v>
          </cell>
          <cell r="L1999" t="str">
            <v>North America</v>
          </cell>
          <cell r="M1999" t="str">
            <v>Philpott_noyear_08</v>
          </cell>
          <cell r="N1999" t="str">
            <v>Abundance</v>
          </cell>
          <cell r="O1999">
            <v>9</v>
          </cell>
        </row>
        <row r="2000">
          <cell r="A2000" t="str">
            <v>Philpott_noyear_09</v>
          </cell>
          <cell r="B2000">
            <v>2142</v>
          </cell>
          <cell r="C2000">
            <v>-83.58</v>
          </cell>
          <cell r="D2000">
            <v>41.66</v>
          </cell>
          <cell r="E2000">
            <v>9.9</v>
          </cell>
          <cell r="F2000">
            <v>-1.219352062</v>
          </cell>
          <cell r="G2000">
            <v>841</v>
          </cell>
          <cell r="H2000">
            <v>-0.35246035999999997</v>
          </cell>
          <cell r="I2000">
            <v>384</v>
          </cell>
          <cell r="J2000">
            <v>1.59884311</v>
          </cell>
          <cell r="K2000" t="str">
            <v>Transformed</v>
          </cell>
          <cell r="L2000" t="str">
            <v>North America</v>
          </cell>
          <cell r="M2000" t="str">
            <v>Philpott_noyear_09</v>
          </cell>
          <cell r="N2000" t="str">
            <v>Abundance</v>
          </cell>
          <cell r="O2000">
            <v>10</v>
          </cell>
        </row>
        <row r="2001">
          <cell r="A2001" t="str">
            <v>Philpott_noyear_10</v>
          </cell>
          <cell r="B2001">
            <v>2143</v>
          </cell>
          <cell r="C2001">
            <v>-83.52</v>
          </cell>
          <cell r="D2001">
            <v>41.68</v>
          </cell>
          <cell r="E2001">
            <v>9.9</v>
          </cell>
          <cell r="F2001">
            <v>-1.219352062</v>
          </cell>
          <cell r="G2001">
            <v>839</v>
          </cell>
          <cell r="H2001">
            <v>-0.35470379800000001</v>
          </cell>
          <cell r="I2001">
            <v>383</v>
          </cell>
          <cell r="J2001">
            <v>1.5876063010000001</v>
          </cell>
          <cell r="K2001" t="str">
            <v>Transformed</v>
          </cell>
          <cell r="L2001" t="str">
            <v>North America</v>
          </cell>
          <cell r="M2001" t="str">
            <v>Philpott_noyear_10</v>
          </cell>
          <cell r="N2001" t="str">
            <v>Abundance</v>
          </cell>
          <cell r="O2001">
            <v>13</v>
          </cell>
        </row>
        <row r="2002">
          <cell r="A2002" t="str">
            <v>Philpott_noyear_11</v>
          </cell>
          <cell r="B2002">
            <v>2144</v>
          </cell>
          <cell r="C2002">
            <v>-83.55</v>
          </cell>
          <cell r="D2002">
            <v>41.67</v>
          </cell>
          <cell r="E2002">
            <v>9.8000000000000007</v>
          </cell>
          <cell r="F2002">
            <v>-1.2349256829999999</v>
          </cell>
          <cell r="G2002">
            <v>839</v>
          </cell>
          <cell r="H2002">
            <v>-0.35470379800000001</v>
          </cell>
          <cell r="I2002">
            <v>383</v>
          </cell>
          <cell r="J2002">
            <v>1.5876063010000001</v>
          </cell>
          <cell r="K2002" t="str">
            <v>Transformed</v>
          </cell>
          <cell r="L2002" t="str">
            <v>North America</v>
          </cell>
          <cell r="M2002" t="str">
            <v>Philpott_noyear_11</v>
          </cell>
          <cell r="N2002" t="str">
            <v>Abundance</v>
          </cell>
          <cell r="O2002">
            <v>10</v>
          </cell>
        </row>
        <row r="2003">
          <cell r="A2003" t="str">
            <v>Philpott_noyear_12</v>
          </cell>
          <cell r="B2003">
            <v>2145</v>
          </cell>
          <cell r="C2003">
            <v>-83.57</v>
          </cell>
          <cell r="D2003">
            <v>41.64</v>
          </cell>
          <cell r="E2003">
            <v>9.9</v>
          </cell>
          <cell r="F2003">
            <v>-1.219352062</v>
          </cell>
          <cell r="G2003">
            <v>841</v>
          </cell>
          <cell r="H2003">
            <v>-0.35246035999999997</v>
          </cell>
          <cell r="I2003">
            <v>384</v>
          </cell>
          <cell r="J2003">
            <v>1.59884311</v>
          </cell>
          <cell r="K2003" t="str">
            <v>Transformed</v>
          </cell>
          <cell r="L2003" t="str">
            <v>North America</v>
          </cell>
          <cell r="M2003" t="str">
            <v>Philpott_noyear_12</v>
          </cell>
          <cell r="N2003" t="str">
            <v>Abundance</v>
          </cell>
          <cell r="O2003">
            <v>9</v>
          </cell>
        </row>
        <row r="2004">
          <cell r="A2004" t="str">
            <v>Porter&amp;Savignano_1990_01</v>
          </cell>
          <cell r="B2004">
            <v>4269</v>
          </cell>
          <cell r="C2004">
            <v>-97.78</v>
          </cell>
          <cell r="D2004">
            <v>30.29</v>
          </cell>
          <cell r="E2004">
            <v>20</v>
          </cell>
          <cell r="F2004">
            <v>0.353583647</v>
          </cell>
          <cell r="G2004">
            <v>813</v>
          </cell>
          <cell r="H2004">
            <v>-0.38386848899999998</v>
          </cell>
          <cell r="I2004">
            <v>319</v>
          </cell>
          <cell r="J2004">
            <v>0.86845055900000001</v>
          </cell>
          <cell r="K2004" t="str">
            <v>Undisturbed</v>
          </cell>
          <cell r="L2004" t="str">
            <v>North America</v>
          </cell>
          <cell r="M2004" t="str">
            <v>Porter&amp;Savignano_1990_01</v>
          </cell>
          <cell r="N2004" t="str">
            <v>Abundance</v>
          </cell>
          <cell r="O2004">
            <v>30</v>
          </cell>
        </row>
        <row r="2005">
          <cell r="A2005" t="str">
            <v>Porter&amp;Savignano_1990_02</v>
          </cell>
          <cell r="B2005">
            <v>897</v>
          </cell>
          <cell r="C2005">
            <v>-97.78</v>
          </cell>
          <cell r="D2005">
            <v>30.29</v>
          </cell>
          <cell r="E2005">
            <v>20</v>
          </cell>
          <cell r="F2005">
            <v>0.353583647</v>
          </cell>
          <cell r="G2005">
            <v>813</v>
          </cell>
          <cell r="H2005">
            <v>-0.38386848899999998</v>
          </cell>
          <cell r="I2005">
            <v>319</v>
          </cell>
          <cell r="J2005">
            <v>0.86845055900000001</v>
          </cell>
          <cell r="K2005" t="str">
            <v>Disturbed</v>
          </cell>
          <cell r="L2005" t="str">
            <v>North America</v>
          </cell>
          <cell r="M2005" t="str">
            <v>Porter&amp;Savignano_1990_02</v>
          </cell>
          <cell r="N2005" t="str">
            <v>Abundance</v>
          </cell>
          <cell r="O2005">
            <v>16</v>
          </cell>
        </row>
        <row r="2006">
          <cell r="A2006" t="str">
            <v>PS001</v>
          </cell>
          <cell r="B2006">
            <v>1225</v>
          </cell>
          <cell r="C2006">
            <v>51.728999999999999</v>
          </cell>
          <cell r="D2006">
            <v>35.649000000000001</v>
          </cell>
          <cell r="E2006">
            <v>14.6</v>
          </cell>
          <cell r="F2006">
            <v>-0.48739188100000003</v>
          </cell>
          <cell r="G2006">
            <v>167</v>
          </cell>
          <cell r="H2006">
            <v>-1.1084989030000001</v>
          </cell>
          <cell r="I2006">
            <v>411</v>
          </cell>
          <cell r="J2006">
            <v>1.902236939</v>
          </cell>
          <cell r="K2006" t="str">
            <v>Undisturbed</v>
          </cell>
          <cell r="L2006" t="str">
            <v>Asia</v>
          </cell>
          <cell r="M2006" t="e">
            <v>#N/A</v>
          </cell>
          <cell r="N2006" t="str">
            <v>Occurrence</v>
          </cell>
          <cell r="O2006" t="e">
            <v>#N/A</v>
          </cell>
        </row>
        <row r="2007">
          <cell r="A2007" t="str">
            <v>PS002</v>
          </cell>
          <cell r="B2007">
            <v>1226</v>
          </cell>
          <cell r="C2007">
            <v>51.734000000000002</v>
          </cell>
          <cell r="D2007">
            <v>35.649000000000001</v>
          </cell>
          <cell r="E2007">
            <v>14.6</v>
          </cell>
          <cell r="F2007">
            <v>-0.48739188100000003</v>
          </cell>
          <cell r="G2007">
            <v>167</v>
          </cell>
          <cell r="H2007">
            <v>-1.1084989030000001</v>
          </cell>
          <cell r="I2007">
            <v>411</v>
          </cell>
          <cell r="J2007">
            <v>1.902236939</v>
          </cell>
          <cell r="K2007" t="str">
            <v>Undisturbed</v>
          </cell>
          <cell r="L2007" t="str">
            <v>Asia</v>
          </cell>
          <cell r="M2007" t="e">
            <v>#N/A</v>
          </cell>
          <cell r="N2007" t="str">
            <v>Occurrence</v>
          </cell>
          <cell r="O2007" t="e">
            <v>#N/A</v>
          </cell>
        </row>
        <row r="2008">
          <cell r="A2008" t="str">
            <v>PS003</v>
          </cell>
          <cell r="B2008">
            <v>1227</v>
          </cell>
          <cell r="C2008">
            <v>51.734000000000002</v>
          </cell>
          <cell r="D2008">
            <v>35.636000000000003</v>
          </cell>
          <cell r="E2008">
            <v>14.6</v>
          </cell>
          <cell r="F2008">
            <v>-0.48739188100000003</v>
          </cell>
          <cell r="G2008">
            <v>167</v>
          </cell>
          <cell r="H2008">
            <v>-1.1084989030000001</v>
          </cell>
          <cell r="I2008">
            <v>411</v>
          </cell>
          <cell r="J2008">
            <v>1.902236939</v>
          </cell>
          <cell r="K2008" t="str">
            <v>Undisturbed</v>
          </cell>
          <cell r="L2008" t="str">
            <v>Asia</v>
          </cell>
          <cell r="M2008" t="e">
            <v>#N/A</v>
          </cell>
          <cell r="N2008" t="str">
            <v>Occurrence</v>
          </cell>
          <cell r="O2008" t="e">
            <v>#N/A</v>
          </cell>
        </row>
        <row r="2009">
          <cell r="A2009" t="str">
            <v>PS004</v>
          </cell>
          <cell r="B2009">
            <v>1228</v>
          </cell>
          <cell r="C2009">
            <v>51.738999999999997</v>
          </cell>
          <cell r="D2009">
            <v>35.637</v>
          </cell>
          <cell r="E2009">
            <v>14.6</v>
          </cell>
          <cell r="F2009">
            <v>-0.48739188100000003</v>
          </cell>
          <cell r="G2009">
            <v>167</v>
          </cell>
          <cell r="H2009">
            <v>-1.1084989030000001</v>
          </cell>
          <cell r="I2009">
            <v>411</v>
          </cell>
          <cell r="J2009">
            <v>1.902236939</v>
          </cell>
          <cell r="K2009" t="str">
            <v>Undisturbed</v>
          </cell>
          <cell r="L2009" t="str">
            <v>Asia</v>
          </cell>
          <cell r="M2009" t="e">
            <v>#N/A</v>
          </cell>
          <cell r="N2009" t="str">
            <v>Occurrence</v>
          </cell>
          <cell r="O2009" t="e">
            <v>#N/A</v>
          </cell>
        </row>
        <row r="2010">
          <cell r="A2010" t="str">
            <v>PS005</v>
          </cell>
          <cell r="B2010">
            <v>1229</v>
          </cell>
          <cell r="C2010">
            <v>52.171999999999997</v>
          </cell>
          <cell r="D2010">
            <v>34.761000000000003</v>
          </cell>
          <cell r="E2010">
            <v>18.100000000000001</v>
          </cell>
          <cell r="F2010">
            <v>5.7684850000000003E-2</v>
          </cell>
          <cell r="G2010">
            <v>95</v>
          </cell>
          <cell r="H2010">
            <v>-1.1892626639999999</v>
          </cell>
          <cell r="I2010">
            <v>428</v>
          </cell>
          <cell r="J2010">
            <v>2.0932626829999998</v>
          </cell>
          <cell r="K2010" t="str">
            <v>Undisturbed</v>
          </cell>
          <cell r="L2010" t="str">
            <v>Asia</v>
          </cell>
          <cell r="M2010" t="e">
            <v>#N/A</v>
          </cell>
          <cell r="N2010" t="str">
            <v>Occurrence</v>
          </cell>
          <cell r="O2010" t="e">
            <v>#N/A</v>
          </cell>
        </row>
        <row r="2011">
          <cell r="A2011" t="str">
            <v>PS006</v>
          </cell>
          <cell r="B2011">
            <v>1230</v>
          </cell>
          <cell r="C2011">
            <v>52.176000000000002</v>
          </cell>
          <cell r="D2011">
            <v>34.759</v>
          </cell>
          <cell r="E2011">
            <v>18.100000000000001</v>
          </cell>
          <cell r="F2011">
            <v>5.7684850000000003E-2</v>
          </cell>
          <cell r="G2011">
            <v>95</v>
          </cell>
          <cell r="H2011">
            <v>-1.1892626639999999</v>
          </cell>
          <cell r="I2011">
            <v>428</v>
          </cell>
          <cell r="J2011">
            <v>2.0932626829999998</v>
          </cell>
          <cell r="K2011" t="str">
            <v>Undisturbed</v>
          </cell>
          <cell r="L2011" t="str">
            <v>Asia</v>
          </cell>
          <cell r="M2011" t="e">
            <v>#N/A</v>
          </cell>
          <cell r="N2011" t="str">
            <v>Occurrence</v>
          </cell>
          <cell r="O2011" t="e">
            <v>#N/A</v>
          </cell>
        </row>
        <row r="2012">
          <cell r="A2012" t="str">
            <v>PS007</v>
          </cell>
          <cell r="B2012">
            <v>1231</v>
          </cell>
          <cell r="C2012">
            <v>52.167999999999999</v>
          </cell>
          <cell r="D2012">
            <v>34.749000000000002</v>
          </cell>
          <cell r="E2012">
            <v>17.100000000000001</v>
          </cell>
          <cell r="F2012">
            <v>-9.8051359000000005E-2</v>
          </cell>
          <cell r="G2012">
            <v>86</v>
          </cell>
          <cell r="H2012">
            <v>-1.1993581339999999</v>
          </cell>
          <cell r="I2012">
            <v>434</v>
          </cell>
          <cell r="J2012">
            <v>2.1606835329999998</v>
          </cell>
          <cell r="K2012" t="str">
            <v>Undisturbed</v>
          </cell>
          <cell r="L2012" t="str">
            <v>Asia</v>
          </cell>
          <cell r="M2012" t="e">
            <v>#N/A</v>
          </cell>
          <cell r="N2012" t="str">
            <v>Occurrence</v>
          </cell>
          <cell r="O2012" t="e">
            <v>#N/A</v>
          </cell>
        </row>
        <row r="2013">
          <cell r="A2013" t="str">
            <v>PS008</v>
          </cell>
          <cell r="B2013">
            <v>1232</v>
          </cell>
          <cell r="C2013">
            <v>52.171999999999997</v>
          </cell>
          <cell r="D2013">
            <v>34.747</v>
          </cell>
          <cell r="E2013">
            <v>17.100000000000001</v>
          </cell>
          <cell r="F2013">
            <v>-9.8051359000000005E-2</v>
          </cell>
          <cell r="G2013">
            <v>86</v>
          </cell>
          <cell r="H2013">
            <v>-1.1993581339999999</v>
          </cell>
          <cell r="I2013">
            <v>434</v>
          </cell>
          <cell r="J2013">
            <v>2.1606835329999998</v>
          </cell>
          <cell r="K2013" t="str">
            <v>Undisturbed</v>
          </cell>
          <cell r="L2013" t="str">
            <v>Asia</v>
          </cell>
          <cell r="M2013" t="e">
            <v>#N/A</v>
          </cell>
          <cell r="N2013" t="str">
            <v>Occurrence</v>
          </cell>
          <cell r="O2013" t="e">
            <v>#N/A</v>
          </cell>
        </row>
        <row r="2014">
          <cell r="A2014" t="str">
            <v>PS009</v>
          </cell>
          <cell r="B2014">
            <v>1404</v>
          </cell>
          <cell r="C2014">
            <v>56.093000000000004</v>
          </cell>
          <cell r="D2014">
            <v>35.963999999999999</v>
          </cell>
          <cell r="E2014">
            <v>15.8</v>
          </cell>
          <cell r="F2014">
            <v>-0.30050842999999999</v>
          </cell>
          <cell r="G2014">
            <v>169</v>
          </cell>
          <cell r="H2014">
            <v>-1.106255465</v>
          </cell>
          <cell r="I2014">
            <v>373</v>
          </cell>
          <cell r="J2014">
            <v>1.475238217</v>
          </cell>
          <cell r="K2014" t="str">
            <v>Disturbed</v>
          </cell>
          <cell r="L2014" t="str">
            <v>Asia</v>
          </cell>
          <cell r="M2014" t="e">
            <v>#N/A</v>
          </cell>
          <cell r="N2014" t="str">
            <v>Occurrence</v>
          </cell>
          <cell r="O2014" t="e">
            <v>#N/A</v>
          </cell>
        </row>
        <row r="2015">
          <cell r="A2015" t="str">
            <v>PS010</v>
          </cell>
          <cell r="B2015">
            <v>1405</v>
          </cell>
          <cell r="C2015">
            <v>56.093000000000004</v>
          </cell>
          <cell r="D2015">
            <v>35.96</v>
          </cell>
          <cell r="E2015">
            <v>15.8</v>
          </cell>
          <cell r="F2015">
            <v>-0.30050842999999999</v>
          </cell>
          <cell r="G2015">
            <v>169</v>
          </cell>
          <cell r="H2015">
            <v>-1.106255465</v>
          </cell>
          <cell r="I2015">
            <v>373</v>
          </cell>
          <cell r="J2015">
            <v>1.475238217</v>
          </cell>
          <cell r="K2015" t="str">
            <v>Disturbed</v>
          </cell>
          <cell r="L2015" t="str">
            <v>Asia</v>
          </cell>
          <cell r="M2015" t="e">
            <v>#N/A</v>
          </cell>
          <cell r="N2015" t="str">
            <v>Occurrence</v>
          </cell>
          <cell r="O2015" t="e">
            <v>#N/A</v>
          </cell>
        </row>
        <row r="2016">
          <cell r="A2016" t="str">
            <v>PS011</v>
          </cell>
          <cell r="B2016">
            <v>1406</v>
          </cell>
          <cell r="C2016">
            <v>56.109000000000002</v>
          </cell>
          <cell r="D2016">
            <v>35.957999999999998</v>
          </cell>
          <cell r="E2016">
            <v>16.2</v>
          </cell>
          <cell r="F2016">
            <v>-0.23821394600000001</v>
          </cell>
          <cell r="G2016">
            <v>168</v>
          </cell>
          <cell r="H2016">
            <v>-1.107377184</v>
          </cell>
          <cell r="I2016">
            <v>372</v>
          </cell>
          <cell r="J2016">
            <v>1.4640014079999999</v>
          </cell>
          <cell r="K2016" t="str">
            <v>Disturbed</v>
          </cell>
          <cell r="L2016" t="str">
            <v>Asia</v>
          </cell>
          <cell r="M2016" t="e">
            <v>#N/A</v>
          </cell>
          <cell r="N2016" t="str">
            <v>Occurrence</v>
          </cell>
          <cell r="O2016" t="e">
            <v>#N/A</v>
          </cell>
        </row>
        <row r="2017">
          <cell r="A2017" t="str">
            <v>PS012</v>
          </cell>
          <cell r="B2017">
            <v>1407</v>
          </cell>
          <cell r="C2017">
            <v>56.107999999999997</v>
          </cell>
          <cell r="D2017">
            <v>35.954000000000001</v>
          </cell>
          <cell r="E2017">
            <v>16.2</v>
          </cell>
          <cell r="F2017">
            <v>-0.23821394600000001</v>
          </cell>
          <cell r="G2017">
            <v>168</v>
          </cell>
          <cell r="H2017">
            <v>-1.107377184</v>
          </cell>
          <cell r="I2017">
            <v>372</v>
          </cell>
          <cell r="J2017">
            <v>1.4640014079999999</v>
          </cell>
          <cell r="K2017" t="str">
            <v>Disturbed</v>
          </cell>
          <cell r="L2017" t="str">
            <v>Asia</v>
          </cell>
          <cell r="M2017" t="e">
            <v>#N/A</v>
          </cell>
          <cell r="N2017" t="str">
            <v>Occurrence</v>
          </cell>
          <cell r="O2017" t="e">
            <v>#N/A</v>
          </cell>
        </row>
        <row r="2018">
          <cell r="A2018" t="str">
            <v>PS013</v>
          </cell>
          <cell r="B2018">
            <v>1408</v>
          </cell>
          <cell r="C2018">
            <v>57.095999999999997</v>
          </cell>
          <cell r="D2018">
            <v>33.612000000000002</v>
          </cell>
          <cell r="E2018">
            <v>18.8</v>
          </cell>
          <cell r="F2018">
            <v>0.16670019699999999</v>
          </cell>
          <cell r="G2018">
            <v>88</v>
          </cell>
          <cell r="H2018">
            <v>-1.1971146960000001</v>
          </cell>
          <cell r="I2018">
            <v>427</v>
          </cell>
          <cell r="J2018">
            <v>2.0820258740000002</v>
          </cell>
          <cell r="K2018" t="str">
            <v>Disturbed</v>
          </cell>
          <cell r="L2018" t="str">
            <v>Asia</v>
          </cell>
          <cell r="M2018" t="e">
            <v>#N/A</v>
          </cell>
          <cell r="N2018" t="str">
            <v>Occurrence</v>
          </cell>
          <cell r="O2018" t="e">
            <v>#N/A</v>
          </cell>
        </row>
        <row r="2019">
          <cell r="A2019" t="str">
            <v>PS014</v>
          </cell>
          <cell r="B2019">
            <v>1409</v>
          </cell>
          <cell r="C2019">
            <v>57.100999999999999</v>
          </cell>
          <cell r="D2019">
            <v>33.612000000000002</v>
          </cell>
          <cell r="E2019">
            <v>18.8</v>
          </cell>
          <cell r="F2019">
            <v>0.16670019699999999</v>
          </cell>
          <cell r="G2019">
            <v>88</v>
          </cell>
          <cell r="H2019">
            <v>-1.1971146960000001</v>
          </cell>
          <cell r="I2019">
            <v>427</v>
          </cell>
          <cell r="J2019">
            <v>2.0820258740000002</v>
          </cell>
          <cell r="K2019" t="str">
            <v>Disturbed</v>
          </cell>
          <cell r="L2019" t="str">
            <v>Asia</v>
          </cell>
          <cell r="M2019" t="e">
            <v>#N/A</v>
          </cell>
          <cell r="N2019" t="str">
            <v>Occurrence</v>
          </cell>
          <cell r="O2019" t="e">
            <v>#N/A</v>
          </cell>
        </row>
        <row r="2020">
          <cell r="A2020" t="str">
            <v>PS015</v>
          </cell>
          <cell r="B2020">
            <v>1410</v>
          </cell>
          <cell r="C2020">
            <v>57.093000000000004</v>
          </cell>
          <cell r="D2020">
            <v>33.624000000000002</v>
          </cell>
          <cell r="E2020">
            <v>18.8</v>
          </cell>
          <cell r="F2020">
            <v>0.16670019699999999</v>
          </cell>
          <cell r="G2020">
            <v>88</v>
          </cell>
          <cell r="H2020">
            <v>-1.1971146960000001</v>
          </cell>
          <cell r="I2020">
            <v>427</v>
          </cell>
          <cell r="J2020">
            <v>2.0820258740000002</v>
          </cell>
          <cell r="K2020" t="str">
            <v>Disturbed</v>
          </cell>
          <cell r="L2020" t="str">
            <v>Asia</v>
          </cell>
          <cell r="M2020" t="e">
            <v>#N/A</v>
          </cell>
          <cell r="N2020" t="str">
            <v>Occurrence</v>
          </cell>
          <cell r="O2020" t="e">
            <v>#N/A</v>
          </cell>
        </row>
        <row r="2021">
          <cell r="A2021" t="str">
            <v>PS016</v>
          </cell>
          <cell r="B2021">
            <v>1411</v>
          </cell>
          <cell r="C2021">
            <v>57.097999999999999</v>
          </cell>
          <cell r="D2021">
            <v>33.625</v>
          </cell>
          <cell r="E2021">
            <v>18.8</v>
          </cell>
          <cell r="F2021">
            <v>0.16670019699999999</v>
          </cell>
          <cell r="G2021">
            <v>88</v>
          </cell>
          <cell r="H2021">
            <v>-1.1971146960000001</v>
          </cell>
          <cell r="I2021">
            <v>427</v>
          </cell>
          <cell r="J2021">
            <v>2.0820258740000002</v>
          </cell>
          <cell r="K2021" t="str">
            <v>Disturbed</v>
          </cell>
          <cell r="L2021" t="str">
            <v>Asia</v>
          </cell>
          <cell r="M2021" t="e">
            <v>#N/A</v>
          </cell>
          <cell r="N2021" t="str">
            <v>Occurrence</v>
          </cell>
          <cell r="O2021" t="e">
            <v>#N/A</v>
          </cell>
        </row>
        <row r="2022">
          <cell r="A2022" t="str">
            <v>PS017</v>
          </cell>
          <cell r="B2022">
            <v>1412</v>
          </cell>
          <cell r="C2022">
            <v>55.548000000000002</v>
          </cell>
          <cell r="D2022">
            <v>32.954999999999998</v>
          </cell>
          <cell r="E2022">
            <v>17.2</v>
          </cell>
          <cell r="F2022">
            <v>-8.2477737999999995E-2</v>
          </cell>
          <cell r="G2022">
            <v>73</v>
          </cell>
          <cell r="H2022">
            <v>-1.21394048</v>
          </cell>
          <cell r="I2022">
            <v>413</v>
          </cell>
          <cell r="J2022">
            <v>1.9247105550000001</v>
          </cell>
          <cell r="K2022" t="str">
            <v>Disturbed</v>
          </cell>
          <cell r="L2022" t="str">
            <v>Asia</v>
          </cell>
          <cell r="M2022" t="e">
            <v>#N/A</v>
          </cell>
          <cell r="N2022" t="str">
            <v>Occurrence</v>
          </cell>
          <cell r="O2022" t="e">
            <v>#N/A</v>
          </cell>
        </row>
        <row r="2023">
          <cell r="A2023" t="str">
            <v>PS018</v>
          </cell>
          <cell r="B2023">
            <v>1413</v>
          </cell>
          <cell r="C2023">
            <v>55.545000000000002</v>
          </cell>
          <cell r="D2023">
            <v>32.951000000000001</v>
          </cell>
          <cell r="E2023">
            <v>17.2</v>
          </cell>
          <cell r="F2023">
            <v>-8.2477737999999995E-2</v>
          </cell>
          <cell r="G2023">
            <v>73</v>
          </cell>
          <cell r="H2023">
            <v>-1.21394048</v>
          </cell>
          <cell r="I2023">
            <v>413</v>
          </cell>
          <cell r="J2023">
            <v>1.9247105550000001</v>
          </cell>
          <cell r="K2023" t="str">
            <v>Disturbed</v>
          </cell>
          <cell r="L2023" t="str">
            <v>Asia</v>
          </cell>
          <cell r="M2023" t="e">
            <v>#N/A</v>
          </cell>
          <cell r="N2023" t="str">
            <v>Occurrence</v>
          </cell>
          <cell r="O2023" t="e">
            <v>#N/A</v>
          </cell>
        </row>
        <row r="2024">
          <cell r="A2024" t="str">
            <v>PS019</v>
          </cell>
          <cell r="B2024">
            <v>1414</v>
          </cell>
          <cell r="C2024">
            <v>55.564</v>
          </cell>
          <cell r="D2024">
            <v>32.948</v>
          </cell>
          <cell r="E2024">
            <v>17.2</v>
          </cell>
          <cell r="F2024">
            <v>-8.2477737999999995E-2</v>
          </cell>
          <cell r="G2024">
            <v>73</v>
          </cell>
          <cell r="H2024">
            <v>-1.21394048</v>
          </cell>
          <cell r="I2024">
            <v>413</v>
          </cell>
          <cell r="J2024">
            <v>1.9247105550000001</v>
          </cell>
          <cell r="K2024" t="str">
            <v>Disturbed</v>
          </cell>
          <cell r="L2024" t="str">
            <v>Asia</v>
          </cell>
          <cell r="M2024" t="e">
            <v>#N/A</v>
          </cell>
          <cell r="N2024" t="str">
            <v>Occurrence</v>
          </cell>
          <cell r="O2024" t="e">
            <v>#N/A</v>
          </cell>
        </row>
        <row r="2025">
          <cell r="A2025" t="str">
            <v>PS020</v>
          </cell>
          <cell r="B2025">
            <v>1415</v>
          </cell>
          <cell r="C2025">
            <v>55.561999999999998</v>
          </cell>
          <cell r="D2025">
            <v>32.945</v>
          </cell>
          <cell r="E2025">
            <v>17.2</v>
          </cell>
          <cell r="F2025">
            <v>-8.2477737999999995E-2</v>
          </cell>
          <cell r="G2025">
            <v>73</v>
          </cell>
          <cell r="H2025">
            <v>-1.21394048</v>
          </cell>
          <cell r="I2025">
            <v>413</v>
          </cell>
          <cell r="J2025">
            <v>1.9247105550000001</v>
          </cell>
          <cell r="K2025" t="str">
            <v>Disturbed</v>
          </cell>
          <cell r="L2025" t="str">
            <v>Asia</v>
          </cell>
          <cell r="M2025" t="e">
            <v>#N/A</v>
          </cell>
          <cell r="N2025" t="str">
            <v>Occurrence</v>
          </cell>
          <cell r="O2025" t="e">
            <v>#N/A</v>
          </cell>
        </row>
        <row r="2026">
          <cell r="A2026" t="str">
            <v>PS022</v>
          </cell>
          <cell r="B2026">
            <v>1234</v>
          </cell>
          <cell r="C2026">
            <v>54.997999999999998</v>
          </cell>
          <cell r="D2026">
            <v>32.451000000000001</v>
          </cell>
          <cell r="E2026">
            <v>19.600000000000001</v>
          </cell>
          <cell r="F2026">
            <v>0.29128916399999999</v>
          </cell>
          <cell r="G2026">
            <v>58</v>
          </cell>
          <cell r="H2026">
            <v>-1.230766263</v>
          </cell>
          <cell r="I2026">
            <v>401</v>
          </cell>
          <cell r="J2026">
            <v>1.7898688540000001</v>
          </cell>
          <cell r="K2026" t="str">
            <v>Undisturbed</v>
          </cell>
          <cell r="L2026" t="str">
            <v>Asia</v>
          </cell>
          <cell r="M2026" t="e">
            <v>#N/A</v>
          </cell>
          <cell r="N2026" t="str">
            <v>Occurrence</v>
          </cell>
          <cell r="O2026" t="e">
            <v>#N/A</v>
          </cell>
        </row>
        <row r="2027">
          <cell r="A2027" t="str">
            <v>PS023</v>
          </cell>
          <cell r="B2027">
            <v>1235</v>
          </cell>
          <cell r="C2027">
            <v>55.008000000000003</v>
          </cell>
          <cell r="D2027">
            <v>32.442999999999998</v>
          </cell>
          <cell r="E2027">
            <v>18.899999999999999</v>
          </cell>
          <cell r="F2027">
            <v>0.182273817</v>
          </cell>
          <cell r="G2027">
            <v>60</v>
          </cell>
          <cell r="H2027">
            <v>-1.2285228260000001</v>
          </cell>
          <cell r="I2027">
            <v>404</v>
          </cell>
          <cell r="J2027">
            <v>1.8235792790000001</v>
          </cell>
          <cell r="K2027" t="str">
            <v>Undisturbed</v>
          </cell>
          <cell r="L2027" t="str">
            <v>Asia</v>
          </cell>
          <cell r="M2027" t="e">
            <v>#N/A</v>
          </cell>
          <cell r="N2027" t="str">
            <v>Occurrence</v>
          </cell>
          <cell r="O2027" t="e">
            <v>#N/A</v>
          </cell>
        </row>
        <row r="2028">
          <cell r="A2028" t="str">
            <v>PS024</v>
          </cell>
          <cell r="B2028">
            <v>1236</v>
          </cell>
          <cell r="C2028">
            <v>55.011000000000003</v>
          </cell>
          <cell r="D2028">
            <v>32.447000000000003</v>
          </cell>
          <cell r="E2028">
            <v>18.899999999999999</v>
          </cell>
          <cell r="F2028">
            <v>0.182273817</v>
          </cell>
          <cell r="G2028">
            <v>60</v>
          </cell>
          <cell r="H2028">
            <v>-1.2285228260000001</v>
          </cell>
          <cell r="I2028">
            <v>404</v>
          </cell>
          <cell r="J2028">
            <v>1.8235792790000001</v>
          </cell>
          <cell r="K2028" t="str">
            <v>Undisturbed</v>
          </cell>
          <cell r="L2028" t="str">
            <v>Asia</v>
          </cell>
          <cell r="M2028" t="e">
            <v>#N/A</v>
          </cell>
          <cell r="N2028" t="str">
            <v>Occurrence</v>
          </cell>
          <cell r="O2028" t="e">
            <v>#N/A</v>
          </cell>
        </row>
        <row r="2029">
          <cell r="A2029" t="str">
            <v>PS025</v>
          </cell>
          <cell r="B2029">
            <v>1237</v>
          </cell>
          <cell r="C2029">
            <v>54.231999999999999</v>
          </cell>
          <cell r="D2029">
            <v>32.597999999999999</v>
          </cell>
          <cell r="E2029">
            <v>19.899999999999999</v>
          </cell>
          <cell r="F2029">
            <v>0.33801002600000002</v>
          </cell>
          <cell r="G2029">
            <v>58</v>
          </cell>
          <cell r="H2029">
            <v>-1.230766263</v>
          </cell>
          <cell r="I2029">
            <v>401</v>
          </cell>
          <cell r="J2029">
            <v>1.7898688540000001</v>
          </cell>
          <cell r="K2029" t="str">
            <v>Undisturbed</v>
          </cell>
          <cell r="L2029" t="str">
            <v>Asia</v>
          </cell>
          <cell r="M2029" t="e">
            <v>#N/A</v>
          </cell>
          <cell r="N2029" t="str">
            <v>Occurrence</v>
          </cell>
          <cell r="O2029" t="e">
            <v>#N/A</v>
          </cell>
        </row>
        <row r="2030">
          <cell r="A2030" t="str">
            <v>PS026</v>
          </cell>
          <cell r="B2030">
            <v>1238</v>
          </cell>
          <cell r="C2030">
            <v>54.237000000000002</v>
          </cell>
          <cell r="D2030">
            <v>32.598999999999997</v>
          </cell>
          <cell r="E2030">
            <v>19.899999999999999</v>
          </cell>
          <cell r="F2030">
            <v>0.33801002600000002</v>
          </cell>
          <cell r="G2030">
            <v>58</v>
          </cell>
          <cell r="H2030">
            <v>-1.230766263</v>
          </cell>
          <cell r="I2030">
            <v>401</v>
          </cell>
          <cell r="J2030">
            <v>1.7898688540000001</v>
          </cell>
          <cell r="K2030" t="str">
            <v>Undisturbed</v>
          </cell>
          <cell r="L2030" t="str">
            <v>Asia</v>
          </cell>
          <cell r="M2030" t="e">
            <v>#N/A</v>
          </cell>
          <cell r="N2030" t="str">
            <v>Occurrence</v>
          </cell>
          <cell r="O2030" t="e">
            <v>#N/A</v>
          </cell>
        </row>
        <row r="2031">
          <cell r="A2031" t="str">
            <v>PS027</v>
          </cell>
          <cell r="B2031">
            <v>1239</v>
          </cell>
          <cell r="C2031">
            <v>54.231999999999999</v>
          </cell>
          <cell r="D2031">
            <v>32.584000000000003</v>
          </cell>
          <cell r="E2031">
            <v>19.899999999999999</v>
          </cell>
          <cell r="F2031">
            <v>0.33801002600000002</v>
          </cell>
          <cell r="G2031">
            <v>58</v>
          </cell>
          <cell r="H2031">
            <v>-1.230766263</v>
          </cell>
          <cell r="I2031">
            <v>401</v>
          </cell>
          <cell r="J2031">
            <v>1.7898688540000001</v>
          </cell>
          <cell r="K2031" t="str">
            <v>Undisturbed</v>
          </cell>
          <cell r="L2031" t="str">
            <v>Asia</v>
          </cell>
          <cell r="M2031" t="e">
            <v>#N/A</v>
          </cell>
          <cell r="N2031" t="str">
            <v>Occurrence</v>
          </cell>
          <cell r="O2031" t="e">
            <v>#N/A</v>
          </cell>
        </row>
        <row r="2032">
          <cell r="A2032" t="str">
            <v>PS028</v>
          </cell>
          <cell r="B2032">
            <v>1240</v>
          </cell>
          <cell r="C2032">
            <v>54.237000000000002</v>
          </cell>
          <cell r="D2032">
            <v>32.585000000000001</v>
          </cell>
          <cell r="E2032">
            <v>19.899999999999999</v>
          </cell>
          <cell r="F2032">
            <v>0.33801002600000002</v>
          </cell>
          <cell r="G2032">
            <v>58</v>
          </cell>
          <cell r="H2032">
            <v>-1.230766263</v>
          </cell>
          <cell r="I2032">
            <v>401</v>
          </cell>
          <cell r="J2032">
            <v>1.7898688540000001</v>
          </cell>
          <cell r="K2032" t="str">
            <v>Undisturbed</v>
          </cell>
          <cell r="L2032" t="str">
            <v>Asia</v>
          </cell>
          <cell r="M2032" t="e">
            <v>#N/A</v>
          </cell>
          <cell r="N2032" t="str">
            <v>Occurrence</v>
          </cell>
          <cell r="O2032" t="e">
            <v>#N/A</v>
          </cell>
        </row>
        <row r="2033">
          <cell r="A2033" t="str">
            <v>PS029</v>
          </cell>
          <cell r="B2033">
            <v>1241</v>
          </cell>
          <cell r="C2033">
            <v>53.280999999999999</v>
          </cell>
          <cell r="D2033">
            <v>32.722000000000001</v>
          </cell>
          <cell r="E2033">
            <v>17.7</v>
          </cell>
          <cell r="F2033">
            <v>-4.6096330000000001E-3</v>
          </cell>
          <cell r="G2033">
            <v>73</v>
          </cell>
          <cell r="H2033">
            <v>-1.21394048</v>
          </cell>
          <cell r="I2033">
            <v>413</v>
          </cell>
          <cell r="J2033">
            <v>1.9247105550000001</v>
          </cell>
          <cell r="K2033" t="str">
            <v>Undisturbed</v>
          </cell>
          <cell r="L2033" t="str">
            <v>Asia</v>
          </cell>
          <cell r="M2033" t="e">
            <v>#N/A</v>
          </cell>
          <cell r="N2033" t="str">
            <v>Occurrence</v>
          </cell>
          <cell r="O2033" t="e">
            <v>#N/A</v>
          </cell>
        </row>
        <row r="2034">
          <cell r="A2034" t="str">
            <v>PS030</v>
          </cell>
          <cell r="B2034">
            <v>1242</v>
          </cell>
          <cell r="C2034">
            <v>53.286000000000001</v>
          </cell>
          <cell r="D2034">
            <v>32.722000000000001</v>
          </cell>
          <cell r="E2034">
            <v>17.7</v>
          </cell>
          <cell r="F2034">
            <v>-4.6096330000000001E-3</v>
          </cell>
          <cell r="G2034">
            <v>73</v>
          </cell>
          <cell r="H2034">
            <v>-1.21394048</v>
          </cell>
          <cell r="I2034">
            <v>413</v>
          </cell>
          <cell r="J2034">
            <v>1.9247105550000001</v>
          </cell>
          <cell r="K2034" t="str">
            <v>Undisturbed</v>
          </cell>
          <cell r="L2034" t="str">
            <v>Asia</v>
          </cell>
          <cell r="M2034" t="e">
            <v>#N/A</v>
          </cell>
          <cell r="N2034" t="str">
            <v>Occurrence</v>
          </cell>
          <cell r="O2034" t="e">
            <v>#N/A</v>
          </cell>
        </row>
        <row r="2035">
          <cell r="A2035" t="str">
            <v>PS031</v>
          </cell>
          <cell r="B2035">
            <v>1243</v>
          </cell>
          <cell r="C2035">
            <v>53.292999999999999</v>
          </cell>
          <cell r="D2035">
            <v>32.710999999999999</v>
          </cell>
          <cell r="E2035">
            <v>18.100000000000001</v>
          </cell>
          <cell r="F2035">
            <v>5.7684850000000003E-2</v>
          </cell>
          <cell r="G2035">
            <v>71</v>
          </cell>
          <cell r="H2035">
            <v>-1.216183918</v>
          </cell>
          <cell r="I2035">
            <v>411</v>
          </cell>
          <cell r="J2035">
            <v>1.902236939</v>
          </cell>
          <cell r="K2035" t="str">
            <v>Undisturbed</v>
          </cell>
          <cell r="L2035" t="str">
            <v>Asia</v>
          </cell>
          <cell r="M2035" t="e">
            <v>#N/A</v>
          </cell>
          <cell r="N2035" t="str">
            <v>Occurrence</v>
          </cell>
          <cell r="O2035" t="e">
            <v>#N/A</v>
          </cell>
        </row>
        <row r="2036">
          <cell r="A2036" t="str">
            <v>PS032</v>
          </cell>
          <cell r="B2036">
            <v>1244</v>
          </cell>
          <cell r="C2036">
            <v>53.298000000000002</v>
          </cell>
          <cell r="D2036">
            <v>32.713000000000001</v>
          </cell>
          <cell r="E2036">
            <v>18.100000000000001</v>
          </cell>
          <cell r="F2036">
            <v>5.7684850000000003E-2</v>
          </cell>
          <cell r="G2036">
            <v>71</v>
          </cell>
          <cell r="H2036">
            <v>-1.216183918</v>
          </cell>
          <cell r="I2036">
            <v>411</v>
          </cell>
          <cell r="J2036">
            <v>1.902236939</v>
          </cell>
          <cell r="K2036" t="str">
            <v>Undisturbed</v>
          </cell>
          <cell r="L2036" t="str">
            <v>Asia</v>
          </cell>
          <cell r="M2036" t="e">
            <v>#N/A</v>
          </cell>
          <cell r="N2036" t="str">
            <v>Occurrence</v>
          </cell>
          <cell r="O2036" t="e">
            <v>#N/A</v>
          </cell>
        </row>
        <row r="2037">
          <cell r="A2037" t="str">
            <v>Radford_etal_2013_01</v>
          </cell>
          <cell r="B2037">
            <v>747</v>
          </cell>
          <cell r="C2037">
            <v>128.68</v>
          </cell>
          <cell r="D2037">
            <v>-15.1</v>
          </cell>
          <cell r="E2037">
            <v>28.5</v>
          </cell>
          <cell r="F2037">
            <v>1.6773414230000001</v>
          </cell>
          <cell r="G2037">
            <v>859</v>
          </cell>
          <cell r="H2037">
            <v>-0.33226941999999998</v>
          </cell>
          <cell r="I2037">
            <v>214</v>
          </cell>
          <cell r="J2037">
            <v>-0.31141433000000002</v>
          </cell>
          <cell r="K2037" t="str">
            <v>Disturbed</v>
          </cell>
          <cell r="L2037" t="str">
            <v>Oceania</v>
          </cell>
          <cell r="M2037" t="e">
            <v>#N/A</v>
          </cell>
          <cell r="N2037" t="str">
            <v>Abundance</v>
          </cell>
          <cell r="O2037">
            <v>24</v>
          </cell>
        </row>
        <row r="2038">
          <cell r="A2038" t="str">
            <v>Radford_etal_2013_02</v>
          </cell>
          <cell r="B2038">
            <v>748</v>
          </cell>
          <cell r="C2038">
            <v>128.68</v>
          </cell>
          <cell r="D2038">
            <v>-15.1</v>
          </cell>
          <cell r="E2038">
            <v>28.5</v>
          </cell>
          <cell r="F2038">
            <v>1.6773414230000001</v>
          </cell>
          <cell r="G2038">
            <v>859</v>
          </cell>
          <cell r="H2038">
            <v>-0.33226941999999998</v>
          </cell>
          <cell r="I2038">
            <v>214</v>
          </cell>
          <cell r="J2038">
            <v>-0.31141433000000002</v>
          </cell>
          <cell r="K2038" t="str">
            <v>Disturbed</v>
          </cell>
          <cell r="L2038" t="str">
            <v>Oceania</v>
          </cell>
          <cell r="M2038" t="e">
            <v>#N/A</v>
          </cell>
          <cell r="N2038" t="str">
            <v>Abundance</v>
          </cell>
          <cell r="O2038">
            <v>35</v>
          </cell>
        </row>
        <row r="2039">
          <cell r="A2039" t="str">
            <v>Radford_etal_2013_03</v>
          </cell>
          <cell r="B2039">
            <v>749</v>
          </cell>
          <cell r="C2039">
            <v>128.68</v>
          </cell>
          <cell r="D2039">
            <v>-15.1</v>
          </cell>
          <cell r="E2039">
            <v>28.5</v>
          </cell>
          <cell r="F2039">
            <v>1.6773414230000001</v>
          </cell>
          <cell r="G2039">
            <v>859</v>
          </cell>
          <cell r="H2039">
            <v>-0.33226941999999998</v>
          </cell>
          <cell r="I2039">
            <v>214</v>
          </cell>
          <cell r="J2039">
            <v>-0.31141433000000002</v>
          </cell>
          <cell r="K2039" t="str">
            <v>Disturbed</v>
          </cell>
          <cell r="L2039" t="str">
            <v>Oceania</v>
          </cell>
          <cell r="M2039" t="e">
            <v>#N/A</v>
          </cell>
          <cell r="N2039" t="str">
            <v>Abundance</v>
          </cell>
          <cell r="O2039">
            <v>22</v>
          </cell>
        </row>
        <row r="2040">
          <cell r="A2040" t="str">
            <v>Radford_etal_2013_04</v>
          </cell>
          <cell r="B2040">
            <v>750</v>
          </cell>
          <cell r="C2040">
            <v>128.68</v>
          </cell>
          <cell r="D2040">
            <v>-15.1</v>
          </cell>
          <cell r="E2040">
            <v>28.5</v>
          </cell>
          <cell r="F2040">
            <v>1.6773414230000001</v>
          </cell>
          <cell r="G2040">
            <v>859</v>
          </cell>
          <cell r="H2040">
            <v>-0.33226941999999998</v>
          </cell>
          <cell r="I2040">
            <v>214</v>
          </cell>
          <cell r="J2040">
            <v>-0.31141433000000002</v>
          </cell>
          <cell r="K2040" t="str">
            <v>Disturbed</v>
          </cell>
          <cell r="L2040" t="str">
            <v>Oceania</v>
          </cell>
          <cell r="M2040" t="e">
            <v>#N/A</v>
          </cell>
          <cell r="N2040" t="str">
            <v>Abundance</v>
          </cell>
          <cell r="O2040">
            <v>26</v>
          </cell>
        </row>
        <row r="2041">
          <cell r="A2041" t="str">
            <v>Radford_etal_2013_05</v>
          </cell>
          <cell r="B2041">
            <v>751</v>
          </cell>
          <cell r="C2041">
            <v>128.68</v>
          </cell>
          <cell r="D2041">
            <v>-15.1</v>
          </cell>
          <cell r="E2041">
            <v>28.5</v>
          </cell>
          <cell r="F2041">
            <v>1.6773414230000001</v>
          </cell>
          <cell r="G2041">
            <v>859</v>
          </cell>
          <cell r="H2041">
            <v>-0.33226941999999998</v>
          </cell>
          <cell r="I2041">
            <v>214</v>
          </cell>
          <cell r="J2041">
            <v>-0.31141433000000002</v>
          </cell>
          <cell r="K2041" t="str">
            <v>Disturbed</v>
          </cell>
          <cell r="L2041" t="str">
            <v>Oceania</v>
          </cell>
          <cell r="M2041" t="e">
            <v>#N/A</v>
          </cell>
          <cell r="N2041" t="str">
            <v>Abundance</v>
          </cell>
          <cell r="O2041">
            <v>16</v>
          </cell>
        </row>
        <row r="2042">
          <cell r="A2042" t="str">
            <v>Radford_etal_2013_06</v>
          </cell>
          <cell r="B2042">
            <v>752</v>
          </cell>
          <cell r="C2042">
            <v>128.68</v>
          </cell>
          <cell r="D2042">
            <v>-15.1</v>
          </cell>
          <cell r="E2042">
            <v>28.5</v>
          </cell>
          <cell r="F2042">
            <v>1.6773414230000001</v>
          </cell>
          <cell r="G2042">
            <v>859</v>
          </cell>
          <cell r="H2042">
            <v>-0.33226941999999998</v>
          </cell>
          <cell r="I2042">
            <v>214</v>
          </cell>
          <cell r="J2042">
            <v>-0.31141433000000002</v>
          </cell>
          <cell r="K2042" t="str">
            <v>Disturbed</v>
          </cell>
          <cell r="L2042" t="str">
            <v>Oceania</v>
          </cell>
          <cell r="M2042" t="e">
            <v>#N/A</v>
          </cell>
          <cell r="N2042" t="str">
            <v>Abundance</v>
          </cell>
          <cell r="O2042">
            <v>21</v>
          </cell>
        </row>
        <row r="2043">
          <cell r="A2043" t="str">
            <v>Radford_etal_2013_07</v>
          </cell>
          <cell r="B2043">
            <v>753</v>
          </cell>
          <cell r="C2043">
            <v>128.68</v>
          </cell>
          <cell r="D2043">
            <v>-15.1</v>
          </cell>
          <cell r="E2043">
            <v>28.5</v>
          </cell>
          <cell r="F2043">
            <v>1.6773414230000001</v>
          </cell>
          <cell r="G2043">
            <v>859</v>
          </cell>
          <cell r="H2043">
            <v>-0.33226941999999998</v>
          </cell>
          <cell r="I2043">
            <v>214</v>
          </cell>
          <cell r="J2043">
            <v>-0.31141433000000002</v>
          </cell>
          <cell r="K2043" t="str">
            <v>Disturbed</v>
          </cell>
          <cell r="L2043" t="str">
            <v>Oceania</v>
          </cell>
          <cell r="M2043" t="e">
            <v>#N/A</v>
          </cell>
          <cell r="N2043" t="str">
            <v>Abundance</v>
          </cell>
          <cell r="O2043">
            <v>11</v>
          </cell>
        </row>
        <row r="2044">
          <cell r="A2044" t="str">
            <v>Radford_etal_2013_08</v>
          </cell>
          <cell r="B2044">
            <v>754</v>
          </cell>
          <cell r="C2044">
            <v>128.68</v>
          </cell>
          <cell r="D2044">
            <v>-15.1</v>
          </cell>
          <cell r="E2044">
            <v>28.5</v>
          </cell>
          <cell r="F2044">
            <v>1.6773414230000001</v>
          </cell>
          <cell r="G2044">
            <v>859</v>
          </cell>
          <cell r="H2044">
            <v>-0.33226941999999998</v>
          </cell>
          <cell r="I2044">
            <v>214</v>
          </cell>
          <cell r="J2044">
            <v>-0.31141433000000002</v>
          </cell>
          <cell r="K2044" t="str">
            <v>Disturbed</v>
          </cell>
          <cell r="L2044" t="str">
            <v>Oceania</v>
          </cell>
          <cell r="M2044" t="e">
            <v>#N/A</v>
          </cell>
          <cell r="N2044" t="str">
            <v>Abundance</v>
          </cell>
          <cell r="O2044">
            <v>11</v>
          </cell>
        </row>
        <row r="2045">
          <cell r="A2045" t="str">
            <v>Radford_etal_2013_09</v>
          </cell>
          <cell r="B2045">
            <v>4270</v>
          </cell>
          <cell r="C2045">
            <v>132.41999999999999</v>
          </cell>
          <cell r="D2045">
            <v>-13.43</v>
          </cell>
          <cell r="E2045">
            <v>27</v>
          </cell>
          <cell r="F2045">
            <v>1.443737109</v>
          </cell>
          <cell r="G2045">
            <v>1379</v>
          </cell>
          <cell r="H2045">
            <v>0.25102441199999997</v>
          </cell>
          <cell r="I2045">
            <v>221</v>
          </cell>
          <cell r="J2045">
            <v>-0.232756671</v>
          </cell>
          <cell r="K2045" t="str">
            <v>Undisturbed</v>
          </cell>
          <cell r="L2045" t="str">
            <v>Oceania</v>
          </cell>
          <cell r="M2045" t="e">
            <v>#N/A</v>
          </cell>
          <cell r="N2045" t="str">
            <v>Abundance</v>
          </cell>
          <cell r="O2045">
            <v>35</v>
          </cell>
        </row>
        <row r="2046">
          <cell r="A2046" t="str">
            <v>Radford_etal_2013_10</v>
          </cell>
          <cell r="B2046">
            <v>4271</v>
          </cell>
          <cell r="C2046">
            <v>132.41999999999999</v>
          </cell>
          <cell r="D2046">
            <v>-13.43</v>
          </cell>
          <cell r="E2046">
            <v>27</v>
          </cell>
          <cell r="F2046">
            <v>1.443737109</v>
          </cell>
          <cell r="G2046">
            <v>1379</v>
          </cell>
          <cell r="H2046">
            <v>0.25102441199999997</v>
          </cell>
          <cell r="I2046">
            <v>221</v>
          </cell>
          <cell r="J2046">
            <v>-0.232756671</v>
          </cell>
          <cell r="K2046" t="str">
            <v>Undisturbed</v>
          </cell>
          <cell r="L2046" t="str">
            <v>Oceania</v>
          </cell>
          <cell r="M2046" t="e">
            <v>#N/A</v>
          </cell>
          <cell r="N2046" t="str">
            <v>Abundance</v>
          </cell>
          <cell r="O2046">
            <v>42</v>
          </cell>
        </row>
        <row r="2047">
          <cell r="A2047" t="str">
            <v>Radford_etal_2013_11</v>
          </cell>
          <cell r="B2047">
            <v>4272</v>
          </cell>
          <cell r="C2047">
            <v>132.41999999999999</v>
          </cell>
          <cell r="D2047">
            <v>-13.43</v>
          </cell>
          <cell r="E2047">
            <v>27</v>
          </cell>
          <cell r="F2047">
            <v>1.443737109</v>
          </cell>
          <cell r="G2047">
            <v>1379</v>
          </cell>
          <cell r="H2047">
            <v>0.25102441199999997</v>
          </cell>
          <cell r="I2047">
            <v>221</v>
          </cell>
          <cell r="J2047">
            <v>-0.232756671</v>
          </cell>
          <cell r="K2047" t="str">
            <v>Undisturbed</v>
          </cell>
          <cell r="L2047" t="str">
            <v>Oceania</v>
          </cell>
          <cell r="M2047" t="e">
            <v>#N/A</v>
          </cell>
          <cell r="N2047" t="str">
            <v>Abundance</v>
          </cell>
          <cell r="O2047">
            <v>28</v>
          </cell>
        </row>
        <row r="2048">
          <cell r="A2048" t="str">
            <v>Radford_etal_2013_12</v>
          </cell>
          <cell r="B2048">
            <v>4273</v>
          </cell>
          <cell r="C2048">
            <v>132.41999999999999</v>
          </cell>
          <cell r="D2048">
            <v>-13.43</v>
          </cell>
          <cell r="E2048">
            <v>27</v>
          </cell>
          <cell r="F2048">
            <v>1.443737109</v>
          </cell>
          <cell r="G2048">
            <v>1379</v>
          </cell>
          <cell r="H2048">
            <v>0.25102441199999997</v>
          </cell>
          <cell r="I2048">
            <v>221</v>
          </cell>
          <cell r="J2048">
            <v>-0.232756671</v>
          </cell>
          <cell r="K2048" t="str">
            <v>Undisturbed</v>
          </cell>
          <cell r="L2048" t="str">
            <v>Oceania</v>
          </cell>
          <cell r="M2048" t="e">
            <v>#N/A</v>
          </cell>
          <cell r="N2048" t="str">
            <v>Abundance</v>
          </cell>
          <cell r="O2048">
            <v>32</v>
          </cell>
        </row>
        <row r="2049">
          <cell r="A2049" t="str">
            <v>Radford_etal_2013_13</v>
          </cell>
          <cell r="B2049">
            <v>4274</v>
          </cell>
          <cell r="C2049">
            <v>132.41999999999999</v>
          </cell>
          <cell r="D2049">
            <v>-13.43</v>
          </cell>
          <cell r="E2049">
            <v>27</v>
          </cell>
          <cell r="F2049">
            <v>1.443737109</v>
          </cell>
          <cell r="G2049">
            <v>1379</v>
          </cell>
          <cell r="H2049">
            <v>0.25102441199999997</v>
          </cell>
          <cell r="I2049">
            <v>221</v>
          </cell>
          <cell r="J2049">
            <v>-0.232756671</v>
          </cell>
          <cell r="K2049" t="str">
            <v>Undisturbed</v>
          </cell>
          <cell r="L2049" t="str">
            <v>Oceania</v>
          </cell>
          <cell r="M2049" t="e">
            <v>#N/A</v>
          </cell>
          <cell r="N2049" t="str">
            <v>Abundance</v>
          </cell>
          <cell r="O2049">
            <v>28</v>
          </cell>
        </row>
        <row r="2050">
          <cell r="A2050" t="str">
            <v>Radford_etal_2013_14</v>
          </cell>
          <cell r="B2050">
            <v>4275</v>
          </cell>
          <cell r="C2050">
            <v>132.41999999999999</v>
          </cell>
          <cell r="D2050">
            <v>-13.43</v>
          </cell>
          <cell r="E2050">
            <v>27</v>
          </cell>
          <cell r="F2050">
            <v>1.443737109</v>
          </cell>
          <cell r="G2050">
            <v>1379</v>
          </cell>
          <cell r="H2050">
            <v>0.25102441199999997</v>
          </cell>
          <cell r="I2050">
            <v>221</v>
          </cell>
          <cell r="J2050">
            <v>-0.232756671</v>
          </cell>
          <cell r="K2050" t="str">
            <v>Undisturbed</v>
          </cell>
          <cell r="L2050" t="str">
            <v>Oceania</v>
          </cell>
          <cell r="M2050" t="e">
            <v>#N/A</v>
          </cell>
          <cell r="N2050" t="str">
            <v>Abundance</v>
          </cell>
          <cell r="O2050">
            <v>24</v>
          </cell>
        </row>
        <row r="2051">
          <cell r="A2051" t="str">
            <v>Radford_etal_2013_15</v>
          </cell>
          <cell r="B2051">
            <v>4276</v>
          </cell>
          <cell r="C2051">
            <v>132.41999999999999</v>
          </cell>
          <cell r="D2051">
            <v>-13.43</v>
          </cell>
          <cell r="E2051">
            <v>27</v>
          </cell>
          <cell r="F2051">
            <v>1.443737109</v>
          </cell>
          <cell r="G2051">
            <v>1379</v>
          </cell>
          <cell r="H2051">
            <v>0.25102441199999997</v>
          </cell>
          <cell r="I2051">
            <v>221</v>
          </cell>
          <cell r="J2051">
            <v>-0.232756671</v>
          </cell>
          <cell r="K2051" t="str">
            <v>Undisturbed</v>
          </cell>
          <cell r="L2051" t="str">
            <v>Oceania</v>
          </cell>
          <cell r="M2051" t="e">
            <v>#N/A</v>
          </cell>
          <cell r="N2051" t="str">
            <v>Abundance</v>
          </cell>
          <cell r="O2051">
            <v>33</v>
          </cell>
        </row>
        <row r="2052">
          <cell r="A2052" t="str">
            <v>Radford_etal_2013_16</v>
          </cell>
          <cell r="B2052">
            <v>4277</v>
          </cell>
          <cell r="C2052">
            <v>132.41999999999999</v>
          </cell>
          <cell r="D2052">
            <v>-13.43</v>
          </cell>
          <cell r="E2052">
            <v>27</v>
          </cell>
          <cell r="F2052">
            <v>1.443737109</v>
          </cell>
          <cell r="G2052">
            <v>1379</v>
          </cell>
          <cell r="H2052">
            <v>0.25102441199999997</v>
          </cell>
          <cell r="I2052">
            <v>221</v>
          </cell>
          <cell r="J2052">
            <v>-0.232756671</v>
          </cell>
          <cell r="K2052" t="str">
            <v>Undisturbed</v>
          </cell>
          <cell r="L2052" t="str">
            <v>Oceania</v>
          </cell>
          <cell r="M2052" t="e">
            <v>#N/A</v>
          </cell>
          <cell r="N2052" t="str">
            <v>Abundance</v>
          </cell>
          <cell r="O2052">
            <v>27</v>
          </cell>
        </row>
        <row r="2053">
          <cell r="A2053" t="str">
            <v>Radford_etal_2013_17</v>
          </cell>
          <cell r="B2053">
            <v>4278</v>
          </cell>
          <cell r="C2053">
            <v>132.41999999999999</v>
          </cell>
          <cell r="D2053">
            <v>-13.43</v>
          </cell>
          <cell r="E2053">
            <v>27</v>
          </cell>
          <cell r="F2053">
            <v>1.443737109</v>
          </cell>
          <cell r="G2053">
            <v>1379</v>
          </cell>
          <cell r="H2053">
            <v>0.25102441199999997</v>
          </cell>
          <cell r="I2053">
            <v>221</v>
          </cell>
          <cell r="J2053">
            <v>-0.232756671</v>
          </cell>
          <cell r="K2053" t="str">
            <v>Undisturbed</v>
          </cell>
          <cell r="L2053" t="str">
            <v>Oceania</v>
          </cell>
          <cell r="M2053" t="e">
            <v>#N/A</v>
          </cell>
          <cell r="N2053" t="str">
            <v>Abundance</v>
          </cell>
          <cell r="O2053">
            <v>25</v>
          </cell>
        </row>
        <row r="2054">
          <cell r="A2054" t="str">
            <v>Radford_etal_2013_18</v>
          </cell>
          <cell r="B2054">
            <v>4279</v>
          </cell>
          <cell r="C2054">
            <v>132.41999999999999</v>
          </cell>
          <cell r="D2054">
            <v>-13.43</v>
          </cell>
          <cell r="E2054">
            <v>27</v>
          </cell>
          <cell r="F2054">
            <v>1.443737109</v>
          </cell>
          <cell r="G2054">
            <v>1379</v>
          </cell>
          <cell r="H2054">
            <v>0.25102441199999997</v>
          </cell>
          <cell r="I2054">
            <v>221</v>
          </cell>
          <cell r="J2054">
            <v>-0.232756671</v>
          </cell>
          <cell r="K2054" t="str">
            <v>Undisturbed</v>
          </cell>
          <cell r="L2054" t="str">
            <v>Oceania</v>
          </cell>
          <cell r="M2054" t="e">
            <v>#N/A</v>
          </cell>
          <cell r="N2054" t="str">
            <v>Abundance</v>
          </cell>
          <cell r="O2054">
            <v>25</v>
          </cell>
        </row>
        <row r="2055">
          <cell r="A2055" t="str">
            <v>Radford_etal_2013_19</v>
          </cell>
          <cell r="B2055">
            <v>4280</v>
          </cell>
          <cell r="C2055">
            <v>132.41999999999999</v>
          </cell>
          <cell r="D2055">
            <v>-13.43</v>
          </cell>
          <cell r="E2055">
            <v>27</v>
          </cell>
          <cell r="F2055">
            <v>1.443737109</v>
          </cell>
          <cell r="G2055">
            <v>1379</v>
          </cell>
          <cell r="H2055">
            <v>0.25102441199999997</v>
          </cell>
          <cell r="I2055">
            <v>221</v>
          </cell>
          <cell r="J2055">
            <v>-0.232756671</v>
          </cell>
          <cell r="K2055" t="str">
            <v>Undisturbed</v>
          </cell>
          <cell r="L2055" t="str">
            <v>Oceania</v>
          </cell>
          <cell r="M2055" t="e">
            <v>#N/A</v>
          </cell>
          <cell r="N2055" t="str">
            <v>Abundance</v>
          </cell>
          <cell r="O2055">
            <v>27</v>
          </cell>
        </row>
        <row r="2056">
          <cell r="A2056" t="str">
            <v>Radford_etal_2013_20</v>
          </cell>
          <cell r="B2056">
            <v>4281</v>
          </cell>
          <cell r="C2056">
            <v>132.41999999999999</v>
          </cell>
          <cell r="D2056">
            <v>-13.43</v>
          </cell>
          <cell r="E2056">
            <v>27</v>
          </cell>
          <cell r="F2056">
            <v>1.443737109</v>
          </cell>
          <cell r="G2056">
            <v>1379</v>
          </cell>
          <cell r="H2056">
            <v>0.25102441199999997</v>
          </cell>
          <cell r="I2056">
            <v>221</v>
          </cell>
          <cell r="J2056">
            <v>-0.232756671</v>
          </cell>
          <cell r="K2056" t="str">
            <v>Undisturbed</v>
          </cell>
          <cell r="L2056" t="str">
            <v>Oceania</v>
          </cell>
          <cell r="M2056" t="e">
            <v>#N/A</v>
          </cell>
          <cell r="N2056" t="str">
            <v>Abundance</v>
          </cell>
          <cell r="O2056">
            <v>32</v>
          </cell>
        </row>
        <row r="2057">
          <cell r="A2057" t="str">
            <v>Radford_etal_2013_21</v>
          </cell>
          <cell r="B2057">
            <v>4282</v>
          </cell>
          <cell r="C2057">
            <v>132.83000000000001</v>
          </cell>
          <cell r="D2057">
            <v>-13.27</v>
          </cell>
          <cell r="E2057">
            <v>27.6</v>
          </cell>
          <cell r="F2057">
            <v>1.537178835</v>
          </cell>
          <cell r="G2057">
            <v>1356</v>
          </cell>
          <cell r="H2057">
            <v>0.22522487699999999</v>
          </cell>
          <cell r="I2057">
            <v>214</v>
          </cell>
          <cell r="J2057">
            <v>-0.31141433000000002</v>
          </cell>
          <cell r="K2057" t="str">
            <v>Undisturbed</v>
          </cell>
          <cell r="L2057" t="str">
            <v>Oceania</v>
          </cell>
          <cell r="M2057" t="e">
            <v>#N/A</v>
          </cell>
          <cell r="N2057" t="str">
            <v>Abundance</v>
          </cell>
          <cell r="O2057">
            <v>27</v>
          </cell>
        </row>
        <row r="2058">
          <cell r="A2058" t="str">
            <v>Radford_etal_2013_22</v>
          </cell>
          <cell r="B2058">
            <v>4283</v>
          </cell>
          <cell r="C2058">
            <v>132.83000000000001</v>
          </cell>
          <cell r="D2058">
            <v>-13.27</v>
          </cell>
          <cell r="E2058">
            <v>27.6</v>
          </cell>
          <cell r="F2058">
            <v>1.537178835</v>
          </cell>
          <cell r="G2058">
            <v>1356</v>
          </cell>
          <cell r="H2058">
            <v>0.22522487699999999</v>
          </cell>
          <cell r="I2058">
            <v>214</v>
          </cell>
          <cell r="J2058">
            <v>-0.31141433000000002</v>
          </cell>
          <cell r="K2058" t="str">
            <v>Undisturbed</v>
          </cell>
          <cell r="L2058" t="str">
            <v>Oceania</v>
          </cell>
          <cell r="M2058" t="e">
            <v>#N/A</v>
          </cell>
          <cell r="N2058" t="str">
            <v>Abundance</v>
          </cell>
          <cell r="O2058">
            <v>28</v>
          </cell>
        </row>
        <row r="2059">
          <cell r="A2059" t="str">
            <v>Radford_etal_2013_23</v>
          </cell>
          <cell r="B2059">
            <v>4284</v>
          </cell>
          <cell r="C2059">
            <v>132.83000000000001</v>
          </cell>
          <cell r="D2059">
            <v>-13.27</v>
          </cell>
          <cell r="E2059">
            <v>27.6</v>
          </cell>
          <cell r="F2059">
            <v>1.537178835</v>
          </cell>
          <cell r="G2059">
            <v>1356</v>
          </cell>
          <cell r="H2059">
            <v>0.22522487699999999</v>
          </cell>
          <cell r="I2059">
            <v>214</v>
          </cell>
          <cell r="J2059">
            <v>-0.31141433000000002</v>
          </cell>
          <cell r="K2059" t="str">
            <v>Undisturbed</v>
          </cell>
          <cell r="L2059" t="str">
            <v>Oceania</v>
          </cell>
          <cell r="M2059" t="e">
            <v>#N/A</v>
          </cell>
          <cell r="N2059" t="str">
            <v>Abundance</v>
          </cell>
          <cell r="O2059">
            <v>32</v>
          </cell>
        </row>
        <row r="2060">
          <cell r="A2060" t="str">
            <v>Radford_etal_2013_24</v>
          </cell>
          <cell r="B2060">
            <v>4285</v>
          </cell>
          <cell r="C2060">
            <v>132.83000000000001</v>
          </cell>
          <cell r="D2060">
            <v>-13.27</v>
          </cell>
          <cell r="E2060">
            <v>27.6</v>
          </cell>
          <cell r="F2060">
            <v>1.537178835</v>
          </cell>
          <cell r="G2060">
            <v>1356</v>
          </cell>
          <cell r="H2060">
            <v>0.22522487699999999</v>
          </cell>
          <cell r="I2060">
            <v>214</v>
          </cell>
          <cell r="J2060">
            <v>-0.31141433000000002</v>
          </cell>
          <cell r="K2060" t="str">
            <v>Undisturbed</v>
          </cell>
          <cell r="L2060" t="str">
            <v>Oceania</v>
          </cell>
          <cell r="M2060" t="e">
            <v>#N/A</v>
          </cell>
          <cell r="N2060" t="str">
            <v>Abundance</v>
          </cell>
          <cell r="O2060">
            <v>30</v>
          </cell>
        </row>
        <row r="2061">
          <cell r="A2061" t="str">
            <v>Radford_etal_2013_25</v>
          </cell>
          <cell r="B2061">
            <v>4286</v>
          </cell>
          <cell r="C2061">
            <v>132.83000000000001</v>
          </cell>
          <cell r="D2061">
            <v>-13.27</v>
          </cell>
          <cell r="E2061">
            <v>27.6</v>
          </cell>
          <cell r="F2061">
            <v>1.537178835</v>
          </cell>
          <cell r="G2061">
            <v>1356</v>
          </cell>
          <cell r="H2061">
            <v>0.22522487699999999</v>
          </cell>
          <cell r="I2061">
            <v>214</v>
          </cell>
          <cell r="J2061">
            <v>-0.31141433000000002</v>
          </cell>
          <cell r="K2061" t="str">
            <v>Undisturbed</v>
          </cell>
          <cell r="L2061" t="str">
            <v>Oceania</v>
          </cell>
          <cell r="M2061" t="e">
            <v>#N/A</v>
          </cell>
          <cell r="N2061" t="str">
            <v>Abundance</v>
          </cell>
          <cell r="O2061">
            <v>28</v>
          </cell>
        </row>
        <row r="2062">
          <cell r="A2062" t="str">
            <v>Radford_etal_2013_26</v>
          </cell>
          <cell r="B2062">
            <v>4287</v>
          </cell>
          <cell r="C2062">
            <v>132.83000000000001</v>
          </cell>
          <cell r="D2062">
            <v>-13.27</v>
          </cell>
          <cell r="E2062">
            <v>27.6</v>
          </cell>
          <cell r="F2062">
            <v>1.537178835</v>
          </cell>
          <cell r="G2062">
            <v>1356</v>
          </cell>
          <cell r="H2062">
            <v>0.22522487699999999</v>
          </cell>
          <cell r="I2062">
            <v>214</v>
          </cell>
          <cell r="J2062">
            <v>-0.31141433000000002</v>
          </cell>
          <cell r="K2062" t="str">
            <v>Undisturbed</v>
          </cell>
          <cell r="L2062" t="str">
            <v>Oceania</v>
          </cell>
          <cell r="M2062" t="e">
            <v>#N/A</v>
          </cell>
          <cell r="N2062" t="str">
            <v>Abundance</v>
          </cell>
          <cell r="O2062">
            <v>27</v>
          </cell>
        </row>
        <row r="2063">
          <cell r="A2063" t="str">
            <v>Radford_etal_2013_27</v>
          </cell>
          <cell r="B2063">
            <v>4288</v>
          </cell>
          <cell r="C2063">
            <v>132.83000000000001</v>
          </cell>
          <cell r="D2063">
            <v>-13.27</v>
          </cell>
          <cell r="E2063">
            <v>27.6</v>
          </cell>
          <cell r="F2063">
            <v>1.537178835</v>
          </cell>
          <cell r="G2063">
            <v>1356</v>
          </cell>
          <cell r="H2063">
            <v>0.22522487699999999</v>
          </cell>
          <cell r="I2063">
            <v>214</v>
          </cell>
          <cell r="J2063">
            <v>-0.31141433000000002</v>
          </cell>
          <cell r="K2063" t="str">
            <v>Undisturbed</v>
          </cell>
          <cell r="L2063" t="str">
            <v>Oceania</v>
          </cell>
          <cell r="M2063" t="e">
            <v>#N/A</v>
          </cell>
          <cell r="N2063" t="str">
            <v>Abundance</v>
          </cell>
          <cell r="O2063">
            <v>23</v>
          </cell>
        </row>
        <row r="2064">
          <cell r="A2064" t="str">
            <v>Radford_etal_2013_28</v>
          </cell>
          <cell r="B2064">
            <v>4289</v>
          </cell>
          <cell r="C2064">
            <v>132.83000000000001</v>
          </cell>
          <cell r="D2064">
            <v>-13.27</v>
          </cell>
          <cell r="E2064">
            <v>27.6</v>
          </cell>
          <cell r="F2064">
            <v>1.537178835</v>
          </cell>
          <cell r="G2064">
            <v>1356</v>
          </cell>
          <cell r="H2064">
            <v>0.22522487699999999</v>
          </cell>
          <cell r="I2064">
            <v>214</v>
          </cell>
          <cell r="J2064">
            <v>-0.31141433000000002</v>
          </cell>
          <cell r="K2064" t="str">
            <v>Undisturbed</v>
          </cell>
          <cell r="L2064" t="str">
            <v>Oceania</v>
          </cell>
          <cell r="M2064" t="e">
            <v>#N/A</v>
          </cell>
          <cell r="N2064" t="str">
            <v>Abundance</v>
          </cell>
          <cell r="O2064">
            <v>22</v>
          </cell>
        </row>
        <row r="2065">
          <cell r="A2065" t="str">
            <v>Radford_etal_2013_29</v>
          </cell>
          <cell r="B2065">
            <v>4290</v>
          </cell>
          <cell r="C2065">
            <v>132.83000000000001</v>
          </cell>
          <cell r="D2065">
            <v>-13.27</v>
          </cell>
          <cell r="E2065">
            <v>27.6</v>
          </cell>
          <cell r="F2065">
            <v>1.537178835</v>
          </cell>
          <cell r="G2065">
            <v>1356</v>
          </cell>
          <cell r="H2065">
            <v>0.22522487699999999</v>
          </cell>
          <cell r="I2065">
            <v>214</v>
          </cell>
          <cell r="J2065">
            <v>-0.31141433000000002</v>
          </cell>
          <cell r="K2065" t="str">
            <v>Undisturbed</v>
          </cell>
          <cell r="L2065" t="str">
            <v>Oceania</v>
          </cell>
          <cell r="M2065" t="e">
            <v>#N/A</v>
          </cell>
          <cell r="N2065" t="str">
            <v>Abundance</v>
          </cell>
          <cell r="O2065">
            <v>32</v>
          </cell>
        </row>
        <row r="2066">
          <cell r="A2066" t="str">
            <v>Radford_etal_2013_30</v>
          </cell>
          <cell r="B2066">
            <v>4291</v>
          </cell>
          <cell r="C2066">
            <v>132.83000000000001</v>
          </cell>
          <cell r="D2066">
            <v>-13.27</v>
          </cell>
          <cell r="E2066">
            <v>27.6</v>
          </cell>
          <cell r="F2066">
            <v>1.537178835</v>
          </cell>
          <cell r="G2066">
            <v>1356</v>
          </cell>
          <cell r="H2066">
            <v>0.22522487699999999</v>
          </cell>
          <cell r="I2066">
            <v>214</v>
          </cell>
          <cell r="J2066">
            <v>-0.31141433000000002</v>
          </cell>
          <cell r="K2066" t="str">
            <v>Undisturbed</v>
          </cell>
          <cell r="L2066" t="str">
            <v>Oceania</v>
          </cell>
          <cell r="M2066" t="e">
            <v>#N/A</v>
          </cell>
          <cell r="N2066" t="str">
            <v>Abundance</v>
          </cell>
          <cell r="O2066">
            <v>32</v>
          </cell>
        </row>
        <row r="2067">
          <cell r="A2067" t="str">
            <v>Radford_etal_2013_31</v>
          </cell>
          <cell r="B2067">
            <v>4292</v>
          </cell>
          <cell r="C2067">
            <v>132.83000000000001</v>
          </cell>
          <cell r="D2067">
            <v>-13.27</v>
          </cell>
          <cell r="E2067">
            <v>27.6</v>
          </cell>
          <cell r="F2067">
            <v>1.537178835</v>
          </cell>
          <cell r="G2067">
            <v>1356</v>
          </cell>
          <cell r="H2067">
            <v>0.22522487699999999</v>
          </cell>
          <cell r="I2067">
            <v>214</v>
          </cell>
          <cell r="J2067">
            <v>-0.31141433000000002</v>
          </cell>
          <cell r="K2067" t="str">
            <v>Undisturbed</v>
          </cell>
          <cell r="L2067" t="str">
            <v>Oceania</v>
          </cell>
          <cell r="M2067" t="e">
            <v>#N/A</v>
          </cell>
          <cell r="N2067" t="str">
            <v>Abundance</v>
          </cell>
          <cell r="O2067">
            <v>22</v>
          </cell>
        </row>
        <row r="2068">
          <cell r="A2068" t="str">
            <v>Radford_etal_2013_32</v>
          </cell>
          <cell r="B2068">
            <v>4293</v>
          </cell>
          <cell r="C2068">
            <v>132.83000000000001</v>
          </cell>
          <cell r="D2068">
            <v>-13.27</v>
          </cell>
          <cell r="E2068">
            <v>27.6</v>
          </cell>
          <cell r="F2068">
            <v>1.537178835</v>
          </cell>
          <cell r="G2068">
            <v>1356</v>
          </cell>
          <cell r="H2068">
            <v>0.22522487699999999</v>
          </cell>
          <cell r="I2068">
            <v>214</v>
          </cell>
          <cell r="J2068">
            <v>-0.31141433000000002</v>
          </cell>
          <cell r="K2068" t="str">
            <v>Undisturbed</v>
          </cell>
          <cell r="L2068" t="str">
            <v>Oceania</v>
          </cell>
          <cell r="M2068" t="e">
            <v>#N/A</v>
          </cell>
          <cell r="N2068" t="str">
            <v>Abundance</v>
          </cell>
          <cell r="O2068">
            <v>27</v>
          </cell>
        </row>
        <row r="2069">
          <cell r="A2069" t="str">
            <v>Ramírez&amp;Enríquez_2003_01</v>
          </cell>
          <cell r="B2069">
            <v>431</v>
          </cell>
          <cell r="C2069">
            <v>-76.16</v>
          </cell>
          <cell r="D2069">
            <v>3.47</v>
          </cell>
          <cell r="E2069">
            <v>15.2</v>
          </cell>
          <cell r="F2069">
            <v>-0.39395015500000002</v>
          </cell>
          <cell r="G2069">
            <v>1551</v>
          </cell>
          <cell r="H2069">
            <v>0.44396006399999999</v>
          </cell>
          <cell r="I2069">
            <v>110</v>
          </cell>
          <cell r="J2069">
            <v>-1.4800424109999999</v>
          </cell>
          <cell r="K2069" t="str">
            <v>Disturbed</v>
          </cell>
          <cell r="L2069" t="str">
            <v>South America</v>
          </cell>
          <cell r="M2069" t="e">
            <v>#N/A</v>
          </cell>
          <cell r="N2069" t="str">
            <v>Occurrence</v>
          </cell>
          <cell r="O2069" t="e">
            <v>#N/A</v>
          </cell>
        </row>
        <row r="2070">
          <cell r="A2070" t="str">
            <v>Ramírez&amp;Enríquez_2003_02</v>
          </cell>
          <cell r="B2070">
            <v>755</v>
          </cell>
          <cell r="C2070">
            <v>-76.17</v>
          </cell>
          <cell r="D2070">
            <v>3.47</v>
          </cell>
          <cell r="E2070">
            <v>20</v>
          </cell>
          <cell r="F2070">
            <v>0.353583647</v>
          </cell>
          <cell r="G2070">
            <v>1693</v>
          </cell>
          <cell r="H2070">
            <v>0.60324414800000004</v>
          </cell>
          <cell r="I2070">
            <v>117</v>
          </cell>
          <cell r="J2070">
            <v>-1.401384752</v>
          </cell>
          <cell r="K2070" t="str">
            <v>Disturbed</v>
          </cell>
          <cell r="L2070" t="str">
            <v>South America</v>
          </cell>
          <cell r="M2070" t="e">
            <v>#N/A</v>
          </cell>
          <cell r="N2070" t="str">
            <v>Occurrence</v>
          </cell>
          <cell r="O2070" t="e">
            <v>#N/A</v>
          </cell>
        </row>
        <row r="2071">
          <cell r="A2071" t="str">
            <v>Ramírez&amp;Enríquez_2003_03</v>
          </cell>
          <cell r="B2071">
            <v>756</v>
          </cell>
          <cell r="C2071">
            <v>-76.180000000000007</v>
          </cell>
          <cell r="D2071">
            <v>3.47</v>
          </cell>
          <cell r="E2071">
            <v>20</v>
          </cell>
          <cell r="F2071">
            <v>0.353583647</v>
          </cell>
          <cell r="G2071">
            <v>1693</v>
          </cell>
          <cell r="H2071">
            <v>0.60324414800000004</v>
          </cell>
          <cell r="I2071">
            <v>117</v>
          </cell>
          <cell r="J2071">
            <v>-1.401384752</v>
          </cell>
          <cell r="K2071" t="str">
            <v>Disturbed</v>
          </cell>
          <cell r="L2071" t="str">
            <v>South America</v>
          </cell>
          <cell r="M2071" t="e">
            <v>#N/A</v>
          </cell>
          <cell r="N2071" t="str">
            <v>Occurrence</v>
          </cell>
          <cell r="O2071" t="e">
            <v>#N/A</v>
          </cell>
        </row>
        <row r="2072">
          <cell r="A2072" t="str">
            <v>Ratchford_etal_2005_01</v>
          </cell>
          <cell r="B2072">
            <v>271</v>
          </cell>
          <cell r="C2072">
            <v>-123.89</v>
          </cell>
          <cell r="D2072">
            <v>42.44</v>
          </cell>
          <cell r="E2072">
            <v>8.9</v>
          </cell>
          <cell r="F2072">
            <v>-1.3750882710000001</v>
          </cell>
          <cell r="G2072">
            <v>1515</v>
          </cell>
          <cell r="H2072">
            <v>0.40357818299999998</v>
          </cell>
          <cell r="I2072">
            <v>255</v>
          </cell>
          <cell r="J2072">
            <v>0.149294817</v>
          </cell>
          <cell r="K2072" t="str">
            <v>Disturbed</v>
          </cell>
          <cell r="L2072" t="str">
            <v>North America</v>
          </cell>
          <cell r="M2072" t="e">
            <v>#N/A</v>
          </cell>
          <cell r="N2072" t="str">
            <v>Abundance</v>
          </cell>
          <cell r="O2072">
            <v>1</v>
          </cell>
        </row>
        <row r="2073">
          <cell r="A2073" t="str">
            <v>Ratchford_etal_2005_02</v>
          </cell>
          <cell r="B2073">
            <v>4295</v>
          </cell>
          <cell r="C2073">
            <v>-124.06</v>
          </cell>
          <cell r="D2073">
            <v>42.09</v>
          </cell>
          <cell r="E2073">
            <v>10.5</v>
          </cell>
          <cell r="F2073">
            <v>-1.1259103370000001</v>
          </cell>
          <cell r="G2073">
            <v>1919</v>
          </cell>
          <cell r="H2073">
            <v>0.85675262100000005</v>
          </cell>
          <cell r="I2073">
            <v>226</v>
          </cell>
          <cell r="J2073">
            <v>-0.17657262900000001</v>
          </cell>
          <cell r="K2073" t="str">
            <v>Undisturbed</v>
          </cell>
          <cell r="L2073" t="str">
            <v>North America</v>
          </cell>
          <cell r="M2073" t="e">
            <v>#N/A</v>
          </cell>
          <cell r="N2073" t="str">
            <v>Abundance</v>
          </cell>
          <cell r="O2073">
            <v>2</v>
          </cell>
        </row>
        <row r="2074">
          <cell r="A2074" t="str">
            <v>Ratchford_etal_2005_03</v>
          </cell>
          <cell r="B2074">
            <v>272</v>
          </cell>
          <cell r="C2074">
            <v>-123.91</v>
          </cell>
          <cell r="D2074">
            <v>42.41</v>
          </cell>
          <cell r="E2074">
            <v>10.5</v>
          </cell>
          <cell r="F2074">
            <v>-1.1259103370000001</v>
          </cell>
          <cell r="G2074">
            <v>1586</v>
          </cell>
          <cell r="H2074">
            <v>0.483220225</v>
          </cell>
          <cell r="I2074">
            <v>259</v>
          </cell>
          <cell r="J2074">
            <v>0.194242051</v>
          </cell>
          <cell r="K2074" t="str">
            <v>Disturbed</v>
          </cell>
          <cell r="L2074" t="str">
            <v>North America</v>
          </cell>
          <cell r="M2074" t="e">
            <v>#N/A</v>
          </cell>
          <cell r="N2074" t="str">
            <v>Abundance</v>
          </cell>
          <cell r="O2074">
            <v>1</v>
          </cell>
        </row>
        <row r="2075">
          <cell r="A2075" t="str">
            <v>Ratchford_etal_2005_04</v>
          </cell>
          <cell r="B2075">
            <v>4296</v>
          </cell>
          <cell r="C2075">
            <v>-123.87</v>
          </cell>
          <cell r="D2075">
            <v>42.12</v>
          </cell>
          <cell r="E2075">
            <v>8.4</v>
          </cell>
          <cell r="F2075">
            <v>-1.4529563759999999</v>
          </cell>
          <cell r="G2075">
            <v>1497</v>
          </cell>
          <cell r="H2075">
            <v>0.38338724299999999</v>
          </cell>
          <cell r="I2075">
            <v>262</v>
          </cell>
          <cell r="J2075">
            <v>0.22795247599999999</v>
          </cell>
          <cell r="K2075" t="str">
            <v>Undisturbed</v>
          </cell>
          <cell r="L2075" t="str">
            <v>North America</v>
          </cell>
          <cell r="M2075" t="e">
            <v>#N/A</v>
          </cell>
          <cell r="N2075" t="str">
            <v>Abundance</v>
          </cell>
          <cell r="O2075">
            <v>1</v>
          </cell>
        </row>
        <row r="2076">
          <cell r="A2076" t="str">
            <v>Ratchford_etal_2005_05</v>
          </cell>
          <cell r="B2076">
            <v>4297</v>
          </cell>
          <cell r="C2076">
            <v>-123.79</v>
          </cell>
          <cell r="D2076">
            <v>42.49</v>
          </cell>
          <cell r="E2076">
            <v>8.8000000000000007</v>
          </cell>
          <cell r="F2076">
            <v>-1.390661892</v>
          </cell>
          <cell r="G2076">
            <v>1354</v>
          </cell>
          <cell r="H2076">
            <v>0.222981439</v>
          </cell>
          <cell r="I2076">
            <v>267</v>
          </cell>
          <cell r="J2076">
            <v>0.28413651899999998</v>
          </cell>
          <cell r="K2076" t="str">
            <v>Undisturbed</v>
          </cell>
          <cell r="L2076" t="str">
            <v>North America</v>
          </cell>
          <cell r="M2076" t="e">
            <v>#N/A</v>
          </cell>
          <cell r="N2076" t="str">
            <v>Abundance</v>
          </cell>
          <cell r="O2076">
            <v>1</v>
          </cell>
        </row>
        <row r="2077">
          <cell r="A2077" t="str">
            <v>Ratchford_etal_2005_06</v>
          </cell>
          <cell r="B2077">
            <v>4298</v>
          </cell>
          <cell r="C2077">
            <v>-123.92</v>
          </cell>
          <cell r="D2077">
            <v>42.07</v>
          </cell>
          <cell r="E2077">
            <v>8.9</v>
          </cell>
          <cell r="F2077">
            <v>-1.3750882710000001</v>
          </cell>
          <cell r="G2077">
            <v>1648</v>
          </cell>
          <cell r="H2077">
            <v>0.55276679699999998</v>
          </cell>
          <cell r="I2077">
            <v>253</v>
          </cell>
          <cell r="J2077">
            <v>0.1268212</v>
          </cell>
          <cell r="K2077" t="str">
            <v>Undisturbed</v>
          </cell>
          <cell r="L2077" t="str">
            <v>North America</v>
          </cell>
          <cell r="M2077" t="e">
            <v>#N/A</v>
          </cell>
          <cell r="N2077" t="str">
            <v>Abundance</v>
          </cell>
          <cell r="O2077">
            <v>7</v>
          </cell>
        </row>
        <row r="2078">
          <cell r="A2078" t="str">
            <v>Ratchford_etal_2005_07</v>
          </cell>
          <cell r="B2078">
            <v>4299</v>
          </cell>
          <cell r="C2078">
            <v>-123.85</v>
          </cell>
          <cell r="D2078">
            <v>42.15</v>
          </cell>
          <cell r="E2078">
            <v>7.6</v>
          </cell>
          <cell r="F2078">
            <v>-1.5775453429999999</v>
          </cell>
          <cell r="G2078">
            <v>1459</v>
          </cell>
          <cell r="H2078">
            <v>0.34076192399999999</v>
          </cell>
          <cell r="I2078">
            <v>258</v>
          </cell>
          <cell r="J2078">
            <v>0.18300524200000001</v>
          </cell>
          <cell r="K2078" t="str">
            <v>Undisturbed</v>
          </cell>
          <cell r="L2078" t="str">
            <v>North America</v>
          </cell>
          <cell r="M2078" t="e">
            <v>#N/A</v>
          </cell>
          <cell r="N2078" t="str">
            <v>Abundance</v>
          </cell>
          <cell r="O2078">
            <v>1</v>
          </cell>
        </row>
        <row r="2079">
          <cell r="A2079" t="str">
            <v>Ratchford_etal_2005_08</v>
          </cell>
          <cell r="B2079">
            <v>273</v>
          </cell>
          <cell r="C2079">
            <v>-124.19</v>
          </cell>
          <cell r="D2079">
            <v>42.13</v>
          </cell>
          <cell r="E2079">
            <v>11</v>
          </cell>
          <cell r="F2079">
            <v>-1.0480422330000001</v>
          </cell>
          <cell r="G2079">
            <v>1989</v>
          </cell>
          <cell r="H2079">
            <v>0.93527294400000005</v>
          </cell>
          <cell r="I2079">
            <v>192</v>
          </cell>
          <cell r="J2079">
            <v>-0.55862411700000003</v>
          </cell>
          <cell r="K2079" t="str">
            <v>Disturbed</v>
          </cell>
          <cell r="L2079" t="str">
            <v>North America</v>
          </cell>
          <cell r="M2079" t="e">
            <v>#N/A</v>
          </cell>
          <cell r="N2079" t="str">
            <v>Abundance</v>
          </cell>
          <cell r="O2079">
            <v>3</v>
          </cell>
        </row>
        <row r="2080">
          <cell r="A2080" t="str">
            <v>Ratchford_etal_2005_09</v>
          </cell>
          <cell r="B2080">
            <v>4300</v>
          </cell>
          <cell r="C2080">
            <v>-123.78</v>
          </cell>
          <cell r="D2080">
            <v>42.21</v>
          </cell>
          <cell r="E2080">
            <v>7.4</v>
          </cell>
          <cell r="F2080">
            <v>-1.608692585</v>
          </cell>
          <cell r="G2080">
            <v>1376</v>
          </cell>
          <cell r="H2080">
            <v>0.24765925499999999</v>
          </cell>
          <cell r="I2080">
            <v>263</v>
          </cell>
          <cell r="J2080">
            <v>0.239189285</v>
          </cell>
          <cell r="K2080" t="str">
            <v>Undisturbed</v>
          </cell>
          <cell r="L2080" t="str">
            <v>North America</v>
          </cell>
          <cell r="M2080" t="e">
            <v>#N/A</v>
          </cell>
          <cell r="N2080" t="str">
            <v>Abundance</v>
          </cell>
          <cell r="O2080">
            <v>2</v>
          </cell>
        </row>
        <row r="2081">
          <cell r="A2081" t="str">
            <v>Ratchford_etal_2005_10</v>
          </cell>
          <cell r="B2081">
            <v>274</v>
          </cell>
          <cell r="C2081">
            <v>-124.07</v>
          </cell>
          <cell r="D2081">
            <v>42.1</v>
          </cell>
          <cell r="E2081">
            <v>10.5</v>
          </cell>
          <cell r="F2081">
            <v>-1.1259103370000001</v>
          </cell>
          <cell r="G2081">
            <v>1919</v>
          </cell>
          <cell r="H2081">
            <v>0.85675262100000005</v>
          </cell>
          <cell r="I2081">
            <v>226</v>
          </cell>
          <cell r="J2081">
            <v>-0.17657262900000001</v>
          </cell>
          <cell r="K2081" t="str">
            <v>Disturbed</v>
          </cell>
          <cell r="L2081" t="str">
            <v>North America</v>
          </cell>
          <cell r="M2081" t="e">
            <v>#N/A</v>
          </cell>
          <cell r="N2081" t="str">
            <v>Abundance</v>
          </cell>
          <cell r="O2081">
            <v>2</v>
          </cell>
        </row>
        <row r="2082">
          <cell r="A2082" t="str">
            <v>Ratchford_etal_2005_11</v>
          </cell>
          <cell r="B2082">
            <v>4301</v>
          </cell>
          <cell r="C2082">
            <v>-123.87</v>
          </cell>
          <cell r="D2082">
            <v>42.47</v>
          </cell>
          <cell r="E2082">
            <v>9.5</v>
          </cell>
          <cell r="F2082">
            <v>-1.2816465459999999</v>
          </cell>
          <cell r="G2082">
            <v>1470</v>
          </cell>
          <cell r="H2082">
            <v>0.35310083199999998</v>
          </cell>
          <cell r="I2082">
            <v>262</v>
          </cell>
          <cell r="J2082">
            <v>0.22795247599999999</v>
          </cell>
          <cell r="K2082" t="str">
            <v>Undisturbed</v>
          </cell>
          <cell r="L2082" t="str">
            <v>North America</v>
          </cell>
          <cell r="M2082" t="e">
            <v>#N/A</v>
          </cell>
          <cell r="N2082" t="str">
            <v>Abundance</v>
          </cell>
          <cell r="O2082">
            <v>3</v>
          </cell>
        </row>
        <row r="2083">
          <cell r="A2083" t="str">
            <v>Ratchford_etal_2005_12</v>
          </cell>
          <cell r="B2083">
            <v>4302</v>
          </cell>
          <cell r="C2083">
            <v>-123.8</v>
          </cell>
          <cell r="D2083">
            <v>42.48</v>
          </cell>
          <cell r="E2083">
            <v>9.1</v>
          </cell>
          <cell r="F2083">
            <v>-1.3439410300000001</v>
          </cell>
          <cell r="G2083">
            <v>1413</v>
          </cell>
          <cell r="H2083">
            <v>0.28916285400000002</v>
          </cell>
          <cell r="I2083">
            <v>265</v>
          </cell>
          <cell r="J2083">
            <v>0.26166290199999998</v>
          </cell>
          <cell r="K2083" t="str">
            <v>Undisturbed</v>
          </cell>
          <cell r="L2083" t="str">
            <v>North America</v>
          </cell>
          <cell r="M2083" t="e">
            <v>#N/A</v>
          </cell>
          <cell r="N2083" t="str">
            <v>Abundance</v>
          </cell>
          <cell r="O2083">
            <v>5</v>
          </cell>
        </row>
        <row r="2084">
          <cell r="A2084" t="str">
            <v>Ratchford_etal_2005_13</v>
          </cell>
          <cell r="B2084">
            <v>275</v>
          </cell>
          <cell r="C2084">
            <v>-124.08</v>
          </cell>
          <cell r="D2084">
            <v>42</v>
          </cell>
          <cell r="E2084">
            <v>10.7</v>
          </cell>
          <cell r="F2084">
            <v>-1.094763095</v>
          </cell>
          <cell r="G2084">
            <v>2002</v>
          </cell>
          <cell r="H2084">
            <v>0.94985529000000002</v>
          </cell>
          <cell r="I2084">
            <v>216</v>
          </cell>
          <cell r="J2084">
            <v>-0.28894071300000002</v>
          </cell>
          <cell r="K2084" t="str">
            <v>Disturbed</v>
          </cell>
          <cell r="L2084" t="str">
            <v>North America</v>
          </cell>
          <cell r="M2084" t="e">
            <v>#N/A</v>
          </cell>
          <cell r="N2084" t="str">
            <v>Abundance</v>
          </cell>
          <cell r="O2084">
            <v>5</v>
          </cell>
        </row>
        <row r="2085">
          <cell r="A2085" t="str">
            <v>Ratchford_etal_2005_14</v>
          </cell>
          <cell r="B2085">
            <v>276</v>
          </cell>
          <cell r="C2085">
            <v>-124.12</v>
          </cell>
          <cell r="D2085">
            <v>42.07</v>
          </cell>
          <cell r="E2085">
            <v>10.8</v>
          </cell>
          <cell r="F2085">
            <v>-1.0791894740000001</v>
          </cell>
          <cell r="G2085">
            <v>1993</v>
          </cell>
          <cell r="H2085">
            <v>0.93975982000000002</v>
          </cell>
          <cell r="I2085">
            <v>209</v>
          </cell>
          <cell r="J2085">
            <v>-0.36759837299999998</v>
          </cell>
          <cell r="K2085" t="str">
            <v>Disturbed</v>
          </cell>
          <cell r="L2085" t="str">
            <v>North America</v>
          </cell>
          <cell r="M2085" t="e">
            <v>#N/A</v>
          </cell>
          <cell r="N2085" t="str">
            <v>Abundance</v>
          </cell>
          <cell r="O2085">
            <v>4</v>
          </cell>
        </row>
        <row r="2086">
          <cell r="A2086" t="str">
            <v>Ratchford_etal_2005_15</v>
          </cell>
          <cell r="B2086">
            <v>4303</v>
          </cell>
          <cell r="C2086">
            <v>-123.82</v>
          </cell>
          <cell r="D2086">
            <v>42.49</v>
          </cell>
          <cell r="E2086">
            <v>9.1</v>
          </cell>
          <cell r="F2086">
            <v>-1.3439410300000001</v>
          </cell>
          <cell r="G2086">
            <v>1413</v>
          </cell>
          <cell r="H2086">
            <v>0.28916285400000002</v>
          </cell>
          <cell r="I2086">
            <v>265</v>
          </cell>
          <cell r="J2086">
            <v>0.26166290199999998</v>
          </cell>
          <cell r="K2086" t="str">
            <v>Undisturbed</v>
          </cell>
          <cell r="L2086" t="str">
            <v>North America</v>
          </cell>
          <cell r="M2086" t="e">
            <v>#N/A</v>
          </cell>
          <cell r="N2086" t="str">
            <v>Abundance</v>
          </cell>
          <cell r="O2086">
            <v>6</v>
          </cell>
        </row>
        <row r="2087">
          <cell r="A2087" t="str">
            <v>Ratchford_etal_2005_16</v>
          </cell>
          <cell r="B2087">
            <v>277</v>
          </cell>
          <cell r="C2087">
            <v>-123.97</v>
          </cell>
          <cell r="D2087">
            <v>42.18</v>
          </cell>
          <cell r="E2087">
            <v>7.5</v>
          </cell>
          <cell r="F2087">
            <v>-1.5931189640000001</v>
          </cell>
          <cell r="G2087">
            <v>1592</v>
          </cell>
          <cell r="H2087">
            <v>0.48995053900000002</v>
          </cell>
          <cell r="I2087">
            <v>243</v>
          </cell>
          <cell r="J2087">
            <v>1.4453115000000001E-2</v>
          </cell>
          <cell r="K2087" t="str">
            <v>Disturbed</v>
          </cell>
          <cell r="L2087" t="str">
            <v>North America</v>
          </cell>
          <cell r="M2087" t="e">
            <v>#N/A</v>
          </cell>
          <cell r="N2087" t="str">
            <v>Abundance</v>
          </cell>
          <cell r="O2087">
            <v>5</v>
          </cell>
        </row>
        <row r="2088">
          <cell r="A2088" t="str">
            <v>Ratchford_etal_2005_17</v>
          </cell>
          <cell r="B2088">
            <v>278</v>
          </cell>
          <cell r="C2088">
            <v>-124.11</v>
          </cell>
          <cell r="D2088">
            <v>42.07</v>
          </cell>
          <cell r="E2088">
            <v>10.8</v>
          </cell>
          <cell r="F2088">
            <v>-1.0791894740000001</v>
          </cell>
          <cell r="G2088">
            <v>1993</v>
          </cell>
          <cell r="H2088">
            <v>0.93975982000000002</v>
          </cell>
          <cell r="I2088">
            <v>209</v>
          </cell>
          <cell r="J2088">
            <v>-0.36759837299999998</v>
          </cell>
          <cell r="K2088" t="str">
            <v>Disturbed</v>
          </cell>
          <cell r="L2088" t="str">
            <v>North America</v>
          </cell>
          <cell r="M2088" t="e">
            <v>#N/A</v>
          </cell>
          <cell r="N2088" t="str">
            <v>Abundance</v>
          </cell>
          <cell r="O2088">
            <v>5</v>
          </cell>
        </row>
        <row r="2089">
          <cell r="A2089" t="str">
            <v>Ratchford_etal_2005_18</v>
          </cell>
          <cell r="B2089">
            <v>279</v>
          </cell>
          <cell r="C2089">
            <v>-124</v>
          </cell>
          <cell r="D2089">
            <v>42.17</v>
          </cell>
          <cell r="E2089">
            <v>7.5</v>
          </cell>
          <cell r="F2089">
            <v>-1.5931189640000001</v>
          </cell>
          <cell r="G2089">
            <v>1592</v>
          </cell>
          <cell r="H2089">
            <v>0.48995053900000002</v>
          </cell>
          <cell r="I2089">
            <v>243</v>
          </cell>
          <cell r="J2089">
            <v>1.4453115000000001E-2</v>
          </cell>
          <cell r="K2089" t="str">
            <v>Disturbed</v>
          </cell>
          <cell r="L2089" t="str">
            <v>North America</v>
          </cell>
          <cell r="M2089" t="e">
            <v>#N/A</v>
          </cell>
          <cell r="N2089" t="str">
            <v>Abundance</v>
          </cell>
          <cell r="O2089">
            <v>6</v>
          </cell>
        </row>
        <row r="2090">
          <cell r="A2090" t="str">
            <v>Ratchford_etal_2005_19</v>
          </cell>
          <cell r="B2090">
            <v>280</v>
          </cell>
          <cell r="C2090">
            <v>-124.01</v>
          </cell>
          <cell r="D2090">
            <v>42.17</v>
          </cell>
          <cell r="E2090">
            <v>8.6999999999999993</v>
          </cell>
          <cell r="F2090">
            <v>-1.4062355129999999</v>
          </cell>
          <cell r="G2090">
            <v>1690</v>
          </cell>
          <cell r="H2090">
            <v>0.59987899099999997</v>
          </cell>
          <cell r="I2090">
            <v>241</v>
          </cell>
          <cell r="J2090">
            <v>-8.0205020000000005E-3</v>
          </cell>
          <cell r="K2090" t="str">
            <v>Disturbed</v>
          </cell>
          <cell r="L2090" t="str">
            <v>North America</v>
          </cell>
          <cell r="M2090" t="e">
            <v>#N/A</v>
          </cell>
          <cell r="N2090" t="str">
            <v>Abundance</v>
          </cell>
          <cell r="O2090">
            <v>5</v>
          </cell>
        </row>
        <row r="2091">
          <cell r="A2091" t="str">
            <v>Ratchford_etal_2005_20</v>
          </cell>
          <cell r="B2091">
            <v>281</v>
          </cell>
          <cell r="C2091">
            <v>-123.98</v>
          </cell>
          <cell r="D2091">
            <v>42.19</v>
          </cell>
          <cell r="E2091">
            <v>7.5</v>
          </cell>
          <cell r="F2091">
            <v>-1.5931189640000001</v>
          </cell>
          <cell r="G2091">
            <v>1592</v>
          </cell>
          <cell r="H2091">
            <v>0.48995053900000002</v>
          </cell>
          <cell r="I2091">
            <v>243</v>
          </cell>
          <cell r="J2091">
            <v>1.4453115000000001E-2</v>
          </cell>
          <cell r="K2091" t="str">
            <v>Disturbed</v>
          </cell>
          <cell r="L2091" t="str">
            <v>North America</v>
          </cell>
          <cell r="M2091" t="e">
            <v>#N/A</v>
          </cell>
          <cell r="N2091" t="str">
            <v>Abundance</v>
          </cell>
          <cell r="O2091">
            <v>6</v>
          </cell>
        </row>
        <row r="2092">
          <cell r="A2092" t="str">
            <v>Ratchford_etal_2005_21</v>
          </cell>
          <cell r="B2092">
            <v>4304</v>
          </cell>
          <cell r="C2092">
            <v>-123.78</v>
          </cell>
          <cell r="D2092">
            <v>42.49</v>
          </cell>
          <cell r="E2092">
            <v>8.8000000000000007</v>
          </cell>
          <cell r="F2092">
            <v>-1.390661892</v>
          </cell>
          <cell r="G2092">
            <v>1354</v>
          </cell>
          <cell r="H2092">
            <v>0.222981439</v>
          </cell>
          <cell r="I2092">
            <v>267</v>
          </cell>
          <cell r="J2092">
            <v>0.28413651899999998</v>
          </cell>
          <cell r="K2092" t="str">
            <v>Undisturbed</v>
          </cell>
          <cell r="L2092" t="str">
            <v>North America</v>
          </cell>
          <cell r="M2092" t="e">
            <v>#N/A</v>
          </cell>
          <cell r="N2092" t="str">
            <v>Abundance</v>
          </cell>
          <cell r="O2092">
            <v>8</v>
          </cell>
        </row>
        <row r="2093">
          <cell r="A2093" t="str">
            <v>Ratchford_etal_2005_22</v>
          </cell>
          <cell r="B2093">
            <v>4305</v>
          </cell>
          <cell r="C2093">
            <v>-123.79</v>
          </cell>
          <cell r="D2093">
            <v>42.2</v>
          </cell>
          <cell r="E2093">
            <v>9</v>
          </cell>
          <cell r="F2093">
            <v>-1.3595146499999999</v>
          </cell>
          <cell r="G2093">
            <v>1414</v>
          </cell>
          <cell r="H2093">
            <v>0.29028457299999999</v>
          </cell>
          <cell r="I2093">
            <v>276</v>
          </cell>
          <cell r="J2093">
            <v>0.38526779500000002</v>
          </cell>
          <cell r="K2093" t="str">
            <v>Undisturbed</v>
          </cell>
          <cell r="L2093" t="str">
            <v>North America</v>
          </cell>
          <cell r="M2093" t="e">
            <v>#N/A</v>
          </cell>
          <cell r="N2093" t="str">
            <v>Abundance</v>
          </cell>
          <cell r="O2093">
            <v>7</v>
          </cell>
        </row>
        <row r="2094">
          <cell r="A2094" t="str">
            <v>Ratchford_etal_2005_23</v>
          </cell>
          <cell r="B2094">
            <v>282</v>
          </cell>
          <cell r="C2094">
            <v>-124.2</v>
          </cell>
          <cell r="D2094">
            <v>42.13</v>
          </cell>
          <cell r="E2094">
            <v>11</v>
          </cell>
          <cell r="F2094">
            <v>-1.0480422330000001</v>
          </cell>
          <cell r="G2094">
            <v>1989</v>
          </cell>
          <cell r="H2094">
            <v>0.93527294400000005</v>
          </cell>
          <cell r="I2094">
            <v>192</v>
          </cell>
          <cell r="J2094">
            <v>-0.55862411700000003</v>
          </cell>
          <cell r="K2094" t="str">
            <v>Disturbed</v>
          </cell>
          <cell r="L2094" t="str">
            <v>North America</v>
          </cell>
          <cell r="M2094" t="e">
            <v>#N/A</v>
          </cell>
          <cell r="N2094" t="str">
            <v>Abundance</v>
          </cell>
          <cell r="O2094">
            <v>8</v>
          </cell>
        </row>
        <row r="2095">
          <cell r="A2095" t="str">
            <v>Ratchford_etal_2005_24</v>
          </cell>
          <cell r="B2095">
            <v>283</v>
          </cell>
          <cell r="C2095">
            <v>-124.08</v>
          </cell>
          <cell r="D2095">
            <v>42.01</v>
          </cell>
          <cell r="E2095">
            <v>10.8</v>
          </cell>
          <cell r="F2095">
            <v>-1.0791894740000001</v>
          </cell>
          <cell r="G2095">
            <v>1994</v>
          </cell>
          <cell r="H2095">
            <v>0.94088153900000004</v>
          </cell>
          <cell r="I2095">
            <v>218</v>
          </cell>
          <cell r="J2095">
            <v>-0.26646709600000001</v>
          </cell>
          <cell r="K2095" t="str">
            <v>Disturbed</v>
          </cell>
          <cell r="L2095" t="str">
            <v>North America</v>
          </cell>
          <cell r="M2095" t="e">
            <v>#N/A</v>
          </cell>
          <cell r="N2095" t="str">
            <v>Abundance</v>
          </cell>
          <cell r="O2095">
            <v>8</v>
          </cell>
        </row>
        <row r="2096">
          <cell r="A2096" t="str">
            <v>Ratchford_etal_2005_25</v>
          </cell>
          <cell r="B2096">
            <v>4306</v>
          </cell>
          <cell r="C2096">
            <v>-123.92</v>
          </cell>
          <cell r="D2096">
            <v>42.08</v>
          </cell>
          <cell r="E2096">
            <v>8.9</v>
          </cell>
          <cell r="F2096">
            <v>-1.3750882710000001</v>
          </cell>
          <cell r="G2096">
            <v>1648</v>
          </cell>
          <cell r="H2096">
            <v>0.55276679699999998</v>
          </cell>
          <cell r="I2096">
            <v>253</v>
          </cell>
          <cell r="J2096">
            <v>0.1268212</v>
          </cell>
          <cell r="K2096" t="str">
            <v>Undisturbed</v>
          </cell>
          <cell r="L2096" t="str">
            <v>North America</v>
          </cell>
          <cell r="M2096" t="e">
            <v>#N/A</v>
          </cell>
          <cell r="N2096" t="str">
            <v>Abundance</v>
          </cell>
          <cell r="O2096">
            <v>2</v>
          </cell>
        </row>
        <row r="2097">
          <cell r="A2097" t="str">
            <v>Ratchford_etal_2005_26</v>
          </cell>
          <cell r="B2097">
            <v>284</v>
          </cell>
          <cell r="C2097">
            <v>-123.9</v>
          </cell>
          <cell r="D2097">
            <v>42.45</v>
          </cell>
          <cell r="E2097">
            <v>8.9</v>
          </cell>
          <cell r="F2097">
            <v>-1.3750882710000001</v>
          </cell>
          <cell r="G2097">
            <v>1515</v>
          </cell>
          <cell r="H2097">
            <v>0.40357818299999998</v>
          </cell>
          <cell r="I2097">
            <v>255</v>
          </cell>
          <cell r="J2097">
            <v>0.149294817</v>
          </cell>
          <cell r="K2097" t="str">
            <v>Disturbed</v>
          </cell>
          <cell r="L2097" t="str">
            <v>North America</v>
          </cell>
          <cell r="M2097" t="e">
            <v>#N/A</v>
          </cell>
          <cell r="N2097" t="str">
            <v>Abundance</v>
          </cell>
          <cell r="O2097">
            <v>9</v>
          </cell>
        </row>
        <row r="2098">
          <cell r="A2098" t="str">
            <v>Ratchford_etal_2005_27</v>
          </cell>
          <cell r="B2098">
            <v>4307</v>
          </cell>
          <cell r="C2098">
            <v>-123.88</v>
          </cell>
          <cell r="D2098">
            <v>42.48</v>
          </cell>
          <cell r="E2098">
            <v>9.5</v>
          </cell>
          <cell r="F2098">
            <v>-1.2816465459999999</v>
          </cell>
          <cell r="G2098">
            <v>1523</v>
          </cell>
          <cell r="H2098">
            <v>0.41255193400000001</v>
          </cell>
          <cell r="I2098">
            <v>257</v>
          </cell>
          <cell r="J2098">
            <v>0.171768434</v>
          </cell>
          <cell r="K2098" t="str">
            <v>Undisturbed</v>
          </cell>
          <cell r="L2098" t="str">
            <v>North America</v>
          </cell>
          <cell r="M2098" t="e">
            <v>#N/A</v>
          </cell>
          <cell r="N2098" t="str">
            <v>Abundance</v>
          </cell>
          <cell r="O2098">
            <v>8</v>
          </cell>
        </row>
        <row r="2099">
          <cell r="A2099" t="str">
            <v>Ratchford_etal_2005_28</v>
          </cell>
          <cell r="B2099">
            <v>285</v>
          </cell>
          <cell r="C2099">
            <v>-124.06</v>
          </cell>
          <cell r="D2099">
            <v>42.1</v>
          </cell>
          <cell r="E2099">
            <v>10.5</v>
          </cell>
          <cell r="F2099">
            <v>-1.1259103370000001</v>
          </cell>
          <cell r="G2099">
            <v>1919</v>
          </cell>
          <cell r="H2099">
            <v>0.85675262100000005</v>
          </cell>
          <cell r="I2099">
            <v>226</v>
          </cell>
          <cell r="J2099">
            <v>-0.17657262900000001</v>
          </cell>
          <cell r="K2099" t="str">
            <v>Disturbed</v>
          </cell>
          <cell r="L2099" t="str">
            <v>North America</v>
          </cell>
          <cell r="M2099" t="e">
            <v>#N/A</v>
          </cell>
          <cell r="N2099" t="str">
            <v>Abundance</v>
          </cell>
          <cell r="O2099">
            <v>8</v>
          </cell>
        </row>
        <row r="2100">
          <cell r="A2100" t="str">
            <v>Ratchford_etal_2005_29</v>
          </cell>
          <cell r="B2100">
            <v>286</v>
          </cell>
          <cell r="C2100">
            <v>-123.71</v>
          </cell>
          <cell r="D2100">
            <v>42.23</v>
          </cell>
          <cell r="E2100">
            <v>9.8000000000000007</v>
          </cell>
          <cell r="F2100">
            <v>-1.2349256829999999</v>
          </cell>
          <cell r="G2100">
            <v>1399</v>
          </cell>
          <cell r="H2100">
            <v>0.27345879000000001</v>
          </cell>
          <cell r="I2100">
            <v>286</v>
          </cell>
          <cell r="J2100">
            <v>0.49763587999999997</v>
          </cell>
          <cell r="K2100" t="str">
            <v>Disturbed</v>
          </cell>
          <cell r="L2100" t="str">
            <v>North America</v>
          </cell>
          <cell r="M2100" t="e">
            <v>#N/A</v>
          </cell>
          <cell r="N2100" t="str">
            <v>Abundance</v>
          </cell>
          <cell r="O2100">
            <v>9</v>
          </cell>
        </row>
        <row r="2101">
          <cell r="A2101" t="str">
            <v>Ratchford_etal_2005_30</v>
          </cell>
          <cell r="B2101">
            <v>4308</v>
          </cell>
          <cell r="C2101">
            <v>-123.85</v>
          </cell>
          <cell r="D2101">
            <v>42.15</v>
          </cell>
          <cell r="E2101">
            <v>7.6</v>
          </cell>
          <cell r="F2101">
            <v>-1.5775453429999999</v>
          </cell>
          <cell r="G2101">
            <v>1459</v>
          </cell>
          <cell r="H2101">
            <v>0.34076192399999999</v>
          </cell>
          <cell r="I2101">
            <v>258</v>
          </cell>
          <cell r="J2101">
            <v>0.18300524200000001</v>
          </cell>
          <cell r="K2101" t="str">
            <v>Undisturbed</v>
          </cell>
          <cell r="L2101" t="str">
            <v>North America</v>
          </cell>
          <cell r="M2101" t="e">
            <v>#N/A</v>
          </cell>
          <cell r="N2101" t="str">
            <v>Abundance</v>
          </cell>
          <cell r="O2101">
            <v>11</v>
          </cell>
        </row>
        <row r="2102">
          <cell r="A2102" t="str">
            <v>Ratchford_etal_2005_31</v>
          </cell>
          <cell r="B2102">
            <v>4309</v>
          </cell>
          <cell r="C2102">
            <v>-124.05</v>
          </cell>
          <cell r="D2102">
            <v>42.1</v>
          </cell>
          <cell r="E2102">
            <v>10.5</v>
          </cell>
          <cell r="F2102">
            <v>-1.1259103370000001</v>
          </cell>
          <cell r="G2102">
            <v>1919</v>
          </cell>
          <cell r="H2102">
            <v>0.85675262100000005</v>
          </cell>
          <cell r="I2102">
            <v>226</v>
          </cell>
          <cell r="J2102">
            <v>-0.17657262900000001</v>
          </cell>
          <cell r="K2102" t="str">
            <v>Undisturbed</v>
          </cell>
          <cell r="L2102" t="str">
            <v>North America</v>
          </cell>
          <cell r="M2102" t="e">
            <v>#N/A</v>
          </cell>
          <cell r="N2102" t="str">
            <v>Abundance</v>
          </cell>
          <cell r="O2102">
            <v>10</v>
          </cell>
        </row>
        <row r="2103">
          <cell r="A2103" t="str">
            <v>Ratchford_etal_2005_32</v>
          </cell>
          <cell r="B2103">
            <v>4310</v>
          </cell>
          <cell r="C2103">
            <v>-123.88</v>
          </cell>
          <cell r="D2103">
            <v>42.13</v>
          </cell>
          <cell r="E2103">
            <v>8.1</v>
          </cell>
          <cell r="F2103">
            <v>-1.4996772380000001</v>
          </cell>
          <cell r="G2103">
            <v>1525</v>
          </cell>
          <cell r="H2103">
            <v>0.414795372</v>
          </cell>
          <cell r="I2103">
            <v>256</v>
          </cell>
          <cell r="J2103">
            <v>0.16053162600000001</v>
          </cell>
          <cell r="K2103" t="str">
            <v>Undisturbed</v>
          </cell>
          <cell r="L2103" t="str">
            <v>North America</v>
          </cell>
          <cell r="M2103" t="e">
            <v>#N/A</v>
          </cell>
          <cell r="N2103" t="str">
            <v>Abundance</v>
          </cell>
          <cell r="O2103">
            <v>10</v>
          </cell>
        </row>
        <row r="2104">
          <cell r="A2104" t="str">
            <v>Read&amp;Andersen_2000_01</v>
          </cell>
          <cell r="B2104">
            <v>757</v>
          </cell>
          <cell r="C2104">
            <v>136.94999999999999</v>
          </cell>
          <cell r="D2104">
            <v>-30.43</v>
          </cell>
          <cell r="E2104">
            <v>19.899999999999999</v>
          </cell>
          <cell r="F2104">
            <v>0.33801002600000002</v>
          </cell>
          <cell r="G2104">
            <v>185</v>
          </cell>
          <cell r="H2104">
            <v>-1.088307962</v>
          </cell>
          <cell r="I2104">
            <v>304</v>
          </cell>
          <cell r="J2104">
            <v>0.69989843200000001</v>
          </cell>
          <cell r="K2104" t="str">
            <v>Disturbed</v>
          </cell>
          <cell r="L2104" t="str">
            <v>Oceania</v>
          </cell>
          <cell r="M2104" t="e">
            <v>#N/A</v>
          </cell>
          <cell r="N2104" t="str">
            <v>Abundance</v>
          </cell>
          <cell r="O2104">
            <v>42</v>
          </cell>
        </row>
        <row r="2105">
          <cell r="A2105" t="str">
            <v>Read&amp;Andersen_2000_02</v>
          </cell>
          <cell r="B2105">
            <v>758</v>
          </cell>
          <cell r="C2105">
            <v>136.94999999999999</v>
          </cell>
          <cell r="D2105">
            <v>-30.43</v>
          </cell>
          <cell r="E2105">
            <v>19.899999999999999</v>
          </cell>
          <cell r="F2105">
            <v>0.33801002600000002</v>
          </cell>
          <cell r="G2105">
            <v>185</v>
          </cell>
          <cell r="H2105">
            <v>-1.088307962</v>
          </cell>
          <cell r="I2105">
            <v>304</v>
          </cell>
          <cell r="J2105">
            <v>0.69989843200000001</v>
          </cell>
          <cell r="K2105" t="str">
            <v>Disturbed</v>
          </cell>
          <cell r="L2105" t="str">
            <v>Oceania</v>
          </cell>
          <cell r="M2105" t="e">
            <v>#N/A</v>
          </cell>
          <cell r="N2105" t="str">
            <v>Abundance</v>
          </cell>
          <cell r="O2105">
            <v>41</v>
          </cell>
        </row>
        <row r="2106">
          <cell r="A2106" t="str">
            <v>Read&amp;Andersen_2000_03</v>
          </cell>
          <cell r="B2106">
            <v>759</v>
          </cell>
          <cell r="C2106">
            <v>136.94999999999999</v>
          </cell>
          <cell r="D2106">
            <v>-30.43</v>
          </cell>
          <cell r="E2106">
            <v>19.899999999999999</v>
          </cell>
          <cell r="F2106">
            <v>0.33801002600000002</v>
          </cell>
          <cell r="G2106">
            <v>185</v>
          </cell>
          <cell r="H2106">
            <v>-1.088307962</v>
          </cell>
          <cell r="I2106">
            <v>304</v>
          </cell>
          <cell r="J2106">
            <v>0.69989843200000001</v>
          </cell>
          <cell r="K2106" t="str">
            <v>Disturbed</v>
          </cell>
          <cell r="L2106" t="str">
            <v>Oceania</v>
          </cell>
          <cell r="M2106" t="e">
            <v>#N/A</v>
          </cell>
          <cell r="N2106" t="str">
            <v>Abundance</v>
          </cell>
          <cell r="O2106">
            <v>48</v>
          </cell>
        </row>
        <row r="2107">
          <cell r="A2107" t="str">
            <v>Read&amp;Andersen_2000_04</v>
          </cell>
          <cell r="B2107">
            <v>760</v>
          </cell>
          <cell r="C2107">
            <v>136.94999999999999</v>
          </cell>
          <cell r="D2107">
            <v>-30.43</v>
          </cell>
          <cell r="E2107">
            <v>19.899999999999999</v>
          </cell>
          <cell r="F2107">
            <v>0.33801002600000002</v>
          </cell>
          <cell r="G2107">
            <v>185</v>
          </cell>
          <cell r="H2107">
            <v>-1.088307962</v>
          </cell>
          <cell r="I2107">
            <v>304</v>
          </cell>
          <cell r="J2107">
            <v>0.69989843200000001</v>
          </cell>
          <cell r="K2107" t="str">
            <v>Disturbed</v>
          </cell>
          <cell r="L2107" t="str">
            <v>Oceania</v>
          </cell>
          <cell r="M2107" t="e">
            <v>#N/A</v>
          </cell>
          <cell r="N2107" t="str">
            <v>Abundance</v>
          </cell>
          <cell r="O2107">
            <v>42</v>
          </cell>
        </row>
        <row r="2108">
          <cell r="A2108" t="str">
            <v>Ríos-Casanova_etal_2006_01</v>
          </cell>
          <cell r="B2108">
            <v>4334</v>
          </cell>
          <cell r="C2108">
            <v>-97.13</v>
          </cell>
          <cell r="D2108">
            <v>18.22</v>
          </cell>
          <cell r="E2108">
            <v>22.5</v>
          </cell>
          <cell r="F2108">
            <v>0.74292416900000002</v>
          </cell>
          <cell r="G2108">
            <v>498</v>
          </cell>
          <cell r="H2108">
            <v>-0.73720994500000003</v>
          </cell>
          <cell r="I2108">
            <v>224</v>
          </cell>
          <cell r="J2108">
            <v>-0.19904624600000001</v>
          </cell>
          <cell r="K2108" t="str">
            <v>Undisturbed</v>
          </cell>
          <cell r="L2108" t="str">
            <v>North America</v>
          </cell>
          <cell r="M2108" t="str">
            <v>Ríos-Casanova_etal_2006_01</v>
          </cell>
          <cell r="N2108" t="str">
            <v>Other</v>
          </cell>
          <cell r="O2108" t="e">
            <v>#N/A</v>
          </cell>
        </row>
        <row r="2109">
          <cell r="A2109" t="str">
            <v>Ríos-Casanova_etal_2006_02</v>
          </cell>
          <cell r="B2109">
            <v>4335</v>
          </cell>
          <cell r="C2109">
            <v>-97.13</v>
          </cell>
          <cell r="D2109">
            <v>18.22</v>
          </cell>
          <cell r="E2109">
            <v>22.5</v>
          </cell>
          <cell r="F2109">
            <v>0.74292416900000002</v>
          </cell>
          <cell r="G2109">
            <v>498</v>
          </cell>
          <cell r="H2109">
            <v>-0.73720994500000003</v>
          </cell>
          <cell r="I2109">
            <v>224</v>
          </cell>
          <cell r="J2109">
            <v>-0.19904624600000001</v>
          </cell>
          <cell r="K2109" t="str">
            <v>Undisturbed</v>
          </cell>
          <cell r="L2109" t="str">
            <v>North America</v>
          </cell>
          <cell r="M2109" t="str">
            <v>Ríos-Casanova_etal_2006_02</v>
          </cell>
          <cell r="N2109" t="str">
            <v>Other</v>
          </cell>
          <cell r="O2109" t="e">
            <v>#N/A</v>
          </cell>
        </row>
        <row r="2110">
          <cell r="A2110" t="str">
            <v>Ríos-Casanova_etal_2006_03</v>
          </cell>
          <cell r="B2110">
            <v>4336</v>
          </cell>
          <cell r="C2110">
            <v>-97.13</v>
          </cell>
          <cell r="D2110">
            <v>18.22</v>
          </cell>
          <cell r="E2110">
            <v>22.5</v>
          </cell>
          <cell r="F2110">
            <v>0.74292416900000002</v>
          </cell>
          <cell r="G2110">
            <v>498</v>
          </cell>
          <cell r="H2110">
            <v>-0.73720994500000003</v>
          </cell>
          <cell r="I2110">
            <v>224</v>
          </cell>
          <cell r="J2110">
            <v>-0.19904624600000001</v>
          </cell>
          <cell r="K2110" t="str">
            <v>Undisturbed</v>
          </cell>
          <cell r="L2110" t="str">
            <v>North America</v>
          </cell>
          <cell r="M2110" t="str">
            <v>Ríos-Casanova_etal_2006_03</v>
          </cell>
          <cell r="N2110" t="str">
            <v>Other</v>
          </cell>
          <cell r="O2110" t="e">
            <v>#N/A</v>
          </cell>
        </row>
        <row r="2111">
          <cell r="A2111" t="str">
            <v>Ríos-Casanova_etal_2006_04</v>
          </cell>
          <cell r="B2111">
            <v>4337</v>
          </cell>
          <cell r="C2111">
            <v>-97.13</v>
          </cell>
          <cell r="D2111">
            <v>18.22</v>
          </cell>
          <cell r="E2111">
            <v>22.5</v>
          </cell>
          <cell r="F2111">
            <v>0.74292416900000002</v>
          </cell>
          <cell r="G2111">
            <v>498</v>
          </cell>
          <cell r="H2111">
            <v>-0.73720994500000003</v>
          </cell>
          <cell r="I2111">
            <v>224</v>
          </cell>
          <cell r="J2111">
            <v>-0.19904624600000001</v>
          </cell>
          <cell r="K2111" t="str">
            <v>Undisturbed</v>
          </cell>
          <cell r="L2111" t="str">
            <v>North America</v>
          </cell>
          <cell r="M2111" t="e">
            <v>#N/A</v>
          </cell>
          <cell r="N2111" t="str">
            <v>Other</v>
          </cell>
          <cell r="O2111" t="e">
            <v>#N/A</v>
          </cell>
        </row>
        <row r="2112">
          <cell r="A2112" t="str">
            <v>Rodriguez&amp;Lattke_noyear_01</v>
          </cell>
          <cell r="B2112">
            <v>4350</v>
          </cell>
          <cell r="C2112">
            <v>-67.81</v>
          </cell>
          <cell r="D2112">
            <v>10.37</v>
          </cell>
          <cell r="E2112">
            <v>21.6</v>
          </cell>
          <cell r="F2112">
            <v>0.60276158099999999</v>
          </cell>
          <cell r="G2112">
            <v>946</v>
          </cell>
          <cell r="H2112">
            <v>-0.23467987500000001</v>
          </cell>
          <cell r="I2112">
            <v>145</v>
          </cell>
          <cell r="J2112">
            <v>-1.086754115</v>
          </cell>
          <cell r="K2112" t="str">
            <v>Undisturbed</v>
          </cell>
          <cell r="L2112" t="str">
            <v>South America</v>
          </cell>
          <cell r="M2112" t="e">
            <v>#N/A</v>
          </cell>
          <cell r="N2112" t="str">
            <v>Other</v>
          </cell>
          <cell r="O2112" t="e">
            <v>#N/A</v>
          </cell>
        </row>
        <row r="2113">
          <cell r="A2113" t="str">
            <v>Rodriguez&amp;Lattke_noyear_02</v>
          </cell>
          <cell r="B2113">
            <v>4351</v>
          </cell>
          <cell r="C2113">
            <v>-67.83</v>
          </cell>
          <cell r="D2113">
            <v>10.37</v>
          </cell>
          <cell r="E2113">
            <v>21.6</v>
          </cell>
          <cell r="F2113">
            <v>0.60276158099999999</v>
          </cell>
          <cell r="G2113">
            <v>946</v>
          </cell>
          <cell r="H2113">
            <v>-0.23467987500000001</v>
          </cell>
          <cell r="I2113">
            <v>145</v>
          </cell>
          <cell r="J2113">
            <v>-1.086754115</v>
          </cell>
          <cell r="K2113" t="str">
            <v>Undisturbed</v>
          </cell>
          <cell r="L2113" t="str">
            <v>South America</v>
          </cell>
          <cell r="M2113" t="e">
            <v>#N/A</v>
          </cell>
          <cell r="N2113" t="str">
            <v>Other</v>
          </cell>
          <cell r="O2113" t="e">
            <v>#N/A</v>
          </cell>
        </row>
        <row r="2114">
          <cell r="A2114" t="str">
            <v>Rodriguez&amp;Lattke_noyear_03</v>
          </cell>
          <cell r="B2114">
            <v>4352</v>
          </cell>
          <cell r="C2114">
            <v>-67.83</v>
          </cell>
          <cell r="D2114">
            <v>10.36</v>
          </cell>
          <cell r="E2114">
            <v>21.6</v>
          </cell>
          <cell r="F2114">
            <v>0.60276158099999999</v>
          </cell>
          <cell r="G2114">
            <v>946</v>
          </cell>
          <cell r="H2114">
            <v>-0.23467987500000001</v>
          </cell>
          <cell r="I2114">
            <v>145</v>
          </cell>
          <cell r="J2114">
            <v>-1.086754115</v>
          </cell>
          <cell r="K2114" t="str">
            <v>Undisturbed</v>
          </cell>
          <cell r="L2114" t="str">
            <v>South America</v>
          </cell>
          <cell r="M2114" t="e">
            <v>#N/A</v>
          </cell>
          <cell r="N2114" t="str">
            <v>Other</v>
          </cell>
          <cell r="O2114" t="e">
            <v>#N/A</v>
          </cell>
        </row>
        <row r="2115">
          <cell r="A2115" t="str">
            <v>Rojas&amp;Fragoso_2000_01</v>
          </cell>
          <cell r="B2115">
            <v>4353</v>
          </cell>
          <cell r="C2115">
            <v>-103.63</v>
          </cell>
          <cell r="D2115">
            <v>26.68</v>
          </cell>
          <cell r="E2115">
            <v>19.100000000000001</v>
          </cell>
          <cell r="F2115">
            <v>0.213421059</v>
          </cell>
          <cell r="G2115">
            <v>295</v>
          </cell>
          <cell r="H2115">
            <v>-0.96491888299999995</v>
          </cell>
          <cell r="I2115">
            <v>296</v>
          </cell>
          <cell r="J2115">
            <v>0.61000396400000001</v>
          </cell>
          <cell r="K2115" t="str">
            <v>Undisturbed</v>
          </cell>
          <cell r="L2115" t="str">
            <v>North America</v>
          </cell>
          <cell r="M2115" t="str">
            <v>Rojas&amp;Fragoso_2000_01</v>
          </cell>
          <cell r="N2115" t="str">
            <v>Abundance</v>
          </cell>
          <cell r="O2115">
            <v>19</v>
          </cell>
        </row>
        <row r="2116">
          <cell r="A2116" t="str">
            <v>Rojas&amp;Fragoso_2000_02</v>
          </cell>
          <cell r="B2116">
            <v>4354</v>
          </cell>
          <cell r="C2116">
            <v>-103.63</v>
          </cell>
          <cell r="D2116">
            <v>26.68</v>
          </cell>
          <cell r="E2116">
            <v>19.100000000000001</v>
          </cell>
          <cell r="F2116">
            <v>0.213421059</v>
          </cell>
          <cell r="G2116">
            <v>295</v>
          </cell>
          <cell r="H2116">
            <v>-0.96491888299999995</v>
          </cell>
          <cell r="I2116">
            <v>296</v>
          </cell>
          <cell r="J2116">
            <v>0.61000396400000001</v>
          </cell>
          <cell r="K2116" t="str">
            <v>Undisturbed</v>
          </cell>
          <cell r="L2116" t="str">
            <v>North America</v>
          </cell>
          <cell r="M2116" t="str">
            <v>Rojas&amp;Fragoso_2000_02</v>
          </cell>
          <cell r="N2116" t="str">
            <v>Abundance</v>
          </cell>
          <cell r="O2116">
            <v>11</v>
          </cell>
        </row>
        <row r="2117">
          <cell r="A2117" t="str">
            <v>Rojas&amp;Fragoso_2000_03</v>
          </cell>
          <cell r="B2117">
            <v>4355</v>
          </cell>
          <cell r="C2117">
            <v>-103.63</v>
          </cell>
          <cell r="D2117">
            <v>26.68</v>
          </cell>
          <cell r="E2117">
            <v>19.100000000000001</v>
          </cell>
          <cell r="F2117">
            <v>0.213421059</v>
          </cell>
          <cell r="G2117">
            <v>295</v>
          </cell>
          <cell r="H2117">
            <v>-0.96491888299999995</v>
          </cell>
          <cell r="I2117">
            <v>296</v>
          </cell>
          <cell r="J2117">
            <v>0.61000396400000001</v>
          </cell>
          <cell r="K2117" t="str">
            <v>Undisturbed</v>
          </cell>
          <cell r="L2117" t="str">
            <v>North America</v>
          </cell>
          <cell r="M2117" t="str">
            <v>Rojas&amp;Fragoso_2000_03</v>
          </cell>
          <cell r="N2117" t="str">
            <v>Abundance</v>
          </cell>
          <cell r="O2117">
            <v>12</v>
          </cell>
        </row>
        <row r="2118">
          <cell r="A2118" t="str">
            <v>Rojas&amp;Fragoso_2000_04</v>
          </cell>
          <cell r="B2118">
            <v>4356</v>
          </cell>
          <cell r="C2118">
            <v>-103.63</v>
          </cell>
          <cell r="D2118">
            <v>26.68</v>
          </cell>
          <cell r="E2118">
            <v>19.100000000000001</v>
          </cell>
          <cell r="F2118">
            <v>0.213421059</v>
          </cell>
          <cell r="G2118">
            <v>295</v>
          </cell>
          <cell r="H2118">
            <v>-0.96491888299999995</v>
          </cell>
          <cell r="I2118">
            <v>296</v>
          </cell>
          <cell r="J2118">
            <v>0.61000396400000001</v>
          </cell>
          <cell r="K2118" t="str">
            <v>Undisturbed</v>
          </cell>
          <cell r="L2118" t="str">
            <v>North America</v>
          </cell>
          <cell r="M2118" t="str">
            <v>Rojas&amp;Fragoso_2000_04</v>
          </cell>
          <cell r="N2118" t="str">
            <v>Abundance</v>
          </cell>
          <cell r="O2118">
            <v>13</v>
          </cell>
        </row>
        <row r="2119">
          <cell r="A2119" t="str">
            <v>Rojas&amp;Fragoso_2000_05</v>
          </cell>
          <cell r="B2119">
            <v>4357</v>
          </cell>
          <cell r="C2119">
            <v>-103.63</v>
          </cell>
          <cell r="D2119">
            <v>26.68</v>
          </cell>
          <cell r="E2119">
            <v>19.100000000000001</v>
          </cell>
          <cell r="F2119">
            <v>0.213421059</v>
          </cell>
          <cell r="G2119">
            <v>295</v>
          </cell>
          <cell r="H2119">
            <v>-0.96491888299999995</v>
          </cell>
          <cell r="I2119">
            <v>296</v>
          </cell>
          <cell r="J2119">
            <v>0.61000396400000001</v>
          </cell>
          <cell r="K2119" t="str">
            <v>Undisturbed</v>
          </cell>
          <cell r="L2119" t="str">
            <v>North America</v>
          </cell>
          <cell r="M2119" t="str">
            <v>Rojas&amp;Fragoso_2000_05</v>
          </cell>
          <cell r="N2119" t="str">
            <v>Abundance</v>
          </cell>
          <cell r="O2119">
            <v>19</v>
          </cell>
        </row>
        <row r="2120">
          <cell r="A2120" t="str">
            <v>Rojas&amp;Fragoso_2000_06</v>
          </cell>
          <cell r="B2120">
            <v>4358</v>
          </cell>
          <cell r="C2120">
            <v>-103.63</v>
          </cell>
          <cell r="D2120">
            <v>26.68</v>
          </cell>
          <cell r="E2120">
            <v>19.100000000000001</v>
          </cell>
          <cell r="F2120">
            <v>0.213421059</v>
          </cell>
          <cell r="G2120">
            <v>295</v>
          </cell>
          <cell r="H2120">
            <v>-0.96491888299999995</v>
          </cell>
          <cell r="I2120">
            <v>296</v>
          </cell>
          <cell r="J2120">
            <v>0.61000396400000001</v>
          </cell>
          <cell r="K2120" t="str">
            <v>Undisturbed</v>
          </cell>
          <cell r="L2120" t="str">
            <v>North America</v>
          </cell>
          <cell r="M2120" t="str">
            <v>Rojas&amp;Fragoso_2000_06</v>
          </cell>
          <cell r="N2120" t="str">
            <v>Abundance</v>
          </cell>
          <cell r="O2120">
            <v>13</v>
          </cell>
        </row>
        <row r="2121">
          <cell r="A2121" t="str">
            <v>Rojas&amp;Fragoso_2000_07</v>
          </cell>
          <cell r="B2121">
            <v>4359</v>
          </cell>
          <cell r="C2121">
            <v>-103.63</v>
          </cell>
          <cell r="D2121">
            <v>26.68</v>
          </cell>
          <cell r="E2121">
            <v>19.100000000000001</v>
          </cell>
          <cell r="F2121">
            <v>0.213421059</v>
          </cell>
          <cell r="G2121">
            <v>295</v>
          </cell>
          <cell r="H2121">
            <v>-0.96491888299999995</v>
          </cell>
          <cell r="I2121">
            <v>296</v>
          </cell>
          <cell r="J2121">
            <v>0.61000396400000001</v>
          </cell>
          <cell r="K2121" t="str">
            <v>Undisturbed</v>
          </cell>
          <cell r="L2121" t="str">
            <v>North America</v>
          </cell>
          <cell r="M2121" t="str">
            <v>Rojas&amp;Fragoso_2000_07</v>
          </cell>
          <cell r="N2121" t="str">
            <v>Abundance</v>
          </cell>
          <cell r="O2121">
            <v>14</v>
          </cell>
        </row>
        <row r="2122">
          <cell r="A2122" t="str">
            <v>Rojas&amp;Fragoso_2000_08</v>
          </cell>
          <cell r="B2122">
            <v>4360</v>
          </cell>
          <cell r="C2122">
            <v>-103.63</v>
          </cell>
          <cell r="D2122">
            <v>26.68</v>
          </cell>
          <cell r="E2122">
            <v>19.100000000000001</v>
          </cell>
          <cell r="F2122">
            <v>0.213421059</v>
          </cell>
          <cell r="G2122">
            <v>295</v>
          </cell>
          <cell r="H2122">
            <v>-0.96491888299999995</v>
          </cell>
          <cell r="I2122">
            <v>296</v>
          </cell>
          <cell r="J2122">
            <v>0.61000396400000001</v>
          </cell>
          <cell r="K2122" t="str">
            <v>Undisturbed</v>
          </cell>
          <cell r="L2122" t="str">
            <v>North America</v>
          </cell>
          <cell r="M2122" t="str">
            <v>Rojas&amp;Fragoso_2000_08</v>
          </cell>
          <cell r="N2122" t="str">
            <v>Abundance</v>
          </cell>
          <cell r="O2122">
            <v>16</v>
          </cell>
        </row>
        <row r="2123">
          <cell r="A2123" t="str">
            <v>Rojas&amp;Fragoso_2000_09</v>
          </cell>
          <cell r="B2123">
            <v>4361</v>
          </cell>
          <cell r="C2123">
            <v>-103.63</v>
          </cell>
          <cell r="D2123">
            <v>26.68</v>
          </cell>
          <cell r="E2123">
            <v>19.100000000000001</v>
          </cell>
          <cell r="F2123">
            <v>0.213421059</v>
          </cell>
          <cell r="G2123">
            <v>295</v>
          </cell>
          <cell r="H2123">
            <v>-0.96491888299999995</v>
          </cell>
          <cell r="I2123">
            <v>296</v>
          </cell>
          <cell r="J2123">
            <v>0.61000396400000001</v>
          </cell>
          <cell r="K2123" t="str">
            <v>Undisturbed</v>
          </cell>
          <cell r="L2123" t="str">
            <v>North America</v>
          </cell>
          <cell r="M2123" t="str">
            <v>Rojas&amp;Fragoso_2000_09</v>
          </cell>
          <cell r="N2123" t="str">
            <v>Abundance</v>
          </cell>
          <cell r="O2123">
            <v>14</v>
          </cell>
        </row>
        <row r="2124">
          <cell r="A2124" t="str">
            <v>Rojas&amp;Fragoso_2000_10</v>
          </cell>
          <cell r="B2124">
            <v>4362</v>
          </cell>
          <cell r="C2124">
            <v>-103.63</v>
          </cell>
          <cell r="D2124">
            <v>26.68</v>
          </cell>
          <cell r="E2124">
            <v>19.100000000000001</v>
          </cell>
          <cell r="F2124">
            <v>0.213421059</v>
          </cell>
          <cell r="G2124">
            <v>295</v>
          </cell>
          <cell r="H2124">
            <v>-0.96491888299999995</v>
          </cell>
          <cell r="I2124">
            <v>296</v>
          </cell>
          <cell r="J2124">
            <v>0.61000396400000001</v>
          </cell>
          <cell r="K2124" t="str">
            <v>Undisturbed</v>
          </cell>
          <cell r="L2124" t="str">
            <v>North America</v>
          </cell>
          <cell r="M2124" t="str">
            <v>Rojas&amp;Fragoso_2000_10</v>
          </cell>
          <cell r="N2124" t="str">
            <v>Abundance</v>
          </cell>
          <cell r="O2124">
            <v>11</v>
          </cell>
        </row>
        <row r="2125">
          <cell r="A2125" t="str">
            <v>Rojas&amp;Fragoso_2000_11</v>
          </cell>
          <cell r="B2125">
            <v>4363</v>
          </cell>
          <cell r="C2125">
            <v>-103.63</v>
          </cell>
          <cell r="D2125">
            <v>26.68</v>
          </cell>
          <cell r="E2125">
            <v>19.100000000000001</v>
          </cell>
          <cell r="F2125">
            <v>0.213421059</v>
          </cell>
          <cell r="G2125">
            <v>295</v>
          </cell>
          <cell r="H2125">
            <v>-0.96491888299999995</v>
          </cell>
          <cell r="I2125">
            <v>296</v>
          </cell>
          <cell r="J2125">
            <v>0.61000396400000001</v>
          </cell>
          <cell r="K2125" t="str">
            <v>Undisturbed</v>
          </cell>
          <cell r="L2125" t="str">
            <v>North America</v>
          </cell>
          <cell r="M2125" t="str">
            <v>Rojas&amp;Fragoso_2000_11</v>
          </cell>
          <cell r="N2125" t="str">
            <v>Abundance</v>
          </cell>
          <cell r="O2125">
            <v>21</v>
          </cell>
        </row>
        <row r="2126">
          <cell r="A2126" t="str">
            <v>Room_1975a_1</v>
          </cell>
          <cell r="B2126">
            <v>4365</v>
          </cell>
          <cell r="C2126">
            <v>148.22999999999999</v>
          </cell>
          <cell r="D2126">
            <v>-8.75</v>
          </cell>
          <cell r="E2126">
            <v>26.1</v>
          </cell>
          <cell r="F2126">
            <v>1.303574521</v>
          </cell>
          <cell r="G2126">
            <v>2769</v>
          </cell>
          <cell r="H2126">
            <v>1.810213691</v>
          </cell>
          <cell r="I2126">
            <v>112</v>
          </cell>
          <cell r="J2126">
            <v>-1.4575687939999999</v>
          </cell>
          <cell r="K2126" t="str">
            <v>Undisturbed</v>
          </cell>
          <cell r="L2126" t="str">
            <v>Oceania</v>
          </cell>
          <cell r="M2126" t="e">
            <v>#N/A</v>
          </cell>
          <cell r="N2126" t="str">
            <v>Occurrence</v>
          </cell>
          <cell r="O2126" t="e">
            <v>#N/A</v>
          </cell>
        </row>
        <row r="2127">
          <cell r="A2127" t="str">
            <v>Room_1975a_2</v>
          </cell>
          <cell r="B2127">
            <v>1472</v>
          </cell>
          <cell r="C2127">
            <v>148.22999999999999</v>
          </cell>
          <cell r="D2127">
            <v>-8.75</v>
          </cell>
          <cell r="E2127">
            <v>26.1</v>
          </cell>
          <cell r="F2127">
            <v>1.303574521</v>
          </cell>
          <cell r="G2127">
            <v>2769</v>
          </cell>
          <cell r="H2127">
            <v>1.810213691</v>
          </cell>
          <cell r="I2127">
            <v>112</v>
          </cell>
          <cell r="J2127">
            <v>-1.4575687939999999</v>
          </cell>
          <cell r="K2127" t="str">
            <v>Transformed</v>
          </cell>
          <cell r="L2127" t="str">
            <v>Oceania</v>
          </cell>
          <cell r="M2127" t="e">
            <v>#N/A</v>
          </cell>
          <cell r="N2127" t="str">
            <v>Occurrence</v>
          </cell>
          <cell r="O2127" t="e">
            <v>#N/A</v>
          </cell>
        </row>
        <row r="2128">
          <cell r="A2128" t="str">
            <v>Room_1975a_3</v>
          </cell>
          <cell r="B2128">
            <v>1473</v>
          </cell>
          <cell r="C2128">
            <v>148.22999999999999</v>
          </cell>
          <cell r="D2128">
            <v>-8.75</v>
          </cell>
          <cell r="E2128">
            <v>26.1</v>
          </cell>
          <cell r="F2128">
            <v>1.303574521</v>
          </cell>
          <cell r="G2128">
            <v>2769</v>
          </cell>
          <cell r="H2128">
            <v>1.810213691</v>
          </cell>
          <cell r="I2128">
            <v>112</v>
          </cell>
          <cell r="J2128">
            <v>-1.4575687939999999</v>
          </cell>
          <cell r="K2128" t="str">
            <v>Transformed</v>
          </cell>
          <cell r="L2128" t="str">
            <v>Oceania</v>
          </cell>
          <cell r="M2128" t="e">
            <v>#N/A</v>
          </cell>
          <cell r="N2128" t="str">
            <v>Occurrence</v>
          </cell>
          <cell r="O2128" t="e">
            <v>#N/A</v>
          </cell>
        </row>
        <row r="2129">
          <cell r="A2129" t="str">
            <v>Room_1975a_4</v>
          </cell>
          <cell r="B2129">
            <v>1474</v>
          </cell>
          <cell r="C2129">
            <v>148.22999999999999</v>
          </cell>
          <cell r="D2129">
            <v>-8.75</v>
          </cell>
          <cell r="E2129">
            <v>26.1</v>
          </cell>
          <cell r="F2129">
            <v>1.303574521</v>
          </cell>
          <cell r="G2129">
            <v>2769</v>
          </cell>
          <cell r="H2129">
            <v>1.810213691</v>
          </cell>
          <cell r="I2129">
            <v>112</v>
          </cell>
          <cell r="J2129">
            <v>-1.4575687939999999</v>
          </cell>
          <cell r="K2129" t="str">
            <v>Transformed</v>
          </cell>
          <cell r="L2129" t="str">
            <v>Oceania</v>
          </cell>
          <cell r="M2129" t="e">
            <v>#N/A</v>
          </cell>
          <cell r="N2129" t="str">
            <v>Occurrence</v>
          </cell>
          <cell r="O2129" t="e">
            <v>#N/A</v>
          </cell>
        </row>
        <row r="2130">
          <cell r="A2130" t="str">
            <v>Room_1975a_5</v>
          </cell>
          <cell r="B2130">
            <v>1475</v>
          </cell>
          <cell r="C2130">
            <v>148.22999999999999</v>
          </cell>
          <cell r="D2130">
            <v>-8.75</v>
          </cell>
          <cell r="E2130">
            <v>26.1</v>
          </cell>
          <cell r="F2130">
            <v>1.303574521</v>
          </cell>
          <cell r="G2130">
            <v>2769</v>
          </cell>
          <cell r="H2130">
            <v>1.810213691</v>
          </cell>
          <cell r="I2130">
            <v>112</v>
          </cell>
          <cell r="J2130">
            <v>-1.4575687939999999</v>
          </cell>
          <cell r="K2130" t="str">
            <v>Transformed</v>
          </cell>
          <cell r="L2130" t="str">
            <v>Oceania</v>
          </cell>
          <cell r="M2130" t="e">
            <v>#N/A</v>
          </cell>
          <cell r="N2130" t="str">
            <v>Occurrence</v>
          </cell>
          <cell r="O2130" t="e">
            <v>#N/A</v>
          </cell>
        </row>
        <row r="2131">
          <cell r="A2131" t="str">
            <v>Room_1975a_6</v>
          </cell>
          <cell r="B2131">
            <v>1476</v>
          </cell>
          <cell r="C2131">
            <v>148.22999999999999</v>
          </cell>
          <cell r="D2131">
            <v>-8.75</v>
          </cell>
          <cell r="E2131">
            <v>26.1</v>
          </cell>
          <cell r="F2131">
            <v>1.303574521</v>
          </cell>
          <cell r="G2131">
            <v>2769</v>
          </cell>
          <cell r="H2131">
            <v>1.810213691</v>
          </cell>
          <cell r="I2131">
            <v>112</v>
          </cell>
          <cell r="J2131">
            <v>-1.4575687939999999</v>
          </cell>
          <cell r="K2131" t="str">
            <v>Transformed</v>
          </cell>
          <cell r="L2131" t="str">
            <v>Oceania</v>
          </cell>
          <cell r="M2131" t="e">
            <v>#N/A</v>
          </cell>
          <cell r="N2131" t="str">
            <v>Occurrence</v>
          </cell>
          <cell r="O2131" t="e">
            <v>#N/A</v>
          </cell>
        </row>
        <row r="2132">
          <cell r="A2132" t="str">
            <v>Room_1975a_7</v>
          </cell>
          <cell r="B2132">
            <v>1640</v>
          </cell>
          <cell r="C2132">
            <v>148.22999999999999</v>
          </cell>
          <cell r="D2132">
            <v>-8.75</v>
          </cell>
          <cell r="E2132">
            <v>26.1</v>
          </cell>
          <cell r="F2132">
            <v>1.303574521</v>
          </cell>
          <cell r="G2132">
            <v>2769</v>
          </cell>
          <cell r="H2132">
            <v>1.810213691</v>
          </cell>
          <cell r="I2132">
            <v>112</v>
          </cell>
          <cell r="J2132">
            <v>-1.4575687939999999</v>
          </cell>
          <cell r="K2132" t="str">
            <v>Transformed</v>
          </cell>
          <cell r="L2132" t="str">
            <v>Oceania</v>
          </cell>
          <cell r="M2132" t="e">
            <v>#N/A</v>
          </cell>
          <cell r="N2132" t="str">
            <v>Occurrence</v>
          </cell>
          <cell r="O2132" t="e">
            <v>#N/A</v>
          </cell>
        </row>
        <row r="2133">
          <cell r="A2133" t="str">
            <v>Room_1975a_8</v>
          </cell>
          <cell r="B2133">
            <v>1641</v>
          </cell>
          <cell r="C2133">
            <v>148.22999999999999</v>
          </cell>
          <cell r="D2133">
            <v>-8.75</v>
          </cell>
          <cell r="E2133">
            <v>26.1</v>
          </cell>
          <cell r="F2133">
            <v>1.303574521</v>
          </cell>
          <cell r="G2133">
            <v>2769</v>
          </cell>
          <cell r="H2133">
            <v>1.810213691</v>
          </cell>
          <cell r="I2133">
            <v>112</v>
          </cell>
          <cell r="J2133">
            <v>-1.4575687939999999</v>
          </cell>
          <cell r="K2133" t="str">
            <v>Transformed</v>
          </cell>
          <cell r="L2133" t="str">
            <v>Oceania</v>
          </cell>
          <cell r="M2133" t="e">
            <v>#N/A</v>
          </cell>
          <cell r="N2133" t="str">
            <v>Occurrence</v>
          </cell>
          <cell r="O2133" t="e">
            <v>#N/A</v>
          </cell>
        </row>
        <row r="2134">
          <cell r="A2134" t="str">
            <v>Room_1975a_9</v>
          </cell>
          <cell r="B2134">
            <v>2147</v>
          </cell>
          <cell r="C2134">
            <v>148.22999999999999</v>
          </cell>
          <cell r="D2134">
            <v>-8.75</v>
          </cell>
          <cell r="E2134">
            <v>26.1</v>
          </cell>
          <cell r="F2134">
            <v>1.303574521</v>
          </cell>
          <cell r="G2134">
            <v>2769</v>
          </cell>
          <cell r="H2134">
            <v>1.810213691</v>
          </cell>
          <cell r="I2134">
            <v>112</v>
          </cell>
          <cell r="J2134">
            <v>-1.4575687939999999</v>
          </cell>
          <cell r="K2134" t="str">
            <v>Transformed</v>
          </cell>
          <cell r="L2134" t="str">
            <v>Oceania</v>
          </cell>
          <cell r="M2134" t="e">
            <v>#N/A</v>
          </cell>
          <cell r="N2134" t="str">
            <v>Occurrence</v>
          </cell>
          <cell r="O2134" t="e">
            <v>#N/A</v>
          </cell>
        </row>
        <row r="2135">
          <cell r="A2135" t="str">
            <v>Room_1975b_1</v>
          </cell>
          <cell r="B2135">
            <v>1477</v>
          </cell>
          <cell r="C2135">
            <v>148.22999999999999</v>
          </cell>
          <cell r="D2135">
            <v>-8.75</v>
          </cell>
          <cell r="E2135">
            <v>26.1</v>
          </cell>
          <cell r="F2135">
            <v>1.303574521</v>
          </cell>
          <cell r="G2135">
            <v>2769</v>
          </cell>
          <cell r="H2135">
            <v>1.810213691</v>
          </cell>
          <cell r="I2135">
            <v>112</v>
          </cell>
          <cell r="J2135">
            <v>-1.4575687939999999</v>
          </cell>
          <cell r="K2135" t="str">
            <v>Transformed</v>
          </cell>
          <cell r="L2135" t="str">
            <v>Oceania</v>
          </cell>
          <cell r="M2135" t="e">
            <v>#N/A</v>
          </cell>
          <cell r="N2135" t="str">
            <v>Occurrence</v>
          </cell>
          <cell r="O2135" t="e">
            <v>#N/A</v>
          </cell>
        </row>
        <row r="2136">
          <cell r="A2136" t="str">
            <v>Room_1975b_2</v>
          </cell>
          <cell r="B2136">
            <v>1478</v>
          </cell>
          <cell r="C2136">
            <v>148.22999999999999</v>
          </cell>
          <cell r="D2136">
            <v>-8.75</v>
          </cell>
          <cell r="E2136">
            <v>26.1</v>
          </cell>
          <cell r="F2136">
            <v>1.303574521</v>
          </cell>
          <cell r="G2136">
            <v>2769</v>
          </cell>
          <cell r="H2136">
            <v>1.810213691</v>
          </cell>
          <cell r="I2136">
            <v>112</v>
          </cell>
          <cell r="J2136">
            <v>-1.4575687939999999</v>
          </cell>
          <cell r="K2136" t="str">
            <v>Transformed</v>
          </cell>
          <cell r="L2136" t="str">
            <v>Oceania</v>
          </cell>
          <cell r="M2136" t="e">
            <v>#N/A</v>
          </cell>
          <cell r="N2136" t="str">
            <v>Occurrence</v>
          </cell>
          <cell r="O2136" t="e">
            <v>#N/A</v>
          </cell>
        </row>
        <row r="2137">
          <cell r="A2137" t="str">
            <v>Rossbach&amp;Majer_1983_01</v>
          </cell>
          <cell r="B2137">
            <v>898</v>
          </cell>
          <cell r="C2137">
            <v>115.8</v>
          </cell>
          <cell r="D2137">
            <v>-31.8</v>
          </cell>
          <cell r="E2137">
            <v>18.5</v>
          </cell>
          <cell r="F2137">
            <v>0.11997933400000001</v>
          </cell>
          <cell r="G2137">
            <v>775</v>
          </cell>
          <cell r="H2137">
            <v>-0.42649380799999997</v>
          </cell>
          <cell r="I2137">
            <v>217</v>
          </cell>
          <cell r="J2137">
            <v>-0.27770390499999997</v>
          </cell>
          <cell r="K2137" t="str">
            <v>Disturbed</v>
          </cell>
          <cell r="L2137" t="str">
            <v>Oceania</v>
          </cell>
          <cell r="M2137" t="e">
            <v>#N/A</v>
          </cell>
          <cell r="N2137" t="str">
            <v>Abundance</v>
          </cell>
          <cell r="O2137">
            <v>24</v>
          </cell>
        </row>
        <row r="2138">
          <cell r="A2138" t="str">
            <v>Rossbach&amp;Majer_1983_03</v>
          </cell>
          <cell r="B2138">
            <v>900</v>
          </cell>
          <cell r="C2138">
            <v>115.8</v>
          </cell>
          <cell r="D2138">
            <v>-31.8</v>
          </cell>
          <cell r="E2138">
            <v>18.5</v>
          </cell>
          <cell r="F2138">
            <v>0.11997933400000001</v>
          </cell>
          <cell r="G2138">
            <v>775</v>
          </cell>
          <cell r="H2138">
            <v>-0.42649380799999997</v>
          </cell>
          <cell r="I2138">
            <v>217</v>
          </cell>
          <cell r="J2138">
            <v>-0.27770390499999997</v>
          </cell>
          <cell r="K2138" t="str">
            <v>Disturbed</v>
          </cell>
          <cell r="L2138" t="str">
            <v>Oceania</v>
          </cell>
          <cell r="M2138" t="e">
            <v>#N/A</v>
          </cell>
          <cell r="N2138" t="str">
            <v>Abundance</v>
          </cell>
          <cell r="O2138">
            <v>20</v>
          </cell>
        </row>
        <row r="2139">
          <cell r="A2139" t="str">
            <v>Rossbach&amp;Majer_1983_05</v>
          </cell>
          <cell r="B2139">
            <v>902</v>
          </cell>
          <cell r="C2139">
            <v>115.9</v>
          </cell>
          <cell r="D2139">
            <v>-31.8</v>
          </cell>
          <cell r="E2139">
            <v>18.399999999999999</v>
          </cell>
          <cell r="F2139">
            <v>0.104405713</v>
          </cell>
          <cell r="G2139">
            <v>776</v>
          </cell>
          <cell r="H2139">
            <v>-0.42537208900000001</v>
          </cell>
          <cell r="I2139">
            <v>227</v>
          </cell>
          <cell r="J2139">
            <v>-0.16533581999999999</v>
          </cell>
          <cell r="K2139" t="str">
            <v>Disturbed</v>
          </cell>
          <cell r="L2139" t="str">
            <v>Oceania</v>
          </cell>
          <cell r="M2139" t="e">
            <v>#N/A</v>
          </cell>
          <cell r="N2139" t="str">
            <v>Abundance</v>
          </cell>
          <cell r="O2139">
            <v>11</v>
          </cell>
        </row>
        <row r="2140">
          <cell r="A2140" t="str">
            <v>Rossbach&amp;Majer_1983_07</v>
          </cell>
          <cell r="B2140">
            <v>904</v>
          </cell>
          <cell r="C2140">
            <v>116</v>
          </cell>
          <cell r="D2140">
            <v>-31.8</v>
          </cell>
          <cell r="E2140">
            <v>18.399999999999999</v>
          </cell>
          <cell r="F2140">
            <v>0.104405713</v>
          </cell>
          <cell r="G2140">
            <v>749</v>
          </cell>
          <cell r="H2140">
            <v>-0.45565849899999999</v>
          </cell>
          <cell r="I2140">
            <v>240</v>
          </cell>
          <cell r="J2140">
            <v>-1.925731E-2</v>
          </cell>
          <cell r="K2140" t="str">
            <v>Disturbed</v>
          </cell>
          <cell r="L2140" t="str">
            <v>Oceania</v>
          </cell>
          <cell r="M2140" t="e">
            <v>#N/A</v>
          </cell>
          <cell r="N2140" t="str">
            <v>Abundance</v>
          </cell>
          <cell r="O2140">
            <v>24</v>
          </cell>
        </row>
        <row r="2141">
          <cell r="A2141" t="str">
            <v>Rossbach&amp;Majer_1983_09</v>
          </cell>
          <cell r="B2141">
            <v>906</v>
          </cell>
          <cell r="C2141">
            <v>116</v>
          </cell>
          <cell r="D2141">
            <v>-31.8</v>
          </cell>
          <cell r="E2141">
            <v>18.399999999999999</v>
          </cell>
          <cell r="F2141">
            <v>0.104405713</v>
          </cell>
          <cell r="G2141">
            <v>749</v>
          </cell>
          <cell r="H2141">
            <v>-0.45565849899999999</v>
          </cell>
          <cell r="I2141">
            <v>240</v>
          </cell>
          <cell r="J2141">
            <v>-1.925731E-2</v>
          </cell>
          <cell r="K2141" t="str">
            <v>Disturbed</v>
          </cell>
          <cell r="L2141" t="str">
            <v>Oceania</v>
          </cell>
          <cell r="M2141" t="e">
            <v>#N/A</v>
          </cell>
          <cell r="N2141" t="str">
            <v>Abundance</v>
          </cell>
          <cell r="O2141">
            <v>16</v>
          </cell>
        </row>
        <row r="2142">
          <cell r="A2142" t="str">
            <v>Rossbach&amp;Majer_1983_11</v>
          </cell>
          <cell r="B2142">
            <v>908</v>
          </cell>
          <cell r="C2142">
            <v>116.1</v>
          </cell>
          <cell r="D2142">
            <v>-31.8</v>
          </cell>
          <cell r="E2142">
            <v>17.100000000000001</v>
          </cell>
          <cell r="F2142">
            <v>-9.8051359000000005E-2</v>
          </cell>
          <cell r="G2142">
            <v>843</v>
          </cell>
          <cell r="H2142">
            <v>-0.35021692199999999</v>
          </cell>
          <cell r="I2142">
            <v>251</v>
          </cell>
          <cell r="J2142">
            <v>0.10434758299999999</v>
          </cell>
          <cell r="K2142" t="str">
            <v>Disturbed</v>
          </cell>
          <cell r="L2142" t="str">
            <v>Oceania</v>
          </cell>
          <cell r="M2142" t="e">
            <v>#N/A</v>
          </cell>
          <cell r="N2142" t="str">
            <v>Abundance</v>
          </cell>
          <cell r="O2142">
            <v>21</v>
          </cell>
        </row>
        <row r="2143">
          <cell r="A2143" t="str">
            <v>Rossbach&amp;Majer_1983_13</v>
          </cell>
          <cell r="B2143">
            <v>910</v>
          </cell>
          <cell r="C2143">
            <v>115.8</v>
          </cell>
          <cell r="D2143">
            <v>-32.28</v>
          </cell>
          <cell r="E2143">
            <v>18.399999999999999</v>
          </cell>
          <cell r="F2143">
            <v>0.104405713</v>
          </cell>
          <cell r="G2143">
            <v>853</v>
          </cell>
          <cell r="H2143">
            <v>-0.33899973300000003</v>
          </cell>
          <cell r="I2143">
            <v>217</v>
          </cell>
          <cell r="J2143">
            <v>-0.27770390499999997</v>
          </cell>
          <cell r="K2143" t="str">
            <v>Disturbed</v>
          </cell>
          <cell r="L2143" t="str">
            <v>Oceania</v>
          </cell>
          <cell r="M2143" t="e">
            <v>#N/A</v>
          </cell>
          <cell r="N2143" t="str">
            <v>Abundance</v>
          </cell>
          <cell r="O2143">
            <v>12</v>
          </cell>
        </row>
        <row r="2144">
          <cell r="A2144" t="str">
            <v>Rossbach&amp;Majer_1983_15</v>
          </cell>
          <cell r="B2144">
            <v>912</v>
          </cell>
          <cell r="C2144">
            <v>115.8</v>
          </cell>
          <cell r="D2144">
            <v>-32.200000000000003</v>
          </cell>
          <cell r="E2144">
            <v>18.399999999999999</v>
          </cell>
          <cell r="F2144">
            <v>0.104405713</v>
          </cell>
          <cell r="G2144">
            <v>832</v>
          </cell>
          <cell r="H2144">
            <v>-0.36255583000000002</v>
          </cell>
          <cell r="I2144">
            <v>215</v>
          </cell>
          <cell r="J2144">
            <v>-0.30017752199999997</v>
          </cell>
          <cell r="K2144" t="str">
            <v>Disturbed</v>
          </cell>
          <cell r="L2144" t="str">
            <v>Oceania</v>
          </cell>
          <cell r="M2144" t="e">
            <v>#N/A</v>
          </cell>
          <cell r="N2144" t="str">
            <v>Abundance</v>
          </cell>
          <cell r="O2144">
            <v>28</v>
          </cell>
        </row>
        <row r="2145">
          <cell r="A2145" t="str">
            <v>Rossbach&amp;Majer_1983_17</v>
          </cell>
          <cell r="B2145">
            <v>914</v>
          </cell>
          <cell r="C2145">
            <v>115.9</v>
          </cell>
          <cell r="D2145">
            <v>-32.200000000000003</v>
          </cell>
          <cell r="E2145">
            <v>18.3</v>
          </cell>
          <cell r="F2145">
            <v>8.8832092000000001E-2</v>
          </cell>
          <cell r="G2145">
            <v>883</v>
          </cell>
          <cell r="H2145">
            <v>-0.30534816599999998</v>
          </cell>
          <cell r="I2145">
            <v>222</v>
          </cell>
          <cell r="J2145">
            <v>-0.22151986200000001</v>
          </cell>
          <cell r="K2145" t="str">
            <v>Disturbed</v>
          </cell>
          <cell r="L2145" t="str">
            <v>Oceania</v>
          </cell>
          <cell r="M2145" t="e">
            <v>#N/A</v>
          </cell>
          <cell r="N2145" t="str">
            <v>Abundance</v>
          </cell>
          <cell r="O2145">
            <v>19</v>
          </cell>
        </row>
        <row r="2146">
          <cell r="A2146" t="str">
            <v>Rossbach&amp;Majer_1983_19</v>
          </cell>
          <cell r="B2146">
            <v>916</v>
          </cell>
          <cell r="C2146">
            <v>116</v>
          </cell>
          <cell r="D2146">
            <v>-32.200000000000003</v>
          </cell>
          <cell r="E2146">
            <v>17.5</v>
          </cell>
          <cell r="F2146">
            <v>-3.5756875E-2</v>
          </cell>
          <cell r="G2146">
            <v>1004</v>
          </cell>
          <cell r="H2146">
            <v>-0.16962017800000001</v>
          </cell>
          <cell r="I2146">
            <v>235</v>
          </cell>
          <cell r="J2146">
            <v>-7.5441352000000003E-2</v>
          </cell>
          <cell r="K2146" t="str">
            <v>Disturbed</v>
          </cell>
          <cell r="L2146" t="str">
            <v>Oceania</v>
          </cell>
          <cell r="M2146" t="e">
            <v>#N/A</v>
          </cell>
          <cell r="N2146" t="str">
            <v>Abundance</v>
          </cell>
          <cell r="O2146">
            <v>20</v>
          </cell>
        </row>
        <row r="2147">
          <cell r="A2147" t="str">
            <v>Rossbach&amp;Majer_1983_21</v>
          </cell>
          <cell r="B2147">
            <v>918</v>
          </cell>
          <cell r="C2147">
            <v>116</v>
          </cell>
          <cell r="D2147">
            <v>-32.200000000000003</v>
          </cell>
          <cell r="E2147">
            <v>17.5</v>
          </cell>
          <cell r="F2147">
            <v>-3.5756875E-2</v>
          </cell>
          <cell r="G2147">
            <v>1004</v>
          </cell>
          <cell r="H2147">
            <v>-0.16962017800000001</v>
          </cell>
          <cell r="I2147">
            <v>235</v>
          </cell>
          <cell r="J2147">
            <v>-7.5441352000000003E-2</v>
          </cell>
          <cell r="K2147" t="str">
            <v>Disturbed</v>
          </cell>
          <cell r="L2147" t="str">
            <v>Oceania</v>
          </cell>
          <cell r="M2147" t="e">
            <v>#N/A</v>
          </cell>
          <cell r="N2147" t="str">
            <v>Abundance</v>
          </cell>
          <cell r="O2147">
            <v>21</v>
          </cell>
        </row>
        <row r="2148">
          <cell r="A2148" t="str">
            <v>Rossbach&amp;Majer_1983_23</v>
          </cell>
          <cell r="B2148">
            <v>920</v>
          </cell>
          <cell r="C2148">
            <v>116.1</v>
          </cell>
          <cell r="D2148">
            <v>-32.200000000000003</v>
          </cell>
          <cell r="E2148">
            <v>16.399999999999999</v>
          </cell>
          <cell r="F2148">
            <v>-0.20706670499999999</v>
          </cell>
          <cell r="G2148">
            <v>1120</v>
          </cell>
          <cell r="H2148">
            <v>-3.9500784999999997E-2</v>
          </cell>
          <cell r="I2148">
            <v>246</v>
          </cell>
          <cell r="J2148">
            <v>4.8163540999999997E-2</v>
          </cell>
          <cell r="K2148" t="str">
            <v>Disturbed</v>
          </cell>
          <cell r="L2148" t="str">
            <v>Oceania</v>
          </cell>
          <cell r="M2148" t="e">
            <v>#N/A</v>
          </cell>
          <cell r="N2148" t="str">
            <v>Abundance</v>
          </cell>
          <cell r="O2148">
            <v>16</v>
          </cell>
        </row>
        <row r="2149">
          <cell r="A2149" t="str">
            <v>Sagata&amp;etal_2010_1</v>
          </cell>
          <cell r="B2149">
            <v>4366</v>
          </cell>
          <cell r="C2149">
            <v>145.0933</v>
          </cell>
          <cell r="D2149">
            <v>-6.7233000000000001</v>
          </cell>
          <cell r="E2149">
            <v>21</v>
          </cell>
          <cell r="F2149">
            <v>0.50931985599999996</v>
          </cell>
          <cell r="G2149">
            <v>2978</v>
          </cell>
          <cell r="H2149">
            <v>2.044652943</v>
          </cell>
          <cell r="I2149">
            <v>125</v>
          </cell>
          <cell r="J2149">
            <v>-1.311490284</v>
          </cell>
          <cell r="K2149" t="str">
            <v>Undisturbed</v>
          </cell>
          <cell r="L2149" t="str">
            <v>Oceania</v>
          </cell>
          <cell r="M2149" t="e">
            <v>#N/A</v>
          </cell>
          <cell r="N2149" t="str">
            <v>Occurrence</v>
          </cell>
          <cell r="O2149" t="e">
            <v>#N/A</v>
          </cell>
        </row>
        <row r="2150">
          <cell r="A2150" t="str">
            <v>Sagata&amp;etal_2010_2</v>
          </cell>
          <cell r="B2150">
            <v>4367</v>
          </cell>
          <cell r="C2150">
            <v>145.0933</v>
          </cell>
          <cell r="D2150">
            <v>-6.7233000000000001</v>
          </cell>
          <cell r="E2150">
            <v>21</v>
          </cell>
          <cell r="F2150">
            <v>0.50931985599999996</v>
          </cell>
          <cell r="G2150">
            <v>2978</v>
          </cell>
          <cell r="H2150">
            <v>2.044652943</v>
          </cell>
          <cell r="I2150">
            <v>125</v>
          </cell>
          <cell r="J2150">
            <v>-1.311490284</v>
          </cell>
          <cell r="K2150" t="str">
            <v>Undisturbed</v>
          </cell>
          <cell r="L2150" t="str">
            <v>Oceania</v>
          </cell>
          <cell r="M2150" t="e">
            <v>#N/A</v>
          </cell>
          <cell r="N2150" t="str">
            <v>Occurrence</v>
          </cell>
          <cell r="O2150" t="e">
            <v>#N/A</v>
          </cell>
        </row>
        <row r="2151">
          <cell r="A2151" t="str">
            <v>Sagata&amp;etal_2010_3</v>
          </cell>
          <cell r="B2151">
            <v>4368</v>
          </cell>
          <cell r="C2151">
            <v>145.0933</v>
          </cell>
          <cell r="D2151">
            <v>-6.7233000000000001</v>
          </cell>
          <cell r="E2151">
            <v>21</v>
          </cell>
          <cell r="F2151">
            <v>0.50931985599999996</v>
          </cell>
          <cell r="G2151">
            <v>2978</v>
          </cell>
          <cell r="H2151">
            <v>2.044652943</v>
          </cell>
          <cell r="I2151">
            <v>125</v>
          </cell>
          <cell r="J2151">
            <v>-1.311490284</v>
          </cell>
          <cell r="K2151" t="str">
            <v>Undisturbed</v>
          </cell>
          <cell r="L2151" t="str">
            <v>Oceania</v>
          </cell>
          <cell r="M2151" t="e">
            <v>#N/A</v>
          </cell>
          <cell r="N2151" t="str">
            <v>Occurrence</v>
          </cell>
          <cell r="O2151" t="e">
            <v>#N/A</v>
          </cell>
        </row>
        <row r="2152">
          <cell r="A2152" t="str">
            <v>Sanders&amp;Gordon_2003_01</v>
          </cell>
          <cell r="B2152">
            <v>4427</v>
          </cell>
          <cell r="C2152">
            <v>-109.07</v>
          </cell>
          <cell r="D2152">
            <v>31.92</v>
          </cell>
          <cell r="E2152">
            <v>15.7</v>
          </cell>
          <cell r="F2152">
            <v>-0.31608205099999998</v>
          </cell>
          <cell r="G2152">
            <v>316</v>
          </cell>
          <cell r="H2152">
            <v>-0.94136278600000001</v>
          </cell>
          <cell r="I2152">
            <v>377</v>
          </cell>
          <cell r="J2152">
            <v>1.5201854509999999</v>
          </cell>
          <cell r="K2152" t="str">
            <v>Undisturbed</v>
          </cell>
          <cell r="L2152" t="str">
            <v>North America</v>
          </cell>
          <cell r="M2152" t="e">
            <v>#N/A</v>
          </cell>
          <cell r="N2152" t="str">
            <v>Abundance</v>
          </cell>
          <cell r="O2152">
            <v>22</v>
          </cell>
        </row>
        <row r="2153">
          <cell r="A2153" t="str">
            <v>Sanders&amp;Gordon_2003_02</v>
          </cell>
          <cell r="B2153">
            <v>4428</v>
          </cell>
          <cell r="C2153">
            <v>-109.07</v>
          </cell>
          <cell r="D2153">
            <v>31.92</v>
          </cell>
          <cell r="E2153">
            <v>15.7</v>
          </cell>
          <cell r="F2153">
            <v>-0.31608205099999998</v>
          </cell>
          <cell r="G2153">
            <v>316</v>
          </cell>
          <cell r="H2153">
            <v>-0.94136278600000001</v>
          </cell>
          <cell r="I2153">
            <v>377</v>
          </cell>
          <cell r="J2153">
            <v>1.5201854509999999</v>
          </cell>
          <cell r="K2153" t="str">
            <v>Undisturbed</v>
          </cell>
          <cell r="L2153" t="str">
            <v>North America</v>
          </cell>
          <cell r="M2153" t="e">
            <v>#N/A</v>
          </cell>
          <cell r="N2153" t="str">
            <v>Abundance</v>
          </cell>
          <cell r="O2153">
            <v>17</v>
          </cell>
        </row>
        <row r="2154">
          <cell r="A2154" t="str">
            <v>Sanders&amp;Gordon_2003_03</v>
          </cell>
          <cell r="B2154">
            <v>4429</v>
          </cell>
          <cell r="C2154">
            <v>-109.07</v>
          </cell>
          <cell r="D2154">
            <v>31.92</v>
          </cell>
          <cell r="E2154">
            <v>15.7</v>
          </cell>
          <cell r="F2154">
            <v>-0.31608205099999998</v>
          </cell>
          <cell r="G2154">
            <v>316</v>
          </cell>
          <cell r="H2154">
            <v>-0.94136278600000001</v>
          </cell>
          <cell r="I2154">
            <v>377</v>
          </cell>
          <cell r="J2154">
            <v>1.5201854509999999</v>
          </cell>
          <cell r="K2154" t="str">
            <v>Undisturbed</v>
          </cell>
          <cell r="L2154" t="str">
            <v>North America</v>
          </cell>
          <cell r="M2154" t="e">
            <v>#N/A</v>
          </cell>
          <cell r="N2154" t="str">
            <v>Abundance</v>
          </cell>
          <cell r="O2154">
            <v>20</v>
          </cell>
        </row>
        <row r="2155">
          <cell r="A2155" t="str">
            <v>Sanders&amp;Gordon_2003_04</v>
          </cell>
          <cell r="B2155">
            <v>4430</v>
          </cell>
          <cell r="C2155">
            <v>-109.07</v>
          </cell>
          <cell r="D2155">
            <v>31.92</v>
          </cell>
          <cell r="E2155">
            <v>15.7</v>
          </cell>
          <cell r="F2155">
            <v>-0.31608205099999998</v>
          </cell>
          <cell r="G2155">
            <v>316</v>
          </cell>
          <cell r="H2155">
            <v>-0.94136278600000001</v>
          </cell>
          <cell r="I2155">
            <v>377</v>
          </cell>
          <cell r="J2155">
            <v>1.5201854509999999</v>
          </cell>
          <cell r="K2155" t="str">
            <v>Undisturbed</v>
          </cell>
          <cell r="L2155" t="str">
            <v>North America</v>
          </cell>
          <cell r="M2155" t="e">
            <v>#N/A</v>
          </cell>
          <cell r="N2155" t="str">
            <v>Abundance</v>
          </cell>
          <cell r="O2155">
            <v>19</v>
          </cell>
        </row>
        <row r="2156">
          <cell r="A2156" t="str">
            <v>Sanders&amp;Gordon_2003_05</v>
          </cell>
          <cell r="B2156">
            <v>4431</v>
          </cell>
          <cell r="C2156">
            <v>-109.07</v>
          </cell>
          <cell r="D2156">
            <v>31.92</v>
          </cell>
          <cell r="E2156">
            <v>15.7</v>
          </cell>
          <cell r="F2156">
            <v>-0.31608205099999998</v>
          </cell>
          <cell r="G2156">
            <v>316</v>
          </cell>
          <cell r="H2156">
            <v>-0.94136278600000001</v>
          </cell>
          <cell r="I2156">
            <v>377</v>
          </cell>
          <cell r="J2156">
            <v>1.5201854509999999</v>
          </cell>
          <cell r="K2156" t="str">
            <v>Undisturbed</v>
          </cell>
          <cell r="L2156" t="str">
            <v>North America</v>
          </cell>
          <cell r="M2156" t="e">
            <v>#N/A</v>
          </cell>
          <cell r="N2156" t="str">
            <v>Abundance</v>
          </cell>
          <cell r="O2156">
            <v>19</v>
          </cell>
        </row>
        <row r="2157">
          <cell r="A2157" t="str">
            <v>Sanders&amp;Gordon_2003_06</v>
          </cell>
          <cell r="B2157">
            <v>4432</v>
          </cell>
          <cell r="C2157">
            <v>-109.07</v>
          </cell>
          <cell r="D2157">
            <v>31.92</v>
          </cell>
          <cell r="E2157">
            <v>15.7</v>
          </cell>
          <cell r="F2157">
            <v>-0.31608205099999998</v>
          </cell>
          <cell r="G2157">
            <v>316</v>
          </cell>
          <cell r="H2157">
            <v>-0.94136278600000001</v>
          </cell>
          <cell r="I2157">
            <v>377</v>
          </cell>
          <cell r="J2157">
            <v>1.5201854509999999</v>
          </cell>
          <cell r="K2157" t="str">
            <v>Undisturbed</v>
          </cell>
          <cell r="L2157" t="str">
            <v>North America</v>
          </cell>
          <cell r="M2157" t="e">
            <v>#N/A</v>
          </cell>
          <cell r="N2157" t="str">
            <v>Abundance</v>
          </cell>
          <cell r="O2157">
            <v>18</v>
          </cell>
        </row>
        <row r="2158">
          <cell r="A2158" t="str">
            <v>Sanders&amp;Gordon_2003_07</v>
          </cell>
          <cell r="B2158">
            <v>4433</v>
          </cell>
          <cell r="C2158">
            <v>-109.07</v>
          </cell>
          <cell r="D2158">
            <v>31.92</v>
          </cell>
          <cell r="E2158">
            <v>15.7</v>
          </cell>
          <cell r="F2158">
            <v>-0.31608205099999998</v>
          </cell>
          <cell r="G2158">
            <v>316</v>
          </cell>
          <cell r="H2158">
            <v>-0.94136278600000001</v>
          </cell>
          <cell r="I2158">
            <v>377</v>
          </cell>
          <cell r="J2158">
            <v>1.5201854509999999</v>
          </cell>
          <cell r="K2158" t="str">
            <v>Undisturbed</v>
          </cell>
          <cell r="L2158" t="str">
            <v>North America</v>
          </cell>
          <cell r="M2158" t="e">
            <v>#N/A</v>
          </cell>
          <cell r="N2158" t="str">
            <v>Abundance</v>
          </cell>
          <cell r="O2158">
            <v>18</v>
          </cell>
        </row>
        <row r="2159">
          <cell r="A2159" t="str">
            <v>Sanders&amp;Gordon_2003_08</v>
          </cell>
          <cell r="B2159">
            <v>4434</v>
          </cell>
          <cell r="C2159">
            <v>-109.07</v>
          </cell>
          <cell r="D2159">
            <v>31.92</v>
          </cell>
          <cell r="E2159">
            <v>15.7</v>
          </cell>
          <cell r="F2159">
            <v>-0.31608205099999998</v>
          </cell>
          <cell r="G2159">
            <v>316</v>
          </cell>
          <cell r="H2159">
            <v>-0.94136278600000001</v>
          </cell>
          <cell r="I2159">
            <v>377</v>
          </cell>
          <cell r="J2159">
            <v>1.5201854509999999</v>
          </cell>
          <cell r="K2159" t="str">
            <v>Undisturbed</v>
          </cell>
          <cell r="L2159" t="str">
            <v>North America</v>
          </cell>
          <cell r="M2159" t="e">
            <v>#N/A</v>
          </cell>
          <cell r="N2159" t="str">
            <v>Abundance</v>
          </cell>
          <cell r="O2159">
            <v>19</v>
          </cell>
        </row>
        <row r="2160">
          <cell r="A2160" t="str">
            <v>Santos_etal_2007_01</v>
          </cell>
          <cell r="B2160">
            <v>1616</v>
          </cell>
          <cell r="C2160">
            <v>-7.13</v>
          </cell>
          <cell r="D2160">
            <v>41.54</v>
          </cell>
          <cell r="E2160">
            <v>14.3</v>
          </cell>
          <cell r="F2160">
            <v>-0.534112743</v>
          </cell>
          <cell r="G2160">
            <v>777</v>
          </cell>
          <cell r="H2160">
            <v>-0.42425036999999999</v>
          </cell>
          <cell r="I2160">
            <v>271</v>
          </cell>
          <cell r="J2160">
            <v>0.32908375299999998</v>
          </cell>
          <cell r="K2160" t="str">
            <v>Transformed</v>
          </cell>
          <cell r="L2160" t="str">
            <v>Europe</v>
          </cell>
          <cell r="M2160" t="str">
            <v>Santos_etal_2007_01</v>
          </cell>
          <cell r="N2160" t="str">
            <v>Abundance/Occurrence</v>
          </cell>
          <cell r="O2160">
            <v>24</v>
          </cell>
        </row>
        <row r="2161">
          <cell r="A2161" t="str">
            <v>Savolainen&amp;Vepsalainen_1989_01</v>
          </cell>
          <cell r="B2161">
            <v>4435</v>
          </cell>
          <cell r="C2161">
            <v>23.25</v>
          </cell>
          <cell r="D2161">
            <v>59.83</v>
          </cell>
          <cell r="K2161" t="str">
            <v>Undisturbed</v>
          </cell>
          <cell r="L2161" t="str">
            <v>Europe</v>
          </cell>
          <cell r="M2161" t="str">
            <v>Savolainen&amp;Vepsalainen_1989_01</v>
          </cell>
          <cell r="N2161" t="str">
            <v>Abundance</v>
          </cell>
          <cell r="O2161">
            <v>8</v>
          </cell>
        </row>
        <row r="2162">
          <cell r="A2162" t="str">
            <v>Savolainen&amp;Vepsalainen_1989_02</v>
          </cell>
          <cell r="B2162">
            <v>4436</v>
          </cell>
          <cell r="C2162">
            <v>23.25</v>
          </cell>
          <cell r="D2162">
            <v>59.83</v>
          </cell>
          <cell r="K2162" t="str">
            <v>Undisturbed</v>
          </cell>
          <cell r="L2162" t="str">
            <v>Europe</v>
          </cell>
          <cell r="M2162" t="str">
            <v>Savolainen&amp;Vepsalainen_1989_02</v>
          </cell>
          <cell r="N2162" t="str">
            <v>Abundance</v>
          </cell>
          <cell r="O2162">
            <v>6</v>
          </cell>
        </row>
        <row r="2163">
          <cell r="A2163" t="str">
            <v>Savolainen&amp;Vepsalainen_1989_03</v>
          </cell>
          <cell r="B2163">
            <v>4437</v>
          </cell>
          <cell r="C2163">
            <v>23.25</v>
          </cell>
          <cell r="D2163">
            <v>59.83</v>
          </cell>
          <cell r="K2163" t="str">
            <v>Undisturbed</v>
          </cell>
          <cell r="L2163" t="str">
            <v>Europe</v>
          </cell>
          <cell r="M2163" t="str">
            <v>Savolainen&amp;Vepsalainen_1989_03</v>
          </cell>
          <cell r="N2163" t="str">
            <v>Abundance</v>
          </cell>
          <cell r="O2163">
            <v>7</v>
          </cell>
        </row>
        <row r="2164">
          <cell r="A2164" t="str">
            <v>Savolainen&amp;Vepsalainen_1989_04</v>
          </cell>
          <cell r="B2164">
            <v>4438</v>
          </cell>
          <cell r="C2164">
            <v>23.25</v>
          </cell>
          <cell r="D2164">
            <v>59.83</v>
          </cell>
          <cell r="K2164" t="str">
            <v>Undisturbed</v>
          </cell>
          <cell r="L2164" t="str">
            <v>Europe</v>
          </cell>
          <cell r="M2164" t="str">
            <v>Savolainen&amp;Vepsalainen_1989_04</v>
          </cell>
          <cell r="N2164" t="str">
            <v>Abundance</v>
          </cell>
          <cell r="O2164">
            <v>7</v>
          </cell>
        </row>
        <row r="2165">
          <cell r="A2165" t="str">
            <v>Savolainen&amp;Vepsalainen_1989_05</v>
          </cell>
          <cell r="B2165">
            <v>4439</v>
          </cell>
          <cell r="C2165">
            <v>23.25</v>
          </cell>
          <cell r="D2165">
            <v>59.83</v>
          </cell>
          <cell r="K2165" t="str">
            <v>Undisturbed</v>
          </cell>
          <cell r="L2165" t="str">
            <v>Europe</v>
          </cell>
          <cell r="M2165" t="str">
            <v>Savolainen&amp;Vepsalainen_1989_05</v>
          </cell>
          <cell r="N2165" t="str">
            <v>Abundance</v>
          </cell>
          <cell r="O2165">
            <v>8</v>
          </cell>
        </row>
        <row r="2166">
          <cell r="A2166" t="str">
            <v>Savolainen&amp;Vepsalainen_1989_06</v>
          </cell>
          <cell r="B2166">
            <v>4440</v>
          </cell>
          <cell r="C2166">
            <v>23.25</v>
          </cell>
          <cell r="D2166">
            <v>59.83</v>
          </cell>
          <cell r="K2166" t="str">
            <v>Undisturbed</v>
          </cell>
          <cell r="L2166" t="str">
            <v>Europe</v>
          </cell>
          <cell r="M2166" t="str">
            <v>Savolainen&amp;Vepsalainen_1989_06</v>
          </cell>
          <cell r="N2166" t="str">
            <v>Abundance</v>
          </cell>
          <cell r="O2166">
            <v>8</v>
          </cell>
        </row>
        <row r="2167">
          <cell r="A2167" t="str">
            <v>Savolainen&amp;Vepsalainen_1989_07</v>
          </cell>
          <cell r="B2167">
            <v>4441</v>
          </cell>
          <cell r="C2167">
            <v>23.25</v>
          </cell>
          <cell r="D2167">
            <v>59.83</v>
          </cell>
          <cell r="K2167" t="str">
            <v>Undisturbed</v>
          </cell>
          <cell r="L2167" t="str">
            <v>Europe</v>
          </cell>
          <cell r="M2167" t="str">
            <v>Savolainen&amp;Vepsalainen_1989_07</v>
          </cell>
          <cell r="N2167" t="str">
            <v>Abundance</v>
          </cell>
          <cell r="O2167">
            <v>8</v>
          </cell>
        </row>
        <row r="2168">
          <cell r="A2168" t="str">
            <v>Savolainen&amp;Vepsalainen_1989_08</v>
          </cell>
          <cell r="B2168">
            <v>4442</v>
          </cell>
          <cell r="C2168">
            <v>23.25</v>
          </cell>
          <cell r="D2168">
            <v>59.83</v>
          </cell>
          <cell r="K2168" t="str">
            <v>Undisturbed</v>
          </cell>
          <cell r="L2168" t="str">
            <v>Europe</v>
          </cell>
          <cell r="M2168" t="str">
            <v>Savolainen&amp;Vepsalainen_1989_08</v>
          </cell>
          <cell r="N2168" t="str">
            <v>Abundance</v>
          </cell>
          <cell r="O2168">
            <v>8</v>
          </cell>
        </row>
        <row r="2169">
          <cell r="A2169" t="str">
            <v>Savolainen&amp;Vepsalainen_1989_09</v>
          </cell>
          <cell r="B2169">
            <v>4443</v>
          </cell>
          <cell r="C2169">
            <v>23.25</v>
          </cell>
          <cell r="D2169">
            <v>59.83</v>
          </cell>
          <cell r="K2169" t="str">
            <v>Undisturbed</v>
          </cell>
          <cell r="L2169" t="str">
            <v>Europe</v>
          </cell>
          <cell r="M2169" t="str">
            <v>Savolainen&amp;Vepsalainen_1989_09</v>
          </cell>
          <cell r="N2169" t="str">
            <v>Abundance</v>
          </cell>
          <cell r="O2169">
            <v>8</v>
          </cell>
        </row>
        <row r="2170">
          <cell r="A2170" t="str">
            <v>Savolainen&amp;Vepsalainen_1989_10</v>
          </cell>
          <cell r="B2170">
            <v>4444</v>
          </cell>
          <cell r="C2170">
            <v>23.25</v>
          </cell>
          <cell r="D2170">
            <v>59.83</v>
          </cell>
          <cell r="K2170" t="str">
            <v>Undisturbed</v>
          </cell>
          <cell r="L2170" t="str">
            <v>Europe</v>
          </cell>
          <cell r="M2170" t="str">
            <v>Savolainen&amp;Vepsalainen_1989_10</v>
          </cell>
          <cell r="N2170" t="str">
            <v>Abundance</v>
          </cell>
          <cell r="O2170">
            <v>8</v>
          </cell>
        </row>
        <row r="2171">
          <cell r="A2171" t="str">
            <v>Savolainen&amp;Vepsalainen_1989_11</v>
          </cell>
          <cell r="B2171">
            <v>4445</v>
          </cell>
          <cell r="C2171">
            <v>23.25</v>
          </cell>
          <cell r="D2171">
            <v>59.83</v>
          </cell>
          <cell r="K2171" t="str">
            <v>Undisturbed</v>
          </cell>
          <cell r="L2171" t="str">
            <v>Europe</v>
          </cell>
          <cell r="M2171" t="str">
            <v>Savolainen&amp;Vepsalainen_1989_11</v>
          </cell>
          <cell r="N2171" t="str">
            <v>Abundance</v>
          </cell>
          <cell r="O2171">
            <v>8</v>
          </cell>
        </row>
        <row r="2172">
          <cell r="A2172" t="str">
            <v>Savolainen&amp;Vepsalainen_1989_12</v>
          </cell>
          <cell r="B2172">
            <v>4446</v>
          </cell>
          <cell r="C2172">
            <v>23.25</v>
          </cell>
          <cell r="D2172">
            <v>59.83</v>
          </cell>
          <cell r="K2172" t="str">
            <v>Undisturbed</v>
          </cell>
          <cell r="L2172" t="str">
            <v>Europe</v>
          </cell>
          <cell r="M2172" t="str">
            <v>Savolainen&amp;Vepsalainen_1989_12</v>
          </cell>
          <cell r="N2172" t="str">
            <v>Abundance</v>
          </cell>
          <cell r="O2172">
            <v>8</v>
          </cell>
        </row>
        <row r="2173">
          <cell r="A2173" t="str">
            <v>Sharaf_etal_2013</v>
          </cell>
          <cell r="B2173">
            <v>4447</v>
          </cell>
          <cell r="C2173">
            <v>47.283299999999997</v>
          </cell>
          <cell r="D2173">
            <v>25.383299999999998</v>
          </cell>
          <cell r="E2173">
            <v>24.8</v>
          </cell>
          <cell r="F2173">
            <v>1.1011174500000001</v>
          </cell>
          <cell r="G2173">
            <v>122</v>
          </cell>
          <cell r="H2173">
            <v>-1.1589762530000001</v>
          </cell>
          <cell r="I2173">
            <v>339</v>
          </cell>
          <cell r="J2173">
            <v>1.0931867289999999</v>
          </cell>
          <cell r="K2173" t="str">
            <v>Undisturbed</v>
          </cell>
          <cell r="L2173" t="str">
            <v>Asia</v>
          </cell>
          <cell r="M2173" t="e">
            <v>#N/A</v>
          </cell>
          <cell r="N2173" t="str">
            <v>Occurrence</v>
          </cell>
          <cell r="O2173" t="e">
            <v>#N/A</v>
          </cell>
        </row>
        <row r="2174">
          <cell r="A2174" t="str">
            <v>Silva&amp;Brandão_noyear_01</v>
          </cell>
          <cell r="B2174">
            <v>4449</v>
          </cell>
          <cell r="C2174">
            <v>-34.85</v>
          </cell>
          <cell r="D2174">
            <v>-7.13</v>
          </cell>
          <cell r="E2174">
            <v>25.3</v>
          </cell>
          <cell r="F2174">
            <v>1.178985554</v>
          </cell>
          <cell r="G2174">
            <v>1936</v>
          </cell>
          <cell r="H2174">
            <v>0.87582184200000002</v>
          </cell>
          <cell r="I2174">
            <v>116</v>
          </cell>
          <cell r="J2174">
            <v>-1.4126215600000001</v>
          </cell>
          <cell r="K2174" t="str">
            <v>Undisturbed</v>
          </cell>
          <cell r="L2174" t="str">
            <v>South America</v>
          </cell>
          <cell r="M2174" t="e">
            <v>#N/A</v>
          </cell>
          <cell r="N2174" t="str">
            <v>Occurrence</v>
          </cell>
          <cell r="O2174" t="e">
            <v>#N/A</v>
          </cell>
        </row>
        <row r="2175">
          <cell r="A2175" t="str">
            <v>Silva&amp;Brandão_noyear_02</v>
          </cell>
          <cell r="B2175">
            <v>4450</v>
          </cell>
          <cell r="C2175">
            <v>-34.93</v>
          </cell>
          <cell r="D2175">
            <v>-8</v>
          </cell>
          <cell r="E2175">
            <v>25.6</v>
          </cell>
          <cell r="F2175">
            <v>1.225706417</v>
          </cell>
          <cell r="G2175">
            <v>1775</v>
          </cell>
          <cell r="H2175">
            <v>0.69522509799999999</v>
          </cell>
          <cell r="I2175">
            <v>95</v>
          </cell>
          <cell r="J2175">
            <v>-1.648594538</v>
          </cell>
          <cell r="K2175" t="str">
            <v>Undisturbed</v>
          </cell>
          <cell r="L2175" t="str">
            <v>South America</v>
          </cell>
          <cell r="M2175" t="e">
            <v>#N/A</v>
          </cell>
          <cell r="N2175" t="str">
            <v>Occurrence</v>
          </cell>
          <cell r="O2175" t="e">
            <v>#N/A</v>
          </cell>
        </row>
        <row r="2176">
          <cell r="A2176" t="str">
            <v>Silva&amp;Brandão_noyear_03</v>
          </cell>
          <cell r="B2176">
            <v>4451</v>
          </cell>
          <cell r="C2176">
            <v>-36.47</v>
          </cell>
          <cell r="D2176">
            <v>-9.32</v>
          </cell>
          <cell r="E2176">
            <v>23.1</v>
          </cell>
          <cell r="F2176">
            <v>0.83636589500000003</v>
          </cell>
          <cell r="G2176">
            <v>1431</v>
          </cell>
          <cell r="H2176">
            <v>0.30935379499999999</v>
          </cell>
          <cell r="I2176">
            <v>133</v>
          </cell>
          <cell r="J2176">
            <v>-1.221595816</v>
          </cell>
          <cell r="K2176" t="str">
            <v>Undisturbed</v>
          </cell>
          <cell r="L2176" t="str">
            <v>South America</v>
          </cell>
          <cell r="M2176" t="e">
            <v>#N/A</v>
          </cell>
          <cell r="N2176" t="str">
            <v>Occurrence</v>
          </cell>
          <cell r="O2176" t="e">
            <v>#N/A</v>
          </cell>
        </row>
        <row r="2177">
          <cell r="A2177" t="str">
            <v>Silva&amp;Brandão_noyear_04</v>
          </cell>
          <cell r="B2177">
            <v>4452</v>
          </cell>
          <cell r="C2177">
            <v>-37.32</v>
          </cell>
          <cell r="D2177">
            <v>-10.75</v>
          </cell>
          <cell r="E2177">
            <v>24.3</v>
          </cell>
          <cell r="F2177">
            <v>1.023249345</v>
          </cell>
          <cell r="G2177">
            <v>1306</v>
          </cell>
          <cell r="H2177">
            <v>0.16913893099999999</v>
          </cell>
          <cell r="I2177">
            <v>107</v>
          </cell>
          <cell r="J2177">
            <v>-1.513752837</v>
          </cell>
          <cell r="K2177" t="str">
            <v>Undisturbed</v>
          </cell>
          <cell r="L2177" t="str">
            <v>South America</v>
          </cell>
          <cell r="M2177" t="e">
            <v>#N/A</v>
          </cell>
          <cell r="N2177" t="str">
            <v>Occurrence</v>
          </cell>
          <cell r="O2177" t="e">
            <v>#N/A</v>
          </cell>
        </row>
        <row r="2178">
          <cell r="A2178" t="str">
            <v>Silva&amp;Brandão_noyear_05</v>
          </cell>
          <cell r="B2178">
            <v>4453</v>
          </cell>
          <cell r="C2178">
            <v>-37.42</v>
          </cell>
          <cell r="D2178">
            <v>-11.37</v>
          </cell>
          <cell r="E2178">
            <v>25.2</v>
          </cell>
          <cell r="F2178">
            <v>1.1634119329999999</v>
          </cell>
          <cell r="G2178">
            <v>1643</v>
          </cell>
          <cell r="H2178">
            <v>0.54715820299999995</v>
          </cell>
          <cell r="I2178">
            <v>123</v>
          </cell>
          <cell r="J2178">
            <v>-1.333963901</v>
          </cell>
          <cell r="K2178" t="str">
            <v>Undisturbed</v>
          </cell>
          <cell r="L2178" t="str">
            <v>South America</v>
          </cell>
          <cell r="M2178" t="e">
            <v>#N/A</v>
          </cell>
          <cell r="N2178" t="str">
            <v>Occurrence</v>
          </cell>
          <cell r="O2178" t="e">
            <v>#N/A</v>
          </cell>
        </row>
        <row r="2179">
          <cell r="A2179" t="str">
            <v>Silva&amp;Brandão_noyear_06</v>
          </cell>
          <cell r="B2179">
            <v>4454</v>
          </cell>
          <cell r="C2179">
            <v>-38.03</v>
          </cell>
          <cell r="D2179">
            <v>-12.55</v>
          </cell>
          <cell r="E2179">
            <v>24.6</v>
          </cell>
          <cell r="F2179">
            <v>1.069970208</v>
          </cell>
          <cell r="G2179">
            <v>1748</v>
          </cell>
          <cell r="H2179">
            <v>0.664938688</v>
          </cell>
          <cell r="I2179">
            <v>111</v>
          </cell>
          <cell r="J2179">
            <v>-1.4688056030000001</v>
          </cell>
          <cell r="K2179" t="str">
            <v>Undisturbed</v>
          </cell>
          <cell r="L2179" t="str">
            <v>South America</v>
          </cell>
          <cell r="M2179" t="e">
            <v>#N/A</v>
          </cell>
          <cell r="N2179" t="str">
            <v>Occurrence</v>
          </cell>
          <cell r="O2179" t="e">
            <v>#N/A</v>
          </cell>
        </row>
        <row r="2180">
          <cell r="A2180" t="str">
            <v>Silva&amp;Brandão_noyear_07</v>
          </cell>
          <cell r="B2180">
            <v>4455</v>
          </cell>
          <cell r="C2180">
            <v>-39.049999999999997</v>
          </cell>
          <cell r="D2180">
            <v>-14.78</v>
          </cell>
          <cell r="E2180">
            <v>24.6</v>
          </cell>
          <cell r="F2180">
            <v>1.069970208</v>
          </cell>
          <cell r="G2180">
            <v>1906</v>
          </cell>
          <cell r="H2180">
            <v>0.84217027499999997</v>
          </cell>
          <cell r="I2180">
            <v>102</v>
          </cell>
          <cell r="J2180">
            <v>-1.5699368789999999</v>
          </cell>
          <cell r="K2180" t="str">
            <v>Undisturbed</v>
          </cell>
          <cell r="L2180" t="str">
            <v>South America</v>
          </cell>
          <cell r="M2180" t="e">
            <v>#N/A</v>
          </cell>
          <cell r="N2180" t="str">
            <v>Occurrence</v>
          </cell>
          <cell r="O2180" t="e">
            <v>#N/A</v>
          </cell>
        </row>
        <row r="2181">
          <cell r="A2181" t="str">
            <v>Silva&amp;Brandão_noyear_08</v>
          </cell>
          <cell r="B2181">
            <v>4456</v>
          </cell>
          <cell r="C2181">
            <v>-39.17</v>
          </cell>
          <cell r="D2181">
            <v>-16.38</v>
          </cell>
          <cell r="E2181">
            <v>24.1</v>
          </cell>
          <cell r="F2181">
            <v>0.99210210399999998</v>
          </cell>
          <cell r="G2181">
            <v>1469</v>
          </cell>
          <cell r="H2181">
            <v>0.35197911300000001</v>
          </cell>
          <cell r="I2181">
            <v>116</v>
          </cell>
          <cell r="J2181">
            <v>-1.4126215600000001</v>
          </cell>
          <cell r="K2181" t="str">
            <v>Undisturbed</v>
          </cell>
          <cell r="L2181" t="str">
            <v>South America</v>
          </cell>
          <cell r="M2181" t="e">
            <v>#N/A</v>
          </cell>
          <cell r="N2181" t="str">
            <v>Occurrence</v>
          </cell>
          <cell r="O2181" t="e">
            <v>#N/A</v>
          </cell>
        </row>
        <row r="2182">
          <cell r="A2182" t="str">
            <v>Silva&amp;Brandão_noyear_09</v>
          </cell>
          <cell r="B2182">
            <v>4457</v>
          </cell>
          <cell r="C2182">
            <v>-40.119999999999997</v>
          </cell>
          <cell r="D2182">
            <v>-18.98</v>
          </cell>
          <cell r="E2182">
            <v>24</v>
          </cell>
          <cell r="F2182">
            <v>0.97652848299999995</v>
          </cell>
          <cell r="G2182">
            <v>1194</v>
          </cell>
          <cell r="H2182">
            <v>4.3506414E-2</v>
          </cell>
          <cell r="I2182">
            <v>146</v>
          </cell>
          <cell r="J2182">
            <v>-1.0755173060000001</v>
          </cell>
          <cell r="K2182" t="str">
            <v>Undisturbed</v>
          </cell>
          <cell r="L2182" t="str">
            <v>South America</v>
          </cell>
          <cell r="M2182" t="e">
            <v>#N/A</v>
          </cell>
          <cell r="N2182" t="str">
            <v>Occurrence</v>
          </cell>
          <cell r="O2182" t="e">
            <v>#N/A</v>
          </cell>
        </row>
        <row r="2183">
          <cell r="A2183" t="str">
            <v>Silva&amp;Brandão_noyear_10</v>
          </cell>
          <cell r="B2183">
            <v>4458</v>
          </cell>
          <cell r="C2183">
            <v>-40.53</v>
          </cell>
          <cell r="D2183">
            <v>-19.97</v>
          </cell>
          <cell r="E2183">
            <v>21.2</v>
          </cell>
          <cell r="F2183">
            <v>0.54046709800000003</v>
          </cell>
          <cell r="G2183">
            <v>1272</v>
          </cell>
          <cell r="H2183">
            <v>0.131000489</v>
          </cell>
          <cell r="I2183">
            <v>153</v>
          </cell>
          <cell r="J2183">
            <v>-0.99685964699999996</v>
          </cell>
          <cell r="K2183" t="str">
            <v>Undisturbed</v>
          </cell>
          <cell r="L2183" t="str">
            <v>South America</v>
          </cell>
          <cell r="M2183" t="e">
            <v>#N/A</v>
          </cell>
          <cell r="N2183" t="str">
            <v>Occurrence</v>
          </cell>
          <cell r="O2183" t="e">
            <v>#N/A</v>
          </cell>
        </row>
        <row r="2184">
          <cell r="A2184" t="str">
            <v>Silva&amp;Brandão_noyear_11</v>
          </cell>
          <cell r="B2184">
            <v>4459</v>
          </cell>
          <cell r="C2184">
            <v>-41.95</v>
          </cell>
          <cell r="D2184">
            <v>-21.97</v>
          </cell>
          <cell r="E2184">
            <v>20.2</v>
          </cell>
          <cell r="F2184">
            <v>0.38473088900000002</v>
          </cell>
          <cell r="G2184">
            <v>1364</v>
          </cell>
          <cell r="H2184">
            <v>0.23419862799999999</v>
          </cell>
          <cell r="I2184">
            <v>170</v>
          </cell>
          <cell r="J2184">
            <v>-0.80583390300000002</v>
          </cell>
          <cell r="K2184" t="str">
            <v>Undisturbed</v>
          </cell>
          <cell r="L2184" t="str">
            <v>South America</v>
          </cell>
          <cell r="M2184" t="e">
            <v>#N/A</v>
          </cell>
          <cell r="N2184" t="str">
            <v>Occurrence</v>
          </cell>
          <cell r="O2184" t="e">
            <v>#N/A</v>
          </cell>
        </row>
        <row r="2185">
          <cell r="A2185" t="str">
            <v>Silva&amp;Brandão_noyear_12</v>
          </cell>
          <cell r="B2185">
            <v>4460</v>
          </cell>
          <cell r="C2185">
            <v>-43.4</v>
          </cell>
          <cell r="D2185">
            <v>-22.57</v>
          </cell>
          <cell r="E2185">
            <v>20.8</v>
          </cell>
          <cell r="F2185">
            <v>0.478172614</v>
          </cell>
          <cell r="G2185">
            <v>1884</v>
          </cell>
          <cell r="H2185">
            <v>0.817492459</v>
          </cell>
          <cell r="I2185">
            <v>169</v>
          </cell>
          <cell r="J2185">
            <v>-0.81707071099999995</v>
          </cell>
          <cell r="K2185" t="str">
            <v>Undisturbed</v>
          </cell>
          <cell r="L2185" t="str">
            <v>South America</v>
          </cell>
          <cell r="M2185" t="e">
            <v>#N/A</v>
          </cell>
          <cell r="N2185" t="str">
            <v>Occurrence</v>
          </cell>
          <cell r="O2185" t="e">
            <v>#N/A</v>
          </cell>
        </row>
        <row r="2186">
          <cell r="A2186" t="str">
            <v>Silva&amp;Brandão_noyear_13</v>
          </cell>
          <cell r="B2186">
            <v>4461</v>
          </cell>
          <cell r="C2186">
            <v>-45</v>
          </cell>
          <cell r="D2186">
            <v>-23.25</v>
          </cell>
          <cell r="E2186">
            <v>18.100000000000001</v>
          </cell>
          <cell r="F2186">
            <v>5.7684850000000003E-2</v>
          </cell>
          <cell r="G2186">
            <v>1819</v>
          </cell>
          <cell r="H2186">
            <v>0.74458073000000002</v>
          </cell>
          <cell r="I2186">
            <v>180</v>
          </cell>
          <cell r="J2186">
            <v>-0.69346581799999996</v>
          </cell>
          <cell r="K2186" t="str">
            <v>Undisturbed</v>
          </cell>
          <cell r="L2186" t="str">
            <v>South America</v>
          </cell>
          <cell r="M2186" t="e">
            <v>#N/A</v>
          </cell>
          <cell r="N2186" t="str">
            <v>Occurrence</v>
          </cell>
          <cell r="O2186" t="e">
            <v>#N/A</v>
          </cell>
        </row>
        <row r="2187">
          <cell r="A2187" t="str">
            <v>Silva&amp;Brandão_noyear_14</v>
          </cell>
          <cell r="B2187">
            <v>4462</v>
          </cell>
          <cell r="C2187">
            <v>-44.83</v>
          </cell>
          <cell r="D2187">
            <v>-23.33</v>
          </cell>
          <cell r="E2187">
            <v>19.8</v>
          </cell>
          <cell r="F2187">
            <v>0.32243640499999998</v>
          </cell>
          <cell r="G2187">
            <v>1957</v>
          </cell>
          <cell r="H2187">
            <v>0.89937793899999996</v>
          </cell>
          <cell r="I2187">
            <v>179</v>
          </cell>
          <cell r="J2187">
            <v>-0.70470262699999997</v>
          </cell>
          <cell r="K2187" t="str">
            <v>Undisturbed</v>
          </cell>
          <cell r="L2187" t="str">
            <v>South America</v>
          </cell>
          <cell r="M2187" t="e">
            <v>#N/A</v>
          </cell>
          <cell r="N2187" t="str">
            <v>Occurrence</v>
          </cell>
          <cell r="O2187" t="e">
            <v>#N/A</v>
          </cell>
        </row>
        <row r="2188">
          <cell r="A2188" t="str">
            <v>Silva&amp;Brandão_noyear_15</v>
          </cell>
          <cell r="B2188">
            <v>4463</v>
          </cell>
          <cell r="C2188">
            <v>-45.83</v>
          </cell>
          <cell r="D2188">
            <v>-23.52</v>
          </cell>
          <cell r="E2188">
            <v>16.8</v>
          </cell>
          <cell r="F2188">
            <v>-0.14477222100000001</v>
          </cell>
          <cell r="G2188">
            <v>1713</v>
          </cell>
          <cell r="H2188">
            <v>0.62567852599999996</v>
          </cell>
          <cell r="I2188">
            <v>165</v>
          </cell>
          <cell r="J2188">
            <v>-0.86201794499999995</v>
          </cell>
          <cell r="K2188" t="str">
            <v>Undisturbed</v>
          </cell>
          <cell r="L2188" t="str">
            <v>South America</v>
          </cell>
          <cell r="M2188" t="e">
            <v>#N/A</v>
          </cell>
          <cell r="N2188" t="str">
            <v>Occurrence</v>
          </cell>
          <cell r="O2188" t="e">
            <v>#N/A</v>
          </cell>
        </row>
        <row r="2189">
          <cell r="A2189" t="str">
            <v>Silva&amp;Brandão_noyear_16</v>
          </cell>
          <cell r="B2189">
            <v>4464</v>
          </cell>
          <cell r="C2189">
            <v>-46.53</v>
          </cell>
          <cell r="D2189">
            <v>-23.97</v>
          </cell>
          <cell r="E2189">
            <v>20.9</v>
          </cell>
          <cell r="F2189">
            <v>0.49374623499999998</v>
          </cell>
          <cell r="G2189">
            <v>2791</v>
          </cell>
          <cell r="H2189">
            <v>1.834891507</v>
          </cell>
          <cell r="I2189">
            <v>146</v>
          </cell>
          <cell r="J2189">
            <v>-1.0755173060000001</v>
          </cell>
          <cell r="K2189" t="str">
            <v>Undisturbed</v>
          </cell>
          <cell r="L2189" t="str">
            <v>South America</v>
          </cell>
          <cell r="M2189" t="e">
            <v>#N/A</v>
          </cell>
          <cell r="N2189" t="str">
            <v>Occurrence</v>
          </cell>
          <cell r="O2189" t="e">
            <v>#N/A</v>
          </cell>
        </row>
        <row r="2190">
          <cell r="A2190" t="str">
            <v>Silva&amp;Brandão_noyear_17</v>
          </cell>
          <cell r="B2190">
            <v>4465</v>
          </cell>
          <cell r="C2190">
            <v>-47.45</v>
          </cell>
          <cell r="D2190">
            <v>-24.02</v>
          </cell>
          <cell r="E2190">
            <v>19.2</v>
          </cell>
          <cell r="F2190">
            <v>0.22899468000000001</v>
          </cell>
          <cell r="G2190">
            <v>1701</v>
          </cell>
          <cell r="H2190">
            <v>0.61221789900000001</v>
          </cell>
          <cell r="I2190">
            <v>171</v>
          </cell>
          <cell r="J2190">
            <v>-0.794597094</v>
          </cell>
          <cell r="K2190" t="str">
            <v>Undisturbed</v>
          </cell>
          <cell r="L2190" t="str">
            <v>South America</v>
          </cell>
          <cell r="M2190" t="e">
            <v>#N/A</v>
          </cell>
          <cell r="N2190" t="str">
            <v>Occurrence</v>
          </cell>
          <cell r="O2190" t="e">
            <v>#N/A</v>
          </cell>
        </row>
        <row r="2191">
          <cell r="A2191" t="str">
            <v>Silva&amp;Brandão_noyear_18</v>
          </cell>
          <cell r="B2191">
            <v>4466</v>
          </cell>
          <cell r="C2191">
            <v>-48.35</v>
          </cell>
          <cell r="D2191">
            <v>-24.3</v>
          </cell>
          <cell r="E2191">
            <v>17.399999999999999</v>
          </cell>
          <cell r="F2191">
            <v>-5.1330496000000003E-2</v>
          </cell>
          <cell r="G2191">
            <v>1429</v>
          </cell>
          <cell r="H2191">
            <v>0.307110357</v>
          </cell>
          <cell r="I2191">
            <v>187</v>
          </cell>
          <cell r="J2191">
            <v>-0.61480815899999997</v>
          </cell>
          <cell r="K2191" t="str">
            <v>Undisturbed</v>
          </cell>
          <cell r="L2191" t="str">
            <v>South America</v>
          </cell>
          <cell r="M2191" t="e">
            <v>#N/A</v>
          </cell>
          <cell r="N2191" t="str">
            <v>Occurrence</v>
          </cell>
          <cell r="O2191" t="e">
            <v>#N/A</v>
          </cell>
        </row>
        <row r="2192">
          <cell r="A2192" t="str">
            <v>Silva&amp;Brandão_noyear_19</v>
          </cell>
          <cell r="B2192">
            <v>4467</v>
          </cell>
          <cell r="C2192">
            <v>-47.23</v>
          </cell>
          <cell r="D2192">
            <v>-24.53</v>
          </cell>
          <cell r="E2192">
            <v>20.100000000000001</v>
          </cell>
          <cell r="F2192">
            <v>0.36915726799999998</v>
          </cell>
          <cell r="G2192">
            <v>2110</v>
          </cell>
          <cell r="H2192">
            <v>1.071000932</v>
          </cell>
          <cell r="I2192">
            <v>163</v>
          </cell>
          <cell r="J2192">
            <v>-0.88449156200000001</v>
          </cell>
          <cell r="K2192" t="str">
            <v>Undisturbed</v>
          </cell>
          <cell r="L2192" t="str">
            <v>South America</v>
          </cell>
          <cell r="M2192" t="e">
            <v>#N/A</v>
          </cell>
          <cell r="N2192" t="str">
            <v>Occurrence</v>
          </cell>
          <cell r="O2192" t="e">
            <v>#N/A</v>
          </cell>
        </row>
        <row r="2193">
          <cell r="A2193" t="str">
            <v>Silva&amp;Brandão_noyear_20</v>
          </cell>
          <cell r="B2193">
            <v>4468</v>
          </cell>
          <cell r="C2193">
            <v>-48.72</v>
          </cell>
          <cell r="D2193">
            <v>-24.85</v>
          </cell>
          <cell r="E2193">
            <v>17.600000000000001</v>
          </cell>
          <cell r="F2193">
            <v>-2.0183254000000001E-2</v>
          </cell>
          <cell r="G2193">
            <v>1457</v>
          </cell>
          <cell r="H2193">
            <v>0.33851848600000001</v>
          </cell>
          <cell r="I2193">
            <v>181</v>
          </cell>
          <cell r="J2193">
            <v>-0.68222901000000002</v>
          </cell>
          <cell r="K2193" t="str">
            <v>Undisturbed</v>
          </cell>
          <cell r="L2193" t="str">
            <v>South America</v>
          </cell>
          <cell r="M2193" t="e">
            <v>#N/A</v>
          </cell>
          <cell r="N2193" t="str">
            <v>Occurrence</v>
          </cell>
          <cell r="O2193" t="e">
            <v>#N/A</v>
          </cell>
        </row>
        <row r="2194">
          <cell r="A2194" t="str">
            <v>Silva&amp;Brandão_noyear_21</v>
          </cell>
          <cell r="B2194">
            <v>4469</v>
          </cell>
          <cell r="C2194">
            <v>-47.92</v>
          </cell>
          <cell r="D2194">
            <v>-25.08</v>
          </cell>
          <cell r="E2194">
            <v>22.7</v>
          </cell>
          <cell r="F2194">
            <v>0.77407141099999999</v>
          </cell>
          <cell r="G2194">
            <v>2469</v>
          </cell>
          <cell r="H2194">
            <v>1.473698019</v>
          </cell>
          <cell r="I2194">
            <v>172</v>
          </cell>
          <cell r="J2194">
            <v>-0.78336028599999996</v>
          </cell>
          <cell r="K2194" t="str">
            <v>Undisturbed</v>
          </cell>
          <cell r="L2194" t="str">
            <v>South America</v>
          </cell>
          <cell r="M2194" t="e">
            <v>#N/A</v>
          </cell>
          <cell r="N2194" t="str">
            <v>Occurrence</v>
          </cell>
          <cell r="O2194" t="e">
            <v>#N/A</v>
          </cell>
        </row>
        <row r="2195">
          <cell r="A2195" t="str">
            <v>Silva&amp;Brandão_noyear_22</v>
          </cell>
          <cell r="B2195">
            <v>4470</v>
          </cell>
          <cell r="C2195">
            <v>-48.83</v>
          </cell>
          <cell r="D2195">
            <v>-25.47</v>
          </cell>
          <cell r="E2195">
            <v>21.3</v>
          </cell>
          <cell r="F2195">
            <v>0.55604071899999996</v>
          </cell>
          <cell r="G2195">
            <v>2005</v>
          </cell>
          <cell r="H2195">
            <v>0.95322044699999997</v>
          </cell>
          <cell r="I2195">
            <v>178</v>
          </cell>
          <cell r="J2195">
            <v>-0.71593943500000001</v>
          </cell>
          <cell r="K2195" t="str">
            <v>Undisturbed</v>
          </cell>
          <cell r="L2195" t="str">
            <v>South America</v>
          </cell>
          <cell r="M2195" t="e">
            <v>#N/A</v>
          </cell>
          <cell r="N2195" t="str">
            <v>Occurrence</v>
          </cell>
          <cell r="O2195" t="e">
            <v>#N/A</v>
          </cell>
        </row>
        <row r="2196">
          <cell r="A2196" t="str">
            <v>Silva&amp;Brandão_noyear_23</v>
          </cell>
          <cell r="B2196">
            <v>4471</v>
          </cell>
          <cell r="C2196">
            <v>-49.27</v>
          </cell>
          <cell r="D2196">
            <v>-26.35</v>
          </cell>
          <cell r="E2196">
            <v>19.100000000000001</v>
          </cell>
          <cell r="F2196">
            <v>0.213421059</v>
          </cell>
          <cell r="G2196">
            <v>1528</v>
          </cell>
          <cell r="H2196">
            <v>0.418160529</v>
          </cell>
          <cell r="I2196">
            <v>185</v>
          </cell>
          <cell r="J2196">
            <v>-0.63728177600000002</v>
          </cell>
          <cell r="K2196" t="str">
            <v>Undisturbed</v>
          </cell>
          <cell r="L2196" t="str">
            <v>South America</v>
          </cell>
          <cell r="M2196" t="e">
            <v>#N/A</v>
          </cell>
          <cell r="N2196" t="str">
            <v>Occurrence</v>
          </cell>
          <cell r="O2196" t="e">
            <v>#N/A</v>
          </cell>
        </row>
        <row r="2197">
          <cell r="A2197" t="str">
            <v>Silva&amp;Brandão_noyear_24</v>
          </cell>
          <cell r="B2197">
            <v>4472</v>
          </cell>
          <cell r="C2197">
            <v>-49.15</v>
          </cell>
          <cell r="D2197">
            <v>-27.1</v>
          </cell>
          <cell r="E2197">
            <v>16.7</v>
          </cell>
          <cell r="F2197">
            <v>-0.16034584199999999</v>
          </cell>
          <cell r="G2197">
            <v>1662</v>
          </cell>
          <cell r="H2197">
            <v>0.56847086199999997</v>
          </cell>
          <cell r="I2197">
            <v>180</v>
          </cell>
          <cell r="J2197">
            <v>-0.69346581799999996</v>
          </cell>
          <cell r="K2197" t="str">
            <v>Undisturbed</v>
          </cell>
          <cell r="L2197" t="str">
            <v>South America</v>
          </cell>
          <cell r="M2197" t="e">
            <v>#N/A</v>
          </cell>
          <cell r="N2197" t="str">
            <v>Occurrence</v>
          </cell>
          <cell r="O2197" t="e">
            <v>#N/A</v>
          </cell>
        </row>
        <row r="2198">
          <cell r="A2198" t="str">
            <v>Silva&amp;Brandão_noyear_25</v>
          </cell>
          <cell r="B2198">
            <v>4473</v>
          </cell>
          <cell r="C2198">
            <v>-48.68</v>
          </cell>
          <cell r="D2198">
            <v>-27.73</v>
          </cell>
          <cell r="E2198">
            <v>18</v>
          </cell>
          <cell r="F2198">
            <v>4.2111229E-2</v>
          </cell>
          <cell r="G2198">
            <v>1599</v>
          </cell>
          <cell r="H2198">
            <v>0.49780257100000003</v>
          </cell>
          <cell r="I2198">
            <v>157</v>
          </cell>
          <cell r="J2198">
            <v>-0.95191241299999996</v>
          </cell>
          <cell r="K2198" t="str">
            <v>Undisturbed</v>
          </cell>
          <cell r="L2198" t="str">
            <v>South America</v>
          </cell>
          <cell r="M2198" t="e">
            <v>#N/A</v>
          </cell>
          <cell r="N2198" t="str">
            <v>Occurrence</v>
          </cell>
          <cell r="O2198" t="e">
            <v>#N/A</v>
          </cell>
        </row>
        <row r="2199">
          <cell r="A2199" t="str">
            <v>Silva&amp;Brandão_noyear_26</v>
          </cell>
          <cell r="B2199">
            <v>4474</v>
          </cell>
          <cell r="C2199">
            <v>-48.68</v>
          </cell>
          <cell r="D2199">
            <v>-27.82</v>
          </cell>
          <cell r="E2199">
            <v>18.5</v>
          </cell>
          <cell r="F2199">
            <v>0.11997933400000001</v>
          </cell>
          <cell r="G2199">
            <v>1561</v>
          </cell>
          <cell r="H2199">
            <v>0.455177253</v>
          </cell>
          <cell r="I2199">
            <v>155</v>
          </cell>
          <cell r="J2199">
            <v>-0.97438603000000001</v>
          </cell>
          <cell r="K2199" t="str">
            <v>Undisturbed</v>
          </cell>
          <cell r="L2199" t="str">
            <v>South America</v>
          </cell>
          <cell r="M2199" t="e">
            <v>#N/A</v>
          </cell>
          <cell r="N2199" t="str">
            <v>Occurrence</v>
          </cell>
          <cell r="O2199" t="e">
            <v>#N/A</v>
          </cell>
        </row>
        <row r="2200">
          <cell r="A2200" t="str">
            <v>Souza_etal_2012_01</v>
          </cell>
          <cell r="B2200">
            <v>4475</v>
          </cell>
          <cell r="C2200">
            <v>-61.02</v>
          </cell>
          <cell r="D2200">
            <v>1.47</v>
          </cell>
          <cell r="E2200">
            <v>27.2</v>
          </cell>
          <cell r="F2200">
            <v>1.474884351</v>
          </cell>
          <cell r="G2200">
            <v>1842</v>
          </cell>
          <cell r="H2200">
            <v>0.77038026500000001</v>
          </cell>
          <cell r="I2200">
            <v>114</v>
          </cell>
          <cell r="J2200">
            <v>-1.435095177</v>
          </cell>
          <cell r="K2200" t="str">
            <v>Undisturbed</v>
          </cell>
          <cell r="L2200" t="str">
            <v>South America</v>
          </cell>
          <cell r="M2200" t="e">
            <v>#N/A</v>
          </cell>
          <cell r="N2200" t="str">
            <v>Abundance</v>
          </cell>
          <cell r="O2200">
            <v>24</v>
          </cell>
        </row>
        <row r="2201">
          <cell r="A2201" t="str">
            <v>Souza_etal_2012_02</v>
          </cell>
          <cell r="B2201">
            <v>4476</v>
          </cell>
          <cell r="C2201">
            <v>-61.02</v>
          </cell>
          <cell r="D2201">
            <v>1.47</v>
          </cell>
          <cell r="E2201">
            <v>27.2</v>
          </cell>
          <cell r="F2201">
            <v>1.474884351</v>
          </cell>
          <cell r="G2201">
            <v>1842</v>
          </cell>
          <cell r="H2201">
            <v>0.77038026500000001</v>
          </cell>
          <cell r="I2201">
            <v>114</v>
          </cell>
          <cell r="J2201">
            <v>-1.435095177</v>
          </cell>
          <cell r="K2201" t="str">
            <v>Undisturbed</v>
          </cell>
          <cell r="L2201" t="str">
            <v>South America</v>
          </cell>
          <cell r="M2201" t="e">
            <v>#N/A</v>
          </cell>
          <cell r="N2201" t="str">
            <v>Abundance</v>
          </cell>
          <cell r="O2201">
            <v>52</v>
          </cell>
        </row>
        <row r="2202">
          <cell r="A2202" t="str">
            <v>Souza_etal_2012_03</v>
          </cell>
          <cell r="B2202">
            <v>4477</v>
          </cell>
          <cell r="C2202">
            <v>-61.02</v>
          </cell>
          <cell r="D2202">
            <v>1.47</v>
          </cell>
          <cell r="E2202">
            <v>27.2</v>
          </cell>
          <cell r="F2202">
            <v>1.474884351</v>
          </cell>
          <cell r="G2202">
            <v>1842</v>
          </cell>
          <cell r="H2202">
            <v>0.77038026500000001</v>
          </cell>
          <cell r="I2202">
            <v>114</v>
          </cell>
          <cell r="J2202">
            <v>-1.435095177</v>
          </cell>
          <cell r="K2202" t="str">
            <v>Undisturbed</v>
          </cell>
          <cell r="L2202" t="str">
            <v>South America</v>
          </cell>
          <cell r="M2202" t="e">
            <v>#N/A</v>
          </cell>
          <cell r="N2202" t="str">
            <v>Abundance</v>
          </cell>
          <cell r="O2202">
            <v>5</v>
          </cell>
        </row>
        <row r="2203">
          <cell r="A2203" t="str">
            <v>Souza_etal_2012_04</v>
          </cell>
          <cell r="B2203">
            <v>4478</v>
          </cell>
          <cell r="C2203">
            <v>-61.02</v>
          </cell>
          <cell r="D2203">
            <v>1.47</v>
          </cell>
          <cell r="E2203">
            <v>27.2</v>
          </cell>
          <cell r="F2203">
            <v>1.474884351</v>
          </cell>
          <cell r="G2203">
            <v>1842</v>
          </cell>
          <cell r="H2203">
            <v>0.77038026500000001</v>
          </cell>
          <cell r="I2203">
            <v>114</v>
          </cell>
          <cell r="J2203">
            <v>-1.435095177</v>
          </cell>
          <cell r="K2203" t="str">
            <v>Undisturbed</v>
          </cell>
          <cell r="L2203" t="str">
            <v>South America</v>
          </cell>
          <cell r="M2203" t="e">
            <v>#N/A</v>
          </cell>
          <cell r="N2203" t="str">
            <v>Abundance</v>
          </cell>
          <cell r="O2203">
            <v>52</v>
          </cell>
        </row>
        <row r="2204">
          <cell r="A2204" t="str">
            <v>Souza_etal_2012_05</v>
          </cell>
          <cell r="B2204">
            <v>4479</v>
          </cell>
          <cell r="C2204">
            <v>-61.02</v>
          </cell>
          <cell r="D2204">
            <v>1.47</v>
          </cell>
          <cell r="E2204">
            <v>27.2</v>
          </cell>
          <cell r="F2204">
            <v>1.474884351</v>
          </cell>
          <cell r="G2204">
            <v>1842</v>
          </cell>
          <cell r="H2204">
            <v>0.77038026500000001</v>
          </cell>
          <cell r="I2204">
            <v>114</v>
          </cell>
          <cell r="J2204">
            <v>-1.435095177</v>
          </cell>
          <cell r="K2204" t="str">
            <v>Undisturbed</v>
          </cell>
          <cell r="L2204" t="str">
            <v>South America</v>
          </cell>
          <cell r="M2204" t="e">
            <v>#N/A</v>
          </cell>
          <cell r="N2204" t="str">
            <v>Abundance</v>
          </cell>
          <cell r="O2204">
            <v>113</v>
          </cell>
        </row>
        <row r="2205">
          <cell r="A2205" t="str">
            <v>Souza_etal_2012_06</v>
          </cell>
          <cell r="B2205">
            <v>4480</v>
          </cell>
          <cell r="C2205">
            <v>-61.02</v>
          </cell>
          <cell r="D2205">
            <v>1.47</v>
          </cell>
          <cell r="E2205">
            <v>27.2</v>
          </cell>
          <cell r="F2205">
            <v>1.474884351</v>
          </cell>
          <cell r="G2205">
            <v>1842</v>
          </cell>
          <cell r="H2205">
            <v>0.77038026500000001</v>
          </cell>
          <cell r="I2205">
            <v>114</v>
          </cell>
          <cell r="J2205">
            <v>-1.435095177</v>
          </cell>
          <cell r="K2205" t="str">
            <v>Undisturbed</v>
          </cell>
          <cell r="L2205" t="str">
            <v>South America</v>
          </cell>
          <cell r="M2205" t="e">
            <v>#N/A</v>
          </cell>
          <cell r="N2205" t="str">
            <v>Abundance</v>
          </cell>
          <cell r="O2205">
            <v>19</v>
          </cell>
        </row>
        <row r="2206">
          <cell r="A2206" t="str">
            <v>Souza_etal_2012_07</v>
          </cell>
          <cell r="B2206">
            <v>4481</v>
          </cell>
          <cell r="C2206">
            <v>-61.02</v>
          </cell>
          <cell r="D2206">
            <v>1.47</v>
          </cell>
          <cell r="E2206">
            <v>27.2</v>
          </cell>
          <cell r="F2206">
            <v>1.474884351</v>
          </cell>
          <cell r="G2206">
            <v>1842</v>
          </cell>
          <cell r="H2206">
            <v>0.77038026500000001</v>
          </cell>
          <cell r="I2206">
            <v>114</v>
          </cell>
          <cell r="J2206">
            <v>-1.435095177</v>
          </cell>
          <cell r="K2206" t="str">
            <v>Undisturbed</v>
          </cell>
          <cell r="L2206" t="str">
            <v>South America</v>
          </cell>
          <cell r="M2206" t="e">
            <v>#N/A</v>
          </cell>
          <cell r="N2206" t="str">
            <v>Abundance</v>
          </cell>
          <cell r="O2206">
            <v>13</v>
          </cell>
        </row>
        <row r="2207">
          <cell r="A2207" t="str">
            <v>Souza_etal_2012_08</v>
          </cell>
          <cell r="B2207">
            <v>4482</v>
          </cell>
          <cell r="C2207">
            <v>-61.02</v>
          </cell>
          <cell r="D2207">
            <v>1.47</v>
          </cell>
          <cell r="E2207">
            <v>27.2</v>
          </cell>
          <cell r="F2207">
            <v>1.474884351</v>
          </cell>
          <cell r="G2207">
            <v>1842</v>
          </cell>
          <cell r="H2207">
            <v>0.77038026500000001</v>
          </cell>
          <cell r="I2207">
            <v>114</v>
          </cell>
          <cell r="J2207">
            <v>-1.435095177</v>
          </cell>
          <cell r="K2207" t="str">
            <v>Undisturbed</v>
          </cell>
          <cell r="L2207" t="str">
            <v>South America</v>
          </cell>
          <cell r="M2207" t="e">
            <v>#N/A</v>
          </cell>
          <cell r="N2207" t="str">
            <v>Abundance</v>
          </cell>
          <cell r="O2207">
            <v>41</v>
          </cell>
        </row>
        <row r="2208">
          <cell r="A2208" t="str">
            <v>Souza_etal_2012_09</v>
          </cell>
          <cell r="B2208">
            <v>4483</v>
          </cell>
          <cell r="C2208">
            <v>-61.02</v>
          </cell>
          <cell r="D2208">
            <v>1.47</v>
          </cell>
          <cell r="E2208">
            <v>27.2</v>
          </cell>
          <cell r="F2208">
            <v>1.474884351</v>
          </cell>
          <cell r="G2208">
            <v>1842</v>
          </cell>
          <cell r="H2208">
            <v>0.77038026500000001</v>
          </cell>
          <cell r="I2208">
            <v>114</v>
          </cell>
          <cell r="J2208">
            <v>-1.435095177</v>
          </cell>
          <cell r="K2208" t="str">
            <v>Undisturbed</v>
          </cell>
          <cell r="L2208" t="str">
            <v>South America</v>
          </cell>
          <cell r="M2208" t="e">
            <v>#N/A</v>
          </cell>
          <cell r="N2208" t="str">
            <v>Abundance</v>
          </cell>
          <cell r="O2208">
            <v>5</v>
          </cell>
        </row>
        <row r="2209">
          <cell r="A2209" t="str">
            <v>Souza_etal_2012_10</v>
          </cell>
          <cell r="B2209">
            <v>1017</v>
          </cell>
          <cell r="C2209">
            <v>-61.46</v>
          </cell>
          <cell r="D2209">
            <v>3.39</v>
          </cell>
          <cell r="E2209">
            <v>26.8</v>
          </cell>
          <cell r="F2209">
            <v>1.412589868</v>
          </cell>
          <cell r="G2209">
            <v>1659</v>
          </cell>
          <cell r="H2209">
            <v>0.56510570500000001</v>
          </cell>
          <cell r="I2209">
            <v>120</v>
          </cell>
          <cell r="J2209">
            <v>-1.367674327</v>
          </cell>
          <cell r="K2209" t="str">
            <v>Disturbed</v>
          </cell>
          <cell r="L2209" t="str">
            <v>South America</v>
          </cell>
          <cell r="M2209" t="e">
            <v>#N/A</v>
          </cell>
          <cell r="N2209" t="str">
            <v>Abundance</v>
          </cell>
          <cell r="O2209">
            <v>58</v>
          </cell>
        </row>
        <row r="2210">
          <cell r="A2210" t="str">
            <v>Souza_etal_2012_11</v>
          </cell>
          <cell r="B2210">
            <v>1018</v>
          </cell>
          <cell r="C2210">
            <v>-61.46</v>
          </cell>
          <cell r="D2210">
            <v>3.39</v>
          </cell>
          <cell r="E2210">
            <v>26.8</v>
          </cell>
          <cell r="F2210">
            <v>1.412589868</v>
          </cell>
          <cell r="G2210">
            <v>1659</v>
          </cell>
          <cell r="H2210">
            <v>0.56510570500000001</v>
          </cell>
          <cell r="I2210">
            <v>120</v>
          </cell>
          <cell r="J2210">
            <v>-1.367674327</v>
          </cell>
          <cell r="K2210" t="str">
            <v>Disturbed</v>
          </cell>
          <cell r="L2210" t="str">
            <v>South America</v>
          </cell>
          <cell r="M2210" t="e">
            <v>#N/A</v>
          </cell>
          <cell r="N2210" t="str">
            <v>Abundance</v>
          </cell>
          <cell r="O2210">
            <v>192</v>
          </cell>
        </row>
        <row r="2211">
          <cell r="A2211" t="str">
            <v>Souza_etal_2012_12</v>
          </cell>
          <cell r="B2211">
            <v>1019</v>
          </cell>
          <cell r="C2211">
            <v>-61.46</v>
          </cell>
          <cell r="D2211">
            <v>3.39</v>
          </cell>
          <cell r="E2211">
            <v>26.8</v>
          </cell>
          <cell r="F2211">
            <v>1.412589868</v>
          </cell>
          <cell r="G2211">
            <v>1659</v>
          </cell>
          <cell r="H2211">
            <v>0.56510570500000001</v>
          </cell>
          <cell r="I2211">
            <v>120</v>
          </cell>
          <cell r="J2211">
            <v>-1.367674327</v>
          </cell>
          <cell r="K2211" t="str">
            <v>Disturbed</v>
          </cell>
          <cell r="L2211" t="str">
            <v>South America</v>
          </cell>
          <cell r="M2211" t="e">
            <v>#N/A</v>
          </cell>
          <cell r="N2211" t="str">
            <v>Abundance</v>
          </cell>
          <cell r="O2211">
            <v>35</v>
          </cell>
        </row>
        <row r="2212">
          <cell r="A2212" t="str">
            <v>Suñer_1991_01</v>
          </cell>
          <cell r="B2212">
            <v>4487</v>
          </cell>
          <cell r="C2212">
            <v>3.12</v>
          </cell>
          <cell r="D2212">
            <v>42.27</v>
          </cell>
          <cell r="E2212">
            <v>15.9</v>
          </cell>
          <cell r="F2212">
            <v>-0.28493480900000001</v>
          </cell>
          <cell r="G2212">
            <v>573</v>
          </cell>
          <cell r="H2212">
            <v>-0.65308102700000004</v>
          </cell>
          <cell r="I2212">
            <v>231</v>
          </cell>
          <cell r="J2212">
            <v>-0.12038858600000001</v>
          </cell>
          <cell r="K2212" t="str">
            <v>Undisturbed</v>
          </cell>
          <cell r="L2212" t="str">
            <v>Europe</v>
          </cell>
          <cell r="M2212" t="e">
            <v>#N/A</v>
          </cell>
          <cell r="N2212" t="str">
            <v>Other</v>
          </cell>
          <cell r="O2212" t="e">
            <v>#N/A</v>
          </cell>
        </row>
        <row r="2213">
          <cell r="A2213" t="str">
            <v>Suñer_1991_02</v>
          </cell>
          <cell r="B2213">
            <v>4488</v>
          </cell>
          <cell r="C2213">
            <v>3.05</v>
          </cell>
          <cell r="D2213">
            <v>42.17</v>
          </cell>
          <cell r="E2213">
            <v>15.9</v>
          </cell>
          <cell r="F2213">
            <v>-0.28493480900000001</v>
          </cell>
          <cell r="G2213">
            <v>587</v>
          </cell>
          <cell r="H2213">
            <v>-0.63737696200000005</v>
          </cell>
          <cell r="I2213">
            <v>229</v>
          </cell>
          <cell r="J2213">
            <v>-0.14286220299999999</v>
          </cell>
          <cell r="K2213" t="str">
            <v>Undisturbed</v>
          </cell>
          <cell r="L2213" t="str">
            <v>Europe</v>
          </cell>
          <cell r="M2213" t="e">
            <v>#N/A</v>
          </cell>
          <cell r="N2213" t="str">
            <v>Other</v>
          </cell>
          <cell r="O2213" t="e">
            <v>#N/A</v>
          </cell>
        </row>
        <row r="2214">
          <cell r="A2214" t="str">
            <v>Suñer_1991_03</v>
          </cell>
          <cell r="B2214">
            <v>4489</v>
          </cell>
          <cell r="C2214">
            <v>3.19</v>
          </cell>
          <cell r="D2214">
            <v>42.05</v>
          </cell>
          <cell r="E2214">
            <v>15.6</v>
          </cell>
          <cell r="F2214">
            <v>-0.33165567200000001</v>
          </cell>
          <cell r="G2214">
            <v>584</v>
          </cell>
          <cell r="H2214">
            <v>-0.640742119</v>
          </cell>
          <cell r="I2214">
            <v>221</v>
          </cell>
          <cell r="J2214">
            <v>-0.232756671</v>
          </cell>
          <cell r="K2214" t="str">
            <v>Undisturbed</v>
          </cell>
          <cell r="L2214" t="str">
            <v>Europe</v>
          </cell>
          <cell r="M2214" t="e">
            <v>#N/A</v>
          </cell>
          <cell r="N2214" t="str">
            <v>Other</v>
          </cell>
          <cell r="O2214" t="e">
            <v>#N/A</v>
          </cell>
        </row>
        <row r="2215">
          <cell r="A2215" t="str">
            <v>Suñer_1991_04</v>
          </cell>
          <cell r="B2215">
            <v>4490</v>
          </cell>
          <cell r="C2215">
            <v>2.2999999999999998</v>
          </cell>
          <cell r="D2215">
            <v>42.19</v>
          </cell>
          <cell r="E2215">
            <v>9.8000000000000007</v>
          </cell>
          <cell r="F2215">
            <v>-1.2349256829999999</v>
          </cell>
          <cell r="G2215">
            <v>934</v>
          </cell>
          <cell r="H2215">
            <v>-0.24814050200000001</v>
          </cell>
          <cell r="I2215">
            <v>229</v>
          </cell>
          <cell r="J2215">
            <v>-0.14286220299999999</v>
          </cell>
          <cell r="K2215" t="str">
            <v>Undisturbed</v>
          </cell>
          <cell r="L2215" t="str">
            <v>Europe</v>
          </cell>
          <cell r="M2215" t="e">
            <v>#N/A</v>
          </cell>
          <cell r="N2215" t="str">
            <v>Other</v>
          </cell>
          <cell r="O2215" t="e">
            <v>#N/A</v>
          </cell>
        </row>
        <row r="2216">
          <cell r="A2216" t="str">
            <v>Suñer_1991_05</v>
          </cell>
          <cell r="B2216">
            <v>4491</v>
          </cell>
          <cell r="C2216">
            <v>2.31</v>
          </cell>
          <cell r="D2216">
            <v>42.12</v>
          </cell>
          <cell r="E2216">
            <v>11</v>
          </cell>
          <cell r="F2216">
            <v>-1.0480422330000001</v>
          </cell>
          <cell r="G2216">
            <v>878</v>
          </cell>
          <cell r="H2216">
            <v>-0.31095676</v>
          </cell>
          <cell r="I2216">
            <v>231</v>
          </cell>
          <cell r="J2216">
            <v>-0.12038858600000001</v>
          </cell>
          <cell r="K2216" t="str">
            <v>Undisturbed</v>
          </cell>
          <cell r="L2216" t="str">
            <v>Europe</v>
          </cell>
          <cell r="M2216" t="e">
            <v>#N/A</v>
          </cell>
          <cell r="N2216" t="str">
            <v>Other</v>
          </cell>
          <cell r="O2216" t="e">
            <v>#N/A</v>
          </cell>
        </row>
        <row r="2217">
          <cell r="A2217" t="str">
            <v>Suñer_1991_06</v>
          </cell>
          <cell r="B2217">
            <v>4492</v>
          </cell>
          <cell r="C2217">
            <v>2.2999999999999998</v>
          </cell>
          <cell r="D2217">
            <v>42.19</v>
          </cell>
          <cell r="E2217">
            <v>9.8000000000000007</v>
          </cell>
          <cell r="F2217">
            <v>-1.2349256829999999</v>
          </cell>
          <cell r="G2217">
            <v>934</v>
          </cell>
          <cell r="H2217">
            <v>-0.24814050200000001</v>
          </cell>
          <cell r="I2217">
            <v>229</v>
          </cell>
          <cell r="J2217">
            <v>-0.14286220299999999</v>
          </cell>
          <cell r="K2217" t="str">
            <v>Undisturbed</v>
          </cell>
          <cell r="L2217" t="str">
            <v>Europe</v>
          </cell>
          <cell r="M2217" t="e">
            <v>#N/A</v>
          </cell>
          <cell r="N2217" t="str">
            <v>Other</v>
          </cell>
          <cell r="O2217" t="e">
            <v>#N/A</v>
          </cell>
        </row>
        <row r="2218">
          <cell r="A2218" t="str">
            <v>Suñer_1991_07</v>
          </cell>
          <cell r="B2218">
            <v>4493</v>
          </cell>
          <cell r="C2218">
            <v>2.48</v>
          </cell>
          <cell r="D2218">
            <v>41.88</v>
          </cell>
          <cell r="E2218">
            <v>11</v>
          </cell>
          <cell r="F2218">
            <v>-1.0480422330000001</v>
          </cell>
          <cell r="G2218">
            <v>906</v>
          </cell>
          <cell r="H2218">
            <v>-0.27954863099999999</v>
          </cell>
          <cell r="I2218">
            <v>225</v>
          </cell>
          <cell r="J2218">
            <v>-0.187809437</v>
          </cell>
          <cell r="K2218" t="str">
            <v>Undisturbed</v>
          </cell>
          <cell r="L2218" t="str">
            <v>Europe</v>
          </cell>
          <cell r="M2218" t="e">
            <v>#N/A</v>
          </cell>
          <cell r="N2218" t="str">
            <v>Other</v>
          </cell>
          <cell r="O2218" t="e">
            <v>#N/A</v>
          </cell>
        </row>
        <row r="2219">
          <cell r="A2219" t="str">
            <v>Suñer_1991_08</v>
          </cell>
          <cell r="B2219">
            <v>4494</v>
          </cell>
          <cell r="C2219">
            <v>2.56</v>
          </cell>
          <cell r="D2219">
            <v>42.14</v>
          </cell>
          <cell r="E2219">
            <v>12.9</v>
          </cell>
          <cell r="F2219">
            <v>-0.752143436</v>
          </cell>
          <cell r="G2219">
            <v>888</v>
          </cell>
          <cell r="H2219">
            <v>-0.29973957099999998</v>
          </cell>
          <cell r="I2219">
            <v>233</v>
          </cell>
          <cell r="J2219">
            <v>-9.7914969000000004E-2</v>
          </cell>
          <cell r="K2219" t="str">
            <v>Undisturbed</v>
          </cell>
          <cell r="L2219" t="str">
            <v>Europe</v>
          </cell>
          <cell r="M2219" t="e">
            <v>#N/A</v>
          </cell>
          <cell r="N2219" t="str">
            <v>Other</v>
          </cell>
          <cell r="O2219" t="e">
            <v>#N/A</v>
          </cell>
        </row>
        <row r="2220">
          <cell r="A2220" t="str">
            <v>Theunis_etal_2005_01</v>
          </cell>
          <cell r="B2220">
            <v>4495</v>
          </cell>
          <cell r="C2220">
            <v>-58.09</v>
          </cell>
          <cell r="D2220">
            <v>-25.07</v>
          </cell>
          <cell r="E2220">
            <v>22.7</v>
          </cell>
          <cell r="F2220">
            <v>0.77407141099999999</v>
          </cell>
          <cell r="G2220">
            <v>1121</v>
          </cell>
          <cell r="H2220">
            <v>-3.8379066000000003E-2</v>
          </cell>
          <cell r="I2220">
            <v>225</v>
          </cell>
          <cell r="J2220">
            <v>-0.187809437</v>
          </cell>
          <cell r="K2220" t="str">
            <v>Undisturbed</v>
          </cell>
          <cell r="L2220" t="str">
            <v>South America</v>
          </cell>
          <cell r="M2220" t="e">
            <v>#N/A</v>
          </cell>
          <cell r="N2220" t="str">
            <v>Abundance/Occurrence</v>
          </cell>
          <cell r="O2220">
            <v>73</v>
          </cell>
        </row>
        <row r="2221">
          <cell r="A2221" t="str">
            <v>Tista_noyear_01</v>
          </cell>
          <cell r="B2221">
            <v>762</v>
          </cell>
          <cell r="C2221">
            <v>16.25</v>
          </cell>
          <cell r="D2221">
            <v>48.12</v>
          </cell>
          <cell r="E2221">
            <v>9.4</v>
          </cell>
          <cell r="F2221">
            <v>-1.2972201670000001</v>
          </cell>
          <cell r="G2221">
            <v>653</v>
          </cell>
          <cell r="H2221">
            <v>-0.56334351400000005</v>
          </cell>
          <cell r="I2221">
            <v>296</v>
          </cell>
          <cell r="J2221">
            <v>0.61000396400000001</v>
          </cell>
          <cell r="K2221" t="str">
            <v>Disturbed</v>
          </cell>
          <cell r="L2221" t="str">
            <v>Europe</v>
          </cell>
          <cell r="M2221" t="e">
            <v>#N/A</v>
          </cell>
          <cell r="N2221" t="str">
            <v>Abundance</v>
          </cell>
          <cell r="O2221">
            <v>9</v>
          </cell>
        </row>
        <row r="2222">
          <cell r="A2222" t="str">
            <v>Tista_noyear_02</v>
          </cell>
          <cell r="B2222">
            <v>763</v>
          </cell>
          <cell r="C2222">
            <v>16.25</v>
          </cell>
          <cell r="D2222">
            <v>48.12</v>
          </cell>
          <cell r="E2222">
            <v>9.4</v>
          </cell>
          <cell r="F2222">
            <v>-1.2972201670000001</v>
          </cell>
          <cell r="G2222">
            <v>653</v>
          </cell>
          <cell r="H2222">
            <v>-0.56334351400000005</v>
          </cell>
          <cell r="I2222">
            <v>296</v>
          </cell>
          <cell r="J2222">
            <v>0.61000396400000001</v>
          </cell>
          <cell r="K2222" t="str">
            <v>Disturbed</v>
          </cell>
          <cell r="L2222" t="str">
            <v>Europe</v>
          </cell>
          <cell r="M2222" t="e">
            <v>#N/A</v>
          </cell>
          <cell r="N2222" t="str">
            <v>Abundance</v>
          </cell>
          <cell r="O2222">
            <v>4</v>
          </cell>
        </row>
        <row r="2223">
          <cell r="A2223" t="str">
            <v>Tista_noyear_03</v>
          </cell>
          <cell r="B2223">
            <v>764</v>
          </cell>
          <cell r="C2223">
            <v>16.25</v>
          </cell>
          <cell r="D2223">
            <v>48.12</v>
          </cell>
          <cell r="E2223">
            <v>9.4</v>
          </cell>
          <cell r="F2223">
            <v>-1.2972201670000001</v>
          </cell>
          <cell r="G2223">
            <v>653</v>
          </cell>
          <cell r="H2223">
            <v>-0.56334351400000005</v>
          </cell>
          <cell r="I2223">
            <v>296</v>
          </cell>
          <cell r="J2223">
            <v>0.61000396400000001</v>
          </cell>
          <cell r="K2223" t="str">
            <v>Disturbed</v>
          </cell>
          <cell r="L2223" t="str">
            <v>Europe</v>
          </cell>
          <cell r="M2223" t="e">
            <v>#N/A</v>
          </cell>
          <cell r="N2223" t="str">
            <v>Abundance</v>
          </cell>
          <cell r="O2223">
            <v>6</v>
          </cell>
        </row>
        <row r="2224">
          <cell r="A2224" t="str">
            <v>Tista_noyear_04</v>
          </cell>
          <cell r="B2224">
            <v>4496</v>
          </cell>
          <cell r="C2224">
            <v>16.25</v>
          </cell>
          <cell r="D2224">
            <v>48.12</v>
          </cell>
          <cell r="E2224">
            <v>9.4</v>
          </cell>
          <cell r="F2224">
            <v>-1.2972201670000001</v>
          </cell>
          <cell r="G2224">
            <v>653</v>
          </cell>
          <cell r="H2224">
            <v>-0.56334351400000005</v>
          </cell>
          <cell r="I2224">
            <v>296</v>
          </cell>
          <cell r="J2224">
            <v>0.61000396400000001</v>
          </cell>
          <cell r="K2224" t="str">
            <v>Undisturbed</v>
          </cell>
          <cell r="L2224" t="str">
            <v>Europe</v>
          </cell>
          <cell r="M2224" t="e">
            <v>#N/A</v>
          </cell>
          <cell r="N2224" t="str">
            <v>Abundance</v>
          </cell>
          <cell r="O2224">
            <v>4</v>
          </cell>
        </row>
        <row r="2225">
          <cell r="A2225" t="str">
            <v>Tista_noyear_05</v>
          </cell>
          <cell r="B2225">
            <v>4497</v>
          </cell>
          <cell r="C2225">
            <v>16.25</v>
          </cell>
          <cell r="D2225">
            <v>48.12</v>
          </cell>
          <cell r="E2225">
            <v>9.4</v>
          </cell>
          <cell r="F2225">
            <v>-1.2972201670000001</v>
          </cell>
          <cell r="G2225">
            <v>653</v>
          </cell>
          <cell r="H2225">
            <v>-0.56334351400000005</v>
          </cell>
          <cell r="I2225">
            <v>296</v>
          </cell>
          <cell r="J2225">
            <v>0.61000396400000001</v>
          </cell>
          <cell r="K2225" t="str">
            <v>Undisturbed</v>
          </cell>
          <cell r="L2225" t="str">
            <v>Europe</v>
          </cell>
          <cell r="M2225" t="e">
            <v>#N/A</v>
          </cell>
          <cell r="N2225" t="str">
            <v>Abundance</v>
          </cell>
          <cell r="O2225">
            <v>8</v>
          </cell>
        </row>
        <row r="2226">
          <cell r="A2226" t="str">
            <v>Tista_noyear_06</v>
          </cell>
          <cell r="B2226">
            <v>765</v>
          </cell>
          <cell r="C2226">
            <v>16.25</v>
          </cell>
          <cell r="D2226">
            <v>48.12</v>
          </cell>
          <cell r="E2226">
            <v>9.4</v>
          </cell>
          <cell r="F2226">
            <v>-1.2972201670000001</v>
          </cell>
          <cell r="G2226">
            <v>653</v>
          </cell>
          <cell r="H2226">
            <v>-0.56334351400000005</v>
          </cell>
          <cell r="I2226">
            <v>296</v>
          </cell>
          <cell r="J2226">
            <v>0.61000396400000001</v>
          </cell>
          <cell r="K2226" t="str">
            <v>Disturbed</v>
          </cell>
          <cell r="L2226" t="str">
            <v>Europe</v>
          </cell>
          <cell r="M2226" t="e">
            <v>#N/A</v>
          </cell>
          <cell r="N2226" t="str">
            <v>Abundance</v>
          </cell>
          <cell r="O2226">
            <v>6</v>
          </cell>
        </row>
        <row r="2227">
          <cell r="A2227" t="str">
            <v>TN0010</v>
          </cell>
          <cell r="B2227">
            <v>1245</v>
          </cell>
          <cell r="C2227">
            <v>-83.927120000000002</v>
          </cell>
          <cell r="D2227">
            <v>35.606059999999999</v>
          </cell>
          <cell r="E2227">
            <v>13.3</v>
          </cell>
          <cell r="F2227">
            <v>-0.68984895199999996</v>
          </cell>
          <cell r="G2227">
            <v>1427</v>
          </cell>
          <cell r="H2227">
            <v>0.30486691900000001</v>
          </cell>
          <cell r="I2227">
            <v>334</v>
          </cell>
          <cell r="J2227">
            <v>1.0370026859999999</v>
          </cell>
          <cell r="K2227" t="str">
            <v>Undisturbed</v>
          </cell>
          <cell r="L2227" t="str">
            <v>North America</v>
          </cell>
          <cell r="M2227" t="e">
            <v>#N/A</v>
          </cell>
          <cell r="N2227" t="str">
            <v>Abundance</v>
          </cell>
          <cell r="O2227">
            <v>11</v>
          </cell>
        </row>
        <row r="2228">
          <cell r="A2228" t="str">
            <v>TN0011</v>
          </cell>
          <cell r="B2228">
            <v>1246</v>
          </cell>
          <cell r="C2228">
            <v>-83.274460000000005</v>
          </cell>
          <cell r="D2228">
            <v>35.513640000000002</v>
          </cell>
          <cell r="E2228">
            <v>11.1</v>
          </cell>
          <cell r="F2228">
            <v>-1.032468612</v>
          </cell>
          <cell r="G2228">
            <v>1509</v>
          </cell>
          <cell r="H2228">
            <v>0.39684786900000002</v>
          </cell>
          <cell r="I2228">
            <v>328</v>
          </cell>
          <cell r="J2228">
            <v>0.96958183499999995</v>
          </cell>
          <cell r="K2228" t="str">
            <v>Undisturbed</v>
          </cell>
          <cell r="L2228" t="str">
            <v>North America</v>
          </cell>
          <cell r="M2228" t="e">
            <v>#N/A</v>
          </cell>
          <cell r="N2228" t="str">
            <v>Abundance</v>
          </cell>
          <cell r="O2228">
            <v>9</v>
          </cell>
        </row>
        <row r="2229">
          <cell r="A2229" t="str">
            <v>TN0012</v>
          </cell>
          <cell r="B2229">
            <v>1247</v>
          </cell>
          <cell r="C2229">
            <v>-83.539209999999997</v>
          </cell>
          <cell r="D2229">
            <v>35.477130000000002</v>
          </cell>
          <cell r="E2229">
            <v>11.4</v>
          </cell>
          <cell r="F2229">
            <v>-0.98574774899999995</v>
          </cell>
          <cell r="G2229">
            <v>1559</v>
          </cell>
          <cell r="H2229">
            <v>0.45293381500000002</v>
          </cell>
          <cell r="I2229">
            <v>330</v>
          </cell>
          <cell r="J2229">
            <v>0.992055452</v>
          </cell>
          <cell r="K2229" t="str">
            <v>Undisturbed</v>
          </cell>
          <cell r="L2229" t="str">
            <v>North America</v>
          </cell>
          <cell r="M2229" t="e">
            <v>#N/A</v>
          </cell>
          <cell r="N2229" t="str">
            <v>Abundance</v>
          </cell>
          <cell r="O2229">
            <v>8</v>
          </cell>
        </row>
        <row r="2230">
          <cell r="A2230" t="str">
            <v>TN0013</v>
          </cell>
          <cell r="B2230">
            <v>1248</v>
          </cell>
          <cell r="C2230">
            <v>-83.940470000000005</v>
          </cell>
          <cell r="D2230">
            <v>35.6614</v>
          </cell>
          <cell r="E2230">
            <v>12.9</v>
          </cell>
          <cell r="F2230">
            <v>-0.752143436</v>
          </cell>
          <cell r="G2230">
            <v>1443</v>
          </cell>
          <cell r="H2230">
            <v>0.32281442199999999</v>
          </cell>
          <cell r="I2230">
            <v>334</v>
          </cell>
          <cell r="J2230">
            <v>1.0370026859999999</v>
          </cell>
          <cell r="K2230" t="str">
            <v>Undisturbed</v>
          </cell>
          <cell r="L2230" t="str">
            <v>North America</v>
          </cell>
          <cell r="M2230" t="e">
            <v>#N/A</v>
          </cell>
          <cell r="N2230" t="str">
            <v>Abundance</v>
          </cell>
          <cell r="O2230">
            <v>16</v>
          </cell>
        </row>
        <row r="2231">
          <cell r="A2231" t="str">
            <v>TN0014</v>
          </cell>
          <cell r="B2231">
            <v>1249</v>
          </cell>
          <cell r="C2231">
            <v>-83.343530000000001</v>
          </cell>
          <cell r="D2231">
            <v>35.738199999999999</v>
          </cell>
          <cell r="E2231">
            <v>11.2</v>
          </cell>
          <cell r="F2231">
            <v>-1.016894991</v>
          </cell>
          <cell r="G2231">
            <v>1428</v>
          </cell>
          <cell r="H2231">
            <v>0.30598863799999998</v>
          </cell>
          <cell r="I2231">
            <v>330</v>
          </cell>
          <cell r="J2231">
            <v>0.992055452</v>
          </cell>
          <cell r="K2231" t="str">
            <v>Undisturbed</v>
          </cell>
          <cell r="L2231" t="str">
            <v>North America</v>
          </cell>
          <cell r="M2231" t="e">
            <v>#N/A</v>
          </cell>
          <cell r="N2231" t="str">
            <v>Abundance</v>
          </cell>
          <cell r="O2231">
            <v>11</v>
          </cell>
        </row>
        <row r="2232">
          <cell r="A2232" t="str">
            <v>TN0015</v>
          </cell>
          <cell r="B2232">
            <v>1250</v>
          </cell>
          <cell r="C2232">
            <v>-83.219319999999996</v>
          </cell>
          <cell r="D2232">
            <v>35.708449999999999</v>
          </cell>
          <cell r="E2232">
            <v>9.1</v>
          </cell>
          <cell r="F2232">
            <v>-1.3439410300000001</v>
          </cell>
          <cell r="G2232">
            <v>1653</v>
          </cell>
          <cell r="H2232">
            <v>0.55837539199999997</v>
          </cell>
          <cell r="I2232">
            <v>314</v>
          </cell>
          <cell r="J2232">
            <v>0.81226651699999997</v>
          </cell>
          <cell r="K2232" t="str">
            <v>Undisturbed</v>
          </cell>
          <cell r="L2232" t="str">
            <v>North America</v>
          </cell>
          <cell r="M2232" t="e">
            <v>#N/A</v>
          </cell>
          <cell r="N2232" t="str">
            <v>Abundance</v>
          </cell>
          <cell r="O2232">
            <v>8</v>
          </cell>
        </row>
        <row r="2233">
          <cell r="A2233" t="str">
            <v>TN0016</v>
          </cell>
          <cell r="B2233">
            <v>1251</v>
          </cell>
          <cell r="C2233">
            <v>-83.431659999999994</v>
          </cell>
          <cell r="D2233">
            <v>35.583010000000002</v>
          </cell>
          <cell r="E2233">
            <v>9.8000000000000007</v>
          </cell>
          <cell r="F2233">
            <v>-1.2349256829999999</v>
          </cell>
          <cell r="G2233">
            <v>1686</v>
          </cell>
          <cell r="H2233">
            <v>0.59539211599999997</v>
          </cell>
          <cell r="I2233">
            <v>319</v>
          </cell>
          <cell r="J2233">
            <v>0.86845055900000001</v>
          </cell>
          <cell r="K2233" t="str">
            <v>Undisturbed</v>
          </cell>
          <cell r="L2233" t="str">
            <v>North America</v>
          </cell>
          <cell r="M2233" t="e">
            <v>#N/A</v>
          </cell>
          <cell r="N2233" t="str">
            <v>Abundance</v>
          </cell>
          <cell r="O2233">
            <v>3</v>
          </cell>
        </row>
        <row r="2234">
          <cell r="A2234" t="str">
            <v>TN0017</v>
          </cell>
          <cell r="B2234">
            <v>1252</v>
          </cell>
          <cell r="C2234">
            <v>-83.693619999999996</v>
          </cell>
          <cell r="D2234">
            <v>35.573349999999998</v>
          </cell>
          <cell r="E2234">
            <v>9.4</v>
          </cell>
          <cell r="F2234">
            <v>-1.2972201670000001</v>
          </cell>
          <cell r="G2234">
            <v>1765</v>
          </cell>
          <cell r="H2234">
            <v>0.68400790899999997</v>
          </cell>
          <cell r="I2234">
            <v>316</v>
          </cell>
          <cell r="J2234">
            <v>0.83474013400000002</v>
          </cell>
          <cell r="K2234" t="str">
            <v>Undisturbed</v>
          </cell>
          <cell r="L2234" t="str">
            <v>North America</v>
          </cell>
          <cell r="M2234" t="e">
            <v>#N/A</v>
          </cell>
          <cell r="N2234" t="str">
            <v>Abundance</v>
          </cell>
          <cell r="O2234">
            <v>18</v>
          </cell>
        </row>
        <row r="2235">
          <cell r="A2235" t="str">
            <v>TN0018</v>
          </cell>
          <cell r="B2235">
            <v>1253</v>
          </cell>
          <cell r="C2235">
            <v>-83.495599999999996</v>
          </cell>
          <cell r="D2235">
            <v>35.56373</v>
          </cell>
          <cell r="E2235">
            <v>8.1</v>
          </cell>
          <cell r="F2235">
            <v>-1.4996772380000001</v>
          </cell>
          <cell r="G2235">
            <v>1890</v>
          </cell>
          <cell r="H2235">
            <v>0.82422277300000002</v>
          </cell>
          <cell r="I2235">
            <v>307</v>
          </cell>
          <cell r="J2235">
            <v>0.73360885799999997</v>
          </cell>
          <cell r="K2235" t="str">
            <v>Undisturbed</v>
          </cell>
          <cell r="L2235" t="str">
            <v>North America</v>
          </cell>
          <cell r="M2235" t="e">
            <v>#N/A</v>
          </cell>
          <cell r="N2235" t="str">
            <v>Abundance</v>
          </cell>
          <cell r="O2235">
            <v>19</v>
          </cell>
        </row>
        <row r="2236">
          <cell r="A2236" t="str">
            <v>TN0019</v>
          </cell>
          <cell r="B2236">
            <v>1254</v>
          </cell>
          <cell r="C2236">
            <v>-83.495599999999996</v>
          </cell>
          <cell r="D2236">
            <v>35.56373</v>
          </cell>
          <cell r="E2236">
            <v>8.1</v>
          </cell>
          <cell r="F2236">
            <v>-1.4996772380000001</v>
          </cell>
          <cell r="G2236">
            <v>1890</v>
          </cell>
          <cell r="H2236">
            <v>0.82422277300000002</v>
          </cell>
          <cell r="I2236">
            <v>307</v>
          </cell>
          <cell r="J2236">
            <v>0.73360885799999997</v>
          </cell>
          <cell r="K2236" t="str">
            <v>Undisturbed</v>
          </cell>
          <cell r="L2236" t="str">
            <v>North America</v>
          </cell>
          <cell r="M2236" t="e">
            <v>#N/A</v>
          </cell>
          <cell r="N2236" t="str">
            <v>Abundance</v>
          </cell>
          <cell r="O2236">
            <v>12</v>
          </cell>
        </row>
        <row r="2237">
          <cell r="A2237" t="str">
            <v>Uno_etal_2010_01</v>
          </cell>
          <cell r="B2237">
            <v>83</v>
          </cell>
          <cell r="C2237">
            <v>-83.64</v>
          </cell>
          <cell r="D2237">
            <v>41.64</v>
          </cell>
          <cell r="E2237">
            <v>9.6999999999999993</v>
          </cell>
          <cell r="F2237">
            <v>-1.2504993040000001</v>
          </cell>
          <cell r="G2237">
            <v>839</v>
          </cell>
          <cell r="H2237">
            <v>-0.35470379800000001</v>
          </cell>
          <cell r="I2237">
            <v>381</v>
          </cell>
          <cell r="J2237">
            <v>1.5651326839999999</v>
          </cell>
          <cell r="K2237" t="str">
            <v>Disturbed</v>
          </cell>
          <cell r="L2237" t="str">
            <v>North America</v>
          </cell>
          <cell r="M2237" t="e">
            <v>#N/A</v>
          </cell>
          <cell r="N2237" t="str">
            <v>Occurrence</v>
          </cell>
          <cell r="O2237" t="e">
            <v>#N/A</v>
          </cell>
        </row>
        <row r="2238">
          <cell r="A2238" t="str">
            <v>Uno_etal_2010_02</v>
          </cell>
          <cell r="B2238">
            <v>84</v>
          </cell>
          <cell r="C2238">
            <v>-83.59</v>
          </cell>
          <cell r="D2238">
            <v>41.67</v>
          </cell>
          <cell r="E2238">
            <v>9.8000000000000007</v>
          </cell>
          <cell r="F2238">
            <v>-1.2349256829999999</v>
          </cell>
          <cell r="G2238">
            <v>841</v>
          </cell>
          <cell r="H2238">
            <v>-0.35246035999999997</v>
          </cell>
          <cell r="I2238">
            <v>382</v>
          </cell>
          <cell r="J2238">
            <v>1.5763694930000001</v>
          </cell>
          <cell r="K2238" t="str">
            <v>Disturbed</v>
          </cell>
          <cell r="L2238" t="str">
            <v>North America</v>
          </cell>
          <cell r="M2238" t="e">
            <v>#N/A</v>
          </cell>
          <cell r="N2238" t="str">
            <v>Occurrence</v>
          </cell>
          <cell r="O2238" t="e">
            <v>#N/A</v>
          </cell>
        </row>
        <row r="2239">
          <cell r="A2239" t="str">
            <v>Uno_etal_2010_03</v>
          </cell>
          <cell r="B2239">
            <v>85</v>
          </cell>
          <cell r="C2239">
            <v>-83.53</v>
          </cell>
          <cell r="D2239">
            <v>41.67</v>
          </cell>
          <cell r="E2239">
            <v>9.9</v>
          </cell>
          <cell r="F2239">
            <v>-1.219352062</v>
          </cell>
          <cell r="G2239">
            <v>839</v>
          </cell>
          <cell r="H2239">
            <v>-0.35470379800000001</v>
          </cell>
          <cell r="I2239">
            <v>383</v>
          </cell>
          <cell r="J2239">
            <v>1.5876063010000001</v>
          </cell>
          <cell r="K2239" t="str">
            <v>Disturbed</v>
          </cell>
          <cell r="L2239" t="str">
            <v>North America</v>
          </cell>
          <cell r="M2239" t="e">
            <v>#N/A</v>
          </cell>
          <cell r="N2239" t="str">
            <v>Occurrence</v>
          </cell>
          <cell r="O2239" t="e">
            <v>#N/A</v>
          </cell>
        </row>
        <row r="2240">
          <cell r="A2240" t="str">
            <v>Uno_etal_2010_04</v>
          </cell>
          <cell r="B2240">
            <v>86</v>
          </cell>
          <cell r="C2240">
            <v>-83.67</v>
          </cell>
          <cell r="D2240">
            <v>41.69</v>
          </cell>
          <cell r="E2240">
            <v>9.6</v>
          </cell>
          <cell r="F2240">
            <v>-1.266072925</v>
          </cell>
          <cell r="G2240">
            <v>843</v>
          </cell>
          <cell r="H2240">
            <v>-0.35021692199999999</v>
          </cell>
          <cell r="I2240">
            <v>380</v>
          </cell>
          <cell r="J2240">
            <v>1.5538958759999999</v>
          </cell>
          <cell r="K2240" t="str">
            <v>Disturbed</v>
          </cell>
          <cell r="L2240" t="str">
            <v>North America</v>
          </cell>
          <cell r="M2240" t="e">
            <v>#N/A</v>
          </cell>
          <cell r="N2240" t="str">
            <v>Occurrence</v>
          </cell>
          <cell r="O2240" t="e">
            <v>#N/A</v>
          </cell>
        </row>
        <row r="2241">
          <cell r="A2241" t="str">
            <v>Uno_etal_2010_05</v>
          </cell>
          <cell r="B2241">
            <v>1618</v>
          </cell>
          <cell r="C2241">
            <v>-83.55</v>
          </cell>
          <cell r="D2241">
            <v>41.68</v>
          </cell>
          <cell r="E2241">
            <v>9.8000000000000007</v>
          </cell>
          <cell r="F2241">
            <v>-1.2349256829999999</v>
          </cell>
          <cell r="G2241">
            <v>839</v>
          </cell>
          <cell r="H2241">
            <v>-0.35470379800000001</v>
          </cell>
          <cell r="I2241">
            <v>383</v>
          </cell>
          <cell r="J2241">
            <v>1.5876063010000001</v>
          </cell>
          <cell r="K2241" t="str">
            <v>Transformed</v>
          </cell>
          <cell r="L2241" t="str">
            <v>North America</v>
          </cell>
          <cell r="M2241" t="e">
            <v>#N/A</v>
          </cell>
          <cell r="N2241" t="str">
            <v>Occurrence</v>
          </cell>
          <cell r="O2241" t="e">
            <v>#N/A</v>
          </cell>
        </row>
        <row r="2242">
          <cell r="A2242" t="str">
            <v>Uno_etal_2010_06</v>
          </cell>
          <cell r="B2242">
            <v>1619</v>
          </cell>
          <cell r="C2242">
            <v>-83.56</v>
          </cell>
          <cell r="D2242">
            <v>41.66</v>
          </cell>
          <cell r="E2242">
            <v>9.9</v>
          </cell>
          <cell r="F2242">
            <v>-1.219352062</v>
          </cell>
          <cell r="G2242">
            <v>841</v>
          </cell>
          <cell r="H2242">
            <v>-0.35246035999999997</v>
          </cell>
          <cell r="I2242">
            <v>384</v>
          </cell>
          <cell r="J2242">
            <v>1.59884311</v>
          </cell>
          <cell r="K2242" t="str">
            <v>Transformed</v>
          </cell>
          <cell r="L2242" t="str">
            <v>North America</v>
          </cell>
          <cell r="M2242" t="e">
            <v>#N/A</v>
          </cell>
          <cell r="N2242" t="str">
            <v>Occurrence</v>
          </cell>
          <cell r="O2242" t="e">
            <v>#N/A</v>
          </cell>
        </row>
        <row r="2243">
          <cell r="A2243" t="str">
            <v>Uno_etal_2010_07</v>
          </cell>
          <cell r="B2243">
            <v>1620</v>
          </cell>
          <cell r="C2243">
            <v>-83.55</v>
          </cell>
          <cell r="D2243">
            <v>41.66</v>
          </cell>
          <cell r="E2243">
            <v>9.9</v>
          </cell>
          <cell r="F2243">
            <v>-1.219352062</v>
          </cell>
          <cell r="G2243">
            <v>841</v>
          </cell>
          <cell r="H2243">
            <v>-0.35246035999999997</v>
          </cell>
          <cell r="I2243">
            <v>384</v>
          </cell>
          <cell r="J2243">
            <v>1.59884311</v>
          </cell>
          <cell r="K2243" t="str">
            <v>Transformed</v>
          </cell>
          <cell r="L2243" t="str">
            <v>North America</v>
          </cell>
          <cell r="M2243" t="e">
            <v>#N/A</v>
          </cell>
          <cell r="N2243" t="str">
            <v>Occurrence</v>
          </cell>
          <cell r="O2243" t="e">
            <v>#N/A</v>
          </cell>
        </row>
        <row r="2244">
          <cell r="A2244" t="str">
            <v>Uno_etal_2010_08</v>
          </cell>
          <cell r="B2244">
            <v>1621</v>
          </cell>
          <cell r="C2244">
            <v>-83.67</v>
          </cell>
          <cell r="D2244">
            <v>41.67</v>
          </cell>
          <cell r="E2244">
            <v>9.6</v>
          </cell>
          <cell r="F2244">
            <v>-1.266072925</v>
          </cell>
          <cell r="G2244">
            <v>843</v>
          </cell>
          <cell r="H2244">
            <v>-0.35021692199999999</v>
          </cell>
          <cell r="I2244">
            <v>380</v>
          </cell>
          <cell r="J2244">
            <v>1.5538958759999999</v>
          </cell>
          <cell r="K2244" t="str">
            <v>Transformed</v>
          </cell>
          <cell r="L2244" t="str">
            <v>North America</v>
          </cell>
          <cell r="M2244" t="e">
            <v>#N/A</v>
          </cell>
          <cell r="N2244" t="str">
            <v>Occurrence</v>
          </cell>
          <cell r="O2244" t="e">
            <v>#N/A</v>
          </cell>
        </row>
        <row r="2245">
          <cell r="A2245" t="str">
            <v>Uno_etal_2010_09</v>
          </cell>
          <cell r="B2245">
            <v>1622</v>
          </cell>
          <cell r="C2245">
            <v>-83.52</v>
          </cell>
          <cell r="D2245">
            <v>41.68</v>
          </cell>
          <cell r="E2245">
            <v>9.9</v>
          </cell>
          <cell r="F2245">
            <v>-1.219352062</v>
          </cell>
          <cell r="G2245">
            <v>839</v>
          </cell>
          <cell r="H2245">
            <v>-0.35470379800000001</v>
          </cell>
          <cell r="I2245">
            <v>383</v>
          </cell>
          <cell r="J2245">
            <v>1.5876063010000001</v>
          </cell>
          <cell r="K2245" t="str">
            <v>Transformed</v>
          </cell>
          <cell r="L2245" t="str">
            <v>North America</v>
          </cell>
          <cell r="M2245" t="e">
            <v>#N/A</v>
          </cell>
          <cell r="N2245" t="str">
            <v>Occurrence</v>
          </cell>
          <cell r="O2245" t="e">
            <v>#N/A</v>
          </cell>
        </row>
        <row r="2246">
          <cell r="A2246" t="str">
            <v>Uno_etal_2010_10</v>
          </cell>
          <cell r="B2246">
            <v>1623</v>
          </cell>
          <cell r="C2246">
            <v>-83.57</v>
          </cell>
          <cell r="D2246">
            <v>41.64</v>
          </cell>
          <cell r="E2246">
            <v>9.9</v>
          </cell>
          <cell r="F2246">
            <v>-1.219352062</v>
          </cell>
          <cell r="G2246">
            <v>841</v>
          </cell>
          <cell r="H2246">
            <v>-0.35246035999999997</v>
          </cell>
          <cell r="I2246">
            <v>384</v>
          </cell>
          <cell r="J2246">
            <v>1.59884311</v>
          </cell>
          <cell r="K2246" t="str">
            <v>Transformed</v>
          </cell>
          <cell r="L2246" t="str">
            <v>North America</v>
          </cell>
          <cell r="M2246" t="e">
            <v>#N/A</v>
          </cell>
          <cell r="N2246" t="str">
            <v>Occurrence</v>
          </cell>
          <cell r="O2246" t="e">
            <v>#N/A</v>
          </cell>
        </row>
        <row r="2247">
          <cell r="A2247" t="str">
            <v>Uno_etal_2010_11</v>
          </cell>
          <cell r="B2247">
            <v>1624</v>
          </cell>
          <cell r="C2247">
            <v>-83.58</v>
          </cell>
          <cell r="D2247">
            <v>41.66</v>
          </cell>
          <cell r="E2247">
            <v>9.9</v>
          </cell>
          <cell r="F2247">
            <v>-1.219352062</v>
          </cell>
          <cell r="G2247">
            <v>841</v>
          </cell>
          <cell r="H2247">
            <v>-0.35246035999999997</v>
          </cell>
          <cell r="I2247">
            <v>384</v>
          </cell>
          <cell r="J2247">
            <v>1.59884311</v>
          </cell>
          <cell r="K2247" t="str">
            <v>Transformed</v>
          </cell>
          <cell r="L2247" t="str">
            <v>North America</v>
          </cell>
          <cell r="M2247" t="e">
            <v>#N/A</v>
          </cell>
          <cell r="N2247" t="str">
            <v>Occurrence</v>
          </cell>
          <cell r="O2247" t="e">
            <v>#N/A</v>
          </cell>
        </row>
        <row r="2248">
          <cell r="A2248" t="str">
            <v>Uno_etal_2010_12</v>
          </cell>
          <cell r="B2248">
            <v>1625</v>
          </cell>
          <cell r="C2248">
            <v>-83.55</v>
          </cell>
          <cell r="D2248">
            <v>41.67</v>
          </cell>
          <cell r="E2248">
            <v>9.8000000000000007</v>
          </cell>
          <cell r="F2248">
            <v>-1.2349256829999999</v>
          </cell>
          <cell r="G2248">
            <v>839</v>
          </cell>
          <cell r="H2248">
            <v>-0.35470379800000001</v>
          </cell>
          <cell r="I2248">
            <v>383</v>
          </cell>
          <cell r="J2248">
            <v>1.5876063010000001</v>
          </cell>
          <cell r="K2248" t="str">
            <v>Transformed</v>
          </cell>
          <cell r="L2248" t="str">
            <v>North America</v>
          </cell>
          <cell r="M2248" t="e">
            <v>#N/A</v>
          </cell>
          <cell r="N2248" t="str">
            <v>Occurrence</v>
          </cell>
          <cell r="O2248" t="e">
            <v>#N/A</v>
          </cell>
        </row>
        <row r="2249">
          <cell r="A2249" t="str">
            <v>USA:CA:Elliot</v>
          </cell>
          <cell r="B2249">
            <v>4498</v>
          </cell>
          <cell r="C2249">
            <v>-117.0976</v>
          </cell>
          <cell r="D2249">
            <v>32.888399999999997</v>
          </cell>
          <cell r="E2249">
            <v>17.100000000000001</v>
          </cell>
          <cell r="F2249">
            <v>-9.8051359000000005E-2</v>
          </cell>
          <cell r="G2249">
            <v>319</v>
          </cell>
          <cell r="H2249">
            <v>-0.93799762900000005</v>
          </cell>
          <cell r="I2249">
            <v>216</v>
          </cell>
          <cell r="J2249">
            <v>-0.28894071300000002</v>
          </cell>
          <cell r="K2249" t="str">
            <v>Undisturbed</v>
          </cell>
          <cell r="L2249" t="str">
            <v>North America</v>
          </cell>
          <cell r="M2249" t="e">
            <v>#N/A</v>
          </cell>
          <cell r="N2249" t="str">
            <v>Occurrence</v>
          </cell>
          <cell r="O2249">
            <v>15</v>
          </cell>
        </row>
        <row r="2250">
          <cell r="A2250" t="str">
            <v>USA:CA:Rawson</v>
          </cell>
          <cell r="B2250">
            <v>4499</v>
          </cell>
          <cell r="C2250">
            <v>-117.0568</v>
          </cell>
          <cell r="D2250">
            <v>33.6021</v>
          </cell>
          <cell r="E2250">
            <v>17.2</v>
          </cell>
          <cell r="F2250">
            <v>-8.2477737999999995E-2</v>
          </cell>
          <cell r="G2250">
            <v>350</v>
          </cell>
          <cell r="H2250">
            <v>-0.90322434299999999</v>
          </cell>
          <cell r="I2250">
            <v>304</v>
          </cell>
          <cell r="J2250">
            <v>0.69989843200000001</v>
          </cell>
          <cell r="K2250" t="str">
            <v>Undisturbed</v>
          </cell>
          <cell r="L2250" t="str">
            <v>North America</v>
          </cell>
          <cell r="M2250" t="e">
            <v>#N/A</v>
          </cell>
          <cell r="N2250" t="str">
            <v>Occurrence</v>
          </cell>
          <cell r="O2250">
            <v>8</v>
          </cell>
        </row>
        <row r="2251">
          <cell r="A2251" t="str">
            <v>USA:CA:Rice</v>
          </cell>
          <cell r="B2251">
            <v>4500</v>
          </cell>
          <cell r="C2251">
            <v>-117.0061</v>
          </cell>
          <cell r="D2251">
            <v>32.644300000000001</v>
          </cell>
          <cell r="E2251">
            <v>17.2</v>
          </cell>
          <cell r="F2251">
            <v>-8.2477737999999995E-2</v>
          </cell>
          <cell r="G2251">
            <v>259</v>
          </cell>
          <cell r="H2251">
            <v>-1.0053007629999999</v>
          </cell>
          <cell r="I2251">
            <v>209</v>
          </cell>
          <cell r="J2251">
            <v>-0.36759837299999998</v>
          </cell>
          <cell r="K2251" t="str">
            <v>Undisturbed</v>
          </cell>
          <cell r="L2251" t="str">
            <v>North America</v>
          </cell>
          <cell r="M2251" t="e">
            <v>#N/A</v>
          </cell>
          <cell r="N2251" t="str">
            <v>Occurrence</v>
          </cell>
          <cell r="O2251">
            <v>12</v>
          </cell>
        </row>
        <row r="2252">
          <cell r="A2252" t="str">
            <v>USA:CA:Urban1</v>
          </cell>
          <cell r="B2252">
            <v>845</v>
          </cell>
          <cell r="C2252">
            <v>-117.23779999999999</v>
          </cell>
          <cell r="D2252">
            <v>32.8125</v>
          </cell>
          <cell r="E2252">
            <v>17</v>
          </cell>
          <cell r="F2252">
            <v>-0.113624979</v>
          </cell>
          <cell r="G2252">
            <v>277</v>
          </cell>
          <cell r="H2252">
            <v>-0.98510982300000005</v>
          </cell>
          <cell r="I2252">
            <v>173</v>
          </cell>
          <cell r="J2252">
            <v>-0.77212347800000003</v>
          </cell>
          <cell r="K2252" t="str">
            <v>Disturbed</v>
          </cell>
          <cell r="L2252" t="str">
            <v>North America</v>
          </cell>
          <cell r="M2252" t="e">
            <v>#N/A</v>
          </cell>
          <cell r="N2252" t="str">
            <v>Occurrence</v>
          </cell>
          <cell r="O2252">
            <v>3</v>
          </cell>
        </row>
        <row r="2253">
          <cell r="A2253" t="str">
            <v>USA:CA:Urban2</v>
          </cell>
          <cell r="B2253">
            <v>846</v>
          </cell>
          <cell r="C2253">
            <v>-117.2367</v>
          </cell>
          <cell r="D2253">
            <v>32.879199999999997</v>
          </cell>
          <cell r="E2253">
            <v>16.899999999999999</v>
          </cell>
          <cell r="F2253">
            <v>-0.1291986</v>
          </cell>
          <cell r="G2253">
            <v>291</v>
          </cell>
          <cell r="H2253">
            <v>-0.96940575799999995</v>
          </cell>
          <cell r="I2253">
            <v>185</v>
          </cell>
          <cell r="J2253">
            <v>-0.63728177600000002</v>
          </cell>
          <cell r="K2253" t="str">
            <v>Disturbed</v>
          </cell>
          <cell r="L2253" t="str">
            <v>North America</v>
          </cell>
          <cell r="M2253" t="e">
            <v>#N/A</v>
          </cell>
          <cell r="N2253" t="str">
            <v>Occurrence</v>
          </cell>
          <cell r="O2253">
            <v>5</v>
          </cell>
        </row>
        <row r="2254">
          <cell r="A2254" t="str">
            <v>VA0001</v>
          </cell>
          <cell r="B2254">
            <v>1255</v>
          </cell>
          <cell r="C2254">
            <v>-79.307289999999995</v>
          </cell>
          <cell r="D2254">
            <v>38.328400000000002</v>
          </cell>
          <cell r="E2254">
            <v>9.6</v>
          </cell>
          <cell r="F2254">
            <v>-1.266072925</v>
          </cell>
          <cell r="G2254">
            <v>1061</v>
          </cell>
          <cell r="H2254">
            <v>-0.105682201</v>
          </cell>
          <cell r="I2254">
            <v>347</v>
          </cell>
          <cell r="J2254">
            <v>1.1830811960000001</v>
          </cell>
          <cell r="K2254" t="str">
            <v>Undisturbed</v>
          </cell>
          <cell r="L2254" t="str">
            <v>North America</v>
          </cell>
          <cell r="M2254" t="e">
            <v>#N/A</v>
          </cell>
          <cell r="N2254" t="str">
            <v>Abundance</v>
          </cell>
          <cell r="O2254">
            <v>29</v>
          </cell>
        </row>
        <row r="2255">
          <cell r="A2255" t="str">
            <v>Vanderwoude_etal_1997_01</v>
          </cell>
          <cell r="B2255">
            <v>454</v>
          </cell>
          <cell r="C2255">
            <v>152.66999999999999</v>
          </cell>
          <cell r="D2255">
            <v>-25.85</v>
          </cell>
          <cell r="E2255">
            <v>20.9</v>
          </cell>
          <cell r="F2255">
            <v>0.49374623499999998</v>
          </cell>
          <cell r="G2255">
            <v>1158</v>
          </cell>
          <cell r="H2255">
            <v>3.1245330000000001E-3</v>
          </cell>
          <cell r="I2255">
            <v>210</v>
          </cell>
          <cell r="J2255">
            <v>-0.35636156400000002</v>
          </cell>
          <cell r="K2255" t="str">
            <v>Disturbed</v>
          </cell>
          <cell r="L2255" t="str">
            <v>Oceania</v>
          </cell>
          <cell r="M2255" t="e">
            <v>#N/A</v>
          </cell>
          <cell r="N2255" t="str">
            <v>Abundance</v>
          </cell>
          <cell r="O2255">
            <v>73</v>
          </cell>
        </row>
        <row r="2256">
          <cell r="A2256" t="str">
            <v>Vanderwoude_etal_1997_02</v>
          </cell>
          <cell r="B2256">
            <v>455</v>
          </cell>
          <cell r="C2256">
            <v>152.66999999999999</v>
          </cell>
          <cell r="D2256">
            <v>-25.85</v>
          </cell>
          <cell r="E2256">
            <v>20.9</v>
          </cell>
          <cell r="F2256">
            <v>0.49374623499999998</v>
          </cell>
          <cell r="G2256">
            <v>1158</v>
          </cell>
          <cell r="H2256">
            <v>3.1245330000000001E-3</v>
          </cell>
          <cell r="I2256">
            <v>210</v>
          </cell>
          <cell r="J2256">
            <v>-0.35636156400000002</v>
          </cell>
          <cell r="K2256" t="str">
            <v>Disturbed</v>
          </cell>
          <cell r="L2256" t="str">
            <v>Oceania</v>
          </cell>
          <cell r="M2256" t="e">
            <v>#N/A</v>
          </cell>
          <cell r="N2256" t="str">
            <v>Abundance</v>
          </cell>
          <cell r="O2256">
            <v>63</v>
          </cell>
        </row>
        <row r="2257">
          <cell r="A2257" t="str">
            <v>Vanderwoude_etal_1997_03</v>
          </cell>
          <cell r="B2257">
            <v>456</v>
          </cell>
          <cell r="C2257">
            <v>152.66999999999999</v>
          </cell>
          <cell r="D2257">
            <v>-25.85</v>
          </cell>
          <cell r="E2257">
            <v>20.9</v>
          </cell>
          <cell r="F2257">
            <v>0.49374623499999998</v>
          </cell>
          <cell r="G2257">
            <v>1158</v>
          </cell>
          <cell r="H2257">
            <v>3.1245330000000001E-3</v>
          </cell>
          <cell r="I2257">
            <v>210</v>
          </cell>
          <cell r="J2257">
            <v>-0.35636156400000002</v>
          </cell>
          <cell r="K2257" t="str">
            <v>Disturbed</v>
          </cell>
          <cell r="L2257" t="str">
            <v>Oceania</v>
          </cell>
          <cell r="M2257" t="e">
            <v>#N/A</v>
          </cell>
          <cell r="N2257" t="str">
            <v>Abundance</v>
          </cell>
          <cell r="O2257">
            <v>45</v>
          </cell>
        </row>
        <row r="2258">
          <cell r="A2258" t="str">
            <v>VanHamburg_etal_2004_01</v>
          </cell>
          <cell r="B2258">
            <v>2215</v>
          </cell>
          <cell r="C2258">
            <v>29.72</v>
          </cell>
          <cell r="D2258">
            <v>-26.15</v>
          </cell>
          <cell r="E2258">
            <v>15</v>
          </cell>
          <cell r="F2258">
            <v>-0.42509739699999999</v>
          </cell>
          <cell r="G2258">
            <v>722</v>
          </cell>
          <cell r="H2258">
            <v>-0.48594491000000001</v>
          </cell>
          <cell r="I2258">
            <v>254</v>
          </cell>
          <cell r="J2258">
            <v>0.13805800900000001</v>
          </cell>
          <cell r="K2258" t="str">
            <v>Transformed</v>
          </cell>
          <cell r="L2258" t="str">
            <v>Africa</v>
          </cell>
          <cell r="M2258" t="e">
            <v>#N/A</v>
          </cell>
          <cell r="N2258" t="str">
            <v>Other</v>
          </cell>
          <cell r="O2258" t="e">
            <v>#N/A</v>
          </cell>
        </row>
        <row r="2259">
          <cell r="A2259" t="str">
            <v>VanHamburg_etal_2004_02</v>
          </cell>
          <cell r="B2259">
            <v>2216</v>
          </cell>
          <cell r="C2259">
            <v>29.72</v>
          </cell>
          <cell r="D2259">
            <v>-26.15</v>
          </cell>
          <cell r="E2259">
            <v>15</v>
          </cell>
          <cell r="F2259">
            <v>-0.42509739699999999</v>
          </cell>
          <cell r="G2259">
            <v>722</v>
          </cell>
          <cell r="H2259">
            <v>-0.48594491000000001</v>
          </cell>
          <cell r="I2259">
            <v>254</v>
          </cell>
          <cell r="J2259">
            <v>0.13805800900000001</v>
          </cell>
          <cell r="K2259" t="str">
            <v>Transformed</v>
          </cell>
          <cell r="L2259" t="str">
            <v>Africa</v>
          </cell>
          <cell r="M2259" t="e">
            <v>#N/A</v>
          </cell>
          <cell r="N2259" t="str">
            <v>Other</v>
          </cell>
          <cell r="O2259" t="e">
            <v>#N/A</v>
          </cell>
        </row>
        <row r="2260">
          <cell r="A2260" t="str">
            <v>VanHamburg_etal_2004_03</v>
          </cell>
          <cell r="B2260">
            <v>2217</v>
          </cell>
          <cell r="C2260">
            <v>29.72</v>
          </cell>
          <cell r="D2260">
            <v>-26.15</v>
          </cell>
          <cell r="E2260">
            <v>15</v>
          </cell>
          <cell r="F2260">
            <v>-0.42509739699999999</v>
          </cell>
          <cell r="G2260">
            <v>722</v>
          </cell>
          <cell r="H2260">
            <v>-0.48594491000000001</v>
          </cell>
          <cell r="I2260">
            <v>254</v>
          </cell>
          <cell r="J2260">
            <v>0.13805800900000001</v>
          </cell>
          <cell r="K2260" t="str">
            <v>Transformed</v>
          </cell>
          <cell r="L2260" t="str">
            <v>Africa</v>
          </cell>
          <cell r="M2260" t="e">
            <v>#N/A</v>
          </cell>
          <cell r="N2260" t="str">
            <v>Other</v>
          </cell>
          <cell r="O2260" t="e">
            <v>#N/A</v>
          </cell>
        </row>
        <row r="2261">
          <cell r="A2261" t="str">
            <v>VanHamburg_etal_2004_04</v>
          </cell>
          <cell r="B2261">
            <v>2218</v>
          </cell>
          <cell r="C2261">
            <v>29.72</v>
          </cell>
          <cell r="D2261">
            <v>-26.15</v>
          </cell>
          <cell r="E2261">
            <v>15</v>
          </cell>
          <cell r="F2261">
            <v>-0.42509739699999999</v>
          </cell>
          <cell r="G2261">
            <v>722</v>
          </cell>
          <cell r="H2261">
            <v>-0.48594491000000001</v>
          </cell>
          <cell r="I2261">
            <v>254</v>
          </cell>
          <cell r="J2261">
            <v>0.13805800900000001</v>
          </cell>
          <cell r="K2261" t="str">
            <v>Transformed</v>
          </cell>
          <cell r="L2261" t="str">
            <v>Africa</v>
          </cell>
          <cell r="M2261" t="e">
            <v>#N/A</v>
          </cell>
          <cell r="N2261" t="str">
            <v>Other</v>
          </cell>
          <cell r="O2261" t="e">
            <v>#N/A</v>
          </cell>
        </row>
        <row r="2262">
          <cell r="A2262" t="str">
            <v>VanHamburg_etal_2004_05</v>
          </cell>
          <cell r="B2262">
            <v>2219</v>
          </cell>
          <cell r="C2262">
            <v>29.72</v>
          </cell>
          <cell r="D2262">
            <v>-26.15</v>
          </cell>
          <cell r="E2262">
            <v>15</v>
          </cell>
          <cell r="F2262">
            <v>-0.42509739699999999</v>
          </cell>
          <cell r="G2262">
            <v>722</v>
          </cell>
          <cell r="H2262">
            <v>-0.48594491000000001</v>
          </cell>
          <cell r="I2262">
            <v>254</v>
          </cell>
          <cell r="J2262">
            <v>0.13805800900000001</v>
          </cell>
          <cell r="K2262" t="str">
            <v>Transformed</v>
          </cell>
          <cell r="L2262" t="str">
            <v>Africa</v>
          </cell>
          <cell r="M2262" t="e">
            <v>#N/A</v>
          </cell>
          <cell r="N2262" t="str">
            <v>Other</v>
          </cell>
          <cell r="O2262" t="e">
            <v>#N/A</v>
          </cell>
        </row>
        <row r="2263">
          <cell r="A2263" t="str">
            <v>VanHamburg_etal_2004_06</v>
          </cell>
          <cell r="B2263">
            <v>2220</v>
          </cell>
          <cell r="C2263">
            <v>29.72</v>
          </cell>
          <cell r="D2263">
            <v>-26.15</v>
          </cell>
          <cell r="E2263">
            <v>15</v>
          </cell>
          <cell r="F2263">
            <v>-0.42509739699999999</v>
          </cell>
          <cell r="G2263">
            <v>722</v>
          </cell>
          <cell r="H2263">
            <v>-0.48594491000000001</v>
          </cell>
          <cell r="I2263">
            <v>254</v>
          </cell>
          <cell r="J2263">
            <v>0.13805800900000001</v>
          </cell>
          <cell r="K2263" t="str">
            <v>Transformed</v>
          </cell>
          <cell r="L2263" t="str">
            <v>Africa</v>
          </cell>
          <cell r="M2263" t="e">
            <v>#N/A</v>
          </cell>
          <cell r="N2263" t="str">
            <v>Other</v>
          </cell>
          <cell r="O2263" t="e">
            <v>#N/A</v>
          </cell>
        </row>
        <row r="2264">
          <cell r="A2264" t="str">
            <v>VanHamburg_etal_2004_07</v>
          </cell>
          <cell r="B2264">
            <v>2221</v>
          </cell>
          <cell r="C2264">
            <v>29.72</v>
          </cell>
          <cell r="D2264">
            <v>-26.15</v>
          </cell>
          <cell r="E2264">
            <v>15</v>
          </cell>
          <cell r="F2264">
            <v>-0.42509739699999999</v>
          </cell>
          <cell r="G2264">
            <v>722</v>
          </cell>
          <cell r="H2264">
            <v>-0.48594491000000001</v>
          </cell>
          <cell r="I2264">
            <v>254</v>
          </cell>
          <cell r="J2264">
            <v>0.13805800900000001</v>
          </cell>
          <cell r="K2264" t="str">
            <v>Transformed</v>
          </cell>
          <cell r="L2264" t="str">
            <v>Africa</v>
          </cell>
          <cell r="M2264" t="e">
            <v>#N/A</v>
          </cell>
          <cell r="N2264" t="str">
            <v>Other</v>
          </cell>
          <cell r="O2264" t="e">
            <v>#N/A</v>
          </cell>
        </row>
        <row r="2265">
          <cell r="A2265" t="str">
            <v>VanHamburg_etal_2004_08</v>
          </cell>
          <cell r="B2265">
            <v>2222</v>
          </cell>
          <cell r="C2265">
            <v>29.72</v>
          </cell>
          <cell r="D2265">
            <v>-26.15</v>
          </cell>
          <cell r="E2265">
            <v>15</v>
          </cell>
          <cell r="F2265">
            <v>-0.42509739699999999</v>
          </cell>
          <cell r="G2265">
            <v>722</v>
          </cell>
          <cell r="H2265">
            <v>-0.48594491000000001</v>
          </cell>
          <cell r="I2265">
            <v>254</v>
          </cell>
          <cell r="J2265">
            <v>0.13805800900000001</v>
          </cell>
          <cell r="K2265" t="str">
            <v>Transformed</v>
          </cell>
          <cell r="L2265" t="str">
            <v>Africa</v>
          </cell>
          <cell r="M2265" t="e">
            <v>#N/A</v>
          </cell>
          <cell r="N2265" t="str">
            <v>Other</v>
          </cell>
          <cell r="O2265" t="e">
            <v>#N/A</v>
          </cell>
        </row>
        <row r="2266">
          <cell r="A2266" t="str">
            <v>VanHamburg_etal_2004_09</v>
          </cell>
          <cell r="B2266">
            <v>2223</v>
          </cell>
          <cell r="C2266">
            <v>29.72</v>
          </cell>
          <cell r="D2266">
            <v>-26.15</v>
          </cell>
          <cell r="E2266">
            <v>15</v>
          </cell>
          <cell r="F2266">
            <v>-0.42509739699999999</v>
          </cell>
          <cell r="G2266">
            <v>722</v>
          </cell>
          <cell r="H2266">
            <v>-0.48594491000000001</v>
          </cell>
          <cell r="I2266">
            <v>254</v>
          </cell>
          <cell r="J2266">
            <v>0.13805800900000001</v>
          </cell>
          <cell r="K2266" t="str">
            <v>Transformed</v>
          </cell>
          <cell r="L2266" t="str">
            <v>Africa</v>
          </cell>
          <cell r="M2266" t="e">
            <v>#N/A</v>
          </cell>
          <cell r="N2266" t="str">
            <v>Other</v>
          </cell>
          <cell r="O2266" t="e">
            <v>#N/A</v>
          </cell>
        </row>
        <row r="2267">
          <cell r="A2267" t="str">
            <v>VanHamburg_etal_2004_10</v>
          </cell>
          <cell r="B2267">
            <v>2224</v>
          </cell>
          <cell r="C2267">
            <v>29.72</v>
          </cell>
          <cell r="D2267">
            <v>-26.15</v>
          </cell>
          <cell r="E2267">
            <v>15</v>
          </cell>
          <cell r="F2267">
            <v>-0.42509739699999999</v>
          </cell>
          <cell r="G2267">
            <v>722</v>
          </cell>
          <cell r="H2267">
            <v>-0.48594491000000001</v>
          </cell>
          <cell r="I2267">
            <v>254</v>
          </cell>
          <cell r="J2267">
            <v>0.13805800900000001</v>
          </cell>
          <cell r="K2267" t="str">
            <v>Transformed</v>
          </cell>
          <cell r="L2267" t="str">
            <v>Africa</v>
          </cell>
          <cell r="M2267" t="e">
            <v>#N/A</v>
          </cell>
          <cell r="N2267" t="str">
            <v>Other</v>
          </cell>
          <cell r="O2267" t="e">
            <v>#N/A</v>
          </cell>
        </row>
        <row r="2268">
          <cell r="A2268" t="str">
            <v>VanHamburg_etal_2004_11</v>
          </cell>
          <cell r="B2268">
            <v>2225</v>
          </cell>
          <cell r="C2268">
            <v>29.72</v>
          </cell>
          <cell r="D2268">
            <v>-26.15</v>
          </cell>
          <cell r="E2268">
            <v>15</v>
          </cell>
          <cell r="F2268">
            <v>-0.42509739699999999</v>
          </cell>
          <cell r="G2268">
            <v>722</v>
          </cell>
          <cell r="H2268">
            <v>-0.48594491000000001</v>
          </cell>
          <cell r="I2268">
            <v>254</v>
          </cell>
          <cell r="J2268">
            <v>0.13805800900000001</v>
          </cell>
          <cell r="K2268" t="str">
            <v>Transformed</v>
          </cell>
          <cell r="L2268" t="str">
            <v>Africa</v>
          </cell>
          <cell r="M2268" t="e">
            <v>#N/A</v>
          </cell>
          <cell r="N2268" t="str">
            <v>Other</v>
          </cell>
          <cell r="O2268" t="e">
            <v>#N/A</v>
          </cell>
        </row>
        <row r="2269">
          <cell r="A2269" t="str">
            <v>VanHamburg_etal_2004_12</v>
          </cell>
          <cell r="B2269">
            <v>4502</v>
          </cell>
          <cell r="C2269">
            <v>29.72</v>
          </cell>
          <cell r="D2269">
            <v>-26.15</v>
          </cell>
          <cell r="E2269">
            <v>15</v>
          </cell>
          <cell r="F2269">
            <v>-0.42509739699999999</v>
          </cell>
          <cell r="G2269">
            <v>722</v>
          </cell>
          <cell r="H2269">
            <v>-0.48594491000000001</v>
          </cell>
          <cell r="I2269">
            <v>254</v>
          </cell>
          <cell r="J2269">
            <v>0.13805800900000001</v>
          </cell>
          <cell r="K2269" t="str">
            <v>Undisturbed</v>
          </cell>
          <cell r="L2269" t="str">
            <v>Africa</v>
          </cell>
          <cell r="M2269" t="e">
            <v>#N/A</v>
          </cell>
          <cell r="N2269" t="str">
            <v>Other</v>
          </cell>
          <cell r="O2269" t="e">
            <v>#N/A</v>
          </cell>
        </row>
        <row r="2270">
          <cell r="A2270" t="str">
            <v>VanHamburg_etal_2004_13</v>
          </cell>
          <cell r="B2270">
            <v>4503</v>
          </cell>
          <cell r="C2270">
            <v>29.72</v>
          </cell>
          <cell r="D2270">
            <v>-26.15</v>
          </cell>
          <cell r="E2270">
            <v>15</v>
          </cell>
          <cell r="F2270">
            <v>-0.42509739699999999</v>
          </cell>
          <cell r="G2270">
            <v>722</v>
          </cell>
          <cell r="H2270">
            <v>-0.48594491000000001</v>
          </cell>
          <cell r="I2270">
            <v>254</v>
          </cell>
          <cell r="J2270">
            <v>0.13805800900000001</v>
          </cell>
          <cell r="K2270" t="str">
            <v>Undisturbed</v>
          </cell>
          <cell r="L2270" t="str">
            <v>Africa</v>
          </cell>
          <cell r="M2270" t="e">
            <v>#N/A</v>
          </cell>
          <cell r="N2270" t="str">
            <v>Other</v>
          </cell>
          <cell r="O2270" t="e">
            <v>#N/A</v>
          </cell>
        </row>
        <row r="2271">
          <cell r="A2271" t="str">
            <v>VanIngen_etal_2008_01</v>
          </cell>
          <cell r="B2271">
            <v>4504</v>
          </cell>
          <cell r="C2271">
            <v>145.25</v>
          </cell>
          <cell r="D2271">
            <v>-16.59</v>
          </cell>
          <cell r="E2271">
            <v>20.7</v>
          </cell>
          <cell r="F2271">
            <v>0.46259899300000001</v>
          </cell>
          <cell r="G2271">
            <v>1527</v>
          </cell>
          <cell r="H2271">
            <v>0.41703880999999998</v>
          </cell>
          <cell r="I2271">
            <v>174</v>
          </cell>
          <cell r="J2271">
            <v>-0.76088666900000002</v>
          </cell>
          <cell r="K2271" t="str">
            <v>Undisturbed</v>
          </cell>
          <cell r="L2271" t="str">
            <v>Oceania</v>
          </cell>
          <cell r="M2271" t="e">
            <v>#N/A</v>
          </cell>
          <cell r="N2271" t="str">
            <v>Abundance</v>
          </cell>
          <cell r="O2271">
            <v>12</v>
          </cell>
        </row>
        <row r="2272">
          <cell r="A2272" t="str">
            <v>VanIngen_etal_2008_02</v>
          </cell>
          <cell r="B2272">
            <v>4505</v>
          </cell>
          <cell r="C2272">
            <v>145.25</v>
          </cell>
          <cell r="D2272">
            <v>-16.59</v>
          </cell>
          <cell r="E2272">
            <v>20.7</v>
          </cell>
          <cell r="F2272">
            <v>0.46259899300000001</v>
          </cell>
          <cell r="G2272">
            <v>1527</v>
          </cell>
          <cell r="H2272">
            <v>0.41703880999999998</v>
          </cell>
          <cell r="I2272">
            <v>174</v>
          </cell>
          <cell r="J2272">
            <v>-0.76088666900000002</v>
          </cell>
          <cell r="K2272" t="str">
            <v>Undisturbed</v>
          </cell>
          <cell r="L2272" t="str">
            <v>Oceania</v>
          </cell>
          <cell r="M2272" t="e">
            <v>#N/A</v>
          </cell>
          <cell r="N2272" t="str">
            <v>Abundance</v>
          </cell>
          <cell r="O2272">
            <v>8</v>
          </cell>
        </row>
        <row r="2273">
          <cell r="A2273" t="str">
            <v>VanIngen_etal_2008_03</v>
          </cell>
          <cell r="B2273">
            <v>458</v>
          </cell>
          <cell r="C2273">
            <v>145.25</v>
          </cell>
          <cell r="D2273">
            <v>-16.59</v>
          </cell>
          <cell r="E2273">
            <v>20.7</v>
          </cell>
          <cell r="F2273">
            <v>0.46259899300000001</v>
          </cell>
          <cell r="G2273">
            <v>1527</v>
          </cell>
          <cell r="H2273">
            <v>0.41703880999999998</v>
          </cell>
          <cell r="I2273">
            <v>174</v>
          </cell>
          <cell r="J2273">
            <v>-0.76088666900000002</v>
          </cell>
          <cell r="K2273" t="str">
            <v>Disturbed</v>
          </cell>
          <cell r="L2273" t="str">
            <v>Oceania</v>
          </cell>
          <cell r="M2273" t="e">
            <v>#N/A</v>
          </cell>
          <cell r="N2273" t="str">
            <v>Abundance</v>
          </cell>
          <cell r="O2273">
            <v>11</v>
          </cell>
        </row>
        <row r="2274">
          <cell r="A2274" t="str">
            <v>VanIngen_etal_2008_04</v>
          </cell>
          <cell r="B2274">
            <v>459</v>
          </cell>
          <cell r="C2274">
            <v>145.25</v>
          </cell>
          <cell r="D2274">
            <v>-16.59</v>
          </cell>
          <cell r="E2274">
            <v>20.7</v>
          </cell>
          <cell r="F2274">
            <v>0.46259899300000001</v>
          </cell>
          <cell r="G2274">
            <v>1527</v>
          </cell>
          <cell r="H2274">
            <v>0.41703880999999998</v>
          </cell>
          <cell r="I2274">
            <v>174</v>
          </cell>
          <cell r="J2274">
            <v>-0.76088666900000002</v>
          </cell>
          <cell r="K2274" t="str">
            <v>Disturbed</v>
          </cell>
          <cell r="L2274" t="str">
            <v>Oceania</v>
          </cell>
          <cell r="M2274" t="e">
            <v>#N/A</v>
          </cell>
          <cell r="N2274" t="str">
            <v>Abundance</v>
          </cell>
          <cell r="O2274">
            <v>11</v>
          </cell>
        </row>
        <row r="2275">
          <cell r="A2275" t="str">
            <v>VanIngen_etal_2008_05</v>
          </cell>
          <cell r="B2275">
            <v>460</v>
          </cell>
          <cell r="C2275">
            <v>145.25</v>
          </cell>
          <cell r="D2275">
            <v>-16.59</v>
          </cell>
          <cell r="E2275">
            <v>20.7</v>
          </cell>
          <cell r="F2275">
            <v>0.46259899300000001</v>
          </cell>
          <cell r="G2275">
            <v>1527</v>
          </cell>
          <cell r="H2275">
            <v>0.41703880999999998</v>
          </cell>
          <cell r="I2275">
            <v>174</v>
          </cell>
          <cell r="J2275">
            <v>-0.76088666900000002</v>
          </cell>
          <cell r="K2275" t="str">
            <v>Disturbed</v>
          </cell>
          <cell r="L2275" t="str">
            <v>Oceania</v>
          </cell>
          <cell r="M2275" t="e">
            <v>#N/A</v>
          </cell>
          <cell r="N2275" t="str">
            <v>Abundance</v>
          </cell>
          <cell r="O2275">
            <v>11</v>
          </cell>
        </row>
        <row r="2276">
          <cell r="A2276" t="str">
            <v>VanIngen_etal_2008_06</v>
          </cell>
          <cell r="B2276">
            <v>4506</v>
          </cell>
          <cell r="C2276">
            <v>145.25</v>
          </cell>
          <cell r="D2276">
            <v>-16.59</v>
          </cell>
          <cell r="E2276">
            <v>20.7</v>
          </cell>
          <cell r="F2276">
            <v>0.46259899300000001</v>
          </cell>
          <cell r="G2276">
            <v>1527</v>
          </cell>
          <cell r="H2276">
            <v>0.41703880999999998</v>
          </cell>
          <cell r="I2276">
            <v>174</v>
          </cell>
          <cell r="J2276">
            <v>-0.76088666900000002</v>
          </cell>
          <cell r="K2276" t="str">
            <v>Undisturbed</v>
          </cell>
          <cell r="L2276" t="str">
            <v>Oceania</v>
          </cell>
          <cell r="M2276" t="e">
            <v>#N/A</v>
          </cell>
          <cell r="N2276" t="str">
            <v>Abundance</v>
          </cell>
          <cell r="O2276">
            <v>17</v>
          </cell>
        </row>
        <row r="2277">
          <cell r="A2277" t="str">
            <v>VanIngen_etal_2008_07</v>
          </cell>
          <cell r="B2277">
            <v>4507</v>
          </cell>
          <cell r="C2277">
            <v>145.25</v>
          </cell>
          <cell r="D2277">
            <v>-16.59</v>
          </cell>
          <cell r="E2277">
            <v>20.7</v>
          </cell>
          <cell r="F2277">
            <v>0.46259899300000001</v>
          </cell>
          <cell r="G2277">
            <v>1527</v>
          </cell>
          <cell r="H2277">
            <v>0.41703880999999998</v>
          </cell>
          <cell r="I2277">
            <v>174</v>
          </cell>
          <cell r="J2277">
            <v>-0.76088666900000002</v>
          </cell>
          <cell r="K2277" t="str">
            <v>Undisturbed</v>
          </cell>
          <cell r="L2277" t="str">
            <v>Oceania</v>
          </cell>
          <cell r="M2277" t="e">
            <v>#N/A</v>
          </cell>
          <cell r="N2277" t="str">
            <v>Abundance</v>
          </cell>
          <cell r="O2277">
            <v>17</v>
          </cell>
        </row>
        <row r="2278">
          <cell r="A2278" t="str">
            <v>VanIngen_etal_2008_08</v>
          </cell>
          <cell r="B2278">
            <v>4508</v>
          </cell>
          <cell r="C2278">
            <v>145.25</v>
          </cell>
          <cell r="D2278">
            <v>-16.59</v>
          </cell>
          <cell r="E2278">
            <v>20.7</v>
          </cell>
          <cell r="F2278">
            <v>0.46259899300000001</v>
          </cell>
          <cell r="G2278">
            <v>1527</v>
          </cell>
          <cell r="H2278">
            <v>0.41703880999999998</v>
          </cell>
          <cell r="I2278">
            <v>174</v>
          </cell>
          <cell r="J2278">
            <v>-0.76088666900000002</v>
          </cell>
          <cell r="K2278" t="str">
            <v>Undisturbed</v>
          </cell>
          <cell r="L2278" t="str">
            <v>Oceania</v>
          </cell>
          <cell r="M2278" t="e">
            <v>#N/A</v>
          </cell>
          <cell r="N2278" t="str">
            <v>Abundance</v>
          </cell>
          <cell r="O2278">
            <v>19</v>
          </cell>
        </row>
        <row r="2279">
          <cell r="A2279" t="str">
            <v>VanIngen_etal_2008_09</v>
          </cell>
          <cell r="B2279">
            <v>4509</v>
          </cell>
          <cell r="C2279">
            <v>145.25</v>
          </cell>
          <cell r="D2279">
            <v>-16.59</v>
          </cell>
          <cell r="E2279">
            <v>20.7</v>
          </cell>
          <cell r="F2279">
            <v>0.46259899300000001</v>
          </cell>
          <cell r="G2279">
            <v>1527</v>
          </cell>
          <cell r="H2279">
            <v>0.41703880999999998</v>
          </cell>
          <cell r="I2279">
            <v>174</v>
          </cell>
          <cell r="J2279">
            <v>-0.76088666900000002</v>
          </cell>
          <cell r="K2279" t="str">
            <v>Undisturbed</v>
          </cell>
          <cell r="L2279" t="str">
            <v>Oceania</v>
          </cell>
          <cell r="M2279" t="e">
            <v>#N/A</v>
          </cell>
          <cell r="N2279" t="str">
            <v>Abundance</v>
          </cell>
          <cell r="O2279">
            <v>33</v>
          </cell>
        </row>
        <row r="2280">
          <cell r="A2280" t="str">
            <v>VanIngen_etal_2008_10</v>
          </cell>
          <cell r="B2280">
            <v>4510</v>
          </cell>
          <cell r="C2280">
            <v>145.25</v>
          </cell>
          <cell r="D2280">
            <v>-16.59</v>
          </cell>
          <cell r="E2280">
            <v>20.7</v>
          </cell>
          <cell r="F2280">
            <v>0.46259899300000001</v>
          </cell>
          <cell r="G2280">
            <v>1527</v>
          </cell>
          <cell r="H2280">
            <v>0.41703880999999998</v>
          </cell>
          <cell r="I2280">
            <v>174</v>
          </cell>
          <cell r="J2280">
            <v>-0.76088666900000002</v>
          </cell>
          <cell r="K2280" t="str">
            <v>Undisturbed</v>
          </cell>
          <cell r="L2280" t="str">
            <v>Oceania</v>
          </cell>
          <cell r="M2280" t="e">
            <v>#N/A</v>
          </cell>
          <cell r="N2280" t="str">
            <v>Abundance</v>
          </cell>
          <cell r="O2280">
            <v>36</v>
          </cell>
        </row>
        <row r="2281">
          <cell r="A2281" t="str">
            <v>Vasconcelos 1999_MF_DI</v>
          </cell>
          <cell r="B2281">
            <v>4513</v>
          </cell>
          <cell r="C2281">
            <v>-59.983330000000002</v>
          </cell>
          <cell r="D2281">
            <v>-2.35</v>
          </cell>
          <cell r="E2281">
            <v>27</v>
          </cell>
          <cell r="F2281">
            <v>1.443737109</v>
          </cell>
          <cell r="G2281">
            <v>2506</v>
          </cell>
          <cell r="H2281">
            <v>1.5152016189999999</v>
          </cell>
          <cell r="I2281">
            <v>104</v>
          </cell>
          <cell r="J2281">
            <v>-1.547463262</v>
          </cell>
          <cell r="K2281" t="str">
            <v>Undisturbed</v>
          </cell>
          <cell r="L2281" t="str">
            <v>South America</v>
          </cell>
          <cell r="M2281" t="e">
            <v>#N/A</v>
          </cell>
          <cell r="N2281" t="str">
            <v>Abundance</v>
          </cell>
          <cell r="O2281">
            <v>65</v>
          </cell>
        </row>
        <row r="2282">
          <cell r="A2282" t="str">
            <v>Vasconcelos 1999_MF_PA</v>
          </cell>
          <cell r="B2282">
            <v>4514</v>
          </cell>
          <cell r="C2282">
            <v>-59.983330000000002</v>
          </cell>
          <cell r="D2282">
            <v>-2.35</v>
          </cell>
          <cell r="E2282">
            <v>27</v>
          </cell>
          <cell r="F2282">
            <v>1.443737109</v>
          </cell>
          <cell r="G2282">
            <v>2506</v>
          </cell>
          <cell r="H2282">
            <v>1.5152016189999999</v>
          </cell>
          <cell r="I2282">
            <v>104</v>
          </cell>
          <cell r="J2282">
            <v>-1.547463262</v>
          </cell>
          <cell r="K2282" t="str">
            <v>Undisturbed</v>
          </cell>
          <cell r="L2282" t="str">
            <v>South America</v>
          </cell>
          <cell r="M2282" t="e">
            <v>#N/A</v>
          </cell>
          <cell r="N2282" t="str">
            <v>Abundance</v>
          </cell>
          <cell r="O2282">
            <v>42</v>
          </cell>
        </row>
        <row r="2283">
          <cell r="A2283" t="str">
            <v>Vasconcelos 1999_ORF</v>
          </cell>
          <cell r="B2283">
            <v>99</v>
          </cell>
          <cell r="C2283">
            <v>-59.983330000000002</v>
          </cell>
          <cell r="D2283">
            <v>-2.35</v>
          </cell>
          <cell r="E2283">
            <v>27</v>
          </cell>
          <cell r="F2283">
            <v>1.443737109</v>
          </cell>
          <cell r="G2283">
            <v>2506</v>
          </cell>
          <cell r="H2283">
            <v>1.5152016189999999</v>
          </cell>
          <cell r="I2283">
            <v>104</v>
          </cell>
          <cell r="J2283">
            <v>-1.547463262</v>
          </cell>
          <cell r="K2283" t="str">
            <v>Disturbed</v>
          </cell>
          <cell r="L2283" t="str">
            <v>South America</v>
          </cell>
          <cell r="M2283" t="e">
            <v>#N/A</v>
          </cell>
          <cell r="N2283" t="str">
            <v>Abundance</v>
          </cell>
          <cell r="O2283">
            <v>49</v>
          </cell>
        </row>
        <row r="2284">
          <cell r="A2284" t="str">
            <v>Vasconcelos 1999_PA</v>
          </cell>
          <cell r="B2284">
            <v>1</v>
          </cell>
          <cell r="C2284">
            <v>-59.983330000000002</v>
          </cell>
          <cell r="D2284">
            <v>-2.35</v>
          </cell>
          <cell r="E2284">
            <v>27</v>
          </cell>
          <cell r="F2284">
            <v>1.443737109</v>
          </cell>
          <cell r="G2284">
            <v>2506</v>
          </cell>
          <cell r="H2284">
            <v>1.5152016189999999</v>
          </cell>
          <cell r="I2284">
            <v>104</v>
          </cell>
          <cell r="J2284">
            <v>-1.547463262</v>
          </cell>
          <cell r="K2284" t="str">
            <v>Disturbed</v>
          </cell>
          <cell r="L2284" t="str">
            <v>South America</v>
          </cell>
          <cell r="M2284" t="e">
            <v>#N/A</v>
          </cell>
          <cell r="N2284" t="str">
            <v>Abundance</v>
          </cell>
          <cell r="O2284">
            <v>36</v>
          </cell>
        </row>
        <row r="2285">
          <cell r="A2285" t="str">
            <v>Vasconcelos 1999_YRF</v>
          </cell>
          <cell r="B2285">
            <v>1021</v>
          </cell>
          <cell r="C2285">
            <v>-60.1</v>
          </cell>
          <cell r="D2285">
            <v>-2.35</v>
          </cell>
          <cell r="E2285">
            <v>27</v>
          </cell>
          <cell r="F2285">
            <v>1.443737109</v>
          </cell>
          <cell r="G2285">
            <v>2524</v>
          </cell>
          <cell r="H2285">
            <v>1.5353925589999999</v>
          </cell>
          <cell r="I2285">
            <v>103</v>
          </cell>
          <cell r="J2285">
            <v>-1.5587000710000001</v>
          </cell>
          <cell r="K2285" t="str">
            <v>Disturbed</v>
          </cell>
          <cell r="L2285" t="str">
            <v>South America</v>
          </cell>
          <cell r="M2285" t="e">
            <v>#N/A</v>
          </cell>
          <cell r="N2285" t="str">
            <v>Abundance</v>
          </cell>
          <cell r="O2285">
            <v>46</v>
          </cell>
        </row>
        <row r="2286">
          <cell r="A2286" t="str">
            <v>Vasconcelos et al. 2010_01</v>
          </cell>
          <cell r="B2286">
            <v>287</v>
          </cell>
          <cell r="C2286">
            <v>-69.388360000000006</v>
          </cell>
          <cell r="D2286">
            <v>-3.9901599999999999</v>
          </cell>
          <cell r="E2286">
            <v>25.9</v>
          </cell>
          <cell r="F2286">
            <v>1.27242728</v>
          </cell>
          <cell r="G2286">
            <v>2522</v>
          </cell>
          <cell r="H2286">
            <v>1.5331491209999999</v>
          </cell>
          <cell r="I2286">
            <v>110</v>
          </cell>
          <cell r="J2286">
            <v>-1.4800424109999999</v>
          </cell>
          <cell r="K2286" t="str">
            <v>Disturbed</v>
          </cell>
          <cell r="L2286" t="str">
            <v>South America</v>
          </cell>
          <cell r="M2286" t="e">
            <v>#N/A</v>
          </cell>
          <cell r="N2286" t="str">
            <v>occurrence</v>
          </cell>
          <cell r="O2286" t="e">
            <v>#N/A</v>
          </cell>
        </row>
        <row r="2287">
          <cell r="A2287" t="str">
            <v>Vasconcelos et al. 2010_02</v>
          </cell>
          <cell r="B2287">
            <v>288</v>
          </cell>
          <cell r="C2287">
            <v>-69.060919999999996</v>
          </cell>
          <cell r="D2287">
            <v>-3.4943900000000001</v>
          </cell>
          <cell r="E2287">
            <v>25.7</v>
          </cell>
          <cell r="F2287">
            <v>1.241280038</v>
          </cell>
          <cell r="G2287">
            <v>2663</v>
          </cell>
          <cell r="H2287">
            <v>1.6913114869999999</v>
          </cell>
          <cell r="I2287">
            <v>106</v>
          </cell>
          <cell r="J2287">
            <v>-1.524989645</v>
          </cell>
          <cell r="K2287" t="str">
            <v>Disturbed</v>
          </cell>
          <cell r="L2287" t="str">
            <v>South America</v>
          </cell>
          <cell r="M2287" t="e">
            <v>#N/A</v>
          </cell>
          <cell r="N2287" t="str">
            <v>occurrence</v>
          </cell>
          <cell r="O2287" t="e">
            <v>#N/A</v>
          </cell>
        </row>
        <row r="2288">
          <cell r="A2288" t="str">
            <v>Vasconcelos et al. 2010_03</v>
          </cell>
          <cell r="B2288">
            <v>289</v>
          </cell>
          <cell r="C2288">
            <v>-67.987840000000006</v>
          </cell>
          <cell r="D2288">
            <v>-3.1721499999999998</v>
          </cell>
          <cell r="E2288">
            <v>25.7</v>
          </cell>
          <cell r="F2288">
            <v>1.241280038</v>
          </cell>
          <cell r="G2288">
            <v>2895</v>
          </cell>
          <cell r="H2288">
            <v>1.9515502730000001</v>
          </cell>
          <cell r="I2288">
            <v>106</v>
          </cell>
          <cell r="J2288">
            <v>-1.524989645</v>
          </cell>
          <cell r="K2288" t="str">
            <v>Disturbed</v>
          </cell>
          <cell r="L2288" t="str">
            <v>South America</v>
          </cell>
          <cell r="M2288" t="e">
            <v>#N/A</v>
          </cell>
          <cell r="N2288" t="str">
            <v>occurrence</v>
          </cell>
          <cell r="O2288" t="e">
            <v>#N/A</v>
          </cell>
        </row>
        <row r="2289">
          <cell r="A2289" t="str">
            <v>Vasconcelos et al. 2010_04</v>
          </cell>
          <cell r="B2289">
            <v>290</v>
          </cell>
          <cell r="C2289">
            <v>-66.906319999999994</v>
          </cell>
          <cell r="D2289">
            <v>-2.7224499999999998</v>
          </cell>
          <cell r="E2289">
            <v>25.7</v>
          </cell>
          <cell r="F2289">
            <v>1.241280038</v>
          </cell>
          <cell r="G2289">
            <v>2993</v>
          </cell>
          <cell r="H2289">
            <v>2.0614787259999998</v>
          </cell>
          <cell r="I2289">
            <v>108</v>
          </cell>
          <cell r="J2289">
            <v>-1.5025160280000001</v>
          </cell>
          <cell r="K2289" t="str">
            <v>Disturbed</v>
          </cell>
          <cell r="L2289" t="str">
            <v>South America</v>
          </cell>
          <cell r="M2289" t="e">
            <v>#N/A</v>
          </cell>
          <cell r="N2289" t="str">
            <v>occurrence</v>
          </cell>
          <cell r="O2289" t="e">
            <v>#N/A</v>
          </cell>
        </row>
        <row r="2290">
          <cell r="A2290" t="str">
            <v>Vasconcelos et al. 2010_05</v>
          </cell>
          <cell r="B2290">
            <v>291</v>
          </cell>
          <cell r="C2290">
            <v>-65.712739999999997</v>
          </cell>
          <cell r="D2290">
            <v>-2.6721400000000002</v>
          </cell>
          <cell r="E2290">
            <v>26</v>
          </cell>
          <cell r="F2290">
            <v>1.288000901</v>
          </cell>
          <cell r="G2290">
            <v>3013</v>
          </cell>
          <cell r="H2290">
            <v>2.0839131040000001</v>
          </cell>
          <cell r="I2290">
            <v>107</v>
          </cell>
          <cell r="J2290">
            <v>-1.513752837</v>
          </cell>
          <cell r="K2290" t="str">
            <v>Disturbed</v>
          </cell>
          <cell r="L2290" t="str">
            <v>South America</v>
          </cell>
          <cell r="M2290" t="e">
            <v>#N/A</v>
          </cell>
          <cell r="N2290" t="str">
            <v>occurrence</v>
          </cell>
          <cell r="O2290" t="e">
            <v>#N/A</v>
          </cell>
        </row>
        <row r="2291">
          <cell r="A2291" t="str">
            <v>Vasconcelos et al. 2010_06</v>
          </cell>
          <cell r="B2291">
            <v>292</v>
          </cell>
          <cell r="C2291">
            <v>-64.611949999999993</v>
          </cell>
          <cell r="D2291">
            <v>-3.0692400000000002</v>
          </cell>
          <cell r="E2291">
            <v>26.8</v>
          </cell>
          <cell r="F2291">
            <v>1.412589868</v>
          </cell>
          <cell r="G2291">
            <v>2710</v>
          </cell>
          <cell r="H2291">
            <v>1.744032276</v>
          </cell>
          <cell r="I2291">
            <v>104</v>
          </cell>
          <cell r="J2291">
            <v>-1.547463262</v>
          </cell>
          <cell r="K2291" t="str">
            <v>Disturbed</v>
          </cell>
          <cell r="L2291" t="str">
            <v>South America</v>
          </cell>
          <cell r="M2291" t="e">
            <v>#N/A</v>
          </cell>
          <cell r="N2291" t="str">
            <v>occurrence</v>
          </cell>
          <cell r="O2291" t="e">
            <v>#N/A</v>
          </cell>
        </row>
        <row r="2292">
          <cell r="A2292" t="str">
            <v>Vasconcelos et al. 2010_07</v>
          </cell>
          <cell r="B2292">
            <v>293</v>
          </cell>
          <cell r="C2292">
            <v>-64.177539999999993</v>
          </cell>
          <cell r="D2292">
            <v>-3.64981</v>
          </cell>
          <cell r="E2292">
            <v>26.8</v>
          </cell>
          <cell r="F2292">
            <v>1.412589868</v>
          </cell>
          <cell r="G2292">
            <v>2211</v>
          </cell>
          <cell r="H2292">
            <v>1.184294542</v>
          </cell>
          <cell r="I2292">
            <v>104</v>
          </cell>
          <cell r="J2292">
            <v>-1.547463262</v>
          </cell>
          <cell r="K2292" t="str">
            <v>Disturbed</v>
          </cell>
          <cell r="L2292" t="str">
            <v>South America</v>
          </cell>
          <cell r="M2292" t="e">
            <v>#N/A</v>
          </cell>
          <cell r="N2292" t="str">
            <v>occurrence</v>
          </cell>
          <cell r="O2292" t="e">
            <v>#N/A</v>
          </cell>
        </row>
        <row r="2293">
          <cell r="A2293" t="str">
            <v>Vasconcelos et al. 2010_08</v>
          </cell>
          <cell r="B2293">
            <v>294</v>
          </cell>
          <cell r="C2293">
            <v>-63.42783</v>
          </cell>
          <cell r="D2293">
            <v>-3.90456</v>
          </cell>
          <cell r="E2293">
            <v>26.5</v>
          </cell>
          <cell r="F2293">
            <v>1.365869005</v>
          </cell>
          <cell r="G2293">
            <v>2153</v>
          </cell>
          <cell r="H2293">
            <v>1.119234845</v>
          </cell>
          <cell r="I2293">
            <v>104</v>
          </cell>
          <cell r="J2293">
            <v>-1.547463262</v>
          </cell>
          <cell r="K2293" t="str">
            <v>Disturbed</v>
          </cell>
          <cell r="L2293" t="str">
            <v>South America</v>
          </cell>
          <cell r="M2293" t="e">
            <v>#N/A</v>
          </cell>
          <cell r="N2293" t="str">
            <v>occurrence</v>
          </cell>
          <cell r="O2293" t="e">
            <v>#N/A</v>
          </cell>
        </row>
        <row r="2294">
          <cell r="A2294" t="str">
            <v>Vasconcelos et al. 2010_09</v>
          </cell>
          <cell r="B2294">
            <v>295</v>
          </cell>
          <cell r="C2294">
            <v>-62.85716</v>
          </cell>
          <cell r="D2294">
            <v>-3.9018099999999998</v>
          </cell>
          <cell r="E2294">
            <v>26.5</v>
          </cell>
          <cell r="F2294">
            <v>1.365869005</v>
          </cell>
          <cell r="G2294">
            <v>2402</v>
          </cell>
          <cell r="H2294">
            <v>1.3985428529999999</v>
          </cell>
          <cell r="I2294">
            <v>104</v>
          </cell>
          <cell r="J2294">
            <v>-1.547463262</v>
          </cell>
          <cell r="K2294" t="str">
            <v>Disturbed</v>
          </cell>
          <cell r="L2294" t="str">
            <v>South America</v>
          </cell>
          <cell r="M2294" t="e">
            <v>#N/A</v>
          </cell>
          <cell r="N2294" t="str">
            <v>occurrence</v>
          </cell>
          <cell r="O2294" t="e">
            <v>#N/A</v>
          </cell>
        </row>
        <row r="2295">
          <cell r="A2295" t="str">
            <v>Vasconcelos et al. 2010_10</v>
          </cell>
          <cell r="B2295">
            <v>296</v>
          </cell>
          <cell r="C2295">
            <v>-61.959429999999998</v>
          </cell>
          <cell r="D2295">
            <v>-3.9778199999999999</v>
          </cell>
          <cell r="E2295">
            <v>26.7</v>
          </cell>
          <cell r="F2295">
            <v>1.397016247</v>
          </cell>
          <cell r="G2295">
            <v>2572</v>
          </cell>
          <cell r="H2295">
            <v>1.5892350669999999</v>
          </cell>
          <cell r="I2295">
            <v>104</v>
          </cell>
          <cell r="J2295">
            <v>-1.547463262</v>
          </cell>
          <cell r="K2295" t="str">
            <v>Disturbed</v>
          </cell>
          <cell r="L2295" t="str">
            <v>South America</v>
          </cell>
          <cell r="M2295" t="e">
            <v>#N/A</v>
          </cell>
          <cell r="N2295" t="str">
            <v>occurrence</v>
          </cell>
          <cell r="O2295" t="e">
            <v>#N/A</v>
          </cell>
        </row>
        <row r="2296">
          <cell r="A2296" t="str">
            <v>Vasconcelos et al. 2010_11</v>
          </cell>
          <cell r="B2296">
            <v>297</v>
          </cell>
          <cell r="C2296">
            <v>-61.428780000000003</v>
          </cell>
          <cell r="D2296">
            <v>-3.5958999999999999</v>
          </cell>
          <cell r="E2296">
            <v>27</v>
          </cell>
          <cell r="F2296">
            <v>1.443737109</v>
          </cell>
          <cell r="G2296">
            <v>2265</v>
          </cell>
          <cell r="H2296">
            <v>1.244867363</v>
          </cell>
          <cell r="I2296">
            <v>102</v>
          </cell>
          <cell r="J2296">
            <v>-1.5699368789999999</v>
          </cell>
          <cell r="K2296" t="str">
            <v>Disturbed</v>
          </cell>
          <cell r="L2296" t="str">
            <v>South America</v>
          </cell>
          <cell r="M2296" t="e">
            <v>#N/A</v>
          </cell>
          <cell r="N2296" t="str">
            <v>occurrence</v>
          </cell>
          <cell r="O2296" t="e">
            <v>#N/A</v>
          </cell>
        </row>
        <row r="2297">
          <cell r="A2297" t="str">
            <v>Vasconcelos et al. 2010_12</v>
          </cell>
          <cell r="B2297">
            <v>298</v>
          </cell>
          <cell r="C2297">
            <v>-60.824730000000002</v>
          </cell>
          <cell r="D2297">
            <v>-3.60189</v>
          </cell>
          <cell r="E2297">
            <v>27.2</v>
          </cell>
          <cell r="F2297">
            <v>1.474884351</v>
          </cell>
          <cell r="G2297">
            <v>2212</v>
          </cell>
          <cell r="H2297">
            <v>1.18541626</v>
          </cell>
          <cell r="I2297">
            <v>102</v>
          </cell>
          <cell r="J2297">
            <v>-1.5699368789999999</v>
          </cell>
          <cell r="K2297" t="str">
            <v>Disturbed</v>
          </cell>
          <cell r="L2297" t="str">
            <v>South America</v>
          </cell>
          <cell r="M2297" t="e">
            <v>#N/A</v>
          </cell>
          <cell r="N2297" t="str">
            <v>occurrence</v>
          </cell>
          <cell r="O2297" t="e">
            <v>#N/A</v>
          </cell>
        </row>
        <row r="2298">
          <cell r="A2298" t="str">
            <v>Vasconcelos et al. 2010_13</v>
          </cell>
          <cell r="B2298">
            <v>299</v>
          </cell>
          <cell r="C2298">
            <v>-59.31353</v>
          </cell>
          <cell r="D2298">
            <v>-3.1707200000000002</v>
          </cell>
          <cell r="E2298">
            <v>27.2</v>
          </cell>
          <cell r="F2298">
            <v>1.474884351</v>
          </cell>
          <cell r="G2298">
            <v>2234</v>
          </cell>
          <cell r="H2298">
            <v>1.2100940760000001</v>
          </cell>
          <cell r="I2298">
            <v>104</v>
          </cell>
          <cell r="J2298">
            <v>-1.547463262</v>
          </cell>
          <cell r="K2298" t="str">
            <v>Disturbed</v>
          </cell>
          <cell r="L2298" t="str">
            <v>South America</v>
          </cell>
          <cell r="M2298" t="e">
            <v>#N/A</v>
          </cell>
          <cell r="N2298" t="str">
            <v>occurrence</v>
          </cell>
          <cell r="O2298" t="e">
            <v>#N/A</v>
          </cell>
        </row>
        <row r="2299">
          <cell r="A2299" t="str">
            <v>Vasconcelos et al. 2010_14</v>
          </cell>
          <cell r="B2299">
            <v>300</v>
          </cell>
          <cell r="C2299">
            <v>-58.748179999999998</v>
          </cell>
          <cell r="D2299">
            <v>-3.3220000000000001</v>
          </cell>
          <cell r="E2299">
            <v>26.9</v>
          </cell>
          <cell r="F2299">
            <v>1.4281634889999999</v>
          </cell>
          <cell r="G2299">
            <v>2073</v>
          </cell>
          <cell r="H2299">
            <v>1.0294973329999999</v>
          </cell>
          <cell r="I2299">
            <v>108</v>
          </cell>
          <cell r="J2299">
            <v>-1.5025160280000001</v>
          </cell>
          <cell r="K2299" t="str">
            <v>Disturbed</v>
          </cell>
          <cell r="L2299" t="str">
            <v>South America</v>
          </cell>
          <cell r="M2299" t="e">
            <v>#N/A</v>
          </cell>
          <cell r="N2299" t="str">
            <v>occurrence</v>
          </cell>
          <cell r="O2299" t="e">
            <v>#N/A</v>
          </cell>
        </row>
        <row r="2300">
          <cell r="A2300" t="str">
            <v>Vasconcelos et al. 2010_15</v>
          </cell>
          <cell r="B2300">
            <v>301</v>
          </cell>
          <cell r="C2300">
            <v>-57.910510000000002</v>
          </cell>
          <cell r="D2300">
            <v>-2.7684299999999999</v>
          </cell>
          <cell r="E2300">
            <v>27.3</v>
          </cell>
          <cell r="F2300">
            <v>1.490457972</v>
          </cell>
          <cell r="G2300">
            <v>2155</v>
          </cell>
          <cell r="H2300">
            <v>1.1214782830000001</v>
          </cell>
          <cell r="I2300">
            <v>105</v>
          </cell>
          <cell r="J2300">
            <v>-1.5362264539999999</v>
          </cell>
          <cell r="K2300" t="str">
            <v>Disturbed</v>
          </cell>
          <cell r="L2300" t="str">
            <v>South America</v>
          </cell>
          <cell r="M2300" t="e">
            <v>#N/A</v>
          </cell>
          <cell r="N2300" t="str">
            <v>occurrence</v>
          </cell>
          <cell r="O2300" t="e">
            <v>#N/A</v>
          </cell>
        </row>
        <row r="2301">
          <cell r="A2301" t="str">
            <v>Vasconcelos et al. 2010_16</v>
          </cell>
          <cell r="B2301">
            <v>302</v>
          </cell>
          <cell r="C2301">
            <v>-56.381889999999999</v>
          </cell>
          <cell r="D2301">
            <v>-2.3109000000000002</v>
          </cell>
          <cell r="E2301">
            <v>27.5</v>
          </cell>
          <cell r="F2301">
            <v>1.521605214</v>
          </cell>
          <cell r="G2301">
            <v>2310</v>
          </cell>
          <cell r="H2301">
            <v>1.295344713</v>
          </cell>
          <cell r="I2301">
            <v>107</v>
          </cell>
          <cell r="J2301">
            <v>-1.513752837</v>
          </cell>
          <cell r="K2301" t="str">
            <v>Disturbed</v>
          </cell>
          <cell r="L2301" t="str">
            <v>South America</v>
          </cell>
          <cell r="M2301" t="e">
            <v>#N/A</v>
          </cell>
          <cell r="N2301" t="str">
            <v>occurrence</v>
          </cell>
          <cell r="O2301" t="e">
            <v>#N/A</v>
          </cell>
        </row>
        <row r="2302">
          <cell r="A2302" t="str">
            <v>Vasconcelos et al. 2010_17</v>
          </cell>
          <cell r="B2302">
            <v>303</v>
          </cell>
          <cell r="C2302">
            <v>-56.534419999999997</v>
          </cell>
          <cell r="D2302">
            <v>-2.53464</v>
          </cell>
          <cell r="E2302">
            <v>27.6</v>
          </cell>
          <cell r="F2302">
            <v>1.537178835</v>
          </cell>
          <cell r="G2302">
            <v>2285</v>
          </cell>
          <cell r="H2302">
            <v>1.267301741</v>
          </cell>
          <cell r="I2302">
            <v>104</v>
          </cell>
          <cell r="J2302">
            <v>-1.547463262</v>
          </cell>
          <cell r="K2302" t="str">
            <v>Disturbed</v>
          </cell>
          <cell r="L2302" t="str">
            <v>South America</v>
          </cell>
          <cell r="M2302" t="e">
            <v>#N/A</v>
          </cell>
          <cell r="N2302" t="str">
            <v>occurrence</v>
          </cell>
          <cell r="O2302" t="e">
            <v>#N/A</v>
          </cell>
        </row>
        <row r="2303">
          <cell r="A2303" t="str">
            <v>Vasconcelos et al. 2010_18</v>
          </cell>
          <cell r="B2303">
            <v>304</v>
          </cell>
          <cell r="C2303">
            <v>-55.967440000000003</v>
          </cell>
          <cell r="D2303">
            <v>-2.0670299999999999</v>
          </cell>
          <cell r="E2303">
            <v>27.2</v>
          </cell>
          <cell r="F2303">
            <v>1.474884351</v>
          </cell>
          <cell r="G2303">
            <v>2248</v>
          </cell>
          <cell r="H2303">
            <v>1.2257981410000001</v>
          </cell>
          <cell r="I2303">
            <v>112</v>
          </cell>
          <cell r="J2303">
            <v>-1.4575687939999999</v>
          </cell>
          <cell r="K2303" t="str">
            <v>Disturbed</v>
          </cell>
          <cell r="L2303" t="str">
            <v>South America</v>
          </cell>
          <cell r="M2303" t="e">
            <v>#N/A</v>
          </cell>
          <cell r="N2303" t="str">
            <v>occurrence</v>
          </cell>
          <cell r="O2303" t="e">
            <v>#N/A</v>
          </cell>
        </row>
        <row r="2304">
          <cell r="A2304" t="str">
            <v>Vasconcelos et al. 2010_19</v>
          </cell>
          <cell r="B2304">
            <v>305</v>
          </cell>
          <cell r="C2304">
            <v>-55.297469999999997</v>
          </cell>
          <cell r="D2304">
            <v>-2.0982599999999998</v>
          </cell>
          <cell r="E2304">
            <v>26.7</v>
          </cell>
          <cell r="F2304">
            <v>1.397016247</v>
          </cell>
          <cell r="G2304">
            <v>1847</v>
          </cell>
          <cell r="H2304">
            <v>0.77598886</v>
          </cell>
          <cell r="I2304">
            <v>115</v>
          </cell>
          <cell r="J2304">
            <v>-1.423858369</v>
          </cell>
          <cell r="K2304" t="str">
            <v>Disturbed</v>
          </cell>
          <cell r="L2304" t="str">
            <v>South America</v>
          </cell>
          <cell r="M2304" t="e">
            <v>#N/A</v>
          </cell>
          <cell r="N2304" t="str">
            <v>occurrence</v>
          </cell>
          <cell r="O2304" t="e">
            <v>#N/A</v>
          </cell>
        </row>
        <row r="2305">
          <cell r="A2305" t="str">
            <v>Vasconcelos et al. 2010_20</v>
          </cell>
          <cell r="B2305">
            <v>306</v>
          </cell>
          <cell r="C2305">
            <v>-54.321730000000002</v>
          </cell>
          <cell r="D2305">
            <v>-2.4891299999999998</v>
          </cell>
          <cell r="E2305">
            <v>26.1</v>
          </cell>
          <cell r="F2305">
            <v>1.303574521</v>
          </cell>
          <cell r="G2305">
            <v>2018</v>
          </cell>
          <cell r="H2305">
            <v>0.96780279300000005</v>
          </cell>
          <cell r="I2305">
            <v>111</v>
          </cell>
          <cell r="J2305">
            <v>-1.4688056030000001</v>
          </cell>
          <cell r="K2305" t="str">
            <v>Disturbed</v>
          </cell>
          <cell r="L2305" t="str">
            <v>South America</v>
          </cell>
          <cell r="M2305" t="e">
            <v>#N/A</v>
          </cell>
          <cell r="N2305" t="str">
            <v>occurrence</v>
          </cell>
          <cell r="O2305" t="e">
            <v>#N/A</v>
          </cell>
        </row>
        <row r="2306">
          <cell r="A2306" t="str">
            <v>Vasconcelos et al. 2010_21</v>
          </cell>
          <cell r="B2306">
            <v>307</v>
          </cell>
          <cell r="C2306">
            <v>-54.080010000000001</v>
          </cell>
          <cell r="D2306">
            <v>-2.3891399999999998</v>
          </cell>
          <cell r="E2306">
            <v>26.4</v>
          </cell>
          <cell r="F2306">
            <v>1.350295384</v>
          </cell>
          <cell r="G2306">
            <v>1937</v>
          </cell>
          <cell r="H2306">
            <v>0.87694356100000004</v>
          </cell>
          <cell r="I2306">
            <v>107</v>
          </cell>
          <cell r="J2306">
            <v>-1.513752837</v>
          </cell>
          <cell r="K2306" t="str">
            <v>Disturbed</v>
          </cell>
          <cell r="L2306" t="str">
            <v>South America</v>
          </cell>
          <cell r="M2306" t="e">
            <v>#N/A</v>
          </cell>
          <cell r="N2306" t="str">
            <v>occurrence</v>
          </cell>
          <cell r="O2306" t="e">
            <v>#N/A</v>
          </cell>
        </row>
        <row r="2307">
          <cell r="A2307" t="str">
            <v>Vasconcelos et al. 2010_22</v>
          </cell>
          <cell r="B2307">
            <v>308</v>
          </cell>
          <cell r="C2307">
            <v>-54.087339999999998</v>
          </cell>
          <cell r="D2307">
            <v>-1.58592</v>
          </cell>
          <cell r="E2307">
            <v>26.6</v>
          </cell>
          <cell r="F2307">
            <v>1.3814426259999999</v>
          </cell>
          <cell r="G2307">
            <v>1636</v>
          </cell>
          <cell r="H2307">
            <v>0.539306171</v>
          </cell>
          <cell r="I2307">
            <v>106</v>
          </cell>
          <cell r="J2307">
            <v>-1.524989645</v>
          </cell>
          <cell r="K2307" t="str">
            <v>Disturbed</v>
          </cell>
          <cell r="L2307" t="str">
            <v>South America</v>
          </cell>
          <cell r="M2307" t="e">
            <v>#N/A</v>
          </cell>
          <cell r="N2307" t="str">
            <v>occurrence</v>
          </cell>
          <cell r="O2307" t="e">
            <v>#N/A</v>
          </cell>
        </row>
        <row r="2308">
          <cell r="A2308" t="str">
            <v>Vasconcelos et al. 2010_23</v>
          </cell>
          <cell r="B2308">
            <v>309</v>
          </cell>
          <cell r="C2308">
            <v>-53.149000000000001</v>
          </cell>
          <cell r="D2308">
            <v>-1.7441</v>
          </cell>
          <cell r="E2308">
            <v>27.2</v>
          </cell>
          <cell r="F2308">
            <v>1.474884351</v>
          </cell>
          <cell r="G2308">
            <v>1788</v>
          </cell>
          <cell r="H2308">
            <v>0.70980744399999995</v>
          </cell>
          <cell r="I2308">
            <v>107</v>
          </cell>
          <cell r="J2308">
            <v>-1.513752837</v>
          </cell>
          <cell r="K2308" t="str">
            <v>Disturbed</v>
          </cell>
          <cell r="L2308" t="str">
            <v>South America</v>
          </cell>
          <cell r="M2308" t="e">
            <v>#N/A</v>
          </cell>
          <cell r="N2308" t="str">
            <v>occurrence</v>
          </cell>
          <cell r="O2308" t="e">
            <v>#N/A</v>
          </cell>
        </row>
        <row r="2309">
          <cell r="A2309" t="str">
            <v>Vasconcelos et al. 2010_24</v>
          </cell>
          <cell r="B2309">
            <v>310</v>
          </cell>
          <cell r="C2309">
            <v>-52.470019999999998</v>
          </cell>
          <cell r="D2309">
            <v>-1.4818100000000001</v>
          </cell>
          <cell r="E2309">
            <v>27.1</v>
          </cell>
          <cell r="F2309">
            <v>1.4593107299999999</v>
          </cell>
          <cell r="G2309">
            <v>2076</v>
          </cell>
          <cell r="H2309">
            <v>1.032862489</v>
          </cell>
          <cell r="I2309">
            <v>109</v>
          </cell>
          <cell r="J2309">
            <v>-1.49127922</v>
          </cell>
          <cell r="K2309" t="str">
            <v>Disturbed</v>
          </cell>
          <cell r="L2309" t="str">
            <v>South America</v>
          </cell>
          <cell r="M2309" t="e">
            <v>#N/A</v>
          </cell>
          <cell r="N2309" t="str">
            <v>occurrence</v>
          </cell>
          <cell r="O2309" t="e">
            <v>#N/A</v>
          </cell>
        </row>
        <row r="2310">
          <cell r="A2310" t="str">
            <v>Vasconcelos et al. 2010_25</v>
          </cell>
          <cell r="B2310">
            <v>311</v>
          </cell>
          <cell r="C2310">
            <v>-51.803460000000001</v>
          </cell>
          <cell r="D2310">
            <v>-1.2061599999999999</v>
          </cell>
          <cell r="E2310">
            <v>27</v>
          </cell>
          <cell r="F2310">
            <v>1.443737109</v>
          </cell>
          <cell r="G2310">
            <v>2505</v>
          </cell>
          <cell r="H2310">
            <v>1.5140799</v>
          </cell>
          <cell r="I2310">
            <v>109</v>
          </cell>
          <cell r="J2310">
            <v>-1.49127922</v>
          </cell>
          <cell r="K2310" t="str">
            <v>Disturbed</v>
          </cell>
          <cell r="L2310" t="str">
            <v>South America</v>
          </cell>
          <cell r="M2310" t="e">
            <v>#N/A</v>
          </cell>
          <cell r="N2310" t="str">
            <v>occurrence</v>
          </cell>
          <cell r="O2310" t="e">
            <v>#N/A</v>
          </cell>
        </row>
        <row r="2311">
          <cell r="A2311" t="str">
            <v>Vasconcelos et al. 2010_26</v>
          </cell>
          <cell r="B2311">
            <v>312</v>
          </cell>
          <cell r="C2311">
            <v>-51.540030000000002</v>
          </cell>
          <cell r="D2311">
            <v>-0.53400000000000003</v>
          </cell>
          <cell r="E2311">
            <v>27</v>
          </cell>
          <cell r="F2311">
            <v>1.443737109</v>
          </cell>
          <cell r="G2311">
            <v>2361</v>
          </cell>
          <cell r="H2311">
            <v>1.3525523779999999</v>
          </cell>
          <cell r="I2311">
            <v>104</v>
          </cell>
          <cell r="J2311">
            <v>-1.547463262</v>
          </cell>
          <cell r="K2311" t="str">
            <v>Disturbed</v>
          </cell>
          <cell r="L2311" t="str">
            <v>South America</v>
          </cell>
          <cell r="M2311" t="e">
            <v>#N/A</v>
          </cell>
          <cell r="N2311" t="str">
            <v>occurrence</v>
          </cell>
          <cell r="O2311" t="e">
            <v>#N/A</v>
          </cell>
        </row>
        <row r="2312">
          <cell r="A2312" t="str">
            <v>Vasconcelos_noyear_01</v>
          </cell>
          <cell r="B2312">
            <v>4523</v>
          </cell>
          <cell r="C2312">
            <v>-59.83</v>
          </cell>
          <cell r="D2312">
            <v>2.4300000000000002</v>
          </cell>
          <cell r="E2312">
            <v>27.2</v>
          </cell>
          <cell r="F2312">
            <v>1.474884351</v>
          </cell>
          <cell r="G2312">
            <v>1642</v>
          </cell>
          <cell r="H2312">
            <v>0.54603648400000004</v>
          </cell>
          <cell r="I2312">
            <v>113</v>
          </cell>
          <cell r="J2312">
            <v>-1.4463319859999999</v>
          </cell>
          <cell r="K2312" t="str">
            <v>Undisturbed</v>
          </cell>
          <cell r="L2312" t="str">
            <v>South America</v>
          </cell>
          <cell r="M2312" t="str">
            <v>Vasconcelos_noyear_01</v>
          </cell>
          <cell r="N2312" t="str">
            <v>Abundance</v>
          </cell>
          <cell r="O2312">
            <v>26</v>
          </cell>
        </row>
        <row r="2313">
          <cell r="A2313" t="str">
            <v>Vasconcelos_noyear_02</v>
          </cell>
          <cell r="B2313">
            <v>4524</v>
          </cell>
          <cell r="C2313">
            <v>-59.83</v>
          </cell>
          <cell r="D2313">
            <v>2.4500000000000002</v>
          </cell>
          <cell r="E2313">
            <v>27.2</v>
          </cell>
          <cell r="F2313">
            <v>1.474884351</v>
          </cell>
          <cell r="G2313">
            <v>1642</v>
          </cell>
          <cell r="H2313">
            <v>0.54603648400000004</v>
          </cell>
          <cell r="I2313">
            <v>113</v>
          </cell>
          <cell r="J2313">
            <v>-1.4463319859999999</v>
          </cell>
          <cell r="K2313" t="str">
            <v>Undisturbed</v>
          </cell>
          <cell r="L2313" t="str">
            <v>South America</v>
          </cell>
          <cell r="M2313" t="str">
            <v>Vasconcelos_noyear_02</v>
          </cell>
          <cell r="N2313" t="str">
            <v>Abundance</v>
          </cell>
          <cell r="O2313">
            <v>28</v>
          </cell>
        </row>
        <row r="2314">
          <cell r="A2314" t="str">
            <v>Vasconcelos_noyear_03</v>
          </cell>
          <cell r="B2314">
            <v>4525</v>
          </cell>
          <cell r="C2314">
            <v>-59.83</v>
          </cell>
          <cell r="D2314">
            <v>2.4</v>
          </cell>
          <cell r="E2314">
            <v>27.2</v>
          </cell>
          <cell r="F2314">
            <v>1.474884351</v>
          </cell>
          <cell r="G2314">
            <v>1651</v>
          </cell>
          <cell r="H2314">
            <v>0.55613195400000004</v>
          </cell>
          <cell r="I2314">
            <v>113</v>
          </cell>
          <cell r="J2314">
            <v>-1.4463319859999999</v>
          </cell>
          <cell r="K2314" t="str">
            <v>Undisturbed</v>
          </cell>
          <cell r="L2314" t="str">
            <v>South America</v>
          </cell>
          <cell r="M2314" t="str">
            <v>Vasconcelos_noyear_03</v>
          </cell>
          <cell r="N2314" t="str">
            <v>Abundance</v>
          </cell>
          <cell r="O2314">
            <v>20</v>
          </cell>
        </row>
        <row r="2315">
          <cell r="A2315" t="str">
            <v>Vasconcelos_noyear_04</v>
          </cell>
          <cell r="B2315">
            <v>4526</v>
          </cell>
          <cell r="C2315">
            <v>-59.87</v>
          </cell>
          <cell r="D2315">
            <v>2.42</v>
          </cell>
          <cell r="E2315">
            <v>27.2</v>
          </cell>
          <cell r="F2315">
            <v>1.474884351</v>
          </cell>
          <cell r="G2315">
            <v>1651</v>
          </cell>
          <cell r="H2315">
            <v>0.55613195400000004</v>
          </cell>
          <cell r="I2315">
            <v>113</v>
          </cell>
          <cell r="J2315">
            <v>-1.4463319859999999</v>
          </cell>
          <cell r="K2315" t="str">
            <v>Undisturbed</v>
          </cell>
          <cell r="L2315" t="str">
            <v>South America</v>
          </cell>
          <cell r="M2315" t="str">
            <v>Vasconcelos_noyear_04</v>
          </cell>
          <cell r="N2315" t="str">
            <v>Abundance</v>
          </cell>
          <cell r="O2315">
            <v>23</v>
          </cell>
        </row>
        <row r="2316">
          <cell r="A2316" t="str">
            <v>Vasconcelos_noyear_05</v>
          </cell>
          <cell r="B2316">
            <v>4527</v>
          </cell>
          <cell r="C2316">
            <v>-59.87</v>
          </cell>
          <cell r="D2316">
            <v>2.42</v>
          </cell>
          <cell r="E2316">
            <v>27.2</v>
          </cell>
          <cell r="F2316">
            <v>1.474884351</v>
          </cell>
          <cell r="G2316">
            <v>1651</v>
          </cell>
          <cell r="H2316">
            <v>0.55613195400000004</v>
          </cell>
          <cell r="I2316">
            <v>113</v>
          </cell>
          <cell r="J2316">
            <v>-1.4463319859999999</v>
          </cell>
          <cell r="K2316" t="str">
            <v>Undisturbed</v>
          </cell>
          <cell r="L2316" t="str">
            <v>South America</v>
          </cell>
          <cell r="M2316" t="str">
            <v>Vasconcelos_noyear_05</v>
          </cell>
          <cell r="N2316" t="str">
            <v>Abundance</v>
          </cell>
          <cell r="O2316">
            <v>24</v>
          </cell>
        </row>
        <row r="2317">
          <cell r="A2317" t="str">
            <v>Vasconcelos_noyear_06</v>
          </cell>
          <cell r="B2317">
            <v>4528</v>
          </cell>
          <cell r="C2317">
            <v>-59.87</v>
          </cell>
          <cell r="D2317">
            <v>2.42</v>
          </cell>
          <cell r="E2317">
            <v>27.2</v>
          </cell>
          <cell r="F2317">
            <v>1.474884351</v>
          </cell>
          <cell r="G2317">
            <v>1651</v>
          </cell>
          <cell r="H2317">
            <v>0.55613195400000004</v>
          </cell>
          <cell r="I2317">
            <v>113</v>
          </cell>
          <cell r="J2317">
            <v>-1.4463319859999999</v>
          </cell>
          <cell r="K2317" t="str">
            <v>Undisturbed</v>
          </cell>
          <cell r="L2317" t="str">
            <v>South America</v>
          </cell>
          <cell r="M2317" t="str">
            <v>Vasconcelos_noyear_06</v>
          </cell>
          <cell r="N2317" t="str">
            <v>Abundance</v>
          </cell>
          <cell r="O2317">
            <v>31</v>
          </cell>
        </row>
        <row r="2318">
          <cell r="A2318" t="str">
            <v>Vasconcelos_noyear_07</v>
          </cell>
          <cell r="B2318">
            <v>4529</v>
          </cell>
          <cell r="C2318">
            <v>-59.87</v>
          </cell>
          <cell r="D2318">
            <v>2.42</v>
          </cell>
          <cell r="E2318">
            <v>27.2</v>
          </cell>
          <cell r="F2318">
            <v>1.474884351</v>
          </cell>
          <cell r="G2318">
            <v>1651</v>
          </cell>
          <cell r="H2318">
            <v>0.55613195400000004</v>
          </cell>
          <cell r="I2318">
            <v>113</v>
          </cell>
          <cell r="J2318">
            <v>-1.4463319859999999</v>
          </cell>
          <cell r="K2318" t="str">
            <v>Undisturbed</v>
          </cell>
          <cell r="L2318" t="str">
            <v>South America</v>
          </cell>
          <cell r="M2318" t="str">
            <v>Vasconcelos_noyear_07</v>
          </cell>
          <cell r="N2318" t="str">
            <v>Abundance</v>
          </cell>
          <cell r="O2318">
            <v>23</v>
          </cell>
        </row>
        <row r="2319">
          <cell r="A2319" t="str">
            <v>Vasconcelos_noyear_08</v>
          </cell>
          <cell r="B2319">
            <v>4530</v>
          </cell>
          <cell r="C2319">
            <v>-59.85</v>
          </cell>
          <cell r="D2319">
            <v>2.4300000000000002</v>
          </cell>
          <cell r="E2319">
            <v>27.2</v>
          </cell>
          <cell r="F2319">
            <v>1.474884351</v>
          </cell>
          <cell r="G2319">
            <v>1651</v>
          </cell>
          <cell r="H2319">
            <v>0.55613195400000004</v>
          </cell>
          <cell r="I2319">
            <v>113</v>
          </cell>
          <cell r="J2319">
            <v>-1.4463319859999999</v>
          </cell>
          <cell r="K2319" t="str">
            <v>Undisturbed</v>
          </cell>
          <cell r="L2319" t="str">
            <v>South America</v>
          </cell>
          <cell r="M2319" t="str">
            <v>Vasconcelos_noyear_08</v>
          </cell>
          <cell r="N2319" t="str">
            <v>Abundance</v>
          </cell>
          <cell r="O2319">
            <v>27</v>
          </cell>
        </row>
        <row r="2320">
          <cell r="A2320" t="str">
            <v>Vele_etal_2009_06</v>
          </cell>
          <cell r="B2320">
            <v>1631</v>
          </cell>
          <cell r="C2320">
            <v>15.21</v>
          </cell>
          <cell r="D2320">
            <v>50.71</v>
          </cell>
          <cell r="E2320">
            <v>5.6</v>
          </cell>
          <cell r="F2320">
            <v>-1.8890177610000001</v>
          </cell>
          <cell r="G2320">
            <v>685</v>
          </cell>
          <cell r="H2320">
            <v>-0.52744850899999995</v>
          </cell>
          <cell r="I2320">
            <v>263</v>
          </cell>
          <cell r="J2320">
            <v>0.239189285</v>
          </cell>
          <cell r="K2320" t="str">
            <v>Transformed</v>
          </cell>
          <cell r="L2320" t="str">
            <v>Europe</v>
          </cell>
          <cell r="M2320" t="e">
            <v>#N/A</v>
          </cell>
          <cell r="N2320" t="str">
            <v>Abundance</v>
          </cell>
          <cell r="O2320">
            <v>11</v>
          </cell>
        </row>
        <row r="2321">
          <cell r="A2321" t="str">
            <v>Vele_etal_2009_07</v>
          </cell>
          <cell r="B2321">
            <v>1632</v>
          </cell>
          <cell r="C2321">
            <v>15.21</v>
          </cell>
          <cell r="D2321">
            <v>50.71</v>
          </cell>
          <cell r="E2321">
            <v>5.6</v>
          </cell>
          <cell r="F2321">
            <v>-1.8890177610000001</v>
          </cell>
          <cell r="G2321">
            <v>685</v>
          </cell>
          <cell r="H2321">
            <v>-0.52744850899999995</v>
          </cell>
          <cell r="I2321">
            <v>263</v>
          </cell>
          <cell r="J2321">
            <v>0.239189285</v>
          </cell>
          <cell r="K2321" t="str">
            <v>Transformed</v>
          </cell>
          <cell r="L2321" t="str">
            <v>Europe</v>
          </cell>
          <cell r="M2321" t="e">
            <v>#N/A</v>
          </cell>
          <cell r="N2321" t="str">
            <v>Abundance</v>
          </cell>
          <cell r="O2321">
            <v>11</v>
          </cell>
        </row>
        <row r="2322">
          <cell r="A2322" t="str">
            <v>Vele_etal_2009_08</v>
          </cell>
          <cell r="B2322">
            <v>1633</v>
          </cell>
          <cell r="C2322">
            <v>15.21</v>
          </cell>
          <cell r="D2322">
            <v>50.71</v>
          </cell>
          <cell r="E2322">
            <v>5.6</v>
          </cell>
          <cell r="F2322">
            <v>-1.8890177610000001</v>
          </cell>
          <cell r="G2322">
            <v>685</v>
          </cell>
          <cell r="H2322">
            <v>-0.52744850899999995</v>
          </cell>
          <cell r="I2322">
            <v>263</v>
          </cell>
          <cell r="J2322">
            <v>0.239189285</v>
          </cell>
          <cell r="K2322" t="str">
            <v>Transformed</v>
          </cell>
          <cell r="L2322" t="str">
            <v>Europe</v>
          </cell>
          <cell r="M2322" t="e">
            <v>#N/A</v>
          </cell>
          <cell r="N2322" t="str">
            <v>Other</v>
          </cell>
          <cell r="O2322" t="e">
            <v>#N/A</v>
          </cell>
        </row>
        <row r="2323">
          <cell r="A2323" t="str">
            <v>Vonshak_etal_2010_01</v>
          </cell>
          <cell r="B2323">
            <v>2234</v>
          </cell>
          <cell r="C2323">
            <v>35.58</v>
          </cell>
          <cell r="D2323">
            <v>32.68</v>
          </cell>
          <cell r="E2323">
            <v>21.9</v>
          </cell>
          <cell r="F2323">
            <v>0.64948244399999999</v>
          </cell>
          <cell r="G2323">
            <v>381</v>
          </cell>
          <cell r="H2323">
            <v>-0.86845105700000003</v>
          </cell>
          <cell r="I2323">
            <v>276</v>
          </cell>
          <cell r="J2323">
            <v>0.38526779500000002</v>
          </cell>
          <cell r="K2323" t="str">
            <v>Transformed</v>
          </cell>
          <cell r="L2323" t="str">
            <v>Asia</v>
          </cell>
          <cell r="M2323" t="str">
            <v>Vonshak_etal_2010_01</v>
          </cell>
          <cell r="N2323" t="str">
            <v>Abundance</v>
          </cell>
          <cell r="O2323">
            <v>20</v>
          </cell>
        </row>
        <row r="2324">
          <cell r="A2324" t="str">
            <v>Vonshak_etal_2010_02</v>
          </cell>
          <cell r="B2324">
            <v>2235</v>
          </cell>
          <cell r="C2324">
            <v>35.57</v>
          </cell>
          <cell r="D2324">
            <v>32.69</v>
          </cell>
          <cell r="E2324">
            <v>21.9</v>
          </cell>
          <cell r="F2324">
            <v>0.64948244399999999</v>
          </cell>
          <cell r="G2324">
            <v>381</v>
          </cell>
          <cell r="H2324">
            <v>-0.86845105700000003</v>
          </cell>
          <cell r="I2324">
            <v>276</v>
          </cell>
          <cell r="J2324">
            <v>0.38526779500000002</v>
          </cell>
          <cell r="K2324" t="str">
            <v>Transformed</v>
          </cell>
          <cell r="L2324" t="str">
            <v>Asia</v>
          </cell>
          <cell r="M2324" t="str">
            <v>Vonshak_etal_2010_02</v>
          </cell>
          <cell r="N2324" t="str">
            <v>Abundance</v>
          </cell>
          <cell r="O2324">
            <v>20</v>
          </cell>
        </row>
        <row r="2325">
          <cell r="A2325" t="str">
            <v>Vonshak_etal_2010_03</v>
          </cell>
          <cell r="B2325">
            <v>2236</v>
          </cell>
          <cell r="C2325">
            <v>35.56</v>
          </cell>
          <cell r="D2325">
            <v>32.71</v>
          </cell>
          <cell r="E2325">
            <v>21.9</v>
          </cell>
          <cell r="F2325">
            <v>0.64948244399999999</v>
          </cell>
          <cell r="G2325">
            <v>398</v>
          </cell>
          <cell r="H2325">
            <v>-0.84938183499999997</v>
          </cell>
          <cell r="I2325">
            <v>273</v>
          </cell>
          <cell r="J2325">
            <v>0.35155736999999998</v>
          </cell>
          <cell r="K2325" t="str">
            <v>Transformed</v>
          </cell>
          <cell r="L2325" t="str">
            <v>Asia</v>
          </cell>
          <cell r="M2325" t="str">
            <v>Vonshak_etal_2010_03</v>
          </cell>
          <cell r="N2325" t="str">
            <v>Abundance</v>
          </cell>
          <cell r="O2325">
            <v>16</v>
          </cell>
        </row>
        <row r="2326">
          <cell r="A2326" t="str">
            <v>Vonshak_noyear_01</v>
          </cell>
          <cell r="B2326">
            <v>2237</v>
          </cell>
          <cell r="C2326">
            <v>35.57</v>
          </cell>
          <cell r="D2326">
            <v>32.69</v>
          </cell>
          <cell r="E2326">
            <v>21.9</v>
          </cell>
          <cell r="F2326">
            <v>0.64948244399999999</v>
          </cell>
          <cell r="G2326">
            <v>381</v>
          </cell>
          <cell r="H2326">
            <v>-0.86845105700000003</v>
          </cell>
          <cell r="I2326">
            <v>276</v>
          </cell>
          <cell r="J2326">
            <v>0.38526779500000002</v>
          </cell>
          <cell r="K2326" t="str">
            <v>Transformed</v>
          </cell>
          <cell r="L2326" t="str">
            <v>Asia</v>
          </cell>
          <cell r="M2326" t="str">
            <v>Vonshak_noyear_01</v>
          </cell>
          <cell r="N2326" t="str">
            <v>Abundance</v>
          </cell>
          <cell r="O2326">
            <v>7</v>
          </cell>
        </row>
        <row r="2327">
          <cell r="A2327" t="str">
            <v>Vonshak_noyear_02</v>
          </cell>
          <cell r="B2327">
            <v>1639</v>
          </cell>
          <cell r="C2327">
            <v>35.57</v>
          </cell>
          <cell r="D2327">
            <v>32.69</v>
          </cell>
          <cell r="E2327">
            <v>21.9</v>
          </cell>
          <cell r="F2327">
            <v>0.64948244399999999</v>
          </cell>
          <cell r="G2327">
            <v>381</v>
          </cell>
          <cell r="H2327">
            <v>-0.86845105700000003</v>
          </cell>
          <cell r="I2327">
            <v>276</v>
          </cell>
          <cell r="J2327">
            <v>0.38526779500000002</v>
          </cell>
          <cell r="K2327" t="str">
            <v>Transformed</v>
          </cell>
          <cell r="L2327" t="str">
            <v>Asia</v>
          </cell>
          <cell r="M2327" t="str">
            <v>Vonshak_noyear_02</v>
          </cell>
          <cell r="N2327" t="str">
            <v>Abundance</v>
          </cell>
          <cell r="O2327">
            <v>14</v>
          </cell>
        </row>
        <row r="2328">
          <cell r="A2328" t="str">
            <v>Wallis_etal_2001_01</v>
          </cell>
          <cell r="B2328">
            <v>4560</v>
          </cell>
          <cell r="C2328">
            <v>121.11</v>
          </cell>
          <cell r="D2328">
            <v>-31.04</v>
          </cell>
          <cell r="E2328">
            <v>17.899999999999999</v>
          </cell>
          <cell r="F2328">
            <v>2.6537609E-2</v>
          </cell>
          <cell r="G2328">
            <v>275</v>
          </cell>
          <cell r="H2328">
            <v>-0.98735326099999998</v>
          </cell>
          <cell r="I2328">
            <v>277</v>
          </cell>
          <cell r="J2328">
            <v>0.39650460300000001</v>
          </cell>
          <cell r="K2328" t="str">
            <v>Undisturbed</v>
          </cell>
          <cell r="L2328" t="str">
            <v>Oceania</v>
          </cell>
          <cell r="M2328" t="e">
            <v>#N/A</v>
          </cell>
          <cell r="N2328" t="str">
            <v>Abundance</v>
          </cell>
          <cell r="O2328">
            <v>27</v>
          </cell>
        </row>
        <row r="2329">
          <cell r="A2329" t="str">
            <v>Wallis_etal_2001_03</v>
          </cell>
          <cell r="B2329">
            <v>4562</v>
          </cell>
          <cell r="C2329">
            <v>121.11</v>
          </cell>
          <cell r="D2329">
            <v>-31.04</v>
          </cell>
          <cell r="E2329">
            <v>17.899999999999999</v>
          </cell>
          <cell r="F2329">
            <v>2.6537609E-2</v>
          </cell>
          <cell r="G2329">
            <v>275</v>
          </cell>
          <cell r="H2329">
            <v>-0.98735326099999998</v>
          </cell>
          <cell r="I2329">
            <v>277</v>
          </cell>
          <cell r="J2329">
            <v>0.39650460300000001</v>
          </cell>
          <cell r="K2329" t="str">
            <v>Undisturbed</v>
          </cell>
          <cell r="L2329" t="str">
            <v>Oceania</v>
          </cell>
          <cell r="M2329" t="e">
            <v>#N/A</v>
          </cell>
          <cell r="N2329" t="str">
            <v>Abundance</v>
          </cell>
          <cell r="O2329">
            <v>28</v>
          </cell>
        </row>
        <row r="2330">
          <cell r="A2330" t="str">
            <v>Wallis_etal_2001_05</v>
          </cell>
          <cell r="B2330">
            <v>4564</v>
          </cell>
          <cell r="C2330">
            <v>121.11</v>
          </cell>
          <cell r="D2330">
            <v>-31.04</v>
          </cell>
          <cell r="E2330">
            <v>17.899999999999999</v>
          </cell>
          <cell r="F2330">
            <v>2.6537609E-2</v>
          </cell>
          <cell r="G2330">
            <v>275</v>
          </cell>
          <cell r="H2330">
            <v>-0.98735326099999998</v>
          </cell>
          <cell r="I2330">
            <v>277</v>
          </cell>
          <cell r="J2330">
            <v>0.39650460300000001</v>
          </cell>
          <cell r="K2330" t="str">
            <v>Undisturbed</v>
          </cell>
          <cell r="L2330" t="str">
            <v>Oceania</v>
          </cell>
          <cell r="M2330" t="e">
            <v>#N/A</v>
          </cell>
          <cell r="N2330" t="str">
            <v>Abundance</v>
          </cell>
          <cell r="O2330">
            <v>29</v>
          </cell>
        </row>
        <row r="2331">
          <cell r="A2331" t="str">
            <v>Wallis_etal_2001_07</v>
          </cell>
          <cell r="B2331">
            <v>787</v>
          </cell>
          <cell r="C2331">
            <v>121.11</v>
          </cell>
          <cell r="D2331">
            <v>-31.04</v>
          </cell>
          <cell r="E2331">
            <v>17.899999999999999</v>
          </cell>
          <cell r="F2331">
            <v>2.6537609E-2</v>
          </cell>
          <cell r="G2331">
            <v>275</v>
          </cell>
          <cell r="H2331">
            <v>-0.98735326099999998</v>
          </cell>
          <cell r="I2331">
            <v>277</v>
          </cell>
          <cell r="J2331">
            <v>0.39650460300000001</v>
          </cell>
          <cell r="K2331" t="str">
            <v>Disturbed</v>
          </cell>
          <cell r="L2331" t="str">
            <v>Oceania</v>
          </cell>
          <cell r="M2331" t="e">
            <v>#N/A</v>
          </cell>
          <cell r="N2331" t="str">
            <v>Abundance</v>
          </cell>
          <cell r="O2331">
            <v>17</v>
          </cell>
        </row>
        <row r="2332">
          <cell r="A2332" t="str">
            <v>Wallis_etal_2001_09</v>
          </cell>
          <cell r="B2332">
            <v>1908</v>
          </cell>
          <cell r="C2332">
            <v>121.11</v>
          </cell>
          <cell r="D2332">
            <v>-31.04</v>
          </cell>
          <cell r="E2332">
            <v>17.899999999999999</v>
          </cell>
          <cell r="F2332">
            <v>2.6537609E-2</v>
          </cell>
          <cell r="G2332">
            <v>275</v>
          </cell>
          <cell r="H2332">
            <v>-0.98735326099999998</v>
          </cell>
          <cell r="I2332">
            <v>277</v>
          </cell>
          <cell r="J2332">
            <v>0.39650460300000001</v>
          </cell>
          <cell r="K2332" t="str">
            <v>Transformed</v>
          </cell>
          <cell r="L2332" t="str">
            <v>Oceania</v>
          </cell>
          <cell r="M2332" t="e">
            <v>#N/A</v>
          </cell>
          <cell r="N2332" t="str">
            <v>Abundance</v>
          </cell>
          <cell r="O2332">
            <v>1</v>
          </cell>
        </row>
        <row r="2333">
          <cell r="A2333" t="str">
            <v>Wallis_etal_2001_11</v>
          </cell>
          <cell r="B2333">
            <v>789</v>
          </cell>
          <cell r="C2333">
            <v>121.11</v>
          </cell>
          <cell r="D2333">
            <v>-31.04</v>
          </cell>
          <cell r="E2333">
            <v>17.899999999999999</v>
          </cell>
          <cell r="F2333">
            <v>2.6537609E-2</v>
          </cell>
          <cell r="G2333">
            <v>275</v>
          </cell>
          <cell r="H2333">
            <v>-0.98735326099999998</v>
          </cell>
          <cell r="I2333">
            <v>277</v>
          </cell>
          <cell r="J2333">
            <v>0.39650460300000001</v>
          </cell>
          <cell r="K2333" t="str">
            <v>Disturbed</v>
          </cell>
          <cell r="L2333" t="str">
            <v>Oceania</v>
          </cell>
          <cell r="M2333" t="e">
            <v>#N/A</v>
          </cell>
          <cell r="N2333" t="str">
            <v>Abundance</v>
          </cell>
          <cell r="O2333">
            <v>7</v>
          </cell>
        </row>
        <row r="2334">
          <cell r="A2334" t="str">
            <v>Wallis_etal_2001_13</v>
          </cell>
          <cell r="B2334">
            <v>791</v>
          </cell>
          <cell r="C2334">
            <v>121.11</v>
          </cell>
          <cell r="D2334">
            <v>-31.04</v>
          </cell>
          <cell r="E2334">
            <v>17.899999999999999</v>
          </cell>
          <cell r="F2334">
            <v>2.6537609E-2</v>
          </cell>
          <cell r="G2334">
            <v>275</v>
          </cell>
          <cell r="H2334">
            <v>-0.98735326099999998</v>
          </cell>
          <cell r="I2334">
            <v>277</v>
          </cell>
          <cell r="J2334">
            <v>0.39650460300000001</v>
          </cell>
          <cell r="K2334" t="str">
            <v>Disturbed</v>
          </cell>
          <cell r="L2334" t="str">
            <v>Oceania</v>
          </cell>
          <cell r="M2334" t="e">
            <v>#N/A</v>
          </cell>
          <cell r="N2334" t="str">
            <v>Abundance</v>
          </cell>
          <cell r="O2334">
            <v>22</v>
          </cell>
        </row>
        <row r="2335">
          <cell r="A2335" t="str">
            <v>Wallis_etal_2001_15</v>
          </cell>
          <cell r="B2335">
            <v>1910</v>
          </cell>
          <cell r="C2335">
            <v>121.11</v>
          </cell>
          <cell r="D2335">
            <v>-31.04</v>
          </cell>
          <cell r="E2335">
            <v>17.899999999999999</v>
          </cell>
          <cell r="F2335">
            <v>2.6537609E-2</v>
          </cell>
          <cell r="G2335">
            <v>275</v>
          </cell>
          <cell r="H2335">
            <v>-0.98735326099999998</v>
          </cell>
          <cell r="I2335">
            <v>277</v>
          </cell>
          <cell r="J2335">
            <v>0.39650460300000001</v>
          </cell>
          <cell r="K2335" t="str">
            <v>Transformed</v>
          </cell>
          <cell r="L2335" t="str">
            <v>Oceania</v>
          </cell>
          <cell r="M2335" t="e">
            <v>#N/A</v>
          </cell>
          <cell r="N2335" t="str">
            <v>Abundance</v>
          </cell>
          <cell r="O2335">
            <v>2</v>
          </cell>
        </row>
        <row r="2336">
          <cell r="A2336" t="str">
            <v>Wallis_etal_2001_17</v>
          </cell>
          <cell r="B2336">
            <v>1912</v>
          </cell>
          <cell r="C2336">
            <v>121.11</v>
          </cell>
          <cell r="D2336">
            <v>-31.04</v>
          </cell>
          <cell r="E2336">
            <v>17.899999999999999</v>
          </cell>
          <cell r="F2336">
            <v>2.6537609E-2</v>
          </cell>
          <cell r="G2336">
            <v>275</v>
          </cell>
          <cell r="H2336">
            <v>-0.98735326099999998</v>
          </cell>
          <cell r="I2336">
            <v>277</v>
          </cell>
          <cell r="J2336">
            <v>0.39650460300000001</v>
          </cell>
          <cell r="K2336" t="str">
            <v>Transformed</v>
          </cell>
          <cell r="L2336" t="str">
            <v>Oceania</v>
          </cell>
          <cell r="M2336" t="e">
            <v>#N/A</v>
          </cell>
          <cell r="N2336" t="str">
            <v>Abundance</v>
          </cell>
          <cell r="O2336">
            <v>4</v>
          </cell>
        </row>
        <row r="2337">
          <cell r="A2337" t="str">
            <v>Wallis_etal_2001_19</v>
          </cell>
          <cell r="B2337">
            <v>1914</v>
          </cell>
          <cell r="C2337">
            <v>121.11</v>
          </cell>
          <cell r="D2337">
            <v>-31.04</v>
          </cell>
          <cell r="E2337">
            <v>17.899999999999999</v>
          </cell>
          <cell r="F2337">
            <v>2.6537609E-2</v>
          </cell>
          <cell r="G2337">
            <v>275</v>
          </cell>
          <cell r="H2337">
            <v>-0.98735326099999998</v>
          </cell>
          <cell r="I2337">
            <v>277</v>
          </cell>
          <cell r="J2337">
            <v>0.39650460300000001</v>
          </cell>
          <cell r="K2337" t="str">
            <v>Transformed</v>
          </cell>
          <cell r="L2337" t="str">
            <v>Oceania</v>
          </cell>
          <cell r="M2337" t="e">
            <v>#N/A</v>
          </cell>
          <cell r="N2337" t="str">
            <v>Abundance</v>
          </cell>
          <cell r="O2337">
            <v>13</v>
          </cell>
        </row>
        <row r="2338">
          <cell r="A2338" t="str">
            <v>Wallis_etal_2001_21</v>
          </cell>
          <cell r="B2338">
            <v>1916</v>
          </cell>
          <cell r="C2338">
            <v>121.11</v>
          </cell>
          <cell r="D2338">
            <v>-31.04</v>
          </cell>
          <cell r="E2338">
            <v>17.899999999999999</v>
          </cell>
          <cell r="F2338">
            <v>2.6537609E-2</v>
          </cell>
          <cell r="G2338">
            <v>275</v>
          </cell>
          <cell r="H2338">
            <v>-0.98735326099999998</v>
          </cell>
          <cell r="I2338">
            <v>277</v>
          </cell>
          <cell r="J2338">
            <v>0.39650460300000001</v>
          </cell>
          <cell r="K2338" t="str">
            <v>Transformed</v>
          </cell>
          <cell r="L2338" t="str">
            <v>Oceania</v>
          </cell>
          <cell r="M2338" t="e">
            <v>#N/A</v>
          </cell>
          <cell r="N2338" t="str">
            <v>Abundance</v>
          </cell>
          <cell r="O2338">
            <v>18</v>
          </cell>
        </row>
        <row r="2339">
          <cell r="A2339" t="str">
            <v>Wallis_etal_2001_23</v>
          </cell>
          <cell r="B2339">
            <v>1918</v>
          </cell>
          <cell r="C2339">
            <v>121.11</v>
          </cell>
          <cell r="D2339">
            <v>-31.04</v>
          </cell>
          <cell r="E2339">
            <v>17.899999999999999</v>
          </cell>
          <cell r="F2339">
            <v>2.6537609E-2</v>
          </cell>
          <cell r="G2339">
            <v>275</v>
          </cell>
          <cell r="H2339">
            <v>-0.98735326099999998</v>
          </cell>
          <cell r="I2339">
            <v>277</v>
          </cell>
          <cell r="J2339">
            <v>0.39650460300000001</v>
          </cell>
          <cell r="K2339" t="str">
            <v>Transformed</v>
          </cell>
          <cell r="L2339" t="str">
            <v>Oceania</v>
          </cell>
          <cell r="M2339" t="e">
            <v>#N/A</v>
          </cell>
          <cell r="N2339" t="str">
            <v>Abundance</v>
          </cell>
          <cell r="O2339">
            <v>18</v>
          </cell>
        </row>
        <row r="2340">
          <cell r="A2340" t="str">
            <v>Wallis_etal_2001_25</v>
          </cell>
          <cell r="B2340">
            <v>1920</v>
          </cell>
          <cell r="C2340">
            <v>121.11</v>
          </cell>
          <cell r="D2340">
            <v>-31.04</v>
          </cell>
          <cell r="E2340">
            <v>17.899999999999999</v>
          </cell>
          <cell r="F2340">
            <v>2.6537609E-2</v>
          </cell>
          <cell r="G2340">
            <v>275</v>
          </cell>
          <cell r="H2340">
            <v>-0.98735326099999998</v>
          </cell>
          <cell r="I2340">
            <v>277</v>
          </cell>
          <cell r="J2340">
            <v>0.39650460300000001</v>
          </cell>
          <cell r="K2340" t="str">
            <v>Transformed</v>
          </cell>
          <cell r="L2340" t="str">
            <v>Oceania</v>
          </cell>
          <cell r="M2340" t="e">
            <v>#N/A</v>
          </cell>
          <cell r="N2340" t="str">
            <v>Abundance</v>
          </cell>
          <cell r="O2340">
            <v>18</v>
          </cell>
        </row>
        <row r="2341">
          <cell r="A2341" t="str">
            <v>Wallis_etal_2001_27</v>
          </cell>
          <cell r="B2341">
            <v>793</v>
          </cell>
          <cell r="C2341">
            <v>121.11</v>
          </cell>
          <cell r="D2341">
            <v>-31.04</v>
          </cell>
          <cell r="E2341">
            <v>17.899999999999999</v>
          </cell>
          <cell r="F2341">
            <v>2.6537609E-2</v>
          </cell>
          <cell r="G2341">
            <v>275</v>
          </cell>
          <cell r="H2341">
            <v>-0.98735326099999998</v>
          </cell>
          <cell r="I2341">
            <v>277</v>
          </cell>
          <cell r="J2341">
            <v>0.39650460300000001</v>
          </cell>
          <cell r="K2341" t="str">
            <v>Disturbed</v>
          </cell>
          <cell r="L2341" t="str">
            <v>Oceania</v>
          </cell>
          <cell r="M2341" t="e">
            <v>#N/A</v>
          </cell>
          <cell r="N2341" t="str">
            <v>Abundance</v>
          </cell>
          <cell r="O2341">
            <v>10</v>
          </cell>
        </row>
        <row r="2342">
          <cell r="A2342" t="str">
            <v>Wallis_etal_2001_29</v>
          </cell>
          <cell r="B2342">
            <v>795</v>
          </cell>
          <cell r="C2342">
            <v>121.11</v>
          </cell>
          <cell r="D2342">
            <v>-31.04</v>
          </cell>
          <cell r="E2342">
            <v>17.899999999999999</v>
          </cell>
          <cell r="F2342">
            <v>2.6537609E-2</v>
          </cell>
          <cell r="G2342">
            <v>275</v>
          </cell>
          <cell r="H2342">
            <v>-0.98735326099999998</v>
          </cell>
          <cell r="I2342">
            <v>277</v>
          </cell>
          <cell r="J2342">
            <v>0.39650460300000001</v>
          </cell>
          <cell r="K2342" t="str">
            <v>Disturbed</v>
          </cell>
          <cell r="L2342" t="str">
            <v>Oceania</v>
          </cell>
          <cell r="M2342" t="e">
            <v>#N/A</v>
          </cell>
          <cell r="N2342" t="str">
            <v>Abundance</v>
          </cell>
          <cell r="O2342">
            <v>14</v>
          </cell>
        </row>
        <row r="2343">
          <cell r="A2343" t="str">
            <v>Ward_2009_01</v>
          </cell>
          <cell r="B2343">
            <v>2238</v>
          </cell>
          <cell r="C2343">
            <v>174.5</v>
          </cell>
          <cell r="D2343">
            <v>-36.79</v>
          </cell>
          <cell r="E2343">
            <v>15</v>
          </cell>
          <cell r="F2343">
            <v>-0.42509739699999999</v>
          </cell>
          <cell r="G2343">
            <v>1348</v>
          </cell>
          <cell r="H2343">
            <v>0.21625112599999999</v>
          </cell>
          <cell r="I2343">
            <v>173</v>
          </cell>
          <cell r="J2343">
            <v>-0.77212347800000003</v>
          </cell>
          <cell r="K2343" t="str">
            <v>Transformed</v>
          </cell>
          <cell r="L2343" t="str">
            <v>Oceania</v>
          </cell>
          <cell r="M2343" t="str">
            <v>Ward_2009_01</v>
          </cell>
          <cell r="N2343" t="str">
            <v>Abundance</v>
          </cell>
          <cell r="O2343">
            <v>8</v>
          </cell>
        </row>
        <row r="2344">
          <cell r="A2344" t="str">
            <v>Ward_2009_02</v>
          </cell>
          <cell r="B2344">
            <v>2239</v>
          </cell>
          <cell r="C2344">
            <v>174.5</v>
          </cell>
          <cell r="D2344">
            <v>-36.79</v>
          </cell>
          <cell r="E2344">
            <v>15</v>
          </cell>
          <cell r="F2344">
            <v>-0.42509739699999999</v>
          </cell>
          <cell r="G2344">
            <v>1348</v>
          </cell>
          <cell r="H2344">
            <v>0.21625112599999999</v>
          </cell>
          <cell r="I2344">
            <v>173</v>
          </cell>
          <cell r="J2344">
            <v>-0.77212347800000003</v>
          </cell>
          <cell r="K2344" t="str">
            <v>Transformed</v>
          </cell>
          <cell r="L2344" t="str">
            <v>Oceania</v>
          </cell>
          <cell r="M2344" t="e">
            <v>#N/A</v>
          </cell>
          <cell r="N2344" t="str">
            <v>Abundance</v>
          </cell>
          <cell r="O2344">
            <v>6</v>
          </cell>
        </row>
        <row r="2345">
          <cell r="A2345" t="str">
            <v>Ward_2009_03</v>
          </cell>
          <cell r="B2345">
            <v>2240</v>
          </cell>
          <cell r="C2345">
            <v>174.61</v>
          </cell>
          <cell r="D2345">
            <v>-36.92</v>
          </cell>
          <cell r="E2345">
            <v>14.5</v>
          </cell>
          <cell r="F2345">
            <v>-0.50296550200000001</v>
          </cell>
          <cell r="G2345">
            <v>1265</v>
          </cell>
          <cell r="H2345">
            <v>0.123148456</v>
          </cell>
          <cell r="I2345">
            <v>174</v>
          </cell>
          <cell r="J2345">
            <v>-0.76088666900000002</v>
          </cell>
          <cell r="K2345" t="str">
            <v>Transformed</v>
          </cell>
          <cell r="L2345" t="str">
            <v>Oceania</v>
          </cell>
          <cell r="M2345" t="str">
            <v>Ward_2009_03</v>
          </cell>
          <cell r="N2345" t="str">
            <v>Abundance</v>
          </cell>
          <cell r="O2345">
            <v>7</v>
          </cell>
        </row>
        <row r="2346">
          <cell r="A2346" t="str">
            <v>Ward_2009_04</v>
          </cell>
          <cell r="B2346">
            <v>2241</v>
          </cell>
          <cell r="C2346">
            <v>174.61</v>
          </cell>
          <cell r="D2346">
            <v>-36.92</v>
          </cell>
          <cell r="E2346">
            <v>14.5</v>
          </cell>
          <cell r="F2346">
            <v>-0.50296550200000001</v>
          </cell>
          <cell r="G2346">
            <v>1265</v>
          </cell>
          <cell r="H2346">
            <v>0.123148456</v>
          </cell>
          <cell r="I2346">
            <v>174</v>
          </cell>
          <cell r="J2346">
            <v>-0.76088666900000002</v>
          </cell>
          <cell r="K2346" t="str">
            <v>Transformed</v>
          </cell>
          <cell r="L2346" t="str">
            <v>Oceania</v>
          </cell>
          <cell r="M2346" t="e">
            <v>#N/A</v>
          </cell>
          <cell r="N2346" t="str">
            <v>Abundance</v>
          </cell>
          <cell r="O2346">
            <v>5</v>
          </cell>
        </row>
        <row r="2347">
          <cell r="A2347" t="str">
            <v>Ward_2009_05</v>
          </cell>
          <cell r="B2347">
            <v>2242</v>
          </cell>
          <cell r="C2347">
            <v>174.56</v>
          </cell>
          <cell r="D2347">
            <v>-36.880000000000003</v>
          </cell>
          <cell r="E2347">
            <v>14.4</v>
          </cell>
          <cell r="F2347">
            <v>-0.51853912199999996</v>
          </cell>
          <cell r="G2347">
            <v>1301</v>
          </cell>
          <cell r="H2347">
            <v>0.163530337</v>
          </cell>
          <cell r="I2347">
            <v>173</v>
          </cell>
          <cell r="J2347">
            <v>-0.77212347800000003</v>
          </cell>
          <cell r="K2347" t="str">
            <v>Transformed</v>
          </cell>
          <cell r="L2347" t="str">
            <v>Oceania</v>
          </cell>
          <cell r="M2347" t="str">
            <v>Ward_2009_05</v>
          </cell>
          <cell r="N2347" t="str">
            <v>Abundance</v>
          </cell>
          <cell r="O2347">
            <v>7</v>
          </cell>
        </row>
        <row r="2348">
          <cell r="A2348" t="str">
            <v>Ward_2009_06</v>
          </cell>
          <cell r="B2348">
            <v>2243</v>
          </cell>
          <cell r="C2348">
            <v>174.56</v>
          </cell>
          <cell r="D2348">
            <v>-37</v>
          </cell>
          <cell r="E2348">
            <v>14.8</v>
          </cell>
          <cell r="F2348">
            <v>-0.45624463900000001</v>
          </cell>
          <cell r="G2348">
            <v>1175</v>
          </cell>
          <cell r="H2348">
            <v>2.2193754999999999E-2</v>
          </cell>
          <cell r="I2348">
            <v>173</v>
          </cell>
          <cell r="J2348">
            <v>-0.77212347800000003</v>
          </cell>
          <cell r="K2348" t="str">
            <v>Transformed</v>
          </cell>
          <cell r="L2348" t="str">
            <v>Oceania</v>
          </cell>
          <cell r="M2348" t="e">
            <v>#N/A</v>
          </cell>
          <cell r="N2348" t="str">
            <v>Abundance</v>
          </cell>
          <cell r="O2348">
            <v>4</v>
          </cell>
        </row>
        <row r="2349">
          <cell r="A2349" t="str">
            <v>Ward_2009_07</v>
          </cell>
          <cell r="B2349">
            <v>2244</v>
          </cell>
          <cell r="C2349">
            <v>174.48</v>
          </cell>
          <cell r="D2349">
            <v>-36.99</v>
          </cell>
          <cell r="E2349">
            <v>14.3</v>
          </cell>
          <cell r="F2349">
            <v>-0.534112743</v>
          </cell>
          <cell r="G2349">
            <v>1198</v>
          </cell>
          <cell r="H2349">
            <v>4.7993290000000001E-2</v>
          </cell>
          <cell r="I2349">
            <v>173</v>
          </cell>
          <cell r="J2349">
            <v>-0.77212347800000003</v>
          </cell>
          <cell r="K2349" t="str">
            <v>Transformed</v>
          </cell>
          <cell r="L2349" t="str">
            <v>Oceania</v>
          </cell>
          <cell r="M2349" t="e">
            <v>#N/A</v>
          </cell>
          <cell r="N2349" t="str">
            <v>Abundance</v>
          </cell>
          <cell r="O2349">
            <v>5</v>
          </cell>
        </row>
        <row r="2350">
          <cell r="A2350" t="str">
            <v>Ward_2009_08</v>
          </cell>
          <cell r="B2350">
            <v>2245</v>
          </cell>
          <cell r="C2350">
            <v>174.5</v>
          </cell>
          <cell r="D2350">
            <v>-36.94</v>
          </cell>
          <cell r="E2350">
            <v>13.5</v>
          </cell>
          <cell r="F2350">
            <v>-0.65870171</v>
          </cell>
          <cell r="G2350">
            <v>1346</v>
          </cell>
          <cell r="H2350">
            <v>0.214007688</v>
          </cell>
          <cell r="I2350">
            <v>175</v>
          </cell>
          <cell r="J2350">
            <v>-0.74964986099999997</v>
          </cell>
          <cell r="K2350" t="str">
            <v>Transformed</v>
          </cell>
          <cell r="L2350" t="str">
            <v>Oceania</v>
          </cell>
          <cell r="M2350" t="e">
            <v>#N/A</v>
          </cell>
          <cell r="N2350" t="str">
            <v>Abundance</v>
          </cell>
          <cell r="O2350">
            <v>6</v>
          </cell>
        </row>
        <row r="2351">
          <cell r="A2351" t="str">
            <v>Ward_2009_09</v>
          </cell>
          <cell r="B2351">
            <v>2246</v>
          </cell>
          <cell r="C2351">
            <v>174.62</v>
          </cell>
          <cell r="D2351">
            <v>-36.89</v>
          </cell>
          <cell r="E2351">
            <v>14.9</v>
          </cell>
          <cell r="F2351">
            <v>-0.44067101800000003</v>
          </cell>
          <cell r="G2351">
            <v>1280</v>
          </cell>
          <cell r="H2351">
            <v>0.13997424</v>
          </cell>
          <cell r="I2351">
            <v>173</v>
          </cell>
          <cell r="J2351">
            <v>-0.77212347800000003</v>
          </cell>
          <cell r="K2351" t="str">
            <v>Transformed</v>
          </cell>
          <cell r="L2351" t="str">
            <v>Oceania</v>
          </cell>
          <cell r="M2351" t="str">
            <v>Ward_2009_09</v>
          </cell>
          <cell r="N2351" t="str">
            <v>Abundance</v>
          </cell>
          <cell r="O2351">
            <v>9</v>
          </cell>
        </row>
        <row r="2352">
          <cell r="A2352" t="str">
            <v>Wiescher_2010_01</v>
          </cell>
          <cell r="B2352">
            <v>4676</v>
          </cell>
          <cell r="C2352">
            <v>-81.36</v>
          </cell>
          <cell r="D2352">
            <v>27.2</v>
          </cell>
          <cell r="E2352">
            <v>22.2</v>
          </cell>
          <cell r="F2352">
            <v>0.69620330699999999</v>
          </cell>
          <cell r="G2352">
            <v>1249</v>
          </cell>
          <cell r="H2352">
            <v>0.105200954</v>
          </cell>
          <cell r="I2352">
            <v>246</v>
          </cell>
          <cell r="J2352">
            <v>4.8163540999999997E-2</v>
          </cell>
          <cell r="K2352" t="str">
            <v>Undisturbed</v>
          </cell>
          <cell r="L2352" t="str">
            <v>North America</v>
          </cell>
          <cell r="M2352" t="e">
            <v>#N/A</v>
          </cell>
          <cell r="N2352" t="str">
            <v>Abundance/Occurrence</v>
          </cell>
          <cell r="O2352">
            <v>21</v>
          </cell>
        </row>
        <row r="2353">
          <cell r="A2353" t="str">
            <v>Wiescher_2010_02</v>
          </cell>
          <cell r="B2353">
            <v>4677</v>
          </cell>
          <cell r="C2353">
            <v>-81.349999999999994</v>
          </cell>
          <cell r="D2353">
            <v>27.19</v>
          </cell>
          <cell r="E2353">
            <v>22.2</v>
          </cell>
          <cell r="F2353">
            <v>0.69620330699999999</v>
          </cell>
          <cell r="G2353">
            <v>1249</v>
          </cell>
          <cell r="H2353">
            <v>0.105200954</v>
          </cell>
          <cell r="I2353">
            <v>246</v>
          </cell>
          <cell r="J2353">
            <v>4.8163540999999997E-2</v>
          </cell>
          <cell r="K2353" t="str">
            <v>Undisturbed</v>
          </cell>
          <cell r="L2353" t="str">
            <v>North America</v>
          </cell>
          <cell r="M2353" t="e">
            <v>#N/A</v>
          </cell>
          <cell r="N2353" t="str">
            <v>Abundance/Occurrence</v>
          </cell>
          <cell r="O2353">
            <v>22</v>
          </cell>
        </row>
        <row r="2354">
          <cell r="A2354" t="str">
            <v>Wiescher_2010_03</v>
          </cell>
          <cell r="B2354">
            <v>4678</v>
          </cell>
          <cell r="C2354">
            <v>-81.349999999999994</v>
          </cell>
          <cell r="D2354">
            <v>27.19</v>
          </cell>
          <cell r="E2354">
            <v>22.2</v>
          </cell>
          <cell r="F2354">
            <v>0.69620330699999999</v>
          </cell>
          <cell r="G2354">
            <v>1249</v>
          </cell>
          <cell r="H2354">
            <v>0.105200954</v>
          </cell>
          <cell r="I2354">
            <v>246</v>
          </cell>
          <cell r="J2354">
            <v>4.8163540999999997E-2</v>
          </cell>
          <cell r="K2354" t="str">
            <v>Undisturbed</v>
          </cell>
          <cell r="L2354" t="str">
            <v>North America</v>
          </cell>
          <cell r="M2354" t="e">
            <v>#N/A</v>
          </cell>
          <cell r="N2354" t="str">
            <v>Abundance/Occurrence</v>
          </cell>
          <cell r="O2354">
            <v>17</v>
          </cell>
        </row>
        <row r="2355">
          <cell r="A2355" t="str">
            <v>Wiescher_2010_04</v>
          </cell>
          <cell r="B2355">
            <v>4679</v>
          </cell>
          <cell r="C2355">
            <v>-81.349999999999994</v>
          </cell>
          <cell r="D2355">
            <v>27.18</v>
          </cell>
          <cell r="E2355">
            <v>22.2</v>
          </cell>
          <cell r="F2355">
            <v>0.69620330699999999</v>
          </cell>
          <cell r="G2355">
            <v>1249</v>
          </cell>
          <cell r="H2355">
            <v>0.105200954</v>
          </cell>
          <cell r="I2355">
            <v>246</v>
          </cell>
          <cell r="J2355">
            <v>4.8163540999999997E-2</v>
          </cell>
          <cell r="K2355" t="str">
            <v>Undisturbed</v>
          </cell>
          <cell r="L2355" t="str">
            <v>North America</v>
          </cell>
          <cell r="M2355" t="e">
            <v>#N/A</v>
          </cell>
          <cell r="N2355" t="str">
            <v>Abundance/Occurrence</v>
          </cell>
          <cell r="O2355">
            <v>22</v>
          </cell>
        </row>
        <row r="2356">
          <cell r="A2356" t="str">
            <v>Wiescher_2010_05</v>
          </cell>
          <cell r="B2356">
            <v>4680</v>
          </cell>
          <cell r="C2356">
            <v>-81.34</v>
          </cell>
          <cell r="D2356">
            <v>27.18</v>
          </cell>
          <cell r="E2356">
            <v>22.2</v>
          </cell>
          <cell r="F2356">
            <v>0.69620330699999999</v>
          </cell>
          <cell r="G2356">
            <v>1249</v>
          </cell>
          <cell r="H2356">
            <v>0.105200954</v>
          </cell>
          <cell r="I2356">
            <v>246</v>
          </cell>
          <cell r="J2356">
            <v>4.8163540999999997E-2</v>
          </cell>
          <cell r="K2356" t="str">
            <v>Undisturbed</v>
          </cell>
          <cell r="L2356" t="str">
            <v>North America</v>
          </cell>
          <cell r="M2356" t="e">
            <v>#N/A</v>
          </cell>
          <cell r="N2356" t="str">
            <v>Abundance/Occurrence</v>
          </cell>
          <cell r="O2356">
            <v>24</v>
          </cell>
        </row>
        <row r="2357">
          <cell r="A2357" t="str">
            <v>Wiescher_2010_06</v>
          </cell>
          <cell r="B2357">
            <v>4681</v>
          </cell>
          <cell r="C2357">
            <v>-81.34</v>
          </cell>
          <cell r="D2357">
            <v>27.18</v>
          </cell>
          <cell r="E2357">
            <v>22.2</v>
          </cell>
          <cell r="F2357">
            <v>0.69620330699999999</v>
          </cell>
          <cell r="G2357">
            <v>1249</v>
          </cell>
          <cell r="H2357">
            <v>0.105200954</v>
          </cell>
          <cell r="I2357">
            <v>246</v>
          </cell>
          <cell r="J2357">
            <v>4.8163540999999997E-2</v>
          </cell>
          <cell r="K2357" t="str">
            <v>Undisturbed</v>
          </cell>
          <cell r="L2357" t="str">
            <v>North America</v>
          </cell>
          <cell r="M2357" t="e">
            <v>#N/A</v>
          </cell>
          <cell r="N2357" t="str">
            <v>Abundance/Occurrence</v>
          </cell>
          <cell r="O2357">
            <v>24</v>
          </cell>
        </row>
        <row r="2358">
          <cell r="A2358" t="str">
            <v>Wiescher_2010_07</v>
          </cell>
          <cell r="B2358">
            <v>4682</v>
          </cell>
          <cell r="C2358">
            <v>-81.36</v>
          </cell>
          <cell r="D2358">
            <v>27.17</v>
          </cell>
          <cell r="E2358">
            <v>22.2</v>
          </cell>
          <cell r="F2358">
            <v>0.69620330699999999</v>
          </cell>
          <cell r="G2358">
            <v>1249</v>
          </cell>
          <cell r="H2358">
            <v>0.105200954</v>
          </cell>
          <cell r="I2358">
            <v>246</v>
          </cell>
          <cell r="J2358">
            <v>4.8163540999999997E-2</v>
          </cell>
          <cell r="K2358" t="str">
            <v>Undisturbed</v>
          </cell>
          <cell r="L2358" t="str">
            <v>North America</v>
          </cell>
          <cell r="M2358" t="e">
            <v>#N/A</v>
          </cell>
          <cell r="N2358" t="str">
            <v>Abundance/Occurrence</v>
          </cell>
          <cell r="O2358">
            <v>20</v>
          </cell>
        </row>
        <row r="2359">
          <cell r="A2359" t="str">
            <v>Wiescher_2010_08</v>
          </cell>
          <cell r="B2359">
            <v>4683</v>
          </cell>
          <cell r="C2359">
            <v>-81.36</v>
          </cell>
          <cell r="D2359">
            <v>27.16</v>
          </cell>
          <cell r="E2359">
            <v>22.3</v>
          </cell>
          <cell r="F2359">
            <v>0.71177692800000003</v>
          </cell>
          <cell r="G2359">
            <v>1252</v>
          </cell>
          <cell r="H2359">
            <v>0.10856611100000001</v>
          </cell>
          <cell r="I2359">
            <v>245</v>
          </cell>
          <cell r="J2359">
            <v>3.6926731999999997E-2</v>
          </cell>
          <cell r="K2359" t="str">
            <v>Undisturbed</v>
          </cell>
          <cell r="L2359" t="str">
            <v>North America</v>
          </cell>
          <cell r="M2359" t="e">
            <v>#N/A</v>
          </cell>
          <cell r="N2359" t="str">
            <v>Abundance/Occurrence</v>
          </cell>
          <cell r="O2359">
            <v>21</v>
          </cell>
        </row>
        <row r="2360">
          <cell r="A2360" t="str">
            <v>Wiescher_2010_09</v>
          </cell>
          <cell r="B2360">
            <v>4684</v>
          </cell>
          <cell r="C2360">
            <v>-81.36</v>
          </cell>
          <cell r="D2360">
            <v>27.18</v>
          </cell>
          <cell r="E2360">
            <v>22.2</v>
          </cell>
          <cell r="F2360">
            <v>0.69620330699999999</v>
          </cell>
          <cell r="G2360">
            <v>1249</v>
          </cell>
          <cell r="H2360">
            <v>0.105200954</v>
          </cell>
          <cell r="I2360">
            <v>246</v>
          </cell>
          <cell r="J2360">
            <v>4.8163540999999997E-2</v>
          </cell>
          <cell r="K2360" t="str">
            <v>Undisturbed</v>
          </cell>
          <cell r="L2360" t="str">
            <v>North America</v>
          </cell>
          <cell r="M2360" t="e">
            <v>#N/A</v>
          </cell>
          <cell r="N2360" t="str">
            <v>Abundance/Occurrence</v>
          </cell>
          <cell r="O2360">
            <v>24</v>
          </cell>
        </row>
        <row r="2361">
          <cell r="A2361" t="str">
            <v>Wiescher_2010_10</v>
          </cell>
          <cell r="B2361">
            <v>4685</v>
          </cell>
          <cell r="C2361">
            <v>-81.36</v>
          </cell>
          <cell r="D2361">
            <v>27.2</v>
          </cell>
          <cell r="E2361">
            <v>22.2</v>
          </cell>
          <cell r="F2361">
            <v>0.69620330699999999</v>
          </cell>
          <cell r="G2361">
            <v>1249</v>
          </cell>
          <cell r="H2361">
            <v>0.105200954</v>
          </cell>
          <cell r="I2361">
            <v>246</v>
          </cell>
          <cell r="J2361">
            <v>4.8163540999999997E-2</v>
          </cell>
          <cell r="K2361" t="str">
            <v>Undisturbed</v>
          </cell>
          <cell r="L2361" t="str">
            <v>North America</v>
          </cell>
          <cell r="M2361" t="e">
            <v>#N/A</v>
          </cell>
          <cell r="N2361" t="str">
            <v>Abundance/Occurrence</v>
          </cell>
          <cell r="O2361">
            <v>22</v>
          </cell>
        </row>
        <row r="2362">
          <cell r="A2362" t="str">
            <v>Wiescher_2010_11</v>
          </cell>
          <cell r="B2362">
            <v>4686</v>
          </cell>
          <cell r="C2362">
            <v>-81.36</v>
          </cell>
          <cell r="D2362">
            <v>27.2</v>
          </cell>
          <cell r="E2362">
            <v>22.2</v>
          </cell>
          <cell r="F2362">
            <v>0.69620330699999999</v>
          </cell>
          <cell r="G2362">
            <v>1249</v>
          </cell>
          <cell r="H2362">
            <v>0.105200954</v>
          </cell>
          <cell r="I2362">
            <v>246</v>
          </cell>
          <cell r="J2362">
            <v>4.8163540999999997E-2</v>
          </cell>
          <cell r="K2362" t="str">
            <v>Undisturbed</v>
          </cell>
          <cell r="L2362" t="str">
            <v>North America</v>
          </cell>
          <cell r="M2362" t="e">
            <v>#N/A</v>
          </cell>
          <cell r="N2362" t="str">
            <v>Abundance/Occurrence</v>
          </cell>
          <cell r="O2362">
            <v>21</v>
          </cell>
        </row>
        <row r="2363">
          <cell r="A2363" t="str">
            <v>Wiescher_2010_12</v>
          </cell>
          <cell r="B2363">
            <v>4687</v>
          </cell>
          <cell r="C2363">
            <v>-81.33</v>
          </cell>
          <cell r="D2363">
            <v>27.19</v>
          </cell>
          <cell r="E2363">
            <v>22.3</v>
          </cell>
          <cell r="F2363">
            <v>0.71177692800000003</v>
          </cell>
          <cell r="G2363">
            <v>1242</v>
          </cell>
          <cell r="H2363">
            <v>9.7348921000000005E-2</v>
          </cell>
          <cell r="I2363">
            <v>244</v>
          </cell>
          <cell r="J2363">
            <v>2.5689923999999999E-2</v>
          </cell>
          <cell r="K2363" t="str">
            <v>Undisturbed</v>
          </cell>
          <cell r="L2363" t="str">
            <v>North America</v>
          </cell>
          <cell r="M2363" t="e">
            <v>#N/A</v>
          </cell>
          <cell r="N2363" t="str">
            <v>Abundance/Occurrence</v>
          </cell>
          <cell r="O2363">
            <v>25</v>
          </cell>
        </row>
        <row r="2364">
          <cell r="A2364" t="str">
            <v>Willis_etal_1992_01</v>
          </cell>
          <cell r="B2364">
            <v>94</v>
          </cell>
          <cell r="C2364">
            <v>26.25</v>
          </cell>
          <cell r="D2364">
            <v>-30.5</v>
          </cell>
          <cell r="E2364">
            <v>15.4</v>
          </cell>
          <cell r="F2364">
            <v>-0.36280291399999998</v>
          </cell>
          <cell r="G2364">
            <v>474</v>
          </cell>
          <cell r="H2364">
            <v>-0.76413119799999996</v>
          </cell>
          <cell r="I2364">
            <v>315</v>
          </cell>
          <cell r="J2364">
            <v>0.82350332500000001</v>
          </cell>
          <cell r="K2364" t="str">
            <v>Disturbed</v>
          </cell>
          <cell r="L2364" t="str">
            <v>Africa</v>
          </cell>
          <cell r="M2364" t="str">
            <v>Willis_etal_1992_01</v>
          </cell>
          <cell r="N2364" t="str">
            <v>Abundance</v>
          </cell>
          <cell r="O2364">
            <v>13</v>
          </cell>
        </row>
        <row r="2365">
          <cell r="A2365" t="str">
            <v>Willis_etal_1992_02</v>
          </cell>
          <cell r="B2365">
            <v>95</v>
          </cell>
          <cell r="C2365">
            <v>26.25</v>
          </cell>
          <cell r="D2365">
            <v>-30.5</v>
          </cell>
          <cell r="E2365">
            <v>15.4</v>
          </cell>
          <cell r="F2365">
            <v>-0.36280291399999998</v>
          </cell>
          <cell r="G2365">
            <v>474</v>
          </cell>
          <cell r="H2365">
            <v>-0.76413119799999996</v>
          </cell>
          <cell r="I2365">
            <v>315</v>
          </cell>
          <cell r="J2365">
            <v>0.82350332500000001</v>
          </cell>
          <cell r="K2365" t="str">
            <v>Disturbed</v>
          </cell>
          <cell r="L2365" t="str">
            <v>Africa</v>
          </cell>
          <cell r="M2365" t="str">
            <v>Willis_etal_1992_02</v>
          </cell>
          <cell r="N2365" t="str">
            <v>Abundance</v>
          </cell>
          <cell r="O2365">
            <v>14</v>
          </cell>
        </row>
        <row r="2366">
          <cell r="A2366" t="str">
            <v>Willis_etal_1992_03</v>
          </cell>
          <cell r="B2366">
            <v>96</v>
          </cell>
          <cell r="C2366">
            <v>26.25</v>
          </cell>
          <cell r="D2366">
            <v>-30.5</v>
          </cell>
          <cell r="E2366">
            <v>15.4</v>
          </cell>
          <cell r="F2366">
            <v>-0.36280291399999998</v>
          </cell>
          <cell r="G2366">
            <v>474</v>
          </cell>
          <cell r="H2366">
            <v>-0.76413119799999996</v>
          </cell>
          <cell r="I2366">
            <v>315</v>
          </cell>
          <cell r="J2366">
            <v>0.82350332500000001</v>
          </cell>
          <cell r="K2366" t="str">
            <v>Disturbed</v>
          </cell>
          <cell r="L2366" t="str">
            <v>Africa</v>
          </cell>
          <cell r="M2366" t="str">
            <v>Willis_etal_1992_03</v>
          </cell>
          <cell r="N2366" t="str">
            <v>Abundance</v>
          </cell>
          <cell r="O2366">
            <v>13</v>
          </cell>
        </row>
        <row r="2367">
          <cell r="A2367" t="str">
            <v>Willis_etal_1992_04</v>
          </cell>
          <cell r="B2367">
            <v>97</v>
          </cell>
          <cell r="C2367">
            <v>26.25</v>
          </cell>
          <cell r="D2367">
            <v>-30.5</v>
          </cell>
          <cell r="E2367">
            <v>15.4</v>
          </cell>
          <cell r="F2367">
            <v>-0.36280291399999998</v>
          </cell>
          <cell r="G2367">
            <v>474</v>
          </cell>
          <cell r="H2367">
            <v>-0.76413119799999996</v>
          </cell>
          <cell r="I2367">
            <v>315</v>
          </cell>
          <cell r="J2367">
            <v>0.82350332500000001</v>
          </cell>
          <cell r="K2367" t="str">
            <v>Disturbed</v>
          </cell>
          <cell r="L2367" t="str">
            <v>Africa</v>
          </cell>
          <cell r="M2367" t="str">
            <v>Willis_etal_1992_04</v>
          </cell>
          <cell r="N2367" t="str">
            <v>Abundance</v>
          </cell>
          <cell r="O2367">
            <v>13</v>
          </cell>
        </row>
        <row r="2368">
          <cell r="A2368" t="str">
            <v>Wittkuhn_etal_2011_01</v>
          </cell>
          <cell r="B2368">
            <v>208</v>
          </cell>
          <cell r="C2368">
            <v>117.08</v>
          </cell>
          <cell r="D2368">
            <v>-34.770000000000003</v>
          </cell>
          <cell r="E2368">
            <v>15.4</v>
          </cell>
          <cell r="F2368">
            <v>-0.36280291399999998</v>
          </cell>
          <cell r="G2368">
            <v>939</v>
          </cell>
          <cell r="H2368">
            <v>-0.24253190699999999</v>
          </cell>
          <cell r="I2368">
            <v>193</v>
          </cell>
          <cell r="J2368">
            <v>-0.54738730800000002</v>
          </cell>
          <cell r="K2368" t="str">
            <v>Disturbed</v>
          </cell>
          <cell r="L2368" t="str">
            <v>Oceania</v>
          </cell>
          <cell r="M2368" t="str">
            <v>Wittkuhn_etal_2011_01</v>
          </cell>
          <cell r="N2368" t="str">
            <v>Abundance</v>
          </cell>
          <cell r="O2368">
            <v>17</v>
          </cell>
        </row>
        <row r="2369">
          <cell r="A2369" t="str">
            <v>Wittkuhn_etal_2011_02</v>
          </cell>
          <cell r="B2369">
            <v>209</v>
          </cell>
          <cell r="C2369">
            <v>117.08</v>
          </cell>
          <cell r="D2369">
            <v>-34.770000000000003</v>
          </cell>
          <cell r="E2369">
            <v>15.4</v>
          </cell>
          <cell r="F2369">
            <v>-0.36280291399999998</v>
          </cell>
          <cell r="G2369">
            <v>939</v>
          </cell>
          <cell r="H2369">
            <v>-0.24253190699999999</v>
          </cell>
          <cell r="I2369">
            <v>193</v>
          </cell>
          <cell r="J2369">
            <v>-0.54738730800000002</v>
          </cell>
          <cell r="K2369" t="str">
            <v>Disturbed</v>
          </cell>
          <cell r="L2369" t="str">
            <v>Oceania</v>
          </cell>
          <cell r="M2369" t="str">
            <v>Wittkuhn_etal_2011_02</v>
          </cell>
          <cell r="N2369" t="str">
            <v>Abundance</v>
          </cell>
          <cell r="O2369">
            <v>15</v>
          </cell>
        </row>
        <row r="2370">
          <cell r="A2370" t="str">
            <v>Wittkuhn_etal_2011_03</v>
          </cell>
          <cell r="B2370">
            <v>210</v>
          </cell>
          <cell r="C2370">
            <v>117.08</v>
          </cell>
          <cell r="D2370">
            <v>-34.770000000000003</v>
          </cell>
          <cell r="E2370">
            <v>15.4</v>
          </cell>
          <cell r="F2370">
            <v>-0.36280291399999998</v>
          </cell>
          <cell r="G2370">
            <v>939</v>
          </cell>
          <cell r="H2370">
            <v>-0.24253190699999999</v>
          </cell>
          <cell r="I2370">
            <v>193</v>
          </cell>
          <cell r="J2370">
            <v>-0.54738730800000002</v>
          </cell>
          <cell r="K2370" t="str">
            <v>Disturbed</v>
          </cell>
          <cell r="L2370" t="str">
            <v>Oceania</v>
          </cell>
          <cell r="M2370" t="str">
            <v>Wittkuhn_etal_2011_03</v>
          </cell>
          <cell r="N2370" t="str">
            <v>Abundance</v>
          </cell>
          <cell r="O2370">
            <v>21</v>
          </cell>
        </row>
        <row r="2371">
          <cell r="A2371" t="str">
            <v>Wittkuhn_etal_2011_04</v>
          </cell>
          <cell r="B2371">
            <v>211</v>
          </cell>
          <cell r="C2371">
            <v>117.08</v>
          </cell>
          <cell r="D2371">
            <v>-34.770000000000003</v>
          </cell>
          <cell r="E2371">
            <v>15.4</v>
          </cell>
          <cell r="F2371">
            <v>-0.36280291399999998</v>
          </cell>
          <cell r="G2371">
            <v>939</v>
          </cell>
          <cell r="H2371">
            <v>-0.24253190699999999</v>
          </cell>
          <cell r="I2371">
            <v>193</v>
          </cell>
          <cell r="J2371">
            <v>-0.54738730800000002</v>
          </cell>
          <cell r="K2371" t="str">
            <v>Disturbed</v>
          </cell>
          <cell r="L2371" t="str">
            <v>Oceania</v>
          </cell>
          <cell r="M2371" t="str">
            <v>Wittkuhn_etal_2011_04</v>
          </cell>
          <cell r="N2371" t="str">
            <v>Abundance</v>
          </cell>
          <cell r="O2371">
            <v>11</v>
          </cell>
        </row>
        <row r="2372">
          <cell r="A2372" t="str">
            <v>Wittkuhn_etal_2011_05</v>
          </cell>
          <cell r="B2372">
            <v>212</v>
          </cell>
          <cell r="C2372">
            <v>117.08</v>
          </cell>
          <cell r="D2372">
            <v>-34.770000000000003</v>
          </cell>
          <cell r="E2372">
            <v>15.4</v>
          </cell>
          <cell r="F2372">
            <v>-0.36280291399999998</v>
          </cell>
          <cell r="G2372">
            <v>939</v>
          </cell>
          <cell r="H2372">
            <v>-0.24253190699999999</v>
          </cell>
          <cell r="I2372">
            <v>193</v>
          </cell>
          <cell r="J2372">
            <v>-0.54738730800000002</v>
          </cell>
          <cell r="K2372" t="str">
            <v>Disturbed</v>
          </cell>
          <cell r="L2372" t="str">
            <v>Oceania</v>
          </cell>
          <cell r="M2372" t="str">
            <v>Wittkuhn_etal_2011_05</v>
          </cell>
          <cell r="N2372" t="str">
            <v>Abundance</v>
          </cell>
          <cell r="O2372">
            <v>15</v>
          </cell>
        </row>
        <row r="2373">
          <cell r="A2373" t="str">
            <v>Wittkuhn_etal_2011_06</v>
          </cell>
          <cell r="B2373">
            <v>213</v>
          </cell>
          <cell r="C2373">
            <v>117.08</v>
          </cell>
          <cell r="D2373">
            <v>-34.770000000000003</v>
          </cell>
          <cell r="E2373">
            <v>15.4</v>
          </cell>
          <cell r="F2373">
            <v>-0.36280291399999998</v>
          </cell>
          <cell r="G2373">
            <v>939</v>
          </cell>
          <cell r="H2373">
            <v>-0.24253190699999999</v>
          </cell>
          <cell r="I2373">
            <v>193</v>
          </cell>
          <cell r="J2373">
            <v>-0.54738730800000002</v>
          </cell>
          <cell r="K2373" t="str">
            <v>Disturbed</v>
          </cell>
          <cell r="L2373" t="str">
            <v>Oceania</v>
          </cell>
          <cell r="M2373" t="str">
            <v>Wittkuhn_etal_2011_06</v>
          </cell>
          <cell r="N2373" t="str">
            <v>Abundance</v>
          </cell>
          <cell r="O2373">
            <v>14</v>
          </cell>
        </row>
        <row r="2374">
          <cell r="A2374" t="str">
            <v>Wittkuhn_etal_2011_07</v>
          </cell>
          <cell r="B2374">
            <v>214</v>
          </cell>
          <cell r="C2374">
            <v>117.08</v>
          </cell>
          <cell r="D2374">
            <v>-34.770000000000003</v>
          </cell>
          <cell r="E2374">
            <v>15.4</v>
          </cell>
          <cell r="F2374">
            <v>-0.36280291399999998</v>
          </cell>
          <cell r="G2374">
            <v>939</v>
          </cell>
          <cell r="H2374">
            <v>-0.24253190699999999</v>
          </cell>
          <cell r="I2374">
            <v>193</v>
          </cell>
          <cell r="J2374">
            <v>-0.54738730800000002</v>
          </cell>
          <cell r="K2374" t="str">
            <v>Disturbed</v>
          </cell>
          <cell r="L2374" t="str">
            <v>Oceania</v>
          </cell>
          <cell r="M2374" t="str">
            <v>Wittkuhn_etal_2011_07</v>
          </cell>
          <cell r="N2374" t="str">
            <v>Abundance</v>
          </cell>
          <cell r="O2374">
            <v>26</v>
          </cell>
        </row>
        <row r="2375">
          <cell r="A2375" t="str">
            <v>Wittkuhn_etal_2011_08</v>
          </cell>
          <cell r="B2375">
            <v>215</v>
          </cell>
          <cell r="C2375">
            <v>117.08</v>
          </cell>
          <cell r="D2375">
            <v>-34.770000000000003</v>
          </cell>
          <cell r="E2375">
            <v>15.4</v>
          </cell>
          <cell r="F2375">
            <v>-0.36280291399999998</v>
          </cell>
          <cell r="G2375">
            <v>939</v>
          </cell>
          <cell r="H2375">
            <v>-0.24253190699999999</v>
          </cell>
          <cell r="I2375">
            <v>193</v>
          </cell>
          <cell r="J2375">
            <v>-0.54738730800000002</v>
          </cell>
          <cell r="K2375" t="str">
            <v>Disturbed</v>
          </cell>
          <cell r="L2375" t="str">
            <v>Oceania</v>
          </cell>
          <cell r="M2375" t="str">
            <v>Wittkuhn_etal_2011_08</v>
          </cell>
          <cell r="N2375" t="str">
            <v>Abundance</v>
          </cell>
          <cell r="O2375">
            <v>11</v>
          </cell>
        </row>
        <row r="2376">
          <cell r="A2376" t="str">
            <v>Wittkuhn_etal_2011_09</v>
          </cell>
          <cell r="B2376">
            <v>216</v>
          </cell>
          <cell r="C2376">
            <v>117.08</v>
          </cell>
          <cell r="D2376">
            <v>-34.770000000000003</v>
          </cell>
          <cell r="E2376">
            <v>15.4</v>
          </cell>
          <cell r="F2376">
            <v>-0.36280291399999998</v>
          </cell>
          <cell r="G2376">
            <v>939</v>
          </cell>
          <cell r="H2376">
            <v>-0.24253190699999999</v>
          </cell>
          <cell r="I2376">
            <v>193</v>
          </cell>
          <cell r="J2376">
            <v>-0.54738730800000002</v>
          </cell>
          <cell r="K2376" t="str">
            <v>Disturbed</v>
          </cell>
          <cell r="L2376" t="str">
            <v>Oceania</v>
          </cell>
          <cell r="M2376" t="str">
            <v>Wittkuhn_etal_2011_09</v>
          </cell>
          <cell r="N2376" t="str">
            <v>Abundance</v>
          </cell>
          <cell r="O2376">
            <v>16</v>
          </cell>
        </row>
        <row r="2377">
          <cell r="A2377" t="str">
            <v>Wittkuhn_etal_2011_10</v>
          </cell>
          <cell r="B2377">
            <v>217</v>
          </cell>
          <cell r="C2377">
            <v>117.08</v>
          </cell>
          <cell r="D2377">
            <v>-34.770000000000003</v>
          </cell>
          <cell r="E2377">
            <v>15.4</v>
          </cell>
          <cell r="F2377">
            <v>-0.36280291399999998</v>
          </cell>
          <cell r="G2377">
            <v>939</v>
          </cell>
          <cell r="H2377">
            <v>-0.24253190699999999</v>
          </cell>
          <cell r="I2377">
            <v>193</v>
          </cell>
          <cell r="J2377">
            <v>-0.54738730800000002</v>
          </cell>
          <cell r="K2377" t="str">
            <v>Disturbed</v>
          </cell>
          <cell r="L2377" t="str">
            <v>Oceania</v>
          </cell>
          <cell r="M2377" t="str">
            <v>Wittkuhn_etal_2011_10</v>
          </cell>
          <cell r="N2377" t="str">
            <v>Abundance</v>
          </cell>
          <cell r="O2377">
            <v>18</v>
          </cell>
        </row>
        <row r="2378">
          <cell r="A2378" t="str">
            <v>Wittkuhn_etal_2011_11</v>
          </cell>
          <cell r="B2378">
            <v>218</v>
          </cell>
          <cell r="C2378">
            <v>117.08</v>
          </cell>
          <cell r="D2378">
            <v>-34.770000000000003</v>
          </cell>
          <cell r="E2378">
            <v>15.4</v>
          </cell>
          <cell r="F2378">
            <v>-0.36280291399999998</v>
          </cell>
          <cell r="G2378">
            <v>939</v>
          </cell>
          <cell r="H2378">
            <v>-0.24253190699999999</v>
          </cell>
          <cell r="I2378">
            <v>193</v>
          </cell>
          <cell r="J2378">
            <v>-0.54738730800000002</v>
          </cell>
          <cell r="K2378" t="str">
            <v>Disturbed</v>
          </cell>
          <cell r="L2378" t="str">
            <v>Oceania</v>
          </cell>
          <cell r="M2378" t="str">
            <v>Wittkuhn_etal_2011_11</v>
          </cell>
          <cell r="N2378" t="str">
            <v>Abundance</v>
          </cell>
          <cell r="O2378">
            <v>11</v>
          </cell>
        </row>
        <row r="2379">
          <cell r="A2379" t="str">
            <v>Wittkuhn_etal_2011_12</v>
          </cell>
          <cell r="B2379">
            <v>219</v>
          </cell>
          <cell r="C2379">
            <v>117.08</v>
          </cell>
          <cell r="D2379">
            <v>-34.770000000000003</v>
          </cell>
          <cell r="E2379">
            <v>15.4</v>
          </cell>
          <cell r="F2379">
            <v>-0.36280291399999998</v>
          </cell>
          <cell r="G2379">
            <v>939</v>
          </cell>
          <cell r="H2379">
            <v>-0.24253190699999999</v>
          </cell>
          <cell r="I2379">
            <v>193</v>
          </cell>
          <cell r="J2379">
            <v>-0.54738730800000002</v>
          </cell>
          <cell r="K2379" t="str">
            <v>Disturbed</v>
          </cell>
          <cell r="L2379" t="str">
            <v>Oceania</v>
          </cell>
          <cell r="M2379" t="str">
            <v>Wittkuhn_etal_2011_12</v>
          </cell>
          <cell r="N2379" t="str">
            <v>Abundance</v>
          </cell>
          <cell r="O2379">
            <v>15</v>
          </cell>
        </row>
        <row r="2380">
          <cell r="A2380" t="str">
            <v>Wittkuhn_etal_2011_13</v>
          </cell>
          <cell r="B2380">
            <v>220</v>
          </cell>
          <cell r="C2380">
            <v>117.08</v>
          </cell>
          <cell r="D2380">
            <v>-34.770000000000003</v>
          </cell>
          <cell r="E2380">
            <v>15.4</v>
          </cell>
          <cell r="F2380">
            <v>-0.36280291399999998</v>
          </cell>
          <cell r="G2380">
            <v>939</v>
          </cell>
          <cell r="H2380">
            <v>-0.24253190699999999</v>
          </cell>
          <cell r="I2380">
            <v>193</v>
          </cell>
          <cell r="J2380">
            <v>-0.54738730800000002</v>
          </cell>
          <cell r="K2380" t="str">
            <v>Disturbed</v>
          </cell>
          <cell r="L2380" t="str">
            <v>Oceania</v>
          </cell>
          <cell r="M2380" t="str">
            <v>Wittkuhn_etal_2011_13</v>
          </cell>
          <cell r="N2380" t="str">
            <v>Abundance</v>
          </cell>
          <cell r="O2380">
            <v>17</v>
          </cell>
        </row>
        <row r="2381">
          <cell r="A2381" t="str">
            <v>Wittkuhn_etal_2011_14</v>
          </cell>
          <cell r="B2381">
            <v>221</v>
          </cell>
          <cell r="C2381">
            <v>117.08</v>
          </cell>
          <cell r="D2381">
            <v>-34.770000000000003</v>
          </cell>
          <cell r="E2381">
            <v>15.4</v>
          </cell>
          <cell r="F2381">
            <v>-0.36280291399999998</v>
          </cell>
          <cell r="G2381">
            <v>939</v>
          </cell>
          <cell r="H2381">
            <v>-0.24253190699999999</v>
          </cell>
          <cell r="I2381">
            <v>193</v>
          </cell>
          <cell r="J2381">
            <v>-0.54738730800000002</v>
          </cell>
          <cell r="K2381" t="str">
            <v>Disturbed</v>
          </cell>
          <cell r="L2381" t="str">
            <v>Oceania</v>
          </cell>
          <cell r="M2381" t="str">
            <v>Wittkuhn_etal_2011_14</v>
          </cell>
          <cell r="N2381" t="str">
            <v>Abundance</v>
          </cell>
          <cell r="O2381">
            <v>22</v>
          </cell>
        </row>
        <row r="2382">
          <cell r="A2382" t="str">
            <v>Wittkuhn_etal_2011_15</v>
          </cell>
          <cell r="B2382">
            <v>222</v>
          </cell>
          <cell r="C2382">
            <v>117.08</v>
          </cell>
          <cell r="D2382">
            <v>-34.770000000000003</v>
          </cell>
          <cell r="E2382">
            <v>15.4</v>
          </cell>
          <cell r="F2382">
            <v>-0.36280291399999998</v>
          </cell>
          <cell r="G2382">
            <v>939</v>
          </cell>
          <cell r="H2382">
            <v>-0.24253190699999999</v>
          </cell>
          <cell r="I2382">
            <v>193</v>
          </cell>
          <cell r="J2382">
            <v>-0.54738730800000002</v>
          </cell>
          <cell r="K2382" t="str">
            <v>Disturbed</v>
          </cell>
          <cell r="L2382" t="str">
            <v>Oceania</v>
          </cell>
          <cell r="M2382" t="str">
            <v>Wittkuhn_etal_2011_15</v>
          </cell>
          <cell r="N2382" t="str">
            <v>Abundance</v>
          </cell>
          <cell r="O2382">
            <v>21</v>
          </cell>
        </row>
        <row r="2383">
          <cell r="A2383" t="str">
            <v>Wittkuhn_etal_2011_16</v>
          </cell>
          <cell r="B2383">
            <v>223</v>
          </cell>
          <cell r="C2383">
            <v>117.08</v>
          </cell>
          <cell r="D2383">
            <v>-34.770000000000003</v>
          </cell>
          <cell r="E2383">
            <v>15.4</v>
          </cell>
          <cell r="F2383">
            <v>-0.36280291399999998</v>
          </cell>
          <cell r="G2383">
            <v>939</v>
          </cell>
          <cell r="H2383">
            <v>-0.24253190699999999</v>
          </cell>
          <cell r="I2383">
            <v>193</v>
          </cell>
          <cell r="J2383">
            <v>-0.54738730800000002</v>
          </cell>
          <cell r="K2383" t="str">
            <v>Disturbed</v>
          </cell>
          <cell r="L2383" t="str">
            <v>Oceania</v>
          </cell>
          <cell r="M2383" t="str">
            <v>Wittkuhn_etal_2011_16</v>
          </cell>
          <cell r="N2383" t="str">
            <v>Abundance</v>
          </cell>
          <cell r="O2383">
            <v>28</v>
          </cell>
        </row>
        <row r="2384">
          <cell r="A2384" t="str">
            <v>Wittkuhn_etal_2011_17</v>
          </cell>
          <cell r="B2384">
            <v>224</v>
          </cell>
          <cell r="C2384">
            <v>117.08</v>
          </cell>
          <cell r="D2384">
            <v>-34.770000000000003</v>
          </cell>
          <cell r="E2384">
            <v>15.4</v>
          </cell>
          <cell r="F2384">
            <v>-0.36280291399999998</v>
          </cell>
          <cell r="G2384">
            <v>939</v>
          </cell>
          <cell r="H2384">
            <v>-0.24253190699999999</v>
          </cell>
          <cell r="I2384">
            <v>193</v>
          </cell>
          <cell r="J2384">
            <v>-0.54738730800000002</v>
          </cell>
          <cell r="K2384" t="str">
            <v>Disturbed</v>
          </cell>
          <cell r="L2384" t="str">
            <v>Oceania</v>
          </cell>
          <cell r="M2384" t="str">
            <v>Wittkuhn_etal_2011_17</v>
          </cell>
          <cell r="N2384" t="str">
            <v>Abundance</v>
          </cell>
          <cell r="O2384">
            <v>21</v>
          </cell>
        </row>
        <row r="2385">
          <cell r="A2385" t="str">
            <v>Wittkuhn_etal_2011_18</v>
          </cell>
          <cell r="B2385">
            <v>225</v>
          </cell>
          <cell r="C2385">
            <v>117.08</v>
          </cell>
          <cell r="D2385">
            <v>-34.770000000000003</v>
          </cell>
          <cell r="E2385">
            <v>15.4</v>
          </cell>
          <cell r="F2385">
            <v>-0.36280291399999998</v>
          </cell>
          <cell r="G2385">
            <v>939</v>
          </cell>
          <cell r="H2385">
            <v>-0.24253190699999999</v>
          </cell>
          <cell r="I2385">
            <v>193</v>
          </cell>
          <cell r="J2385">
            <v>-0.54738730800000002</v>
          </cell>
          <cell r="K2385" t="str">
            <v>Disturbed</v>
          </cell>
          <cell r="L2385" t="str">
            <v>Oceania</v>
          </cell>
          <cell r="M2385" t="str">
            <v>Wittkuhn_etal_2011_18</v>
          </cell>
          <cell r="N2385" t="str">
            <v>Abundance</v>
          </cell>
          <cell r="O2385">
            <v>24</v>
          </cell>
        </row>
        <row r="2386">
          <cell r="A2386" t="str">
            <v>Wittkuhn_etal_2011_19</v>
          </cell>
          <cell r="B2386">
            <v>226</v>
          </cell>
          <cell r="C2386">
            <v>117.08</v>
          </cell>
          <cell r="D2386">
            <v>-34.770000000000003</v>
          </cell>
          <cell r="E2386">
            <v>15.4</v>
          </cell>
          <cell r="F2386">
            <v>-0.36280291399999998</v>
          </cell>
          <cell r="G2386">
            <v>939</v>
          </cell>
          <cell r="H2386">
            <v>-0.24253190699999999</v>
          </cell>
          <cell r="I2386">
            <v>193</v>
          </cell>
          <cell r="J2386">
            <v>-0.54738730800000002</v>
          </cell>
          <cell r="K2386" t="str">
            <v>Disturbed</v>
          </cell>
          <cell r="L2386" t="str">
            <v>Oceania</v>
          </cell>
          <cell r="M2386" t="str">
            <v>Wittkuhn_etal_2011_19</v>
          </cell>
          <cell r="N2386" t="str">
            <v>Abundance</v>
          </cell>
          <cell r="O2386">
            <v>31</v>
          </cell>
        </row>
        <row r="2387">
          <cell r="A2387" t="str">
            <v>Wittkuhn_etal_2011_20</v>
          </cell>
          <cell r="B2387">
            <v>227</v>
          </cell>
          <cell r="C2387">
            <v>117.08</v>
          </cell>
          <cell r="D2387">
            <v>-34.770000000000003</v>
          </cell>
          <cell r="E2387">
            <v>15.4</v>
          </cell>
          <cell r="F2387">
            <v>-0.36280291399999998</v>
          </cell>
          <cell r="G2387">
            <v>939</v>
          </cell>
          <cell r="H2387">
            <v>-0.24253190699999999</v>
          </cell>
          <cell r="I2387">
            <v>193</v>
          </cell>
          <cell r="J2387">
            <v>-0.54738730800000002</v>
          </cell>
          <cell r="K2387" t="str">
            <v>Disturbed</v>
          </cell>
          <cell r="L2387" t="str">
            <v>Oceania</v>
          </cell>
          <cell r="M2387" t="str">
            <v>Wittkuhn_etal_2011_20</v>
          </cell>
          <cell r="N2387" t="str">
            <v>Abundance</v>
          </cell>
          <cell r="O2387">
            <v>27</v>
          </cell>
        </row>
        <row r="2388">
          <cell r="A2388" t="str">
            <v>Wittkuhn_etal_2011_21</v>
          </cell>
          <cell r="B2388">
            <v>228</v>
          </cell>
          <cell r="C2388">
            <v>117.08</v>
          </cell>
          <cell r="D2388">
            <v>-34.770000000000003</v>
          </cell>
          <cell r="E2388">
            <v>15.4</v>
          </cell>
          <cell r="F2388">
            <v>-0.36280291399999998</v>
          </cell>
          <cell r="G2388">
            <v>939</v>
          </cell>
          <cell r="H2388">
            <v>-0.24253190699999999</v>
          </cell>
          <cell r="I2388">
            <v>193</v>
          </cell>
          <cell r="J2388">
            <v>-0.54738730800000002</v>
          </cell>
          <cell r="K2388" t="str">
            <v>Disturbed</v>
          </cell>
          <cell r="L2388" t="str">
            <v>Oceania</v>
          </cell>
          <cell r="M2388" t="str">
            <v>Wittkuhn_etal_2011_21</v>
          </cell>
          <cell r="N2388" t="str">
            <v>Abundance</v>
          </cell>
          <cell r="O2388">
            <v>21</v>
          </cell>
        </row>
        <row r="2389">
          <cell r="A2389" t="str">
            <v>Wittkuhn_etal_2011_22</v>
          </cell>
          <cell r="B2389">
            <v>229</v>
          </cell>
          <cell r="C2389">
            <v>117.08</v>
          </cell>
          <cell r="D2389">
            <v>-34.770000000000003</v>
          </cell>
          <cell r="E2389">
            <v>15.4</v>
          </cell>
          <cell r="F2389">
            <v>-0.36280291399999998</v>
          </cell>
          <cell r="G2389">
            <v>939</v>
          </cell>
          <cell r="H2389">
            <v>-0.24253190699999999</v>
          </cell>
          <cell r="I2389">
            <v>193</v>
          </cell>
          <cell r="J2389">
            <v>-0.54738730800000002</v>
          </cell>
          <cell r="K2389" t="str">
            <v>Disturbed</v>
          </cell>
          <cell r="L2389" t="str">
            <v>Oceania</v>
          </cell>
          <cell r="M2389" t="str">
            <v>Wittkuhn_etal_2011_22</v>
          </cell>
          <cell r="N2389" t="str">
            <v>Abundance</v>
          </cell>
          <cell r="O2389">
            <v>28</v>
          </cell>
        </row>
        <row r="2390">
          <cell r="A2390" t="str">
            <v>Wittkuhn_etal_2011_23</v>
          </cell>
          <cell r="B2390">
            <v>230</v>
          </cell>
          <cell r="C2390">
            <v>117.08</v>
          </cell>
          <cell r="D2390">
            <v>-34.770000000000003</v>
          </cell>
          <cell r="E2390">
            <v>15.4</v>
          </cell>
          <cell r="F2390">
            <v>-0.36280291399999998</v>
          </cell>
          <cell r="G2390">
            <v>939</v>
          </cell>
          <cell r="H2390">
            <v>-0.24253190699999999</v>
          </cell>
          <cell r="I2390">
            <v>193</v>
          </cell>
          <cell r="J2390">
            <v>-0.54738730800000002</v>
          </cell>
          <cell r="K2390" t="str">
            <v>Disturbed</v>
          </cell>
          <cell r="L2390" t="str">
            <v>Oceania</v>
          </cell>
          <cell r="M2390" t="str">
            <v>Wittkuhn_etal_2011_23</v>
          </cell>
          <cell r="N2390" t="str">
            <v>Abundance</v>
          </cell>
          <cell r="O2390">
            <v>21</v>
          </cell>
        </row>
        <row r="2391">
          <cell r="A2391" t="str">
            <v>Wittkuhn_etal_2011_24</v>
          </cell>
          <cell r="B2391">
            <v>231</v>
          </cell>
          <cell r="C2391">
            <v>117.08</v>
          </cell>
          <cell r="D2391">
            <v>-34.770000000000003</v>
          </cell>
          <cell r="E2391">
            <v>15.4</v>
          </cell>
          <cell r="F2391">
            <v>-0.36280291399999998</v>
          </cell>
          <cell r="G2391">
            <v>939</v>
          </cell>
          <cell r="H2391">
            <v>-0.24253190699999999</v>
          </cell>
          <cell r="I2391">
            <v>193</v>
          </cell>
          <cell r="J2391">
            <v>-0.54738730800000002</v>
          </cell>
          <cell r="K2391" t="str">
            <v>Disturbed</v>
          </cell>
          <cell r="L2391" t="str">
            <v>Oceania</v>
          </cell>
          <cell r="M2391" t="str">
            <v>Wittkuhn_etal_2011_24</v>
          </cell>
          <cell r="N2391" t="str">
            <v>Abundance</v>
          </cell>
          <cell r="O2391">
            <v>24</v>
          </cell>
        </row>
        <row r="2392">
          <cell r="A2392" t="str">
            <v>Wittkuhn_etal_2011_25</v>
          </cell>
          <cell r="B2392">
            <v>232</v>
          </cell>
          <cell r="C2392">
            <v>117.08</v>
          </cell>
          <cell r="D2392">
            <v>-34.770000000000003</v>
          </cell>
          <cell r="E2392">
            <v>15.4</v>
          </cell>
          <cell r="F2392">
            <v>-0.36280291399999998</v>
          </cell>
          <cell r="G2392">
            <v>939</v>
          </cell>
          <cell r="H2392">
            <v>-0.24253190699999999</v>
          </cell>
          <cell r="I2392">
            <v>193</v>
          </cell>
          <cell r="J2392">
            <v>-0.54738730800000002</v>
          </cell>
          <cell r="K2392" t="str">
            <v>Disturbed</v>
          </cell>
          <cell r="L2392" t="str">
            <v>Oceania</v>
          </cell>
          <cell r="M2392" t="str">
            <v>Wittkuhn_etal_2011_25</v>
          </cell>
          <cell r="N2392" t="str">
            <v>Abundance</v>
          </cell>
          <cell r="O2392">
            <v>26</v>
          </cell>
        </row>
        <row r="2393">
          <cell r="A2393" t="str">
            <v>Wittkuhn_etal_2011_26</v>
          </cell>
          <cell r="B2393">
            <v>233</v>
          </cell>
          <cell r="C2393">
            <v>117.08</v>
          </cell>
          <cell r="D2393">
            <v>-34.770000000000003</v>
          </cell>
          <cell r="E2393">
            <v>15.4</v>
          </cell>
          <cell r="F2393">
            <v>-0.36280291399999998</v>
          </cell>
          <cell r="G2393">
            <v>939</v>
          </cell>
          <cell r="H2393">
            <v>-0.24253190699999999</v>
          </cell>
          <cell r="I2393">
            <v>193</v>
          </cell>
          <cell r="J2393">
            <v>-0.54738730800000002</v>
          </cell>
          <cell r="K2393" t="str">
            <v>Disturbed</v>
          </cell>
          <cell r="L2393" t="str">
            <v>Oceania</v>
          </cell>
          <cell r="M2393" t="str">
            <v>Wittkuhn_etal_2011_26</v>
          </cell>
          <cell r="N2393" t="str">
            <v>Abundance</v>
          </cell>
          <cell r="O2393">
            <v>29</v>
          </cell>
        </row>
        <row r="2394">
          <cell r="A2394" t="str">
            <v>Wittkuhn_etal_2011_27</v>
          </cell>
          <cell r="B2394">
            <v>234</v>
          </cell>
          <cell r="C2394">
            <v>117.08</v>
          </cell>
          <cell r="D2394">
            <v>-34.770000000000003</v>
          </cell>
          <cell r="E2394">
            <v>15.4</v>
          </cell>
          <cell r="F2394">
            <v>-0.36280291399999998</v>
          </cell>
          <cell r="G2394">
            <v>939</v>
          </cell>
          <cell r="H2394">
            <v>-0.24253190699999999</v>
          </cell>
          <cell r="I2394">
            <v>193</v>
          </cell>
          <cell r="J2394">
            <v>-0.54738730800000002</v>
          </cell>
          <cell r="K2394" t="str">
            <v>Disturbed</v>
          </cell>
          <cell r="L2394" t="str">
            <v>Oceania</v>
          </cell>
          <cell r="M2394" t="str">
            <v>Wittkuhn_etal_2011_27</v>
          </cell>
          <cell r="N2394" t="str">
            <v>Abundance</v>
          </cell>
          <cell r="O2394">
            <v>25</v>
          </cell>
        </row>
        <row r="2395">
          <cell r="A2395" t="str">
            <v>Wittkuhn_etal_2011_28</v>
          </cell>
          <cell r="B2395">
            <v>235</v>
          </cell>
          <cell r="C2395">
            <v>117.08</v>
          </cell>
          <cell r="D2395">
            <v>-34.770000000000003</v>
          </cell>
          <cell r="E2395">
            <v>15.4</v>
          </cell>
          <cell r="F2395">
            <v>-0.36280291399999998</v>
          </cell>
          <cell r="G2395">
            <v>939</v>
          </cell>
          <cell r="H2395">
            <v>-0.24253190699999999</v>
          </cell>
          <cell r="I2395">
            <v>193</v>
          </cell>
          <cell r="J2395">
            <v>-0.54738730800000002</v>
          </cell>
          <cell r="K2395" t="str">
            <v>Disturbed</v>
          </cell>
          <cell r="L2395" t="str">
            <v>Oceania</v>
          </cell>
          <cell r="M2395" t="str">
            <v>Wittkuhn_etal_2011_28</v>
          </cell>
          <cell r="N2395" t="str">
            <v>Abundance</v>
          </cell>
          <cell r="O2395">
            <v>24</v>
          </cell>
        </row>
        <row r="2396">
          <cell r="A2396" t="str">
            <v>Wittkuhn_etal_2011_29</v>
          </cell>
          <cell r="B2396">
            <v>236</v>
          </cell>
          <cell r="C2396">
            <v>117.08</v>
          </cell>
          <cell r="D2396">
            <v>-34.770000000000003</v>
          </cell>
          <cell r="E2396">
            <v>15.4</v>
          </cell>
          <cell r="F2396">
            <v>-0.36280291399999998</v>
          </cell>
          <cell r="G2396">
            <v>939</v>
          </cell>
          <cell r="H2396">
            <v>-0.24253190699999999</v>
          </cell>
          <cell r="I2396">
            <v>193</v>
          </cell>
          <cell r="J2396">
            <v>-0.54738730800000002</v>
          </cell>
          <cell r="K2396" t="str">
            <v>Disturbed</v>
          </cell>
          <cell r="L2396" t="str">
            <v>Oceania</v>
          </cell>
          <cell r="M2396" t="str">
            <v>Wittkuhn_etal_2011_29</v>
          </cell>
          <cell r="N2396" t="str">
            <v>Abundance</v>
          </cell>
          <cell r="O2396">
            <v>26</v>
          </cell>
        </row>
        <row r="2397">
          <cell r="A2397" t="str">
            <v>Wittkuhn_etal_2011_30</v>
          </cell>
          <cell r="B2397">
            <v>237</v>
          </cell>
          <cell r="C2397">
            <v>117.08</v>
          </cell>
          <cell r="D2397">
            <v>-34.770000000000003</v>
          </cell>
          <cell r="E2397">
            <v>15.4</v>
          </cell>
          <cell r="F2397">
            <v>-0.36280291399999998</v>
          </cell>
          <cell r="G2397">
            <v>939</v>
          </cell>
          <cell r="H2397">
            <v>-0.24253190699999999</v>
          </cell>
          <cell r="I2397">
            <v>193</v>
          </cell>
          <cell r="J2397">
            <v>-0.54738730800000002</v>
          </cell>
          <cell r="K2397" t="str">
            <v>Disturbed</v>
          </cell>
          <cell r="L2397" t="str">
            <v>Oceania</v>
          </cell>
          <cell r="M2397" t="str">
            <v>Wittkuhn_etal_2011_30</v>
          </cell>
          <cell r="N2397" t="str">
            <v>Abundance</v>
          </cell>
          <cell r="O2397">
            <v>24</v>
          </cell>
        </row>
        <row r="2398">
          <cell r="A2398" t="str">
            <v>Woinarski_etal_1998_01</v>
          </cell>
          <cell r="B2398">
            <v>4688</v>
          </cell>
          <cell r="C2398">
            <v>136.26</v>
          </cell>
          <cell r="D2398">
            <v>-11.64</v>
          </cell>
          <cell r="E2398">
            <v>26.8</v>
          </cell>
          <cell r="F2398">
            <v>1.412589868</v>
          </cell>
          <cell r="G2398">
            <v>1458</v>
          </cell>
          <cell r="H2398">
            <v>0.33964020499999997</v>
          </cell>
          <cell r="I2398">
            <v>133</v>
          </cell>
          <cell r="J2398">
            <v>-1.221595816</v>
          </cell>
          <cell r="K2398" t="str">
            <v>Undisturbed</v>
          </cell>
          <cell r="L2398" t="str">
            <v>Oceania</v>
          </cell>
          <cell r="M2398" t="e">
            <v>#N/A</v>
          </cell>
          <cell r="N2398" t="str">
            <v>Occurrence</v>
          </cell>
          <cell r="O2398" t="e">
            <v>#N/A</v>
          </cell>
        </row>
        <row r="2399">
          <cell r="A2399" t="str">
            <v>Woinarski_etal_2002_01</v>
          </cell>
          <cell r="B2399">
            <v>238</v>
          </cell>
          <cell r="C2399">
            <v>146.27000000000001</v>
          </cell>
          <cell r="D2399">
            <v>-34.770000000000003</v>
          </cell>
          <cell r="E2399">
            <v>16.600000000000001</v>
          </cell>
          <cell r="F2399">
            <v>-0.175919463</v>
          </cell>
          <cell r="G2399">
            <v>456</v>
          </cell>
          <cell r="H2399">
            <v>-0.78432213900000003</v>
          </cell>
          <cell r="I2399">
            <v>290</v>
          </cell>
          <cell r="J2399">
            <v>0.54258311400000003</v>
          </cell>
          <cell r="K2399" t="str">
            <v>Disturbed</v>
          </cell>
          <cell r="L2399" t="str">
            <v>Oceania</v>
          </cell>
          <cell r="M2399" t="e">
            <v>#N/A</v>
          </cell>
          <cell r="N2399" t="str">
            <v>Abundance</v>
          </cell>
          <cell r="O2399">
            <v>63</v>
          </cell>
        </row>
        <row r="2400">
          <cell r="A2400" t="str">
            <v>Woinarski_etal_2002_02</v>
          </cell>
          <cell r="B2400">
            <v>239</v>
          </cell>
          <cell r="C2400">
            <v>146.27000000000001</v>
          </cell>
          <cell r="D2400">
            <v>-34.770000000000003</v>
          </cell>
          <cell r="E2400">
            <v>16.600000000000001</v>
          </cell>
          <cell r="F2400">
            <v>-0.175919463</v>
          </cell>
          <cell r="G2400">
            <v>456</v>
          </cell>
          <cell r="H2400">
            <v>-0.78432213900000003</v>
          </cell>
          <cell r="I2400">
            <v>290</v>
          </cell>
          <cell r="J2400">
            <v>0.54258311400000003</v>
          </cell>
          <cell r="K2400" t="str">
            <v>Disturbed</v>
          </cell>
          <cell r="L2400" t="str">
            <v>Oceania</v>
          </cell>
          <cell r="M2400" t="e">
            <v>#N/A</v>
          </cell>
          <cell r="N2400" t="str">
            <v>Abundance</v>
          </cell>
          <cell r="O2400">
            <v>66</v>
          </cell>
        </row>
        <row r="2401">
          <cell r="A2401" t="str">
            <v>Woinarski_etal_2002_03</v>
          </cell>
          <cell r="B2401">
            <v>766</v>
          </cell>
          <cell r="C2401">
            <v>146.27000000000001</v>
          </cell>
          <cell r="D2401">
            <v>-34.770000000000003</v>
          </cell>
          <cell r="E2401">
            <v>16.600000000000001</v>
          </cell>
          <cell r="F2401">
            <v>-0.175919463</v>
          </cell>
          <cell r="G2401">
            <v>456</v>
          </cell>
          <cell r="H2401">
            <v>-0.78432213900000003</v>
          </cell>
          <cell r="I2401">
            <v>290</v>
          </cell>
          <cell r="J2401">
            <v>0.54258311400000003</v>
          </cell>
          <cell r="K2401" t="str">
            <v>Disturbed</v>
          </cell>
          <cell r="L2401" t="str">
            <v>Oceania</v>
          </cell>
          <cell r="M2401" t="e">
            <v>#N/A</v>
          </cell>
          <cell r="N2401" t="str">
            <v>Abundance</v>
          </cell>
          <cell r="O2401">
            <v>42</v>
          </cell>
        </row>
        <row r="2402">
          <cell r="A2402" t="str">
            <v>Yeo_etal_2011_01</v>
          </cell>
          <cell r="B2402">
            <v>4690</v>
          </cell>
          <cell r="C2402">
            <v>6.5</v>
          </cell>
          <cell r="D2402">
            <v>-5.516667</v>
          </cell>
          <cell r="K2402" t="str">
            <v>Undisturbed</v>
          </cell>
          <cell r="L2402" t="str">
            <v>Africa</v>
          </cell>
          <cell r="M2402" t="e">
            <v>#N/A</v>
          </cell>
          <cell r="N2402" t="str">
            <v>Abundance</v>
          </cell>
          <cell r="O2402">
            <v>74</v>
          </cell>
        </row>
        <row r="2403">
          <cell r="A2403" t="str">
            <v>Yeo_etal_2011_02</v>
          </cell>
          <cell r="B2403">
            <v>241</v>
          </cell>
          <cell r="C2403">
            <v>6.5</v>
          </cell>
          <cell r="D2403">
            <v>-5.516667</v>
          </cell>
          <cell r="K2403" t="str">
            <v>Disturbed</v>
          </cell>
          <cell r="L2403" t="str">
            <v>Africa</v>
          </cell>
          <cell r="M2403" t="e">
            <v>#N/A</v>
          </cell>
          <cell r="N2403" t="str">
            <v>Abundance</v>
          </cell>
          <cell r="O2403">
            <v>78</v>
          </cell>
        </row>
        <row r="2404">
          <cell r="A2404" t="str">
            <v>Yeo_etal_2011_03</v>
          </cell>
          <cell r="B2404">
            <v>1660</v>
          </cell>
          <cell r="C2404">
            <v>6.5</v>
          </cell>
          <cell r="D2404">
            <v>-5.516667</v>
          </cell>
          <cell r="K2404" t="str">
            <v>Transformed</v>
          </cell>
          <cell r="L2404" t="str">
            <v>Africa</v>
          </cell>
          <cell r="M2404" t="e">
            <v>#N/A</v>
          </cell>
          <cell r="N2404" t="str">
            <v>Abundance</v>
          </cell>
          <cell r="O2404">
            <v>52</v>
          </cell>
        </row>
        <row r="2405">
          <cell r="A2405" t="str">
            <v>Yeo_etal_2011_04</v>
          </cell>
          <cell r="B2405">
            <v>1661</v>
          </cell>
          <cell r="C2405">
            <v>6.5</v>
          </cell>
          <cell r="D2405">
            <v>-5.516667</v>
          </cell>
          <cell r="K2405" t="str">
            <v>Transformed</v>
          </cell>
          <cell r="L2405" t="str">
            <v>Africa</v>
          </cell>
          <cell r="M2405" t="e">
            <v>#N/A</v>
          </cell>
          <cell r="N2405" t="str">
            <v>Abundance</v>
          </cell>
          <cell r="O2405">
            <v>56</v>
          </cell>
        </row>
        <row r="2406">
          <cell r="A2406" t="str">
            <v>Yeo_etal_2011_05</v>
          </cell>
          <cell r="B2406">
            <v>1662</v>
          </cell>
          <cell r="C2406">
            <v>6.5</v>
          </cell>
          <cell r="D2406">
            <v>-5.516667</v>
          </cell>
          <cell r="K2406" t="str">
            <v>Transformed</v>
          </cell>
          <cell r="L2406" t="str">
            <v>Africa</v>
          </cell>
          <cell r="M2406" t="e">
            <v>#N/A</v>
          </cell>
          <cell r="N2406" t="str">
            <v>Abundance</v>
          </cell>
          <cell r="O2406">
            <v>46</v>
          </cell>
        </row>
        <row r="2407">
          <cell r="A2407" t="str">
            <v>Yeo_etal_2011_06</v>
          </cell>
          <cell r="B2407">
            <v>98</v>
          </cell>
          <cell r="C2407">
            <v>6.5</v>
          </cell>
          <cell r="D2407">
            <v>-5.516667</v>
          </cell>
          <cell r="K2407" t="str">
            <v>Disturbed</v>
          </cell>
          <cell r="L2407" t="str">
            <v>Africa</v>
          </cell>
          <cell r="M2407" t="e">
            <v>#N/A</v>
          </cell>
          <cell r="N2407" t="str">
            <v>Abundance</v>
          </cell>
          <cell r="O2407">
            <v>66</v>
          </cell>
        </row>
        <row r="2408">
          <cell r="A2408" t="str">
            <v>Yeo_etal_2011_07</v>
          </cell>
          <cell r="B2408">
            <v>1480</v>
          </cell>
          <cell r="C2408">
            <v>6.5</v>
          </cell>
          <cell r="D2408">
            <v>-5.516667</v>
          </cell>
          <cell r="K2408" t="str">
            <v>Transformed</v>
          </cell>
          <cell r="L2408" t="str">
            <v>Africa</v>
          </cell>
          <cell r="M2408" t="e">
            <v>#N/A</v>
          </cell>
          <cell r="N2408" t="str">
            <v>Abundance</v>
          </cell>
          <cell r="O2408">
            <v>56</v>
          </cell>
        </row>
        <row r="2409">
          <cell r="A2409" t="str">
            <v>Yeo_etal_2011_08</v>
          </cell>
          <cell r="B2409">
            <v>1481</v>
          </cell>
          <cell r="C2409">
            <v>6.5</v>
          </cell>
          <cell r="D2409">
            <v>-5.516667</v>
          </cell>
          <cell r="K2409" t="str">
            <v>Transformed</v>
          </cell>
          <cell r="L2409" t="str">
            <v>Africa</v>
          </cell>
          <cell r="M2409" t="e">
            <v>#N/A</v>
          </cell>
          <cell r="N2409" t="str">
            <v>Abundance</v>
          </cell>
          <cell r="O2409">
            <v>45</v>
          </cell>
        </row>
      </sheetData>
      <sheetData sheetId="1"/>
      <sheetData sheetId="2"/>
      <sheetData sheetId="3"/>
      <sheetData sheetId="4">
        <row r="1">
          <cell r="A1" t="str">
            <v>Locality_ID</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ow r="1">
          <cell r="A1" t="str">
            <v>Locality Group ID</v>
          </cell>
          <cell r="B1" t="str">
            <v>Contributor</v>
          </cell>
          <cell r="C1" t="str">
            <v>Continent</v>
          </cell>
          <cell r="D1" t="str">
            <v>Political Region 1</v>
          </cell>
          <cell r="E1" t="str">
            <v>Political Region 2</v>
          </cell>
          <cell r="F1" t="str">
            <v>Political Region 3</v>
          </cell>
          <cell r="G1" t="str">
            <v>Locality Name</v>
          </cell>
          <cell r="H1" t="str">
            <v>Locality Description</v>
          </cell>
          <cell r="I1" t="str">
            <v>Elevation</v>
          </cell>
          <cell r="J1" t="str">
            <v>Latitude</v>
          </cell>
          <cell r="K1" t="str">
            <v>Longitude</v>
          </cell>
          <cell r="L1" t="str">
            <v>Location Source</v>
          </cell>
          <cell r="M1" t="str">
            <v>Latitude Longitude Km2</v>
          </cell>
          <cell r="N1" t="str">
            <v>Total Ant Abundance</v>
          </cell>
          <cell r="O1" t="str">
            <v>Total Ant Species Richness</v>
          </cell>
          <cell r="P1" t="str">
            <v>Total Native Species Richness</v>
          </cell>
          <cell r="Q1" t="str">
            <v>Total Non Native Species Richness</v>
          </cell>
          <cell r="R1" t="str">
            <v>Number Of Sampling Events</v>
          </cell>
          <cell r="S1" t="str">
            <v>Start Date(dd)</v>
          </cell>
          <cell r="T1" t="str">
            <v>Start Date(mm)</v>
          </cell>
          <cell r="U1" t="str">
            <v>Start Date(yyyy)</v>
          </cell>
          <cell r="V1" t="str">
            <v>End Date(dd)</v>
          </cell>
          <cell r="W1" t="str">
            <v>End Date(mm)</v>
          </cell>
          <cell r="X1" t="str">
            <v>End Date(yyyy)</v>
          </cell>
          <cell r="Y1" t="str">
            <v>Total Number Of Transects</v>
          </cell>
          <cell r="Z1" t="str">
            <v>Length</v>
          </cell>
          <cell r="AA1" t="str">
            <v>Width</v>
          </cell>
          <cell r="AB1" t="str">
            <v>Plot Transect Separation</v>
          </cell>
          <cell r="AC1" t="str">
            <v>Method</v>
          </cell>
          <cell r="AD1" t="str">
            <v>Method Description</v>
          </cell>
          <cell r="AE1" t="str">
            <v>Pitfall Number</v>
          </cell>
          <cell r="AF1" t="str">
            <v>Pitfall Surface Area</v>
          </cell>
          <cell r="AG1" t="str">
            <v>Pitfall Spacing</v>
          </cell>
          <cell r="AH1" t="str">
            <v>Pitfall Duration</v>
          </cell>
          <cell r="AI1" t="str">
            <v>Pitfall Days</v>
          </cell>
          <cell r="AJ1" t="str">
            <v>Baits Number</v>
          </cell>
          <cell r="AK1" t="str">
            <v>Bait Stations Number</v>
          </cell>
          <cell r="AL1" t="str">
            <v>Baits Spacing</v>
          </cell>
          <cell r="AM1" t="str">
            <v>Baits Duration</v>
          </cell>
          <cell r="AN1" t="str">
            <v>Winkler Number</v>
          </cell>
          <cell r="AO1" t="str">
            <v>Winkler Spacing</v>
          </cell>
          <cell r="AP1" t="str">
            <v>Berlese Number</v>
          </cell>
          <cell r="AQ1" t="str">
            <v>Berlese Spacing</v>
          </cell>
          <cell r="AR1" t="str">
            <v>Total Litter Sample Volume</v>
          </cell>
          <cell r="AS1" t="str">
            <v>Total Litter Sample Area</v>
          </cell>
          <cell r="AT1" t="str">
            <v>Habitat Type</v>
          </cell>
          <cell r="AU1" t="str">
            <v>Disturbance</v>
          </cell>
          <cell r="AV1" t="str">
            <v>Disturbance Type 1</v>
          </cell>
          <cell r="AW1" t="str">
            <v>Disturbance Type 2</v>
          </cell>
          <cell r="AX1" t="str">
            <v>Habitat Description</v>
          </cell>
          <cell r="AY1" t="str">
            <v>Notes</v>
          </cell>
        </row>
        <row r="2">
          <cell r="A2" t="str">
            <v>15km E Sakaraha</v>
          </cell>
          <cell r="B2" t="str">
            <v>Phil Ward</v>
          </cell>
          <cell r="C2" t="str">
            <v>Africa</v>
          </cell>
          <cell r="D2" t="str">
            <v>Madagascar</v>
          </cell>
          <cell r="E2" t="str">
            <v>NA</v>
          </cell>
          <cell r="F2" t="str">
            <v>NA</v>
          </cell>
          <cell r="G2" t="str">
            <v>NA</v>
          </cell>
          <cell r="H2" t="str">
            <v>NA</v>
          </cell>
          <cell r="I2">
            <v>760</v>
          </cell>
          <cell r="J2">
            <v>-22.9</v>
          </cell>
          <cell r="K2">
            <v>44.683300000000003</v>
          </cell>
          <cell r="L2" t="str">
            <v>NA</v>
          </cell>
          <cell r="M2" t="str">
            <v>NA</v>
          </cell>
          <cell r="N2" t="str">
            <v>NA</v>
          </cell>
          <cell r="O2" t="str">
            <v>NA</v>
          </cell>
          <cell r="P2" t="str">
            <v>NA</v>
          </cell>
          <cell r="Q2" t="str">
            <v>NA</v>
          </cell>
          <cell r="R2" t="str">
            <v>NA</v>
          </cell>
          <cell r="S2">
            <v>15</v>
          </cell>
          <cell r="T2">
            <v>2</v>
          </cell>
          <cell r="U2">
            <v>1993</v>
          </cell>
          <cell r="V2" t="str">
            <v>NA</v>
          </cell>
          <cell r="W2" t="str">
            <v>NA</v>
          </cell>
          <cell r="X2" t="str">
            <v>NA</v>
          </cell>
          <cell r="Y2" t="str">
            <v>NA</v>
          </cell>
          <cell r="Z2" t="str">
            <v>NA</v>
          </cell>
          <cell r="AA2" t="str">
            <v>NA</v>
          </cell>
          <cell r="AB2" t="str">
            <v>NA</v>
          </cell>
          <cell r="AC2" t="str">
            <v>NA</v>
          </cell>
          <cell r="AD2" t="str">
            <v>NA</v>
          </cell>
          <cell r="AE2" t="str">
            <v>NA</v>
          </cell>
          <cell r="AF2" t="str">
            <v>NA</v>
          </cell>
          <cell r="AG2" t="str">
            <v>NA</v>
          </cell>
          <cell r="AH2" t="str">
            <v>NA</v>
          </cell>
          <cell r="AI2" t="e">
            <v>#VALUE!</v>
          </cell>
          <cell r="AJ2" t="str">
            <v>NA</v>
          </cell>
          <cell r="AK2" t="str">
            <v>NA</v>
          </cell>
          <cell r="AL2" t="str">
            <v>NA</v>
          </cell>
          <cell r="AM2" t="str">
            <v>NA</v>
          </cell>
          <cell r="AN2" t="str">
            <v>NA</v>
          </cell>
          <cell r="AO2" t="str">
            <v>NA</v>
          </cell>
          <cell r="AP2" t="str">
            <v>NA</v>
          </cell>
          <cell r="AQ2" t="str">
            <v>NA</v>
          </cell>
          <cell r="AR2" t="str">
            <v>NA</v>
          </cell>
          <cell r="AS2" t="str">
            <v>NA</v>
          </cell>
          <cell r="AT2" t="str">
            <v>EF19 trop. dry for.</v>
          </cell>
          <cell r="AU2" t="str">
            <v>NA</v>
          </cell>
          <cell r="AV2" t="str">
            <v>NA</v>
          </cell>
          <cell r="AW2" t="str">
            <v>NA</v>
          </cell>
          <cell r="AX2" t="str">
            <v>NA</v>
          </cell>
          <cell r="AY2" t="str">
            <v>NA</v>
          </cell>
        </row>
        <row r="3">
          <cell r="A3" t="str">
            <v>15km WSW Yurimaguas</v>
          </cell>
          <cell r="B3" t="str">
            <v>Phil Ward</v>
          </cell>
          <cell r="C3" t="str">
            <v>South America</v>
          </cell>
          <cell r="D3" t="str">
            <v>Peru</v>
          </cell>
          <cell r="E3" t="str">
            <v>NA</v>
          </cell>
          <cell r="F3" t="str">
            <v>NA</v>
          </cell>
          <cell r="G3" t="str">
            <v>NA</v>
          </cell>
          <cell r="H3" t="str">
            <v>NA</v>
          </cell>
          <cell r="I3">
            <v>200</v>
          </cell>
          <cell r="J3">
            <v>-5.9832999999999998</v>
          </cell>
          <cell r="K3">
            <v>-76.216700000000003</v>
          </cell>
          <cell r="L3" t="str">
            <v>NA</v>
          </cell>
          <cell r="M3" t="str">
            <v>NA</v>
          </cell>
          <cell r="N3" t="str">
            <v>NA</v>
          </cell>
          <cell r="O3" t="str">
            <v>NA</v>
          </cell>
          <cell r="P3" t="str">
            <v>NA</v>
          </cell>
          <cell r="Q3" t="str">
            <v>NA</v>
          </cell>
          <cell r="R3" t="str">
            <v>NA</v>
          </cell>
          <cell r="S3">
            <v>22</v>
          </cell>
          <cell r="T3">
            <v>8</v>
          </cell>
          <cell r="U3">
            <v>1986</v>
          </cell>
          <cell r="V3" t="str">
            <v>NA</v>
          </cell>
          <cell r="W3" t="str">
            <v>NA</v>
          </cell>
          <cell r="X3" t="str">
            <v>NA</v>
          </cell>
          <cell r="Y3" t="str">
            <v>NA</v>
          </cell>
          <cell r="Z3" t="str">
            <v>NA</v>
          </cell>
          <cell r="AA3" t="str">
            <v>NA</v>
          </cell>
          <cell r="AB3" t="str">
            <v>NA</v>
          </cell>
          <cell r="AC3" t="str">
            <v>NA</v>
          </cell>
          <cell r="AD3" t="str">
            <v>NA</v>
          </cell>
          <cell r="AE3" t="str">
            <v>NA</v>
          </cell>
          <cell r="AF3" t="str">
            <v>NA</v>
          </cell>
          <cell r="AG3" t="str">
            <v>NA</v>
          </cell>
          <cell r="AH3" t="str">
            <v>NA</v>
          </cell>
          <cell r="AI3" t="e">
            <v>#VALUE!</v>
          </cell>
          <cell r="AJ3" t="str">
            <v>NA</v>
          </cell>
          <cell r="AK3" t="str">
            <v>NA</v>
          </cell>
          <cell r="AL3" t="str">
            <v>NA</v>
          </cell>
          <cell r="AM3" t="str">
            <v>NA</v>
          </cell>
          <cell r="AN3" t="str">
            <v>NA</v>
          </cell>
          <cell r="AO3" t="str">
            <v>NA</v>
          </cell>
          <cell r="AP3" t="str">
            <v>NA</v>
          </cell>
          <cell r="AQ3" t="str">
            <v>NA</v>
          </cell>
          <cell r="AR3" t="str">
            <v>NA</v>
          </cell>
          <cell r="AS3" t="str">
            <v>NA</v>
          </cell>
          <cell r="AT3" t="str">
            <v>NC25 rainforest</v>
          </cell>
          <cell r="AU3" t="str">
            <v>NA</v>
          </cell>
          <cell r="AV3" t="str">
            <v>NA</v>
          </cell>
          <cell r="AW3" t="str">
            <v>NA</v>
          </cell>
          <cell r="AX3" t="str">
            <v>NA</v>
          </cell>
          <cell r="AY3" t="str">
            <v>NA</v>
          </cell>
        </row>
        <row r="4">
          <cell r="A4" t="str">
            <v>16km ENE Pedernales</v>
          </cell>
          <cell r="B4" t="str">
            <v>Phil Ward</v>
          </cell>
          <cell r="C4" t="str">
            <v>North America</v>
          </cell>
          <cell r="D4" t="str">
            <v>Dominican Republic</v>
          </cell>
          <cell r="E4" t="str">
            <v>NA</v>
          </cell>
          <cell r="F4" t="str">
            <v>NA</v>
          </cell>
          <cell r="G4" t="str">
            <v>NA</v>
          </cell>
          <cell r="H4" t="str">
            <v>NA</v>
          </cell>
          <cell r="I4">
            <v>800</v>
          </cell>
          <cell r="J4">
            <v>18.116700000000002</v>
          </cell>
          <cell r="K4">
            <v>-71.616699999999994</v>
          </cell>
          <cell r="L4" t="str">
            <v>NA</v>
          </cell>
          <cell r="M4" t="str">
            <v>NA</v>
          </cell>
          <cell r="N4" t="str">
            <v>NA</v>
          </cell>
          <cell r="O4" t="str">
            <v>NA</v>
          </cell>
          <cell r="P4" t="str">
            <v>NA</v>
          </cell>
          <cell r="Q4" t="str">
            <v>NA</v>
          </cell>
          <cell r="R4" t="str">
            <v>NA</v>
          </cell>
          <cell r="S4">
            <v>9</v>
          </cell>
          <cell r="T4">
            <v>9</v>
          </cell>
          <cell r="U4">
            <v>1992</v>
          </cell>
          <cell r="V4" t="str">
            <v>NA</v>
          </cell>
          <cell r="W4" t="str">
            <v>NA</v>
          </cell>
          <cell r="X4" t="str">
            <v>NA</v>
          </cell>
          <cell r="Y4" t="str">
            <v>NA</v>
          </cell>
          <cell r="Z4" t="str">
            <v>NA</v>
          </cell>
          <cell r="AA4" t="str">
            <v>NA</v>
          </cell>
          <cell r="AB4" t="str">
            <v>NA</v>
          </cell>
          <cell r="AC4" t="str">
            <v>NA</v>
          </cell>
          <cell r="AD4" t="str">
            <v>NA</v>
          </cell>
          <cell r="AE4" t="str">
            <v>NA</v>
          </cell>
          <cell r="AF4" t="str">
            <v>NA</v>
          </cell>
          <cell r="AG4" t="str">
            <v>NA</v>
          </cell>
          <cell r="AH4" t="str">
            <v>NA</v>
          </cell>
          <cell r="AI4" t="e">
            <v>#VALUE!</v>
          </cell>
          <cell r="AJ4" t="str">
            <v>NA</v>
          </cell>
          <cell r="AK4" t="str">
            <v>NA</v>
          </cell>
          <cell r="AL4" t="str">
            <v>NA</v>
          </cell>
          <cell r="AM4" t="str">
            <v>NA</v>
          </cell>
          <cell r="AN4" t="str">
            <v>NA</v>
          </cell>
          <cell r="AO4" t="str">
            <v>NA</v>
          </cell>
          <cell r="AP4" t="str">
            <v>NA</v>
          </cell>
          <cell r="AQ4" t="str">
            <v>NA</v>
          </cell>
          <cell r="AR4" t="str">
            <v>NA</v>
          </cell>
          <cell r="AS4" t="str">
            <v>NA</v>
          </cell>
          <cell r="AT4" t="str">
            <v>NE25 trop.moist for.</v>
          </cell>
          <cell r="AU4" t="str">
            <v>NA</v>
          </cell>
          <cell r="AV4" t="str">
            <v>NA</v>
          </cell>
          <cell r="AW4" t="str">
            <v>NA</v>
          </cell>
          <cell r="AX4" t="str">
            <v>NA</v>
          </cell>
          <cell r="AY4" t="str">
            <v>NA</v>
          </cell>
        </row>
        <row r="5">
          <cell r="A5" t="str">
            <v>16km S Moramanga</v>
          </cell>
          <cell r="B5" t="str">
            <v>Phil Ward</v>
          </cell>
          <cell r="C5" t="str">
            <v>Africa</v>
          </cell>
          <cell r="D5" t="str">
            <v>Madagascar</v>
          </cell>
          <cell r="E5" t="str">
            <v>NA</v>
          </cell>
          <cell r="F5" t="str">
            <v>NA</v>
          </cell>
          <cell r="G5" t="str">
            <v>NA</v>
          </cell>
          <cell r="H5" t="str">
            <v>NA</v>
          </cell>
          <cell r="I5">
            <v>950</v>
          </cell>
          <cell r="J5">
            <v>-19.083300000000001</v>
          </cell>
          <cell r="K5">
            <v>48.2333</v>
          </cell>
          <cell r="L5" t="str">
            <v>NA</v>
          </cell>
          <cell r="M5" t="str">
            <v>NA</v>
          </cell>
          <cell r="N5" t="str">
            <v>NA</v>
          </cell>
          <cell r="O5" t="str">
            <v>NA</v>
          </cell>
          <cell r="P5" t="str">
            <v>NA</v>
          </cell>
          <cell r="Q5" t="str">
            <v>NA</v>
          </cell>
          <cell r="R5" t="str">
            <v>NA</v>
          </cell>
          <cell r="S5">
            <v>18</v>
          </cell>
          <cell r="T5">
            <v>11</v>
          </cell>
          <cell r="U5">
            <v>1990</v>
          </cell>
          <cell r="V5" t="str">
            <v>NA</v>
          </cell>
          <cell r="W5" t="str">
            <v>NA</v>
          </cell>
          <cell r="X5" t="str">
            <v>NA</v>
          </cell>
          <cell r="Y5" t="str">
            <v>NA</v>
          </cell>
          <cell r="Z5" t="str">
            <v>NA</v>
          </cell>
          <cell r="AA5" t="str">
            <v>NA</v>
          </cell>
          <cell r="AB5" t="str">
            <v>NA</v>
          </cell>
          <cell r="AC5" t="str">
            <v>NA</v>
          </cell>
          <cell r="AD5" t="str">
            <v>NA</v>
          </cell>
          <cell r="AE5" t="str">
            <v>NA</v>
          </cell>
          <cell r="AF5" t="str">
            <v>NA</v>
          </cell>
          <cell r="AG5" t="str">
            <v>NA</v>
          </cell>
          <cell r="AH5" t="str">
            <v>NA</v>
          </cell>
          <cell r="AI5" t="e">
            <v>#VALUE!</v>
          </cell>
          <cell r="AJ5" t="str">
            <v>NA</v>
          </cell>
          <cell r="AK5" t="str">
            <v>NA</v>
          </cell>
          <cell r="AL5" t="str">
            <v>NA</v>
          </cell>
          <cell r="AM5" t="str">
            <v>NA</v>
          </cell>
          <cell r="AN5" t="str">
            <v>NA</v>
          </cell>
          <cell r="AO5" t="str">
            <v>NA</v>
          </cell>
          <cell r="AP5" t="str">
            <v>NA</v>
          </cell>
          <cell r="AQ5" t="str">
            <v>NA</v>
          </cell>
          <cell r="AR5" t="str">
            <v>NA</v>
          </cell>
          <cell r="AS5" t="str">
            <v>NA</v>
          </cell>
          <cell r="AT5" t="str">
            <v>EC19 rainforest</v>
          </cell>
          <cell r="AU5" t="str">
            <v>NA</v>
          </cell>
          <cell r="AV5" t="str">
            <v>NA</v>
          </cell>
          <cell r="AW5" t="str">
            <v>NA</v>
          </cell>
          <cell r="AX5" t="str">
            <v>NA</v>
          </cell>
          <cell r="AY5" t="str">
            <v>NA</v>
          </cell>
        </row>
        <row r="6">
          <cell r="A6" t="str">
            <v>19km ENE La Mana</v>
          </cell>
          <cell r="B6" t="str">
            <v>Phil Ward</v>
          </cell>
          <cell r="C6" t="str">
            <v>South America</v>
          </cell>
          <cell r="D6" t="str">
            <v>Ecuador</v>
          </cell>
          <cell r="E6" t="str">
            <v>NA</v>
          </cell>
          <cell r="F6" t="str">
            <v>NA</v>
          </cell>
          <cell r="G6" t="str">
            <v>NA</v>
          </cell>
          <cell r="H6" t="str">
            <v>NA</v>
          </cell>
          <cell r="I6">
            <v>1100</v>
          </cell>
          <cell r="J6">
            <v>-0.88329999999999997</v>
          </cell>
          <cell r="K6">
            <v>-79.05</v>
          </cell>
          <cell r="L6" t="str">
            <v>NA</v>
          </cell>
          <cell r="M6" t="str">
            <v>NA</v>
          </cell>
          <cell r="N6" t="str">
            <v>NA</v>
          </cell>
          <cell r="O6" t="str">
            <v>NA</v>
          </cell>
          <cell r="P6" t="str">
            <v>NA</v>
          </cell>
          <cell r="Q6" t="str">
            <v>NA</v>
          </cell>
          <cell r="R6" t="str">
            <v>NA</v>
          </cell>
          <cell r="S6">
            <v>10</v>
          </cell>
          <cell r="T6">
            <v>8</v>
          </cell>
          <cell r="U6">
            <v>1991</v>
          </cell>
          <cell r="V6" t="str">
            <v>NA</v>
          </cell>
          <cell r="W6" t="str">
            <v>NA</v>
          </cell>
          <cell r="X6" t="str">
            <v>NA</v>
          </cell>
          <cell r="Y6" t="str">
            <v>NA</v>
          </cell>
          <cell r="Z6" t="str">
            <v>NA</v>
          </cell>
          <cell r="AA6" t="str">
            <v>NA</v>
          </cell>
          <cell r="AB6" t="str">
            <v>NA</v>
          </cell>
          <cell r="AC6" t="str">
            <v>NA</v>
          </cell>
          <cell r="AD6" t="str">
            <v>NA</v>
          </cell>
          <cell r="AE6" t="str">
            <v>NA</v>
          </cell>
          <cell r="AF6" t="str">
            <v>NA</v>
          </cell>
          <cell r="AG6" t="str">
            <v>NA</v>
          </cell>
          <cell r="AH6" t="str">
            <v>NA</v>
          </cell>
          <cell r="AI6" t="e">
            <v>#VALUE!</v>
          </cell>
          <cell r="AJ6" t="str">
            <v>NA</v>
          </cell>
          <cell r="AK6" t="str">
            <v>NA</v>
          </cell>
          <cell r="AL6" t="str">
            <v>NA</v>
          </cell>
          <cell r="AM6" t="str">
            <v>NA</v>
          </cell>
          <cell r="AN6" t="str">
            <v>NA</v>
          </cell>
          <cell r="AO6" t="str">
            <v>NA</v>
          </cell>
          <cell r="AP6" t="str">
            <v>NA</v>
          </cell>
          <cell r="AQ6" t="str">
            <v>NA</v>
          </cell>
          <cell r="AR6" t="str">
            <v>NA</v>
          </cell>
          <cell r="AS6" t="str">
            <v>NA</v>
          </cell>
          <cell r="AT6" t="str">
            <v>NC75 2nd-growth rf</v>
          </cell>
          <cell r="AU6" t="str">
            <v>NA</v>
          </cell>
          <cell r="AV6" t="str">
            <v>NA</v>
          </cell>
          <cell r="AW6" t="str">
            <v>NA</v>
          </cell>
          <cell r="AX6" t="str">
            <v>NA</v>
          </cell>
          <cell r="AY6" t="str">
            <v>NA</v>
          </cell>
        </row>
        <row r="7">
          <cell r="A7" t="str">
            <v>19km ESE Maroantsetr</v>
          </cell>
          <cell r="B7" t="str">
            <v>Phil Ward</v>
          </cell>
          <cell r="C7" t="str">
            <v>Africa</v>
          </cell>
          <cell r="D7" t="str">
            <v>Madagascar</v>
          </cell>
          <cell r="E7" t="str">
            <v>NA</v>
          </cell>
          <cell r="F7" t="str">
            <v>NA</v>
          </cell>
          <cell r="G7" t="str">
            <v>NA</v>
          </cell>
          <cell r="H7" t="str">
            <v>NA</v>
          </cell>
          <cell r="I7">
            <v>350</v>
          </cell>
          <cell r="J7">
            <v>-15.4833</v>
          </cell>
          <cell r="K7">
            <v>49.9</v>
          </cell>
          <cell r="L7" t="str">
            <v>NA</v>
          </cell>
          <cell r="M7" t="str">
            <v>NA</v>
          </cell>
          <cell r="N7" t="str">
            <v>NA</v>
          </cell>
          <cell r="O7" t="str">
            <v>NA</v>
          </cell>
          <cell r="P7" t="str">
            <v>NA</v>
          </cell>
          <cell r="Q7" t="str">
            <v>NA</v>
          </cell>
          <cell r="R7" t="str">
            <v>NA</v>
          </cell>
          <cell r="S7">
            <v>22</v>
          </cell>
          <cell r="T7">
            <v>4</v>
          </cell>
          <cell r="U7">
            <v>1989</v>
          </cell>
          <cell r="V7" t="str">
            <v>NA</v>
          </cell>
          <cell r="W7" t="str">
            <v>NA</v>
          </cell>
          <cell r="X7" t="str">
            <v>NA</v>
          </cell>
          <cell r="Y7" t="str">
            <v>NA</v>
          </cell>
          <cell r="Z7" t="str">
            <v>NA</v>
          </cell>
          <cell r="AA7" t="str">
            <v>NA</v>
          </cell>
          <cell r="AB7" t="str">
            <v>NA</v>
          </cell>
          <cell r="AC7" t="str">
            <v>NA</v>
          </cell>
          <cell r="AD7" t="str">
            <v>NA</v>
          </cell>
          <cell r="AE7" t="str">
            <v>NA</v>
          </cell>
          <cell r="AF7" t="str">
            <v>NA</v>
          </cell>
          <cell r="AG7" t="str">
            <v>NA</v>
          </cell>
          <cell r="AH7" t="str">
            <v>NA</v>
          </cell>
          <cell r="AI7" t="e">
            <v>#VALUE!</v>
          </cell>
          <cell r="AJ7" t="str">
            <v>NA</v>
          </cell>
          <cell r="AK7" t="str">
            <v>NA</v>
          </cell>
          <cell r="AL7" t="str">
            <v>NA</v>
          </cell>
          <cell r="AM7" t="str">
            <v>NA</v>
          </cell>
          <cell r="AN7" t="str">
            <v>NA</v>
          </cell>
          <cell r="AO7" t="str">
            <v>NA</v>
          </cell>
          <cell r="AP7" t="str">
            <v>NA</v>
          </cell>
          <cell r="AQ7" t="str">
            <v>NA</v>
          </cell>
          <cell r="AR7" t="str">
            <v>NA</v>
          </cell>
          <cell r="AS7" t="str">
            <v>NA</v>
          </cell>
          <cell r="AT7" t="str">
            <v>EC19 rainforest</v>
          </cell>
          <cell r="AU7" t="str">
            <v>NA</v>
          </cell>
          <cell r="AV7" t="str">
            <v>NA</v>
          </cell>
          <cell r="AW7" t="str">
            <v>NA</v>
          </cell>
          <cell r="AX7" t="str">
            <v>NA</v>
          </cell>
          <cell r="AY7" t="str">
            <v>NA</v>
          </cell>
        </row>
        <row r="8">
          <cell r="A8" t="str">
            <v>1km SSW Andasibe</v>
          </cell>
          <cell r="B8" t="str">
            <v>Phil Ward</v>
          </cell>
          <cell r="C8" t="str">
            <v>Africa</v>
          </cell>
          <cell r="D8" t="str">
            <v>Madagascar</v>
          </cell>
          <cell r="E8" t="str">
            <v>NA</v>
          </cell>
          <cell r="F8" t="str">
            <v>NA</v>
          </cell>
          <cell r="G8" t="str">
            <v>NA</v>
          </cell>
          <cell r="H8" t="str">
            <v>NA</v>
          </cell>
          <cell r="I8">
            <v>920</v>
          </cell>
          <cell r="J8">
            <v>-18.933299999999999</v>
          </cell>
          <cell r="K8">
            <v>48.416699999999999</v>
          </cell>
          <cell r="L8" t="str">
            <v>NA</v>
          </cell>
          <cell r="M8" t="str">
            <v>NA</v>
          </cell>
          <cell r="N8" t="str">
            <v>NA</v>
          </cell>
          <cell r="O8" t="str">
            <v>NA</v>
          </cell>
          <cell r="P8" t="str">
            <v>NA</v>
          </cell>
          <cell r="Q8" t="str">
            <v>NA</v>
          </cell>
          <cell r="R8" t="str">
            <v>NA</v>
          </cell>
          <cell r="S8">
            <v>12</v>
          </cell>
          <cell r="T8">
            <v>12</v>
          </cell>
          <cell r="U8">
            <v>1990</v>
          </cell>
          <cell r="V8" t="str">
            <v>NA</v>
          </cell>
          <cell r="W8" t="str">
            <v>NA</v>
          </cell>
          <cell r="X8" t="str">
            <v>NA</v>
          </cell>
          <cell r="Y8" t="str">
            <v>NA</v>
          </cell>
          <cell r="Z8" t="str">
            <v>NA</v>
          </cell>
          <cell r="AA8" t="str">
            <v>NA</v>
          </cell>
          <cell r="AB8" t="str">
            <v>NA</v>
          </cell>
          <cell r="AC8" t="str">
            <v>NA</v>
          </cell>
          <cell r="AD8" t="str">
            <v>NA</v>
          </cell>
          <cell r="AE8" t="str">
            <v>NA</v>
          </cell>
          <cell r="AF8" t="str">
            <v>NA</v>
          </cell>
          <cell r="AG8" t="str">
            <v>NA</v>
          </cell>
          <cell r="AH8" t="str">
            <v>NA</v>
          </cell>
          <cell r="AI8" t="e">
            <v>#VALUE!</v>
          </cell>
          <cell r="AJ8" t="str">
            <v>NA</v>
          </cell>
          <cell r="AK8" t="str">
            <v>NA</v>
          </cell>
          <cell r="AL8" t="str">
            <v>NA</v>
          </cell>
          <cell r="AM8" t="str">
            <v>NA</v>
          </cell>
          <cell r="AN8" t="str">
            <v>NA</v>
          </cell>
          <cell r="AO8" t="str">
            <v>NA</v>
          </cell>
          <cell r="AP8" t="str">
            <v>NA</v>
          </cell>
          <cell r="AQ8" t="str">
            <v>NA</v>
          </cell>
          <cell r="AR8" t="str">
            <v>NA</v>
          </cell>
          <cell r="AS8" t="str">
            <v>NA</v>
          </cell>
          <cell r="AT8" t="str">
            <v>EC19 rainforest</v>
          </cell>
          <cell r="AU8" t="str">
            <v>NA</v>
          </cell>
          <cell r="AV8" t="str">
            <v>NA</v>
          </cell>
          <cell r="AW8" t="str">
            <v>NA</v>
          </cell>
          <cell r="AX8" t="str">
            <v>NA</v>
          </cell>
          <cell r="AY8" t="str">
            <v>NA</v>
          </cell>
        </row>
        <row r="9">
          <cell r="A9" t="str">
            <v>24 km N Madang</v>
          </cell>
          <cell r="B9" t="str">
            <v>Phil Ward</v>
          </cell>
          <cell r="C9" t="str">
            <v>Australia</v>
          </cell>
          <cell r="D9" t="str">
            <v>PNG</v>
          </cell>
          <cell r="E9" t="str">
            <v>NA</v>
          </cell>
          <cell r="F9" t="str">
            <v>NA</v>
          </cell>
          <cell r="G9" t="str">
            <v>NA</v>
          </cell>
          <cell r="H9" t="str">
            <v>NA</v>
          </cell>
          <cell r="I9">
            <v>80</v>
          </cell>
          <cell r="J9">
            <v>-5.0167000000000002</v>
          </cell>
          <cell r="K9">
            <v>145.76669999999999</v>
          </cell>
          <cell r="L9" t="str">
            <v>NA</v>
          </cell>
          <cell r="M9" t="str">
            <v>NA</v>
          </cell>
          <cell r="N9" t="str">
            <v>NA</v>
          </cell>
          <cell r="O9" t="str">
            <v>NA</v>
          </cell>
          <cell r="P9" t="str">
            <v>NA</v>
          </cell>
          <cell r="Q9" t="str">
            <v>NA</v>
          </cell>
          <cell r="R9" t="str">
            <v>NA</v>
          </cell>
          <cell r="S9">
            <v>2</v>
          </cell>
          <cell r="T9">
            <v>2</v>
          </cell>
          <cell r="U9">
            <v>1989</v>
          </cell>
          <cell r="V9" t="str">
            <v>NA</v>
          </cell>
          <cell r="W9" t="str">
            <v>NA</v>
          </cell>
          <cell r="X9" t="str">
            <v>NA</v>
          </cell>
          <cell r="Y9" t="str">
            <v>NA</v>
          </cell>
          <cell r="Z9" t="str">
            <v>NA</v>
          </cell>
          <cell r="AA9" t="str">
            <v>NA</v>
          </cell>
          <cell r="AB9" t="str">
            <v>NA</v>
          </cell>
          <cell r="AC9" t="str">
            <v>NA</v>
          </cell>
          <cell r="AD9" t="str">
            <v>NA</v>
          </cell>
          <cell r="AE9" t="str">
            <v>NA</v>
          </cell>
          <cell r="AF9" t="str">
            <v>NA</v>
          </cell>
          <cell r="AG9" t="str">
            <v>NA</v>
          </cell>
          <cell r="AH9" t="str">
            <v>NA</v>
          </cell>
          <cell r="AI9" t="e">
            <v>#VALUE!</v>
          </cell>
          <cell r="AJ9" t="str">
            <v>NA</v>
          </cell>
          <cell r="AK9" t="str">
            <v>NA</v>
          </cell>
          <cell r="AL9" t="str">
            <v>NA</v>
          </cell>
          <cell r="AM9" t="str">
            <v>NA</v>
          </cell>
          <cell r="AN9" t="str">
            <v>NA</v>
          </cell>
          <cell r="AO9" t="str">
            <v>NA</v>
          </cell>
          <cell r="AP9" t="str">
            <v>NA</v>
          </cell>
          <cell r="AQ9" t="str">
            <v>NA</v>
          </cell>
          <cell r="AR9" t="str">
            <v>NA</v>
          </cell>
          <cell r="AS9" t="str">
            <v>NA</v>
          </cell>
          <cell r="AT9" t="str">
            <v>AC29 rainforest</v>
          </cell>
          <cell r="AU9" t="str">
            <v>NA</v>
          </cell>
          <cell r="AV9" t="str">
            <v>NA</v>
          </cell>
          <cell r="AW9" t="str">
            <v>NA</v>
          </cell>
          <cell r="AX9" t="str">
            <v>NA</v>
          </cell>
          <cell r="AY9" t="str">
            <v>NA</v>
          </cell>
        </row>
        <row r="10">
          <cell r="A10" t="str">
            <v>25km NNE Ankazobe</v>
          </cell>
          <cell r="B10" t="str">
            <v>Phil Ward</v>
          </cell>
          <cell r="C10" t="str">
            <v>Africa</v>
          </cell>
          <cell r="D10" t="str">
            <v>Madagascar</v>
          </cell>
          <cell r="E10" t="str">
            <v>NA</v>
          </cell>
          <cell r="F10" t="str">
            <v>NA</v>
          </cell>
          <cell r="G10" t="str">
            <v>NA</v>
          </cell>
          <cell r="H10" t="str">
            <v>NA</v>
          </cell>
          <cell r="I10">
            <v>1500</v>
          </cell>
          <cell r="J10">
            <v>-18.100000000000001</v>
          </cell>
          <cell r="K10">
            <v>47.183300000000003</v>
          </cell>
          <cell r="L10" t="str">
            <v>NA</v>
          </cell>
          <cell r="M10" t="str">
            <v>NA</v>
          </cell>
          <cell r="N10" t="str">
            <v>NA</v>
          </cell>
          <cell r="O10" t="str">
            <v>NA</v>
          </cell>
          <cell r="P10" t="str">
            <v>NA</v>
          </cell>
          <cell r="Q10" t="str">
            <v>NA</v>
          </cell>
          <cell r="R10" t="str">
            <v>NA</v>
          </cell>
          <cell r="S10">
            <v>5</v>
          </cell>
          <cell r="T10">
            <v>12</v>
          </cell>
          <cell r="U10">
            <v>1990</v>
          </cell>
          <cell r="V10" t="str">
            <v>NA</v>
          </cell>
          <cell r="W10" t="str">
            <v>NA</v>
          </cell>
          <cell r="X10" t="str">
            <v>NA</v>
          </cell>
          <cell r="Y10" t="str">
            <v>NA</v>
          </cell>
          <cell r="Z10" t="str">
            <v>NA</v>
          </cell>
          <cell r="AA10" t="str">
            <v>NA</v>
          </cell>
          <cell r="AB10" t="str">
            <v>NA</v>
          </cell>
          <cell r="AC10" t="str">
            <v>NA</v>
          </cell>
          <cell r="AD10" t="str">
            <v>NA</v>
          </cell>
          <cell r="AE10" t="str">
            <v>NA</v>
          </cell>
          <cell r="AF10" t="str">
            <v>NA</v>
          </cell>
          <cell r="AG10" t="str">
            <v>NA</v>
          </cell>
          <cell r="AH10" t="str">
            <v>NA</v>
          </cell>
          <cell r="AI10" t="e">
            <v>#VALUE!</v>
          </cell>
          <cell r="AJ10" t="str">
            <v>NA</v>
          </cell>
          <cell r="AK10" t="str">
            <v>NA</v>
          </cell>
          <cell r="AL10" t="str">
            <v>NA</v>
          </cell>
          <cell r="AM10" t="str">
            <v>NA</v>
          </cell>
          <cell r="AN10" t="str">
            <v>NA</v>
          </cell>
          <cell r="AO10" t="str">
            <v>NA</v>
          </cell>
          <cell r="AP10" t="str">
            <v>NA</v>
          </cell>
          <cell r="AQ10" t="str">
            <v>NA</v>
          </cell>
          <cell r="AR10" t="str">
            <v>NA</v>
          </cell>
          <cell r="AS10" t="str">
            <v>NA</v>
          </cell>
          <cell r="AT10" t="str">
            <v>EC19 rainforest</v>
          </cell>
          <cell r="AU10" t="str">
            <v>NA</v>
          </cell>
          <cell r="AV10" t="str">
            <v>NA</v>
          </cell>
          <cell r="AW10" t="str">
            <v>NA</v>
          </cell>
          <cell r="AX10" t="str">
            <v>NA</v>
          </cell>
          <cell r="AY10" t="str">
            <v>NA</v>
          </cell>
        </row>
        <row r="11">
          <cell r="A11" t="str">
            <v>28km SSW Ambositra</v>
          </cell>
          <cell r="B11" t="str">
            <v>Phil Ward</v>
          </cell>
          <cell r="C11" t="str">
            <v>Africa</v>
          </cell>
          <cell r="D11" t="str">
            <v>Madagascar</v>
          </cell>
          <cell r="E11" t="str">
            <v>NA</v>
          </cell>
          <cell r="F11" t="str">
            <v>NA</v>
          </cell>
          <cell r="G11" t="str">
            <v>NA</v>
          </cell>
          <cell r="H11" t="str">
            <v>NA</v>
          </cell>
          <cell r="I11">
            <v>1660</v>
          </cell>
          <cell r="J11">
            <v>-20.7667</v>
          </cell>
          <cell r="K11">
            <v>47.183300000000003</v>
          </cell>
          <cell r="L11" t="str">
            <v>NA</v>
          </cell>
          <cell r="M11" t="str">
            <v>NA</v>
          </cell>
          <cell r="N11" t="str">
            <v>NA</v>
          </cell>
          <cell r="O11" t="str">
            <v>NA</v>
          </cell>
          <cell r="P11" t="str">
            <v>NA</v>
          </cell>
          <cell r="Q11" t="str">
            <v>NA</v>
          </cell>
          <cell r="R11" t="str">
            <v>NA</v>
          </cell>
          <cell r="S11">
            <v>29</v>
          </cell>
          <cell r="T11">
            <v>4</v>
          </cell>
          <cell r="U11">
            <v>1989</v>
          </cell>
          <cell r="V11" t="str">
            <v>NA</v>
          </cell>
          <cell r="W11" t="str">
            <v>NA</v>
          </cell>
          <cell r="X11" t="str">
            <v>NA</v>
          </cell>
          <cell r="Y11" t="str">
            <v>NA</v>
          </cell>
          <cell r="Z11" t="str">
            <v>NA</v>
          </cell>
          <cell r="AA11" t="str">
            <v>NA</v>
          </cell>
          <cell r="AB11" t="str">
            <v>NA</v>
          </cell>
          <cell r="AC11" t="str">
            <v>NA</v>
          </cell>
          <cell r="AD11" t="str">
            <v>NA</v>
          </cell>
          <cell r="AE11" t="str">
            <v>NA</v>
          </cell>
          <cell r="AF11" t="str">
            <v>NA</v>
          </cell>
          <cell r="AG11" t="str">
            <v>NA</v>
          </cell>
          <cell r="AH11" t="str">
            <v>NA</v>
          </cell>
          <cell r="AI11" t="e">
            <v>#VALUE!</v>
          </cell>
          <cell r="AJ11" t="str">
            <v>NA</v>
          </cell>
          <cell r="AK11" t="str">
            <v>NA</v>
          </cell>
          <cell r="AL11" t="str">
            <v>NA</v>
          </cell>
          <cell r="AM11" t="str">
            <v>NA</v>
          </cell>
          <cell r="AN11" t="str">
            <v>NA</v>
          </cell>
          <cell r="AO11" t="str">
            <v>NA</v>
          </cell>
          <cell r="AP11" t="str">
            <v>NA</v>
          </cell>
          <cell r="AQ11" t="str">
            <v>NA</v>
          </cell>
          <cell r="AR11" t="str">
            <v>NA</v>
          </cell>
          <cell r="AS11" t="str">
            <v>NA</v>
          </cell>
          <cell r="AT11" t="str">
            <v>EC19 rainforest</v>
          </cell>
          <cell r="AU11" t="str">
            <v>NA</v>
          </cell>
          <cell r="AV11" t="str">
            <v>NA</v>
          </cell>
          <cell r="AW11" t="str">
            <v>NA</v>
          </cell>
          <cell r="AX11" t="str">
            <v>NA</v>
          </cell>
          <cell r="AY11" t="str">
            <v>NA</v>
          </cell>
        </row>
        <row r="12">
          <cell r="A12" t="str">
            <v>30km NNE Tarapoto</v>
          </cell>
          <cell r="B12" t="str">
            <v>Phil Ward</v>
          </cell>
          <cell r="C12" t="str">
            <v>South America</v>
          </cell>
          <cell r="D12" t="str">
            <v>Peru</v>
          </cell>
          <cell r="E12" t="str">
            <v>NA</v>
          </cell>
          <cell r="F12" t="str">
            <v>NA</v>
          </cell>
          <cell r="G12" t="str">
            <v>NA</v>
          </cell>
          <cell r="H12" t="str">
            <v>NA</v>
          </cell>
          <cell r="I12">
            <v>220</v>
          </cell>
          <cell r="J12">
            <v>-6.25</v>
          </cell>
          <cell r="K12">
            <v>-76.25</v>
          </cell>
          <cell r="L12" t="str">
            <v>NA</v>
          </cell>
          <cell r="M12" t="str">
            <v>NA</v>
          </cell>
          <cell r="N12" t="str">
            <v>NA</v>
          </cell>
          <cell r="O12" t="str">
            <v>NA</v>
          </cell>
          <cell r="P12" t="str">
            <v>NA</v>
          </cell>
          <cell r="Q12" t="str">
            <v>NA</v>
          </cell>
          <cell r="R12" t="str">
            <v>NA</v>
          </cell>
          <cell r="S12">
            <v>21</v>
          </cell>
          <cell r="T12">
            <v>8</v>
          </cell>
          <cell r="U12">
            <v>1986</v>
          </cell>
          <cell r="V12" t="str">
            <v>NA</v>
          </cell>
          <cell r="W12" t="str">
            <v>NA</v>
          </cell>
          <cell r="X12" t="str">
            <v>NA</v>
          </cell>
          <cell r="Y12" t="str">
            <v>NA</v>
          </cell>
          <cell r="Z12" t="str">
            <v>NA</v>
          </cell>
          <cell r="AA12" t="str">
            <v>NA</v>
          </cell>
          <cell r="AB12" t="str">
            <v>NA</v>
          </cell>
          <cell r="AC12" t="str">
            <v>NA</v>
          </cell>
          <cell r="AD12" t="str">
            <v>NA</v>
          </cell>
          <cell r="AE12" t="str">
            <v>NA</v>
          </cell>
          <cell r="AF12" t="str">
            <v>NA</v>
          </cell>
          <cell r="AG12" t="str">
            <v>NA</v>
          </cell>
          <cell r="AH12" t="str">
            <v>NA</v>
          </cell>
          <cell r="AI12" t="e">
            <v>#VALUE!</v>
          </cell>
          <cell r="AJ12" t="str">
            <v>NA</v>
          </cell>
          <cell r="AK12" t="str">
            <v>NA</v>
          </cell>
          <cell r="AL12" t="str">
            <v>NA</v>
          </cell>
          <cell r="AM12" t="str">
            <v>NA</v>
          </cell>
          <cell r="AN12" t="str">
            <v>NA</v>
          </cell>
          <cell r="AO12" t="str">
            <v>NA</v>
          </cell>
          <cell r="AP12" t="str">
            <v>NA</v>
          </cell>
          <cell r="AQ12" t="str">
            <v>NA</v>
          </cell>
          <cell r="AR12" t="str">
            <v>NA</v>
          </cell>
          <cell r="AS12" t="str">
            <v>NA</v>
          </cell>
          <cell r="AT12" t="str">
            <v>NC25 rainforest</v>
          </cell>
          <cell r="AU12" t="str">
            <v>NA</v>
          </cell>
          <cell r="AV12" t="str">
            <v>NA</v>
          </cell>
          <cell r="AW12" t="str">
            <v>NA</v>
          </cell>
          <cell r="AX12" t="str">
            <v>NA</v>
          </cell>
          <cell r="AY12" t="str">
            <v>NA</v>
          </cell>
        </row>
        <row r="13">
          <cell r="A13" t="str">
            <v>38km N Madang</v>
          </cell>
          <cell r="B13" t="str">
            <v>Phil Ward</v>
          </cell>
          <cell r="C13" t="str">
            <v>Australia</v>
          </cell>
          <cell r="D13" t="str">
            <v>PNG</v>
          </cell>
          <cell r="E13" t="str">
            <v>NA</v>
          </cell>
          <cell r="F13" t="str">
            <v>NA</v>
          </cell>
          <cell r="G13" t="str">
            <v>NA</v>
          </cell>
          <cell r="H13" t="str">
            <v>NA</v>
          </cell>
          <cell r="I13">
            <v>40</v>
          </cell>
          <cell r="J13">
            <v>-4.8833000000000002</v>
          </cell>
          <cell r="K13">
            <v>145.75</v>
          </cell>
          <cell r="L13" t="str">
            <v>NA</v>
          </cell>
          <cell r="M13" t="str">
            <v>NA</v>
          </cell>
          <cell r="N13" t="str">
            <v>NA</v>
          </cell>
          <cell r="O13" t="str">
            <v>NA</v>
          </cell>
          <cell r="P13" t="str">
            <v>NA</v>
          </cell>
          <cell r="Q13" t="str">
            <v>NA</v>
          </cell>
          <cell r="R13" t="str">
            <v>NA</v>
          </cell>
          <cell r="S13">
            <v>3</v>
          </cell>
          <cell r="T13">
            <v>2</v>
          </cell>
          <cell r="U13">
            <v>1989</v>
          </cell>
          <cell r="V13" t="str">
            <v>NA</v>
          </cell>
          <cell r="W13" t="str">
            <v>NA</v>
          </cell>
          <cell r="X13" t="str">
            <v>NA</v>
          </cell>
          <cell r="Y13" t="str">
            <v>NA</v>
          </cell>
          <cell r="Z13" t="str">
            <v>NA</v>
          </cell>
          <cell r="AA13" t="str">
            <v>NA</v>
          </cell>
          <cell r="AB13" t="str">
            <v>NA</v>
          </cell>
          <cell r="AC13" t="str">
            <v>NA</v>
          </cell>
          <cell r="AD13" t="str">
            <v>NA</v>
          </cell>
          <cell r="AE13" t="str">
            <v>NA</v>
          </cell>
          <cell r="AF13" t="str">
            <v>NA</v>
          </cell>
          <cell r="AG13" t="str">
            <v>NA</v>
          </cell>
          <cell r="AH13" t="str">
            <v>NA</v>
          </cell>
          <cell r="AI13" t="e">
            <v>#VALUE!</v>
          </cell>
          <cell r="AJ13" t="str">
            <v>NA</v>
          </cell>
          <cell r="AK13" t="str">
            <v>NA</v>
          </cell>
          <cell r="AL13" t="str">
            <v>NA</v>
          </cell>
          <cell r="AM13" t="str">
            <v>NA</v>
          </cell>
          <cell r="AN13" t="str">
            <v>NA</v>
          </cell>
          <cell r="AO13" t="str">
            <v>NA</v>
          </cell>
          <cell r="AP13" t="str">
            <v>NA</v>
          </cell>
          <cell r="AQ13" t="str">
            <v>NA</v>
          </cell>
          <cell r="AR13" t="str">
            <v>NA</v>
          </cell>
          <cell r="AS13" t="str">
            <v>NA</v>
          </cell>
          <cell r="AT13" t="str">
            <v>AC29 rainforest</v>
          </cell>
          <cell r="AU13" t="str">
            <v>NA</v>
          </cell>
          <cell r="AV13" t="str">
            <v>NA</v>
          </cell>
          <cell r="AW13" t="str">
            <v>NA</v>
          </cell>
          <cell r="AX13" t="str">
            <v>NA</v>
          </cell>
          <cell r="AY13" t="str">
            <v>NA</v>
          </cell>
        </row>
        <row r="14">
          <cell r="A14" t="str">
            <v>3km W Ranomafana</v>
          </cell>
          <cell r="B14" t="str">
            <v>Phil Ward</v>
          </cell>
          <cell r="C14" t="str">
            <v>Africa</v>
          </cell>
          <cell r="D14" t="str">
            <v>Madagascar</v>
          </cell>
          <cell r="E14" t="str">
            <v>NA</v>
          </cell>
          <cell r="F14" t="str">
            <v>NA</v>
          </cell>
          <cell r="G14" t="str">
            <v>NA</v>
          </cell>
          <cell r="H14" t="str">
            <v>NA</v>
          </cell>
          <cell r="I14">
            <v>950</v>
          </cell>
          <cell r="J14">
            <v>-21.25</v>
          </cell>
          <cell r="K14">
            <v>47.416699999999999</v>
          </cell>
          <cell r="L14" t="str">
            <v>NA</v>
          </cell>
          <cell r="M14" t="str">
            <v>NA</v>
          </cell>
          <cell r="N14" t="str">
            <v>NA</v>
          </cell>
          <cell r="O14" t="str">
            <v>NA</v>
          </cell>
          <cell r="P14" t="str">
            <v>NA</v>
          </cell>
          <cell r="Q14" t="str">
            <v>NA</v>
          </cell>
          <cell r="R14" t="str">
            <v>NA</v>
          </cell>
          <cell r="S14">
            <v>27</v>
          </cell>
          <cell r="T14">
            <v>4</v>
          </cell>
          <cell r="U14">
            <v>1989</v>
          </cell>
          <cell r="V14" t="str">
            <v>NA</v>
          </cell>
          <cell r="W14" t="str">
            <v>NA</v>
          </cell>
          <cell r="X14" t="str">
            <v>NA</v>
          </cell>
          <cell r="Y14" t="str">
            <v>NA</v>
          </cell>
          <cell r="Z14" t="str">
            <v>NA</v>
          </cell>
          <cell r="AA14" t="str">
            <v>NA</v>
          </cell>
          <cell r="AB14" t="str">
            <v>NA</v>
          </cell>
          <cell r="AC14" t="str">
            <v>NA</v>
          </cell>
          <cell r="AD14" t="str">
            <v>NA</v>
          </cell>
          <cell r="AE14" t="str">
            <v>NA</v>
          </cell>
          <cell r="AF14" t="str">
            <v>NA</v>
          </cell>
          <cell r="AG14" t="str">
            <v>NA</v>
          </cell>
          <cell r="AH14" t="str">
            <v>NA</v>
          </cell>
          <cell r="AI14" t="e">
            <v>#VALUE!</v>
          </cell>
          <cell r="AJ14" t="str">
            <v>NA</v>
          </cell>
          <cell r="AK14" t="str">
            <v>NA</v>
          </cell>
          <cell r="AL14" t="str">
            <v>NA</v>
          </cell>
          <cell r="AM14" t="str">
            <v>NA</v>
          </cell>
          <cell r="AN14" t="str">
            <v>NA</v>
          </cell>
          <cell r="AO14" t="str">
            <v>NA</v>
          </cell>
          <cell r="AP14" t="str">
            <v>NA</v>
          </cell>
          <cell r="AQ14" t="str">
            <v>NA</v>
          </cell>
          <cell r="AR14" t="str">
            <v>NA</v>
          </cell>
          <cell r="AS14" t="str">
            <v>NA</v>
          </cell>
          <cell r="AT14" t="str">
            <v>EC19 rainforest</v>
          </cell>
          <cell r="AU14" t="str">
            <v>NA</v>
          </cell>
          <cell r="AV14" t="str">
            <v>NA</v>
          </cell>
          <cell r="AW14" t="str">
            <v>NA</v>
          </cell>
          <cell r="AX14" t="str">
            <v>NA</v>
          </cell>
          <cell r="AY14" t="str">
            <v>NA</v>
          </cell>
        </row>
        <row r="15">
          <cell r="A15" t="str">
            <v>49km ENE Tumeremo</v>
          </cell>
          <cell r="B15" t="str">
            <v>Phil Ward</v>
          </cell>
          <cell r="C15" t="str">
            <v>South America</v>
          </cell>
          <cell r="D15" t="str">
            <v>Venezuela</v>
          </cell>
          <cell r="E15" t="str">
            <v>NA</v>
          </cell>
          <cell r="F15" t="str">
            <v>NA</v>
          </cell>
          <cell r="G15" t="str">
            <v>NA</v>
          </cell>
          <cell r="H15" t="str">
            <v>NA</v>
          </cell>
          <cell r="I15">
            <v>200</v>
          </cell>
          <cell r="J15">
            <v>7.4667000000000003</v>
          </cell>
          <cell r="K15">
            <v>-61.1</v>
          </cell>
          <cell r="L15" t="str">
            <v>NA</v>
          </cell>
          <cell r="M15" t="str">
            <v>NA</v>
          </cell>
          <cell r="N15" t="str">
            <v>NA</v>
          </cell>
          <cell r="O15" t="str">
            <v>NA</v>
          </cell>
          <cell r="P15" t="str">
            <v>NA</v>
          </cell>
          <cell r="Q15" t="str">
            <v>NA</v>
          </cell>
          <cell r="R15" t="str">
            <v>NA</v>
          </cell>
          <cell r="S15">
            <v>9</v>
          </cell>
          <cell r="T15">
            <v>8</v>
          </cell>
          <cell r="U15">
            <v>1986</v>
          </cell>
          <cell r="V15" t="str">
            <v>NA</v>
          </cell>
          <cell r="W15" t="str">
            <v>NA</v>
          </cell>
          <cell r="X15" t="str">
            <v>NA</v>
          </cell>
          <cell r="Y15" t="str">
            <v>NA</v>
          </cell>
          <cell r="Z15" t="str">
            <v>NA</v>
          </cell>
          <cell r="AA15" t="str">
            <v>NA</v>
          </cell>
          <cell r="AB15" t="str">
            <v>NA</v>
          </cell>
          <cell r="AC15" t="str">
            <v>NA</v>
          </cell>
          <cell r="AD15" t="str">
            <v>NA</v>
          </cell>
          <cell r="AE15" t="str">
            <v>NA</v>
          </cell>
          <cell r="AF15" t="str">
            <v>NA</v>
          </cell>
          <cell r="AG15" t="str">
            <v>NA</v>
          </cell>
          <cell r="AH15" t="str">
            <v>NA</v>
          </cell>
          <cell r="AI15" t="e">
            <v>#VALUE!</v>
          </cell>
          <cell r="AJ15" t="str">
            <v>NA</v>
          </cell>
          <cell r="AK15" t="str">
            <v>NA</v>
          </cell>
          <cell r="AL15" t="str">
            <v>NA</v>
          </cell>
          <cell r="AM15" t="str">
            <v>NA</v>
          </cell>
          <cell r="AN15" t="str">
            <v>NA</v>
          </cell>
          <cell r="AO15" t="str">
            <v>NA</v>
          </cell>
          <cell r="AP15" t="str">
            <v>NA</v>
          </cell>
          <cell r="AQ15" t="str">
            <v>NA</v>
          </cell>
          <cell r="AR15" t="str">
            <v>NA</v>
          </cell>
          <cell r="AS15" t="str">
            <v>NA</v>
          </cell>
          <cell r="AT15" t="str">
            <v>NC75 2nd-growth rf</v>
          </cell>
          <cell r="AU15" t="str">
            <v>NA</v>
          </cell>
          <cell r="AV15" t="str">
            <v>NA</v>
          </cell>
          <cell r="AW15" t="str">
            <v>NA</v>
          </cell>
          <cell r="AX15" t="str">
            <v>NA</v>
          </cell>
          <cell r="AY15" t="str">
            <v>NA</v>
          </cell>
        </row>
        <row r="16">
          <cell r="A16" t="str">
            <v>4km ESE Hellville</v>
          </cell>
          <cell r="B16" t="str">
            <v>Phil Ward</v>
          </cell>
          <cell r="C16" t="str">
            <v>Africa</v>
          </cell>
          <cell r="D16" t="str">
            <v>Madagascar</v>
          </cell>
          <cell r="E16" t="str">
            <v>NA</v>
          </cell>
          <cell r="F16" t="str">
            <v>NA</v>
          </cell>
          <cell r="G16" t="str">
            <v>NA</v>
          </cell>
          <cell r="H16" t="str">
            <v>NA</v>
          </cell>
          <cell r="I16">
            <v>200</v>
          </cell>
          <cell r="J16">
            <v>-13.416700000000001</v>
          </cell>
          <cell r="K16">
            <v>48.3</v>
          </cell>
          <cell r="L16" t="str">
            <v>NA</v>
          </cell>
          <cell r="M16" t="str">
            <v>NA</v>
          </cell>
          <cell r="N16" t="str">
            <v>NA</v>
          </cell>
          <cell r="O16" t="str">
            <v>NA</v>
          </cell>
          <cell r="P16" t="str">
            <v>NA</v>
          </cell>
          <cell r="Q16" t="str">
            <v>NA</v>
          </cell>
          <cell r="R16" t="str">
            <v>NA</v>
          </cell>
          <cell r="S16">
            <v>2</v>
          </cell>
          <cell r="T16">
            <v>5</v>
          </cell>
          <cell r="U16">
            <v>1989</v>
          </cell>
          <cell r="V16" t="str">
            <v>NA</v>
          </cell>
          <cell r="W16" t="str">
            <v>NA</v>
          </cell>
          <cell r="X16" t="str">
            <v>NA</v>
          </cell>
          <cell r="Y16" t="str">
            <v>NA</v>
          </cell>
          <cell r="Z16" t="str">
            <v>NA</v>
          </cell>
          <cell r="AA16" t="str">
            <v>NA</v>
          </cell>
          <cell r="AB16" t="str">
            <v>NA</v>
          </cell>
          <cell r="AC16" t="str">
            <v>NA</v>
          </cell>
          <cell r="AD16" t="str">
            <v>NA</v>
          </cell>
          <cell r="AE16" t="str">
            <v>NA</v>
          </cell>
          <cell r="AF16" t="str">
            <v>NA</v>
          </cell>
          <cell r="AG16" t="str">
            <v>NA</v>
          </cell>
          <cell r="AH16" t="str">
            <v>NA</v>
          </cell>
          <cell r="AI16" t="e">
            <v>#VALUE!</v>
          </cell>
          <cell r="AJ16" t="str">
            <v>NA</v>
          </cell>
          <cell r="AK16" t="str">
            <v>NA</v>
          </cell>
          <cell r="AL16" t="str">
            <v>NA</v>
          </cell>
          <cell r="AM16" t="str">
            <v>NA</v>
          </cell>
          <cell r="AN16" t="str">
            <v>NA</v>
          </cell>
          <cell r="AO16" t="str">
            <v>NA</v>
          </cell>
          <cell r="AP16" t="str">
            <v>NA</v>
          </cell>
          <cell r="AQ16" t="str">
            <v>NA</v>
          </cell>
          <cell r="AR16" t="str">
            <v>NA</v>
          </cell>
          <cell r="AS16" t="str">
            <v>NA</v>
          </cell>
          <cell r="AT16" t="str">
            <v>EC19 rainforest</v>
          </cell>
          <cell r="AU16" t="str">
            <v>NA</v>
          </cell>
          <cell r="AV16" t="str">
            <v>NA</v>
          </cell>
          <cell r="AW16" t="str">
            <v>NA</v>
          </cell>
          <cell r="AX16" t="str">
            <v>NA</v>
          </cell>
          <cell r="AY16" t="str">
            <v>NA</v>
          </cell>
        </row>
        <row r="17">
          <cell r="A17" t="str">
            <v>4km NNW V.Altagracia</v>
          </cell>
          <cell r="B17" t="str">
            <v>Phil Ward</v>
          </cell>
          <cell r="C17" t="str">
            <v>North America</v>
          </cell>
          <cell r="D17" t="str">
            <v>Dominican Republic</v>
          </cell>
          <cell r="E17" t="str">
            <v>NA</v>
          </cell>
          <cell r="F17" t="str">
            <v>NA</v>
          </cell>
          <cell r="G17" t="str">
            <v>NA</v>
          </cell>
          <cell r="H17" t="str">
            <v>NA</v>
          </cell>
          <cell r="I17">
            <v>200</v>
          </cell>
          <cell r="J17">
            <v>18.7</v>
          </cell>
          <cell r="K17">
            <v>-70.183300000000003</v>
          </cell>
          <cell r="L17" t="str">
            <v>NA</v>
          </cell>
          <cell r="M17" t="str">
            <v>NA</v>
          </cell>
          <cell r="N17" t="str">
            <v>NA</v>
          </cell>
          <cell r="O17" t="str">
            <v>NA</v>
          </cell>
          <cell r="P17" t="str">
            <v>NA</v>
          </cell>
          <cell r="Q17" t="str">
            <v>NA</v>
          </cell>
          <cell r="R17" t="str">
            <v>NA</v>
          </cell>
          <cell r="S17">
            <v>12</v>
          </cell>
          <cell r="T17">
            <v>9</v>
          </cell>
          <cell r="U17">
            <v>1992</v>
          </cell>
          <cell r="V17" t="str">
            <v>NA</v>
          </cell>
          <cell r="W17" t="str">
            <v>NA</v>
          </cell>
          <cell r="X17" t="str">
            <v>NA</v>
          </cell>
          <cell r="Y17" t="str">
            <v>NA</v>
          </cell>
          <cell r="Z17" t="str">
            <v>NA</v>
          </cell>
          <cell r="AA17" t="str">
            <v>NA</v>
          </cell>
          <cell r="AB17" t="str">
            <v>NA</v>
          </cell>
          <cell r="AC17" t="str">
            <v>NA</v>
          </cell>
          <cell r="AD17" t="str">
            <v>NA</v>
          </cell>
          <cell r="AE17" t="str">
            <v>NA</v>
          </cell>
          <cell r="AF17" t="str">
            <v>NA</v>
          </cell>
          <cell r="AG17" t="str">
            <v>NA</v>
          </cell>
          <cell r="AH17" t="str">
            <v>NA</v>
          </cell>
          <cell r="AI17" t="e">
            <v>#VALUE!</v>
          </cell>
          <cell r="AJ17" t="str">
            <v>NA</v>
          </cell>
          <cell r="AK17" t="str">
            <v>NA</v>
          </cell>
          <cell r="AL17" t="str">
            <v>NA</v>
          </cell>
          <cell r="AM17" t="str">
            <v>NA</v>
          </cell>
          <cell r="AN17" t="str">
            <v>NA</v>
          </cell>
          <cell r="AO17" t="str">
            <v>NA</v>
          </cell>
          <cell r="AP17" t="str">
            <v>NA</v>
          </cell>
          <cell r="AQ17" t="str">
            <v>NA</v>
          </cell>
          <cell r="AR17" t="str">
            <v>NA</v>
          </cell>
          <cell r="AS17" t="str">
            <v>NA</v>
          </cell>
          <cell r="AT17" t="str">
            <v>NC25 rainforest</v>
          </cell>
          <cell r="AU17" t="str">
            <v>NA</v>
          </cell>
          <cell r="AV17" t="str">
            <v>NA</v>
          </cell>
          <cell r="AW17" t="str">
            <v>NA</v>
          </cell>
          <cell r="AX17" t="str">
            <v>NA</v>
          </cell>
          <cell r="AY17" t="str">
            <v>NA</v>
          </cell>
        </row>
        <row r="18">
          <cell r="A18" t="str">
            <v>5km SW Mt.Uluman</v>
          </cell>
          <cell r="B18" t="str">
            <v>Phil Ward</v>
          </cell>
          <cell r="C18" t="str">
            <v>Australia</v>
          </cell>
          <cell r="D18" t="str">
            <v>PNG</v>
          </cell>
          <cell r="E18" t="str">
            <v>NA</v>
          </cell>
          <cell r="F18" t="str">
            <v>NA</v>
          </cell>
          <cell r="G18" t="str">
            <v>NA</v>
          </cell>
          <cell r="H18" t="str">
            <v>NA</v>
          </cell>
          <cell r="I18">
            <v>800</v>
          </cell>
          <cell r="J18">
            <v>-4.6833</v>
          </cell>
          <cell r="K18">
            <v>145.94999999999999</v>
          </cell>
          <cell r="L18" t="str">
            <v>NA</v>
          </cell>
          <cell r="M18" t="str">
            <v>NA</v>
          </cell>
          <cell r="N18" t="str">
            <v>NA</v>
          </cell>
          <cell r="O18" t="str">
            <v>NA</v>
          </cell>
          <cell r="P18" t="str">
            <v>NA</v>
          </cell>
          <cell r="Q18" t="str">
            <v>NA</v>
          </cell>
          <cell r="R18" t="str">
            <v>NA</v>
          </cell>
          <cell r="S18">
            <v>5</v>
          </cell>
          <cell r="T18">
            <v>2</v>
          </cell>
          <cell r="U18">
            <v>1989</v>
          </cell>
          <cell r="V18" t="str">
            <v>NA</v>
          </cell>
          <cell r="W18" t="str">
            <v>NA</v>
          </cell>
          <cell r="X18" t="str">
            <v>NA</v>
          </cell>
          <cell r="Y18" t="str">
            <v>NA</v>
          </cell>
          <cell r="Z18" t="str">
            <v>NA</v>
          </cell>
          <cell r="AA18" t="str">
            <v>NA</v>
          </cell>
          <cell r="AB18" t="str">
            <v>NA</v>
          </cell>
          <cell r="AC18" t="str">
            <v>NA</v>
          </cell>
          <cell r="AD18" t="str">
            <v>NA</v>
          </cell>
          <cell r="AE18" t="str">
            <v>NA</v>
          </cell>
          <cell r="AF18" t="str">
            <v>NA</v>
          </cell>
          <cell r="AG18" t="str">
            <v>NA</v>
          </cell>
          <cell r="AH18" t="str">
            <v>NA</v>
          </cell>
          <cell r="AI18" t="e">
            <v>#VALUE!</v>
          </cell>
          <cell r="AJ18" t="str">
            <v>NA</v>
          </cell>
          <cell r="AK18" t="str">
            <v>NA</v>
          </cell>
          <cell r="AL18" t="str">
            <v>NA</v>
          </cell>
          <cell r="AM18" t="str">
            <v>NA</v>
          </cell>
          <cell r="AN18" t="str">
            <v>NA</v>
          </cell>
          <cell r="AO18" t="str">
            <v>NA</v>
          </cell>
          <cell r="AP18" t="str">
            <v>NA</v>
          </cell>
          <cell r="AQ18" t="str">
            <v>NA</v>
          </cell>
          <cell r="AR18" t="str">
            <v>NA</v>
          </cell>
          <cell r="AS18" t="str">
            <v>NA</v>
          </cell>
          <cell r="AT18" t="str">
            <v>AC29 rainforest</v>
          </cell>
          <cell r="AU18" t="str">
            <v>NA</v>
          </cell>
          <cell r="AV18" t="str">
            <v>NA</v>
          </cell>
          <cell r="AW18" t="str">
            <v>NA</v>
          </cell>
          <cell r="AX18" t="str">
            <v>NA</v>
          </cell>
          <cell r="AY18" t="str">
            <v>NA</v>
          </cell>
        </row>
        <row r="19">
          <cell r="A19" t="str">
            <v>66km ESE El Dorado</v>
          </cell>
          <cell r="B19" t="str">
            <v>Phil Ward</v>
          </cell>
          <cell r="C19" t="str">
            <v>South America</v>
          </cell>
          <cell r="D19" t="str">
            <v>Venezuela</v>
          </cell>
          <cell r="E19" t="str">
            <v>NA</v>
          </cell>
          <cell r="F19" t="str">
            <v>NA</v>
          </cell>
          <cell r="G19" t="str">
            <v>NA</v>
          </cell>
          <cell r="H19" t="str">
            <v>NA</v>
          </cell>
          <cell r="I19">
            <v>250</v>
          </cell>
          <cell r="J19">
            <v>6.15</v>
          </cell>
          <cell r="K19">
            <v>-61.5</v>
          </cell>
          <cell r="L19" t="str">
            <v>NA</v>
          </cell>
          <cell r="M19" t="str">
            <v>NA</v>
          </cell>
          <cell r="N19" t="str">
            <v>NA</v>
          </cell>
          <cell r="O19" t="str">
            <v>NA</v>
          </cell>
          <cell r="P19" t="str">
            <v>NA</v>
          </cell>
          <cell r="Q19" t="str">
            <v>NA</v>
          </cell>
          <cell r="R19" t="str">
            <v>NA</v>
          </cell>
          <cell r="S19">
            <v>11</v>
          </cell>
          <cell r="T19">
            <v>8</v>
          </cell>
          <cell r="U19">
            <v>1986</v>
          </cell>
          <cell r="V19" t="str">
            <v>NA</v>
          </cell>
          <cell r="W19" t="str">
            <v>NA</v>
          </cell>
          <cell r="X19" t="str">
            <v>NA</v>
          </cell>
          <cell r="Y19" t="str">
            <v>NA</v>
          </cell>
          <cell r="Z19" t="str">
            <v>NA</v>
          </cell>
          <cell r="AA19" t="str">
            <v>NA</v>
          </cell>
          <cell r="AB19" t="str">
            <v>NA</v>
          </cell>
          <cell r="AC19" t="str">
            <v>NA</v>
          </cell>
          <cell r="AD19" t="str">
            <v>NA</v>
          </cell>
          <cell r="AE19" t="str">
            <v>NA</v>
          </cell>
          <cell r="AF19" t="str">
            <v>NA</v>
          </cell>
          <cell r="AG19" t="str">
            <v>NA</v>
          </cell>
          <cell r="AH19" t="str">
            <v>NA</v>
          </cell>
          <cell r="AI19" t="e">
            <v>#VALUE!</v>
          </cell>
          <cell r="AJ19" t="str">
            <v>NA</v>
          </cell>
          <cell r="AK19" t="str">
            <v>NA</v>
          </cell>
          <cell r="AL19" t="str">
            <v>NA</v>
          </cell>
          <cell r="AM19" t="str">
            <v>NA</v>
          </cell>
          <cell r="AN19" t="str">
            <v>NA</v>
          </cell>
          <cell r="AO19" t="str">
            <v>NA</v>
          </cell>
          <cell r="AP19" t="str">
            <v>NA</v>
          </cell>
          <cell r="AQ19" t="str">
            <v>NA</v>
          </cell>
          <cell r="AR19" t="str">
            <v>NA</v>
          </cell>
          <cell r="AS19" t="str">
            <v>NA</v>
          </cell>
          <cell r="AT19" t="str">
            <v>NC25 rainforest</v>
          </cell>
          <cell r="AU19" t="str">
            <v>NA</v>
          </cell>
          <cell r="AV19" t="str">
            <v>NA</v>
          </cell>
          <cell r="AW19" t="str">
            <v>NA</v>
          </cell>
          <cell r="AX19" t="str">
            <v>NA</v>
          </cell>
          <cell r="AY19" t="str">
            <v>NA</v>
          </cell>
        </row>
        <row r="20">
          <cell r="A20" t="str">
            <v>6km ESE Perinet</v>
          </cell>
          <cell r="B20" t="str">
            <v>Phil Ward</v>
          </cell>
          <cell r="C20" t="str">
            <v>Africa</v>
          </cell>
          <cell r="D20" t="str">
            <v>Madagascar</v>
          </cell>
          <cell r="E20" t="str">
            <v>NA</v>
          </cell>
          <cell r="F20" t="str">
            <v>NA</v>
          </cell>
          <cell r="G20" t="str">
            <v>NA</v>
          </cell>
          <cell r="H20" t="str">
            <v>NA</v>
          </cell>
          <cell r="I20">
            <v>900</v>
          </cell>
          <cell r="J20">
            <v>-18.95</v>
          </cell>
          <cell r="K20">
            <v>48.466700000000003</v>
          </cell>
          <cell r="L20" t="str">
            <v>NA</v>
          </cell>
          <cell r="M20" t="str">
            <v>NA</v>
          </cell>
          <cell r="N20" t="str">
            <v>NA</v>
          </cell>
          <cell r="O20" t="str">
            <v>NA</v>
          </cell>
          <cell r="P20" t="str">
            <v>NA</v>
          </cell>
          <cell r="Q20" t="str">
            <v>NA</v>
          </cell>
          <cell r="R20" t="str">
            <v>NA</v>
          </cell>
          <cell r="S20">
            <v>17</v>
          </cell>
          <cell r="T20">
            <v>11</v>
          </cell>
          <cell r="U20">
            <v>1990</v>
          </cell>
          <cell r="V20" t="str">
            <v>NA</v>
          </cell>
          <cell r="W20" t="str">
            <v>NA</v>
          </cell>
          <cell r="X20" t="str">
            <v>NA</v>
          </cell>
          <cell r="Y20" t="str">
            <v>NA</v>
          </cell>
          <cell r="Z20" t="str">
            <v>NA</v>
          </cell>
          <cell r="AA20" t="str">
            <v>NA</v>
          </cell>
          <cell r="AB20" t="str">
            <v>NA</v>
          </cell>
          <cell r="AC20" t="str">
            <v>NA</v>
          </cell>
          <cell r="AD20" t="str">
            <v>NA</v>
          </cell>
          <cell r="AE20" t="str">
            <v>NA</v>
          </cell>
          <cell r="AF20" t="str">
            <v>NA</v>
          </cell>
          <cell r="AG20" t="str">
            <v>NA</v>
          </cell>
          <cell r="AH20" t="str">
            <v>NA</v>
          </cell>
          <cell r="AI20" t="e">
            <v>#VALUE!</v>
          </cell>
          <cell r="AJ20" t="str">
            <v>NA</v>
          </cell>
          <cell r="AK20" t="str">
            <v>NA</v>
          </cell>
          <cell r="AL20" t="str">
            <v>NA</v>
          </cell>
          <cell r="AM20" t="str">
            <v>NA</v>
          </cell>
          <cell r="AN20" t="str">
            <v>NA</v>
          </cell>
          <cell r="AO20" t="str">
            <v>NA</v>
          </cell>
          <cell r="AP20" t="str">
            <v>NA</v>
          </cell>
          <cell r="AQ20" t="str">
            <v>NA</v>
          </cell>
          <cell r="AR20" t="str">
            <v>NA</v>
          </cell>
          <cell r="AS20" t="str">
            <v>NA</v>
          </cell>
          <cell r="AT20" t="str">
            <v>EC19 rainforest</v>
          </cell>
          <cell r="AU20" t="str">
            <v>NA</v>
          </cell>
          <cell r="AV20" t="str">
            <v>NA</v>
          </cell>
          <cell r="AW20" t="str">
            <v>NA</v>
          </cell>
          <cell r="AX20" t="str">
            <v>NA</v>
          </cell>
          <cell r="AY20" t="str">
            <v>NA</v>
          </cell>
        </row>
        <row r="21">
          <cell r="A21" t="str">
            <v>A-01</v>
          </cell>
          <cell r="B21" t="str">
            <v>Longino, John</v>
          </cell>
          <cell r="C21" t="str">
            <v>North America</v>
          </cell>
          <cell r="D21" t="str">
            <v>Mexico</v>
          </cell>
          <cell r="E21" t="str">
            <v>NA</v>
          </cell>
          <cell r="F21" t="str">
            <v>NA</v>
          </cell>
          <cell r="G21" t="str">
            <v>NA</v>
          </cell>
          <cell r="H21" t="str">
            <v>NA</v>
          </cell>
          <cell r="I21">
            <v>1360</v>
          </cell>
          <cell r="J21">
            <v>16.159739999999999</v>
          </cell>
          <cell r="K21">
            <v>-93.605090000000004</v>
          </cell>
          <cell r="L21" t="str">
            <v>NA</v>
          </cell>
          <cell r="M21" t="str">
            <v>NA</v>
          </cell>
          <cell r="N21" t="str">
            <v>NA</v>
          </cell>
          <cell r="O21" t="str">
            <v>NA</v>
          </cell>
          <cell r="P21" t="str">
            <v>NA</v>
          </cell>
          <cell r="Q21" t="str">
            <v>NA</v>
          </cell>
          <cell r="R21" t="str">
            <v>NA</v>
          </cell>
          <cell r="S21" t="str">
            <v>NA</v>
          </cell>
          <cell r="T21" t="str">
            <v>NA</v>
          </cell>
          <cell r="U21" t="str">
            <v>NA</v>
          </cell>
          <cell r="V21" t="str">
            <v>NA</v>
          </cell>
          <cell r="W21" t="str">
            <v>NA</v>
          </cell>
          <cell r="X21" t="str">
            <v>NA</v>
          </cell>
          <cell r="Y21" t="str">
            <v>NA</v>
          </cell>
          <cell r="Z21" t="str">
            <v>NA</v>
          </cell>
          <cell r="AA21" t="str">
            <v>NA</v>
          </cell>
          <cell r="AB21" t="str">
            <v>NA</v>
          </cell>
          <cell r="AC21" t="str">
            <v>NA</v>
          </cell>
          <cell r="AD21" t="str">
            <v>NA</v>
          </cell>
          <cell r="AE21" t="str">
            <v>NA</v>
          </cell>
          <cell r="AF21" t="str">
            <v>NA</v>
          </cell>
          <cell r="AG21" t="str">
            <v>NA</v>
          </cell>
          <cell r="AH21" t="str">
            <v>NA</v>
          </cell>
          <cell r="AI21" t="e">
            <v>#VALUE!</v>
          </cell>
          <cell r="AJ21" t="str">
            <v>NA</v>
          </cell>
          <cell r="AK21" t="str">
            <v>NA</v>
          </cell>
          <cell r="AL21" t="str">
            <v>NA</v>
          </cell>
          <cell r="AM21" t="str">
            <v>NA</v>
          </cell>
          <cell r="AN21" t="str">
            <v>NA</v>
          </cell>
          <cell r="AO21" t="str">
            <v>NA</v>
          </cell>
          <cell r="AP21" t="str">
            <v>NA</v>
          </cell>
          <cell r="AQ21" t="str">
            <v>NA</v>
          </cell>
          <cell r="AR21" t="str">
            <v>NA</v>
          </cell>
          <cell r="AS21" t="str">
            <v>NA</v>
          </cell>
          <cell r="AT21" t="str">
            <v>NA</v>
          </cell>
          <cell r="AU21" t="str">
            <v>NA</v>
          </cell>
          <cell r="AV21" t="str">
            <v>NA</v>
          </cell>
          <cell r="AW21" t="str">
            <v>NA</v>
          </cell>
          <cell r="AX21" t="str">
            <v>NA</v>
          </cell>
          <cell r="AY21" t="str">
            <v>Include only records that contain "worker" in LifeStageSex field. Export specimen data. Collapse specimen records so that one record for each collnxspecies combination.</v>
          </cell>
        </row>
        <row r="22">
          <cell r="A22" t="str">
            <v>A-02</v>
          </cell>
          <cell r="B22" t="str">
            <v>Longino, John</v>
          </cell>
          <cell r="C22" t="str">
            <v>North America</v>
          </cell>
          <cell r="D22" t="str">
            <v>Mexico</v>
          </cell>
          <cell r="E22" t="str">
            <v>NA</v>
          </cell>
          <cell r="F22" t="str">
            <v>NA</v>
          </cell>
          <cell r="G22" t="str">
            <v>NA</v>
          </cell>
          <cell r="H22" t="str">
            <v>NA</v>
          </cell>
          <cell r="I22">
            <v>1520</v>
          </cell>
          <cell r="J22">
            <v>15.720940000000001</v>
          </cell>
          <cell r="K22">
            <v>-92.950680000000006</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cell r="AE22" t="str">
            <v>NA</v>
          </cell>
          <cell r="AF22" t="str">
            <v>NA</v>
          </cell>
          <cell r="AG22" t="str">
            <v>NA</v>
          </cell>
          <cell r="AH22" t="str">
            <v>NA</v>
          </cell>
          <cell r="AI22" t="e">
            <v>#VALUE!</v>
          </cell>
          <cell r="AJ22" t="str">
            <v>NA</v>
          </cell>
          <cell r="AK22" t="str">
            <v>NA</v>
          </cell>
          <cell r="AL22" t="str">
            <v>NA</v>
          </cell>
          <cell r="AM22" t="str">
            <v>NA</v>
          </cell>
          <cell r="AN22" t="str">
            <v>NA</v>
          </cell>
          <cell r="AO22" t="str">
            <v>NA</v>
          </cell>
          <cell r="AP22" t="str">
            <v>NA</v>
          </cell>
          <cell r="AQ22" t="str">
            <v>NA</v>
          </cell>
          <cell r="AR22" t="str">
            <v>NA</v>
          </cell>
          <cell r="AS22" t="str">
            <v>NA</v>
          </cell>
          <cell r="AT22" t="str">
            <v>NA</v>
          </cell>
          <cell r="AU22" t="str">
            <v>NA</v>
          </cell>
          <cell r="AV22" t="str">
            <v>NA</v>
          </cell>
          <cell r="AW22" t="str">
            <v>NA</v>
          </cell>
          <cell r="AX22" t="str">
            <v>NA</v>
          </cell>
          <cell r="AY22" t="str">
            <v>Include only records that contain "worker" in LifeStageSex field. Export specimen data. Collapse specimen records so that one record for each collnxspecies combination.</v>
          </cell>
        </row>
        <row r="23">
          <cell r="A23" t="str">
            <v>A-03</v>
          </cell>
          <cell r="B23" t="str">
            <v>Longino, John</v>
          </cell>
          <cell r="C23" t="str">
            <v>North America</v>
          </cell>
          <cell r="D23" t="str">
            <v>Mexico</v>
          </cell>
          <cell r="E23" t="str">
            <v>NA</v>
          </cell>
          <cell r="F23" t="str">
            <v>NA</v>
          </cell>
          <cell r="G23" t="str">
            <v>NA</v>
          </cell>
          <cell r="H23" t="str">
            <v>NA</v>
          </cell>
          <cell r="I23">
            <v>2140</v>
          </cell>
          <cell r="J23">
            <v>15.7102</v>
          </cell>
          <cell r="K23">
            <v>-92.92886</v>
          </cell>
          <cell r="L23" t="str">
            <v>NA</v>
          </cell>
          <cell r="M23" t="str">
            <v>NA</v>
          </cell>
          <cell r="N23" t="str">
            <v>NA</v>
          </cell>
          <cell r="O23" t="str">
            <v>NA</v>
          </cell>
          <cell r="P23" t="str">
            <v>NA</v>
          </cell>
          <cell r="Q23" t="str">
            <v>NA</v>
          </cell>
          <cell r="R23" t="str">
            <v>NA</v>
          </cell>
          <cell r="S23" t="str">
            <v>NA</v>
          </cell>
          <cell r="T23" t="str">
            <v>NA</v>
          </cell>
          <cell r="U23" t="str">
            <v>NA</v>
          </cell>
          <cell r="V23" t="str">
            <v>NA</v>
          </cell>
          <cell r="W23" t="str">
            <v>NA</v>
          </cell>
          <cell r="X23" t="str">
            <v>NA</v>
          </cell>
          <cell r="Y23" t="str">
            <v>NA</v>
          </cell>
          <cell r="Z23" t="str">
            <v>NA</v>
          </cell>
          <cell r="AA23" t="str">
            <v>NA</v>
          </cell>
          <cell r="AB23" t="str">
            <v>NA</v>
          </cell>
          <cell r="AC23" t="str">
            <v>NA</v>
          </cell>
          <cell r="AD23" t="str">
            <v>NA</v>
          </cell>
          <cell r="AE23" t="str">
            <v>NA</v>
          </cell>
          <cell r="AF23" t="str">
            <v>NA</v>
          </cell>
          <cell r="AG23" t="str">
            <v>NA</v>
          </cell>
          <cell r="AH23" t="str">
            <v>NA</v>
          </cell>
          <cell r="AI23" t="e">
            <v>#VALUE!</v>
          </cell>
          <cell r="AJ23" t="str">
            <v>NA</v>
          </cell>
          <cell r="AK23" t="str">
            <v>NA</v>
          </cell>
          <cell r="AL23" t="str">
            <v>NA</v>
          </cell>
          <cell r="AM23" t="str">
            <v>NA</v>
          </cell>
          <cell r="AN23" t="str">
            <v>NA</v>
          </cell>
          <cell r="AO23" t="str">
            <v>NA</v>
          </cell>
          <cell r="AP23" t="str">
            <v>NA</v>
          </cell>
          <cell r="AQ23" t="str">
            <v>NA</v>
          </cell>
          <cell r="AR23" t="str">
            <v>NA</v>
          </cell>
          <cell r="AS23" t="str">
            <v>NA</v>
          </cell>
          <cell r="AT23" t="str">
            <v>NA</v>
          </cell>
          <cell r="AU23" t="str">
            <v>NA</v>
          </cell>
          <cell r="AV23" t="str">
            <v>NA</v>
          </cell>
          <cell r="AW23" t="str">
            <v>NA</v>
          </cell>
          <cell r="AX23" t="str">
            <v>NA</v>
          </cell>
          <cell r="AY23" t="str">
            <v>Include only records that contain "worker" in LifeStageSex field. Export specimen data. Collapse specimen records so that one record for each collnxspecies combination.</v>
          </cell>
        </row>
        <row r="24">
          <cell r="A24" t="str">
            <v>A-04</v>
          </cell>
          <cell r="B24" t="str">
            <v>Longino, John</v>
          </cell>
          <cell r="C24" t="str">
            <v>North America</v>
          </cell>
          <cell r="D24" t="str">
            <v>Mexico</v>
          </cell>
          <cell r="E24" t="str">
            <v>NA</v>
          </cell>
          <cell r="F24" t="str">
            <v>NA</v>
          </cell>
          <cell r="G24" t="str">
            <v>NA</v>
          </cell>
          <cell r="H24" t="str">
            <v>NA</v>
          </cell>
          <cell r="I24">
            <v>1990</v>
          </cell>
          <cell r="J24">
            <v>17.1755</v>
          </cell>
          <cell r="K24">
            <v>-93.132170000000002</v>
          </cell>
          <cell r="L24" t="str">
            <v>NA</v>
          </cell>
          <cell r="M24" t="str">
            <v>NA</v>
          </cell>
          <cell r="N24" t="str">
            <v>NA</v>
          </cell>
          <cell r="O24" t="str">
            <v>NA</v>
          </cell>
          <cell r="P24" t="str">
            <v>NA</v>
          </cell>
          <cell r="Q24" t="str">
            <v>NA</v>
          </cell>
          <cell r="R24" t="str">
            <v>NA</v>
          </cell>
          <cell r="S24" t="str">
            <v>NA</v>
          </cell>
          <cell r="T24" t="str">
            <v>NA</v>
          </cell>
          <cell r="U24" t="str">
            <v>NA</v>
          </cell>
          <cell r="V24" t="str">
            <v>NA</v>
          </cell>
          <cell r="W24" t="str">
            <v>NA</v>
          </cell>
          <cell r="X24" t="str">
            <v>NA</v>
          </cell>
          <cell r="Y24" t="str">
            <v>NA</v>
          </cell>
          <cell r="Z24" t="str">
            <v>NA</v>
          </cell>
          <cell r="AA24" t="str">
            <v>NA</v>
          </cell>
          <cell r="AB24" t="str">
            <v>NA</v>
          </cell>
          <cell r="AC24" t="str">
            <v>NA</v>
          </cell>
          <cell r="AD24" t="str">
            <v>NA</v>
          </cell>
          <cell r="AE24" t="str">
            <v>NA</v>
          </cell>
          <cell r="AF24" t="str">
            <v>NA</v>
          </cell>
          <cell r="AG24" t="str">
            <v>NA</v>
          </cell>
          <cell r="AH24" t="str">
            <v>NA</v>
          </cell>
          <cell r="AI24" t="e">
            <v>#VALUE!</v>
          </cell>
          <cell r="AJ24" t="str">
            <v>NA</v>
          </cell>
          <cell r="AK24" t="str">
            <v>NA</v>
          </cell>
          <cell r="AL24" t="str">
            <v>NA</v>
          </cell>
          <cell r="AM24" t="str">
            <v>NA</v>
          </cell>
          <cell r="AN24" t="str">
            <v>NA</v>
          </cell>
          <cell r="AO24" t="str">
            <v>NA</v>
          </cell>
          <cell r="AP24" t="str">
            <v>NA</v>
          </cell>
          <cell r="AQ24" t="str">
            <v>NA</v>
          </cell>
          <cell r="AR24" t="str">
            <v>NA</v>
          </cell>
          <cell r="AS24" t="str">
            <v>NA</v>
          </cell>
          <cell r="AT24" t="str">
            <v>NA</v>
          </cell>
          <cell r="AU24" t="str">
            <v>NA</v>
          </cell>
          <cell r="AV24" t="str">
            <v>NA</v>
          </cell>
          <cell r="AW24" t="str">
            <v>NA</v>
          </cell>
          <cell r="AX24" t="str">
            <v>NA</v>
          </cell>
          <cell r="AY24" t="str">
            <v>Include only records that contain "worker" in LifeStageSex field. Export specimen data. Collapse specimen records so that one record for each collnxspecies combination.</v>
          </cell>
        </row>
        <row r="25">
          <cell r="A25" t="str">
            <v>A-05</v>
          </cell>
          <cell r="B25" t="str">
            <v>Longino, John</v>
          </cell>
          <cell r="C25" t="str">
            <v>North America</v>
          </cell>
          <cell r="D25" t="str">
            <v>Mexico</v>
          </cell>
          <cell r="E25" t="str">
            <v>NA</v>
          </cell>
          <cell r="F25" t="str">
            <v>NA</v>
          </cell>
          <cell r="G25" t="str">
            <v>NA</v>
          </cell>
          <cell r="H25" t="str">
            <v>NA</v>
          </cell>
          <cell r="I25">
            <v>2500</v>
          </cell>
          <cell r="J25">
            <v>16.74708</v>
          </cell>
          <cell r="K25">
            <v>-92.490089999999995</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cell r="AE25" t="str">
            <v>NA</v>
          </cell>
          <cell r="AF25" t="str">
            <v>NA</v>
          </cell>
          <cell r="AG25" t="str">
            <v>NA</v>
          </cell>
          <cell r="AH25" t="str">
            <v>NA</v>
          </cell>
          <cell r="AI25" t="e">
            <v>#VALUE!</v>
          </cell>
          <cell r="AJ25" t="str">
            <v>NA</v>
          </cell>
          <cell r="AK25" t="str">
            <v>NA</v>
          </cell>
          <cell r="AL25" t="str">
            <v>NA</v>
          </cell>
          <cell r="AM25" t="str">
            <v>NA</v>
          </cell>
          <cell r="AN25" t="str">
            <v>NA</v>
          </cell>
          <cell r="AO25" t="str">
            <v>NA</v>
          </cell>
          <cell r="AP25" t="str">
            <v>NA</v>
          </cell>
          <cell r="AQ25" t="str">
            <v>NA</v>
          </cell>
          <cell r="AR25" t="str">
            <v>NA</v>
          </cell>
          <cell r="AS25" t="str">
            <v>NA</v>
          </cell>
          <cell r="AT25" t="str">
            <v>NA</v>
          </cell>
          <cell r="AU25" t="str">
            <v>NA</v>
          </cell>
          <cell r="AV25" t="str">
            <v>NA</v>
          </cell>
          <cell r="AW25" t="str">
            <v>NA</v>
          </cell>
          <cell r="AX25" t="str">
            <v>NA</v>
          </cell>
          <cell r="AY25" t="str">
            <v>Include only records that contain "worker" in LifeStageSex field. Export specimen data. Collapse specimen records so that one record for each collnxspecies combination.</v>
          </cell>
        </row>
        <row r="26">
          <cell r="A26" t="str">
            <v>A-06</v>
          </cell>
          <cell r="B26" t="str">
            <v>Longino, John</v>
          </cell>
          <cell r="C26" t="str">
            <v>North America</v>
          </cell>
          <cell r="D26" t="str">
            <v>Mexico</v>
          </cell>
          <cell r="E26" t="str">
            <v>NA</v>
          </cell>
          <cell r="F26" t="str">
            <v>NA</v>
          </cell>
          <cell r="G26" t="str">
            <v>NA</v>
          </cell>
          <cell r="H26" t="str">
            <v>NA</v>
          </cell>
          <cell r="I26">
            <v>570</v>
          </cell>
          <cell r="J26">
            <v>17.126570000000001</v>
          </cell>
          <cell r="K26">
            <v>-91.630359999999996</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cell r="AE26" t="str">
            <v>NA</v>
          </cell>
          <cell r="AF26" t="str">
            <v>NA</v>
          </cell>
          <cell r="AG26" t="str">
            <v>NA</v>
          </cell>
          <cell r="AH26" t="str">
            <v>NA</v>
          </cell>
          <cell r="AI26" t="e">
            <v>#VALUE!</v>
          </cell>
          <cell r="AJ26" t="str">
            <v>NA</v>
          </cell>
          <cell r="AK26" t="str">
            <v>NA</v>
          </cell>
          <cell r="AL26" t="str">
            <v>NA</v>
          </cell>
          <cell r="AM26" t="str">
            <v>NA</v>
          </cell>
          <cell r="AN26" t="str">
            <v>NA</v>
          </cell>
          <cell r="AO26" t="str">
            <v>NA</v>
          </cell>
          <cell r="AP26" t="str">
            <v>NA</v>
          </cell>
          <cell r="AQ26" t="str">
            <v>NA</v>
          </cell>
          <cell r="AR26" t="str">
            <v>NA</v>
          </cell>
          <cell r="AS26" t="str">
            <v>NA</v>
          </cell>
          <cell r="AT26" t="str">
            <v>NA</v>
          </cell>
          <cell r="AU26" t="str">
            <v>NA</v>
          </cell>
          <cell r="AV26" t="str">
            <v>NA</v>
          </cell>
          <cell r="AW26" t="str">
            <v>NA</v>
          </cell>
          <cell r="AX26" t="str">
            <v>NA</v>
          </cell>
          <cell r="AY26" t="str">
            <v>Include only records that contain "worker" in LifeStageSex field. Export specimen data. Collapse specimen records so that one record for each collnxspecies combination.</v>
          </cell>
        </row>
        <row r="27">
          <cell r="A27" t="str">
            <v>A-07</v>
          </cell>
          <cell r="B27" t="str">
            <v>Longino, John</v>
          </cell>
          <cell r="C27" t="str">
            <v>North America</v>
          </cell>
          <cell r="D27" t="str">
            <v>Mexico</v>
          </cell>
          <cell r="E27" t="str">
            <v>NA</v>
          </cell>
          <cell r="F27" t="str">
            <v>NA</v>
          </cell>
          <cell r="G27" t="str">
            <v>NA</v>
          </cell>
          <cell r="H27" t="str">
            <v>NA</v>
          </cell>
          <cell r="I27">
            <v>985</v>
          </cell>
          <cell r="J27">
            <v>16.963809999999999</v>
          </cell>
          <cell r="K27">
            <v>-91.593149999999994</v>
          </cell>
          <cell r="L27" t="str">
            <v>NA</v>
          </cell>
          <cell r="M27" t="str">
            <v>NA</v>
          </cell>
          <cell r="N27" t="str">
            <v>NA</v>
          </cell>
          <cell r="O27" t="str">
            <v>NA</v>
          </cell>
          <cell r="P27" t="str">
            <v>NA</v>
          </cell>
          <cell r="Q27" t="str">
            <v>NA</v>
          </cell>
          <cell r="R27" t="str">
            <v>NA</v>
          </cell>
          <cell r="S27" t="str">
            <v>NA</v>
          </cell>
          <cell r="T27" t="str">
            <v>NA</v>
          </cell>
          <cell r="U27" t="str">
            <v>NA</v>
          </cell>
          <cell r="V27" t="str">
            <v>NA</v>
          </cell>
          <cell r="W27" t="str">
            <v>NA</v>
          </cell>
          <cell r="X27" t="str">
            <v>NA</v>
          </cell>
          <cell r="Y27" t="str">
            <v>NA</v>
          </cell>
          <cell r="Z27" t="str">
            <v>NA</v>
          </cell>
          <cell r="AA27" t="str">
            <v>NA</v>
          </cell>
          <cell r="AB27" t="str">
            <v>NA</v>
          </cell>
          <cell r="AC27" t="str">
            <v>NA</v>
          </cell>
          <cell r="AD27" t="str">
            <v>NA</v>
          </cell>
          <cell r="AE27" t="str">
            <v>NA</v>
          </cell>
          <cell r="AF27" t="str">
            <v>NA</v>
          </cell>
          <cell r="AG27" t="str">
            <v>NA</v>
          </cell>
          <cell r="AH27" t="str">
            <v>NA</v>
          </cell>
          <cell r="AI27" t="e">
            <v>#VALUE!</v>
          </cell>
          <cell r="AJ27" t="str">
            <v>NA</v>
          </cell>
          <cell r="AK27" t="str">
            <v>NA</v>
          </cell>
          <cell r="AL27" t="str">
            <v>NA</v>
          </cell>
          <cell r="AM27" t="str">
            <v>NA</v>
          </cell>
          <cell r="AN27" t="str">
            <v>NA</v>
          </cell>
          <cell r="AO27" t="str">
            <v>NA</v>
          </cell>
          <cell r="AP27" t="str">
            <v>NA</v>
          </cell>
          <cell r="AQ27" t="str">
            <v>NA</v>
          </cell>
          <cell r="AR27" t="str">
            <v>NA</v>
          </cell>
          <cell r="AS27" t="str">
            <v>NA</v>
          </cell>
          <cell r="AT27" t="str">
            <v>NA</v>
          </cell>
          <cell r="AU27" t="str">
            <v>NA</v>
          </cell>
          <cell r="AV27" t="str">
            <v>NA</v>
          </cell>
          <cell r="AW27" t="str">
            <v>NA</v>
          </cell>
          <cell r="AX27" t="str">
            <v>NA</v>
          </cell>
          <cell r="AY27" t="str">
            <v>Include only records that contain "worker" in LifeStageSex field. Export specimen data. Collapse specimen records so that one record for each collnxspecies combination.</v>
          </cell>
        </row>
        <row r="28">
          <cell r="A28" t="str">
            <v>A-08</v>
          </cell>
          <cell r="B28" t="str">
            <v>Longino, John</v>
          </cell>
          <cell r="C28" t="str">
            <v>North America</v>
          </cell>
          <cell r="D28" t="str">
            <v>Mexico</v>
          </cell>
          <cell r="E28" t="str">
            <v>NA</v>
          </cell>
          <cell r="F28" t="str">
            <v>NA</v>
          </cell>
          <cell r="G28" t="str">
            <v>NA</v>
          </cell>
          <cell r="H28" t="str">
            <v>NA</v>
          </cell>
          <cell r="I28">
            <v>70</v>
          </cell>
          <cell r="J28">
            <v>17.515180000000001</v>
          </cell>
          <cell r="K28">
            <v>-92.295509999999993</v>
          </cell>
          <cell r="L28" t="str">
            <v>NA</v>
          </cell>
          <cell r="M28" t="str">
            <v>NA</v>
          </cell>
          <cell r="N28" t="str">
            <v>NA</v>
          </cell>
          <cell r="O28" t="str">
            <v>NA</v>
          </cell>
          <cell r="P28" t="str">
            <v>NA</v>
          </cell>
          <cell r="Q28" t="str">
            <v>NA</v>
          </cell>
          <cell r="R28" t="str">
            <v>NA</v>
          </cell>
          <cell r="S28" t="str">
            <v>NA</v>
          </cell>
          <cell r="T28" t="str">
            <v>NA</v>
          </cell>
          <cell r="U28" t="str">
            <v>NA</v>
          </cell>
          <cell r="V28" t="str">
            <v>NA</v>
          </cell>
          <cell r="W28" t="str">
            <v>NA</v>
          </cell>
          <cell r="X28" t="str">
            <v>NA</v>
          </cell>
          <cell r="Y28" t="str">
            <v>NA</v>
          </cell>
          <cell r="Z28" t="str">
            <v>NA</v>
          </cell>
          <cell r="AA28" t="str">
            <v>NA</v>
          </cell>
          <cell r="AB28" t="str">
            <v>NA</v>
          </cell>
          <cell r="AC28" t="str">
            <v>NA</v>
          </cell>
          <cell r="AD28" t="str">
            <v>NA</v>
          </cell>
          <cell r="AE28" t="str">
            <v>NA</v>
          </cell>
          <cell r="AF28" t="str">
            <v>NA</v>
          </cell>
          <cell r="AG28" t="str">
            <v>NA</v>
          </cell>
          <cell r="AH28" t="str">
            <v>NA</v>
          </cell>
          <cell r="AI28" t="e">
            <v>#VALUE!</v>
          </cell>
          <cell r="AJ28" t="str">
            <v>NA</v>
          </cell>
          <cell r="AK28" t="str">
            <v>NA</v>
          </cell>
          <cell r="AL28" t="str">
            <v>NA</v>
          </cell>
          <cell r="AM28" t="str">
            <v>NA</v>
          </cell>
          <cell r="AN28" t="str">
            <v>NA</v>
          </cell>
          <cell r="AO28" t="str">
            <v>NA</v>
          </cell>
          <cell r="AP28" t="str">
            <v>NA</v>
          </cell>
          <cell r="AQ28" t="str">
            <v>NA</v>
          </cell>
          <cell r="AR28" t="str">
            <v>NA</v>
          </cell>
          <cell r="AS28" t="str">
            <v>NA</v>
          </cell>
          <cell r="AT28" t="str">
            <v>NA</v>
          </cell>
          <cell r="AU28" t="str">
            <v>NA</v>
          </cell>
          <cell r="AV28" t="str">
            <v>NA</v>
          </cell>
          <cell r="AW28" t="str">
            <v>NA</v>
          </cell>
          <cell r="AX28" t="str">
            <v>NA</v>
          </cell>
          <cell r="AY28" t="str">
            <v>Include only records that contain "worker" in LifeStageSex field. Export specimen data. Collapse specimen records so that one record for each collnxspecies combination.</v>
          </cell>
        </row>
        <row r="29">
          <cell r="A29" t="str">
            <v>A-09</v>
          </cell>
          <cell r="B29" t="str">
            <v>Longino, John</v>
          </cell>
          <cell r="C29" t="str">
            <v>North America</v>
          </cell>
          <cell r="D29" t="str">
            <v>Mexico</v>
          </cell>
          <cell r="E29" t="str">
            <v>NA</v>
          </cell>
          <cell r="F29" t="str">
            <v>NA</v>
          </cell>
          <cell r="G29" t="str">
            <v>NA</v>
          </cell>
          <cell r="H29" t="str">
            <v>NA</v>
          </cell>
          <cell r="I29">
            <v>160</v>
          </cell>
          <cell r="J29">
            <v>16.160340000000001</v>
          </cell>
          <cell r="K29">
            <v>-90.901439999999994</v>
          </cell>
          <cell r="L29" t="str">
            <v>NA</v>
          </cell>
          <cell r="M29" t="str">
            <v>NA</v>
          </cell>
          <cell r="N29" t="str">
            <v>NA</v>
          </cell>
          <cell r="O29" t="str">
            <v>NA</v>
          </cell>
          <cell r="P29" t="str">
            <v>NA</v>
          </cell>
          <cell r="Q29" t="str">
            <v>NA</v>
          </cell>
          <cell r="R29" t="str">
            <v>NA</v>
          </cell>
          <cell r="S29" t="str">
            <v>NA</v>
          </cell>
          <cell r="T29" t="str">
            <v>NA</v>
          </cell>
          <cell r="U29" t="str">
            <v>NA</v>
          </cell>
          <cell r="V29" t="str">
            <v>NA</v>
          </cell>
          <cell r="W29" t="str">
            <v>NA</v>
          </cell>
          <cell r="X29" t="str">
            <v>NA</v>
          </cell>
          <cell r="Y29" t="str">
            <v>NA</v>
          </cell>
          <cell r="Z29" t="str">
            <v>NA</v>
          </cell>
          <cell r="AA29" t="str">
            <v>NA</v>
          </cell>
          <cell r="AB29" t="str">
            <v>NA</v>
          </cell>
          <cell r="AC29" t="str">
            <v>NA</v>
          </cell>
          <cell r="AD29" t="str">
            <v>NA</v>
          </cell>
          <cell r="AE29" t="str">
            <v>NA</v>
          </cell>
          <cell r="AF29" t="str">
            <v>NA</v>
          </cell>
          <cell r="AG29" t="str">
            <v>NA</v>
          </cell>
          <cell r="AH29" t="str">
            <v>NA</v>
          </cell>
          <cell r="AI29" t="e">
            <v>#VALUE!</v>
          </cell>
          <cell r="AJ29" t="str">
            <v>NA</v>
          </cell>
          <cell r="AK29" t="str">
            <v>NA</v>
          </cell>
          <cell r="AL29" t="str">
            <v>NA</v>
          </cell>
          <cell r="AM29" t="str">
            <v>NA</v>
          </cell>
          <cell r="AN29" t="str">
            <v>NA</v>
          </cell>
          <cell r="AO29" t="str">
            <v>NA</v>
          </cell>
          <cell r="AP29" t="str">
            <v>NA</v>
          </cell>
          <cell r="AQ29" t="str">
            <v>NA</v>
          </cell>
          <cell r="AR29" t="str">
            <v>NA</v>
          </cell>
          <cell r="AS29" t="str">
            <v>NA</v>
          </cell>
          <cell r="AT29" t="str">
            <v>NA</v>
          </cell>
          <cell r="AU29" t="str">
            <v>NA</v>
          </cell>
          <cell r="AV29" t="str">
            <v>NA</v>
          </cell>
          <cell r="AW29" t="str">
            <v>NA</v>
          </cell>
          <cell r="AX29" t="str">
            <v>NA</v>
          </cell>
          <cell r="AY29" t="str">
            <v>Include only records that contain "worker" in LifeStageSex field. Export specimen data. Collapse specimen records so that one record for each collnxspecies combination.</v>
          </cell>
        </row>
        <row r="30">
          <cell r="A30" t="str">
            <v>Abensperg-Traun_etal_1996_01</v>
          </cell>
          <cell r="B30" t="str">
            <v>Gibb, Heloise</v>
          </cell>
          <cell r="C30" t="str">
            <v>Oceania</v>
          </cell>
          <cell r="D30" t="str">
            <v>Australia</v>
          </cell>
          <cell r="E30" t="str">
            <v>Western Australia</v>
          </cell>
          <cell r="F30" t="str">
            <v>Kellerberrin</v>
          </cell>
          <cell r="G30" t="str">
            <v>High Disturbance</v>
          </cell>
          <cell r="H30" t="str">
            <v>Mediterranean Woodland</v>
          </cell>
          <cell r="I30">
            <v>50</v>
          </cell>
          <cell r="J30">
            <v>-31.4</v>
          </cell>
          <cell r="K30">
            <v>117.75</v>
          </cell>
          <cell r="L30" t="str">
            <v>Google Earth estimate</v>
          </cell>
          <cell r="M30" t="str">
            <v>NA</v>
          </cell>
          <cell r="N30">
            <v>1092</v>
          </cell>
          <cell r="O30">
            <v>35.5</v>
          </cell>
          <cell r="P30">
            <v>35.5</v>
          </cell>
          <cell r="Q30">
            <v>0</v>
          </cell>
          <cell r="R30">
            <v>2</v>
          </cell>
          <cell r="S30" t="str">
            <v>NA</v>
          </cell>
          <cell r="T30">
            <v>2</v>
          </cell>
          <cell r="U30">
            <v>1992</v>
          </cell>
          <cell r="V30" t="str">
            <v>NA</v>
          </cell>
          <cell r="W30">
            <v>6</v>
          </cell>
          <cell r="X30">
            <v>1993</v>
          </cell>
          <cell r="Y30">
            <v>10</v>
          </cell>
          <cell r="Z30">
            <v>50</v>
          </cell>
          <cell r="AA30">
            <v>50</v>
          </cell>
          <cell r="AB30">
            <v>100</v>
          </cell>
          <cell r="AC30" t="str">
            <v>Pitfall</v>
          </cell>
          <cell r="AD30" t="str">
            <v>Within each quadrat, four pitfall traps were established on a 5-m square located centrally in each quartile of the quadrat (total 16 traps). The traps were plastic cups 90 mm wide and 1 10 mm deep, filled with Gault's solution. For ants, the traps were opened for seven consecutive days in summer (February) and winter (June)</v>
          </cell>
          <cell r="AE30">
            <v>160</v>
          </cell>
          <cell r="AF30">
            <v>63.64</v>
          </cell>
          <cell r="AG30">
            <v>5</v>
          </cell>
          <cell r="AH30">
            <v>336</v>
          </cell>
          <cell r="AI30">
            <v>2240</v>
          </cell>
          <cell r="AJ30">
            <v>0</v>
          </cell>
          <cell r="AK30">
            <v>0</v>
          </cell>
          <cell r="AL30">
            <v>0</v>
          </cell>
          <cell r="AM30">
            <v>0</v>
          </cell>
          <cell r="AN30">
            <v>0</v>
          </cell>
          <cell r="AO30">
            <v>0</v>
          </cell>
          <cell r="AP30">
            <v>0</v>
          </cell>
          <cell r="AQ30">
            <v>0</v>
          </cell>
          <cell r="AR30">
            <v>0</v>
          </cell>
          <cell r="AS30">
            <v>0</v>
          </cell>
          <cell r="AT30" t="str">
            <v>Mediterranean Woodland</v>
          </cell>
          <cell r="AU30" t="str">
            <v>Disturbed</v>
          </cell>
          <cell r="AV30" t="str">
            <v>Grazing</v>
          </cell>
          <cell r="AW30" t="str">
            <v>NA</v>
          </cell>
          <cell r="AX30" t="str">
            <v>High Disturbance</v>
          </cell>
          <cell r="AY30" t="str">
            <v>Species and individuals represent averages over 10 high disturbance sites; coordinates are useless as the whole study area is ~50km across</v>
          </cell>
        </row>
        <row r="31">
          <cell r="A31" t="str">
            <v>Abensperg-Traun_etal_1996_02</v>
          </cell>
          <cell r="B31" t="str">
            <v>Gibb, Heloise</v>
          </cell>
          <cell r="C31" t="str">
            <v>Oceania</v>
          </cell>
          <cell r="D31" t="str">
            <v>Australia</v>
          </cell>
          <cell r="E31" t="str">
            <v>Western Australia</v>
          </cell>
          <cell r="F31" t="str">
            <v>Kellerberrin</v>
          </cell>
          <cell r="G31" t="str">
            <v>Low Disturbance</v>
          </cell>
          <cell r="H31" t="str">
            <v>Mediterranean Woodland</v>
          </cell>
          <cell r="I31">
            <v>50</v>
          </cell>
          <cell r="J31">
            <v>-31.4</v>
          </cell>
          <cell r="K31">
            <v>117.75</v>
          </cell>
          <cell r="L31" t="str">
            <v>Google Earth estimate</v>
          </cell>
          <cell r="M31" t="str">
            <v>NA</v>
          </cell>
          <cell r="N31">
            <v>780</v>
          </cell>
          <cell r="O31">
            <v>28.4</v>
          </cell>
          <cell r="P31">
            <v>28.4</v>
          </cell>
          <cell r="Q31">
            <v>0</v>
          </cell>
          <cell r="R31">
            <v>2</v>
          </cell>
          <cell r="S31" t="str">
            <v>NA</v>
          </cell>
          <cell r="T31">
            <v>2</v>
          </cell>
          <cell r="U31">
            <v>1992</v>
          </cell>
          <cell r="V31" t="str">
            <v>NA</v>
          </cell>
          <cell r="W31">
            <v>6</v>
          </cell>
          <cell r="X31">
            <v>1993</v>
          </cell>
          <cell r="Y31">
            <v>8</v>
          </cell>
          <cell r="Z31">
            <v>50</v>
          </cell>
          <cell r="AA31">
            <v>50</v>
          </cell>
          <cell r="AB31">
            <v>100</v>
          </cell>
          <cell r="AC31" t="str">
            <v>Pitfall</v>
          </cell>
          <cell r="AD31" t="str">
            <v>Within each quadrat, four pitfall traps were established on a 5-m square located centrally in each quartile of the quadrat (total 16 traps). The traps were plastic cups 90 mm wide and 1 10 mm deep, filled with Gault's solution. For ants, the traps were opened for seven consecutive days in summer (February) and winter (June)</v>
          </cell>
          <cell r="AE31">
            <v>128</v>
          </cell>
          <cell r="AF31">
            <v>63.64</v>
          </cell>
          <cell r="AG31">
            <v>5</v>
          </cell>
          <cell r="AH31">
            <v>336</v>
          </cell>
          <cell r="AI31">
            <v>1792</v>
          </cell>
          <cell r="AJ31">
            <v>0</v>
          </cell>
          <cell r="AK31">
            <v>0</v>
          </cell>
          <cell r="AL31">
            <v>0</v>
          </cell>
          <cell r="AM31">
            <v>0</v>
          </cell>
          <cell r="AN31">
            <v>0</v>
          </cell>
          <cell r="AO31">
            <v>0</v>
          </cell>
          <cell r="AP31">
            <v>0</v>
          </cell>
          <cell r="AQ31">
            <v>0</v>
          </cell>
          <cell r="AR31">
            <v>0</v>
          </cell>
          <cell r="AS31">
            <v>0</v>
          </cell>
          <cell r="AT31" t="str">
            <v>Mediterranean Woodland</v>
          </cell>
          <cell r="AU31" t="str">
            <v>Disturbed</v>
          </cell>
          <cell r="AV31" t="str">
            <v>Grazing</v>
          </cell>
          <cell r="AW31" t="str">
            <v>NA</v>
          </cell>
          <cell r="AX31" t="str">
            <v>Low Disturbance</v>
          </cell>
          <cell r="AY31" t="str">
            <v>Species and individuals represent averages over 8 low disturbance sites; coordinates are useless as the whole study area is ~50km across</v>
          </cell>
        </row>
        <row r="32">
          <cell r="A32" t="str">
            <v>Abensperg-Traun_etal_1996_03</v>
          </cell>
          <cell r="B32" t="str">
            <v>Gibb, Heloise</v>
          </cell>
          <cell r="C32" t="str">
            <v>Oceania</v>
          </cell>
          <cell r="D32" t="str">
            <v>Australia</v>
          </cell>
          <cell r="E32" t="str">
            <v>Western Australia</v>
          </cell>
          <cell r="F32" t="str">
            <v>Kellerberrin</v>
          </cell>
          <cell r="G32" t="str">
            <v>Moderate Disturbance</v>
          </cell>
          <cell r="H32" t="str">
            <v>Mediterranean Woodland</v>
          </cell>
          <cell r="I32">
            <v>50</v>
          </cell>
          <cell r="J32">
            <v>-31.4</v>
          </cell>
          <cell r="K32">
            <v>117.75</v>
          </cell>
          <cell r="L32" t="str">
            <v>Google Earth estimate</v>
          </cell>
          <cell r="M32" t="str">
            <v>NA</v>
          </cell>
          <cell r="N32">
            <v>1931</v>
          </cell>
          <cell r="O32">
            <v>28.9</v>
          </cell>
          <cell r="P32">
            <v>28.9</v>
          </cell>
          <cell r="Q32">
            <v>0</v>
          </cell>
          <cell r="R32">
            <v>2</v>
          </cell>
          <cell r="S32" t="str">
            <v>NA</v>
          </cell>
          <cell r="T32">
            <v>2</v>
          </cell>
          <cell r="U32">
            <v>1992</v>
          </cell>
          <cell r="V32" t="str">
            <v>NA</v>
          </cell>
          <cell r="W32">
            <v>6</v>
          </cell>
          <cell r="X32">
            <v>1993</v>
          </cell>
          <cell r="Y32">
            <v>11</v>
          </cell>
          <cell r="Z32">
            <v>50</v>
          </cell>
          <cell r="AA32">
            <v>50</v>
          </cell>
          <cell r="AB32">
            <v>100</v>
          </cell>
          <cell r="AC32" t="str">
            <v>Pitfall</v>
          </cell>
          <cell r="AD32" t="str">
            <v>Within each quadrat, four pitfall traps were established on a 5-m square located centrally in each quartile of the quadrat (total 16 traps). The traps were plastic cups 90 mm wide and 1 10 mm deep, filled with Gault's solution. For ants, the traps were opened for seven consecutive days in summer (February) and winter (June)</v>
          </cell>
          <cell r="AE32">
            <v>176</v>
          </cell>
          <cell r="AF32">
            <v>63.64</v>
          </cell>
          <cell r="AG32">
            <v>5</v>
          </cell>
          <cell r="AH32">
            <v>336</v>
          </cell>
          <cell r="AI32">
            <v>2464</v>
          </cell>
          <cell r="AJ32">
            <v>0</v>
          </cell>
          <cell r="AK32">
            <v>0</v>
          </cell>
          <cell r="AL32">
            <v>0</v>
          </cell>
          <cell r="AM32">
            <v>0</v>
          </cell>
          <cell r="AN32">
            <v>0</v>
          </cell>
          <cell r="AO32">
            <v>0</v>
          </cell>
          <cell r="AP32">
            <v>0</v>
          </cell>
          <cell r="AQ32">
            <v>0</v>
          </cell>
          <cell r="AR32">
            <v>0</v>
          </cell>
          <cell r="AS32">
            <v>0</v>
          </cell>
          <cell r="AT32" t="str">
            <v>Mediterranean Woodland</v>
          </cell>
          <cell r="AU32" t="str">
            <v>Disturbed</v>
          </cell>
          <cell r="AV32" t="str">
            <v>Grazing</v>
          </cell>
          <cell r="AW32" t="str">
            <v>NA</v>
          </cell>
          <cell r="AX32" t="str">
            <v>Moderate Disturbance</v>
          </cell>
          <cell r="AY32" t="str">
            <v>Species and individuals represent averages over 11 moderate disturbance sites; coordinates are useless as the whole study area is ~50km across</v>
          </cell>
        </row>
        <row r="33">
          <cell r="A33" t="str">
            <v>Agosti_etal_1994_01</v>
          </cell>
          <cell r="B33" t="str">
            <v>Gibb, Heloise</v>
          </cell>
          <cell r="C33" t="str">
            <v>Asia</v>
          </cell>
          <cell r="D33" t="str">
            <v>Malaysia</v>
          </cell>
          <cell r="E33" t="str">
            <v>West Malaysia</v>
          </cell>
          <cell r="F33" t="str">
            <v>Ulu Gombak - Selangor</v>
          </cell>
          <cell r="G33" t="str">
            <v>A</v>
          </cell>
          <cell r="H33" t="str">
            <v>Tropical Rainforest</v>
          </cell>
          <cell r="I33">
            <v>240</v>
          </cell>
          <cell r="J33">
            <v>3.33</v>
          </cell>
          <cell r="K33">
            <v>101.75</v>
          </cell>
          <cell r="L33" t="str">
            <v>In publication</v>
          </cell>
          <cell r="M33" t="str">
            <v>NA</v>
          </cell>
          <cell r="N33" t="str">
            <v>NA</v>
          </cell>
          <cell r="O33">
            <v>37</v>
          </cell>
          <cell r="P33" t="str">
            <v>NA</v>
          </cell>
          <cell r="Q33" t="str">
            <v>NA</v>
          </cell>
          <cell r="R33" t="str">
            <v>NA</v>
          </cell>
          <cell r="S33" t="str">
            <v>NA</v>
          </cell>
          <cell r="T33" t="str">
            <v>NA</v>
          </cell>
          <cell r="U33">
            <v>1993</v>
          </cell>
          <cell r="V33" t="str">
            <v>NA</v>
          </cell>
          <cell r="W33" t="str">
            <v>NA</v>
          </cell>
          <cell r="X33">
            <v>1993</v>
          </cell>
          <cell r="Y33" t="str">
            <v>NA</v>
          </cell>
          <cell r="Z33" t="str">
            <v>NA</v>
          </cell>
          <cell r="AA33" t="str">
            <v>NA</v>
          </cell>
          <cell r="AB33" t="str">
            <v>NA</v>
          </cell>
          <cell r="AC33" t="str">
            <v>Winkler</v>
          </cell>
          <cell r="AD33" t="str">
            <v>NA</v>
          </cell>
          <cell r="AE33">
            <v>0</v>
          </cell>
          <cell r="AF33">
            <v>0</v>
          </cell>
          <cell r="AG33">
            <v>0</v>
          </cell>
          <cell r="AH33">
            <v>0</v>
          </cell>
          <cell r="AI33">
            <v>0</v>
          </cell>
          <cell r="AJ33">
            <v>0</v>
          </cell>
          <cell r="AK33">
            <v>0</v>
          </cell>
          <cell r="AL33">
            <v>0</v>
          </cell>
          <cell r="AM33">
            <v>0</v>
          </cell>
          <cell r="AN33">
            <v>5</v>
          </cell>
          <cell r="AO33" t="str">
            <v>NA</v>
          </cell>
          <cell r="AP33">
            <v>0</v>
          </cell>
          <cell r="AQ33">
            <v>0</v>
          </cell>
          <cell r="AR33" t="str">
            <v>NA</v>
          </cell>
          <cell r="AS33">
            <v>1</v>
          </cell>
          <cell r="AT33" t="str">
            <v>secondary lowland forest on aluvial soil,</v>
          </cell>
          <cell r="AU33" t="str">
            <v>Disturbed</v>
          </cell>
          <cell r="AV33" t="str">
            <v>NA</v>
          </cell>
          <cell r="AW33" t="str">
            <v>NA</v>
          </cell>
          <cell r="AX33" t="str">
            <v>study comparing sampling of leaf litter, 127 samples</v>
          </cell>
          <cell r="AY33" t="str">
            <v>NA</v>
          </cell>
        </row>
        <row r="34">
          <cell r="A34" t="str">
            <v>Agosti_etal_1994_02</v>
          </cell>
          <cell r="B34" t="str">
            <v>Gibb, Heloise</v>
          </cell>
          <cell r="C34" t="str">
            <v>Asia</v>
          </cell>
          <cell r="D34" t="str">
            <v>Malaysia</v>
          </cell>
          <cell r="E34" t="str">
            <v>West Malaysia</v>
          </cell>
          <cell r="F34" t="str">
            <v>Ulu Gombak - Selangor</v>
          </cell>
          <cell r="G34" t="str">
            <v>B</v>
          </cell>
          <cell r="H34" t="str">
            <v>Tropical Rainforest</v>
          </cell>
          <cell r="I34">
            <v>240</v>
          </cell>
          <cell r="J34">
            <v>3.33</v>
          </cell>
          <cell r="K34">
            <v>101.75</v>
          </cell>
          <cell r="L34" t="str">
            <v>In publication</v>
          </cell>
          <cell r="M34" t="str">
            <v>NA</v>
          </cell>
          <cell r="N34" t="str">
            <v>NA</v>
          </cell>
          <cell r="O34">
            <v>104</v>
          </cell>
          <cell r="P34" t="str">
            <v>NA</v>
          </cell>
          <cell r="Q34" t="str">
            <v>NA</v>
          </cell>
          <cell r="R34" t="str">
            <v>NA</v>
          </cell>
          <cell r="S34" t="str">
            <v>NA</v>
          </cell>
          <cell r="T34" t="str">
            <v>NA</v>
          </cell>
          <cell r="U34">
            <v>1993</v>
          </cell>
          <cell r="V34" t="str">
            <v>NA</v>
          </cell>
          <cell r="W34" t="str">
            <v>NA</v>
          </cell>
          <cell r="X34">
            <v>1993</v>
          </cell>
          <cell r="Y34" t="str">
            <v>NA</v>
          </cell>
          <cell r="Z34" t="str">
            <v>NA</v>
          </cell>
          <cell r="AA34" t="str">
            <v>NA</v>
          </cell>
          <cell r="AB34" t="str">
            <v>NA</v>
          </cell>
          <cell r="AC34" t="str">
            <v>Winkler</v>
          </cell>
          <cell r="AD34" t="str">
            <v>NA</v>
          </cell>
          <cell r="AE34">
            <v>0</v>
          </cell>
          <cell r="AF34">
            <v>0</v>
          </cell>
          <cell r="AG34">
            <v>0</v>
          </cell>
          <cell r="AH34">
            <v>0</v>
          </cell>
          <cell r="AI34">
            <v>0</v>
          </cell>
          <cell r="AJ34">
            <v>0</v>
          </cell>
          <cell r="AK34">
            <v>0</v>
          </cell>
          <cell r="AL34">
            <v>0</v>
          </cell>
          <cell r="AM34">
            <v>0</v>
          </cell>
          <cell r="AN34">
            <v>20</v>
          </cell>
          <cell r="AO34" t="str">
            <v>NA</v>
          </cell>
          <cell r="AP34">
            <v>0</v>
          </cell>
          <cell r="AQ34">
            <v>0</v>
          </cell>
          <cell r="AR34" t="str">
            <v>NA</v>
          </cell>
          <cell r="AS34">
            <v>1</v>
          </cell>
          <cell r="AT34" t="str">
            <v>secondary lowland forest on aluvial soil,</v>
          </cell>
          <cell r="AU34" t="str">
            <v>Disturbed</v>
          </cell>
          <cell r="AV34" t="str">
            <v>NA</v>
          </cell>
          <cell r="AW34" t="str">
            <v>NA</v>
          </cell>
          <cell r="AX34" t="str">
            <v>study comparing sampling of leaf litter, 128 samples</v>
          </cell>
          <cell r="AY34" t="str">
            <v>NA</v>
          </cell>
        </row>
        <row r="35">
          <cell r="A35" t="str">
            <v>AM:80km NNE Manaus</v>
          </cell>
          <cell r="B35" t="str">
            <v>Phil Ward</v>
          </cell>
          <cell r="C35" t="str">
            <v>South America</v>
          </cell>
          <cell r="D35" t="str">
            <v>Brazil</v>
          </cell>
          <cell r="E35" t="str">
            <v>NA</v>
          </cell>
          <cell r="F35" t="str">
            <v>NA</v>
          </cell>
          <cell r="G35" t="str">
            <v>NA</v>
          </cell>
          <cell r="H35" t="str">
            <v>NA</v>
          </cell>
          <cell r="I35">
            <v>80</v>
          </cell>
          <cell r="J35">
            <v>-2.4167000000000001</v>
          </cell>
          <cell r="K35">
            <v>-59.7667</v>
          </cell>
          <cell r="L35" t="str">
            <v>NA</v>
          </cell>
          <cell r="M35" t="str">
            <v>NA</v>
          </cell>
          <cell r="N35" t="str">
            <v>NA</v>
          </cell>
          <cell r="O35" t="str">
            <v>NA</v>
          </cell>
          <cell r="P35" t="str">
            <v>NA</v>
          </cell>
          <cell r="Q35" t="str">
            <v>NA</v>
          </cell>
          <cell r="R35" t="str">
            <v>NA</v>
          </cell>
          <cell r="S35">
            <v>15</v>
          </cell>
          <cell r="T35">
            <v>9</v>
          </cell>
          <cell r="U35">
            <v>1987</v>
          </cell>
          <cell r="V35" t="str">
            <v>NA</v>
          </cell>
          <cell r="W35" t="str">
            <v>NA</v>
          </cell>
          <cell r="X35" t="str">
            <v>NA</v>
          </cell>
          <cell r="Y35" t="str">
            <v>NA</v>
          </cell>
          <cell r="Z35" t="str">
            <v>NA</v>
          </cell>
          <cell r="AA35" t="str">
            <v>NA</v>
          </cell>
          <cell r="AB35" t="str">
            <v>NA</v>
          </cell>
          <cell r="AC35" t="str">
            <v>NA</v>
          </cell>
          <cell r="AD35" t="str">
            <v>NA</v>
          </cell>
          <cell r="AE35" t="str">
            <v>NA</v>
          </cell>
          <cell r="AF35" t="str">
            <v>NA</v>
          </cell>
          <cell r="AG35" t="str">
            <v>NA</v>
          </cell>
          <cell r="AH35" t="str">
            <v>NA</v>
          </cell>
          <cell r="AI35" t="e">
            <v>#VALUE!</v>
          </cell>
          <cell r="AJ35" t="str">
            <v>NA</v>
          </cell>
          <cell r="AK35" t="str">
            <v>NA</v>
          </cell>
          <cell r="AL35" t="str">
            <v>NA</v>
          </cell>
          <cell r="AM35" t="str">
            <v>NA</v>
          </cell>
          <cell r="AN35" t="str">
            <v>NA</v>
          </cell>
          <cell r="AO35" t="str">
            <v>NA</v>
          </cell>
          <cell r="AP35" t="str">
            <v>NA</v>
          </cell>
          <cell r="AQ35" t="str">
            <v>NA</v>
          </cell>
          <cell r="AR35" t="str">
            <v>NA</v>
          </cell>
          <cell r="AS35" t="str">
            <v>NA</v>
          </cell>
          <cell r="AT35" t="str">
            <v>NC25 rainforest</v>
          </cell>
          <cell r="AU35" t="str">
            <v>NA</v>
          </cell>
          <cell r="AV35" t="str">
            <v>NA</v>
          </cell>
          <cell r="AW35" t="str">
            <v>NA</v>
          </cell>
          <cell r="AX35" t="str">
            <v>NA</v>
          </cell>
          <cell r="AY35" t="str">
            <v>NA</v>
          </cell>
        </row>
        <row r="36">
          <cell r="A36" t="str">
            <v>Ambunti</v>
          </cell>
          <cell r="B36" t="str">
            <v>Phil Ward</v>
          </cell>
          <cell r="C36" t="str">
            <v>Australia</v>
          </cell>
          <cell r="D36" t="str">
            <v>PNG</v>
          </cell>
          <cell r="E36" t="str">
            <v>NA</v>
          </cell>
          <cell r="F36" t="str">
            <v>NA</v>
          </cell>
          <cell r="G36" t="str">
            <v>NA</v>
          </cell>
          <cell r="H36" t="str">
            <v>NA</v>
          </cell>
          <cell r="I36">
            <v>150</v>
          </cell>
          <cell r="J36">
            <v>-4.2167000000000003</v>
          </cell>
          <cell r="K36">
            <v>142.8167</v>
          </cell>
          <cell r="L36" t="str">
            <v>NA</v>
          </cell>
          <cell r="M36" t="str">
            <v>NA</v>
          </cell>
          <cell r="N36" t="str">
            <v>NA</v>
          </cell>
          <cell r="O36" t="str">
            <v>NA</v>
          </cell>
          <cell r="P36" t="str">
            <v>NA</v>
          </cell>
          <cell r="Q36" t="str">
            <v>NA</v>
          </cell>
          <cell r="R36" t="str">
            <v>NA</v>
          </cell>
          <cell r="S36">
            <v>12</v>
          </cell>
          <cell r="T36">
            <v>2</v>
          </cell>
          <cell r="U36">
            <v>1989</v>
          </cell>
          <cell r="V36" t="str">
            <v>NA</v>
          </cell>
          <cell r="W36" t="str">
            <v>NA</v>
          </cell>
          <cell r="X36" t="str">
            <v>NA</v>
          </cell>
          <cell r="Y36" t="str">
            <v>NA</v>
          </cell>
          <cell r="Z36" t="str">
            <v>NA</v>
          </cell>
          <cell r="AA36" t="str">
            <v>NA</v>
          </cell>
          <cell r="AB36" t="str">
            <v>NA</v>
          </cell>
          <cell r="AC36" t="str">
            <v>NA</v>
          </cell>
          <cell r="AD36" t="str">
            <v>NA</v>
          </cell>
          <cell r="AE36" t="str">
            <v>NA</v>
          </cell>
          <cell r="AF36" t="str">
            <v>NA</v>
          </cell>
          <cell r="AG36" t="str">
            <v>NA</v>
          </cell>
          <cell r="AH36" t="str">
            <v>NA</v>
          </cell>
          <cell r="AI36" t="e">
            <v>#VALUE!</v>
          </cell>
          <cell r="AJ36" t="str">
            <v>NA</v>
          </cell>
          <cell r="AK36" t="str">
            <v>NA</v>
          </cell>
          <cell r="AL36" t="str">
            <v>NA</v>
          </cell>
          <cell r="AM36" t="str">
            <v>NA</v>
          </cell>
          <cell r="AN36" t="str">
            <v>NA</v>
          </cell>
          <cell r="AO36" t="str">
            <v>NA</v>
          </cell>
          <cell r="AP36" t="str">
            <v>NA</v>
          </cell>
          <cell r="AQ36" t="str">
            <v>NA</v>
          </cell>
          <cell r="AR36" t="str">
            <v>NA</v>
          </cell>
          <cell r="AS36" t="str">
            <v>NA</v>
          </cell>
          <cell r="AT36" t="str">
            <v>AC29 rainforest</v>
          </cell>
          <cell r="AU36" t="str">
            <v>NA</v>
          </cell>
          <cell r="AV36" t="str">
            <v>NA</v>
          </cell>
          <cell r="AW36" t="str">
            <v>NA</v>
          </cell>
          <cell r="AX36" t="str">
            <v>NA</v>
          </cell>
          <cell r="AY36" t="str">
            <v>NA</v>
          </cell>
        </row>
        <row r="37">
          <cell r="A37" t="str">
            <v>Andersen_1983_01</v>
          </cell>
          <cell r="B37" t="str">
            <v>Gibb, Heloise</v>
          </cell>
          <cell r="C37" t="str">
            <v>Oceania</v>
          </cell>
          <cell r="D37" t="str">
            <v>Australia</v>
          </cell>
          <cell r="E37" t="str">
            <v>Victoria</v>
          </cell>
          <cell r="F37" t="str">
            <v>Glenaladale National Park</v>
          </cell>
          <cell r="G37" t="str">
            <v>Bull Creek</v>
          </cell>
          <cell r="H37" t="str">
            <v>Mediterranean Woodland</v>
          </cell>
          <cell r="I37">
            <v>126</v>
          </cell>
          <cell r="J37">
            <v>-37.69</v>
          </cell>
          <cell r="K37">
            <v>147.36000000000001</v>
          </cell>
          <cell r="L37" t="str">
            <v>In publication</v>
          </cell>
          <cell r="M37" t="str">
            <v>NA</v>
          </cell>
          <cell r="N37">
            <v>200</v>
          </cell>
          <cell r="O37">
            <v>23</v>
          </cell>
          <cell r="P37" t="str">
            <v>NA</v>
          </cell>
          <cell r="Q37" t="str">
            <v>NA</v>
          </cell>
          <cell r="R37" t="str">
            <v>NA</v>
          </cell>
          <cell r="S37" t="str">
            <v>NA</v>
          </cell>
          <cell r="T37">
            <v>7</v>
          </cell>
          <cell r="U37">
            <v>2000</v>
          </cell>
          <cell r="V37" t="str">
            <v>NA</v>
          </cell>
          <cell r="W37">
            <v>8</v>
          </cell>
          <cell r="X37">
            <v>2000</v>
          </cell>
          <cell r="Y37">
            <v>5</v>
          </cell>
          <cell r="Z37">
            <v>80</v>
          </cell>
          <cell r="AA37">
            <v>1</v>
          </cell>
          <cell r="AB37" t="str">
            <v>NA</v>
          </cell>
          <cell r="AC37" t="str">
            <v>Pitfall/Baits</v>
          </cell>
          <cell r="AD37" t="str">
            <v>5 x 80m transects</v>
          </cell>
          <cell r="AE37">
            <v>25</v>
          </cell>
          <cell r="AF37" t="str">
            <v>NA</v>
          </cell>
          <cell r="AG37" t="str">
            <v>NA</v>
          </cell>
          <cell r="AH37" t="str">
            <v>NA</v>
          </cell>
          <cell r="AI37" t="e">
            <v>#VALUE!</v>
          </cell>
          <cell r="AJ37">
            <v>25</v>
          </cell>
          <cell r="AK37">
            <v>0</v>
          </cell>
          <cell r="AL37" t="str">
            <v>NA</v>
          </cell>
          <cell r="AM37" t="str">
            <v>NA</v>
          </cell>
          <cell r="AN37">
            <v>0</v>
          </cell>
          <cell r="AO37">
            <v>0</v>
          </cell>
          <cell r="AP37">
            <v>0</v>
          </cell>
          <cell r="AQ37">
            <v>0</v>
          </cell>
          <cell r="AR37">
            <v>0</v>
          </cell>
          <cell r="AS37">
            <v>0</v>
          </cell>
          <cell r="AT37" t="str">
            <v>Mediterranean Woodland</v>
          </cell>
          <cell r="AU37" t="str">
            <v>Undisturbed</v>
          </cell>
          <cell r="AV37" t="str">
            <v>NA</v>
          </cell>
          <cell r="AW37" t="str">
            <v>NA</v>
          </cell>
          <cell r="AX37" t="str">
            <v>Mediterranean Woodland</v>
          </cell>
          <cell r="AY37" t="str">
            <v>NA</v>
          </cell>
        </row>
        <row r="38">
          <cell r="A38" t="str">
            <v>Andersen_1983_02</v>
          </cell>
          <cell r="B38" t="str">
            <v>Gibb, Heloise</v>
          </cell>
          <cell r="C38" t="str">
            <v>Oceania</v>
          </cell>
          <cell r="D38" t="str">
            <v>Australia</v>
          </cell>
          <cell r="E38" t="str">
            <v>Victoria</v>
          </cell>
          <cell r="F38" t="str">
            <v>Glenaladale National Park</v>
          </cell>
          <cell r="G38" t="str">
            <v>Bull Creek A</v>
          </cell>
          <cell r="H38" t="str">
            <v>Forest/woodland</v>
          </cell>
          <cell r="I38">
            <v>126</v>
          </cell>
          <cell r="J38">
            <v>-37.69</v>
          </cell>
          <cell r="K38">
            <v>147.36000000000001</v>
          </cell>
          <cell r="L38" t="str">
            <v>In publication</v>
          </cell>
          <cell r="M38" t="str">
            <v>NA</v>
          </cell>
          <cell r="N38">
            <v>37</v>
          </cell>
          <cell r="O38">
            <v>12</v>
          </cell>
          <cell r="P38" t="str">
            <v>NA</v>
          </cell>
          <cell r="Q38" t="str">
            <v>NA</v>
          </cell>
          <cell r="R38" t="str">
            <v>NA</v>
          </cell>
          <cell r="S38" t="str">
            <v>NA</v>
          </cell>
          <cell r="T38">
            <v>7</v>
          </cell>
          <cell r="U38">
            <v>2000</v>
          </cell>
          <cell r="V38" t="str">
            <v>NA</v>
          </cell>
          <cell r="W38">
            <v>8</v>
          </cell>
          <cell r="X38">
            <v>2000</v>
          </cell>
          <cell r="Y38">
            <v>1</v>
          </cell>
          <cell r="Z38">
            <v>80</v>
          </cell>
          <cell r="AA38">
            <v>1</v>
          </cell>
          <cell r="AB38">
            <v>0</v>
          </cell>
          <cell r="AC38" t="str">
            <v>Pitfall/Baits</v>
          </cell>
          <cell r="AD38" t="str">
            <v>80m transect</v>
          </cell>
          <cell r="AE38">
            <v>5</v>
          </cell>
          <cell r="AF38" t="str">
            <v>NA</v>
          </cell>
          <cell r="AG38" t="str">
            <v>NA</v>
          </cell>
          <cell r="AH38" t="str">
            <v>NA</v>
          </cell>
          <cell r="AI38" t="e">
            <v>#VALUE!</v>
          </cell>
          <cell r="AJ38">
            <v>5</v>
          </cell>
          <cell r="AK38">
            <v>0</v>
          </cell>
          <cell r="AL38" t="str">
            <v>NA</v>
          </cell>
          <cell r="AM38" t="str">
            <v>NA</v>
          </cell>
          <cell r="AN38">
            <v>0</v>
          </cell>
          <cell r="AO38">
            <v>0</v>
          </cell>
          <cell r="AP38">
            <v>0</v>
          </cell>
          <cell r="AQ38">
            <v>0</v>
          </cell>
          <cell r="AR38">
            <v>0</v>
          </cell>
          <cell r="AS38">
            <v>0</v>
          </cell>
          <cell r="AT38" t="str">
            <v>Forest/woodland</v>
          </cell>
          <cell r="AU38" t="str">
            <v>Undisturbed</v>
          </cell>
          <cell r="AV38" t="str">
            <v>NA</v>
          </cell>
          <cell r="AW38" t="str">
            <v>NA</v>
          </cell>
          <cell r="AX38" t="str">
            <v>Woodland</v>
          </cell>
          <cell r="AY38" t="str">
            <v>NA</v>
          </cell>
        </row>
        <row r="39">
          <cell r="A39" t="str">
            <v>Andersen_1983_03</v>
          </cell>
          <cell r="B39" t="str">
            <v>Gibb, Heloise</v>
          </cell>
          <cell r="C39" t="str">
            <v>Oceania</v>
          </cell>
          <cell r="D39" t="str">
            <v>Australia</v>
          </cell>
          <cell r="E39" t="str">
            <v>Victoria</v>
          </cell>
          <cell r="F39" t="str">
            <v>Glenaladale National Park</v>
          </cell>
          <cell r="G39" t="str">
            <v>Bull Creek B</v>
          </cell>
          <cell r="H39" t="str">
            <v>Forest/woodland</v>
          </cell>
          <cell r="I39">
            <v>126</v>
          </cell>
          <cell r="J39">
            <v>-37.69</v>
          </cell>
          <cell r="K39">
            <v>147.36000000000001</v>
          </cell>
          <cell r="L39" t="str">
            <v>In publication</v>
          </cell>
          <cell r="M39" t="str">
            <v>NA</v>
          </cell>
          <cell r="N39">
            <v>84</v>
          </cell>
          <cell r="O39">
            <v>13</v>
          </cell>
          <cell r="P39" t="str">
            <v>NA</v>
          </cell>
          <cell r="Q39" t="str">
            <v>NA</v>
          </cell>
          <cell r="R39" t="str">
            <v>NA</v>
          </cell>
          <cell r="S39" t="str">
            <v>NA</v>
          </cell>
          <cell r="T39">
            <v>7</v>
          </cell>
          <cell r="U39">
            <v>2000</v>
          </cell>
          <cell r="V39" t="str">
            <v>NA</v>
          </cell>
          <cell r="W39">
            <v>8</v>
          </cell>
          <cell r="X39">
            <v>2000</v>
          </cell>
          <cell r="Y39">
            <v>1</v>
          </cell>
          <cell r="Z39">
            <v>80</v>
          </cell>
          <cell r="AA39">
            <v>1</v>
          </cell>
          <cell r="AB39">
            <v>0</v>
          </cell>
          <cell r="AC39" t="str">
            <v>Pitfall/Baits</v>
          </cell>
          <cell r="AD39" t="str">
            <v>80m transect</v>
          </cell>
          <cell r="AE39">
            <v>5</v>
          </cell>
          <cell r="AF39" t="str">
            <v>NA</v>
          </cell>
          <cell r="AG39" t="str">
            <v>NA</v>
          </cell>
          <cell r="AH39" t="str">
            <v>NA</v>
          </cell>
          <cell r="AI39" t="e">
            <v>#VALUE!</v>
          </cell>
          <cell r="AJ39">
            <v>5</v>
          </cell>
          <cell r="AK39">
            <v>0</v>
          </cell>
          <cell r="AL39" t="str">
            <v>NA</v>
          </cell>
          <cell r="AM39" t="str">
            <v>NA</v>
          </cell>
          <cell r="AN39">
            <v>0</v>
          </cell>
          <cell r="AO39">
            <v>0</v>
          </cell>
          <cell r="AP39">
            <v>0</v>
          </cell>
          <cell r="AQ39">
            <v>0</v>
          </cell>
          <cell r="AR39">
            <v>0</v>
          </cell>
          <cell r="AS39">
            <v>0</v>
          </cell>
          <cell r="AT39" t="str">
            <v>Forest/woodland</v>
          </cell>
          <cell r="AU39" t="str">
            <v>Undisturbed</v>
          </cell>
          <cell r="AV39" t="str">
            <v>NA</v>
          </cell>
          <cell r="AW39" t="str">
            <v>NA</v>
          </cell>
          <cell r="AX39" t="str">
            <v>Woodland</v>
          </cell>
          <cell r="AY39" t="str">
            <v>NA</v>
          </cell>
        </row>
        <row r="40">
          <cell r="A40" t="str">
            <v>Andersen_1983_04</v>
          </cell>
          <cell r="B40" t="str">
            <v>Gibb, Heloise</v>
          </cell>
          <cell r="C40" t="str">
            <v>Oceania</v>
          </cell>
          <cell r="D40" t="str">
            <v>Australia</v>
          </cell>
          <cell r="E40" t="str">
            <v>Victoria</v>
          </cell>
          <cell r="F40" t="str">
            <v>Glenaladale National Park</v>
          </cell>
          <cell r="G40" t="str">
            <v>Bull Creek C</v>
          </cell>
          <cell r="H40" t="str">
            <v>Forest/woodland</v>
          </cell>
          <cell r="I40">
            <v>126</v>
          </cell>
          <cell r="J40">
            <v>-37.69</v>
          </cell>
          <cell r="K40">
            <v>147.36000000000001</v>
          </cell>
          <cell r="L40" t="str">
            <v>In publication</v>
          </cell>
          <cell r="M40" t="str">
            <v>NA</v>
          </cell>
          <cell r="N40">
            <v>24</v>
          </cell>
          <cell r="O40">
            <v>5</v>
          </cell>
          <cell r="P40" t="str">
            <v>NA</v>
          </cell>
          <cell r="Q40" t="str">
            <v>NA</v>
          </cell>
          <cell r="R40" t="str">
            <v>NA</v>
          </cell>
          <cell r="S40" t="str">
            <v>NA</v>
          </cell>
          <cell r="T40">
            <v>7</v>
          </cell>
          <cell r="U40">
            <v>2000</v>
          </cell>
          <cell r="V40" t="str">
            <v>NA</v>
          </cell>
          <cell r="W40">
            <v>8</v>
          </cell>
          <cell r="X40">
            <v>2000</v>
          </cell>
          <cell r="Y40">
            <v>1</v>
          </cell>
          <cell r="Z40">
            <v>80</v>
          </cell>
          <cell r="AA40">
            <v>1</v>
          </cell>
          <cell r="AB40">
            <v>0</v>
          </cell>
          <cell r="AC40" t="str">
            <v>Pitfall/Baits</v>
          </cell>
          <cell r="AD40" t="str">
            <v>80m transect</v>
          </cell>
          <cell r="AE40">
            <v>5</v>
          </cell>
          <cell r="AF40" t="str">
            <v>NA</v>
          </cell>
          <cell r="AG40" t="str">
            <v>NA</v>
          </cell>
          <cell r="AH40" t="str">
            <v>NA</v>
          </cell>
          <cell r="AI40" t="e">
            <v>#VALUE!</v>
          </cell>
          <cell r="AJ40">
            <v>5</v>
          </cell>
          <cell r="AK40">
            <v>0</v>
          </cell>
          <cell r="AL40" t="str">
            <v>NA</v>
          </cell>
          <cell r="AM40" t="str">
            <v>NA</v>
          </cell>
          <cell r="AN40">
            <v>0</v>
          </cell>
          <cell r="AO40">
            <v>0</v>
          </cell>
          <cell r="AP40">
            <v>0</v>
          </cell>
          <cell r="AQ40">
            <v>0</v>
          </cell>
          <cell r="AR40">
            <v>0</v>
          </cell>
          <cell r="AS40">
            <v>0</v>
          </cell>
          <cell r="AT40" t="str">
            <v>Forest/woodland</v>
          </cell>
          <cell r="AU40" t="str">
            <v>Undisturbed</v>
          </cell>
          <cell r="AV40" t="str">
            <v>NA</v>
          </cell>
          <cell r="AW40" t="str">
            <v>NA</v>
          </cell>
          <cell r="AX40" t="str">
            <v>Gully forest</v>
          </cell>
          <cell r="AY40" t="str">
            <v>NA</v>
          </cell>
        </row>
        <row r="41">
          <cell r="A41" t="str">
            <v>Andersen_1983_05</v>
          </cell>
          <cell r="B41" t="str">
            <v>Gibb, Heloise</v>
          </cell>
          <cell r="C41" t="str">
            <v>Oceania</v>
          </cell>
          <cell r="D41" t="str">
            <v>Australia</v>
          </cell>
          <cell r="E41" t="str">
            <v>Victoria</v>
          </cell>
          <cell r="F41" t="str">
            <v>Glenaladale National Park</v>
          </cell>
          <cell r="G41" t="str">
            <v>Bull Creek D</v>
          </cell>
          <cell r="H41" t="str">
            <v>Forest/woodland</v>
          </cell>
          <cell r="I41">
            <v>126</v>
          </cell>
          <cell r="J41">
            <v>-37.69</v>
          </cell>
          <cell r="K41">
            <v>147.36000000000001</v>
          </cell>
          <cell r="L41" t="str">
            <v>In publication</v>
          </cell>
          <cell r="M41" t="str">
            <v>NA</v>
          </cell>
          <cell r="N41">
            <v>41</v>
          </cell>
          <cell r="O41">
            <v>7</v>
          </cell>
          <cell r="P41" t="str">
            <v>NA</v>
          </cell>
          <cell r="Q41" t="str">
            <v>NA</v>
          </cell>
          <cell r="R41" t="str">
            <v>NA</v>
          </cell>
          <cell r="S41" t="str">
            <v>NA</v>
          </cell>
          <cell r="T41">
            <v>7</v>
          </cell>
          <cell r="U41">
            <v>2000</v>
          </cell>
          <cell r="V41" t="str">
            <v>NA</v>
          </cell>
          <cell r="W41">
            <v>8</v>
          </cell>
          <cell r="X41">
            <v>2000</v>
          </cell>
          <cell r="Y41">
            <v>1</v>
          </cell>
          <cell r="Z41">
            <v>80</v>
          </cell>
          <cell r="AA41">
            <v>1</v>
          </cell>
          <cell r="AB41">
            <v>0</v>
          </cell>
          <cell r="AC41" t="str">
            <v>Pitfall/Baits</v>
          </cell>
          <cell r="AD41" t="str">
            <v>80m transect</v>
          </cell>
          <cell r="AE41">
            <v>5</v>
          </cell>
          <cell r="AF41" t="str">
            <v>NA</v>
          </cell>
          <cell r="AG41" t="str">
            <v>NA</v>
          </cell>
          <cell r="AH41" t="str">
            <v>NA</v>
          </cell>
          <cell r="AI41" t="e">
            <v>#VALUE!</v>
          </cell>
          <cell r="AJ41">
            <v>5</v>
          </cell>
          <cell r="AK41">
            <v>0</v>
          </cell>
          <cell r="AL41" t="str">
            <v>NA</v>
          </cell>
          <cell r="AM41" t="str">
            <v>NA</v>
          </cell>
          <cell r="AN41">
            <v>0</v>
          </cell>
          <cell r="AO41">
            <v>0</v>
          </cell>
          <cell r="AP41">
            <v>0</v>
          </cell>
          <cell r="AQ41">
            <v>0</v>
          </cell>
          <cell r="AR41">
            <v>0</v>
          </cell>
          <cell r="AS41">
            <v>0</v>
          </cell>
          <cell r="AT41" t="str">
            <v>Forest/woodland</v>
          </cell>
          <cell r="AU41" t="str">
            <v>Undisturbed</v>
          </cell>
          <cell r="AV41" t="str">
            <v>NA</v>
          </cell>
          <cell r="AW41" t="str">
            <v>NA</v>
          </cell>
          <cell r="AX41" t="str">
            <v>Scrub</v>
          </cell>
          <cell r="AY41" t="str">
            <v>NA</v>
          </cell>
        </row>
        <row r="42">
          <cell r="A42" t="str">
            <v>Andersen_1983_06</v>
          </cell>
          <cell r="B42" t="str">
            <v>Gibb, Heloise</v>
          </cell>
          <cell r="C42" t="str">
            <v>Oceania</v>
          </cell>
          <cell r="D42" t="str">
            <v>Australia</v>
          </cell>
          <cell r="E42" t="str">
            <v>Victoria</v>
          </cell>
          <cell r="F42" t="str">
            <v>Glenaladale National Park</v>
          </cell>
          <cell r="G42" t="str">
            <v>Bull Creek E</v>
          </cell>
          <cell r="H42" t="str">
            <v>Forest/woodland</v>
          </cell>
          <cell r="I42">
            <v>126</v>
          </cell>
          <cell r="J42">
            <v>-37.69</v>
          </cell>
          <cell r="K42">
            <v>147.36000000000001</v>
          </cell>
          <cell r="L42" t="str">
            <v>In publication</v>
          </cell>
          <cell r="M42" t="str">
            <v>NA</v>
          </cell>
          <cell r="N42">
            <v>14</v>
          </cell>
          <cell r="O42">
            <v>3</v>
          </cell>
          <cell r="P42" t="str">
            <v>NA</v>
          </cell>
          <cell r="Q42" t="str">
            <v>NA</v>
          </cell>
          <cell r="R42" t="str">
            <v>NA</v>
          </cell>
          <cell r="S42" t="str">
            <v>NA</v>
          </cell>
          <cell r="T42">
            <v>7</v>
          </cell>
          <cell r="U42">
            <v>2000</v>
          </cell>
          <cell r="V42" t="str">
            <v>NA</v>
          </cell>
          <cell r="W42">
            <v>8</v>
          </cell>
          <cell r="X42">
            <v>2000</v>
          </cell>
          <cell r="Y42">
            <v>1</v>
          </cell>
          <cell r="Z42">
            <v>80</v>
          </cell>
          <cell r="AA42">
            <v>1</v>
          </cell>
          <cell r="AB42">
            <v>0</v>
          </cell>
          <cell r="AC42" t="str">
            <v>Pitfall/Baits</v>
          </cell>
          <cell r="AD42" t="str">
            <v>80m transect</v>
          </cell>
          <cell r="AE42">
            <v>5</v>
          </cell>
          <cell r="AF42" t="str">
            <v>NA</v>
          </cell>
          <cell r="AG42" t="str">
            <v>NA</v>
          </cell>
          <cell r="AH42" t="str">
            <v>NA</v>
          </cell>
          <cell r="AI42" t="e">
            <v>#VALUE!</v>
          </cell>
          <cell r="AJ42">
            <v>5</v>
          </cell>
          <cell r="AK42">
            <v>0</v>
          </cell>
          <cell r="AL42" t="str">
            <v>NA</v>
          </cell>
          <cell r="AM42" t="str">
            <v>NA</v>
          </cell>
          <cell r="AN42">
            <v>0</v>
          </cell>
          <cell r="AO42">
            <v>0</v>
          </cell>
          <cell r="AP42">
            <v>0</v>
          </cell>
          <cell r="AQ42">
            <v>0</v>
          </cell>
          <cell r="AR42">
            <v>0</v>
          </cell>
          <cell r="AS42">
            <v>0</v>
          </cell>
          <cell r="AT42" t="str">
            <v>Forest/woodland</v>
          </cell>
          <cell r="AU42" t="str">
            <v>Undisturbed</v>
          </cell>
          <cell r="AV42" t="str">
            <v>NA</v>
          </cell>
          <cell r="AW42" t="str">
            <v>NA</v>
          </cell>
          <cell r="AX42" t="str">
            <v>Woodland</v>
          </cell>
          <cell r="AY42" t="str">
            <v>NA</v>
          </cell>
        </row>
        <row r="43">
          <cell r="A43" t="str">
            <v>Andersen_1983_07</v>
          </cell>
          <cell r="B43" t="str">
            <v>Gibb, Heloise</v>
          </cell>
          <cell r="C43" t="str">
            <v>Oceania</v>
          </cell>
          <cell r="D43" t="str">
            <v>Australia</v>
          </cell>
          <cell r="E43" t="str">
            <v>Victoria</v>
          </cell>
          <cell r="F43" t="str">
            <v>Glenaladale National Park</v>
          </cell>
          <cell r="G43" t="str">
            <v>Rainforest</v>
          </cell>
          <cell r="H43" t="str">
            <v>Forest/woodland</v>
          </cell>
          <cell r="I43">
            <v>150</v>
          </cell>
          <cell r="J43">
            <v>-37.700000000000003</v>
          </cell>
          <cell r="K43">
            <v>147.36000000000001</v>
          </cell>
          <cell r="L43" t="str">
            <v>In publication</v>
          </cell>
          <cell r="M43" t="str">
            <v>NA</v>
          </cell>
          <cell r="N43">
            <v>35</v>
          </cell>
          <cell r="O43">
            <v>6</v>
          </cell>
          <cell r="P43" t="str">
            <v>NA</v>
          </cell>
          <cell r="Q43" t="str">
            <v>NA</v>
          </cell>
          <cell r="R43" t="str">
            <v>NA</v>
          </cell>
          <cell r="S43" t="str">
            <v>NA</v>
          </cell>
          <cell r="T43">
            <v>7</v>
          </cell>
          <cell r="U43">
            <v>2000</v>
          </cell>
          <cell r="V43" t="str">
            <v>NA</v>
          </cell>
          <cell r="W43">
            <v>8</v>
          </cell>
          <cell r="X43">
            <v>2000</v>
          </cell>
          <cell r="Y43">
            <v>1</v>
          </cell>
          <cell r="Z43">
            <v>80</v>
          </cell>
          <cell r="AA43">
            <v>1</v>
          </cell>
          <cell r="AB43">
            <v>0</v>
          </cell>
          <cell r="AC43" t="str">
            <v>Pitfall/Baits</v>
          </cell>
          <cell r="AD43" t="str">
            <v>80m transect</v>
          </cell>
          <cell r="AE43">
            <v>8</v>
          </cell>
          <cell r="AF43" t="str">
            <v>NA</v>
          </cell>
          <cell r="AG43" t="str">
            <v>NA</v>
          </cell>
          <cell r="AH43" t="str">
            <v>NA</v>
          </cell>
          <cell r="AI43" t="e">
            <v>#VALUE!</v>
          </cell>
          <cell r="AJ43">
            <v>0</v>
          </cell>
          <cell r="AK43">
            <v>0</v>
          </cell>
          <cell r="AL43" t="str">
            <v>NA</v>
          </cell>
          <cell r="AM43" t="str">
            <v>NA</v>
          </cell>
          <cell r="AN43">
            <v>0</v>
          </cell>
          <cell r="AO43">
            <v>0</v>
          </cell>
          <cell r="AP43">
            <v>0</v>
          </cell>
          <cell r="AQ43">
            <v>0</v>
          </cell>
          <cell r="AR43">
            <v>0</v>
          </cell>
          <cell r="AS43">
            <v>0</v>
          </cell>
          <cell r="AT43" t="str">
            <v>Forest/woodland</v>
          </cell>
          <cell r="AU43" t="str">
            <v>Undisturbed</v>
          </cell>
          <cell r="AV43" t="str">
            <v>NA</v>
          </cell>
          <cell r="AW43" t="str">
            <v>NA</v>
          </cell>
          <cell r="AX43" t="str">
            <v>rainforest</v>
          </cell>
          <cell r="AY43" t="str">
            <v>NA</v>
          </cell>
        </row>
        <row r="44">
          <cell r="A44" t="str">
            <v>Andersen_1983_08</v>
          </cell>
          <cell r="B44" t="str">
            <v>Gibb, Heloise</v>
          </cell>
          <cell r="C44" t="str">
            <v>Oceania</v>
          </cell>
          <cell r="D44" t="str">
            <v>Australia</v>
          </cell>
          <cell r="E44" t="str">
            <v>Victoria</v>
          </cell>
          <cell r="F44" t="str">
            <v>Glenaladale National Park</v>
          </cell>
          <cell r="G44" t="str">
            <v>Woolshed Creek</v>
          </cell>
          <cell r="H44" t="str">
            <v>Mediterranean Woodland</v>
          </cell>
          <cell r="I44">
            <v>150</v>
          </cell>
          <cell r="J44">
            <v>-37.700000000000003</v>
          </cell>
          <cell r="K44">
            <v>147.36000000000001</v>
          </cell>
          <cell r="L44" t="str">
            <v>In publication</v>
          </cell>
          <cell r="M44" t="str">
            <v>NA</v>
          </cell>
          <cell r="N44">
            <v>132</v>
          </cell>
          <cell r="O44">
            <v>15</v>
          </cell>
          <cell r="P44" t="str">
            <v>NA</v>
          </cell>
          <cell r="Q44" t="str">
            <v>NA</v>
          </cell>
          <cell r="R44" t="str">
            <v>NA</v>
          </cell>
          <cell r="S44" t="str">
            <v>NA</v>
          </cell>
          <cell r="T44">
            <v>7</v>
          </cell>
          <cell r="U44">
            <v>2000</v>
          </cell>
          <cell r="V44" t="str">
            <v>NA</v>
          </cell>
          <cell r="W44">
            <v>8</v>
          </cell>
          <cell r="X44">
            <v>2000</v>
          </cell>
          <cell r="Y44">
            <v>3</v>
          </cell>
          <cell r="Z44">
            <v>80</v>
          </cell>
          <cell r="AA44">
            <v>1</v>
          </cell>
          <cell r="AB44" t="str">
            <v>NA</v>
          </cell>
          <cell r="AC44" t="str">
            <v>Pitfall/Baits</v>
          </cell>
          <cell r="AD44" t="str">
            <v>3 x 80m transects</v>
          </cell>
          <cell r="AE44">
            <v>24</v>
          </cell>
          <cell r="AF44" t="str">
            <v>NA</v>
          </cell>
          <cell r="AG44" t="str">
            <v>NA</v>
          </cell>
          <cell r="AH44" t="str">
            <v>NA</v>
          </cell>
          <cell r="AI44" t="e">
            <v>#VALUE!</v>
          </cell>
          <cell r="AJ44">
            <v>0</v>
          </cell>
          <cell r="AK44">
            <v>0</v>
          </cell>
          <cell r="AL44" t="str">
            <v>NA</v>
          </cell>
          <cell r="AM44" t="str">
            <v>NA</v>
          </cell>
          <cell r="AN44">
            <v>0</v>
          </cell>
          <cell r="AO44">
            <v>0</v>
          </cell>
          <cell r="AP44">
            <v>0</v>
          </cell>
          <cell r="AQ44">
            <v>0</v>
          </cell>
          <cell r="AR44">
            <v>0</v>
          </cell>
          <cell r="AS44">
            <v>0</v>
          </cell>
          <cell r="AT44" t="str">
            <v>Mediterranean Woodland</v>
          </cell>
          <cell r="AU44" t="str">
            <v>Undisturbed</v>
          </cell>
          <cell r="AV44" t="str">
            <v>NA</v>
          </cell>
          <cell r="AW44" t="str">
            <v>NA</v>
          </cell>
          <cell r="AX44" t="str">
            <v>Mediterranean Woodland</v>
          </cell>
          <cell r="AY44" t="str">
            <v>NA</v>
          </cell>
        </row>
        <row r="45">
          <cell r="A45" t="str">
            <v>Andersen_1983_09</v>
          </cell>
          <cell r="B45" t="str">
            <v>Gibb, Heloise</v>
          </cell>
          <cell r="C45" t="str">
            <v>Oceania</v>
          </cell>
          <cell r="D45" t="str">
            <v>Australia</v>
          </cell>
          <cell r="E45" t="str">
            <v>Victoria</v>
          </cell>
          <cell r="F45" t="str">
            <v>Glenaladale National Park</v>
          </cell>
          <cell r="G45" t="str">
            <v>Woolshed Creek -Ecotone</v>
          </cell>
          <cell r="H45" t="str">
            <v>Forest/woodland</v>
          </cell>
          <cell r="I45">
            <v>150</v>
          </cell>
          <cell r="J45">
            <v>-37.700000000000003</v>
          </cell>
          <cell r="K45">
            <v>147.36000000000001</v>
          </cell>
          <cell r="L45" t="str">
            <v>In publication</v>
          </cell>
          <cell r="M45" t="str">
            <v>NA</v>
          </cell>
          <cell r="N45">
            <v>56</v>
          </cell>
          <cell r="O45">
            <v>5</v>
          </cell>
          <cell r="P45" t="str">
            <v>NA</v>
          </cell>
          <cell r="Q45" t="str">
            <v>NA</v>
          </cell>
          <cell r="R45" t="str">
            <v>NA</v>
          </cell>
          <cell r="S45" t="str">
            <v>NA</v>
          </cell>
          <cell r="T45">
            <v>7</v>
          </cell>
          <cell r="U45">
            <v>2000</v>
          </cell>
          <cell r="V45" t="str">
            <v>NA</v>
          </cell>
          <cell r="W45">
            <v>8</v>
          </cell>
          <cell r="X45">
            <v>2000</v>
          </cell>
          <cell r="Y45">
            <v>1</v>
          </cell>
          <cell r="Z45">
            <v>80</v>
          </cell>
          <cell r="AA45">
            <v>1</v>
          </cell>
          <cell r="AB45">
            <v>0</v>
          </cell>
          <cell r="AC45" t="str">
            <v>Pitfall/Baits</v>
          </cell>
          <cell r="AD45" t="str">
            <v>80m transect</v>
          </cell>
          <cell r="AE45">
            <v>8</v>
          </cell>
          <cell r="AF45" t="str">
            <v>NA</v>
          </cell>
          <cell r="AG45" t="str">
            <v>NA</v>
          </cell>
          <cell r="AH45" t="str">
            <v>NA</v>
          </cell>
          <cell r="AI45" t="e">
            <v>#VALUE!</v>
          </cell>
          <cell r="AJ45">
            <v>0</v>
          </cell>
          <cell r="AK45">
            <v>0</v>
          </cell>
          <cell r="AL45" t="str">
            <v>NA</v>
          </cell>
          <cell r="AM45" t="str">
            <v>NA</v>
          </cell>
          <cell r="AN45">
            <v>0</v>
          </cell>
          <cell r="AO45">
            <v>0</v>
          </cell>
          <cell r="AP45">
            <v>0</v>
          </cell>
          <cell r="AQ45">
            <v>0</v>
          </cell>
          <cell r="AR45">
            <v>0</v>
          </cell>
          <cell r="AS45">
            <v>0</v>
          </cell>
          <cell r="AT45" t="str">
            <v>Forest/woodland</v>
          </cell>
          <cell r="AU45" t="str">
            <v>Undisturbed</v>
          </cell>
          <cell r="AV45" t="str">
            <v>NA</v>
          </cell>
          <cell r="AW45" t="str">
            <v>NA</v>
          </cell>
          <cell r="AX45" t="str">
            <v>ecotone</v>
          </cell>
          <cell r="AY45" t="str">
            <v>NA</v>
          </cell>
        </row>
        <row r="46">
          <cell r="A46" t="str">
            <v>Andersen_1983_10</v>
          </cell>
          <cell r="B46" t="str">
            <v>Gibb, Heloise</v>
          </cell>
          <cell r="C46" t="str">
            <v>Oceania</v>
          </cell>
          <cell r="D46" t="str">
            <v>Australia</v>
          </cell>
          <cell r="E46" t="str">
            <v>Victoria</v>
          </cell>
          <cell r="F46" t="str">
            <v>Glenaladale National Park</v>
          </cell>
          <cell r="G46" t="str">
            <v>Woolshed Creek -Woodland</v>
          </cell>
          <cell r="H46" t="str">
            <v>Forest/woodland</v>
          </cell>
          <cell r="I46">
            <v>150</v>
          </cell>
          <cell r="J46">
            <v>-37.700000000000003</v>
          </cell>
          <cell r="K46">
            <v>147.36000000000001</v>
          </cell>
          <cell r="L46" t="str">
            <v>In publication</v>
          </cell>
          <cell r="M46" t="str">
            <v>NA</v>
          </cell>
          <cell r="N46">
            <v>41</v>
          </cell>
          <cell r="O46">
            <v>7</v>
          </cell>
          <cell r="P46" t="str">
            <v>NA</v>
          </cell>
          <cell r="Q46" t="str">
            <v>NA</v>
          </cell>
          <cell r="R46" t="str">
            <v>NA</v>
          </cell>
          <cell r="S46" t="str">
            <v>NA</v>
          </cell>
          <cell r="T46">
            <v>7</v>
          </cell>
          <cell r="U46">
            <v>2000</v>
          </cell>
          <cell r="V46" t="str">
            <v>NA</v>
          </cell>
          <cell r="W46">
            <v>8</v>
          </cell>
          <cell r="X46">
            <v>2000</v>
          </cell>
          <cell r="Y46">
            <v>1</v>
          </cell>
          <cell r="Z46">
            <v>80</v>
          </cell>
          <cell r="AA46">
            <v>1</v>
          </cell>
          <cell r="AB46">
            <v>0</v>
          </cell>
          <cell r="AC46" t="str">
            <v>Pitfall/Baits</v>
          </cell>
          <cell r="AD46" t="str">
            <v>80m transect</v>
          </cell>
          <cell r="AE46">
            <v>8</v>
          </cell>
          <cell r="AF46" t="str">
            <v>NA</v>
          </cell>
          <cell r="AG46" t="str">
            <v>NA</v>
          </cell>
          <cell r="AH46" t="str">
            <v>NA</v>
          </cell>
          <cell r="AI46" t="e">
            <v>#VALUE!</v>
          </cell>
          <cell r="AJ46">
            <v>0</v>
          </cell>
          <cell r="AK46">
            <v>0</v>
          </cell>
          <cell r="AL46" t="str">
            <v>NA</v>
          </cell>
          <cell r="AM46" t="str">
            <v>NA</v>
          </cell>
          <cell r="AN46">
            <v>0</v>
          </cell>
          <cell r="AO46">
            <v>0</v>
          </cell>
          <cell r="AP46">
            <v>0</v>
          </cell>
          <cell r="AQ46">
            <v>0</v>
          </cell>
          <cell r="AR46">
            <v>0</v>
          </cell>
          <cell r="AS46">
            <v>0</v>
          </cell>
          <cell r="AT46" t="str">
            <v>Forest/woodland</v>
          </cell>
          <cell r="AU46" t="str">
            <v>Undisturbed</v>
          </cell>
          <cell r="AV46" t="str">
            <v>NA</v>
          </cell>
          <cell r="AW46" t="str">
            <v>NA</v>
          </cell>
          <cell r="AX46" t="str">
            <v>Woodland</v>
          </cell>
          <cell r="AY46" t="str">
            <v>NA</v>
          </cell>
        </row>
        <row r="47">
          <cell r="A47" t="str">
            <v>Andersen_1984_01</v>
          </cell>
          <cell r="B47" t="str">
            <v>Gibb, Heloise</v>
          </cell>
          <cell r="C47" t="str">
            <v>Oceania</v>
          </cell>
          <cell r="D47" t="str">
            <v>Australia</v>
          </cell>
          <cell r="E47" t="str">
            <v>Victoria</v>
          </cell>
          <cell r="F47" t="str">
            <v>Wyperfeld National Park</v>
          </cell>
          <cell r="G47" t="str">
            <v>Wyperfield National Park</v>
          </cell>
          <cell r="H47" t="str">
            <v>Semi-arid mallee</v>
          </cell>
          <cell r="I47">
            <v>69</v>
          </cell>
          <cell r="J47">
            <v>-35.4</v>
          </cell>
          <cell r="K47">
            <v>141.9</v>
          </cell>
          <cell r="L47" t="str">
            <v>In publication</v>
          </cell>
          <cell r="M47" t="str">
            <v>NA</v>
          </cell>
          <cell r="N47" t="str">
            <v>NA</v>
          </cell>
          <cell r="O47">
            <v>111</v>
          </cell>
          <cell r="P47" t="str">
            <v>NA</v>
          </cell>
          <cell r="Q47" t="str">
            <v>NA</v>
          </cell>
          <cell r="R47" t="str">
            <v>NA</v>
          </cell>
          <cell r="S47" t="str">
            <v>NA</v>
          </cell>
          <cell r="T47" t="str">
            <v>NA</v>
          </cell>
          <cell r="U47" t="str">
            <v>NA</v>
          </cell>
          <cell r="V47" t="str">
            <v>NA</v>
          </cell>
          <cell r="W47" t="str">
            <v>NA</v>
          </cell>
          <cell r="X47" t="str">
            <v>NA</v>
          </cell>
          <cell r="Y47" t="str">
            <v>NA</v>
          </cell>
          <cell r="Z47" t="str">
            <v>NA</v>
          </cell>
          <cell r="AA47" t="str">
            <v>NA</v>
          </cell>
          <cell r="AB47" t="str">
            <v>NA</v>
          </cell>
          <cell r="AC47" t="str">
            <v>Hand collecting</v>
          </cell>
          <cell r="AD47" t="str">
            <v>NA</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t="str">
            <v>Semi-arid mallee</v>
          </cell>
          <cell r="AU47" t="str">
            <v>Undisturbed</v>
          </cell>
          <cell r="AV47" t="str">
            <v>NA</v>
          </cell>
          <cell r="AW47" t="str">
            <v>NA</v>
          </cell>
          <cell r="AX47" t="str">
            <v>Heath and mallee vegetation on sandy soils</v>
          </cell>
          <cell r="AY47" t="str">
            <v>NA</v>
          </cell>
        </row>
        <row r="48">
          <cell r="A48" t="str">
            <v>Andersen_1986_01</v>
          </cell>
          <cell r="B48" t="str">
            <v>Philpott, Stacy</v>
          </cell>
          <cell r="C48" t="str">
            <v>Oceania</v>
          </cell>
          <cell r="D48" t="str">
            <v>Australia</v>
          </cell>
          <cell r="E48" t="str">
            <v>Victoria</v>
          </cell>
          <cell r="F48" t="str">
            <v>Tidal River, Wilson´s Promontory (200km SE of Melbourne)</v>
          </cell>
          <cell r="G48" t="str">
            <v>A</v>
          </cell>
          <cell r="H48" t="str">
            <v>Mediterranean Heathland</v>
          </cell>
          <cell r="I48">
            <v>484</v>
          </cell>
          <cell r="J48">
            <v>-39.020000000000003</v>
          </cell>
          <cell r="K48">
            <v>146.38</v>
          </cell>
          <cell r="L48" t="str">
            <v>Google Earth estimate</v>
          </cell>
          <cell r="M48" t="str">
            <v>NA</v>
          </cell>
          <cell r="N48">
            <v>61</v>
          </cell>
          <cell r="O48">
            <v>12</v>
          </cell>
          <cell r="P48" t="str">
            <v>NA</v>
          </cell>
          <cell r="Q48" t="str">
            <v>NA</v>
          </cell>
          <cell r="R48">
            <v>2</v>
          </cell>
          <cell r="S48">
            <v>29</v>
          </cell>
          <cell r="T48">
            <v>7</v>
          </cell>
          <cell r="U48">
            <v>1983</v>
          </cell>
          <cell r="V48">
            <v>31</v>
          </cell>
          <cell r="W48">
            <v>1</v>
          </cell>
          <cell r="X48">
            <v>1984</v>
          </cell>
          <cell r="Y48">
            <v>1</v>
          </cell>
          <cell r="Z48">
            <v>30</v>
          </cell>
          <cell r="AA48">
            <v>24</v>
          </cell>
          <cell r="AB48">
            <v>0</v>
          </cell>
          <cell r="AC48" t="str">
            <v>Pitfall</v>
          </cell>
          <cell r="AD48" t="str">
            <v>Pitfall traps 3.5 cm diameter, 6 m apart, 3 transects, each of 5 traps, separated by ca 15 m, traps operated for 10 days in summer and winter</v>
          </cell>
          <cell r="AE48">
            <v>15</v>
          </cell>
          <cell r="AF48">
            <v>9.6300000000000008</v>
          </cell>
          <cell r="AG48">
            <v>6</v>
          </cell>
          <cell r="AH48">
            <v>480</v>
          </cell>
          <cell r="AI48">
            <v>300</v>
          </cell>
          <cell r="AJ48">
            <v>0</v>
          </cell>
          <cell r="AK48">
            <v>0</v>
          </cell>
          <cell r="AL48">
            <v>0</v>
          </cell>
          <cell r="AM48">
            <v>0</v>
          </cell>
          <cell r="AN48">
            <v>0</v>
          </cell>
          <cell r="AO48">
            <v>0</v>
          </cell>
          <cell r="AP48">
            <v>0</v>
          </cell>
          <cell r="AQ48">
            <v>0</v>
          </cell>
          <cell r="AR48">
            <v>0</v>
          </cell>
          <cell r="AS48">
            <v>0</v>
          </cell>
          <cell r="AT48" t="str">
            <v>Mediterranean Heathland</v>
          </cell>
          <cell r="AU48" t="str">
            <v>Undisturbed</v>
          </cell>
          <cell r="AV48" t="str">
            <v>NA</v>
          </cell>
          <cell r="AW48" t="str">
            <v>NA</v>
          </cell>
          <cell r="AX48" t="str">
            <v>Heath dominated by Leptospermum and casuarina, diverse sclerophyllous shrubs over sedges</v>
          </cell>
          <cell r="AY48" t="str">
            <v>NA</v>
          </cell>
        </row>
        <row r="49">
          <cell r="A49" t="str">
            <v>Andersen_1986_02</v>
          </cell>
          <cell r="B49" t="str">
            <v>Philpott, Stacy</v>
          </cell>
          <cell r="C49" t="str">
            <v>Oceania</v>
          </cell>
          <cell r="D49" t="str">
            <v>Australia</v>
          </cell>
          <cell r="E49" t="str">
            <v>Victoria</v>
          </cell>
          <cell r="F49" t="str">
            <v>Tidal River, Wilson´s Promontory (200km SE of Melbourne)</v>
          </cell>
          <cell r="G49" t="str">
            <v>B</v>
          </cell>
          <cell r="H49" t="str">
            <v>Mediterranean Heathland</v>
          </cell>
          <cell r="I49">
            <v>484</v>
          </cell>
          <cell r="J49">
            <v>-39.020000000000003</v>
          </cell>
          <cell r="K49">
            <v>146.38</v>
          </cell>
          <cell r="L49" t="str">
            <v>Google Earth estimate</v>
          </cell>
          <cell r="M49" t="str">
            <v>NA</v>
          </cell>
          <cell r="N49">
            <v>165</v>
          </cell>
          <cell r="O49">
            <v>13</v>
          </cell>
          <cell r="P49" t="str">
            <v>NA</v>
          </cell>
          <cell r="Q49" t="str">
            <v>NA</v>
          </cell>
          <cell r="R49">
            <v>2</v>
          </cell>
          <cell r="S49">
            <v>29</v>
          </cell>
          <cell r="T49">
            <v>7</v>
          </cell>
          <cell r="U49">
            <v>1983</v>
          </cell>
          <cell r="V49">
            <v>31</v>
          </cell>
          <cell r="W49">
            <v>1</v>
          </cell>
          <cell r="X49">
            <v>1984</v>
          </cell>
          <cell r="Y49">
            <v>1</v>
          </cell>
          <cell r="Z49">
            <v>30</v>
          </cell>
          <cell r="AA49">
            <v>24</v>
          </cell>
          <cell r="AB49">
            <v>0</v>
          </cell>
          <cell r="AC49" t="str">
            <v>Pitfall</v>
          </cell>
          <cell r="AD49" t="str">
            <v>Pitfall traps 3.5 cm diameter, 6 m apart, 3 transects, each of 5 traps, separated by ca 15 m, traps operated for 10 days in summer and winter</v>
          </cell>
          <cell r="AE49">
            <v>15</v>
          </cell>
          <cell r="AF49">
            <v>9.6300000000000008</v>
          </cell>
          <cell r="AG49">
            <v>6</v>
          </cell>
          <cell r="AH49">
            <v>480</v>
          </cell>
          <cell r="AI49">
            <v>300</v>
          </cell>
          <cell r="AJ49">
            <v>0</v>
          </cell>
          <cell r="AK49">
            <v>0</v>
          </cell>
          <cell r="AL49">
            <v>0</v>
          </cell>
          <cell r="AM49">
            <v>0</v>
          </cell>
          <cell r="AN49">
            <v>0</v>
          </cell>
          <cell r="AO49">
            <v>0</v>
          </cell>
          <cell r="AP49">
            <v>0</v>
          </cell>
          <cell r="AQ49">
            <v>0</v>
          </cell>
          <cell r="AR49">
            <v>0</v>
          </cell>
          <cell r="AS49">
            <v>0</v>
          </cell>
          <cell r="AT49" t="str">
            <v>Mediterranean Heathland</v>
          </cell>
          <cell r="AU49" t="str">
            <v>Undisturbed</v>
          </cell>
          <cell r="AV49" t="str">
            <v>NA</v>
          </cell>
          <cell r="AW49" t="str">
            <v>NA</v>
          </cell>
          <cell r="AX49" t="str">
            <v>Heath dominated by Leptospermum and casuarina, diverse sclerophyllous shrubs over sedges, banksia serrata too</v>
          </cell>
          <cell r="AY49" t="str">
            <v>NA</v>
          </cell>
        </row>
        <row r="50">
          <cell r="A50" t="str">
            <v>Andersen_1986_03</v>
          </cell>
          <cell r="B50" t="str">
            <v>Philpott, Stacy</v>
          </cell>
          <cell r="C50" t="str">
            <v>Oceania</v>
          </cell>
          <cell r="D50" t="str">
            <v>Australia</v>
          </cell>
          <cell r="E50" t="str">
            <v>Victoria</v>
          </cell>
          <cell r="F50" t="str">
            <v>Tidal River, Wilson´s Promontory (200km SE of Melbourne)</v>
          </cell>
          <cell r="G50" t="str">
            <v>C</v>
          </cell>
          <cell r="H50" t="str">
            <v>Mediterranean Heathland</v>
          </cell>
          <cell r="I50">
            <v>484</v>
          </cell>
          <cell r="J50">
            <v>-39.020000000000003</v>
          </cell>
          <cell r="K50">
            <v>146.38</v>
          </cell>
          <cell r="L50" t="str">
            <v>Google Earth estimate</v>
          </cell>
          <cell r="M50" t="str">
            <v>NA</v>
          </cell>
          <cell r="N50">
            <v>107</v>
          </cell>
          <cell r="O50">
            <v>7</v>
          </cell>
          <cell r="P50" t="str">
            <v>NA</v>
          </cell>
          <cell r="Q50" t="str">
            <v>NA</v>
          </cell>
          <cell r="R50">
            <v>2</v>
          </cell>
          <cell r="S50">
            <v>11</v>
          </cell>
          <cell r="T50">
            <v>8</v>
          </cell>
          <cell r="U50">
            <v>1983</v>
          </cell>
          <cell r="V50">
            <v>11</v>
          </cell>
          <cell r="W50">
            <v>2</v>
          </cell>
          <cell r="X50">
            <v>1984</v>
          </cell>
          <cell r="Y50">
            <v>1</v>
          </cell>
          <cell r="Z50">
            <v>30</v>
          </cell>
          <cell r="AA50">
            <v>24</v>
          </cell>
          <cell r="AB50">
            <v>0</v>
          </cell>
          <cell r="AC50" t="str">
            <v>Pitfall</v>
          </cell>
          <cell r="AD50" t="str">
            <v>Pitfall traps 3.5 cm diameter, 6 m apart, 3 transects, each of 5 traps, separated by ca 15 m, traps operated for 10 days in summer and winter</v>
          </cell>
          <cell r="AE50">
            <v>15</v>
          </cell>
          <cell r="AF50">
            <v>9.6300000000000008</v>
          </cell>
          <cell r="AG50">
            <v>6</v>
          </cell>
          <cell r="AH50">
            <v>480</v>
          </cell>
          <cell r="AI50">
            <v>300</v>
          </cell>
          <cell r="AJ50">
            <v>0</v>
          </cell>
          <cell r="AK50">
            <v>0</v>
          </cell>
          <cell r="AL50">
            <v>0</v>
          </cell>
          <cell r="AM50">
            <v>0</v>
          </cell>
          <cell r="AN50">
            <v>0</v>
          </cell>
          <cell r="AO50">
            <v>0</v>
          </cell>
          <cell r="AP50">
            <v>0</v>
          </cell>
          <cell r="AQ50">
            <v>0</v>
          </cell>
          <cell r="AR50">
            <v>0</v>
          </cell>
          <cell r="AS50">
            <v>0</v>
          </cell>
          <cell r="AT50" t="str">
            <v>Mediterranean Heathland</v>
          </cell>
          <cell r="AU50" t="str">
            <v>Undisturbed</v>
          </cell>
          <cell r="AV50" t="str">
            <v>NA</v>
          </cell>
          <cell r="AW50" t="str">
            <v>NA</v>
          </cell>
          <cell r="AX50" t="str">
            <v>Tall Leptospermum heath, canopy 1.5-2 m, ground layer of sedges</v>
          </cell>
          <cell r="AY50" t="str">
            <v>NA</v>
          </cell>
        </row>
        <row r="51">
          <cell r="A51" t="str">
            <v>Andersen_1986_04</v>
          </cell>
          <cell r="B51" t="str">
            <v>Philpott, Stacy</v>
          </cell>
          <cell r="C51" t="str">
            <v>Oceania</v>
          </cell>
          <cell r="D51" t="str">
            <v>Australia</v>
          </cell>
          <cell r="E51" t="str">
            <v>Victoria</v>
          </cell>
          <cell r="F51" t="str">
            <v>Tidal River, Wilson´s Promontory (200km SE of Melbourne)</v>
          </cell>
          <cell r="G51" t="str">
            <v>D</v>
          </cell>
          <cell r="H51" t="str">
            <v>Mediterranean  woodland</v>
          </cell>
          <cell r="I51">
            <v>484</v>
          </cell>
          <cell r="J51">
            <v>-39.020000000000003</v>
          </cell>
          <cell r="K51">
            <v>146.38</v>
          </cell>
          <cell r="L51" t="str">
            <v>Google Earth estimate</v>
          </cell>
          <cell r="M51" t="str">
            <v>NA</v>
          </cell>
          <cell r="N51">
            <v>289</v>
          </cell>
          <cell r="O51">
            <v>19</v>
          </cell>
          <cell r="P51" t="str">
            <v>NA</v>
          </cell>
          <cell r="Q51" t="str">
            <v>NA</v>
          </cell>
          <cell r="R51">
            <v>2</v>
          </cell>
          <cell r="S51">
            <v>29</v>
          </cell>
          <cell r="T51">
            <v>7</v>
          </cell>
          <cell r="U51">
            <v>1983</v>
          </cell>
          <cell r="V51">
            <v>31</v>
          </cell>
          <cell r="W51">
            <v>1</v>
          </cell>
          <cell r="X51">
            <v>1984</v>
          </cell>
          <cell r="Y51">
            <v>1</v>
          </cell>
          <cell r="Z51">
            <v>30</v>
          </cell>
          <cell r="AA51">
            <v>24</v>
          </cell>
          <cell r="AB51">
            <v>0</v>
          </cell>
          <cell r="AC51" t="str">
            <v>Pitfall</v>
          </cell>
          <cell r="AD51" t="str">
            <v>Pitfall traps 3.5 cm diameter, 6 m apart, 3 transects, each of 5 traps, separated by ca 15 m, traps operated for 10 days in summer and winter</v>
          </cell>
          <cell r="AE51">
            <v>15</v>
          </cell>
          <cell r="AF51">
            <v>9.6300000000000008</v>
          </cell>
          <cell r="AG51">
            <v>6</v>
          </cell>
          <cell r="AH51">
            <v>480</v>
          </cell>
          <cell r="AI51">
            <v>300</v>
          </cell>
          <cell r="AJ51">
            <v>0</v>
          </cell>
          <cell r="AK51">
            <v>0</v>
          </cell>
          <cell r="AL51">
            <v>0</v>
          </cell>
          <cell r="AM51">
            <v>0</v>
          </cell>
          <cell r="AN51">
            <v>0</v>
          </cell>
          <cell r="AO51">
            <v>0</v>
          </cell>
          <cell r="AP51">
            <v>0</v>
          </cell>
          <cell r="AQ51">
            <v>0</v>
          </cell>
          <cell r="AR51">
            <v>0</v>
          </cell>
          <cell r="AS51">
            <v>0</v>
          </cell>
          <cell r="AT51" t="str">
            <v>Mediterranean  woodland</v>
          </cell>
          <cell r="AU51" t="str">
            <v>Undisturbed</v>
          </cell>
          <cell r="AV51" t="str">
            <v>NA</v>
          </cell>
          <cell r="AW51" t="str">
            <v>NA</v>
          </cell>
          <cell r="AX51" t="str">
            <v>Low woodlands of Eucalyptus baxteri with shrubby understoreys</v>
          </cell>
          <cell r="AY51" t="str">
            <v>NA</v>
          </cell>
        </row>
        <row r="52">
          <cell r="A52" t="str">
            <v>Andersen_1986_05</v>
          </cell>
          <cell r="B52" t="str">
            <v>Philpott, Stacy</v>
          </cell>
          <cell r="C52" t="str">
            <v>Oceania</v>
          </cell>
          <cell r="D52" t="str">
            <v>Australia</v>
          </cell>
          <cell r="E52" t="str">
            <v>Victoria</v>
          </cell>
          <cell r="F52" t="str">
            <v>Tidal River, Wilson´s Promontory (200km SE of Melbourne)</v>
          </cell>
          <cell r="G52" t="str">
            <v>E</v>
          </cell>
          <cell r="H52" t="str">
            <v>Mediterranean  woodland</v>
          </cell>
          <cell r="I52">
            <v>484</v>
          </cell>
          <cell r="J52">
            <v>-39.020000000000003</v>
          </cell>
          <cell r="K52">
            <v>146.38</v>
          </cell>
          <cell r="L52" t="str">
            <v>Google Earth estimate</v>
          </cell>
          <cell r="M52" t="str">
            <v>NA</v>
          </cell>
          <cell r="N52">
            <v>179</v>
          </cell>
          <cell r="O52">
            <v>17</v>
          </cell>
          <cell r="P52" t="str">
            <v>NA</v>
          </cell>
          <cell r="Q52" t="str">
            <v>NA</v>
          </cell>
          <cell r="R52">
            <v>2</v>
          </cell>
          <cell r="S52">
            <v>29</v>
          </cell>
          <cell r="T52">
            <v>7</v>
          </cell>
          <cell r="U52">
            <v>1983</v>
          </cell>
          <cell r="V52">
            <v>31</v>
          </cell>
          <cell r="W52">
            <v>1</v>
          </cell>
          <cell r="X52">
            <v>1984</v>
          </cell>
          <cell r="Y52">
            <v>1</v>
          </cell>
          <cell r="Z52">
            <v>30</v>
          </cell>
          <cell r="AA52">
            <v>24</v>
          </cell>
          <cell r="AB52">
            <v>0</v>
          </cell>
          <cell r="AC52" t="str">
            <v>Pitfall</v>
          </cell>
          <cell r="AD52" t="str">
            <v>Pitfall traps 3.5 cm diameter, 6 m apart, 3 transects, each of 5 traps, separated by ca 15 m, traps operated for 10 days in summer and winter</v>
          </cell>
          <cell r="AE52">
            <v>15</v>
          </cell>
          <cell r="AF52">
            <v>9.6300000000000008</v>
          </cell>
          <cell r="AG52">
            <v>6</v>
          </cell>
          <cell r="AH52">
            <v>480</v>
          </cell>
          <cell r="AI52">
            <v>300</v>
          </cell>
          <cell r="AJ52">
            <v>0</v>
          </cell>
          <cell r="AK52">
            <v>0</v>
          </cell>
          <cell r="AL52">
            <v>0</v>
          </cell>
          <cell r="AM52">
            <v>0</v>
          </cell>
          <cell r="AN52">
            <v>0</v>
          </cell>
          <cell r="AO52">
            <v>0</v>
          </cell>
          <cell r="AP52">
            <v>0</v>
          </cell>
          <cell r="AQ52">
            <v>0</v>
          </cell>
          <cell r="AR52">
            <v>0</v>
          </cell>
          <cell r="AS52">
            <v>0</v>
          </cell>
          <cell r="AT52" t="str">
            <v>Mediterranean  woodland</v>
          </cell>
          <cell r="AU52" t="str">
            <v>Undisturbed</v>
          </cell>
          <cell r="AV52" t="str">
            <v>NA</v>
          </cell>
          <cell r="AW52" t="str">
            <v>NA</v>
          </cell>
          <cell r="AX52" t="str">
            <v>Low woodlands of Eucalyptus baxteri (4-5 m) with shrubby understoreys</v>
          </cell>
          <cell r="AY52" t="str">
            <v>NA</v>
          </cell>
        </row>
        <row r="53">
          <cell r="A53" t="str">
            <v>Andersen_1986_06</v>
          </cell>
          <cell r="B53" t="str">
            <v>Philpott, Stacy</v>
          </cell>
          <cell r="C53" t="str">
            <v>Oceania</v>
          </cell>
          <cell r="D53" t="str">
            <v>Australia</v>
          </cell>
          <cell r="E53" t="str">
            <v>Victoria</v>
          </cell>
          <cell r="F53" t="str">
            <v>Tidal River, Wilson´s Promontory (200km SE of Melbourne)</v>
          </cell>
          <cell r="G53" t="str">
            <v>F</v>
          </cell>
          <cell r="H53" t="str">
            <v>Mediterranean  woodland</v>
          </cell>
          <cell r="I53">
            <v>484</v>
          </cell>
          <cell r="J53">
            <v>-39.020000000000003</v>
          </cell>
          <cell r="K53">
            <v>146.38</v>
          </cell>
          <cell r="L53" t="str">
            <v>Google Earth estimate</v>
          </cell>
          <cell r="M53" t="str">
            <v>NA</v>
          </cell>
          <cell r="N53">
            <v>123</v>
          </cell>
          <cell r="O53">
            <v>13</v>
          </cell>
          <cell r="P53" t="str">
            <v>NA</v>
          </cell>
          <cell r="Q53" t="str">
            <v>NA</v>
          </cell>
          <cell r="R53">
            <v>2</v>
          </cell>
          <cell r="S53">
            <v>11</v>
          </cell>
          <cell r="T53">
            <v>8</v>
          </cell>
          <cell r="U53">
            <v>1983</v>
          </cell>
          <cell r="V53">
            <v>11</v>
          </cell>
          <cell r="W53">
            <v>2</v>
          </cell>
          <cell r="X53">
            <v>1984</v>
          </cell>
          <cell r="Y53">
            <v>1</v>
          </cell>
          <cell r="Z53">
            <v>30</v>
          </cell>
          <cell r="AA53">
            <v>24</v>
          </cell>
          <cell r="AB53">
            <v>0</v>
          </cell>
          <cell r="AC53" t="str">
            <v>Pitfall</v>
          </cell>
          <cell r="AD53" t="str">
            <v>Pitfall traps 3.5 cm diameter, 6 m apart, 3 transects, each of 5 traps, separated by ca 15 m, traps operated for 10 days in summer and winter</v>
          </cell>
          <cell r="AE53">
            <v>15</v>
          </cell>
          <cell r="AF53">
            <v>9.6300000000000008</v>
          </cell>
          <cell r="AG53">
            <v>6</v>
          </cell>
          <cell r="AH53">
            <v>480</v>
          </cell>
          <cell r="AI53">
            <v>300</v>
          </cell>
          <cell r="AJ53">
            <v>0</v>
          </cell>
          <cell r="AK53">
            <v>0</v>
          </cell>
          <cell r="AL53">
            <v>0</v>
          </cell>
          <cell r="AM53">
            <v>0</v>
          </cell>
          <cell r="AN53">
            <v>0</v>
          </cell>
          <cell r="AO53">
            <v>0</v>
          </cell>
          <cell r="AP53">
            <v>0</v>
          </cell>
          <cell r="AQ53">
            <v>0</v>
          </cell>
          <cell r="AR53">
            <v>0</v>
          </cell>
          <cell r="AS53">
            <v>0</v>
          </cell>
          <cell r="AT53" t="str">
            <v>Mediterranean  woodland</v>
          </cell>
          <cell r="AU53" t="str">
            <v>Undisturbed</v>
          </cell>
          <cell r="AV53" t="str">
            <v>NA</v>
          </cell>
          <cell r="AW53" t="str">
            <v>NA</v>
          </cell>
          <cell r="AX53" t="str">
            <v>Low open forest of E. baxteri (5-8 m), tall shrubby understorey, sparse groundlayer of sedge</v>
          </cell>
          <cell r="AY53" t="str">
            <v>NA</v>
          </cell>
        </row>
        <row r="54">
          <cell r="A54" t="str">
            <v>Andersen_1986_07</v>
          </cell>
          <cell r="B54" t="str">
            <v>Philpott, Stacy</v>
          </cell>
          <cell r="C54" t="str">
            <v>Oceania</v>
          </cell>
          <cell r="D54" t="str">
            <v>Australia</v>
          </cell>
          <cell r="E54" t="str">
            <v>Victoria</v>
          </cell>
          <cell r="F54" t="str">
            <v>Tidal River, Wilson´s Promontory (200km SE of Melbourne)</v>
          </cell>
          <cell r="G54" t="str">
            <v>G</v>
          </cell>
          <cell r="H54" t="str">
            <v>Mediterranean  woodland</v>
          </cell>
          <cell r="I54">
            <v>484</v>
          </cell>
          <cell r="J54">
            <v>-39.020000000000003</v>
          </cell>
          <cell r="K54">
            <v>146.38</v>
          </cell>
          <cell r="L54" t="str">
            <v>Google Earth estimate</v>
          </cell>
          <cell r="M54" t="str">
            <v>NA</v>
          </cell>
          <cell r="N54">
            <v>97</v>
          </cell>
          <cell r="O54">
            <v>12</v>
          </cell>
          <cell r="P54" t="str">
            <v>NA</v>
          </cell>
          <cell r="Q54" t="str">
            <v>NA</v>
          </cell>
          <cell r="R54">
            <v>2</v>
          </cell>
          <cell r="S54">
            <v>11</v>
          </cell>
          <cell r="T54">
            <v>8</v>
          </cell>
          <cell r="U54">
            <v>1983</v>
          </cell>
          <cell r="V54">
            <v>11</v>
          </cell>
          <cell r="W54">
            <v>2</v>
          </cell>
          <cell r="X54">
            <v>1984</v>
          </cell>
          <cell r="Y54">
            <v>1</v>
          </cell>
          <cell r="Z54">
            <v>30</v>
          </cell>
          <cell r="AA54">
            <v>24</v>
          </cell>
          <cell r="AB54">
            <v>0</v>
          </cell>
          <cell r="AC54" t="str">
            <v>Pitfall</v>
          </cell>
          <cell r="AD54" t="str">
            <v>Pitfall traps 3.5 cm diameter, 6 m apart, 3 transects, each of 5 traps, separated by ca 15 m, traps operated for 10 days in summer and winter</v>
          </cell>
          <cell r="AE54">
            <v>15</v>
          </cell>
          <cell r="AF54">
            <v>9.6300000000000008</v>
          </cell>
          <cell r="AG54">
            <v>6</v>
          </cell>
          <cell r="AH54">
            <v>480</v>
          </cell>
          <cell r="AI54">
            <v>300</v>
          </cell>
          <cell r="AJ54">
            <v>0</v>
          </cell>
          <cell r="AK54">
            <v>0</v>
          </cell>
          <cell r="AL54">
            <v>0</v>
          </cell>
          <cell r="AM54">
            <v>0</v>
          </cell>
          <cell r="AN54">
            <v>0</v>
          </cell>
          <cell r="AO54">
            <v>0</v>
          </cell>
          <cell r="AP54">
            <v>0</v>
          </cell>
          <cell r="AQ54">
            <v>0</v>
          </cell>
          <cell r="AR54">
            <v>0</v>
          </cell>
          <cell r="AS54">
            <v>0</v>
          </cell>
          <cell r="AT54" t="str">
            <v>Mediterranean  woodland</v>
          </cell>
          <cell r="AU54" t="str">
            <v>Undisturbed</v>
          </cell>
          <cell r="AV54" t="str">
            <v>NA</v>
          </cell>
          <cell r="AW54" t="str">
            <v>NA</v>
          </cell>
          <cell r="AX54" t="str">
            <v>Open forest of mixed stringybark Eucalypts (20-25 m) over dense sward of bracken ferns</v>
          </cell>
          <cell r="AY54" t="str">
            <v>NA</v>
          </cell>
        </row>
        <row r="55">
          <cell r="A55" t="str">
            <v>Andersen_1986_08</v>
          </cell>
          <cell r="B55" t="str">
            <v>Philpott, Stacy</v>
          </cell>
          <cell r="C55" t="str">
            <v>Oceania</v>
          </cell>
          <cell r="D55" t="str">
            <v>Australia</v>
          </cell>
          <cell r="E55" t="str">
            <v>Victoria</v>
          </cell>
          <cell r="F55" t="str">
            <v>Tidal River, Wilson´s Promontory (200km SE of Melbourne)</v>
          </cell>
          <cell r="G55" t="str">
            <v>H</v>
          </cell>
          <cell r="H55" t="str">
            <v>mesic tall open forest</v>
          </cell>
          <cell r="I55">
            <v>484</v>
          </cell>
          <cell r="J55">
            <v>-39.020000000000003</v>
          </cell>
          <cell r="K55">
            <v>146.38</v>
          </cell>
          <cell r="L55" t="str">
            <v>Google Earth estimate</v>
          </cell>
          <cell r="M55" t="str">
            <v>NA</v>
          </cell>
          <cell r="N55">
            <v>196</v>
          </cell>
          <cell r="O55">
            <v>18</v>
          </cell>
          <cell r="P55" t="str">
            <v>NA</v>
          </cell>
          <cell r="Q55" t="str">
            <v>NA</v>
          </cell>
          <cell r="R55">
            <v>2</v>
          </cell>
          <cell r="S55">
            <v>11</v>
          </cell>
          <cell r="T55">
            <v>8</v>
          </cell>
          <cell r="U55">
            <v>1983</v>
          </cell>
          <cell r="V55">
            <v>11</v>
          </cell>
          <cell r="W55">
            <v>2</v>
          </cell>
          <cell r="X55">
            <v>1984</v>
          </cell>
          <cell r="Y55">
            <v>1</v>
          </cell>
          <cell r="Z55">
            <v>30</v>
          </cell>
          <cell r="AA55">
            <v>24</v>
          </cell>
          <cell r="AB55">
            <v>0</v>
          </cell>
          <cell r="AC55" t="str">
            <v>Pitfall</v>
          </cell>
          <cell r="AD55" t="str">
            <v>Pitfall traps 3.5 cm diameter, 6 m apart, 3 transects, each of 5 traps, separated by ca 15 m, traps operated for 10 days in summer and winter</v>
          </cell>
          <cell r="AE55">
            <v>15</v>
          </cell>
          <cell r="AF55">
            <v>9.6300000000000008</v>
          </cell>
          <cell r="AG55">
            <v>6</v>
          </cell>
          <cell r="AH55">
            <v>480</v>
          </cell>
          <cell r="AI55">
            <v>300</v>
          </cell>
          <cell r="AJ55">
            <v>0</v>
          </cell>
          <cell r="AK55">
            <v>0</v>
          </cell>
          <cell r="AL55">
            <v>0</v>
          </cell>
          <cell r="AM55">
            <v>0</v>
          </cell>
          <cell r="AN55">
            <v>0</v>
          </cell>
          <cell r="AO55">
            <v>0</v>
          </cell>
          <cell r="AP55">
            <v>0</v>
          </cell>
          <cell r="AQ55">
            <v>0</v>
          </cell>
          <cell r="AR55">
            <v>0</v>
          </cell>
          <cell r="AS55">
            <v>0</v>
          </cell>
          <cell r="AT55" t="str">
            <v>mesic tall open forest</v>
          </cell>
          <cell r="AU55" t="str">
            <v>Undisturbed</v>
          </cell>
          <cell r="AV55" t="str">
            <v>NA</v>
          </cell>
          <cell r="AW55" t="str">
            <v>NA</v>
          </cell>
          <cell r="AX55" t="str">
            <v>Tall open forests of E. obliqua and E. globulus (up to 50 m) with understorey trees 8 m, ground coveredby large sword-grass Lepidosperma elatius</v>
          </cell>
          <cell r="AY55" t="str">
            <v>NA</v>
          </cell>
        </row>
        <row r="56">
          <cell r="A56" t="str">
            <v>Andersen_1986_09</v>
          </cell>
          <cell r="B56" t="str">
            <v>Philpott, Stacy</v>
          </cell>
          <cell r="C56" t="str">
            <v>Oceania</v>
          </cell>
          <cell r="D56" t="str">
            <v>Australia</v>
          </cell>
          <cell r="E56" t="str">
            <v>Victoria</v>
          </cell>
          <cell r="F56" t="str">
            <v>Tidal River, Wilson´s Promontory (200km SE of Melbourne)</v>
          </cell>
          <cell r="G56" t="str">
            <v>I</v>
          </cell>
          <cell r="H56" t="str">
            <v>mesic tall open forest</v>
          </cell>
          <cell r="I56">
            <v>484</v>
          </cell>
          <cell r="J56">
            <v>-39.020000000000003</v>
          </cell>
          <cell r="K56">
            <v>146.38</v>
          </cell>
          <cell r="L56" t="str">
            <v>Google Earth estimate</v>
          </cell>
          <cell r="M56" t="str">
            <v>NA</v>
          </cell>
          <cell r="N56">
            <v>256</v>
          </cell>
          <cell r="O56">
            <v>16</v>
          </cell>
          <cell r="P56" t="str">
            <v>NA</v>
          </cell>
          <cell r="Q56" t="str">
            <v>NA</v>
          </cell>
          <cell r="R56">
            <v>2</v>
          </cell>
          <cell r="S56">
            <v>11</v>
          </cell>
          <cell r="T56">
            <v>8</v>
          </cell>
          <cell r="U56">
            <v>1983</v>
          </cell>
          <cell r="V56">
            <v>11</v>
          </cell>
          <cell r="W56">
            <v>2</v>
          </cell>
          <cell r="X56">
            <v>1984</v>
          </cell>
          <cell r="Y56">
            <v>1</v>
          </cell>
          <cell r="Z56">
            <v>30</v>
          </cell>
          <cell r="AA56">
            <v>24</v>
          </cell>
          <cell r="AB56">
            <v>0</v>
          </cell>
          <cell r="AC56" t="str">
            <v>Pitfall</v>
          </cell>
          <cell r="AD56" t="str">
            <v>Pitfall traps 3.5 cm diameter, 6 m apart, 3 transects, each of 5 traps, separated by ca 15 m, traps operated for 10 days in summer and winter</v>
          </cell>
          <cell r="AE56">
            <v>15</v>
          </cell>
          <cell r="AF56">
            <v>9.6300000000000008</v>
          </cell>
          <cell r="AG56">
            <v>6</v>
          </cell>
          <cell r="AH56">
            <v>480</v>
          </cell>
          <cell r="AI56">
            <v>300</v>
          </cell>
          <cell r="AJ56">
            <v>0</v>
          </cell>
          <cell r="AK56">
            <v>0</v>
          </cell>
          <cell r="AL56">
            <v>0</v>
          </cell>
          <cell r="AM56">
            <v>0</v>
          </cell>
          <cell r="AN56">
            <v>0</v>
          </cell>
          <cell r="AO56">
            <v>0</v>
          </cell>
          <cell r="AP56">
            <v>0</v>
          </cell>
          <cell r="AQ56">
            <v>0</v>
          </cell>
          <cell r="AR56">
            <v>0</v>
          </cell>
          <cell r="AS56">
            <v>0</v>
          </cell>
          <cell r="AT56" t="str">
            <v>mesic tall open forest</v>
          </cell>
          <cell r="AU56" t="str">
            <v>Undisturbed</v>
          </cell>
          <cell r="AV56" t="str">
            <v>NA</v>
          </cell>
          <cell r="AW56" t="str">
            <v>NA</v>
          </cell>
          <cell r="AX56" t="str">
            <v>Tall open forests of E. obliqua and E. globulus (up to 50 m) with understorey trees 8 m, ground coveredby large sword-grass Lepidosperma elatius</v>
          </cell>
          <cell r="AY56" t="str">
            <v>NA</v>
          </cell>
        </row>
        <row r="57">
          <cell r="A57" t="str">
            <v>Andersen_1986_10</v>
          </cell>
          <cell r="B57" t="str">
            <v>Philpott, Stacy</v>
          </cell>
          <cell r="C57" t="str">
            <v>Oceania</v>
          </cell>
          <cell r="D57" t="str">
            <v>Australia</v>
          </cell>
          <cell r="E57" t="str">
            <v>Victoria</v>
          </cell>
          <cell r="F57" t="str">
            <v>Tidal River, Wilson´s Promontory (200km SE of Melbourne)</v>
          </cell>
          <cell r="G57" t="str">
            <v>J</v>
          </cell>
          <cell r="H57" t="str">
            <v>mesic tall open forest</v>
          </cell>
          <cell r="I57">
            <v>484</v>
          </cell>
          <cell r="J57">
            <v>-39.020000000000003</v>
          </cell>
          <cell r="K57">
            <v>146.38</v>
          </cell>
          <cell r="L57" t="str">
            <v>Google Earth estimate</v>
          </cell>
          <cell r="M57" t="str">
            <v>NA</v>
          </cell>
          <cell r="N57">
            <v>48</v>
          </cell>
          <cell r="O57">
            <v>10</v>
          </cell>
          <cell r="P57" t="str">
            <v>NA</v>
          </cell>
          <cell r="Q57" t="str">
            <v>NA</v>
          </cell>
          <cell r="R57">
            <v>2</v>
          </cell>
          <cell r="S57">
            <v>11</v>
          </cell>
          <cell r="T57">
            <v>8</v>
          </cell>
          <cell r="U57">
            <v>1983</v>
          </cell>
          <cell r="V57">
            <v>11</v>
          </cell>
          <cell r="W57">
            <v>2</v>
          </cell>
          <cell r="X57">
            <v>1984</v>
          </cell>
          <cell r="Y57">
            <v>1</v>
          </cell>
          <cell r="Z57">
            <v>30</v>
          </cell>
          <cell r="AA57">
            <v>24</v>
          </cell>
          <cell r="AB57">
            <v>0</v>
          </cell>
          <cell r="AC57" t="str">
            <v>Pitfall</v>
          </cell>
          <cell r="AD57" t="str">
            <v>Pitfall traps 3.5 cm diameter, 6 m apart, 3 transects, each of 5 traps, separated by ca 15 m, traps operated for 10 days in summer and winter</v>
          </cell>
          <cell r="AE57">
            <v>15</v>
          </cell>
          <cell r="AF57">
            <v>9.6300000000000008</v>
          </cell>
          <cell r="AG57">
            <v>6</v>
          </cell>
          <cell r="AH57">
            <v>480</v>
          </cell>
          <cell r="AI57">
            <v>300</v>
          </cell>
          <cell r="AJ57">
            <v>0</v>
          </cell>
          <cell r="AK57">
            <v>0</v>
          </cell>
          <cell r="AL57">
            <v>0</v>
          </cell>
          <cell r="AM57">
            <v>0</v>
          </cell>
          <cell r="AN57">
            <v>0</v>
          </cell>
          <cell r="AO57">
            <v>0</v>
          </cell>
          <cell r="AP57">
            <v>0</v>
          </cell>
          <cell r="AQ57">
            <v>0</v>
          </cell>
          <cell r="AR57">
            <v>0</v>
          </cell>
          <cell r="AS57">
            <v>0</v>
          </cell>
          <cell r="AT57" t="str">
            <v>mesic tall open forest</v>
          </cell>
          <cell r="AU57" t="str">
            <v>Undisturbed</v>
          </cell>
          <cell r="AV57" t="str">
            <v>NA</v>
          </cell>
          <cell r="AW57" t="str">
            <v>NA</v>
          </cell>
          <cell r="AX57" t="str">
            <v>Closed Lilly-pilly forests</v>
          </cell>
          <cell r="AY57" t="str">
            <v>NA</v>
          </cell>
        </row>
        <row r="58">
          <cell r="A58" t="str">
            <v>Andersen_1986_11</v>
          </cell>
          <cell r="B58" t="str">
            <v>Philpott, Stacy</v>
          </cell>
          <cell r="C58" t="str">
            <v>Oceania</v>
          </cell>
          <cell r="D58" t="str">
            <v>Australia</v>
          </cell>
          <cell r="E58" t="str">
            <v>Victoria</v>
          </cell>
          <cell r="F58" t="str">
            <v>Tidal River, Wilson´s Promontory (200km SE of Melbourne)</v>
          </cell>
          <cell r="G58" t="str">
            <v>K</v>
          </cell>
          <cell r="H58" t="str">
            <v>Mediterranean Heathland</v>
          </cell>
          <cell r="I58">
            <v>484</v>
          </cell>
          <cell r="J58">
            <v>-39.020000000000003</v>
          </cell>
          <cell r="K58">
            <v>146.38</v>
          </cell>
          <cell r="L58" t="str">
            <v>Google Earth estimate</v>
          </cell>
          <cell r="M58" t="str">
            <v>NA</v>
          </cell>
          <cell r="N58">
            <v>33</v>
          </cell>
          <cell r="O58">
            <v>5</v>
          </cell>
          <cell r="P58" t="str">
            <v>NA</v>
          </cell>
          <cell r="Q58" t="str">
            <v>NA</v>
          </cell>
          <cell r="R58">
            <v>2</v>
          </cell>
          <cell r="S58">
            <v>3</v>
          </cell>
          <cell r="T58">
            <v>7</v>
          </cell>
          <cell r="U58">
            <v>1982</v>
          </cell>
          <cell r="V58">
            <v>9</v>
          </cell>
          <cell r="W58">
            <v>2</v>
          </cell>
          <cell r="X58">
            <v>1982</v>
          </cell>
          <cell r="Y58">
            <v>1</v>
          </cell>
          <cell r="Z58">
            <v>30</v>
          </cell>
          <cell r="AA58">
            <v>24</v>
          </cell>
          <cell r="AB58">
            <v>0</v>
          </cell>
          <cell r="AC58" t="str">
            <v>Pitfall</v>
          </cell>
          <cell r="AD58" t="str">
            <v>Pitfall traps 3.5 cm diameter, 6 m apart, 3 transects, each of 5 traps, separated by ca 15 m, traps operated for 10 days in summer and winter</v>
          </cell>
          <cell r="AE58">
            <v>15</v>
          </cell>
          <cell r="AF58">
            <v>9.6300000000000008</v>
          </cell>
          <cell r="AG58">
            <v>6</v>
          </cell>
          <cell r="AH58">
            <v>480</v>
          </cell>
          <cell r="AI58">
            <v>300</v>
          </cell>
          <cell r="AJ58">
            <v>0</v>
          </cell>
          <cell r="AK58">
            <v>0</v>
          </cell>
          <cell r="AL58">
            <v>0</v>
          </cell>
          <cell r="AM58">
            <v>0</v>
          </cell>
          <cell r="AN58">
            <v>0</v>
          </cell>
          <cell r="AO58">
            <v>0</v>
          </cell>
          <cell r="AP58">
            <v>0</v>
          </cell>
          <cell r="AQ58">
            <v>0</v>
          </cell>
          <cell r="AR58">
            <v>0</v>
          </cell>
          <cell r="AS58">
            <v>0</v>
          </cell>
          <cell r="AT58" t="str">
            <v>Mediterranean Heathland</v>
          </cell>
          <cell r="AU58" t="str">
            <v>Undisturbed</v>
          </cell>
          <cell r="AV58" t="str">
            <v>NA</v>
          </cell>
          <cell r="AW58" t="str">
            <v>NA</v>
          </cell>
          <cell r="AX58" t="str">
            <v>Wet heath forming dense canopy at 1.5 m; Selaginella sp. widespread on ground</v>
          </cell>
          <cell r="AY58" t="str">
            <v>NA</v>
          </cell>
        </row>
        <row r="59">
          <cell r="A59" t="str">
            <v>Andersen_1986a_01</v>
          </cell>
          <cell r="B59" t="str">
            <v>Gibb, Heloise</v>
          </cell>
          <cell r="C59" t="str">
            <v>Oceania</v>
          </cell>
          <cell r="D59" t="str">
            <v>Australia</v>
          </cell>
          <cell r="E59" t="str">
            <v>Victoria</v>
          </cell>
          <cell r="F59" t="str">
            <v>Tidal River, Wilson´s Promontory (200km SE of Melbourne)</v>
          </cell>
          <cell r="G59" t="str">
            <v>Tidal Overlook</v>
          </cell>
          <cell r="H59" t="str">
            <v>Mediterranean Woodland</v>
          </cell>
          <cell r="I59">
            <v>10</v>
          </cell>
          <cell r="J59">
            <v>-39.03</v>
          </cell>
          <cell r="K59">
            <v>146.32</v>
          </cell>
          <cell r="L59" t="str">
            <v>In publication</v>
          </cell>
          <cell r="M59" t="str">
            <v>NA</v>
          </cell>
          <cell r="N59">
            <v>1340</v>
          </cell>
          <cell r="O59">
            <v>18</v>
          </cell>
          <cell r="P59" t="str">
            <v>NA</v>
          </cell>
          <cell r="Q59">
            <v>0</v>
          </cell>
          <cell r="R59">
            <v>26</v>
          </cell>
          <cell r="S59" t="str">
            <v>NA</v>
          </cell>
          <cell r="T59">
            <v>7</v>
          </cell>
          <cell r="U59">
            <v>1991</v>
          </cell>
          <cell r="V59" t="str">
            <v>NA</v>
          </cell>
          <cell r="W59">
            <v>8</v>
          </cell>
          <cell r="X59">
            <v>1993</v>
          </cell>
          <cell r="Y59">
            <v>3</v>
          </cell>
          <cell r="Z59">
            <v>8</v>
          </cell>
          <cell r="AA59">
            <v>1</v>
          </cell>
          <cell r="AB59" t="str">
            <v>NA</v>
          </cell>
          <cell r="AC59" t="str">
            <v>Pitfall/Hand collecting</v>
          </cell>
          <cell r="AD59" t="str">
            <v>Pitfall traps 7 cm diameter, located in 3 lines of 5 traps, 2 m between traps, 20 m between transects, operated for 48 hours every month from July 1981 to august 1983</v>
          </cell>
          <cell r="AE59">
            <v>15</v>
          </cell>
          <cell r="AF59">
            <v>38.5</v>
          </cell>
          <cell r="AG59">
            <v>2</v>
          </cell>
          <cell r="AH59">
            <v>1248</v>
          </cell>
          <cell r="AI59">
            <v>780</v>
          </cell>
          <cell r="AJ59">
            <v>0</v>
          </cell>
          <cell r="AK59">
            <v>0</v>
          </cell>
          <cell r="AL59">
            <v>0</v>
          </cell>
          <cell r="AM59">
            <v>0</v>
          </cell>
          <cell r="AN59">
            <v>0</v>
          </cell>
          <cell r="AO59">
            <v>0</v>
          </cell>
          <cell r="AP59">
            <v>0</v>
          </cell>
          <cell r="AQ59">
            <v>0</v>
          </cell>
          <cell r="AR59">
            <v>0</v>
          </cell>
          <cell r="AS59">
            <v>0</v>
          </cell>
          <cell r="AT59" t="str">
            <v>Mediterranean Woodland</v>
          </cell>
          <cell r="AU59" t="str">
            <v>Undisturbed</v>
          </cell>
          <cell r="AV59" t="str">
            <v>NA</v>
          </cell>
          <cell r="AW59" t="str">
            <v>NA</v>
          </cell>
          <cell r="AX59" t="str">
            <v>Eucalyptus baxteri woodland (up to 5 m)</v>
          </cell>
          <cell r="AY59" t="str">
            <v>NA</v>
          </cell>
        </row>
        <row r="60">
          <cell r="A60" t="str">
            <v>Andersen_1986a_02</v>
          </cell>
          <cell r="B60" t="str">
            <v>Gibb, Heloise</v>
          </cell>
          <cell r="C60" t="str">
            <v>Oceania</v>
          </cell>
          <cell r="D60" t="str">
            <v>Australia</v>
          </cell>
          <cell r="E60" t="str">
            <v>Victoria</v>
          </cell>
          <cell r="F60" t="str">
            <v>Tidal River, Wilson´s Promontory (200km SE of Melbourne)</v>
          </cell>
          <cell r="G60" t="str">
            <v>Tidal Overlook</v>
          </cell>
          <cell r="H60" t="str">
            <v>Mediterranean Heathland</v>
          </cell>
          <cell r="I60">
            <v>10</v>
          </cell>
          <cell r="J60">
            <v>-39.03</v>
          </cell>
          <cell r="K60">
            <v>146.32</v>
          </cell>
          <cell r="L60" t="str">
            <v>In publication</v>
          </cell>
          <cell r="M60" t="str">
            <v>NA</v>
          </cell>
          <cell r="N60">
            <v>658</v>
          </cell>
          <cell r="O60">
            <v>38</v>
          </cell>
          <cell r="P60" t="str">
            <v>NA</v>
          </cell>
          <cell r="Q60">
            <v>0</v>
          </cell>
          <cell r="R60">
            <v>26</v>
          </cell>
          <cell r="S60" t="str">
            <v>NA</v>
          </cell>
          <cell r="T60">
            <v>7</v>
          </cell>
          <cell r="U60">
            <v>1991</v>
          </cell>
          <cell r="V60" t="str">
            <v>NA</v>
          </cell>
          <cell r="W60">
            <v>8</v>
          </cell>
          <cell r="X60">
            <v>1993</v>
          </cell>
          <cell r="Y60">
            <v>3</v>
          </cell>
          <cell r="Z60">
            <v>8</v>
          </cell>
          <cell r="AA60">
            <v>1</v>
          </cell>
          <cell r="AB60" t="str">
            <v>NA</v>
          </cell>
          <cell r="AC60" t="str">
            <v>Pitfall/Hand collecting</v>
          </cell>
          <cell r="AD60" t="str">
            <v>Pitfall traps 7 cm diameter, located in 3 lines of 5 traps, 2 m between traps, 20 m between transects, operated for 48 hours every month from July 1981 to august 1983</v>
          </cell>
          <cell r="AE60">
            <v>15</v>
          </cell>
          <cell r="AF60">
            <v>38.5</v>
          </cell>
          <cell r="AG60">
            <v>2</v>
          </cell>
          <cell r="AH60">
            <v>1248</v>
          </cell>
          <cell r="AI60">
            <v>780</v>
          </cell>
          <cell r="AJ60">
            <v>0</v>
          </cell>
          <cell r="AK60">
            <v>0</v>
          </cell>
          <cell r="AL60">
            <v>0</v>
          </cell>
          <cell r="AM60">
            <v>0</v>
          </cell>
          <cell r="AN60">
            <v>0</v>
          </cell>
          <cell r="AO60">
            <v>0</v>
          </cell>
          <cell r="AP60">
            <v>0</v>
          </cell>
          <cell r="AQ60">
            <v>0</v>
          </cell>
          <cell r="AR60">
            <v>0</v>
          </cell>
          <cell r="AS60">
            <v>0</v>
          </cell>
          <cell r="AT60" t="str">
            <v>Mediterranean Heathland</v>
          </cell>
          <cell r="AU60" t="str">
            <v>Undisturbed</v>
          </cell>
          <cell r="AV60" t="str">
            <v>NA</v>
          </cell>
          <cell r="AW60" t="str">
            <v>NA</v>
          </cell>
          <cell r="AX60" t="str">
            <v>Casuarina pusilla /Leptospermum myrsinoides heath (1-1.5m)</v>
          </cell>
          <cell r="AY60" t="str">
            <v>NA</v>
          </cell>
        </row>
        <row r="61">
          <cell r="A61" t="str">
            <v>Andersen_1991_01</v>
          </cell>
          <cell r="B61" t="str">
            <v>Gibb, Heloise</v>
          </cell>
          <cell r="C61" t="str">
            <v>Oceania</v>
          </cell>
          <cell r="D61" t="str">
            <v>Australia</v>
          </cell>
          <cell r="E61" t="str">
            <v>Northern Territory</v>
          </cell>
          <cell r="F61" t="str">
            <v>Munmarlary, Kakadu</v>
          </cell>
          <cell r="G61" t="str">
            <v>A1</v>
          </cell>
          <cell r="H61" t="str">
            <v>Tropical savanna</v>
          </cell>
          <cell r="I61">
            <v>20</v>
          </cell>
          <cell r="J61">
            <v>-12.63</v>
          </cell>
          <cell r="K61">
            <v>132.76</v>
          </cell>
          <cell r="L61" t="str">
            <v>In publication</v>
          </cell>
          <cell r="M61" t="str">
            <v>NA</v>
          </cell>
          <cell r="N61">
            <v>807</v>
          </cell>
          <cell r="O61">
            <v>38</v>
          </cell>
          <cell r="P61" t="str">
            <v>NA</v>
          </cell>
          <cell r="Q61" t="str">
            <v>NA</v>
          </cell>
          <cell r="R61">
            <v>1</v>
          </cell>
          <cell r="S61">
            <v>9</v>
          </cell>
          <cell r="T61">
            <v>6</v>
          </cell>
          <cell r="U61">
            <v>1986</v>
          </cell>
          <cell r="V61">
            <v>11</v>
          </cell>
          <cell r="W61">
            <v>6</v>
          </cell>
          <cell r="X61">
            <v>1986</v>
          </cell>
          <cell r="Y61">
            <v>1</v>
          </cell>
          <cell r="Z61">
            <v>50</v>
          </cell>
          <cell r="AA61">
            <v>40</v>
          </cell>
          <cell r="AB61" t="str">
            <v>NA</v>
          </cell>
          <cell r="AC61" t="str">
            <v>Pitfall</v>
          </cell>
          <cell r="AD61" t="str">
            <v>In each plot, ants were sampled using 20 pitfall traps (5 cm diameter), located in a 5 x 4 grid with 10 m spacing. Traps were partly filled with a 70 percent ethanol-glycerol  mixture as a preservative, and operated for 48 hr from 9-11 June 1986. Two traps in plot A1 were disturbed and consequently excluded from analysis.</v>
          </cell>
          <cell r="AE61">
            <v>18</v>
          </cell>
          <cell r="AF61">
            <v>19.64</v>
          </cell>
          <cell r="AG61">
            <v>10</v>
          </cell>
          <cell r="AH61">
            <v>48</v>
          </cell>
          <cell r="AI61">
            <v>36</v>
          </cell>
          <cell r="AJ61">
            <v>0</v>
          </cell>
          <cell r="AK61">
            <v>0</v>
          </cell>
          <cell r="AL61">
            <v>0</v>
          </cell>
          <cell r="AM61">
            <v>0</v>
          </cell>
          <cell r="AN61">
            <v>0</v>
          </cell>
          <cell r="AO61">
            <v>0</v>
          </cell>
          <cell r="AP61">
            <v>0</v>
          </cell>
          <cell r="AQ61">
            <v>0</v>
          </cell>
          <cell r="AR61">
            <v>0</v>
          </cell>
          <cell r="AS61">
            <v>0</v>
          </cell>
          <cell r="AT61" t="str">
            <v>Tropical savanna</v>
          </cell>
          <cell r="AU61" t="str">
            <v>Disturbed</v>
          </cell>
          <cell r="AV61" t="str">
            <v>Fire (anthropogenic)</v>
          </cell>
          <cell r="AW61" t="str">
            <v>NA</v>
          </cell>
          <cell r="AX61" t="str">
            <v>Annually burnt</v>
          </cell>
          <cell r="AY61" t="str">
            <v>Abundance data were transformed, 10,000m2 sampled</v>
          </cell>
        </row>
        <row r="62">
          <cell r="A62" t="str">
            <v>Andersen_1991_02</v>
          </cell>
          <cell r="B62" t="str">
            <v>Gibb, Heloise</v>
          </cell>
          <cell r="C62" t="str">
            <v>Oceania</v>
          </cell>
          <cell r="D62" t="str">
            <v>Australia</v>
          </cell>
          <cell r="E62" t="str">
            <v>Northern Territory</v>
          </cell>
          <cell r="F62" t="str">
            <v>Munmarlary, Kakadu</v>
          </cell>
          <cell r="G62" t="str">
            <v>A2</v>
          </cell>
          <cell r="H62" t="str">
            <v>Tropical savanna</v>
          </cell>
          <cell r="I62">
            <v>20</v>
          </cell>
          <cell r="J62">
            <v>-12.63</v>
          </cell>
          <cell r="K62">
            <v>132.76</v>
          </cell>
          <cell r="L62" t="str">
            <v>In publication</v>
          </cell>
          <cell r="M62" t="str">
            <v>NA</v>
          </cell>
          <cell r="N62">
            <v>606</v>
          </cell>
          <cell r="O62">
            <v>42</v>
          </cell>
          <cell r="P62" t="str">
            <v>NA</v>
          </cell>
          <cell r="Q62" t="str">
            <v>NA</v>
          </cell>
          <cell r="R62">
            <v>1</v>
          </cell>
          <cell r="S62">
            <v>9</v>
          </cell>
          <cell r="T62">
            <v>6</v>
          </cell>
          <cell r="U62">
            <v>1986</v>
          </cell>
          <cell r="V62">
            <v>11</v>
          </cell>
          <cell r="W62">
            <v>6</v>
          </cell>
          <cell r="X62">
            <v>1986</v>
          </cell>
          <cell r="Y62">
            <v>1</v>
          </cell>
          <cell r="Z62">
            <v>50</v>
          </cell>
          <cell r="AA62">
            <v>40</v>
          </cell>
          <cell r="AB62" t="str">
            <v>NA</v>
          </cell>
          <cell r="AC62" t="str">
            <v>Pitfall</v>
          </cell>
          <cell r="AD62" t="str">
            <v>In each plot, ants were sampled using 20 pitfall traps (5 cm diameter), located in a 5 x 4 grid with 10 m spacing. Traps were partly filled with a 70 percent ethanol-glycerol  mixture as a preservative, and operated for 48 hr from 9-11 June 1986. Two traps in plot A1 were disturbed and consequently excluded from analysis.</v>
          </cell>
          <cell r="AE62">
            <v>20</v>
          </cell>
          <cell r="AF62">
            <v>19.64</v>
          </cell>
          <cell r="AG62">
            <v>10</v>
          </cell>
          <cell r="AH62">
            <v>48</v>
          </cell>
          <cell r="AI62">
            <v>40</v>
          </cell>
          <cell r="AJ62">
            <v>0</v>
          </cell>
          <cell r="AK62">
            <v>0</v>
          </cell>
          <cell r="AL62">
            <v>0</v>
          </cell>
          <cell r="AM62">
            <v>0</v>
          </cell>
          <cell r="AN62">
            <v>0</v>
          </cell>
          <cell r="AO62">
            <v>0</v>
          </cell>
          <cell r="AP62">
            <v>0</v>
          </cell>
          <cell r="AQ62">
            <v>0</v>
          </cell>
          <cell r="AR62">
            <v>0</v>
          </cell>
          <cell r="AS62">
            <v>0</v>
          </cell>
          <cell r="AT62" t="str">
            <v>Tropical savanna</v>
          </cell>
          <cell r="AU62" t="str">
            <v>Disturbed</v>
          </cell>
          <cell r="AV62" t="str">
            <v>Fire (anthropogenic)</v>
          </cell>
          <cell r="AW62" t="str">
            <v>NA</v>
          </cell>
          <cell r="AX62" t="str">
            <v>Annually burnt</v>
          </cell>
          <cell r="AY62" t="str">
            <v>Abundance data were transformed, 10,000m2 sampled</v>
          </cell>
        </row>
        <row r="63">
          <cell r="A63" t="str">
            <v>Andersen_1991_03</v>
          </cell>
          <cell r="B63" t="str">
            <v>Gibb, Heloise</v>
          </cell>
          <cell r="C63" t="str">
            <v>Oceania</v>
          </cell>
          <cell r="D63" t="str">
            <v>Australia</v>
          </cell>
          <cell r="E63" t="str">
            <v>Northern Territory</v>
          </cell>
          <cell r="F63" t="str">
            <v>Munmarlary, Kakadu</v>
          </cell>
          <cell r="G63" t="str">
            <v>B1</v>
          </cell>
          <cell r="H63" t="str">
            <v>Tropical savanna</v>
          </cell>
          <cell r="I63">
            <v>20</v>
          </cell>
          <cell r="J63">
            <v>-12.63</v>
          </cell>
          <cell r="K63">
            <v>132.76</v>
          </cell>
          <cell r="L63" t="str">
            <v>In publication</v>
          </cell>
          <cell r="M63" t="str">
            <v>NA</v>
          </cell>
          <cell r="N63">
            <v>772</v>
          </cell>
          <cell r="O63">
            <v>49</v>
          </cell>
          <cell r="P63" t="str">
            <v>NA</v>
          </cell>
          <cell r="Q63" t="str">
            <v>NA</v>
          </cell>
          <cell r="R63">
            <v>1</v>
          </cell>
          <cell r="S63">
            <v>9</v>
          </cell>
          <cell r="T63">
            <v>6</v>
          </cell>
          <cell r="U63">
            <v>1986</v>
          </cell>
          <cell r="V63">
            <v>11</v>
          </cell>
          <cell r="W63">
            <v>6</v>
          </cell>
          <cell r="X63">
            <v>1986</v>
          </cell>
          <cell r="Y63">
            <v>1</v>
          </cell>
          <cell r="Z63">
            <v>50</v>
          </cell>
          <cell r="AA63">
            <v>40</v>
          </cell>
          <cell r="AB63" t="str">
            <v>NA</v>
          </cell>
          <cell r="AC63" t="str">
            <v>Pitfall</v>
          </cell>
          <cell r="AD63" t="str">
            <v>In each plot, ants were sampled using 20 pitfall traps (5 cm diameter), located in a 5 x 4 grid with 10 m spacing. Traps were partly filled with a 70 percent ethanol-glycerol  mixture as a preservative, and operated for 48 hr from 9-11 June 1986. Two traps in plot A1 were disturbed and consequently excluded from analysis.</v>
          </cell>
          <cell r="AE63">
            <v>20</v>
          </cell>
          <cell r="AF63">
            <v>19.64</v>
          </cell>
          <cell r="AG63">
            <v>10</v>
          </cell>
          <cell r="AH63">
            <v>48</v>
          </cell>
          <cell r="AI63">
            <v>40</v>
          </cell>
          <cell r="AJ63">
            <v>0</v>
          </cell>
          <cell r="AK63">
            <v>0</v>
          </cell>
          <cell r="AL63">
            <v>0</v>
          </cell>
          <cell r="AM63">
            <v>0</v>
          </cell>
          <cell r="AN63">
            <v>0</v>
          </cell>
          <cell r="AO63">
            <v>0</v>
          </cell>
          <cell r="AP63">
            <v>0</v>
          </cell>
          <cell r="AQ63">
            <v>0</v>
          </cell>
          <cell r="AR63">
            <v>0</v>
          </cell>
          <cell r="AS63">
            <v>0</v>
          </cell>
          <cell r="AT63" t="str">
            <v>Tropical savanna</v>
          </cell>
          <cell r="AU63" t="str">
            <v>Disturbed</v>
          </cell>
          <cell r="AV63" t="str">
            <v>Fire (anthropogenic)</v>
          </cell>
          <cell r="AW63" t="str">
            <v>NA</v>
          </cell>
          <cell r="AX63" t="str">
            <v>Biennial burn</v>
          </cell>
          <cell r="AY63" t="str">
            <v>Abundance data were transformed, 10,000m2 sampled</v>
          </cell>
        </row>
        <row r="64">
          <cell r="A64" t="str">
            <v>Andersen_1991_04</v>
          </cell>
          <cell r="B64" t="str">
            <v>Gibb, Heloise</v>
          </cell>
          <cell r="C64" t="str">
            <v>Oceania</v>
          </cell>
          <cell r="D64" t="str">
            <v>Australia</v>
          </cell>
          <cell r="E64" t="str">
            <v>Northern Territory</v>
          </cell>
          <cell r="F64" t="str">
            <v>Munmarlary, Kakadu</v>
          </cell>
          <cell r="G64" t="str">
            <v>B2</v>
          </cell>
          <cell r="H64" t="str">
            <v>Tropical savanna</v>
          </cell>
          <cell r="I64">
            <v>20</v>
          </cell>
          <cell r="J64">
            <v>-12.63</v>
          </cell>
          <cell r="K64">
            <v>132.76</v>
          </cell>
          <cell r="L64" t="str">
            <v>In publication</v>
          </cell>
          <cell r="M64" t="str">
            <v>NA</v>
          </cell>
          <cell r="N64">
            <v>354</v>
          </cell>
          <cell r="O64">
            <v>38</v>
          </cell>
          <cell r="P64" t="str">
            <v>NA</v>
          </cell>
          <cell r="Q64" t="str">
            <v>NA</v>
          </cell>
          <cell r="R64">
            <v>1</v>
          </cell>
          <cell r="S64">
            <v>9</v>
          </cell>
          <cell r="T64">
            <v>6</v>
          </cell>
          <cell r="U64">
            <v>1986</v>
          </cell>
          <cell r="V64">
            <v>11</v>
          </cell>
          <cell r="W64">
            <v>6</v>
          </cell>
          <cell r="X64">
            <v>1986</v>
          </cell>
          <cell r="Y64">
            <v>1</v>
          </cell>
          <cell r="Z64">
            <v>50</v>
          </cell>
          <cell r="AA64">
            <v>40</v>
          </cell>
          <cell r="AB64" t="str">
            <v>NA</v>
          </cell>
          <cell r="AC64" t="str">
            <v>Pitfall</v>
          </cell>
          <cell r="AD64" t="str">
            <v>In each plot, ants were sampled using 20 pitfall traps (5 cm diameter), located in a 5 x 4 grid with 10 m spacing. Traps were partly filled with a 70 percent ethanol-glycerol  mixture as a preservative, and operated for 48 hr from 9-11 June 1986. Two traps in plot A1 were disturbed and consequently excluded from analysis.</v>
          </cell>
          <cell r="AE64">
            <v>20</v>
          </cell>
          <cell r="AF64">
            <v>19.64</v>
          </cell>
          <cell r="AG64">
            <v>10</v>
          </cell>
          <cell r="AH64">
            <v>48</v>
          </cell>
          <cell r="AI64">
            <v>40</v>
          </cell>
          <cell r="AJ64">
            <v>0</v>
          </cell>
          <cell r="AK64">
            <v>0</v>
          </cell>
          <cell r="AL64">
            <v>0</v>
          </cell>
          <cell r="AM64">
            <v>0</v>
          </cell>
          <cell r="AN64">
            <v>0</v>
          </cell>
          <cell r="AO64">
            <v>0</v>
          </cell>
          <cell r="AP64">
            <v>0</v>
          </cell>
          <cell r="AQ64">
            <v>0</v>
          </cell>
          <cell r="AR64">
            <v>0</v>
          </cell>
          <cell r="AS64">
            <v>0</v>
          </cell>
          <cell r="AT64" t="str">
            <v>Tropical savanna</v>
          </cell>
          <cell r="AU64" t="str">
            <v>Disturbed</v>
          </cell>
          <cell r="AV64" t="str">
            <v>Fire (anthropogenic)</v>
          </cell>
          <cell r="AW64" t="str">
            <v>NA</v>
          </cell>
          <cell r="AX64" t="str">
            <v>Biennial burn</v>
          </cell>
          <cell r="AY64" t="str">
            <v>Abundance data were transformed, 10,000m2 sampled</v>
          </cell>
        </row>
        <row r="65">
          <cell r="A65" t="str">
            <v>Andersen_1991_05</v>
          </cell>
          <cell r="B65" t="str">
            <v>Gibb, Heloise</v>
          </cell>
          <cell r="C65" t="str">
            <v>Oceania</v>
          </cell>
          <cell r="D65" t="str">
            <v>Australia</v>
          </cell>
          <cell r="E65" t="str">
            <v>Northern Territory</v>
          </cell>
          <cell r="F65" t="str">
            <v>Munmarlary, Kakadu</v>
          </cell>
          <cell r="G65" t="str">
            <v>C1</v>
          </cell>
          <cell r="H65" t="str">
            <v>Tropical savanna</v>
          </cell>
          <cell r="I65">
            <v>20</v>
          </cell>
          <cell r="J65">
            <v>-12.63</v>
          </cell>
          <cell r="K65">
            <v>132.76</v>
          </cell>
          <cell r="L65" t="str">
            <v>In publication</v>
          </cell>
          <cell r="M65" t="str">
            <v>NA</v>
          </cell>
          <cell r="N65">
            <v>375</v>
          </cell>
          <cell r="O65">
            <v>27</v>
          </cell>
          <cell r="P65" t="str">
            <v>NA</v>
          </cell>
          <cell r="Q65" t="str">
            <v>NA</v>
          </cell>
          <cell r="R65">
            <v>1</v>
          </cell>
          <cell r="S65">
            <v>9</v>
          </cell>
          <cell r="T65">
            <v>6</v>
          </cell>
          <cell r="U65">
            <v>1986</v>
          </cell>
          <cell r="V65">
            <v>11</v>
          </cell>
          <cell r="W65">
            <v>6</v>
          </cell>
          <cell r="X65">
            <v>1986</v>
          </cell>
          <cell r="Y65">
            <v>1</v>
          </cell>
          <cell r="Z65">
            <v>50</v>
          </cell>
          <cell r="AA65">
            <v>40</v>
          </cell>
          <cell r="AB65" t="str">
            <v>NA</v>
          </cell>
          <cell r="AC65" t="str">
            <v>Pitfall</v>
          </cell>
          <cell r="AD65" t="str">
            <v>In each plot, ants were sampled using 20 pitfall traps (5 cm diameter), located in a 5 x 4 grid with 10 m spacing. Traps were partly filled with a 70 percent ethanol-glycerol  mixture as a preservative, and operated for 48 hr from 9-11 June 1986. Two traps in plot A1 were disturbed and consequently excluded from analysis.</v>
          </cell>
          <cell r="AE65">
            <v>20</v>
          </cell>
          <cell r="AF65">
            <v>19.64</v>
          </cell>
          <cell r="AG65">
            <v>10</v>
          </cell>
          <cell r="AH65">
            <v>48</v>
          </cell>
          <cell r="AI65">
            <v>40</v>
          </cell>
          <cell r="AJ65">
            <v>0</v>
          </cell>
          <cell r="AK65">
            <v>0</v>
          </cell>
          <cell r="AL65">
            <v>0</v>
          </cell>
          <cell r="AM65">
            <v>0</v>
          </cell>
          <cell r="AN65">
            <v>0</v>
          </cell>
          <cell r="AO65">
            <v>0</v>
          </cell>
          <cell r="AP65">
            <v>0</v>
          </cell>
          <cell r="AQ65">
            <v>0</v>
          </cell>
          <cell r="AR65">
            <v>0</v>
          </cell>
          <cell r="AS65">
            <v>0</v>
          </cell>
          <cell r="AT65" t="str">
            <v>Tropical savanna</v>
          </cell>
          <cell r="AU65" t="str">
            <v>Undisturbed</v>
          </cell>
          <cell r="AV65" t="str">
            <v>NA</v>
          </cell>
          <cell r="AW65" t="str">
            <v>NA</v>
          </cell>
          <cell r="AX65" t="str">
            <v>Unburnt</v>
          </cell>
          <cell r="AY65" t="str">
            <v>Abundance data were transformed, 10,000m2 sampled</v>
          </cell>
        </row>
        <row r="66">
          <cell r="A66" t="str">
            <v>Andersen_1991_06</v>
          </cell>
          <cell r="B66" t="str">
            <v>Gibb, Heloise</v>
          </cell>
          <cell r="C66" t="str">
            <v>Oceania</v>
          </cell>
          <cell r="D66" t="str">
            <v>Australia</v>
          </cell>
          <cell r="E66" t="str">
            <v>Northern Territory</v>
          </cell>
          <cell r="F66" t="str">
            <v>Munmarlary, Kakadu</v>
          </cell>
          <cell r="G66" t="str">
            <v>C2</v>
          </cell>
          <cell r="H66" t="str">
            <v>Tropical savanna</v>
          </cell>
          <cell r="I66">
            <v>20</v>
          </cell>
          <cell r="J66">
            <v>-12.63</v>
          </cell>
          <cell r="K66">
            <v>132.76</v>
          </cell>
          <cell r="L66" t="str">
            <v>In publication</v>
          </cell>
          <cell r="M66" t="str">
            <v>NA</v>
          </cell>
          <cell r="N66">
            <v>282</v>
          </cell>
          <cell r="O66">
            <v>22</v>
          </cell>
          <cell r="P66" t="str">
            <v>NA</v>
          </cell>
          <cell r="Q66" t="str">
            <v>NA</v>
          </cell>
          <cell r="R66">
            <v>1</v>
          </cell>
          <cell r="S66">
            <v>9</v>
          </cell>
          <cell r="T66">
            <v>6</v>
          </cell>
          <cell r="U66">
            <v>1986</v>
          </cell>
          <cell r="V66">
            <v>11</v>
          </cell>
          <cell r="W66">
            <v>6</v>
          </cell>
          <cell r="X66">
            <v>1986</v>
          </cell>
          <cell r="Y66">
            <v>1</v>
          </cell>
          <cell r="Z66">
            <v>50</v>
          </cell>
          <cell r="AA66">
            <v>40</v>
          </cell>
          <cell r="AB66" t="str">
            <v>NA</v>
          </cell>
          <cell r="AC66" t="str">
            <v>Pitfall</v>
          </cell>
          <cell r="AD66" t="str">
            <v>In each plot, ants were sampled using 20 pitfall traps (5 cm diameter), located in a 5 x 4 grid with 10 m spacing. Traps were partly filled with a 70 percent ethanol-glycerol  mixture as a preservative, and operated for 48 hr from 9-11 June 1986. Two traps in plot A1 were disturbed and consequently excluded from analysis.</v>
          </cell>
          <cell r="AE66">
            <v>20</v>
          </cell>
          <cell r="AF66">
            <v>19.64</v>
          </cell>
          <cell r="AG66">
            <v>10</v>
          </cell>
          <cell r="AH66">
            <v>48</v>
          </cell>
          <cell r="AI66">
            <v>40</v>
          </cell>
          <cell r="AJ66">
            <v>0</v>
          </cell>
          <cell r="AK66">
            <v>0</v>
          </cell>
          <cell r="AL66">
            <v>0</v>
          </cell>
          <cell r="AM66">
            <v>0</v>
          </cell>
          <cell r="AN66">
            <v>0</v>
          </cell>
          <cell r="AO66">
            <v>0</v>
          </cell>
          <cell r="AP66">
            <v>0</v>
          </cell>
          <cell r="AQ66">
            <v>0</v>
          </cell>
          <cell r="AR66">
            <v>0</v>
          </cell>
          <cell r="AS66">
            <v>0</v>
          </cell>
          <cell r="AT66" t="str">
            <v>Tropical savanna</v>
          </cell>
          <cell r="AU66" t="str">
            <v>Undisturbed</v>
          </cell>
          <cell r="AV66" t="str">
            <v>NA</v>
          </cell>
          <cell r="AW66" t="str">
            <v>NA</v>
          </cell>
          <cell r="AX66" t="str">
            <v>Unburnt</v>
          </cell>
          <cell r="AY66" t="str">
            <v>Abundance data were transformed, 10,000m2 sampled</v>
          </cell>
        </row>
        <row r="67">
          <cell r="A67" t="str">
            <v>Andersen_1991a_01</v>
          </cell>
          <cell r="B67" t="str">
            <v>Gibb, Heloise</v>
          </cell>
          <cell r="C67" t="str">
            <v>Oceania</v>
          </cell>
          <cell r="D67" t="str">
            <v>Australia</v>
          </cell>
          <cell r="E67" t="str">
            <v>Northern Territory</v>
          </cell>
          <cell r="F67" t="str">
            <v>Kakadu National Park</v>
          </cell>
          <cell r="G67" t="str">
            <v>CSIRO Kapalga Research Station</v>
          </cell>
          <cell r="H67" t="str">
            <v>Savanna woodland</v>
          </cell>
          <cell r="I67">
            <v>31</v>
          </cell>
          <cell r="J67">
            <v>-12.5</v>
          </cell>
          <cell r="K67">
            <v>132.5</v>
          </cell>
          <cell r="L67" t="str">
            <v>In publication</v>
          </cell>
          <cell r="M67" t="str">
            <v>NA</v>
          </cell>
          <cell r="N67">
            <v>4042</v>
          </cell>
          <cell r="O67">
            <v>80</v>
          </cell>
          <cell r="P67" t="str">
            <v>NA</v>
          </cell>
          <cell r="Q67" t="str">
            <v>NA</v>
          </cell>
          <cell r="R67">
            <v>3</v>
          </cell>
          <cell r="S67" t="str">
            <v>NA</v>
          </cell>
          <cell r="T67">
            <v>2</v>
          </cell>
          <cell r="U67">
            <v>1987</v>
          </cell>
          <cell r="V67" t="str">
            <v>NA</v>
          </cell>
          <cell r="W67">
            <v>7</v>
          </cell>
          <cell r="X67">
            <v>1987</v>
          </cell>
          <cell r="Y67">
            <v>1</v>
          </cell>
          <cell r="Z67">
            <v>60</v>
          </cell>
          <cell r="AA67">
            <v>60</v>
          </cell>
          <cell r="AB67" t="str">
            <v>NA</v>
          </cell>
          <cell r="AC67" t="str">
            <v>Pitfall/Hand collecting</v>
          </cell>
          <cell r="AD67" t="str">
            <v>Pitfall traps were 4 cm diameter plastic vials, partly filled with a 70%J ethanol-glycerol mixture as a preservative, and arranged in a 5 X 4 grid with 6 m spacing (i.e. total of20 traps in an area of 432 m-). Traps were operated for a 48 h period during February (mid wet season), March (late wet season) and July (mid dry season) 1987. Twelve permanent 0.5 m X0.5m quadrats were established within the pitfall trapping grid, with one quadrat loeated at the centre of each 6 m X 6 m 'square" of pitfall traps. Ants on the ground were counted inside each quadrat for a 2 min period, with a full round taking approximately 30 min. Counts for eaeh species in each quadrat were made according to a 4-point abundance scale; 1 (1 ant); 2 (2-5 ants); 3 (6-20 ants); 4 (&gt; 20 ants).</v>
          </cell>
          <cell r="AE67">
            <v>20</v>
          </cell>
          <cell r="AF67">
            <v>12.57</v>
          </cell>
          <cell r="AG67">
            <v>6</v>
          </cell>
          <cell r="AH67">
            <v>144</v>
          </cell>
          <cell r="AI67">
            <v>120</v>
          </cell>
          <cell r="AJ67">
            <v>0</v>
          </cell>
          <cell r="AK67">
            <v>0</v>
          </cell>
          <cell r="AL67">
            <v>0</v>
          </cell>
          <cell r="AM67">
            <v>0</v>
          </cell>
          <cell r="AN67">
            <v>0</v>
          </cell>
          <cell r="AO67">
            <v>0</v>
          </cell>
          <cell r="AP67">
            <v>0</v>
          </cell>
          <cell r="AQ67">
            <v>0</v>
          </cell>
          <cell r="AR67">
            <v>0</v>
          </cell>
          <cell r="AS67">
            <v>0</v>
          </cell>
          <cell r="AT67" t="str">
            <v>Savanna woodland</v>
          </cell>
          <cell r="AU67" t="str">
            <v>Disturbed</v>
          </cell>
          <cell r="AV67" t="str">
            <v>Fire</v>
          </cell>
          <cell r="AW67" t="str">
            <v>NA</v>
          </cell>
          <cell r="AX67" t="str">
            <v>NA</v>
          </cell>
          <cell r="AY67" t="str">
            <v>The site had been burnt at least once every 3 years, and often annually, throughout its recent history</v>
          </cell>
        </row>
        <row r="68">
          <cell r="A68" t="str">
            <v>Andersen_1992_01</v>
          </cell>
          <cell r="B68" t="str">
            <v>Gibb, Heloise</v>
          </cell>
          <cell r="C68" t="str">
            <v>Oceania</v>
          </cell>
          <cell r="D68" t="str">
            <v>Australia</v>
          </cell>
          <cell r="E68" t="str">
            <v>Northern Territory</v>
          </cell>
          <cell r="F68" t="str">
            <v>Kapalga Research Station</v>
          </cell>
          <cell r="G68" t="str">
            <v>Forest plot 1</v>
          </cell>
          <cell r="H68" t="str">
            <v>Tropical savanna</v>
          </cell>
          <cell r="I68">
            <v>50</v>
          </cell>
          <cell r="J68">
            <v>-12.83</v>
          </cell>
          <cell r="K68">
            <v>132.83000000000001</v>
          </cell>
          <cell r="L68" t="str">
            <v>In publication</v>
          </cell>
          <cell r="M68" t="str">
            <v>NA</v>
          </cell>
          <cell r="N68" t="str">
            <v>NA</v>
          </cell>
          <cell r="O68">
            <v>55</v>
          </cell>
          <cell r="P68" t="str">
            <v>NA</v>
          </cell>
          <cell r="Q68" t="str">
            <v>NA</v>
          </cell>
          <cell r="R68">
            <v>8</v>
          </cell>
          <cell r="S68" t="str">
            <v>NA</v>
          </cell>
          <cell r="T68">
            <v>7</v>
          </cell>
          <cell r="U68">
            <v>1986</v>
          </cell>
          <cell r="V68" t="str">
            <v>NA</v>
          </cell>
          <cell r="W68">
            <v>5</v>
          </cell>
          <cell r="X68">
            <v>1987</v>
          </cell>
          <cell r="Y68">
            <v>1</v>
          </cell>
          <cell r="Z68">
            <v>30</v>
          </cell>
          <cell r="AA68">
            <v>24</v>
          </cell>
          <cell r="AB68" t="str">
            <v>NA</v>
          </cell>
          <cell r="AC68" t="str">
            <v>Pitfall/Baits</v>
          </cell>
          <cell r="AD68" t="str">
            <v>Trapping grid 4 x 5 with 6-m spacing was established that overlaid each baiting grid but staggered by 3 m. Pitfall traps were 4-cm-diameter plastic vials partly filled with ethanol as a preservative. They were operated for a 48-h period on each of the eight occasions baiting was performed. Repeated sampling in the same area, with 20 traps and 20 baits each time.  504m2 area sampled</v>
          </cell>
          <cell r="AE68">
            <v>20</v>
          </cell>
          <cell r="AF68">
            <v>12.57</v>
          </cell>
          <cell r="AG68">
            <v>6</v>
          </cell>
          <cell r="AH68">
            <v>48</v>
          </cell>
          <cell r="AI68">
            <v>40</v>
          </cell>
          <cell r="AJ68">
            <v>20</v>
          </cell>
          <cell r="AK68">
            <v>0</v>
          </cell>
          <cell r="AL68">
            <v>6</v>
          </cell>
          <cell r="AM68">
            <v>480</v>
          </cell>
          <cell r="AN68">
            <v>0</v>
          </cell>
          <cell r="AO68">
            <v>0</v>
          </cell>
          <cell r="AP68">
            <v>0</v>
          </cell>
          <cell r="AQ68">
            <v>0</v>
          </cell>
          <cell r="AR68">
            <v>0</v>
          </cell>
          <cell r="AS68">
            <v>0</v>
          </cell>
          <cell r="AT68" t="str">
            <v>Tropical savanna</v>
          </cell>
          <cell r="AU68" t="str">
            <v>Undisturbed</v>
          </cell>
          <cell r="AV68" t="str">
            <v>NA</v>
          </cell>
          <cell r="AW68" t="str">
            <v>NA</v>
          </cell>
          <cell r="AX68" t="str">
            <v>Predominant vegetation in the region is tropical savanna with a eucalypt overstorey</v>
          </cell>
          <cell r="AY68" t="str">
            <v>For landscape richness used total from forest plots</v>
          </cell>
        </row>
        <row r="69">
          <cell r="A69" t="str">
            <v>Andersen_1992_02</v>
          </cell>
          <cell r="B69" t="str">
            <v>Gibb, Heloise</v>
          </cell>
          <cell r="C69" t="str">
            <v>Oceania</v>
          </cell>
          <cell r="D69" t="str">
            <v>Australia</v>
          </cell>
          <cell r="E69" t="str">
            <v>Northern Territory</v>
          </cell>
          <cell r="F69" t="str">
            <v>Kapalga Research Station</v>
          </cell>
          <cell r="G69" t="str">
            <v>Forest plot 2</v>
          </cell>
          <cell r="H69" t="str">
            <v>Tropical savanna</v>
          </cell>
          <cell r="I69">
            <v>50</v>
          </cell>
          <cell r="J69">
            <v>-12.83</v>
          </cell>
          <cell r="K69">
            <v>132.83000000000001</v>
          </cell>
          <cell r="L69" t="str">
            <v>In publication</v>
          </cell>
          <cell r="M69" t="str">
            <v>NA</v>
          </cell>
          <cell r="N69" t="str">
            <v>NA</v>
          </cell>
          <cell r="O69">
            <v>39</v>
          </cell>
          <cell r="P69" t="str">
            <v>NA</v>
          </cell>
          <cell r="Q69" t="str">
            <v>NA</v>
          </cell>
          <cell r="R69">
            <v>8</v>
          </cell>
          <cell r="S69" t="str">
            <v>NA</v>
          </cell>
          <cell r="T69">
            <v>7</v>
          </cell>
          <cell r="U69">
            <v>1986</v>
          </cell>
          <cell r="V69" t="str">
            <v>NA</v>
          </cell>
          <cell r="W69">
            <v>5</v>
          </cell>
          <cell r="X69">
            <v>1987</v>
          </cell>
          <cell r="Y69">
            <v>1</v>
          </cell>
          <cell r="Z69">
            <v>30</v>
          </cell>
          <cell r="AA69">
            <v>24</v>
          </cell>
          <cell r="AB69" t="str">
            <v>NA</v>
          </cell>
          <cell r="AC69" t="str">
            <v>Pitfall/Baits</v>
          </cell>
          <cell r="AD69" t="str">
            <v>Trapping grid 4 x 5 with 6-m spacing was established that overlaid each baiting grid but staggered by 3 m. Pitfall traps were 4-cm-diameter plastic vials partly filled with ethanol as a preservative. They were operated for a 48-h period on each of the eight occasions baiting was performed. Repeated sampling in the same area, with 20 traps and 20 baits each time.  504m2 area sampled</v>
          </cell>
          <cell r="AE69">
            <v>20</v>
          </cell>
          <cell r="AF69">
            <v>12.57</v>
          </cell>
          <cell r="AG69">
            <v>6</v>
          </cell>
          <cell r="AH69">
            <v>48</v>
          </cell>
          <cell r="AI69">
            <v>40</v>
          </cell>
          <cell r="AJ69">
            <v>20</v>
          </cell>
          <cell r="AK69">
            <v>0</v>
          </cell>
          <cell r="AL69">
            <v>6</v>
          </cell>
          <cell r="AM69">
            <v>480</v>
          </cell>
          <cell r="AN69">
            <v>0</v>
          </cell>
          <cell r="AO69">
            <v>0</v>
          </cell>
          <cell r="AP69">
            <v>0</v>
          </cell>
          <cell r="AQ69">
            <v>0</v>
          </cell>
          <cell r="AR69">
            <v>0</v>
          </cell>
          <cell r="AS69">
            <v>0</v>
          </cell>
          <cell r="AT69" t="str">
            <v>Tropical savanna</v>
          </cell>
          <cell r="AU69" t="str">
            <v>Undisturbed</v>
          </cell>
          <cell r="AV69" t="str">
            <v>NA</v>
          </cell>
          <cell r="AW69" t="str">
            <v>NA</v>
          </cell>
          <cell r="AX69" t="str">
            <v>Predominant vegetation in the region is tropical savanna with a eucalypt overstorey</v>
          </cell>
          <cell r="AY69" t="str">
            <v>For landscape richness used total from forest plots</v>
          </cell>
        </row>
        <row r="70">
          <cell r="A70" t="str">
            <v>Andersen_1992_03</v>
          </cell>
          <cell r="B70" t="str">
            <v>Gibb, Heloise</v>
          </cell>
          <cell r="C70" t="str">
            <v>Oceania</v>
          </cell>
          <cell r="D70" t="str">
            <v>Australia</v>
          </cell>
          <cell r="E70" t="str">
            <v>Northern Territory</v>
          </cell>
          <cell r="F70" t="str">
            <v>Kapalga Research Station</v>
          </cell>
          <cell r="G70" t="str">
            <v>Savanna Plot 1</v>
          </cell>
          <cell r="H70" t="str">
            <v>Tropical savanna</v>
          </cell>
          <cell r="I70">
            <v>50</v>
          </cell>
          <cell r="J70">
            <v>-12.83</v>
          </cell>
          <cell r="K70">
            <v>132.83000000000001</v>
          </cell>
          <cell r="L70" t="str">
            <v>In publication</v>
          </cell>
          <cell r="M70" t="str">
            <v>NA</v>
          </cell>
          <cell r="N70" t="str">
            <v>NA</v>
          </cell>
          <cell r="O70">
            <v>97</v>
          </cell>
          <cell r="P70" t="str">
            <v>NA</v>
          </cell>
          <cell r="Q70" t="str">
            <v>NA</v>
          </cell>
          <cell r="R70">
            <v>8</v>
          </cell>
          <cell r="S70" t="str">
            <v>NA</v>
          </cell>
          <cell r="T70">
            <v>7</v>
          </cell>
          <cell r="U70">
            <v>1986</v>
          </cell>
          <cell r="V70" t="str">
            <v>NA</v>
          </cell>
          <cell r="W70">
            <v>5</v>
          </cell>
          <cell r="X70">
            <v>1987</v>
          </cell>
          <cell r="Y70">
            <v>1</v>
          </cell>
          <cell r="Z70">
            <v>30</v>
          </cell>
          <cell r="AA70">
            <v>24</v>
          </cell>
          <cell r="AB70" t="str">
            <v>NA</v>
          </cell>
          <cell r="AC70" t="str">
            <v>Pitfall/Baits</v>
          </cell>
          <cell r="AD70" t="str">
            <v>Trapping grid 4 x 5 with 6-m spacing was established that overlaid each baiting grid but staggered by 3 m. Pitfall traps were 4-cm-diameter plastic vials partly filled with ethanol as a preservative. They were operated for a 48-h period on each of the eight occasions baiting was performed. Repeated sampling in the same area, with 20 traps and 20 baits each time.  504m2 area sampled</v>
          </cell>
          <cell r="AE70">
            <v>20</v>
          </cell>
          <cell r="AF70">
            <v>12.57</v>
          </cell>
          <cell r="AG70">
            <v>6</v>
          </cell>
          <cell r="AH70">
            <v>48</v>
          </cell>
          <cell r="AI70">
            <v>40</v>
          </cell>
          <cell r="AJ70">
            <v>20</v>
          </cell>
          <cell r="AK70">
            <v>0</v>
          </cell>
          <cell r="AL70">
            <v>6</v>
          </cell>
          <cell r="AM70">
            <v>480</v>
          </cell>
          <cell r="AN70">
            <v>0</v>
          </cell>
          <cell r="AO70">
            <v>0</v>
          </cell>
          <cell r="AP70">
            <v>0</v>
          </cell>
          <cell r="AQ70">
            <v>0</v>
          </cell>
          <cell r="AR70">
            <v>0</v>
          </cell>
          <cell r="AS70">
            <v>0</v>
          </cell>
          <cell r="AT70" t="str">
            <v>Tropical savanna</v>
          </cell>
          <cell r="AU70" t="str">
            <v>Undisturbed</v>
          </cell>
          <cell r="AV70" t="str">
            <v>NA</v>
          </cell>
          <cell r="AW70" t="str">
            <v>NA</v>
          </cell>
          <cell r="AX70" t="str">
            <v>Predominant vegetation in the region is tropical savanna with a eucalypt overstorey</v>
          </cell>
          <cell r="AY70" t="str">
            <v>For landscape richness used total from savannah plots</v>
          </cell>
        </row>
        <row r="71">
          <cell r="A71" t="str">
            <v>Andersen_1992_04</v>
          </cell>
          <cell r="B71" t="str">
            <v>Gibb, Heloise</v>
          </cell>
          <cell r="C71" t="str">
            <v>Oceania</v>
          </cell>
          <cell r="D71" t="str">
            <v>Australia</v>
          </cell>
          <cell r="E71" t="str">
            <v>Northern Territory</v>
          </cell>
          <cell r="F71" t="str">
            <v>Kapalga Research Station</v>
          </cell>
          <cell r="G71" t="str">
            <v>Savanna Plot 2</v>
          </cell>
          <cell r="H71" t="str">
            <v>Tropical savanna</v>
          </cell>
          <cell r="I71">
            <v>50</v>
          </cell>
          <cell r="J71">
            <v>-12.83</v>
          </cell>
          <cell r="K71">
            <v>132.83000000000001</v>
          </cell>
          <cell r="L71" t="str">
            <v>In publication</v>
          </cell>
          <cell r="M71" t="str">
            <v>NA</v>
          </cell>
          <cell r="N71" t="str">
            <v>NA</v>
          </cell>
          <cell r="O71">
            <v>100</v>
          </cell>
          <cell r="P71" t="str">
            <v>NA</v>
          </cell>
          <cell r="Q71" t="str">
            <v>NA</v>
          </cell>
          <cell r="R71">
            <v>8</v>
          </cell>
          <cell r="S71" t="str">
            <v>NA</v>
          </cell>
          <cell r="T71">
            <v>7</v>
          </cell>
          <cell r="U71">
            <v>1986</v>
          </cell>
          <cell r="V71" t="str">
            <v>NA</v>
          </cell>
          <cell r="W71">
            <v>5</v>
          </cell>
          <cell r="X71">
            <v>1987</v>
          </cell>
          <cell r="Y71">
            <v>1</v>
          </cell>
          <cell r="Z71">
            <v>30</v>
          </cell>
          <cell r="AA71">
            <v>24</v>
          </cell>
          <cell r="AB71" t="str">
            <v>NA</v>
          </cell>
          <cell r="AC71" t="str">
            <v>Pitfall/Baits</v>
          </cell>
          <cell r="AD71" t="str">
            <v>Trapping grid 4 x 5 with 6-m spacing was established that overlaid each baiting grid but staggered by 3 m. Pitfall traps were 4-cm-diameter plastic vials partly filled with ethanol as a preservative. They were operated for a 48-h period on each of the eight occasions baiting was performed. Repeated sampling in the same area, with 20 traps and 20 baits each time.  504m2 area sampled</v>
          </cell>
          <cell r="AE71">
            <v>20</v>
          </cell>
          <cell r="AF71">
            <v>12.57</v>
          </cell>
          <cell r="AG71">
            <v>6</v>
          </cell>
          <cell r="AH71">
            <v>48</v>
          </cell>
          <cell r="AI71">
            <v>40</v>
          </cell>
          <cell r="AJ71">
            <v>20</v>
          </cell>
          <cell r="AK71">
            <v>0</v>
          </cell>
          <cell r="AL71">
            <v>6</v>
          </cell>
          <cell r="AM71">
            <v>480</v>
          </cell>
          <cell r="AN71">
            <v>0</v>
          </cell>
          <cell r="AO71">
            <v>0</v>
          </cell>
          <cell r="AP71">
            <v>0</v>
          </cell>
          <cell r="AQ71">
            <v>0</v>
          </cell>
          <cell r="AR71">
            <v>0</v>
          </cell>
          <cell r="AS71">
            <v>0</v>
          </cell>
          <cell r="AT71" t="str">
            <v>Tropical savanna</v>
          </cell>
          <cell r="AU71" t="str">
            <v>Undisturbed</v>
          </cell>
          <cell r="AV71" t="str">
            <v>NA</v>
          </cell>
          <cell r="AW71" t="str">
            <v>NA</v>
          </cell>
          <cell r="AX71" t="str">
            <v>Predominant vegetation in the region is tropical savanna with a eucalypt overstorey</v>
          </cell>
          <cell r="AY71" t="str">
            <v>For landscape richness used total from savannah plots</v>
          </cell>
        </row>
        <row r="72">
          <cell r="A72" t="str">
            <v>Andersen_1993_01</v>
          </cell>
          <cell r="B72" t="str">
            <v>Gibb, Heloise</v>
          </cell>
          <cell r="C72" t="str">
            <v>Oceania</v>
          </cell>
          <cell r="D72" t="str">
            <v>Australia</v>
          </cell>
          <cell r="E72" t="str">
            <v>Queensland</v>
          </cell>
          <cell r="F72" t="str">
            <v>near Lawn Hill, 240 km NNW of Mt Isa, north-western Queensland</v>
          </cell>
          <cell r="G72">
            <v>1</v>
          </cell>
          <cell r="H72" t="str">
            <v>semi-arid; monsoonal</v>
          </cell>
          <cell r="I72">
            <v>137</v>
          </cell>
          <cell r="J72">
            <v>-18.72</v>
          </cell>
          <cell r="K72">
            <v>138.6</v>
          </cell>
          <cell r="L72" t="str">
            <v>In publication</v>
          </cell>
          <cell r="M72" t="str">
            <v>NA</v>
          </cell>
          <cell r="N72">
            <v>241</v>
          </cell>
          <cell r="O72">
            <v>26</v>
          </cell>
          <cell r="P72" t="str">
            <v>NA</v>
          </cell>
          <cell r="Q72" t="str">
            <v>NA</v>
          </cell>
          <cell r="R72">
            <v>3</v>
          </cell>
          <cell r="S72" t="str">
            <v>NA</v>
          </cell>
          <cell r="T72">
            <v>4</v>
          </cell>
          <cell r="U72">
            <v>1991</v>
          </cell>
          <cell r="V72" t="str">
            <v>NA</v>
          </cell>
          <cell r="W72">
            <v>2</v>
          </cell>
          <cell r="X72">
            <v>1992</v>
          </cell>
          <cell r="Y72">
            <v>1</v>
          </cell>
          <cell r="Z72">
            <v>50</v>
          </cell>
          <cell r="AA72">
            <v>50</v>
          </cell>
          <cell r="AB72">
            <v>0</v>
          </cell>
          <cell r="AC72" t="str">
            <v>Pitfall/Hand collecting</v>
          </cell>
          <cell r="AD72" t="str">
            <v>10 traps (4.5 mm diameter) placed 10 m apart in 2 transects in a T-shaped configuration and operated for 48 hours. 50m x 50m area sampled</v>
          </cell>
          <cell r="AE72">
            <v>10</v>
          </cell>
          <cell r="AF72">
            <v>15.91</v>
          </cell>
          <cell r="AG72">
            <v>10</v>
          </cell>
          <cell r="AH72">
            <v>144</v>
          </cell>
          <cell r="AI72">
            <v>60</v>
          </cell>
          <cell r="AJ72">
            <v>0</v>
          </cell>
          <cell r="AK72">
            <v>0</v>
          </cell>
          <cell r="AL72">
            <v>0</v>
          </cell>
          <cell r="AM72">
            <v>0</v>
          </cell>
          <cell r="AN72">
            <v>0</v>
          </cell>
          <cell r="AO72">
            <v>0</v>
          </cell>
          <cell r="AP72">
            <v>0</v>
          </cell>
          <cell r="AQ72">
            <v>0</v>
          </cell>
          <cell r="AR72">
            <v>0</v>
          </cell>
          <cell r="AS72">
            <v>0</v>
          </cell>
          <cell r="AT72" t="str">
            <v>semi-arid; monsoonal</v>
          </cell>
          <cell r="AU72" t="str">
            <v>Undisturbed</v>
          </cell>
          <cell r="AV72" t="str">
            <v>NA</v>
          </cell>
          <cell r="AW72" t="str">
            <v>NA</v>
          </cell>
          <cell r="AX72" t="str">
            <v>open shrubland, sandy clay loam soil and on a mining lease</v>
          </cell>
          <cell r="AY72" t="str">
            <v>NA</v>
          </cell>
        </row>
        <row r="73">
          <cell r="A73" t="str">
            <v>Andersen_1993_02</v>
          </cell>
          <cell r="B73" t="str">
            <v>Gibb, Heloise</v>
          </cell>
          <cell r="C73" t="str">
            <v>Oceania</v>
          </cell>
          <cell r="D73" t="str">
            <v>Australia</v>
          </cell>
          <cell r="E73" t="str">
            <v>Queensland</v>
          </cell>
          <cell r="F73" t="str">
            <v>near Lawn Hill, 240 km NNW of Mt Isa, north-western Queensland</v>
          </cell>
          <cell r="G73">
            <v>2</v>
          </cell>
          <cell r="H73" t="str">
            <v>semi-arid; monsoonal</v>
          </cell>
          <cell r="I73">
            <v>137</v>
          </cell>
          <cell r="J73">
            <v>-18.72</v>
          </cell>
          <cell r="K73">
            <v>138.6</v>
          </cell>
          <cell r="L73" t="str">
            <v>In publication</v>
          </cell>
          <cell r="M73" t="str">
            <v>NA</v>
          </cell>
          <cell r="N73">
            <v>322</v>
          </cell>
          <cell r="O73">
            <v>34</v>
          </cell>
          <cell r="P73" t="str">
            <v>NA</v>
          </cell>
          <cell r="Q73" t="str">
            <v>NA</v>
          </cell>
          <cell r="R73">
            <v>3</v>
          </cell>
          <cell r="S73" t="str">
            <v>NA</v>
          </cell>
          <cell r="T73">
            <v>4</v>
          </cell>
          <cell r="U73">
            <v>1991</v>
          </cell>
          <cell r="V73" t="str">
            <v>NA</v>
          </cell>
          <cell r="W73">
            <v>2</v>
          </cell>
          <cell r="X73">
            <v>1992</v>
          </cell>
          <cell r="Y73">
            <v>1</v>
          </cell>
          <cell r="Z73">
            <v>50</v>
          </cell>
          <cell r="AA73">
            <v>50</v>
          </cell>
          <cell r="AB73">
            <v>0</v>
          </cell>
          <cell r="AC73" t="str">
            <v>Pitfall/Hand collecting</v>
          </cell>
          <cell r="AD73" t="str">
            <v>10 traps (4.5 mm diameter) placed 10 m apart in 2 transects in a T-shaped configuration and operated for 48 hours. 50m x 50m area sampled</v>
          </cell>
          <cell r="AE73">
            <v>10</v>
          </cell>
          <cell r="AF73">
            <v>15.91</v>
          </cell>
          <cell r="AG73">
            <v>10</v>
          </cell>
          <cell r="AH73">
            <v>144</v>
          </cell>
          <cell r="AI73">
            <v>60</v>
          </cell>
          <cell r="AJ73">
            <v>0</v>
          </cell>
          <cell r="AK73">
            <v>0</v>
          </cell>
          <cell r="AL73">
            <v>0</v>
          </cell>
          <cell r="AM73">
            <v>0</v>
          </cell>
          <cell r="AN73">
            <v>0</v>
          </cell>
          <cell r="AO73">
            <v>0</v>
          </cell>
          <cell r="AP73">
            <v>0</v>
          </cell>
          <cell r="AQ73">
            <v>0</v>
          </cell>
          <cell r="AR73">
            <v>0</v>
          </cell>
          <cell r="AS73">
            <v>0</v>
          </cell>
          <cell r="AT73" t="str">
            <v>semi-arid; monsoonal</v>
          </cell>
          <cell r="AU73" t="str">
            <v>Undisturbed</v>
          </cell>
          <cell r="AV73" t="str">
            <v>NA</v>
          </cell>
          <cell r="AW73" t="str">
            <v>NA</v>
          </cell>
          <cell r="AX73" t="str">
            <v>Eucalyptus pruinosa low woodland, gravelly light clay</v>
          </cell>
          <cell r="AY73" t="str">
            <v>NA</v>
          </cell>
        </row>
        <row r="74">
          <cell r="A74" t="str">
            <v>Andersen_1993_03</v>
          </cell>
          <cell r="B74" t="str">
            <v>Gibb, Heloise</v>
          </cell>
          <cell r="C74" t="str">
            <v>Oceania</v>
          </cell>
          <cell r="D74" t="str">
            <v>Australia</v>
          </cell>
          <cell r="E74" t="str">
            <v>Queensland</v>
          </cell>
          <cell r="F74" t="str">
            <v>near Lawn Hill, 240 km NNW of Mt Isa, north-western Queensland</v>
          </cell>
          <cell r="G74">
            <v>3</v>
          </cell>
          <cell r="H74" t="str">
            <v>semi-arid; monsoonal</v>
          </cell>
          <cell r="I74">
            <v>137</v>
          </cell>
          <cell r="J74">
            <v>-18.72</v>
          </cell>
          <cell r="K74">
            <v>138.6</v>
          </cell>
          <cell r="L74" t="str">
            <v>In publication</v>
          </cell>
          <cell r="M74" t="str">
            <v>NA</v>
          </cell>
          <cell r="N74">
            <v>209</v>
          </cell>
          <cell r="O74">
            <v>21</v>
          </cell>
          <cell r="P74" t="str">
            <v>NA</v>
          </cell>
          <cell r="Q74" t="str">
            <v>NA</v>
          </cell>
          <cell r="R74">
            <v>3</v>
          </cell>
          <cell r="S74" t="str">
            <v>NA</v>
          </cell>
          <cell r="T74">
            <v>4</v>
          </cell>
          <cell r="U74">
            <v>1991</v>
          </cell>
          <cell r="V74" t="str">
            <v>NA</v>
          </cell>
          <cell r="W74">
            <v>2</v>
          </cell>
          <cell r="X74">
            <v>1992</v>
          </cell>
          <cell r="Y74">
            <v>1</v>
          </cell>
          <cell r="Z74">
            <v>50</v>
          </cell>
          <cell r="AA74">
            <v>50</v>
          </cell>
          <cell r="AB74">
            <v>0</v>
          </cell>
          <cell r="AC74" t="str">
            <v>Pitfall/Hand collecting</v>
          </cell>
          <cell r="AD74" t="str">
            <v>10 traps (4.5 mm diameter) placed 10 m apart in 2 transects in a T-shaped configuration and operated for 48 hours. 50m x 50m area sampled</v>
          </cell>
          <cell r="AE74">
            <v>10</v>
          </cell>
          <cell r="AF74">
            <v>15.91</v>
          </cell>
          <cell r="AG74">
            <v>10</v>
          </cell>
          <cell r="AH74">
            <v>144</v>
          </cell>
          <cell r="AI74">
            <v>60</v>
          </cell>
          <cell r="AJ74">
            <v>0</v>
          </cell>
          <cell r="AK74">
            <v>0</v>
          </cell>
          <cell r="AL74">
            <v>0</v>
          </cell>
          <cell r="AM74">
            <v>0</v>
          </cell>
          <cell r="AN74">
            <v>0</v>
          </cell>
          <cell r="AO74">
            <v>0</v>
          </cell>
          <cell r="AP74">
            <v>0</v>
          </cell>
          <cell r="AQ74">
            <v>0</v>
          </cell>
          <cell r="AR74">
            <v>0</v>
          </cell>
          <cell r="AS74">
            <v>0</v>
          </cell>
          <cell r="AT74" t="str">
            <v>semi-arid; monsoonal</v>
          </cell>
          <cell r="AU74" t="str">
            <v>Undisturbed</v>
          </cell>
          <cell r="AV74" t="str">
            <v>NA</v>
          </cell>
          <cell r="AW74" t="str">
            <v>NA</v>
          </cell>
          <cell r="AX74" t="str">
            <v>Dense mixed grassland on black cracking clay</v>
          </cell>
          <cell r="AY74" t="str">
            <v>NA</v>
          </cell>
        </row>
        <row r="75">
          <cell r="A75" t="str">
            <v>Andersen_1993_04</v>
          </cell>
          <cell r="B75" t="str">
            <v>Gibb, Heloise</v>
          </cell>
          <cell r="C75" t="str">
            <v>Oceania</v>
          </cell>
          <cell r="D75" t="str">
            <v>Australia</v>
          </cell>
          <cell r="E75" t="str">
            <v>Queensland</v>
          </cell>
          <cell r="F75" t="str">
            <v>near Lawn Hill, 240 km NNW of Mt Isa, north-western Queensland</v>
          </cell>
          <cell r="G75">
            <v>4</v>
          </cell>
          <cell r="H75" t="str">
            <v>semi-arid; monsoonal</v>
          </cell>
          <cell r="I75">
            <v>137</v>
          </cell>
          <cell r="J75">
            <v>-18.72</v>
          </cell>
          <cell r="K75">
            <v>138.6</v>
          </cell>
          <cell r="L75" t="str">
            <v>In publication</v>
          </cell>
          <cell r="M75" t="str">
            <v>NA</v>
          </cell>
          <cell r="N75">
            <v>183</v>
          </cell>
          <cell r="O75">
            <v>17</v>
          </cell>
          <cell r="P75" t="str">
            <v>NA</v>
          </cell>
          <cell r="Q75" t="str">
            <v>NA</v>
          </cell>
          <cell r="R75">
            <v>3</v>
          </cell>
          <cell r="S75" t="str">
            <v>NA</v>
          </cell>
          <cell r="T75">
            <v>4</v>
          </cell>
          <cell r="U75">
            <v>1991</v>
          </cell>
          <cell r="V75" t="str">
            <v>NA</v>
          </cell>
          <cell r="W75">
            <v>2</v>
          </cell>
          <cell r="X75">
            <v>1992</v>
          </cell>
          <cell r="Y75">
            <v>1</v>
          </cell>
          <cell r="Z75">
            <v>50</v>
          </cell>
          <cell r="AA75">
            <v>50</v>
          </cell>
          <cell r="AB75">
            <v>0</v>
          </cell>
          <cell r="AC75" t="str">
            <v>Pitfall/Hand collecting</v>
          </cell>
          <cell r="AD75" t="str">
            <v>10 traps (4.5 mm diameter) placed 10 m apart in 2 transects in a T-shaped configuration and operated for 48 hours. 50m x 50m area sampled</v>
          </cell>
          <cell r="AE75">
            <v>10</v>
          </cell>
          <cell r="AF75">
            <v>15.91</v>
          </cell>
          <cell r="AG75">
            <v>10</v>
          </cell>
          <cell r="AH75">
            <v>144</v>
          </cell>
          <cell r="AI75">
            <v>60</v>
          </cell>
          <cell r="AJ75">
            <v>0</v>
          </cell>
          <cell r="AK75">
            <v>0</v>
          </cell>
          <cell r="AL75">
            <v>0</v>
          </cell>
          <cell r="AM75">
            <v>0</v>
          </cell>
          <cell r="AN75">
            <v>0</v>
          </cell>
          <cell r="AO75">
            <v>0</v>
          </cell>
          <cell r="AP75">
            <v>0</v>
          </cell>
          <cell r="AQ75">
            <v>0</v>
          </cell>
          <cell r="AR75">
            <v>0</v>
          </cell>
          <cell r="AS75">
            <v>0</v>
          </cell>
          <cell r="AT75" t="str">
            <v>semi-arid; monsoonal</v>
          </cell>
          <cell r="AU75" t="str">
            <v>Undisturbed</v>
          </cell>
          <cell r="AV75" t="str">
            <v>NA</v>
          </cell>
          <cell r="AW75" t="str">
            <v>NA</v>
          </cell>
          <cell r="AX75" t="str">
            <v>Eucalyptus leucophloia low open woodland over Triodia pungens on sandstone skeletal soil</v>
          </cell>
          <cell r="AY75" t="str">
            <v>NA</v>
          </cell>
        </row>
        <row r="76">
          <cell r="A76" t="str">
            <v>Andersen_1993_05</v>
          </cell>
          <cell r="B76" t="str">
            <v>Gibb, Heloise</v>
          </cell>
          <cell r="C76" t="str">
            <v>Oceania</v>
          </cell>
          <cell r="D76" t="str">
            <v>Australia</v>
          </cell>
          <cell r="E76" t="str">
            <v>Queensland</v>
          </cell>
          <cell r="F76" t="str">
            <v>near Lawn Hill, 240 km NNW of Mt Isa, north-western Queensland</v>
          </cell>
          <cell r="G76">
            <v>5</v>
          </cell>
          <cell r="H76" t="str">
            <v>semi-arid; monsoonal</v>
          </cell>
          <cell r="I76">
            <v>137</v>
          </cell>
          <cell r="J76">
            <v>-18.72</v>
          </cell>
          <cell r="K76">
            <v>138.6</v>
          </cell>
          <cell r="L76" t="str">
            <v>In publication</v>
          </cell>
          <cell r="M76" t="str">
            <v>NA</v>
          </cell>
          <cell r="N76">
            <v>376</v>
          </cell>
          <cell r="O76">
            <v>39</v>
          </cell>
          <cell r="P76" t="str">
            <v>NA</v>
          </cell>
          <cell r="Q76" t="str">
            <v>NA</v>
          </cell>
          <cell r="R76">
            <v>3</v>
          </cell>
          <cell r="S76" t="str">
            <v>NA</v>
          </cell>
          <cell r="T76">
            <v>4</v>
          </cell>
          <cell r="U76">
            <v>1991</v>
          </cell>
          <cell r="V76" t="str">
            <v>NA</v>
          </cell>
          <cell r="W76">
            <v>2</v>
          </cell>
          <cell r="X76">
            <v>1992</v>
          </cell>
          <cell r="Y76">
            <v>1</v>
          </cell>
          <cell r="Z76">
            <v>50</v>
          </cell>
          <cell r="AA76">
            <v>50</v>
          </cell>
          <cell r="AB76">
            <v>0</v>
          </cell>
          <cell r="AC76" t="str">
            <v>Pitfall/Hand collecting</v>
          </cell>
          <cell r="AD76" t="str">
            <v>10 traps (4.5 mm diameter) placed 10 m apart in 2 transects in a T-shaped configuration and operated for 48 hours. 50m x 50m area sampled</v>
          </cell>
          <cell r="AE76">
            <v>10</v>
          </cell>
          <cell r="AF76">
            <v>15.91</v>
          </cell>
          <cell r="AG76">
            <v>10</v>
          </cell>
          <cell r="AH76">
            <v>144</v>
          </cell>
          <cell r="AI76">
            <v>60</v>
          </cell>
          <cell r="AJ76">
            <v>0</v>
          </cell>
          <cell r="AK76">
            <v>0</v>
          </cell>
          <cell r="AL76">
            <v>0</v>
          </cell>
          <cell r="AM76">
            <v>0</v>
          </cell>
          <cell r="AN76">
            <v>0</v>
          </cell>
          <cell r="AO76">
            <v>0</v>
          </cell>
          <cell r="AP76">
            <v>0</v>
          </cell>
          <cell r="AQ76">
            <v>0</v>
          </cell>
          <cell r="AR76">
            <v>0</v>
          </cell>
          <cell r="AS76">
            <v>0</v>
          </cell>
          <cell r="AT76" t="str">
            <v>semi-arid; monsoonal</v>
          </cell>
          <cell r="AU76" t="str">
            <v>Undisturbed</v>
          </cell>
          <cell r="AV76" t="str">
            <v>NA</v>
          </cell>
          <cell r="AW76" t="str">
            <v>NA</v>
          </cell>
          <cell r="AX76" t="str">
            <v>Riverine Acacia farnesiana shrubland on sandy clay loam</v>
          </cell>
          <cell r="AY76" t="str">
            <v>NA</v>
          </cell>
        </row>
        <row r="77">
          <cell r="A77" t="str">
            <v>Andersen_1993_06</v>
          </cell>
          <cell r="B77" t="str">
            <v>Gibb, Heloise</v>
          </cell>
          <cell r="C77" t="str">
            <v>Oceania</v>
          </cell>
          <cell r="D77" t="str">
            <v>Australia</v>
          </cell>
          <cell r="E77" t="str">
            <v>Queensland</v>
          </cell>
          <cell r="F77" t="str">
            <v>near Lawn Hill, 240 km NNW of Mt Isa, north-western Queensland</v>
          </cell>
          <cell r="G77">
            <v>6</v>
          </cell>
          <cell r="H77" t="str">
            <v>semi-arid; monsoonal</v>
          </cell>
          <cell r="I77">
            <v>137</v>
          </cell>
          <cell r="J77">
            <v>-18.72</v>
          </cell>
          <cell r="K77">
            <v>138.6</v>
          </cell>
          <cell r="L77" t="str">
            <v>In publication</v>
          </cell>
          <cell r="M77" t="str">
            <v>NA</v>
          </cell>
          <cell r="N77">
            <v>263</v>
          </cell>
          <cell r="O77">
            <v>30</v>
          </cell>
          <cell r="P77" t="str">
            <v>NA</v>
          </cell>
          <cell r="Q77" t="str">
            <v>NA</v>
          </cell>
          <cell r="R77">
            <v>3</v>
          </cell>
          <cell r="S77" t="str">
            <v>NA</v>
          </cell>
          <cell r="T77">
            <v>4</v>
          </cell>
          <cell r="U77">
            <v>1991</v>
          </cell>
          <cell r="V77" t="str">
            <v>NA</v>
          </cell>
          <cell r="W77">
            <v>2</v>
          </cell>
          <cell r="X77">
            <v>1992</v>
          </cell>
          <cell r="Y77">
            <v>1</v>
          </cell>
          <cell r="Z77">
            <v>50</v>
          </cell>
          <cell r="AA77">
            <v>50</v>
          </cell>
          <cell r="AB77">
            <v>0</v>
          </cell>
          <cell r="AC77" t="str">
            <v>Pitfall/Hand collecting</v>
          </cell>
          <cell r="AD77" t="str">
            <v>10 traps (4.5 mm diameter) placed 10 m apart in 2 transects in a T-shaped configuration and operated for 48 hours. 50m x 50m area sampled</v>
          </cell>
          <cell r="AE77">
            <v>10</v>
          </cell>
          <cell r="AF77">
            <v>15.91</v>
          </cell>
          <cell r="AG77">
            <v>10</v>
          </cell>
          <cell r="AH77">
            <v>144</v>
          </cell>
          <cell r="AI77">
            <v>60</v>
          </cell>
          <cell r="AJ77">
            <v>0</v>
          </cell>
          <cell r="AK77">
            <v>0</v>
          </cell>
          <cell r="AL77">
            <v>0</v>
          </cell>
          <cell r="AM77">
            <v>0</v>
          </cell>
          <cell r="AN77">
            <v>0</v>
          </cell>
          <cell r="AO77">
            <v>0</v>
          </cell>
          <cell r="AP77">
            <v>0</v>
          </cell>
          <cell r="AQ77">
            <v>0</v>
          </cell>
          <cell r="AR77">
            <v>0</v>
          </cell>
          <cell r="AS77">
            <v>0</v>
          </cell>
          <cell r="AT77" t="str">
            <v>semi-arid; monsoonal</v>
          </cell>
          <cell r="AU77" t="str">
            <v>Undisturbed</v>
          </cell>
          <cell r="AV77" t="str">
            <v>NA</v>
          </cell>
          <cell r="AW77" t="str">
            <v>NA</v>
          </cell>
          <cell r="AX77" t="str">
            <v>Eucalyptus pruinosa low woodland on alluvial sandy loam</v>
          </cell>
          <cell r="AY77" t="str">
            <v>NA</v>
          </cell>
        </row>
        <row r="78">
          <cell r="A78" t="str">
            <v>Andersen_1993_07</v>
          </cell>
          <cell r="B78" t="str">
            <v>Gibb, Heloise</v>
          </cell>
          <cell r="C78" t="str">
            <v>Oceania</v>
          </cell>
          <cell r="D78" t="str">
            <v>Australia</v>
          </cell>
          <cell r="E78" t="str">
            <v>Queensland</v>
          </cell>
          <cell r="F78" t="str">
            <v>near Lawn Hill, 240 km NNW of Mt Isa, north-western Queensland</v>
          </cell>
          <cell r="G78">
            <v>7</v>
          </cell>
          <cell r="H78" t="str">
            <v>semi-arid; monsoonal</v>
          </cell>
          <cell r="I78">
            <v>137</v>
          </cell>
          <cell r="J78">
            <v>-18.72</v>
          </cell>
          <cell r="K78">
            <v>138.6</v>
          </cell>
          <cell r="L78" t="str">
            <v>In publication</v>
          </cell>
          <cell r="M78" t="str">
            <v>NA</v>
          </cell>
          <cell r="N78">
            <v>241</v>
          </cell>
          <cell r="O78">
            <v>26</v>
          </cell>
          <cell r="P78" t="str">
            <v>NA</v>
          </cell>
          <cell r="Q78" t="str">
            <v>NA</v>
          </cell>
          <cell r="R78">
            <v>3</v>
          </cell>
          <cell r="S78" t="str">
            <v>NA</v>
          </cell>
          <cell r="T78">
            <v>4</v>
          </cell>
          <cell r="U78">
            <v>1991</v>
          </cell>
          <cell r="V78" t="str">
            <v>NA</v>
          </cell>
          <cell r="W78">
            <v>2</v>
          </cell>
          <cell r="X78">
            <v>1992</v>
          </cell>
          <cell r="Y78">
            <v>1</v>
          </cell>
          <cell r="Z78">
            <v>50</v>
          </cell>
          <cell r="AA78">
            <v>50</v>
          </cell>
          <cell r="AB78">
            <v>0</v>
          </cell>
          <cell r="AC78" t="str">
            <v>Pitfall/Hand collecting</v>
          </cell>
          <cell r="AD78" t="str">
            <v>10 traps (4.5 mm diameter) placed 10 m apart in 2 transects in a T-shaped configuration and operated for 48 hours. 50m x 50m area sampled</v>
          </cell>
          <cell r="AE78">
            <v>10</v>
          </cell>
          <cell r="AF78">
            <v>15.91</v>
          </cell>
          <cell r="AG78">
            <v>10</v>
          </cell>
          <cell r="AH78">
            <v>144</v>
          </cell>
          <cell r="AI78">
            <v>60</v>
          </cell>
          <cell r="AJ78">
            <v>0</v>
          </cell>
          <cell r="AK78">
            <v>0</v>
          </cell>
          <cell r="AL78">
            <v>0</v>
          </cell>
          <cell r="AM78">
            <v>0</v>
          </cell>
          <cell r="AN78">
            <v>0</v>
          </cell>
          <cell r="AO78">
            <v>0</v>
          </cell>
          <cell r="AP78">
            <v>0</v>
          </cell>
          <cell r="AQ78">
            <v>0</v>
          </cell>
          <cell r="AR78">
            <v>0</v>
          </cell>
          <cell r="AS78">
            <v>0</v>
          </cell>
          <cell r="AT78" t="str">
            <v>semi-arid; monsoonal</v>
          </cell>
          <cell r="AU78" t="str">
            <v>Undisturbed</v>
          </cell>
          <cell r="AV78" t="str">
            <v>NA</v>
          </cell>
          <cell r="AW78" t="str">
            <v>NA</v>
          </cell>
          <cell r="AX78" t="str">
            <v>Eucalyptus terminalis woodland over T. pungens, gravelly fine sandy clay loam</v>
          </cell>
          <cell r="AY78" t="str">
            <v>NA</v>
          </cell>
        </row>
        <row r="79">
          <cell r="A79" t="str">
            <v>Andersen_1993_08</v>
          </cell>
          <cell r="B79" t="str">
            <v>Gibb, Heloise</v>
          </cell>
          <cell r="C79" t="str">
            <v>Oceania</v>
          </cell>
          <cell r="D79" t="str">
            <v>Australia</v>
          </cell>
          <cell r="E79" t="str">
            <v>Queensland</v>
          </cell>
          <cell r="F79" t="str">
            <v>near Lawn Hill, 240 km NNW of Mt Isa, north-western Queensland</v>
          </cell>
          <cell r="G79">
            <v>8</v>
          </cell>
          <cell r="H79" t="str">
            <v>semi-arid; monsoonal</v>
          </cell>
          <cell r="I79">
            <v>137</v>
          </cell>
          <cell r="J79">
            <v>-18.72</v>
          </cell>
          <cell r="K79">
            <v>138.6</v>
          </cell>
          <cell r="L79" t="str">
            <v>In publication</v>
          </cell>
          <cell r="M79" t="str">
            <v>NA</v>
          </cell>
          <cell r="N79">
            <v>240</v>
          </cell>
          <cell r="O79">
            <v>24</v>
          </cell>
          <cell r="P79" t="str">
            <v>NA</v>
          </cell>
          <cell r="Q79" t="str">
            <v>NA</v>
          </cell>
          <cell r="R79">
            <v>3</v>
          </cell>
          <cell r="S79" t="str">
            <v>NA</v>
          </cell>
          <cell r="T79">
            <v>4</v>
          </cell>
          <cell r="U79">
            <v>1991</v>
          </cell>
          <cell r="V79" t="str">
            <v>NA</v>
          </cell>
          <cell r="W79">
            <v>2</v>
          </cell>
          <cell r="X79">
            <v>1992</v>
          </cell>
          <cell r="Y79">
            <v>1</v>
          </cell>
          <cell r="Z79">
            <v>50</v>
          </cell>
          <cell r="AA79">
            <v>50</v>
          </cell>
          <cell r="AB79">
            <v>0</v>
          </cell>
          <cell r="AC79" t="str">
            <v>Pitfall/Hand collecting</v>
          </cell>
          <cell r="AD79" t="str">
            <v>10 traps (4.5 mm diameter) placed 10 m apart in 2 transects in a T-shaped configuration and operated for 48 hours. 50m x 50m area sampled</v>
          </cell>
          <cell r="AE79">
            <v>10</v>
          </cell>
          <cell r="AF79">
            <v>15.91</v>
          </cell>
          <cell r="AG79">
            <v>10</v>
          </cell>
          <cell r="AH79">
            <v>144</v>
          </cell>
          <cell r="AI79">
            <v>60</v>
          </cell>
          <cell r="AJ79">
            <v>0</v>
          </cell>
          <cell r="AK79">
            <v>0</v>
          </cell>
          <cell r="AL79">
            <v>0</v>
          </cell>
          <cell r="AM79">
            <v>0</v>
          </cell>
          <cell r="AN79">
            <v>0</v>
          </cell>
          <cell r="AO79">
            <v>0</v>
          </cell>
          <cell r="AP79">
            <v>0</v>
          </cell>
          <cell r="AQ79">
            <v>0</v>
          </cell>
          <cell r="AR79">
            <v>0</v>
          </cell>
          <cell r="AS79">
            <v>0</v>
          </cell>
          <cell r="AT79" t="str">
            <v>semi-arid; monsoonal</v>
          </cell>
          <cell r="AU79" t="str">
            <v>Undisturbed</v>
          </cell>
          <cell r="AV79" t="str">
            <v>NA</v>
          </cell>
          <cell r="AW79" t="str">
            <v>NA</v>
          </cell>
          <cell r="AX79" t="str">
            <v>E. leucophloia woodland over T. pungens, gravelly sandy clay loam</v>
          </cell>
          <cell r="AY79" t="str">
            <v>NA</v>
          </cell>
        </row>
        <row r="80">
          <cell r="A80" t="str">
            <v>Andersen_1993_09</v>
          </cell>
          <cell r="B80" t="str">
            <v>Gibb, Heloise</v>
          </cell>
          <cell r="C80" t="str">
            <v>Oceania</v>
          </cell>
          <cell r="D80" t="str">
            <v>Australia</v>
          </cell>
          <cell r="E80" t="str">
            <v>Queensland</v>
          </cell>
          <cell r="F80" t="str">
            <v>near Lawn Hill, 240 km NNW of Mt Isa, north-western Queensland</v>
          </cell>
          <cell r="G80">
            <v>9</v>
          </cell>
          <cell r="H80" t="str">
            <v>semi-arid; monsoonal</v>
          </cell>
          <cell r="I80">
            <v>137</v>
          </cell>
          <cell r="J80">
            <v>-18.72</v>
          </cell>
          <cell r="K80">
            <v>138.6</v>
          </cell>
          <cell r="L80" t="str">
            <v>In publication</v>
          </cell>
          <cell r="M80" t="str">
            <v>NA</v>
          </cell>
          <cell r="N80">
            <v>259</v>
          </cell>
          <cell r="O80">
            <v>16</v>
          </cell>
          <cell r="P80" t="str">
            <v>NA</v>
          </cell>
          <cell r="Q80" t="str">
            <v>NA</v>
          </cell>
          <cell r="R80">
            <v>3</v>
          </cell>
          <cell r="S80" t="str">
            <v>NA</v>
          </cell>
          <cell r="T80">
            <v>4</v>
          </cell>
          <cell r="U80">
            <v>1991</v>
          </cell>
          <cell r="V80" t="str">
            <v>NA</v>
          </cell>
          <cell r="W80">
            <v>2</v>
          </cell>
          <cell r="X80">
            <v>1992</v>
          </cell>
          <cell r="Y80">
            <v>1</v>
          </cell>
          <cell r="Z80">
            <v>50</v>
          </cell>
          <cell r="AA80">
            <v>50</v>
          </cell>
          <cell r="AB80">
            <v>0</v>
          </cell>
          <cell r="AC80" t="str">
            <v>Pitfall/Hand collecting</v>
          </cell>
          <cell r="AD80" t="str">
            <v>10 traps (4.5 mm diameter) placed 10 m apart in 2 transects in a T-shaped configuration and operated for 48 hours. 50m x 50m area sampled</v>
          </cell>
          <cell r="AE80">
            <v>10</v>
          </cell>
          <cell r="AF80">
            <v>15.91</v>
          </cell>
          <cell r="AG80">
            <v>10</v>
          </cell>
          <cell r="AH80">
            <v>144</v>
          </cell>
          <cell r="AI80">
            <v>60</v>
          </cell>
          <cell r="AJ80">
            <v>0</v>
          </cell>
          <cell r="AK80">
            <v>0</v>
          </cell>
          <cell r="AL80">
            <v>0</v>
          </cell>
          <cell r="AM80">
            <v>0</v>
          </cell>
          <cell r="AN80">
            <v>0</v>
          </cell>
          <cell r="AO80">
            <v>0</v>
          </cell>
          <cell r="AP80">
            <v>0</v>
          </cell>
          <cell r="AQ80">
            <v>0</v>
          </cell>
          <cell r="AR80">
            <v>0</v>
          </cell>
          <cell r="AS80">
            <v>0</v>
          </cell>
          <cell r="AT80" t="str">
            <v>semi-arid; monsoonal</v>
          </cell>
          <cell r="AU80" t="str">
            <v>Undisturbed</v>
          </cell>
          <cell r="AV80" t="str">
            <v>NA</v>
          </cell>
          <cell r="AW80" t="str">
            <v>NA</v>
          </cell>
          <cell r="AX80" t="str">
            <v>T. pungens hummock grassland on gravelly loam soil</v>
          </cell>
          <cell r="AY80" t="str">
            <v>NA</v>
          </cell>
        </row>
        <row r="81">
          <cell r="A81" t="str">
            <v>Andersen_1997_01</v>
          </cell>
          <cell r="B81" t="str">
            <v>Gibb, Heloise</v>
          </cell>
          <cell r="C81" t="str">
            <v>North America</v>
          </cell>
          <cell r="D81" t="str">
            <v>U.S.A.</v>
          </cell>
          <cell r="E81" t="str">
            <v>Arizona</v>
          </cell>
          <cell r="F81" t="str">
            <v>Chiricahua Mountains (SE Arizona)</v>
          </cell>
          <cell r="G81" t="str">
            <v>A</v>
          </cell>
          <cell r="H81" t="str">
            <v>desert scrub</v>
          </cell>
          <cell r="I81">
            <v>1400</v>
          </cell>
          <cell r="J81">
            <v>31.87</v>
          </cell>
          <cell r="K81">
            <v>-109.25</v>
          </cell>
          <cell r="L81" t="str">
            <v>In publication</v>
          </cell>
          <cell r="M81" t="str">
            <v>NA</v>
          </cell>
          <cell r="N81">
            <v>366</v>
          </cell>
          <cell r="O81">
            <v>17</v>
          </cell>
          <cell r="P81" t="str">
            <v>NA</v>
          </cell>
          <cell r="Q81" t="str">
            <v>NA</v>
          </cell>
          <cell r="R81">
            <v>2</v>
          </cell>
          <cell r="S81">
            <v>9</v>
          </cell>
          <cell r="T81">
            <v>7</v>
          </cell>
          <cell r="U81">
            <v>1993</v>
          </cell>
          <cell r="V81">
            <v>20</v>
          </cell>
          <cell r="W81">
            <v>7</v>
          </cell>
          <cell r="X81">
            <v>1993</v>
          </cell>
          <cell r="Y81">
            <v>1</v>
          </cell>
          <cell r="Z81">
            <v>40</v>
          </cell>
          <cell r="AA81">
            <v>20</v>
          </cell>
          <cell r="AB81">
            <v>0</v>
          </cell>
          <cell r="AC81" t="str">
            <v>Pitfall</v>
          </cell>
          <cell r="AD81" t="str">
            <v>A 5 x 3 grid of pitfall traps with 10 m spacing was established at each site, and operated for two 48-h periods-the first time (from 9 July) during the onset of the summer rains, and the second time (from 18 July) during fine and sunny weather. Traps were 6 cm diameter plastic specimen containers, partly filled with ethylene glycol as a preservative.</v>
          </cell>
          <cell r="AE81">
            <v>15</v>
          </cell>
          <cell r="AF81">
            <v>28.29</v>
          </cell>
          <cell r="AG81">
            <v>10</v>
          </cell>
          <cell r="AH81">
            <v>96</v>
          </cell>
          <cell r="AI81">
            <v>60</v>
          </cell>
          <cell r="AJ81">
            <v>0</v>
          </cell>
          <cell r="AK81">
            <v>0</v>
          </cell>
          <cell r="AL81">
            <v>0</v>
          </cell>
          <cell r="AM81">
            <v>0</v>
          </cell>
          <cell r="AN81">
            <v>0</v>
          </cell>
          <cell r="AO81">
            <v>0</v>
          </cell>
          <cell r="AP81">
            <v>0</v>
          </cell>
          <cell r="AQ81">
            <v>0</v>
          </cell>
          <cell r="AR81">
            <v>0</v>
          </cell>
          <cell r="AS81">
            <v>0</v>
          </cell>
          <cell r="AT81" t="str">
            <v>desert scrub</v>
          </cell>
          <cell r="AU81" t="str">
            <v>Undisturbed</v>
          </cell>
          <cell r="AV81" t="str">
            <v>NA</v>
          </cell>
          <cell r="AW81" t="str">
            <v>NA</v>
          </cell>
          <cell r="AX81" t="str">
            <v>desert scrub on exposed ridge at 1400m elevation</v>
          </cell>
          <cell r="AY81" t="str">
            <v>Only pitfall data used.</v>
          </cell>
        </row>
        <row r="82">
          <cell r="A82" t="str">
            <v>Andersen_1997_02</v>
          </cell>
          <cell r="B82" t="str">
            <v>Gibb, Heloise</v>
          </cell>
          <cell r="C82" t="str">
            <v>North America</v>
          </cell>
          <cell r="D82" t="str">
            <v>U.S.A.</v>
          </cell>
          <cell r="E82" t="str">
            <v>Arizona</v>
          </cell>
          <cell r="F82" t="str">
            <v>Chiricahua Mountains (SE Arizona)</v>
          </cell>
          <cell r="G82" t="str">
            <v>B</v>
          </cell>
          <cell r="H82" t="str">
            <v>desert scrub</v>
          </cell>
          <cell r="I82">
            <v>1400</v>
          </cell>
          <cell r="J82">
            <v>31.87</v>
          </cell>
          <cell r="K82">
            <v>-109.25</v>
          </cell>
          <cell r="L82" t="str">
            <v>In publication</v>
          </cell>
          <cell r="M82" t="str">
            <v>NA</v>
          </cell>
          <cell r="N82">
            <v>601</v>
          </cell>
          <cell r="O82">
            <v>24</v>
          </cell>
          <cell r="P82" t="str">
            <v>NA</v>
          </cell>
          <cell r="Q82" t="str">
            <v>NA</v>
          </cell>
          <cell r="R82">
            <v>2</v>
          </cell>
          <cell r="S82">
            <v>9</v>
          </cell>
          <cell r="T82">
            <v>7</v>
          </cell>
          <cell r="U82">
            <v>1993</v>
          </cell>
          <cell r="V82">
            <v>20</v>
          </cell>
          <cell r="W82">
            <v>7</v>
          </cell>
          <cell r="X82">
            <v>1993</v>
          </cell>
          <cell r="Y82">
            <v>1</v>
          </cell>
          <cell r="Z82">
            <v>40</v>
          </cell>
          <cell r="AA82">
            <v>20</v>
          </cell>
          <cell r="AB82">
            <v>0</v>
          </cell>
          <cell r="AC82" t="str">
            <v>Pitfall</v>
          </cell>
          <cell r="AD82" t="str">
            <v>A 5 x 3 grid of pitfall traps with 10 m spacing was established at each site, and operated for two 48-h periods-the first time (from 9 July) during the onset of the summer rains, and the second time (from 18 July) during fine and sunny weather. Traps were 6 cm diameter plastic specimen containers, partly filled with ethylene glycol as a preservative.</v>
          </cell>
          <cell r="AE82">
            <v>15</v>
          </cell>
          <cell r="AF82">
            <v>28.29</v>
          </cell>
          <cell r="AG82">
            <v>10</v>
          </cell>
          <cell r="AH82">
            <v>96</v>
          </cell>
          <cell r="AI82">
            <v>60</v>
          </cell>
          <cell r="AJ82">
            <v>0</v>
          </cell>
          <cell r="AK82">
            <v>0</v>
          </cell>
          <cell r="AL82">
            <v>0</v>
          </cell>
          <cell r="AM82">
            <v>0</v>
          </cell>
          <cell r="AN82">
            <v>0</v>
          </cell>
          <cell r="AO82">
            <v>0</v>
          </cell>
          <cell r="AP82">
            <v>0</v>
          </cell>
          <cell r="AQ82">
            <v>0</v>
          </cell>
          <cell r="AR82">
            <v>0</v>
          </cell>
          <cell r="AS82">
            <v>0</v>
          </cell>
          <cell r="AT82" t="str">
            <v>desert scrub</v>
          </cell>
          <cell r="AU82" t="str">
            <v>Undisturbed</v>
          </cell>
          <cell r="AV82" t="str">
            <v>NA</v>
          </cell>
          <cell r="AW82" t="str">
            <v>NA</v>
          </cell>
          <cell r="AX82" t="str">
            <v>desert scrub on level plain at 1400m</v>
          </cell>
          <cell r="AY82" t="str">
            <v>Only pitfall data used.</v>
          </cell>
        </row>
        <row r="83">
          <cell r="A83" t="str">
            <v>Andersen_1997_03</v>
          </cell>
          <cell r="B83" t="str">
            <v>Gibb, Heloise</v>
          </cell>
          <cell r="C83" t="str">
            <v>North America</v>
          </cell>
          <cell r="D83" t="str">
            <v>U.S.A.</v>
          </cell>
          <cell r="E83" t="str">
            <v>Arizona</v>
          </cell>
          <cell r="F83" t="str">
            <v>Chiricahua Mountains (SE Arizona)</v>
          </cell>
          <cell r="G83" t="str">
            <v>C</v>
          </cell>
          <cell r="H83" t="str">
            <v>desert scrub</v>
          </cell>
          <cell r="I83">
            <v>1500</v>
          </cell>
          <cell r="J83">
            <v>31.87</v>
          </cell>
          <cell r="K83">
            <v>-109.25</v>
          </cell>
          <cell r="L83" t="str">
            <v>In publication</v>
          </cell>
          <cell r="M83" t="str">
            <v>NA</v>
          </cell>
          <cell r="N83">
            <v>616</v>
          </cell>
          <cell r="O83">
            <v>26</v>
          </cell>
          <cell r="P83" t="str">
            <v>NA</v>
          </cell>
          <cell r="Q83" t="str">
            <v>NA</v>
          </cell>
          <cell r="R83">
            <v>2</v>
          </cell>
          <cell r="S83">
            <v>9</v>
          </cell>
          <cell r="T83">
            <v>7</v>
          </cell>
          <cell r="U83">
            <v>1993</v>
          </cell>
          <cell r="V83">
            <v>20</v>
          </cell>
          <cell r="W83">
            <v>7</v>
          </cell>
          <cell r="X83">
            <v>1993</v>
          </cell>
          <cell r="Y83">
            <v>1</v>
          </cell>
          <cell r="Z83">
            <v>40</v>
          </cell>
          <cell r="AA83">
            <v>20</v>
          </cell>
          <cell r="AB83">
            <v>0</v>
          </cell>
          <cell r="AC83" t="str">
            <v>Pitfall</v>
          </cell>
          <cell r="AD83" t="str">
            <v>A 5 x 3 grid of pitfall traps with 10 m spacing was established at each site, and operated for two 48-h periods-the first time (from 9 July) during the onset of the summer rains, and the second time (from 18 July) during fine and sunny weather. Traps were 6 cm diameter plastic specimen containers, partly filled with ethylene glycol as a preservative.</v>
          </cell>
          <cell r="AE83">
            <v>15</v>
          </cell>
          <cell r="AF83">
            <v>28.29</v>
          </cell>
          <cell r="AG83">
            <v>10</v>
          </cell>
          <cell r="AH83">
            <v>96</v>
          </cell>
          <cell r="AI83">
            <v>60</v>
          </cell>
          <cell r="AJ83">
            <v>0</v>
          </cell>
          <cell r="AK83">
            <v>0</v>
          </cell>
          <cell r="AL83">
            <v>0</v>
          </cell>
          <cell r="AM83">
            <v>0</v>
          </cell>
          <cell r="AN83">
            <v>0</v>
          </cell>
          <cell r="AO83">
            <v>0</v>
          </cell>
          <cell r="AP83">
            <v>0</v>
          </cell>
          <cell r="AQ83">
            <v>0</v>
          </cell>
          <cell r="AR83">
            <v>0</v>
          </cell>
          <cell r="AS83">
            <v>0</v>
          </cell>
          <cell r="AT83" t="str">
            <v>desert scrub</v>
          </cell>
          <cell r="AU83" t="str">
            <v>Undisturbed</v>
          </cell>
          <cell r="AV83" t="str">
            <v>NA</v>
          </cell>
          <cell r="AW83" t="str">
            <v>NA</v>
          </cell>
          <cell r="AX83" t="str">
            <v>desert scrub dominated by Mesquite at 1500m</v>
          </cell>
          <cell r="AY83" t="str">
            <v>Only pitfall data used.</v>
          </cell>
        </row>
        <row r="84">
          <cell r="A84" t="str">
            <v>Andersen_1997_04</v>
          </cell>
          <cell r="B84" t="str">
            <v>Gibb, Heloise</v>
          </cell>
          <cell r="C84" t="str">
            <v>North America</v>
          </cell>
          <cell r="D84" t="str">
            <v>U.S.A.</v>
          </cell>
          <cell r="E84" t="str">
            <v>Arizona</v>
          </cell>
          <cell r="F84" t="str">
            <v>Chiricahua Mountains (SE Arizona)</v>
          </cell>
          <cell r="G84" t="str">
            <v>D</v>
          </cell>
          <cell r="H84" t="str">
            <v>oak-juniper-pine woodlands</v>
          </cell>
          <cell r="I84">
            <v>1850</v>
          </cell>
          <cell r="J84">
            <v>31.87</v>
          </cell>
          <cell r="K84">
            <v>-109.25</v>
          </cell>
          <cell r="L84" t="str">
            <v>In publication</v>
          </cell>
          <cell r="M84" t="str">
            <v>NA</v>
          </cell>
          <cell r="N84">
            <v>277</v>
          </cell>
          <cell r="O84">
            <v>24</v>
          </cell>
          <cell r="P84" t="str">
            <v>NA</v>
          </cell>
          <cell r="Q84" t="str">
            <v>NA</v>
          </cell>
          <cell r="R84">
            <v>2</v>
          </cell>
          <cell r="S84">
            <v>9</v>
          </cell>
          <cell r="T84">
            <v>7</v>
          </cell>
          <cell r="U84">
            <v>1993</v>
          </cell>
          <cell r="V84">
            <v>20</v>
          </cell>
          <cell r="W84">
            <v>7</v>
          </cell>
          <cell r="X84">
            <v>1993</v>
          </cell>
          <cell r="Y84">
            <v>1</v>
          </cell>
          <cell r="Z84">
            <v>40</v>
          </cell>
          <cell r="AA84">
            <v>20</v>
          </cell>
          <cell r="AB84">
            <v>0</v>
          </cell>
          <cell r="AC84" t="str">
            <v>Pitfall</v>
          </cell>
          <cell r="AD84" t="str">
            <v>A 5 x 3 grid of pitfall traps with 10 m spacing was established at each site, and operated for two 48-h periods-the first time (from 9 July) during the onset of the summer rains, and the second time (from 18 July) during fine and sunny weather. Traps were 6 cm diameter plastic specimen containers, partly filled with ethylene glycol as a preservative.</v>
          </cell>
          <cell r="AE84">
            <v>15</v>
          </cell>
          <cell r="AF84">
            <v>28.29</v>
          </cell>
          <cell r="AG84">
            <v>10</v>
          </cell>
          <cell r="AH84">
            <v>96</v>
          </cell>
          <cell r="AI84">
            <v>60</v>
          </cell>
          <cell r="AJ84">
            <v>0</v>
          </cell>
          <cell r="AK84">
            <v>0</v>
          </cell>
          <cell r="AL84">
            <v>0</v>
          </cell>
          <cell r="AM84">
            <v>0</v>
          </cell>
          <cell r="AN84">
            <v>0</v>
          </cell>
          <cell r="AO84">
            <v>0</v>
          </cell>
          <cell r="AP84">
            <v>0</v>
          </cell>
          <cell r="AQ84">
            <v>0</v>
          </cell>
          <cell r="AR84">
            <v>0</v>
          </cell>
          <cell r="AS84">
            <v>0</v>
          </cell>
          <cell r="AT84" t="str">
            <v>oak-juniper-pine woodlands</v>
          </cell>
          <cell r="AU84" t="str">
            <v>Undisturbed</v>
          </cell>
          <cell r="AV84" t="str">
            <v>NA</v>
          </cell>
          <cell r="AW84" t="str">
            <v>NA</v>
          </cell>
          <cell r="AX84" t="str">
            <v>Low, open oak-juniper woodland dominated by Grau oak and Alligator juniper on an exposed slope at 1850m elevation</v>
          </cell>
          <cell r="AY84" t="str">
            <v>Only pitfall data used.</v>
          </cell>
        </row>
        <row r="85">
          <cell r="A85" t="str">
            <v>Andersen_1997_05</v>
          </cell>
          <cell r="B85" t="str">
            <v>Gibb, Heloise</v>
          </cell>
          <cell r="C85" t="str">
            <v>North America</v>
          </cell>
          <cell r="D85" t="str">
            <v>U.S.A.</v>
          </cell>
          <cell r="E85" t="str">
            <v>Arizona</v>
          </cell>
          <cell r="F85" t="str">
            <v>Chiricahua Mountains (SE Arizona)</v>
          </cell>
          <cell r="G85" t="str">
            <v>E</v>
          </cell>
          <cell r="H85" t="str">
            <v>oak-juniper-pine woodlands</v>
          </cell>
          <cell r="I85">
            <v>1800</v>
          </cell>
          <cell r="J85">
            <v>31.87</v>
          </cell>
          <cell r="K85">
            <v>-109.25</v>
          </cell>
          <cell r="L85" t="str">
            <v>In publication</v>
          </cell>
          <cell r="M85" t="str">
            <v>NA</v>
          </cell>
          <cell r="N85">
            <v>329</v>
          </cell>
          <cell r="O85">
            <v>30</v>
          </cell>
          <cell r="P85" t="str">
            <v>NA</v>
          </cell>
          <cell r="Q85" t="str">
            <v>NA</v>
          </cell>
          <cell r="R85">
            <v>2</v>
          </cell>
          <cell r="S85">
            <v>9</v>
          </cell>
          <cell r="T85">
            <v>7</v>
          </cell>
          <cell r="U85">
            <v>1993</v>
          </cell>
          <cell r="V85">
            <v>20</v>
          </cell>
          <cell r="W85">
            <v>7</v>
          </cell>
          <cell r="X85">
            <v>1993</v>
          </cell>
          <cell r="Y85">
            <v>1</v>
          </cell>
          <cell r="Z85">
            <v>40</v>
          </cell>
          <cell r="AA85">
            <v>20</v>
          </cell>
          <cell r="AB85">
            <v>0</v>
          </cell>
          <cell r="AC85" t="str">
            <v>Pitfall</v>
          </cell>
          <cell r="AD85" t="str">
            <v>A 5 x 3 grid of pitfall traps with 10 m spacing was established at each site, and operated for two 48-h periods-the first time (from 9 July) during the onset of the summer rains, and the second time (from 18 July) during fine and sunny weather. Traps were 6 cm diameter plastic specimen containers, partly filled with ethylene glycol as a preservative.</v>
          </cell>
          <cell r="AE85">
            <v>15</v>
          </cell>
          <cell r="AF85">
            <v>28.29</v>
          </cell>
          <cell r="AG85">
            <v>10</v>
          </cell>
          <cell r="AH85">
            <v>96</v>
          </cell>
          <cell r="AI85">
            <v>60</v>
          </cell>
          <cell r="AJ85">
            <v>0</v>
          </cell>
          <cell r="AK85">
            <v>0</v>
          </cell>
          <cell r="AL85">
            <v>0</v>
          </cell>
          <cell r="AM85">
            <v>0</v>
          </cell>
          <cell r="AN85">
            <v>0</v>
          </cell>
          <cell r="AO85">
            <v>0</v>
          </cell>
          <cell r="AP85">
            <v>0</v>
          </cell>
          <cell r="AQ85">
            <v>0</v>
          </cell>
          <cell r="AR85">
            <v>0</v>
          </cell>
          <cell r="AS85">
            <v>0</v>
          </cell>
          <cell r="AT85" t="str">
            <v>oak-juniper-pine woodlands</v>
          </cell>
          <cell r="AU85" t="str">
            <v>Undisturbed</v>
          </cell>
          <cell r="AV85" t="str">
            <v>NA</v>
          </cell>
          <cell r="AW85" t="str">
            <v>NA</v>
          </cell>
          <cell r="AX85" t="str">
            <v>Oak-juniper woodland dominated by Gray oak and Alligator juniper at 1800m elevation</v>
          </cell>
          <cell r="AY85" t="str">
            <v>Only pitfall data used.</v>
          </cell>
        </row>
        <row r="86">
          <cell r="A86" t="str">
            <v>Andersen_1997_06</v>
          </cell>
          <cell r="B86" t="str">
            <v>Gibb, Heloise</v>
          </cell>
          <cell r="C86" t="str">
            <v>North America</v>
          </cell>
          <cell r="D86" t="str">
            <v>U.S.A.</v>
          </cell>
          <cell r="E86" t="str">
            <v>Arizona</v>
          </cell>
          <cell r="F86" t="str">
            <v>Chiricahua Mountains (SE Arizona)</v>
          </cell>
          <cell r="G86" t="str">
            <v>F</v>
          </cell>
          <cell r="H86" t="str">
            <v>oak-juniper-pine woodlands</v>
          </cell>
          <cell r="I86">
            <v>1700</v>
          </cell>
          <cell r="J86">
            <v>31.87</v>
          </cell>
          <cell r="K86">
            <v>-109.25</v>
          </cell>
          <cell r="L86" t="str">
            <v>In publication</v>
          </cell>
          <cell r="M86" t="str">
            <v>NA</v>
          </cell>
          <cell r="N86">
            <v>313</v>
          </cell>
          <cell r="O86">
            <v>22</v>
          </cell>
          <cell r="P86" t="str">
            <v>NA</v>
          </cell>
          <cell r="Q86" t="str">
            <v>NA</v>
          </cell>
          <cell r="R86">
            <v>2</v>
          </cell>
          <cell r="S86">
            <v>9</v>
          </cell>
          <cell r="T86">
            <v>7</v>
          </cell>
          <cell r="U86">
            <v>1993</v>
          </cell>
          <cell r="V86">
            <v>20</v>
          </cell>
          <cell r="W86">
            <v>7</v>
          </cell>
          <cell r="X86">
            <v>1993</v>
          </cell>
          <cell r="Y86">
            <v>1</v>
          </cell>
          <cell r="Z86">
            <v>40</v>
          </cell>
          <cell r="AA86">
            <v>20</v>
          </cell>
          <cell r="AB86">
            <v>0</v>
          </cell>
          <cell r="AC86" t="str">
            <v>Pitfall</v>
          </cell>
          <cell r="AD86" t="str">
            <v>A 5 x 3 grid of pitfall traps with 10 m spacing was established at each site, and operated for two 48-h periods-the first time (from 9 July) during the onset of the summer rains, and the second time (from 18 July) during fine and sunny weather. Traps were 6 cm diameter plastic specimen containers, partly filled with ethylene glycol as a preservative.</v>
          </cell>
          <cell r="AE86">
            <v>15</v>
          </cell>
          <cell r="AF86">
            <v>28.29</v>
          </cell>
          <cell r="AG86">
            <v>10</v>
          </cell>
          <cell r="AH86">
            <v>96</v>
          </cell>
          <cell r="AI86">
            <v>60</v>
          </cell>
          <cell r="AJ86">
            <v>0</v>
          </cell>
          <cell r="AK86">
            <v>0</v>
          </cell>
          <cell r="AL86">
            <v>0</v>
          </cell>
          <cell r="AM86">
            <v>0</v>
          </cell>
          <cell r="AN86">
            <v>0</v>
          </cell>
          <cell r="AO86">
            <v>0</v>
          </cell>
          <cell r="AP86">
            <v>0</v>
          </cell>
          <cell r="AQ86">
            <v>0</v>
          </cell>
          <cell r="AR86">
            <v>0</v>
          </cell>
          <cell r="AS86">
            <v>0</v>
          </cell>
          <cell r="AT86" t="str">
            <v>oak-juniper-pine woodlands</v>
          </cell>
          <cell r="AU86" t="str">
            <v>Undisturbed</v>
          </cell>
          <cell r="AV86" t="str">
            <v>NA</v>
          </cell>
          <cell r="AW86" t="str">
            <v>NA</v>
          </cell>
          <cell r="AX86" t="str">
            <v>Pine-oak woodland domninated by Chihuahua pine and Emory oak, with Alligator juniper also present, at 1700m elevation.</v>
          </cell>
          <cell r="AY86" t="str">
            <v>Only pitfall data used.</v>
          </cell>
        </row>
        <row r="87">
          <cell r="A87" t="str">
            <v>Andersen_1997_07</v>
          </cell>
          <cell r="B87" t="str">
            <v>Gibb, Heloise</v>
          </cell>
          <cell r="C87" t="str">
            <v>North America</v>
          </cell>
          <cell r="D87" t="str">
            <v>U.S.A.</v>
          </cell>
          <cell r="E87" t="str">
            <v>Arizona</v>
          </cell>
          <cell r="F87" t="str">
            <v>Chiricahua Mountains (SE Arizona)</v>
          </cell>
          <cell r="G87" t="str">
            <v>G</v>
          </cell>
          <cell r="H87" t="str">
            <v>pine-fir forest</v>
          </cell>
          <cell r="I87">
            <v>2300</v>
          </cell>
          <cell r="J87">
            <v>31.87</v>
          </cell>
          <cell r="K87">
            <v>-109.25</v>
          </cell>
          <cell r="L87" t="str">
            <v>In publication</v>
          </cell>
          <cell r="M87" t="str">
            <v>NA</v>
          </cell>
          <cell r="N87">
            <v>124</v>
          </cell>
          <cell r="O87">
            <v>10</v>
          </cell>
          <cell r="P87" t="str">
            <v>NA</v>
          </cell>
          <cell r="Q87" t="str">
            <v>NA</v>
          </cell>
          <cell r="R87">
            <v>2</v>
          </cell>
          <cell r="S87">
            <v>9</v>
          </cell>
          <cell r="T87">
            <v>7</v>
          </cell>
          <cell r="U87">
            <v>1993</v>
          </cell>
          <cell r="V87">
            <v>20</v>
          </cell>
          <cell r="W87">
            <v>7</v>
          </cell>
          <cell r="X87">
            <v>1993</v>
          </cell>
          <cell r="Y87">
            <v>1</v>
          </cell>
          <cell r="Z87">
            <v>40</v>
          </cell>
          <cell r="AA87">
            <v>20</v>
          </cell>
          <cell r="AB87">
            <v>0</v>
          </cell>
          <cell r="AC87" t="str">
            <v>Pitfall</v>
          </cell>
          <cell r="AD87" t="str">
            <v>A 5 x 3 grid of pitfall traps with 10 m spacing was established at each site, and operated for two 48-h periods-the first time (from 9 July) during the onset of the summer rains, and the second time (from 18 July) during fine and sunny weather. Traps were 6 cm diameter plastic specimen containers, partly filled with ethylene glycol as a preservative.</v>
          </cell>
          <cell r="AE87">
            <v>15</v>
          </cell>
          <cell r="AF87">
            <v>28.29</v>
          </cell>
          <cell r="AG87">
            <v>10</v>
          </cell>
          <cell r="AH87">
            <v>96</v>
          </cell>
          <cell r="AI87">
            <v>60</v>
          </cell>
          <cell r="AJ87">
            <v>0</v>
          </cell>
          <cell r="AK87">
            <v>0</v>
          </cell>
          <cell r="AL87">
            <v>0</v>
          </cell>
          <cell r="AM87">
            <v>0</v>
          </cell>
          <cell r="AN87">
            <v>0</v>
          </cell>
          <cell r="AO87">
            <v>0</v>
          </cell>
          <cell r="AP87">
            <v>0</v>
          </cell>
          <cell r="AQ87">
            <v>0</v>
          </cell>
          <cell r="AR87">
            <v>0</v>
          </cell>
          <cell r="AS87">
            <v>0</v>
          </cell>
          <cell r="AT87" t="str">
            <v>pine-fir forest</v>
          </cell>
          <cell r="AU87" t="str">
            <v>Undisturbed</v>
          </cell>
          <cell r="AV87" t="str">
            <v>NA</v>
          </cell>
          <cell r="AW87" t="str">
            <v>NA</v>
          </cell>
          <cell r="AX87" t="str">
            <v>Pine-fir forest dominated by Apache pine, with Douglas fir also present, at 2300m elevation.</v>
          </cell>
          <cell r="AY87" t="str">
            <v>Only pitfall data used.</v>
          </cell>
        </row>
        <row r="88">
          <cell r="A88" t="str">
            <v>Andersen_1997_08</v>
          </cell>
          <cell r="B88" t="str">
            <v>Gibb, Heloise</v>
          </cell>
          <cell r="C88" t="str">
            <v>North America</v>
          </cell>
          <cell r="D88" t="str">
            <v>U.S.A.</v>
          </cell>
          <cell r="E88" t="str">
            <v>Arizona</v>
          </cell>
          <cell r="F88" t="str">
            <v>Chiricahua Mountains (SE Arizona)</v>
          </cell>
          <cell r="G88" t="str">
            <v>H</v>
          </cell>
          <cell r="H88" t="str">
            <v>pine-fir forest</v>
          </cell>
          <cell r="I88">
            <v>2600</v>
          </cell>
          <cell r="J88">
            <v>31.87</v>
          </cell>
          <cell r="K88">
            <v>-109.25</v>
          </cell>
          <cell r="L88" t="str">
            <v>In publication</v>
          </cell>
          <cell r="M88" t="str">
            <v>NA</v>
          </cell>
          <cell r="N88">
            <v>10</v>
          </cell>
          <cell r="O88">
            <v>2</v>
          </cell>
          <cell r="P88" t="str">
            <v>NA</v>
          </cell>
          <cell r="Q88" t="str">
            <v>NA</v>
          </cell>
          <cell r="R88">
            <v>2</v>
          </cell>
          <cell r="S88">
            <v>9</v>
          </cell>
          <cell r="T88">
            <v>7</v>
          </cell>
          <cell r="U88">
            <v>1993</v>
          </cell>
          <cell r="V88">
            <v>20</v>
          </cell>
          <cell r="W88">
            <v>7</v>
          </cell>
          <cell r="X88">
            <v>1993</v>
          </cell>
          <cell r="Y88">
            <v>1</v>
          </cell>
          <cell r="Z88">
            <v>40</v>
          </cell>
          <cell r="AA88">
            <v>20</v>
          </cell>
          <cell r="AB88">
            <v>0</v>
          </cell>
          <cell r="AC88" t="str">
            <v>Pitfall</v>
          </cell>
          <cell r="AD88" t="str">
            <v>A 5 x 3 grid of pitfall traps with 10 m spacing was established at each site, and operated for two 48-h periods-the first time (from 9 July) during the onset of the summer rains, and the second time (from 18 July) during fine and sunny weather. Traps were 6 cm diameter plastic specimen containers, partly filled with ethylene glycol as a preservative.</v>
          </cell>
          <cell r="AE88">
            <v>15</v>
          </cell>
          <cell r="AF88">
            <v>28.29</v>
          </cell>
          <cell r="AG88">
            <v>10</v>
          </cell>
          <cell r="AH88">
            <v>96</v>
          </cell>
          <cell r="AI88">
            <v>60</v>
          </cell>
          <cell r="AJ88">
            <v>0</v>
          </cell>
          <cell r="AK88">
            <v>0</v>
          </cell>
          <cell r="AL88">
            <v>0</v>
          </cell>
          <cell r="AM88">
            <v>0</v>
          </cell>
          <cell r="AN88">
            <v>0</v>
          </cell>
          <cell r="AO88">
            <v>0</v>
          </cell>
          <cell r="AP88">
            <v>0</v>
          </cell>
          <cell r="AQ88">
            <v>0</v>
          </cell>
          <cell r="AR88">
            <v>0</v>
          </cell>
          <cell r="AS88">
            <v>0</v>
          </cell>
          <cell r="AT88" t="str">
            <v>pine-fir forest</v>
          </cell>
          <cell r="AU88" t="str">
            <v>Undisturbed</v>
          </cell>
          <cell r="AV88" t="str">
            <v>NA</v>
          </cell>
          <cell r="AW88" t="str">
            <v>NA</v>
          </cell>
          <cell r="AX88" t="str">
            <v>Douglas fir forest at 2600m elevation</v>
          </cell>
          <cell r="AY88" t="str">
            <v>Only pitfall data used.</v>
          </cell>
        </row>
        <row r="89">
          <cell r="A89" t="str">
            <v>Andersen_1997_09</v>
          </cell>
          <cell r="B89" t="str">
            <v>Gibb, Heloise</v>
          </cell>
          <cell r="C89" t="str">
            <v>North America</v>
          </cell>
          <cell r="D89" t="str">
            <v>U.S.A.</v>
          </cell>
          <cell r="E89" t="str">
            <v>Arizona</v>
          </cell>
          <cell r="F89" t="str">
            <v>Chiricahua Mountains (SE Arizona)</v>
          </cell>
          <cell r="G89" t="str">
            <v>I</v>
          </cell>
          <cell r="H89" t="str">
            <v>riparian forest, poorly-drained soils associated with a permanent creek</v>
          </cell>
          <cell r="I89">
            <v>1650</v>
          </cell>
          <cell r="J89">
            <v>31.87</v>
          </cell>
          <cell r="K89">
            <v>-109.25</v>
          </cell>
          <cell r="L89" t="str">
            <v>In publication</v>
          </cell>
          <cell r="M89" t="str">
            <v>NA</v>
          </cell>
          <cell r="N89">
            <v>22</v>
          </cell>
          <cell r="O89">
            <v>5</v>
          </cell>
          <cell r="P89" t="str">
            <v>NA</v>
          </cell>
          <cell r="Q89" t="str">
            <v>NA</v>
          </cell>
          <cell r="R89">
            <v>2</v>
          </cell>
          <cell r="S89">
            <v>9</v>
          </cell>
          <cell r="T89">
            <v>7</v>
          </cell>
          <cell r="U89">
            <v>1993</v>
          </cell>
          <cell r="V89">
            <v>20</v>
          </cell>
          <cell r="W89">
            <v>7</v>
          </cell>
          <cell r="X89">
            <v>1993</v>
          </cell>
          <cell r="Y89">
            <v>1</v>
          </cell>
          <cell r="Z89">
            <v>40</v>
          </cell>
          <cell r="AA89">
            <v>20</v>
          </cell>
          <cell r="AB89">
            <v>0</v>
          </cell>
          <cell r="AC89" t="str">
            <v>Pitfall</v>
          </cell>
          <cell r="AD89" t="str">
            <v>A 5 x 3 grid of pitfall traps with 10 m spacing was established at each site, and operated for two 48-h periods-the first time (from 9 July) during the onset of the summer rains, and the second time (from 18 July) during fine and sunny weather. Traps were 6 cm diameter plastic specimen containers, partly filled with ethylene glycol as a preservative.</v>
          </cell>
          <cell r="AE89">
            <v>15</v>
          </cell>
          <cell r="AF89">
            <v>28.29</v>
          </cell>
          <cell r="AG89">
            <v>10</v>
          </cell>
          <cell r="AH89">
            <v>96</v>
          </cell>
          <cell r="AI89">
            <v>60</v>
          </cell>
          <cell r="AJ89">
            <v>0</v>
          </cell>
          <cell r="AK89">
            <v>0</v>
          </cell>
          <cell r="AL89">
            <v>0</v>
          </cell>
          <cell r="AM89">
            <v>0</v>
          </cell>
          <cell r="AN89">
            <v>0</v>
          </cell>
          <cell r="AO89">
            <v>0</v>
          </cell>
          <cell r="AP89">
            <v>0</v>
          </cell>
          <cell r="AQ89">
            <v>0</v>
          </cell>
          <cell r="AR89">
            <v>0</v>
          </cell>
          <cell r="AS89">
            <v>0</v>
          </cell>
          <cell r="AT89" t="str">
            <v>riparian forest, poorly-drained soils associated with a permanent creek</v>
          </cell>
          <cell r="AU89" t="str">
            <v>Undisturbed</v>
          </cell>
          <cell r="AV89" t="str">
            <v>NA</v>
          </cell>
          <cell r="AW89" t="str">
            <v>NA</v>
          </cell>
          <cell r="AX89" t="str">
            <v>Riparian forest dominated by sycamore and cottonwood at 1650m elevation.</v>
          </cell>
          <cell r="AY89" t="str">
            <v>Only pitfall data used.</v>
          </cell>
        </row>
        <row r="90">
          <cell r="A90" t="str">
            <v>Andersen_etal_1991_01</v>
          </cell>
          <cell r="B90" t="str">
            <v>Gibb, Heloise</v>
          </cell>
          <cell r="C90" t="str">
            <v>Oceania</v>
          </cell>
          <cell r="D90" t="str">
            <v>Australia</v>
          </cell>
          <cell r="E90" t="str">
            <v>Victoria</v>
          </cell>
          <cell r="F90" t="str">
            <v>Melton</v>
          </cell>
          <cell r="G90" t="str">
            <v>Long Forest mallee</v>
          </cell>
          <cell r="H90" t="str">
            <v>Long Forest mallee</v>
          </cell>
          <cell r="I90">
            <v>405</v>
          </cell>
          <cell r="J90">
            <v>-37.57</v>
          </cell>
          <cell r="K90">
            <v>144.6</v>
          </cell>
          <cell r="L90" t="str">
            <v>In publication</v>
          </cell>
          <cell r="M90" t="str">
            <v>NA</v>
          </cell>
          <cell r="N90" t="str">
            <v>NA</v>
          </cell>
          <cell r="O90">
            <v>77</v>
          </cell>
          <cell r="P90">
            <v>77</v>
          </cell>
          <cell r="Q90">
            <v>0</v>
          </cell>
          <cell r="R90">
            <v>3</v>
          </cell>
          <cell r="S90" t="str">
            <v>NA</v>
          </cell>
          <cell r="T90" t="str">
            <v>NA</v>
          </cell>
          <cell r="U90">
            <v>1983</v>
          </cell>
          <cell r="V90" t="str">
            <v>NA</v>
          </cell>
          <cell r="W90" t="str">
            <v>NA</v>
          </cell>
          <cell r="X90">
            <v>1985</v>
          </cell>
          <cell r="Y90" t="str">
            <v>NA</v>
          </cell>
          <cell r="Z90" t="str">
            <v>NA</v>
          </cell>
          <cell r="AA90" t="str">
            <v>NA</v>
          </cell>
          <cell r="AB90" t="str">
            <v>NA</v>
          </cell>
          <cell r="AC90" t="str">
            <v>Pitfall/Hand collecting</v>
          </cell>
          <cell r="AD90" t="str">
            <v>Sampling 3 times - so 30 pitfalls on each occasion. Area sampled 500m2</v>
          </cell>
          <cell r="AE90">
            <v>30</v>
          </cell>
          <cell r="AF90" t="str">
            <v>NA</v>
          </cell>
          <cell r="AG90" t="str">
            <v>NA</v>
          </cell>
          <cell r="AH90" t="str">
            <v>NA</v>
          </cell>
          <cell r="AI90" t="e">
            <v>#VALUE!</v>
          </cell>
          <cell r="AJ90">
            <v>0</v>
          </cell>
          <cell r="AK90">
            <v>0</v>
          </cell>
          <cell r="AL90">
            <v>0</v>
          </cell>
          <cell r="AM90">
            <v>0</v>
          </cell>
          <cell r="AN90">
            <v>0</v>
          </cell>
          <cell r="AO90">
            <v>0</v>
          </cell>
          <cell r="AP90">
            <v>0</v>
          </cell>
          <cell r="AQ90">
            <v>0</v>
          </cell>
          <cell r="AR90">
            <v>0</v>
          </cell>
          <cell r="AS90">
            <v>0</v>
          </cell>
          <cell r="AT90" t="str">
            <v>Mallee</v>
          </cell>
          <cell r="AU90" t="str">
            <v>Undisturbed</v>
          </cell>
          <cell r="AV90" t="str">
            <v>Grazing</v>
          </cell>
          <cell r="AW90" t="str">
            <v>NA</v>
          </cell>
          <cell r="AX90" t="str">
            <v>NA</v>
          </cell>
          <cell r="AY90" t="str">
            <v>NA</v>
          </cell>
        </row>
        <row r="91">
          <cell r="A91" t="str">
            <v>Andersen_etal_2003_01</v>
          </cell>
          <cell r="B91" t="str">
            <v>Gibb, Heloise</v>
          </cell>
          <cell r="C91" t="str">
            <v>Oceania</v>
          </cell>
          <cell r="D91" t="str">
            <v>Australia</v>
          </cell>
          <cell r="E91" t="str">
            <v>Queensland</v>
          </cell>
          <cell r="F91" t="str">
            <v>Callide Mine, near Biloela</v>
          </cell>
          <cell r="G91" t="str">
            <v>BH94</v>
          </cell>
          <cell r="H91" t="str">
            <v>tropical savanna</v>
          </cell>
          <cell r="I91">
            <v>230</v>
          </cell>
          <cell r="J91">
            <v>-24.34</v>
          </cell>
          <cell r="K91">
            <v>150.61000000000001</v>
          </cell>
          <cell r="L91" t="str">
            <v>Google Earth estimate</v>
          </cell>
          <cell r="M91" t="str">
            <v>NA</v>
          </cell>
          <cell r="N91">
            <v>227</v>
          </cell>
          <cell r="O91">
            <v>39</v>
          </cell>
          <cell r="P91" t="str">
            <v>NA</v>
          </cell>
          <cell r="Q91" t="str">
            <v>NA</v>
          </cell>
          <cell r="R91">
            <v>1</v>
          </cell>
          <cell r="S91">
            <v>3</v>
          </cell>
          <cell r="T91">
            <v>1</v>
          </cell>
          <cell r="U91">
            <v>2001</v>
          </cell>
          <cell r="V91">
            <v>10</v>
          </cell>
          <cell r="W91">
            <v>1</v>
          </cell>
          <cell r="X91">
            <v>2001</v>
          </cell>
          <cell r="Y91">
            <v>1</v>
          </cell>
          <cell r="Z91">
            <v>40</v>
          </cell>
          <cell r="AA91">
            <v>20</v>
          </cell>
          <cell r="AB91">
            <v>0</v>
          </cell>
          <cell r="AC91" t="str">
            <v>Pitfall</v>
          </cell>
          <cell r="AD91" t="str">
            <v>Ants were sampled using 6.5 cm diameter pitfall traps, partly filled with ethylene glycol as a preservative. A 5 × 3 grid of traps with 10 m spacing was established at each site (only 14 traps were operative at BH94) and operated for a 5-day period between 3 January and 10 January (midsummer) 2001. Abundance data were transformed. 1,200m2 area sampled</v>
          </cell>
          <cell r="AE91">
            <v>15</v>
          </cell>
          <cell r="AF91">
            <v>33.200000000000003</v>
          </cell>
          <cell r="AG91">
            <v>10</v>
          </cell>
          <cell r="AH91">
            <v>120</v>
          </cell>
          <cell r="AI91">
            <v>75</v>
          </cell>
          <cell r="AJ91">
            <v>0</v>
          </cell>
          <cell r="AK91">
            <v>0</v>
          </cell>
          <cell r="AL91">
            <v>0</v>
          </cell>
          <cell r="AM91">
            <v>0</v>
          </cell>
          <cell r="AN91">
            <v>0</v>
          </cell>
          <cell r="AO91">
            <v>0</v>
          </cell>
          <cell r="AP91">
            <v>0</v>
          </cell>
          <cell r="AQ91">
            <v>0</v>
          </cell>
          <cell r="AR91">
            <v>0</v>
          </cell>
          <cell r="AS91">
            <v>0</v>
          </cell>
          <cell r="AT91" t="str">
            <v>tropical savanna</v>
          </cell>
          <cell r="AU91" t="str">
            <v>Transformed</v>
          </cell>
          <cell r="AV91" t="str">
            <v>Mining</v>
          </cell>
          <cell r="AW91" t="str">
            <v>NA</v>
          </cell>
          <cell r="AX91" t="str">
            <v>Rehabilitaion site - Mine site disturbance</v>
          </cell>
          <cell r="AY91" t="str">
            <v>NA</v>
          </cell>
        </row>
        <row r="92">
          <cell r="A92" t="str">
            <v>Andersen_etal_2003_02</v>
          </cell>
          <cell r="B92" t="str">
            <v>Gibb, Heloise</v>
          </cell>
          <cell r="C92" t="str">
            <v>Oceania</v>
          </cell>
          <cell r="D92" t="str">
            <v>Australia</v>
          </cell>
          <cell r="E92" t="str">
            <v>Queensland</v>
          </cell>
          <cell r="F92" t="str">
            <v>Callide Mine, near Biloela</v>
          </cell>
          <cell r="G92" t="str">
            <v>BH99</v>
          </cell>
          <cell r="H92" t="str">
            <v>tropical savanna</v>
          </cell>
          <cell r="I92">
            <v>230</v>
          </cell>
          <cell r="J92">
            <v>-24.34</v>
          </cell>
          <cell r="K92">
            <v>150.61000000000001</v>
          </cell>
          <cell r="L92" t="str">
            <v>Google Earth estimate</v>
          </cell>
          <cell r="M92" t="str">
            <v>NA</v>
          </cell>
          <cell r="N92">
            <v>281</v>
          </cell>
          <cell r="O92">
            <v>24</v>
          </cell>
          <cell r="P92" t="str">
            <v>NA</v>
          </cell>
          <cell r="Q92" t="str">
            <v>NA</v>
          </cell>
          <cell r="R92">
            <v>1</v>
          </cell>
          <cell r="S92">
            <v>3</v>
          </cell>
          <cell r="T92">
            <v>1</v>
          </cell>
          <cell r="U92">
            <v>2001</v>
          </cell>
          <cell r="V92">
            <v>10</v>
          </cell>
          <cell r="W92">
            <v>1</v>
          </cell>
          <cell r="X92">
            <v>2001</v>
          </cell>
          <cell r="Y92">
            <v>1</v>
          </cell>
          <cell r="Z92">
            <v>40</v>
          </cell>
          <cell r="AA92">
            <v>20</v>
          </cell>
          <cell r="AB92">
            <v>0</v>
          </cell>
          <cell r="AC92" t="str">
            <v>Pitfall</v>
          </cell>
          <cell r="AD92" t="str">
            <v>Ants were sampled using 6.5 cm diameter pitfall traps, partly filled with ethylene glycol as a preservative. A 5 × 3 grid of traps with 10 m spacing was established at each site (only 14 traps were operative at BH94) and operated for a 5-day period between 3 January and 10 January (midsummer) 2001. Abundance data were transformed. 1,200m2 area sampled</v>
          </cell>
          <cell r="AE92">
            <v>15</v>
          </cell>
          <cell r="AF92">
            <v>33.200000000000003</v>
          </cell>
          <cell r="AG92">
            <v>10</v>
          </cell>
          <cell r="AH92">
            <v>120</v>
          </cell>
          <cell r="AI92">
            <v>75</v>
          </cell>
          <cell r="AJ92">
            <v>0</v>
          </cell>
          <cell r="AK92">
            <v>0</v>
          </cell>
          <cell r="AL92">
            <v>0</v>
          </cell>
          <cell r="AM92">
            <v>0</v>
          </cell>
          <cell r="AN92">
            <v>0</v>
          </cell>
          <cell r="AO92">
            <v>0</v>
          </cell>
          <cell r="AP92">
            <v>0</v>
          </cell>
          <cell r="AQ92">
            <v>0</v>
          </cell>
          <cell r="AR92">
            <v>0</v>
          </cell>
          <cell r="AS92">
            <v>0</v>
          </cell>
          <cell r="AT92" t="str">
            <v>tropical savanna</v>
          </cell>
          <cell r="AU92" t="str">
            <v>Transformed</v>
          </cell>
          <cell r="AV92" t="str">
            <v>Mining</v>
          </cell>
          <cell r="AW92" t="str">
            <v>NA</v>
          </cell>
          <cell r="AX92" t="str">
            <v>Rehabilitaion site - Mine site disturbance</v>
          </cell>
          <cell r="AY92" t="str">
            <v>NA</v>
          </cell>
        </row>
        <row r="93">
          <cell r="A93" t="str">
            <v>Andersen_etal_2003_03</v>
          </cell>
          <cell r="B93" t="str">
            <v>Gibb, Heloise</v>
          </cell>
          <cell r="C93" t="str">
            <v>Oceania</v>
          </cell>
          <cell r="D93" t="str">
            <v>Australia</v>
          </cell>
          <cell r="E93" t="str">
            <v>Queensland</v>
          </cell>
          <cell r="F93" t="str">
            <v>Callide Mine, near Biloela</v>
          </cell>
          <cell r="G93" t="str">
            <v>DB94</v>
          </cell>
          <cell r="H93" t="str">
            <v>tropical savanna</v>
          </cell>
          <cell r="I93">
            <v>230</v>
          </cell>
          <cell r="J93">
            <v>-24.34</v>
          </cell>
          <cell r="K93">
            <v>150.61000000000001</v>
          </cell>
          <cell r="L93" t="str">
            <v>Google Earth estimate</v>
          </cell>
          <cell r="M93" t="str">
            <v>NA</v>
          </cell>
          <cell r="N93">
            <v>273</v>
          </cell>
          <cell r="O93">
            <v>28</v>
          </cell>
          <cell r="P93" t="str">
            <v>NA</v>
          </cell>
          <cell r="Q93" t="str">
            <v>NA</v>
          </cell>
          <cell r="R93">
            <v>1</v>
          </cell>
          <cell r="S93">
            <v>3</v>
          </cell>
          <cell r="T93">
            <v>1</v>
          </cell>
          <cell r="U93">
            <v>2001</v>
          </cell>
          <cell r="V93">
            <v>10</v>
          </cell>
          <cell r="W93">
            <v>1</v>
          </cell>
          <cell r="X93">
            <v>2001</v>
          </cell>
          <cell r="Y93">
            <v>1</v>
          </cell>
          <cell r="Z93">
            <v>40</v>
          </cell>
          <cell r="AA93">
            <v>20</v>
          </cell>
          <cell r="AB93">
            <v>0</v>
          </cell>
          <cell r="AC93" t="str">
            <v>Pitfall</v>
          </cell>
          <cell r="AD93" t="str">
            <v>Ants were sampled using 6.5 cm diameter pitfall traps, partly filled with ethylene glycol as a preservative. A 5 × 3 grid of traps with 10 m spacing was established at each site (only 14 traps were operative at BH94) and operated for a 5-day period between 3 January and 10 January (midsummer) 2001. Abundance data were transformed. 1,200m2 area sampled</v>
          </cell>
          <cell r="AE93">
            <v>15</v>
          </cell>
          <cell r="AF93">
            <v>33.200000000000003</v>
          </cell>
          <cell r="AG93">
            <v>10</v>
          </cell>
          <cell r="AH93">
            <v>120</v>
          </cell>
          <cell r="AI93">
            <v>75</v>
          </cell>
          <cell r="AJ93">
            <v>0</v>
          </cell>
          <cell r="AK93">
            <v>0</v>
          </cell>
          <cell r="AL93">
            <v>0</v>
          </cell>
          <cell r="AM93">
            <v>0</v>
          </cell>
          <cell r="AN93">
            <v>0</v>
          </cell>
          <cell r="AO93">
            <v>0</v>
          </cell>
          <cell r="AP93">
            <v>0</v>
          </cell>
          <cell r="AQ93">
            <v>0</v>
          </cell>
          <cell r="AR93">
            <v>0</v>
          </cell>
          <cell r="AS93">
            <v>0</v>
          </cell>
          <cell r="AT93" t="str">
            <v>tropical savanna</v>
          </cell>
          <cell r="AU93" t="str">
            <v>Transformed</v>
          </cell>
          <cell r="AV93" t="str">
            <v>Mining</v>
          </cell>
          <cell r="AW93" t="str">
            <v>NA</v>
          </cell>
          <cell r="AX93" t="str">
            <v>Rehabilitaion site - Mine site disturbance</v>
          </cell>
          <cell r="AY93" t="str">
            <v>NA</v>
          </cell>
        </row>
        <row r="94">
          <cell r="A94" t="str">
            <v>Andersen_etal_2003_04</v>
          </cell>
          <cell r="B94" t="str">
            <v>Gibb, Heloise</v>
          </cell>
          <cell r="C94" t="str">
            <v>Oceania</v>
          </cell>
          <cell r="D94" t="str">
            <v>Australia</v>
          </cell>
          <cell r="E94" t="str">
            <v>Queensland</v>
          </cell>
          <cell r="F94" t="str">
            <v>Callide Mine, near Biloela</v>
          </cell>
          <cell r="G94" t="str">
            <v>DB98</v>
          </cell>
          <cell r="H94" t="str">
            <v>tropical savanna</v>
          </cell>
          <cell r="I94">
            <v>230</v>
          </cell>
          <cell r="J94">
            <v>-24.34</v>
          </cell>
          <cell r="K94">
            <v>150.61000000000001</v>
          </cell>
          <cell r="L94" t="str">
            <v>Google Earth estimate</v>
          </cell>
          <cell r="M94" t="str">
            <v>NA</v>
          </cell>
          <cell r="N94">
            <v>198</v>
          </cell>
          <cell r="O94">
            <v>16</v>
          </cell>
          <cell r="P94" t="str">
            <v>NA</v>
          </cell>
          <cell r="Q94" t="str">
            <v>NA</v>
          </cell>
          <cell r="R94">
            <v>1</v>
          </cell>
          <cell r="S94">
            <v>3</v>
          </cell>
          <cell r="T94">
            <v>1</v>
          </cell>
          <cell r="U94">
            <v>2001</v>
          </cell>
          <cell r="V94">
            <v>10</v>
          </cell>
          <cell r="W94">
            <v>1</v>
          </cell>
          <cell r="X94">
            <v>2001</v>
          </cell>
          <cell r="Y94">
            <v>1</v>
          </cell>
          <cell r="Z94">
            <v>40</v>
          </cell>
          <cell r="AA94">
            <v>20</v>
          </cell>
          <cell r="AB94">
            <v>0</v>
          </cell>
          <cell r="AC94" t="str">
            <v>Pitfall</v>
          </cell>
          <cell r="AD94" t="str">
            <v>Ants were sampled using 6.5 cm diameter pitfall traps, partly filled with ethylene glycol as a preservative. A 5 × 3 grid of traps with 10 m spacing was established at each site (only 14 traps were operative at BH94) and operated for a 5-day period between 3 January and 10 January (midsummer) 2001. Abundance data were transformed. 1,200m2 area sampled</v>
          </cell>
          <cell r="AE94">
            <v>15</v>
          </cell>
          <cell r="AF94">
            <v>33.200000000000003</v>
          </cell>
          <cell r="AG94">
            <v>10</v>
          </cell>
          <cell r="AH94">
            <v>120</v>
          </cell>
          <cell r="AI94">
            <v>75</v>
          </cell>
          <cell r="AJ94">
            <v>0</v>
          </cell>
          <cell r="AK94">
            <v>0</v>
          </cell>
          <cell r="AL94">
            <v>0</v>
          </cell>
          <cell r="AM94">
            <v>0</v>
          </cell>
          <cell r="AN94">
            <v>0</v>
          </cell>
          <cell r="AO94">
            <v>0</v>
          </cell>
          <cell r="AP94">
            <v>0</v>
          </cell>
          <cell r="AQ94">
            <v>0</v>
          </cell>
          <cell r="AR94">
            <v>0</v>
          </cell>
          <cell r="AS94">
            <v>0</v>
          </cell>
          <cell r="AT94" t="str">
            <v>tropical savanna</v>
          </cell>
          <cell r="AU94" t="str">
            <v>Transformed</v>
          </cell>
          <cell r="AV94" t="str">
            <v>Mining</v>
          </cell>
          <cell r="AW94" t="str">
            <v>NA</v>
          </cell>
          <cell r="AX94" t="str">
            <v>Rehabilitaion site - Mine site disturbance</v>
          </cell>
          <cell r="AY94" t="str">
            <v>NA</v>
          </cell>
        </row>
        <row r="95">
          <cell r="A95" t="str">
            <v>Andersen_etal_2003_05</v>
          </cell>
          <cell r="B95" t="str">
            <v>Gibb, Heloise</v>
          </cell>
          <cell r="C95" t="str">
            <v>Oceania</v>
          </cell>
          <cell r="D95" t="str">
            <v>Australia</v>
          </cell>
          <cell r="E95" t="str">
            <v>Queensland</v>
          </cell>
          <cell r="F95" t="str">
            <v>Callide Mine, near Biloela</v>
          </cell>
          <cell r="G95" t="str">
            <v>DCS81</v>
          </cell>
          <cell r="H95" t="str">
            <v>tropical savanna</v>
          </cell>
          <cell r="I95">
            <v>230</v>
          </cell>
          <cell r="J95">
            <v>-24.34</v>
          </cell>
          <cell r="K95">
            <v>150.61000000000001</v>
          </cell>
          <cell r="L95" t="str">
            <v>Google Earth estimate</v>
          </cell>
          <cell r="M95" t="str">
            <v>NA</v>
          </cell>
          <cell r="N95">
            <v>95</v>
          </cell>
          <cell r="O95">
            <v>14</v>
          </cell>
          <cell r="P95" t="str">
            <v>NA</v>
          </cell>
          <cell r="Q95" t="str">
            <v>NA</v>
          </cell>
          <cell r="R95">
            <v>1</v>
          </cell>
          <cell r="S95">
            <v>3</v>
          </cell>
          <cell r="T95">
            <v>1</v>
          </cell>
          <cell r="U95">
            <v>2001</v>
          </cell>
          <cell r="V95">
            <v>10</v>
          </cell>
          <cell r="W95">
            <v>1</v>
          </cell>
          <cell r="X95">
            <v>2001</v>
          </cell>
          <cell r="Y95">
            <v>1</v>
          </cell>
          <cell r="Z95">
            <v>40</v>
          </cell>
          <cell r="AA95">
            <v>20</v>
          </cell>
          <cell r="AB95">
            <v>0</v>
          </cell>
          <cell r="AC95" t="str">
            <v>Pitfall</v>
          </cell>
          <cell r="AD95" t="str">
            <v>Ants were sampled using 6.5 cm diameter pitfall traps, partly filled with ethylene glycol as a preservative. A 5 × 3 grid of traps with 10 m spacing was established at each site (only 14 traps were operative at BH94) and operated for a 5-day period between 3 January and 10 January (midsummer) 2001. Abundance data were transformed. 1,200m2 area sampled</v>
          </cell>
          <cell r="AE95">
            <v>15</v>
          </cell>
          <cell r="AF95">
            <v>33.200000000000003</v>
          </cell>
          <cell r="AG95">
            <v>10</v>
          </cell>
          <cell r="AH95">
            <v>120</v>
          </cell>
          <cell r="AI95">
            <v>75</v>
          </cell>
          <cell r="AJ95">
            <v>0</v>
          </cell>
          <cell r="AK95">
            <v>0</v>
          </cell>
          <cell r="AL95">
            <v>0</v>
          </cell>
          <cell r="AM95">
            <v>0</v>
          </cell>
          <cell r="AN95">
            <v>0</v>
          </cell>
          <cell r="AO95">
            <v>0</v>
          </cell>
          <cell r="AP95">
            <v>0</v>
          </cell>
          <cell r="AQ95">
            <v>0</v>
          </cell>
          <cell r="AR95">
            <v>0</v>
          </cell>
          <cell r="AS95">
            <v>0</v>
          </cell>
          <cell r="AT95" t="str">
            <v>tropical savanna</v>
          </cell>
          <cell r="AU95" t="str">
            <v>Transformed</v>
          </cell>
          <cell r="AV95" t="str">
            <v>Mining</v>
          </cell>
          <cell r="AW95" t="str">
            <v>NA</v>
          </cell>
          <cell r="AX95" t="str">
            <v>Rehabilitaion site - Mine site disturbance</v>
          </cell>
          <cell r="AY95" t="str">
            <v>NA</v>
          </cell>
        </row>
        <row r="96">
          <cell r="A96" t="str">
            <v>Andersen_etal_2003_06</v>
          </cell>
          <cell r="B96" t="str">
            <v>Gibb, Heloise</v>
          </cell>
          <cell r="C96" t="str">
            <v>Oceania</v>
          </cell>
          <cell r="D96" t="str">
            <v>Australia</v>
          </cell>
          <cell r="E96" t="str">
            <v>Queensland</v>
          </cell>
          <cell r="F96" t="str">
            <v>Callide Mine, near Biloela</v>
          </cell>
          <cell r="G96" t="str">
            <v>R6</v>
          </cell>
          <cell r="H96" t="str">
            <v>tropical savanna</v>
          </cell>
          <cell r="I96">
            <v>230</v>
          </cell>
          <cell r="J96">
            <v>-24.34</v>
          </cell>
          <cell r="K96">
            <v>150.61000000000001</v>
          </cell>
          <cell r="L96" t="str">
            <v>Google Earth estimate</v>
          </cell>
          <cell r="M96" t="str">
            <v>NA</v>
          </cell>
          <cell r="N96">
            <v>195</v>
          </cell>
          <cell r="O96">
            <v>36</v>
          </cell>
          <cell r="P96" t="str">
            <v>NA</v>
          </cell>
          <cell r="Q96" t="str">
            <v>NA</v>
          </cell>
          <cell r="R96">
            <v>1</v>
          </cell>
          <cell r="S96">
            <v>3</v>
          </cell>
          <cell r="T96">
            <v>1</v>
          </cell>
          <cell r="U96">
            <v>2001</v>
          </cell>
          <cell r="V96">
            <v>10</v>
          </cell>
          <cell r="W96">
            <v>1</v>
          </cell>
          <cell r="X96">
            <v>2001</v>
          </cell>
          <cell r="Y96">
            <v>1</v>
          </cell>
          <cell r="Z96">
            <v>40</v>
          </cell>
          <cell r="AA96">
            <v>20</v>
          </cell>
          <cell r="AB96">
            <v>0</v>
          </cell>
          <cell r="AC96" t="str">
            <v>Pitfall</v>
          </cell>
          <cell r="AD96" t="str">
            <v>Ants were sampled using 6.5 cm diameter pitfall traps, partly filled with ethylene glycol as a preservative. A 5 × 3 grid of traps with 10 m spacing was established at each site (only 14 traps were operative at BH94) and operated for a 5-day period between 3 January and 10 January (midsummer) 2001. Abundance data were transformed. 1,200m2 area sampled</v>
          </cell>
          <cell r="AE96">
            <v>15</v>
          </cell>
          <cell r="AF96">
            <v>33.200000000000003</v>
          </cell>
          <cell r="AG96">
            <v>10</v>
          </cell>
          <cell r="AH96">
            <v>120</v>
          </cell>
          <cell r="AI96">
            <v>75</v>
          </cell>
          <cell r="AJ96">
            <v>0</v>
          </cell>
          <cell r="AK96">
            <v>0</v>
          </cell>
          <cell r="AL96">
            <v>0</v>
          </cell>
          <cell r="AM96">
            <v>0</v>
          </cell>
          <cell r="AN96">
            <v>0</v>
          </cell>
          <cell r="AO96">
            <v>0</v>
          </cell>
          <cell r="AP96">
            <v>0</v>
          </cell>
          <cell r="AQ96">
            <v>0</v>
          </cell>
          <cell r="AR96">
            <v>0</v>
          </cell>
          <cell r="AS96">
            <v>0</v>
          </cell>
          <cell r="AT96" t="str">
            <v>tropical savanna</v>
          </cell>
          <cell r="AU96" t="str">
            <v>Undisturbed</v>
          </cell>
          <cell r="AV96" t="str">
            <v>NA</v>
          </cell>
          <cell r="AW96" t="str">
            <v>NA</v>
          </cell>
          <cell r="AX96" t="str">
            <v>Reference site</v>
          </cell>
          <cell r="AY96" t="str">
            <v>NA</v>
          </cell>
        </row>
        <row r="97">
          <cell r="A97" t="str">
            <v>Andersen_etal_2003_07</v>
          </cell>
          <cell r="B97" t="str">
            <v>Gibb, Heloise</v>
          </cell>
          <cell r="C97" t="str">
            <v>Oceania</v>
          </cell>
          <cell r="D97" t="str">
            <v>Australia</v>
          </cell>
          <cell r="E97" t="str">
            <v>Queensland</v>
          </cell>
          <cell r="F97" t="str">
            <v>Callide Mine, near Biloela</v>
          </cell>
          <cell r="G97" t="str">
            <v>R8</v>
          </cell>
          <cell r="H97" t="str">
            <v>tropical savanna</v>
          </cell>
          <cell r="I97">
            <v>230</v>
          </cell>
          <cell r="J97">
            <v>-24.34</v>
          </cell>
          <cell r="K97">
            <v>150.61000000000001</v>
          </cell>
          <cell r="L97" t="str">
            <v>Google Earth estimate</v>
          </cell>
          <cell r="M97" t="str">
            <v>NA</v>
          </cell>
          <cell r="N97">
            <v>185</v>
          </cell>
          <cell r="O97">
            <v>39</v>
          </cell>
          <cell r="P97" t="str">
            <v>NA</v>
          </cell>
          <cell r="Q97" t="str">
            <v>NA</v>
          </cell>
          <cell r="R97">
            <v>1</v>
          </cell>
          <cell r="S97">
            <v>3</v>
          </cell>
          <cell r="T97">
            <v>1</v>
          </cell>
          <cell r="U97">
            <v>2001</v>
          </cell>
          <cell r="V97">
            <v>10</v>
          </cell>
          <cell r="W97">
            <v>1</v>
          </cell>
          <cell r="X97">
            <v>2001</v>
          </cell>
          <cell r="Y97">
            <v>1</v>
          </cell>
          <cell r="Z97">
            <v>40</v>
          </cell>
          <cell r="AA97">
            <v>20</v>
          </cell>
          <cell r="AB97">
            <v>0</v>
          </cell>
          <cell r="AC97" t="str">
            <v>Pitfall</v>
          </cell>
          <cell r="AD97" t="str">
            <v>Ants were sampled using 6.5 cm diameter pitfall traps, partly filled with ethylene glycol as a preservative. A 5 × 3 grid of traps with 10 m spacing was established at each site (only 14 traps were operative at BH94) and operated for a 5-day period between 3 January and 10 January (midsummer) 2001. Abundance data were transformed. 1,200m2 area sampled</v>
          </cell>
          <cell r="AE97">
            <v>15</v>
          </cell>
          <cell r="AF97">
            <v>33.200000000000003</v>
          </cell>
          <cell r="AG97">
            <v>10</v>
          </cell>
          <cell r="AH97">
            <v>120</v>
          </cell>
          <cell r="AI97">
            <v>75</v>
          </cell>
          <cell r="AJ97">
            <v>0</v>
          </cell>
          <cell r="AK97">
            <v>0</v>
          </cell>
          <cell r="AL97">
            <v>0</v>
          </cell>
          <cell r="AM97">
            <v>0</v>
          </cell>
          <cell r="AN97">
            <v>0</v>
          </cell>
          <cell r="AO97">
            <v>0</v>
          </cell>
          <cell r="AP97">
            <v>0</v>
          </cell>
          <cell r="AQ97">
            <v>0</v>
          </cell>
          <cell r="AR97">
            <v>0</v>
          </cell>
          <cell r="AS97">
            <v>0</v>
          </cell>
          <cell r="AT97" t="str">
            <v>tropical savanna</v>
          </cell>
          <cell r="AU97" t="str">
            <v>Undisturbed</v>
          </cell>
          <cell r="AV97" t="str">
            <v>NA</v>
          </cell>
          <cell r="AW97" t="str">
            <v>NA</v>
          </cell>
          <cell r="AX97" t="str">
            <v>Reference site</v>
          </cell>
          <cell r="AY97" t="str">
            <v>NA</v>
          </cell>
        </row>
        <row r="98">
          <cell r="A98" t="str">
            <v>Andersen_etal_2003_08</v>
          </cell>
          <cell r="B98" t="str">
            <v>Gibb, Heloise</v>
          </cell>
          <cell r="C98" t="str">
            <v>Oceania</v>
          </cell>
          <cell r="D98" t="str">
            <v>Australia</v>
          </cell>
          <cell r="E98" t="str">
            <v>Queensland</v>
          </cell>
          <cell r="F98" t="str">
            <v>Callide Mine, near Biloela</v>
          </cell>
          <cell r="G98" t="str">
            <v>R9</v>
          </cell>
          <cell r="H98" t="str">
            <v>tropical savanna</v>
          </cell>
          <cell r="I98">
            <v>230</v>
          </cell>
          <cell r="J98">
            <v>-24.34</v>
          </cell>
          <cell r="K98">
            <v>150.61000000000001</v>
          </cell>
          <cell r="L98" t="str">
            <v>Google Earth estimate</v>
          </cell>
          <cell r="M98" t="str">
            <v>NA</v>
          </cell>
          <cell r="N98">
            <v>248</v>
          </cell>
          <cell r="O98">
            <v>48</v>
          </cell>
          <cell r="P98" t="str">
            <v>NA</v>
          </cell>
          <cell r="Q98" t="str">
            <v>NA</v>
          </cell>
          <cell r="R98">
            <v>1</v>
          </cell>
          <cell r="S98">
            <v>3</v>
          </cell>
          <cell r="T98">
            <v>1</v>
          </cell>
          <cell r="U98">
            <v>2001</v>
          </cell>
          <cell r="V98">
            <v>10</v>
          </cell>
          <cell r="W98">
            <v>1</v>
          </cell>
          <cell r="X98">
            <v>2001</v>
          </cell>
          <cell r="Y98">
            <v>1</v>
          </cell>
          <cell r="Z98">
            <v>40</v>
          </cell>
          <cell r="AA98">
            <v>20</v>
          </cell>
          <cell r="AB98">
            <v>0</v>
          </cell>
          <cell r="AC98" t="str">
            <v>Pitfall</v>
          </cell>
          <cell r="AD98" t="str">
            <v>Ants were sampled using 6.5 cm diameter pitfall traps, partly filled with ethylene glycol as a preservative. A 5 × 3 grid of traps with 10 m spacing was established at each site (only 14 traps were operative at BH94) and operated for a 5-day period between 3 January and 10 January (midsummer) 2001. Abundance data were transformed. 1,200m2 area sampled</v>
          </cell>
          <cell r="AE98">
            <v>15</v>
          </cell>
          <cell r="AF98">
            <v>33.200000000000003</v>
          </cell>
          <cell r="AG98">
            <v>10</v>
          </cell>
          <cell r="AH98">
            <v>120</v>
          </cell>
          <cell r="AI98">
            <v>75</v>
          </cell>
          <cell r="AJ98">
            <v>0</v>
          </cell>
          <cell r="AK98">
            <v>0</v>
          </cell>
          <cell r="AL98">
            <v>0</v>
          </cell>
          <cell r="AM98">
            <v>0</v>
          </cell>
          <cell r="AN98">
            <v>0</v>
          </cell>
          <cell r="AO98">
            <v>0</v>
          </cell>
          <cell r="AP98">
            <v>0</v>
          </cell>
          <cell r="AQ98">
            <v>0</v>
          </cell>
          <cell r="AR98">
            <v>0</v>
          </cell>
          <cell r="AS98">
            <v>0</v>
          </cell>
          <cell r="AT98" t="str">
            <v>tropical savanna</v>
          </cell>
          <cell r="AU98" t="str">
            <v>Undisturbed</v>
          </cell>
          <cell r="AV98" t="str">
            <v>NA</v>
          </cell>
          <cell r="AW98" t="str">
            <v>NA</v>
          </cell>
          <cell r="AX98" t="str">
            <v>Reference site</v>
          </cell>
          <cell r="AY98" t="str">
            <v>NA</v>
          </cell>
        </row>
        <row r="99">
          <cell r="A99" t="str">
            <v>Andersen_etal_2003_09</v>
          </cell>
          <cell r="B99" t="str">
            <v>Gibb, Heloise</v>
          </cell>
          <cell r="C99" t="str">
            <v>Oceania</v>
          </cell>
          <cell r="D99" t="str">
            <v>Australia</v>
          </cell>
          <cell r="E99" t="str">
            <v>Queensland</v>
          </cell>
          <cell r="F99" t="str">
            <v>Callide Mine, near Biloela</v>
          </cell>
          <cell r="G99" t="str">
            <v>TG92</v>
          </cell>
          <cell r="H99" t="str">
            <v>tropical savanna</v>
          </cell>
          <cell r="I99">
            <v>230</v>
          </cell>
          <cell r="J99">
            <v>-24.34</v>
          </cell>
          <cell r="K99">
            <v>150.61000000000001</v>
          </cell>
          <cell r="L99" t="str">
            <v>Google Earth estimate</v>
          </cell>
          <cell r="M99" t="str">
            <v>NA</v>
          </cell>
          <cell r="N99">
            <v>128</v>
          </cell>
          <cell r="O99">
            <v>30</v>
          </cell>
          <cell r="P99" t="str">
            <v>NA</v>
          </cell>
          <cell r="Q99" t="str">
            <v>NA</v>
          </cell>
          <cell r="R99">
            <v>1</v>
          </cell>
          <cell r="S99">
            <v>3</v>
          </cell>
          <cell r="T99">
            <v>1</v>
          </cell>
          <cell r="U99">
            <v>2001</v>
          </cell>
          <cell r="V99">
            <v>10</v>
          </cell>
          <cell r="W99">
            <v>1</v>
          </cell>
          <cell r="X99">
            <v>2001</v>
          </cell>
          <cell r="Y99">
            <v>1</v>
          </cell>
          <cell r="Z99">
            <v>40</v>
          </cell>
          <cell r="AA99">
            <v>20</v>
          </cell>
          <cell r="AB99">
            <v>0</v>
          </cell>
          <cell r="AC99" t="str">
            <v>Pitfall</v>
          </cell>
          <cell r="AD99" t="str">
            <v>Ants were sampled using 6.5 cm diameter pitfall traps, partly filled with ethylene glycol as a preservative. A 5 × 3 grid of traps with 10 m spacing was established at each site (only 14 traps were operative at BH94) and operated for a 5-day period between 3 January and 10 January (midsummer) 2001. Abundance data were transformed. 1,200m2 area sampled</v>
          </cell>
          <cell r="AE99">
            <v>15</v>
          </cell>
          <cell r="AF99">
            <v>33.200000000000003</v>
          </cell>
          <cell r="AG99">
            <v>10</v>
          </cell>
          <cell r="AH99">
            <v>120</v>
          </cell>
          <cell r="AI99">
            <v>75</v>
          </cell>
          <cell r="AJ99">
            <v>0</v>
          </cell>
          <cell r="AK99">
            <v>0</v>
          </cell>
          <cell r="AL99">
            <v>0</v>
          </cell>
          <cell r="AM99">
            <v>0</v>
          </cell>
          <cell r="AN99">
            <v>0</v>
          </cell>
          <cell r="AO99">
            <v>0</v>
          </cell>
          <cell r="AP99">
            <v>0</v>
          </cell>
          <cell r="AQ99">
            <v>0</v>
          </cell>
          <cell r="AR99">
            <v>0</v>
          </cell>
          <cell r="AS99">
            <v>0</v>
          </cell>
          <cell r="AT99" t="str">
            <v>tropical savanna</v>
          </cell>
          <cell r="AU99" t="str">
            <v>Transformed</v>
          </cell>
          <cell r="AV99" t="str">
            <v>Mining</v>
          </cell>
          <cell r="AW99" t="str">
            <v>NA</v>
          </cell>
          <cell r="AX99" t="str">
            <v>Rehabilitaion site - Mine site disturbance</v>
          </cell>
          <cell r="AY99" t="str">
            <v>NA</v>
          </cell>
        </row>
        <row r="100">
          <cell r="A100" t="str">
            <v>Andersen_etal_2003_10</v>
          </cell>
          <cell r="B100" t="str">
            <v>Gibb, Heloise</v>
          </cell>
          <cell r="C100" t="str">
            <v>Oceania</v>
          </cell>
          <cell r="D100" t="str">
            <v>Australia</v>
          </cell>
          <cell r="E100" t="str">
            <v>Queensland</v>
          </cell>
          <cell r="F100" t="str">
            <v>Callide Mine, near Biloela</v>
          </cell>
          <cell r="G100" t="str">
            <v>TG98</v>
          </cell>
          <cell r="H100" t="str">
            <v>tropical savanna</v>
          </cell>
          <cell r="I100">
            <v>230</v>
          </cell>
          <cell r="J100">
            <v>-24.34</v>
          </cell>
          <cell r="K100">
            <v>150.61000000000001</v>
          </cell>
          <cell r="L100" t="str">
            <v>Google Earth estimate</v>
          </cell>
          <cell r="M100" t="str">
            <v>NA</v>
          </cell>
          <cell r="N100">
            <v>56</v>
          </cell>
          <cell r="O100">
            <v>7</v>
          </cell>
          <cell r="P100" t="str">
            <v>NA</v>
          </cell>
          <cell r="Q100" t="str">
            <v>NA</v>
          </cell>
          <cell r="R100">
            <v>1</v>
          </cell>
          <cell r="S100">
            <v>3</v>
          </cell>
          <cell r="T100">
            <v>1</v>
          </cell>
          <cell r="U100">
            <v>2001</v>
          </cell>
          <cell r="V100">
            <v>10</v>
          </cell>
          <cell r="W100">
            <v>1</v>
          </cell>
          <cell r="X100">
            <v>2001</v>
          </cell>
          <cell r="Y100">
            <v>1</v>
          </cell>
          <cell r="Z100">
            <v>40</v>
          </cell>
          <cell r="AA100">
            <v>20</v>
          </cell>
          <cell r="AB100">
            <v>0</v>
          </cell>
          <cell r="AC100" t="str">
            <v>Pitfall</v>
          </cell>
          <cell r="AD100" t="str">
            <v>Ants were sampled using 6.5 cm diameter pitfall traps, partly filled with ethylene glycol as a preservative. A 5 × 3 grid of traps with 10 m spacing was established at each site (only 14 traps were operative at BH94) and operated for a 5-day period between 3 January and 10 January (midsummer) 2001. Abundance data were transformed. 1,200m2 area sampled</v>
          </cell>
          <cell r="AE100">
            <v>15</v>
          </cell>
          <cell r="AF100">
            <v>33.200000000000003</v>
          </cell>
          <cell r="AG100">
            <v>10</v>
          </cell>
          <cell r="AH100">
            <v>120</v>
          </cell>
          <cell r="AI100">
            <v>75</v>
          </cell>
          <cell r="AJ100">
            <v>0</v>
          </cell>
          <cell r="AK100">
            <v>0</v>
          </cell>
          <cell r="AL100">
            <v>0</v>
          </cell>
          <cell r="AM100">
            <v>0</v>
          </cell>
          <cell r="AN100">
            <v>0</v>
          </cell>
          <cell r="AO100">
            <v>0</v>
          </cell>
          <cell r="AP100">
            <v>0</v>
          </cell>
          <cell r="AQ100">
            <v>0</v>
          </cell>
          <cell r="AR100">
            <v>0</v>
          </cell>
          <cell r="AS100">
            <v>0</v>
          </cell>
          <cell r="AT100" t="str">
            <v>tropical savanna</v>
          </cell>
          <cell r="AU100" t="str">
            <v>Transformed</v>
          </cell>
          <cell r="AV100" t="str">
            <v>Mining</v>
          </cell>
          <cell r="AW100" t="str">
            <v>NA</v>
          </cell>
          <cell r="AX100" t="str">
            <v>Rehabilitaion site - Mine site disturbance</v>
          </cell>
          <cell r="AY100" t="str">
            <v>NA</v>
          </cell>
        </row>
        <row r="101">
          <cell r="A101" t="str">
            <v>Andersen_etal_2003_11</v>
          </cell>
          <cell r="B101" t="str">
            <v>Gibb, Heloise</v>
          </cell>
          <cell r="C101" t="str">
            <v>Oceania</v>
          </cell>
          <cell r="D101" t="str">
            <v>Australia</v>
          </cell>
          <cell r="E101" t="str">
            <v>Queensland</v>
          </cell>
          <cell r="F101" t="str">
            <v>Callide Mine, near Biloela</v>
          </cell>
          <cell r="G101" t="str">
            <v>TH91</v>
          </cell>
          <cell r="H101" t="str">
            <v>tropical savanna</v>
          </cell>
          <cell r="I101">
            <v>230</v>
          </cell>
          <cell r="J101">
            <v>-24.34</v>
          </cell>
          <cell r="K101">
            <v>150.61000000000001</v>
          </cell>
          <cell r="L101" t="str">
            <v>Google Earth estimate</v>
          </cell>
          <cell r="M101" t="str">
            <v>NA</v>
          </cell>
          <cell r="N101">
            <v>298</v>
          </cell>
          <cell r="O101">
            <v>49</v>
          </cell>
          <cell r="P101" t="str">
            <v>NA</v>
          </cell>
          <cell r="Q101" t="str">
            <v>NA</v>
          </cell>
          <cell r="R101">
            <v>1</v>
          </cell>
          <cell r="S101">
            <v>3</v>
          </cell>
          <cell r="T101">
            <v>1</v>
          </cell>
          <cell r="U101">
            <v>2001</v>
          </cell>
          <cell r="V101">
            <v>10</v>
          </cell>
          <cell r="W101">
            <v>1</v>
          </cell>
          <cell r="X101">
            <v>2001</v>
          </cell>
          <cell r="Y101">
            <v>1</v>
          </cell>
          <cell r="Z101">
            <v>40</v>
          </cell>
          <cell r="AA101">
            <v>20</v>
          </cell>
          <cell r="AB101">
            <v>0</v>
          </cell>
          <cell r="AC101" t="str">
            <v>Pitfall</v>
          </cell>
          <cell r="AD101" t="str">
            <v>Ants were sampled using 6.5 cm diameter pitfall traps, partly filled with ethylene glycol as a preservative. A 5 × 3 grid of traps with 10 m spacing was established at each site (only 14 traps were operative at BH94) and operated for a 5-day period between 3 January and 10 January (midsummer) 2001. Abundance data were transformed. 1,200m2 area sampled</v>
          </cell>
          <cell r="AE101">
            <v>15</v>
          </cell>
          <cell r="AF101">
            <v>33.200000000000003</v>
          </cell>
          <cell r="AG101">
            <v>10</v>
          </cell>
          <cell r="AH101">
            <v>120</v>
          </cell>
          <cell r="AI101">
            <v>75</v>
          </cell>
          <cell r="AJ101">
            <v>0</v>
          </cell>
          <cell r="AK101">
            <v>0</v>
          </cell>
          <cell r="AL101">
            <v>0</v>
          </cell>
          <cell r="AM101">
            <v>0</v>
          </cell>
          <cell r="AN101">
            <v>0</v>
          </cell>
          <cell r="AO101">
            <v>0</v>
          </cell>
          <cell r="AP101">
            <v>0</v>
          </cell>
          <cell r="AQ101">
            <v>0</v>
          </cell>
          <cell r="AR101">
            <v>0</v>
          </cell>
          <cell r="AS101">
            <v>0</v>
          </cell>
          <cell r="AT101" t="str">
            <v>tropical savanna</v>
          </cell>
          <cell r="AU101" t="str">
            <v>Transformed</v>
          </cell>
          <cell r="AV101" t="str">
            <v>Mining</v>
          </cell>
          <cell r="AW101" t="str">
            <v>NA</v>
          </cell>
          <cell r="AX101" t="str">
            <v>Rehabilitaion site - Mine site disturbance</v>
          </cell>
          <cell r="AY101" t="str">
            <v>NA</v>
          </cell>
        </row>
        <row r="102">
          <cell r="A102" t="str">
            <v>Andersen_etal_2004_01</v>
          </cell>
          <cell r="B102" t="str">
            <v>Gibb, Heloise</v>
          </cell>
          <cell r="C102" t="str">
            <v>Oceania</v>
          </cell>
          <cell r="D102" t="str">
            <v>Australia</v>
          </cell>
          <cell r="E102" t="str">
            <v>Northern Territory</v>
          </cell>
          <cell r="F102" t="str">
            <v>Tiwi Islands</v>
          </cell>
          <cell r="G102" t="str">
            <v>Tiwi Islands</v>
          </cell>
          <cell r="H102" t="str">
            <v>tropical savannah</v>
          </cell>
          <cell r="I102">
            <v>50</v>
          </cell>
          <cell r="J102">
            <v>-11.55</v>
          </cell>
          <cell r="K102">
            <v>130.63</v>
          </cell>
          <cell r="L102" t="str">
            <v>In publication</v>
          </cell>
          <cell r="M102" t="str">
            <v>NA</v>
          </cell>
          <cell r="N102" t="str">
            <v>NA</v>
          </cell>
          <cell r="O102">
            <v>154</v>
          </cell>
          <cell r="P102">
            <v>145</v>
          </cell>
          <cell r="Q102">
            <v>9</v>
          </cell>
          <cell r="R102">
            <v>1</v>
          </cell>
          <cell r="S102" t="str">
            <v>NA</v>
          </cell>
          <cell r="T102">
            <v>8</v>
          </cell>
          <cell r="U102">
            <v>2000</v>
          </cell>
          <cell r="V102" t="str">
            <v>NA</v>
          </cell>
          <cell r="W102">
            <v>6</v>
          </cell>
          <cell r="X102">
            <v>2001</v>
          </cell>
          <cell r="Y102">
            <v>224</v>
          </cell>
          <cell r="Z102" t="str">
            <v>NA</v>
          </cell>
          <cell r="AA102" t="str">
            <v>NA</v>
          </cell>
          <cell r="AB102" t="str">
            <v>NA</v>
          </cell>
          <cell r="AC102" t="str">
            <v>Pitfall</v>
          </cell>
          <cell r="AD102" t="str">
            <v>Collected in 2 large vertebrate pitfall traps (20l) at each site for 72h, with 224 sites across 24 locations representing the full range of habitats on the island; found 154 spp but 9 were introduced.</v>
          </cell>
          <cell r="AE102">
            <v>448</v>
          </cell>
          <cell r="AF102" t="str">
            <v>NA</v>
          </cell>
          <cell r="AG102" t="str">
            <v>NA</v>
          </cell>
          <cell r="AH102">
            <v>72</v>
          </cell>
          <cell r="AI102">
            <v>1344</v>
          </cell>
          <cell r="AJ102">
            <v>0</v>
          </cell>
          <cell r="AK102">
            <v>0</v>
          </cell>
          <cell r="AL102">
            <v>0</v>
          </cell>
          <cell r="AM102">
            <v>0</v>
          </cell>
          <cell r="AN102">
            <v>0</v>
          </cell>
          <cell r="AO102">
            <v>0</v>
          </cell>
          <cell r="AP102">
            <v>0</v>
          </cell>
          <cell r="AQ102">
            <v>0</v>
          </cell>
          <cell r="AR102">
            <v>0</v>
          </cell>
          <cell r="AS102">
            <v>0</v>
          </cell>
          <cell r="AT102" t="str">
            <v>Tropical savanna</v>
          </cell>
          <cell r="AU102" t="str">
            <v>Undisturbed</v>
          </cell>
          <cell r="AV102" t="str">
            <v>NA</v>
          </cell>
          <cell r="AW102" t="str">
            <v>NA</v>
          </cell>
          <cell r="AX102" t="str">
            <v>NA</v>
          </cell>
          <cell r="AY102" t="str">
            <v>Samples from across the Tiwi Islands</v>
          </cell>
        </row>
        <row r="103">
          <cell r="A103" t="str">
            <v>Andersen_etal_2006_01</v>
          </cell>
          <cell r="B103" t="str">
            <v>Gibb, Heloise</v>
          </cell>
          <cell r="C103" t="str">
            <v>Oceania</v>
          </cell>
          <cell r="D103" t="str">
            <v>Australia</v>
          </cell>
          <cell r="E103" t="str">
            <v>Northern Territory</v>
          </cell>
          <cell r="F103" t="str">
            <v>Solar Village</v>
          </cell>
          <cell r="G103" t="str">
            <v>Burnt ridge</v>
          </cell>
          <cell r="H103" t="str">
            <v>tropical savanna</v>
          </cell>
          <cell r="I103">
            <v>25</v>
          </cell>
          <cell r="J103">
            <v>-12.59</v>
          </cell>
          <cell r="K103">
            <v>131.09</v>
          </cell>
          <cell r="L103" t="str">
            <v>In publication</v>
          </cell>
          <cell r="M103" t="str">
            <v>NA</v>
          </cell>
          <cell r="N103">
            <v>333</v>
          </cell>
          <cell r="O103">
            <v>53</v>
          </cell>
          <cell r="P103" t="str">
            <v>NA</v>
          </cell>
          <cell r="Q103" t="str">
            <v>NA</v>
          </cell>
          <cell r="R103">
            <v>1</v>
          </cell>
          <cell r="S103" t="str">
            <v>NA</v>
          </cell>
          <cell r="T103">
            <v>2</v>
          </cell>
          <cell r="U103">
            <v>2002</v>
          </cell>
          <cell r="V103" t="str">
            <v>NA</v>
          </cell>
          <cell r="W103">
            <v>9</v>
          </cell>
          <cell r="X103">
            <v>2002</v>
          </cell>
          <cell r="Y103">
            <v>3</v>
          </cell>
          <cell r="Z103">
            <v>40</v>
          </cell>
          <cell r="AA103">
            <v>20</v>
          </cell>
          <cell r="AB103">
            <v>100</v>
          </cell>
          <cell r="AC103" t="str">
            <v>Pitfall/Berlese/Arboreal</v>
          </cell>
          <cell r="AD103" t="str">
            <v>Ground-active ants were sampled using pitfall traps, consisting of 8-cm diameter plastic containers partially filled with an ethanol/glycerol mixture as a preservative. In each plot, traps were arranged in 5 · 3 grid with 10 m spacing, and operated for 48 h during February (wet season) 2002. Total value for habitat type sampled, 3 plots. 600m2 area sampled. Litter fauna: ten 30 x 30 cm samples of surface leaf litter (down to but not including mineral soil) were taken from each plot, and ants were extracted from each separate sample using Berlese funnels, with 3 days extraction time. Litter sampling was conducted toward the end of the wet season (from late February to early May; corresponding to the period of maximum litter ant activity) of 2002, with plots sampled in random order. 600m2 area sampled. Arboreal fauna: arboreal ants were sampled using baited pitfall traps taped to trees. Traps were 4-cm diameter plastic specimen containers partly ?lled with an ethanol/ethylene glycol mixture as a preservative, with inner rims smeared with meat paste as an ant attractant (to improve capture rates, which would otherwise be very low). A single trap was located at eye height on the nearest woody stem (&gt; 5 cm in diameter) from each ground pitfall trap (i.e. 15 arboreal traps per plot), and operated for 48 h during September (late dry season) 2002. 600m2 area sampled.</v>
          </cell>
          <cell r="AE103">
            <v>45</v>
          </cell>
          <cell r="AF103">
            <v>50.29</v>
          </cell>
          <cell r="AG103">
            <v>10</v>
          </cell>
          <cell r="AH103">
            <v>48</v>
          </cell>
          <cell r="AI103">
            <v>90</v>
          </cell>
          <cell r="AJ103">
            <v>0</v>
          </cell>
          <cell r="AK103">
            <v>0</v>
          </cell>
          <cell r="AL103">
            <v>0</v>
          </cell>
          <cell r="AM103">
            <v>0</v>
          </cell>
          <cell r="AN103">
            <v>0</v>
          </cell>
          <cell r="AO103">
            <v>0</v>
          </cell>
          <cell r="AP103">
            <v>30</v>
          </cell>
          <cell r="AQ103" t="str">
            <v>NA</v>
          </cell>
          <cell r="AR103" t="str">
            <v>NA</v>
          </cell>
          <cell r="AS103">
            <v>0.09</v>
          </cell>
          <cell r="AT103" t="str">
            <v>tropical savanna</v>
          </cell>
          <cell r="AU103" t="str">
            <v>Disturbed</v>
          </cell>
          <cell r="AV103" t="str">
            <v>Fire</v>
          </cell>
          <cell r="AW103" t="str">
            <v>NA</v>
          </cell>
          <cell r="AX103" t="str">
            <v>Partially Disturbed - Burned</v>
          </cell>
          <cell r="AY103" t="str">
            <v>NA</v>
          </cell>
        </row>
        <row r="104">
          <cell r="A104" t="str">
            <v>Andersen_etal_2006_02</v>
          </cell>
          <cell r="B104" t="str">
            <v>Gibb, Heloise</v>
          </cell>
          <cell r="C104" t="str">
            <v>Oceania</v>
          </cell>
          <cell r="D104" t="str">
            <v>Australia</v>
          </cell>
          <cell r="E104" t="str">
            <v>Northern Territory</v>
          </cell>
          <cell r="F104" t="str">
            <v>Solar Village</v>
          </cell>
          <cell r="G104" t="str">
            <v>Burnt slope</v>
          </cell>
          <cell r="H104" t="str">
            <v>tropical savanna</v>
          </cell>
          <cell r="I104">
            <v>25</v>
          </cell>
          <cell r="J104">
            <v>-12.59</v>
          </cell>
          <cell r="K104">
            <v>131.09</v>
          </cell>
          <cell r="L104" t="str">
            <v>In publication</v>
          </cell>
          <cell r="M104" t="str">
            <v>NA</v>
          </cell>
          <cell r="N104">
            <v>288</v>
          </cell>
          <cell r="O104">
            <v>55</v>
          </cell>
          <cell r="P104" t="str">
            <v>NA</v>
          </cell>
          <cell r="Q104" t="str">
            <v>NA</v>
          </cell>
          <cell r="R104">
            <v>1</v>
          </cell>
          <cell r="S104" t="str">
            <v>NA</v>
          </cell>
          <cell r="T104">
            <v>2</v>
          </cell>
          <cell r="U104">
            <v>2002</v>
          </cell>
          <cell r="V104" t="str">
            <v>NA</v>
          </cell>
          <cell r="W104">
            <v>9</v>
          </cell>
          <cell r="X104">
            <v>2002</v>
          </cell>
          <cell r="Y104">
            <v>3</v>
          </cell>
          <cell r="Z104">
            <v>40</v>
          </cell>
          <cell r="AA104">
            <v>20</v>
          </cell>
          <cell r="AB104">
            <v>100</v>
          </cell>
          <cell r="AC104" t="str">
            <v>Pitfall/Berlese/Arboreal</v>
          </cell>
          <cell r="AD104" t="str">
            <v>Ground-active ants were sampled using pitfall traps, consisting of 8-cm diameter plastic containers partially filled with an ethanol/glycerol mixture as a preservative. In each plot, traps were arranged in 5 · 3 grid with 10 m spacing, and operated for 48 h during February (wet season) 2002. Total value for habitat type sampled, 3 plots. 600m2 area sampled. Litter fauna: ten 30 x 30 cm samples of surface leaf litter (down to but not including mineral soil) were taken from each plot, and ants were extracted from each separate sample using Berlese funnels, with 3 days extraction time. Litter sampling was conducted toward the end of the wet season (from late February to early May; corresponding to the period of maximum litter ant activity) of 2002, with plots sampled in random order. 600m2 area sampled. Arboreal fauna: arboreal ants were sampled using baited pitfall traps taped to trees. Traps were 4-cm diameter plastic specimen containers partly ?lled with an ethanol/ethylene glycol mixture as a preservative, with inner rims smeared with meat paste as an ant attractant (to improve capture rates, which would otherwise be very low). A single trap was located at eye height on the nearest woody stem (&gt; 5 cm in diameter) from each ground pitfall trap (i.e. 15 arboreal traps per plot), and operated for 48 h during September (late dry season) 2002. 600m2 area sampled.</v>
          </cell>
          <cell r="AE104">
            <v>45</v>
          </cell>
          <cell r="AF104">
            <v>50.29</v>
          </cell>
          <cell r="AG104">
            <v>10</v>
          </cell>
          <cell r="AH104">
            <v>48</v>
          </cell>
          <cell r="AI104">
            <v>90</v>
          </cell>
          <cell r="AJ104">
            <v>0</v>
          </cell>
          <cell r="AK104">
            <v>0</v>
          </cell>
          <cell r="AL104">
            <v>0</v>
          </cell>
          <cell r="AM104">
            <v>0</v>
          </cell>
          <cell r="AN104">
            <v>0</v>
          </cell>
          <cell r="AO104">
            <v>0</v>
          </cell>
          <cell r="AP104">
            <v>30</v>
          </cell>
          <cell r="AQ104" t="str">
            <v>NA</v>
          </cell>
          <cell r="AR104" t="str">
            <v>NA</v>
          </cell>
          <cell r="AS104">
            <v>0.09</v>
          </cell>
          <cell r="AT104" t="str">
            <v>tropical savanna</v>
          </cell>
          <cell r="AU104" t="str">
            <v>Disturbed</v>
          </cell>
          <cell r="AV104" t="str">
            <v>Fire</v>
          </cell>
          <cell r="AW104" t="str">
            <v>NA</v>
          </cell>
          <cell r="AX104" t="str">
            <v>Partially Disturbed - Burned</v>
          </cell>
          <cell r="AY104" t="str">
            <v>NA</v>
          </cell>
        </row>
        <row r="105">
          <cell r="A105" t="str">
            <v>Andersen_etal_2006_03</v>
          </cell>
          <cell r="B105" t="str">
            <v>Gibb, Heloise</v>
          </cell>
          <cell r="C105" t="str">
            <v>Oceania</v>
          </cell>
          <cell r="D105" t="str">
            <v>Australia</v>
          </cell>
          <cell r="E105" t="str">
            <v>Northern Territory</v>
          </cell>
          <cell r="F105" t="str">
            <v>Solar Village</v>
          </cell>
          <cell r="G105" t="str">
            <v>Unburnt ridge</v>
          </cell>
          <cell r="H105" t="str">
            <v>tropical savanna</v>
          </cell>
          <cell r="I105">
            <v>25</v>
          </cell>
          <cell r="J105">
            <v>-12.59</v>
          </cell>
          <cell r="K105">
            <v>131.09</v>
          </cell>
          <cell r="L105" t="str">
            <v>In publication</v>
          </cell>
          <cell r="M105" t="str">
            <v>NA</v>
          </cell>
          <cell r="N105">
            <v>165</v>
          </cell>
          <cell r="O105">
            <v>32</v>
          </cell>
          <cell r="P105" t="str">
            <v>NA</v>
          </cell>
          <cell r="Q105" t="str">
            <v>NA</v>
          </cell>
          <cell r="R105">
            <v>1</v>
          </cell>
          <cell r="S105" t="str">
            <v>NA</v>
          </cell>
          <cell r="T105">
            <v>2</v>
          </cell>
          <cell r="U105">
            <v>2002</v>
          </cell>
          <cell r="V105" t="str">
            <v>NA</v>
          </cell>
          <cell r="W105">
            <v>9</v>
          </cell>
          <cell r="X105">
            <v>2002</v>
          </cell>
          <cell r="Y105">
            <v>3</v>
          </cell>
          <cell r="Z105">
            <v>40</v>
          </cell>
          <cell r="AA105">
            <v>20</v>
          </cell>
          <cell r="AB105">
            <v>100</v>
          </cell>
          <cell r="AC105" t="str">
            <v>Pitfall/Berlese/Arboreal</v>
          </cell>
          <cell r="AD105" t="str">
            <v>Ground-active ants were sampled using pitfall traps, consisting of 8-cm diameter plastic containers partially filled with an ethanol/glycerol mixture as a preservative. In each plot, traps were arranged in 5 · 3 grid with 10 m spacing, and operated for 48 h during February (wet season) 2002. Total value for habitat type sampled, 3 plots. 600m2 area sampled. Litter fauna: ten 30 x 30 cm samples of surface leaf litter (down to but not including mineral soil) were taken from each plot, and ants were extracted from each separate sample using Berlese funnels, with 3 days extraction time. Litter sampling was conducted toward the end of the wet season (from late February to early May; corresponding to the period of maximum litter ant activity) of 2002, with plots sampled in random order. 600m2 area sampled. Arboreal fauna: arboreal ants were sampled using baited pitfall traps taped to trees. Traps were 4-cm diameter plastic specimen containers partly ?lled with an ethanol/ethylene glycol mixture as a preservative, with inner rims smeared with meat paste as an ant attractant (to improve capture rates, which would otherwise be very low). A single trap was located at eye height on the nearest woody stem (&gt; 5 cm in diameter) from each ground pitfall trap (i.e. 15 arboreal traps per plot), and operated for 48 h during September (late dry season) 2002. 600m2 area sampled.</v>
          </cell>
          <cell r="AE105">
            <v>45</v>
          </cell>
          <cell r="AF105">
            <v>50.29</v>
          </cell>
          <cell r="AG105">
            <v>10</v>
          </cell>
          <cell r="AH105">
            <v>48</v>
          </cell>
          <cell r="AI105">
            <v>90</v>
          </cell>
          <cell r="AJ105">
            <v>0</v>
          </cell>
          <cell r="AK105">
            <v>0</v>
          </cell>
          <cell r="AL105">
            <v>0</v>
          </cell>
          <cell r="AM105">
            <v>0</v>
          </cell>
          <cell r="AN105">
            <v>0</v>
          </cell>
          <cell r="AO105">
            <v>0</v>
          </cell>
          <cell r="AP105">
            <v>30</v>
          </cell>
          <cell r="AQ105" t="str">
            <v>NA</v>
          </cell>
          <cell r="AR105" t="str">
            <v>NA</v>
          </cell>
          <cell r="AS105">
            <v>0.09</v>
          </cell>
          <cell r="AT105" t="str">
            <v>tropical savanna</v>
          </cell>
          <cell r="AU105" t="str">
            <v>Undisturbed</v>
          </cell>
          <cell r="AV105" t="str">
            <v>NA</v>
          </cell>
          <cell r="AW105" t="str">
            <v>NA</v>
          </cell>
          <cell r="AX105" t="str">
            <v>NA</v>
          </cell>
          <cell r="AY105" t="str">
            <v>NA</v>
          </cell>
        </row>
        <row r="106">
          <cell r="A106" t="str">
            <v>Andersen_etal_2006_04</v>
          </cell>
          <cell r="B106" t="str">
            <v>Gibb, Heloise</v>
          </cell>
          <cell r="C106" t="str">
            <v>Oceania</v>
          </cell>
          <cell r="D106" t="str">
            <v>Australia</v>
          </cell>
          <cell r="E106" t="str">
            <v>Northern Territory</v>
          </cell>
          <cell r="F106" t="str">
            <v>Solar Village</v>
          </cell>
          <cell r="G106" t="str">
            <v>Unburnt slope</v>
          </cell>
          <cell r="H106" t="str">
            <v>tropical savanna</v>
          </cell>
          <cell r="I106">
            <v>25</v>
          </cell>
          <cell r="J106">
            <v>-12.59</v>
          </cell>
          <cell r="K106">
            <v>131.09</v>
          </cell>
          <cell r="L106" t="str">
            <v>In publication</v>
          </cell>
          <cell r="M106" t="str">
            <v>NA</v>
          </cell>
          <cell r="N106">
            <v>176</v>
          </cell>
          <cell r="O106">
            <v>35</v>
          </cell>
          <cell r="P106" t="str">
            <v>NA</v>
          </cell>
          <cell r="Q106" t="str">
            <v>NA</v>
          </cell>
          <cell r="R106">
            <v>1</v>
          </cell>
          <cell r="S106" t="str">
            <v>NA</v>
          </cell>
          <cell r="T106">
            <v>2</v>
          </cell>
          <cell r="U106">
            <v>2002</v>
          </cell>
          <cell r="V106" t="str">
            <v>NA</v>
          </cell>
          <cell r="W106">
            <v>9</v>
          </cell>
          <cell r="X106">
            <v>2002</v>
          </cell>
          <cell r="Y106">
            <v>3</v>
          </cell>
          <cell r="Z106">
            <v>40</v>
          </cell>
          <cell r="AA106">
            <v>20</v>
          </cell>
          <cell r="AB106">
            <v>100</v>
          </cell>
          <cell r="AC106" t="str">
            <v>Pitfall/Berlese/Arboreal</v>
          </cell>
          <cell r="AD106" t="str">
            <v>Ground-active ants were sampled using pitfall traps, consisting of 8-cm diameter plastic containers partially filled with an ethanol/glycerol mixture as a preservative. In each plot, traps were arranged in 5 · 3 grid with 10 m spacing, and operated for 48 h during February (wet season) 2002. Total value for habitat type sampled, 3 plots. 600m2 area sampled. Litter fauna: ten 30 x 30 cm samples of surface leaf litter (down to but not including mineral soil) were taken from each plot, and ants were extracted from each separate sample using Berlese funnels, with 3 days extraction time. Litter sampling was conducted toward the end of the wet season (from late February to early May; corresponding to the period of maximum litter ant activity) of 2002, with plots sampled in random order. 600m2 area sampled. Arboreal fauna: arboreal ants were sampled using baited pitfall traps taped to trees. Traps were 4-cm diameter plastic specimen containers partly ?lled with an ethanol/ethylene glycol mixture as a preservative, with inner rims smeared with meat paste as an ant attractant (to improve capture rates, which would otherwise be very low). A single trap was located at eye height on the nearest woody stem (&gt; 5 cm in diameter) from each ground pitfall trap (i.e. 15 arboreal traps per plot), and operated for 48 h during September (late dry season) 2002. 600m2 area sampled.</v>
          </cell>
          <cell r="AE106">
            <v>45</v>
          </cell>
          <cell r="AF106">
            <v>50.29</v>
          </cell>
          <cell r="AG106">
            <v>10</v>
          </cell>
          <cell r="AH106">
            <v>48</v>
          </cell>
          <cell r="AI106">
            <v>90</v>
          </cell>
          <cell r="AJ106">
            <v>0</v>
          </cell>
          <cell r="AK106">
            <v>0</v>
          </cell>
          <cell r="AL106">
            <v>0</v>
          </cell>
          <cell r="AM106">
            <v>0</v>
          </cell>
          <cell r="AN106">
            <v>0</v>
          </cell>
          <cell r="AO106">
            <v>0</v>
          </cell>
          <cell r="AP106">
            <v>30</v>
          </cell>
          <cell r="AQ106" t="str">
            <v>NA</v>
          </cell>
          <cell r="AR106" t="str">
            <v>NA</v>
          </cell>
          <cell r="AS106">
            <v>0.09</v>
          </cell>
          <cell r="AT106" t="str">
            <v>tropical savanna</v>
          </cell>
          <cell r="AU106" t="str">
            <v>Undisturbed</v>
          </cell>
          <cell r="AV106" t="str">
            <v>NA</v>
          </cell>
          <cell r="AW106" t="str">
            <v>NA</v>
          </cell>
          <cell r="AX106" t="str">
            <v>NA</v>
          </cell>
          <cell r="AY106" t="str">
            <v>NA</v>
          </cell>
        </row>
        <row r="107">
          <cell r="A107" t="str">
            <v>Andersen_etal_2007_01</v>
          </cell>
          <cell r="B107" t="str">
            <v>Gibb, Heloise</v>
          </cell>
          <cell r="C107" t="str">
            <v>Oceania</v>
          </cell>
          <cell r="D107" t="str">
            <v>Australia</v>
          </cell>
          <cell r="E107" t="str">
            <v>Northern Territory</v>
          </cell>
          <cell r="F107" t="str">
            <v>Territroy Wildlife Park, (40km SW of Darwin)</v>
          </cell>
          <cell r="G107" t="str">
            <v>Ground</v>
          </cell>
          <cell r="H107" t="str">
            <v>wet monsoon rainforest</v>
          </cell>
          <cell r="I107">
            <v>25</v>
          </cell>
          <cell r="J107">
            <v>-12.7</v>
          </cell>
          <cell r="K107">
            <v>130.97999999999999</v>
          </cell>
          <cell r="L107" t="str">
            <v>In publication</v>
          </cell>
          <cell r="M107" t="str">
            <v>NA</v>
          </cell>
          <cell r="N107">
            <v>2268</v>
          </cell>
          <cell r="O107">
            <v>24</v>
          </cell>
          <cell r="P107" t="str">
            <v>NA</v>
          </cell>
          <cell r="Q107" t="str">
            <v>NA</v>
          </cell>
          <cell r="R107">
            <v>1</v>
          </cell>
          <cell r="S107" t="str">
            <v>NA</v>
          </cell>
          <cell r="T107">
            <v>7</v>
          </cell>
          <cell r="U107">
            <v>2007</v>
          </cell>
          <cell r="V107" t="str">
            <v>NA</v>
          </cell>
          <cell r="W107">
            <v>7</v>
          </cell>
          <cell r="X107">
            <v>2007</v>
          </cell>
          <cell r="Y107">
            <v>5</v>
          </cell>
          <cell r="Z107">
            <v>20</v>
          </cell>
          <cell r="AA107">
            <v>15</v>
          </cell>
          <cell r="AB107">
            <v>50</v>
          </cell>
          <cell r="AC107" t="str">
            <v>Pitfall</v>
          </cell>
          <cell r="AD107" t="str">
            <v>Pitfall trapping was conducted at five locations, separated by at least 50 m. At each location, 15 4-cm-diameter plastic containers, partially filled with 70% ethylene–glycol as a preservative, were dug into the ground in a 5 × 3 grid with 5-m spacing, and operated for a 4-day period during July (mid dry season) 2007. Area sampled 10ha</v>
          </cell>
          <cell r="AE107">
            <v>75</v>
          </cell>
          <cell r="AF107">
            <v>12.57</v>
          </cell>
          <cell r="AG107">
            <v>5</v>
          </cell>
          <cell r="AH107">
            <v>96</v>
          </cell>
          <cell r="AI107">
            <v>300</v>
          </cell>
          <cell r="AJ107">
            <v>0</v>
          </cell>
          <cell r="AK107">
            <v>0</v>
          </cell>
          <cell r="AL107">
            <v>0</v>
          </cell>
          <cell r="AM107">
            <v>0</v>
          </cell>
          <cell r="AN107">
            <v>0</v>
          </cell>
          <cell r="AO107">
            <v>0</v>
          </cell>
          <cell r="AP107">
            <v>0</v>
          </cell>
          <cell r="AQ107">
            <v>0</v>
          </cell>
          <cell r="AR107">
            <v>0</v>
          </cell>
          <cell r="AS107">
            <v>0</v>
          </cell>
          <cell r="AT107" t="str">
            <v>Wet Monsoonal Rainforest</v>
          </cell>
          <cell r="AU107" t="str">
            <v>Undisturbed</v>
          </cell>
          <cell r="AV107" t="str">
            <v>NA</v>
          </cell>
          <cell r="AW107" t="str">
            <v>NA</v>
          </cell>
          <cell r="AX107" t="str">
            <v>Wildlife Park</v>
          </cell>
          <cell r="AY107" t="str">
            <v>Only pitfall data provided in the 'Sampling' and 'Observed' datasheets. Winkler sampling and baited-pitfall trapping/aboreal trapping also occurred (Litter samples were taken from 16 locations, separated by at least 50m, between February and April (mid to late wet season) 2007 for Winkler extraction. At each location, 10 random 0.25-m2 samples of leaf litter (the layer of leaves and detritus that could easily be scraped from the mineral soil) were collected within a circle of 15-m radius. An arboreal trap was located at eye height on the nearest tree from each ground pitfall trap (i.e. 15 arboreal traps at each of the five locations). Arboreal traps were the same as those used in the ground, but with inner rims smeared with fish paste as an ant attractant to improve capture rates. They were operated for 4 days.) Results: Total abundance (including arboreal and Winkler traps) = 5212, Species = 43 (with 4 introduced species)</v>
          </cell>
        </row>
        <row r="108">
          <cell r="A108" t="str">
            <v>Andersen_etal_2009_01</v>
          </cell>
          <cell r="B108" t="str">
            <v>Gibb, Heloise</v>
          </cell>
          <cell r="C108" t="str">
            <v>Oceania</v>
          </cell>
          <cell r="D108" t="str">
            <v>Australia</v>
          </cell>
          <cell r="E108" t="str">
            <v>New South Wales</v>
          </cell>
          <cell r="F108" t="str">
            <v>Eden Burning Study Area</v>
          </cell>
          <cell r="G108" t="str">
            <v>UN</v>
          </cell>
          <cell r="H108" t="str">
            <v>Eucalyptus Forest</v>
          </cell>
          <cell r="I108">
            <v>568</v>
          </cell>
          <cell r="J108">
            <v>-37.14</v>
          </cell>
          <cell r="K108">
            <v>149.38</v>
          </cell>
          <cell r="L108" t="str">
            <v>In publication</v>
          </cell>
          <cell r="M108" t="str">
            <v>NA</v>
          </cell>
          <cell r="N108" t="str">
            <v>NA</v>
          </cell>
          <cell r="O108" t="str">
            <v>NA</v>
          </cell>
          <cell r="P108" t="str">
            <v>NA</v>
          </cell>
          <cell r="Q108" t="str">
            <v>NA</v>
          </cell>
          <cell r="R108">
            <v>1</v>
          </cell>
          <cell r="S108" t="str">
            <v>NA</v>
          </cell>
          <cell r="T108">
            <v>2</v>
          </cell>
          <cell r="U108">
            <v>2008</v>
          </cell>
          <cell r="V108" t="str">
            <v>NA</v>
          </cell>
          <cell r="W108">
            <v>2</v>
          </cell>
          <cell r="X108">
            <v>2008</v>
          </cell>
          <cell r="Y108">
            <v>2</v>
          </cell>
          <cell r="Z108">
            <v>40</v>
          </cell>
          <cell r="AA108">
            <v>10</v>
          </cell>
          <cell r="AB108">
            <v>100</v>
          </cell>
          <cell r="AC108" t="str">
            <v>Pitfall</v>
          </cell>
          <cell r="AD108" t="str">
            <v>10 traps at each plot. Each pitfall consisted of a 4.5 cm diameter plastic specimen jar partly filled with 70% ethylene glycol as a preservative.</v>
          </cell>
          <cell r="AE108">
            <v>20</v>
          </cell>
          <cell r="AF108">
            <v>15.91</v>
          </cell>
          <cell r="AG108">
            <v>10</v>
          </cell>
          <cell r="AH108">
            <v>120</v>
          </cell>
          <cell r="AI108">
            <v>100</v>
          </cell>
          <cell r="AJ108">
            <v>0</v>
          </cell>
          <cell r="AK108">
            <v>0</v>
          </cell>
          <cell r="AL108">
            <v>0</v>
          </cell>
          <cell r="AM108">
            <v>0</v>
          </cell>
          <cell r="AN108">
            <v>0</v>
          </cell>
          <cell r="AO108">
            <v>0</v>
          </cell>
          <cell r="AP108">
            <v>0</v>
          </cell>
          <cell r="AQ108">
            <v>0</v>
          </cell>
          <cell r="AR108">
            <v>0</v>
          </cell>
          <cell r="AS108">
            <v>0</v>
          </cell>
          <cell r="AT108" t="str">
            <v>Eucalyptus Forest</v>
          </cell>
          <cell r="AU108" t="str">
            <v>Undisturbed</v>
          </cell>
          <cell r="AV108" t="str">
            <v>NA</v>
          </cell>
          <cell r="AW108" t="str">
            <v>NA</v>
          </cell>
          <cell r="AX108" t="str">
            <v>unlogged, not burnt</v>
          </cell>
          <cell r="AY108" t="str">
            <v>Total Abundance (=9143) and Total Species Richness (=92) divided between 6 sites. Only pitfall data provided.</v>
          </cell>
        </row>
        <row r="109">
          <cell r="A109" t="str">
            <v>Andersen_etal_2009_02</v>
          </cell>
          <cell r="B109" t="str">
            <v>Gibb, Heloise</v>
          </cell>
          <cell r="C109" t="str">
            <v>Oceania</v>
          </cell>
          <cell r="D109" t="str">
            <v>Australia</v>
          </cell>
          <cell r="E109" t="str">
            <v>New South Wales</v>
          </cell>
          <cell r="F109" t="str">
            <v>Eden Burning Study Area</v>
          </cell>
          <cell r="G109" t="str">
            <v>UR</v>
          </cell>
          <cell r="H109" t="str">
            <v>Eucalyptus Forest</v>
          </cell>
          <cell r="I109">
            <v>568</v>
          </cell>
          <cell r="J109">
            <v>-37.14</v>
          </cell>
          <cell r="K109">
            <v>149.38</v>
          </cell>
          <cell r="L109" t="str">
            <v>In publication</v>
          </cell>
          <cell r="M109" t="str">
            <v>NA</v>
          </cell>
          <cell r="N109" t="str">
            <v>NA</v>
          </cell>
          <cell r="O109" t="str">
            <v>NA</v>
          </cell>
          <cell r="P109" t="str">
            <v>NA</v>
          </cell>
          <cell r="Q109" t="str">
            <v>NA</v>
          </cell>
          <cell r="R109">
            <v>1</v>
          </cell>
          <cell r="S109" t="str">
            <v>NA</v>
          </cell>
          <cell r="T109">
            <v>2</v>
          </cell>
          <cell r="U109">
            <v>2008</v>
          </cell>
          <cell r="V109" t="str">
            <v>NA</v>
          </cell>
          <cell r="W109">
            <v>2</v>
          </cell>
          <cell r="X109">
            <v>2008</v>
          </cell>
          <cell r="Y109">
            <v>2</v>
          </cell>
          <cell r="Z109">
            <v>40</v>
          </cell>
          <cell r="AA109">
            <v>10</v>
          </cell>
          <cell r="AB109">
            <v>100</v>
          </cell>
          <cell r="AC109" t="str">
            <v>Pitfall</v>
          </cell>
          <cell r="AD109" t="str">
            <v>10 traps at each plot. Each pitfall consisted of a 4.5 cm diameter plastic specimen jar partly filled with 70% ethylene glycol as a preservative.</v>
          </cell>
          <cell r="AE109">
            <v>20</v>
          </cell>
          <cell r="AF109">
            <v>15.91</v>
          </cell>
          <cell r="AG109">
            <v>10</v>
          </cell>
          <cell r="AH109">
            <v>120</v>
          </cell>
          <cell r="AI109">
            <v>100</v>
          </cell>
          <cell r="AJ109">
            <v>0</v>
          </cell>
          <cell r="AK109">
            <v>0</v>
          </cell>
          <cell r="AL109">
            <v>0</v>
          </cell>
          <cell r="AM109">
            <v>0</v>
          </cell>
          <cell r="AN109">
            <v>0</v>
          </cell>
          <cell r="AO109">
            <v>0</v>
          </cell>
          <cell r="AP109">
            <v>0</v>
          </cell>
          <cell r="AQ109">
            <v>0</v>
          </cell>
          <cell r="AR109">
            <v>0</v>
          </cell>
          <cell r="AS109">
            <v>0</v>
          </cell>
          <cell r="AT109" t="str">
            <v>Eucalyptus Forest</v>
          </cell>
          <cell r="AU109" t="str">
            <v>Disturbed</v>
          </cell>
          <cell r="AV109" t="str">
            <v>Fire</v>
          </cell>
          <cell r="AW109" t="str">
            <v>NA</v>
          </cell>
          <cell r="AX109" t="str">
            <v>unlogged, routine burn</v>
          </cell>
          <cell r="AY109" t="str">
            <v>Total Abundance (=9143) and Total Species Richness (=92) divided between 6 sites. Only pitfall data provided.</v>
          </cell>
        </row>
        <row r="110">
          <cell r="A110" t="str">
            <v>Andersen_etal_2009_03</v>
          </cell>
          <cell r="B110" t="str">
            <v>Gibb, Heloise</v>
          </cell>
          <cell r="C110" t="str">
            <v>Oceania</v>
          </cell>
          <cell r="D110" t="str">
            <v>Australia</v>
          </cell>
          <cell r="E110" t="str">
            <v>New South Wales</v>
          </cell>
          <cell r="F110" t="str">
            <v>Eden Burning Study Area</v>
          </cell>
          <cell r="G110" t="str">
            <v>UF</v>
          </cell>
          <cell r="H110" t="str">
            <v>Eucalyptus Forest</v>
          </cell>
          <cell r="I110">
            <v>568</v>
          </cell>
          <cell r="J110">
            <v>-37.14</v>
          </cell>
          <cell r="K110">
            <v>149.38</v>
          </cell>
          <cell r="L110" t="str">
            <v>In publication</v>
          </cell>
          <cell r="M110" t="str">
            <v>NA</v>
          </cell>
          <cell r="N110" t="str">
            <v>NA</v>
          </cell>
          <cell r="O110" t="str">
            <v>NA</v>
          </cell>
          <cell r="P110" t="str">
            <v>NA</v>
          </cell>
          <cell r="Q110" t="str">
            <v>NA</v>
          </cell>
          <cell r="R110">
            <v>1</v>
          </cell>
          <cell r="S110" t="str">
            <v>NA</v>
          </cell>
          <cell r="T110">
            <v>2</v>
          </cell>
          <cell r="U110">
            <v>2008</v>
          </cell>
          <cell r="V110" t="str">
            <v>NA</v>
          </cell>
          <cell r="W110">
            <v>2</v>
          </cell>
          <cell r="X110">
            <v>2008</v>
          </cell>
          <cell r="Y110">
            <v>2</v>
          </cell>
          <cell r="Z110">
            <v>40</v>
          </cell>
          <cell r="AA110">
            <v>10</v>
          </cell>
          <cell r="AB110">
            <v>100</v>
          </cell>
          <cell r="AC110" t="str">
            <v>Pitfall</v>
          </cell>
          <cell r="AD110" t="str">
            <v>10 traps at each plot. Each pitfall consisted of a 4.5 cm diameter plastic specimen jar partly filled with 70% ethylene glycol as a preservative.</v>
          </cell>
          <cell r="AE110">
            <v>20</v>
          </cell>
          <cell r="AF110">
            <v>15.91</v>
          </cell>
          <cell r="AG110">
            <v>10</v>
          </cell>
          <cell r="AH110">
            <v>120</v>
          </cell>
          <cell r="AI110">
            <v>100</v>
          </cell>
          <cell r="AJ110">
            <v>0</v>
          </cell>
          <cell r="AK110">
            <v>0</v>
          </cell>
          <cell r="AL110">
            <v>0</v>
          </cell>
          <cell r="AM110">
            <v>0</v>
          </cell>
          <cell r="AN110">
            <v>0</v>
          </cell>
          <cell r="AO110">
            <v>0</v>
          </cell>
          <cell r="AP110">
            <v>0</v>
          </cell>
          <cell r="AQ110">
            <v>0</v>
          </cell>
          <cell r="AR110">
            <v>0</v>
          </cell>
          <cell r="AS110">
            <v>0</v>
          </cell>
          <cell r="AT110" t="str">
            <v>Eucalyptus Forest</v>
          </cell>
          <cell r="AU110" t="str">
            <v>Disturbed</v>
          </cell>
          <cell r="AV110" t="str">
            <v>Fire</v>
          </cell>
          <cell r="AW110" t="str">
            <v>NA</v>
          </cell>
          <cell r="AX110" t="str">
            <v>unlogged, frequent burn</v>
          </cell>
          <cell r="AY110" t="str">
            <v>Total Abundance (=9143) and Total Species Richness (=92) divided between 6 sites. Only pitfall data provided.</v>
          </cell>
        </row>
        <row r="111">
          <cell r="A111" t="str">
            <v>Andersen_etal_2009_04</v>
          </cell>
          <cell r="B111" t="str">
            <v>Gibb, Heloise</v>
          </cell>
          <cell r="C111" t="str">
            <v>Oceania</v>
          </cell>
          <cell r="D111" t="str">
            <v>Australia</v>
          </cell>
          <cell r="E111" t="str">
            <v>New South Wales</v>
          </cell>
          <cell r="F111" t="str">
            <v>Eden Burning Study Area</v>
          </cell>
          <cell r="G111" t="str">
            <v>LN</v>
          </cell>
          <cell r="H111" t="str">
            <v>Eucalyptus Forest</v>
          </cell>
          <cell r="I111">
            <v>568</v>
          </cell>
          <cell r="J111">
            <v>-37.14</v>
          </cell>
          <cell r="K111">
            <v>149.38</v>
          </cell>
          <cell r="L111" t="str">
            <v>In publication</v>
          </cell>
          <cell r="M111" t="str">
            <v>NA</v>
          </cell>
          <cell r="N111" t="str">
            <v>NA</v>
          </cell>
          <cell r="O111" t="str">
            <v>NA</v>
          </cell>
          <cell r="P111" t="str">
            <v>NA</v>
          </cell>
          <cell r="Q111" t="str">
            <v>NA</v>
          </cell>
          <cell r="R111">
            <v>1</v>
          </cell>
          <cell r="S111" t="str">
            <v>NA</v>
          </cell>
          <cell r="T111">
            <v>2</v>
          </cell>
          <cell r="U111">
            <v>2008</v>
          </cell>
          <cell r="V111" t="str">
            <v>NA</v>
          </cell>
          <cell r="W111">
            <v>2</v>
          </cell>
          <cell r="X111">
            <v>2008</v>
          </cell>
          <cell r="Y111">
            <v>2</v>
          </cell>
          <cell r="Z111">
            <v>40</v>
          </cell>
          <cell r="AA111">
            <v>10</v>
          </cell>
          <cell r="AB111">
            <v>100</v>
          </cell>
          <cell r="AC111" t="str">
            <v>Pitfall</v>
          </cell>
          <cell r="AD111" t="str">
            <v>10 traps at each plot. Each pitfall consisted of a 4.5 cm diameter plastic specimen jar partly filled with 70% ethylene glycol as a preservative.</v>
          </cell>
          <cell r="AE111">
            <v>20</v>
          </cell>
          <cell r="AF111">
            <v>15.91</v>
          </cell>
          <cell r="AG111">
            <v>10</v>
          </cell>
          <cell r="AH111">
            <v>120</v>
          </cell>
          <cell r="AI111">
            <v>100</v>
          </cell>
          <cell r="AJ111">
            <v>0</v>
          </cell>
          <cell r="AK111">
            <v>0</v>
          </cell>
          <cell r="AL111">
            <v>0</v>
          </cell>
          <cell r="AM111">
            <v>0</v>
          </cell>
          <cell r="AN111">
            <v>0</v>
          </cell>
          <cell r="AO111">
            <v>0</v>
          </cell>
          <cell r="AP111">
            <v>0</v>
          </cell>
          <cell r="AQ111">
            <v>0</v>
          </cell>
          <cell r="AR111">
            <v>0</v>
          </cell>
          <cell r="AS111">
            <v>0</v>
          </cell>
          <cell r="AT111" t="str">
            <v>Eucalyptus Forest</v>
          </cell>
          <cell r="AU111" t="str">
            <v>Disturbed</v>
          </cell>
          <cell r="AV111" t="str">
            <v>Forestry</v>
          </cell>
          <cell r="AW111" t="str">
            <v>NA</v>
          </cell>
          <cell r="AX111" t="str">
            <v>logged, not burnt</v>
          </cell>
          <cell r="AY111" t="str">
            <v>Total Abundance (=9143) and Total Species Richness (=92) divided between 6 sites. Only pitfall data provided.</v>
          </cell>
        </row>
        <row r="112">
          <cell r="A112" t="str">
            <v>Andersen_etal_2009_05</v>
          </cell>
          <cell r="B112" t="str">
            <v>Gibb, Heloise</v>
          </cell>
          <cell r="C112" t="str">
            <v>Oceania</v>
          </cell>
          <cell r="D112" t="str">
            <v>Australia</v>
          </cell>
          <cell r="E112" t="str">
            <v>New South Wales</v>
          </cell>
          <cell r="F112" t="str">
            <v>Eden Burning Study Area</v>
          </cell>
          <cell r="G112" t="str">
            <v>LR</v>
          </cell>
          <cell r="H112" t="str">
            <v>Eucalyptus Forest</v>
          </cell>
          <cell r="I112">
            <v>568</v>
          </cell>
          <cell r="J112">
            <v>-37.14</v>
          </cell>
          <cell r="K112">
            <v>149.38</v>
          </cell>
          <cell r="L112" t="str">
            <v>In publication</v>
          </cell>
          <cell r="M112" t="str">
            <v>NA</v>
          </cell>
          <cell r="N112" t="str">
            <v>NA</v>
          </cell>
          <cell r="O112" t="str">
            <v>NA</v>
          </cell>
          <cell r="P112" t="str">
            <v>NA</v>
          </cell>
          <cell r="Q112" t="str">
            <v>NA</v>
          </cell>
          <cell r="R112">
            <v>1</v>
          </cell>
          <cell r="S112" t="str">
            <v>NA</v>
          </cell>
          <cell r="T112">
            <v>2</v>
          </cell>
          <cell r="U112">
            <v>2008</v>
          </cell>
          <cell r="V112" t="str">
            <v>NA</v>
          </cell>
          <cell r="W112">
            <v>2</v>
          </cell>
          <cell r="X112">
            <v>2008</v>
          </cell>
          <cell r="Y112">
            <v>2</v>
          </cell>
          <cell r="Z112">
            <v>40</v>
          </cell>
          <cell r="AA112">
            <v>10</v>
          </cell>
          <cell r="AB112">
            <v>100</v>
          </cell>
          <cell r="AC112" t="str">
            <v>Pitfall</v>
          </cell>
          <cell r="AD112" t="str">
            <v>10 traps at each plot. Each pitfall consisted of a 4.5 cm diameter plastic specimen jar partly filled with 70% ethylene glycol as a preservative.</v>
          </cell>
          <cell r="AE112">
            <v>20</v>
          </cell>
          <cell r="AF112">
            <v>15.91</v>
          </cell>
          <cell r="AG112">
            <v>10</v>
          </cell>
          <cell r="AH112">
            <v>120</v>
          </cell>
          <cell r="AI112">
            <v>100</v>
          </cell>
          <cell r="AJ112">
            <v>0</v>
          </cell>
          <cell r="AK112">
            <v>0</v>
          </cell>
          <cell r="AL112">
            <v>0</v>
          </cell>
          <cell r="AM112">
            <v>0</v>
          </cell>
          <cell r="AN112">
            <v>0</v>
          </cell>
          <cell r="AO112">
            <v>0</v>
          </cell>
          <cell r="AP112">
            <v>0</v>
          </cell>
          <cell r="AQ112">
            <v>0</v>
          </cell>
          <cell r="AR112">
            <v>0</v>
          </cell>
          <cell r="AS112">
            <v>0</v>
          </cell>
          <cell r="AT112" t="str">
            <v>Eucalyptus Forest</v>
          </cell>
          <cell r="AU112" t="str">
            <v>Disturbed</v>
          </cell>
          <cell r="AV112" t="str">
            <v>Fire</v>
          </cell>
          <cell r="AW112" t="str">
            <v>Forestry</v>
          </cell>
          <cell r="AX112" t="str">
            <v>logged, routine burn</v>
          </cell>
          <cell r="AY112" t="str">
            <v>Total Abundance (=9143) and Total Species Richness (=92) divided between 6 sites. Only pitfall data provided.</v>
          </cell>
        </row>
        <row r="113">
          <cell r="A113" t="str">
            <v>Andersen_etal_2009_06</v>
          </cell>
          <cell r="B113" t="str">
            <v>Gibb, Heloise</v>
          </cell>
          <cell r="C113" t="str">
            <v>Oceania</v>
          </cell>
          <cell r="D113" t="str">
            <v>Australia</v>
          </cell>
          <cell r="E113" t="str">
            <v>New South Wales</v>
          </cell>
          <cell r="F113" t="str">
            <v>Eden Burning Study Area</v>
          </cell>
          <cell r="G113" t="str">
            <v>LF</v>
          </cell>
          <cell r="H113" t="str">
            <v>Eucalyptus Forest</v>
          </cell>
          <cell r="I113">
            <v>568</v>
          </cell>
          <cell r="J113">
            <v>-37.14</v>
          </cell>
          <cell r="K113">
            <v>149.38</v>
          </cell>
          <cell r="L113" t="str">
            <v>In publication</v>
          </cell>
          <cell r="M113" t="str">
            <v>NA</v>
          </cell>
          <cell r="N113" t="str">
            <v>NA</v>
          </cell>
          <cell r="O113" t="str">
            <v>NA</v>
          </cell>
          <cell r="P113" t="str">
            <v>NA</v>
          </cell>
          <cell r="Q113" t="str">
            <v>NA</v>
          </cell>
          <cell r="R113">
            <v>1</v>
          </cell>
          <cell r="S113" t="str">
            <v>NA</v>
          </cell>
          <cell r="T113">
            <v>2</v>
          </cell>
          <cell r="U113">
            <v>2008</v>
          </cell>
          <cell r="V113" t="str">
            <v>NA</v>
          </cell>
          <cell r="W113">
            <v>2</v>
          </cell>
          <cell r="X113">
            <v>2008</v>
          </cell>
          <cell r="Y113">
            <v>2</v>
          </cell>
          <cell r="Z113">
            <v>40</v>
          </cell>
          <cell r="AA113">
            <v>10</v>
          </cell>
          <cell r="AB113">
            <v>100</v>
          </cell>
          <cell r="AC113" t="str">
            <v>Pitfall</v>
          </cell>
          <cell r="AD113" t="str">
            <v>10 traps at each plot. Each pitfall consisted of a 4.5 cm diameter plastic specimen jar partly filled with 70% ethylene glycol as a preservative.</v>
          </cell>
          <cell r="AE113">
            <v>20</v>
          </cell>
          <cell r="AF113">
            <v>15.91</v>
          </cell>
          <cell r="AG113">
            <v>10</v>
          </cell>
          <cell r="AH113">
            <v>120</v>
          </cell>
          <cell r="AI113">
            <v>100</v>
          </cell>
          <cell r="AJ113">
            <v>0</v>
          </cell>
          <cell r="AK113">
            <v>0</v>
          </cell>
          <cell r="AL113">
            <v>0</v>
          </cell>
          <cell r="AM113">
            <v>0</v>
          </cell>
          <cell r="AN113">
            <v>0</v>
          </cell>
          <cell r="AO113">
            <v>0</v>
          </cell>
          <cell r="AP113">
            <v>0</v>
          </cell>
          <cell r="AQ113">
            <v>0</v>
          </cell>
          <cell r="AR113">
            <v>0</v>
          </cell>
          <cell r="AS113">
            <v>0</v>
          </cell>
          <cell r="AT113" t="str">
            <v>Eucalyptus Forest</v>
          </cell>
          <cell r="AU113" t="str">
            <v>Disturbed</v>
          </cell>
          <cell r="AV113" t="str">
            <v>Fire</v>
          </cell>
          <cell r="AW113" t="str">
            <v>Forestry</v>
          </cell>
          <cell r="AX113" t="str">
            <v>logged, frequent burn</v>
          </cell>
          <cell r="AY113" t="str">
            <v>Total Abundance (=9143) and Total Species Richness (=92) divided between 6 sites. Only pitfall data provided.</v>
          </cell>
        </row>
        <row r="114">
          <cell r="A114" t="str">
            <v>Andersen_etal_2009_07</v>
          </cell>
          <cell r="B114" t="str">
            <v>Gibb, Heloise</v>
          </cell>
          <cell r="C114" t="str">
            <v>Oceania</v>
          </cell>
          <cell r="D114" t="str">
            <v>Australia</v>
          </cell>
          <cell r="E114" t="str">
            <v>New South Wales</v>
          </cell>
          <cell r="F114" t="str">
            <v>Eden Burning Study Area</v>
          </cell>
          <cell r="G114" t="str">
            <v>NA</v>
          </cell>
          <cell r="H114" t="str">
            <v>COMBINED SITES</v>
          </cell>
          <cell r="I114">
            <v>568</v>
          </cell>
          <cell r="J114">
            <v>-37.14</v>
          </cell>
          <cell r="K114">
            <v>149.38</v>
          </cell>
          <cell r="L114" t="str">
            <v>In publication</v>
          </cell>
          <cell r="M114" t="str">
            <v>NA</v>
          </cell>
          <cell r="N114">
            <v>9143</v>
          </cell>
          <cell r="O114">
            <v>93</v>
          </cell>
          <cell r="P114" t="str">
            <v>NA</v>
          </cell>
          <cell r="Q114" t="str">
            <v>NA</v>
          </cell>
          <cell r="R114">
            <v>1</v>
          </cell>
          <cell r="S114" t="str">
            <v>NA</v>
          </cell>
          <cell r="T114">
            <v>2</v>
          </cell>
          <cell r="U114">
            <v>2008</v>
          </cell>
          <cell r="V114" t="str">
            <v>NA</v>
          </cell>
          <cell r="W114">
            <v>2</v>
          </cell>
          <cell r="X114">
            <v>2008</v>
          </cell>
          <cell r="Y114">
            <v>12</v>
          </cell>
          <cell r="Z114">
            <v>40</v>
          </cell>
          <cell r="AA114">
            <v>10</v>
          </cell>
          <cell r="AB114">
            <v>100</v>
          </cell>
          <cell r="AC114" t="str">
            <v>Pitfall</v>
          </cell>
          <cell r="AD114" t="str">
            <v>10 traps at each plot. Each pitfall consisted of a 4.5 cm diameter plastic specimen jar partly filled with 70% ethylene glycol as a preservative.</v>
          </cell>
          <cell r="AE114">
            <v>120</v>
          </cell>
          <cell r="AF114">
            <v>15.91</v>
          </cell>
          <cell r="AG114">
            <v>10</v>
          </cell>
          <cell r="AH114">
            <v>120</v>
          </cell>
          <cell r="AI114">
            <v>600</v>
          </cell>
          <cell r="AJ114">
            <v>0</v>
          </cell>
          <cell r="AK114">
            <v>0</v>
          </cell>
          <cell r="AL114">
            <v>0</v>
          </cell>
          <cell r="AM114">
            <v>0</v>
          </cell>
          <cell r="AN114">
            <v>0</v>
          </cell>
          <cell r="AO114">
            <v>0</v>
          </cell>
          <cell r="AP114">
            <v>0</v>
          </cell>
          <cell r="AQ114">
            <v>0</v>
          </cell>
          <cell r="AR114">
            <v>0</v>
          </cell>
          <cell r="AS114">
            <v>0</v>
          </cell>
          <cell r="AT114" t="str">
            <v>COMBINED SITES</v>
          </cell>
          <cell r="AU114" t="str">
            <v>NA</v>
          </cell>
          <cell r="AV114" t="str">
            <v>NA</v>
          </cell>
          <cell r="AW114" t="str">
            <v>NA</v>
          </cell>
          <cell r="AX114" t="str">
            <v>COMBINED SITES</v>
          </cell>
          <cell r="AY114" t="str">
            <v>Total Abundance (=9143) and Total Species Richness (=92) divided between 6 sites. Only pitfall data provided.</v>
          </cell>
        </row>
        <row r="115">
          <cell r="A115" t="str">
            <v>Andersen_etal_2010_01</v>
          </cell>
          <cell r="B115" t="str">
            <v>Gibb, Heloise</v>
          </cell>
          <cell r="C115" t="str">
            <v>Oceania</v>
          </cell>
          <cell r="D115" t="str">
            <v>Australia</v>
          </cell>
          <cell r="E115" t="str">
            <v>Western Australia</v>
          </cell>
          <cell r="F115" t="str">
            <v>Mitchell Falls</v>
          </cell>
          <cell r="G115" t="str">
            <v>L1</v>
          </cell>
          <cell r="H115" t="str">
            <v>Open forest</v>
          </cell>
          <cell r="I115">
            <v>65</v>
          </cell>
          <cell r="J115">
            <v>-14.8</v>
          </cell>
          <cell r="K115">
            <v>125.68</v>
          </cell>
          <cell r="L115" t="str">
            <v>In publication</v>
          </cell>
          <cell r="M115" t="str">
            <v>NA</v>
          </cell>
          <cell r="N115">
            <v>2065</v>
          </cell>
          <cell r="O115">
            <v>36</v>
          </cell>
          <cell r="P115" t="str">
            <v>NA</v>
          </cell>
          <cell r="Q115" t="str">
            <v>NA</v>
          </cell>
          <cell r="R115">
            <v>1</v>
          </cell>
          <cell r="S115" t="str">
            <v>NA</v>
          </cell>
          <cell r="T115">
            <v>7</v>
          </cell>
          <cell r="U115">
            <v>2007</v>
          </cell>
          <cell r="V115" t="str">
            <v>NA</v>
          </cell>
          <cell r="W115">
            <v>7</v>
          </cell>
          <cell r="X115">
            <v>2007</v>
          </cell>
          <cell r="Y115">
            <v>1</v>
          </cell>
          <cell r="Z115">
            <v>50</v>
          </cell>
          <cell r="AA115">
            <v>40</v>
          </cell>
          <cell r="AB115">
            <v>0</v>
          </cell>
          <cell r="AC115" t="str">
            <v>Pitfall</v>
          </cell>
          <cell r="AD115" t="str">
            <v>Traps were 7 cm diam; partly filled with ethylene glycol as a preservative. Thirty-six traps were placed at 5 m intervals along the perimeter of a 50 m x 40 m plot, with the remaining four at the corners of a 20 m x 20 m square within the centre of the plot.</v>
          </cell>
          <cell r="AE115">
            <v>40</v>
          </cell>
          <cell r="AF115">
            <v>38.5</v>
          </cell>
          <cell r="AG115">
            <v>5</v>
          </cell>
          <cell r="AH115">
            <v>96</v>
          </cell>
          <cell r="AI115">
            <v>160</v>
          </cell>
          <cell r="AJ115">
            <v>0</v>
          </cell>
          <cell r="AK115">
            <v>0</v>
          </cell>
          <cell r="AL115">
            <v>0</v>
          </cell>
          <cell r="AM115">
            <v>0</v>
          </cell>
          <cell r="AN115">
            <v>0</v>
          </cell>
          <cell r="AO115">
            <v>0</v>
          </cell>
          <cell r="AP115">
            <v>0</v>
          </cell>
          <cell r="AQ115">
            <v>0</v>
          </cell>
          <cell r="AR115">
            <v>0</v>
          </cell>
          <cell r="AS115">
            <v>0</v>
          </cell>
          <cell r="AT115" t="str">
            <v>Eucalypt-dominated open forest on red loams</v>
          </cell>
          <cell r="AU115" t="str">
            <v>Undisturbed</v>
          </cell>
          <cell r="AV115" t="str">
            <v>NA</v>
          </cell>
          <cell r="AW115" t="str">
            <v>NA</v>
          </cell>
          <cell r="AX115" t="str">
            <v>Fire prone. 24 months since last fire.</v>
          </cell>
          <cell r="AY115" t="str">
            <v>NA</v>
          </cell>
        </row>
        <row r="116">
          <cell r="A116" t="str">
            <v>Andersen_etal_2010_02</v>
          </cell>
          <cell r="B116" t="str">
            <v>Gibb, Heloise</v>
          </cell>
          <cell r="C116" t="str">
            <v>Oceania</v>
          </cell>
          <cell r="D116" t="str">
            <v>Australia</v>
          </cell>
          <cell r="E116" t="str">
            <v>Western Australia</v>
          </cell>
          <cell r="F116" t="str">
            <v>Mitchell Falls</v>
          </cell>
          <cell r="G116" t="str">
            <v>L2</v>
          </cell>
          <cell r="H116" t="str">
            <v>Open forest</v>
          </cell>
          <cell r="I116">
            <v>65</v>
          </cell>
          <cell r="J116">
            <v>-14.8</v>
          </cell>
          <cell r="K116">
            <v>125.68</v>
          </cell>
          <cell r="L116" t="str">
            <v>In publication</v>
          </cell>
          <cell r="M116" t="str">
            <v>NA</v>
          </cell>
          <cell r="N116">
            <v>2711</v>
          </cell>
          <cell r="O116">
            <v>55</v>
          </cell>
          <cell r="P116" t="str">
            <v>NA</v>
          </cell>
          <cell r="Q116" t="str">
            <v>NA</v>
          </cell>
          <cell r="R116">
            <v>1</v>
          </cell>
          <cell r="S116" t="str">
            <v>NA</v>
          </cell>
          <cell r="T116">
            <v>7</v>
          </cell>
          <cell r="U116">
            <v>2007</v>
          </cell>
          <cell r="V116" t="str">
            <v>NA</v>
          </cell>
          <cell r="W116">
            <v>7</v>
          </cell>
          <cell r="X116">
            <v>2007</v>
          </cell>
          <cell r="Y116">
            <v>1</v>
          </cell>
          <cell r="Z116">
            <v>50</v>
          </cell>
          <cell r="AA116">
            <v>40</v>
          </cell>
          <cell r="AB116">
            <v>0</v>
          </cell>
          <cell r="AC116" t="str">
            <v>Pitfall</v>
          </cell>
          <cell r="AD116" t="str">
            <v>Traps were 7 cm diam; partly filled with ethylene glycol as a preservative. Thirty-six traps were placed at 5 m intervals along the perimeter of a 50 m x 40 m plot, with the remaining four at the corners of a 20 m x 20 m square within the centre of the plot.</v>
          </cell>
          <cell r="AE116">
            <v>40</v>
          </cell>
          <cell r="AF116">
            <v>38.5</v>
          </cell>
          <cell r="AG116">
            <v>5</v>
          </cell>
          <cell r="AH116">
            <v>96</v>
          </cell>
          <cell r="AI116">
            <v>160</v>
          </cell>
          <cell r="AJ116">
            <v>0</v>
          </cell>
          <cell r="AK116">
            <v>0</v>
          </cell>
          <cell r="AL116">
            <v>0</v>
          </cell>
          <cell r="AM116">
            <v>0</v>
          </cell>
          <cell r="AN116">
            <v>0</v>
          </cell>
          <cell r="AO116">
            <v>0</v>
          </cell>
          <cell r="AP116">
            <v>0</v>
          </cell>
          <cell r="AQ116">
            <v>0</v>
          </cell>
          <cell r="AR116">
            <v>0</v>
          </cell>
          <cell r="AS116">
            <v>0</v>
          </cell>
          <cell r="AT116" t="str">
            <v>Eucalypt-dominated open forest on red loams</v>
          </cell>
          <cell r="AU116" t="str">
            <v>Undisturbed</v>
          </cell>
          <cell r="AV116" t="str">
            <v>NA</v>
          </cell>
          <cell r="AW116" t="str">
            <v>NA</v>
          </cell>
          <cell r="AX116" t="str">
            <v>Fire prone. 2 months since last fire.</v>
          </cell>
          <cell r="AY116" t="str">
            <v>NA</v>
          </cell>
        </row>
        <row r="117">
          <cell r="A117" t="str">
            <v>Andersen_etal_2010_03</v>
          </cell>
          <cell r="B117" t="str">
            <v>Gibb, Heloise</v>
          </cell>
          <cell r="C117" t="str">
            <v>Oceania</v>
          </cell>
          <cell r="D117" t="str">
            <v>Australia</v>
          </cell>
          <cell r="E117" t="str">
            <v>Western Australia</v>
          </cell>
          <cell r="F117" t="str">
            <v>Mitchell Falls</v>
          </cell>
          <cell r="G117" t="str">
            <v>L3</v>
          </cell>
          <cell r="H117" t="str">
            <v>Open forest</v>
          </cell>
          <cell r="I117">
            <v>65</v>
          </cell>
          <cell r="J117">
            <v>-14.8</v>
          </cell>
          <cell r="K117">
            <v>125.68</v>
          </cell>
          <cell r="L117" t="str">
            <v>In publication</v>
          </cell>
          <cell r="M117" t="str">
            <v>NA</v>
          </cell>
          <cell r="N117">
            <v>1471</v>
          </cell>
          <cell r="O117">
            <v>38</v>
          </cell>
          <cell r="P117" t="str">
            <v>NA</v>
          </cell>
          <cell r="Q117" t="str">
            <v>NA</v>
          </cell>
          <cell r="R117">
            <v>1</v>
          </cell>
          <cell r="S117" t="str">
            <v>NA</v>
          </cell>
          <cell r="T117">
            <v>7</v>
          </cell>
          <cell r="U117">
            <v>2007</v>
          </cell>
          <cell r="V117" t="str">
            <v>NA</v>
          </cell>
          <cell r="W117">
            <v>7</v>
          </cell>
          <cell r="X117">
            <v>2007</v>
          </cell>
          <cell r="Y117">
            <v>1</v>
          </cell>
          <cell r="Z117">
            <v>50</v>
          </cell>
          <cell r="AA117">
            <v>40</v>
          </cell>
          <cell r="AB117">
            <v>0</v>
          </cell>
          <cell r="AC117" t="str">
            <v>Pitfall</v>
          </cell>
          <cell r="AD117" t="str">
            <v>Traps were 7 cm diam; partly filled with ethylene glycol as a preservative. Thirty-six traps were placed at 5 m intervals along the perimeter of a 50 m x 40 m plot, with the remaining four at the corners of a 20 m x 20 m square within the centre of the plot.</v>
          </cell>
          <cell r="AE117">
            <v>40</v>
          </cell>
          <cell r="AF117">
            <v>38.5</v>
          </cell>
          <cell r="AG117">
            <v>5</v>
          </cell>
          <cell r="AH117">
            <v>96</v>
          </cell>
          <cell r="AI117">
            <v>160</v>
          </cell>
          <cell r="AJ117">
            <v>0</v>
          </cell>
          <cell r="AK117">
            <v>0</v>
          </cell>
          <cell r="AL117">
            <v>0</v>
          </cell>
          <cell r="AM117">
            <v>0</v>
          </cell>
          <cell r="AN117">
            <v>0</v>
          </cell>
          <cell r="AO117">
            <v>0</v>
          </cell>
          <cell r="AP117">
            <v>0</v>
          </cell>
          <cell r="AQ117">
            <v>0</v>
          </cell>
          <cell r="AR117">
            <v>0</v>
          </cell>
          <cell r="AS117">
            <v>0</v>
          </cell>
          <cell r="AT117" t="str">
            <v>Eucalypt-dominated open forest on red loams</v>
          </cell>
          <cell r="AU117" t="str">
            <v>Undisturbed</v>
          </cell>
          <cell r="AV117" t="str">
            <v>NA</v>
          </cell>
          <cell r="AW117" t="str">
            <v>NA</v>
          </cell>
          <cell r="AX117" t="str">
            <v>Fire prone. 24 months since last fire.</v>
          </cell>
          <cell r="AY117" t="str">
            <v>NA</v>
          </cell>
        </row>
        <row r="118">
          <cell r="A118" t="str">
            <v>Andersen_etal_2010_04</v>
          </cell>
          <cell r="B118" t="str">
            <v>Gibb, Heloise</v>
          </cell>
          <cell r="C118" t="str">
            <v>Oceania</v>
          </cell>
          <cell r="D118" t="str">
            <v>Australia</v>
          </cell>
          <cell r="E118" t="str">
            <v>Western Australia</v>
          </cell>
          <cell r="F118" t="str">
            <v>Mitchell Falls</v>
          </cell>
          <cell r="G118" t="str">
            <v>L4</v>
          </cell>
          <cell r="H118" t="str">
            <v>Open forest</v>
          </cell>
          <cell r="I118">
            <v>65</v>
          </cell>
          <cell r="J118">
            <v>-14.8</v>
          </cell>
          <cell r="K118">
            <v>125.68</v>
          </cell>
          <cell r="L118" t="str">
            <v>In publication</v>
          </cell>
          <cell r="M118" t="str">
            <v>NA</v>
          </cell>
          <cell r="N118">
            <v>1081</v>
          </cell>
          <cell r="O118">
            <v>45</v>
          </cell>
          <cell r="P118" t="str">
            <v>NA</v>
          </cell>
          <cell r="Q118" t="str">
            <v>NA</v>
          </cell>
          <cell r="R118">
            <v>1</v>
          </cell>
          <cell r="S118" t="str">
            <v>NA</v>
          </cell>
          <cell r="T118">
            <v>7</v>
          </cell>
          <cell r="U118">
            <v>2007</v>
          </cell>
          <cell r="V118" t="str">
            <v>NA</v>
          </cell>
          <cell r="W118">
            <v>7</v>
          </cell>
          <cell r="X118">
            <v>2007</v>
          </cell>
          <cell r="Y118">
            <v>1</v>
          </cell>
          <cell r="Z118">
            <v>50</v>
          </cell>
          <cell r="AA118">
            <v>40</v>
          </cell>
          <cell r="AB118">
            <v>0</v>
          </cell>
          <cell r="AC118" t="str">
            <v>Pitfall</v>
          </cell>
          <cell r="AD118" t="str">
            <v>Traps were 7 cm diam; partly filled with ethylene glycol as a preservative. Thirty-six traps were placed at 5 m intervals along the perimeter of a 50 m x 40 m plot, with the remaining four at the corners of a 20 m x 20 m square within the centre of the plot.</v>
          </cell>
          <cell r="AE118">
            <v>40</v>
          </cell>
          <cell r="AF118">
            <v>38.5</v>
          </cell>
          <cell r="AG118">
            <v>5</v>
          </cell>
          <cell r="AH118">
            <v>96</v>
          </cell>
          <cell r="AI118">
            <v>160</v>
          </cell>
          <cell r="AJ118">
            <v>0</v>
          </cell>
          <cell r="AK118">
            <v>0</v>
          </cell>
          <cell r="AL118">
            <v>0</v>
          </cell>
          <cell r="AM118">
            <v>0</v>
          </cell>
          <cell r="AN118">
            <v>0</v>
          </cell>
          <cell r="AO118">
            <v>0</v>
          </cell>
          <cell r="AP118">
            <v>0</v>
          </cell>
          <cell r="AQ118">
            <v>0</v>
          </cell>
          <cell r="AR118">
            <v>0</v>
          </cell>
          <cell r="AS118">
            <v>0</v>
          </cell>
          <cell r="AT118" t="str">
            <v>Eucalypt-dominated open forest on red loams</v>
          </cell>
          <cell r="AU118" t="str">
            <v>Undisturbed</v>
          </cell>
          <cell r="AV118" t="str">
            <v>NA</v>
          </cell>
          <cell r="AW118" t="str">
            <v>NA</v>
          </cell>
          <cell r="AX118" t="str">
            <v>Fire prone. 7 months since last fire.</v>
          </cell>
          <cell r="AY118" t="str">
            <v>NA</v>
          </cell>
        </row>
        <row r="119">
          <cell r="A119" t="str">
            <v>Andersen_etal_2010_05</v>
          </cell>
          <cell r="B119" t="str">
            <v>Gibb, Heloise</v>
          </cell>
          <cell r="C119" t="str">
            <v>Oceania</v>
          </cell>
          <cell r="D119" t="str">
            <v>Australia</v>
          </cell>
          <cell r="E119" t="str">
            <v>Western Australia</v>
          </cell>
          <cell r="F119" t="str">
            <v>Mitchell Falls</v>
          </cell>
          <cell r="G119" t="str">
            <v>L5</v>
          </cell>
          <cell r="H119" t="str">
            <v>Open forest</v>
          </cell>
          <cell r="I119">
            <v>65</v>
          </cell>
          <cell r="J119">
            <v>-14.8</v>
          </cell>
          <cell r="K119">
            <v>125.68</v>
          </cell>
          <cell r="L119" t="str">
            <v>In publication</v>
          </cell>
          <cell r="M119" t="str">
            <v>NA</v>
          </cell>
          <cell r="N119">
            <v>4680</v>
          </cell>
          <cell r="O119">
            <v>52</v>
          </cell>
          <cell r="P119" t="str">
            <v>NA</v>
          </cell>
          <cell r="Q119" t="str">
            <v>NA</v>
          </cell>
          <cell r="R119">
            <v>1</v>
          </cell>
          <cell r="S119" t="str">
            <v>NA</v>
          </cell>
          <cell r="T119">
            <v>7</v>
          </cell>
          <cell r="U119">
            <v>2007</v>
          </cell>
          <cell r="V119" t="str">
            <v>NA</v>
          </cell>
          <cell r="W119">
            <v>7</v>
          </cell>
          <cell r="X119">
            <v>2007</v>
          </cell>
          <cell r="Y119">
            <v>1</v>
          </cell>
          <cell r="Z119">
            <v>50</v>
          </cell>
          <cell r="AA119">
            <v>40</v>
          </cell>
          <cell r="AB119">
            <v>0</v>
          </cell>
          <cell r="AC119" t="str">
            <v>Pitfall</v>
          </cell>
          <cell r="AD119" t="str">
            <v>Traps were 7 cm diam; partly filled with ethylene glycol as a preservative. Thirty-six traps were placed at 5 m intervals along the perimeter of a 50 m x 40 m plot, with the remaining four at the corners of a 20 m x 20 m square within the centre of the plot.</v>
          </cell>
          <cell r="AE119">
            <v>40</v>
          </cell>
          <cell r="AF119">
            <v>38.5</v>
          </cell>
          <cell r="AG119">
            <v>5</v>
          </cell>
          <cell r="AH119">
            <v>96</v>
          </cell>
          <cell r="AI119">
            <v>160</v>
          </cell>
          <cell r="AJ119">
            <v>0</v>
          </cell>
          <cell r="AK119">
            <v>0</v>
          </cell>
          <cell r="AL119">
            <v>0</v>
          </cell>
          <cell r="AM119">
            <v>0</v>
          </cell>
          <cell r="AN119">
            <v>0</v>
          </cell>
          <cell r="AO119">
            <v>0</v>
          </cell>
          <cell r="AP119">
            <v>0</v>
          </cell>
          <cell r="AQ119">
            <v>0</v>
          </cell>
          <cell r="AR119">
            <v>0</v>
          </cell>
          <cell r="AS119">
            <v>0</v>
          </cell>
          <cell r="AT119" t="str">
            <v>Eucalypt-dominated open forest on red loams</v>
          </cell>
          <cell r="AU119" t="str">
            <v>Undisturbed</v>
          </cell>
          <cell r="AV119" t="str">
            <v>NA</v>
          </cell>
          <cell r="AW119" t="str">
            <v>NA</v>
          </cell>
          <cell r="AX119" t="str">
            <v>Fire prone. 24 months since last fire.</v>
          </cell>
          <cell r="AY119" t="str">
            <v>NA</v>
          </cell>
        </row>
        <row r="120">
          <cell r="A120" t="str">
            <v>Andersen_etal_2010_06</v>
          </cell>
          <cell r="B120" t="str">
            <v>Gibb, Heloise</v>
          </cell>
          <cell r="C120" t="str">
            <v>Oceania</v>
          </cell>
          <cell r="D120" t="str">
            <v>Australia</v>
          </cell>
          <cell r="E120" t="str">
            <v>Western Australia</v>
          </cell>
          <cell r="F120" t="str">
            <v>Mitchell Falls</v>
          </cell>
          <cell r="G120" t="str">
            <v>L6</v>
          </cell>
          <cell r="H120" t="str">
            <v>Open forest</v>
          </cell>
          <cell r="I120">
            <v>65</v>
          </cell>
          <cell r="J120">
            <v>-14.8</v>
          </cell>
          <cell r="K120">
            <v>125.68</v>
          </cell>
          <cell r="L120" t="str">
            <v>In publication</v>
          </cell>
          <cell r="M120" t="str">
            <v>NA</v>
          </cell>
          <cell r="N120">
            <v>3209</v>
          </cell>
          <cell r="O120">
            <v>59</v>
          </cell>
          <cell r="P120" t="str">
            <v>NA</v>
          </cell>
          <cell r="Q120" t="str">
            <v>NA</v>
          </cell>
          <cell r="R120">
            <v>1</v>
          </cell>
          <cell r="S120" t="str">
            <v>NA</v>
          </cell>
          <cell r="T120">
            <v>7</v>
          </cell>
          <cell r="U120">
            <v>2007</v>
          </cell>
          <cell r="V120" t="str">
            <v>NA</v>
          </cell>
          <cell r="W120">
            <v>7</v>
          </cell>
          <cell r="X120">
            <v>2007</v>
          </cell>
          <cell r="Y120">
            <v>1</v>
          </cell>
          <cell r="Z120">
            <v>50</v>
          </cell>
          <cell r="AA120">
            <v>40</v>
          </cell>
          <cell r="AB120">
            <v>0</v>
          </cell>
          <cell r="AC120" t="str">
            <v>Pitfall</v>
          </cell>
          <cell r="AD120" t="str">
            <v>Traps were 7 cm diam; partly filled with ethylene glycol as a preservative. Thirty-six traps were placed at 5 m intervals along the perimeter of a 50 m x 40 m plot, with the remaining four at the corners of a 20 m x 20 m square within the centre of the plot.</v>
          </cell>
          <cell r="AE120">
            <v>40</v>
          </cell>
          <cell r="AF120">
            <v>38.5</v>
          </cell>
          <cell r="AG120">
            <v>5</v>
          </cell>
          <cell r="AH120">
            <v>96</v>
          </cell>
          <cell r="AI120">
            <v>160</v>
          </cell>
          <cell r="AJ120">
            <v>0</v>
          </cell>
          <cell r="AK120">
            <v>0</v>
          </cell>
          <cell r="AL120">
            <v>0</v>
          </cell>
          <cell r="AM120">
            <v>0</v>
          </cell>
          <cell r="AN120">
            <v>0</v>
          </cell>
          <cell r="AO120">
            <v>0</v>
          </cell>
          <cell r="AP120">
            <v>0</v>
          </cell>
          <cell r="AQ120">
            <v>0</v>
          </cell>
          <cell r="AR120">
            <v>0</v>
          </cell>
          <cell r="AS120">
            <v>0</v>
          </cell>
          <cell r="AT120" t="str">
            <v>Eucalypt-dominated open forest on red loams</v>
          </cell>
          <cell r="AU120" t="str">
            <v>Undisturbed</v>
          </cell>
          <cell r="AV120" t="str">
            <v>NA</v>
          </cell>
          <cell r="AW120" t="str">
            <v>NA</v>
          </cell>
          <cell r="AX120" t="str">
            <v>Fire prone. 7 months since last fire.</v>
          </cell>
          <cell r="AY120" t="str">
            <v>NA</v>
          </cell>
        </row>
        <row r="121">
          <cell r="A121" t="str">
            <v>Andersen_etal_2010_07</v>
          </cell>
          <cell r="B121" t="str">
            <v>Gibb, Heloise</v>
          </cell>
          <cell r="C121" t="str">
            <v>Oceania</v>
          </cell>
          <cell r="D121" t="str">
            <v>Australia</v>
          </cell>
          <cell r="E121" t="str">
            <v>Western Australia</v>
          </cell>
          <cell r="F121" t="str">
            <v>Mitchell Falls</v>
          </cell>
          <cell r="G121" t="str">
            <v>L7</v>
          </cell>
          <cell r="H121" t="str">
            <v>Open forest</v>
          </cell>
          <cell r="I121">
            <v>65</v>
          </cell>
          <cell r="J121">
            <v>-14.8</v>
          </cell>
          <cell r="K121">
            <v>125.68</v>
          </cell>
          <cell r="L121" t="str">
            <v>In publication</v>
          </cell>
          <cell r="M121" t="str">
            <v>NA</v>
          </cell>
          <cell r="N121">
            <v>1550</v>
          </cell>
          <cell r="O121">
            <v>36</v>
          </cell>
          <cell r="P121" t="str">
            <v>NA</v>
          </cell>
          <cell r="Q121" t="str">
            <v>NA</v>
          </cell>
          <cell r="R121">
            <v>1</v>
          </cell>
          <cell r="S121" t="str">
            <v>NA</v>
          </cell>
          <cell r="T121">
            <v>7</v>
          </cell>
          <cell r="U121">
            <v>2007</v>
          </cell>
          <cell r="V121" t="str">
            <v>NA</v>
          </cell>
          <cell r="W121">
            <v>7</v>
          </cell>
          <cell r="X121">
            <v>2007</v>
          </cell>
          <cell r="Y121">
            <v>1</v>
          </cell>
          <cell r="Z121">
            <v>50</v>
          </cell>
          <cell r="AA121">
            <v>40</v>
          </cell>
          <cell r="AB121">
            <v>0</v>
          </cell>
          <cell r="AC121" t="str">
            <v>Pitfall</v>
          </cell>
          <cell r="AD121" t="str">
            <v>Traps were 7 cm diam; partly filled with ethylene glycol as a preservative. Thirty-six traps were placed at 5 m intervals along the perimeter of a 50 m x 40 m plot, with the remaining four at the corners of a 20 m x 20 m square within the centre of the plot.</v>
          </cell>
          <cell r="AE121">
            <v>40</v>
          </cell>
          <cell r="AF121">
            <v>38.5</v>
          </cell>
          <cell r="AG121">
            <v>5</v>
          </cell>
          <cell r="AH121">
            <v>96</v>
          </cell>
          <cell r="AI121">
            <v>160</v>
          </cell>
          <cell r="AJ121">
            <v>0</v>
          </cell>
          <cell r="AK121">
            <v>0</v>
          </cell>
          <cell r="AL121">
            <v>0</v>
          </cell>
          <cell r="AM121">
            <v>0</v>
          </cell>
          <cell r="AN121">
            <v>0</v>
          </cell>
          <cell r="AO121">
            <v>0</v>
          </cell>
          <cell r="AP121">
            <v>0</v>
          </cell>
          <cell r="AQ121">
            <v>0</v>
          </cell>
          <cell r="AR121">
            <v>0</v>
          </cell>
          <cell r="AS121">
            <v>0</v>
          </cell>
          <cell r="AT121" t="str">
            <v>Eucalypt-dominated open forest on red loams</v>
          </cell>
          <cell r="AU121" t="str">
            <v>Undisturbed</v>
          </cell>
          <cell r="AV121" t="str">
            <v>NA</v>
          </cell>
          <cell r="AW121" t="str">
            <v>NA</v>
          </cell>
          <cell r="AX121" t="str">
            <v>Fire prone. 7 months since last fire.</v>
          </cell>
          <cell r="AY121" t="str">
            <v>NA</v>
          </cell>
        </row>
        <row r="122">
          <cell r="A122" t="str">
            <v>Andersen_etal_2010_08</v>
          </cell>
          <cell r="B122" t="str">
            <v>Gibb, Heloise</v>
          </cell>
          <cell r="C122" t="str">
            <v>Oceania</v>
          </cell>
          <cell r="D122" t="str">
            <v>Australia</v>
          </cell>
          <cell r="E122" t="str">
            <v>Western Australia</v>
          </cell>
          <cell r="F122" t="str">
            <v>Mitchell Falls</v>
          </cell>
          <cell r="G122" t="str">
            <v>L8</v>
          </cell>
          <cell r="H122" t="str">
            <v>Open forest</v>
          </cell>
          <cell r="I122">
            <v>65</v>
          </cell>
          <cell r="J122">
            <v>-14.8</v>
          </cell>
          <cell r="K122">
            <v>125.68</v>
          </cell>
          <cell r="L122" t="str">
            <v>In publication</v>
          </cell>
          <cell r="M122" t="str">
            <v>NA</v>
          </cell>
          <cell r="N122">
            <v>1097</v>
          </cell>
          <cell r="O122">
            <v>46</v>
          </cell>
          <cell r="P122" t="str">
            <v>NA</v>
          </cell>
          <cell r="Q122" t="str">
            <v>NA</v>
          </cell>
          <cell r="R122">
            <v>1</v>
          </cell>
          <cell r="S122" t="str">
            <v>NA</v>
          </cell>
          <cell r="T122">
            <v>7</v>
          </cell>
          <cell r="U122">
            <v>2007</v>
          </cell>
          <cell r="V122" t="str">
            <v>NA</v>
          </cell>
          <cell r="W122">
            <v>7</v>
          </cell>
          <cell r="X122">
            <v>2007</v>
          </cell>
          <cell r="Y122">
            <v>1</v>
          </cell>
          <cell r="Z122">
            <v>50</v>
          </cell>
          <cell r="AA122">
            <v>40</v>
          </cell>
          <cell r="AB122">
            <v>0</v>
          </cell>
          <cell r="AC122" t="str">
            <v>Pitfall</v>
          </cell>
          <cell r="AD122" t="str">
            <v>Traps were 7 cm diam; partly filled with ethylene glycol as a preservative. Thirty-six traps were placed at 5 m intervals along the perimeter of a 50 m x 40 m plot, with the remaining four at the corners of a 20 m x 20 m square within the centre of the plot.</v>
          </cell>
          <cell r="AE122">
            <v>40</v>
          </cell>
          <cell r="AF122">
            <v>38.5</v>
          </cell>
          <cell r="AG122">
            <v>5</v>
          </cell>
          <cell r="AH122">
            <v>96</v>
          </cell>
          <cell r="AI122">
            <v>160</v>
          </cell>
          <cell r="AJ122">
            <v>0</v>
          </cell>
          <cell r="AK122">
            <v>0</v>
          </cell>
          <cell r="AL122">
            <v>0</v>
          </cell>
          <cell r="AM122">
            <v>0</v>
          </cell>
          <cell r="AN122">
            <v>0</v>
          </cell>
          <cell r="AO122">
            <v>0</v>
          </cell>
          <cell r="AP122">
            <v>0</v>
          </cell>
          <cell r="AQ122">
            <v>0</v>
          </cell>
          <cell r="AR122">
            <v>0</v>
          </cell>
          <cell r="AS122">
            <v>0</v>
          </cell>
          <cell r="AT122" t="str">
            <v>Eucalypt-dominated open forest on red loams</v>
          </cell>
          <cell r="AU122" t="str">
            <v>Undisturbed</v>
          </cell>
          <cell r="AV122" t="str">
            <v>NA</v>
          </cell>
          <cell r="AW122" t="str">
            <v>NA</v>
          </cell>
          <cell r="AX122" t="str">
            <v>Fire prone. 24 months since last fire.</v>
          </cell>
          <cell r="AY122" t="str">
            <v>NA</v>
          </cell>
        </row>
        <row r="123">
          <cell r="A123" t="str">
            <v>Andersen_etal_2010_09</v>
          </cell>
          <cell r="B123" t="str">
            <v>Gibb, Heloise</v>
          </cell>
          <cell r="C123" t="str">
            <v>Oceania</v>
          </cell>
          <cell r="D123" t="str">
            <v>Australia</v>
          </cell>
          <cell r="E123" t="str">
            <v>Western Australia</v>
          </cell>
          <cell r="F123" t="str">
            <v>Mitchell Falls</v>
          </cell>
          <cell r="G123" t="str">
            <v>S1</v>
          </cell>
          <cell r="H123" t="str">
            <v>Shrubland</v>
          </cell>
          <cell r="I123">
            <v>65</v>
          </cell>
          <cell r="J123">
            <v>-14.8</v>
          </cell>
          <cell r="K123">
            <v>125.68</v>
          </cell>
          <cell r="L123" t="str">
            <v>In publication</v>
          </cell>
          <cell r="M123" t="str">
            <v>NA</v>
          </cell>
          <cell r="N123">
            <v>773</v>
          </cell>
          <cell r="O123">
            <v>40</v>
          </cell>
          <cell r="P123" t="str">
            <v>NA</v>
          </cell>
          <cell r="Q123" t="str">
            <v>NA</v>
          </cell>
          <cell r="R123">
            <v>1</v>
          </cell>
          <cell r="S123" t="str">
            <v>NA</v>
          </cell>
          <cell r="T123">
            <v>6</v>
          </cell>
          <cell r="U123">
            <v>2007</v>
          </cell>
          <cell r="V123" t="str">
            <v>NA</v>
          </cell>
          <cell r="W123">
            <v>6</v>
          </cell>
          <cell r="X123">
            <v>2007</v>
          </cell>
          <cell r="Y123">
            <v>1</v>
          </cell>
          <cell r="Z123">
            <v>50</v>
          </cell>
          <cell r="AA123">
            <v>40</v>
          </cell>
          <cell r="AB123">
            <v>0</v>
          </cell>
          <cell r="AC123" t="str">
            <v>Pitfall</v>
          </cell>
          <cell r="AD123" t="str">
            <v>Traps were 7 cm diam; partly filled with ethylene glycol as a preservative. Thirty-six traps were placed at 5 m intervals along the perimeter of a 50 m x 40 m plot, with the remaining four at the corners of a 20 m x 20 m square within the centre of the plot.</v>
          </cell>
          <cell r="AE123">
            <v>40</v>
          </cell>
          <cell r="AF123">
            <v>38.5</v>
          </cell>
          <cell r="AG123">
            <v>5</v>
          </cell>
          <cell r="AH123">
            <v>96</v>
          </cell>
          <cell r="AI123">
            <v>160</v>
          </cell>
          <cell r="AJ123">
            <v>0</v>
          </cell>
          <cell r="AK123">
            <v>0</v>
          </cell>
          <cell r="AL123">
            <v>0</v>
          </cell>
          <cell r="AM123">
            <v>0</v>
          </cell>
          <cell r="AN123">
            <v>0</v>
          </cell>
          <cell r="AO123">
            <v>0</v>
          </cell>
          <cell r="AP123">
            <v>0</v>
          </cell>
          <cell r="AQ123">
            <v>0</v>
          </cell>
          <cell r="AR123">
            <v>0</v>
          </cell>
          <cell r="AS123">
            <v>0</v>
          </cell>
          <cell r="AT123" t="str">
            <v>Eucalypt-dominated woodland and shrubland on sandy soils</v>
          </cell>
          <cell r="AU123" t="str">
            <v>Undisturbed</v>
          </cell>
          <cell r="AV123" t="str">
            <v>NA</v>
          </cell>
          <cell r="AW123" t="str">
            <v>NA</v>
          </cell>
          <cell r="AX123" t="str">
            <v>Fire prone. 24 months since last fire.</v>
          </cell>
          <cell r="AY123" t="str">
            <v>NA</v>
          </cell>
        </row>
        <row r="124">
          <cell r="A124" t="str">
            <v>Andersen_etal_2010_10</v>
          </cell>
          <cell r="B124" t="str">
            <v>Gibb, Heloise</v>
          </cell>
          <cell r="C124" t="str">
            <v>Oceania</v>
          </cell>
          <cell r="D124" t="str">
            <v>Australia</v>
          </cell>
          <cell r="E124" t="str">
            <v>Western Australia</v>
          </cell>
          <cell r="F124" t="str">
            <v>Mitchell Falls</v>
          </cell>
          <cell r="G124" t="str">
            <v>S2</v>
          </cell>
          <cell r="H124" t="str">
            <v>Woodland</v>
          </cell>
          <cell r="I124">
            <v>65</v>
          </cell>
          <cell r="J124">
            <v>-14.8</v>
          </cell>
          <cell r="K124">
            <v>125.68</v>
          </cell>
          <cell r="L124" t="str">
            <v>In publication</v>
          </cell>
          <cell r="M124" t="str">
            <v>NA</v>
          </cell>
          <cell r="N124">
            <v>501</v>
          </cell>
          <cell r="O124">
            <v>42</v>
          </cell>
          <cell r="P124" t="str">
            <v>NA</v>
          </cell>
          <cell r="Q124" t="str">
            <v>NA</v>
          </cell>
          <cell r="R124">
            <v>1</v>
          </cell>
          <cell r="S124" t="str">
            <v>NA</v>
          </cell>
          <cell r="T124">
            <v>6</v>
          </cell>
          <cell r="U124">
            <v>2007</v>
          </cell>
          <cell r="V124" t="str">
            <v>NA</v>
          </cell>
          <cell r="W124">
            <v>6</v>
          </cell>
          <cell r="X124">
            <v>2007</v>
          </cell>
          <cell r="Y124">
            <v>1</v>
          </cell>
          <cell r="Z124">
            <v>50</v>
          </cell>
          <cell r="AA124">
            <v>40</v>
          </cell>
          <cell r="AB124">
            <v>0</v>
          </cell>
          <cell r="AC124" t="str">
            <v>Pitfall</v>
          </cell>
          <cell r="AD124" t="str">
            <v>Traps were 7 cm diam; partly filled with ethylene glycol as a preservative. Thirty-six traps were placed at 5 m intervals along the perimeter of a 50 m x 40 m plot, with the remaining four at the corners of a 20 m x 20 m square within the centre of the plot.</v>
          </cell>
          <cell r="AE124">
            <v>40</v>
          </cell>
          <cell r="AF124">
            <v>38.5</v>
          </cell>
          <cell r="AG124">
            <v>5</v>
          </cell>
          <cell r="AH124">
            <v>96</v>
          </cell>
          <cell r="AI124">
            <v>160</v>
          </cell>
          <cell r="AJ124">
            <v>0</v>
          </cell>
          <cell r="AK124">
            <v>0</v>
          </cell>
          <cell r="AL124">
            <v>0</v>
          </cell>
          <cell r="AM124">
            <v>0</v>
          </cell>
          <cell r="AN124">
            <v>0</v>
          </cell>
          <cell r="AO124">
            <v>0</v>
          </cell>
          <cell r="AP124">
            <v>0</v>
          </cell>
          <cell r="AQ124">
            <v>0</v>
          </cell>
          <cell r="AR124">
            <v>0</v>
          </cell>
          <cell r="AS124">
            <v>0</v>
          </cell>
          <cell r="AT124" t="str">
            <v>Eucalypt-dominated woodland and shrubland on sandy soils</v>
          </cell>
          <cell r="AU124" t="str">
            <v>Undisturbed</v>
          </cell>
          <cell r="AV124" t="str">
            <v>NA</v>
          </cell>
          <cell r="AW124" t="str">
            <v>NA</v>
          </cell>
          <cell r="AX124" t="str">
            <v>Fire prone. 18 months since last fire.</v>
          </cell>
          <cell r="AY124" t="str">
            <v>NA</v>
          </cell>
        </row>
        <row r="125">
          <cell r="A125" t="str">
            <v>Andersen_etal_2010_11</v>
          </cell>
          <cell r="B125" t="str">
            <v>Gibb, Heloise</v>
          </cell>
          <cell r="C125" t="str">
            <v>Oceania</v>
          </cell>
          <cell r="D125" t="str">
            <v>Australia</v>
          </cell>
          <cell r="E125" t="str">
            <v>Western Australia</v>
          </cell>
          <cell r="F125" t="str">
            <v>Mitchell Falls</v>
          </cell>
          <cell r="G125" t="str">
            <v>S3</v>
          </cell>
          <cell r="H125" t="str">
            <v>Woodland</v>
          </cell>
          <cell r="I125">
            <v>65</v>
          </cell>
          <cell r="J125">
            <v>-14.8</v>
          </cell>
          <cell r="K125">
            <v>125.68</v>
          </cell>
          <cell r="L125" t="str">
            <v>In publication</v>
          </cell>
          <cell r="M125" t="str">
            <v>NA</v>
          </cell>
          <cell r="N125">
            <v>534</v>
          </cell>
          <cell r="O125">
            <v>43</v>
          </cell>
          <cell r="P125" t="str">
            <v>NA</v>
          </cell>
          <cell r="Q125" t="str">
            <v>NA</v>
          </cell>
          <cell r="R125">
            <v>1</v>
          </cell>
          <cell r="S125" t="str">
            <v>NA</v>
          </cell>
          <cell r="T125">
            <v>6</v>
          </cell>
          <cell r="U125">
            <v>2007</v>
          </cell>
          <cell r="V125" t="str">
            <v>NA</v>
          </cell>
          <cell r="W125">
            <v>6</v>
          </cell>
          <cell r="X125">
            <v>2007</v>
          </cell>
          <cell r="Y125">
            <v>1</v>
          </cell>
          <cell r="Z125">
            <v>50</v>
          </cell>
          <cell r="AA125">
            <v>40</v>
          </cell>
          <cell r="AB125">
            <v>0</v>
          </cell>
          <cell r="AC125" t="str">
            <v>Pitfall</v>
          </cell>
          <cell r="AD125" t="str">
            <v>Traps were 7 cm diam; partly filled with ethylene glycol as a preservative. Thirty-six traps were placed at 5 m intervals along the perimeter of a 50 m x 40 m plot, with the remaining four at the corners of a 20 m x 20 m square within the centre of the plot.</v>
          </cell>
          <cell r="AE125">
            <v>40</v>
          </cell>
          <cell r="AF125">
            <v>38.5</v>
          </cell>
          <cell r="AG125">
            <v>5</v>
          </cell>
          <cell r="AH125">
            <v>96</v>
          </cell>
          <cell r="AI125">
            <v>160</v>
          </cell>
          <cell r="AJ125">
            <v>0</v>
          </cell>
          <cell r="AK125">
            <v>0</v>
          </cell>
          <cell r="AL125">
            <v>0</v>
          </cell>
          <cell r="AM125">
            <v>0</v>
          </cell>
          <cell r="AN125">
            <v>0</v>
          </cell>
          <cell r="AO125">
            <v>0</v>
          </cell>
          <cell r="AP125">
            <v>0</v>
          </cell>
          <cell r="AQ125">
            <v>0</v>
          </cell>
          <cell r="AR125">
            <v>0</v>
          </cell>
          <cell r="AS125">
            <v>0</v>
          </cell>
          <cell r="AT125" t="str">
            <v>Eucalypt-dominated woodland and shrubland on sandy soils</v>
          </cell>
          <cell r="AU125" t="str">
            <v>Undisturbed</v>
          </cell>
          <cell r="AV125" t="str">
            <v>NA</v>
          </cell>
          <cell r="AW125" t="str">
            <v>NA</v>
          </cell>
          <cell r="AX125" t="str">
            <v>Fire prone. 18 months since last fire.</v>
          </cell>
          <cell r="AY125" t="str">
            <v>NA</v>
          </cell>
        </row>
        <row r="126">
          <cell r="A126" t="str">
            <v>Andersen_etal_2010_12</v>
          </cell>
          <cell r="B126" t="str">
            <v>Gibb, Heloise</v>
          </cell>
          <cell r="C126" t="str">
            <v>Oceania</v>
          </cell>
          <cell r="D126" t="str">
            <v>Australia</v>
          </cell>
          <cell r="E126" t="str">
            <v>Western Australia</v>
          </cell>
          <cell r="F126" t="str">
            <v>Mitchell Falls</v>
          </cell>
          <cell r="G126" t="str">
            <v>S4</v>
          </cell>
          <cell r="H126" t="str">
            <v>Woodland</v>
          </cell>
          <cell r="I126">
            <v>65</v>
          </cell>
          <cell r="J126">
            <v>-14.8</v>
          </cell>
          <cell r="K126">
            <v>125.68</v>
          </cell>
          <cell r="L126" t="str">
            <v>In publication</v>
          </cell>
          <cell r="M126" t="str">
            <v>NA</v>
          </cell>
          <cell r="N126">
            <v>1033</v>
          </cell>
          <cell r="O126">
            <v>46</v>
          </cell>
          <cell r="P126" t="str">
            <v>NA</v>
          </cell>
          <cell r="Q126" t="str">
            <v>NA</v>
          </cell>
          <cell r="R126">
            <v>1</v>
          </cell>
          <cell r="S126" t="str">
            <v>NA</v>
          </cell>
          <cell r="T126">
            <v>6</v>
          </cell>
          <cell r="U126">
            <v>2007</v>
          </cell>
          <cell r="V126" t="str">
            <v>NA</v>
          </cell>
          <cell r="W126">
            <v>6</v>
          </cell>
          <cell r="X126">
            <v>2007</v>
          </cell>
          <cell r="Y126">
            <v>1</v>
          </cell>
          <cell r="Z126">
            <v>50</v>
          </cell>
          <cell r="AA126">
            <v>40</v>
          </cell>
          <cell r="AB126">
            <v>0</v>
          </cell>
          <cell r="AC126" t="str">
            <v>Pitfall</v>
          </cell>
          <cell r="AD126" t="str">
            <v>Traps were 7 cm diam; partly filled with ethylene glycol as a preservative. Thirty-six traps were placed at 5 m intervals along the perimeter of a 50 m x 40 m plot, with the remaining four at the corners of a 20 m x 20 m square within the centre of the plot.</v>
          </cell>
          <cell r="AE126">
            <v>40</v>
          </cell>
          <cell r="AF126">
            <v>38.5</v>
          </cell>
          <cell r="AG126">
            <v>5</v>
          </cell>
          <cell r="AH126">
            <v>96</v>
          </cell>
          <cell r="AI126">
            <v>160</v>
          </cell>
          <cell r="AJ126">
            <v>0</v>
          </cell>
          <cell r="AK126">
            <v>0</v>
          </cell>
          <cell r="AL126">
            <v>0</v>
          </cell>
          <cell r="AM126">
            <v>0</v>
          </cell>
          <cell r="AN126">
            <v>0</v>
          </cell>
          <cell r="AO126">
            <v>0</v>
          </cell>
          <cell r="AP126">
            <v>0</v>
          </cell>
          <cell r="AQ126">
            <v>0</v>
          </cell>
          <cell r="AR126">
            <v>0</v>
          </cell>
          <cell r="AS126">
            <v>0</v>
          </cell>
          <cell r="AT126" t="str">
            <v>Eucalypt-dominated woodland and shrubland on sandy soils</v>
          </cell>
          <cell r="AU126" t="str">
            <v>Undisturbed</v>
          </cell>
          <cell r="AV126" t="str">
            <v>NA</v>
          </cell>
          <cell r="AW126" t="str">
            <v>NA</v>
          </cell>
          <cell r="AX126" t="str">
            <v>Fire prone. 7 months since last fire.</v>
          </cell>
          <cell r="AY126" t="str">
            <v>NA</v>
          </cell>
        </row>
        <row r="127">
          <cell r="A127" t="str">
            <v>Andersen_etal_2010_13</v>
          </cell>
          <cell r="B127" t="str">
            <v>Gibb, Heloise</v>
          </cell>
          <cell r="C127" t="str">
            <v>Oceania</v>
          </cell>
          <cell r="D127" t="str">
            <v>Australia</v>
          </cell>
          <cell r="E127" t="str">
            <v>Western Australia</v>
          </cell>
          <cell r="F127" t="str">
            <v>Mitchell Falls</v>
          </cell>
          <cell r="G127" t="str">
            <v>S5</v>
          </cell>
          <cell r="H127" t="str">
            <v>Woodland</v>
          </cell>
          <cell r="I127">
            <v>65</v>
          </cell>
          <cell r="J127">
            <v>-14.8</v>
          </cell>
          <cell r="K127">
            <v>125.68</v>
          </cell>
          <cell r="L127" t="str">
            <v>In publication</v>
          </cell>
          <cell r="M127" t="str">
            <v>NA</v>
          </cell>
          <cell r="N127">
            <v>963</v>
          </cell>
          <cell r="O127">
            <v>45</v>
          </cell>
          <cell r="P127" t="str">
            <v>NA</v>
          </cell>
          <cell r="Q127" t="str">
            <v>NA</v>
          </cell>
          <cell r="R127">
            <v>1</v>
          </cell>
          <cell r="S127" t="str">
            <v>NA</v>
          </cell>
          <cell r="T127">
            <v>6</v>
          </cell>
          <cell r="U127">
            <v>2007</v>
          </cell>
          <cell r="V127" t="str">
            <v>NA</v>
          </cell>
          <cell r="W127">
            <v>6</v>
          </cell>
          <cell r="X127">
            <v>2007</v>
          </cell>
          <cell r="Y127">
            <v>1</v>
          </cell>
          <cell r="Z127">
            <v>50</v>
          </cell>
          <cell r="AA127">
            <v>40</v>
          </cell>
          <cell r="AB127">
            <v>0</v>
          </cell>
          <cell r="AC127" t="str">
            <v>Pitfall</v>
          </cell>
          <cell r="AD127" t="str">
            <v>Traps were 7 cm diam; partly filled with ethylene glycol as a preservative. Thirty-six traps were placed at 5 m intervals along the perimeter of a 50 m x 40 m plot, with the remaining four at the corners of a 20 m x 20 m square within the centre of the plot.</v>
          </cell>
          <cell r="AE127">
            <v>40</v>
          </cell>
          <cell r="AF127">
            <v>38.5</v>
          </cell>
          <cell r="AG127">
            <v>5</v>
          </cell>
          <cell r="AH127">
            <v>96</v>
          </cell>
          <cell r="AI127">
            <v>160</v>
          </cell>
          <cell r="AJ127">
            <v>0</v>
          </cell>
          <cell r="AK127">
            <v>0</v>
          </cell>
          <cell r="AL127">
            <v>0</v>
          </cell>
          <cell r="AM127">
            <v>0</v>
          </cell>
          <cell r="AN127">
            <v>0</v>
          </cell>
          <cell r="AO127">
            <v>0</v>
          </cell>
          <cell r="AP127">
            <v>0</v>
          </cell>
          <cell r="AQ127">
            <v>0</v>
          </cell>
          <cell r="AR127">
            <v>0</v>
          </cell>
          <cell r="AS127">
            <v>0</v>
          </cell>
          <cell r="AT127" t="str">
            <v>Eucalypt-dominated woodland and shrubland on sandy soils</v>
          </cell>
          <cell r="AU127" t="str">
            <v>Undisturbed</v>
          </cell>
          <cell r="AV127" t="str">
            <v>NA</v>
          </cell>
          <cell r="AW127" t="str">
            <v>NA</v>
          </cell>
          <cell r="AX127" t="str">
            <v>Fire prone. 7 months since last fire.</v>
          </cell>
          <cell r="AY127" t="str">
            <v>NA</v>
          </cell>
        </row>
        <row r="128">
          <cell r="A128" t="str">
            <v>Andersen_etal_2010_14</v>
          </cell>
          <cell r="B128" t="str">
            <v>Gibb, Heloise</v>
          </cell>
          <cell r="C128" t="str">
            <v>Oceania</v>
          </cell>
          <cell r="D128" t="str">
            <v>Australia</v>
          </cell>
          <cell r="E128" t="str">
            <v>Western Australia</v>
          </cell>
          <cell r="F128" t="str">
            <v>Mitchell Falls</v>
          </cell>
          <cell r="G128" t="str">
            <v>S6</v>
          </cell>
          <cell r="H128" t="str">
            <v>Open woodland</v>
          </cell>
          <cell r="I128">
            <v>65</v>
          </cell>
          <cell r="J128">
            <v>-14.8</v>
          </cell>
          <cell r="K128">
            <v>125.68</v>
          </cell>
          <cell r="L128" t="str">
            <v>In publication</v>
          </cell>
          <cell r="M128" t="str">
            <v>NA</v>
          </cell>
          <cell r="N128">
            <v>837</v>
          </cell>
          <cell r="O128">
            <v>39</v>
          </cell>
          <cell r="P128" t="str">
            <v>NA</v>
          </cell>
          <cell r="Q128" t="str">
            <v>NA</v>
          </cell>
          <cell r="R128">
            <v>1</v>
          </cell>
          <cell r="S128" t="str">
            <v>NA</v>
          </cell>
          <cell r="T128">
            <v>6</v>
          </cell>
          <cell r="U128">
            <v>2007</v>
          </cell>
          <cell r="V128" t="str">
            <v>NA</v>
          </cell>
          <cell r="W128">
            <v>6</v>
          </cell>
          <cell r="X128">
            <v>2007</v>
          </cell>
          <cell r="Y128">
            <v>1</v>
          </cell>
          <cell r="Z128">
            <v>50</v>
          </cell>
          <cell r="AA128">
            <v>40</v>
          </cell>
          <cell r="AB128">
            <v>0</v>
          </cell>
          <cell r="AC128" t="str">
            <v>Pitfall</v>
          </cell>
          <cell r="AD128" t="str">
            <v>Traps were 7 cm diam; partly filled with ethylene glycol as a preservative. Thirty-six traps were placed at 5 m intervals along the perimeter of a 50 m x 40 m plot, with the remaining four at the corners of a 20 m x 20 m square within the centre of the plot.</v>
          </cell>
          <cell r="AE128">
            <v>40</v>
          </cell>
          <cell r="AF128">
            <v>38.5</v>
          </cell>
          <cell r="AG128">
            <v>5</v>
          </cell>
          <cell r="AH128">
            <v>96</v>
          </cell>
          <cell r="AI128">
            <v>160</v>
          </cell>
          <cell r="AJ128">
            <v>0</v>
          </cell>
          <cell r="AK128">
            <v>0</v>
          </cell>
          <cell r="AL128">
            <v>0</v>
          </cell>
          <cell r="AM128">
            <v>0</v>
          </cell>
          <cell r="AN128">
            <v>0</v>
          </cell>
          <cell r="AO128">
            <v>0</v>
          </cell>
          <cell r="AP128">
            <v>0</v>
          </cell>
          <cell r="AQ128">
            <v>0</v>
          </cell>
          <cell r="AR128">
            <v>0</v>
          </cell>
          <cell r="AS128">
            <v>0</v>
          </cell>
          <cell r="AT128" t="str">
            <v>Eucalypt-dominated woodland and shrubland on sandy soils</v>
          </cell>
          <cell r="AU128" t="str">
            <v>Undisturbed</v>
          </cell>
          <cell r="AV128" t="str">
            <v>NA</v>
          </cell>
          <cell r="AW128" t="str">
            <v>NA</v>
          </cell>
          <cell r="AX128" t="str">
            <v>Fire prone. 2 months since last fire.</v>
          </cell>
          <cell r="AY128" t="str">
            <v>NA</v>
          </cell>
        </row>
        <row r="129">
          <cell r="A129" t="str">
            <v>Andersen_etal_2010_15</v>
          </cell>
          <cell r="B129" t="str">
            <v>Gibb, Heloise</v>
          </cell>
          <cell r="C129" t="str">
            <v>Oceania</v>
          </cell>
          <cell r="D129" t="str">
            <v>Australia</v>
          </cell>
          <cell r="E129" t="str">
            <v>Western Australia</v>
          </cell>
          <cell r="F129" t="str">
            <v>Mitchell Falls</v>
          </cell>
          <cell r="G129" t="str">
            <v>S7</v>
          </cell>
          <cell r="H129" t="str">
            <v>Woodland</v>
          </cell>
          <cell r="I129">
            <v>65</v>
          </cell>
          <cell r="J129">
            <v>-14.8</v>
          </cell>
          <cell r="K129">
            <v>125.68</v>
          </cell>
          <cell r="L129" t="str">
            <v>In publication</v>
          </cell>
          <cell r="M129" t="str">
            <v>NA</v>
          </cell>
          <cell r="N129">
            <v>656</v>
          </cell>
          <cell r="O129">
            <v>51</v>
          </cell>
          <cell r="P129" t="str">
            <v>NA</v>
          </cell>
          <cell r="Q129" t="str">
            <v>NA</v>
          </cell>
          <cell r="R129">
            <v>1</v>
          </cell>
          <cell r="S129" t="str">
            <v>NA</v>
          </cell>
          <cell r="T129">
            <v>6</v>
          </cell>
          <cell r="U129">
            <v>2007</v>
          </cell>
          <cell r="V129" t="str">
            <v>NA</v>
          </cell>
          <cell r="W129">
            <v>6</v>
          </cell>
          <cell r="X129">
            <v>2007</v>
          </cell>
          <cell r="Y129">
            <v>1</v>
          </cell>
          <cell r="Z129">
            <v>50</v>
          </cell>
          <cell r="AA129">
            <v>40</v>
          </cell>
          <cell r="AB129">
            <v>0</v>
          </cell>
          <cell r="AC129" t="str">
            <v>Pitfall</v>
          </cell>
          <cell r="AD129" t="str">
            <v>Traps were 7 cm diam; partly filled with ethylene glycol as a preservative. Thirty-six traps were placed at 5 m intervals along the perimeter of a 50 m x 40 m plot, with the remaining four at the corners of a 20 m x 20 m square within the centre of the plot.</v>
          </cell>
          <cell r="AE129">
            <v>40</v>
          </cell>
          <cell r="AF129">
            <v>38.5</v>
          </cell>
          <cell r="AG129">
            <v>5</v>
          </cell>
          <cell r="AH129">
            <v>96</v>
          </cell>
          <cell r="AI129">
            <v>160</v>
          </cell>
          <cell r="AJ129">
            <v>0</v>
          </cell>
          <cell r="AK129">
            <v>0</v>
          </cell>
          <cell r="AL129">
            <v>0</v>
          </cell>
          <cell r="AM129">
            <v>0</v>
          </cell>
          <cell r="AN129">
            <v>0</v>
          </cell>
          <cell r="AO129">
            <v>0</v>
          </cell>
          <cell r="AP129">
            <v>0</v>
          </cell>
          <cell r="AQ129">
            <v>0</v>
          </cell>
          <cell r="AR129">
            <v>0</v>
          </cell>
          <cell r="AS129">
            <v>0</v>
          </cell>
          <cell r="AT129" t="str">
            <v>Eucalypt-dominated woodland and shrubland on sandy soils</v>
          </cell>
          <cell r="AU129" t="str">
            <v>Undisturbed</v>
          </cell>
          <cell r="AV129" t="str">
            <v>NA</v>
          </cell>
          <cell r="AW129" t="str">
            <v>NA</v>
          </cell>
          <cell r="AX129" t="str">
            <v>Fire prone. 2 months since last fire.</v>
          </cell>
          <cell r="AY129" t="str">
            <v>NA</v>
          </cell>
        </row>
        <row r="130">
          <cell r="A130" t="str">
            <v>Andersen_etal_2010_16</v>
          </cell>
          <cell r="B130" t="str">
            <v>Gibb, Heloise</v>
          </cell>
          <cell r="C130" t="str">
            <v>Oceania</v>
          </cell>
          <cell r="D130" t="str">
            <v>Australia</v>
          </cell>
          <cell r="E130" t="str">
            <v>Western Australia</v>
          </cell>
          <cell r="F130" t="str">
            <v>Mitchell Falls</v>
          </cell>
          <cell r="G130" t="str">
            <v>S8</v>
          </cell>
          <cell r="H130" t="str">
            <v>Woodland</v>
          </cell>
          <cell r="I130">
            <v>65</v>
          </cell>
          <cell r="J130">
            <v>-14.8</v>
          </cell>
          <cell r="K130">
            <v>125.68</v>
          </cell>
          <cell r="L130" t="str">
            <v>In publication</v>
          </cell>
          <cell r="M130" t="str">
            <v>NA</v>
          </cell>
          <cell r="N130">
            <v>1945</v>
          </cell>
          <cell r="O130">
            <v>55</v>
          </cell>
          <cell r="P130" t="str">
            <v>NA</v>
          </cell>
          <cell r="Q130" t="str">
            <v>NA</v>
          </cell>
          <cell r="R130">
            <v>1</v>
          </cell>
          <cell r="S130" t="str">
            <v>NA</v>
          </cell>
          <cell r="T130">
            <v>6</v>
          </cell>
          <cell r="U130">
            <v>2007</v>
          </cell>
          <cell r="V130" t="str">
            <v>NA</v>
          </cell>
          <cell r="W130">
            <v>6</v>
          </cell>
          <cell r="X130">
            <v>2007</v>
          </cell>
          <cell r="Y130">
            <v>1</v>
          </cell>
          <cell r="Z130">
            <v>50</v>
          </cell>
          <cell r="AA130">
            <v>40</v>
          </cell>
          <cell r="AB130">
            <v>0</v>
          </cell>
          <cell r="AC130" t="str">
            <v>Pitfall</v>
          </cell>
          <cell r="AD130" t="str">
            <v>Traps were 7 cm diam; partly filled with ethylene glycol as a preservative. Thirty-six traps were placed at 5 m intervals along the perimeter of a 50 m x 40 m plot, with the remaining four at the corners of a 20 m x 20 m square within the centre of the plot.</v>
          </cell>
          <cell r="AE130">
            <v>40</v>
          </cell>
          <cell r="AF130">
            <v>38.5</v>
          </cell>
          <cell r="AG130">
            <v>5</v>
          </cell>
          <cell r="AH130">
            <v>96</v>
          </cell>
          <cell r="AI130">
            <v>160</v>
          </cell>
          <cell r="AJ130">
            <v>0</v>
          </cell>
          <cell r="AK130">
            <v>0</v>
          </cell>
          <cell r="AL130">
            <v>0</v>
          </cell>
          <cell r="AM130">
            <v>0</v>
          </cell>
          <cell r="AN130">
            <v>0</v>
          </cell>
          <cell r="AO130">
            <v>0</v>
          </cell>
          <cell r="AP130">
            <v>0</v>
          </cell>
          <cell r="AQ130">
            <v>0</v>
          </cell>
          <cell r="AR130">
            <v>0</v>
          </cell>
          <cell r="AS130">
            <v>0</v>
          </cell>
          <cell r="AT130" t="str">
            <v>Eucalypt-dominated woodland and shrubland on sandy soils</v>
          </cell>
          <cell r="AU130" t="str">
            <v>Undisturbed</v>
          </cell>
          <cell r="AV130" t="str">
            <v>NA</v>
          </cell>
          <cell r="AW130" t="str">
            <v>NA</v>
          </cell>
          <cell r="AX130" t="str">
            <v>Fire prone. 2 months since last fire.</v>
          </cell>
          <cell r="AY130" t="str">
            <v>NA</v>
          </cell>
        </row>
        <row r="131">
          <cell r="A131" t="str">
            <v>Andersen_etal_2012_01</v>
          </cell>
          <cell r="B131" t="str">
            <v>Gibb, Heloise</v>
          </cell>
          <cell r="C131" t="str">
            <v>Oceania</v>
          </cell>
          <cell r="D131" t="str">
            <v>Australia</v>
          </cell>
          <cell r="E131" t="str">
            <v>Northern Territory</v>
          </cell>
          <cell r="F131" t="str">
            <v>Tiwi Islands</v>
          </cell>
          <cell r="G131" t="str">
            <v>Jump-Up/Kilu Impini</v>
          </cell>
          <cell r="H131" t="str">
            <v>J1</v>
          </cell>
          <cell r="I131">
            <v>8</v>
          </cell>
          <cell r="J131">
            <v>-11.38</v>
          </cell>
          <cell r="K131">
            <v>130.51</v>
          </cell>
          <cell r="L131" t="str">
            <v>Google Earth estimate</v>
          </cell>
          <cell r="M131" t="str">
            <v>NA</v>
          </cell>
          <cell r="N131">
            <v>98</v>
          </cell>
          <cell r="O131">
            <v>23</v>
          </cell>
          <cell r="P131" t="str">
            <v>NA</v>
          </cell>
          <cell r="Q131" t="str">
            <v>NA</v>
          </cell>
          <cell r="R131" t="str">
            <v>NA</v>
          </cell>
          <cell r="S131" t="str">
            <v>NA</v>
          </cell>
          <cell r="T131">
            <v>2</v>
          </cell>
          <cell r="U131">
            <v>2009</v>
          </cell>
          <cell r="V131" t="str">
            <v>NA</v>
          </cell>
          <cell r="W131">
            <v>2</v>
          </cell>
          <cell r="X131">
            <v>2010</v>
          </cell>
          <cell r="Y131">
            <v>1</v>
          </cell>
          <cell r="Z131">
            <v>45</v>
          </cell>
          <cell r="AA131">
            <v>1</v>
          </cell>
          <cell r="AB131">
            <v>0</v>
          </cell>
          <cell r="AC131" t="str">
            <v>Pitfall/Winkler/Subterranean/Arboreal/Hand collecting</v>
          </cell>
          <cell r="AD131" t="str">
            <v>Surveys were based on ten sampling points spaced by 5 m along a 45-m transect at each site. A 4-cm diameter pitfall trap with ethylene glycol as a preservative was located at each sampling point, and operated for a 48-h period during April/May 2009. Litter was sampled at every second sampling point (i.e. with 10 m spacing) along each transect. Each sample consisted of all litter and superficial soil collected from two 1-m2 quadrats separated by 2 m. This was done in February 2009 and February 2010, giving ten litter samples per site. Subterranean traps consisted of capped eppendorf tubes (1 cm diameter) with holes drilled in the upper half to allow access by ants. An arboreal trap was taped at breast height to the nearest tree (minimum 20 cm diameter) to each sample point.</v>
          </cell>
          <cell r="AE131">
            <v>10</v>
          </cell>
          <cell r="AF131">
            <v>12.57</v>
          </cell>
          <cell r="AG131">
            <v>5</v>
          </cell>
          <cell r="AH131">
            <v>48</v>
          </cell>
          <cell r="AI131">
            <v>20</v>
          </cell>
          <cell r="AJ131">
            <v>0</v>
          </cell>
          <cell r="AK131">
            <v>0</v>
          </cell>
          <cell r="AL131">
            <v>0</v>
          </cell>
          <cell r="AM131">
            <v>0</v>
          </cell>
          <cell r="AN131">
            <v>10</v>
          </cell>
          <cell r="AO131">
            <v>10</v>
          </cell>
          <cell r="AP131">
            <v>0</v>
          </cell>
          <cell r="AQ131">
            <v>0</v>
          </cell>
          <cell r="AR131">
            <v>0</v>
          </cell>
          <cell r="AS131">
            <v>1</v>
          </cell>
          <cell r="AT131" t="str">
            <v>Wet rainforest</v>
          </cell>
          <cell r="AU131" t="str">
            <v>Undisturbed</v>
          </cell>
          <cell r="AV131" t="str">
            <v>NA</v>
          </cell>
          <cell r="AW131" t="str">
            <v>NA</v>
          </cell>
          <cell r="AX131" t="str">
            <v>Dominated by evergreen tree species</v>
          </cell>
          <cell r="AY131" t="str">
            <v>17 sites listed in paper, but Observed data for 19 sites supplied. Therefore 19 sites used in database entry.</v>
          </cell>
        </row>
        <row r="132">
          <cell r="A132" t="str">
            <v>Andersen_etal_2012_02</v>
          </cell>
          <cell r="B132" t="str">
            <v>Gibb, Heloise</v>
          </cell>
          <cell r="C132" t="str">
            <v>Oceania</v>
          </cell>
          <cell r="D132" t="str">
            <v>Australia</v>
          </cell>
          <cell r="E132" t="str">
            <v>Northern Territory</v>
          </cell>
          <cell r="F132" t="str">
            <v>Tiwi Islands</v>
          </cell>
          <cell r="G132" t="str">
            <v>Jump-Up/Kilu Impini</v>
          </cell>
          <cell r="H132" t="str">
            <v>J2</v>
          </cell>
          <cell r="I132">
            <v>8</v>
          </cell>
          <cell r="J132">
            <v>-11.38</v>
          </cell>
          <cell r="K132">
            <v>130.51</v>
          </cell>
          <cell r="L132" t="str">
            <v>Google Earth estimate</v>
          </cell>
          <cell r="M132" t="str">
            <v>NA</v>
          </cell>
          <cell r="N132">
            <v>88</v>
          </cell>
          <cell r="O132">
            <v>19</v>
          </cell>
          <cell r="P132" t="str">
            <v>NA</v>
          </cell>
          <cell r="Q132" t="str">
            <v>NA</v>
          </cell>
          <cell r="R132" t="str">
            <v>NA</v>
          </cell>
          <cell r="S132" t="str">
            <v>NA</v>
          </cell>
          <cell r="T132">
            <v>2</v>
          </cell>
          <cell r="U132">
            <v>2009</v>
          </cell>
          <cell r="V132" t="str">
            <v>NA</v>
          </cell>
          <cell r="W132">
            <v>2</v>
          </cell>
          <cell r="X132">
            <v>2010</v>
          </cell>
          <cell r="Y132">
            <v>1</v>
          </cell>
          <cell r="Z132">
            <v>45</v>
          </cell>
          <cell r="AA132">
            <v>1</v>
          </cell>
          <cell r="AB132">
            <v>0</v>
          </cell>
          <cell r="AC132" t="str">
            <v>Pitfall/Winkler/Subterranean/Arboreal/Hand collecting</v>
          </cell>
          <cell r="AD132" t="str">
            <v>Surveys were based on ten sampling points spaced by 5 m along a 45-m transect at each site. A 4-cm diameter pitfall trap with ethylene glycol as a preservative was located at each sampling point, and operated for a 48-h period during April/May 2009. Litter was sampled at every second sampling point (i.e. with 10 m spacing) along each transect. Each sample consisted of all litter and superficial soil collected from two 1-m2 quadrats separated by 2 m. This was done in February 2009 and February 2010, giving ten litter samples per site. Subterranean traps consisted of capped eppendorf tubes (1 cm diameter) with holes drilled in the upper half to allow access by ants. An arboreal trap was taped at breast height to the nearest tree (minimum 20 cm diameter) to each sample point.</v>
          </cell>
          <cell r="AE132">
            <v>10</v>
          </cell>
          <cell r="AF132">
            <v>12.57</v>
          </cell>
          <cell r="AG132">
            <v>5</v>
          </cell>
          <cell r="AH132">
            <v>48</v>
          </cell>
          <cell r="AI132">
            <v>20</v>
          </cell>
          <cell r="AJ132">
            <v>0</v>
          </cell>
          <cell r="AK132">
            <v>0</v>
          </cell>
          <cell r="AL132">
            <v>0</v>
          </cell>
          <cell r="AM132">
            <v>0</v>
          </cell>
          <cell r="AN132">
            <v>10</v>
          </cell>
          <cell r="AO132">
            <v>10</v>
          </cell>
          <cell r="AP132">
            <v>0</v>
          </cell>
          <cell r="AQ132">
            <v>0</v>
          </cell>
          <cell r="AR132">
            <v>0</v>
          </cell>
          <cell r="AS132">
            <v>1</v>
          </cell>
          <cell r="AT132" t="str">
            <v>Wet rainforest</v>
          </cell>
          <cell r="AU132" t="str">
            <v>Undisturbed</v>
          </cell>
          <cell r="AV132" t="str">
            <v>NA</v>
          </cell>
          <cell r="AW132" t="str">
            <v>NA</v>
          </cell>
          <cell r="AX132" t="str">
            <v>Dominated by evergreen tree species</v>
          </cell>
          <cell r="AY132" t="str">
            <v>17 sites listed in paper, but Observed data for 19 sites supplied. Therefore 19 sites used in database entry.</v>
          </cell>
        </row>
        <row r="133">
          <cell r="A133" t="str">
            <v>Andersen_etal_2012_03</v>
          </cell>
          <cell r="B133" t="str">
            <v>Gibb, Heloise</v>
          </cell>
          <cell r="C133" t="str">
            <v>Oceania</v>
          </cell>
          <cell r="D133" t="str">
            <v>Australia</v>
          </cell>
          <cell r="E133" t="str">
            <v>Northern Territory</v>
          </cell>
          <cell r="F133" t="str">
            <v>Tiwi Islands</v>
          </cell>
          <cell r="G133" t="str">
            <v>Jump-Up/Kilu Impini</v>
          </cell>
          <cell r="H133" t="str">
            <v>J3</v>
          </cell>
          <cell r="I133">
            <v>8</v>
          </cell>
          <cell r="J133">
            <v>-11.38</v>
          </cell>
          <cell r="K133">
            <v>130.51</v>
          </cell>
          <cell r="L133" t="str">
            <v>Google Earth estimate</v>
          </cell>
          <cell r="M133" t="str">
            <v>NA</v>
          </cell>
          <cell r="N133">
            <v>103</v>
          </cell>
          <cell r="O133">
            <v>22</v>
          </cell>
          <cell r="P133" t="str">
            <v>NA</v>
          </cell>
          <cell r="Q133" t="str">
            <v>NA</v>
          </cell>
          <cell r="R133" t="str">
            <v>NA</v>
          </cell>
          <cell r="S133" t="str">
            <v>NA</v>
          </cell>
          <cell r="T133">
            <v>2</v>
          </cell>
          <cell r="U133">
            <v>2009</v>
          </cell>
          <cell r="V133" t="str">
            <v>NA</v>
          </cell>
          <cell r="W133">
            <v>2</v>
          </cell>
          <cell r="X133">
            <v>2010</v>
          </cell>
          <cell r="Y133">
            <v>1</v>
          </cell>
          <cell r="Z133">
            <v>45</v>
          </cell>
          <cell r="AA133">
            <v>1</v>
          </cell>
          <cell r="AB133">
            <v>0</v>
          </cell>
          <cell r="AC133" t="str">
            <v>Pitfall/Winkler/Subterranean/Arboreal/Hand collecting</v>
          </cell>
          <cell r="AD133" t="str">
            <v>Surveys were based on ten sampling points spaced by 5 m along a 45-m transect at each site. A 4-cm diameter pitfall trap with ethylene glycol as a preservative was located at each sampling point, and operated for a 48-h period during April/May 2009. Litter was sampled at every second sampling point (i.e. with 10 m spacing) along each transect. Each sample consisted of all litter and superficial soil collected from two 1-m2 quadrats separated by 2 m. This was done in February 2009 and February 2010, giving ten litter samples per site. Subterranean traps consisted of capped eppendorf tubes (1 cm diameter) with holes drilled in the upper half to allow access by ants. An arboreal trap was taped at breast height to the nearest tree (minimum 20 cm diameter) to each sample point.</v>
          </cell>
          <cell r="AE133">
            <v>10</v>
          </cell>
          <cell r="AF133">
            <v>12.57</v>
          </cell>
          <cell r="AG133">
            <v>5</v>
          </cell>
          <cell r="AH133">
            <v>48</v>
          </cell>
          <cell r="AI133">
            <v>20</v>
          </cell>
          <cell r="AJ133">
            <v>0</v>
          </cell>
          <cell r="AK133">
            <v>0</v>
          </cell>
          <cell r="AL133">
            <v>0</v>
          </cell>
          <cell r="AM133">
            <v>0</v>
          </cell>
          <cell r="AN133">
            <v>10</v>
          </cell>
          <cell r="AO133">
            <v>10</v>
          </cell>
          <cell r="AP133">
            <v>0</v>
          </cell>
          <cell r="AQ133">
            <v>0</v>
          </cell>
          <cell r="AR133">
            <v>0</v>
          </cell>
          <cell r="AS133">
            <v>1</v>
          </cell>
          <cell r="AT133" t="str">
            <v>Wet rainforest</v>
          </cell>
          <cell r="AU133" t="str">
            <v>Undisturbed</v>
          </cell>
          <cell r="AV133" t="str">
            <v>NA</v>
          </cell>
          <cell r="AW133" t="str">
            <v>NA</v>
          </cell>
          <cell r="AX133" t="str">
            <v>Dominated by evergreen tree species</v>
          </cell>
          <cell r="AY133" t="str">
            <v>17 sites listed in paper, but Observed data for 19 sites supplied. Therefore 19 sites used in database entry.</v>
          </cell>
        </row>
        <row r="134">
          <cell r="A134" t="str">
            <v>Andersen_etal_2012_04</v>
          </cell>
          <cell r="B134" t="str">
            <v>Gibb, Heloise</v>
          </cell>
          <cell r="C134" t="str">
            <v>Oceania</v>
          </cell>
          <cell r="D134" t="str">
            <v>Australia</v>
          </cell>
          <cell r="E134" t="str">
            <v>Northern Territory</v>
          </cell>
          <cell r="F134" t="str">
            <v>Tiwi Islands</v>
          </cell>
          <cell r="G134" t="str">
            <v>Jump-Up/Kilu Impini</v>
          </cell>
          <cell r="H134" t="str">
            <v>J4</v>
          </cell>
          <cell r="I134">
            <v>8</v>
          </cell>
          <cell r="J134">
            <v>-11.38</v>
          </cell>
          <cell r="K134">
            <v>130.51</v>
          </cell>
          <cell r="L134" t="str">
            <v>Google Earth estimate</v>
          </cell>
          <cell r="M134" t="str">
            <v>NA</v>
          </cell>
          <cell r="N134">
            <v>74</v>
          </cell>
          <cell r="O134">
            <v>19</v>
          </cell>
          <cell r="P134" t="str">
            <v>NA</v>
          </cell>
          <cell r="Q134" t="str">
            <v>NA</v>
          </cell>
          <cell r="R134" t="str">
            <v>NA</v>
          </cell>
          <cell r="S134" t="str">
            <v>NA</v>
          </cell>
          <cell r="T134">
            <v>2</v>
          </cell>
          <cell r="U134">
            <v>2009</v>
          </cell>
          <cell r="V134" t="str">
            <v>NA</v>
          </cell>
          <cell r="W134">
            <v>2</v>
          </cell>
          <cell r="X134">
            <v>2010</v>
          </cell>
          <cell r="Y134">
            <v>1</v>
          </cell>
          <cell r="Z134">
            <v>45</v>
          </cell>
          <cell r="AA134">
            <v>1</v>
          </cell>
          <cell r="AB134">
            <v>0</v>
          </cell>
          <cell r="AC134" t="str">
            <v>Pitfall/Winkler/Subterranean/Arboreal/Hand collecting</v>
          </cell>
          <cell r="AD134" t="str">
            <v>Surveys were based on ten sampling points spaced by 5 m along a 45-m transect at each site. A 4-cm diameter pitfall trap with ethylene glycol as a preservative was located at each sampling point, and operated for a 48-h period during April/May 2009. Litter was sampled at every second sampling point (i.e. with 10 m spacing) along each transect. Each sample consisted of all litter and superficial soil collected from two 1-m2 quadrats separated by 2 m. This was done in February 2009 and February 2010, giving ten litter samples per site. Subterranean traps consisted of capped eppendorf tubes (1 cm diameter) with holes drilled in the upper half to allow access by ants. An arboreal trap was taped at breast height to the nearest tree (minimum 20 cm diameter) to each sample point.</v>
          </cell>
          <cell r="AE134">
            <v>10</v>
          </cell>
          <cell r="AF134">
            <v>12.57</v>
          </cell>
          <cell r="AG134">
            <v>5</v>
          </cell>
          <cell r="AH134">
            <v>48</v>
          </cell>
          <cell r="AI134">
            <v>20</v>
          </cell>
          <cell r="AJ134">
            <v>0</v>
          </cell>
          <cell r="AK134">
            <v>0</v>
          </cell>
          <cell r="AL134">
            <v>0</v>
          </cell>
          <cell r="AM134">
            <v>0</v>
          </cell>
          <cell r="AN134">
            <v>10</v>
          </cell>
          <cell r="AO134">
            <v>10</v>
          </cell>
          <cell r="AP134">
            <v>0</v>
          </cell>
          <cell r="AQ134">
            <v>0</v>
          </cell>
          <cell r="AR134">
            <v>0</v>
          </cell>
          <cell r="AS134">
            <v>1</v>
          </cell>
          <cell r="AT134" t="str">
            <v>Wet rainforest</v>
          </cell>
          <cell r="AU134" t="str">
            <v>Undisturbed</v>
          </cell>
          <cell r="AV134" t="str">
            <v>NA</v>
          </cell>
          <cell r="AW134" t="str">
            <v>NA</v>
          </cell>
          <cell r="AX134" t="str">
            <v>Dominated by evergreen tree species</v>
          </cell>
          <cell r="AY134" t="str">
            <v>17 sites listed in paper, but Observed data for 19 sites supplied. Therefore 19 sites used in database entry.</v>
          </cell>
        </row>
        <row r="135">
          <cell r="A135" t="str">
            <v>Andersen_etal_2012_05</v>
          </cell>
          <cell r="B135" t="str">
            <v>Gibb, Heloise</v>
          </cell>
          <cell r="C135" t="str">
            <v>Oceania</v>
          </cell>
          <cell r="D135" t="str">
            <v>Australia</v>
          </cell>
          <cell r="E135" t="str">
            <v>Northern Territory</v>
          </cell>
          <cell r="F135" t="str">
            <v>Tiwi Islands</v>
          </cell>
          <cell r="G135" t="str">
            <v>Jump-Up/Kilu Impini</v>
          </cell>
          <cell r="H135" t="str">
            <v>J5</v>
          </cell>
          <cell r="I135">
            <v>8</v>
          </cell>
          <cell r="J135">
            <v>-11.38</v>
          </cell>
          <cell r="K135">
            <v>130.51</v>
          </cell>
          <cell r="L135" t="str">
            <v>Google Earth estimate</v>
          </cell>
          <cell r="M135" t="str">
            <v>NA</v>
          </cell>
          <cell r="N135">
            <v>79</v>
          </cell>
          <cell r="O135">
            <v>19</v>
          </cell>
          <cell r="P135" t="str">
            <v>NA</v>
          </cell>
          <cell r="Q135" t="str">
            <v>NA</v>
          </cell>
          <cell r="R135" t="str">
            <v>NA</v>
          </cell>
          <cell r="S135" t="str">
            <v>NA</v>
          </cell>
          <cell r="T135">
            <v>2</v>
          </cell>
          <cell r="U135">
            <v>2009</v>
          </cell>
          <cell r="V135" t="str">
            <v>NA</v>
          </cell>
          <cell r="W135">
            <v>2</v>
          </cell>
          <cell r="X135">
            <v>2010</v>
          </cell>
          <cell r="Y135">
            <v>1</v>
          </cell>
          <cell r="Z135">
            <v>45</v>
          </cell>
          <cell r="AA135">
            <v>1</v>
          </cell>
          <cell r="AB135">
            <v>0</v>
          </cell>
          <cell r="AC135" t="str">
            <v>Pitfall/Winkler/Subterranean/Arboreal/Hand collecting</v>
          </cell>
          <cell r="AD135" t="str">
            <v>Surveys were based on ten sampling points spaced by 5 m along a 45-m transect at each site. A 4-cm diameter pitfall trap with ethylene glycol as a preservative was located at each sampling point, and operated for a 48-h period during April/May 2009. Litter was sampled at every second sampling point (i.e. with 10 m spacing) along each transect. Each sample consisted of all litter and superficial soil collected from two 1-m2 quadrats separated by 2 m. This was done in February 2009 and February 2010, giving ten litter samples per site. Subterranean traps consisted of capped eppendorf tubes (1 cm diameter) with holes drilled in the upper half to allow access by ants. An arboreal trap was taped at breast height to the nearest tree (minimum 20 cm diameter) to each sample point.</v>
          </cell>
          <cell r="AE135">
            <v>10</v>
          </cell>
          <cell r="AF135">
            <v>12.57</v>
          </cell>
          <cell r="AG135">
            <v>5</v>
          </cell>
          <cell r="AH135">
            <v>48</v>
          </cell>
          <cell r="AI135">
            <v>20</v>
          </cell>
          <cell r="AJ135">
            <v>0</v>
          </cell>
          <cell r="AK135">
            <v>0</v>
          </cell>
          <cell r="AL135">
            <v>0</v>
          </cell>
          <cell r="AM135">
            <v>0</v>
          </cell>
          <cell r="AN135">
            <v>10</v>
          </cell>
          <cell r="AO135">
            <v>10</v>
          </cell>
          <cell r="AP135">
            <v>0</v>
          </cell>
          <cell r="AQ135">
            <v>0</v>
          </cell>
          <cell r="AR135">
            <v>0</v>
          </cell>
          <cell r="AS135">
            <v>1</v>
          </cell>
          <cell r="AT135" t="str">
            <v>Wet rainforest</v>
          </cell>
          <cell r="AU135" t="str">
            <v>Undisturbed</v>
          </cell>
          <cell r="AV135" t="str">
            <v>NA</v>
          </cell>
          <cell r="AW135" t="str">
            <v>NA</v>
          </cell>
          <cell r="AX135" t="str">
            <v>Dominated by evergreen tree species</v>
          </cell>
          <cell r="AY135" t="str">
            <v>17 sites listed in paper, but Observed data for 19 sites supplied. Therefore 19 sites used in database entry.</v>
          </cell>
        </row>
        <row r="136">
          <cell r="A136" t="str">
            <v>Andersen_etal_2012_06</v>
          </cell>
          <cell r="B136" t="str">
            <v>Gibb, Heloise</v>
          </cell>
          <cell r="C136" t="str">
            <v>Oceania</v>
          </cell>
          <cell r="D136" t="str">
            <v>Australia</v>
          </cell>
          <cell r="E136" t="str">
            <v>Northern Territory</v>
          </cell>
          <cell r="F136" t="str">
            <v>Tiwi Islands</v>
          </cell>
          <cell r="G136" t="str">
            <v>Jump-Up/Kilu Impini</v>
          </cell>
          <cell r="H136" t="str">
            <v>J6</v>
          </cell>
          <cell r="I136">
            <v>8</v>
          </cell>
          <cell r="J136">
            <v>-11.38</v>
          </cell>
          <cell r="K136">
            <v>130.51</v>
          </cell>
          <cell r="L136" t="str">
            <v>Google Earth estimate</v>
          </cell>
          <cell r="M136" t="str">
            <v>NA</v>
          </cell>
          <cell r="N136">
            <v>82</v>
          </cell>
          <cell r="O136">
            <v>16</v>
          </cell>
          <cell r="P136" t="str">
            <v>NA</v>
          </cell>
          <cell r="Q136" t="str">
            <v>NA</v>
          </cell>
          <cell r="R136" t="str">
            <v>NA</v>
          </cell>
          <cell r="S136" t="str">
            <v>NA</v>
          </cell>
          <cell r="T136">
            <v>2</v>
          </cell>
          <cell r="U136">
            <v>2009</v>
          </cell>
          <cell r="V136" t="str">
            <v>NA</v>
          </cell>
          <cell r="W136">
            <v>2</v>
          </cell>
          <cell r="X136">
            <v>2010</v>
          </cell>
          <cell r="Y136">
            <v>1</v>
          </cell>
          <cell r="Z136">
            <v>45</v>
          </cell>
          <cell r="AA136">
            <v>1</v>
          </cell>
          <cell r="AB136">
            <v>0</v>
          </cell>
          <cell r="AC136" t="str">
            <v>Pitfall/Winkler/Subterranean/Arboreal/Hand collecting</v>
          </cell>
          <cell r="AD136" t="str">
            <v>Surveys were based on ten sampling points spaced by 5 m along a 45-m transect at each site. A 4-cm diameter pitfall trap with ethylene glycol as a preservative was located at each sampling point, and operated for a 48-h period during April/May 2009. Litter was sampled at every second sampling point (i.e. with 10 m spacing) along each transect. Each sample consisted of all litter and superficial soil collected from two 1-m2 quadrats separated by 2 m. This was done in February 2009 and February 2010, giving ten litter samples per site. Subterranean traps consisted of capped eppendorf tubes (1 cm diameter) with holes drilled in the upper half to allow access by ants. An arboreal trap was taped at breast height to the nearest tree (minimum 20 cm diameter) to each sample point.</v>
          </cell>
          <cell r="AE136">
            <v>10</v>
          </cell>
          <cell r="AF136">
            <v>12.57</v>
          </cell>
          <cell r="AG136">
            <v>5</v>
          </cell>
          <cell r="AH136">
            <v>48</v>
          </cell>
          <cell r="AI136">
            <v>20</v>
          </cell>
          <cell r="AJ136">
            <v>0</v>
          </cell>
          <cell r="AK136">
            <v>0</v>
          </cell>
          <cell r="AL136">
            <v>0</v>
          </cell>
          <cell r="AM136">
            <v>0</v>
          </cell>
          <cell r="AN136">
            <v>10</v>
          </cell>
          <cell r="AO136">
            <v>10</v>
          </cell>
          <cell r="AP136">
            <v>0</v>
          </cell>
          <cell r="AQ136">
            <v>0</v>
          </cell>
          <cell r="AR136">
            <v>0</v>
          </cell>
          <cell r="AS136">
            <v>1</v>
          </cell>
          <cell r="AT136" t="str">
            <v>Wet rainforest</v>
          </cell>
          <cell r="AU136" t="str">
            <v>Undisturbed</v>
          </cell>
          <cell r="AV136" t="str">
            <v>NA</v>
          </cell>
          <cell r="AW136" t="str">
            <v>NA</v>
          </cell>
          <cell r="AX136" t="str">
            <v>Dominated by evergreen tree species</v>
          </cell>
          <cell r="AY136" t="str">
            <v>17 sites listed in paper, but Observed data for 19 sites supplied. Therefore 19 sites used in database entry.</v>
          </cell>
        </row>
        <row r="137">
          <cell r="A137" t="str">
            <v>Andersen_etal_2012_07</v>
          </cell>
          <cell r="B137" t="str">
            <v>Gibb, Heloise</v>
          </cell>
          <cell r="C137" t="str">
            <v>Oceania</v>
          </cell>
          <cell r="D137" t="str">
            <v>Australia</v>
          </cell>
          <cell r="E137" t="str">
            <v>Northern Territory</v>
          </cell>
          <cell r="F137" t="str">
            <v>Tiwi Islands</v>
          </cell>
          <cell r="G137" t="str">
            <v>Arrimu</v>
          </cell>
          <cell r="H137" t="str">
            <v>A1</v>
          </cell>
          <cell r="I137">
            <v>5</v>
          </cell>
          <cell r="J137">
            <v>-11.44</v>
          </cell>
          <cell r="K137">
            <v>130.44</v>
          </cell>
          <cell r="L137" t="str">
            <v>Google Earth estimate</v>
          </cell>
          <cell r="M137" t="str">
            <v>NA</v>
          </cell>
          <cell r="N137">
            <v>69</v>
          </cell>
          <cell r="O137">
            <v>21</v>
          </cell>
          <cell r="P137" t="str">
            <v>NA</v>
          </cell>
          <cell r="Q137" t="str">
            <v>NA</v>
          </cell>
          <cell r="R137" t="str">
            <v>NA</v>
          </cell>
          <cell r="S137" t="str">
            <v>NA</v>
          </cell>
          <cell r="T137">
            <v>2</v>
          </cell>
          <cell r="U137">
            <v>2009</v>
          </cell>
          <cell r="V137" t="str">
            <v>NA</v>
          </cell>
          <cell r="W137">
            <v>2</v>
          </cell>
          <cell r="X137">
            <v>2010</v>
          </cell>
          <cell r="Y137">
            <v>1</v>
          </cell>
          <cell r="Z137">
            <v>45</v>
          </cell>
          <cell r="AA137">
            <v>1</v>
          </cell>
          <cell r="AB137">
            <v>0</v>
          </cell>
          <cell r="AC137" t="str">
            <v>Pitfall/Winkler/Subterranean/Arboreal/Hand collecting</v>
          </cell>
          <cell r="AD137" t="str">
            <v>Surveys were based on ten sampling points spaced by 5 m along a 45-m transect at each site. A 4-cm diameter pitfall trap with ethylene glycol as a preservative was located at each sampling point, and operated for a 48-h period during April/May 2009. Litter was sampled at every second sampling point (i.e. with 10 m spacing) along each transect. Each sample consisted of all litter and superficial soil collected from two 1-m2 quadrats separated by 2 m. This was done in February 2009 and February 2010, giving ten litter samples per site. Subterranean traps consisted of capped eppendorf tubes (1 cm diameter) with holes drilled in the upper half to allow access by ants. An arboreal trap was taped at breast height to the nearest tree (minimum 20 cm diameter) to each sample point.</v>
          </cell>
          <cell r="AE137">
            <v>10</v>
          </cell>
          <cell r="AF137">
            <v>12.57</v>
          </cell>
          <cell r="AG137">
            <v>5</v>
          </cell>
          <cell r="AH137">
            <v>48</v>
          </cell>
          <cell r="AI137">
            <v>20</v>
          </cell>
          <cell r="AJ137">
            <v>0</v>
          </cell>
          <cell r="AK137">
            <v>0</v>
          </cell>
          <cell r="AL137">
            <v>0</v>
          </cell>
          <cell r="AM137">
            <v>0</v>
          </cell>
          <cell r="AN137">
            <v>10</v>
          </cell>
          <cell r="AO137">
            <v>10</v>
          </cell>
          <cell r="AP137">
            <v>0</v>
          </cell>
          <cell r="AQ137">
            <v>0</v>
          </cell>
          <cell r="AR137">
            <v>0</v>
          </cell>
          <cell r="AS137">
            <v>1</v>
          </cell>
          <cell r="AT137" t="str">
            <v>Riparian rainforest</v>
          </cell>
          <cell r="AU137" t="str">
            <v>Undisturbed</v>
          </cell>
          <cell r="AV137" t="str">
            <v>NA</v>
          </cell>
          <cell r="AW137" t="str">
            <v>NA</v>
          </cell>
          <cell r="AX137" t="str">
            <v>Dominated by evergreen tree species</v>
          </cell>
          <cell r="AY137" t="str">
            <v>17 sites listed in paper, but Observed data for 19 sites supplied. Therefore 19 sites used in database entry.</v>
          </cell>
        </row>
        <row r="138">
          <cell r="A138" t="str">
            <v>Andersen_etal_2012_08</v>
          </cell>
          <cell r="B138" t="str">
            <v>Gibb, Heloise</v>
          </cell>
          <cell r="C138" t="str">
            <v>Oceania</v>
          </cell>
          <cell r="D138" t="str">
            <v>Australia</v>
          </cell>
          <cell r="E138" t="str">
            <v>Northern Territory</v>
          </cell>
          <cell r="F138" t="str">
            <v>Tiwi Islands</v>
          </cell>
          <cell r="G138" t="str">
            <v>Arrimu</v>
          </cell>
          <cell r="H138" t="str">
            <v>A2</v>
          </cell>
          <cell r="I138">
            <v>5</v>
          </cell>
          <cell r="J138">
            <v>-11.44</v>
          </cell>
          <cell r="K138">
            <v>130.44</v>
          </cell>
          <cell r="L138" t="str">
            <v>Google Earth estimate</v>
          </cell>
          <cell r="M138" t="str">
            <v>NA</v>
          </cell>
          <cell r="N138">
            <v>68</v>
          </cell>
          <cell r="O138">
            <v>25</v>
          </cell>
          <cell r="P138" t="str">
            <v>NA</v>
          </cell>
          <cell r="Q138" t="str">
            <v>NA</v>
          </cell>
          <cell r="R138" t="str">
            <v>NA</v>
          </cell>
          <cell r="S138" t="str">
            <v>NA</v>
          </cell>
          <cell r="T138">
            <v>2</v>
          </cell>
          <cell r="U138">
            <v>2009</v>
          </cell>
          <cell r="V138" t="str">
            <v>NA</v>
          </cell>
          <cell r="W138">
            <v>2</v>
          </cell>
          <cell r="X138">
            <v>2010</v>
          </cell>
          <cell r="Y138">
            <v>1</v>
          </cell>
          <cell r="Z138">
            <v>45</v>
          </cell>
          <cell r="AA138">
            <v>1</v>
          </cell>
          <cell r="AB138">
            <v>0</v>
          </cell>
          <cell r="AC138" t="str">
            <v>Pitfall/Winkler/Subterranean/Arboreal/Hand collecting</v>
          </cell>
          <cell r="AD138" t="str">
            <v>Surveys were based on ten sampling points spaced by 5 m along a 45-m transect at each site. A 4-cm diameter pitfall trap with ethylene glycol as a preservative was located at each sampling point, and operated for a 48-h period during April/May 2009. Litter was sampled at every second sampling point (i.e. with 10 m spacing) along each transect. Each sample consisted of all litter and superficial soil collected from two 1-m2 quadrats separated by 2 m. This was done in February 2009 and February 2010, giving ten litter samples per site. Subterranean traps consisted of capped eppendorf tubes (1 cm diameter) with holes drilled in the upper half to allow access by ants. An arboreal trap was taped at breast height to the nearest tree (minimum 20 cm diameter) to each sample point.</v>
          </cell>
          <cell r="AE138">
            <v>10</v>
          </cell>
          <cell r="AF138">
            <v>12.57</v>
          </cell>
          <cell r="AG138">
            <v>5</v>
          </cell>
          <cell r="AH138">
            <v>48</v>
          </cell>
          <cell r="AI138">
            <v>20</v>
          </cell>
          <cell r="AJ138">
            <v>0</v>
          </cell>
          <cell r="AK138">
            <v>0</v>
          </cell>
          <cell r="AL138">
            <v>0</v>
          </cell>
          <cell r="AM138">
            <v>0</v>
          </cell>
          <cell r="AN138">
            <v>10</v>
          </cell>
          <cell r="AO138">
            <v>10</v>
          </cell>
          <cell r="AP138">
            <v>0</v>
          </cell>
          <cell r="AQ138">
            <v>0</v>
          </cell>
          <cell r="AR138">
            <v>0</v>
          </cell>
          <cell r="AS138">
            <v>1</v>
          </cell>
          <cell r="AT138" t="str">
            <v>Riparian rainforest</v>
          </cell>
          <cell r="AU138" t="str">
            <v>Undisturbed</v>
          </cell>
          <cell r="AV138" t="str">
            <v>NA</v>
          </cell>
          <cell r="AW138" t="str">
            <v>NA</v>
          </cell>
          <cell r="AX138" t="str">
            <v>Dominated by evergreen tree species</v>
          </cell>
          <cell r="AY138" t="str">
            <v>17 sites listed in paper, but Observed data for 19 sites supplied. Therefore 19 sites used in database entry.</v>
          </cell>
        </row>
        <row r="139">
          <cell r="A139" t="str">
            <v>Andersen_etal_2012_09</v>
          </cell>
          <cell r="B139" t="str">
            <v>Gibb, Heloise</v>
          </cell>
          <cell r="C139" t="str">
            <v>Oceania</v>
          </cell>
          <cell r="D139" t="str">
            <v>Australia</v>
          </cell>
          <cell r="E139" t="str">
            <v>Northern Territory</v>
          </cell>
          <cell r="F139" t="str">
            <v>Tiwi Islands</v>
          </cell>
          <cell r="G139" t="str">
            <v>Arrimu</v>
          </cell>
          <cell r="H139" t="str">
            <v>A3</v>
          </cell>
          <cell r="I139">
            <v>5</v>
          </cell>
          <cell r="J139">
            <v>-11.44</v>
          </cell>
          <cell r="K139">
            <v>130.44</v>
          </cell>
          <cell r="L139" t="str">
            <v>Google Earth estimate</v>
          </cell>
          <cell r="M139" t="str">
            <v>NA</v>
          </cell>
          <cell r="N139">
            <v>75</v>
          </cell>
          <cell r="O139">
            <v>19</v>
          </cell>
          <cell r="P139" t="str">
            <v>NA</v>
          </cell>
          <cell r="Q139" t="str">
            <v>NA</v>
          </cell>
          <cell r="R139" t="str">
            <v>NA</v>
          </cell>
          <cell r="S139" t="str">
            <v>NA</v>
          </cell>
          <cell r="T139">
            <v>2</v>
          </cell>
          <cell r="U139">
            <v>2009</v>
          </cell>
          <cell r="V139" t="str">
            <v>NA</v>
          </cell>
          <cell r="W139">
            <v>2</v>
          </cell>
          <cell r="X139">
            <v>2010</v>
          </cell>
          <cell r="Y139">
            <v>1</v>
          </cell>
          <cell r="Z139">
            <v>45</v>
          </cell>
          <cell r="AA139">
            <v>1</v>
          </cell>
          <cell r="AB139">
            <v>0</v>
          </cell>
          <cell r="AC139" t="str">
            <v>Pitfall/Winkler/Subterranean/Arboreal/Hand collecting</v>
          </cell>
          <cell r="AD139" t="str">
            <v>Surveys were based on ten sampling points spaced by 5 m along a 45-m transect at each site. A 4-cm diameter pitfall trap with ethylene glycol as a preservative was located at each sampling point, and operated for a 48-h period during April/May 2009. Litter was sampled at every second sampling point (i.e. with 10 m spacing) along each transect. Each sample consisted of all litter and superficial soil collected from two 1-m2 quadrats separated by 2 m. This was done in February 2009 and February 2010, giving ten litter samples per site. Subterranean traps consisted of capped eppendorf tubes (1 cm diameter) with holes drilled in the upper half to allow access by ants. An arboreal trap was taped at breast height to the nearest tree (minimum 20 cm diameter) to each sample point.</v>
          </cell>
          <cell r="AE139">
            <v>10</v>
          </cell>
          <cell r="AF139">
            <v>12.57</v>
          </cell>
          <cell r="AG139">
            <v>5</v>
          </cell>
          <cell r="AH139">
            <v>48</v>
          </cell>
          <cell r="AI139">
            <v>20</v>
          </cell>
          <cell r="AJ139">
            <v>0</v>
          </cell>
          <cell r="AK139">
            <v>0</v>
          </cell>
          <cell r="AL139">
            <v>0</v>
          </cell>
          <cell r="AM139">
            <v>0</v>
          </cell>
          <cell r="AN139">
            <v>10</v>
          </cell>
          <cell r="AO139">
            <v>10</v>
          </cell>
          <cell r="AP139">
            <v>0</v>
          </cell>
          <cell r="AQ139">
            <v>0</v>
          </cell>
          <cell r="AR139">
            <v>0</v>
          </cell>
          <cell r="AS139">
            <v>1</v>
          </cell>
          <cell r="AT139" t="str">
            <v>Riparian rainforest</v>
          </cell>
          <cell r="AU139" t="str">
            <v>Undisturbed</v>
          </cell>
          <cell r="AV139" t="str">
            <v>NA</v>
          </cell>
          <cell r="AW139" t="str">
            <v>NA</v>
          </cell>
          <cell r="AX139" t="str">
            <v>Dominated by evergreen tree species</v>
          </cell>
          <cell r="AY139" t="str">
            <v>17 sites listed in paper, but Observed data for 19 sites supplied. Therefore 19 sites used in database entry.</v>
          </cell>
        </row>
        <row r="140">
          <cell r="A140" t="str">
            <v>Andersen_etal_2012_10</v>
          </cell>
          <cell r="B140" t="str">
            <v>Gibb, Heloise</v>
          </cell>
          <cell r="C140" t="str">
            <v>Oceania</v>
          </cell>
          <cell r="D140" t="str">
            <v>Australia</v>
          </cell>
          <cell r="E140" t="str">
            <v>Northern Territory</v>
          </cell>
          <cell r="F140" t="str">
            <v>Tiwi Islands</v>
          </cell>
          <cell r="G140" t="str">
            <v>Rolla Plains</v>
          </cell>
          <cell r="H140" t="str">
            <v>R1</v>
          </cell>
          <cell r="I140">
            <v>68</v>
          </cell>
          <cell r="J140">
            <v>-11.66</v>
          </cell>
          <cell r="K140">
            <v>130.66</v>
          </cell>
          <cell r="L140" t="str">
            <v>Google Earth estimate</v>
          </cell>
          <cell r="M140" t="str">
            <v>NA</v>
          </cell>
          <cell r="N140">
            <v>102</v>
          </cell>
          <cell r="O140">
            <v>24</v>
          </cell>
          <cell r="P140" t="str">
            <v>NA</v>
          </cell>
          <cell r="Q140" t="str">
            <v>NA</v>
          </cell>
          <cell r="R140" t="str">
            <v>NA</v>
          </cell>
          <cell r="S140" t="str">
            <v>NA</v>
          </cell>
          <cell r="T140">
            <v>2</v>
          </cell>
          <cell r="U140">
            <v>2009</v>
          </cell>
          <cell r="V140" t="str">
            <v>NA</v>
          </cell>
          <cell r="W140">
            <v>2</v>
          </cell>
          <cell r="X140">
            <v>2010</v>
          </cell>
          <cell r="Y140">
            <v>1</v>
          </cell>
          <cell r="Z140">
            <v>45</v>
          </cell>
          <cell r="AA140">
            <v>1</v>
          </cell>
          <cell r="AB140">
            <v>0</v>
          </cell>
          <cell r="AC140" t="str">
            <v>Pitfall/Winkler/Subterranean/Arboreal/Hand collecting</v>
          </cell>
          <cell r="AD140" t="str">
            <v>Surveys were based on ten sampling points spaced by 5 m along a 45-m transect at each site. A 4-cm diameter pitfall trap with ethylene glycol as a preservative was located at each sampling point, and operated for a 48-h period during April/May 2009. Litter was sampled at every second sampling point (i.e. with 10 m spacing) along each transect. Each sample consisted of all litter and superficial soil collected from two 1-m2 quadrats separated by 2 m. This was done in February 2009 and February 2010, giving ten litter samples per site. Subterranean traps consisted of capped eppendorf tubes (1 cm diameter) with holes drilled in the upper half to allow access by ants. An arboreal trap was taped at breast height to the nearest tree (minimum 20 cm diameter) to each sample point.</v>
          </cell>
          <cell r="AE140">
            <v>10</v>
          </cell>
          <cell r="AF140">
            <v>12.57</v>
          </cell>
          <cell r="AG140">
            <v>5</v>
          </cell>
          <cell r="AH140">
            <v>48</v>
          </cell>
          <cell r="AI140">
            <v>20</v>
          </cell>
          <cell r="AJ140">
            <v>0</v>
          </cell>
          <cell r="AK140">
            <v>0</v>
          </cell>
          <cell r="AL140">
            <v>0</v>
          </cell>
          <cell r="AM140">
            <v>0</v>
          </cell>
          <cell r="AN140">
            <v>10</v>
          </cell>
          <cell r="AO140">
            <v>10</v>
          </cell>
          <cell r="AP140">
            <v>0</v>
          </cell>
          <cell r="AQ140">
            <v>0</v>
          </cell>
          <cell r="AR140">
            <v>0</v>
          </cell>
          <cell r="AS140">
            <v>1</v>
          </cell>
          <cell r="AT140" t="str">
            <v>Riparian rainforest</v>
          </cell>
          <cell r="AU140" t="str">
            <v>Undisturbed</v>
          </cell>
          <cell r="AV140" t="str">
            <v>NA</v>
          </cell>
          <cell r="AW140" t="str">
            <v>NA</v>
          </cell>
          <cell r="AX140" t="str">
            <v>Dominated by evergreen tree species</v>
          </cell>
          <cell r="AY140" t="str">
            <v>17 sites listed in paper, but Observed data for 19 sites supplied. Therefore 19 sites used in database entry.</v>
          </cell>
        </row>
        <row r="141">
          <cell r="A141" t="str">
            <v>Andersen_etal_2012_11</v>
          </cell>
          <cell r="B141" t="str">
            <v>Gibb, Heloise</v>
          </cell>
          <cell r="C141" t="str">
            <v>Oceania</v>
          </cell>
          <cell r="D141" t="str">
            <v>Australia</v>
          </cell>
          <cell r="E141" t="str">
            <v>Northern Territory</v>
          </cell>
          <cell r="F141" t="str">
            <v>Tiwi Islands</v>
          </cell>
          <cell r="G141" t="str">
            <v>Rolla Plains</v>
          </cell>
          <cell r="H141" t="str">
            <v>R2</v>
          </cell>
          <cell r="I141">
            <v>68</v>
          </cell>
          <cell r="J141">
            <v>-11.66</v>
          </cell>
          <cell r="K141">
            <v>130.66</v>
          </cell>
          <cell r="L141" t="str">
            <v>Google Earth estimate</v>
          </cell>
          <cell r="M141" t="str">
            <v>NA</v>
          </cell>
          <cell r="N141">
            <v>71</v>
          </cell>
          <cell r="O141">
            <v>19</v>
          </cell>
          <cell r="P141" t="str">
            <v>NA</v>
          </cell>
          <cell r="Q141" t="str">
            <v>NA</v>
          </cell>
          <cell r="R141" t="str">
            <v>NA</v>
          </cell>
          <cell r="S141" t="str">
            <v>NA</v>
          </cell>
          <cell r="T141">
            <v>2</v>
          </cell>
          <cell r="U141">
            <v>2009</v>
          </cell>
          <cell r="V141" t="str">
            <v>NA</v>
          </cell>
          <cell r="W141">
            <v>2</v>
          </cell>
          <cell r="X141">
            <v>2010</v>
          </cell>
          <cell r="Y141">
            <v>1</v>
          </cell>
          <cell r="Z141">
            <v>45</v>
          </cell>
          <cell r="AA141">
            <v>1</v>
          </cell>
          <cell r="AB141">
            <v>0</v>
          </cell>
          <cell r="AC141" t="str">
            <v>Pitfall/Winkler/Subterranean/Arboreal/Hand collecting</v>
          </cell>
          <cell r="AD141" t="str">
            <v>Surveys were based on ten sampling points spaced by 5 m along a 45-m transect at each site. A 4-cm diameter pitfall trap with ethylene glycol as a preservative was located at each sampling point, and operated for a 48-h period during April/May 2009. Litter was sampled at every second sampling point (i.e. with 10 m spacing) along each transect. Each sample consisted of all litter and superficial soil collected from two 1-m2 quadrats separated by 2 m. This was done in February 2009 and February 2010, giving ten litter samples per site. Subterranean traps consisted of capped eppendorf tubes (1 cm diameter) with holes drilled in the upper half to allow access by ants. An arboreal trap was taped at breast height to the nearest tree (minimum 20 cm diameter) to each sample point.</v>
          </cell>
          <cell r="AE141">
            <v>10</v>
          </cell>
          <cell r="AF141">
            <v>12.57</v>
          </cell>
          <cell r="AG141">
            <v>5</v>
          </cell>
          <cell r="AH141">
            <v>48</v>
          </cell>
          <cell r="AI141">
            <v>20</v>
          </cell>
          <cell r="AJ141">
            <v>0</v>
          </cell>
          <cell r="AK141">
            <v>0</v>
          </cell>
          <cell r="AL141">
            <v>0</v>
          </cell>
          <cell r="AM141">
            <v>0</v>
          </cell>
          <cell r="AN141">
            <v>10</v>
          </cell>
          <cell r="AO141">
            <v>10</v>
          </cell>
          <cell r="AP141">
            <v>0</v>
          </cell>
          <cell r="AQ141">
            <v>0</v>
          </cell>
          <cell r="AR141">
            <v>0</v>
          </cell>
          <cell r="AS141">
            <v>1</v>
          </cell>
          <cell r="AT141" t="str">
            <v>Riparian rainforest</v>
          </cell>
          <cell r="AU141" t="str">
            <v>Undisturbed</v>
          </cell>
          <cell r="AV141" t="str">
            <v>NA</v>
          </cell>
          <cell r="AW141" t="str">
            <v>NA</v>
          </cell>
          <cell r="AX141" t="str">
            <v>Dominated by evergreen tree species</v>
          </cell>
          <cell r="AY141" t="str">
            <v>17 sites listed in paper, but Observed data for 19 sites supplied. Therefore 19 sites used in database entry.</v>
          </cell>
        </row>
        <row r="142">
          <cell r="A142" t="str">
            <v>Andersen_etal_2012_12</v>
          </cell>
          <cell r="B142" t="str">
            <v>Gibb, Heloise</v>
          </cell>
          <cell r="C142" t="str">
            <v>Oceania</v>
          </cell>
          <cell r="D142" t="str">
            <v>Australia</v>
          </cell>
          <cell r="E142" t="str">
            <v>Northern Territory</v>
          </cell>
          <cell r="F142" t="str">
            <v>Tiwi Islands</v>
          </cell>
          <cell r="G142" t="str">
            <v>Tarracumbi</v>
          </cell>
          <cell r="H142" t="str">
            <v>T1</v>
          </cell>
          <cell r="I142">
            <v>68</v>
          </cell>
          <cell r="J142">
            <v>-11.66</v>
          </cell>
          <cell r="K142">
            <v>130.66</v>
          </cell>
          <cell r="L142" t="str">
            <v>Google Earth estimate</v>
          </cell>
          <cell r="M142" t="str">
            <v>NA</v>
          </cell>
          <cell r="N142">
            <v>23</v>
          </cell>
          <cell r="O142">
            <v>13</v>
          </cell>
          <cell r="P142" t="str">
            <v>NA</v>
          </cell>
          <cell r="Q142" t="str">
            <v>NA</v>
          </cell>
          <cell r="R142" t="str">
            <v>NA</v>
          </cell>
          <cell r="S142" t="str">
            <v>NA</v>
          </cell>
          <cell r="T142">
            <v>2</v>
          </cell>
          <cell r="U142">
            <v>2009</v>
          </cell>
          <cell r="V142" t="str">
            <v>NA</v>
          </cell>
          <cell r="W142">
            <v>2</v>
          </cell>
          <cell r="X142">
            <v>2010</v>
          </cell>
          <cell r="Y142">
            <v>1</v>
          </cell>
          <cell r="Z142">
            <v>45</v>
          </cell>
          <cell r="AA142">
            <v>1</v>
          </cell>
          <cell r="AB142">
            <v>0</v>
          </cell>
          <cell r="AC142" t="str">
            <v>Pitfall/Winkler/Subterranean/Arboreal/Hand collecting</v>
          </cell>
          <cell r="AD142" t="str">
            <v>Surveys were based on ten sampling points spaced by 5 m along a 45-m transect at each site. A 4-cm diameter pitfall trap with ethylene glycol as a preservative was located at each sampling point, and operated for a 48-h period during April/May 2009. Litter was sampled at every second sampling point (i.e. with 10 m spacing) along each transect. Each sample consisted of all litter and superficial soil collected from two 1-m2 quadrats separated by 2 m. This was done in February 2009 and February 2010, giving ten litter samples per site. Subterranean traps consisted of capped eppendorf tubes (1 cm diameter) with holes drilled in the upper half to allow access by ants. An arboreal trap was taped at breast height to the nearest tree (minimum 20 cm diameter) to each sample point.</v>
          </cell>
          <cell r="AE142">
            <v>10</v>
          </cell>
          <cell r="AF142">
            <v>12.57</v>
          </cell>
          <cell r="AG142">
            <v>5</v>
          </cell>
          <cell r="AH142">
            <v>48</v>
          </cell>
          <cell r="AI142">
            <v>20</v>
          </cell>
          <cell r="AJ142">
            <v>0</v>
          </cell>
          <cell r="AK142">
            <v>0</v>
          </cell>
          <cell r="AL142">
            <v>0</v>
          </cell>
          <cell r="AM142">
            <v>0</v>
          </cell>
          <cell r="AN142">
            <v>10</v>
          </cell>
          <cell r="AO142">
            <v>10</v>
          </cell>
          <cell r="AP142">
            <v>0</v>
          </cell>
          <cell r="AQ142">
            <v>0</v>
          </cell>
          <cell r="AR142">
            <v>0</v>
          </cell>
          <cell r="AS142">
            <v>1</v>
          </cell>
          <cell r="AT142" t="str">
            <v>Riparian rainforest</v>
          </cell>
          <cell r="AU142" t="str">
            <v>Undisturbed</v>
          </cell>
          <cell r="AV142" t="str">
            <v>NA</v>
          </cell>
          <cell r="AW142" t="str">
            <v>NA</v>
          </cell>
          <cell r="AX142" t="str">
            <v>Dominated by evergreen tree species</v>
          </cell>
          <cell r="AY142" t="str">
            <v>17 sites listed in paper, but Observed data for 19 sites supplied. Therefore 19 sites used in database entry.</v>
          </cell>
        </row>
        <row r="143">
          <cell r="A143" t="str">
            <v>Andersen_etal_2012_13</v>
          </cell>
          <cell r="B143" t="str">
            <v>Gibb, Heloise</v>
          </cell>
          <cell r="C143" t="str">
            <v>Oceania</v>
          </cell>
          <cell r="D143" t="str">
            <v>Australia</v>
          </cell>
          <cell r="E143" t="str">
            <v>Northern Territory</v>
          </cell>
          <cell r="F143" t="str">
            <v>Tiwi Islands</v>
          </cell>
          <cell r="G143" t="str">
            <v>Tarracumbi</v>
          </cell>
          <cell r="H143" t="str">
            <v>T2</v>
          </cell>
          <cell r="I143">
            <v>68</v>
          </cell>
          <cell r="J143">
            <v>-11.66</v>
          </cell>
          <cell r="K143">
            <v>130.66</v>
          </cell>
          <cell r="L143" t="str">
            <v>Google Earth estimate</v>
          </cell>
          <cell r="M143" t="str">
            <v>NA</v>
          </cell>
          <cell r="N143">
            <v>88</v>
          </cell>
          <cell r="O143">
            <v>19</v>
          </cell>
          <cell r="P143" t="str">
            <v>NA</v>
          </cell>
          <cell r="Q143" t="str">
            <v>NA</v>
          </cell>
          <cell r="R143" t="str">
            <v>NA</v>
          </cell>
          <cell r="S143" t="str">
            <v>NA</v>
          </cell>
          <cell r="T143">
            <v>2</v>
          </cell>
          <cell r="U143">
            <v>2009</v>
          </cell>
          <cell r="V143" t="str">
            <v>NA</v>
          </cell>
          <cell r="W143">
            <v>2</v>
          </cell>
          <cell r="X143">
            <v>2010</v>
          </cell>
          <cell r="Y143">
            <v>1</v>
          </cell>
          <cell r="Z143">
            <v>45</v>
          </cell>
          <cell r="AA143">
            <v>1</v>
          </cell>
          <cell r="AB143">
            <v>0</v>
          </cell>
          <cell r="AC143" t="str">
            <v>Pitfall/Winkler/Subterranean/Arboreal/Hand collecting</v>
          </cell>
          <cell r="AD143" t="str">
            <v>Surveys were based on ten sampling points spaced by 5 m along a 45-m transect at each site. A 4-cm diameter pitfall trap with ethylene glycol as a preservative was located at each sampling point, and operated for a 48-h period during April/May 2009. Litter was sampled at every second sampling point (i.e. with 10 m spacing) along each transect. Each sample consisted of all litter and superficial soil collected from two 1-m2 quadrats separated by 2 m. This was done in February 2009 and February 2010, giving ten litter samples per site. Subterranean traps consisted of capped eppendorf tubes (1 cm diameter) with holes drilled in the upper half to allow access by ants. An arboreal trap was taped at breast height to the nearest tree (minimum 20 cm diameter) to each sample point.</v>
          </cell>
          <cell r="AE143">
            <v>10</v>
          </cell>
          <cell r="AF143">
            <v>12.57</v>
          </cell>
          <cell r="AG143">
            <v>5</v>
          </cell>
          <cell r="AH143">
            <v>48</v>
          </cell>
          <cell r="AI143">
            <v>20</v>
          </cell>
          <cell r="AJ143">
            <v>0</v>
          </cell>
          <cell r="AK143">
            <v>0</v>
          </cell>
          <cell r="AL143">
            <v>0</v>
          </cell>
          <cell r="AM143">
            <v>0</v>
          </cell>
          <cell r="AN143">
            <v>10</v>
          </cell>
          <cell r="AO143">
            <v>10</v>
          </cell>
          <cell r="AP143">
            <v>0</v>
          </cell>
          <cell r="AQ143">
            <v>0</v>
          </cell>
          <cell r="AR143">
            <v>0</v>
          </cell>
          <cell r="AS143">
            <v>1</v>
          </cell>
          <cell r="AT143" t="str">
            <v>Riparian rainforest</v>
          </cell>
          <cell r="AU143" t="str">
            <v>Undisturbed</v>
          </cell>
          <cell r="AV143" t="str">
            <v>NA</v>
          </cell>
          <cell r="AW143" t="str">
            <v>NA</v>
          </cell>
          <cell r="AX143" t="str">
            <v>Dominated by evergreen tree species</v>
          </cell>
          <cell r="AY143" t="str">
            <v>17 sites listed in paper, but Observed data for 19 sites supplied. Therefore 19 sites used in database entry.</v>
          </cell>
        </row>
        <row r="144">
          <cell r="A144" t="str">
            <v>Andersen_etal_2012_14</v>
          </cell>
          <cell r="B144" t="str">
            <v>Gibb, Heloise</v>
          </cell>
          <cell r="C144" t="str">
            <v>Oceania</v>
          </cell>
          <cell r="D144" t="str">
            <v>Australia</v>
          </cell>
          <cell r="E144" t="str">
            <v>Northern Territory</v>
          </cell>
          <cell r="F144" t="str">
            <v>Tiwi Islands</v>
          </cell>
          <cell r="G144" t="str">
            <v>Imalu</v>
          </cell>
          <cell r="H144" t="str">
            <v>I1</v>
          </cell>
          <cell r="I144">
            <v>-1</v>
          </cell>
          <cell r="J144">
            <v>-11.38</v>
          </cell>
          <cell r="K144">
            <v>130.66999999999999</v>
          </cell>
          <cell r="L144" t="str">
            <v>Google Earth estimate</v>
          </cell>
          <cell r="M144" t="str">
            <v>NA</v>
          </cell>
          <cell r="N144">
            <v>80</v>
          </cell>
          <cell r="O144">
            <v>18</v>
          </cell>
          <cell r="P144" t="str">
            <v>NA</v>
          </cell>
          <cell r="Q144" t="str">
            <v>NA</v>
          </cell>
          <cell r="R144" t="str">
            <v>NA</v>
          </cell>
          <cell r="S144" t="str">
            <v>NA</v>
          </cell>
          <cell r="T144">
            <v>2</v>
          </cell>
          <cell r="U144">
            <v>2009</v>
          </cell>
          <cell r="V144" t="str">
            <v>NA</v>
          </cell>
          <cell r="W144">
            <v>2</v>
          </cell>
          <cell r="X144">
            <v>2010</v>
          </cell>
          <cell r="Y144">
            <v>1</v>
          </cell>
          <cell r="Z144">
            <v>45</v>
          </cell>
          <cell r="AA144">
            <v>1</v>
          </cell>
          <cell r="AB144">
            <v>0</v>
          </cell>
          <cell r="AC144" t="str">
            <v>Pitfall/Winkler/Subterranean/Arboreal/Hand collecting</v>
          </cell>
          <cell r="AD144" t="str">
            <v>Surveys were based on ten sampling points spaced by 5 m along a 45-m transect at each site. A 4-cm diameter pitfall trap with ethylene glycol as a preservative was located at each sampling point, and operated for a 48-h period during April/May 2009. Litter was sampled at every second sampling point (i.e. with 10 m spacing) along each transect. Each sample consisted of all litter and superficial soil collected from two 1-m2 quadrats separated by 2 m. This was done in February 2009 and February 2010, giving ten litter samples per site. Subterranean traps consisted of capped eppendorf tubes (1 cm diameter) with holes drilled in the upper half to allow access by ants. An arboreal trap was taped at breast height to the nearest tree (minimum 20 cm diameter) to each sample point.</v>
          </cell>
          <cell r="AE144">
            <v>10</v>
          </cell>
          <cell r="AF144">
            <v>12.57</v>
          </cell>
          <cell r="AG144">
            <v>5</v>
          </cell>
          <cell r="AH144">
            <v>48</v>
          </cell>
          <cell r="AI144">
            <v>20</v>
          </cell>
          <cell r="AJ144">
            <v>0</v>
          </cell>
          <cell r="AK144">
            <v>0</v>
          </cell>
          <cell r="AL144">
            <v>0</v>
          </cell>
          <cell r="AM144">
            <v>0</v>
          </cell>
          <cell r="AN144">
            <v>10</v>
          </cell>
          <cell r="AO144">
            <v>10</v>
          </cell>
          <cell r="AP144">
            <v>0</v>
          </cell>
          <cell r="AQ144">
            <v>0</v>
          </cell>
          <cell r="AR144">
            <v>0</v>
          </cell>
          <cell r="AS144">
            <v>1</v>
          </cell>
          <cell r="AT144" t="str">
            <v>Dry rainforest</v>
          </cell>
          <cell r="AU144" t="str">
            <v>Undisturbed</v>
          </cell>
          <cell r="AV144" t="str">
            <v>NA</v>
          </cell>
          <cell r="AW144" t="str">
            <v>NA</v>
          </cell>
          <cell r="AX144" t="str">
            <v>Dominated by semi-deciduous tree species</v>
          </cell>
          <cell r="AY144" t="str">
            <v>17 sites listed in paper, but Observed data for 19 sites supplied. Therefore 19 sites used in database entry.</v>
          </cell>
        </row>
        <row r="145">
          <cell r="A145" t="str">
            <v>Andersen_etal_2012_15</v>
          </cell>
          <cell r="B145" t="str">
            <v>Gibb, Heloise</v>
          </cell>
          <cell r="C145" t="str">
            <v>Oceania</v>
          </cell>
          <cell r="D145" t="str">
            <v>Australia</v>
          </cell>
          <cell r="E145" t="str">
            <v>Northern Territory</v>
          </cell>
          <cell r="F145" t="str">
            <v>Tiwi Islands</v>
          </cell>
          <cell r="G145" t="str">
            <v>Imalu</v>
          </cell>
          <cell r="H145" t="str">
            <v>I2</v>
          </cell>
          <cell r="I145">
            <v>-1</v>
          </cell>
          <cell r="J145">
            <v>-11.38</v>
          </cell>
          <cell r="K145">
            <v>130.66999999999999</v>
          </cell>
          <cell r="L145" t="str">
            <v>Google Earth estimate</v>
          </cell>
          <cell r="M145" t="str">
            <v>NA</v>
          </cell>
          <cell r="N145">
            <v>95</v>
          </cell>
          <cell r="O145">
            <v>25</v>
          </cell>
          <cell r="P145" t="str">
            <v>NA</v>
          </cell>
          <cell r="Q145" t="str">
            <v>NA</v>
          </cell>
          <cell r="R145" t="str">
            <v>NA</v>
          </cell>
          <cell r="S145" t="str">
            <v>NA</v>
          </cell>
          <cell r="T145">
            <v>2</v>
          </cell>
          <cell r="U145">
            <v>2009</v>
          </cell>
          <cell r="V145" t="str">
            <v>NA</v>
          </cell>
          <cell r="W145">
            <v>2</v>
          </cell>
          <cell r="X145">
            <v>2010</v>
          </cell>
          <cell r="Y145">
            <v>1</v>
          </cell>
          <cell r="Z145">
            <v>45</v>
          </cell>
          <cell r="AA145">
            <v>1</v>
          </cell>
          <cell r="AB145">
            <v>0</v>
          </cell>
          <cell r="AC145" t="str">
            <v>Pitfall/Winkler/Subterranean/Arboreal/Hand collecting</v>
          </cell>
          <cell r="AD145" t="str">
            <v>Surveys were based on ten sampling points spaced by 5 m along a 45-m transect at each site. A 4-cm diameter pitfall trap with ethylene glycol as a preservative was located at each sampling point, and operated for a 48-h period during April/May 2009. Litter was sampled at every second sampling point (i.e. with 10 m spacing) along each transect. Each sample consisted of all litter and superficial soil collected from two 1-m2 quadrats separated by 2 m. This was done in February 2009 and February 2010, giving ten litter samples per site. Subterranean traps consisted of capped eppendorf tubes (1 cm diameter) with holes drilled in the upper half to allow access by ants. An arboreal trap was taped at breast height to the nearest tree (minimum 20 cm diameter) to each sample point.</v>
          </cell>
          <cell r="AE145">
            <v>10</v>
          </cell>
          <cell r="AF145">
            <v>12.57</v>
          </cell>
          <cell r="AG145">
            <v>5</v>
          </cell>
          <cell r="AH145">
            <v>48</v>
          </cell>
          <cell r="AI145">
            <v>20</v>
          </cell>
          <cell r="AJ145">
            <v>0</v>
          </cell>
          <cell r="AK145">
            <v>0</v>
          </cell>
          <cell r="AL145">
            <v>0</v>
          </cell>
          <cell r="AM145">
            <v>0</v>
          </cell>
          <cell r="AN145">
            <v>10</v>
          </cell>
          <cell r="AO145">
            <v>10</v>
          </cell>
          <cell r="AP145">
            <v>0</v>
          </cell>
          <cell r="AQ145">
            <v>0</v>
          </cell>
          <cell r="AR145">
            <v>0</v>
          </cell>
          <cell r="AS145">
            <v>1</v>
          </cell>
          <cell r="AT145" t="str">
            <v>Dry rainforest</v>
          </cell>
          <cell r="AU145" t="str">
            <v>Undisturbed</v>
          </cell>
          <cell r="AV145" t="str">
            <v>NA</v>
          </cell>
          <cell r="AW145" t="str">
            <v>NA</v>
          </cell>
          <cell r="AX145" t="str">
            <v>Dominated by semi-deciduous tree species</v>
          </cell>
          <cell r="AY145" t="str">
            <v>17 sites listed in paper, but Observed data for 19 sites supplied. Therefore 19 sites used in database entry.</v>
          </cell>
        </row>
        <row r="146">
          <cell r="A146" t="str">
            <v>Andersen_etal_2012_16</v>
          </cell>
          <cell r="B146" t="str">
            <v>Gibb, Heloise</v>
          </cell>
          <cell r="C146" t="str">
            <v>Oceania</v>
          </cell>
          <cell r="D146" t="str">
            <v>Australia</v>
          </cell>
          <cell r="E146" t="str">
            <v>Northern Territory</v>
          </cell>
          <cell r="F146" t="str">
            <v>Tiwi Islands</v>
          </cell>
          <cell r="G146" t="str">
            <v>Imalu</v>
          </cell>
          <cell r="H146" t="str">
            <v>I3</v>
          </cell>
          <cell r="I146">
            <v>-1</v>
          </cell>
          <cell r="J146">
            <v>-11.38</v>
          </cell>
          <cell r="K146">
            <v>130.66999999999999</v>
          </cell>
          <cell r="L146" t="str">
            <v>Google Earth estimate</v>
          </cell>
          <cell r="M146" t="str">
            <v>NA</v>
          </cell>
          <cell r="N146">
            <v>93</v>
          </cell>
          <cell r="O146">
            <v>21</v>
          </cell>
          <cell r="P146" t="str">
            <v>NA</v>
          </cell>
          <cell r="Q146" t="str">
            <v>NA</v>
          </cell>
          <cell r="R146" t="str">
            <v>NA</v>
          </cell>
          <cell r="S146" t="str">
            <v>NA</v>
          </cell>
          <cell r="T146">
            <v>2</v>
          </cell>
          <cell r="U146">
            <v>2009</v>
          </cell>
          <cell r="V146" t="str">
            <v>NA</v>
          </cell>
          <cell r="W146">
            <v>2</v>
          </cell>
          <cell r="X146">
            <v>2010</v>
          </cell>
          <cell r="Y146">
            <v>1</v>
          </cell>
          <cell r="Z146">
            <v>45</v>
          </cell>
          <cell r="AA146">
            <v>1</v>
          </cell>
          <cell r="AB146">
            <v>0</v>
          </cell>
          <cell r="AC146" t="str">
            <v>Pitfall/Winkler/Subterranean/Arboreal/Hand collecting</v>
          </cell>
          <cell r="AD146" t="str">
            <v>Surveys were based on ten sampling points spaced by 5 m along a 45-m transect at each site. A 4-cm diameter pitfall trap with ethylene glycol as a preservative was located at each sampling point, and operated for a 48-h period during April/May 2009. Litter was sampled at every second sampling point (i.e. with 10 m spacing) along each transect. Each sample consisted of all litter and superficial soil collected from two 1-m2 quadrats separated by 2 m. This was done in February 2009 and February 2010, giving ten litter samples per site. Subterranean traps consisted of capped eppendorf tubes (1 cm diameter) with holes drilled in the upper half to allow access by ants. An arboreal trap was taped at breast height to the nearest tree (minimum 20 cm diameter) to each sample point.</v>
          </cell>
          <cell r="AE146">
            <v>10</v>
          </cell>
          <cell r="AF146">
            <v>12.57</v>
          </cell>
          <cell r="AG146">
            <v>5</v>
          </cell>
          <cell r="AH146">
            <v>48</v>
          </cell>
          <cell r="AI146">
            <v>20</v>
          </cell>
          <cell r="AJ146">
            <v>0</v>
          </cell>
          <cell r="AK146">
            <v>0</v>
          </cell>
          <cell r="AL146">
            <v>0</v>
          </cell>
          <cell r="AM146">
            <v>0</v>
          </cell>
          <cell r="AN146">
            <v>10</v>
          </cell>
          <cell r="AO146">
            <v>10</v>
          </cell>
          <cell r="AP146">
            <v>0</v>
          </cell>
          <cell r="AQ146">
            <v>0</v>
          </cell>
          <cell r="AR146">
            <v>0</v>
          </cell>
          <cell r="AS146">
            <v>1</v>
          </cell>
          <cell r="AT146" t="str">
            <v>Dry rainforest</v>
          </cell>
          <cell r="AU146" t="str">
            <v>Undisturbed</v>
          </cell>
          <cell r="AV146" t="str">
            <v>NA</v>
          </cell>
          <cell r="AW146" t="str">
            <v>NA</v>
          </cell>
          <cell r="AX146" t="str">
            <v>Dominated by semi-deciduous tree species</v>
          </cell>
          <cell r="AY146" t="str">
            <v>17 sites listed in paper, but Observed data for 19 sites supplied. Therefore 19 sites used in database entry.</v>
          </cell>
        </row>
        <row r="147">
          <cell r="A147" t="str">
            <v>Andersen_etal_2012_17</v>
          </cell>
          <cell r="B147" t="str">
            <v>Gibb, Heloise</v>
          </cell>
          <cell r="C147" t="str">
            <v>Oceania</v>
          </cell>
          <cell r="D147" t="str">
            <v>Australia</v>
          </cell>
          <cell r="E147" t="str">
            <v>Northern Territory</v>
          </cell>
          <cell r="F147" t="str">
            <v>Tiwi Islands</v>
          </cell>
          <cell r="G147" t="str">
            <v>Tarracumbi</v>
          </cell>
          <cell r="H147" t="str">
            <v>N1</v>
          </cell>
          <cell r="I147">
            <v>68</v>
          </cell>
          <cell r="J147">
            <v>-11.66</v>
          </cell>
          <cell r="K147">
            <v>130.66</v>
          </cell>
          <cell r="L147" t="str">
            <v>Google Earth estimate</v>
          </cell>
          <cell r="M147" t="str">
            <v>NA</v>
          </cell>
          <cell r="N147">
            <v>107</v>
          </cell>
          <cell r="O147">
            <v>28</v>
          </cell>
          <cell r="P147" t="str">
            <v>NA</v>
          </cell>
          <cell r="Q147" t="str">
            <v>NA</v>
          </cell>
          <cell r="R147" t="str">
            <v>NA</v>
          </cell>
          <cell r="S147" t="str">
            <v>NA</v>
          </cell>
          <cell r="T147">
            <v>2</v>
          </cell>
          <cell r="U147">
            <v>2009</v>
          </cell>
          <cell r="V147" t="str">
            <v>NA</v>
          </cell>
          <cell r="W147">
            <v>2</v>
          </cell>
          <cell r="X147">
            <v>2010</v>
          </cell>
          <cell r="Y147">
            <v>1</v>
          </cell>
          <cell r="Z147">
            <v>45</v>
          </cell>
          <cell r="AA147">
            <v>1</v>
          </cell>
          <cell r="AB147">
            <v>0</v>
          </cell>
          <cell r="AC147" t="str">
            <v>Pitfall/Winkler/Subterranean/Arboreal/Hand collecting</v>
          </cell>
          <cell r="AD147" t="str">
            <v>Surveys were based on ten sampling points spaced by 5 m along a 45-m transect at each site. A 4-cm diameter pitfall trap with ethylene glycol as a preservative was located at each sampling point, and operated for a 48-h period during April/May 2009. Litter was sampled at every second sampling point (i.e. with 10 m spacing) along each transect. Each sample consisted of all litter and superficial soil collected from two 1-m2 quadrats separated by 2 m. This was done in February 2009 and February 2010, giving ten litter samples per site. Subterranean traps consisted of capped eppendorf tubes (1 cm diameter) with holes drilled in the upper half to allow access by ants. An arboreal trap was taped at breast height to the nearest tree (minimum 20 cm diameter) to each sample point.</v>
          </cell>
          <cell r="AE147">
            <v>10</v>
          </cell>
          <cell r="AF147">
            <v>12.57</v>
          </cell>
          <cell r="AG147">
            <v>5</v>
          </cell>
          <cell r="AH147">
            <v>48</v>
          </cell>
          <cell r="AI147">
            <v>20</v>
          </cell>
          <cell r="AJ147">
            <v>0</v>
          </cell>
          <cell r="AK147">
            <v>0</v>
          </cell>
          <cell r="AL147">
            <v>0</v>
          </cell>
          <cell r="AM147">
            <v>0</v>
          </cell>
          <cell r="AN147">
            <v>10</v>
          </cell>
          <cell r="AO147">
            <v>10</v>
          </cell>
          <cell r="AP147">
            <v>0</v>
          </cell>
          <cell r="AQ147">
            <v>0</v>
          </cell>
          <cell r="AR147">
            <v>0</v>
          </cell>
          <cell r="AS147">
            <v>1</v>
          </cell>
          <cell r="AT147" t="str">
            <v>Dry rainforest</v>
          </cell>
          <cell r="AU147" t="str">
            <v>Undisturbed</v>
          </cell>
          <cell r="AV147" t="str">
            <v>NA</v>
          </cell>
          <cell r="AW147" t="str">
            <v>NA</v>
          </cell>
          <cell r="AX147" t="str">
            <v>Dominated by semi-deciduous tree species</v>
          </cell>
          <cell r="AY147" t="str">
            <v>17 sites listed in paper, but Observed data for 19 sites supplied. Therefore 19 sites used in database entry.</v>
          </cell>
        </row>
        <row r="148">
          <cell r="A148" t="str">
            <v>Andersen_etal_2012_18</v>
          </cell>
          <cell r="B148" t="str">
            <v>Gibb, Heloise</v>
          </cell>
          <cell r="C148" t="str">
            <v>Oceania</v>
          </cell>
          <cell r="D148" t="str">
            <v>Australia</v>
          </cell>
          <cell r="E148" t="str">
            <v>Northern Territory</v>
          </cell>
          <cell r="F148" t="str">
            <v>Tiwi Islands</v>
          </cell>
          <cell r="G148" t="str">
            <v>Tarracumbi</v>
          </cell>
          <cell r="H148" t="str">
            <v>N2</v>
          </cell>
          <cell r="I148">
            <v>68</v>
          </cell>
          <cell r="J148">
            <v>-11.66</v>
          </cell>
          <cell r="K148">
            <v>130.66</v>
          </cell>
          <cell r="L148" t="str">
            <v>Google Earth estimate</v>
          </cell>
          <cell r="M148" t="str">
            <v>NA</v>
          </cell>
          <cell r="N148">
            <v>91</v>
          </cell>
          <cell r="O148">
            <v>24</v>
          </cell>
          <cell r="P148" t="str">
            <v>NA</v>
          </cell>
          <cell r="Q148" t="str">
            <v>NA</v>
          </cell>
          <cell r="R148" t="str">
            <v>NA</v>
          </cell>
          <cell r="S148" t="str">
            <v>NA</v>
          </cell>
          <cell r="T148">
            <v>2</v>
          </cell>
          <cell r="U148">
            <v>2009</v>
          </cell>
          <cell r="V148" t="str">
            <v>NA</v>
          </cell>
          <cell r="W148">
            <v>2</v>
          </cell>
          <cell r="X148">
            <v>2010</v>
          </cell>
          <cell r="Y148">
            <v>1</v>
          </cell>
          <cell r="Z148">
            <v>45</v>
          </cell>
          <cell r="AA148">
            <v>1</v>
          </cell>
          <cell r="AB148">
            <v>0</v>
          </cell>
          <cell r="AC148" t="str">
            <v>Pitfall/Winkler/Subterranean/Arboreal/Hand collecting</v>
          </cell>
          <cell r="AD148" t="str">
            <v>Surveys were based on ten sampling points spaced by 5 m along a 45-m transect at each site. A 4-cm diameter pitfall trap with ethylene glycol as a preservative was located at each sampling point, and operated for a 48-h period during April/May 2009. Litter was sampled at every second sampling point (i.e. with 10 m spacing) along each transect. Each sample consisted of all litter and superficial soil collected from two 1-m2 quadrats separated by 2 m. This was done in February 2009 and February 2010, giving ten litter samples per site. Subterranean traps consisted of capped eppendorf tubes (1 cm diameter) with holes drilled in the upper half to allow access by ants. An arboreal trap was taped at breast height to the nearest tree (minimum 20 cm diameter) to each sample point.</v>
          </cell>
          <cell r="AE148">
            <v>10</v>
          </cell>
          <cell r="AF148">
            <v>12.57</v>
          </cell>
          <cell r="AG148">
            <v>5</v>
          </cell>
          <cell r="AH148">
            <v>48</v>
          </cell>
          <cell r="AI148">
            <v>20</v>
          </cell>
          <cell r="AJ148">
            <v>0</v>
          </cell>
          <cell r="AK148">
            <v>0</v>
          </cell>
          <cell r="AL148">
            <v>0</v>
          </cell>
          <cell r="AM148">
            <v>0</v>
          </cell>
          <cell r="AN148">
            <v>10</v>
          </cell>
          <cell r="AO148">
            <v>10</v>
          </cell>
          <cell r="AP148">
            <v>0</v>
          </cell>
          <cell r="AQ148">
            <v>0</v>
          </cell>
          <cell r="AR148">
            <v>0</v>
          </cell>
          <cell r="AS148">
            <v>1</v>
          </cell>
          <cell r="AT148" t="str">
            <v>Dry rainforest</v>
          </cell>
          <cell r="AU148" t="str">
            <v>Undisturbed</v>
          </cell>
          <cell r="AV148" t="str">
            <v>NA</v>
          </cell>
          <cell r="AW148" t="str">
            <v>NA</v>
          </cell>
          <cell r="AX148" t="str">
            <v>Dominated by semi-deciduous tree species</v>
          </cell>
          <cell r="AY148" t="str">
            <v>17 sites listed in paper, but Observed data for 19 sites supplied. Therefore 19 sites used in database entry.</v>
          </cell>
        </row>
        <row r="149">
          <cell r="A149" t="str">
            <v>Andersen_etal_2012_19</v>
          </cell>
          <cell r="B149" t="str">
            <v>Gibb, Heloise</v>
          </cell>
          <cell r="C149" t="str">
            <v>Oceania</v>
          </cell>
          <cell r="D149" t="str">
            <v>Australia</v>
          </cell>
          <cell r="E149" t="str">
            <v>Northern Territory</v>
          </cell>
          <cell r="F149" t="str">
            <v>Tiwi Islands</v>
          </cell>
          <cell r="G149" t="str">
            <v>Tarracumbi</v>
          </cell>
          <cell r="H149" t="str">
            <v>N3</v>
          </cell>
          <cell r="I149">
            <v>68</v>
          </cell>
          <cell r="J149">
            <v>-11.66</v>
          </cell>
          <cell r="K149">
            <v>130.66</v>
          </cell>
          <cell r="L149" t="str">
            <v>Google Earth estimate</v>
          </cell>
          <cell r="M149" t="str">
            <v>NA</v>
          </cell>
          <cell r="N149">
            <v>94</v>
          </cell>
          <cell r="O149">
            <v>21</v>
          </cell>
          <cell r="P149" t="str">
            <v>NA</v>
          </cell>
          <cell r="Q149" t="str">
            <v>NA</v>
          </cell>
          <cell r="R149" t="str">
            <v>NA</v>
          </cell>
          <cell r="S149" t="str">
            <v>NA</v>
          </cell>
          <cell r="T149">
            <v>2</v>
          </cell>
          <cell r="U149">
            <v>2009</v>
          </cell>
          <cell r="V149" t="str">
            <v>NA</v>
          </cell>
          <cell r="W149">
            <v>2</v>
          </cell>
          <cell r="X149">
            <v>2010</v>
          </cell>
          <cell r="Y149">
            <v>1</v>
          </cell>
          <cell r="Z149">
            <v>45</v>
          </cell>
          <cell r="AA149">
            <v>1</v>
          </cell>
          <cell r="AB149">
            <v>0</v>
          </cell>
          <cell r="AC149" t="str">
            <v>Pitfall/Winkler/Subterranean/Arboreal/Hand collecting</v>
          </cell>
          <cell r="AD149" t="str">
            <v>Surveys were based on ten sampling points spaced by 5 m along a 45-m transect at each site. A 4-cm diameter pitfall trap with ethylene glycol as a preservative was located at each sampling point, and operated for a 48-h period during April/May 2009. Litter was sampled at every second sampling point (i.e. with 10 m spacing) along each transect. Each sample consisted of all litter and superficial soil collected from two 1-m2 quadrats separated by 2 m. This was done in February 2009 and February 2010, giving ten litter samples per site. Subterranean traps consisted of capped eppendorf tubes (1 cm diameter) with holes drilled in the upper half to allow access by ants. An arboreal trap was taped at breast height to the nearest tree (minimum 20 cm diameter) to each sample point.</v>
          </cell>
          <cell r="AE149">
            <v>10</v>
          </cell>
          <cell r="AF149">
            <v>12.57</v>
          </cell>
          <cell r="AG149">
            <v>5</v>
          </cell>
          <cell r="AH149">
            <v>48</v>
          </cell>
          <cell r="AI149">
            <v>20</v>
          </cell>
          <cell r="AJ149">
            <v>0</v>
          </cell>
          <cell r="AK149">
            <v>0</v>
          </cell>
          <cell r="AL149">
            <v>0</v>
          </cell>
          <cell r="AM149">
            <v>0</v>
          </cell>
          <cell r="AN149">
            <v>10</v>
          </cell>
          <cell r="AO149">
            <v>10</v>
          </cell>
          <cell r="AP149">
            <v>0</v>
          </cell>
          <cell r="AQ149">
            <v>0</v>
          </cell>
          <cell r="AR149">
            <v>0</v>
          </cell>
          <cell r="AS149">
            <v>1</v>
          </cell>
          <cell r="AT149" t="str">
            <v>Dry rainforest</v>
          </cell>
          <cell r="AU149" t="str">
            <v>Undisturbed</v>
          </cell>
          <cell r="AV149" t="str">
            <v>NA</v>
          </cell>
          <cell r="AW149" t="str">
            <v>NA</v>
          </cell>
          <cell r="AX149" t="str">
            <v>Dominated by semi-deciduous tree species</v>
          </cell>
          <cell r="AY149" t="str">
            <v>17 sites listed in paper, but Observed data for 19 sites supplied. Therefore 19 sites used in database entry.</v>
          </cell>
        </row>
        <row r="150">
          <cell r="A150" t="str">
            <v>Andersen&amp;Brault_2010_01</v>
          </cell>
          <cell r="B150" t="str">
            <v>Lucky, Andrea</v>
          </cell>
          <cell r="C150" t="str">
            <v>Oceania</v>
          </cell>
          <cell r="D150" t="str">
            <v>Australia</v>
          </cell>
          <cell r="E150" t="str">
            <v>Northern Territory</v>
          </cell>
          <cell r="F150" t="str">
            <v>Darwin</v>
          </cell>
          <cell r="G150" t="str">
            <v>Tropical Ecosystems Research Centre (TERC) in Darwin</v>
          </cell>
          <cell r="H150" t="str">
            <v>Site 1</v>
          </cell>
          <cell r="I150">
            <v>30</v>
          </cell>
          <cell r="J150">
            <v>-12.42</v>
          </cell>
          <cell r="K150">
            <v>130.88</v>
          </cell>
          <cell r="L150" t="str">
            <v>In publication</v>
          </cell>
          <cell r="M150" t="str">
            <v>NA</v>
          </cell>
          <cell r="N150" t="str">
            <v>NA</v>
          </cell>
          <cell r="O150">
            <v>19</v>
          </cell>
          <cell r="P150">
            <v>18</v>
          </cell>
          <cell r="Q150">
            <v>1</v>
          </cell>
          <cell r="R150">
            <v>2</v>
          </cell>
          <cell r="S150">
            <v>24</v>
          </cell>
          <cell r="T150">
            <v>11</v>
          </cell>
          <cell r="U150">
            <v>2008</v>
          </cell>
          <cell r="V150" t="str">
            <v>NA</v>
          </cell>
          <cell r="W150">
            <v>1</v>
          </cell>
          <cell r="X150">
            <v>2009</v>
          </cell>
          <cell r="Y150">
            <v>1</v>
          </cell>
          <cell r="Z150">
            <v>38</v>
          </cell>
          <cell r="AA150">
            <v>1</v>
          </cell>
          <cell r="AB150">
            <v>0</v>
          </cell>
          <cell r="AC150" t="str">
            <v>Pitfall</v>
          </cell>
          <cell r="AD150" t="str">
            <v>Subterranean Trap: The traps were capped plastic vials 4 cm high and 1 cm in diameter, with four holes (2 mm diameter) drilled in the upper half to allow access by ants. To attract ants, a mixture of honey, peanut butter and fish paste was smeared on the inner walls above the access holes using a fine paint brush. The traps were half-filled with an ethanol/ethylene glycol mix in order to retain and preserve ants that fell to the bottom of the trap.</v>
          </cell>
          <cell r="AE150">
            <v>120</v>
          </cell>
          <cell r="AF150">
            <v>0.79</v>
          </cell>
          <cell r="AG150">
            <v>2</v>
          </cell>
          <cell r="AH150">
            <v>120</v>
          </cell>
          <cell r="AI150">
            <v>600</v>
          </cell>
          <cell r="AJ150">
            <v>0</v>
          </cell>
          <cell r="AK150">
            <v>0</v>
          </cell>
          <cell r="AL150">
            <v>0</v>
          </cell>
          <cell r="AM150">
            <v>0</v>
          </cell>
          <cell r="AN150">
            <v>0</v>
          </cell>
          <cell r="AO150">
            <v>0</v>
          </cell>
          <cell r="AP150">
            <v>0</v>
          </cell>
          <cell r="AQ150">
            <v>0</v>
          </cell>
          <cell r="AR150">
            <v>0</v>
          </cell>
          <cell r="AS150">
            <v>0</v>
          </cell>
          <cell r="AT150" t="str">
            <v>Forest</v>
          </cell>
          <cell r="AU150" t="str">
            <v>Undisturbed</v>
          </cell>
          <cell r="AV150" t="str">
            <v>NA</v>
          </cell>
          <cell r="AW150" t="str">
            <v>NA</v>
          </cell>
          <cell r="AX150" t="str">
            <v>Open forest dominated by Eucalyptus tetrodonta and E. miniata, on brown lateritic soil.</v>
          </cell>
          <cell r="AY150" t="str">
            <v>Pitfall duration is an average (traps were deployed during different months (from 24 November 2008, corresponding to the beginning of the wet season; and from 12 January 2009, corresponding to the middle of the wet season), at different depths (5, 10 and 15 cm), and for different durations (1 and 4 days)).</v>
          </cell>
        </row>
        <row r="151">
          <cell r="A151" t="str">
            <v>Andersen&amp;Brault_2010_02</v>
          </cell>
          <cell r="B151" t="str">
            <v>Lucky, Andrea</v>
          </cell>
          <cell r="C151" t="str">
            <v>Oceania</v>
          </cell>
          <cell r="D151" t="str">
            <v>Australia</v>
          </cell>
          <cell r="E151" t="str">
            <v>Northern Territory</v>
          </cell>
          <cell r="F151" t="str">
            <v>Darwin</v>
          </cell>
          <cell r="G151" t="str">
            <v>Tropical Ecosystems Research Centre (TERC) in Darwin</v>
          </cell>
          <cell r="H151" t="str">
            <v>Site 2</v>
          </cell>
          <cell r="I151">
            <v>30</v>
          </cell>
          <cell r="J151">
            <v>-12.42</v>
          </cell>
          <cell r="K151">
            <v>130.88</v>
          </cell>
          <cell r="L151" t="str">
            <v>In publication</v>
          </cell>
          <cell r="M151" t="str">
            <v>NA</v>
          </cell>
          <cell r="N151" t="str">
            <v>NA</v>
          </cell>
          <cell r="O151">
            <v>22</v>
          </cell>
          <cell r="P151">
            <v>21</v>
          </cell>
          <cell r="Q151">
            <v>1</v>
          </cell>
          <cell r="R151">
            <v>2</v>
          </cell>
          <cell r="S151">
            <v>24</v>
          </cell>
          <cell r="T151">
            <v>11</v>
          </cell>
          <cell r="U151">
            <v>2008</v>
          </cell>
          <cell r="V151" t="str">
            <v>NA</v>
          </cell>
          <cell r="W151">
            <v>1</v>
          </cell>
          <cell r="X151">
            <v>2009</v>
          </cell>
          <cell r="Y151">
            <v>1</v>
          </cell>
          <cell r="Z151">
            <v>38</v>
          </cell>
          <cell r="AA151">
            <v>1</v>
          </cell>
          <cell r="AB151">
            <v>0</v>
          </cell>
          <cell r="AC151" t="str">
            <v>Pitfall</v>
          </cell>
          <cell r="AD151" t="str">
            <v>Subterranean Trap: The traps were capped plastic vials 4 cm high and 1 cm in diameter, with four holes (2 mm diameter) drilled in the upper half to allow access by ants. To attract ants, a mixture of honey, peanut butter and fish paste was smeared on the inner walls above the access holes using a fine paint brush. The traps were half-filled with an ethanol/ethylene glycol mix in order to retain and preserve ants that fell to the bottom of the trap.</v>
          </cell>
          <cell r="AE151">
            <v>120</v>
          </cell>
          <cell r="AF151">
            <v>0.79</v>
          </cell>
          <cell r="AG151">
            <v>2</v>
          </cell>
          <cell r="AH151">
            <v>120</v>
          </cell>
          <cell r="AI151">
            <v>600</v>
          </cell>
          <cell r="AJ151">
            <v>0</v>
          </cell>
          <cell r="AK151">
            <v>0</v>
          </cell>
          <cell r="AL151">
            <v>0</v>
          </cell>
          <cell r="AM151">
            <v>0</v>
          </cell>
          <cell r="AN151">
            <v>0</v>
          </cell>
          <cell r="AO151">
            <v>0</v>
          </cell>
          <cell r="AP151">
            <v>0</v>
          </cell>
          <cell r="AQ151">
            <v>0</v>
          </cell>
          <cell r="AR151">
            <v>0</v>
          </cell>
          <cell r="AS151">
            <v>0</v>
          </cell>
          <cell r="AT151" t="str">
            <v>Forest</v>
          </cell>
          <cell r="AU151" t="str">
            <v>Undisturbed</v>
          </cell>
          <cell r="AV151" t="str">
            <v>NA</v>
          </cell>
          <cell r="AW151" t="str">
            <v>NA</v>
          </cell>
          <cell r="AX151" t="str">
            <v>Open forest dominated by Eucalyptus tetrodonta and E. miniata, on brown lateritic soil.</v>
          </cell>
          <cell r="AY151" t="str">
            <v>Pitfall duration is an average (traps were deployed during different months (from 24 November 2008, corresponding to the beginning of the wet season; and from 12 January 2009, corresponding to the middle of the wet season), at different depths (5, 10 and 15 cm), and for different durations (1 and 4 days)).</v>
          </cell>
        </row>
        <row r="152">
          <cell r="A152" t="str">
            <v>Andersen&amp;Brault_2010_03</v>
          </cell>
          <cell r="B152" t="str">
            <v>Lucky, Andrea</v>
          </cell>
          <cell r="C152" t="str">
            <v>Oceania</v>
          </cell>
          <cell r="D152" t="str">
            <v>Australia</v>
          </cell>
          <cell r="E152" t="str">
            <v>Northern Territory</v>
          </cell>
          <cell r="F152" t="str">
            <v>Darwin</v>
          </cell>
          <cell r="G152" t="str">
            <v>Tropical Ecosystems Research Centre (TERC) in Darwin</v>
          </cell>
          <cell r="H152" t="str">
            <v>Site 3</v>
          </cell>
          <cell r="I152">
            <v>30</v>
          </cell>
          <cell r="J152">
            <v>-12.42</v>
          </cell>
          <cell r="K152">
            <v>130.88</v>
          </cell>
          <cell r="L152" t="str">
            <v>In publication</v>
          </cell>
          <cell r="M152" t="str">
            <v>NA</v>
          </cell>
          <cell r="N152" t="str">
            <v>NA</v>
          </cell>
          <cell r="O152">
            <v>11</v>
          </cell>
          <cell r="P152">
            <v>10</v>
          </cell>
          <cell r="Q152">
            <v>1</v>
          </cell>
          <cell r="R152">
            <v>2</v>
          </cell>
          <cell r="S152">
            <v>24</v>
          </cell>
          <cell r="T152">
            <v>11</v>
          </cell>
          <cell r="U152">
            <v>2008</v>
          </cell>
          <cell r="V152" t="str">
            <v>NA</v>
          </cell>
          <cell r="W152">
            <v>1</v>
          </cell>
          <cell r="X152">
            <v>2009</v>
          </cell>
          <cell r="Y152">
            <v>1</v>
          </cell>
          <cell r="Z152">
            <v>38</v>
          </cell>
          <cell r="AA152">
            <v>1</v>
          </cell>
          <cell r="AB152">
            <v>0</v>
          </cell>
          <cell r="AC152" t="str">
            <v>Pitfall</v>
          </cell>
          <cell r="AD152" t="str">
            <v>Subterranean Trap: The traps were capped plastic vials 4 cm high and 1 cm in diameter, with four holes (2 mm diameter) drilled in the upper half to allow access by ants. To attract ants, a mixture of honey, peanut butter and fish paste was smeared on the inner walls above the access holes using a fine paint brush. The traps were half-filled with an ethanol/ethylene glycol mix in order to retain and preserve ants that fell to the bottom of the trap.</v>
          </cell>
          <cell r="AE152">
            <v>120</v>
          </cell>
          <cell r="AF152">
            <v>0.79</v>
          </cell>
          <cell r="AG152">
            <v>2</v>
          </cell>
          <cell r="AH152">
            <v>120</v>
          </cell>
          <cell r="AI152">
            <v>600</v>
          </cell>
          <cell r="AJ152">
            <v>0</v>
          </cell>
          <cell r="AK152">
            <v>0</v>
          </cell>
          <cell r="AL152">
            <v>0</v>
          </cell>
          <cell r="AM152">
            <v>0</v>
          </cell>
          <cell r="AN152">
            <v>0</v>
          </cell>
          <cell r="AO152">
            <v>0</v>
          </cell>
          <cell r="AP152">
            <v>0</v>
          </cell>
          <cell r="AQ152">
            <v>0</v>
          </cell>
          <cell r="AR152">
            <v>0</v>
          </cell>
          <cell r="AS152">
            <v>0</v>
          </cell>
          <cell r="AT152" t="str">
            <v>Forest</v>
          </cell>
          <cell r="AU152" t="str">
            <v>Undisturbed</v>
          </cell>
          <cell r="AV152" t="str">
            <v>NA</v>
          </cell>
          <cell r="AW152" t="str">
            <v>NA</v>
          </cell>
          <cell r="AX152" t="str">
            <v>Open forest dominated by Eucalyptus tetrodonta and E. miniata, on brown lateritic soil.</v>
          </cell>
          <cell r="AY152" t="str">
            <v>Pitfall duration is an average (traps were deployed during different months (from 24 November 2008, corresponding to the beginning of the wet season; and from 12 January 2009, corresponding to the middle of the wet season), at different depths (5, 10 and 15 cm), and for different durations (1 and 4 days)).</v>
          </cell>
        </row>
        <row r="153">
          <cell r="A153" t="str">
            <v>Andersen&amp;Brault_2010_04</v>
          </cell>
          <cell r="B153" t="str">
            <v>Lucky, Andrea</v>
          </cell>
          <cell r="C153" t="str">
            <v>Oceania</v>
          </cell>
          <cell r="D153" t="str">
            <v>Australia</v>
          </cell>
          <cell r="E153" t="str">
            <v>Western Australia</v>
          </cell>
          <cell r="F153" t="str">
            <v>Kimberly</v>
          </cell>
          <cell r="G153" t="str">
            <v>Mitchell Falls</v>
          </cell>
          <cell r="H153" t="str">
            <v>S1</v>
          </cell>
          <cell r="I153">
            <v>202</v>
          </cell>
          <cell r="J153">
            <v>-14.84</v>
          </cell>
          <cell r="K153">
            <v>125.72</v>
          </cell>
          <cell r="L153" t="str">
            <v>In publication</v>
          </cell>
          <cell r="M153" t="str">
            <v>NA</v>
          </cell>
          <cell r="N153" t="str">
            <v>NA</v>
          </cell>
          <cell r="O153">
            <v>4</v>
          </cell>
          <cell r="P153" t="str">
            <v>NA</v>
          </cell>
          <cell r="Q153" t="str">
            <v>NA</v>
          </cell>
          <cell r="R153">
            <v>1</v>
          </cell>
          <cell r="S153" t="str">
            <v>NA</v>
          </cell>
          <cell r="T153">
            <v>2</v>
          </cell>
          <cell r="U153">
            <v>2009</v>
          </cell>
          <cell r="V153" t="str">
            <v>NA</v>
          </cell>
          <cell r="W153">
            <v>2</v>
          </cell>
          <cell r="X153">
            <v>2009</v>
          </cell>
          <cell r="Y153">
            <v>2</v>
          </cell>
          <cell r="Z153">
            <v>50</v>
          </cell>
          <cell r="AA153">
            <v>50</v>
          </cell>
          <cell r="AB153">
            <v>100</v>
          </cell>
          <cell r="AC153" t="str">
            <v>Pitfall</v>
          </cell>
          <cell r="AD153" t="str">
            <v>Subterranean Trap: The traps were capped plastic vials 4 cm high and 1 cm in diameter, with four holes (2 mm diameter) drilled in the upper half to allow access by ants. To attract ants, a mixture of honey, peanut butter and fish paste was smeared on the inner walls above the access holes using a fine paint brush. The traps were half-filled with an ethanol/ethylene glycol mix in order to retain and preserve ants that fell to the bottom of the trap.</v>
          </cell>
          <cell r="AE153">
            <v>20</v>
          </cell>
          <cell r="AF153">
            <v>0.79</v>
          </cell>
          <cell r="AG153">
            <v>5</v>
          </cell>
          <cell r="AH153">
            <v>48</v>
          </cell>
          <cell r="AI153">
            <v>40</v>
          </cell>
          <cell r="AJ153">
            <v>0</v>
          </cell>
          <cell r="AK153">
            <v>0</v>
          </cell>
          <cell r="AL153">
            <v>0</v>
          </cell>
          <cell r="AM153">
            <v>0</v>
          </cell>
          <cell r="AN153">
            <v>0</v>
          </cell>
          <cell r="AO153">
            <v>0</v>
          </cell>
          <cell r="AP153">
            <v>0</v>
          </cell>
          <cell r="AQ153">
            <v>0</v>
          </cell>
          <cell r="AR153">
            <v>0</v>
          </cell>
          <cell r="AS153">
            <v>0</v>
          </cell>
          <cell r="AT153" t="str">
            <v>Forest</v>
          </cell>
          <cell r="AU153" t="str">
            <v>Undisturbed</v>
          </cell>
          <cell r="AV153" t="str">
            <v>NA</v>
          </cell>
          <cell r="AW153" t="str">
            <v>NA</v>
          </cell>
          <cell r="AX153" t="str">
            <v>The Mitchell Falls region is dominated by two landforms: the lateritic Mitchell Plateau, supporting eucalypt-dominated open forest on red loams; and sandstone outcrops and associated sandy soils around the base of the plateau, supporting eucalypt-dominated woodland and shrubland.</v>
          </cell>
          <cell r="AY153" t="str">
            <v>NA</v>
          </cell>
        </row>
        <row r="154">
          <cell r="A154" t="str">
            <v>Andersen&amp;Brault_2010_05</v>
          </cell>
          <cell r="B154" t="str">
            <v>Lucky, Andrea</v>
          </cell>
          <cell r="C154" t="str">
            <v>Oceania</v>
          </cell>
          <cell r="D154" t="str">
            <v>Australia</v>
          </cell>
          <cell r="E154" t="str">
            <v>Western Australia</v>
          </cell>
          <cell r="F154" t="str">
            <v>Kimberly</v>
          </cell>
          <cell r="G154" t="str">
            <v>Mitchell Falls</v>
          </cell>
          <cell r="H154" t="str">
            <v>S2</v>
          </cell>
          <cell r="I154">
            <v>210</v>
          </cell>
          <cell r="J154">
            <v>-14.87</v>
          </cell>
          <cell r="K154">
            <v>125.75</v>
          </cell>
          <cell r="L154" t="str">
            <v>In publication</v>
          </cell>
          <cell r="M154" t="str">
            <v>NA</v>
          </cell>
          <cell r="N154" t="str">
            <v>NA</v>
          </cell>
          <cell r="O154">
            <v>5</v>
          </cell>
          <cell r="P154" t="str">
            <v>NA</v>
          </cell>
          <cell r="Q154" t="str">
            <v>NA</v>
          </cell>
          <cell r="R154">
            <v>1</v>
          </cell>
          <cell r="S154" t="str">
            <v>NA</v>
          </cell>
          <cell r="T154">
            <v>2</v>
          </cell>
          <cell r="U154">
            <v>2009</v>
          </cell>
          <cell r="V154" t="str">
            <v>NA</v>
          </cell>
          <cell r="W154">
            <v>2</v>
          </cell>
          <cell r="X154">
            <v>2009</v>
          </cell>
          <cell r="Y154">
            <v>2</v>
          </cell>
          <cell r="Z154">
            <v>50</v>
          </cell>
          <cell r="AA154">
            <v>50</v>
          </cell>
          <cell r="AB154">
            <v>100</v>
          </cell>
          <cell r="AC154" t="str">
            <v>Pitfall</v>
          </cell>
          <cell r="AD154" t="str">
            <v>Subterranean Trap: The traps were capped plastic vials 4 cm high and 1 cm in diameter, with four holes (2 mm diameter) drilled in the upper half to allow access by ants. To attract ants, a mixture of honey, peanut butter and fish paste was smeared on the inner walls above the access holes using a fine paint brush. The traps were half-filled with an ethanol/ethylene glycol mix in order to retain and preserve ants that fell to the bottom of the trap.</v>
          </cell>
          <cell r="AE154">
            <v>20</v>
          </cell>
          <cell r="AF154">
            <v>0.79</v>
          </cell>
          <cell r="AG154">
            <v>5</v>
          </cell>
          <cell r="AH154">
            <v>48</v>
          </cell>
          <cell r="AI154">
            <v>40</v>
          </cell>
          <cell r="AJ154">
            <v>0</v>
          </cell>
          <cell r="AK154">
            <v>0</v>
          </cell>
          <cell r="AL154">
            <v>0</v>
          </cell>
          <cell r="AM154">
            <v>0</v>
          </cell>
          <cell r="AN154">
            <v>0</v>
          </cell>
          <cell r="AO154">
            <v>0</v>
          </cell>
          <cell r="AP154">
            <v>0</v>
          </cell>
          <cell r="AQ154">
            <v>0</v>
          </cell>
          <cell r="AR154">
            <v>0</v>
          </cell>
          <cell r="AS154">
            <v>0</v>
          </cell>
          <cell r="AT154" t="str">
            <v>Forest</v>
          </cell>
          <cell r="AU154" t="str">
            <v>Undisturbed</v>
          </cell>
          <cell r="AV154" t="str">
            <v>NA</v>
          </cell>
          <cell r="AW154" t="str">
            <v>NA</v>
          </cell>
          <cell r="AX154" t="str">
            <v>The Mitchell Falls region is dominated by two landforms: the lateritic Mitchell Plateau, supporting eucalypt-dominated open forest on red loams; and sandstone outcrops and associated sandy soils around the base of the plateau, supporting eucalypt-dominated woodland and shrubland.</v>
          </cell>
          <cell r="AY154" t="str">
            <v>NA</v>
          </cell>
        </row>
        <row r="155">
          <cell r="A155" t="str">
            <v>Andersen&amp;Brault_2010_06</v>
          </cell>
          <cell r="B155" t="str">
            <v>Lucky, Andrea</v>
          </cell>
          <cell r="C155" t="str">
            <v>Oceania</v>
          </cell>
          <cell r="D155" t="str">
            <v>Australia</v>
          </cell>
          <cell r="E155" t="str">
            <v>Western Australia</v>
          </cell>
          <cell r="F155" t="str">
            <v>Kimberly</v>
          </cell>
          <cell r="G155" t="str">
            <v>Mitchell Falls</v>
          </cell>
          <cell r="H155" t="str">
            <v>S3</v>
          </cell>
          <cell r="I155">
            <v>329</v>
          </cell>
          <cell r="J155">
            <v>-14.71</v>
          </cell>
          <cell r="K155">
            <v>125.79</v>
          </cell>
          <cell r="L155" t="str">
            <v>In publication</v>
          </cell>
          <cell r="M155" t="str">
            <v>NA</v>
          </cell>
          <cell r="N155" t="str">
            <v>NA</v>
          </cell>
          <cell r="O155">
            <v>9</v>
          </cell>
          <cell r="P155" t="str">
            <v>NA</v>
          </cell>
          <cell r="Q155" t="str">
            <v>NA</v>
          </cell>
          <cell r="R155">
            <v>1</v>
          </cell>
          <cell r="S155" t="str">
            <v>NA</v>
          </cell>
          <cell r="T155">
            <v>2</v>
          </cell>
          <cell r="U155">
            <v>2009</v>
          </cell>
          <cell r="V155" t="str">
            <v>NA</v>
          </cell>
          <cell r="W155">
            <v>2</v>
          </cell>
          <cell r="X155">
            <v>2009</v>
          </cell>
          <cell r="Y155">
            <v>2</v>
          </cell>
          <cell r="Z155">
            <v>50</v>
          </cell>
          <cell r="AA155">
            <v>50</v>
          </cell>
          <cell r="AB155">
            <v>100</v>
          </cell>
          <cell r="AC155" t="str">
            <v>Pitfall</v>
          </cell>
          <cell r="AD155" t="str">
            <v>Subterranean Trap: The traps were capped plastic vials 4 cm high and 1 cm in diameter, with four holes (2 mm diameter) drilled in the upper half to allow access by ants. To attract ants, a mixture of honey, peanut butter and fish paste was smeared on the inner walls above the access holes using a fine paint brush. The traps were half-filled with an ethanol/ethylene glycol mix in order to retain and preserve ants that fell to the bottom of the trap.</v>
          </cell>
          <cell r="AE155">
            <v>20</v>
          </cell>
          <cell r="AF155">
            <v>0.79</v>
          </cell>
          <cell r="AG155">
            <v>5</v>
          </cell>
          <cell r="AH155">
            <v>48</v>
          </cell>
          <cell r="AI155">
            <v>40</v>
          </cell>
          <cell r="AJ155">
            <v>0</v>
          </cell>
          <cell r="AK155">
            <v>0</v>
          </cell>
          <cell r="AL155">
            <v>0</v>
          </cell>
          <cell r="AM155">
            <v>0</v>
          </cell>
          <cell r="AN155">
            <v>0</v>
          </cell>
          <cell r="AO155">
            <v>0</v>
          </cell>
          <cell r="AP155">
            <v>0</v>
          </cell>
          <cell r="AQ155">
            <v>0</v>
          </cell>
          <cell r="AR155">
            <v>0</v>
          </cell>
          <cell r="AS155">
            <v>0</v>
          </cell>
          <cell r="AT155" t="str">
            <v>Forest</v>
          </cell>
          <cell r="AU155" t="str">
            <v>Undisturbed</v>
          </cell>
          <cell r="AV155" t="str">
            <v>NA</v>
          </cell>
          <cell r="AW155" t="str">
            <v>NA</v>
          </cell>
          <cell r="AX155" t="str">
            <v>The Mitchell Falls region is dominated by two landforms: the lateritic Mitchell Plateau, supporting eucalypt-dominated open forest on red loams; and sandstone outcrops and associated sandy soils around the base of the plateau, supporting eucalypt-dominated woodland and shrubland.</v>
          </cell>
          <cell r="AY155" t="str">
            <v>NA</v>
          </cell>
        </row>
        <row r="156">
          <cell r="A156" t="str">
            <v>Andersen&amp;Brault_2010_07</v>
          </cell>
          <cell r="B156" t="str">
            <v>Lucky, Andrea</v>
          </cell>
          <cell r="C156" t="str">
            <v>Oceania</v>
          </cell>
          <cell r="D156" t="str">
            <v>Australia</v>
          </cell>
          <cell r="E156" t="str">
            <v>Western Australia</v>
          </cell>
          <cell r="F156" t="str">
            <v>Kimberly</v>
          </cell>
          <cell r="G156" t="str">
            <v>Mitchell Falls</v>
          </cell>
          <cell r="H156" t="str">
            <v>L1</v>
          </cell>
          <cell r="I156">
            <v>337</v>
          </cell>
          <cell r="J156">
            <v>-14.8</v>
          </cell>
          <cell r="K156">
            <v>125.79</v>
          </cell>
          <cell r="L156" t="str">
            <v>In publication</v>
          </cell>
          <cell r="M156" t="str">
            <v>NA</v>
          </cell>
          <cell r="N156" t="str">
            <v>NA</v>
          </cell>
          <cell r="O156">
            <v>5</v>
          </cell>
          <cell r="P156" t="str">
            <v>NA</v>
          </cell>
          <cell r="Q156" t="str">
            <v>NA</v>
          </cell>
          <cell r="R156">
            <v>1</v>
          </cell>
          <cell r="S156" t="str">
            <v>NA</v>
          </cell>
          <cell r="T156">
            <v>2</v>
          </cell>
          <cell r="U156">
            <v>2009</v>
          </cell>
          <cell r="V156" t="str">
            <v>NA</v>
          </cell>
          <cell r="W156">
            <v>2</v>
          </cell>
          <cell r="X156">
            <v>2009</v>
          </cell>
          <cell r="Y156">
            <v>2</v>
          </cell>
          <cell r="Z156">
            <v>50</v>
          </cell>
          <cell r="AA156">
            <v>50</v>
          </cell>
          <cell r="AB156">
            <v>100</v>
          </cell>
          <cell r="AC156" t="str">
            <v>Pitfall</v>
          </cell>
          <cell r="AD156" t="str">
            <v>Subterranean Trap: The traps were capped plastic vials 4 cm high and 1 cm in diameter, with four holes (2 mm diameter) drilled in the upper half to allow access by ants. To attract ants, a mixture of honey, peanut butter and fish paste was smeared on the inner walls above the access holes using a fine paint brush. The traps were half-filled with an ethanol/ethylene glycol mix in order to retain and preserve ants that fell to the bottom of the trap.</v>
          </cell>
          <cell r="AE156">
            <v>20</v>
          </cell>
          <cell r="AF156">
            <v>0.79</v>
          </cell>
          <cell r="AG156">
            <v>5</v>
          </cell>
          <cell r="AH156">
            <v>48</v>
          </cell>
          <cell r="AI156">
            <v>40</v>
          </cell>
          <cell r="AJ156">
            <v>0</v>
          </cell>
          <cell r="AK156">
            <v>0</v>
          </cell>
          <cell r="AL156">
            <v>0</v>
          </cell>
          <cell r="AM156">
            <v>0</v>
          </cell>
          <cell r="AN156">
            <v>0</v>
          </cell>
          <cell r="AO156">
            <v>0</v>
          </cell>
          <cell r="AP156">
            <v>0</v>
          </cell>
          <cell r="AQ156">
            <v>0</v>
          </cell>
          <cell r="AR156">
            <v>0</v>
          </cell>
          <cell r="AS156">
            <v>0</v>
          </cell>
          <cell r="AT156" t="str">
            <v>Forest</v>
          </cell>
          <cell r="AU156" t="str">
            <v>Undisturbed</v>
          </cell>
          <cell r="AV156" t="str">
            <v>NA</v>
          </cell>
          <cell r="AW156" t="str">
            <v>NA</v>
          </cell>
          <cell r="AX156" t="str">
            <v>The Mitchell Falls region is dominated by two landforms: the lateritic Mitchell Plateau, supporting eucalypt-dominated open forest on red loams; and sandstone outcrops and associated sandy soils around the base of the plateau, supporting eucalypt-dominated woodland and shrubland.</v>
          </cell>
          <cell r="AY156" t="str">
            <v>NA</v>
          </cell>
        </row>
        <row r="157">
          <cell r="A157" t="str">
            <v>Andersen&amp;Brault_2010_08</v>
          </cell>
          <cell r="B157" t="str">
            <v>Lucky, Andrea</v>
          </cell>
          <cell r="C157" t="str">
            <v>Oceania</v>
          </cell>
          <cell r="D157" t="str">
            <v>Australia</v>
          </cell>
          <cell r="E157" t="str">
            <v>Western Australia</v>
          </cell>
          <cell r="F157" t="str">
            <v>Kimberly</v>
          </cell>
          <cell r="G157" t="str">
            <v>Mitchell Falls</v>
          </cell>
          <cell r="H157" t="str">
            <v>L2</v>
          </cell>
          <cell r="I157">
            <v>327</v>
          </cell>
          <cell r="J157">
            <v>-14.75</v>
          </cell>
          <cell r="K157">
            <v>125.79</v>
          </cell>
          <cell r="L157" t="str">
            <v>In publication</v>
          </cell>
          <cell r="M157" t="str">
            <v>NA</v>
          </cell>
          <cell r="N157" t="str">
            <v>NA</v>
          </cell>
          <cell r="O157">
            <v>4</v>
          </cell>
          <cell r="P157" t="str">
            <v>NA</v>
          </cell>
          <cell r="Q157" t="str">
            <v>NA</v>
          </cell>
          <cell r="R157">
            <v>1</v>
          </cell>
          <cell r="S157" t="str">
            <v>NA</v>
          </cell>
          <cell r="T157">
            <v>2</v>
          </cell>
          <cell r="U157">
            <v>2009</v>
          </cell>
          <cell r="V157" t="str">
            <v>NA</v>
          </cell>
          <cell r="W157">
            <v>2</v>
          </cell>
          <cell r="X157">
            <v>2009</v>
          </cell>
          <cell r="Y157">
            <v>2</v>
          </cell>
          <cell r="Z157">
            <v>50</v>
          </cell>
          <cell r="AA157">
            <v>50</v>
          </cell>
          <cell r="AB157">
            <v>100</v>
          </cell>
          <cell r="AC157" t="str">
            <v>Pitfall</v>
          </cell>
          <cell r="AD157" t="str">
            <v>Subterranean Trap: The traps were capped plastic vials 4 cm high and 1 cm in diameter, with four holes (2 mm diameter) drilled in the upper half to allow access by ants. To attract ants, a mixture of honey, peanut butter and fish paste was smeared on the inner walls above the access holes using a fine paint brush. The traps were half-filled with an ethanol/ethylene glycol mix in order to retain and preserve ants that fell to the bottom of the trap.</v>
          </cell>
          <cell r="AE157">
            <v>20</v>
          </cell>
          <cell r="AF157">
            <v>0.79</v>
          </cell>
          <cell r="AG157">
            <v>5</v>
          </cell>
          <cell r="AH157">
            <v>48</v>
          </cell>
          <cell r="AI157">
            <v>40</v>
          </cell>
          <cell r="AJ157">
            <v>0</v>
          </cell>
          <cell r="AK157">
            <v>0</v>
          </cell>
          <cell r="AL157">
            <v>0</v>
          </cell>
          <cell r="AM157">
            <v>0</v>
          </cell>
          <cell r="AN157">
            <v>0</v>
          </cell>
          <cell r="AO157">
            <v>0</v>
          </cell>
          <cell r="AP157">
            <v>0</v>
          </cell>
          <cell r="AQ157">
            <v>0</v>
          </cell>
          <cell r="AR157">
            <v>0</v>
          </cell>
          <cell r="AS157">
            <v>0</v>
          </cell>
          <cell r="AT157" t="str">
            <v>Forest</v>
          </cell>
          <cell r="AU157" t="str">
            <v>Undisturbed</v>
          </cell>
          <cell r="AV157" t="str">
            <v>NA</v>
          </cell>
          <cell r="AW157" t="str">
            <v>NA</v>
          </cell>
          <cell r="AX157" t="str">
            <v>The Mitchell Falls region is dominated by two landforms: the lateritic Mitchell Plateau, supporting eucalypt-dominated open forest on red loams; and sandstone outcrops and associated sandy soils around the base of the plateau, supporting eucalypt-dominated woodland and shrubland.</v>
          </cell>
          <cell r="AY157" t="str">
            <v>NA</v>
          </cell>
        </row>
        <row r="158">
          <cell r="A158" t="str">
            <v>Andersen&amp;Brault_2010_09</v>
          </cell>
          <cell r="B158" t="str">
            <v>Lucky, Andrea</v>
          </cell>
          <cell r="C158" t="str">
            <v>Oceania</v>
          </cell>
          <cell r="D158" t="str">
            <v>Australia</v>
          </cell>
          <cell r="E158" t="str">
            <v>Western Australia</v>
          </cell>
          <cell r="F158" t="str">
            <v>Kimberly</v>
          </cell>
          <cell r="G158" t="str">
            <v>Mitchell Falls</v>
          </cell>
          <cell r="H158" t="str">
            <v>L3</v>
          </cell>
          <cell r="I158">
            <v>327</v>
          </cell>
          <cell r="J158">
            <v>-14.75</v>
          </cell>
          <cell r="K158">
            <v>125.79</v>
          </cell>
          <cell r="L158" t="str">
            <v>In publication</v>
          </cell>
          <cell r="M158" t="str">
            <v>NA</v>
          </cell>
          <cell r="N158" t="str">
            <v>NA</v>
          </cell>
          <cell r="O158">
            <v>4</v>
          </cell>
          <cell r="P158" t="str">
            <v>NA</v>
          </cell>
          <cell r="Q158" t="str">
            <v>NA</v>
          </cell>
          <cell r="R158">
            <v>1</v>
          </cell>
          <cell r="S158" t="str">
            <v>NA</v>
          </cell>
          <cell r="T158">
            <v>2</v>
          </cell>
          <cell r="U158">
            <v>2009</v>
          </cell>
          <cell r="V158" t="str">
            <v>NA</v>
          </cell>
          <cell r="W158">
            <v>2</v>
          </cell>
          <cell r="X158">
            <v>2009</v>
          </cell>
          <cell r="Y158">
            <v>2</v>
          </cell>
          <cell r="Z158">
            <v>50</v>
          </cell>
          <cell r="AA158">
            <v>50</v>
          </cell>
          <cell r="AB158">
            <v>100</v>
          </cell>
          <cell r="AC158" t="str">
            <v>Pitfall</v>
          </cell>
          <cell r="AD158" t="str">
            <v>Subterranean Trap: The traps were capped plastic vials 4 cm high and 1 cm in diameter, with four holes (2 mm diameter) drilled in the upper half to allow access by ants. To attract ants, a mixture of honey, peanut butter and fish paste was smeared on the inner walls above the access holes using a fine paint brush. The traps were half-filled with an ethanol/ethylene glycol mix in order to retain and preserve ants that fell to the bottom of the trap.</v>
          </cell>
          <cell r="AE158">
            <v>20</v>
          </cell>
          <cell r="AF158">
            <v>0.79</v>
          </cell>
          <cell r="AG158">
            <v>5</v>
          </cell>
          <cell r="AH158">
            <v>48</v>
          </cell>
          <cell r="AI158">
            <v>40</v>
          </cell>
          <cell r="AJ158">
            <v>0</v>
          </cell>
          <cell r="AK158">
            <v>0</v>
          </cell>
          <cell r="AL158">
            <v>0</v>
          </cell>
          <cell r="AM158">
            <v>0</v>
          </cell>
          <cell r="AN158">
            <v>0</v>
          </cell>
          <cell r="AO158">
            <v>0</v>
          </cell>
          <cell r="AP158">
            <v>0</v>
          </cell>
          <cell r="AQ158">
            <v>0</v>
          </cell>
          <cell r="AR158">
            <v>0</v>
          </cell>
          <cell r="AS158">
            <v>0</v>
          </cell>
          <cell r="AT158" t="str">
            <v>Forest</v>
          </cell>
          <cell r="AU158" t="str">
            <v>Undisturbed</v>
          </cell>
          <cell r="AV158" t="str">
            <v>NA</v>
          </cell>
          <cell r="AW158" t="str">
            <v>NA</v>
          </cell>
          <cell r="AX158" t="str">
            <v>The Mitchell Falls region is dominated by two landforms: the lateritic Mitchell Plateau, supporting eucalypt-dominated open forest on red loams; and sandstone outcrops and associated sandy soils around the base of the plateau, supporting eucalypt-dominated woodland and shrubland.</v>
          </cell>
          <cell r="AY158" t="str">
            <v>NA</v>
          </cell>
        </row>
        <row r="159">
          <cell r="A159" t="str">
            <v>Andersen&amp;Burbidge_1991_01</v>
          </cell>
          <cell r="B159" t="str">
            <v>Gibb, Heloise</v>
          </cell>
          <cell r="C159" t="str">
            <v>Oceania</v>
          </cell>
          <cell r="D159" t="str">
            <v>Australia</v>
          </cell>
          <cell r="E159" t="str">
            <v>Western Australia</v>
          </cell>
          <cell r="F159" t="str">
            <v>NW Broome</v>
          </cell>
          <cell r="G159" t="str">
            <v>NA</v>
          </cell>
          <cell r="H159" t="str">
            <v>Vine forest</v>
          </cell>
          <cell r="I159">
            <v>20</v>
          </cell>
          <cell r="J159">
            <v>-17.86</v>
          </cell>
          <cell r="K159">
            <v>122.3</v>
          </cell>
          <cell r="L159" t="str">
            <v>In publication</v>
          </cell>
          <cell r="M159" t="str">
            <v>NA</v>
          </cell>
          <cell r="N159">
            <v>477</v>
          </cell>
          <cell r="O159">
            <v>23</v>
          </cell>
          <cell r="P159">
            <v>22</v>
          </cell>
          <cell r="Q159">
            <v>1</v>
          </cell>
          <cell r="R159" t="str">
            <v>NA</v>
          </cell>
          <cell r="S159" t="str">
            <v>NA</v>
          </cell>
          <cell r="T159" t="str">
            <v>NA</v>
          </cell>
          <cell r="U159">
            <v>1988</v>
          </cell>
          <cell r="V159" t="str">
            <v>NA</v>
          </cell>
          <cell r="W159" t="str">
            <v>NA</v>
          </cell>
          <cell r="X159">
            <v>1988</v>
          </cell>
          <cell r="Y159" t="str">
            <v>NA</v>
          </cell>
          <cell r="Z159" t="str">
            <v>NA</v>
          </cell>
          <cell r="AA159" t="str">
            <v>NA</v>
          </cell>
          <cell r="AB159" t="str">
            <v>NA</v>
          </cell>
          <cell r="AC159" t="str">
            <v>Pitfall</v>
          </cell>
          <cell r="AD159" t="str">
            <v>NA</v>
          </cell>
          <cell r="AE159">
            <v>19</v>
          </cell>
          <cell r="AF159" t="str">
            <v>NA</v>
          </cell>
          <cell r="AG159" t="str">
            <v>NA</v>
          </cell>
          <cell r="AH159" t="str">
            <v>NA</v>
          </cell>
          <cell r="AI159" t="e">
            <v>#VALUE!</v>
          </cell>
          <cell r="AJ159">
            <v>0</v>
          </cell>
          <cell r="AK159">
            <v>0</v>
          </cell>
          <cell r="AL159">
            <v>0</v>
          </cell>
          <cell r="AM159">
            <v>0</v>
          </cell>
          <cell r="AN159">
            <v>0</v>
          </cell>
          <cell r="AO159">
            <v>0</v>
          </cell>
          <cell r="AP159">
            <v>0</v>
          </cell>
          <cell r="AQ159">
            <v>0</v>
          </cell>
          <cell r="AR159">
            <v>0</v>
          </cell>
          <cell r="AS159">
            <v>0</v>
          </cell>
          <cell r="AT159" t="str">
            <v>NA</v>
          </cell>
          <cell r="AU159" t="str">
            <v>Disturbed</v>
          </cell>
          <cell r="AV159" t="str">
            <v>NA</v>
          </cell>
          <cell r="AW159" t="str">
            <v>NA</v>
          </cell>
          <cell r="AX159" t="str">
            <v>NA</v>
          </cell>
          <cell r="AY159" t="str">
            <v>NA</v>
          </cell>
        </row>
        <row r="160">
          <cell r="A160" t="str">
            <v>Andersen&amp;Burbidge_1992_01</v>
          </cell>
          <cell r="B160" t="str">
            <v>Gibb, Heloise</v>
          </cell>
          <cell r="C160" t="str">
            <v>Oceania</v>
          </cell>
          <cell r="D160" t="str">
            <v>Australia</v>
          </cell>
          <cell r="E160" t="str">
            <v>Western Australia</v>
          </cell>
          <cell r="F160" t="str">
            <v>Cape Arid National Park</v>
          </cell>
          <cell r="G160" t="str">
            <v>Mt Ragged</v>
          </cell>
          <cell r="H160" t="str">
            <v>Semi-arid</v>
          </cell>
          <cell r="I160">
            <v>146</v>
          </cell>
          <cell r="J160">
            <v>-33.520000000000003</v>
          </cell>
          <cell r="K160">
            <v>123.38</v>
          </cell>
          <cell r="L160" t="str">
            <v>In publication</v>
          </cell>
          <cell r="M160" t="str">
            <v>NA</v>
          </cell>
          <cell r="N160" t="str">
            <v>NA</v>
          </cell>
          <cell r="O160">
            <v>59</v>
          </cell>
          <cell r="P160">
            <v>59</v>
          </cell>
          <cell r="Q160">
            <v>0</v>
          </cell>
          <cell r="R160" t="str">
            <v>NA</v>
          </cell>
          <cell r="S160" t="str">
            <v>NA</v>
          </cell>
          <cell r="T160" t="str">
            <v>NA</v>
          </cell>
          <cell r="U160">
            <v>1988</v>
          </cell>
          <cell r="V160" t="str">
            <v>NA</v>
          </cell>
          <cell r="W160" t="str">
            <v>NA</v>
          </cell>
          <cell r="X160">
            <v>1988</v>
          </cell>
          <cell r="Y160" t="str">
            <v>NA</v>
          </cell>
          <cell r="Z160" t="str">
            <v>NA</v>
          </cell>
          <cell r="AA160" t="str">
            <v>NA</v>
          </cell>
          <cell r="AB160" t="str">
            <v>NA</v>
          </cell>
          <cell r="AC160" t="str">
            <v>Pitfall</v>
          </cell>
          <cell r="AD160" t="str">
            <v>Area sampled 10km2</v>
          </cell>
          <cell r="AE160">
            <v>70</v>
          </cell>
          <cell r="AF160" t="str">
            <v>NA</v>
          </cell>
          <cell r="AG160" t="str">
            <v>NA</v>
          </cell>
          <cell r="AH160" t="str">
            <v>NA</v>
          </cell>
          <cell r="AI160" t="e">
            <v>#VALUE!</v>
          </cell>
          <cell r="AJ160">
            <v>0</v>
          </cell>
          <cell r="AK160">
            <v>0</v>
          </cell>
          <cell r="AL160">
            <v>0</v>
          </cell>
          <cell r="AM160">
            <v>0</v>
          </cell>
          <cell r="AN160">
            <v>0</v>
          </cell>
          <cell r="AO160">
            <v>0</v>
          </cell>
          <cell r="AP160">
            <v>0</v>
          </cell>
          <cell r="AQ160">
            <v>0</v>
          </cell>
          <cell r="AR160">
            <v>0</v>
          </cell>
          <cell r="AS160">
            <v>0</v>
          </cell>
          <cell r="AT160" t="str">
            <v>Coastal zone</v>
          </cell>
          <cell r="AU160" t="str">
            <v>Undisturbed</v>
          </cell>
          <cell r="AV160" t="str">
            <v>NA</v>
          </cell>
          <cell r="AW160" t="str">
            <v>NA</v>
          </cell>
          <cell r="AX160" t="str">
            <v>NA</v>
          </cell>
          <cell r="AY160" t="str">
            <v>NA</v>
          </cell>
        </row>
        <row r="161">
          <cell r="A161" t="str">
            <v>Andersen&amp;Burbidge_1992_02</v>
          </cell>
          <cell r="B161" t="str">
            <v>Gibb, Heloise</v>
          </cell>
          <cell r="C161" t="str">
            <v>Oceania</v>
          </cell>
          <cell r="D161" t="str">
            <v>Australia</v>
          </cell>
          <cell r="E161" t="str">
            <v>Western Australia</v>
          </cell>
          <cell r="F161" t="str">
            <v>Cape Arid National Park</v>
          </cell>
          <cell r="G161" t="str">
            <v>Seal Creek</v>
          </cell>
          <cell r="H161" t="str">
            <v>Mediterranean heathland</v>
          </cell>
          <cell r="I161">
            <v>80</v>
          </cell>
          <cell r="J161">
            <v>-33.93</v>
          </cell>
          <cell r="K161">
            <v>123.26</v>
          </cell>
          <cell r="L161" t="str">
            <v>In publication</v>
          </cell>
          <cell r="M161" t="str">
            <v>NA</v>
          </cell>
          <cell r="N161" t="str">
            <v>NA</v>
          </cell>
          <cell r="O161">
            <v>44</v>
          </cell>
          <cell r="P161">
            <v>44</v>
          </cell>
          <cell r="Q161">
            <v>0</v>
          </cell>
          <cell r="R161" t="str">
            <v>NA</v>
          </cell>
          <cell r="S161" t="str">
            <v>NA</v>
          </cell>
          <cell r="T161" t="str">
            <v>NA</v>
          </cell>
          <cell r="U161">
            <v>1988</v>
          </cell>
          <cell r="V161" t="str">
            <v>NA</v>
          </cell>
          <cell r="W161" t="str">
            <v>NA</v>
          </cell>
          <cell r="X161">
            <v>1988</v>
          </cell>
          <cell r="Y161" t="str">
            <v>NA</v>
          </cell>
          <cell r="Z161" t="str">
            <v>NA</v>
          </cell>
          <cell r="AA161" t="str">
            <v>NA</v>
          </cell>
          <cell r="AB161" t="str">
            <v>NA</v>
          </cell>
          <cell r="AC161" t="str">
            <v>Pitfall</v>
          </cell>
          <cell r="AD161" t="str">
            <v>Area sampled 10km2</v>
          </cell>
          <cell r="AE161">
            <v>50</v>
          </cell>
          <cell r="AF161" t="str">
            <v>NA</v>
          </cell>
          <cell r="AG161" t="str">
            <v>NA</v>
          </cell>
          <cell r="AH161" t="str">
            <v>NA</v>
          </cell>
          <cell r="AI161" t="e">
            <v>#VALUE!</v>
          </cell>
          <cell r="AJ161">
            <v>0</v>
          </cell>
          <cell r="AK161">
            <v>0</v>
          </cell>
          <cell r="AL161">
            <v>0</v>
          </cell>
          <cell r="AM161">
            <v>0</v>
          </cell>
          <cell r="AN161">
            <v>0</v>
          </cell>
          <cell r="AO161">
            <v>0</v>
          </cell>
          <cell r="AP161">
            <v>0</v>
          </cell>
          <cell r="AQ161">
            <v>0</v>
          </cell>
          <cell r="AR161">
            <v>0</v>
          </cell>
          <cell r="AS161">
            <v>0</v>
          </cell>
          <cell r="AT161" t="str">
            <v>Coastal zone</v>
          </cell>
          <cell r="AU161" t="str">
            <v>Undisturbed</v>
          </cell>
          <cell r="AV161" t="str">
            <v>NA</v>
          </cell>
          <cell r="AW161" t="str">
            <v>NA</v>
          </cell>
          <cell r="AX161" t="str">
            <v>NA</v>
          </cell>
          <cell r="AY161" t="str">
            <v>NA</v>
          </cell>
        </row>
        <row r="162">
          <cell r="A162" t="str">
            <v>Andersen&amp;Burbidge_1992_03</v>
          </cell>
          <cell r="B162" t="str">
            <v>Gibb, Heloise</v>
          </cell>
          <cell r="C162" t="str">
            <v>Oceania</v>
          </cell>
          <cell r="D162" t="str">
            <v>Australia</v>
          </cell>
          <cell r="E162" t="str">
            <v>Western Australia</v>
          </cell>
          <cell r="F162" t="str">
            <v>Cape Arid National Park</v>
          </cell>
          <cell r="G162" t="str">
            <v>Yokinup Bay</v>
          </cell>
          <cell r="H162" t="str">
            <v>Mediterranean heathland</v>
          </cell>
          <cell r="I162">
            <v>62</v>
          </cell>
          <cell r="J162">
            <v>-33.840000000000003</v>
          </cell>
          <cell r="K162">
            <v>122.99</v>
          </cell>
          <cell r="L162" t="str">
            <v>In publication</v>
          </cell>
          <cell r="M162" t="str">
            <v>NA</v>
          </cell>
          <cell r="N162" t="str">
            <v>NA</v>
          </cell>
          <cell r="O162">
            <v>69</v>
          </cell>
          <cell r="P162">
            <v>69</v>
          </cell>
          <cell r="Q162">
            <v>0</v>
          </cell>
          <cell r="R162" t="str">
            <v>NA</v>
          </cell>
          <cell r="S162" t="str">
            <v>NA</v>
          </cell>
          <cell r="T162" t="str">
            <v>NA</v>
          </cell>
          <cell r="U162">
            <v>1988</v>
          </cell>
          <cell r="V162" t="str">
            <v>NA</v>
          </cell>
          <cell r="W162" t="str">
            <v>NA</v>
          </cell>
          <cell r="X162">
            <v>1988</v>
          </cell>
          <cell r="Y162" t="str">
            <v>NA</v>
          </cell>
          <cell r="Z162" t="str">
            <v>NA</v>
          </cell>
          <cell r="AA162" t="str">
            <v>NA</v>
          </cell>
          <cell r="AB162" t="str">
            <v>NA</v>
          </cell>
          <cell r="AC162" t="str">
            <v>Pitfall</v>
          </cell>
          <cell r="AD162" t="str">
            <v>Area sampled 10km2</v>
          </cell>
          <cell r="AE162">
            <v>50</v>
          </cell>
          <cell r="AF162" t="str">
            <v>NA</v>
          </cell>
          <cell r="AG162" t="str">
            <v>NA</v>
          </cell>
          <cell r="AH162" t="str">
            <v>NA</v>
          </cell>
          <cell r="AI162" t="e">
            <v>#VALUE!</v>
          </cell>
          <cell r="AJ162">
            <v>0</v>
          </cell>
          <cell r="AK162">
            <v>0</v>
          </cell>
          <cell r="AL162">
            <v>0</v>
          </cell>
          <cell r="AM162">
            <v>0</v>
          </cell>
          <cell r="AN162">
            <v>0</v>
          </cell>
          <cell r="AO162">
            <v>0</v>
          </cell>
          <cell r="AP162">
            <v>0</v>
          </cell>
          <cell r="AQ162">
            <v>0</v>
          </cell>
          <cell r="AR162">
            <v>0</v>
          </cell>
          <cell r="AS162">
            <v>0</v>
          </cell>
          <cell r="AT162" t="str">
            <v>Coastal zone</v>
          </cell>
          <cell r="AU162" t="str">
            <v>Undisturbed</v>
          </cell>
          <cell r="AV162" t="str">
            <v>NA</v>
          </cell>
          <cell r="AW162" t="str">
            <v>NA</v>
          </cell>
          <cell r="AX162" t="str">
            <v>NA</v>
          </cell>
          <cell r="AY162" t="str">
            <v>NA</v>
          </cell>
        </row>
        <row r="163">
          <cell r="A163" t="str">
            <v>Andersen&amp;Clay_1996_01</v>
          </cell>
          <cell r="B163" t="str">
            <v>Gibb, Heloise</v>
          </cell>
          <cell r="C163" t="str">
            <v>Oceania</v>
          </cell>
          <cell r="D163" t="str">
            <v>Australia</v>
          </cell>
          <cell r="E163" t="str">
            <v>Victoria</v>
          </cell>
          <cell r="F163" t="str">
            <v>Danggali Conservation Park</v>
          </cell>
          <cell r="G163" t="str">
            <v>NA</v>
          </cell>
          <cell r="H163" t="str">
            <v>Desert (semi-arid dune system)</v>
          </cell>
          <cell r="I163">
            <v>82</v>
          </cell>
          <cell r="J163">
            <v>-33.33</v>
          </cell>
          <cell r="K163">
            <v>140.71</v>
          </cell>
          <cell r="L163" t="str">
            <v>In publication</v>
          </cell>
          <cell r="M163" t="str">
            <v>NA</v>
          </cell>
          <cell r="N163" t="str">
            <v>NA</v>
          </cell>
          <cell r="O163">
            <v>248</v>
          </cell>
          <cell r="P163" t="str">
            <v>NA</v>
          </cell>
          <cell r="Q163">
            <v>0</v>
          </cell>
          <cell r="R163">
            <v>1</v>
          </cell>
          <cell r="S163" t="str">
            <v>NA</v>
          </cell>
          <cell r="T163" t="str">
            <v>NA</v>
          </cell>
          <cell r="U163">
            <v>1990</v>
          </cell>
          <cell r="V163" t="str">
            <v>NA</v>
          </cell>
          <cell r="W163" t="str">
            <v>NA</v>
          </cell>
          <cell r="X163">
            <v>1992</v>
          </cell>
          <cell r="Y163">
            <v>2</v>
          </cell>
          <cell r="Z163">
            <v>100</v>
          </cell>
          <cell r="AA163">
            <v>55</v>
          </cell>
          <cell r="AB163" t="str">
            <v>NA</v>
          </cell>
          <cell r="AC163" t="str">
            <v>Pitfall</v>
          </cell>
          <cell r="AD163" t="str">
            <v>Two sets of paired 100 m transects were established in each plot, with 55 m spacing within pairs, and a variable distance between pairs. Each transect had either 20 traps with 5 m spacing (nine of the 10 plots sampled between 1990 and 1992), 15 traps with 7 m spacing (six of the eight plots sampled between 1993 and 1994), or 10 traps with 10 m spacing (the three remaining plots, two of which had only one pair of transects). Individual plots therefore had either 80 (nine plots), 60 (six plots), 40 (one plot) or 20 (two plots) pitfall trap locations, giving a grand total of 1,160 traps. ~ 18km2 area samples altogether</v>
          </cell>
          <cell r="AE163">
            <v>80</v>
          </cell>
          <cell r="AF163">
            <v>15.91</v>
          </cell>
          <cell r="AG163">
            <v>5</v>
          </cell>
          <cell r="AH163">
            <v>192</v>
          </cell>
          <cell r="AI163">
            <v>640</v>
          </cell>
          <cell r="AJ163">
            <v>0</v>
          </cell>
          <cell r="AK163">
            <v>0</v>
          </cell>
          <cell r="AL163">
            <v>0</v>
          </cell>
          <cell r="AM163">
            <v>0</v>
          </cell>
          <cell r="AN163">
            <v>0</v>
          </cell>
          <cell r="AO163">
            <v>0</v>
          </cell>
          <cell r="AP163">
            <v>0</v>
          </cell>
          <cell r="AQ163">
            <v>0</v>
          </cell>
          <cell r="AR163">
            <v>0</v>
          </cell>
          <cell r="AS163">
            <v>0</v>
          </cell>
          <cell r="AT163" t="str">
            <v>Semi-arid zone</v>
          </cell>
          <cell r="AU163" t="str">
            <v>Undisturbed</v>
          </cell>
          <cell r="AV163" t="str">
            <v>NA</v>
          </cell>
          <cell r="AW163" t="str">
            <v>NA</v>
          </cell>
          <cell r="AX163" t="str">
            <v>NA</v>
          </cell>
          <cell r="AY163" t="str">
            <v>Lat Long Coordinates Inconsistant with localities named</v>
          </cell>
        </row>
        <row r="164">
          <cell r="A164" t="str">
            <v>Andersen&amp;Clay_1996_02</v>
          </cell>
          <cell r="B164" t="str">
            <v>Gibb, Heloise</v>
          </cell>
          <cell r="C164" t="str">
            <v>Oceania</v>
          </cell>
          <cell r="D164" t="str">
            <v>Australia</v>
          </cell>
          <cell r="E164" t="str">
            <v>Victoria</v>
          </cell>
          <cell r="F164" t="str">
            <v>Danggali Conservation Park</v>
          </cell>
          <cell r="G164" t="str">
            <v>NA</v>
          </cell>
          <cell r="H164" t="str">
            <v>Desert (semi-arid dune system)</v>
          </cell>
          <cell r="I164">
            <v>82</v>
          </cell>
          <cell r="J164">
            <v>-33.33</v>
          </cell>
          <cell r="K164">
            <v>140.71</v>
          </cell>
          <cell r="L164" t="str">
            <v>In publication</v>
          </cell>
          <cell r="M164" t="str">
            <v>NA</v>
          </cell>
          <cell r="N164" t="str">
            <v>NA</v>
          </cell>
          <cell r="O164">
            <v>248</v>
          </cell>
          <cell r="P164" t="str">
            <v>NA</v>
          </cell>
          <cell r="Q164">
            <v>0</v>
          </cell>
          <cell r="R164">
            <v>1</v>
          </cell>
          <cell r="S164" t="str">
            <v>NA</v>
          </cell>
          <cell r="T164" t="str">
            <v>NA</v>
          </cell>
          <cell r="U164">
            <v>1990</v>
          </cell>
          <cell r="V164" t="str">
            <v>NA</v>
          </cell>
          <cell r="W164" t="str">
            <v>NA</v>
          </cell>
          <cell r="X164">
            <v>1992</v>
          </cell>
          <cell r="Y164">
            <v>2</v>
          </cell>
          <cell r="Z164">
            <v>100</v>
          </cell>
          <cell r="AA164">
            <v>55</v>
          </cell>
          <cell r="AB164" t="str">
            <v>NA</v>
          </cell>
          <cell r="AC164" t="str">
            <v>Pitfall</v>
          </cell>
          <cell r="AD164" t="str">
            <v>Two sets of paired 100 m transects were established in each plot, with 55 m spacing within pairs, and a variable distance between pairs. Each transect had either 20 traps with 5 m spacing (nine of the 10 plots sampled between 1990 and 1992), 15 traps with 7 m spacing (six of the eight plots sampled between 1993 and 1994), or 10 traps with 10 m spacing (the three remaining plots, two of which had only one pair of transects). Individual plots therefore had either 80 (nine plots), 60 (six plots), 40 (one plot) or 20 (two plots) pitfall trap locations, giving a grand total of 1,160 traps. ~ 18km2 area samples altogether</v>
          </cell>
          <cell r="AE164">
            <v>80</v>
          </cell>
          <cell r="AF164">
            <v>15.91</v>
          </cell>
          <cell r="AG164">
            <v>5</v>
          </cell>
          <cell r="AH164">
            <v>192</v>
          </cell>
          <cell r="AI164">
            <v>640</v>
          </cell>
          <cell r="AJ164">
            <v>0</v>
          </cell>
          <cell r="AK164">
            <v>0</v>
          </cell>
          <cell r="AL164">
            <v>0</v>
          </cell>
          <cell r="AM164">
            <v>0</v>
          </cell>
          <cell r="AN164">
            <v>0</v>
          </cell>
          <cell r="AO164">
            <v>0</v>
          </cell>
          <cell r="AP164">
            <v>0</v>
          </cell>
          <cell r="AQ164">
            <v>0</v>
          </cell>
          <cell r="AR164">
            <v>0</v>
          </cell>
          <cell r="AS164">
            <v>0</v>
          </cell>
          <cell r="AT164" t="str">
            <v>Semi-arid zone</v>
          </cell>
          <cell r="AU164" t="str">
            <v>Undisturbed</v>
          </cell>
          <cell r="AV164" t="str">
            <v>NA</v>
          </cell>
          <cell r="AW164" t="str">
            <v>NA</v>
          </cell>
          <cell r="AX164" t="str">
            <v>NA</v>
          </cell>
          <cell r="AY164" t="str">
            <v>Lat Long Coordinates Inconsistant with localities named</v>
          </cell>
        </row>
        <row r="165">
          <cell r="A165" t="str">
            <v>Andersen&amp;Clay_1996_03</v>
          </cell>
          <cell r="B165" t="str">
            <v>Gibb, Heloise</v>
          </cell>
          <cell r="C165" t="str">
            <v>Oceania</v>
          </cell>
          <cell r="D165" t="str">
            <v>Australia</v>
          </cell>
          <cell r="E165" t="str">
            <v>Victoria</v>
          </cell>
          <cell r="F165" t="str">
            <v>Danggali Conservation Park</v>
          </cell>
          <cell r="G165" t="str">
            <v>NA</v>
          </cell>
          <cell r="H165" t="str">
            <v>Desert (semi-arid dune system)</v>
          </cell>
          <cell r="I165">
            <v>82</v>
          </cell>
          <cell r="J165">
            <v>-33.33</v>
          </cell>
          <cell r="K165">
            <v>140.71</v>
          </cell>
          <cell r="L165" t="str">
            <v>In publication</v>
          </cell>
          <cell r="M165" t="str">
            <v>NA</v>
          </cell>
          <cell r="N165" t="str">
            <v>NA</v>
          </cell>
          <cell r="O165">
            <v>248</v>
          </cell>
          <cell r="P165" t="str">
            <v>NA</v>
          </cell>
          <cell r="Q165">
            <v>0</v>
          </cell>
          <cell r="R165">
            <v>1</v>
          </cell>
          <cell r="S165" t="str">
            <v>NA</v>
          </cell>
          <cell r="T165" t="str">
            <v>NA</v>
          </cell>
          <cell r="U165">
            <v>1990</v>
          </cell>
          <cell r="V165" t="str">
            <v>NA</v>
          </cell>
          <cell r="W165" t="str">
            <v>NA</v>
          </cell>
          <cell r="X165">
            <v>1992</v>
          </cell>
          <cell r="Y165">
            <v>2</v>
          </cell>
          <cell r="Z165">
            <v>100</v>
          </cell>
          <cell r="AA165">
            <v>55</v>
          </cell>
          <cell r="AB165" t="str">
            <v>NA</v>
          </cell>
          <cell r="AC165" t="str">
            <v>Pitfall</v>
          </cell>
          <cell r="AD165" t="str">
            <v>Two sets of paired 100 m transects were established in each plot, with 55 m spacing within pairs, and a variable distance between pairs. Each transect had either 20 traps with 5 m spacing (nine of the 10 plots sampled between 1990 and 1992), 15 traps with 7 m spacing (six of the eight plots sampled between 1993 and 1994), or 10 traps with 10 m spacing (the three remaining plots, two of which had only one pair of transects). Individual plots therefore had either 80 (nine plots), 60 (six plots), 40 (one plot) or 20 (two plots) pitfall trap locations, giving a grand total of 1,160 traps. ~ 18km2 area samples altogether</v>
          </cell>
          <cell r="AE165">
            <v>80</v>
          </cell>
          <cell r="AF165">
            <v>15.91</v>
          </cell>
          <cell r="AG165">
            <v>5</v>
          </cell>
          <cell r="AH165">
            <v>192</v>
          </cell>
          <cell r="AI165">
            <v>640</v>
          </cell>
          <cell r="AJ165">
            <v>0</v>
          </cell>
          <cell r="AK165">
            <v>0</v>
          </cell>
          <cell r="AL165">
            <v>0</v>
          </cell>
          <cell r="AM165">
            <v>0</v>
          </cell>
          <cell r="AN165">
            <v>0</v>
          </cell>
          <cell r="AO165">
            <v>0</v>
          </cell>
          <cell r="AP165">
            <v>0</v>
          </cell>
          <cell r="AQ165">
            <v>0</v>
          </cell>
          <cell r="AR165">
            <v>0</v>
          </cell>
          <cell r="AS165">
            <v>0</v>
          </cell>
          <cell r="AT165" t="str">
            <v>Semi-arid zone</v>
          </cell>
          <cell r="AU165" t="str">
            <v>Undisturbed</v>
          </cell>
          <cell r="AV165" t="str">
            <v>NA</v>
          </cell>
          <cell r="AW165" t="str">
            <v>NA</v>
          </cell>
          <cell r="AX165" t="str">
            <v>NA</v>
          </cell>
          <cell r="AY165" t="str">
            <v>Lat Long Coordinates Inconsistant with localities named</v>
          </cell>
        </row>
        <row r="166">
          <cell r="A166" t="str">
            <v>Andersen&amp;Clay_1996_04</v>
          </cell>
          <cell r="B166" t="str">
            <v>Gibb, Heloise</v>
          </cell>
          <cell r="C166" t="str">
            <v>Oceania</v>
          </cell>
          <cell r="D166" t="str">
            <v>Australia</v>
          </cell>
          <cell r="E166" t="str">
            <v>Victoria</v>
          </cell>
          <cell r="F166" t="str">
            <v>Danggali Conservation Park</v>
          </cell>
          <cell r="G166" t="str">
            <v>NA</v>
          </cell>
          <cell r="H166" t="str">
            <v>Desert (semi-arid dune system)</v>
          </cell>
          <cell r="I166">
            <v>82</v>
          </cell>
          <cell r="J166">
            <v>-33.33</v>
          </cell>
          <cell r="K166">
            <v>140.71</v>
          </cell>
          <cell r="L166" t="str">
            <v>In publication</v>
          </cell>
          <cell r="M166" t="str">
            <v>NA</v>
          </cell>
          <cell r="N166" t="str">
            <v>NA</v>
          </cell>
          <cell r="O166">
            <v>248</v>
          </cell>
          <cell r="P166" t="str">
            <v>NA</v>
          </cell>
          <cell r="Q166">
            <v>0</v>
          </cell>
          <cell r="R166">
            <v>1</v>
          </cell>
          <cell r="S166" t="str">
            <v>NA</v>
          </cell>
          <cell r="T166" t="str">
            <v>NA</v>
          </cell>
          <cell r="U166">
            <v>1990</v>
          </cell>
          <cell r="V166" t="str">
            <v>NA</v>
          </cell>
          <cell r="W166" t="str">
            <v>NA</v>
          </cell>
          <cell r="X166">
            <v>1992</v>
          </cell>
          <cell r="Y166">
            <v>2</v>
          </cell>
          <cell r="Z166">
            <v>100</v>
          </cell>
          <cell r="AA166">
            <v>55</v>
          </cell>
          <cell r="AB166" t="str">
            <v>NA</v>
          </cell>
          <cell r="AC166" t="str">
            <v>Pitfall</v>
          </cell>
          <cell r="AD166" t="str">
            <v>Two sets of paired 100 m transects were established in each plot, with 55 m spacing within pairs, and a variable distance between pairs. Each transect had either 20 traps with 5 m spacing (nine of the 10 plots sampled between 1990 and 1992), 15 traps with 7 m spacing (six of the eight plots sampled between 1993 and 1994), or 10 traps with 10 m spacing (the three remaining plots, two of which had only one pair of transects). Individual plots therefore had either 80 (nine plots), 60 (six plots), 40 (one plot) or 20 (two plots) pitfall trap locations, giving a grand total of 1,160 traps. ~ 18km2 area samples altogether</v>
          </cell>
          <cell r="AE166">
            <v>80</v>
          </cell>
          <cell r="AF166">
            <v>15.91</v>
          </cell>
          <cell r="AG166">
            <v>5</v>
          </cell>
          <cell r="AH166">
            <v>192</v>
          </cell>
          <cell r="AI166">
            <v>640</v>
          </cell>
          <cell r="AJ166">
            <v>0</v>
          </cell>
          <cell r="AK166">
            <v>0</v>
          </cell>
          <cell r="AL166">
            <v>0</v>
          </cell>
          <cell r="AM166">
            <v>0</v>
          </cell>
          <cell r="AN166">
            <v>0</v>
          </cell>
          <cell r="AO166">
            <v>0</v>
          </cell>
          <cell r="AP166">
            <v>0</v>
          </cell>
          <cell r="AQ166">
            <v>0</v>
          </cell>
          <cell r="AR166">
            <v>0</v>
          </cell>
          <cell r="AS166">
            <v>0</v>
          </cell>
          <cell r="AT166" t="str">
            <v>Semi-arid zone</v>
          </cell>
          <cell r="AU166" t="str">
            <v>Undisturbed</v>
          </cell>
          <cell r="AV166" t="str">
            <v>NA</v>
          </cell>
          <cell r="AW166" t="str">
            <v>NA</v>
          </cell>
          <cell r="AX166" t="str">
            <v>NA</v>
          </cell>
          <cell r="AY166" t="str">
            <v>Lat Long Coordinates Inconsistant with localities named</v>
          </cell>
        </row>
        <row r="167">
          <cell r="A167" t="str">
            <v>Andersen&amp;Clay_1996_05</v>
          </cell>
          <cell r="B167" t="str">
            <v>Gibb, Heloise</v>
          </cell>
          <cell r="C167" t="str">
            <v>Oceania</v>
          </cell>
          <cell r="D167" t="str">
            <v>Australia</v>
          </cell>
          <cell r="E167" t="str">
            <v>Victoria</v>
          </cell>
          <cell r="F167" t="str">
            <v>Danggali Conservation Park</v>
          </cell>
          <cell r="G167" t="str">
            <v>NA</v>
          </cell>
          <cell r="H167" t="str">
            <v>Desert (semi-arid dune system)</v>
          </cell>
          <cell r="I167">
            <v>82</v>
          </cell>
          <cell r="J167">
            <v>-33.33</v>
          </cell>
          <cell r="K167">
            <v>140.71</v>
          </cell>
          <cell r="L167" t="str">
            <v>In publication</v>
          </cell>
          <cell r="M167" t="str">
            <v>NA</v>
          </cell>
          <cell r="N167" t="str">
            <v>NA</v>
          </cell>
          <cell r="O167">
            <v>248</v>
          </cell>
          <cell r="P167" t="str">
            <v>NA</v>
          </cell>
          <cell r="Q167">
            <v>0</v>
          </cell>
          <cell r="R167">
            <v>1</v>
          </cell>
          <cell r="S167" t="str">
            <v>NA</v>
          </cell>
          <cell r="T167" t="str">
            <v>NA</v>
          </cell>
          <cell r="U167">
            <v>1990</v>
          </cell>
          <cell r="V167" t="str">
            <v>NA</v>
          </cell>
          <cell r="W167" t="str">
            <v>NA</v>
          </cell>
          <cell r="X167">
            <v>1992</v>
          </cell>
          <cell r="Y167">
            <v>2</v>
          </cell>
          <cell r="Z167">
            <v>100</v>
          </cell>
          <cell r="AA167">
            <v>55</v>
          </cell>
          <cell r="AB167" t="str">
            <v>NA</v>
          </cell>
          <cell r="AC167" t="str">
            <v>Pitfall</v>
          </cell>
          <cell r="AD167" t="str">
            <v>Two sets of paired 100 m transects were established in each plot, with 55 m spacing within pairs, and a variable distance between pairs. Each transect had either 20 traps with 5 m spacing (nine of the 10 plots sampled between 1990 and 1992), 15 traps with 7 m spacing (six of the eight plots sampled between 1993 and 1994), or 10 traps with 10 m spacing (the three remaining plots, two of which had only one pair of transects). Individual plots therefore had either 80 (nine plots), 60 (six plots), 40 (one plot) or 20 (two plots) pitfall trap locations, giving a grand total of 1,160 traps. ~ 18km2 area samples altogether</v>
          </cell>
          <cell r="AE167">
            <v>80</v>
          </cell>
          <cell r="AF167">
            <v>15.91</v>
          </cell>
          <cell r="AG167">
            <v>5</v>
          </cell>
          <cell r="AH167">
            <v>192</v>
          </cell>
          <cell r="AI167">
            <v>640</v>
          </cell>
          <cell r="AJ167">
            <v>0</v>
          </cell>
          <cell r="AK167">
            <v>0</v>
          </cell>
          <cell r="AL167">
            <v>0</v>
          </cell>
          <cell r="AM167">
            <v>0</v>
          </cell>
          <cell r="AN167">
            <v>0</v>
          </cell>
          <cell r="AO167">
            <v>0</v>
          </cell>
          <cell r="AP167">
            <v>0</v>
          </cell>
          <cell r="AQ167">
            <v>0</v>
          </cell>
          <cell r="AR167">
            <v>0</v>
          </cell>
          <cell r="AS167">
            <v>0</v>
          </cell>
          <cell r="AT167" t="str">
            <v>Semi-arid zone</v>
          </cell>
          <cell r="AU167" t="str">
            <v>Undisturbed</v>
          </cell>
          <cell r="AV167" t="str">
            <v>NA</v>
          </cell>
          <cell r="AW167" t="str">
            <v>NA</v>
          </cell>
          <cell r="AX167" t="str">
            <v>NA</v>
          </cell>
          <cell r="AY167" t="str">
            <v>Lat Long Coordinates Inconsistant with localities named</v>
          </cell>
        </row>
        <row r="168">
          <cell r="A168" t="str">
            <v>Andersen&amp;Clay_1996_06</v>
          </cell>
          <cell r="B168" t="str">
            <v>Gibb, Heloise</v>
          </cell>
          <cell r="C168" t="str">
            <v>Oceania</v>
          </cell>
          <cell r="D168" t="str">
            <v>Australia</v>
          </cell>
          <cell r="E168" t="str">
            <v>Victoria</v>
          </cell>
          <cell r="F168" t="str">
            <v>Danggali Conservation Park</v>
          </cell>
          <cell r="G168" t="str">
            <v>NA</v>
          </cell>
          <cell r="H168" t="str">
            <v>Desert (semi-arid dune system)</v>
          </cell>
          <cell r="I168">
            <v>82</v>
          </cell>
          <cell r="J168">
            <v>-33.33</v>
          </cell>
          <cell r="K168">
            <v>140.71</v>
          </cell>
          <cell r="L168" t="str">
            <v>In publication</v>
          </cell>
          <cell r="M168" t="str">
            <v>NA</v>
          </cell>
          <cell r="N168" t="str">
            <v>NA</v>
          </cell>
          <cell r="O168">
            <v>248</v>
          </cell>
          <cell r="P168" t="str">
            <v>NA</v>
          </cell>
          <cell r="Q168">
            <v>0</v>
          </cell>
          <cell r="R168">
            <v>1</v>
          </cell>
          <cell r="S168" t="str">
            <v>NA</v>
          </cell>
          <cell r="T168" t="str">
            <v>NA</v>
          </cell>
          <cell r="U168">
            <v>1990</v>
          </cell>
          <cell r="V168" t="str">
            <v>NA</v>
          </cell>
          <cell r="W168" t="str">
            <v>NA</v>
          </cell>
          <cell r="X168">
            <v>1992</v>
          </cell>
          <cell r="Y168">
            <v>2</v>
          </cell>
          <cell r="Z168">
            <v>100</v>
          </cell>
          <cell r="AA168">
            <v>55</v>
          </cell>
          <cell r="AB168" t="str">
            <v>NA</v>
          </cell>
          <cell r="AC168" t="str">
            <v>Pitfall</v>
          </cell>
          <cell r="AD168" t="str">
            <v>Two sets of paired 100 m transects were established in each plot, with 55 m spacing within pairs, and a variable distance between pairs. Each transect had either 20 traps with 5 m spacing (nine of the 10 plots sampled between 1990 and 1992), 15 traps with 7 m spacing (six of the eight plots sampled between 1993 and 1994), or 10 traps with 10 m spacing (the three remaining plots, two of which had only one pair of transects). Individual plots therefore had either 80 (nine plots), 60 (six plots), 40 (one plot) or 20 (two plots) pitfall trap locations, giving a grand total of 1,160 traps. ~ 18km2 area samples altogether</v>
          </cell>
          <cell r="AE168">
            <v>80</v>
          </cell>
          <cell r="AF168">
            <v>15.91</v>
          </cell>
          <cell r="AG168">
            <v>5</v>
          </cell>
          <cell r="AH168">
            <v>192</v>
          </cell>
          <cell r="AI168">
            <v>640</v>
          </cell>
          <cell r="AJ168">
            <v>0</v>
          </cell>
          <cell r="AK168">
            <v>0</v>
          </cell>
          <cell r="AL168">
            <v>0</v>
          </cell>
          <cell r="AM168">
            <v>0</v>
          </cell>
          <cell r="AN168">
            <v>0</v>
          </cell>
          <cell r="AO168">
            <v>0</v>
          </cell>
          <cell r="AP168">
            <v>0</v>
          </cell>
          <cell r="AQ168">
            <v>0</v>
          </cell>
          <cell r="AR168">
            <v>0</v>
          </cell>
          <cell r="AS168">
            <v>0</v>
          </cell>
          <cell r="AT168" t="str">
            <v>Semi-arid zone</v>
          </cell>
          <cell r="AU168" t="str">
            <v>Undisturbed</v>
          </cell>
          <cell r="AV168" t="str">
            <v>NA</v>
          </cell>
          <cell r="AW168" t="str">
            <v>NA</v>
          </cell>
          <cell r="AX168" t="str">
            <v>NA</v>
          </cell>
          <cell r="AY168" t="str">
            <v>Lat Long Coordinates Inconsistant with localities named</v>
          </cell>
        </row>
        <row r="169">
          <cell r="A169" t="str">
            <v>Andersen&amp;Clay_1996_07</v>
          </cell>
          <cell r="B169" t="str">
            <v>Gibb, Heloise</v>
          </cell>
          <cell r="C169" t="str">
            <v>Oceania</v>
          </cell>
          <cell r="D169" t="str">
            <v>Australia</v>
          </cell>
          <cell r="E169" t="str">
            <v>Victoria</v>
          </cell>
          <cell r="F169" t="str">
            <v>Danggali Conservation Park</v>
          </cell>
          <cell r="G169" t="str">
            <v>NA</v>
          </cell>
          <cell r="H169" t="str">
            <v>Desert (semi-arid dune system)</v>
          </cell>
          <cell r="I169">
            <v>82</v>
          </cell>
          <cell r="J169">
            <v>-33.33</v>
          </cell>
          <cell r="K169">
            <v>140.71</v>
          </cell>
          <cell r="L169" t="str">
            <v>In publication</v>
          </cell>
          <cell r="M169" t="str">
            <v>NA</v>
          </cell>
          <cell r="N169" t="str">
            <v>NA</v>
          </cell>
          <cell r="O169">
            <v>248</v>
          </cell>
          <cell r="P169" t="str">
            <v>NA</v>
          </cell>
          <cell r="Q169">
            <v>0</v>
          </cell>
          <cell r="R169">
            <v>1</v>
          </cell>
          <cell r="S169" t="str">
            <v>NA</v>
          </cell>
          <cell r="T169" t="str">
            <v>NA</v>
          </cell>
          <cell r="U169">
            <v>1990</v>
          </cell>
          <cell r="V169" t="str">
            <v>NA</v>
          </cell>
          <cell r="W169" t="str">
            <v>NA</v>
          </cell>
          <cell r="X169">
            <v>1992</v>
          </cell>
          <cell r="Y169">
            <v>2</v>
          </cell>
          <cell r="Z169">
            <v>100</v>
          </cell>
          <cell r="AA169">
            <v>55</v>
          </cell>
          <cell r="AB169" t="str">
            <v>NA</v>
          </cell>
          <cell r="AC169" t="str">
            <v>Pitfall</v>
          </cell>
          <cell r="AD169" t="str">
            <v>Two sets of paired 100 m transects were established in each plot, with 55 m spacing within pairs, and a variable distance between pairs. Each transect had either 20 traps with 5 m spacing (nine of the 10 plots sampled between 1990 and 1992), 15 traps with 7 m spacing (six of the eight plots sampled between 1993 and 1994), or 10 traps with 10 m spacing (the three remaining plots, two of which had only one pair of transects). Individual plots therefore had either 80 (nine plots), 60 (six plots), 40 (one plot) or 20 (two plots) pitfall trap locations, giving a grand total of 1,160 traps. ~ 18km2 area samples altogether</v>
          </cell>
          <cell r="AE169">
            <v>80</v>
          </cell>
          <cell r="AF169">
            <v>15.91</v>
          </cell>
          <cell r="AG169">
            <v>5</v>
          </cell>
          <cell r="AH169">
            <v>192</v>
          </cell>
          <cell r="AI169">
            <v>640</v>
          </cell>
          <cell r="AJ169">
            <v>0</v>
          </cell>
          <cell r="AK169">
            <v>0</v>
          </cell>
          <cell r="AL169">
            <v>0</v>
          </cell>
          <cell r="AM169">
            <v>0</v>
          </cell>
          <cell r="AN169">
            <v>0</v>
          </cell>
          <cell r="AO169">
            <v>0</v>
          </cell>
          <cell r="AP169">
            <v>0</v>
          </cell>
          <cell r="AQ169">
            <v>0</v>
          </cell>
          <cell r="AR169">
            <v>0</v>
          </cell>
          <cell r="AS169">
            <v>0</v>
          </cell>
          <cell r="AT169" t="str">
            <v>Semi-arid zone</v>
          </cell>
          <cell r="AU169" t="str">
            <v>Undisturbed</v>
          </cell>
          <cell r="AV169" t="str">
            <v>NA</v>
          </cell>
          <cell r="AW169" t="str">
            <v>NA</v>
          </cell>
          <cell r="AX169" t="str">
            <v>NA</v>
          </cell>
          <cell r="AY169" t="str">
            <v>Lat Long Coordinates Inconsistant with localities named</v>
          </cell>
        </row>
        <row r="170">
          <cell r="A170" t="str">
            <v>Andersen&amp;Clay_1996_08</v>
          </cell>
          <cell r="B170" t="str">
            <v>Gibb, Heloise</v>
          </cell>
          <cell r="C170" t="str">
            <v>Oceania</v>
          </cell>
          <cell r="D170" t="str">
            <v>Australia</v>
          </cell>
          <cell r="E170" t="str">
            <v>Victoria</v>
          </cell>
          <cell r="F170" t="str">
            <v>Danggali Conservation Park</v>
          </cell>
          <cell r="G170" t="str">
            <v>NA</v>
          </cell>
          <cell r="H170" t="str">
            <v>Desert (semi-arid dune system)</v>
          </cell>
          <cell r="I170">
            <v>82</v>
          </cell>
          <cell r="J170">
            <v>-33.33</v>
          </cell>
          <cell r="K170">
            <v>140.71</v>
          </cell>
          <cell r="L170" t="str">
            <v>In publication</v>
          </cell>
          <cell r="M170" t="str">
            <v>NA</v>
          </cell>
          <cell r="N170" t="str">
            <v>NA</v>
          </cell>
          <cell r="O170">
            <v>248</v>
          </cell>
          <cell r="P170" t="str">
            <v>NA</v>
          </cell>
          <cell r="Q170">
            <v>0</v>
          </cell>
          <cell r="R170">
            <v>1</v>
          </cell>
          <cell r="S170" t="str">
            <v>NA</v>
          </cell>
          <cell r="T170" t="str">
            <v>NA</v>
          </cell>
          <cell r="U170">
            <v>1990</v>
          </cell>
          <cell r="V170" t="str">
            <v>NA</v>
          </cell>
          <cell r="W170" t="str">
            <v>NA</v>
          </cell>
          <cell r="X170">
            <v>1992</v>
          </cell>
          <cell r="Y170">
            <v>2</v>
          </cell>
          <cell r="Z170">
            <v>100</v>
          </cell>
          <cell r="AA170">
            <v>55</v>
          </cell>
          <cell r="AB170" t="str">
            <v>NA</v>
          </cell>
          <cell r="AC170" t="str">
            <v>Pitfall</v>
          </cell>
          <cell r="AD170" t="str">
            <v>Two sets of paired 100 m transects were established in each plot, with 55 m spacing within pairs, and a variable distance between pairs. Each transect had either 20 traps with 5 m spacing (nine of the 10 plots sampled between 1990 and 1992), 15 traps with 7 m spacing (six of the eight plots sampled between 1993 and 1994), or 10 traps with 10 m spacing (the three remaining plots, two of which had only one pair of transects). Individual plots therefore had either 80 (nine plots), 60 (six plots), 40 (one plot) or 20 (two plots) pitfall trap locations, giving a grand total of 1,160 traps. ~ 18km2 area samples altogether</v>
          </cell>
          <cell r="AE170">
            <v>80</v>
          </cell>
          <cell r="AF170">
            <v>15.91</v>
          </cell>
          <cell r="AG170">
            <v>5</v>
          </cell>
          <cell r="AH170">
            <v>192</v>
          </cell>
          <cell r="AI170">
            <v>640</v>
          </cell>
          <cell r="AJ170">
            <v>0</v>
          </cell>
          <cell r="AK170">
            <v>0</v>
          </cell>
          <cell r="AL170">
            <v>0</v>
          </cell>
          <cell r="AM170">
            <v>0</v>
          </cell>
          <cell r="AN170">
            <v>0</v>
          </cell>
          <cell r="AO170">
            <v>0</v>
          </cell>
          <cell r="AP170">
            <v>0</v>
          </cell>
          <cell r="AQ170">
            <v>0</v>
          </cell>
          <cell r="AR170">
            <v>0</v>
          </cell>
          <cell r="AS170">
            <v>0</v>
          </cell>
          <cell r="AT170" t="str">
            <v>Semi-arid zone</v>
          </cell>
          <cell r="AU170" t="str">
            <v>Undisturbed</v>
          </cell>
          <cell r="AV170" t="str">
            <v>NA</v>
          </cell>
          <cell r="AW170" t="str">
            <v>NA</v>
          </cell>
          <cell r="AX170" t="str">
            <v>NA</v>
          </cell>
          <cell r="AY170" t="str">
            <v>Lat Long Coordinates Inconsistant with localities named</v>
          </cell>
        </row>
        <row r="171">
          <cell r="A171" t="str">
            <v>Andersen&amp;Clay_1996_09</v>
          </cell>
          <cell r="B171" t="str">
            <v>Gibb, Heloise</v>
          </cell>
          <cell r="C171" t="str">
            <v>Oceania</v>
          </cell>
          <cell r="D171" t="str">
            <v>Australia</v>
          </cell>
          <cell r="E171" t="str">
            <v>Victoria</v>
          </cell>
          <cell r="F171" t="str">
            <v>Danggali Conservation Park</v>
          </cell>
          <cell r="G171" t="str">
            <v>NA</v>
          </cell>
          <cell r="H171" t="str">
            <v>Desert (semi-arid dune system)</v>
          </cell>
          <cell r="I171">
            <v>82</v>
          </cell>
          <cell r="J171">
            <v>-33.33</v>
          </cell>
          <cell r="K171">
            <v>140.71</v>
          </cell>
          <cell r="L171" t="str">
            <v>In publication</v>
          </cell>
          <cell r="M171" t="str">
            <v>NA</v>
          </cell>
          <cell r="N171" t="str">
            <v>NA</v>
          </cell>
          <cell r="O171">
            <v>248</v>
          </cell>
          <cell r="P171" t="str">
            <v>NA</v>
          </cell>
          <cell r="Q171">
            <v>0</v>
          </cell>
          <cell r="R171">
            <v>1</v>
          </cell>
          <cell r="S171" t="str">
            <v>NA</v>
          </cell>
          <cell r="T171" t="str">
            <v>NA</v>
          </cell>
          <cell r="U171">
            <v>1993</v>
          </cell>
          <cell r="V171" t="str">
            <v>NA</v>
          </cell>
          <cell r="W171" t="str">
            <v>NA</v>
          </cell>
          <cell r="X171">
            <v>1994</v>
          </cell>
          <cell r="Y171">
            <v>2</v>
          </cell>
          <cell r="Z171">
            <v>100</v>
          </cell>
          <cell r="AA171">
            <v>55</v>
          </cell>
          <cell r="AB171" t="str">
            <v>NA</v>
          </cell>
          <cell r="AC171" t="str">
            <v>Pitfall</v>
          </cell>
          <cell r="AD171" t="str">
            <v>Two sets of paired 100 m transects were established in each plot, with 55 m spacing within pairs, and a variable distance between pairs. Each transect had either 20 traps with 5 m spacing (nine of the 10 plots sampled between 1990 and 1992), 15 traps with 7 m spacing (six of the eight plots sampled between 1993 and 1994), or 10 traps with 10 m spacing (the three remaining plots, two of which had only one pair of transects). Individual plots therefore had either 80 (nine plots), 60 (six plots), 40 (one plot) or 20 (two plots) pitfall trap locations, giving a grand total of 1,160 traps. ~ 18km2 area samples altogether</v>
          </cell>
          <cell r="AE171">
            <v>80</v>
          </cell>
          <cell r="AF171">
            <v>15.91</v>
          </cell>
          <cell r="AG171">
            <v>5</v>
          </cell>
          <cell r="AH171">
            <v>192</v>
          </cell>
          <cell r="AI171">
            <v>640</v>
          </cell>
          <cell r="AJ171">
            <v>0</v>
          </cell>
          <cell r="AK171">
            <v>0</v>
          </cell>
          <cell r="AL171">
            <v>0</v>
          </cell>
          <cell r="AM171">
            <v>0</v>
          </cell>
          <cell r="AN171">
            <v>0</v>
          </cell>
          <cell r="AO171">
            <v>0</v>
          </cell>
          <cell r="AP171">
            <v>0</v>
          </cell>
          <cell r="AQ171">
            <v>0</v>
          </cell>
          <cell r="AR171">
            <v>0</v>
          </cell>
          <cell r="AS171">
            <v>0</v>
          </cell>
          <cell r="AT171" t="str">
            <v>Semi-arid zone</v>
          </cell>
          <cell r="AU171" t="str">
            <v>Undisturbed</v>
          </cell>
          <cell r="AV171" t="str">
            <v>NA</v>
          </cell>
          <cell r="AW171" t="str">
            <v>NA</v>
          </cell>
          <cell r="AX171" t="str">
            <v>NA</v>
          </cell>
          <cell r="AY171" t="str">
            <v>Lat Long Coordinates Inconsistant with localities named</v>
          </cell>
        </row>
        <row r="172">
          <cell r="A172" t="str">
            <v>Andersen&amp;Clay_1996_10</v>
          </cell>
          <cell r="B172" t="str">
            <v>Gibb, Heloise</v>
          </cell>
          <cell r="C172" t="str">
            <v>Oceania</v>
          </cell>
          <cell r="D172" t="str">
            <v>Australia</v>
          </cell>
          <cell r="E172" t="str">
            <v>Victoria</v>
          </cell>
          <cell r="F172" t="str">
            <v>Danggali Conservation Park</v>
          </cell>
          <cell r="G172" t="str">
            <v>NA</v>
          </cell>
          <cell r="H172" t="str">
            <v>Desert (semi-arid dune system)</v>
          </cell>
          <cell r="I172">
            <v>82</v>
          </cell>
          <cell r="J172">
            <v>-33.33</v>
          </cell>
          <cell r="K172">
            <v>140.71</v>
          </cell>
          <cell r="L172" t="str">
            <v>In publication</v>
          </cell>
          <cell r="M172" t="str">
            <v>NA</v>
          </cell>
          <cell r="N172" t="str">
            <v>NA</v>
          </cell>
          <cell r="O172">
            <v>248</v>
          </cell>
          <cell r="P172" t="str">
            <v>NA</v>
          </cell>
          <cell r="Q172">
            <v>0</v>
          </cell>
          <cell r="R172">
            <v>1</v>
          </cell>
          <cell r="S172" t="str">
            <v>NA</v>
          </cell>
          <cell r="T172" t="str">
            <v>NA</v>
          </cell>
          <cell r="U172">
            <v>1993</v>
          </cell>
          <cell r="V172" t="str">
            <v>NA</v>
          </cell>
          <cell r="W172" t="str">
            <v>NA</v>
          </cell>
          <cell r="X172">
            <v>1994</v>
          </cell>
          <cell r="Y172">
            <v>2</v>
          </cell>
          <cell r="Z172">
            <v>100</v>
          </cell>
          <cell r="AA172">
            <v>55</v>
          </cell>
          <cell r="AB172" t="str">
            <v>NA</v>
          </cell>
          <cell r="AC172" t="str">
            <v>Pitfall</v>
          </cell>
          <cell r="AD172" t="str">
            <v>Two sets of paired 100 m transects were established in each plot, with 55 m spacing within pairs, and a variable distance between pairs. Each transect had either 20 traps with 5 m spacing (nine of the 10 plots sampled between 1990 and 1992), 15 traps with 7 m spacing (six of the eight plots sampled between 1993 and 1994), or 10 traps with 10 m spacing (the three remaining plots, two of which had only one pair of transects). Individual plots therefore had either 80 (nine plots), 60 (six plots), 40 (one plot) or 20 (two plots) pitfall trap locations, giving a grand total of 1,160 traps. ~ 18km2 area samples altogether</v>
          </cell>
          <cell r="AE172">
            <v>60</v>
          </cell>
          <cell r="AF172">
            <v>15.91</v>
          </cell>
          <cell r="AG172">
            <v>5</v>
          </cell>
          <cell r="AH172">
            <v>192</v>
          </cell>
          <cell r="AI172">
            <v>480</v>
          </cell>
          <cell r="AJ172">
            <v>0</v>
          </cell>
          <cell r="AK172">
            <v>0</v>
          </cell>
          <cell r="AL172">
            <v>0</v>
          </cell>
          <cell r="AM172">
            <v>0</v>
          </cell>
          <cell r="AN172">
            <v>0</v>
          </cell>
          <cell r="AO172">
            <v>0</v>
          </cell>
          <cell r="AP172">
            <v>0</v>
          </cell>
          <cell r="AQ172">
            <v>0</v>
          </cell>
          <cell r="AR172">
            <v>0</v>
          </cell>
          <cell r="AS172">
            <v>0</v>
          </cell>
          <cell r="AT172" t="str">
            <v>Semi-arid zone</v>
          </cell>
          <cell r="AU172" t="str">
            <v>Undisturbed</v>
          </cell>
          <cell r="AV172" t="str">
            <v>NA</v>
          </cell>
          <cell r="AW172" t="str">
            <v>NA</v>
          </cell>
          <cell r="AX172" t="str">
            <v>NA</v>
          </cell>
          <cell r="AY172" t="str">
            <v>Lat Long Coordinates Inconsistant with localities named</v>
          </cell>
        </row>
        <row r="173">
          <cell r="A173" t="str">
            <v>Andersen&amp;Clay_1996_11</v>
          </cell>
          <cell r="B173" t="str">
            <v>Gibb, Heloise</v>
          </cell>
          <cell r="C173" t="str">
            <v>Oceania</v>
          </cell>
          <cell r="D173" t="str">
            <v>Australia</v>
          </cell>
          <cell r="E173" t="str">
            <v>Victoria</v>
          </cell>
          <cell r="F173" t="str">
            <v>Danggali Conservation Park</v>
          </cell>
          <cell r="G173" t="str">
            <v>NA</v>
          </cell>
          <cell r="H173" t="str">
            <v>Desert (semi-arid dune system)</v>
          </cell>
          <cell r="I173">
            <v>82</v>
          </cell>
          <cell r="J173">
            <v>-33.33</v>
          </cell>
          <cell r="K173">
            <v>140.71</v>
          </cell>
          <cell r="L173" t="str">
            <v>In publication</v>
          </cell>
          <cell r="M173" t="str">
            <v>NA</v>
          </cell>
          <cell r="N173" t="str">
            <v>NA</v>
          </cell>
          <cell r="O173">
            <v>248</v>
          </cell>
          <cell r="P173" t="str">
            <v>NA</v>
          </cell>
          <cell r="Q173">
            <v>0</v>
          </cell>
          <cell r="R173">
            <v>1</v>
          </cell>
          <cell r="S173" t="str">
            <v>NA</v>
          </cell>
          <cell r="T173" t="str">
            <v>NA</v>
          </cell>
          <cell r="U173">
            <v>1993</v>
          </cell>
          <cell r="V173" t="str">
            <v>NA</v>
          </cell>
          <cell r="W173" t="str">
            <v>NA</v>
          </cell>
          <cell r="X173">
            <v>1994</v>
          </cell>
          <cell r="Y173">
            <v>2</v>
          </cell>
          <cell r="Z173">
            <v>100</v>
          </cell>
          <cell r="AA173">
            <v>55</v>
          </cell>
          <cell r="AB173" t="str">
            <v>NA</v>
          </cell>
          <cell r="AC173" t="str">
            <v>Pitfall</v>
          </cell>
          <cell r="AD173" t="str">
            <v>Two sets of paired 100 m transects were established in each plot, with 55 m spacing within pairs, and a variable distance between pairs. Each transect had either 20 traps with 5 m spacing (nine of the 10 plots sampled between 1990 and 1992), 15 traps with 7 m spacing (six of the eight plots sampled between 1993 and 1994), or 10 traps with 10 m spacing (the three remaining plots, two of which had only one pair of transects). Individual plots therefore had either 80 (nine plots), 60 (six plots), 40 (one plot) or 20 (two plots) pitfall trap locations, giving a grand total of 1,160 traps. ~ 18km2 area samples altogether</v>
          </cell>
          <cell r="AE173">
            <v>60</v>
          </cell>
          <cell r="AF173">
            <v>15.91</v>
          </cell>
          <cell r="AG173">
            <v>5</v>
          </cell>
          <cell r="AH173">
            <v>192</v>
          </cell>
          <cell r="AI173">
            <v>480</v>
          </cell>
          <cell r="AJ173">
            <v>0</v>
          </cell>
          <cell r="AK173">
            <v>0</v>
          </cell>
          <cell r="AL173">
            <v>0</v>
          </cell>
          <cell r="AM173">
            <v>0</v>
          </cell>
          <cell r="AN173">
            <v>0</v>
          </cell>
          <cell r="AO173">
            <v>0</v>
          </cell>
          <cell r="AP173">
            <v>0</v>
          </cell>
          <cell r="AQ173">
            <v>0</v>
          </cell>
          <cell r="AR173">
            <v>0</v>
          </cell>
          <cell r="AS173">
            <v>0</v>
          </cell>
          <cell r="AT173" t="str">
            <v>Semi-arid zone</v>
          </cell>
          <cell r="AU173" t="str">
            <v>Undisturbed</v>
          </cell>
          <cell r="AV173" t="str">
            <v>NA</v>
          </cell>
          <cell r="AW173" t="str">
            <v>NA</v>
          </cell>
          <cell r="AX173" t="str">
            <v>NA</v>
          </cell>
          <cell r="AY173" t="str">
            <v>Lat Long Coordinates Inconsistant with localities named</v>
          </cell>
        </row>
        <row r="174">
          <cell r="A174" t="str">
            <v>Andersen&amp;Clay_1996_12</v>
          </cell>
          <cell r="B174" t="str">
            <v>Gibb, Heloise</v>
          </cell>
          <cell r="C174" t="str">
            <v>Oceania</v>
          </cell>
          <cell r="D174" t="str">
            <v>Australia</v>
          </cell>
          <cell r="E174" t="str">
            <v>Victoria</v>
          </cell>
          <cell r="F174" t="str">
            <v>Danggali Conservation Park</v>
          </cell>
          <cell r="G174" t="str">
            <v>NA</v>
          </cell>
          <cell r="H174" t="str">
            <v>Desert (semi-arid dune system)</v>
          </cell>
          <cell r="I174">
            <v>82</v>
          </cell>
          <cell r="J174">
            <v>-33.33</v>
          </cell>
          <cell r="K174">
            <v>140.71</v>
          </cell>
          <cell r="L174" t="str">
            <v>In publication</v>
          </cell>
          <cell r="M174" t="str">
            <v>NA</v>
          </cell>
          <cell r="N174" t="str">
            <v>NA</v>
          </cell>
          <cell r="O174">
            <v>248</v>
          </cell>
          <cell r="P174" t="str">
            <v>NA</v>
          </cell>
          <cell r="Q174">
            <v>0</v>
          </cell>
          <cell r="R174">
            <v>1</v>
          </cell>
          <cell r="S174" t="str">
            <v>NA</v>
          </cell>
          <cell r="T174" t="str">
            <v>NA</v>
          </cell>
          <cell r="U174">
            <v>1993</v>
          </cell>
          <cell r="V174" t="str">
            <v>NA</v>
          </cell>
          <cell r="W174" t="str">
            <v>NA</v>
          </cell>
          <cell r="X174">
            <v>1994</v>
          </cell>
          <cell r="Y174">
            <v>2</v>
          </cell>
          <cell r="Z174">
            <v>100</v>
          </cell>
          <cell r="AA174">
            <v>55</v>
          </cell>
          <cell r="AB174" t="str">
            <v>NA</v>
          </cell>
          <cell r="AC174" t="str">
            <v>Pitfall</v>
          </cell>
          <cell r="AD174" t="str">
            <v>Two sets of paired 100 m transects were established in each plot, with 55 m spacing within pairs, and a variable distance between pairs. Each transect had either 20 traps with 5 m spacing (nine of the 10 plots sampled between 1990 and 1992), 15 traps with 7 m spacing (six of the eight plots sampled between 1993 and 1994), or 10 traps with 10 m spacing (the three remaining plots, two of which had only one pair of transects). Individual plots therefore had either 80 (nine plots), 60 (six plots), 40 (one plot) or 20 (two plots) pitfall trap locations, giving a grand total of 1,160 traps. ~ 18km2 area samples altogether</v>
          </cell>
          <cell r="AE174">
            <v>60</v>
          </cell>
          <cell r="AF174">
            <v>15.91</v>
          </cell>
          <cell r="AG174">
            <v>5</v>
          </cell>
          <cell r="AH174">
            <v>192</v>
          </cell>
          <cell r="AI174">
            <v>480</v>
          </cell>
          <cell r="AJ174">
            <v>0</v>
          </cell>
          <cell r="AK174">
            <v>0</v>
          </cell>
          <cell r="AL174">
            <v>0</v>
          </cell>
          <cell r="AM174">
            <v>0</v>
          </cell>
          <cell r="AN174">
            <v>0</v>
          </cell>
          <cell r="AO174">
            <v>0</v>
          </cell>
          <cell r="AP174">
            <v>0</v>
          </cell>
          <cell r="AQ174">
            <v>0</v>
          </cell>
          <cell r="AR174">
            <v>0</v>
          </cell>
          <cell r="AS174">
            <v>0</v>
          </cell>
          <cell r="AT174" t="str">
            <v>Semi-arid zone</v>
          </cell>
          <cell r="AU174" t="str">
            <v>Undisturbed</v>
          </cell>
          <cell r="AV174" t="str">
            <v>NA</v>
          </cell>
          <cell r="AW174" t="str">
            <v>NA</v>
          </cell>
          <cell r="AX174" t="str">
            <v>NA</v>
          </cell>
          <cell r="AY174" t="str">
            <v>Lat Long Coordinates Inconsistant with localities named</v>
          </cell>
        </row>
        <row r="175">
          <cell r="A175" t="str">
            <v>Andersen&amp;Clay_1996_13</v>
          </cell>
          <cell r="B175" t="str">
            <v>Gibb, Heloise</v>
          </cell>
          <cell r="C175" t="str">
            <v>Oceania</v>
          </cell>
          <cell r="D175" t="str">
            <v>Australia</v>
          </cell>
          <cell r="E175" t="str">
            <v>Victoria</v>
          </cell>
          <cell r="F175" t="str">
            <v>Danggali Conservation Park</v>
          </cell>
          <cell r="G175" t="str">
            <v>NA</v>
          </cell>
          <cell r="H175" t="str">
            <v>Desert (semi-arid dune system)</v>
          </cell>
          <cell r="I175">
            <v>82</v>
          </cell>
          <cell r="J175">
            <v>-33.33</v>
          </cell>
          <cell r="K175">
            <v>140.71</v>
          </cell>
          <cell r="L175" t="str">
            <v>In publication</v>
          </cell>
          <cell r="M175" t="str">
            <v>NA</v>
          </cell>
          <cell r="N175" t="str">
            <v>NA</v>
          </cell>
          <cell r="O175">
            <v>248</v>
          </cell>
          <cell r="P175" t="str">
            <v>NA</v>
          </cell>
          <cell r="Q175">
            <v>0</v>
          </cell>
          <cell r="R175">
            <v>1</v>
          </cell>
          <cell r="S175" t="str">
            <v>NA</v>
          </cell>
          <cell r="T175" t="str">
            <v>NA</v>
          </cell>
          <cell r="U175">
            <v>1993</v>
          </cell>
          <cell r="V175" t="str">
            <v>NA</v>
          </cell>
          <cell r="W175" t="str">
            <v>NA</v>
          </cell>
          <cell r="X175">
            <v>1994</v>
          </cell>
          <cell r="Y175">
            <v>2</v>
          </cell>
          <cell r="Z175">
            <v>100</v>
          </cell>
          <cell r="AA175">
            <v>55</v>
          </cell>
          <cell r="AB175" t="str">
            <v>NA</v>
          </cell>
          <cell r="AC175" t="str">
            <v>Pitfall</v>
          </cell>
          <cell r="AD175" t="str">
            <v>Two sets of paired 100 m transects were established in each plot, with 55 m spacing within pairs, and a variable distance between pairs. Each transect had either 20 traps with 5 m spacing (nine of the 10 plots sampled between 1990 and 1992), 15 traps with 7 m spacing (six of the eight plots sampled between 1993 and 1994), or 10 traps with 10 m spacing (the three remaining plots, two of which had only one pair of transects). Individual plots therefore had either 80 (nine plots), 60 (six plots), 40 (one plot) or 20 (two plots) pitfall trap locations, giving a grand total of 1,160 traps. ~ 18km2 area samples altogether</v>
          </cell>
          <cell r="AE175">
            <v>60</v>
          </cell>
          <cell r="AF175">
            <v>15.91</v>
          </cell>
          <cell r="AG175">
            <v>5</v>
          </cell>
          <cell r="AH175">
            <v>192</v>
          </cell>
          <cell r="AI175">
            <v>480</v>
          </cell>
          <cell r="AJ175">
            <v>0</v>
          </cell>
          <cell r="AK175">
            <v>0</v>
          </cell>
          <cell r="AL175">
            <v>0</v>
          </cell>
          <cell r="AM175">
            <v>0</v>
          </cell>
          <cell r="AN175">
            <v>0</v>
          </cell>
          <cell r="AO175">
            <v>0</v>
          </cell>
          <cell r="AP175">
            <v>0</v>
          </cell>
          <cell r="AQ175">
            <v>0</v>
          </cell>
          <cell r="AR175">
            <v>0</v>
          </cell>
          <cell r="AS175">
            <v>0</v>
          </cell>
          <cell r="AT175" t="str">
            <v>Semi-arid zone</v>
          </cell>
          <cell r="AU175" t="str">
            <v>Undisturbed</v>
          </cell>
          <cell r="AV175" t="str">
            <v>NA</v>
          </cell>
          <cell r="AW175" t="str">
            <v>NA</v>
          </cell>
          <cell r="AX175" t="str">
            <v>NA</v>
          </cell>
          <cell r="AY175" t="str">
            <v>Lat Long Coordinates Inconsistant with localities named</v>
          </cell>
        </row>
        <row r="176">
          <cell r="A176" t="str">
            <v>Andersen&amp;Clay_1996_14</v>
          </cell>
          <cell r="B176" t="str">
            <v>Gibb, Heloise</v>
          </cell>
          <cell r="C176" t="str">
            <v>Oceania</v>
          </cell>
          <cell r="D176" t="str">
            <v>Australia</v>
          </cell>
          <cell r="E176" t="str">
            <v>Victoria</v>
          </cell>
          <cell r="F176" t="str">
            <v>Danggali Conservation Park</v>
          </cell>
          <cell r="G176" t="str">
            <v>NA</v>
          </cell>
          <cell r="H176" t="str">
            <v>Desert (semi-arid dune system)</v>
          </cell>
          <cell r="I176">
            <v>82</v>
          </cell>
          <cell r="J176">
            <v>-33.33</v>
          </cell>
          <cell r="K176">
            <v>140.71</v>
          </cell>
          <cell r="L176" t="str">
            <v>In publication</v>
          </cell>
          <cell r="M176" t="str">
            <v>NA</v>
          </cell>
          <cell r="N176" t="str">
            <v>NA</v>
          </cell>
          <cell r="O176">
            <v>248</v>
          </cell>
          <cell r="P176" t="str">
            <v>NA</v>
          </cell>
          <cell r="Q176">
            <v>0</v>
          </cell>
          <cell r="R176">
            <v>1</v>
          </cell>
          <cell r="S176" t="str">
            <v>NA</v>
          </cell>
          <cell r="T176" t="str">
            <v>NA</v>
          </cell>
          <cell r="U176">
            <v>1993</v>
          </cell>
          <cell r="V176" t="str">
            <v>NA</v>
          </cell>
          <cell r="W176" t="str">
            <v>NA</v>
          </cell>
          <cell r="X176">
            <v>1994</v>
          </cell>
          <cell r="Y176">
            <v>2</v>
          </cell>
          <cell r="Z176">
            <v>100</v>
          </cell>
          <cell r="AA176">
            <v>55</v>
          </cell>
          <cell r="AB176" t="str">
            <v>NA</v>
          </cell>
          <cell r="AC176" t="str">
            <v>Pitfall</v>
          </cell>
          <cell r="AD176" t="str">
            <v>Two sets of paired 100 m transects were established in each plot, with 55 m spacing within pairs, and a variable distance between pairs. Each transect had either 20 traps with 5 m spacing (nine of the 10 plots sampled between 1990 and 1992), 15 traps with 7 m spacing (six of the eight plots sampled between 1993 and 1994), or 10 traps with 10 m spacing (the three remaining plots, two of which had only one pair of transects). Individual plots therefore had either 80 (nine plots), 60 (six plots), 40 (one plot) or 20 (two plots) pitfall trap locations, giving a grand total of 1,160 traps. ~ 18km2 area samples altogether</v>
          </cell>
          <cell r="AE176">
            <v>60</v>
          </cell>
          <cell r="AF176">
            <v>15.91</v>
          </cell>
          <cell r="AG176">
            <v>5</v>
          </cell>
          <cell r="AH176">
            <v>192</v>
          </cell>
          <cell r="AI176">
            <v>480</v>
          </cell>
          <cell r="AJ176">
            <v>0</v>
          </cell>
          <cell r="AK176">
            <v>0</v>
          </cell>
          <cell r="AL176">
            <v>0</v>
          </cell>
          <cell r="AM176">
            <v>0</v>
          </cell>
          <cell r="AN176">
            <v>0</v>
          </cell>
          <cell r="AO176">
            <v>0</v>
          </cell>
          <cell r="AP176">
            <v>0</v>
          </cell>
          <cell r="AQ176">
            <v>0</v>
          </cell>
          <cell r="AR176">
            <v>0</v>
          </cell>
          <cell r="AS176">
            <v>0</v>
          </cell>
          <cell r="AT176" t="str">
            <v>Semi-arid zone</v>
          </cell>
          <cell r="AU176" t="str">
            <v>Undisturbed</v>
          </cell>
          <cell r="AV176" t="str">
            <v>NA</v>
          </cell>
          <cell r="AW176" t="str">
            <v>NA</v>
          </cell>
          <cell r="AX176" t="str">
            <v>NA</v>
          </cell>
          <cell r="AY176" t="str">
            <v>Lat Long Coordinates Inconsistant with localities named</v>
          </cell>
        </row>
        <row r="177">
          <cell r="A177" t="str">
            <v>Andersen&amp;Clay_1996_15</v>
          </cell>
          <cell r="B177" t="str">
            <v>Gibb, Heloise</v>
          </cell>
          <cell r="C177" t="str">
            <v>Oceania</v>
          </cell>
          <cell r="D177" t="str">
            <v>Australia</v>
          </cell>
          <cell r="E177" t="str">
            <v>Victoria</v>
          </cell>
          <cell r="F177" t="str">
            <v>Danggali Conservation Park</v>
          </cell>
          <cell r="G177" t="str">
            <v>NA</v>
          </cell>
          <cell r="H177" t="str">
            <v>Desert (semi-arid dune system)</v>
          </cell>
          <cell r="I177">
            <v>82</v>
          </cell>
          <cell r="J177">
            <v>-33.33</v>
          </cell>
          <cell r="K177">
            <v>140.71</v>
          </cell>
          <cell r="L177" t="str">
            <v>In publication</v>
          </cell>
          <cell r="M177" t="str">
            <v>NA</v>
          </cell>
          <cell r="N177" t="str">
            <v>NA</v>
          </cell>
          <cell r="O177">
            <v>248</v>
          </cell>
          <cell r="P177" t="str">
            <v>NA</v>
          </cell>
          <cell r="Q177">
            <v>0</v>
          </cell>
          <cell r="R177">
            <v>1</v>
          </cell>
          <cell r="S177" t="str">
            <v>NA</v>
          </cell>
          <cell r="T177" t="str">
            <v>NA</v>
          </cell>
          <cell r="U177">
            <v>1993</v>
          </cell>
          <cell r="V177" t="str">
            <v>NA</v>
          </cell>
          <cell r="W177" t="str">
            <v>NA</v>
          </cell>
          <cell r="X177">
            <v>1994</v>
          </cell>
          <cell r="Y177">
            <v>2</v>
          </cell>
          <cell r="Z177">
            <v>100</v>
          </cell>
          <cell r="AA177">
            <v>55</v>
          </cell>
          <cell r="AB177" t="str">
            <v>NA</v>
          </cell>
          <cell r="AC177" t="str">
            <v>Pitfall</v>
          </cell>
          <cell r="AD177" t="str">
            <v>Two sets of paired 100 m transects were established in each plot, with 55 m spacing within pairs, and a variable distance between pairs. Each transect had either 20 traps with 5 m spacing (nine of the 10 plots sampled between 1990 and 1992), 15 traps with 7 m spacing (six of the eight plots sampled between 1993 and 1994), or 10 traps with 10 m spacing (the three remaining plots, two of which had only one pair of transects). Individual plots therefore had either 80 (nine plots), 60 (six plots), 40 (one plot) or 20 (two plots) pitfall trap locations, giving a grand total of 1,160 traps. ~ 18km2 area samples altogether</v>
          </cell>
          <cell r="AE177">
            <v>60</v>
          </cell>
          <cell r="AF177">
            <v>15.91</v>
          </cell>
          <cell r="AG177">
            <v>5</v>
          </cell>
          <cell r="AH177">
            <v>192</v>
          </cell>
          <cell r="AI177">
            <v>480</v>
          </cell>
          <cell r="AJ177">
            <v>0</v>
          </cell>
          <cell r="AK177">
            <v>0</v>
          </cell>
          <cell r="AL177">
            <v>0</v>
          </cell>
          <cell r="AM177">
            <v>0</v>
          </cell>
          <cell r="AN177">
            <v>0</v>
          </cell>
          <cell r="AO177">
            <v>0</v>
          </cell>
          <cell r="AP177">
            <v>0</v>
          </cell>
          <cell r="AQ177">
            <v>0</v>
          </cell>
          <cell r="AR177">
            <v>0</v>
          </cell>
          <cell r="AS177">
            <v>0</v>
          </cell>
          <cell r="AT177" t="str">
            <v>Semi-arid zone</v>
          </cell>
          <cell r="AU177" t="str">
            <v>Undisturbed</v>
          </cell>
          <cell r="AV177" t="str">
            <v>NA</v>
          </cell>
          <cell r="AW177" t="str">
            <v>NA</v>
          </cell>
          <cell r="AX177" t="str">
            <v>NA</v>
          </cell>
          <cell r="AY177" t="str">
            <v>Lat Long Coordinates Inconsistant with localities named</v>
          </cell>
        </row>
        <row r="178">
          <cell r="A178" t="str">
            <v>Andersen&amp;Clay_1996_16</v>
          </cell>
          <cell r="B178" t="str">
            <v>Gibb, Heloise</v>
          </cell>
          <cell r="C178" t="str">
            <v>Oceania</v>
          </cell>
          <cell r="D178" t="str">
            <v>Australia</v>
          </cell>
          <cell r="E178" t="str">
            <v>Victoria</v>
          </cell>
          <cell r="F178" t="str">
            <v>Danggali Conservation Park</v>
          </cell>
          <cell r="G178" t="str">
            <v>NA</v>
          </cell>
          <cell r="H178" t="str">
            <v>Desert (semi-arid dune system)</v>
          </cell>
          <cell r="I178">
            <v>82</v>
          </cell>
          <cell r="J178">
            <v>-33.33</v>
          </cell>
          <cell r="K178">
            <v>140.71</v>
          </cell>
          <cell r="L178" t="str">
            <v>In publication</v>
          </cell>
          <cell r="M178" t="str">
            <v>NA</v>
          </cell>
          <cell r="N178" t="str">
            <v>NA</v>
          </cell>
          <cell r="O178">
            <v>248</v>
          </cell>
          <cell r="P178" t="str">
            <v>NA</v>
          </cell>
          <cell r="Q178">
            <v>0</v>
          </cell>
          <cell r="R178">
            <v>1</v>
          </cell>
          <cell r="S178" t="str">
            <v>NA</v>
          </cell>
          <cell r="T178" t="str">
            <v>NA</v>
          </cell>
          <cell r="U178">
            <v>1993</v>
          </cell>
          <cell r="V178" t="str">
            <v>NA</v>
          </cell>
          <cell r="W178" t="str">
            <v>NA</v>
          </cell>
          <cell r="X178">
            <v>1994</v>
          </cell>
          <cell r="Y178">
            <v>2</v>
          </cell>
          <cell r="Z178">
            <v>100</v>
          </cell>
          <cell r="AA178">
            <v>55</v>
          </cell>
          <cell r="AB178" t="str">
            <v>NA</v>
          </cell>
          <cell r="AC178" t="str">
            <v>Pitfall</v>
          </cell>
          <cell r="AD178" t="str">
            <v>Two sets of paired 100 m transects were established in each plot, with 55 m spacing within pairs, and a variable distance between pairs. Each transect had either 20 traps with 5 m spacing (nine of the 10 plots sampled between 1990 and 1992), 15 traps with 7 m spacing (six of the eight plots sampled between 1993 and 1994), or 10 traps with 10 m spacing (the three remaining plots, two of which had only one pair of transects). Individual plots therefore had either 80 (nine plots), 60 (six plots), 40 (one plot) or 20 (two plots) pitfall trap locations, giving a grand total of 1,160 traps. ~ 18km2 area samples altogether</v>
          </cell>
          <cell r="AE178">
            <v>40</v>
          </cell>
          <cell r="AF178">
            <v>15.91</v>
          </cell>
          <cell r="AG178">
            <v>5</v>
          </cell>
          <cell r="AH178">
            <v>192</v>
          </cell>
          <cell r="AI178">
            <v>320</v>
          </cell>
          <cell r="AJ178">
            <v>0</v>
          </cell>
          <cell r="AK178">
            <v>0</v>
          </cell>
          <cell r="AL178">
            <v>0</v>
          </cell>
          <cell r="AM178">
            <v>0</v>
          </cell>
          <cell r="AN178">
            <v>0</v>
          </cell>
          <cell r="AO178">
            <v>0</v>
          </cell>
          <cell r="AP178">
            <v>0</v>
          </cell>
          <cell r="AQ178">
            <v>0</v>
          </cell>
          <cell r="AR178">
            <v>0</v>
          </cell>
          <cell r="AS178">
            <v>0</v>
          </cell>
          <cell r="AT178" t="str">
            <v>Semi-arid zone</v>
          </cell>
          <cell r="AU178" t="str">
            <v>Undisturbed</v>
          </cell>
          <cell r="AV178" t="str">
            <v>NA</v>
          </cell>
          <cell r="AW178" t="str">
            <v>NA</v>
          </cell>
          <cell r="AX178" t="str">
            <v>NA</v>
          </cell>
          <cell r="AY178" t="str">
            <v>Lat Long Coordinates Inconsistant with localities named</v>
          </cell>
        </row>
        <row r="179">
          <cell r="A179" t="str">
            <v>Andersen&amp;Clay_1996_17</v>
          </cell>
          <cell r="B179" t="str">
            <v>Gibb, Heloise</v>
          </cell>
          <cell r="C179" t="str">
            <v>Oceania</v>
          </cell>
          <cell r="D179" t="str">
            <v>Australia</v>
          </cell>
          <cell r="E179" t="str">
            <v>Victoria</v>
          </cell>
          <cell r="F179" t="str">
            <v>Danggali Conservation Park</v>
          </cell>
          <cell r="G179" t="str">
            <v>NA</v>
          </cell>
          <cell r="H179" t="str">
            <v>Desert (semi-arid dune system)</v>
          </cell>
          <cell r="I179">
            <v>82</v>
          </cell>
          <cell r="J179">
            <v>-33.33</v>
          </cell>
          <cell r="K179">
            <v>140.71</v>
          </cell>
          <cell r="L179" t="str">
            <v>In publication</v>
          </cell>
          <cell r="M179" t="str">
            <v>NA</v>
          </cell>
          <cell r="N179" t="str">
            <v>NA</v>
          </cell>
          <cell r="O179">
            <v>248</v>
          </cell>
          <cell r="P179" t="str">
            <v>NA</v>
          </cell>
          <cell r="Q179">
            <v>0</v>
          </cell>
          <cell r="R179">
            <v>1</v>
          </cell>
          <cell r="S179" t="str">
            <v>NA</v>
          </cell>
          <cell r="T179" t="str">
            <v>NA</v>
          </cell>
          <cell r="U179">
            <v>1993</v>
          </cell>
          <cell r="V179" t="str">
            <v>NA</v>
          </cell>
          <cell r="W179" t="str">
            <v>NA</v>
          </cell>
          <cell r="X179">
            <v>1994</v>
          </cell>
          <cell r="Y179">
            <v>2</v>
          </cell>
          <cell r="Z179">
            <v>100</v>
          </cell>
          <cell r="AA179">
            <v>55</v>
          </cell>
          <cell r="AB179" t="str">
            <v>NA</v>
          </cell>
          <cell r="AC179" t="str">
            <v>Pitfall</v>
          </cell>
          <cell r="AD179" t="str">
            <v>Two sets of paired 100 m transects were established in each plot, with 55 m spacing within pairs, and a variable distance between pairs. Each transect had either 20 traps with 5 m spacing (nine of the 10 plots sampled between 1990 and 1992), 15 traps with 7 m spacing (six of the eight plots sampled between 1993 and 1994), or 10 traps with 10 m spacing (the three remaining plots, two of which had only one pair of transects). Individual plots therefore had either 80 (nine plots), 60 (six plots), 40 (one plot) or 20 (two plots) pitfall trap locations, giving a grand total of 1,160 traps. ~ 18km2 area samples altogether</v>
          </cell>
          <cell r="AE179">
            <v>20</v>
          </cell>
          <cell r="AF179">
            <v>15.91</v>
          </cell>
          <cell r="AG179">
            <v>5</v>
          </cell>
          <cell r="AH179">
            <v>192</v>
          </cell>
          <cell r="AI179">
            <v>160</v>
          </cell>
          <cell r="AJ179">
            <v>0</v>
          </cell>
          <cell r="AK179">
            <v>0</v>
          </cell>
          <cell r="AL179">
            <v>0</v>
          </cell>
          <cell r="AM179">
            <v>0</v>
          </cell>
          <cell r="AN179">
            <v>0</v>
          </cell>
          <cell r="AO179">
            <v>0</v>
          </cell>
          <cell r="AP179">
            <v>0</v>
          </cell>
          <cell r="AQ179">
            <v>0</v>
          </cell>
          <cell r="AR179">
            <v>0</v>
          </cell>
          <cell r="AS179">
            <v>0</v>
          </cell>
          <cell r="AT179" t="str">
            <v>Semi-arid zone</v>
          </cell>
          <cell r="AU179" t="str">
            <v>Undisturbed</v>
          </cell>
          <cell r="AV179" t="str">
            <v>NA</v>
          </cell>
          <cell r="AW179" t="str">
            <v>NA</v>
          </cell>
          <cell r="AX179" t="str">
            <v>NA</v>
          </cell>
          <cell r="AY179" t="str">
            <v>Lat Long Coordinates Inconsistant with localities named</v>
          </cell>
        </row>
        <row r="180">
          <cell r="A180" t="str">
            <v>Andersen&amp;Clay_1996_18</v>
          </cell>
          <cell r="B180" t="str">
            <v>Gibb, Heloise</v>
          </cell>
          <cell r="C180" t="str">
            <v>Oceania</v>
          </cell>
          <cell r="D180" t="str">
            <v>Australia</v>
          </cell>
          <cell r="E180" t="str">
            <v>Victoria</v>
          </cell>
          <cell r="F180" t="str">
            <v>Danggali Conservation Park</v>
          </cell>
          <cell r="G180" t="str">
            <v>NA</v>
          </cell>
          <cell r="H180" t="str">
            <v>Desert (semi-arid dune system)</v>
          </cell>
          <cell r="I180">
            <v>82</v>
          </cell>
          <cell r="J180">
            <v>-33.33</v>
          </cell>
          <cell r="K180">
            <v>140.71</v>
          </cell>
          <cell r="L180" t="str">
            <v>In publication</v>
          </cell>
          <cell r="M180" t="str">
            <v>NA</v>
          </cell>
          <cell r="N180" t="str">
            <v>NA</v>
          </cell>
          <cell r="O180">
            <v>248</v>
          </cell>
          <cell r="P180" t="str">
            <v>NA</v>
          </cell>
          <cell r="Q180">
            <v>0</v>
          </cell>
          <cell r="R180">
            <v>1</v>
          </cell>
          <cell r="S180" t="str">
            <v>NA</v>
          </cell>
          <cell r="T180" t="str">
            <v>NA</v>
          </cell>
          <cell r="U180">
            <v>1993</v>
          </cell>
          <cell r="V180" t="str">
            <v>NA</v>
          </cell>
          <cell r="W180" t="str">
            <v>NA</v>
          </cell>
          <cell r="X180">
            <v>1994</v>
          </cell>
          <cell r="Y180">
            <v>2</v>
          </cell>
          <cell r="Z180">
            <v>100</v>
          </cell>
          <cell r="AA180">
            <v>55</v>
          </cell>
          <cell r="AB180" t="str">
            <v>NA</v>
          </cell>
          <cell r="AC180" t="str">
            <v>Pitfall</v>
          </cell>
          <cell r="AD180" t="str">
            <v>Two sets of paired 100 m transects were established in each plot, with 55 m spacing within pairs, and a variable distance between pairs. Each transect had either 20 traps with 5 m spacing (nine of the 10 plots sampled between 1990 and 1992), 15 traps with 7 m spacing (six of the eight plots sampled between 1993 and 1994), or 10 traps with 10 m spacing (the three remaining plots, two of which had only one pair of transects). Individual plots therefore had either 80 (nine plots), 60 (six plots), 40 (one plot) or 20 (two plots) pitfall trap locations, giving a grand total of 1,160 traps. ~ 18km2 area samples altogether</v>
          </cell>
          <cell r="AE180">
            <v>20</v>
          </cell>
          <cell r="AF180">
            <v>15.91</v>
          </cell>
          <cell r="AG180">
            <v>5</v>
          </cell>
          <cell r="AH180">
            <v>192</v>
          </cell>
          <cell r="AI180">
            <v>160</v>
          </cell>
          <cell r="AJ180">
            <v>0</v>
          </cell>
          <cell r="AK180">
            <v>0</v>
          </cell>
          <cell r="AL180">
            <v>0</v>
          </cell>
          <cell r="AM180">
            <v>0</v>
          </cell>
          <cell r="AN180">
            <v>0</v>
          </cell>
          <cell r="AO180">
            <v>0</v>
          </cell>
          <cell r="AP180">
            <v>0</v>
          </cell>
          <cell r="AQ180">
            <v>0</v>
          </cell>
          <cell r="AR180">
            <v>0</v>
          </cell>
          <cell r="AS180">
            <v>0</v>
          </cell>
          <cell r="AT180" t="str">
            <v>Semi-arid zone</v>
          </cell>
          <cell r="AU180" t="str">
            <v>Undisturbed</v>
          </cell>
          <cell r="AV180" t="str">
            <v>NA</v>
          </cell>
          <cell r="AW180" t="str">
            <v>NA</v>
          </cell>
          <cell r="AX180" t="str">
            <v>NA</v>
          </cell>
          <cell r="AY180" t="str">
            <v>Lat Long Coordinates Inconsistant with localities named</v>
          </cell>
        </row>
        <row r="181">
          <cell r="A181" t="str">
            <v>Andersen&amp;Hoffmann_2003_01</v>
          </cell>
          <cell r="B181" t="str">
            <v>Hoffmann, B</v>
          </cell>
          <cell r="C181" t="str">
            <v>Oceania</v>
          </cell>
          <cell r="D181" t="str">
            <v>Australia</v>
          </cell>
          <cell r="E181" t="str">
            <v>Queensland</v>
          </cell>
          <cell r="F181" t="str">
            <v>German Creek Mine</v>
          </cell>
          <cell r="G181" t="str">
            <v>Site 1</v>
          </cell>
          <cell r="H181" t="str">
            <v>NA</v>
          </cell>
          <cell r="I181">
            <v>229</v>
          </cell>
          <cell r="J181">
            <v>-22.54</v>
          </cell>
          <cell r="K181">
            <v>148.32</v>
          </cell>
          <cell r="L181" t="str">
            <v>Google Earth estimate</v>
          </cell>
          <cell r="M181" t="str">
            <v>NA</v>
          </cell>
          <cell r="N181">
            <v>4078</v>
          </cell>
          <cell r="O181">
            <v>186</v>
          </cell>
          <cell r="P181" t="str">
            <v>NA</v>
          </cell>
          <cell r="Q181" t="str">
            <v>NA</v>
          </cell>
          <cell r="R181">
            <v>6</v>
          </cell>
          <cell r="S181">
            <v>10</v>
          </cell>
          <cell r="T181">
            <v>1</v>
          </cell>
          <cell r="U181">
            <v>1997</v>
          </cell>
          <cell r="V181">
            <v>20</v>
          </cell>
          <cell r="W181">
            <v>4</v>
          </cell>
          <cell r="X181">
            <v>2001</v>
          </cell>
          <cell r="Y181">
            <v>1</v>
          </cell>
          <cell r="Z181">
            <v>40</v>
          </cell>
          <cell r="AA181">
            <v>20</v>
          </cell>
          <cell r="AB181">
            <v>0</v>
          </cell>
          <cell r="AC181" t="str">
            <v>Pitfall</v>
          </cell>
          <cell r="AD181" t="str">
            <v>Ant sampling was conducted at each site using a 5 x 3 grid of pitfall traps (6.5 cm diameter, partly filled with ethylene glycol as a preservative) with 10 m spacing, operated for a five-day period.</v>
          </cell>
          <cell r="AE181">
            <v>15</v>
          </cell>
          <cell r="AF181">
            <v>32.69</v>
          </cell>
          <cell r="AG181">
            <v>10</v>
          </cell>
          <cell r="AH181">
            <v>720</v>
          </cell>
          <cell r="AI181">
            <v>450</v>
          </cell>
          <cell r="AJ181">
            <v>0</v>
          </cell>
          <cell r="AK181">
            <v>0</v>
          </cell>
          <cell r="AL181">
            <v>0</v>
          </cell>
          <cell r="AM181">
            <v>0</v>
          </cell>
          <cell r="AN181">
            <v>0</v>
          </cell>
          <cell r="AO181">
            <v>0</v>
          </cell>
          <cell r="AP181">
            <v>0</v>
          </cell>
          <cell r="AQ181">
            <v>0</v>
          </cell>
          <cell r="AR181">
            <v>0</v>
          </cell>
          <cell r="AS181">
            <v>0</v>
          </cell>
          <cell r="AT181" t="str">
            <v>Blue gum woodland</v>
          </cell>
          <cell r="AU181" t="str">
            <v>Undisturbed</v>
          </cell>
          <cell r="AV181" t="str">
            <v>NA</v>
          </cell>
          <cell r="AW181" t="str">
            <v>NA</v>
          </cell>
          <cell r="AX181" t="str">
            <v>Blue gum woodland</v>
          </cell>
          <cell r="AY181" t="str">
            <v>The abundance of each species in each trap was scored according to an 8-point scale (1 = 1 ant; 2 = 2-5 ants; 3 = 6-10 ants; 4 = 11-20 ants; 5 = 21-50 ants; 6 = 51-100 ants; 7 = 101-1000 ants; 8 = &gt;1000 ants). Sample dates are only approximates within the sample date range</v>
          </cell>
        </row>
        <row r="182">
          <cell r="A182" t="str">
            <v>Andersen&amp;Hoffmann_2003_02</v>
          </cell>
          <cell r="B182" t="str">
            <v>Hoffmann, B</v>
          </cell>
          <cell r="C182" t="str">
            <v>Oceania</v>
          </cell>
          <cell r="D182" t="str">
            <v>Australia</v>
          </cell>
          <cell r="E182" t="str">
            <v>Queensland</v>
          </cell>
          <cell r="F182" t="str">
            <v>German Creek Mine</v>
          </cell>
          <cell r="G182" t="str">
            <v>Site 10</v>
          </cell>
          <cell r="H182" t="str">
            <v>NA</v>
          </cell>
          <cell r="I182">
            <v>229</v>
          </cell>
          <cell r="J182">
            <v>-22.54</v>
          </cell>
          <cell r="K182">
            <v>148.32</v>
          </cell>
          <cell r="L182" t="str">
            <v>Google Earth estimate</v>
          </cell>
          <cell r="M182" t="str">
            <v>NA</v>
          </cell>
          <cell r="N182">
            <v>5039</v>
          </cell>
          <cell r="O182">
            <v>105</v>
          </cell>
          <cell r="P182" t="str">
            <v>NA</v>
          </cell>
          <cell r="Q182" t="str">
            <v>NA</v>
          </cell>
          <cell r="R182">
            <v>4</v>
          </cell>
          <cell r="S182">
            <v>15</v>
          </cell>
          <cell r="T182">
            <v>2</v>
          </cell>
          <cell r="U182">
            <v>1998</v>
          </cell>
          <cell r="V182">
            <v>20</v>
          </cell>
          <cell r="W182">
            <v>4</v>
          </cell>
          <cell r="X182">
            <v>2001</v>
          </cell>
          <cell r="Y182">
            <v>1</v>
          </cell>
          <cell r="Z182">
            <v>40</v>
          </cell>
          <cell r="AA182">
            <v>20</v>
          </cell>
          <cell r="AB182">
            <v>0</v>
          </cell>
          <cell r="AC182" t="str">
            <v>Pitfall</v>
          </cell>
          <cell r="AD182" t="str">
            <v>Ant sampling was conducted at each site using a 5 x 3 grid of pitfall traps (6.5 cm diameter, partly filled with ethylene glycol as a preservative) with 10 m spacing, operated for a five-day period.</v>
          </cell>
          <cell r="AE182">
            <v>15</v>
          </cell>
          <cell r="AF182">
            <v>32.69</v>
          </cell>
          <cell r="AG182">
            <v>10</v>
          </cell>
          <cell r="AH182">
            <v>480</v>
          </cell>
          <cell r="AI182">
            <v>300</v>
          </cell>
          <cell r="AJ182">
            <v>0</v>
          </cell>
          <cell r="AK182">
            <v>0</v>
          </cell>
          <cell r="AL182">
            <v>0</v>
          </cell>
          <cell r="AM182">
            <v>0</v>
          </cell>
          <cell r="AN182">
            <v>0</v>
          </cell>
          <cell r="AO182">
            <v>0</v>
          </cell>
          <cell r="AP182">
            <v>0</v>
          </cell>
          <cell r="AQ182">
            <v>0</v>
          </cell>
          <cell r="AR182">
            <v>0</v>
          </cell>
          <cell r="AS182">
            <v>0</v>
          </cell>
          <cell r="AT182" t="str">
            <v>Minesite rehabilitation</v>
          </cell>
          <cell r="AU182" t="str">
            <v>Disturbed</v>
          </cell>
          <cell r="AV182" t="str">
            <v>Mining</v>
          </cell>
          <cell r="AW182" t="str">
            <v>NA</v>
          </cell>
          <cell r="AX182" t="str">
            <v>Minesite rehabilitation, 4 years old</v>
          </cell>
          <cell r="AY182" t="str">
            <v>The abundance of each species in each trap was scored according to an 8-point scale (1 = 1 ant; 2 = 2-5 ants; 3 = 6-10 ants; 4 = 11-20 ants; 5 = 21-50 ants; 6 = 51-100 ants; 7 = 101-1000 ants; 8 = &gt;1000 ants). Sample dates are only approximates within the sample date range</v>
          </cell>
        </row>
        <row r="183">
          <cell r="A183" t="str">
            <v>Andersen&amp;Hoffmann_2003_03</v>
          </cell>
          <cell r="B183" t="str">
            <v>Hoffmann, B</v>
          </cell>
          <cell r="C183" t="str">
            <v>Oceania</v>
          </cell>
          <cell r="D183" t="str">
            <v>Australia</v>
          </cell>
          <cell r="E183" t="str">
            <v>Queensland</v>
          </cell>
          <cell r="F183" t="str">
            <v>German Creek Mine</v>
          </cell>
          <cell r="G183" t="str">
            <v>Site 11</v>
          </cell>
          <cell r="H183" t="str">
            <v>NA</v>
          </cell>
          <cell r="I183">
            <v>229</v>
          </cell>
          <cell r="J183">
            <v>-22.54</v>
          </cell>
          <cell r="K183">
            <v>148.32</v>
          </cell>
          <cell r="L183" t="str">
            <v>Google Earth estimate</v>
          </cell>
          <cell r="M183" t="str">
            <v>NA</v>
          </cell>
          <cell r="N183">
            <v>5887</v>
          </cell>
          <cell r="O183">
            <v>101</v>
          </cell>
          <cell r="P183" t="str">
            <v>NA</v>
          </cell>
          <cell r="Q183" t="str">
            <v>NA</v>
          </cell>
          <cell r="R183">
            <v>4</v>
          </cell>
          <cell r="S183">
            <v>10</v>
          </cell>
          <cell r="T183">
            <v>1</v>
          </cell>
          <cell r="U183">
            <v>1997</v>
          </cell>
          <cell r="V183">
            <v>23</v>
          </cell>
          <cell r="W183">
            <v>4</v>
          </cell>
          <cell r="X183">
            <v>1999</v>
          </cell>
          <cell r="Y183">
            <v>1</v>
          </cell>
          <cell r="Z183">
            <v>40</v>
          </cell>
          <cell r="AA183">
            <v>20</v>
          </cell>
          <cell r="AB183">
            <v>0</v>
          </cell>
          <cell r="AC183" t="str">
            <v>Pitfall</v>
          </cell>
          <cell r="AD183" t="str">
            <v>Ant sampling was conducted at each site using a 5 x 3 grid of pitfall traps (6.5 cm diameter, partly filled with ethylene glycol as a preservative) with 10 m spacing, operated for a five-day period.</v>
          </cell>
          <cell r="AE183">
            <v>15</v>
          </cell>
          <cell r="AF183">
            <v>32.69</v>
          </cell>
          <cell r="AG183">
            <v>10</v>
          </cell>
          <cell r="AH183">
            <v>480</v>
          </cell>
          <cell r="AI183">
            <v>300</v>
          </cell>
          <cell r="AJ183">
            <v>0</v>
          </cell>
          <cell r="AK183">
            <v>0</v>
          </cell>
          <cell r="AL183">
            <v>0</v>
          </cell>
          <cell r="AM183">
            <v>0</v>
          </cell>
          <cell r="AN183">
            <v>0</v>
          </cell>
          <cell r="AO183">
            <v>0</v>
          </cell>
          <cell r="AP183">
            <v>0</v>
          </cell>
          <cell r="AQ183">
            <v>0</v>
          </cell>
          <cell r="AR183">
            <v>0</v>
          </cell>
          <cell r="AS183">
            <v>0</v>
          </cell>
          <cell r="AT183" t="str">
            <v>Minesite rehabilitation</v>
          </cell>
          <cell r="AU183" t="str">
            <v>Disturbed</v>
          </cell>
          <cell r="AV183" t="str">
            <v>Mining</v>
          </cell>
          <cell r="AW183" t="str">
            <v>NA</v>
          </cell>
          <cell r="AX183" t="str">
            <v>Minesite rehabilitation, 4 years old</v>
          </cell>
          <cell r="AY183" t="str">
            <v>The abundance of each species in each trap was scored according to an 8-point scale (1 = 1 ant; 2 = 2-5 ants; 3 = 6-10 ants; 4 = 11-20 ants; 5 = 21-50 ants; 6 = 51-100 ants; 7 = 101-1000 ants; 8 = &gt;1000 ants). Sample dates are only approximates within the sample date range</v>
          </cell>
        </row>
        <row r="184">
          <cell r="A184" t="str">
            <v>Andersen&amp;Hoffmann_2003_04</v>
          </cell>
          <cell r="B184" t="str">
            <v>Hoffmann, B</v>
          </cell>
          <cell r="C184" t="str">
            <v>Oceania</v>
          </cell>
          <cell r="D184" t="str">
            <v>Australia</v>
          </cell>
          <cell r="E184" t="str">
            <v>Queensland</v>
          </cell>
          <cell r="F184" t="str">
            <v>German Creek Mine</v>
          </cell>
          <cell r="G184" t="str">
            <v>Site 12</v>
          </cell>
          <cell r="H184" t="str">
            <v>NA</v>
          </cell>
          <cell r="I184">
            <v>229</v>
          </cell>
          <cell r="J184">
            <v>-22.54</v>
          </cell>
          <cell r="K184">
            <v>148.32</v>
          </cell>
          <cell r="L184" t="str">
            <v>Google Earth estimate</v>
          </cell>
          <cell r="M184" t="str">
            <v>NA</v>
          </cell>
          <cell r="N184">
            <v>3952</v>
          </cell>
          <cell r="O184">
            <v>71</v>
          </cell>
          <cell r="P184" t="str">
            <v>NA</v>
          </cell>
          <cell r="Q184" t="str">
            <v>NA</v>
          </cell>
          <cell r="R184">
            <v>4</v>
          </cell>
          <cell r="S184">
            <v>15</v>
          </cell>
          <cell r="T184">
            <v>1</v>
          </cell>
          <cell r="U184">
            <v>2000</v>
          </cell>
          <cell r="V184">
            <v>20</v>
          </cell>
          <cell r="W184">
            <v>4</v>
          </cell>
          <cell r="X184">
            <v>1997</v>
          </cell>
          <cell r="Y184">
            <v>1</v>
          </cell>
          <cell r="Z184">
            <v>40</v>
          </cell>
          <cell r="AA184">
            <v>20</v>
          </cell>
          <cell r="AB184">
            <v>0</v>
          </cell>
          <cell r="AC184" t="str">
            <v>Pitfall</v>
          </cell>
          <cell r="AD184" t="str">
            <v>Ant sampling was conducted at each site using a 5 x 3 grid of pitfall traps (6.5 cm diameter, partly filled with ethylene glycol as a preservative) with 10 m spacing, operated for a five-day period.</v>
          </cell>
          <cell r="AE184">
            <v>15</v>
          </cell>
          <cell r="AF184">
            <v>32.69</v>
          </cell>
          <cell r="AG184">
            <v>10</v>
          </cell>
          <cell r="AH184">
            <v>480</v>
          </cell>
          <cell r="AI184">
            <v>300</v>
          </cell>
          <cell r="AJ184">
            <v>0</v>
          </cell>
          <cell r="AK184">
            <v>0</v>
          </cell>
          <cell r="AL184">
            <v>0</v>
          </cell>
          <cell r="AM184">
            <v>0</v>
          </cell>
          <cell r="AN184">
            <v>0</v>
          </cell>
          <cell r="AO184">
            <v>0</v>
          </cell>
          <cell r="AP184">
            <v>0</v>
          </cell>
          <cell r="AQ184">
            <v>0</v>
          </cell>
          <cell r="AR184">
            <v>0</v>
          </cell>
          <cell r="AS184">
            <v>0</v>
          </cell>
          <cell r="AT184" t="str">
            <v>Minesite rehabilitation</v>
          </cell>
          <cell r="AU184" t="str">
            <v>Disturbed</v>
          </cell>
          <cell r="AV184" t="str">
            <v>Mining</v>
          </cell>
          <cell r="AW184" t="str">
            <v>NA</v>
          </cell>
          <cell r="AX184" t="str">
            <v>Minesite rehabilitation, 1 year old</v>
          </cell>
          <cell r="AY184" t="str">
            <v>The abundance of each species in each trap was scored according to an 8-point scale (1 = 1 ant; 2 = 2-5 ants; 3 = 6-10 ants; 4 = 11-20 ants; 5 = 21-50 ants; 6 = 51-100 ants; 7 = 101-1000 ants; 8 = &gt;1000 ants). Sample dates are only approximates within the sample date range</v>
          </cell>
        </row>
        <row r="185">
          <cell r="A185" t="str">
            <v>Andersen&amp;Hoffmann_2003_05</v>
          </cell>
          <cell r="B185" t="str">
            <v>Hoffmann, B</v>
          </cell>
          <cell r="C185" t="str">
            <v>Oceania</v>
          </cell>
          <cell r="D185" t="str">
            <v>Australia</v>
          </cell>
          <cell r="E185" t="str">
            <v>Queensland</v>
          </cell>
          <cell r="F185" t="str">
            <v>German Creek Mine</v>
          </cell>
          <cell r="G185" t="str">
            <v>Site 13</v>
          </cell>
          <cell r="H185" t="str">
            <v>NA</v>
          </cell>
          <cell r="I185">
            <v>229</v>
          </cell>
          <cell r="J185">
            <v>-22.54</v>
          </cell>
          <cell r="K185">
            <v>148.32</v>
          </cell>
          <cell r="L185" t="str">
            <v>Google Earth estimate</v>
          </cell>
          <cell r="M185" t="str">
            <v>NA</v>
          </cell>
          <cell r="N185">
            <v>6370</v>
          </cell>
          <cell r="O185">
            <v>94</v>
          </cell>
          <cell r="P185" t="str">
            <v>NA</v>
          </cell>
          <cell r="Q185" t="str">
            <v>NA</v>
          </cell>
          <cell r="R185">
            <v>4</v>
          </cell>
          <cell r="S185">
            <v>15</v>
          </cell>
          <cell r="T185">
            <v>2</v>
          </cell>
          <cell r="U185">
            <v>1998</v>
          </cell>
          <cell r="V185">
            <v>20</v>
          </cell>
          <cell r="W185">
            <v>4</v>
          </cell>
          <cell r="X185">
            <v>2001</v>
          </cell>
          <cell r="Y185">
            <v>1</v>
          </cell>
          <cell r="Z185">
            <v>40</v>
          </cell>
          <cell r="AA185">
            <v>20</v>
          </cell>
          <cell r="AB185">
            <v>0</v>
          </cell>
          <cell r="AC185" t="str">
            <v>Pitfall</v>
          </cell>
          <cell r="AD185" t="str">
            <v>Ant sampling was conducted at each site using a 5 x 3 grid of pitfall traps (6.5 cm diameter, partly filled with ethylene glycol as a preservative) with 10 m spacing, operated for a five-day period.</v>
          </cell>
          <cell r="AE185">
            <v>15</v>
          </cell>
          <cell r="AF185">
            <v>32.69</v>
          </cell>
          <cell r="AG185">
            <v>10</v>
          </cell>
          <cell r="AH185">
            <v>480</v>
          </cell>
          <cell r="AI185">
            <v>300</v>
          </cell>
          <cell r="AJ185">
            <v>0</v>
          </cell>
          <cell r="AK185">
            <v>0</v>
          </cell>
          <cell r="AL185">
            <v>0</v>
          </cell>
          <cell r="AM185">
            <v>0</v>
          </cell>
          <cell r="AN185">
            <v>0</v>
          </cell>
          <cell r="AO185">
            <v>0</v>
          </cell>
          <cell r="AP185">
            <v>0</v>
          </cell>
          <cell r="AQ185">
            <v>0</v>
          </cell>
          <cell r="AR185">
            <v>0</v>
          </cell>
          <cell r="AS185">
            <v>0</v>
          </cell>
          <cell r="AT185" t="str">
            <v>Minesite rehabilitation</v>
          </cell>
          <cell r="AU185" t="str">
            <v>Disturbed</v>
          </cell>
          <cell r="AV185" t="str">
            <v>Mining</v>
          </cell>
          <cell r="AW185" t="str">
            <v>NA</v>
          </cell>
          <cell r="AX185" t="str">
            <v>Minesite rehabilitation, 3 years old</v>
          </cell>
          <cell r="AY185" t="str">
            <v>The abundance of each species in each trap was scored according to an 8-point scale (1 = 1 ant; 2 = 2-5 ants; 3 = 6-10 ants; 4 = 11-20 ants; 5 = 21-50 ants; 6 = 51-100 ants; 7 = 101-1000 ants; 8 = &gt;1000 ants). Sample dates are only approximates within the sample date range</v>
          </cell>
        </row>
        <row r="186">
          <cell r="A186" t="str">
            <v>Andersen&amp;Hoffmann_2003_06</v>
          </cell>
          <cell r="B186" t="str">
            <v>Hoffmann, B</v>
          </cell>
          <cell r="C186" t="str">
            <v>Oceania</v>
          </cell>
          <cell r="D186" t="str">
            <v>Australia</v>
          </cell>
          <cell r="E186" t="str">
            <v>Queensland</v>
          </cell>
          <cell r="F186" t="str">
            <v>German Creek Mine</v>
          </cell>
          <cell r="G186" t="str">
            <v>Site 3</v>
          </cell>
          <cell r="H186" t="str">
            <v>NA</v>
          </cell>
          <cell r="I186">
            <v>229</v>
          </cell>
          <cell r="J186">
            <v>-22.54</v>
          </cell>
          <cell r="K186">
            <v>148.32</v>
          </cell>
          <cell r="L186" t="str">
            <v>Google Earth estimate</v>
          </cell>
          <cell r="M186" t="str">
            <v>NA</v>
          </cell>
          <cell r="N186">
            <v>18256</v>
          </cell>
          <cell r="O186">
            <v>216</v>
          </cell>
          <cell r="P186" t="str">
            <v>NA</v>
          </cell>
          <cell r="Q186" t="str">
            <v>NA</v>
          </cell>
          <cell r="R186">
            <v>6</v>
          </cell>
          <cell r="S186">
            <v>10</v>
          </cell>
          <cell r="T186">
            <v>1</v>
          </cell>
          <cell r="U186">
            <v>1997</v>
          </cell>
          <cell r="V186">
            <v>20</v>
          </cell>
          <cell r="W186">
            <v>4</v>
          </cell>
          <cell r="X186">
            <v>2001</v>
          </cell>
          <cell r="Y186">
            <v>1</v>
          </cell>
          <cell r="Z186">
            <v>40</v>
          </cell>
          <cell r="AA186">
            <v>20</v>
          </cell>
          <cell r="AB186">
            <v>0</v>
          </cell>
          <cell r="AC186" t="str">
            <v>Pitfall</v>
          </cell>
          <cell r="AD186" t="str">
            <v>Ant sampling was conducted at each site using a 5 x 3 grid of pitfall traps (6.5 cm diameter, partly filled with ethylene glycol as a preservative) with 10 m spacing, operated for a five-day period.</v>
          </cell>
          <cell r="AE186">
            <v>15</v>
          </cell>
          <cell r="AF186">
            <v>32.69</v>
          </cell>
          <cell r="AG186">
            <v>10</v>
          </cell>
          <cell r="AH186">
            <v>720</v>
          </cell>
          <cell r="AI186">
            <v>450</v>
          </cell>
          <cell r="AJ186">
            <v>0</v>
          </cell>
          <cell r="AK186">
            <v>0</v>
          </cell>
          <cell r="AL186">
            <v>0</v>
          </cell>
          <cell r="AM186">
            <v>0</v>
          </cell>
          <cell r="AN186">
            <v>0</v>
          </cell>
          <cell r="AO186">
            <v>0</v>
          </cell>
          <cell r="AP186">
            <v>0</v>
          </cell>
          <cell r="AQ186">
            <v>0</v>
          </cell>
          <cell r="AR186">
            <v>0</v>
          </cell>
          <cell r="AS186">
            <v>0</v>
          </cell>
          <cell r="AT186" t="str">
            <v>Lancewood low woodland</v>
          </cell>
          <cell r="AU186" t="str">
            <v>Undisturbed</v>
          </cell>
          <cell r="AV186" t="str">
            <v>NA</v>
          </cell>
          <cell r="AW186" t="str">
            <v>NA</v>
          </cell>
          <cell r="AX186" t="str">
            <v>Lancewood low woodland</v>
          </cell>
          <cell r="AY186" t="str">
            <v>The abundance of each species in each trap was scored according to an 8-point scale (1 = 1 ant; 2 = 2-5 ants; 3 = 6-10 ants; 4 = 11-20 ants; 5 = 21-50 ants; 6 = 51-100 ants; 7 = 101-1000 ants; 8 = &gt;1000 ants). Sample dates are only approximates within the sample date range</v>
          </cell>
        </row>
        <row r="187">
          <cell r="A187" t="str">
            <v>Andersen&amp;Hoffmann_2003_07</v>
          </cell>
          <cell r="B187" t="str">
            <v>Hoffmann, B</v>
          </cell>
          <cell r="C187" t="str">
            <v>Oceania</v>
          </cell>
          <cell r="D187" t="str">
            <v>Australia</v>
          </cell>
          <cell r="E187" t="str">
            <v>Queensland</v>
          </cell>
          <cell r="F187" t="str">
            <v>German Creek Mine</v>
          </cell>
          <cell r="G187" t="str">
            <v>Site 7</v>
          </cell>
          <cell r="H187" t="str">
            <v>NA</v>
          </cell>
          <cell r="I187">
            <v>229</v>
          </cell>
          <cell r="J187">
            <v>-22.54</v>
          </cell>
          <cell r="K187">
            <v>148.32</v>
          </cell>
          <cell r="L187" t="str">
            <v>Google Earth estimate</v>
          </cell>
          <cell r="M187" t="str">
            <v>NA</v>
          </cell>
          <cell r="N187">
            <v>12630</v>
          </cell>
          <cell r="O187">
            <v>240</v>
          </cell>
          <cell r="P187" t="str">
            <v>NA</v>
          </cell>
          <cell r="Q187" t="str">
            <v>NA</v>
          </cell>
          <cell r="R187">
            <v>6</v>
          </cell>
          <cell r="S187">
            <v>10</v>
          </cell>
          <cell r="T187">
            <v>1</v>
          </cell>
          <cell r="U187">
            <v>1997</v>
          </cell>
          <cell r="V187">
            <v>20</v>
          </cell>
          <cell r="W187">
            <v>4</v>
          </cell>
          <cell r="X187">
            <v>2001</v>
          </cell>
          <cell r="Y187">
            <v>1</v>
          </cell>
          <cell r="Z187">
            <v>40</v>
          </cell>
          <cell r="AA187">
            <v>20</v>
          </cell>
          <cell r="AB187">
            <v>0</v>
          </cell>
          <cell r="AC187" t="str">
            <v>Pitfall</v>
          </cell>
          <cell r="AD187" t="str">
            <v>Ant sampling was conducted at each site using a 5 x 3 grid of pitfall traps (6.5 cm diameter, partly filled with ethylene glycol as a preservative) with 10 m spacing, operated for a five-day period.</v>
          </cell>
          <cell r="AE187">
            <v>15</v>
          </cell>
          <cell r="AF187">
            <v>32.69</v>
          </cell>
          <cell r="AG187">
            <v>10</v>
          </cell>
          <cell r="AH187">
            <v>720</v>
          </cell>
          <cell r="AI187">
            <v>450</v>
          </cell>
          <cell r="AJ187">
            <v>0</v>
          </cell>
          <cell r="AK187">
            <v>0</v>
          </cell>
          <cell r="AL187">
            <v>0</v>
          </cell>
          <cell r="AM187">
            <v>0</v>
          </cell>
          <cell r="AN187">
            <v>0</v>
          </cell>
          <cell r="AO187">
            <v>0</v>
          </cell>
          <cell r="AP187">
            <v>0</v>
          </cell>
          <cell r="AQ187">
            <v>0</v>
          </cell>
          <cell r="AR187">
            <v>0</v>
          </cell>
          <cell r="AS187">
            <v>0</v>
          </cell>
          <cell r="AT187" t="str">
            <v>Yapunyah woodland</v>
          </cell>
          <cell r="AU187" t="str">
            <v>Undisturbed</v>
          </cell>
          <cell r="AV187" t="str">
            <v>NA</v>
          </cell>
          <cell r="AW187" t="str">
            <v>NA</v>
          </cell>
          <cell r="AX187" t="str">
            <v>Yapunyah woodland</v>
          </cell>
          <cell r="AY187" t="str">
            <v>The abundance of each species in each trap was scored according to an 8-point scale (1 = 1 ant; 2 = 2-5 ants; 3 = 6-10 ants; 4 = 11-20 ants; 5 = 21-50 ants; 6 = 51-100 ants; 7 = 101-1000 ants; 8 = &gt;1000 ants). Sample dates are only approximates within the sample date range</v>
          </cell>
        </row>
        <row r="188">
          <cell r="A188" t="str">
            <v>Andersen&amp;Hoffmann_2003_08</v>
          </cell>
          <cell r="B188" t="str">
            <v>Hoffmann, B</v>
          </cell>
          <cell r="C188" t="str">
            <v>Oceania</v>
          </cell>
          <cell r="D188" t="str">
            <v>Australia</v>
          </cell>
          <cell r="E188" t="str">
            <v>Queensland</v>
          </cell>
          <cell r="F188" t="str">
            <v>German Creek Mine</v>
          </cell>
          <cell r="G188" t="str">
            <v>Site 8</v>
          </cell>
          <cell r="H188" t="str">
            <v>NA</v>
          </cell>
          <cell r="I188">
            <v>229</v>
          </cell>
          <cell r="J188">
            <v>-22.54</v>
          </cell>
          <cell r="K188">
            <v>148.32</v>
          </cell>
          <cell r="L188" t="str">
            <v>Google Earth estimate</v>
          </cell>
          <cell r="M188" t="str">
            <v>NA</v>
          </cell>
          <cell r="N188">
            <v>2009</v>
          </cell>
          <cell r="O188">
            <v>119</v>
          </cell>
          <cell r="P188" t="str">
            <v>NA</v>
          </cell>
          <cell r="Q188" t="str">
            <v>NA</v>
          </cell>
          <cell r="R188">
            <v>6</v>
          </cell>
          <cell r="S188">
            <v>10</v>
          </cell>
          <cell r="T188">
            <v>1</v>
          </cell>
          <cell r="U188">
            <v>1997</v>
          </cell>
          <cell r="V188">
            <v>20</v>
          </cell>
          <cell r="W188">
            <v>4</v>
          </cell>
          <cell r="X188">
            <v>2001</v>
          </cell>
          <cell r="Y188">
            <v>1</v>
          </cell>
          <cell r="Z188">
            <v>40</v>
          </cell>
          <cell r="AA188">
            <v>20</v>
          </cell>
          <cell r="AB188">
            <v>0</v>
          </cell>
          <cell r="AC188" t="str">
            <v>Pitfall</v>
          </cell>
          <cell r="AD188" t="str">
            <v>Ant sampling was conducted at each site using a 5 x 3 grid of pitfall traps (6.5 cm diameter, partly filled with ethylene glycol as a preservative) with 10 m spacing, operated for a five-day period.</v>
          </cell>
          <cell r="AE188">
            <v>15</v>
          </cell>
          <cell r="AF188">
            <v>32.69</v>
          </cell>
          <cell r="AG188">
            <v>10</v>
          </cell>
          <cell r="AH188">
            <v>720</v>
          </cell>
          <cell r="AI188">
            <v>450</v>
          </cell>
          <cell r="AJ188">
            <v>0</v>
          </cell>
          <cell r="AK188">
            <v>0</v>
          </cell>
          <cell r="AL188">
            <v>0</v>
          </cell>
          <cell r="AM188">
            <v>0</v>
          </cell>
          <cell r="AN188">
            <v>0</v>
          </cell>
          <cell r="AO188">
            <v>0</v>
          </cell>
          <cell r="AP188">
            <v>0</v>
          </cell>
          <cell r="AQ188">
            <v>0</v>
          </cell>
          <cell r="AR188">
            <v>0</v>
          </cell>
          <cell r="AS188">
            <v>0</v>
          </cell>
          <cell r="AT188" t="str">
            <v>Minesite rehabilitation</v>
          </cell>
          <cell r="AU188" t="str">
            <v>Disturbed</v>
          </cell>
          <cell r="AV188" t="str">
            <v>Mining</v>
          </cell>
          <cell r="AW188" t="str">
            <v>NA</v>
          </cell>
          <cell r="AX188" t="str">
            <v>Minesite rehabilitation, 10 years old</v>
          </cell>
          <cell r="AY188" t="str">
            <v>The abundance of each species in each trap was scored according to an 8-point scale (1 = 1 ant; 2 = 2-5 ants; 3 = 6-10 ants; 4 = 11-20 ants; 5 = 21-50 ants; 6 = 51-100 ants; 7 = 101-1000 ants; 8 = &gt;1000 ants). Sample dates are only approximates within the sample date range</v>
          </cell>
        </row>
        <row r="189">
          <cell r="A189" t="str">
            <v>Andersen&amp;Hoffmann_2003_09</v>
          </cell>
          <cell r="B189" t="str">
            <v>Hoffmann, B</v>
          </cell>
          <cell r="C189" t="str">
            <v>Oceania</v>
          </cell>
          <cell r="D189" t="str">
            <v>Australia</v>
          </cell>
          <cell r="E189" t="str">
            <v>Queensland</v>
          </cell>
          <cell r="F189" t="str">
            <v>German Creek Mine</v>
          </cell>
          <cell r="G189" t="str">
            <v>Site 9</v>
          </cell>
          <cell r="H189" t="str">
            <v>NA</v>
          </cell>
          <cell r="I189">
            <v>229</v>
          </cell>
          <cell r="J189">
            <v>-22.54</v>
          </cell>
          <cell r="K189">
            <v>148.32</v>
          </cell>
          <cell r="L189" t="str">
            <v>Google Earth estimate</v>
          </cell>
          <cell r="M189" t="str">
            <v>NA</v>
          </cell>
          <cell r="N189">
            <v>10795</v>
          </cell>
          <cell r="O189">
            <v>111</v>
          </cell>
          <cell r="P189" t="str">
            <v>NA</v>
          </cell>
          <cell r="Q189" t="str">
            <v>NA</v>
          </cell>
          <cell r="R189">
            <v>6</v>
          </cell>
          <cell r="S189">
            <v>10</v>
          </cell>
          <cell r="T189">
            <v>1</v>
          </cell>
          <cell r="U189">
            <v>1997</v>
          </cell>
          <cell r="V189">
            <v>20</v>
          </cell>
          <cell r="W189">
            <v>4</v>
          </cell>
          <cell r="X189">
            <v>2001</v>
          </cell>
          <cell r="Y189">
            <v>1</v>
          </cell>
          <cell r="Z189">
            <v>40</v>
          </cell>
          <cell r="AA189">
            <v>20</v>
          </cell>
          <cell r="AB189">
            <v>0</v>
          </cell>
          <cell r="AC189" t="str">
            <v>Pitfall</v>
          </cell>
          <cell r="AD189" t="str">
            <v>Ant sampling was conducted at each site using a 5 x 3 grid of pitfall traps (6.5 cm diameter, partly filled with ethylene glycol as a preservative) with 10 m spacing, operated for a five-day period.</v>
          </cell>
          <cell r="AE189">
            <v>15</v>
          </cell>
          <cell r="AF189">
            <v>32.69</v>
          </cell>
          <cell r="AG189">
            <v>10</v>
          </cell>
          <cell r="AH189">
            <v>720</v>
          </cell>
          <cell r="AI189">
            <v>450</v>
          </cell>
          <cell r="AJ189">
            <v>0</v>
          </cell>
          <cell r="AK189">
            <v>0</v>
          </cell>
          <cell r="AL189">
            <v>0</v>
          </cell>
          <cell r="AM189">
            <v>0</v>
          </cell>
          <cell r="AN189">
            <v>0</v>
          </cell>
          <cell r="AO189">
            <v>0</v>
          </cell>
          <cell r="AP189">
            <v>0</v>
          </cell>
          <cell r="AQ189">
            <v>0</v>
          </cell>
          <cell r="AR189">
            <v>0</v>
          </cell>
          <cell r="AS189">
            <v>0</v>
          </cell>
          <cell r="AT189" t="str">
            <v>Minesite rehabilitation</v>
          </cell>
          <cell r="AU189" t="str">
            <v>Disturbed</v>
          </cell>
          <cell r="AV189" t="str">
            <v>Mining</v>
          </cell>
          <cell r="AW189" t="str">
            <v>NA</v>
          </cell>
          <cell r="AX189" t="str">
            <v>Minesite rehabilitation, 3 years old</v>
          </cell>
          <cell r="AY189" t="str">
            <v>The abundance of each species in each trap was scored according to an 8-point scale (1 = 1 ant; 2 = 2-5 ants; 3 = 6-10 ants; 4 = 11-20 ants; 5 = 21-50 ants; 6 = 51-100 ants; 7 = 101-1000 ants; 8 = &gt;1000 ants). Sample dates are only approximates within the sample date range</v>
          </cell>
        </row>
        <row r="190">
          <cell r="A190" t="str">
            <v>Andersen&amp;Hoffmann_2011_01</v>
          </cell>
          <cell r="B190" t="str">
            <v>Gibb, Heloise</v>
          </cell>
          <cell r="C190" t="str">
            <v>Oceania</v>
          </cell>
          <cell r="D190" t="str">
            <v>Australia</v>
          </cell>
          <cell r="E190" t="str">
            <v>Northern Territory</v>
          </cell>
          <cell r="F190" t="str">
            <v>Territroy Wildlife Park (TWP)</v>
          </cell>
          <cell r="G190" t="str">
            <v>Lo1</v>
          </cell>
          <cell r="H190" t="str">
            <v>Low fire frequency - Open Woodland</v>
          </cell>
          <cell r="I190">
            <v>21</v>
          </cell>
          <cell r="J190">
            <v>-12.7</v>
          </cell>
          <cell r="K190">
            <v>130.983</v>
          </cell>
          <cell r="L190" t="str">
            <v>Google Earth estimate</v>
          </cell>
          <cell r="M190" t="str">
            <v>NA</v>
          </cell>
          <cell r="N190">
            <v>952</v>
          </cell>
          <cell r="O190">
            <v>32</v>
          </cell>
          <cell r="P190" t="str">
            <v>NA</v>
          </cell>
          <cell r="Q190" t="str">
            <v>NA</v>
          </cell>
          <cell r="R190">
            <v>2</v>
          </cell>
          <cell r="S190" t="str">
            <v>NA</v>
          </cell>
          <cell r="T190">
            <v>7</v>
          </cell>
          <cell r="U190">
            <v>2007</v>
          </cell>
          <cell r="V190" t="str">
            <v>NA</v>
          </cell>
          <cell r="W190">
            <v>10</v>
          </cell>
          <cell r="X190">
            <v>2007</v>
          </cell>
          <cell r="Y190">
            <v>1</v>
          </cell>
          <cell r="Z190">
            <v>40</v>
          </cell>
          <cell r="AA190">
            <v>30</v>
          </cell>
          <cell r="AB190">
            <v>0</v>
          </cell>
          <cell r="AC190" t="str">
            <v>Pitfall/Arboreal</v>
          </cell>
          <cell r="AD190" t="str">
            <v>Pitfall traps: Ants were sampled using pitfall traps (6 cm diameter and 10 cm depth, partly filled with ethylene glycol as a preservative). A 5 x 4 grid of 20 traps with 10 m spacing was established at each site, and operated for a 3-day period in July (middle of the dry season) 2007 and again in October (end of the dry season) 2007. Arboreal traps: These were smaller (4 cm diameter) plastic containers, again partly filled with ethylene glycol as a preservative, but with their inner rims smeared with fish paste as an attractant. One such trap was taped to the tree &gt;15 cm in diameter at breast height nearest to each of the ground traps (i.e. 20 each site), and operated for a single 3-day period, in September 2007.</v>
          </cell>
          <cell r="AE190">
            <v>20</v>
          </cell>
          <cell r="AF190">
            <v>28.29</v>
          </cell>
          <cell r="AG190">
            <v>10</v>
          </cell>
          <cell r="AH190">
            <v>144</v>
          </cell>
          <cell r="AI190">
            <v>120</v>
          </cell>
          <cell r="AJ190">
            <v>0</v>
          </cell>
          <cell r="AK190">
            <v>0</v>
          </cell>
          <cell r="AL190">
            <v>0</v>
          </cell>
          <cell r="AM190">
            <v>0</v>
          </cell>
          <cell r="AN190">
            <v>0</v>
          </cell>
          <cell r="AO190">
            <v>0</v>
          </cell>
          <cell r="AP190">
            <v>0</v>
          </cell>
          <cell r="AQ190">
            <v>0</v>
          </cell>
          <cell r="AR190">
            <v>0</v>
          </cell>
          <cell r="AS190">
            <v>0</v>
          </cell>
          <cell r="AT190" t="str">
            <v>Eucalypt woodland</v>
          </cell>
          <cell r="AU190" t="str">
            <v>Disturbed</v>
          </cell>
          <cell r="AV190" t="str">
            <v>Fire</v>
          </cell>
          <cell r="AW190" t="str">
            <v>NA</v>
          </cell>
          <cell r="AX190" t="str">
            <v>Open woodland (projective foliage cover of canopy trees &lt;15%) dominated by Eucalyptus miniata and Grevillea pteridifolia</v>
          </cell>
          <cell r="AY190" t="str">
            <v>NA</v>
          </cell>
        </row>
        <row r="191">
          <cell r="A191" t="str">
            <v>Andersen&amp;Hoffmann_2011_02</v>
          </cell>
          <cell r="B191" t="str">
            <v>Gibb, Heloise</v>
          </cell>
          <cell r="C191" t="str">
            <v>Oceania</v>
          </cell>
          <cell r="D191" t="str">
            <v>Australia</v>
          </cell>
          <cell r="E191" t="str">
            <v>Northern Territory</v>
          </cell>
          <cell r="F191" t="str">
            <v>Territroy Wildlife Park (TWP)</v>
          </cell>
          <cell r="G191" t="str">
            <v>Lo2</v>
          </cell>
          <cell r="H191" t="str">
            <v>Low fire frequency - Open Woodland</v>
          </cell>
          <cell r="I191">
            <v>21</v>
          </cell>
          <cell r="J191">
            <v>-12.7</v>
          </cell>
          <cell r="K191">
            <v>130.983</v>
          </cell>
          <cell r="L191" t="str">
            <v>Google Earth estimate</v>
          </cell>
          <cell r="M191" t="str">
            <v>NA</v>
          </cell>
          <cell r="N191">
            <v>1932</v>
          </cell>
          <cell r="O191">
            <v>39</v>
          </cell>
          <cell r="P191" t="str">
            <v>NA</v>
          </cell>
          <cell r="Q191" t="str">
            <v>NA</v>
          </cell>
          <cell r="R191">
            <v>2</v>
          </cell>
          <cell r="S191" t="str">
            <v>NA</v>
          </cell>
          <cell r="T191">
            <v>7</v>
          </cell>
          <cell r="U191">
            <v>2007</v>
          </cell>
          <cell r="V191" t="str">
            <v>NA</v>
          </cell>
          <cell r="W191">
            <v>10</v>
          </cell>
          <cell r="X191">
            <v>2007</v>
          </cell>
          <cell r="Y191">
            <v>1</v>
          </cell>
          <cell r="Z191">
            <v>40</v>
          </cell>
          <cell r="AA191">
            <v>30</v>
          </cell>
          <cell r="AB191">
            <v>0</v>
          </cell>
          <cell r="AC191" t="str">
            <v>Pitfall/Arboreal</v>
          </cell>
          <cell r="AD191" t="str">
            <v>Pitfall traps: Ants were sampled using pitfall traps (6 cm diameter and 10 cm depth, partly filled with ethylene glycol as a preservative). A 5 x 4 grid of 20 traps with 10 m spacing was established at each site, and operated for a 3-day period in July (middle of the dry season) 2007 and again in October (end of the dry season) 2007. Arboreal traps: These were smaller (4 cm diameter) plastic containers, again partly filled with ethylene glycol as a preservative, but with their inner rims smeared with fish paste as an attractant. One such trap was taped to the tree &gt;15 cm in diameter at breast height nearest to each of the ground traps (i.e. 20 each site), and operated for a single 3-day period, in September 2007.</v>
          </cell>
          <cell r="AE191">
            <v>20</v>
          </cell>
          <cell r="AF191">
            <v>28.29</v>
          </cell>
          <cell r="AG191">
            <v>10</v>
          </cell>
          <cell r="AH191">
            <v>144</v>
          </cell>
          <cell r="AI191">
            <v>120</v>
          </cell>
          <cell r="AJ191">
            <v>0</v>
          </cell>
          <cell r="AK191">
            <v>0</v>
          </cell>
          <cell r="AL191">
            <v>0</v>
          </cell>
          <cell r="AM191">
            <v>0</v>
          </cell>
          <cell r="AN191">
            <v>0</v>
          </cell>
          <cell r="AO191">
            <v>0</v>
          </cell>
          <cell r="AP191">
            <v>0</v>
          </cell>
          <cell r="AQ191">
            <v>0</v>
          </cell>
          <cell r="AR191">
            <v>0</v>
          </cell>
          <cell r="AS191">
            <v>0</v>
          </cell>
          <cell r="AT191" t="str">
            <v>Eucalypt woodland</v>
          </cell>
          <cell r="AU191" t="str">
            <v>Disturbed</v>
          </cell>
          <cell r="AV191" t="str">
            <v>Fire</v>
          </cell>
          <cell r="AW191" t="str">
            <v>NA</v>
          </cell>
          <cell r="AX191" t="str">
            <v>Open woodland (projective foliage cover of canopy trees &lt;15%) dominated by Eucalyptus miniata and Grevillea pteridifolia</v>
          </cell>
          <cell r="AY191" t="str">
            <v>NA</v>
          </cell>
        </row>
        <row r="192">
          <cell r="A192" t="str">
            <v>Andersen&amp;Hoffmann_2011_03</v>
          </cell>
          <cell r="B192" t="str">
            <v>Gibb, Heloise</v>
          </cell>
          <cell r="C192" t="str">
            <v>Oceania</v>
          </cell>
          <cell r="D192" t="str">
            <v>Australia</v>
          </cell>
          <cell r="E192" t="str">
            <v>Northern Territory</v>
          </cell>
          <cell r="F192" t="str">
            <v>Territroy Wildlife Park (TWP)</v>
          </cell>
          <cell r="G192" t="str">
            <v>Lo3</v>
          </cell>
          <cell r="H192" t="str">
            <v>Low fire frequency - Open Woodland</v>
          </cell>
          <cell r="I192">
            <v>21</v>
          </cell>
          <cell r="J192">
            <v>-12.7</v>
          </cell>
          <cell r="K192">
            <v>130.983</v>
          </cell>
          <cell r="L192" t="str">
            <v>Google Earth estimate</v>
          </cell>
          <cell r="M192" t="str">
            <v>NA</v>
          </cell>
          <cell r="N192">
            <v>1048</v>
          </cell>
          <cell r="O192">
            <v>35</v>
          </cell>
          <cell r="P192" t="str">
            <v>NA</v>
          </cell>
          <cell r="Q192" t="str">
            <v>NA</v>
          </cell>
          <cell r="R192">
            <v>2</v>
          </cell>
          <cell r="S192" t="str">
            <v>NA</v>
          </cell>
          <cell r="T192">
            <v>7</v>
          </cell>
          <cell r="U192">
            <v>2007</v>
          </cell>
          <cell r="V192" t="str">
            <v>NA</v>
          </cell>
          <cell r="W192">
            <v>10</v>
          </cell>
          <cell r="X192">
            <v>2007</v>
          </cell>
          <cell r="Y192">
            <v>1</v>
          </cell>
          <cell r="Z192">
            <v>40</v>
          </cell>
          <cell r="AA192">
            <v>30</v>
          </cell>
          <cell r="AB192">
            <v>0</v>
          </cell>
          <cell r="AC192" t="str">
            <v>Pitfall/Arboreal</v>
          </cell>
          <cell r="AD192" t="str">
            <v>Pitfall traps: Ants were sampled using pitfall traps (6 cm diameter and 10 cm depth, partly filled with ethylene glycol as a preservative). A 5 x 4 grid of 20 traps with 10 m spacing was established at each site, and operated for a 3-day period in July (middle of the dry season) 2007 and again in October (end of the dry season) 2007. Arboreal traps: These were smaller (4 cm diameter) plastic containers, again partly filled with ethylene glycol as a preservative, but with their inner rims smeared with fish paste as an attractant. One such trap was taped to the tree &gt;15 cm in diameter at breast height nearest to each of the ground traps (i.e. 20 each site), and operated for a single 3-day period, in September 2007.</v>
          </cell>
          <cell r="AE192">
            <v>20</v>
          </cell>
          <cell r="AF192">
            <v>28.29</v>
          </cell>
          <cell r="AG192">
            <v>10</v>
          </cell>
          <cell r="AH192">
            <v>144</v>
          </cell>
          <cell r="AI192">
            <v>120</v>
          </cell>
          <cell r="AJ192">
            <v>0</v>
          </cell>
          <cell r="AK192">
            <v>0</v>
          </cell>
          <cell r="AL192">
            <v>0</v>
          </cell>
          <cell r="AM192">
            <v>0</v>
          </cell>
          <cell r="AN192">
            <v>0</v>
          </cell>
          <cell r="AO192">
            <v>0</v>
          </cell>
          <cell r="AP192">
            <v>0</v>
          </cell>
          <cell r="AQ192">
            <v>0</v>
          </cell>
          <cell r="AR192">
            <v>0</v>
          </cell>
          <cell r="AS192">
            <v>0</v>
          </cell>
          <cell r="AT192" t="str">
            <v>Eucalypt woodland</v>
          </cell>
          <cell r="AU192" t="str">
            <v>Disturbed</v>
          </cell>
          <cell r="AV192" t="str">
            <v>Fire</v>
          </cell>
          <cell r="AW192" t="str">
            <v>NA</v>
          </cell>
          <cell r="AX192" t="str">
            <v>Open woodland (projective foliage cover of canopy trees &lt;15%) dominated by Eucalyptus miniata and Grevillea pteridifolia</v>
          </cell>
          <cell r="AY192" t="str">
            <v>NA</v>
          </cell>
        </row>
        <row r="193">
          <cell r="A193" t="str">
            <v>Andersen&amp;Hoffmann_2011_04</v>
          </cell>
          <cell r="B193" t="str">
            <v>Gibb, Heloise</v>
          </cell>
          <cell r="C193" t="str">
            <v>Oceania</v>
          </cell>
          <cell r="D193" t="str">
            <v>Australia</v>
          </cell>
          <cell r="E193" t="str">
            <v>Northern Territory</v>
          </cell>
          <cell r="F193" t="str">
            <v>Territroy Wildlife Park (TWP)</v>
          </cell>
          <cell r="G193" t="str">
            <v>Lw1</v>
          </cell>
          <cell r="H193" t="str">
            <v>Low fire frequency - Woodland</v>
          </cell>
          <cell r="I193">
            <v>21</v>
          </cell>
          <cell r="J193">
            <v>-12.7</v>
          </cell>
          <cell r="K193">
            <v>130.983</v>
          </cell>
          <cell r="L193" t="str">
            <v>Google Earth estimate</v>
          </cell>
          <cell r="M193" t="str">
            <v>NA</v>
          </cell>
          <cell r="N193">
            <v>1083</v>
          </cell>
          <cell r="O193">
            <v>46</v>
          </cell>
          <cell r="P193" t="str">
            <v>NA</v>
          </cell>
          <cell r="Q193" t="str">
            <v>NA</v>
          </cell>
          <cell r="R193">
            <v>2</v>
          </cell>
          <cell r="S193" t="str">
            <v>NA</v>
          </cell>
          <cell r="T193">
            <v>7</v>
          </cell>
          <cell r="U193">
            <v>2007</v>
          </cell>
          <cell r="V193" t="str">
            <v>NA</v>
          </cell>
          <cell r="W193">
            <v>10</v>
          </cell>
          <cell r="X193">
            <v>2007</v>
          </cell>
          <cell r="Y193">
            <v>1</v>
          </cell>
          <cell r="Z193">
            <v>40</v>
          </cell>
          <cell r="AA193">
            <v>30</v>
          </cell>
          <cell r="AB193">
            <v>0</v>
          </cell>
          <cell r="AC193" t="str">
            <v>Pitfall/Arboreal</v>
          </cell>
          <cell r="AD193" t="str">
            <v>Pitfall traps: Ants were sampled using pitfall traps (6 cm diameter and 10 cm depth, partly filled with ethylene glycol as a preservative). A 5 x 4 grid of 20 traps with 10 m spacing was established at each site, and operated for a 3-day period in July (middle of the dry season) 2007 and again in October (end of the dry season) 2007. Arboreal traps: These were smaller (4 cm diameter) plastic containers, again partly filled with ethylene glycol as a preservative, but with their inner rims smeared with fish paste as an attractant. One such trap was taped to the tree &gt;15 cm in diameter at breast height nearest to each of the ground traps (i.e. 20 each site), and operated for a single 3-day period, in September 2007.</v>
          </cell>
          <cell r="AE193">
            <v>20</v>
          </cell>
          <cell r="AF193">
            <v>28.29</v>
          </cell>
          <cell r="AG193">
            <v>10</v>
          </cell>
          <cell r="AH193">
            <v>144</v>
          </cell>
          <cell r="AI193">
            <v>120</v>
          </cell>
          <cell r="AJ193">
            <v>0</v>
          </cell>
          <cell r="AK193">
            <v>0</v>
          </cell>
          <cell r="AL193">
            <v>0</v>
          </cell>
          <cell r="AM193">
            <v>0</v>
          </cell>
          <cell r="AN193">
            <v>0</v>
          </cell>
          <cell r="AO193">
            <v>0</v>
          </cell>
          <cell r="AP193">
            <v>0</v>
          </cell>
          <cell r="AQ193">
            <v>0</v>
          </cell>
          <cell r="AR193">
            <v>0</v>
          </cell>
          <cell r="AS193">
            <v>0</v>
          </cell>
          <cell r="AT193" t="str">
            <v>Eucalypt woodland</v>
          </cell>
          <cell r="AU193" t="str">
            <v>Disturbed</v>
          </cell>
          <cell r="AV193" t="str">
            <v>Fire</v>
          </cell>
          <cell r="AW193" t="str">
            <v>NA</v>
          </cell>
          <cell r="AX193" t="str">
            <v>Woodland (projective foliage cover of canopy trees 15–30%) dominated by E. miniata, Eucalyptus tetrodonta and Eucalyptus bleeseri</v>
          </cell>
          <cell r="AY193" t="str">
            <v>NA</v>
          </cell>
        </row>
        <row r="194">
          <cell r="A194" t="str">
            <v>Andersen&amp;Hoffmann_2011_05</v>
          </cell>
          <cell r="B194" t="str">
            <v>Gibb, Heloise</v>
          </cell>
          <cell r="C194" t="str">
            <v>Oceania</v>
          </cell>
          <cell r="D194" t="str">
            <v>Australia</v>
          </cell>
          <cell r="E194" t="str">
            <v>Northern Territory</v>
          </cell>
          <cell r="F194" t="str">
            <v>Territroy Wildlife Park (TWP)</v>
          </cell>
          <cell r="G194" t="str">
            <v>Lw2</v>
          </cell>
          <cell r="H194" t="str">
            <v>Low fire frequency - Woodland</v>
          </cell>
          <cell r="I194">
            <v>21</v>
          </cell>
          <cell r="J194">
            <v>-12.7</v>
          </cell>
          <cell r="K194">
            <v>130.983</v>
          </cell>
          <cell r="L194" t="str">
            <v>Google Earth estimate</v>
          </cell>
          <cell r="M194" t="str">
            <v>NA</v>
          </cell>
          <cell r="N194">
            <v>832</v>
          </cell>
          <cell r="O194">
            <v>35</v>
          </cell>
          <cell r="P194" t="str">
            <v>NA</v>
          </cell>
          <cell r="Q194" t="str">
            <v>NA</v>
          </cell>
          <cell r="R194">
            <v>2</v>
          </cell>
          <cell r="S194" t="str">
            <v>NA</v>
          </cell>
          <cell r="T194">
            <v>7</v>
          </cell>
          <cell r="U194">
            <v>2007</v>
          </cell>
          <cell r="V194" t="str">
            <v>NA</v>
          </cell>
          <cell r="W194">
            <v>10</v>
          </cell>
          <cell r="X194">
            <v>2007</v>
          </cell>
          <cell r="Y194">
            <v>1</v>
          </cell>
          <cell r="Z194">
            <v>40</v>
          </cell>
          <cell r="AA194">
            <v>30</v>
          </cell>
          <cell r="AB194">
            <v>0</v>
          </cell>
          <cell r="AC194" t="str">
            <v>Pitfall/Arboreal</v>
          </cell>
          <cell r="AD194" t="str">
            <v>Pitfall traps: Ants were sampled using pitfall traps (6 cm diameter and 10 cm depth, partly filled with ethylene glycol as a preservative). A 5 x 4 grid of 20 traps with 10 m spacing was established at each site, and operated for a 3-day period in July (middle of the dry season) 2007 and again in October (end of the dry season) 2007. Arboreal traps: These were smaller (4 cm diameter) plastic containers, again partly filled with ethylene glycol as a preservative, but with their inner rims smeared with fish paste as an attractant. One such trap was taped to the tree &gt;15 cm in diameter at breast height nearest to each of the ground traps (i.e. 20 each site), and operated for a single 3-day period, in September 2007.</v>
          </cell>
          <cell r="AE194">
            <v>20</v>
          </cell>
          <cell r="AF194">
            <v>28.29</v>
          </cell>
          <cell r="AG194">
            <v>10</v>
          </cell>
          <cell r="AH194">
            <v>144</v>
          </cell>
          <cell r="AI194">
            <v>120</v>
          </cell>
          <cell r="AJ194">
            <v>0</v>
          </cell>
          <cell r="AK194">
            <v>0</v>
          </cell>
          <cell r="AL194">
            <v>0</v>
          </cell>
          <cell r="AM194">
            <v>0</v>
          </cell>
          <cell r="AN194">
            <v>0</v>
          </cell>
          <cell r="AO194">
            <v>0</v>
          </cell>
          <cell r="AP194">
            <v>0</v>
          </cell>
          <cell r="AQ194">
            <v>0</v>
          </cell>
          <cell r="AR194">
            <v>0</v>
          </cell>
          <cell r="AS194">
            <v>0</v>
          </cell>
          <cell r="AT194" t="str">
            <v>Eucalypt woodland</v>
          </cell>
          <cell r="AU194" t="str">
            <v>Disturbed</v>
          </cell>
          <cell r="AV194" t="str">
            <v>Fire</v>
          </cell>
          <cell r="AW194" t="str">
            <v>NA</v>
          </cell>
          <cell r="AX194" t="str">
            <v>Woodland (projective foliage cover of canopy trees 15–30%) dominated by E. miniata, Eucalyptus tetrodonta and Eucalyptus bleeseri</v>
          </cell>
          <cell r="AY194" t="str">
            <v>NA</v>
          </cell>
        </row>
        <row r="195">
          <cell r="A195" t="str">
            <v>Andersen&amp;Hoffmann_2011_06</v>
          </cell>
          <cell r="B195" t="str">
            <v>Gibb, Heloise</v>
          </cell>
          <cell r="C195" t="str">
            <v>Oceania</v>
          </cell>
          <cell r="D195" t="str">
            <v>Australia</v>
          </cell>
          <cell r="E195" t="str">
            <v>Northern Territory</v>
          </cell>
          <cell r="F195" t="str">
            <v>Territroy Wildlife Park (TWP)</v>
          </cell>
          <cell r="G195" t="str">
            <v>Lf1</v>
          </cell>
          <cell r="H195" t="str">
            <v>Low fire frequency - Open Forest</v>
          </cell>
          <cell r="I195">
            <v>21</v>
          </cell>
          <cell r="J195">
            <v>-12.7</v>
          </cell>
          <cell r="K195">
            <v>130.983</v>
          </cell>
          <cell r="L195" t="str">
            <v>Google Earth estimate</v>
          </cell>
          <cell r="M195" t="str">
            <v>NA</v>
          </cell>
          <cell r="N195">
            <v>657</v>
          </cell>
          <cell r="O195">
            <v>33</v>
          </cell>
          <cell r="P195" t="str">
            <v>NA</v>
          </cell>
          <cell r="Q195" t="str">
            <v>NA</v>
          </cell>
          <cell r="R195">
            <v>2</v>
          </cell>
          <cell r="S195" t="str">
            <v>NA</v>
          </cell>
          <cell r="T195">
            <v>7</v>
          </cell>
          <cell r="U195">
            <v>2007</v>
          </cell>
          <cell r="V195" t="str">
            <v>NA</v>
          </cell>
          <cell r="W195">
            <v>10</v>
          </cell>
          <cell r="X195">
            <v>2007</v>
          </cell>
          <cell r="Y195">
            <v>1</v>
          </cell>
          <cell r="Z195">
            <v>40</v>
          </cell>
          <cell r="AA195">
            <v>30</v>
          </cell>
          <cell r="AB195">
            <v>0</v>
          </cell>
          <cell r="AC195" t="str">
            <v>Pitfall/Arboreal</v>
          </cell>
          <cell r="AD195" t="str">
            <v>Pitfall traps: Ants were sampled using pitfall traps (6 cm diameter and 10 cm depth, partly filled with ethylene glycol as a preservative). A 5 x 4 grid of 20 traps with 10 m spacing was established at each site, and operated for a 3-day period in July (middle of the dry season) 2007 and again in October (end of the dry season) 2007. Arboreal traps: These were smaller (4 cm diameter) plastic containers, again partly filled with ethylene glycol as a preservative, but with their inner rims smeared with fish paste as an attractant. One such trap was taped to the tree &gt;15 cm in diameter at breast height nearest to each of the ground traps (i.e. 20 each site), and operated for a single 3-day period, in September 2007.</v>
          </cell>
          <cell r="AE195">
            <v>20</v>
          </cell>
          <cell r="AF195">
            <v>28.29</v>
          </cell>
          <cell r="AG195">
            <v>10</v>
          </cell>
          <cell r="AH195">
            <v>144</v>
          </cell>
          <cell r="AI195">
            <v>120</v>
          </cell>
          <cell r="AJ195">
            <v>0</v>
          </cell>
          <cell r="AK195">
            <v>0</v>
          </cell>
          <cell r="AL195">
            <v>0</v>
          </cell>
          <cell r="AM195">
            <v>0</v>
          </cell>
          <cell r="AN195">
            <v>0</v>
          </cell>
          <cell r="AO195">
            <v>0</v>
          </cell>
          <cell r="AP195">
            <v>0</v>
          </cell>
          <cell r="AQ195">
            <v>0</v>
          </cell>
          <cell r="AR195">
            <v>0</v>
          </cell>
          <cell r="AS195">
            <v>0</v>
          </cell>
          <cell r="AT195" t="str">
            <v>Eucalypt woodland</v>
          </cell>
          <cell r="AU195" t="str">
            <v>Disturbed</v>
          </cell>
          <cell r="AV195" t="str">
            <v>Fire</v>
          </cell>
          <cell r="AW195" t="str">
            <v>NA</v>
          </cell>
          <cell r="AX195" t="str">
            <v>Open forest (projective foliage cover of canopy trees &gt;30%) dominated by E. miniata</v>
          </cell>
          <cell r="AY195" t="str">
            <v>NA</v>
          </cell>
        </row>
        <row r="196">
          <cell r="A196" t="str">
            <v>Andersen&amp;Hoffmann_2011_07</v>
          </cell>
          <cell r="B196" t="str">
            <v>Gibb, Heloise</v>
          </cell>
          <cell r="C196" t="str">
            <v>Oceania</v>
          </cell>
          <cell r="D196" t="str">
            <v>Australia</v>
          </cell>
          <cell r="E196" t="str">
            <v>Northern Territory</v>
          </cell>
          <cell r="F196" t="str">
            <v>Territroy Wildlife Park (TWP)</v>
          </cell>
          <cell r="G196" t="str">
            <v>Lf2</v>
          </cell>
          <cell r="H196" t="str">
            <v>Low fire frequency - Open Forest</v>
          </cell>
          <cell r="I196">
            <v>21</v>
          </cell>
          <cell r="J196">
            <v>-12.7</v>
          </cell>
          <cell r="K196">
            <v>130.983</v>
          </cell>
          <cell r="L196" t="str">
            <v>Google Earth estimate</v>
          </cell>
          <cell r="M196" t="str">
            <v>NA</v>
          </cell>
          <cell r="N196">
            <v>849</v>
          </cell>
          <cell r="O196">
            <v>41</v>
          </cell>
          <cell r="P196" t="str">
            <v>NA</v>
          </cell>
          <cell r="Q196" t="str">
            <v>NA</v>
          </cell>
          <cell r="R196">
            <v>2</v>
          </cell>
          <cell r="S196" t="str">
            <v>NA</v>
          </cell>
          <cell r="T196">
            <v>7</v>
          </cell>
          <cell r="U196">
            <v>2007</v>
          </cell>
          <cell r="V196" t="str">
            <v>NA</v>
          </cell>
          <cell r="W196">
            <v>10</v>
          </cell>
          <cell r="X196">
            <v>2007</v>
          </cell>
          <cell r="Y196">
            <v>1</v>
          </cell>
          <cell r="Z196">
            <v>40</v>
          </cell>
          <cell r="AA196">
            <v>30</v>
          </cell>
          <cell r="AB196">
            <v>0</v>
          </cell>
          <cell r="AC196" t="str">
            <v>Pitfall/Arboreal</v>
          </cell>
          <cell r="AD196" t="str">
            <v>Pitfall traps: Ants were sampled using pitfall traps (6 cm diameter and 10 cm depth, partly filled with ethylene glycol as a preservative). A 5 x 4 grid of 20 traps with 10 m spacing was established at each site, and operated for a 3-day period in July (middle of the dry season) 2007 and again in October (end of the dry season) 2007. Arboreal traps: These were smaller (4 cm diameter) plastic containers, again partly filled with ethylene glycol as a preservative, but with their inner rims smeared with fish paste as an attractant. One such trap was taped to the tree &gt;15 cm in diameter at breast height nearest to each of the ground traps (i.e. 20 each site), and operated for a single 3-day period, in September 2007.</v>
          </cell>
          <cell r="AE196">
            <v>20</v>
          </cell>
          <cell r="AF196">
            <v>28.29</v>
          </cell>
          <cell r="AG196">
            <v>10</v>
          </cell>
          <cell r="AH196">
            <v>144</v>
          </cell>
          <cell r="AI196">
            <v>120</v>
          </cell>
          <cell r="AJ196">
            <v>0</v>
          </cell>
          <cell r="AK196">
            <v>0</v>
          </cell>
          <cell r="AL196">
            <v>0</v>
          </cell>
          <cell r="AM196">
            <v>0</v>
          </cell>
          <cell r="AN196">
            <v>0</v>
          </cell>
          <cell r="AO196">
            <v>0</v>
          </cell>
          <cell r="AP196">
            <v>0</v>
          </cell>
          <cell r="AQ196">
            <v>0</v>
          </cell>
          <cell r="AR196">
            <v>0</v>
          </cell>
          <cell r="AS196">
            <v>0</v>
          </cell>
          <cell r="AT196" t="str">
            <v>Eucalypt woodland</v>
          </cell>
          <cell r="AU196" t="str">
            <v>Disturbed</v>
          </cell>
          <cell r="AV196" t="str">
            <v>Fire</v>
          </cell>
          <cell r="AW196" t="str">
            <v>NA</v>
          </cell>
          <cell r="AX196" t="str">
            <v>Open forest (projective foliage cover of canopy trees &gt;30%) dominated by E. miniata</v>
          </cell>
          <cell r="AY196" t="str">
            <v>NA</v>
          </cell>
        </row>
        <row r="197">
          <cell r="A197" t="str">
            <v>Andersen&amp;Hoffmann_2011_08</v>
          </cell>
          <cell r="B197" t="str">
            <v>Gibb, Heloise</v>
          </cell>
          <cell r="C197" t="str">
            <v>Oceania</v>
          </cell>
          <cell r="D197" t="str">
            <v>Australia</v>
          </cell>
          <cell r="E197" t="str">
            <v>Northern Territory</v>
          </cell>
          <cell r="F197" t="str">
            <v>Territroy Wildlife Park (TWP)</v>
          </cell>
          <cell r="G197" t="str">
            <v>Lf3</v>
          </cell>
          <cell r="H197" t="str">
            <v>Low fire frequency - Open Forest</v>
          </cell>
          <cell r="I197">
            <v>21</v>
          </cell>
          <cell r="J197">
            <v>-12.7</v>
          </cell>
          <cell r="K197">
            <v>130.983</v>
          </cell>
          <cell r="L197" t="str">
            <v>Google Earth estimate</v>
          </cell>
          <cell r="M197" t="str">
            <v>NA</v>
          </cell>
          <cell r="N197">
            <v>1094</v>
          </cell>
          <cell r="O197">
            <v>42</v>
          </cell>
          <cell r="P197" t="str">
            <v>NA</v>
          </cell>
          <cell r="Q197" t="str">
            <v>NA</v>
          </cell>
          <cell r="R197">
            <v>2</v>
          </cell>
          <cell r="S197" t="str">
            <v>NA</v>
          </cell>
          <cell r="T197">
            <v>7</v>
          </cell>
          <cell r="U197">
            <v>2007</v>
          </cell>
          <cell r="V197" t="str">
            <v>NA</v>
          </cell>
          <cell r="W197">
            <v>10</v>
          </cell>
          <cell r="X197">
            <v>2007</v>
          </cell>
          <cell r="Y197">
            <v>1</v>
          </cell>
          <cell r="Z197">
            <v>40</v>
          </cell>
          <cell r="AA197">
            <v>30</v>
          </cell>
          <cell r="AB197">
            <v>0</v>
          </cell>
          <cell r="AC197" t="str">
            <v>Pitfall/Arboreal</v>
          </cell>
          <cell r="AD197" t="str">
            <v>Pitfall traps: Ants were sampled using pitfall traps (6 cm diameter and 10 cm depth, partly filled with ethylene glycol as a preservative). A 5 x 4 grid of 20 traps with 10 m spacing was established at each site, and operated for a 3-day period in July (middle of the dry season) 2007 and again in October (end of the dry season) 2007. Arboreal traps: These were smaller (4 cm diameter) plastic containers, again partly filled with ethylene glycol as a preservative, but with their inner rims smeared with fish paste as an attractant. One such trap was taped to the tree &gt;15 cm in diameter at breast height nearest to each of the ground traps (i.e. 20 each site), and operated for a single 3-day period, in September 2007.</v>
          </cell>
          <cell r="AE197">
            <v>20</v>
          </cell>
          <cell r="AF197">
            <v>28.29</v>
          </cell>
          <cell r="AG197">
            <v>10</v>
          </cell>
          <cell r="AH197">
            <v>144</v>
          </cell>
          <cell r="AI197">
            <v>120</v>
          </cell>
          <cell r="AJ197">
            <v>0</v>
          </cell>
          <cell r="AK197">
            <v>0</v>
          </cell>
          <cell r="AL197">
            <v>0</v>
          </cell>
          <cell r="AM197">
            <v>0</v>
          </cell>
          <cell r="AN197">
            <v>0</v>
          </cell>
          <cell r="AO197">
            <v>0</v>
          </cell>
          <cell r="AP197">
            <v>0</v>
          </cell>
          <cell r="AQ197">
            <v>0</v>
          </cell>
          <cell r="AR197">
            <v>0</v>
          </cell>
          <cell r="AS197">
            <v>0</v>
          </cell>
          <cell r="AT197" t="str">
            <v>Eucalypt woodland</v>
          </cell>
          <cell r="AU197" t="str">
            <v>Disturbed</v>
          </cell>
          <cell r="AV197" t="str">
            <v>Fire</v>
          </cell>
          <cell r="AW197" t="str">
            <v>NA</v>
          </cell>
          <cell r="AX197" t="str">
            <v>Open forest (projective foliage cover of canopy trees &gt;30%) dominated by E. miniata</v>
          </cell>
          <cell r="AY197" t="str">
            <v>NA</v>
          </cell>
        </row>
        <row r="198">
          <cell r="A198" t="str">
            <v>Andersen&amp;Hoffmann_2011_09</v>
          </cell>
          <cell r="B198" t="str">
            <v>Gibb, Heloise</v>
          </cell>
          <cell r="C198" t="str">
            <v>Oceania</v>
          </cell>
          <cell r="D198" t="str">
            <v>Australia</v>
          </cell>
          <cell r="E198" t="str">
            <v>Northern Territory</v>
          </cell>
          <cell r="F198" t="str">
            <v>Territroy Wildlife Park (TWP)</v>
          </cell>
          <cell r="G198" t="str">
            <v>Ao1</v>
          </cell>
          <cell r="H198" t="str">
            <v>Ambient - Open Woodland</v>
          </cell>
          <cell r="I198">
            <v>21</v>
          </cell>
          <cell r="J198">
            <v>-12.7</v>
          </cell>
          <cell r="K198">
            <v>130.983</v>
          </cell>
          <cell r="L198" t="str">
            <v>Google Earth estimate</v>
          </cell>
          <cell r="M198" t="str">
            <v>NA</v>
          </cell>
          <cell r="N198">
            <v>2298</v>
          </cell>
          <cell r="O198">
            <v>43</v>
          </cell>
          <cell r="P198" t="str">
            <v>NA</v>
          </cell>
          <cell r="Q198" t="str">
            <v>NA</v>
          </cell>
          <cell r="R198">
            <v>2</v>
          </cell>
          <cell r="S198" t="str">
            <v>NA</v>
          </cell>
          <cell r="T198">
            <v>7</v>
          </cell>
          <cell r="U198">
            <v>2007</v>
          </cell>
          <cell r="V198" t="str">
            <v>NA</v>
          </cell>
          <cell r="W198">
            <v>10</v>
          </cell>
          <cell r="X198">
            <v>2007</v>
          </cell>
          <cell r="Y198">
            <v>1</v>
          </cell>
          <cell r="Z198">
            <v>40</v>
          </cell>
          <cell r="AA198">
            <v>30</v>
          </cell>
          <cell r="AB198">
            <v>0</v>
          </cell>
          <cell r="AC198" t="str">
            <v>Pitfall/Arboreal</v>
          </cell>
          <cell r="AD198" t="str">
            <v>Pitfall traps: Ants were sampled using pitfall traps (6 cm diameter and 10 cm depth, partly filled with ethylene glycol as a preservative). A 5 x 4 grid of 20 traps with 10 m spacing was established at each site, and operated for a 3-day period in July (middle of the dry season) 2007 and again in October (end of the dry season) 2007. Arboreal traps: These were smaller (4 cm diameter) plastic containers, again partly filled with ethylene glycol as a preservative, but with their inner rims smeared with fish paste as an attractant. One such trap was taped to the tree &gt;15 cm in diameter at breast height nearest to each of the ground traps (i.e. 20 each site), and operated for a single 3-day period, in September 2007.</v>
          </cell>
          <cell r="AE198">
            <v>20</v>
          </cell>
          <cell r="AF198">
            <v>28.29</v>
          </cell>
          <cell r="AG198">
            <v>10</v>
          </cell>
          <cell r="AH198">
            <v>144</v>
          </cell>
          <cell r="AI198">
            <v>120</v>
          </cell>
          <cell r="AJ198">
            <v>0</v>
          </cell>
          <cell r="AK198">
            <v>0</v>
          </cell>
          <cell r="AL198">
            <v>0</v>
          </cell>
          <cell r="AM198">
            <v>0</v>
          </cell>
          <cell r="AN198">
            <v>0</v>
          </cell>
          <cell r="AO198">
            <v>0</v>
          </cell>
          <cell r="AP198">
            <v>0</v>
          </cell>
          <cell r="AQ198">
            <v>0</v>
          </cell>
          <cell r="AR198">
            <v>0</v>
          </cell>
          <cell r="AS198">
            <v>0</v>
          </cell>
          <cell r="AT198" t="str">
            <v>Eucalypt woodland</v>
          </cell>
          <cell r="AU198" t="str">
            <v>Disturbed</v>
          </cell>
          <cell r="AV198" t="str">
            <v>Fire</v>
          </cell>
          <cell r="AW198" t="str">
            <v>NA</v>
          </cell>
          <cell r="AX198" t="str">
            <v>Open woodland (projective foliage cover of canopy trees &lt;15%) dominated by Eucalyptus miniata and Grevillea pteridifolia</v>
          </cell>
          <cell r="AY198" t="str">
            <v>NA</v>
          </cell>
        </row>
        <row r="199">
          <cell r="A199" t="str">
            <v>Andersen&amp;Hoffmann_2011_10</v>
          </cell>
          <cell r="B199" t="str">
            <v>Gibb, Heloise</v>
          </cell>
          <cell r="C199" t="str">
            <v>Oceania</v>
          </cell>
          <cell r="D199" t="str">
            <v>Australia</v>
          </cell>
          <cell r="E199" t="str">
            <v>Northern Territory</v>
          </cell>
          <cell r="F199" t="str">
            <v>Territroy Wildlife Park (TWP)</v>
          </cell>
          <cell r="G199" t="str">
            <v>Ao2</v>
          </cell>
          <cell r="H199" t="str">
            <v>Ambient - Open Woodland</v>
          </cell>
          <cell r="I199">
            <v>21</v>
          </cell>
          <cell r="J199">
            <v>-12.7</v>
          </cell>
          <cell r="K199">
            <v>130.983</v>
          </cell>
          <cell r="L199" t="str">
            <v>Google Earth estimate</v>
          </cell>
          <cell r="M199" t="str">
            <v>NA</v>
          </cell>
          <cell r="N199">
            <v>910</v>
          </cell>
          <cell r="O199">
            <v>31</v>
          </cell>
          <cell r="P199" t="str">
            <v>NA</v>
          </cell>
          <cell r="Q199" t="str">
            <v>NA</v>
          </cell>
          <cell r="R199">
            <v>2</v>
          </cell>
          <cell r="S199" t="str">
            <v>NA</v>
          </cell>
          <cell r="T199">
            <v>7</v>
          </cell>
          <cell r="U199">
            <v>2007</v>
          </cell>
          <cell r="V199" t="str">
            <v>NA</v>
          </cell>
          <cell r="W199">
            <v>10</v>
          </cell>
          <cell r="X199">
            <v>2007</v>
          </cell>
          <cell r="Y199">
            <v>1</v>
          </cell>
          <cell r="Z199">
            <v>40</v>
          </cell>
          <cell r="AA199">
            <v>30</v>
          </cell>
          <cell r="AB199">
            <v>0</v>
          </cell>
          <cell r="AC199" t="str">
            <v>Pitfall/Arboreal</v>
          </cell>
          <cell r="AD199" t="str">
            <v>Pitfall traps: Ants were sampled using pitfall traps (6 cm diameter and 10 cm depth, partly filled with ethylene glycol as a preservative). A 5 x 4 grid of 20 traps with 10 m spacing was established at each site, and operated for a 3-day period in July (middle of the dry season) 2007 and again in October (end of the dry season) 2007. Arboreal traps: These were smaller (4 cm diameter) plastic containers, again partly filled with ethylene glycol as a preservative, but with their inner rims smeared with fish paste as an attractant. One such trap was taped to the tree &gt;15 cm in diameter at breast height nearest to each of the ground traps (i.e. 20 each site), and operated for a single 3-day period, in September 2007.</v>
          </cell>
          <cell r="AE199">
            <v>20</v>
          </cell>
          <cell r="AF199">
            <v>28.29</v>
          </cell>
          <cell r="AG199">
            <v>10</v>
          </cell>
          <cell r="AH199">
            <v>144</v>
          </cell>
          <cell r="AI199">
            <v>120</v>
          </cell>
          <cell r="AJ199">
            <v>0</v>
          </cell>
          <cell r="AK199">
            <v>0</v>
          </cell>
          <cell r="AL199">
            <v>0</v>
          </cell>
          <cell r="AM199">
            <v>0</v>
          </cell>
          <cell r="AN199">
            <v>0</v>
          </cell>
          <cell r="AO199">
            <v>0</v>
          </cell>
          <cell r="AP199">
            <v>0</v>
          </cell>
          <cell r="AQ199">
            <v>0</v>
          </cell>
          <cell r="AR199">
            <v>0</v>
          </cell>
          <cell r="AS199">
            <v>0</v>
          </cell>
          <cell r="AT199" t="str">
            <v>Eucalypt woodland</v>
          </cell>
          <cell r="AU199" t="str">
            <v>Disturbed</v>
          </cell>
          <cell r="AV199" t="str">
            <v>Fire</v>
          </cell>
          <cell r="AW199" t="str">
            <v>NA</v>
          </cell>
          <cell r="AX199" t="str">
            <v>Open woodland (projective foliage cover of canopy trees &lt;15%) dominated by Eucalyptus miniata and Grevillea pteridifolia</v>
          </cell>
          <cell r="AY199" t="str">
            <v>NA</v>
          </cell>
        </row>
        <row r="200">
          <cell r="A200" t="str">
            <v>Andersen&amp;Hoffmann_2011_11</v>
          </cell>
          <cell r="B200" t="str">
            <v>Gibb, Heloise</v>
          </cell>
          <cell r="C200" t="str">
            <v>Oceania</v>
          </cell>
          <cell r="D200" t="str">
            <v>Australia</v>
          </cell>
          <cell r="E200" t="str">
            <v>Northern Territory</v>
          </cell>
          <cell r="F200" t="str">
            <v>Territroy Wildlife Park (TWP)</v>
          </cell>
          <cell r="G200" t="str">
            <v>Aw1</v>
          </cell>
          <cell r="H200" t="str">
            <v>Ambient - Woodland</v>
          </cell>
          <cell r="I200">
            <v>21</v>
          </cell>
          <cell r="J200">
            <v>-12.7</v>
          </cell>
          <cell r="K200">
            <v>130.983</v>
          </cell>
          <cell r="L200" t="str">
            <v>Google Earth estimate</v>
          </cell>
          <cell r="M200" t="str">
            <v>NA</v>
          </cell>
          <cell r="N200">
            <v>720</v>
          </cell>
          <cell r="O200">
            <v>38</v>
          </cell>
          <cell r="P200" t="str">
            <v>NA</v>
          </cell>
          <cell r="Q200" t="str">
            <v>NA</v>
          </cell>
          <cell r="R200">
            <v>2</v>
          </cell>
          <cell r="S200" t="str">
            <v>NA</v>
          </cell>
          <cell r="T200">
            <v>7</v>
          </cell>
          <cell r="U200">
            <v>2007</v>
          </cell>
          <cell r="V200" t="str">
            <v>NA</v>
          </cell>
          <cell r="W200">
            <v>10</v>
          </cell>
          <cell r="X200">
            <v>2007</v>
          </cell>
          <cell r="Y200">
            <v>1</v>
          </cell>
          <cell r="Z200">
            <v>40</v>
          </cell>
          <cell r="AA200">
            <v>30</v>
          </cell>
          <cell r="AB200">
            <v>0</v>
          </cell>
          <cell r="AC200" t="str">
            <v>Pitfall/Arboreal</v>
          </cell>
          <cell r="AD200" t="str">
            <v>Pitfall traps: Ants were sampled using pitfall traps (6 cm diameter and 10 cm depth, partly filled with ethylene glycol as a preservative). A 5 x 4 grid of 20 traps with 10 m spacing was established at each site, and operated for a 3-day period in July (middle of the dry season) 2007 and again in October (end of the dry season) 2007. Arboreal traps: These were smaller (4 cm diameter) plastic containers, again partly filled with ethylene glycol as a preservative, but with their inner rims smeared with fish paste as an attractant. One such trap was taped to the tree &gt;15 cm in diameter at breast height nearest to each of the ground traps (i.e. 20 each site), and operated for a single 3-day period, in September 2007.</v>
          </cell>
          <cell r="AE200">
            <v>20</v>
          </cell>
          <cell r="AF200">
            <v>28.29</v>
          </cell>
          <cell r="AG200">
            <v>10</v>
          </cell>
          <cell r="AH200">
            <v>144</v>
          </cell>
          <cell r="AI200">
            <v>120</v>
          </cell>
          <cell r="AJ200">
            <v>0</v>
          </cell>
          <cell r="AK200">
            <v>0</v>
          </cell>
          <cell r="AL200">
            <v>0</v>
          </cell>
          <cell r="AM200">
            <v>0</v>
          </cell>
          <cell r="AN200">
            <v>0</v>
          </cell>
          <cell r="AO200">
            <v>0</v>
          </cell>
          <cell r="AP200">
            <v>0</v>
          </cell>
          <cell r="AQ200">
            <v>0</v>
          </cell>
          <cell r="AR200">
            <v>0</v>
          </cell>
          <cell r="AS200">
            <v>0</v>
          </cell>
          <cell r="AT200" t="str">
            <v>Eucalypt woodland</v>
          </cell>
          <cell r="AU200" t="str">
            <v>Disturbed</v>
          </cell>
          <cell r="AV200" t="str">
            <v>Fire</v>
          </cell>
          <cell r="AW200" t="str">
            <v>NA</v>
          </cell>
          <cell r="AX200" t="str">
            <v>Woodland (projective foliage cover of canopy trees 15–30%) dominated by E. miniata, Eucalyptus tetrodonta and Eucalyptus bleeseri</v>
          </cell>
          <cell r="AY200" t="str">
            <v>NA</v>
          </cell>
        </row>
        <row r="201">
          <cell r="A201" t="str">
            <v>Andersen&amp;Hoffmann_2011_12</v>
          </cell>
          <cell r="B201" t="str">
            <v>Gibb, Heloise</v>
          </cell>
          <cell r="C201" t="str">
            <v>Oceania</v>
          </cell>
          <cell r="D201" t="str">
            <v>Australia</v>
          </cell>
          <cell r="E201" t="str">
            <v>Northern Territory</v>
          </cell>
          <cell r="F201" t="str">
            <v>Territroy Wildlife Park (TWP)</v>
          </cell>
          <cell r="G201" t="str">
            <v>Aw2</v>
          </cell>
          <cell r="H201" t="str">
            <v>Ambient - Woodland</v>
          </cell>
          <cell r="I201">
            <v>21</v>
          </cell>
          <cell r="J201">
            <v>-12.7</v>
          </cell>
          <cell r="K201">
            <v>130.983</v>
          </cell>
          <cell r="L201" t="str">
            <v>Google Earth estimate</v>
          </cell>
          <cell r="M201" t="str">
            <v>NA</v>
          </cell>
          <cell r="N201">
            <v>1011</v>
          </cell>
          <cell r="O201">
            <v>43</v>
          </cell>
          <cell r="P201" t="str">
            <v>NA</v>
          </cell>
          <cell r="Q201" t="str">
            <v>NA</v>
          </cell>
          <cell r="R201">
            <v>2</v>
          </cell>
          <cell r="S201" t="str">
            <v>NA</v>
          </cell>
          <cell r="T201">
            <v>7</v>
          </cell>
          <cell r="U201">
            <v>2007</v>
          </cell>
          <cell r="V201" t="str">
            <v>NA</v>
          </cell>
          <cell r="W201">
            <v>10</v>
          </cell>
          <cell r="X201">
            <v>2007</v>
          </cell>
          <cell r="Y201">
            <v>1</v>
          </cell>
          <cell r="Z201">
            <v>40</v>
          </cell>
          <cell r="AA201">
            <v>30</v>
          </cell>
          <cell r="AB201">
            <v>0</v>
          </cell>
          <cell r="AC201" t="str">
            <v>Pitfall/Arboreal</v>
          </cell>
          <cell r="AD201" t="str">
            <v>Pitfall traps: Ants were sampled using pitfall traps (6 cm diameter and 10 cm depth, partly filled with ethylene glycol as a preservative). A 5 x 4 grid of 20 traps with 10 m spacing was established at each site, and operated for a 3-day period in July (middle of the dry season) 2007 and again in October (end of the dry season) 2007. Arboreal traps: These were smaller (4 cm diameter) plastic containers, again partly filled with ethylene glycol as a preservative, but with their inner rims smeared with fish paste as an attractant. One such trap was taped to the tree &gt;15 cm in diameter at breast height nearest to each of the ground traps (i.e. 20 each site), and operated for a single 3-day period, in September 2007.</v>
          </cell>
          <cell r="AE201">
            <v>20</v>
          </cell>
          <cell r="AF201">
            <v>28.29</v>
          </cell>
          <cell r="AG201">
            <v>10</v>
          </cell>
          <cell r="AH201">
            <v>144</v>
          </cell>
          <cell r="AI201">
            <v>120</v>
          </cell>
          <cell r="AJ201">
            <v>0</v>
          </cell>
          <cell r="AK201">
            <v>0</v>
          </cell>
          <cell r="AL201">
            <v>0</v>
          </cell>
          <cell r="AM201">
            <v>0</v>
          </cell>
          <cell r="AN201">
            <v>0</v>
          </cell>
          <cell r="AO201">
            <v>0</v>
          </cell>
          <cell r="AP201">
            <v>0</v>
          </cell>
          <cell r="AQ201">
            <v>0</v>
          </cell>
          <cell r="AR201">
            <v>0</v>
          </cell>
          <cell r="AS201">
            <v>0</v>
          </cell>
          <cell r="AT201" t="str">
            <v>Eucalypt woodland</v>
          </cell>
          <cell r="AU201" t="str">
            <v>Disturbed</v>
          </cell>
          <cell r="AV201" t="str">
            <v>Fire</v>
          </cell>
          <cell r="AW201" t="str">
            <v>NA</v>
          </cell>
          <cell r="AX201" t="str">
            <v>Woodland (projective foliage cover of canopy trees 15–30%) dominated by E. miniata, Eucalyptus tetrodonta and Eucalyptus bleeseri</v>
          </cell>
          <cell r="AY201" t="str">
            <v>NA</v>
          </cell>
        </row>
        <row r="202">
          <cell r="A202" t="str">
            <v>Andersen&amp;Hoffmann_2011_13</v>
          </cell>
          <cell r="B202" t="str">
            <v>Gibb, Heloise</v>
          </cell>
          <cell r="C202" t="str">
            <v>Oceania</v>
          </cell>
          <cell r="D202" t="str">
            <v>Australia</v>
          </cell>
          <cell r="E202" t="str">
            <v>Northern Territory</v>
          </cell>
          <cell r="F202" t="str">
            <v>Territroy Wildlife Park (TWP)</v>
          </cell>
          <cell r="G202" t="str">
            <v>Aw3</v>
          </cell>
          <cell r="H202" t="str">
            <v>Ambient - Woodland</v>
          </cell>
          <cell r="I202">
            <v>21</v>
          </cell>
          <cell r="J202">
            <v>-12.7</v>
          </cell>
          <cell r="K202">
            <v>130.983</v>
          </cell>
          <cell r="L202" t="str">
            <v>Google Earth estimate</v>
          </cell>
          <cell r="M202" t="str">
            <v>NA</v>
          </cell>
          <cell r="N202">
            <v>629</v>
          </cell>
          <cell r="O202">
            <v>33</v>
          </cell>
          <cell r="P202" t="str">
            <v>NA</v>
          </cell>
          <cell r="Q202" t="str">
            <v>NA</v>
          </cell>
          <cell r="R202">
            <v>2</v>
          </cell>
          <cell r="S202" t="str">
            <v>NA</v>
          </cell>
          <cell r="T202">
            <v>7</v>
          </cell>
          <cell r="U202">
            <v>2007</v>
          </cell>
          <cell r="V202" t="str">
            <v>NA</v>
          </cell>
          <cell r="W202">
            <v>10</v>
          </cell>
          <cell r="X202">
            <v>2007</v>
          </cell>
          <cell r="Y202">
            <v>1</v>
          </cell>
          <cell r="Z202">
            <v>40</v>
          </cell>
          <cell r="AA202">
            <v>30</v>
          </cell>
          <cell r="AB202">
            <v>0</v>
          </cell>
          <cell r="AC202" t="str">
            <v>Pitfall/Arboreal</v>
          </cell>
          <cell r="AD202" t="str">
            <v>Pitfall traps: Ants were sampled using pitfall traps (6 cm diameter and 10 cm depth, partly filled with ethylene glycol as a preservative). A 5 x 4 grid of 20 traps with 10 m spacing was established at each site, and operated for a 3-day period in July (middle of the dry season) 2007 and again in October (end of the dry season) 2007. Arboreal traps: These were smaller (4 cm diameter) plastic containers, again partly filled with ethylene glycol as a preservative, but with their inner rims smeared with fish paste as an attractant. One such trap was taped to the tree &gt;15 cm in diameter at breast height nearest to each of the ground traps (i.e. 20 each site), and operated for a single 3-day period, in September 2007.</v>
          </cell>
          <cell r="AE202">
            <v>20</v>
          </cell>
          <cell r="AF202">
            <v>28.29</v>
          </cell>
          <cell r="AG202">
            <v>10</v>
          </cell>
          <cell r="AH202">
            <v>144</v>
          </cell>
          <cell r="AI202">
            <v>120</v>
          </cell>
          <cell r="AJ202">
            <v>0</v>
          </cell>
          <cell r="AK202">
            <v>0</v>
          </cell>
          <cell r="AL202">
            <v>0</v>
          </cell>
          <cell r="AM202">
            <v>0</v>
          </cell>
          <cell r="AN202">
            <v>0</v>
          </cell>
          <cell r="AO202">
            <v>0</v>
          </cell>
          <cell r="AP202">
            <v>0</v>
          </cell>
          <cell r="AQ202">
            <v>0</v>
          </cell>
          <cell r="AR202">
            <v>0</v>
          </cell>
          <cell r="AS202">
            <v>0</v>
          </cell>
          <cell r="AT202" t="str">
            <v>Eucalypt woodland</v>
          </cell>
          <cell r="AU202" t="str">
            <v>Disturbed</v>
          </cell>
          <cell r="AV202" t="str">
            <v>Fire</v>
          </cell>
          <cell r="AW202" t="str">
            <v>NA</v>
          </cell>
          <cell r="AX202" t="str">
            <v>Woodland (projective foliage cover of canopy trees 15–30%) dominated by E. miniata, Eucalyptus tetrodonta and Eucalyptus bleeseri</v>
          </cell>
          <cell r="AY202" t="str">
            <v>NA</v>
          </cell>
        </row>
        <row r="203">
          <cell r="A203" t="str">
            <v>Andersen&amp;Hoffmann_2011_14</v>
          </cell>
          <cell r="B203" t="str">
            <v>Gibb, Heloise</v>
          </cell>
          <cell r="C203" t="str">
            <v>Oceania</v>
          </cell>
          <cell r="D203" t="str">
            <v>Australia</v>
          </cell>
          <cell r="E203" t="str">
            <v>Northern Territory</v>
          </cell>
          <cell r="F203" t="str">
            <v>Territroy Wildlife Park (TWP)</v>
          </cell>
          <cell r="G203" t="str">
            <v>Aw4</v>
          </cell>
          <cell r="H203" t="str">
            <v>Ambient - Woodland</v>
          </cell>
          <cell r="I203">
            <v>21</v>
          </cell>
          <cell r="J203">
            <v>-12.7</v>
          </cell>
          <cell r="K203">
            <v>130.983</v>
          </cell>
          <cell r="L203" t="str">
            <v>Google Earth estimate</v>
          </cell>
          <cell r="M203" t="str">
            <v>NA</v>
          </cell>
          <cell r="N203">
            <v>963</v>
          </cell>
          <cell r="O203">
            <v>46</v>
          </cell>
          <cell r="P203" t="str">
            <v>NA</v>
          </cell>
          <cell r="Q203" t="str">
            <v>NA</v>
          </cell>
          <cell r="R203">
            <v>2</v>
          </cell>
          <cell r="S203" t="str">
            <v>NA</v>
          </cell>
          <cell r="T203">
            <v>7</v>
          </cell>
          <cell r="U203">
            <v>2007</v>
          </cell>
          <cell r="V203" t="str">
            <v>NA</v>
          </cell>
          <cell r="W203">
            <v>10</v>
          </cell>
          <cell r="X203">
            <v>2007</v>
          </cell>
          <cell r="Y203">
            <v>1</v>
          </cell>
          <cell r="Z203">
            <v>40</v>
          </cell>
          <cell r="AA203">
            <v>30</v>
          </cell>
          <cell r="AB203">
            <v>0</v>
          </cell>
          <cell r="AC203" t="str">
            <v>Pitfall/Arboreal</v>
          </cell>
          <cell r="AD203" t="str">
            <v>Pitfall traps: Ants were sampled using pitfall traps (6 cm diameter and 10 cm depth, partly filled with ethylene glycol as a preservative). A 5 x 4 grid of 20 traps with 10 m spacing was established at each site, and operated for a 3-day period in July (middle of the dry season) 2007 and again in October (end of the dry season) 2007. Arboreal traps: These were smaller (4 cm diameter) plastic containers, again partly filled with ethylene glycol as a preservative, but with their inner rims smeared with fish paste as an attractant. One such trap was taped to the tree &gt;15 cm in diameter at breast height nearest to each of the ground traps (i.e. 20 each site), and operated for a single 3-day period, in September 2007.</v>
          </cell>
          <cell r="AE203">
            <v>20</v>
          </cell>
          <cell r="AF203">
            <v>28.29</v>
          </cell>
          <cell r="AG203">
            <v>10</v>
          </cell>
          <cell r="AH203">
            <v>144</v>
          </cell>
          <cell r="AI203">
            <v>120</v>
          </cell>
          <cell r="AJ203">
            <v>0</v>
          </cell>
          <cell r="AK203">
            <v>0</v>
          </cell>
          <cell r="AL203">
            <v>0</v>
          </cell>
          <cell r="AM203">
            <v>0</v>
          </cell>
          <cell r="AN203">
            <v>0</v>
          </cell>
          <cell r="AO203">
            <v>0</v>
          </cell>
          <cell r="AP203">
            <v>0</v>
          </cell>
          <cell r="AQ203">
            <v>0</v>
          </cell>
          <cell r="AR203">
            <v>0</v>
          </cell>
          <cell r="AS203">
            <v>0</v>
          </cell>
          <cell r="AT203" t="str">
            <v>Eucalypt woodland</v>
          </cell>
          <cell r="AU203" t="str">
            <v>Disturbed</v>
          </cell>
          <cell r="AV203" t="str">
            <v>Fire</v>
          </cell>
          <cell r="AW203" t="str">
            <v>NA</v>
          </cell>
          <cell r="AX203" t="str">
            <v>Woodland (projective foliage cover of canopy trees 15–30%) dominated by E. miniata, Eucalyptus tetrodonta and Eucalyptus bleeseri</v>
          </cell>
          <cell r="AY203" t="str">
            <v>NA</v>
          </cell>
        </row>
        <row r="204">
          <cell r="A204" t="str">
            <v>Andersen&amp;Hoffmann_2011_15</v>
          </cell>
          <cell r="B204" t="str">
            <v>Gibb, Heloise</v>
          </cell>
          <cell r="C204" t="str">
            <v>Oceania</v>
          </cell>
          <cell r="D204" t="str">
            <v>Australia</v>
          </cell>
          <cell r="E204" t="str">
            <v>Northern Territory</v>
          </cell>
          <cell r="F204" t="str">
            <v>Territroy Wildlife Park (TWP)</v>
          </cell>
          <cell r="G204" t="str">
            <v>Af1</v>
          </cell>
          <cell r="H204" t="str">
            <v>Ambient - Open Forest</v>
          </cell>
          <cell r="I204">
            <v>21</v>
          </cell>
          <cell r="J204">
            <v>-12.7</v>
          </cell>
          <cell r="K204">
            <v>130.983</v>
          </cell>
          <cell r="L204" t="str">
            <v>Google Earth estimate</v>
          </cell>
          <cell r="M204" t="str">
            <v>NA</v>
          </cell>
          <cell r="N204">
            <v>439</v>
          </cell>
          <cell r="O204">
            <v>27</v>
          </cell>
          <cell r="P204" t="str">
            <v>NA</v>
          </cell>
          <cell r="Q204" t="str">
            <v>NA</v>
          </cell>
          <cell r="R204">
            <v>2</v>
          </cell>
          <cell r="S204" t="str">
            <v>NA</v>
          </cell>
          <cell r="T204">
            <v>7</v>
          </cell>
          <cell r="U204">
            <v>2007</v>
          </cell>
          <cell r="V204" t="str">
            <v>NA</v>
          </cell>
          <cell r="W204">
            <v>10</v>
          </cell>
          <cell r="X204">
            <v>2007</v>
          </cell>
          <cell r="Y204">
            <v>1</v>
          </cell>
          <cell r="Z204">
            <v>40</v>
          </cell>
          <cell r="AA204">
            <v>30</v>
          </cell>
          <cell r="AB204">
            <v>0</v>
          </cell>
          <cell r="AC204" t="str">
            <v>Pitfall/Arboreal</v>
          </cell>
          <cell r="AD204" t="str">
            <v>Pitfall traps: Ants were sampled using pitfall traps (6 cm diameter and 10 cm depth, partly filled with ethylene glycol as a preservative). A 5 x 4 grid of 20 traps with 10 m spacing was established at each site, and operated for a 3-day period in July (middle of the dry season) 2007 and again in October (end of the dry season) 2007. Arboreal traps: These were smaller (4 cm diameter) plastic containers, again partly filled with ethylene glycol as a preservative, but with their inner rims smeared with fish paste as an attractant. One such trap was taped to the tree &gt;15 cm in diameter at breast height nearest to each of the ground traps (i.e. 20 each site), and operated for a single 3-day period, in September 2007.</v>
          </cell>
          <cell r="AE204">
            <v>20</v>
          </cell>
          <cell r="AF204">
            <v>28.29</v>
          </cell>
          <cell r="AG204">
            <v>10</v>
          </cell>
          <cell r="AH204">
            <v>144</v>
          </cell>
          <cell r="AI204">
            <v>120</v>
          </cell>
          <cell r="AJ204">
            <v>0</v>
          </cell>
          <cell r="AK204">
            <v>0</v>
          </cell>
          <cell r="AL204">
            <v>0</v>
          </cell>
          <cell r="AM204">
            <v>0</v>
          </cell>
          <cell r="AN204">
            <v>0</v>
          </cell>
          <cell r="AO204">
            <v>0</v>
          </cell>
          <cell r="AP204">
            <v>0</v>
          </cell>
          <cell r="AQ204">
            <v>0</v>
          </cell>
          <cell r="AR204">
            <v>0</v>
          </cell>
          <cell r="AS204">
            <v>0</v>
          </cell>
          <cell r="AT204" t="str">
            <v>Eucalypt woodland</v>
          </cell>
          <cell r="AU204" t="str">
            <v>Disturbed</v>
          </cell>
          <cell r="AV204" t="str">
            <v>Fire</v>
          </cell>
          <cell r="AW204" t="str">
            <v>NA</v>
          </cell>
          <cell r="AX204" t="str">
            <v>Open forest (projective foliage cover of canopy trees &gt;30%) dominated by E. miniata</v>
          </cell>
          <cell r="AY204" t="str">
            <v>NA</v>
          </cell>
        </row>
        <row r="205">
          <cell r="A205" t="str">
            <v>Andersen&amp;Hoffmann_2011_16</v>
          </cell>
          <cell r="B205" t="str">
            <v>Gibb, Heloise</v>
          </cell>
          <cell r="C205" t="str">
            <v>Oceania</v>
          </cell>
          <cell r="D205" t="str">
            <v>Australia</v>
          </cell>
          <cell r="E205" t="str">
            <v>Northern Territory</v>
          </cell>
          <cell r="F205" t="str">
            <v>Territroy Wildlife Park (TWP)</v>
          </cell>
          <cell r="G205" t="str">
            <v>Af2</v>
          </cell>
          <cell r="H205" t="str">
            <v>Ambient - Open Forest</v>
          </cell>
          <cell r="I205">
            <v>21</v>
          </cell>
          <cell r="J205">
            <v>-12.7</v>
          </cell>
          <cell r="K205">
            <v>130.983</v>
          </cell>
          <cell r="L205" t="str">
            <v>Google Earth estimate</v>
          </cell>
          <cell r="M205" t="str">
            <v>NA</v>
          </cell>
          <cell r="N205">
            <v>696</v>
          </cell>
          <cell r="O205">
            <v>36</v>
          </cell>
          <cell r="P205" t="str">
            <v>NA</v>
          </cell>
          <cell r="Q205" t="str">
            <v>NA</v>
          </cell>
          <cell r="R205">
            <v>2</v>
          </cell>
          <cell r="S205" t="str">
            <v>NA</v>
          </cell>
          <cell r="T205">
            <v>7</v>
          </cell>
          <cell r="U205">
            <v>2007</v>
          </cell>
          <cell r="V205" t="str">
            <v>NA</v>
          </cell>
          <cell r="W205">
            <v>10</v>
          </cell>
          <cell r="X205">
            <v>2007</v>
          </cell>
          <cell r="Y205">
            <v>1</v>
          </cell>
          <cell r="Z205">
            <v>40</v>
          </cell>
          <cell r="AA205">
            <v>30</v>
          </cell>
          <cell r="AB205">
            <v>0</v>
          </cell>
          <cell r="AC205" t="str">
            <v>Pitfall/Arboreal</v>
          </cell>
          <cell r="AD205" t="str">
            <v>Pitfall traps: Ants were sampled using pitfall traps (6 cm diameter and 10 cm depth, partly filled with ethylene glycol as a preservative). A 5 x 4 grid of 20 traps with 10 m spacing was established at each site, and operated for a 3-day period in July (middle of the dry season) 2007 and again in October (end of the dry season) 2007. Arboreal traps: These were smaller (4 cm diameter) plastic containers, again partly filled with ethylene glycol as a preservative, but with their inner rims smeared with fish paste as an attractant. One such trap was taped to the tree &gt;15 cm in diameter at breast height nearest to each of the ground traps (i.e. 20 each site), and operated for a single 3-day period, in September 2007.</v>
          </cell>
          <cell r="AE205">
            <v>20</v>
          </cell>
          <cell r="AF205">
            <v>28.29</v>
          </cell>
          <cell r="AG205">
            <v>10</v>
          </cell>
          <cell r="AH205">
            <v>144</v>
          </cell>
          <cell r="AI205">
            <v>120</v>
          </cell>
          <cell r="AJ205">
            <v>0</v>
          </cell>
          <cell r="AK205">
            <v>0</v>
          </cell>
          <cell r="AL205">
            <v>0</v>
          </cell>
          <cell r="AM205">
            <v>0</v>
          </cell>
          <cell r="AN205">
            <v>0</v>
          </cell>
          <cell r="AO205">
            <v>0</v>
          </cell>
          <cell r="AP205">
            <v>0</v>
          </cell>
          <cell r="AQ205">
            <v>0</v>
          </cell>
          <cell r="AR205">
            <v>0</v>
          </cell>
          <cell r="AS205">
            <v>0</v>
          </cell>
          <cell r="AT205" t="str">
            <v>Eucalypt woodland</v>
          </cell>
          <cell r="AU205" t="str">
            <v>Disturbed</v>
          </cell>
          <cell r="AV205" t="str">
            <v>Fire</v>
          </cell>
          <cell r="AW205" t="str">
            <v>NA</v>
          </cell>
          <cell r="AX205" t="str">
            <v>Open forest (projective foliage cover of canopy trees &gt;30%) dominated by E. miniata</v>
          </cell>
          <cell r="AY205" t="str">
            <v>NA</v>
          </cell>
        </row>
        <row r="206">
          <cell r="A206" t="str">
            <v>Andersen&amp;Majer_1991_01</v>
          </cell>
          <cell r="B206" t="str">
            <v>Gibb, Heloise</v>
          </cell>
          <cell r="C206" t="str">
            <v>Oceania</v>
          </cell>
          <cell r="D206" t="str">
            <v>Australia</v>
          </cell>
          <cell r="E206" t="str">
            <v>Western Australia</v>
          </cell>
          <cell r="F206" t="str">
            <v>Kimberley</v>
          </cell>
          <cell r="G206">
            <v>41311</v>
          </cell>
          <cell r="H206" t="str">
            <v>Mesic tall open forest</v>
          </cell>
          <cell r="I206">
            <v>1000</v>
          </cell>
          <cell r="J206">
            <v>-14</v>
          </cell>
          <cell r="K206">
            <v>126.1</v>
          </cell>
          <cell r="L206" t="str">
            <v>In publication</v>
          </cell>
          <cell r="M206" t="str">
            <v>NA</v>
          </cell>
          <cell r="N206">
            <v>336</v>
          </cell>
          <cell r="O206">
            <v>19</v>
          </cell>
          <cell r="P206">
            <v>18</v>
          </cell>
          <cell r="Q206">
            <v>1</v>
          </cell>
          <cell r="R206" t="str">
            <v>NA</v>
          </cell>
          <cell r="S206" t="str">
            <v>NA</v>
          </cell>
          <cell r="T206" t="str">
            <v>NA</v>
          </cell>
          <cell r="U206">
            <v>1988</v>
          </cell>
          <cell r="V206" t="str">
            <v>NA</v>
          </cell>
          <cell r="W206" t="str">
            <v>NA</v>
          </cell>
          <cell r="X206">
            <v>1989</v>
          </cell>
          <cell r="Y206" t="str">
            <v>NA</v>
          </cell>
          <cell r="Z206" t="str">
            <v>NA</v>
          </cell>
          <cell r="AA206" t="str">
            <v>NA</v>
          </cell>
          <cell r="AB206" t="str">
            <v>NA</v>
          </cell>
          <cell r="AC206" t="str">
            <v>Pitfall</v>
          </cell>
          <cell r="AD206" t="str">
            <v>NA</v>
          </cell>
          <cell r="AE206">
            <v>20</v>
          </cell>
          <cell r="AF206" t="str">
            <v>NA</v>
          </cell>
          <cell r="AG206" t="str">
            <v>NA</v>
          </cell>
          <cell r="AH206" t="str">
            <v>NA</v>
          </cell>
          <cell r="AI206" t="e">
            <v>#VALUE!</v>
          </cell>
          <cell r="AJ206">
            <v>0</v>
          </cell>
          <cell r="AK206">
            <v>0</v>
          </cell>
          <cell r="AL206">
            <v>0</v>
          </cell>
          <cell r="AM206">
            <v>0</v>
          </cell>
          <cell r="AN206">
            <v>0</v>
          </cell>
          <cell r="AO206">
            <v>0</v>
          </cell>
          <cell r="AP206">
            <v>0</v>
          </cell>
          <cell r="AQ206">
            <v>0</v>
          </cell>
          <cell r="AR206">
            <v>0</v>
          </cell>
          <cell r="AS206">
            <v>0</v>
          </cell>
          <cell r="AT206" t="str">
            <v>Mesic tall open forest</v>
          </cell>
          <cell r="AU206" t="str">
            <v>Undisturbed</v>
          </cell>
          <cell r="AV206" t="str">
            <v>NA</v>
          </cell>
          <cell r="AW206" t="str">
            <v>NA</v>
          </cell>
          <cell r="AX206" t="str">
            <v>Rainforest patches, seasonally arid</v>
          </cell>
          <cell r="AY206" t="str">
            <v>Only pitfall trap data included. Study also involved baiting and Winkler sampling.  500 m2 area sampled.</v>
          </cell>
        </row>
        <row r="207">
          <cell r="A207" t="str">
            <v>Andersen&amp;Majer_1991_02</v>
          </cell>
          <cell r="B207" t="str">
            <v>Gibb, Heloise</v>
          </cell>
          <cell r="C207" t="str">
            <v>Oceania</v>
          </cell>
          <cell r="D207" t="str">
            <v>Australia</v>
          </cell>
          <cell r="E207" t="str">
            <v>Western Australia</v>
          </cell>
          <cell r="F207" t="str">
            <v>Kimberley</v>
          </cell>
          <cell r="G207">
            <v>41315</v>
          </cell>
          <cell r="H207" t="str">
            <v>Mesic tall open forest</v>
          </cell>
          <cell r="I207">
            <v>900</v>
          </cell>
          <cell r="J207">
            <v>-14.1</v>
          </cell>
          <cell r="K207">
            <v>127.5</v>
          </cell>
          <cell r="L207" t="str">
            <v>In publication</v>
          </cell>
          <cell r="M207" t="str">
            <v>NA</v>
          </cell>
          <cell r="N207">
            <v>303</v>
          </cell>
          <cell r="O207">
            <v>28</v>
          </cell>
          <cell r="P207">
            <v>28</v>
          </cell>
          <cell r="Q207">
            <v>0</v>
          </cell>
          <cell r="R207" t="str">
            <v>NA</v>
          </cell>
          <cell r="S207" t="str">
            <v>NA</v>
          </cell>
          <cell r="T207" t="str">
            <v>NA</v>
          </cell>
          <cell r="U207">
            <v>1988</v>
          </cell>
          <cell r="V207" t="str">
            <v>NA</v>
          </cell>
          <cell r="W207" t="str">
            <v>NA</v>
          </cell>
          <cell r="X207">
            <v>1989</v>
          </cell>
          <cell r="Y207" t="str">
            <v>NA</v>
          </cell>
          <cell r="Z207" t="str">
            <v>NA</v>
          </cell>
          <cell r="AA207" t="str">
            <v>NA</v>
          </cell>
          <cell r="AB207" t="str">
            <v>NA</v>
          </cell>
          <cell r="AC207" t="str">
            <v>Pitfall</v>
          </cell>
          <cell r="AD207" t="str">
            <v>NA</v>
          </cell>
          <cell r="AE207">
            <v>20</v>
          </cell>
          <cell r="AF207" t="str">
            <v>NA</v>
          </cell>
          <cell r="AG207" t="str">
            <v>NA</v>
          </cell>
          <cell r="AH207" t="str">
            <v>NA</v>
          </cell>
          <cell r="AI207" t="e">
            <v>#VALUE!</v>
          </cell>
          <cell r="AJ207">
            <v>0</v>
          </cell>
          <cell r="AK207">
            <v>0</v>
          </cell>
          <cell r="AL207">
            <v>0</v>
          </cell>
          <cell r="AM207">
            <v>0</v>
          </cell>
          <cell r="AN207">
            <v>0</v>
          </cell>
          <cell r="AO207">
            <v>0</v>
          </cell>
          <cell r="AP207">
            <v>0</v>
          </cell>
          <cell r="AQ207">
            <v>0</v>
          </cell>
          <cell r="AR207">
            <v>0</v>
          </cell>
          <cell r="AS207">
            <v>0</v>
          </cell>
          <cell r="AT207" t="str">
            <v>Mesic tall open forest</v>
          </cell>
          <cell r="AU207" t="str">
            <v>Undisturbed</v>
          </cell>
          <cell r="AV207" t="str">
            <v>NA</v>
          </cell>
          <cell r="AW207" t="str">
            <v>NA</v>
          </cell>
          <cell r="AX207" t="str">
            <v>Rainforest patches, seasonally arid</v>
          </cell>
          <cell r="AY207" t="str">
            <v>Only pitfall trap data included. Study also involved baiting and Winkler sampling.  500 m2 area sampled.</v>
          </cell>
        </row>
        <row r="208">
          <cell r="A208" t="str">
            <v>Andersen&amp;Majer_1991_03</v>
          </cell>
          <cell r="B208" t="str">
            <v>Gibb, Heloise</v>
          </cell>
          <cell r="C208" t="str">
            <v>Oceania</v>
          </cell>
          <cell r="D208" t="str">
            <v>Australia</v>
          </cell>
          <cell r="E208" t="str">
            <v>Western Australia</v>
          </cell>
          <cell r="F208" t="str">
            <v>Kimberley</v>
          </cell>
          <cell r="G208">
            <v>41374</v>
          </cell>
          <cell r="H208" t="str">
            <v>Mesic tall open forest</v>
          </cell>
          <cell r="I208">
            <v>1000</v>
          </cell>
          <cell r="J208">
            <v>-14.9</v>
          </cell>
          <cell r="K208">
            <v>126.8</v>
          </cell>
          <cell r="L208" t="str">
            <v>In publication</v>
          </cell>
          <cell r="M208" t="str">
            <v>NA</v>
          </cell>
          <cell r="N208">
            <v>300</v>
          </cell>
          <cell r="O208">
            <v>41</v>
          </cell>
          <cell r="P208">
            <v>41</v>
          </cell>
          <cell r="Q208">
            <v>0</v>
          </cell>
          <cell r="R208" t="str">
            <v>NA</v>
          </cell>
          <cell r="S208" t="str">
            <v>NA</v>
          </cell>
          <cell r="T208" t="str">
            <v>NA</v>
          </cell>
          <cell r="U208">
            <v>1988</v>
          </cell>
          <cell r="V208" t="str">
            <v>NA</v>
          </cell>
          <cell r="W208" t="str">
            <v>NA</v>
          </cell>
          <cell r="X208">
            <v>1989</v>
          </cell>
          <cell r="Y208" t="str">
            <v>NA</v>
          </cell>
          <cell r="Z208" t="str">
            <v>NA</v>
          </cell>
          <cell r="AA208" t="str">
            <v>NA</v>
          </cell>
          <cell r="AB208" t="str">
            <v>NA</v>
          </cell>
          <cell r="AC208" t="str">
            <v>Pitfall</v>
          </cell>
          <cell r="AD208" t="str">
            <v>NA</v>
          </cell>
          <cell r="AE208">
            <v>20</v>
          </cell>
          <cell r="AF208" t="str">
            <v>NA</v>
          </cell>
          <cell r="AG208" t="str">
            <v>NA</v>
          </cell>
          <cell r="AH208" t="str">
            <v>NA</v>
          </cell>
          <cell r="AI208" t="e">
            <v>#VALUE!</v>
          </cell>
          <cell r="AJ208">
            <v>0</v>
          </cell>
          <cell r="AK208">
            <v>0</v>
          </cell>
          <cell r="AL208">
            <v>0</v>
          </cell>
          <cell r="AM208">
            <v>0</v>
          </cell>
          <cell r="AN208">
            <v>0</v>
          </cell>
          <cell r="AO208">
            <v>0</v>
          </cell>
          <cell r="AP208">
            <v>0</v>
          </cell>
          <cell r="AQ208">
            <v>0</v>
          </cell>
          <cell r="AR208">
            <v>0</v>
          </cell>
          <cell r="AS208">
            <v>0</v>
          </cell>
          <cell r="AT208" t="str">
            <v>Mesic tall open forest</v>
          </cell>
          <cell r="AU208" t="str">
            <v>Undisturbed</v>
          </cell>
          <cell r="AV208" t="str">
            <v>NA</v>
          </cell>
          <cell r="AW208" t="str">
            <v>NA</v>
          </cell>
          <cell r="AX208" t="str">
            <v>Rainforest patches, seasonally arid</v>
          </cell>
          <cell r="AY208" t="str">
            <v>Only pitfall trap data included. Study also involved baiting and Winkler sampling.  500 m2 area sampled.</v>
          </cell>
        </row>
        <row r="209">
          <cell r="A209" t="str">
            <v>Andersen&amp;Majer_1991_04</v>
          </cell>
          <cell r="B209" t="str">
            <v>Gibb, Heloise</v>
          </cell>
          <cell r="C209" t="str">
            <v>Oceania</v>
          </cell>
          <cell r="D209" t="str">
            <v>Australia</v>
          </cell>
          <cell r="E209" t="str">
            <v>Western Australia</v>
          </cell>
          <cell r="F209" t="str">
            <v>Kimberley</v>
          </cell>
          <cell r="G209">
            <v>41285</v>
          </cell>
          <cell r="H209" t="str">
            <v>Tropical Rainforest</v>
          </cell>
          <cell r="I209">
            <v>1200</v>
          </cell>
          <cell r="J209">
            <v>-14.4</v>
          </cell>
          <cell r="K209">
            <v>125.9</v>
          </cell>
          <cell r="L209" t="str">
            <v>In publication</v>
          </cell>
          <cell r="M209" t="str">
            <v>NA</v>
          </cell>
          <cell r="N209">
            <v>74</v>
          </cell>
          <cell r="O209">
            <v>36</v>
          </cell>
          <cell r="P209">
            <v>36</v>
          </cell>
          <cell r="Q209">
            <v>0</v>
          </cell>
          <cell r="R209" t="str">
            <v>NA</v>
          </cell>
          <cell r="S209" t="str">
            <v>NA</v>
          </cell>
          <cell r="T209" t="str">
            <v>NA</v>
          </cell>
          <cell r="U209">
            <v>1988</v>
          </cell>
          <cell r="V209" t="str">
            <v>NA</v>
          </cell>
          <cell r="W209" t="str">
            <v>NA</v>
          </cell>
          <cell r="X209">
            <v>1989</v>
          </cell>
          <cell r="Y209" t="str">
            <v>NA</v>
          </cell>
          <cell r="Z209" t="str">
            <v>NA</v>
          </cell>
          <cell r="AA209" t="str">
            <v>NA</v>
          </cell>
          <cell r="AB209" t="str">
            <v>NA</v>
          </cell>
          <cell r="AC209" t="str">
            <v>Pitfall</v>
          </cell>
          <cell r="AD209" t="str">
            <v>NA</v>
          </cell>
          <cell r="AE209">
            <v>20</v>
          </cell>
          <cell r="AF209" t="str">
            <v>NA</v>
          </cell>
          <cell r="AG209" t="str">
            <v>NA</v>
          </cell>
          <cell r="AH209" t="str">
            <v>NA</v>
          </cell>
          <cell r="AI209" t="e">
            <v>#VALUE!</v>
          </cell>
          <cell r="AJ209">
            <v>0</v>
          </cell>
          <cell r="AK209">
            <v>0</v>
          </cell>
          <cell r="AL209">
            <v>0</v>
          </cell>
          <cell r="AM209">
            <v>0</v>
          </cell>
          <cell r="AN209">
            <v>0</v>
          </cell>
          <cell r="AO209">
            <v>0</v>
          </cell>
          <cell r="AP209">
            <v>0</v>
          </cell>
          <cell r="AQ209">
            <v>0</v>
          </cell>
          <cell r="AR209">
            <v>0</v>
          </cell>
          <cell r="AS209">
            <v>0</v>
          </cell>
          <cell r="AT209" t="str">
            <v>Tropical Rainforest</v>
          </cell>
          <cell r="AU209" t="str">
            <v>Undisturbed</v>
          </cell>
          <cell r="AV209" t="str">
            <v>NA</v>
          </cell>
          <cell r="AW209" t="str">
            <v>NA</v>
          </cell>
          <cell r="AX209" t="str">
            <v>Rainforest patches, seasonally arid</v>
          </cell>
          <cell r="AY209" t="str">
            <v>Only pitfall trap data included. Study also involved baiting and Winkler sampling.  500 m2 area sampled.</v>
          </cell>
        </row>
        <row r="210">
          <cell r="A210" t="str">
            <v>Andersen&amp;Majer_1991_05</v>
          </cell>
          <cell r="B210" t="str">
            <v>Gibb, Heloise</v>
          </cell>
          <cell r="C210" t="str">
            <v>Oceania</v>
          </cell>
          <cell r="D210" t="str">
            <v>Australia</v>
          </cell>
          <cell r="E210" t="str">
            <v>Western Australia</v>
          </cell>
          <cell r="F210" t="str">
            <v>Kimberley</v>
          </cell>
          <cell r="G210">
            <v>41286</v>
          </cell>
          <cell r="H210" t="str">
            <v>Mesic tall open forest</v>
          </cell>
          <cell r="I210">
            <v>1200</v>
          </cell>
          <cell r="J210">
            <v>-15.1</v>
          </cell>
          <cell r="K210">
            <v>125.2</v>
          </cell>
          <cell r="L210" t="str">
            <v>In publication</v>
          </cell>
          <cell r="M210" t="str">
            <v>NA</v>
          </cell>
          <cell r="N210">
            <v>288</v>
          </cell>
          <cell r="O210">
            <v>37</v>
          </cell>
          <cell r="P210">
            <v>37</v>
          </cell>
          <cell r="Q210">
            <v>0</v>
          </cell>
          <cell r="R210" t="str">
            <v>NA</v>
          </cell>
          <cell r="S210" t="str">
            <v>NA</v>
          </cell>
          <cell r="T210" t="str">
            <v>NA</v>
          </cell>
          <cell r="U210">
            <v>1988</v>
          </cell>
          <cell r="V210" t="str">
            <v>NA</v>
          </cell>
          <cell r="W210" t="str">
            <v>NA</v>
          </cell>
          <cell r="X210">
            <v>1989</v>
          </cell>
          <cell r="Y210" t="str">
            <v>NA</v>
          </cell>
          <cell r="Z210" t="str">
            <v>NA</v>
          </cell>
          <cell r="AA210" t="str">
            <v>NA</v>
          </cell>
          <cell r="AB210" t="str">
            <v>NA</v>
          </cell>
          <cell r="AC210" t="str">
            <v>Pitfall</v>
          </cell>
          <cell r="AD210" t="str">
            <v>NA</v>
          </cell>
          <cell r="AE210">
            <v>20</v>
          </cell>
          <cell r="AF210" t="str">
            <v>NA</v>
          </cell>
          <cell r="AG210" t="str">
            <v>NA</v>
          </cell>
          <cell r="AH210" t="str">
            <v>NA</v>
          </cell>
          <cell r="AI210" t="e">
            <v>#VALUE!</v>
          </cell>
          <cell r="AJ210">
            <v>0</v>
          </cell>
          <cell r="AK210">
            <v>0</v>
          </cell>
          <cell r="AL210">
            <v>0</v>
          </cell>
          <cell r="AM210">
            <v>0</v>
          </cell>
          <cell r="AN210">
            <v>0</v>
          </cell>
          <cell r="AO210">
            <v>0</v>
          </cell>
          <cell r="AP210">
            <v>0</v>
          </cell>
          <cell r="AQ210">
            <v>0</v>
          </cell>
          <cell r="AR210">
            <v>0</v>
          </cell>
          <cell r="AS210">
            <v>0</v>
          </cell>
          <cell r="AT210" t="str">
            <v>Mesic tall open forest</v>
          </cell>
          <cell r="AU210" t="str">
            <v>Undisturbed</v>
          </cell>
          <cell r="AV210" t="str">
            <v>NA</v>
          </cell>
          <cell r="AW210" t="str">
            <v>NA</v>
          </cell>
          <cell r="AX210" t="str">
            <v>Rainforest patches, seasonally arid</v>
          </cell>
          <cell r="AY210" t="str">
            <v>Only pitfall trap data included. Study also involved baiting and Winkler sampling.  500 m2 area sampled.</v>
          </cell>
        </row>
        <row r="211">
          <cell r="A211" t="str">
            <v>Andersen&amp;Majer_1991_06</v>
          </cell>
          <cell r="B211" t="str">
            <v>Gibb, Heloise</v>
          </cell>
          <cell r="C211" t="str">
            <v>Oceania</v>
          </cell>
          <cell r="D211" t="str">
            <v>Australia</v>
          </cell>
          <cell r="E211" t="str">
            <v>Western Australia</v>
          </cell>
          <cell r="F211" t="str">
            <v>Kimberley</v>
          </cell>
          <cell r="G211">
            <v>41347</v>
          </cell>
          <cell r="H211" t="str">
            <v>Mesic tall open forest</v>
          </cell>
          <cell r="I211">
            <v>1200</v>
          </cell>
          <cell r="J211">
            <v>-15.3</v>
          </cell>
          <cell r="K211">
            <v>125</v>
          </cell>
          <cell r="L211" t="str">
            <v>In publication</v>
          </cell>
          <cell r="M211" t="str">
            <v>NA</v>
          </cell>
          <cell r="N211">
            <v>69</v>
          </cell>
          <cell r="O211">
            <v>41</v>
          </cell>
          <cell r="P211">
            <v>41</v>
          </cell>
          <cell r="Q211">
            <v>0</v>
          </cell>
          <cell r="R211" t="str">
            <v>NA</v>
          </cell>
          <cell r="S211" t="str">
            <v>NA</v>
          </cell>
          <cell r="T211" t="str">
            <v>NA</v>
          </cell>
          <cell r="U211">
            <v>1988</v>
          </cell>
          <cell r="V211" t="str">
            <v>NA</v>
          </cell>
          <cell r="W211" t="str">
            <v>NA</v>
          </cell>
          <cell r="X211">
            <v>1989</v>
          </cell>
          <cell r="Y211" t="str">
            <v>NA</v>
          </cell>
          <cell r="Z211" t="str">
            <v>NA</v>
          </cell>
          <cell r="AA211" t="str">
            <v>NA</v>
          </cell>
          <cell r="AB211" t="str">
            <v>NA</v>
          </cell>
          <cell r="AC211" t="str">
            <v>Pitfall</v>
          </cell>
          <cell r="AD211" t="str">
            <v>NA</v>
          </cell>
          <cell r="AE211">
            <v>20</v>
          </cell>
          <cell r="AF211" t="str">
            <v>NA</v>
          </cell>
          <cell r="AG211" t="str">
            <v>NA</v>
          </cell>
          <cell r="AH211" t="str">
            <v>NA</v>
          </cell>
          <cell r="AI211" t="e">
            <v>#VALUE!</v>
          </cell>
          <cell r="AJ211">
            <v>0</v>
          </cell>
          <cell r="AK211">
            <v>0</v>
          </cell>
          <cell r="AL211">
            <v>0</v>
          </cell>
          <cell r="AM211">
            <v>0</v>
          </cell>
          <cell r="AN211">
            <v>0</v>
          </cell>
          <cell r="AO211">
            <v>0</v>
          </cell>
          <cell r="AP211">
            <v>0</v>
          </cell>
          <cell r="AQ211">
            <v>0</v>
          </cell>
          <cell r="AR211">
            <v>0</v>
          </cell>
          <cell r="AS211">
            <v>0</v>
          </cell>
          <cell r="AT211" t="str">
            <v>Mesic tall open forest</v>
          </cell>
          <cell r="AU211" t="str">
            <v>Undisturbed</v>
          </cell>
          <cell r="AV211" t="str">
            <v>NA</v>
          </cell>
          <cell r="AW211" t="str">
            <v>NA</v>
          </cell>
          <cell r="AX211" t="str">
            <v>Rainforest patches, seasonally arid</v>
          </cell>
          <cell r="AY211" t="str">
            <v>Only pitfall trap data included. Study also involved baiting and Winkler sampling.  500 m2 area sampled.</v>
          </cell>
        </row>
        <row r="212">
          <cell r="A212" t="str">
            <v>Andersen&amp;Majer_1991_07</v>
          </cell>
          <cell r="B212" t="str">
            <v>Gibb, Heloise</v>
          </cell>
          <cell r="C212" t="str">
            <v>Oceania</v>
          </cell>
          <cell r="D212" t="str">
            <v>Australia</v>
          </cell>
          <cell r="E212" t="str">
            <v>Western Australia</v>
          </cell>
          <cell r="F212" t="str">
            <v>Kimberley</v>
          </cell>
          <cell r="G212">
            <v>41324</v>
          </cell>
          <cell r="H212" t="str">
            <v>Tropical Rainforest</v>
          </cell>
          <cell r="I212">
            <v>900</v>
          </cell>
          <cell r="J212">
            <v>-16.399999999999999</v>
          </cell>
          <cell r="K212">
            <v>124.8</v>
          </cell>
          <cell r="L212" t="str">
            <v>In publication</v>
          </cell>
          <cell r="M212" t="str">
            <v>NA</v>
          </cell>
          <cell r="N212">
            <v>284</v>
          </cell>
          <cell r="O212">
            <v>37</v>
          </cell>
          <cell r="P212">
            <v>37</v>
          </cell>
          <cell r="Q212">
            <v>0</v>
          </cell>
          <cell r="R212" t="str">
            <v>NA</v>
          </cell>
          <cell r="S212" t="str">
            <v>NA</v>
          </cell>
          <cell r="T212" t="str">
            <v>NA</v>
          </cell>
          <cell r="U212">
            <v>1988</v>
          </cell>
          <cell r="V212" t="str">
            <v>NA</v>
          </cell>
          <cell r="W212" t="str">
            <v>NA</v>
          </cell>
          <cell r="X212">
            <v>1989</v>
          </cell>
          <cell r="Y212" t="str">
            <v>NA</v>
          </cell>
          <cell r="Z212" t="str">
            <v>NA</v>
          </cell>
          <cell r="AA212" t="str">
            <v>NA</v>
          </cell>
          <cell r="AB212" t="str">
            <v>NA</v>
          </cell>
          <cell r="AC212" t="str">
            <v>Pitfall</v>
          </cell>
          <cell r="AD212" t="str">
            <v>NA</v>
          </cell>
          <cell r="AE212">
            <v>20</v>
          </cell>
          <cell r="AF212" t="str">
            <v>NA</v>
          </cell>
          <cell r="AG212" t="str">
            <v>NA</v>
          </cell>
          <cell r="AH212" t="str">
            <v>NA</v>
          </cell>
          <cell r="AI212" t="e">
            <v>#VALUE!</v>
          </cell>
          <cell r="AJ212">
            <v>0</v>
          </cell>
          <cell r="AK212">
            <v>0</v>
          </cell>
          <cell r="AL212">
            <v>0</v>
          </cell>
          <cell r="AM212">
            <v>0</v>
          </cell>
          <cell r="AN212">
            <v>0</v>
          </cell>
          <cell r="AO212">
            <v>0</v>
          </cell>
          <cell r="AP212">
            <v>0</v>
          </cell>
          <cell r="AQ212">
            <v>0</v>
          </cell>
          <cell r="AR212">
            <v>0</v>
          </cell>
          <cell r="AS212">
            <v>0</v>
          </cell>
          <cell r="AT212" t="str">
            <v>Tropical Rainforest</v>
          </cell>
          <cell r="AU212" t="str">
            <v>Undisturbed</v>
          </cell>
          <cell r="AV212" t="str">
            <v>NA</v>
          </cell>
          <cell r="AW212" t="str">
            <v>NA</v>
          </cell>
          <cell r="AX212" t="str">
            <v>Rainforest patches, seasonally arid</v>
          </cell>
          <cell r="AY212" t="str">
            <v>Only pitfall trap data included. Study also involved baiting and Winkler sampling.  500 m2 area sampled.</v>
          </cell>
        </row>
        <row r="213">
          <cell r="A213" t="str">
            <v>Andersen&amp;Majer_1991_08</v>
          </cell>
          <cell r="B213" t="str">
            <v>Gibb, Heloise</v>
          </cell>
          <cell r="C213" t="str">
            <v>Oceania</v>
          </cell>
          <cell r="D213" t="str">
            <v>Australia</v>
          </cell>
          <cell r="E213" t="str">
            <v>Western Australia</v>
          </cell>
          <cell r="F213" t="str">
            <v>Kimberley</v>
          </cell>
          <cell r="G213">
            <v>41387</v>
          </cell>
          <cell r="H213" t="str">
            <v>Mesic tall open forest</v>
          </cell>
          <cell r="I213">
            <v>1100</v>
          </cell>
          <cell r="J213">
            <v>-15.7</v>
          </cell>
          <cell r="K213">
            <v>124.7</v>
          </cell>
          <cell r="L213" t="str">
            <v>In publication</v>
          </cell>
          <cell r="M213" t="str">
            <v>NA</v>
          </cell>
          <cell r="N213">
            <v>142</v>
          </cell>
          <cell r="O213">
            <v>26</v>
          </cell>
          <cell r="P213">
            <v>26</v>
          </cell>
          <cell r="Q213">
            <v>0</v>
          </cell>
          <cell r="R213" t="str">
            <v>NA</v>
          </cell>
          <cell r="S213" t="str">
            <v>NA</v>
          </cell>
          <cell r="T213" t="str">
            <v>NA</v>
          </cell>
          <cell r="U213">
            <v>1988</v>
          </cell>
          <cell r="V213" t="str">
            <v>NA</v>
          </cell>
          <cell r="W213" t="str">
            <v>NA</v>
          </cell>
          <cell r="X213">
            <v>1989</v>
          </cell>
          <cell r="Y213" t="str">
            <v>NA</v>
          </cell>
          <cell r="Z213" t="str">
            <v>NA</v>
          </cell>
          <cell r="AA213" t="str">
            <v>NA</v>
          </cell>
          <cell r="AB213" t="str">
            <v>NA</v>
          </cell>
          <cell r="AC213" t="str">
            <v>Pitfall</v>
          </cell>
          <cell r="AD213" t="str">
            <v>NA</v>
          </cell>
          <cell r="AE213">
            <v>20</v>
          </cell>
          <cell r="AF213" t="str">
            <v>NA</v>
          </cell>
          <cell r="AG213" t="str">
            <v>NA</v>
          </cell>
          <cell r="AH213" t="str">
            <v>NA</v>
          </cell>
          <cell r="AI213" t="e">
            <v>#VALUE!</v>
          </cell>
          <cell r="AJ213">
            <v>0</v>
          </cell>
          <cell r="AK213">
            <v>0</v>
          </cell>
          <cell r="AL213">
            <v>0</v>
          </cell>
          <cell r="AM213">
            <v>0</v>
          </cell>
          <cell r="AN213">
            <v>0</v>
          </cell>
          <cell r="AO213">
            <v>0</v>
          </cell>
          <cell r="AP213">
            <v>0</v>
          </cell>
          <cell r="AQ213">
            <v>0</v>
          </cell>
          <cell r="AR213">
            <v>0</v>
          </cell>
          <cell r="AS213">
            <v>0</v>
          </cell>
          <cell r="AT213" t="str">
            <v>Mesic tall open forest</v>
          </cell>
          <cell r="AU213" t="str">
            <v>Undisturbed</v>
          </cell>
          <cell r="AV213" t="str">
            <v>NA</v>
          </cell>
          <cell r="AW213" t="str">
            <v>NA</v>
          </cell>
          <cell r="AX213" t="str">
            <v>Rainforest patches, seasonally arid</v>
          </cell>
          <cell r="AY213" t="str">
            <v>Only pitfall trap data included. Study also involved baiting and Winkler sampling.  500 m2 area sampled.</v>
          </cell>
        </row>
        <row r="214">
          <cell r="A214" t="str">
            <v>Andersen&amp;McKaige_1987_01</v>
          </cell>
          <cell r="B214" t="str">
            <v>Gibb, Heloise</v>
          </cell>
          <cell r="C214" t="str">
            <v>Oceania</v>
          </cell>
          <cell r="D214" t="str">
            <v>Australia</v>
          </cell>
          <cell r="E214" t="str">
            <v>Victoria</v>
          </cell>
          <cell r="F214" t="str">
            <v>Rotamah island</v>
          </cell>
          <cell r="G214" t="str">
            <v>Burnt</v>
          </cell>
          <cell r="H214" t="str">
            <v>Shrub</v>
          </cell>
          <cell r="I214">
            <v>5</v>
          </cell>
          <cell r="J214">
            <v>-37.880000000000003</v>
          </cell>
          <cell r="K214">
            <v>147.91</v>
          </cell>
          <cell r="L214" t="str">
            <v>In publication</v>
          </cell>
          <cell r="M214" t="str">
            <v>NA</v>
          </cell>
          <cell r="N214">
            <v>273</v>
          </cell>
          <cell r="O214">
            <v>19</v>
          </cell>
          <cell r="P214" t="str">
            <v>NA</v>
          </cell>
          <cell r="Q214" t="str">
            <v>NA</v>
          </cell>
          <cell r="R214">
            <v>3</v>
          </cell>
          <cell r="S214" t="str">
            <v>NA</v>
          </cell>
          <cell r="T214" t="str">
            <v>NA</v>
          </cell>
          <cell r="U214" t="str">
            <v>NA</v>
          </cell>
          <cell r="V214" t="str">
            <v>NA</v>
          </cell>
          <cell r="W214" t="str">
            <v>NA</v>
          </cell>
          <cell r="X214" t="str">
            <v>NA</v>
          </cell>
          <cell r="Y214">
            <v>1</v>
          </cell>
          <cell r="Z214">
            <v>20</v>
          </cell>
          <cell r="AA214">
            <v>20</v>
          </cell>
          <cell r="AB214" t="str">
            <v>NA</v>
          </cell>
          <cell r="AC214" t="str">
            <v>Pitfall</v>
          </cell>
          <cell r="AD214" t="str">
            <v>Area sampled 400m2. sampling 3 times - so 10 pitfalls on each occasion</v>
          </cell>
          <cell r="AE214">
            <v>10</v>
          </cell>
          <cell r="AF214" t="str">
            <v>NA</v>
          </cell>
          <cell r="AG214" t="str">
            <v>NA</v>
          </cell>
          <cell r="AH214" t="str">
            <v>NA</v>
          </cell>
          <cell r="AI214" t="e">
            <v>#VALUE!</v>
          </cell>
          <cell r="AJ214">
            <v>0</v>
          </cell>
          <cell r="AK214">
            <v>0</v>
          </cell>
          <cell r="AL214">
            <v>0</v>
          </cell>
          <cell r="AM214">
            <v>0</v>
          </cell>
          <cell r="AN214">
            <v>0</v>
          </cell>
          <cell r="AO214">
            <v>0</v>
          </cell>
          <cell r="AP214">
            <v>0</v>
          </cell>
          <cell r="AQ214">
            <v>0</v>
          </cell>
          <cell r="AR214">
            <v>0</v>
          </cell>
          <cell r="AS214">
            <v>0</v>
          </cell>
          <cell r="AT214" t="str">
            <v>Shrub</v>
          </cell>
          <cell r="AU214" t="str">
            <v>Disturbed</v>
          </cell>
          <cell r="AV214" t="str">
            <v>Fire</v>
          </cell>
          <cell r="AW214" t="str">
            <v>NA</v>
          </cell>
          <cell r="AX214" t="str">
            <v>Burnt</v>
          </cell>
          <cell r="AY214" t="str">
            <v>NA</v>
          </cell>
        </row>
        <row r="215">
          <cell r="A215" t="str">
            <v>Andersen&amp;McKaige_1987_02</v>
          </cell>
          <cell r="B215" t="str">
            <v>Gibb, Heloise</v>
          </cell>
          <cell r="C215" t="str">
            <v>Oceania</v>
          </cell>
          <cell r="D215" t="str">
            <v>Australia</v>
          </cell>
          <cell r="E215" t="str">
            <v>Victoria</v>
          </cell>
          <cell r="F215" t="str">
            <v>Rotamah island</v>
          </cell>
          <cell r="G215" t="str">
            <v>Control</v>
          </cell>
          <cell r="H215" t="str">
            <v>Woodland</v>
          </cell>
          <cell r="I215">
            <v>5</v>
          </cell>
          <cell r="J215">
            <v>-37.880000000000003</v>
          </cell>
          <cell r="K215">
            <v>147.91</v>
          </cell>
          <cell r="L215" t="str">
            <v>In publication</v>
          </cell>
          <cell r="M215" t="str">
            <v>NA</v>
          </cell>
          <cell r="N215">
            <v>187</v>
          </cell>
          <cell r="O215">
            <v>20</v>
          </cell>
          <cell r="P215" t="str">
            <v>NA</v>
          </cell>
          <cell r="Q215" t="str">
            <v>NA</v>
          </cell>
          <cell r="R215">
            <v>3</v>
          </cell>
          <cell r="S215" t="str">
            <v>NA</v>
          </cell>
          <cell r="T215" t="str">
            <v>NA</v>
          </cell>
          <cell r="U215" t="str">
            <v>NA</v>
          </cell>
          <cell r="V215" t="str">
            <v>NA</v>
          </cell>
          <cell r="W215" t="str">
            <v>NA</v>
          </cell>
          <cell r="X215" t="str">
            <v>NA</v>
          </cell>
          <cell r="Y215">
            <v>1</v>
          </cell>
          <cell r="Z215">
            <v>20</v>
          </cell>
          <cell r="AA215">
            <v>20</v>
          </cell>
          <cell r="AB215" t="str">
            <v>NA</v>
          </cell>
          <cell r="AC215" t="str">
            <v>Pitfall</v>
          </cell>
          <cell r="AD215" t="str">
            <v>Area sampled 400m2. sampling 3 times - so 10 pitfalls on each occasion</v>
          </cell>
          <cell r="AE215">
            <v>10</v>
          </cell>
          <cell r="AF215" t="str">
            <v>NA</v>
          </cell>
          <cell r="AG215" t="str">
            <v>NA</v>
          </cell>
          <cell r="AH215" t="str">
            <v>NA</v>
          </cell>
          <cell r="AI215" t="e">
            <v>#VALUE!</v>
          </cell>
          <cell r="AJ215">
            <v>0</v>
          </cell>
          <cell r="AK215">
            <v>0</v>
          </cell>
          <cell r="AL215">
            <v>0</v>
          </cell>
          <cell r="AM215">
            <v>0</v>
          </cell>
          <cell r="AN215">
            <v>0</v>
          </cell>
          <cell r="AO215">
            <v>0</v>
          </cell>
          <cell r="AP215">
            <v>0</v>
          </cell>
          <cell r="AQ215">
            <v>0</v>
          </cell>
          <cell r="AR215">
            <v>0</v>
          </cell>
          <cell r="AS215">
            <v>0</v>
          </cell>
          <cell r="AT215" t="str">
            <v>Woodland</v>
          </cell>
          <cell r="AU215" t="str">
            <v>Undisturbed</v>
          </cell>
          <cell r="AV215" t="str">
            <v>NA</v>
          </cell>
          <cell r="AW215" t="str">
            <v>NA</v>
          </cell>
          <cell r="AX215" t="str">
            <v>Control</v>
          </cell>
          <cell r="AY215" t="str">
            <v>NA</v>
          </cell>
        </row>
        <row r="216">
          <cell r="A216" t="str">
            <v>Andersen&amp;McKaige_1987_03</v>
          </cell>
          <cell r="B216" t="str">
            <v>Gibb, Heloise</v>
          </cell>
          <cell r="C216" t="str">
            <v>Oceania</v>
          </cell>
          <cell r="D216" t="str">
            <v>Australia</v>
          </cell>
          <cell r="E216" t="str">
            <v>Victoria</v>
          </cell>
          <cell r="F216" t="str">
            <v>Rotamah island</v>
          </cell>
          <cell r="G216" t="str">
            <v>Grazed</v>
          </cell>
          <cell r="H216" t="str">
            <v>Grassland</v>
          </cell>
          <cell r="I216">
            <v>5</v>
          </cell>
          <cell r="J216">
            <v>-37.880000000000003</v>
          </cell>
          <cell r="K216">
            <v>147.91</v>
          </cell>
          <cell r="L216" t="str">
            <v>In publication</v>
          </cell>
          <cell r="M216" t="str">
            <v>NA</v>
          </cell>
          <cell r="N216">
            <v>306</v>
          </cell>
          <cell r="O216">
            <v>16</v>
          </cell>
          <cell r="P216" t="str">
            <v>NA</v>
          </cell>
          <cell r="Q216" t="str">
            <v>NA</v>
          </cell>
          <cell r="R216">
            <v>3</v>
          </cell>
          <cell r="S216" t="str">
            <v>NA</v>
          </cell>
          <cell r="T216" t="str">
            <v>NA</v>
          </cell>
          <cell r="U216" t="str">
            <v>NA</v>
          </cell>
          <cell r="V216" t="str">
            <v>NA</v>
          </cell>
          <cell r="W216" t="str">
            <v>NA</v>
          </cell>
          <cell r="X216" t="str">
            <v>NA</v>
          </cell>
          <cell r="Y216">
            <v>1</v>
          </cell>
          <cell r="Z216">
            <v>20</v>
          </cell>
          <cell r="AA216">
            <v>20</v>
          </cell>
          <cell r="AB216">
            <v>0</v>
          </cell>
          <cell r="AC216" t="str">
            <v>Pitfall</v>
          </cell>
          <cell r="AD216" t="str">
            <v>Area sampled 400m2. sampling 3 times - so 10 pitfalls on each occasion</v>
          </cell>
          <cell r="AE216">
            <v>10</v>
          </cell>
          <cell r="AF216" t="str">
            <v>NA</v>
          </cell>
          <cell r="AG216" t="str">
            <v>NA</v>
          </cell>
          <cell r="AH216" t="str">
            <v>NA</v>
          </cell>
          <cell r="AI216" t="e">
            <v>#VALUE!</v>
          </cell>
          <cell r="AJ216">
            <v>0</v>
          </cell>
          <cell r="AK216">
            <v>0</v>
          </cell>
          <cell r="AL216">
            <v>0</v>
          </cell>
          <cell r="AM216">
            <v>0</v>
          </cell>
          <cell r="AN216">
            <v>0</v>
          </cell>
          <cell r="AO216">
            <v>0</v>
          </cell>
          <cell r="AP216">
            <v>0</v>
          </cell>
          <cell r="AQ216">
            <v>0</v>
          </cell>
          <cell r="AR216">
            <v>0</v>
          </cell>
          <cell r="AS216">
            <v>0</v>
          </cell>
          <cell r="AT216" t="str">
            <v>Grassland</v>
          </cell>
          <cell r="AU216" t="str">
            <v>Disturbed</v>
          </cell>
          <cell r="AV216" t="str">
            <v>Grazing</v>
          </cell>
          <cell r="AW216" t="str">
            <v>NA</v>
          </cell>
          <cell r="AX216" t="str">
            <v>Grazed</v>
          </cell>
          <cell r="AY216" t="str">
            <v>NA</v>
          </cell>
        </row>
        <row r="217">
          <cell r="A217" t="str">
            <v>Andersen&amp;Reichel_1994_01</v>
          </cell>
          <cell r="B217" t="str">
            <v>Gibb, Heloise</v>
          </cell>
          <cell r="C217" t="str">
            <v>Oceania</v>
          </cell>
          <cell r="D217" t="str">
            <v>Australia</v>
          </cell>
          <cell r="E217" t="str">
            <v>Northern Territory</v>
          </cell>
          <cell r="F217" t="str">
            <v>Darwin</v>
          </cell>
          <cell r="G217" t="str">
            <v>Thorak Air Navigation Facility</v>
          </cell>
          <cell r="H217" t="str">
            <v>Tropical savanna</v>
          </cell>
          <cell r="I217">
            <v>32</v>
          </cell>
          <cell r="J217">
            <v>-12.44</v>
          </cell>
          <cell r="K217">
            <v>130.96</v>
          </cell>
          <cell r="L217" t="str">
            <v>In publication</v>
          </cell>
          <cell r="M217" t="str">
            <v>NA</v>
          </cell>
          <cell r="N217" t="str">
            <v>NA</v>
          </cell>
          <cell r="O217">
            <v>74</v>
          </cell>
          <cell r="P217">
            <v>74</v>
          </cell>
          <cell r="Q217">
            <v>0</v>
          </cell>
          <cell r="R217">
            <v>12</v>
          </cell>
          <cell r="S217" t="str">
            <v>NA</v>
          </cell>
          <cell r="T217">
            <v>10</v>
          </cell>
          <cell r="U217">
            <v>1991</v>
          </cell>
          <cell r="V217" t="str">
            <v>NA</v>
          </cell>
          <cell r="W217">
            <v>12</v>
          </cell>
          <cell r="X217">
            <v>1991</v>
          </cell>
          <cell r="Y217">
            <v>7</v>
          </cell>
          <cell r="Z217">
            <v>6</v>
          </cell>
          <cell r="AA217">
            <v>6</v>
          </cell>
          <cell r="AB217">
            <v>10</v>
          </cell>
          <cell r="AC217" t="str">
            <v>Pitfall/Baits</v>
          </cell>
          <cell r="AD217" t="str">
            <v>Numbers of ants at tuna baits were used as a measure of foraging success, and pitfall traps (4.5 cm diameter plastic vials, partly filled with ethanol as a preservative) were used to measure forager abundance. Tuna baits are widely used as model food resources in studies of ant communities (Culver 1974; Fellers 1987; Savolainen and Veps?l?inen 1988; Andersen 1992), and pitfall traps provide a good estimate of the relative abundances of ant species foraging on the ground in the region (Andersen 1991b). Thirteen traps and 12 baiting depots, arranged alternately on a 5x5 grid with 1 m spacing, were located in the centre of each plot. Baiting was conducted during the cooler part of the morning (0800-0900 hours, temperatures 25-28? C) to avoid extreme midday temperatures, when few ants other than thermophilic species of Melophorus forage. Pitfall traps were operated during daylight hours only, from early morning to dusk (approximately 0700-1830 hours), to make their results directly comparable with those from baiting (ie. only considering species which forage during the day). Each sampling period covered 2 days. Repeated sampling in the same area over 11 weeks. Area sampled 10,000m2</v>
          </cell>
          <cell r="AE217">
            <v>91</v>
          </cell>
          <cell r="AF217">
            <v>15.91</v>
          </cell>
          <cell r="AG217">
            <v>2</v>
          </cell>
          <cell r="AH217">
            <v>576</v>
          </cell>
          <cell r="AI217">
            <v>2184</v>
          </cell>
          <cell r="AJ217">
            <v>84</v>
          </cell>
          <cell r="AK217">
            <v>0</v>
          </cell>
          <cell r="AL217">
            <v>2</v>
          </cell>
          <cell r="AM217">
            <v>720</v>
          </cell>
          <cell r="AN217">
            <v>0</v>
          </cell>
          <cell r="AO217">
            <v>0</v>
          </cell>
          <cell r="AP217">
            <v>0</v>
          </cell>
          <cell r="AQ217">
            <v>0</v>
          </cell>
          <cell r="AR217">
            <v>0</v>
          </cell>
          <cell r="AS217">
            <v>0</v>
          </cell>
          <cell r="AT217" t="str">
            <v>Tropical savanna</v>
          </cell>
          <cell r="AU217" t="str">
            <v>Undisturbed</v>
          </cell>
          <cell r="AV217" t="str">
            <v>NA</v>
          </cell>
          <cell r="AW217" t="str">
            <v>NA</v>
          </cell>
          <cell r="AX217" t="str">
            <v>NA</v>
          </cell>
          <cell r="AY217" t="str">
            <v>NA</v>
          </cell>
        </row>
        <row r="218">
          <cell r="A218" t="str">
            <v>Andersen&amp;Reichel_1994_02</v>
          </cell>
          <cell r="B218" t="str">
            <v>Gibb, Heloise</v>
          </cell>
          <cell r="C218" t="str">
            <v>Oceania</v>
          </cell>
          <cell r="D218" t="str">
            <v>Australia</v>
          </cell>
          <cell r="E218" t="str">
            <v>Northern Territory</v>
          </cell>
          <cell r="F218" t="str">
            <v>Holmes Jungle</v>
          </cell>
          <cell r="G218" t="str">
            <v>NA</v>
          </cell>
          <cell r="H218" t="str">
            <v>Vine forest</v>
          </cell>
          <cell r="I218">
            <v>23</v>
          </cell>
          <cell r="J218">
            <v>-12.4</v>
          </cell>
          <cell r="K218">
            <v>130.93</v>
          </cell>
          <cell r="L218" t="str">
            <v>In publication</v>
          </cell>
          <cell r="M218" t="str">
            <v>NA</v>
          </cell>
          <cell r="N218" t="str">
            <v>NA</v>
          </cell>
          <cell r="O218">
            <v>47</v>
          </cell>
          <cell r="P218">
            <v>41</v>
          </cell>
          <cell r="Q218">
            <v>6</v>
          </cell>
          <cell r="R218">
            <v>2</v>
          </cell>
          <cell r="S218">
            <v>15</v>
          </cell>
          <cell r="T218">
            <v>11</v>
          </cell>
          <cell r="U218">
            <v>1991</v>
          </cell>
          <cell r="V218">
            <v>15</v>
          </cell>
          <cell r="W218">
            <v>1</v>
          </cell>
          <cell r="X218">
            <v>1992</v>
          </cell>
          <cell r="Y218">
            <v>1</v>
          </cell>
          <cell r="Z218">
            <v>95</v>
          </cell>
          <cell r="AA218">
            <v>1</v>
          </cell>
          <cell r="AB218">
            <v>10</v>
          </cell>
          <cell r="AC218" t="str">
            <v>Pitfall</v>
          </cell>
          <cell r="AD218" t="str">
            <v>Twenty pitfall traps (4 cm diameter, partly filled with ethanol as a preservative) were placed at 5 m intervals along each of two parallel transects situated 10 m apart. Transect A ran through the more open part of the study area, whilst transect B was shaded by dense canopy cover. The traps were operated for two dry 48-hour periods, one in mid-December and the other in mid-January. Also conducted quadrat counts (20 quadrats in total) along a third transect, halfway between the two lines of pitfall traps, twenty 50 x 50 cm quadrats were located at 5 m intervals. All litter and loose upper soil were collected from each quadrat. Samples were carefully sorted through by hand to remove larger ants, then placed in Berlese funnels to extract remaining specimens. 200m2 area sampled</v>
          </cell>
          <cell r="AE218">
            <v>40</v>
          </cell>
          <cell r="AF218">
            <v>12.57</v>
          </cell>
          <cell r="AG218">
            <v>5</v>
          </cell>
          <cell r="AH218">
            <v>96</v>
          </cell>
          <cell r="AI218">
            <v>160</v>
          </cell>
          <cell r="AJ218">
            <v>0</v>
          </cell>
          <cell r="AK218">
            <v>0</v>
          </cell>
          <cell r="AL218">
            <v>0</v>
          </cell>
          <cell r="AM218">
            <v>0</v>
          </cell>
          <cell r="AN218">
            <v>0</v>
          </cell>
          <cell r="AO218">
            <v>0</v>
          </cell>
          <cell r="AP218">
            <v>20</v>
          </cell>
          <cell r="AQ218">
            <v>5</v>
          </cell>
          <cell r="AR218" t="str">
            <v>NA</v>
          </cell>
          <cell r="AS218">
            <v>0.25</v>
          </cell>
          <cell r="AT218" t="str">
            <v>Vine forest</v>
          </cell>
          <cell r="AU218" t="str">
            <v>Disturbed</v>
          </cell>
          <cell r="AV218" t="str">
            <v>NA</v>
          </cell>
          <cell r="AW218" t="str">
            <v>NA</v>
          </cell>
          <cell r="AX218" t="str">
            <v>NA</v>
          </cell>
          <cell r="AY218" t="str">
            <v>NA</v>
          </cell>
        </row>
        <row r="219">
          <cell r="A219" t="str">
            <v>Andersen&amp;Sparling_1997_01</v>
          </cell>
          <cell r="B219" t="str">
            <v>Gibb, Heloise</v>
          </cell>
          <cell r="C219" t="str">
            <v>Oceania</v>
          </cell>
          <cell r="D219" t="str">
            <v>Australia</v>
          </cell>
          <cell r="E219" t="str">
            <v>Northern Territory</v>
          </cell>
          <cell r="F219" t="str">
            <v>Ranger Mine, Kakadu NP</v>
          </cell>
          <cell r="G219" t="str">
            <v>D1</v>
          </cell>
          <cell r="H219" t="str">
            <v>tropical savannah</v>
          </cell>
          <cell r="I219">
            <v>46</v>
          </cell>
          <cell r="J219">
            <v>-12.69</v>
          </cell>
          <cell r="K219">
            <v>132.93</v>
          </cell>
          <cell r="L219" t="str">
            <v>In publication</v>
          </cell>
          <cell r="M219" t="str">
            <v>NA</v>
          </cell>
          <cell r="N219" t="str">
            <v>NA</v>
          </cell>
          <cell r="O219">
            <v>26</v>
          </cell>
          <cell r="P219" t="str">
            <v>NA</v>
          </cell>
          <cell r="Q219">
            <v>0</v>
          </cell>
          <cell r="R219">
            <v>3</v>
          </cell>
          <cell r="S219" t="str">
            <v>NA</v>
          </cell>
          <cell r="T219">
            <v>7</v>
          </cell>
          <cell r="U219">
            <v>1992</v>
          </cell>
          <cell r="V219" t="str">
            <v>NA</v>
          </cell>
          <cell r="W219">
            <v>11</v>
          </cell>
          <cell r="X219">
            <v>1993</v>
          </cell>
          <cell r="Y219">
            <v>1</v>
          </cell>
          <cell r="Z219">
            <v>40</v>
          </cell>
          <cell r="AA219">
            <v>20</v>
          </cell>
          <cell r="AB219">
            <v>0</v>
          </cell>
          <cell r="AC219" t="str">
            <v>Pitfall</v>
          </cell>
          <cell r="AD219" t="str">
            <v>At each site, a 5x3 trapping grid with 10 m spacing was established, and traps were operated for a 48-hour period during July and November 1992 and November 1993. Samples from different time periods were combined to provide a single measure of ant species richness for each site. 800m2 area sampled</v>
          </cell>
          <cell r="AE219">
            <v>15</v>
          </cell>
          <cell r="AF219">
            <v>12.57</v>
          </cell>
          <cell r="AG219">
            <v>10</v>
          </cell>
          <cell r="AH219">
            <v>144</v>
          </cell>
          <cell r="AI219">
            <v>90</v>
          </cell>
          <cell r="AJ219">
            <v>0</v>
          </cell>
          <cell r="AK219">
            <v>0</v>
          </cell>
          <cell r="AL219">
            <v>0</v>
          </cell>
          <cell r="AM219">
            <v>0</v>
          </cell>
          <cell r="AN219">
            <v>0</v>
          </cell>
          <cell r="AO219">
            <v>0</v>
          </cell>
          <cell r="AP219">
            <v>0</v>
          </cell>
          <cell r="AQ219">
            <v>0</v>
          </cell>
          <cell r="AR219">
            <v>0</v>
          </cell>
          <cell r="AS219">
            <v>0</v>
          </cell>
          <cell r="AT219" t="str">
            <v>Tropical savanna</v>
          </cell>
          <cell r="AU219" t="str">
            <v>Transformed</v>
          </cell>
          <cell r="AV219" t="str">
            <v>Mining</v>
          </cell>
          <cell r="AW219" t="str">
            <v>NA</v>
          </cell>
          <cell r="AX219" t="str">
            <v>Rehabilitaion site</v>
          </cell>
          <cell r="AY219" t="str">
            <v>All species richness values are taken from graph in paper</v>
          </cell>
        </row>
        <row r="220">
          <cell r="A220" t="str">
            <v>Andersen&amp;Sparling_1997_02</v>
          </cell>
          <cell r="B220" t="str">
            <v>Gibb, Heloise</v>
          </cell>
          <cell r="C220" t="str">
            <v>Oceania</v>
          </cell>
          <cell r="D220" t="str">
            <v>Australia</v>
          </cell>
          <cell r="E220" t="str">
            <v>Northern Territory</v>
          </cell>
          <cell r="F220" t="str">
            <v>Ranger Mine, Kakadu NP</v>
          </cell>
          <cell r="G220" t="str">
            <v>D10</v>
          </cell>
          <cell r="H220" t="str">
            <v>tropical savannah</v>
          </cell>
          <cell r="I220">
            <v>46</v>
          </cell>
          <cell r="J220">
            <v>-12.69</v>
          </cell>
          <cell r="K220">
            <v>132.93</v>
          </cell>
          <cell r="L220" t="str">
            <v>In publication</v>
          </cell>
          <cell r="M220" t="str">
            <v>NA</v>
          </cell>
          <cell r="N220" t="str">
            <v>NA</v>
          </cell>
          <cell r="O220">
            <v>17</v>
          </cell>
          <cell r="P220" t="str">
            <v>NA</v>
          </cell>
          <cell r="Q220">
            <v>0</v>
          </cell>
          <cell r="R220">
            <v>3</v>
          </cell>
          <cell r="S220" t="str">
            <v>NA</v>
          </cell>
          <cell r="T220">
            <v>7</v>
          </cell>
          <cell r="U220">
            <v>1992</v>
          </cell>
          <cell r="V220" t="str">
            <v>NA</v>
          </cell>
          <cell r="W220">
            <v>11</v>
          </cell>
          <cell r="X220">
            <v>1993</v>
          </cell>
          <cell r="Y220">
            <v>1</v>
          </cell>
          <cell r="Z220">
            <v>40</v>
          </cell>
          <cell r="AA220">
            <v>20</v>
          </cell>
          <cell r="AB220">
            <v>0</v>
          </cell>
          <cell r="AC220" t="str">
            <v>Pitfall</v>
          </cell>
          <cell r="AD220" t="str">
            <v>At each site, a 5x3 trapping grid with 10 m spacing was established, and traps were operated for a 48-hour period during July and November 1992 and November 1993. Samples from different time periods were combined to provide a single measure of ant species richness for each site. 800m2 area sampled</v>
          </cell>
          <cell r="AE220">
            <v>15</v>
          </cell>
          <cell r="AF220">
            <v>12.57</v>
          </cell>
          <cell r="AG220">
            <v>10</v>
          </cell>
          <cell r="AH220">
            <v>144</v>
          </cell>
          <cell r="AI220">
            <v>90</v>
          </cell>
          <cell r="AJ220">
            <v>0</v>
          </cell>
          <cell r="AK220">
            <v>0</v>
          </cell>
          <cell r="AL220">
            <v>0</v>
          </cell>
          <cell r="AM220">
            <v>0</v>
          </cell>
          <cell r="AN220">
            <v>0</v>
          </cell>
          <cell r="AO220">
            <v>0</v>
          </cell>
          <cell r="AP220">
            <v>0</v>
          </cell>
          <cell r="AQ220">
            <v>0</v>
          </cell>
          <cell r="AR220">
            <v>0</v>
          </cell>
          <cell r="AS220">
            <v>0</v>
          </cell>
          <cell r="AT220" t="str">
            <v>Tropical savanna</v>
          </cell>
          <cell r="AU220" t="str">
            <v>Transformed</v>
          </cell>
          <cell r="AV220" t="str">
            <v>Mining</v>
          </cell>
          <cell r="AW220" t="str">
            <v>NA</v>
          </cell>
          <cell r="AX220" t="str">
            <v>Rehabilitaion site</v>
          </cell>
          <cell r="AY220" t="str">
            <v>All species richness values are taken from graph in paper</v>
          </cell>
        </row>
        <row r="221">
          <cell r="A221" t="str">
            <v>Andersen&amp;Sparling_1997_03</v>
          </cell>
          <cell r="B221" t="str">
            <v>Gibb, Heloise</v>
          </cell>
          <cell r="C221" t="str">
            <v>Oceania</v>
          </cell>
          <cell r="D221" t="str">
            <v>Australia</v>
          </cell>
          <cell r="E221" t="str">
            <v>Northern Territory</v>
          </cell>
          <cell r="F221" t="str">
            <v>Ranger Mine, Kakadu NP</v>
          </cell>
          <cell r="G221" t="str">
            <v>D2</v>
          </cell>
          <cell r="H221" t="str">
            <v>tropical savannah</v>
          </cell>
          <cell r="I221">
            <v>46</v>
          </cell>
          <cell r="J221">
            <v>-12.69</v>
          </cell>
          <cell r="K221">
            <v>132.93</v>
          </cell>
          <cell r="L221" t="str">
            <v>In publication</v>
          </cell>
          <cell r="M221" t="str">
            <v>NA</v>
          </cell>
          <cell r="N221" t="str">
            <v>NA</v>
          </cell>
          <cell r="O221">
            <v>26</v>
          </cell>
          <cell r="P221" t="str">
            <v>NA</v>
          </cell>
          <cell r="Q221">
            <v>0</v>
          </cell>
          <cell r="R221">
            <v>3</v>
          </cell>
          <cell r="S221" t="str">
            <v>NA</v>
          </cell>
          <cell r="T221">
            <v>7</v>
          </cell>
          <cell r="U221">
            <v>1992</v>
          </cell>
          <cell r="V221" t="str">
            <v>NA</v>
          </cell>
          <cell r="W221">
            <v>11</v>
          </cell>
          <cell r="X221">
            <v>1993</v>
          </cell>
          <cell r="Y221">
            <v>1</v>
          </cell>
          <cell r="Z221">
            <v>40</v>
          </cell>
          <cell r="AA221">
            <v>20</v>
          </cell>
          <cell r="AB221">
            <v>0</v>
          </cell>
          <cell r="AC221" t="str">
            <v>Pitfall</v>
          </cell>
          <cell r="AD221" t="str">
            <v>At each site, a 5x3 trapping grid with 10 m spacing was established, and traps were operated for a 48-hour period during July and November 1992 and November 1993. Samples from different time periods were combined to provide a single measure of ant species richness for each site. 800m2 area sampled</v>
          </cell>
          <cell r="AE221">
            <v>15</v>
          </cell>
          <cell r="AF221">
            <v>12.57</v>
          </cell>
          <cell r="AG221">
            <v>10</v>
          </cell>
          <cell r="AH221">
            <v>144</v>
          </cell>
          <cell r="AI221">
            <v>90</v>
          </cell>
          <cell r="AJ221">
            <v>0</v>
          </cell>
          <cell r="AK221">
            <v>0</v>
          </cell>
          <cell r="AL221">
            <v>0</v>
          </cell>
          <cell r="AM221">
            <v>0</v>
          </cell>
          <cell r="AN221">
            <v>0</v>
          </cell>
          <cell r="AO221">
            <v>0</v>
          </cell>
          <cell r="AP221">
            <v>0</v>
          </cell>
          <cell r="AQ221">
            <v>0</v>
          </cell>
          <cell r="AR221">
            <v>0</v>
          </cell>
          <cell r="AS221">
            <v>0</v>
          </cell>
          <cell r="AT221" t="str">
            <v>Tropical savanna</v>
          </cell>
          <cell r="AU221" t="str">
            <v>Transformed</v>
          </cell>
          <cell r="AV221" t="str">
            <v>Mining</v>
          </cell>
          <cell r="AW221" t="str">
            <v>NA</v>
          </cell>
          <cell r="AX221" t="str">
            <v>Rehabilitaion site</v>
          </cell>
          <cell r="AY221" t="str">
            <v>All species richness values are taken from graph in paper</v>
          </cell>
        </row>
        <row r="222">
          <cell r="A222" t="str">
            <v>Andersen&amp;Sparling_1997_04</v>
          </cell>
          <cell r="B222" t="str">
            <v>Gibb, Heloise</v>
          </cell>
          <cell r="C222" t="str">
            <v>Oceania</v>
          </cell>
          <cell r="D222" t="str">
            <v>Australia</v>
          </cell>
          <cell r="E222" t="str">
            <v>Northern Territory</v>
          </cell>
          <cell r="F222" t="str">
            <v>Ranger Mine, Kakadu NP</v>
          </cell>
          <cell r="G222" t="str">
            <v>D3</v>
          </cell>
          <cell r="H222" t="str">
            <v>tropical savannah</v>
          </cell>
          <cell r="I222">
            <v>46</v>
          </cell>
          <cell r="J222">
            <v>-12.69</v>
          </cell>
          <cell r="K222">
            <v>132.93</v>
          </cell>
          <cell r="L222" t="str">
            <v>In publication</v>
          </cell>
          <cell r="M222" t="str">
            <v>NA</v>
          </cell>
          <cell r="N222" t="str">
            <v>NA</v>
          </cell>
          <cell r="O222">
            <v>42</v>
          </cell>
          <cell r="P222" t="str">
            <v>NA</v>
          </cell>
          <cell r="Q222">
            <v>0</v>
          </cell>
          <cell r="R222">
            <v>3</v>
          </cell>
          <cell r="S222" t="str">
            <v>NA</v>
          </cell>
          <cell r="T222">
            <v>7</v>
          </cell>
          <cell r="U222">
            <v>1992</v>
          </cell>
          <cell r="V222" t="str">
            <v>NA</v>
          </cell>
          <cell r="W222">
            <v>11</v>
          </cell>
          <cell r="X222">
            <v>1993</v>
          </cell>
          <cell r="Y222">
            <v>1</v>
          </cell>
          <cell r="Z222">
            <v>40</v>
          </cell>
          <cell r="AA222">
            <v>20</v>
          </cell>
          <cell r="AB222">
            <v>0</v>
          </cell>
          <cell r="AC222" t="str">
            <v>Pitfall</v>
          </cell>
          <cell r="AD222" t="str">
            <v>At each site, a 5x3 trapping grid with 10 m spacing was established, and traps were operated for a 48-hour period during July and November 1992 and November 1993. Samples from different time periods were combined to provide a single measure of ant species richness for each site. 800m2 area sampled</v>
          </cell>
          <cell r="AE222">
            <v>15</v>
          </cell>
          <cell r="AF222">
            <v>12.57</v>
          </cell>
          <cell r="AG222">
            <v>10</v>
          </cell>
          <cell r="AH222">
            <v>144</v>
          </cell>
          <cell r="AI222">
            <v>90</v>
          </cell>
          <cell r="AJ222">
            <v>0</v>
          </cell>
          <cell r="AK222">
            <v>0</v>
          </cell>
          <cell r="AL222">
            <v>0</v>
          </cell>
          <cell r="AM222">
            <v>0</v>
          </cell>
          <cell r="AN222">
            <v>0</v>
          </cell>
          <cell r="AO222">
            <v>0</v>
          </cell>
          <cell r="AP222">
            <v>0</v>
          </cell>
          <cell r="AQ222">
            <v>0</v>
          </cell>
          <cell r="AR222">
            <v>0</v>
          </cell>
          <cell r="AS222">
            <v>0</v>
          </cell>
          <cell r="AT222" t="str">
            <v>Tropical savanna</v>
          </cell>
          <cell r="AU222" t="str">
            <v>Transformed</v>
          </cell>
          <cell r="AV222" t="str">
            <v>Mining</v>
          </cell>
          <cell r="AW222" t="str">
            <v>NA</v>
          </cell>
          <cell r="AX222" t="str">
            <v>Rehabilitaion site</v>
          </cell>
          <cell r="AY222" t="str">
            <v>All species richness values are taken from graph in paper</v>
          </cell>
        </row>
        <row r="223">
          <cell r="A223" t="str">
            <v>Andersen&amp;Sparling_1997_05</v>
          </cell>
          <cell r="B223" t="str">
            <v>Gibb, Heloise</v>
          </cell>
          <cell r="C223" t="str">
            <v>Oceania</v>
          </cell>
          <cell r="D223" t="str">
            <v>Australia</v>
          </cell>
          <cell r="E223" t="str">
            <v>Northern Territory</v>
          </cell>
          <cell r="F223" t="str">
            <v>Ranger Mine, Kakadu NP</v>
          </cell>
          <cell r="G223" t="str">
            <v>D4</v>
          </cell>
          <cell r="H223" t="str">
            <v>tropical savannah</v>
          </cell>
          <cell r="I223">
            <v>46</v>
          </cell>
          <cell r="J223">
            <v>-12.69</v>
          </cell>
          <cell r="K223">
            <v>132.93</v>
          </cell>
          <cell r="L223" t="str">
            <v>In publication</v>
          </cell>
          <cell r="M223" t="str">
            <v>NA</v>
          </cell>
          <cell r="N223" t="str">
            <v>NA</v>
          </cell>
          <cell r="O223">
            <v>38</v>
          </cell>
          <cell r="P223" t="str">
            <v>NA</v>
          </cell>
          <cell r="Q223">
            <v>0</v>
          </cell>
          <cell r="R223">
            <v>3</v>
          </cell>
          <cell r="S223" t="str">
            <v>NA</v>
          </cell>
          <cell r="T223">
            <v>7</v>
          </cell>
          <cell r="U223">
            <v>1992</v>
          </cell>
          <cell r="V223" t="str">
            <v>NA</v>
          </cell>
          <cell r="W223">
            <v>11</v>
          </cell>
          <cell r="X223">
            <v>1993</v>
          </cell>
          <cell r="Y223">
            <v>1</v>
          </cell>
          <cell r="Z223">
            <v>40</v>
          </cell>
          <cell r="AA223">
            <v>20</v>
          </cell>
          <cell r="AB223">
            <v>0</v>
          </cell>
          <cell r="AC223" t="str">
            <v>Pitfall</v>
          </cell>
          <cell r="AD223" t="str">
            <v>At each site, a 5x3 trapping grid with 10 m spacing was established, and traps were operated for a 48-hour period during July and November 1992 and November 1993. Samples from different time periods were combined to provide a single measure of ant species richness for each site. 800m2 area sampled</v>
          </cell>
          <cell r="AE223">
            <v>15</v>
          </cell>
          <cell r="AF223">
            <v>12.57</v>
          </cell>
          <cell r="AG223">
            <v>10</v>
          </cell>
          <cell r="AH223">
            <v>144</v>
          </cell>
          <cell r="AI223">
            <v>90</v>
          </cell>
          <cell r="AJ223">
            <v>0</v>
          </cell>
          <cell r="AK223">
            <v>0</v>
          </cell>
          <cell r="AL223">
            <v>0</v>
          </cell>
          <cell r="AM223">
            <v>0</v>
          </cell>
          <cell r="AN223">
            <v>0</v>
          </cell>
          <cell r="AO223">
            <v>0</v>
          </cell>
          <cell r="AP223">
            <v>0</v>
          </cell>
          <cell r="AQ223">
            <v>0</v>
          </cell>
          <cell r="AR223">
            <v>0</v>
          </cell>
          <cell r="AS223">
            <v>0</v>
          </cell>
          <cell r="AT223" t="str">
            <v>Tropical savanna</v>
          </cell>
          <cell r="AU223" t="str">
            <v>Transformed</v>
          </cell>
          <cell r="AV223" t="str">
            <v>Mining</v>
          </cell>
          <cell r="AW223" t="str">
            <v>NA</v>
          </cell>
          <cell r="AX223" t="str">
            <v>Rehabilitaion site</v>
          </cell>
          <cell r="AY223" t="str">
            <v>All species richness values are taken from graph in paper</v>
          </cell>
        </row>
        <row r="224">
          <cell r="A224" t="str">
            <v>Andersen&amp;Sparling_1997_06</v>
          </cell>
          <cell r="B224" t="str">
            <v>Gibb, Heloise</v>
          </cell>
          <cell r="C224" t="str">
            <v>Oceania</v>
          </cell>
          <cell r="D224" t="str">
            <v>Australia</v>
          </cell>
          <cell r="E224" t="str">
            <v>Northern Territory</v>
          </cell>
          <cell r="F224" t="str">
            <v>Ranger Mine, Kakadu NP</v>
          </cell>
          <cell r="G224" t="str">
            <v>D5</v>
          </cell>
          <cell r="H224" t="str">
            <v>tropical savannah</v>
          </cell>
          <cell r="I224">
            <v>46</v>
          </cell>
          <cell r="J224">
            <v>-12.69</v>
          </cell>
          <cell r="K224">
            <v>132.93</v>
          </cell>
          <cell r="L224" t="str">
            <v>In publication</v>
          </cell>
          <cell r="M224" t="str">
            <v>NA</v>
          </cell>
          <cell r="N224" t="str">
            <v>NA</v>
          </cell>
          <cell r="O224">
            <v>43</v>
          </cell>
          <cell r="P224" t="str">
            <v>NA</v>
          </cell>
          <cell r="Q224">
            <v>0</v>
          </cell>
          <cell r="R224">
            <v>3</v>
          </cell>
          <cell r="S224" t="str">
            <v>NA</v>
          </cell>
          <cell r="T224">
            <v>7</v>
          </cell>
          <cell r="U224">
            <v>1992</v>
          </cell>
          <cell r="V224" t="str">
            <v>NA</v>
          </cell>
          <cell r="W224">
            <v>11</v>
          </cell>
          <cell r="X224">
            <v>1993</v>
          </cell>
          <cell r="Y224">
            <v>1</v>
          </cell>
          <cell r="Z224">
            <v>40</v>
          </cell>
          <cell r="AA224">
            <v>20</v>
          </cell>
          <cell r="AB224">
            <v>0</v>
          </cell>
          <cell r="AC224" t="str">
            <v>Pitfall</v>
          </cell>
          <cell r="AD224" t="str">
            <v>At each site, a 5x3 trapping grid with 10 m spacing was established, and traps were operated for a 48-hour period during July and November 1992 and November 1993. Samples from different time periods were combined to provide a single measure of ant species richness for each site. 800m2 area sampled</v>
          </cell>
          <cell r="AE224">
            <v>15</v>
          </cell>
          <cell r="AF224">
            <v>12.57</v>
          </cell>
          <cell r="AG224">
            <v>10</v>
          </cell>
          <cell r="AH224">
            <v>144</v>
          </cell>
          <cell r="AI224">
            <v>90</v>
          </cell>
          <cell r="AJ224">
            <v>0</v>
          </cell>
          <cell r="AK224">
            <v>0</v>
          </cell>
          <cell r="AL224">
            <v>0</v>
          </cell>
          <cell r="AM224">
            <v>0</v>
          </cell>
          <cell r="AN224">
            <v>0</v>
          </cell>
          <cell r="AO224">
            <v>0</v>
          </cell>
          <cell r="AP224">
            <v>0</v>
          </cell>
          <cell r="AQ224">
            <v>0</v>
          </cell>
          <cell r="AR224">
            <v>0</v>
          </cell>
          <cell r="AS224">
            <v>0</v>
          </cell>
          <cell r="AT224" t="str">
            <v>Tropical savanna</v>
          </cell>
          <cell r="AU224" t="str">
            <v>Transformed</v>
          </cell>
          <cell r="AV224" t="str">
            <v>Mining</v>
          </cell>
          <cell r="AW224" t="str">
            <v>NA</v>
          </cell>
          <cell r="AX224" t="str">
            <v>Partially Disturbed</v>
          </cell>
          <cell r="AY224" t="str">
            <v>All species richness values are taken from graph in paper</v>
          </cell>
        </row>
        <row r="225">
          <cell r="A225" t="str">
            <v>Andersen&amp;Sparling_1997_07</v>
          </cell>
          <cell r="B225" t="str">
            <v>Gibb, Heloise</v>
          </cell>
          <cell r="C225" t="str">
            <v>Oceania</v>
          </cell>
          <cell r="D225" t="str">
            <v>Australia</v>
          </cell>
          <cell r="E225" t="str">
            <v>Northern Territory</v>
          </cell>
          <cell r="F225" t="str">
            <v>Ranger Mine, Kakadu NP</v>
          </cell>
          <cell r="G225" t="str">
            <v>D6</v>
          </cell>
          <cell r="H225" t="str">
            <v>tropical savannah</v>
          </cell>
          <cell r="I225">
            <v>46</v>
          </cell>
          <cell r="J225">
            <v>-12.69</v>
          </cell>
          <cell r="K225">
            <v>132.93</v>
          </cell>
          <cell r="L225" t="str">
            <v>In publication</v>
          </cell>
          <cell r="M225" t="str">
            <v>NA</v>
          </cell>
          <cell r="N225" t="str">
            <v>NA</v>
          </cell>
          <cell r="O225">
            <v>27</v>
          </cell>
          <cell r="P225" t="str">
            <v>NA</v>
          </cell>
          <cell r="Q225">
            <v>0</v>
          </cell>
          <cell r="R225">
            <v>3</v>
          </cell>
          <cell r="S225" t="str">
            <v>NA</v>
          </cell>
          <cell r="T225">
            <v>7</v>
          </cell>
          <cell r="U225">
            <v>1992</v>
          </cell>
          <cell r="V225" t="str">
            <v>NA</v>
          </cell>
          <cell r="W225">
            <v>11</v>
          </cell>
          <cell r="X225">
            <v>1993</v>
          </cell>
          <cell r="Y225">
            <v>1</v>
          </cell>
          <cell r="Z225">
            <v>40</v>
          </cell>
          <cell r="AA225">
            <v>20</v>
          </cell>
          <cell r="AB225">
            <v>0</v>
          </cell>
          <cell r="AC225" t="str">
            <v>Pitfall</v>
          </cell>
          <cell r="AD225" t="str">
            <v>At each site, a 5x3 trapping grid with 10 m spacing was established, and traps were operated for a 48-hour period during July and November 1992 and November 1993. Samples from different time periods were combined to provide a single measure of ant species richness for each site. 800m2 area sampled</v>
          </cell>
          <cell r="AE225">
            <v>15</v>
          </cell>
          <cell r="AF225">
            <v>12.57</v>
          </cell>
          <cell r="AG225">
            <v>10</v>
          </cell>
          <cell r="AH225">
            <v>144</v>
          </cell>
          <cell r="AI225">
            <v>90</v>
          </cell>
          <cell r="AJ225">
            <v>0</v>
          </cell>
          <cell r="AK225">
            <v>0</v>
          </cell>
          <cell r="AL225">
            <v>0</v>
          </cell>
          <cell r="AM225">
            <v>0</v>
          </cell>
          <cell r="AN225">
            <v>0</v>
          </cell>
          <cell r="AO225">
            <v>0</v>
          </cell>
          <cell r="AP225">
            <v>0</v>
          </cell>
          <cell r="AQ225">
            <v>0</v>
          </cell>
          <cell r="AR225">
            <v>0</v>
          </cell>
          <cell r="AS225">
            <v>0</v>
          </cell>
          <cell r="AT225" t="str">
            <v>Tropical savanna</v>
          </cell>
          <cell r="AU225" t="str">
            <v>Transformed</v>
          </cell>
          <cell r="AV225" t="str">
            <v>Mining</v>
          </cell>
          <cell r="AW225" t="str">
            <v>NA</v>
          </cell>
          <cell r="AX225" t="str">
            <v>Rehabilitaion site</v>
          </cell>
          <cell r="AY225" t="str">
            <v>All species richness values are taken from graph in paper</v>
          </cell>
        </row>
        <row r="226">
          <cell r="A226" t="str">
            <v>Andersen&amp;Sparling_1997_08</v>
          </cell>
          <cell r="B226" t="str">
            <v>Gibb, Heloise</v>
          </cell>
          <cell r="C226" t="str">
            <v>Oceania</v>
          </cell>
          <cell r="D226" t="str">
            <v>Australia</v>
          </cell>
          <cell r="E226" t="str">
            <v>Northern Territory</v>
          </cell>
          <cell r="F226" t="str">
            <v>Ranger Mine, Kakadu NP</v>
          </cell>
          <cell r="G226" t="str">
            <v>D7</v>
          </cell>
          <cell r="H226" t="str">
            <v>tropical savannah</v>
          </cell>
          <cell r="I226">
            <v>46</v>
          </cell>
          <cell r="J226">
            <v>-12.69</v>
          </cell>
          <cell r="K226">
            <v>132.93</v>
          </cell>
          <cell r="L226" t="str">
            <v>In publication</v>
          </cell>
          <cell r="M226" t="str">
            <v>NA</v>
          </cell>
          <cell r="N226" t="str">
            <v>NA</v>
          </cell>
          <cell r="O226">
            <v>32</v>
          </cell>
          <cell r="P226" t="str">
            <v>NA</v>
          </cell>
          <cell r="Q226">
            <v>0</v>
          </cell>
          <cell r="R226">
            <v>3</v>
          </cell>
          <cell r="S226" t="str">
            <v>NA</v>
          </cell>
          <cell r="T226">
            <v>7</v>
          </cell>
          <cell r="U226">
            <v>1992</v>
          </cell>
          <cell r="V226" t="str">
            <v>NA</v>
          </cell>
          <cell r="W226">
            <v>11</v>
          </cell>
          <cell r="X226">
            <v>1993</v>
          </cell>
          <cell r="Y226">
            <v>1</v>
          </cell>
          <cell r="Z226">
            <v>40</v>
          </cell>
          <cell r="AA226">
            <v>20</v>
          </cell>
          <cell r="AB226">
            <v>0</v>
          </cell>
          <cell r="AC226" t="str">
            <v>Pitfall</v>
          </cell>
          <cell r="AD226" t="str">
            <v>At each site, a 5x3 trapping grid with 10 m spacing was established, and traps were operated for a 48-hour period during July and November 1992 and November 1993. Samples from different time periods were combined to provide a single measure of ant species richness for each site. 800m2 area sampled</v>
          </cell>
          <cell r="AE226">
            <v>15</v>
          </cell>
          <cell r="AF226">
            <v>12.57</v>
          </cell>
          <cell r="AG226">
            <v>10</v>
          </cell>
          <cell r="AH226">
            <v>144</v>
          </cell>
          <cell r="AI226">
            <v>90</v>
          </cell>
          <cell r="AJ226">
            <v>0</v>
          </cell>
          <cell r="AK226">
            <v>0</v>
          </cell>
          <cell r="AL226">
            <v>0</v>
          </cell>
          <cell r="AM226">
            <v>0</v>
          </cell>
          <cell r="AN226">
            <v>0</v>
          </cell>
          <cell r="AO226">
            <v>0</v>
          </cell>
          <cell r="AP226">
            <v>0</v>
          </cell>
          <cell r="AQ226">
            <v>0</v>
          </cell>
          <cell r="AR226">
            <v>0</v>
          </cell>
          <cell r="AS226">
            <v>0</v>
          </cell>
          <cell r="AT226" t="str">
            <v>Tropical savanna</v>
          </cell>
          <cell r="AU226" t="str">
            <v>Transformed</v>
          </cell>
          <cell r="AV226" t="str">
            <v>Mining</v>
          </cell>
          <cell r="AW226" t="str">
            <v>NA</v>
          </cell>
          <cell r="AX226" t="str">
            <v>Rehabilitaion site</v>
          </cell>
          <cell r="AY226" t="str">
            <v>All species richness values are taken from graph in paper</v>
          </cell>
        </row>
        <row r="227">
          <cell r="A227" t="str">
            <v>Andersen&amp;Sparling_1997_09</v>
          </cell>
          <cell r="B227" t="str">
            <v>Gibb, Heloise</v>
          </cell>
          <cell r="C227" t="str">
            <v>Oceania</v>
          </cell>
          <cell r="D227" t="str">
            <v>Australia</v>
          </cell>
          <cell r="E227" t="str">
            <v>Northern Territory</v>
          </cell>
          <cell r="F227" t="str">
            <v>Ranger Mine, Kakadu NP</v>
          </cell>
          <cell r="G227" t="str">
            <v>D8</v>
          </cell>
          <cell r="H227" t="str">
            <v>tropical savannah</v>
          </cell>
          <cell r="I227">
            <v>46</v>
          </cell>
          <cell r="J227">
            <v>-12.69</v>
          </cell>
          <cell r="K227">
            <v>132.93</v>
          </cell>
          <cell r="L227" t="str">
            <v>In publication</v>
          </cell>
          <cell r="M227" t="str">
            <v>NA</v>
          </cell>
          <cell r="N227" t="str">
            <v>NA</v>
          </cell>
          <cell r="O227">
            <v>29</v>
          </cell>
          <cell r="P227" t="str">
            <v>NA</v>
          </cell>
          <cell r="Q227">
            <v>0</v>
          </cell>
          <cell r="R227">
            <v>3</v>
          </cell>
          <cell r="S227" t="str">
            <v>NA</v>
          </cell>
          <cell r="T227">
            <v>7</v>
          </cell>
          <cell r="U227">
            <v>1992</v>
          </cell>
          <cell r="V227" t="str">
            <v>NA</v>
          </cell>
          <cell r="W227">
            <v>11</v>
          </cell>
          <cell r="X227">
            <v>1993</v>
          </cell>
          <cell r="Y227">
            <v>1</v>
          </cell>
          <cell r="Z227">
            <v>40</v>
          </cell>
          <cell r="AA227">
            <v>20</v>
          </cell>
          <cell r="AB227">
            <v>0</v>
          </cell>
          <cell r="AC227" t="str">
            <v>Pitfall</v>
          </cell>
          <cell r="AD227" t="str">
            <v>At each site, a 5x3 trapping grid with 10 m spacing was established, and traps were operated for a 48-hour period during July and November 1992 and November 1993. Samples from different time periods were combined to provide a single measure of ant species richness for each site. 800m2 area sampled</v>
          </cell>
          <cell r="AE227">
            <v>15</v>
          </cell>
          <cell r="AF227">
            <v>12.57</v>
          </cell>
          <cell r="AG227">
            <v>10</v>
          </cell>
          <cell r="AH227">
            <v>144</v>
          </cell>
          <cell r="AI227">
            <v>90</v>
          </cell>
          <cell r="AJ227">
            <v>0</v>
          </cell>
          <cell r="AK227">
            <v>0</v>
          </cell>
          <cell r="AL227">
            <v>0</v>
          </cell>
          <cell r="AM227">
            <v>0</v>
          </cell>
          <cell r="AN227">
            <v>0</v>
          </cell>
          <cell r="AO227">
            <v>0</v>
          </cell>
          <cell r="AP227">
            <v>0</v>
          </cell>
          <cell r="AQ227">
            <v>0</v>
          </cell>
          <cell r="AR227">
            <v>0</v>
          </cell>
          <cell r="AS227">
            <v>0</v>
          </cell>
          <cell r="AT227" t="str">
            <v>Tropical savanna</v>
          </cell>
          <cell r="AU227" t="str">
            <v>Transformed</v>
          </cell>
          <cell r="AV227" t="str">
            <v>Mining</v>
          </cell>
          <cell r="AW227" t="str">
            <v>NA</v>
          </cell>
          <cell r="AX227" t="str">
            <v>Rehabilitaion site</v>
          </cell>
          <cell r="AY227" t="str">
            <v>All species richness values are taken from graph in paper</v>
          </cell>
        </row>
        <row r="228">
          <cell r="A228" t="str">
            <v>Andersen&amp;Sparling_1997_10</v>
          </cell>
          <cell r="B228" t="str">
            <v>Gibb, Heloise</v>
          </cell>
          <cell r="C228" t="str">
            <v>Oceania</v>
          </cell>
          <cell r="D228" t="str">
            <v>Australia</v>
          </cell>
          <cell r="E228" t="str">
            <v>Northern Territory</v>
          </cell>
          <cell r="F228" t="str">
            <v>Ranger Mine, Kakadu NP</v>
          </cell>
          <cell r="G228" t="str">
            <v>D9</v>
          </cell>
          <cell r="H228" t="str">
            <v>tropical savannah</v>
          </cell>
          <cell r="I228">
            <v>46</v>
          </cell>
          <cell r="J228">
            <v>-12.69</v>
          </cell>
          <cell r="K228">
            <v>132.93</v>
          </cell>
          <cell r="L228" t="str">
            <v>In publication</v>
          </cell>
          <cell r="M228" t="str">
            <v>NA</v>
          </cell>
          <cell r="N228" t="str">
            <v>NA</v>
          </cell>
          <cell r="O228">
            <v>29</v>
          </cell>
          <cell r="P228" t="str">
            <v>NA</v>
          </cell>
          <cell r="Q228">
            <v>0</v>
          </cell>
          <cell r="R228">
            <v>3</v>
          </cell>
          <cell r="S228" t="str">
            <v>NA</v>
          </cell>
          <cell r="T228">
            <v>7</v>
          </cell>
          <cell r="U228">
            <v>1992</v>
          </cell>
          <cell r="V228" t="str">
            <v>NA</v>
          </cell>
          <cell r="W228">
            <v>11</v>
          </cell>
          <cell r="X228">
            <v>1993</v>
          </cell>
          <cell r="Y228">
            <v>1</v>
          </cell>
          <cell r="Z228">
            <v>40</v>
          </cell>
          <cell r="AA228">
            <v>20</v>
          </cell>
          <cell r="AB228">
            <v>0</v>
          </cell>
          <cell r="AC228" t="str">
            <v>Pitfall</v>
          </cell>
          <cell r="AD228" t="str">
            <v>At each site, a 5x3 trapping grid with 10 m spacing was established, and traps were operated for a 48-hour period during July and November 1992 and November 1993. Samples from different time periods were combined to provide a single measure of ant species richness for each site. 800m2 area sampled</v>
          </cell>
          <cell r="AE228">
            <v>15</v>
          </cell>
          <cell r="AF228">
            <v>12.57</v>
          </cell>
          <cell r="AG228">
            <v>10</v>
          </cell>
          <cell r="AH228">
            <v>144</v>
          </cell>
          <cell r="AI228">
            <v>90</v>
          </cell>
          <cell r="AJ228">
            <v>0</v>
          </cell>
          <cell r="AK228">
            <v>0</v>
          </cell>
          <cell r="AL228">
            <v>0</v>
          </cell>
          <cell r="AM228">
            <v>0</v>
          </cell>
          <cell r="AN228">
            <v>0</v>
          </cell>
          <cell r="AO228">
            <v>0</v>
          </cell>
          <cell r="AP228">
            <v>0</v>
          </cell>
          <cell r="AQ228">
            <v>0</v>
          </cell>
          <cell r="AR228">
            <v>0</v>
          </cell>
          <cell r="AS228">
            <v>0</v>
          </cell>
          <cell r="AT228" t="str">
            <v>Tropical savanna</v>
          </cell>
          <cell r="AU228" t="str">
            <v>Transformed</v>
          </cell>
          <cell r="AV228" t="str">
            <v>Mining</v>
          </cell>
          <cell r="AW228" t="str">
            <v>NA</v>
          </cell>
          <cell r="AX228" t="str">
            <v>Rehabilitaion site</v>
          </cell>
          <cell r="AY228" t="str">
            <v>All species richness values are taken from graph in paper</v>
          </cell>
        </row>
        <row r="229">
          <cell r="A229" t="str">
            <v>Andersen&amp;Sparling_1997_11</v>
          </cell>
          <cell r="B229" t="str">
            <v>Gibb, Heloise</v>
          </cell>
          <cell r="C229" t="str">
            <v>Oceania</v>
          </cell>
          <cell r="D229" t="str">
            <v>Australia</v>
          </cell>
          <cell r="E229" t="str">
            <v>Northern Territory</v>
          </cell>
          <cell r="F229" t="str">
            <v>Ranger Mine, Kakadu NP</v>
          </cell>
          <cell r="G229" t="str">
            <v>W1</v>
          </cell>
          <cell r="H229" t="str">
            <v>tropical savannah</v>
          </cell>
          <cell r="I229">
            <v>46</v>
          </cell>
          <cell r="J229">
            <v>-12.69</v>
          </cell>
          <cell r="K229">
            <v>132.93</v>
          </cell>
          <cell r="L229" t="str">
            <v>In publication</v>
          </cell>
          <cell r="M229" t="str">
            <v>NA</v>
          </cell>
          <cell r="N229" t="str">
            <v>NA</v>
          </cell>
          <cell r="O229">
            <v>17</v>
          </cell>
          <cell r="P229" t="str">
            <v>NA</v>
          </cell>
          <cell r="Q229">
            <v>0</v>
          </cell>
          <cell r="R229">
            <v>3</v>
          </cell>
          <cell r="S229" t="str">
            <v>NA</v>
          </cell>
          <cell r="T229">
            <v>7</v>
          </cell>
          <cell r="U229">
            <v>1992</v>
          </cell>
          <cell r="V229" t="str">
            <v>NA</v>
          </cell>
          <cell r="W229">
            <v>11</v>
          </cell>
          <cell r="X229">
            <v>1993</v>
          </cell>
          <cell r="Y229">
            <v>1</v>
          </cell>
          <cell r="Z229">
            <v>40</v>
          </cell>
          <cell r="AA229">
            <v>20</v>
          </cell>
          <cell r="AB229">
            <v>0</v>
          </cell>
          <cell r="AC229" t="str">
            <v>Pitfall</v>
          </cell>
          <cell r="AD229" t="str">
            <v>At each site, a 5x3 trapping grid with 10 m spacing was established, and traps were operated for a 48-hour period during July and November 1992 and November 1993. Samples from different time periods were combined to provide a single measure of ant species richness for each site. 800m2 area sampled</v>
          </cell>
          <cell r="AE229">
            <v>15</v>
          </cell>
          <cell r="AF229">
            <v>12.57</v>
          </cell>
          <cell r="AG229">
            <v>10</v>
          </cell>
          <cell r="AH229">
            <v>144</v>
          </cell>
          <cell r="AI229">
            <v>90</v>
          </cell>
          <cell r="AJ229">
            <v>0</v>
          </cell>
          <cell r="AK229">
            <v>0</v>
          </cell>
          <cell r="AL229">
            <v>0</v>
          </cell>
          <cell r="AM229">
            <v>0</v>
          </cell>
          <cell r="AN229">
            <v>0</v>
          </cell>
          <cell r="AO229">
            <v>0</v>
          </cell>
          <cell r="AP229">
            <v>0</v>
          </cell>
          <cell r="AQ229">
            <v>0</v>
          </cell>
          <cell r="AR229">
            <v>0</v>
          </cell>
          <cell r="AS229">
            <v>0</v>
          </cell>
          <cell r="AT229" t="str">
            <v>Tropical savanna</v>
          </cell>
          <cell r="AU229" t="str">
            <v>Transformed</v>
          </cell>
          <cell r="AV229" t="str">
            <v>Mining</v>
          </cell>
          <cell r="AW229" t="str">
            <v>NA</v>
          </cell>
          <cell r="AX229" t="str">
            <v>Rehabilitaion site</v>
          </cell>
          <cell r="AY229" t="str">
            <v>All species richness values are taken from graph in paper</v>
          </cell>
        </row>
        <row r="230">
          <cell r="A230" t="str">
            <v>Andersen&amp;Sparling_1997_12</v>
          </cell>
          <cell r="B230" t="str">
            <v>Gibb, Heloise</v>
          </cell>
          <cell r="C230" t="str">
            <v>Oceania</v>
          </cell>
          <cell r="D230" t="str">
            <v>Australia</v>
          </cell>
          <cell r="E230" t="str">
            <v>Northern Territory</v>
          </cell>
          <cell r="F230" t="str">
            <v>Ranger Mine, Kakadu NP</v>
          </cell>
          <cell r="G230" t="str">
            <v>W2</v>
          </cell>
          <cell r="H230" t="str">
            <v>tropical savannah</v>
          </cell>
          <cell r="I230">
            <v>46</v>
          </cell>
          <cell r="J230">
            <v>-12.69</v>
          </cell>
          <cell r="K230">
            <v>132.93</v>
          </cell>
          <cell r="L230" t="str">
            <v>In publication</v>
          </cell>
          <cell r="M230" t="str">
            <v>NA</v>
          </cell>
          <cell r="N230" t="str">
            <v>NA</v>
          </cell>
          <cell r="O230">
            <v>13</v>
          </cell>
          <cell r="P230" t="str">
            <v>NA</v>
          </cell>
          <cell r="Q230">
            <v>0</v>
          </cell>
          <cell r="R230">
            <v>3</v>
          </cell>
          <cell r="S230" t="str">
            <v>NA</v>
          </cell>
          <cell r="T230">
            <v>7</v>
          </cell>
          <cell r="U230">
            <v>1992</v>
          </cell>
          <cell r="V230" t="str">
            <v>NA</v>
          </cell>
          <cell r="W230">
            <v>11</v>
          </cell>
          <cell r="X230">
            <v>1993</v>
          </cell>
          <cell r="Y230">
            <v>1</v>
          </cell>
          <cell r="Z230">
            <v>40</v>
          </cell>
          <cell r="AA230">
            <v>20</v>
          </cell>
          <cell r="AB230">
            <v>0</v>
          </cell>
          <cell r="AC230" t="str">
            <v>Pitfall</v>
          </cell>
          <cell r="AD230" t="str">
            <v>At each site, a 5x3 trapping grid with 10 m spacing was established, and traps were operated for a 48-hour period during July and November 1992 and November 1993. Samples from different time periods were combined to provide a single measure of ant species richness for each site. 800m2 area sampled</v>
          </cell>
          <cell r="AE230">
            <v>15</v>
          </cell>
          <cell r="AF230">
            <v>12.57</v>
          </cell>
          <cell r="AG230">
            <v>10</v>
          </cell>
          <cell r="AH230">
            <v>144</v>
          </cell>
          <cell r="AI230">
            <v>90</v>
          </cell>
          <cell r="AJ230">
            <v>0</v>
          </cell>
          <cell r="AK230">
            <v>0</v>
          </cell>
          <cell r="AL230">
            <v>0</v>
          </cell>
          <cell r="AM230">
            <v>0</v>
          </cell>
          <cell r="AN230">
            <v>0</v>
          </cell>
          <cell r="AO230">
            <v>0</v>
          </cell>
          <cell r="AP230">
            <v>0</v>
          </cell>
          <cell r="AQ230">
            <v>0</v>
          </cell>
          <cell r="AR230">
            <v>0</v>
          </cell>
          <cell r="AS230">
            <v>0</v>
          </cell>
          <cell r="AT230" t="str">
            <v>Tropical savanna</v>
          </cell>
          <cell r="AU230" t="str">
            <v>Transformed</v>
          </cell>
          <cell r="AV230" t="str">
            <v>Mining</v>
          </cell>
          <cell r="AW230" t="str">
            <v>NA</v>
          </cell>
          <cell r="AX230" t="str">
            <v>Rehabilitaion site</v>
          </cell>
          <cell r="AY230" t="str">
            <v>All species richness values are taken from graph in paper</v>
          </cell>
        </row>
        <row r="231">
          <cell r="A231" t="str">
            <v>Andersen&amp;Sparling_1997_13</v>
          </cell>
          <cell r="B231" t="str">
            <v>Gibb, Heloise</v>
          </cell>
          <cell r="C231" t="str">
            <v>Oceania</v>
          </cell>
          <cell r="D231" t="str">
            <v>Australia</v>
          </cell>
          <cell r="E231" t="str">
            <v>Northern Territory</v>
          </cell>
          <cell r="F231" t="str">
            <v>Ranger Mine, Kakadu NP</v>
          </cell>
          <cell r="G231" t="str">
            <v>W3</v>
          </cell>
          <cell r="H231" t="str">
            <v>tropical savannah</v>
          </cell>
          <cell r="I231">
            <v>46</v>
          </cell>
          <cell r="J231">
            <v>-12.69</v>
          </cell>
          <cell r="K231">
            <v>132.93</v>
          </cell>
          <cell r="L231" t="str">
            <v>In publication</v>
          </cell>
          <cell r="M231" t="str">
            <v>NA</v>
          </cell>
          <cell r="N231" t="str">
            <v>NA</v>
          </cell>
          <cell r="O231">
            <v>16</v>
          </cell>
          <cell r="P231" t="str">
            <v>NA</v>
          </cell>
          <cell r="Q231">
            <v>0</v>
          </cell>
          <cell r="R231">
            <v>3</v>
          </cell>
          <cell r="S231" t="str">
            <v>NA</v>
          </cell>
          <cell r="T231">
            <v>7</v>
          </cell>
          <cell r="U231">
            <v>1992</v>
          </cell>
          <cell r="V231" t="str">
            <v>NA</v>
          </cell>
          <cell r="W231">
            <v>11</v>
          </cell>
          <cell r="X231">
            <v>1993</v>
          </cell>
          <cell r="Y231">
            <v>1</v>
          </cell>
          <cell r="Z231">
            <v>40</v>
          </cell>
          <cell r="AA231">
            <v>20</v>
          </cell>
          <cell r="AB231">
            <v>0</v>
          </cell>
          <cell r="AC231" t="str">
            <v>Pitfall</v>
          </cell>
          <cell r="AD231" t="str">
            <v>At each site, a 5x3 trapping grid with 10 m spacing was established, and traps were operated for a 48-hour period during July and November 1992 and November 1993. Samples from different time periods were combined to provide a single measure of ant species richness for each site. 800m2 area sampled</v>
          </cell>
          <cell r="AE231">
            <v>15</v>
          </cell>
          <cell r="AF231">
            <v>12.57</v>
          </cell>
          <cell r="AG231">
            <v>10</v>
          </cell>
          <cell r="AH231">
            <v>144</v>
          </cell>
          <cell r="AI231">
            <v>90</v>
          </cell>
          <cell r="AJ231">
            <v>0</v>
          </cell>
          <cell r="AK231">
            <v>0</v>
          </cell>
          <cell r="AL231">
            <v>0</v>
          </cell>
          <cell r="AM231">
            <v>0</v>
          </cell>
          <cell r="AN231">
            <v>0</v>
          </cell>
          <cell r="AO231">
            <v>0</v>
          </cell>
          <cell r="AP231">
            <v>0</v>
          </cell>
          <cell r="AQ231">
            <v>0</v>
          </cell>
          <cell r="AR231">
            <v>0</v>
          </cell>
          <cell r="AS231">
            <v>0</v>
          </cell>
          <cell r="AT231" t="str">
            <v>Tropical savanna</v>
          </cell>
          <cell r="AU231" t="str">
            <v>Transformed</v>
          </cell>
          <cell r="AV231" t="str">
            <v>Mining</v>
          </cell>
          <cell r="AW231" t="str">
            <v>NA</v>
          </cell>
          <cell r="AX231" t="str">
            <v>Rehabilitaion site</v>
          </cell>
          <cell r="AY231" t="str">
            <v>All species richness values are taken from graph in paper</v>
          </cell>
        </row>
        <row r="232">
          <cell r="A232" t="str">
            <v>Andersen&amp;Sparling_1997_14</v>
          </cell>
          <cell r="B232" t="str">
            <v>Gibb, Heloise</v>
          </cell>
          <cell r="C232" t="str">
            <v>Oceania</v>
          </cell>
          <cell r="D232" t="str">
            <v>Australia</v>
          </cell>
          <cell r="E232" t="str">
            <v>Northern Territory</v>
          </cell>
          <cell r="F232" t="str">
            <v>Ranger Mine, Kakadu NP</v>
          </cell>
          <cell r="G232" t="str">
            <v>W4</v>
          </cell>
          <cell r="H232" t="str">
            <v>tropical savannah</v>
          </cell>
          <cell r="I232">
            <v>46</v>
          </cell>
          <cell r="J232">
            <v>-12.69</v>
          </cell>
          <cell r="K232">
            <v>132.93</v>
          </cell>
          <cell r="L232" t="str">
            <v>In publication</v>
          </cell>
          <cell r="M232" t="str">
            <v>NA</v>
          </cell>
          <cell r="N232" t="str">
            <v>NA</v>
          </cell>
          <cell r="O232">
            <v>24</v>
          </cell>
          <cell r="P232" t="str">
            <v>NA</v>
          </cell>
          <cell r="Q232">
            <v>0</v>
          </cell>
          <cell r="R232">
            <v>3</v>
          </cell>
          <cell r="S232" t="str">
            <v>NA</v>
          </cell>
          <cell r="T232">
            <v>7</v>
          </cell>
          <cell r="U232">
            <v>1992</v>
          </cell>
          <cell r="V232" t="str">
            <v>NA</v>
          </cell>
          <cell r="W232">
            <v>11</v>
          </cell>
          <cell r="X232">
            <v>1993</v>
          </cell>
          <cell r="Y232">
            <v>1</v>
          </cell>
          <cell r="Z232">
            <v>40</v>
          </cell>
          <cell r="AA232">
            <v>20</v>
          </cell>
          <cell r="AB232">
            <v>0</v>
          </cell>
          <cell r="AC232" t="str">
            <v>Pitfall</v>
          </cell>
          <cell r="AD232" t="str">
            <v>At each site, a 5x3 trapping grid with 10 m spacing was established, and traps were operated for a 48-hour period during July and November 1992 and November 1993. Samples from different time periods were combined to provide a single measure of ant species richness for each site. 800m2 area sampled</v>
          </cell>
          <cell r="AE232">
            <v>15</v>
          </cell>
          <cell r="AF232">
            <v>12.57</v>
          </cell>
          <cell r="AG232">
            <v>10</v>
          </cell>
          <cell r="AH232">
            <v>144</v>
          </cell>
          <cell r="AI232">
            <v>90</v>
          </cell>
          <cell r="AJ232">
            <v>0</v>
          </cell>
          <cell r="AK232">
            <v>0</v>
          </cell>
          <cell r="AL232">
            <v>0</v>
          </cell>
          <cell r="AM232">
            <v>0</v>
          </cell>
          <cell r="AN232">
            <v>0</v>
          </cell>
          <cell r="AO232">
            <v>0</v>
          </cell>
          <cell r="AP232">
            <v>0</v>
          </cell>
          <cell r="AQ232">
            <v>0</v>
          </cell>
          <cell r="AR232">
            <v>0</v>
          </cell>
          <cell r="AS232">
            <v>0</v>
          </cell>
          <cell r="AT232" t="str">
            <v>Tropical savanna</v>
          </cell>
          <cell r="AU232" t="str">
            <v>Transformed</v>
          </cell>
          <cell r="AV232" t="str">
            <v>Mining</v>
          </cell>
          <cell r="AW232" t="str">
            <v>NA</v>
          </cell>
          <cell r="AX232" t="str">
            <v>Rehabilitaion site</v>
          </cell>
          <cell r="AY232" t="str">
            <v>All species richness values are taken from graph in paper</v>
          </cell>
        </row>
        <row r="233">
          <cell r="A233" t="str">
            <v>Andersen&amp;Sparling_1997_15</v>
          </cell>
          <cell r="B233" t="str">
            <v>Gibb, Heloise</v>
          </cell>
          <cell r="C233" t="str">
            <v>Oceania</v>
          </cell>
          <cell r="D233" t="str">
            <v>Australia</v>
          </cell>
          <cell r="E233" t="str">
            <v>Northern Territory</v>
          </cell>
          <cell r="F233" t="str">
            <v>Ranger Mine, Kakadu NP</v>
          </cell>
          <cell r="G233" t="str">
            <v>W5</v>
          </cell>
          <cell r="H233" t="str">
            <v>tropical savannah</v>
          </cell>
          <cell r="I233">
            <v>46</v>
          </cell>
          <cell r="J233">
            <v>-12.69</v>
          </cell>
          <cell r="K233">
            <v>132.93</v>
          </cell>
          <cell r="L233" t="str">
            <v>In publication</v>
          </cell>
          <cell r="M233" t="str">
            <v>NA</v>
          </cell>
          <cell r="N233" t="str">
            <v>NA</v>
          </cell>
          <cell r="O233">
            <v>14</v>
          </cell>
          <cell r="P233" t="str">
            <v>NA</v>
          </cell>
          <cell r="Q233">
            <v>0</v>
          </cell>
          <cell r="R233">
            <v>3</v>
          </cell>
          <cell r="S233" t="str">
            <v>NA</v>
          </cell>
          <cell r="T233">
            <v>7</v>
          </cell>
          <cell r="U233">
            <v>1992</v>
          </cell>
          <cell r="V233" t="str">
            <v>NA</v>
          </cell>
          <cell r="W233">
            <v>11</v>
          </cell>
          <cell r="X233">
            <v>1993</v>
          </cell>
          <cell r="Y233">
            <v>1</v>
          </cell>
          <cell r="Z233">
            <v>40</v>
          </cell>
          <cell r="AA233">
            <v>20</v>
          </cell>
          <cell r="AB233">
            <v>0</v>
          </cell>
          <cell r="AC233" t="str">
            <v>Pitfall</v>
          </cell>
          <cell r="AD233" t="str">
            <v>At each site, a 5x3 trapping grid with 10 m spacing was established, and traps were operated for a 48-hour period during July and November 1992 and November 1993. Samples from different time periods were combined to provide a single measure of ant species richness for each site. 800m2 area sampled</v>
          </cell>
          <cell r="AE233">
            <v>15</v>
          </cell>
          <cell r="AF233">
            <v>12.57</v>
          </cell>
          <cell r="AG233">
            <v>10</v>
          </cell>
          <cell r="AH233">
            <v>144</v>
          </cell>
          <cell r="AI233">
            <v>90</v>
          </cell>
          <cell r="AJ233">
            <v>0</v>
          </cell>
          <cell r="AK233">
            <v>0</v>
          </cell>
          <cell r="AL233">
            <v>0</v>
          </cell>
          <cell r="AM233">
            <v>0</v>
          </cell>
          <cell r="AN233">
            <v>0</v>
          </cell>
          <cell r="AO233">
            <v>0</v>
          </cell>
          <cell r="AP233">
            <v>0</v>
          </cell>
          <cell r="AQ233">
            <v>0</v>
          </cell>
          <cell r="AR233">
            <v>0</v>
          </cell>
          <cell r="AS233">
            <v>0</v>
          </cell>
          <cell r="AT233" t="str">
            <v>Tropical savanna</v>
          </cell>
          <cell r="AU233" t="str">
            <v>Transformed</v>
          </cell>
          <cell r="AV233" t="str">
            <v>Mining</v>
          </cell>
          <cell r="AW233" t="str">
            <v>NA</v>
          </cell>
          <cell r="AX233" t="str">
            <v>Rehabilitaion site</v>
          </cell>
          <cell r="AY233" t="str">
            <v>All species richness values are taken from graph in paper</v>
          </cell>
        </row>
        <row r="234">
          <cell r="A234" t="str">
            <v>Andersen&amp;Sparling_1997_16</v>
          </cell>
          <cell r="B234" t="str">
            <v>Gibb, Heloise</v>
          </cell>
          <cell r="C234" t="str">
            <v>Oceania</v>
          </cell>
          <cell r="D234" t="str">
            <v>Australia</v>
          </cell>
          <cell r="E234" t="str">
            <v>Northern Territory</v>
          </cell>
          <cell r="F234" t="str">
            <v>Ranger Mine, Kakadu NP</v>
          </cell>
          <cell r="G234" t="str">
            <v>W6</v>
          </cell>
          <cell r="H234" t="str">
            <v>tropical savannah</v>
          </cell>
          <cell r="I234">
            <v>46</v>
          </cell>
          <cell r="J234">
            <v>-12.69</v>
          </cell>
          <cell r="K234">
            <v>132.93</v>
          </cell>
          <cell r="L234" t="str">
            <v>In publication</v>
          </cell>
          <cell r="M234" t="str">
            <v>NA</v>
          </cell>
          <cell r="N234" t="str">
            <v>NA</v>
          </cell>
          <cell r="O234">
            <v>10</v>
          </cell>
          <cell r="P234" t="str">
            <v>NA</v>
          </cell>
          <cell r="Q234">
            <v>0</v>
          </cell>
          <cell r="R234">
            <v>3</v>
          </cell>
          <cell r="S234" t="str">
            <v>NA</v>
          </cell>
          <cell r="T234">
            <v>7</v>
          </cell>
          <cell r="U234">
            <v>1992</v>
          </cell>
          <cell r="V234" t="str">
            <v>NA</v>
          </cell>
          <cell r="W234">
            <v>11</v>
          </cell>
          <cell r="X234">
            <v>1993</v>
          </cell>
          <cell r="Y234">
            <v>1</v>
          </cell>
          <cell r="Z234">
            <v>40</v>
          </cell>
          <cell r="AA234">
            <v>20</v>
          </cell>
          <cell r="AB234">
            <v>0</v>
          </cell>
          <cell r="AC234" t="str">
            <v>Pitfall</v>
          </cell>
          <cell r="AD234" t="str">
            <v>At each site, a 5x3 trapping grid with 10 m spacing was established, and traps were operated for a 48-hour period during July and November 1992 and November 1993. Samples from different time periods were combined to provide a single measure of ant species richness for each site. 800m2 area sampled</v>
          </cell>
          <cell r="AE234">
            <v>15</v>
          </cell>
          <cell r="AF234">
            <v>12.57</v>
          </cell>
          <cell r="AG234">
            <v>10</v>
          </cell>
          <cell r="AH234">
            <v>144</v>
          </cell>
          <cell r="AI234">
            <v>90</v>
          </cell>
          <cell r="AJ234">
            <v>0</v>
          </cell>
          <cell r="AK234">
            <v>0</v>
          </cell>
          <cell r="AL234">
            <v>0</v>
          </cell>
          <cell r="AM234">
            <v>0</v>
          </cell>
          <cell r="AN234">
            <v>0</v>
          </cell>
          <cell r="AO234">
            <v>0</v>
          </cell>
          <cell r="AP234">
            <v>0</v>
          </cell>
          <cell r="AQ234">
            <v>0</v>
          </cell>
          <cell r="AR234">
            <v>0</v>
          </cell>
          <cell r="AS234">
            <v>0</v>
          </cell>
          <cell r="AT234" t="str">
            <v>Tropical savanna</v>
          </cell>
          <cell r="AU234" t="str">
            <v>Transformed</v>
          </cell>
          <cell r="AV234" t="str">
            <v>Mining</v>
          </cell>
          <cell r="AW234" t="str">
            <v>NA</v>
          </cell>
          <cell r="AX234" t="str">
            <v>Rehabilitaion site</v>
          </cell>
          <cell r="AY234" t="str">
            <v>All species richness values are taken from graph in paper</v>
          </cell>
        </row>
        <row r="235">
          <cell r="A235" t="str">
            <v>Andersen&amp;Sparling_1997_17</v>
          </cell>
          <cell r="B235" t="str">
            <v>Gibb, Heloise</v>
          </cell>
          <cell r="C235" t="str">
            <v>Oceania</v>
          </cell>
          <cell r="D235" t="str">
            <v>Australia</v>
          </cell>
          <cell r="E235" t="str">
            <v>Northern Territory</v>
          </cell>
          <cell r="F235" t="str">
            <v>Ranger Mine, Kakadu NP</v>
          </cell>
          <cell r="G235" t="str">
            <v>W7</v>
          </cell>
          <cell r="H235" t="str">
            <v>tropical savannah</v>
          </cell>
          <cell r="I235">
            <v>46</v>
          </cell>
          <cell r="J235">
            <v>-12.69</v>
          </cell>
          <cell r="K235">
            <v>132.93</v>
          </cell>
          <cell r="L235" t="str">
            <v>In publication</v>
          </cell>
          <cell r="M235" t="str">
            <v>NA</v>
          </cell>
          <cell r="N235" t="str">
            <v>NA</v>
          </cell>
          <cell r="O235">
            <v>7</v>
          </cell>
          <cell r="P235" t="str">
            <v>NA</v>
          </cell>
          <cell r="Q235">
            <v>0</v>
          </cell>
          <cell r="R235">
            <v>3</v>
          </cell>
          <cell r="S235" t="str">
            <v>NA</v>
          </cell>
          <cell r="T235">
            <v>7</v>
          </cell>
          <cell r="U235">
            <v>1992</v>
          </cell>
          <cell r="V235" t="str">
            <v>NA</v>
          </cell>
          <cell r="W235">
            <v>11</v>
          </cell>
          <cell r="X235">
            <v>1993</v>
          </cell>
          <cell r="Y235">
            <v>1</v>
          </cell>
          <cell r="Z235">
            <v>40</v>
          </cell>
          <cell r="AA235">
            <v>20</v>
          </cell>
          <cell r="AB235">
            <v>0</v>
          </cell>
          <cell r="AC235" t="str">
            <v>Pitfall</v>
          </cell>
          <cell r="AD235" t="str">
            <v>At each site, a 5x3 trapping grid with 10 m spacing was established, and traps were operated for a 48-hour period during July and November 1992 and November 1993. Samples from different time periods were combined to provide a single measure of ant species richness for each site. 800m2 area sampled</v>
          </cell>
          <cell r="AE235">
            <v>15</v>
          </cell>
          <cell r="AF235">
            <v>12.57</v>
          </cell>
          <cell r="AG235">
            <v>10</v>
          </cell>
          <cell r="AH235">
            <v>144</v>
          </cell>
          <cell r="AI235">
            <v>90</v>
          </cell>
          <cell r="AJ235">
            <v>0</v>
          </cell>
          <cell r="AK235">
            <v>0</v>
          </cell>
          <cell r="AL235">
            <v>0</v>
          </cell>
          <cell r="AM235">
            <v>0</v>
          </cell>
          <cell r="AN235">
            <v>0</v>
          </cell>
          <cell r="AO235">
            <v>0</v>
          </cell>
          <cell r="AP235">
            <v>0</v>
          </cell>
          <cell r="AQ235">
            <v>0</v>
          </cell>
          <cell r="AR235">
            <v>0</v>
          </cell>
          <cell r="AS235">
            <v>0</v>
          </cell>
          <cell r="AT235" t="str">
            <v>Tropical savanna</v>
          </cell>
          <cell r="AU235" t="str">
            <v>Transformed</v>
          </cell>
          <cell r="AV235" t="str">
            <v>Mining</v>
          </cell>
          <cell r="AW235" t="str">
            <v>NA</v>
          </cell>
          <cell r="AX235" t="str">
            <v>Rehabilitaion site</v>
          </cell>
          <cell r="AY235" t="str">
            <v>All species richness values are taken from graph in paper</v>
          </cell>
        </row>
        <row r="236">
          <cell r="A236" t="str">
            <v>Andersen&amp;Yen_1992_01</v>
          </cell>
          <cell r="B236" t="str">
            <v>Gibb, Heloise</v>
          </cell>
          <cell r="C236" t="str">
            <v>Oceania</v>
          </cell>
          <cell r="D236" t="str">
            <v>Australia</v>
          </cell>
          <cell r="E236" t="str">
            <v>Victoria</v>
          </cell>
          <cell r="F236" t="str">
            <v>5 km west of north-western shore of Lake Albacutya</v>
          </cell>
          <cell r="G236" t="str">
            <v>Both</v>
          </cell>
          <cell r="H236" t="str">
            <v>Semi-arid mallee</v>
          </cell>
          <cell r="I236">
            <v>88</v>
          </cell>
          <cell r="J236">
            <v>-35.700000000000003</v>
          </cell>
          <cell r="K236">
            <v>141.86000000000001</v>
          </cell>
          <cell r="L236" t="str">
            <v>In publication</v>
          </cell>
          <cell r="M236" t="str">
            <v>NA</v>
          </cell>
          <cell r="N236">
            <v>1860</v>
          </cell>
          <cell r="O236">
            <v>44</v>
          </cell>
          <cell r="P236" t="str">
            <v>NA</v>
          </cell>
          <cell r="Q236">
            <v>0</v>
          </cell>
          <cell r="R236">
            <v>10</v>
          </cell>
          <cell r="S236" t="str">
            <v>NA</v>
          </cell>
          <cell r="T236" t="str">
            <v>NA</v>
          </cell>
          <cell r="U236">
            <v>1979</v>
          </cell>
          <cell r="V236" t="str">
            <v>NA</v>
          </cell>
          <cell r="W236" t="str">
            <v>NA</v>
          </cell>
          <cell r="X236">
            <v>1980</v>
          </cell>
          <cell r="Y236" t="str">
            <v>NA</v>
          </cell>
          <cell r="Z236" t="str">
            <v>NA</v>
          </cell>
          <cell r="AA236" t="str">
            <v>NA</v>
          </cell>
          <cell r="AB236" t="str">
            <v>NA</v>
          </cell>
          <cell r="AC236" t="str">
            <v>Arboreal/Foliage Beating</v>
          </cell>
          <cell r="AD236" t="str">
            <v>2 adjacent 1ha sites, 10 trees sampled from each site 10 times in 1979, 1980; beating over a 1 m^2 tray</v>
          </cell>
          <cell r="AE236">
            <v>0</v>
          </cell>
          <cell r="AF236">
            <v>0</v>
          </cell>
          <cell r="AG236">
            <v>0</v>
          </cell>
          <cell r="AH236">
            <v>0</v>
          </cell>
          <cell r="AI236">
            <v>0</v>
          </cell>
          <cell r="AJ236">
            <v>0</v>
          </cell>
          <cell r="AK236">
            <v>0</v>
          </cell>
          <cell r="AL236">
            <v>0</v>
          </cell>
          <cell r="AM236">
            <v>0</v>
          </cell>
          <cell r="AN236">
            <v>0</v>
          </cell>
          <cell r="AO236">
            <v>0</v>
          </cell>
          <cell r="AP236">
            <v>0</v>
          </cell>
          <cell r="AQ236">
            <v>0</v>
          </cell>
          <cell r="AR236">
            <v>0</v>
          </cell>
          <cell r="AS236">
            <v>0</v>
          </cell>
          <cell r="AT236" t="str">
            <v>Semi-arid mallee</v>
          </cell>
          <cell r="AU236" t="str">
            <v>Undisturbed</v>
          </cell>
          <cell r="AV236" t="str">
            <v>NA</v>
          </cell>
          <cell r="AW236" t="str">
            <v>NA</v>
          </cell>
          <cell r="AX236" t="str">
            <v>One site burnt by wildfire 1977 (canopy foliage coppice regrowth 2m high); other site not burnt since 1959 (canopy 4-6 m); both with mallee eucalypts</v>
          </cell>
          <cell r="AY236" t="str">
            <v>NA</v>
          </cell>
        </row>
        <row r="237">
          <cell r="A237" t="str">
            <v>Andresen_2003_01</v>
          </cell>
          <cell r="B237" t="str">
            <v>Gibb, Heloise</v>
          </cell>
          <cell r="C237" t="str">
            <v>North America</v>
          </cell>
          <cell r="D237" t="str">
            <v>Mexico</v>
          </cell>
          <cell r="E237" t="str">
            <v>Chiapas</v>
          </cell>
          <cell r="F237" t="str">
            <v>Huixtla</v>
          </cell>
          <cell r="G237" t="str">
            <v>Belen Forest</v>
          </cell>
          <cell r="H237" t="str">
            <v>Tropical Rainforest</v>
          </cell>
          <cell r="I237">
            <v>1230</v>
          </cell>
          <cell r="J237">
            <v>15.25</v>
          </cell>
          <cell r="K237">
            <v>-92.39</v>
          </cell>
          <cell r="L237" t="str">
            <v>In publication</v>
          </cell>
          <cell r="M237" t="str">
            <v>NA</v>
          </cell>
          <cell r="N237" t="str">
            <v>NA</v>
          </cell>
          <cell r="O237">
            <v>20</v>
          </cell>
          <cell r="P237" t="str">
            <v>NA</v>
          </cell>
          <cell r="Q237" t="str">
            <v>NA</v>
          </cell>
          <cell r="R237" t="str">
            <v>NA</v>
          </cell>
          <cell r="S237" t="str">
            <v>NA</v>
          </cell>
          <cell r="T237" t="str">
            <v>NA</v>
          </cell>
          <cell r="U237">
            <v>1998</v>
          </cell>
          <cell r="V237" t="str">
            <v>NA</v>
          </cell>
          <cell r="W237" t="str">
            <v>NA</v>
          </cell>
          <cell r="X237">
            <v>1998</v>
          </cell>
          <cell r="Y237">
            <v>3</v>
          </cell>
          <cell r="Z237" t="str">
            <v>NA</v>
          </cell>
          <cell r="AA237" t="str">
            <v>NA</v>
          </cell>
          <cell r="AB237" t="str">
            <v>NA</v>
          </cell>
          <cell r="AC237" t="str">
            <v>Hand collecting</v>
          </cell>
          <cell r="AD237" t="str">
            <v>3 plots sampled each representing 2 min. samples on 30 coffee plants or understory shrubs in forest (i.e. 90 plants x 2 min. = 80min. visual search)</v>
          </cell>
          <cell r="AE237">
            <v>0</v>
          </cell>
          <cell r="AF237">
            <v>0</v>
          </cell>
          <cell r="AG237">
            <v>0</v>
          </cell>
          <cell r="AH237">
            <v>0</v>
          </cell>
          <cell r="AI237">
            <v>0</v>
          </cell>
          <cell r="AJ237">
            <v>0</v>
          </cell>
          <cell r="AK237">
            <v>0</v>
          </cell>
          <cell r="AL237">
            <v>0</v>
          </cell>
          <cell r="AM237">
            <v>0</v>
          </cell>
          <cell r="AN237">
            <v>0</v>
          </cell>
          <cell r="AO237">
            <v>0</v>
          </cell>
          <cell r="AP237">
            <v>0</v>
          </cell>
          <cell r="AQ237">
            <v>0</v>
          </cell>
          <cell r="AR237">
            <v>0</v>
          </cell>
          <cell r="AS237">
            <v>0</v>
          </cell>
          <cell r="AT237" t="str">
            <v>Tropical Rainforest</v>
          </cell>
          <cell r="AU237" t="str">
            <v>Disturbed</v>
          </cell>
          <cell r="AV237" t="str">
            <v>Urban &amp; recreation</v>
          </cell>
          <cell r="AW237" t="str">
            <v>NA</v>
          </cell>
          <cell r="AX237" t="str">
            <v>Native forest with some animal trapping, fruit extraction, etc.</v>
          </cell>
          <cell r="AY237" t="str">
            <v>All sampling on lower arboreal vegetation (shrubs). 675m2 area sampled</v>
          </cell>
        </row>
        <row r="238">
          <cell r="A238" t="str">
            <v>Andresen_2003_02</v>
          </cell>
          <cell r="B238" t="str">
            <v>Gibb, Heloise</v>
          </cell>
          <cell r="C238" t="str">
            <v>North America</v>
          </cell>
          <cell r="D238" t="str">
            <v>Mexico</v>
          </cell>
          <cell r="E238" t="str">
            <v>Chiapas</v>
          </cell>
          <cell r="F238" t="str">
            <v>Huixtla</v>
          </cell>
          <cell r="G238" t="str">
            <v>Belen Production</v>
          </cell>
          <cell r="H238" t="str">
            <v>Tropical Rainforest</v>
          </cell>
          <cell r="I238">
            <v>968</v>
          </cell>
          <cell r="J238">
            <v>15.26</v>
          </cell>
          <cell r="K238">
            <v>-92.39</v>
          </cell>
          <cell r="L238" t="str">
            <v>In publication</v>
          </cell>
          <cell r="M238" t="str">
            <v>NA</v>
          </cell>
          <cell r="N238" t="str">
            <v>NA</v>
          </cell>
          <cell r="O238">
            <v>32</v>
          </cell>
          <cell r="P238" t="str">
            <v>NA</v>
          </cell>
          <cell r="Q238" t="str">
            <v>NA</v>
          </cell>
          <cell r="R238" t="str">
            <v>NA</v>
          </cell>
          <cell r="S238" t="str">
            <v>NA</v>
          </cell>
          <cell r="T238" t="str">
            <v>NA</v>
          </cell>
          <cell r="U238">
            <v>1998</v>
          </cell>
          <cell r="V238" t="str">
            <v>NA</v>
          </cell>
          <cell r="W238" t="str">
            <v>NA</v>
          </cell>
          <cell r="X238">
            <v>1998</v>
          </cell>
          <cell r="Y238">
            <v>3</v>
          </cell>
          <cell r="Z238" t="str">
            <v>NA</v>
          </cell>
          <cell r="AA238" t="str">
            <v>NA</v>
          </cell>
          <cell r="AB238" t="str">
            <v>NA</v>
          </cell>
          <cell r="AC238" t="str">
            <v>Hand collecting</v>
          </cell>
          <cell r="AD238" t="str">
            <v>3 plots sampled each representing 2 min. samples on 30 coffee plants or understory shrubs in forest (i.e. 90 plants x 2 min. = 80min. visual search)</v>
          </cell>
          <cell r="AE238">
            <v>0</v>
          </cell>
          <cell r="AF238">
            <v>0</v>
          </cell>
          <cell r="AG238">
            <v>0</v>
          </cell>
          <cell r="AH238">
            <v>0</v>
          </cell>
          <cell r="AI238">
            <v>0</v>
          </cell>
          <cell r="AJ238">
            <v>0</v>
          </cell>
          <cell r="AK238">
            <v>0</v>
          </cell>
          <cell r="AL238">
            <v>0</v>
          </cell>
          <cell r="AM238">
            <v>0</v>
          </cell>
          <cell r="AN238">
            <v>0</v>
          </cell>
          <cell r="AO238">
            <v>0</v>
          </cell>
          <cell r="AP238">
            <v>0</v>
          </cell>
          <cell r="AQ238">
            <v>0</v>
          </cell>
          <cell r="AR238">
            <v>0</v>
          </cell>
          <cell r="AS238">
            <v>0</v>
          </cell>
          <cell r="AT238" t="str">
            <v>Tropical Rainforest</v>
          </cell>
          <cell r="AU238" t="str">
            <v>Transformed</v>
          </cell>
          <cell r="AV238" t="str">
            <v>Cropping</v>
          </cell>
          <cell r="AW238" t="str">
            <v>NA</v>
          </cell>
          <cell r="AX238" t="str">
            <v>Shaded coffee farm (medium intensity management) in continuous production for 100 years</v>
          </cell>
          <cell r="AY238" t="str">
            <v>All sampling on lower arboreal vegetation (shrubs). 675m2 area sampled</v>
          </cell>
        </row>
        <row r="239">
          <cell r="A239" t="str">
            <v>Andresen_2003_03</v>
          </cell>
          <cell r="B239" t="str">
            <v>Gibb, Heloise</v>
          </cell>
          <cell r="C239" t="str">
            <v>North America</v>
          </cell>
          <cell r="D239" t="str">
            <v>Mexico</v>
          </cell>
          <cell r="E239" t="str">
            <v>Chiapas</v>
          </cell>
          <cell r="F239" t="str">
            <v>Huixtla</v>
          </cell>
          <cell r="G239" t="str">
            <v>Belen Rustic</v>
          </cell>
          <cell r="H239" t="str">
            <v>Tropical Rainforest</v>
          </cell>
          <cell r="I239">
            <v>1130</v>
          </cell>
          <cell r="J239">
            <v>15.25</v>
          </cell>
          <cell r="K239">
            <v>-92.39</v>
          </cell>
          <cell r="L239" t="str">
            <v>In publication</v>
          </cell>
          <cell r="M239" t="str">
            <v>NA</v>
          </cell>
          <cell r="N239" t="str">
            <v>NA</v>
          </cell>
          <cell r="O239">
            <v>31</v>
          </cell>
          <cell r="P239" t="str">
            <v>NA</v>
          </cell>
          <cell r="Q239" t="str">
            <v>NA</v>
          </cell>
          <cell r="R239" t="str">
            <v>NA</v>
          </cell>
          <cell r="S239" t="str">
            <v>NA</v>
          </cell>
          <cell r="T239" t="str">
            <v>NA</v>
          </cell>
          <cell r="U239">
            <v>1998</v>
          </cell>
          <cell r="V239" t="str">
            <v>NA</v>
          </cell>
          <cell r="W239" t="str">
            <v>NA</v>
          </cell>
          <cell r="X239">
            <v>1998</v>
          </cell>
          <cell r="Y239">
            <v>3</v>
          </cell>
          <cell r="Z239" t="str">
            <v>NA</v>
          </cell>
          <cell r="AA239" t="str">
            <v>NA</v>
          </cell>
          <cell r="AB239" t="str">
            <v>NA</v>
          </cell>
          <cell r="AC239" t="str">
            <v>Hand collecting</v>
          </cell>
          <cell r="AD239" t="str">
            <v>3 plots sampled each representing 2 min. samples on 30 coffee plants or understory shrubs in forest (i.e. 90 plants x 2 min. = 80min. visual search)</v>
          </cell>
          <cell r="AE239">
            <v>0</v>
          </cell>
          <cell r="AF239">
            <v>0</v>
          </cell>
          <cell r="AG239">
            <v>0</v>
          </cell>
          <cell r="AH239">
            <v>0</v>
          </cell>
          <cell r="AI239">
            <v>0</v>
          </cell>
          <cell r="AJ239">
            <v>0</v>
          </cell>
          <cell r="AK239">
            <v>0</v>
          </cell>
          <cell r="AL239">
            <v>0</v>
          </cell>
          <cell r="AM239">
            <v>0</v>
          </cell>
          <cell r="AN239">
            <v>0</v>
          </cell>
          <cell r="AO239">
            <v>0</v>
          </cell>
          <cell r="AP239">
            <v>0</v>
          </cell>
          <cell r="AQ239">
            <v>0</v>
          </cell>
          <cell r="AR239">
            <v>0</v>
          </cell>
          <cell r="AS239">
            <v>0</v>
          </cell>
          <cell r="AT239" t="str">
            <v>Tropical Rainforest</v>
          </cell>
          <cell r="AU239" t="str">
            <v>Transformed</v>
          </cell>
          <cell r="AV239" t="str">
            <v>Cropping</v>
          </cell>
          <cell r="AW239" t="str">
            <v>NA</v>
          </cell>
          <cell r="AX239" t="str">
            <v>Shaded coffee farm (low intensity management) in continuous production for 100 years</v>
          </cell>
          <cell r="AY239" t="str">
            <v>All sampling on lower arboreal vegetation (shrubs). 675m2 area sampled</v>
          </cell>
        </row>
        <row r="240">
          <cell r="A240" t="str">
            <v>Andresen_2003_04</v>
          </cell>
          <cell r="B240" t="str">
            <v>Gibb, Heloise</v>
          </cell>
          <cell r="C240" t="str">
            <v>North America</v>
          </cell>
          <cell r="D240" t="str">
            <v>Mexico</v>
          </cell>
          <cell r="E240" t="str">
            <v>Chiapas</v>
          </cell>
          <cell r="F240" t="str">
            <v>Huixtla</v>
          </cell>
          <cell r="G240" t="str">
            <v>Belgica</v>
          </cell>
          <cell r="H240" t="str">
            <v>Tropical Rainforest</v>
          </cell>
          <cell r="I240">
            <v>900</v>
          </cell>
          <cell r="J240">
            <v>15.3</v>
          </cell>
          <cell r="K240">
            <v>-92.38</v>
          </cell>
          <cell r="L240" t="str">
            <v>In publication</v>
          </cell>
          <cell r="M240" t="str">
            <v>NA</v>
          </cell>
          <cell r="N240" t="str">
            <v>NA</v>
          </cell>
          <cell r="O240">
            <v>17</v>
          </cell>
          <cell r="P240" t="str">
            <v>NA</v>
          </cell>
          <cell r="Q240" t="str">
            <v>NA</v>
          </cell>
          <cell r="R240" t="str">
            <v>NA</v>
          </cell>
          <cell r="S240" t="str">
            <v>NA</v>
          </cell>
          <cell r="T240" t="str">
            <v>NA</v>
          </cell>
          <cell r="U240">
            <v>1998</v>
          </cell>
          <cell r="V240" t="str">
            <v>NA</v>
          </cell>
          <cell r="W240" t="str">
            <v>NA</v>
          </cell>
          <cell r="X240">
            <v>1998</v>
          </cell>
          <cell r="Y240">
            <v>3</v>
          </cell>
          <cell r="Z240" t="str">
            <v>NA</v>
          </cell>
          <cell r="AA240" t="str">
            <v>NA</v>
          </cell>
          <cell r="AB240" t="str">
            <v>NA</v>
          </cell>
          <cell r="AC240" t="str">
            <v>Hand collecting</v>
          </cell>
          <cell r="AD240" t="str">
            <v>3 plots sampled each representing 2 min. samples on 30 coffee plants or understory shrubs in forest (i.e. 90 plants x 2 min. = 80min. visual search)</v>
          </cell>
          <cell r="AE240">
            <v>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cell r="AS240">
            <v>0</v>
          </cell>
          <cell r="AT240" t="str">
            <v>Tropical Rainforest</v>
          </cell>
          <cell r="AU240" t="str">
            <v>Transformed</v>
          </cell>
          <cell r="AV240" t="str">
            <v>Cropping</v>
          </cell>
          <cell r="AW240" t="str">
            <v>NA</v>
          </cell>
          <cell r="AX240" t="str">
            <v>Shaded coffee farm (high intensity management) in continuous production for 100 years</v>
          </cell>
          <cell r="AY240" t="str">
            <v>All sampling on lower arboreal vegetation (shrubs). 675m2 area sampled</v>
          </cell>
        </row>
        <row r="241">
          <cell r="A241" t="str">
            <v>Andresen_2003_05</v>
          </cell>
          <cell r="B241" t="str">
            <v>Gibb, Heloise</v>
          </cell>
          <cell r="C241" t="str">
            <v>North America</v>
          </cell>
          <cell r="D241" t="str">
            <v>Mexico</v>
          </cell>
          <cell r="E241" t="str">
            <v>Chiapas</v>
          </cell>
          <cell r="F241" t="str">
            <v>Tapachula</v>
          </cell>
          <cell r="G241" t="str">
            <v>Hamburgo</v>
          </cell>
          <cell r="H241" t="str">
            <v>Tropical Rainforest</v>
          </cell>
          <cell r="I241">
            <v>1237</v>
          </cell>
          <cell r="J241">
            <v>15.17</v>
          </cell>
          <cell r="K241">
            <v>-92.32</v>
          </cell>
          <cell r="L241" t="str">
            <v>In publication</v>
          </cell>
          <cell r="M241" t="str">
            <v>NA</v>
          </cell>
          <cell r="N241" t="str">
            <v>NA</v>
          </cell>
          <cell r="O241">
            <v>25</v>
          </cell>
          <cell r="P241" t="str">
            <v>NA</v>
          </cell>
          <cell r="Q241" t="str">
            <v>NA</v>
          </cell>
          <cell r="R241" t="str">
            <v>NA</v>
          </cell>
          <cell r="S241" t="str">
            <v>NA</v>
          </cell>
          <cell r="T241" t="str">
            <v>NA</v>
          </cell>
          <cell r="U241">
            <v>1998</v>
          </cell>
          <cell r="V241" t="str">
            <v>NA</v>
          </cell>
          <cell r="W241" t="str">
            <v>NA</v>
          </cell>
          <cell r="X241">
            <v>1998</v>
          </cell>
          <cell r="Y241">
            <v>3</v>
          </cell>
          <cell r="Z241" t="str">
            <v>NA</v>
          </cell>
          <cell r="AA241" t="str">
            <v>NA</v>
          </cell>
          <cell r="AB241" t="str">
            <v>NA</v>
          </cell>
          <cell r="AC241" t="str">
            <v>Hand collecting</v>
          </cell>
          <cell r="AD241" t="str">
            <v>3 plots sampled each representing 2 min. samples on 30 coffee plants or understory shrubs in forest (i.e. 90 plants x 2 min. = 80min. visual search)</v>
          </cell>
          <cell r="AE241">
            <v>0</v>
          </cell>
          <cell r="AF241">
            <v>0</v>
          </cell>
          <cell r="AG241">
            <v>0</v>
          </cell>
          <cell r="AH241">
            <v>0</v>
          </cell>
          <cell r="AI241">
            <v>0</v>
          </cell>
          <cell r="AJ241">
            <v>0</v>
          </cell>
          <cell r="AK241">
            <v>0</v>
          </cell>
          <cell r="AL241">
            <v>0</v>
          </cell>
          <cell r="AM241">
            <v>0</v>
          </cell>
          <cell r="AN241">
            <v>0</v>
          </cell>
          <cell r="AO241">
            <v>0</v>
          </cell>
          <cell r="AP241">
            <v>0</v>
          </cell>
          <cell r="AQ241">
            <v>0</v>
          </cell>
          <cell r="AR241">
            <v>0</v>
          </cell>
          <cell r="AS241">
            <v>0</v>
          </cell>
          <cell r="AT241" t="str">
            <v>Tropical Rainforest</v>
          </cell>
          <cell r="AU241" t="str">
            <v>Transformed</v>
          </cell>
          <cell r="AV241" t="str">
            <v>Cropping</v>
          </cell>
          <cell r="AW241" t="str">
            <v>NA</v>
          </cell>
          <cell r="AX241" t="str">
            <v>Shaded coffee farm (high intensity management) in continuous production for 100 years</v>
          </cell>
          <cell r="AY241" t="str">
            <v>All sampling on lower arboreal vegetation (shrubs). 675m2 area sampled</v>
          </cell>
        </row>
        <row r="242">
          <cell r="A242" t="str">
            <v>Andresen_2003_06</v>
          </cell>
          <cell r="B242" t="str">
            <v>Gibb, Heloise</v>
          </cell>
          <cell r="C242" t="str">
            <v>North America</v>
          </cell>
          <cell r="D242" t="str">
            <v>Mexico</v>
          </cell>
          <cell r="E242" t="str">
            <v>Chiapas</v>
          </cell>
          <cell r="F242" t="str">
            <v>Tapachula</v>
          </cell>
          <cell r="G242" t="str">
            <v>Irlanda Forest</v>
          </cell>
          <cell r="H242" t="str">
            <v>Tropical Rainforest</v>
          </cell>
          <cell r="I242">
            <v>1050</v>
          </cell>
          <cell r="J242">
            <v>15.18</v>
          </cell>
          <cell r="K242">
            <v>-92.34</v>
          </cell>
          <cell r="L242" t="str">
            <v>In publication</v>
          </cell>
          <cell r="M242" t="str">
            <v>NA</v>
          </cell>
          <cell r="N242" t="str">
            <v>NA</v>
          </cell>
          <cell r="O242">
            <v>13</v>
          </cell>
          <cell r="P242" t="str">
            <v>NA</v>
          </cell>
          <cell r="Q242" t="str">
            <v>NA</v>
          </cell>
          <cell r="R242" t="str">
            <v>NA</v>
          </cell>
          <cell r="S242" t="str">
            <v>NA</v>
          </cell>
          <cell r="T242" t="str">
            <v>NA</v>
          </cell>
          <cell r="U242">
            <v>1998</v>
          </cell>
          <cell r="V242" t="str">
            <v>NA</v>
          </cell>
          <cell r="W242" t="str">
            <v>NA</v>
          </cell>
          <cell r="X242">
            <v>1998</v>
          </cell>
          <cell r="Y242">
            <v>3</v>
          </cell>
          <cell r="Z242" t="str">
            <v>NA</v>
          </cell>
          <cell r="AA242" t="str">
            <v>NA</v>
          </cell>
          <cell r="AB242" t="str">
            <v>NA</v>
          </cell>
          <cell r="AC242" t="str">
            <v>Hand collecting</v>
          </cell>
          <cell r="AD242" t="str">
            <v>3 plots sampled each representing 2 min. samples on 30 coffee plants or understory shrubs in forest (i.e. 90 plants x 2 min. = 80min. visual search)</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cell r="AT242" t="str">
            <v>Tropical Rainforest</v>
          </cell>
          <cell r="AU242" t="str">
            <v>Disturbed</v>
          </cell>
          <cell r="AV242" t="str">
            <v>Urban &amp; recreation</v>
          </cell>
          <cell r="AW242" t="str">
            <v>NA</v>
          </cell>
          <cell r="AX242" t="str">
            <v>Native forest with some animal trapping, fruit extraction, etc.</v>
          </cell>
          <cell r="AY242" t="str">
            <v>All sampling on lower arboreal vegetation (shrubs). 675m2 area sampled</v>
          </cell>
        </row>
        <row r="243">
          <cell r="A243" t="str">
            <v>Andresen_2003_07</v>
          </cell>
          <cell r="B243" t="str">
            <v>Gibb, Heloise</v>
          </cell>
          <cell r="C243" t="str">
            <v>North America</v>
          </cell>
          <cell r="D243" t="str">
            <v>Mexico</v>
          </cell>
          <cell r="E243" t="str">
            <v>Chiapas</v>
          </cell>
          <cell r="F243" t="str">
            <v>Tapachula</v>
          </cell>
          <cell r="G243" t="str">
            <v>Irlanda Production</v>
          </cell>
          <cell r="H243" t="str">
            <v>Tropical Rainforest</v>
          </cell>
          <cell r="I243">
            <v>1108</v>
          </cell>
          <cell r="J243">
            <v>15.18</v>
          </cell>
          <cell r="K243">
            <v>-92.34</v>
          </cell>
          <cell r="L243" t="str">
            <v>In publication</v>
          </cell>
          <cell r="M243" t="str">
            <v>NA</v>
          </cell>
          <cell r="N243" t="str">
            <v>NA</v>
          </cell>
          <cell r="O243">
            <v>20</v>
          </cell>
          <cell r="P243" t="str">
            <v>NA</v>
          </cell>
          <cell r="Q243" t="str">
            <v>NA</v>
          </cell>
          <cell r="R243" t="str">
            <v>NA</v>
          </cell>
          <cell r="S243" t="str">
            <v>NA</v>
          </cell>
          <cell r="T243" t="str">
            <v>NA</v>
          </cell>
          <cell r="U243">
            <v>1998</v>
          </cell>
          <cell r="V243" t="str">
            <v>NA</v>
          </cell>
          <cell r="W243" t="str">
            <v>NA</v>
          </cell>
          <cell r="X243">
            <v>1998</v>
          </cell>
          <cell r="Y243">
            <v>3</v>
          </cell>
          <cell r="Z243" t="str">
            <v>NA</v>
          </cell>
          <cell r="AA243" t="str">
            <v>NA</v>
          </cell>
          <cell r="AB243" t="str">
            <v>NA</v>
          </cell>
          <cell r="AC243" t="str">
            <v>Hand collecting</v>
          </cell>
          <cell r="AD243" t="str">
            <v>3 plots sampled each representing 2 min. samples on 30 coffee plants or understory shrubs in forest (i.e. 90 plants x 2 min. = 80min. visual search)</v>
          </cell>
          <cell r="AE243">
            <v>0</v>
          </cell>
          <cell r="AF243">
            <v>0</v>
          </cell>
          <cell r="AG243">
            <v>0</v>
          </cell>
          <cell r="AH243">
            <v>0</v>
          </cell>
          <cell r="AI243">
            <v>0</v>
          </cell>
          <cell r="AJ243">
            <v>0</v>
          </cell>
          <cell r="AK243">
            <v>0</v>
          </cell>
          <cell r="AL243">
            <v>0</v>
          </cell>
          <cell r="AM243">
            <v>0</v>
          </cell>
          <cell r="AN243">
            <v>0</v>
          </cell>
          <cell r="AO243">
            <v>0</v>
          </cell>
          <cell r="AP243">
            <v>0</v>
          </cell>
          <cell r="AQ243">
            <v>0</v>
          </cell>
          <cell r="AR243">
            <v>0</v>
          </cell>
          <cell r="AS243">
            <v>0</v>
          </cell>
          <cell r="AT243" t="str">
            <v>Tropical Rainforest</v>
          </cell>
          <cell r="AU243" t="str">
            <v>Transformed</v>
          </cell>
          <cell r="AV243" t="str">
            <v>Cropping</v>
          </cell>
          <cell r="AW243" t="str">
            <v>NA</v>
          </cell>
          <cell r="AX243" t="str">
            <v>Shaded coffee farm (medium intensity management) in continuous production for 100 years</v>
          </cell>
          <cell r="AY243" t="str">
            <v>All sampling on lower arboreal vegetation (shrubs). 675m2 area sampled</v>
          </cell>
        </row>
        <row r="244">
          <cell r="A244" t="str">
            <v>Andresen_2003_08</v>
          </cell>
          <cell r="B244" t="str">
            <v>Gibb, Heloise</v>
          </cell>
          <cell r="C244" t="str">
            <v>North America</v>
          </cell>
          <cell r="D244" t="str">
            <v>Mexico</v>
          </cell>
          <cell r="E244" t="str">
            <v>Chiapas</v>
          </cell>
          <cell r="F244" t="str">
            <v>Tapachula</v>
          </cell>
          <cell r="G244" t="str">
            <v>Irlanda Reserva</v>
          </cell>
          <cell r="H244" t="str">
            <v>Tropical Rainforest</v>
          </cell>
          <cell r="I244">
            <v>1101</v>
          </cell>
          <cell r="J244">
            <v>15.18</v>
          </cell>
          <cell r="K244">
            <v>-92.34</v>
          </cell>
          <cell r="L244" t="str">
            <v>In publication</v>
          </cell>
          <cell r="M244" t="str">
            <v>NA</v>
          </cell>
          <cell r="N244" t="str">
            <v>NA</v>
          </cell>
          <cell r="O244">
            <v>18</v>
          </cell>
          <cell r="P244" t="str">
            <v>NA</v>
          </cell>
          <cell r="Q244" t="str">
            <v>NA</v>
          </cell>
          <cell r="R244" t="str">
            <v>NA</v>
          </cell>
          <cell r="S244" t="str">
            <v>NA</v>
          </cell>
          <cell r="T244" t="str">
            <v>NA</v>
          </cell>
          <cell r="U244">
            <v>1998</v>
          </cell>
          <cell r="V244" t="str">
            <v>NA</v>
          </cell>
          <cell r="W244" t="str">
            <v>NA</v>
          </cell>
          <cell r="X244">
            <v>1998</v>
          </cell>
          <cell r="Y244">
            <v>3</v>
          </cell>
          <cell r="Z244" t="str">
            <v>NA</v>
          </cell>
          <cell r="AA244" t="str">
            <v>NA</v>
          </cell>
          <cell r="AB244" t="str">
            <v>NA</v>
          </cell>
          <cell r="AC244" t="str">
            <v>Hand collecting</v>
          </cell>
          <cell r="AD244" t="str">
            <v>3 plots sampled each representing 2 min. samples on 30 coffee plants or understory shrubs in forest (i.e. 90 plants x 2 min. = 80min. visual search)</v>
          </cell>
          <cell r="AE244">
            <v>0</v>
          </cell>
          <cell r="AF244">
            <v>0</v>
          </cell>
          <cell r="AG244">
            <v>0</v>
          </cell>
          <cell r="AH244">
            <v>0</v>
          </cell>
          <cell r="AI244">
            <v>0</v>
          </cell>
          <cell r="AJ244">
            <v>0</v>
          </cell>
          <cell r="AK244">
            <v>0</v>
          </cell>
          <cell r="AL244">
            <v>0</v>
          </cell>
          <cell r="AM244">
            <v>0</v>
          </cell>
          <cell r="AN244">
            <v>0</v>
          </cell>
          <cell r="AO244">
            <v>0</v>
          </cell>
          <cell r="AP244">
            <v>0</v>
          </cell>
          <cell r="AQ244">
            <v>0</v>
          </cell>
          <cell r="AR244">
            <v>0</v>
          </cell>
          <cell r="AS244">
            <v>0</v>
          </cell>
          <cell r="AT244" t="str">
            <v>Tropical Rainforest</v>
          </cell>
          <cell r="AU244" t="str">
            <v>Transformed</v>
          </cell>
          <cell r="AV244" t="str">
            <v>Cropping</v>
          </cell>
          <cell r="AW244" t="str">
            <v>NA</v>
          </cell>
          <cell r="AX244" t="str">
            <v>Shaded coffee farm (low intensity management) in continuous production for 100 years</v>
          </cell>
          <cell r="AY244" t="str">
            <v>All sampling on lower arboreal vegetation (shrubs). 675m2 area sampled</v>
          </cell>
        </row>
        <row r="245">
          <cell r="A245" t="str">
            <v>Andrew_etal_2000_01</v>
          </cell>
          <cell r="B245" t="str">
            <v>Gibb, Heloise</v>
          </cell>
          <cell r="C245" t="str">
            <v>Oceania</v>
          </cell>
          <cell r="D245" t="str">
            <v>Australia</v>
          </cell>
          <cell r="E245" t="str">
            <v>New South Wales</v>
          </cell>
          <cell r="F245" t="str">
            <v>Bulls Ground State Forest</v>
          </cell>
          <cell r="G245" t="str">
            <v>Kendall Management Area, Compartment 70</v>
          </cell>
          <cell r="H245" t="str">
            <v>Woodland</v>
          </cell>
          <cell r="I245">
            <v>232</v>
          </cell>
          <cell r="J245">
            <v>-31.55</v>
          </cell>
          <cell r="K245">
            <v>152.63</v>
          </cell>
          <cell r="L245" t="str">
            <v>In publication</v>
          </cell>
          <cell r="M245" t="str">
            <v>NA</v>
          </cell>
          <cell r="N245">
            <v>960</v>
          </cell>
          <cell r="O245">
            <v>25</v>
          </cell>
          <cell r="P245" t="str">
            <v>NA</v>
          </cell>
          <cell r="Q245" t="str">
            <v>NA</v>
          </cell>
          <cell r="R245">
            <v>1</v>
          </cell>
          <cell r="S245">
            <v>16</v>
          </cell>
          <cell r="T245">
            <v>3</v>
          </cell>
          <cell r="U245">
            <v>1996</v>
          </cell>
          <cell r="V245">
            <v>17</v>
          </cell>
          <cell r="W245">
            <v>3</v>
          </cell>
          <cell r="X245">
            <v>1996</v>
          </cell>
          <cell r="Y245">
            <v>1</v>
          </cell>
          <cell r="Z245">
            <v>100</v>
          </cell>
          <cell r="AA245">
            <v>100</v>
          </cell>
          <cell r="AB245">
            <v>0</v>
          </cell>
          <cell r="AC245" t="str">
            <v>Winkler</v>
          </cell>
          <cell r="AD245" t="str">
            <v>Control; 3 positions were sampled at least 3 m from a log, samples at each position were 4 x 1L; 3 positions x 4L = 12 L of sample</v>
          </cell>
          <cell r="AE245">
            <v>0</v>
          </cell>
          <cell r="AF245">
            <v>0</v>
          </cell>
          <cell r="AG245">
            <v>0</v>
          </cell>
          <cell r="AH245">
            <v>0</v>
          </cell>
          <cell r="AI245">
            <v>0</v>
          </cell>
          <cell r="AJ245">
            <v>0</v>
          </cell>
          <cell r="AK245">
            <v>0</v>
          </cell>
          <cell r="AL245">
            <v>0</v>
          </cell>
          <cell r="AM245">
            <v>0</v>
          </cell>
          <cell r="AN245">
            <v>12</v>
          </cell>
          <cell r="AO245" t="str">
            <v>NA</v>
          </cell>
          <cell r="AP245">
            <v>0</v>
          </cell>
          <cell r="AQ245">
            <v>0</v>
          </cell>
          <cell r="AR245">
            <v>1</v>
          </cell>
          <cell r="AS245" t="str">
            <v>NA</v>
          </cell>
          <cell r="AT245" t="str">
            <v>Woodland</v>
          </cell>
          <cell r="AU245" t="str">
            <v>Disturbed</v>
          </cell>
          <cell r="AV245" t="str">
            <v>Forestry</v>
          </cell>
          <cell r="AW245" t="str">
            <v>NA</v>
          </cell>
          <cell r="AX245" t="str">
            <v>Logged</v>
          </cell>
          <cell r="AY245" t="str">
            <v>Data for 'group A' habitats only. York (2000) study is same site but more thorough sampling so using it for landscape richness. 6 ha area sampled</v>
          </cell>
        </row>
        <row r="246">
          <cell r="A246" t="str">
            <v>Andrew_etal_2000_02</v>
          </cell>
          <cell r="B246" t="str">
            <v>Gibb, Heloise</v>
          </cell>
          <cell r="C246" t="str">
            <v>Oceania</v>
          </cell>
          <cell r="D246" t="str">
            <v>Australia</v>
          </cell>
          <cell r="E246" t="str">
            <v>New South Wales</v>
          </cell>
          <cell r="F246" t="str">
            <v>Bulls Ground State Forest</v>
          </cell>
          <cell r="G246" t="str">
            <v>Kendall Management Area, Compartment 70</v>
          </cell>
          <cell r="H246" t="str">
            <v>Woodland</v>
          </cell>
          <cell r="I246">
            <v>232</v>
          </cell>
          <cell r="J246">
            <v>-31.55</v>
          </cell>
          <cell r="K246">
            <v>152.63</v>
          </cell>
          <cell r="L246" t="str">
            <v>In publication</v>
          </cell>
          <cell r="M246" t="str">
            <v>NA</v>
          </cell>
          <cell r="N246">
            <v>600</v>
          </cell>
          <cell r="O246">
            <v>27</v>
          </cell>
          <cell r="P246" t="str">
            <v>NA</v>
          </cell>
          <cell r="Q246" t="str">
            <v>NA</v>
          </cell>
          <cell r="R246">
            <v>1</v>
          </cell>
          <cell r="S246">
            <v>16</v>
          </cell>
          <cell r="T246">
            <v>3</v>
          </cell>
          <cell r="U246">
            <v>1996</v>
          </cell>
          <cell r="V246">
            <v>17</v>
          </cell>
          <cell r="W246">
            <v>3</v>
          </cell>
          <cell r="X246">
            <v>1996</v>
          </cell>
          <cell r="Y246">
            <v>1</v>
          </cell>
          <cell r="Z246">
            <v>100</v>
          </cell>
          <cell r="AA246">
            <v>100</v>
          </cell>
          <cell r="AB246">
            <v>0</v>
          </cell>
          <cell r="AC246" t="str">
            <v>Winkler</v>
          </cell>
          <cell r="AD246" t="str">
            <v>Burned; 3 positions were sampled at least 3 m from a log, samples at each position were 4 x 1L; 3 positions x 4L = 12 L of sample</v>
          </cell>
          <cell r="AE246">
            <v>0</v>
          </cell>
          <cell r="AF246">
            <v>0</v>
          </cell>
          <cell r="AG246">
            <v>0</v>
          </cell>
          <cell r="AH246">
            <v>0</v>
          </cell>
          <cell r="AI246">
            <v>0</v>
          </cell>
          <cell r="AJ246">
            <v>0</v>
          </cell>
          <cell r="AK246">
            <v>0</v>
          </cell>
          <cell r="AL246">
            <v>0</v>
          </cell>
          <cell r="AM246">
            <v>0</v>
          </cell>
          <cell r="AN246">
            <v>12</v>
          </cell>
          <cell r="AO246" t="str">
            <v>NA</v>
          </cell>
          <cell r="AP246">
            <v>0</v>
          </cell>
          <cell r="AQ246">
            <v>0</v>
          </cell>
          <cell r="AR246">
            <v>1</v>
          </cell>
          <cell r="AS246" t="str">
            <v>NA</v>
          </cell>
          <cell r="AT246" t="str">
            <v>Woodland</v>
          </cell>
          <cell r="AU246" t="str">
            <v>Disturbed</v>
          </cell>
          <cell r="AV246" t="str">
            <v>Fire</v>
          </cell>
          <cell r="AW246" t="str">
            <v>Forestry</v>
          </cell>
          <cell r="AX246" t="str">
            <v>Burned + Logged</v>
          </cell>
          <cell r="AY246" t="str">
            <v>Data for 'group A' habitats only. York (2000) study is same site but more thorough sampling so using it for landscape richness. 6 ha area sampled</v>
          </cell>
        </row>
        <row r="247">
          <cell r="A247" t="str">
            <v>Andrew_etal_2000_03</v>
          </cell>
          <cell r="B247" t="str">
            <v>Gibb, Heloise</v>
          </cell>
          <cell r="C247" t="str">
            <v>Oceania</v>
          </cell>
          <cell r="D247" t="str">
            <v>Australia</v>
          </cell>
          <cell r="E247" t="str">
            <v>New South Wales</v>
          </cell>
          <cell r="F247" t="str">
            <v>Bulls Ground State Forest</v>
          </cell>
          <cell r="G247" t="str">
            <v>Kendall Management Area, Compartment 70</v>
          </cell>
          <cell r="H247" t="str">
            <v>Woodland</v>
          </cell>
          <cell r="I247">
            <v>232</v>
          </cell>
          <cell r="J247">
            <v>-31.55</v>
          </cell>
          <cell r="K247">
            <v>152.63</v>
          </cell>
          <cell r="L247" t="str">
            <v>In publication</v>
          </cell>
          <cell r="M247" t="str">
            <v>NA</v>
          </cell>
          <cell r="N247">
            <v>1440</v>
          </cell>
          <cell r="O247">
            <v>28</v>
          </cell>
          <cell r="P247" t="str">
            <v>NA</v>
          </cell>
          <cell r="Q247" t="str">
            <v>NA</v>
          </cell>
          <cell r="R247">
            <v>1</v>
          </cell>
          <cell r="S247">
            <v>16</v>
          </cell>
          <cell r="T247">
            <v>3</v>
          </cell>
          <cell r="U247">
            <v>1996</v>
          </cell>
          <cell r="V247">
            <v>17</v>
          </cell>
          <cell r="W247">
            <v>3</v>
          </cell>
          <cell r="X247">
            <v>1996</v>
          </cell>
          <cell r="Y247">
            <v>2</v>
          </cell>
          <cell r="Z247">
            <v>100</v>
          </cell>
          <cell r="AA247">
            <v>100</v>
          </cell>
          <cell r="AB247" t="str">
            <v>NA</v>
          </cell>
          <cell r="AC247" t="str">
            <v>Winkler</v>
          </cell>
          <cell r="AD247" t="str">
            <v>Control; at each of 2 sites, 3 positions were sampled close to a log, samples at each position were 4 x 1L; 2 sites x 3 positions x 4L = 24 L of sample</v>
          </cell>
          <cell r="AE247">
            <v>0</v>
          </cell>
          <cell r="AF247">
            <v>0</v>
          </cell>
          <cell r="AG247">
            <v>0</v>
          </cell>
          <cell r="AH247">
            <v>0</v>
          </cell>
          <cell r="AI247">
            <v>0</v>
          </cell>
          <cell r="AJ247">
            <v>0</v>
          </cell>
          <cell r="AK247">
            <v>0</v>
          </cell>
          <cell r="AL247">
            <v>0</v>
          </cell>
          <cell r="AM247">
            <v>0</v>
          </cell>
          <cell r="AN247">
            <v>24</v>
          </cell>
          <cell r="AO247" t="str">
            <v>NA</v>
          </cell>
          <cell r="AP247">
            <v>0</v>
          </cell>
          <cell r="AQ247">
            <v>0</v>
          </cell>
          <cell r="AR247">
            <v>1</v>
          </cell>
          <cell r="AS247" t="str">
            <v>NA</v>
          </cell>
          <cell r="AT247" t="str">
            <v>Woodland</v>
          </cell>
          <cell r="AU247" t="str">
            <v>Disturbed</v>
          </cell>
          <cell r="AV247" t="str">
            <v>Forestry</v>
          </cell>
          <cell r="AW247" t="str">
            <v>NA</v>
          </cell>
          <cell r="AX247" t="str">
            <v>Logged</v>
          </cell>
          <cell r="AY247" t="str">
            <v>Data for 'group A' habitats only. York (2000) study is same site but more thorough sampling so using it for landscape richness. 6 ha area sampled</v>
          </cell>
        </row>
        <row r="248">
          <cell r="A248" t="str">
            <v>Andrew_etal_2000_04</v>
          </cell>
          <cell r="B248" t="str">
            <v>Gibb, Heloise</v>
          </cell>
          <cell r="C248" t="str">
            <v>Oceania</v>
          </cell>
          <cell r="D248" t="str">
            <v>Australia</v>
          </cell>
          <cell r="E248" t="str">
            <v>New South Wales</v>
          </cell>
          <cell r="F248" t="str">
            <v>Bulls Ground State Forest</v>
          </cell>
          <cell r="G248" t="str">
            <v>Kendall Management Area, Compartment 70</v>
          </cell>
          <cell r="H248" t="str">
            <v>Woodland</v>
          </cell>
          <cell r="I248">
            <v>232</v>
          </cell>
          <cell r="J248">
            <v>-31.55</v>
          </cell>
          <cell r="K248">
            <v>152.63</v>
          </cell>
          <cell r="L248" t="str">
            <v>In publication</v>
          </cell>
          <cell r="M248" t="str">
            <v>NA</v>
          </cell>
          <cell r="N248">
            <v>2100</v>
          </cell>
          <cell r="O248">
            <v>30</v>
          </cell>
          <cell r="P248" t="str">
            <v>NA</v>
          </cell>
          <cell r="Q248" t="str">
            <v>NA</v>
          </cell>
          <cell r="R248">
            <v>1</v>
          </cell>
          <cell r="S248">
            <v>16</v>
          </cell>
          <cell r="T248">
            <v>3</v>
          </cell>
          <cell r="U248">
            <v>1996</v>
          </cell>
          <cell r="V248">
            <v>17</v>
          </cell>
          <cell r="W248">
            <v>3</v>
          </cell>
          <cell r="X248">
            <v>1996</v>
          </cell>
          <cell r="Y248">
            <v>2</v>
          </cell>
          <cell r="Z248">
            <v>100</v>
          </cell>
          <cell r="AA248">
            <v>100</v>
          </cell>
          <cell r="AB248" t="str">
            <v>NA</v>
          </cell>
          <cell r="AC248" t="str">
            <v>Winkler</v>
          </cell>
          <cell r="AD248" t="str">
            <v>Burned; at each of 2 sites, 3 positions were sampled close to a log, samples at each position were 4 x 1L; 2 sites x 3 positions x 4L = 24 L of sample</v>
          </cell>
          <cell r="AE248">
            <v>0</v>
          </cell>
          <cell r="AF248">
            <v>0</v>
          </cell>
          <cell r="AG248">
            <v>0</v>
          </cell>
          <cell r="AH248">
            <v>0</v>
          </cell>
          <cell r="AI248">
            <v>0</v>
          </cell>
          <cell r="AJ248">
            <v>0</v>
          </cell>
          <cell r="AK248">
            <v>0</v>
          </cell>
          <cell r="AL248">
            <v>0</v>
          </cell>
          <cell r="AM248">
            <v>0</v>
          </cell>
          <cell r="AN248">
            <v>24</v>
          </cell>
          <cell r="AO248" t="str">
            <v>NA</v>
          </cell>
          <cell r="AP248">
            <v>0</v>
          </cell>
          <cell r="AQ248">
            <v>0</v>
          </cell>
          <cell r="AR248">
            <v>1</v>
          </cell>
          <cell r="AS248" t="str">
            <v>NA</v>
          </cell>
          <cell r="AT248" t="str">
            <v>Woodland</v>
          </cell>
          <cell r="AU248" t="str">
            <v>Disturbed</v>
          </cell>
          <cell r="AV248" t="str">
            <v>Fire</v>
          </cell>
          <cell r="AW248" t="str">
            <v>Forestry</v>
          </cell>
          <cell r="AX248" t="str">
            <v>Burned + Logged</v>
          </cell>
          <cell r="AY248" t="str">
            <v>Data for 'group A' habitats only. York (2000) study is same site but more thorough sampling so using it for landscape richness. 6 ha area sampled</v>
          </cell>
        </row>
        <row r="249">
          <cell r="A249" t="str">
            <v>Angulo_etal_noyear_01</v>
          </cell>
          <cell r="B249" t="str">
            <v xml:space="preserve">Angulo, Elena; Boulay, Raphaël </v>
          </cell>
          <cell r="C249" t="str">
            <v>Europe</v>
          </cell>
          <cell r="D249" t="str">
            <v>Spain</v>
          </cell>
          <cell r="E249" t="str">
            <v>Andalucía</v>
          </cell>
          <cell r="F249" t="str">
            <v>Parque Natural de la Sierra Norte de Sevilla</v>
          </cell>
          <cell r="G249" t="str">
            <v>Cazalla de la Sierra</v>
          </cell>
          <cell r="H249" t="str">
            <v>Mixed forest</v>
          </cell>
          <cell r="I249">
            <v>423</v>
          </cell>
          <cell r="J249">
            <v>37.94</v>
          </cell>
          <cell r="K249">
            <v>-5.69</v>
          </cell>
          <cell r="L249" t="str">
            <v>GPS</v>
          </cell>
          <cell r="M249" t="str">
            <v>NA</v>
          </cell>
          <cell r="N249">
            <v>949</v>
          </cell>
          <cell r="O249">
            <v>21</v>
          </cell>
          <cell r="P249">
            <v>21</v>
          </cell>
          <cell r="Q249">
            <v>0</v>
          </cell>
          <cell r="R249">
            <v>1</v>
          </cell>
          <cell r="S249">
            <v>22</v>
          </cell>
          <cell r="T249">
            <v>6</v>
          </cell>
          <cell r="U249">
            <v>2005</v>
          </cell>
          <cell r="V249">
            <v>22</v>
          </cell>
          <cell r="W249">
            <v>6</v>
          </cell>
          <cell r="X249">
            <v>2005</v>
          </cell>
          <cell r="Y249">
            <v>8</v>
          </cell>
          <cell r="Z249">
            <v>50</v>
          </cell>
          <cell r="AA249">
            <v>1</v>
          </cell>
          <cell r="AB249">
            <v>100</v>
          </cell>
          <cell r="AC249" t="str">
            <v>Pitfall</v>
          </cell>
          <cell r="AD249" t="str">
            <v>Two parallel 50 m long transects were established 100 m apart. Each transect was composed of four sampling points consisting of seven pitfall traps (200 ml plastic cups 2/3 filled with soaped water) that were open for 24 h. The contents of the pitfall traps were pooled by sampling point.</v>
          </cell>
          <cell r="AE249">
            <v>56</v>
          </cell>
          <cell r="AF249">
            <v>38</v>
          </cell>
          <cell r="AG249">
            <v>7</v>
          </cell>
          <cell r="AH249">
            <v>24</v>
          </cell>
          <cell r="AI249">
            <v>56</v>
          </cell>
          <cell r="AJ249">
            <v>0</v>
          </cell>
          <cell r="AK249">
            <v>0</v>
          </cell>
          <cell r="AL249">
            <v>0</v>
          </cell>
          <cell r="AM249">
            <v>0</v>
          </cell>
          <cell r="AN249">
            <v>0</v>
          </cell>
          <cell r="AO249">
            <v>0</v>
          </cell>
          <cell r="AP249">
            <v>0</v>
          </cell>
          <cell r="AQ249">
            <v>0</v>
          </cell>
          <cell r="AR249">
            <v>0</v>
          </cell>
          <cell r="AS249">
            <v>0</v>
          </cell>
          <cell r="AT249" t="str">
            <v>Mixed forest</v>
          </cell>
          <cell r="AU249" t="str">
            <v>Undisturbed</v>
          </cell>
          <cell r="AV249" t="str">
            <v>NA</v>
          </cell>
          <cell r="AW249" t="str">
            <v>NA</v>
          </cell>
          <cell r="AX249" t="str">
            <v>Mixed forest near a river</v>
          </cell>
          <cell r="AY249" t="str">
            <v>NA</v>
          </cell>
        </row>
        <row r="250">
          <cell r="A250" t="str">
            <v>ARG:CostaneraSur1</v>
          </cell>
          <cell r="B250" t="str">
            <v>Andrew Suarez</v>
          </cell>
          <cell r="C250" t="str">
            <v>South America</v>
          </cell>
          <cell r="D250" t="str">
            <v>Argentina</v>
          </cell>
          <cell r="E250" t="str">
            <v>Buenos Aires Prov.</v>
          </cell>
          <cell r="F250" t="str">
            <v>Buneos Aires</v>
          </cell>
          <cell r="G250" t="str">
            <v>R.E. Costanera Sur</v>
          </cell>
          <cell r="H250" t="str">
            <v>disturbed riparian city park</v>
          </cell>
          <cell r="I250">
            <v>5</v>
          </cell>
          <cell r="J250">
            <v>-34.615900000000003</v>
          </cell>
          <cell r="K250">
            <v>-58.353200000000001</v>
          </cell>
          <cell r="L250" t="str">
            <v>NA</v>
          </cell>
          <cell r="M250" t="str">
            <v>NA</v>
          </cell>
          <cell r="N250">
            <v>612</v>
          </cell>
          <cell r="O250">
            <v>15</v>
          </cell>
          <cell r="P250">
            <v>15</v>
          </cell>
          <cell r="Q250">
            <v>0</v>
          </cell>
          <cell r="R250">
            <v>14</v>
          </cell>
          <cell r="S250">
            <v>24</v>
          </cell>
          <cell r="T250">
            <v>12</v>
          </cell>
          <cell r="U250">
            <v>1997</v>
          </cell>
          <cell r="V250" t="str">
            <v>NA</v>
          </cell>
          <cell r="W250" t="str">
            <v>NA</v>
          </cell>
          <cell r="X250" t="str">
            <v>NA</v>
          </cell>
          <cell r="Y250">
            <v>1</v>
          </cell>
          <cell r="Z250" t="str">
            <v>NA</v>
          </cell>
          <cell r="AA250" t="str">
            <v>NA</v>
          </cell>
          <cell r="AB250" t="str">
            <v>NA</v>
          </cell>
          <cell r="AC250" t="str">
            <v>pitfall traps</v>
          </cell>
          <cell r="AD250" t="str">
            <v>50 cc tubes</v>
          </cell>
          <cell r="AE250">
            <v>14</v>
          </cell>
          <cell r="AF250" t="str">
            <v>NA</v>
          </cell>
          <cell r="AG250" t="str">
            <v>50m</v>
          </cell>
          <cell r="AH250" t="str">
            <v>2 days</v>
          </cell>
          <cell r="AI250" t="e">
            <v>#VALUE!</v>
          </cell>
          <cell r="AJ250" t="str">
            <v>NA</v>
          </cell>
          <cell r="AK250" t="str">
            <v>NA</v>
          </cell>
          <cell r="AL250" t="str">
            <v>NA</v>
          </cell>
          <cell r="AM250" t="str">
            <v>NA</v>
          </cell>
          <cell r="AN250" t="str">
            <v>NA</v>
          </cell>
          <cell r="AO250" t="str">
            <v>NA</v>
          </cell>
          <cell r="AP250" t="str">
            <v>NA</v>
          </cell>
          <cell r="AQ250" t="str">
            <v>NA</v>
          </cell>
          <cell r="AR250" t="str">
            <v>NA</v>
          </cell>
          <cell r="AS250" t="str">
            <v>NA</v>
          </cell>
          <cell r="AT250" t="str">
            <v>disturbed riparian</v>
          </cell>
          <cell r="AU250" t="str">
            <v>disturbed</v>
          </cell>
          <cell r="AV250" t="str">
            <v>NA</v>
          </cell>
          <cell r="AW250" t="str">
            <v>NA</v>
          </cell>
          <cell r="AX250" t="str">
            <v>NA</v>
          </cell>
          <cell r="AY250" t="str">
            <v>NA</v>
          </cell>
        </row>
        <row r="251">
          <cell r="A251" t="str">
            <v>ARG:Herradura</v>
          </cell>
          <cell r="B251" t="str">
            <v>Andrew Suarez</v>
          </cell>
          <cell r="C251" t="str">
            <v>South America</v>
          </cell>
          <cell r="D251" t="str">
            <v>Argentina</v>
          </cell>
          <cell r="E251" t="str">
            <v>Formosa Prov.</v>
          </cell>
          <cell r="F251" t="str">
            <v>nr. Herradura</v>
          </cell>
          <cell r="G251" t="str">
            <v>Herradura Fishing Camp</v>
          </cell>
          <cell r="H251" t="str">
            <v>disturbed riparian and grassland</v>
          </cell>
          <cell r="I251">
            <v>56</v>
          </cell>
          <cell r="J251">
            <v>-26.500399999999999</v>
          </cell>
          <cell r="K251">
            <v>-58.290199999999999</v>
          </cell>
          <cell r="L251" t="str">
            <v>NA</v>
          </cell>
          <cell r="M251" t="str">
            <v>NA</v>
          </cell>
          <cell r="N251">
            <v>1297</v>
          </cell>
          <cell r="O251">
            <v>28</v>
          </cell>
          <cell r="P251">
            <v>28</v>
          </cell>
          <cell r="Q251">
            <v>0</v>
          </cell>
          <cell r="R251">
            <v>40</v>
          </cell>
          <cell r="S251" t="str">
            <v>NA</v>
          </cell>
          <cell r="T251" t="str">
            <v>NA</v>
          </cell>
          <cell r="U251">
            <v>2002</v>
          </cell>
          <cell r="V251" t="str">
            <v>NA</v>
          </cell>
          <cell r="W251" t="str">
            <v>NA</v>
          </cell>
          <cell r="X251" t="str">
            <v>NA</v>
          </cell>
          <cell r="Y251">
            <v>4</v>
          </cell>
          <cell r="Z251" t="str">
            <v>NA</v>
          </cell>
          <cell r="AA251" t="str">
            <v>NA</v>
          </cell>
          <cell r="AB251" t="str">
            <v>NA</v>
          </cell>
          <cell r="AC251" t="str">
            <v>pitfall traps</v>
          </cell>
          <cell r="AD251" t="str">
            <v>50 cc tubes, 10 traps per transect, 4 transects</v>
          </cell>
          <cell r="AE251">
            <v>40</v>
          </cell>
          <cell r="AF251" t="str">
            <v>NA</v>
          </cell>
          <cell r="AG251" t="str">
            <v>50m</v>
          </cell>
          <cell r="AH251" t="str">
            <v>2 days</v>
          </cell>
          <cell r="AI251" t="e">
            <v>#VALUE!</v>
          </cell>
          <cell r="AJ251" t="str">
            <v>NA</v>
          </cell>
          <cell r="AK251" t="str">
            <v>NA</v>
          </cell>
          <cell r="AL251" t="str">
            <v>NA</v>
          </cell>
          <cell r="AM251" t="str">
            <v>NA</v>
          </cell>
          <cell r="AN251" t="str">
            <v>NA</v>
          </cell>
          <cell r="AO251" t="str">
            <v>NA</v>
          </cell>
          <cell r="AP251" t="str">
            <v>NA</v>
          </cell>
          <cell r="AQ251" t="str">
            <v>NA</v>
          </cell>
          <cell r="AR251" t="str">
            <v>NA</v>
          </cell>
          <cell r="AS251" t="str">
            <v>NA</v>
          </cell>
          <cell r="AT251" t="str">
            <v>disturbed riparian and grassland</v>
          </cell>
          <cell r="AU251" t="str">
            <v>disturbed</v>
          </cell>
          <cell r="AV251" t="str">
            <v>NA</v>
          </cell>
          <cell r="AW251" t="str">
            <v>NA</v>
          </cell>
          <cell r="AX251" t="str">
            <v>NA</v>
          </cell>
          <cell r="AY251" t="str">
            <v>NA</v>
          </cell>
        </row>
        <row r="252">
          <cell r="A252" t="str">
            <v>ARG:Ocampo</v>
          </cell>
          <cell r="B252" t="str">
            <v>Andrew Suarez</v>
          </cell>
          <cell r="C252" t="str">
            <v>South America</v>
          </cell>
          <cell r="D252" t="str">
            <v>Argentina</v>
          </cell>
          <cell r="E252" t="str">
            <v>Santa Fe Prov.</v>
          </cell>
          <cell r="F252" t="str">
            <v>nr. Ocampo</v>
          </cell>
          <cell r="G252" t="str">
            <v>Ocampo fishing camp</v>
          </cell>
          <cell r="H252" t="str">
            <v>acacia savannah and riparian</v>
          </cell>
          <cell r="I252">
            <v>50</v>
          </cell>
          <cell r="J252">
            <v>-28.506599999999999</v>
          </cell>
          <cell r="K252">
            <v>-59.262500000000003</v>
          </cell>
          <cell r="L252" t="str">
            <v>NA</v>
          </cell>
          <cell r="M252" t="str">
            <v>NA</v>
          </cell>
          <cell r="N252">
            <v>2331</v>
          </cell>
          <cell r="O252">
            <v>27</v>
          </cell>
          <cell r="P252">
            <v>27</v>
          </cell>
          <cell r="Q252">
            <v>0</v>
          </cell>
          <cell r="R252">
            <v>39</v>
          </cell>
          <cell r="S252" t="str">
            <v>NA</v>
          </cell>
          <cell r="T252" t="str">
            <v>NA</v>
          </cell>
          <cell r="U252">
            <v>2002</v>
          </cell>
          <cell r="V252" t="str">
            <v>NA</v>
          </cell>
          <cell r="W252" t="str">
            <v>NA</v>
          </cell>
          <cell r="X252" t="str">
            <v>NA</v>
          </cell>
          <cell r="Y252">
            <v>4</v>
          </cell>
          <cell r="Z252" t="str">
            <v>NA</v>
          </cell>
          <cell r="AA252" t="str">
            <v>NA</v>
          </cell>
          <cell r="AB252" t="str">
            <v>NA</v>
          </cell>
          <cell r="AC252" t="str">
            <v>pitfall traps</v>
          </cell>
          <cell r="AD252" t="str">
            <v>50 cc tubes, 10 traps per transect, 4 transects</v>
          </cell>
          <cell r="AE252">
            <v>39</v>
          </cell>
          <cell r="AF252" t="str">
            <v>NA</v>
          </cell>
          <cell r="AG252" t="str">
            <v>50m</v>
          </cell>
          <cell r="AH252" t="str">
            <v>2 days</v>
          </cell>
          <cell r="AI252" t="e">
            <v>#VALUE!</v>
          </cell>
          <cell r="AJ252" t="str">
            <v>NA</v>
          </cell>
          <cell r="AK252" t="str">
            <v>NA</v>
          </cell>
          <cell r="AL252" t="str">
            <v>NA</v>
          </cell>
          <cell r="AM252" t="str">
            <v>NA</v>
          </cell>
          <cell r="AN252" t="str">
            <v>NA</v>
          </cell>
          <cell r="AO252" t="str">
            <v>NA</v>
          </cell>
          <cell r="AP252" t="str">
            <v>NA</v>
          </cell>
          <cell r="AQ252" t="str">
            <v>NA</v>
          </cell>
          <cell r="AR252" t="str">
            <v>NA</v>
          </cell>
          <cell r="AS252" t="str">
            <v>NA</v>
          </cell>
          <cell r="AT252" t="str">
            <v>acacia savannah</v>
          </cell>
          <cell r="AU252" t="str">
            <v>Disturbed</v>
          </cell>
          <cell r="AV252" t="str">
            <v>NA</v>
          </cell>
          <cell r="AW252" t="str">
            <v>NA</v>
          </cell>
          <cell r="AX252" t="str">
            <v>NA</v>
          </cell>
          <cell r="AY252" t="str">
            <v>NA</v>
          </cell>
        </row>
        <row r="253">
          <cell r="A253" t="str">
            <v>ARG:Otamendi</v>
          </cell>
          <cell r="B253" t="str">
            <v>Andrew Suarez</v>
          </cell>
          <cell r="C253" t="str">
            <v>South America</v>
          </cell>
          <cell r="D253" t="str">
            <v>Argentina</v>
          </cell>
          <cell r="E253" t="str">
            <v>Buenos Aires Prov.</v>
          </cell>
          <cell r="F253" t="str">
            <v>nr. Campana</v>
          </cell>
          <cell r="G253" t="str">
            <v>R.N. Otamendi</v>
          </cell>
          <cell r="H253" t="str">
            <v>grassland / riparian</v>
          </cell>
          <cell r="I253">
            <v>3</v>
          </cell>
          <cell r="J253">
            <v>-34.225200000000001</v>
          </cell>
          <cell r="K253">
            <v>-58.899700000000003</v>
          </cell>
          <cell r="L253" t="str">
            <v>NA</v>
          </cell>
          <cell r="M253" t="str">
            <v>NA</v>
          </cell>
          <cell r="N253">
            <v>142</v>
          </cell>
          <cell r="O253">
            <v>19</v>
          </cell>
          <cell r="P253">
            <v>19</v>
          </cell>
          <cell r="Q253">
            <v>0</v>
          </cell>
          <cell r="R253">
            <v>14</v>
          </cell>
          <cell r="S253">
            <v>15</v>
          </cell>
          <cell r="T253">
            <v>12</v>
          </cell>
          <cell r="U253">
            <v>1997</v>
          </cell>
          <cell r="V253" t="str">
            <v>NA</v>
          </cell>
          <cell r="W253" t="str">
            <v>NA</v>
          </cell>
          <cell r="X253" t="str">
            <v>NA</v>
          </cell>
          <cell r="Y253">
            <v>1</v>
          </cell>
          <cell r="Z253" t="str">
            <v>NA</v>
          </cell>
          <cell r="AA253" t="str">
            <v>NA</v>
          </cell>
          <cell r="AB253" t="str">
            <v>NA</v>
          </cell>
          <cell r="AC253" t="str">
            <v>pitfall traps</v>
          </cell>
          <cell r="AD253" t="str">
            <v>50 cc tubes</v>
          </cell>
          <cell r="AE253">
            <v>14</v>
          </cell>
          <cell r="AF253" t="str">
            <v>NA</v>
          </cell>
          <cell r="AG253" t="str">
            <v>50m</v>
          </cell>
          <cell r="AH253" t="str">
            <v>2 days</v>
          </cell>
          <cell r="AI253" t="e">
            <v>#VALUE!</v>
          </cell>
          <cell r="AJ253" t="str">
            <v>NA</v>
          </cell>
          <cell r="AK253" t="str">
            <v>NA</v>
          </cell>
          <cell r="AL253" t="str">
            <v>NA</v>
          </cell>
          <cell r="AM253" t="str">
            <v>NA</v>
          </cell>
          <cell r="AN253" t="str">
            <v>NA</v>
          </cell>
          <cell r="AO253" t="str">
            <v>NA</v>
          </cell>
          <cell r="AP253" t="str">
            <v>NA</v>
          </cell>
          <cell r="AQ253" t="str">
            <v>NA</v>
          </cell>
          <cell r="AR253" t="str">
            <v>NA</v>
          </cell>
          <cell r="AS253" t="str">
            <v>NA</v>
          </cell>
          <cell r="AT253" t="str">
            <v>grassland / riparian</v>
          </cell>
          <cell r="AU253" t="str">
            <v>undisturbed</v>
          </cell>
          <cell r="AV253" t="str">
            <v>NA</v>
          </cell>
          <cell r="AW253" t="str">
            <v>NA</v>
          </cell>
          <cell r="AX253" t="str">
            <v>NA</v>
          </cell>
          <cell r="AY253" t="str">
            <v>NA</v>
          </cell>
        </row>
        <row r="254">
          <cell r="A254" t="str">
            <v>Armbrecht_etal_2001_01</v>
          </cell>
          <cell r="B254" t="str">
            <v>Gibb, Heloise</v>
          </cell>
          <cell r="C254" t="str">
            <v>South America</v>
          </cell>
          <cell r="D254" t="str">
            <v>Colombia</v>
          </cell>
          <cell r="E254" t="str">
            <v>Cali</v>
          </cell>
          <cell r="F254" t="str">
            <v>Cauca valley</v>
          </cell>
          <cell r="G254" t="str">
            <v>Colindres (6)</v>
          </cell>
          <cell r="H254" t="str">
            <v>Tropical Rainforest</v>
          </cell>
          <cell r="I254">
            <v>900</v>
          </cell>
          <cell r="J254">
            <v>3.17</v>
          </cell>
          <cell r="K254">
            <v>-76.58</v>
          </cell>
          <cell r="L254" t="str">
            <v>Google Earth estimate</v>
          </cell>
          <cell r="M254" t="str">
            <v>NA</v>
          </cell>
          <cell r="N254" t="str">
            <v>NA</v>
          </cell>
          <cell r="O254">
            <v>37</v>
          </cell>
          <cell r="P254">
            <v>36</v>
          </cell>
          <cell r="Q254">
            <v>1</v>
          </cell>
          <cell r="R254">
            <v>2</v>
          </cell>
          <cell r="S254" t="str">
            <v>NA</v>
          </cell>
          <cell r="T254">
            <v>8</v>
          </cell>
          <cell r="U254">
            <v>1994</v>
          </cell>
          <cell r="V254" t="str">
            <v>NA</v>
          </cell>
          <cell r="W254">
            <v>2</v>
          </cell>
          <cell r="X254">
            <v>1995</v>
          </cell>
          <cell r="Y254">
            <v>1</v>
          </cell>
          <cell r="Z254">
            <v>100</v>
          </cell>
          <cell r="AA254">
            <v>1</v>
          </cell>
          <cell r="AB254">
            <v>0</v>
          </cell>
          <cell r="AC254" t="str">
            <v>Pitfall/Baits/Winkler/Hand collecting</v>
          </cell>
          <cell r="AD254" t="str">
            <v>Ten equidistant, 10 m separated stations were labeled along each transect. At each  station,  the  following  procedures  were  caried out:  firstly, three tuna  bait traps (i.e., 5 g tuna-in-oil on 7 X  10 cm piece of paper) were installed in different places  (10 cm underground, on the  soil surface  and attached  to  a  tree trunk at 1.70 m height). Also a pitfall trap (i.e., a plastic glass 6 cm diameter, containing a  1 : l  alcohol-water  mixture) was set up at each station to trap falling ants. Both tuna baits and pitfall traps were left out for four h. In addition, a total of 50 liters/transect  (5 liters/station) of forest litter was  collected and sifted with a Winkler sac. The total sampling effort in a forest and its surrounding matrix included a total of 320 hours of pitfall trapping, 880 hours  of  tuna baits attraction, 80 samples of litter and 16 person-hours of manual collection.</v>
          </cell>
          <cell r="AE254">
            <v>10</v>
          </cell>
          <cell r="AF254">
            <v>28.29</v>
          </cell>
          <cell r="AG254">
            <v>10</v>
          </cell>
          <cell r="AH254">
            <v>8</v>
          </cell>
          <cell r="AI254">
            <v>3.3333333333333335</v>
          </cell>
          <cell r="AJ254">
            <v>3</v>
          </cell>
          <cell r="AK254">
            <v>3</v>
          </cell>
          <cell r="AL254">
            <v>30</v>
          </cell>
          <cell r="AM254">
            <v>480</v>
          </cell>
          <cell r="AN254">
            <v>10</v>
          </cell>
          <cell r="AO254">
            <v>10</v>
          </cell>
          <cell r="AP254">
            <v>0</v>
          </cell>
          <cell r="AQ254">
            <v>0</v>
          </cell>
          <cell r="AR254">
            <v>5</v>
          </cell>
          <cell r="AS254" t="str">
            <v>NA</v>
          </cell>
          <cell r="AT254" t="str">
            <v>Tropical Rainforest</v>
          </cell>
          <cell r="AU254" t="str">
            <v>Disturbed</v>
          </cell>
          <cell r="AV254" t="str">
            <v>Agriculture</v>
          </cell>
          <cell r="AW254" t="str">
            <v>NA</v>
          </cell>
          <cell r="AX254" t="str">
            <v>Forest fragments</v>
          </cell>
          <cell r="AY254" t="str">
            <v>NA</v>
          </cell>
        </row>
        <row r="255">
          <cell r="A255" t="str">
            <v>Armbrecht_etal_2001_02</v>
          </cell>
          <cell r="B255" t="str">
            <v>Gibb, Heloise</v>
          </cell>
          <cell r="C255" t="str">
            <v>South America</v>
          </cell>
          <cell r="D255" t="str">
            <v>Colombia</v>
          </cell>
          <cell r="E255" t="str">
            <v>Cali</v>
          </cell>
          <cell r="F255" t="str">
            <v>Cauca valley</v>
          </cell>
          <cell r="G255" t="str">
            <v>El Hatico (1)</v>
          </cell>
          <cell r="H255" t="str">
            <v>Tropical Rainforest</v>
          </cell>
          <cell r="I255">
            <v>900</v>
          </cell>
          <cell r="J255">
            <v>3.67</v>
          </cell>
          <cell r="K255">
            <v>-76.400000000000006</v>
          </cell>
          <cell r="L255" t="str">
            <v>Google Earth estimate</v>
          </cell>
          <cell r="M255" t="str">
            <v>NA</v>
          </cell>
          <cell r="N255" t="str">
            <v>NA</v>
          </cell>
          <cell r="O255">
            <v>67</v>
          </cell>
          <cell r="P255">
            <v>66</v>
          </cell>
          <cell r="Q255">
            <v>1</v>
          </cell>
          <cell r="R255">
            <v>2</v>
          </cell>
          <cell r="S255" t="str">
            <v>NA</v>
          </cell>
          <cell r="T255">
            <v>8</v>
          </cell>
          <cell r="U255">
            <v>1994</v>
          </cell>
          <cell r="V255" t="str">
            <v>NA</v>
          </cell>
          <cell r="W255">
            <v>2</v>
          </cell>
          <cell r="X255">
            <v>1995</v>
          </cell>
          <cell r="Y255">
            <v>1</v>
          </cell>
          <cell r="Z255">
            <v>100</v>
          </cell>
          <cell r="AA255">
            <v>1</v>
          </cell>
          <cell r="AB255">
            <v>0</v>
          </cell>
          <cell r="AC255" t="str">
            <v>Pitfall/Baits/Winkler/Hand collecting</v>
          </cell>
          <cell r="AD255" t="str">
            <v>Ten equidistant, 10 m separated stations were labeled along each transect. At each  station,  the  following  procedures  were  caried out:  firstly, three tuna  bait traps (i.e., 5 g tuna-in-oil on 7 X  10 cm piece of paper) were installed in different places  (10 cm underground, on the  soil surface  and attached  to  a  tree trunk at 1.70 m height). Also a pitfall trap (i.e., a plastic glass 6 cm diameter, containing a  1 : l  alcohol-water  mixture) was set up at each station to trap falling ants. Both tuna baits and pitfall traps were left out for four h. In addition, a total of 50 liters/transect  (5 liters/station) of forest litter was  collected and sifted with a Winkler sac. The total sampling effort in a forest and its surrounding matrix included a total of 320 hours of pitfall trapping, 880 hours  of  tuna baits attraction, 80 samples of litter and 16 person-hours of manual collection.</v>
          </cell>
          <cell r="AE255">
            <v>10</v>
          </cell>
          <cell r="AF255">
            <v>28.29</v>
          </cell>
          <cell r="AG255">
            <v>10</v>
          </cell>
          <cell r="AH255">
            <v>8</v>
          </cell>
          <cell r="AI255">
            <v>3.3333333333333335</v>
          </cell>
          <cell r="AJ255">
            <v>3</v>
          </cell>
          <cell r="AK255">
            <v>3</v>
          </cell>
          <cell r="AL255">
            <v>30</v>
          </cell>
          <cell r="AM255">
            <v>480</v>
          </cell>
          <cell r="AN255">
            <v>10</v>
          </cell>
          <cell r="AO255">
            <v>10</v>
          </cell>
          <cell r="AP255">
            <v>0</v>
          </cell>
          <cell r="AQ255">
            <v>0</v>
          </cell>
          <cell r="AR255">
            <v>5</v>
          </cell>
          <cell r="AS255" t="str">
            <v>NA</v>
          </cell>
          <cell r="AT255" t="str">
            <v>Tropical Rainforest</v>
          </cell>
          <cell r="AU255" t="str">
            <v>Disturbed</v>
          </cell>
          <cell r="AV255" t="str">
            <v>Agriculture</v>
          </cell>
          <cell r="AW255" t="str">
            <v>NA</v>
          </cell>
          <cell r="AX255" t="str">
            <v>Forest fragments</v>
          </cell>
          <cell r="AY255" t="str">
            <v>NA</v>
          </cell>
        </row>
        <row r="256">
          <cell r="A256" t="str">
            <v>Armbrecht_etal_2001_03</v>
          </cell>
          <cell r="B256" t="str">
            <v>Gibb, Heloise</v>
          </cell>
          <cell r="C256" t="str">
            <v>South America</v>
          </cell>
          <cell r="D256" t="str">
            <v>Colombia</v>
          </cell>
          <cell r="E256" t="str">
            <v>Cali</v>
          </cell>
          <cell r="F256" t="str">
            <v>Cauca valley</v>
          </cell>
          <cell r="G256" t="str">
            <v>El medio (2)</v>
          </cell>
          <cell r="H256" t="str">
            <v>Tropical Rainforest</v>
          </cell>
          <cell r="I256">
            <v>900</v>
          </cell>
          <cell r="J256">
            <v>4.33</v>
          </cell>
          <cell r="K256">
            <v>-76.069999999999993</v>
          </cell>
          <cell r="L256" t="str">
            <v>Google Earth estimate</v>
          </cell>
          <cell r="M256" t="str">
            <v>NA</v>
          </cell>
          <cell r="N256" t="str">
            <v>NA</v>
          </cell>
          <cell r="O256">
            <v>53</v>
          </cell>
          <cell r="P256">
            <v>52</v>
          </cell>
          <cell r="Q256">
            <v>1</v>
          </cell>
          <cell r="R256">
            <v>2</v>
          </cell>
          <cell r="S256" t="str">
            <v>NA</v>
          </cell>
          <cell r="T256">
            <v>8</v>
          </cell>
          <cell r="U256">
            <v>1994</v>
          </cell>
          <cell r="V256" t="str">
            <v>NA</v>
          </cell>
          <cell r="W256">
            <v>2</v>
          </cell>
          <cell r="X256">
            <v>1995</v>
          </cell>
          <cell r="Y256">
            <v>1</v>
          </cell>
          <cell r="Z256">
            <v>100</v>
          </cell>
          <cell r="AA256">
            <v>1</v>
          </cell>
          <cell r="AB256">
            <v>0</v>
          </cell>
          <cell r="AC256" t="str">
            <v>Pitfall/Baits/Winkler/Hand collecting</v>
          </cell>
          <cell r="AD256" t="str">
            <v>Ten equidistant, 10 m separated stations were labeled along each transect. At each  station,  the  following  procedures  were  caried out:  firstly, three tuna  bait traps (i.e., 5 g tuna-in-oil on 7 X  10 cm piece of paper) were installed in different places  (10 cm underground, on the  soil surface  and attached  to  a  tree trunk at 1.70 m height). Also a pitfall trap (i.e., a plastic glass 6 cm diameter, containing a  1 : l  alcohol-water  mixture) was set up at each station to trap falling ants. Both tuna baits and pitfall traps were left out for four h. In addition, a total of 50 liters/transect  (5 liters/station) of forest litter was  collected and sifted with a Winkler sac. The total sampling effort in a forest and its surrounding matrix included a total of 320 hours of pitfall trapping, 880 hours  of  tuna baits attraction, 80 samples of litter and 16 person-hours of manual collection.</v>
          </cell>
          <cell r="AE256">
            <v>10</v>
          </cell>
          <cell r="AF256">
            <v>28.29</v>
          </cell>
          <cell r="AG256">
            <v>10</v>
          </cell>
          <cell r="AH256">
            <v>8</v>
          </cell>
          <cell r="AI256">
            <v>3.3333333333333335</v>
          </cell>
          <cell r="AJ256">
            <v>3</v>
          </cell>
          <cell r="AK256">
            <v>3</v>
          </cell>
          <cell r="AL256">
            <v>30</v>
          </cell>
          <cell r="AM256">
            <v>480</v>
          </cell>
          <cell r="AN256">
            <v>10</v>
          </cell>
          <cell r="AO256">
            <v>10</v>
          </cell>
          <cell r="AP256">
            <v>0</v>
          </cell>
          <cell r="AQ256">
            <v>0</v>
          </cell>
          <cell r="AR256">
            <v>5</v>
          </cell>
          <cell r="AS256" t="str">
            <v>NA</v>
          </cell>
          <cell r="AT256" t="str">
            <v>Tropical Rainforest</v>
          </cell>
          <cell r="AU256" t="str">
            <v>Disturbed</v>
          </cell>
          <cell r="AV256" t="str">
            <v>Agriculture</v>
          </cell>
          <cell r="AW256" t="str">
            <v>NA</v>
          </cell>
          <cell r="AX256" t="str">
            <v>Forest fragments</v>
          </cell>
          <cell r="AY256" t="str">
            <v>NA</v>
          </cell>
        </row>
        <row r="257">
          <cell r="A257" t="str">
            <v>Armbrecht_etal_2001_04</v>
          </cell>
          <cell r="B257" t="str">
            <v>Gibb, Heloise</v>
          </cell>
          <cell r="C257" t="str">
            <v>South America</v>
          </cell>
          <cell r="D257" t="str">
            <v>Colombia</v>
          </cell>
          <cell r="E257" t="str">
            <v>Cali</v>
          </cell>
          <cell r="F257" t="str">
            <v>Cauca valley</v>
          </cell>
          <cell r="G257" t="str">
            <v>El Vinculo (4)</v>
          </cell>
          <cell r="H257" t="str">
            <v>Tropical Rainforest</v>
          </cell>
          <cell r="I257">
            <v>900</v>
          </cell>
          <cell r="J257">
            <v>3.83</v>
          </cell>
          <cell r="K257">
            <v>-76.180000000000007</v>
          </cell>
          <cell r="L257" t="str">
            <v>Google Earth estimate</v>
          </cell>
          <cell r="M257" t="str">
            <v>NA</v>
          </cell>
          <cell r="N257" t="str">
            <v>NA</v>
          </cell>
          <cell r="O257">
            <v>41</v>
          </cell>
          <cell r="P257">
            <v>40</v>
          </cell>
          <cell r="Q257">
            <v>1</v>
          </cell>
          <cell r="R257">
            <v>2</v>
          </cell>
          <cell r="S257" t="str">
            <v>NA</v>
          </cell>
          <cell r="T257">
            <v>8</v>
          </cell>
          <cell r="U257">
            <v>1994</v>
          </cell>
          <cell r="V257" t="str">
            <v>NA</v>
          </cell>
          <cell r="W257">
            <v>2</v>
          </cell>
          <cell r="X257">
            <v>1995</v>
          </cell>
          <cell r="Y257">
            <v>1</v>
          </cell>
          <cell r="Z257">
            <v>100</v>
          </cell>
          <cell r="AA257">
            <v>1</v>
          </cell>
          <cell r="AB257">
            <v>0</v>
          </cell>
          <cell r="AC257" t="str">
            <v>Pitfall/Baits/Winkler/Hand collecting</v>
          </cell>
          <cell r="AD257" t="str">
            <v>Ten equidistant, 10 m separated stations were labeled along each transect. At each  station,  the  following  procedures  were  caried out:  firstly, three tuna  bait traps (i.e., 5 g tuna-in-oil on 7 X  10 cm piece of paper) were installed in different places  (10 cm underground, on the  soil surface  and attached  to  a  tree trunk at 1.70 m height). Also a pitfall trap (i.e., a plastic glass 6 cm diameter, containing a  1 : l  alcohol-water  mixture) was set up at each station to trap falling ants. Both tuna baits and pitfall traps were left out for four h. In addition, a total of 50 liters/transect  (5 liters/station) of forest litter was  collected and sifted with a Winkler sac. The total sampling effort in a forest and its surrounding matrix included a total of 320 hours of pitfall trapping, 880 hours  of  tuna baits attraction, 80 samples of litter and 16 person-hours of manual collection.</v>
          </cell>
          <cell r="AE257">
            <v>10</v>
          </cell>
          <cell r="AF257">
            <v>28.29</v>
          </cell>
          <cell r="AG257">
            <v>10</v>
          </cell>
          <cell r="AH257">
            <v>8</v>
          </cell>
          <cell r="AI257">
            <v>3.3333333333333335</v>
          </cell>
          <cell r="AJ257">
            <v>3</v>
          </cell>
          <cell r="AK257">
            <v>3</v>
          </cell>
          <cell r="AL257">
            <v>30</v>
          </cell>
          <cell r="AM257">
            <v>480</v>
          </cell>
          <cell r="AN257">
            <v>10</v>
          </cell>
          <cell r="AO257">
            <v>10</v>
          </cell>
          <cell r="AP257">
            <v>0</v>
          </cell>
          <cell r="AQ257">
            <v>0</v>
          </cell>
          <cell r="AR257">
            <v>5</v>
          </cell>
          <cell r="AS257" t="str">
            <v>NA</v>
          </cell>
          <cell r="AT257" t="str">
            <v>Tropical Rainforest</v>
          </cell>
          <cell r="AU257" t="str">
            <v>Disturbed</v>
          </cell>
          <cell r="AV257" t="str">
            <v>Agriculture</v>
          </cell>
          <cell r="AW257" t="str">
            <v>NA</v>
          </cell>
          <cell r="AX257" t="str">
            <v>Forest fragments</v>
          </cell>
          <cell r="AY257" t="str">
            <v>NA</v>
          </cell>
        </row>
        <row r="258">
          <cell r="A258" t="str">
            <v>Armbrecht_etal_2001_05</v>
          </cell>
          <cell r="B258" t="str">
            <v>Gibb, Heloise</v>
          </cell>
          <cell r="C258" t="str">
            <v>South America</v>
          </cell>
          <cell r="D258" t="str">
            <v>Colombia</v>
          </cell>
          <cell r="E258" t="str">
            <v>Cali</v>
          </cell>
          <cell r="F258" t="str">
            <v>Cauca valley</v>
          </cell>
          <cell r="G258" t="str">
            <v>Las Chatas (5)</v>
          </cell>
          <cell r="H258" t="str">
            <v>Tropical Rainforest</v>
          </cell>
          <cell r="I258">
            <v>900</v>
          </cell>
          <cell r="J258">
            <v>3.92</v>
          </cell>
          <cell r="K258">
            <v>-76.27</v>
          </cell>
          <cell r="L258" t="str">
            <v>Google Earth estimate</v>
          </cell>
          <cell r="M258" t="str">
            <v>NA</v>
          </cell>
          <cell r="N258" t="str">
            <v>NA</v>
          </cell>
          <cell r="O258">
            <v>60</v>
          </cell>
          <cell r="P258">
            <v>59</v>
          </cell>
          <cell r="Q258">
            <v>1</v>
          </cell>
          <cell r="R258">
            <v>2</v>
          </cell>
          <cell r="S258" t="str">
            <v>NA</v>
          </cell>
          <cell r="T258">
            <v>8</v>
          </cell>
          <cell r="U258">
            <v>1994</v>
          </cell>
          <cell r="V258" t="str">
            <v>NA</v>
          </cell>
          <cell r="W258">
            <v>2</v>
          </cell>
          <cell r="X258">
            <v>1995</v>
          </cell>
          <cell r="Y258">
            <v>1</v>
          </cell>
          <cell r="Z258">
            <v>100</v>
          </cell>
          <cell r="AA258">
            <v>1</v>
          </cell>
          <cell r="AB258">
            <v>0</v>
          </cell>
          <cell r="AC258" t="str">
            <v>Pitfall/Baits/Winkler/Hand collecting</v>
          </cell>
          <cell r="AD258" t="str">
            <v>Ten equidistant, 10 m separated stations were labeled along each transect. At each  station,  the  following  procedures  were  caried out:  firstly, three tuna  bait traps (i.e., 5 g tuna-in-oil on 7 X  10 cm piece of paper) were installed in different places  (10 cm underground, on the  soil surface  and attached  to  a  tree trunk at 1.70 m height). Also a pitfall trap (i.e., a plastic glass 6 cm diameter, containing a  1 : l  alcohol-water  mixture) was set up at each station to trap falling ants. Both tuna baits and pitfall traps were left out for four h. In addition, a total of 50 liters/transect  (5 liters/station) of forest litter was  collected and sifted with a Winkler sac. The total sampling effort in a forest and its surrounding matrix included a total of 320 hours of pitfall trapping, 880 hours  of  tuna baits attraction, 80 samples of litter and 16 person-hours of manual collection.</v>
          </cell>
          <cell r="AE258">
            <v>10</v>
          </cell>
          <cell r="AF258">
            <v>28.29</v>
          </cell>
          <cell r="AG258">
            <v>10</v>
          </cell>
          <cell r="AH258">
            <v>8</v>
          </cell>
          <cell r="AI258">
            <v>3.3333333333333335</v>
          </cell>
          <cell r="AJ258">
            <v>3</v>
          </cell>
          <cell r="AK258">
            <v>3</v>
          </cell>
          <cell r="AL258">
            <v>30</v>
          </cell>
          <cell r="AM258">
            <v>480</v>
          </cell>
          <cell r="AN258">
            <v>10</v>
          </cell>
          <cell r="AO258">
            <v>10</v>
          </cell>
          <cell r="AP258">
            <v>0</v>
          </cell>
          <cell r="AQ258">
            <v>0</v>
          </cell>
          <cell r="AR258">
            <v>5</v>
          </cell>
          <cell r="AS258" t="str">
            <v>NA</v>
          </cell>
          <cell r="AT258" t="str">
            <v>Tropical Rainforest</v>
          </cell>
          <cell r="AU258" t="str">
            <v>Disturbed</v>
          </cell>
          <cell r="AV258" t="str">
            <v>Agriculture</v>
          </cell>
          <cell r="AW258" t="str">
            <v>NA</v>
          </cell>
          <cell r="AX258" t="str">
            <v>Forest fragments</v>
          </cell>
          <cell r="AY258" t="str">
            <v>NA</v>
          </cell>
        </row>
        <row r="259">
          <cell r="A259" t="str">
            <v>Armbrecht_etal_2001_06</v>
          </cell>
          <cell r="B259" t="str">
            <v>Gibb, Heloise</v>
          </cell>
          <cell r="C259" t="str">
            <v>South America</v>
          </cell>
          <cell r="D259" t="str">
            <v>Colombia</v>
          </cell>
          <cell r="E259" t="str">
            <v>Cali</v>
          </cell>
          <cell r="F259" t="str">
            <v>Cauca valley</v>
          </cell>
          <cell r="G259" t="str">
            <v>Las pilas (3)</v>
          </cell>
          <cell r="H259" t="str">
            <v>Tropical Rainforest</v>
          </cell>
          <cell r="I259">
            <v>900</v>
          </cell>
          <cell r="J259">
            <v>4.42</v>
          </cell>
          <cell r="K259">
            <v>-76.099999999999994</v>
          </cell>
          <cell r="L259" t="str">
            <v>Google Earth estimate</v>
          </cell>
          <cell r="M259" t="str">
            <v>NA</v>
          </cell>
          <cell r="N259" t="str">
            <v>NA</v>
          </cell>
          <cell r="O259">
            <v>50</v>
          </cell>
          <cell r="P259">
            <v>49</v>
          </cell>
          <cell r="Q259">
            <v>1</v>
          </cell>
          <cell r="R259">
            <v>2</v>
          </cell>
          <cell r="S259" t="str">
            <v>NA</v>
          </cell>
          <cell r="T259">
            <v>8</v>
          </cell>
          <cell r="U259">
            <v>1994</v>
          </cell>
          <cell r="V259" t="str">
            <v>NA</v>
          </cell>
          <cell r="W259">
            <v>2</v>
          </cell>
          <cell r="X259">
            <v>1995</v>
          </cell>
          <cell r="Y259">
            <v>1</v>
          </cell>
          <cell r="Z259">
            <v>100</v>
          </cell>
          <cell r="AA259">
            <v>1</v>
          </cell>
          <cell r="AB259">
            <v>0</v>
          </cell>
          <cell r="AC259" t="str">
            <v>Pitfall/Baits/Winkler/Hand collecting</v>
          </cell>
          <cell r="AD259" t="str">
            <v>Ten equidistant, 10 m separated stations were labeled along each transect. At each  station,  the  following  procedures  were  caried out:  firstly, three tuna  bait traps (i.e., 5 g tuna-in-oil on 7 X  10 cm piece of paper) were installed in different places  (10 cm underground, on the  soil surface  and attached  to  a  tree trunk at 1.70 m height). Also a pitfall trap (i.e., a plastic glass 6 cm diameter, containing a  1 : l  alcohol-water  mixture) was set up at each station to trap falling ants. Both tuna baits and pitfall traps were left out for four h. In addition, a total of 50 liters/transect  (5 liters/station) of forest litter was  collected and sifted with a Winkler sac. The total sampling effort in a forest and its surrounding matrix included a total of 320 hours of pitfall trapping, 880 hours  of  tuna baits attraction, 80 samples of litter and 16 person-hours of manual collection.</v>
          </cell>
          <cell r="AE259">
            <v>10</v>
          </cell>
          <cell r="AF259">
            <v>28.29</v>
          </cell>
          <cell r="AG259">
            <v>10</v>
          </cell>
          <cell r="AH259">
            <v>8</v>
          </cell>
          <cell r="AI259">
            <v>3.3333333333333335</v>
          </cell>
          <cell r="AJ259">
            <v>3</v>
          </cell>
          <cell r="AK259">
            <v>3</v>
          </cell>
          <cell r="AL259">
            <v>30</v>
          </cell>
          <cell r="AM259">
            <v>480</v>
          </cell>
          <cell r="AN259">
            <v>10</v>
          </cell>
          <cell r="AO259">
            <v>10</v>
          </cell>
          <cell r="AP259">
            <v>0</v>
          </cell>
          <cell r="AQ259">
            <v>0</v>
          </cell>
          <cell r="AR259">
            <v>5</v>
          </cell>
          <cell r="AS259" t="str">
            <v>NA</v>
          </cell>
          <cell r="AT259" t="str">
            <v>Tropical Rainforest</v>
          </cell>
          <cell r="AU259" t="str">
            <v>Disturbed</v>
          </cell>
          <cell r="AV259" t="str">
            <v>Agriculture</v>
          </cell>
          <cell r="AW259" t="str">
            <v>NA</v>
          </cell>
          <cell r="AX259" t="str">
            <v>Forest fragments</v>
          </cell>
          <cell r="AY259" t="str">
            <v>NA</v>
          </cell>
        </row>
        <row r="260">
          <cell r="A260" t="str">
            <v>Armbrecht_etal_2001_07</v>
          </cell>
          <cell r="B260" t="str">
            <v>Gibb, Heloise</v>
          </cell>
          <cell r="C260" t="str">
            <v>South America</v>
          </cell>
          <cell r="D260" t="str">
            <v>Colombia</v>
          </cell>
          <cell r="E260" t="str">
            <v>Cali</v>
          </cell>
          <cell r="F260" t="str">
            <v>Cauca valley</v>
          </cell>
          <cell r="G260" t="str">
            <v>San Julian (7)</v>
          </cell>
          <cell r="H260" t="str">
            <v>Tropical Rainforest</v>
          </cell>
          <cell r="I260">
            <v>900</v>
          </cell>
          <cell r="J260">
            <v>3.05</v>
          </cell>
          <cell r="K260">
            <v>-76.45</v>
          </cell>
          <cell r="L260" t="str">
            <v>Google Earth estimate</v>
          </cell>
          <cell r="M260" t="str">
            <v>NA</v>
          </cell>
          <cell r="N260" t="str">
            <v>NA</v>
          </cell>
          <cell r="O260">
            <v>34</v>
          </cell>
          <cell r="P260">
            <v>32</v>
          </cell>
          <cell r="Q260">
            <v>2</v>
          </cell>
          <cell r="R260">
            <v>2</v>
          </cell>
          <cell r="S260" t="str">
            <v>NA</v>
          </cell>
          <cell r="T260">
            <v>8</v>
          </cell>
          <cell r="U260">
            <v>1994</v>
          </cell>
          <cell r="V260" t="str">
            <v>NA</v>
          </cell>
          <cell r="W260">
            <v>2</v>
          </cell>
          <cell r="X260">
            <v>1995</v>
          </cell>
          <cell r="Y260">
            <v>1</v>
          </cell>
          <cell r="Z260">
            <v>100</v>
          </cell>
          <cell r="AA260">
            <v>1</v>
          </cell>
          <cell r="AB260">
            <v>0</v>
          </cell>
          <cell r="AC260" t="str">
            <v>Pitfall/Baits/Winkler/Hand collecting</v>
          </cell>
          <cell r="AD260" t="str">
            <v>Ten equidistant, 10 m separated stations were labeled along each transect. At each  station,  the  following  procedures  were  caried out:  firstly, three tuna  bait traps (i.e., 5 g tuna-in-oil on 7 X  10 cm piece of paper) were installed in different places  (10 cm underground, on the  soil surface  and attached  to  a  tree trunk at 1.70 m height). Also a pitfall trap (i.e., a plastic glass 6 cm diameter, containing a  1 : l  alcohol-water  mixture) was set up at each station to trap falling ants. Both tuna baits and pitfall traps were left out for four h. In addition, a total of 50 liters/transect  (5 liters/station) of forest litter was  collected and sifted with a Winkler sac. The total sampling effort in a forest and its surrounding matrix included a total of 320 hours of pitfall trapping, 880 hours  of  tuna baits attraction, 80 samples of litter and 16 person-hours of manual collection.</v>
          </cell>
          <cell r="AE260">
            <v>10</v>
          </cell>
          <cell r="AF260">
            <v>28.29</v>
          </cell>
          <cell r="AG260">
            <v>10</v>
          </cell>
          <cell r="AH260">
            <v>8</v>
          </cell>
          <cell r="AI260">
            <v>3.3333333333333335</v>
          </cell>
          <cell r="AJ260">
            <v>3</v>
          </cell>
          <cell r="AK260">
            <v>3</v>
          </cell>
          <cell r="AL260">
            <v>30</v>
          </cell>
          <cell r="AM260">
            <v>480</v>
          </cell>
          <cell r="AN260">
            <v>10</v>
          </cell>
          <cell r="AO260">
            <v>10</v>
          </cell>
          <cell r="AP260">
            <v>0</v>
          </cell>
          <cell r="AQ260">
            <v>0</v>
          </cell>
          <cell r="AR260">
            <v>5</v>
          </cell>
          <cell r="AS260" t="str">
            <v>NA</v>
          </cell>
          <cell r="AT260" t="str">
            <v>Tropical Rainforest</v>
          </cell>
          <cell r="AU260" t="str">
            <v>Disturbed</v>
          </cell>
          <cell r="AV260" t="str">
            <v>Agriculture</v>
          </cell>
          <cell r="AW260" t="str">
            <v>NA</v>
          </cell>
          <cell r="AX260" t="str">
            <v>Forest fragments</v>
          </cell>
          <cell r="AY260" t="str">
            <v>NA</v>
          </cell>
        </row>
        <row r="261">
          <cell r="A261" t="str">
            <v>Armbrecht_etal_2005_01</v>
          </cell>
          <cell r="B261" t="str">
            <v>Armbrecht I.</v>
          </cell>
          <cell r="C261" t="str">
            <v>South America</v>
          </cell>
          <cell r="D261" t="str">
            <v>Colombia</v>
          </cell>
          <cell r="E261" t="str">
            <v>Risaralda</v>
          </cell>
          <cell r="F261" t="str">
            <v>Apía</v>
          </cell>
          <cell r="G261" t="str">
            <v>MonteverdeForest</v>
          </cell>
          <cell r="H261" t="str">
            <v>Secondary montane forest</v>
          </cell>
          <cell r="I261">
            <v>1845</v>
          </cell>
          <cell r="J261">
            <v>5.08</v>
          </cell>
          <cell r="K261">
            <v>-75.56</v>
          </cell>
          <cell r="L261" t="str">
            <v>Google Earth estimate</v>
          </cell>
          <cell r="M261" t="str">
            <v>NA</v>
          </cell>
          <cell r="N261">
            <v>1161</v>
          </cell>
          <cell r="O261">
            <v>33</v>
          </cell>
          <cell r="P261">
            <v>33</v>
          </cell>
          <cell r="Q261">
            <v>0</v>
          </cell>
          <cell r="R261">
            <v>2</v>
          </cell>
          <cell r="S261">
            <v>23</v>
          </cell>
          <cell r="T261">
            <v>10</v>
          </cell>
          <cell r="U261">
            <v>2001</v>
          </cell>
          <cell r="V261">
            <v>4</v>
          </cell>
          <cell r="W261">
            <v>2</v>
          </cell>
          <cell r="X261">
            <v>2002</v>
          </cell>
          <cell r="Y261">
            <v>1</v>
          </cell>
          <cell r="Z261">
            <v>190</v>
          </cell>
          <cell r="AA261">
            <v>2</v>
          </cell>
          <cell r="AB261">
            <v>0</v>
          </cell>
          <cell r="AC261" t="str">
            <v>Winkler/Hand collecting</v>
          </cell>
          <cell r="AD261" t="str">
            <v>At each site, Ants were surveyed using 20 one square meter plots, leaf litter was sifted and extracted through mini winkler sacs for 48h. Hand collection for about 20min at each sampling unit traps with 6 m spacing). Two sampling events:  Oct-Nov 2001 and Jan-Feb 2002, the results summed.</v>
          </cell>
          <cell r="AE261">
            <v>0</v>
          </cell>
          <cell r="AF261">
            <v>0</v>
          </cell>
          <cell r="AG261">
            <v>0</v>
          </cell>
          <cell r="AH261">
            <v>0</v>
          </cell>
          <cell r="AI261">
            <v>0</v>
          </cell>
          <cell r="AJ261">
            <v>0</v>
          </cell>
          <cell r="AK261">
            <v>0</v>
          </cell>
          <cell r="AL261">
            <v>0</v>
          </cell>
          <cell r="AM261">
            <v>0</v>
          </cell>
          <cell r="AN261">
            <v>40</v>
          </cell>
          <cell r="AO261">
            <v>10</v>
          </cell>
          <cell r="AP261">
            <v>0</v>
          </cell>
          <cell r="AQ261">
            <v>0</v>
          </cell>
          <cell r="AR261" t="str">
            <v>NA</v>
          </cell>
          <cell r="AS261">
            <v>1</v>
          </cell>
          <cell r="AT261" t="str">
            <v>disturbed small isolated patches of secondary forest</v>
          </cell>
          <cell r="AU261" t="str">
            <v>Disturbed</v>
          </cell>
          <cell r="AV261" t="str">
            <v>Agriculture</v>
          </cell>
          <cell r="AW261" t="str">
            <v>NA</v>
          </cell>
          <cell r="AX261" t="str">
            <v>The forests were located relatively close to the coffee plantations (the primary forests that exist many kilometers from the municipality would have not fit for comparison purposes of this study).</v>
          </cell>
          <cell r="AY261" t="str">
            <v>Tamesis site results not included in database.</v>
          </cell>
        </row>
        <row r="262">
          <cell r="A262" t="str">
            <v>Armbrecht_etal_2005_02</v>
          </cell>
          <cell r="B262" t="str">
            <v>Armbrecht I.</v>
          </cell>
          <cell r="C262" t="str">
            <v>South America</v>
          </cell>
          <cell r="D262" t="str">
            <v>Colombia</v>
          </cell>
          <cell r="E262" t="str">
            <v>Risaralda</v>
          </cell>
          <cell r="F262" t="str">
            <v>Apía</v>
          </cell>
          <cell r="G262" t="str">
            <v>Playabonita Forest</v>
          </cell>
          <cell r="H262" t="str">
            <v>Secondary montane forest</v>
          </cell>
          <cell r="I262">
            <v>1444</v>
          </cell>
          <cell r="J262">
            <v>5.08</v>
          </cell>
          <cell r="K262">
            <v>-75.56</v>
          </cell>
          <cell r="L262" t="str">
            <v>Google Earth estimate</v>
          </cell>
          <cell r="M262" t="str">
            <v>NA</v>
          </cell>
          <cell r="N262">
            <v>1608</v>
          </cell>
          <cell r="O262">
            <v>34</v>
          </cell>
          <cell r="P262">
            <v>34</v>
          </cell>
          <cell r="Q262">
            <v>0</v>
          </cell>
          <cell r="R262">
            <v>2</v>
          </cell>
          <cell r="S262">
            <v>23</v>
          </cell>
          <cell r="T262">
            <v>10</v>
          </cell>
          <cell r="U262">
            <v>2001</v>
          </cell>
          <cell r="V262">
            <v>4</v>
          </cell>
          <cell r="W262">
            <v>2</v>
          </cell>
          <cell r="X262">
            <v>2002</v>
          </cell>
          <cell r="Y262">
            <v>1</v>
          </cell>
          <cell r="Z262">
            <v>190</v>
          </cell>
          <cell r="AA262">
            <v>2</v>
          </cell>
          <cell r="AB262">
            <v>0</v>
          </cell>
          <cell r="AC262" t="str">
            <v>Winkler/Hand collecting</v>
          </cell>
          <cell r="AD262" t="str">
            <v>At each site, Ants were surveyed using 20 one square meter plots, leaf litter was sifted and extracted through mini winkler sacs for 48h. Hand collection for about 20min at each sampling unit traps with 6 m spacing). Two sampling events:  Oct-Nov 2001 and Jan-Feb 2002, the results summed.</v>
          </cell>
          <cell r="AE262">
            <v>0</v>
          </cell>
          <cell r="AF262">
            <v>0</v>
          </cell>
          <cell r="AG262">
            <v>0</v>
          </cell>
          <cell r="AH262">
            <v>0</v>
          </cell>
          <cell r="AI262">
            <v>0</v>
          </cell>
          <cell r="AJ262">
            <v>0</v>
          </cell>
          <cell r="AK262">
            <v>0</v>
          </cell>
          <cell r="AL262">
            <v>0</v>
          </cell>
          <cell r="AM262">
            <v>0</v>
          </cell>
          <cell r="AN262">
            <v>40</v>
          </cell>
          <cell r="AO262">
            <v>10</v>
          </cell>
          <cell r="AP262">
            <v>0</v>
          </cell>
          <cell r="AQ262">
            <v>0</v>
          </cell>
          <cell r="AR262" t="str">
            <v>NA</v>
          </cell>
          <cell r="AS262">
            <v>1</v>
          </cell>
          <cell r="AT262" t="str">
            <v>disturbed small isolated patches of secondary forest</v>
          </cell>
          <cell r="AU262" t="str">
            <v>Disturbed</v>
          </cell>
          <cell r="AV262" t="str">
            <v>Agriculture</v>
          </cell>
          <cell r="AW262" t="str">
            <v>NA</v>
          </cell>
          <cell r="AX262" t="str">
            <v>The forests were located relatively close to the coffee plantations (the primary forests that exist many kilometers from the municipality would have not fit for comparison purposes of this study).</v>
          </cell>
          <cell r="AY262" t="str">
            <v>Tamesis site results not included in database.</v>
          </cell>
        </row>
        <row r="263">
          <cell r="A263" t="str">
            <v>Armbrecht_etal_2005_03</v>
          </cell>
          <cell r="B263" t="str">
            <v>Armbrecht I.</v>
          </cell>
          <cell r="C263" t="str">
            <v>South America</v>
          </cell>
          <cell r="D263" t="str">
            <v>Colombia</v>
          </cell>
          <cell r="E263" t="str">
            <v>Risaralda</v>
          </cell>
          <cell r="F263" t="str">
            <v>Apía</v>
          </cell>
          <cell r="G263" t="str">
            <v>El Porvenir Forest</v>
          </cell>
          <cell r="H263" t="str">
            <v>Secondary montane forest</v>
          </cell>
          <cell r="I263">
            <v>1605</v>
          </cell>
          <cell r="J263">
            <v>5.08</v>
          </cell>
          <cell r="K263">
            <v>-75.56</v>
          </cell>
          <cell r="L263" t="str">
            <v>Google Earth estimate</v>
          </cell>
          <cell r="M263" t="str">
            <v>NA</v>
          </cell>
          <cell r="N263">
            <v>1886</v>
          </cell>
          <cell r="O263">
            <v>36</v>
          </cell>
          <cell r="P263">
            <v>36</v>
          </cell>
          <cell r="Q263">
            <v>0</v>
          </cell>
          <cell r="R263">
            <v>2</v>
          </cell>
          <cell r="S263">
            <v>23</v>
          </cell>
          <cell r="T263">
            <v>10</v>
          </cell>
          <cell r="U263">
            <v>2001</v>
          </cell>
          <cell r="V263">
            <v>4</v>
          </cell>
          <cell r="W263">
            <v>2</v>
          </cell>
          <cell r="X263">
            <v>2002</v>
          </cell>
          <cell r="Y263">
            <v>1</v>
          </cell>
          <cell r="Z263">
            <v>190</v>
          </cell>
          <cell r="AA263">
            <v>2</v>
          </cell>
          <cell r="AB263">
            <v>0</v>
          </cell>
          <cell r="AC263" t="str">
            <v>Winkler/Hand collecting</v>
          </cell>
          <cell r="AD263" t="str">
            <v>At each site, Ants were surveyed using 20 one square meter plots, leaf litter was sifted and extracted through mini winkler sacs for 48h. Hand collection for about 20min at each sampling unit traps with 6 m spacing). Two sampling events:  Oct-Nov 2001 and Jan-Feb 2002, the results summed.</v>
          </cell>
          <cell r="AE263">
            <v>0</v>
          </cell>
          <cell r="AF263">
            <v>0</v>
          </cell>
          <cell r="AG263">
            <v>0</v>
          </cell>
          <cell r="AH263">
            <v>0</v>
          </cell>
          <cell r="AI263">
            <v>0</v>
          </cell>
          <cell r="AJ263">
            <v>0</v>
          </cell>
          <cell r="AK263">
            <v>0</v>
          </cell>
          <cell r="AL263">
            <v>0</v>
          </cell>
          <cell r="AM263">
            <v>0</v>
          </cell>
          <cell r="AN263">
            <v>40</v>
          </cell>
          <cell r="AO263">
            <v>10</v>
          </cell>
          <cell r="AP263">
            <v>0</v>
          </cell>
          <cell r="AQ263">
            <v>0</v>
          </cell>
          <cell r="AR263" t="str">
            <v>NA</v>
          </cell>
          <cell r="AS263">
            <v>1</v>
          </cell>
          <cell r="AT263" t="str">
            <v>disturbed small isolated patches of secondary forest</v>
          </cell>
          <cell r="AU263" t="str">
            <v>Disturbed</v>
          </cell>
          <cell r="AV263" t="str">
            <v>Agriculture</v>
          </cell>
          <cell r="AW263" t="str">
            <v>NA</v>
          </cell>
          <cell r="AX263" t="str">
            <v>The forests were located relatively close to the coffee plantations (the primary forests that exist many kilometers from the municipality would have not fit for comparison purposes of this study).</v>
          </cell>
          <cell r="AY263" t="str">
            <v>Tamesis site results not included in database.</v>
          </cell>
        </row>
        <row r="264">
          <cell r="A264" t="str">
            <v>Armbrecht_etal_2005_04</v>
          </cell>
          <cell r="B264" t="str">
            <v>Armbrecht I.</v>
          </cell>
          <cell r="C264" t="str">
            <v>South America</v>
          </cell>
          <cell r="D264" t="str">
            <v>Colombia</v>
          </cell>
          <cell r="E264" t="str">
            <v>Risaralda</v>
          </cell>
          <cell r="F264" t="str">
            <v>Apía</v>
          </cell>
          <cell r="G264" t="str">
            <v>La Playita I farm</v>
          </cell>
          <cell r="H264" t="str">
            <v>Coffee commercial polyculture</v>
          </cell>
          <cell r="I264">
            <v>1490</v>
          </cell>
          <cell r="J264">
            <v>5.08</v>
          </cell>
          <cell r="K264">
            <v>-75.56</v>
          </cell>
          <cell r="L264" t="str">
            <v>Google Earth estimate</v>
          </cell>
          <cell r="M264" t="str">
            <v>NA</v>
          </cell>
          <cell r="N264">
            <v>1673</v>
          </cell>
          <cell r="O264">
            <v>38</v>
          </cell>
          <cell r="P264">
            <v>38</v>
          </cell>
          <cell r="Q264">
            <v>0</v>
          </cell>
          <cell r="R264">
            <v>2</v>
          </cell>
          <cell r="S264">
            <v>23</v>
          </cell>
          <cell r="T264">
            <v>10</v>
          </cell>
          <cell r="U264">
            <v>2001</v>
          </cell>
          <cell r="V264">
            <v>4</v>
          </cell>
          <cell r="W264">
            <v>2</v>
          </cell>
          <cell r="X264">
            <v>2002</v>
          </cell>
          <cell r="Y264">
            <v>1</v>
          </cell>
          <cell r="Z264">
            <v>190</v>
          </cell>
          <cell r="AA264">
            <v>2</v>
          </cell>
          <cell r="AB264">
            <v>0</v>
          </cell>
          <cell r="AC264" t="str">
            <v>Winkler/Hand collecting</v>
          </cell>
          <cell r="AD264" t="str">
            <v>At each site, Ants were surveyed using 20 one square meter plots, leaf litter was sifted and extracted through mini winkler sacs for 48h. Hand collection for about 20min at each sampling unit traps with 6 m spacing). Two sampling events:  Oct-Nov 2001 and Jan-Feb 2002, the results summed.</v>
          </cell>
          <cell r="AE264">
            <v>0</v>
          </cell>
          <cell r="AF264">
            <v>0</v>
          </cell>
          <cell r="AG264">
            <v>0</v>
          </cell>
          <cell r="AH264">
            <v>0</v>
          </cell>
          <cell r="AI264">
            <v>0</v>
          </cell>
          <cell r="AJ264">
            <v>0</v>
          </cell>
          <cell r="AK264">
            <v>0</v>
          </cell>
          <cell r="AL264">
            <v>0</v>
          </cell>
          <cell r="AM264">
            <v>0</v>
          </cell>
          <cell r="AN264">
            <v>40</v>
          </cell>
          <cell r="AO264">
            <v>10</v>
          </cell>
          <cell r="AP264">
            <v>0</v>
          </cell>
          <cell r="AQ264">
            <v>0</v>
          </cell>
          <cell r="AR264" t="str">
            <v>NA</v>
          </cell>
          <cell r="AS264">
            <v>1</v>
          </cell>
          <cell r="AT264" t="str">
            <v>Productive system</v>
          </cell>
          <cell r="AU264" t="str">
            <v>Disturbed</v>
          </cell>
          <cell r="AV264" t="str">
            <v>Agriculture</v>
          </cell>
          <cell r="AW264" t="str">
            <v>NA</v>
          </cell>
          <cell r="AX264" t="str">
            <v>The Polygeneric Shaded coffee farms contained shade trees belonging to different genera, and all were under organic management, the most conspicuous trees in P1, p2 and p3 were Citrus nobilis (tangerine), Psidium guajava (guajaba), Cordia alliodora (nogal), Miconia sp., Musa paradisiaca (plantain), Inga spp. (guamo), Urera capitata (urticacea), Persea americana (avocado), Ficus sp. (lechudo), Gliricidia sepium (matarraton), Senna spectabilis (vainillo) and Euphorbia cotinifolia (liberal).</v>
          </cell>
          <cell r="AY264" t="str">
            <v>Tamesis site results not included in database.</v>
          </cell>
        </row>
        <row r="265">
          <cell r="A265" t="str">
            <v>Armbrecht_etal_2005_05</v>
          </cell>
          <cell r="B265" t="str">
            <v>Armbrecht I.</v>
          </cell>
          <cell r="C265" t="str">
            <v>South America</v>
          </cell>
          <cell r="D265" t="str">
            <v>Colombia</v>
          </cell>
          <cell r="E265" t="str">
            <v>Risaralda</v>
          </cell>
          <cell r="F265" t="str">
            <v>Apía</v>
          </cell>
          <cell r="G265" t="str">
            <v>La Esperanza farm</v>
          </cell>
          <cell r="H265" t="str">
            <v>Coffee commercial polyculture</v>
          </cell>
          <cell r="I265">
            <v>1500</v>
          </cell>
          <cell r="J265">
            <v>5.08</v>
          </cell>
          <cell r="K265">
            <v>-75.56</v>
          </cell>
          <cell r="L265" t="str">
            <v>Google Earth estimate</v>
          </cell>
          <cell r="M265" t="str">
            <v>NA</v>
          </cell>
          <cell r="N265">
            <v>1648</v>
          </cell>
          <cell r="O265">
            <v>42</v>
          </cell>
          <cell r="P265">
            <v>41</v>
          </cell>
          <cell r="Q265">
            <v>1</v>
          </cell>
          <cell r="R265">
            <v>2</v>
          </cell>
          <cell r="S265">
            <v>23</v>
          </cell>
          <cell r="T265">
            <v>10</v>
          </cell>
          <cell r="U265">
            <v>2001</v>
          </cell>
          <cell r="V265">
            <v>4</v>
          </cell>
          <cell r="W265">
            <v>2</v>
          </cell>
          <cell r="X265">
            <v>2002</v>
          </cell>
          <cell r="Y265">
            <v>1</v>
          </cell>
          <cell r="Z265">
            <v>190</v>
          </cell>
          <cell r="AA265">
            <v>2</v>
          </cell>
          <cell r="AB265">
            <v>0</v>
          </cell>
          <cell r="AC265" t="str">
            <v>Winkler/Hand collecting</v>
          </cell>
          <cell r="AD265" t="str">
            <v>At each site, Ants were surveyed using 20 one square meter plots, leaf litter was sifted and extracted through mini winkler sacs for 48h. Hand collection for about 20min at each sampling unit traps with 6 m spacing). Two sampling events:  Oct-Nov 2001 and Jan-Feb 2002, the results summed.</v>
          </cell>
          <cell r="AE265">
            <v>0</v>
          </cell>
          <cell r="AF265">
            <v>0</v>
          </cell>
          <cell r="AG265">
            <v>0</v>
          </cell>
          <cell r="AH265">
            <v>0</v>
          </cell>
          <cell r="AI265">
            <v>0</v>
          </cell>
          <cell r="AJ265">
            <v>0</v>
          </cell>
          <cell r="AK265">
            <v>0</v>
          </cell>
          <cell r="AL265">
            <v>0</v>
          </cell>
          <cell r="AM265">
            <v>0</v>
          </cell>
          <cell r="AN265">
            <v>40</v>
          </cell>
          <cell r="AO265">
            <v>10</v>
          </cell>
          <cell r="AP265">
            <v>0</v>
          </cell>
          <cell r="AQ265">
            <v>0</v>
          </cell>
          <cell r="AR265" t="str">
            <v>NA</v>
          </cell>
          <cell r="AS265">
            <v>1</v>
          </cell>
          <cell r="AT265" t="str">
            <v>Productive system</v>
          </cell>
          <cell r="AU265" t="str">
            <v>Disturbed</v>
          </cell>
          <cell r="AV265" t="str">
            <v>Agriculture</v>
          </cell>
          <cell r="AW265" t="str">
            <v>NA</v>
          </cell>
          <cell r="AX265" t="str">
            <v>Rustic coffee plantation with native trees, 503 trees/ha</v>
          </cell>
          <cell r="AY265" t="str">
            <v>Tamesis site results not included in database.</v>
          </cell>
        </row>
        <row r="266">
          <cell r="A266" t="str">
            <v>Armbrecht_etal_2005_06</v>
          </cell>
          <cell r="B266" t="str">
            <v>Armbrecht I.</v>
          </cell>
          <cell r="C266" t="str">
            <v>South America</v>
          </cell>
          <cell r="D266" t="str">
            <v>Colombia</v>
          </cell>
          <cell r="E266" t="str">
            <v>Risaralda</v>
          </cell>
          <cell r="F266" t="str">
            <v>Apía</v>
          </cell>
          <cell r="G266" t="str">
            <v>La Clarita farm</v>
          </cell>
          <cell r="H266" t="str">
            <v>Coffee commercial polyculture</v>
          </cell>
          <cell r="I266">
            <v>1550</v>
          </cell>
          <cell r="J266">
            <v>5.08</v>
          </cell>
          <cell r="K266">
            <v>-75.56</v>
          </cell>
          <cell r="L266" t="str">
            <v>Google Earth estimate</v>
          </cell>
          <cell r="M266" t="str">
            <v>NA</v>
          </cell>
          <cell r="N266">
            <v>1335</v>
          </cell>
          <cell r="O266">
            <v>37</v>
          </cell>
          <cell r="P266">
            <v>37</v>
          </cell>
          <cell r="Q266">
            <v>0</v>
          </cell>
          <cell r="R266">
            <v>2</v>
          </cell>
          <cell r="S266">
            <v>23</v>
          </cell>
          <cell r="T266">
            <v>10</v>
          </cell>
          <cell r="U266">
            <v>2001</v>
          </cell>
          <cell r="V266">
            <v>4</v>
          </cell>
          <cell r="W266">
            <v>2</v>
          </cell>
          <cell r="X266">
            <v>2002</v>
          </cell>
          <cell r="Y266">
            <v>1</v>
          </cell>
          <cell r="Z266">
            <v>190</v>
          </cell>
          <cell r="AA266">
            <v>2</v>
          </cell>
          <cell r="AB266">
            <v>0</v>
          </cell>
          <cell r="AC266" t="str">
            <v>Winkler/Hand collecting</v>
          </cell>
          <cell r="AD266" t="str">
            <v>At each site, Ants were surveyed using 20 one square meter plots, leaf litter was sifted and extracted through mini winkler sacs for 48h. Hand collection for about 20min at each sampling unit traps with 6 m spacing). Two sampling events:  Oct-Nov 2001 and Jan-Feb 2002, the results summed.</v>
          </cell>
          <cell r="AE266">
            <v>0</v>
          </cell>
          <cell r="AF266">
            <v>0</v>
          </cell>
          <cell r="AG266">
            <v>0</v>
          </cell>
          <cell r="AH266">
            <v>0</v>
          </cell>
          <cell r="AI266">
            <v>0</v>
          </cell>
          <cell r="AJ266">
            <v>0</v>
          </cell>
          <cell r="AK266">
            <v>0</v>
          </cell>
          <cell r="AL266">
            <v>0</v>
          </cell>
          <cell r="AM266">
            <v>0</v>
          </cell>
          <cell r="AN266">
            <v>40</v>
          </cell>
          <cell r="AO266">
            <v>10</v>
          </cell>
          <cell r="AP266">
            <v>0</v>
          </cell>
          <cell r="AQ266">
            <v>0</v>
          </cell>
          <cell r="AR266" t="str">
            <v>NA</v>
          </cell>
          <cell r="AS266">
            <v>1</v>
          </cell>
          <cell r="AT266" t="str">
            <v>Productive system</v>
          </cell>
          <cell r="AU266" t="str">
            <v>Disturbed</v>
          </cell>
          <cell r="AV266" t="str">
            <v>Agriculture</v>
          </cell>
          <cell r="AW266" t="str">
            <v>NA</v>
          </cell>
          <cell r="AX266" t="str">
            <v>The Polygeneric Shaded coffee farms contained shade trees belonging to different genera, and all were under organic management , 132 trees/ha</v>
          </cell>
          <cell r="AY266" t="str">
            <v>Tamesis site results not included in database.</v>
          </cell>
        </row>
        <row r="267">
          <cell r="A267" t="str">
            <v>Armbrecht_etal_2005_07</v>
          </cell>
          <cell r="B267" t="str">
            <v>Armbrecht I.</v>
          </cell>
          <cell r="C267" t="str">
            <v>South America</v>
          </cell>
          <cell r="D267" t="str">
            <v>Colombia</v>
          </cell>
          <cell r="E267" t="str">
            <v>Risaralda</v>
          </cell>
          <cell r="F267" t="str">
            <v>Apía</v>
          </cell>
          <cell r="G267" t="str">
            <v>Monteverde farm</v>
          </cell>
          <cell r="H267" t="str">
            <v>Coffee shaded monoculture (Inga trees)</v>
          </cell>
          <cell r="I267">
            <v>1720</v>
          </cell>
          <cell r="J267">
            <v>5.08</v>
          </cell>
          <cell r="K267">
            <v>-75.56</v>
          </cell>
          <cell r="L267" t="str">
            <v>Google Earth estimate</v>
          </cell>
          <cell r="M267" t="str">
            <v>NA</v>
          </cell>
          <cell r="N267">
            <v>936</v>
          </cell>
          <cell r="O267">
            <v>25</v>
          </cell>
          <cell r="P267">
            <v>25</v>
          </cell>
          <cell r="Q267">
            <v>0</v>
          </cell>
          <cell r="R267">
            <v>2</v>
          </cell>
          <cell r="S267">
            <v>23</v>
          </cell>
          <cell r="T267">
            <v>10</v>
          </cell>
          <cell r="U267">
            <v>2001</v>
          </cell>
          <cell r="V267">
            <v>4</v>
          </cell>
          <cell r="W267">
            <v>2</v>
          </cell>
          <cell r="X267">
            <v>2002</v>
          </cell>
          <cell r="Y267">
            <v>1</v>
          </cell>
          <cell r="Z267">
            <v>190</v>
          </cell>
          <cell r="AA267">
            <v>2</v>
          </cell>
          <cell r="AB267">
            <v>0</v>
          </cell>
          <cell r="AC267" t="str">
            <v>Winkler/Hand collecting</v>
          </cell>
          <cell r="AD267" t="str">
            <v>At each site, Ants were surveyed using 20 one square meter plots, leaf litter was sifted and extracted through mini winkler sacs for 48h. Hand collection for about 20min at each sampling unit traps with 6 m spacing). Two sampling events:  Oct-Nov 2001 and Jan-Feb 2002, the results summed.</v>
          </cell>
          <cell r="AE267">
            <v>0</v>
          </cell>
          <cell r="AF267">
            <v>0</v>
          </cell>
          <cell r="AG267">
            <v>0</v>
          </cell>
          <cell r="AH267">
            <v>0</v>
          </cell>
          <cell r="AI267">
            <v>0</v>
          </cell>
          <cell r="AJ267">
            <v>0</v>
          </cell>
          <cell r="AK267">
            <v>0</v>
          </cell>
          <cell r="AL267">
            <v>0</v>
          </cell>
          <cell r="AM267">
            <v>0</v>
          </cell>
          <cell r="AN267">
            <v>40</v>
          </cell>
          <cell r="AO267">
            <v>10</v>
          </cell>
          <cell r="AP267">
            <v>0</v>
          </cell>
          <cell r="AQ267">
            <v>0</v>
          </cell>
          <cell r="AR267" t="str">
            <v>NA</v>
          </cell>
          <cell r="AS267">
            <v>1</v>
          </cell>
          <cell r="AT267" t="str">
            <v>Productive system</v>
          </cell>
          <cell r="AU267" t="str">
            <v>Disturbed</v>
          </cell>
          <cell r="AV267" t="str">
            <v>Agriculture</v>
          </cell>
          <cell r="AW267" t="str">
            <v>NA</v>
          </cell>
          <cell r="AX267" t="str">
            <v>The Monogeneric Shaded coffee plantations were subjectively perceived to be dominated by trees belonging to the genus Cordia</v>
          </cell>
          <cell r="AY267" t="str">
            <v>Tamesis site results not included in database.</v>
          </cell>
        </row>
        <row r="268">
          <cell r="A268" t="str">
            <v>Armbrecht_etal_2005_08</v>
          </cell>
          <cell r="B268" t="str">
            <v>Armbrecht I.</v>
          </cell>
          <cell r="C268" t="str">
            <v>South America</v>
          </cell>
          <cell r="D268" t="str">
            <v>Colombia</v>
          </cell>
          <cell r="E268" t="str">
            <v>Risaralda</v>
          </cell>
          <cell r="F268" t="str">
            <v>Apía</v>
          </cell>
          <cell r="G268" t="str">
            <v>Buenos Aires farm</v>
          </cell>
          <cell r="H268" t="str">
            <v>Coffee shaded monoculture (Inga trees)</v>
          </cell>
          <cell r="I268">
            <v>1440</v>
          </cell>
          <cell r="J268">
            <v>5.08</v>
          </cell>
          <cell r="K268">
            <v>-75.56</v>
          </cell>
          <cell r="L268" t="str">
            <v>Google Earth estimate</v>
          </cell>
          <cell r="M268" t="str">
            <v>NA</v>
          </cell>
          <cell r="N268">
            <v>1306</v>
          </cell>
          <cell r="O268">
            <v>31</v>
          </cell>
          <cell r="P268">
            <v>31</v>
          </cell>
          <cell r="Q268">
            <v>0</v>
          </cell>
          <cell r="R268">
            <v>2</v>
          </cell>
          <cell r="S268">
            <v>23</v>
          </cell>
          <cell r="T268">
            <v>10</v>
          </cell>
          <cell r="U268">
            <v>2001</v>
          </cell>
          <cell r="V268">
            <v>4</v>
          </cell>
          <cell r="W268">
            <v>2</v>
          </cell>
          <cell r="X268">
            <v>2002</v>
          </cell>
          <cell r="Y268">
            <v>1</v>
          </cell>
          <cell r="Z268">
            <v>190</v>
          </cell>
          <cell r="AA268">
            <v>2</v>
          </cell>
          <cell r="AB268">
            <v>0</v>
          </cell>
          <cell r="AC268" t="str">
            <v>Winkler/Hand collecting</v>
          </cell>
          <cell r="AD268" t="str">
            <v>At each site, Ants were surveyed using 20 one square meter plots, leaf litter was sifted and extracted through mini winkler sacs for 48h. Hand collection for about 20min at each sampling unit traps with 6 m spacing). Two sampling events:  Oct-Nov 2001 and Jan-Feb 2002, the results summed.</v>
          </cell>
          <cell r="AE268">
            <v>0</v>
          </cell>
          <cell r="AF268">
            <v>0</v>
          </cell>
          <cell r="AG268">
            <v>0</v>
          </cell>
          <cell r="AH268">
            <v>0</v>
          </cell>
          <cell r="AI268">
            <v>0</v>
          </cell>
          <cell r="AJ268">
            <v>0</v>
          </cell>
          <cell r="AK268">
            <v>0</v>
          </cell>
          <cell r="AL268">
            <v>0</v>
          </cell>
          <cell r="AM268">
            <v>0</v>
          </cell>
          <cell r="AN268">
            <v>40</v>
          </cell>
          <cell r="AO268">
            <v>10</v>
          </cell>
          <cell r="AP268">
            <v>0</v>
          </cell>
          <cell r="AQ268">
            <v>0</v>
          </cell>
          <cell r="AR268" t="str">
            <v>NA</v>
          </cell>
          <cell r="AS268">
            <v>1</v>
          </cell>
          <cell r="AT268" t="str">
            <v>Productive system</v>
          </cell>
          <cell r="AU268" t="str">
            <v>Disturbed</v>
          </cell>
          <cell r="AV268" t="str">
            <v>Agriculture</v>
          </cell>
          <cell r="AW268" t="str">
            <v>NA</v>
          </cell>
          <cell r="AX268" t="str">
            <v>The Monogeneric Shaded coffee plantations were subjectively perceived to be dominated by trees belonging to the genus Inga</v>
          </cell>
          <cell r="AY268" t="str">
            <v>Tamesis site results not included in database.</v>
          </cell>
        </row>
        <row r="269">
          <cell r="A269" t="str">
            <v>Armbrecht_etal_2005_09</v>
          </cell>
          <cell r="B269" t="str">
            <v>Armbrecht I.</v>
          </cell>
          <cell r="C269" t="str">
            <v>South America</v>
          </cell>
          <cell r="D269" t="str">
            <v>Colombia</v>
          </cell>
          <cell r="E269" t="str">
            <v>Risaralda</v>
          </cell>
          <cell r="F269" t="str">
            <v>Apía</v>
          </cell>
          <cell r="G269" t="str">
            <v>El Convenio farm</v>
          </cell>
          <cell r="H269" t="str">
            <v>Coffee shaded monoculture (Inga trees)</v>
          </cell>
          <cell r="I269">
            <v>1465</v>
          </cell>
          <cell r="J269">
            <v>5.08</v>
          </cell>
          <cell r="K269">
            <v>-75.56</v>
          </cell>
          <cell r="L269" t="str">
            <v>Google Earth estimate</v>
          </cell>
          <cell r="M269" t="str">
            <v>NA</v>
          </cell>
          <cell r="N269">
            <v>1489</v>
          </cell>
          <cell r="O269">
            <v>28</v>
          </cell>
          <cell r="P269">
            <v>27</v>
          </cell>
          <cell r="Q269">
            <v>1</v>
          </cell>
          <cell r="R269">
            <v>2</v>
          </cell>
          <cell r="S269">
            <v>23</v>
          </cell>
          <cell r="T269">
            <v>10</v>
          </cell>
          <cell r="U269">
            <v>2001</v>
          </cell>
          <cell r="V269">
            <v>4</v>
          </cell>
          <cell r="W269">
            <v>2</v>
          </cell>
          <cell r="X269">
            <v>2002</v>
          </cell>
          <cell r="Y269">
            <v>1</v>
          </cell>
          <cell r="Z269">
            <v>190</v>
          </cell>
          <cell r="AA269">
            <v>2</v>
          </cell>
          <cell r="AB269">
            <v>0</v>
          </cell>
          <cell r="AC269" t="str">
            <v>Winkler/Hand collecting</v>
          </cell>
          <cell r="AD269" t="str">
            <v>At each site, Ants were surveyed using 20 one square meter plots, leaf litter was sifted and extracted through mini winkler sacs for 48h. Hand collection for about 20min at each sampling unit traps with 6 m spacing). Two sampling events:  Oct-Nov 2001 and Jan-Feb 2002, the results summed.</v>
          </cell>
          <cell r="AE269">
            <v>0</v>
          </cell>
          <cell r="AF269">
            <v>0</v>
          </cell>
          <cell r="AG269">
            <v>0</v>
          </cell>
          <cell r="AH269">
            <v>0</v>
          </cell>
          <cell r="AI269">
            <v>0</v>
          </cell>
          <cell r="AJ269">
            <v>0</v>
          </cell>
          <cell r="AK269">
            <v>0</v>
          </cell>
          <cell r="AL269">
            <v>0</v>
          </cell>
          <cell r="AM269">
            <v>0</v>
          </cell>
          <cell r="AN269">
            <v>40</v>
          </cell>
          <cell r="AO269">
            <v>10</v>
          </cell>
          <cell r="AP269">
            <v>0</v>
          </cell>
          <cell r="AQ269">
            <v>0</v>
          </cell>
          <cell r="AR269" t="str">
            <v>NA</v>
          </cell>
          <cell r="AS269">
            <v>1</v>
          </cell>
          <cell r="AT269" t="str">
            <v>Productive system</v>
          </cell>
          <cell r="AU269" t="str">
            <v>Disturbed</v>
          </cell>
          <cell r="AV269" t="str">
            <v>Agriculture</v>
          </cell>
          <cell r="AW269" t="str">
            <v>NA</v>
          </cell>
          <cell r="AX269" t="str">
            <v>The Monogeneric Shaded coffee plantations were subjectively perceived to be dominated by trees belonging to the genus Inga</v>
          </cell>
          <cell r="AY269" t="str">
            <v>Tamesis site results not included in database.</v>
          </cell>
        </row>
        <row r="270">
          <cell r="A270" t="str">
            <v>Armbrecht_etal_2005_10</v>
          </cell>
          <cell r="B270" t="str">
            <v>Armbrecht I.</v>
          </cell>
          <cell r="C270" t="str">
            <v>South America</v>
          </cell>
          <cell r="D270" t="str">
            <v>Colombia</v>
          </cell>
          <cell r="E270" t="str">
            <v>Risaralda</v>
          </cell>
          <cell r="F270" t="str">
            <v>Apía</v>
          </cell>
          <cell r="G270" t="str">
            <v>La Felisa farm</v>
          </cell>
          <cell r="H270" t="str">
            <v>unshaded coffee monoculture</v>
          </cell>
          <cell r="I270">
            <v>1480</v>
          </cell>
          <cell r="J270">
            <v>5.08</v>
          </cell>
          <cell r="K270">
            <v>-75.56</v>
          </cell>
          <cell r="L270" t="str">
            <v>Google Earth estimate</v>
          </cell>
          <cell r="M270" t="str">
            <v>NA</v>
          </cell>
          <cell r="N270">
            <v>1505</v>
          </cell>
          <cell r="O270">
            <v>28</v>
          </cell>
          <cell r="P270">
            <v>28</v>
          </cell>
          <cell r="Q270">
            <v>0</v>
          </cell>
          <cell r="R270">
            <v>2</v>
          </cell>
          <cell r="S270">
            <v>23</v>
          </cell>
          <cell r="T270">
            <v>10</v>
          </cell>
          <cell r="U270">
            <v>2001</v>
          </cell>
          <cell r="V270">
            <v>4</v>
          </cell>
          <cell r="W270">
            <v>2</v>
          </cell>
          <cell r="X270">
            <v>2002</v>
          </cell>
          <cell r="Y270">
            <v>1</v>
          </cell>
          <cell r="Z270">
            <v>190</v>
          </cell>
          <cell r="AA270">
            <v>2</v>
          </cell>
          <cell r="AB270">
            <v>0</v>
          </cell>
          <cell r="AC270" t="str">
            <v>Winkler/Hand collecting</v>
          </cell>
          <cell r="AD270" t="str">
            <v>At each site, Ants were surveyed using 20 one square meter plots, leaf litter was sifted and extracted through mini winkler sacs for 48h. Hand collection for about 20min at each sampling unit traps with 6 m spacing). Two sampling events:  Oct-Nov 2001 and Jan-Feb 2002, the results summed.</v>
          </cell>
          <cell r="AE270">
            <v>0</v>
          </cell>
          <cell r="AF270">
            <v>0</v>
          </cell>
          <cell r="AG270">
            <v>0</v>
          </cell>
          <cell r="AH270">
            <v>0</v>
          </cell>
          <cell r="AI270">
            <v>0</v>
          </cell>
          <cell r="AJ270">
            <v>0</v>
          </cell>
          <cell r="AK270">
            <v>0</v>
          </cell>
          <cell r="AL270">
            <v>0</v>
          </cell>
          <cell r="AM270">
            <v>0</v>
          </cell>
          <cell r="AN270">
            <v>40</v>
          </cell>
          <cell r="AO270">
            <v>10</v>
          </cell>
          <cell r="AP270">
            <v>0</v>
          </cell>
          <cell r="AQ270">
            <v>0</v>
          </cell>
          <cell r="AR270" t="str">
            <v>NA</v>
          </cell>
          <cell r="AS270">
            <v>1</v>
          </cell>
          <cell r="AT270" t="str">
            <v>Productive system</v>
          </cell>
          <cell r="AU270" t="str">
            <v>Disturbed</v>
          </cell>
          <cell r="AV270" t="str">
            <v>Agriculture</v>
          </cell>
          <cell r="AW270" t="str">
            <v>NA</v>
          </cell>
          <cell r="AX270" t="str">
            <v>Sun coffee plantations were mostly uncovered by shade trees, although it was not possible to find 100% open plantations, because farmers still allow some isolated valuable trees and plantains within their plots.</v>
          </cell>
          <cell r="AY270" t="str">
            <v>Tamesis site results not included in database.</v>
          </cell>
        </row>
        <row r="271">
          <cell r="A271" t="str">
            <v>Armbrecht_etal_2005_11</v>
          </cell>
          <cell r="B271" t="str">
            <v>Armbrecht I.</v>
          </cell>
          <cell r="C271" t="str">
            <v>South America</v>
          </cell>
          <cell r="D271" t="str">
            <v>Colombia</v>
          </cell>
          <cell r="E271" t="str">
            <v>Risaralda</v>
          </cell>
          <cell r="F271" t="str">
            <v>Apía</v>
          </cell>
          <cell r="G271" t="str">
            <v>La Estrella farm</v>
          </cell>
          <cell r="H271" t="str">
            <v>unshaded coffee monoculture</v>
          </cell>
          <cell r="I271">
            <v>1470</v>
          </cell>
          <cell r="J271">
            <v>5.08</v>
          </cell>
          <cell r="K271">
            <v>-75.56</v>
          </cell>
          <cell r="L271" t="str">
            <v>Google Earth estimate</v>
          </cell>
          <cell r="M271" t="str">
            <v>NA</v>
          </cell>
          <cell r="N271">
            <v>1100</v>
          </cell>
          <cell r="O271">
            <v>33</v>
          </cell>
          <cell r="P271">
            <v>33</v>
          </cell>
          <cell r="Q271">
            <v>0</v>
          </cell>
          <cell r="R271">
            <v>2</v>
          </cell>
          <cell r="S271">
            <v>23</v>
          </cell>
          <cell r="T271">
            <v>10</v>
          </cell>
          <cell r="U271">
            <v>2001</v>
          </cell>
          <cell r="V271">
            <v>4</v>
          </cell>
          <cell r="W271">
            <v>2</v>
          </cell>
          <cell r="X271">
            <v>2002</v>
          </cell>
          <cell r="Y271">
            <v>1</v>
          </cell>
          <cell r="Z271">
            <v>190</v>
          </cell>
          <cell r="AA271">
            <v>2</v>
          </cell>
          <cell r="AB271">
            <v>0</v>
          </cell>
          <cell r="AC271" t="str">
            <v>Winkler/Hand collecting</v>
          </cell>
          <cell r="AD271" t="str">
            <v>At each site, Ants were surveyed using 20 one square meter plots, leaf litter was sifted and extracted through mini winkler sacs for 48h. Hand collection for about 20min at each sampling unit traps with 6 m spacing). Two sampling events:  Oct-Nov 2001 and Jan-Feb 2002, the results summed.</v>
          </cell>
          <cell r="AE271">
            <v>0</v>
          </cell>
          <cell r="AF271">
            <v>0</v>
          </cell>
          <cell r="AG271">
            <v>0</v>
          </cell>
          <cell r="AH271">
            <v>0</v>
          </cell>
          <cell r="AI271">
            <v>0</v>
          </cell>
          <cell r="AJ271">
            <v>0</v>
          </cell>
          <cell r="AK271">
            <v>0</v>
          </cell>
          <cell r="AL271">
            <v>0</v>
          </cell>
          <cell r="AM271">
            <v>0</v>
          </cell>
          <cell r="AN271">
            <v>40</v>
          </cell>
          <cell r="AO271">
            <v>10</v>
          </cell>
          <cell r="AP271">
            <v>0</v>
          </cell>
          <cell r="AQ271">
            <v>0</v>
          </cell>
          <cell r="AR271" t="str">
            <v>NA</v>
          </cell>
          <cell r="AS271">
            <v>1</v>
          </cell>
          <cell r="AT271" t="str">
            <v>Productive system</v>
          </cell>
          <cell r="AU271" t="str">
            <v>Disturbed</v>
          </cell>
          <cell r="AV271" t="str">
            <v>Agriculture</v>
          </cell>
          <cell r="AW271" t="str">
            <v>NA</v>
          </cell>
          <cell r="AX271" t="str">
            <v>Sun coffee plantations were mostly uncovered by shade trees, although it was not possible to find 100% open plantations, because farmers still allow some isolated valuable trees and plantains within their plots.</v>
          </cell>
          <cell r="AY271" t="str">
            <v>Tamesis site results not included in database.</v>
          </cell>
        </row>
        <row r="272">
          <cell r="A272" t="str">
            <v>Armbrecht_etal_2005_12</v>
          </cell>
          <cell r="B272" t="str">
            <v>Armbrecht I.</v>
          </cell>
          <cell r="C272" t="str">
            <v>South America</v>
          </cell>
          <cell r="D272" t="str">
            <v>Colombia</v>
          </cell>
          <cell r="E272" t="str">
            <v>Risaralda</v>
          </cell>
          <cell r="F272" t="str">
            <v>Apía</v>
          </cell>
          <cell r="G272" t="str">
            <v>La María farm</v>
          </cell>
          <cell r="H272" t="str">
            <v>unshaded coffee monoculture</v>
          </cell>
          <cell r="I272">
            <v>1405</v>
          </cell>
          <cell r="J272">
            <v>5.08</v>
          </cell>
          <cell r="K272">
            <v>-75.56</v>
          </cell>
          <cell r="L272" t="str">
            <v>Google Earth estimate</v>
          </cell>
          <cell r="M272" t="str">
            <v>NA</v>
          </cell>
          <cell r="N272">
            <v>806</v>
          </cell>
          <cell r="O272">
            <v>23</v>
          </cell>
          <cell r="P272">
            <v>23</v>
          </cell>
          <cell r="Q272">
            <v>0</v>
          </cell>
          <cell r="R272">
            <v>2</v>
          </cell>
          <cell r="S272">
            <v>23</v>
          </cell>
          <cell r="T272">
            <v>10</v>
          </cell>
          <cell r="U272">
            <v>2001</v>
          </cell>
          <cell r="V272">
            <v>4</v>
          </cell>
          <cell r="W272">
            <v>2</v>
          </cell>
          <cell r="X272">
            <v>2002</v>
          </cell>
          <cell r="Y272">
            <v>1</v>
          </cell>
          <cell r="Z272">
            <v>190</v>
          </cell>
          <cell r="AA272">
            <v>2</v>
          </cell>
          <cell r="AB272">
            <v>0</v>
          </cell>
          <cell r="AC272" t="str">
            <v>Winkler/Hand collecting</v>
          </cell>
          <cell r="AD272" t="str">
            <v>At each site, Ants were surveyed using 20 one square meter plots, leaf litter was sifted and extracted through mini winkler sacs for 48h. Hand collection for about 20min at each sampling unit traps with 6 m spacing). Two sampling events:  Oct-Nov 2001 and Jan-Feb 2002, the results summed.</v>
          </cell>
          <cell r="AE272">
            <v>0</v>
          </cell>
          <cell r="AF272">
            <v>0</v>
          </cell>
          <cell r="AG272">
            <v>0</v>
          </cell>
          <cell r="AH272">
            <v>0</v>
          </cell>
          <cell r="AI272">
            <v>0</v>
          </cell>
          <cell r="AJ272">
            <v>0</v>
          </cell>
          <cell r="AK272">
            <v>0</v>
          </cell>
          <cell r="AL272">
            <v>0</v>
          </cell>
          <cell r="AM272">
            <v>0</v>
          </cell>
          <cell r="AN272">
            <v>40</v>
          </cell>
          <cell r="AO272">
            <v>10</v>
          </cell>
          <cell r="AP272">
            <v>0</v>
          </cell>
          <cell r="AQ272">
            <v>0</v>
          </cell>
          <cell r="AR272" t="str">
            <v>NA</v>
          </cell>
          <cell r="AS272">
            <v>1</v>
          </cell>
          <cell r="AT272" t="str">
            <v>Productive system</v>
          </cell>
          <cell r="AU272" t="str">
            <v>Disturbed</v>
          </cell>
          <cell r="AV272" t="str">
            <v>Agriculture</v>
          </cell>
          <cell r="AW272" t="str">
            <v>NA</v>
          </cell>
          <cell r="AX272" t="str">
            <v>Sun coffee plantations were mostly uncovered by shade trees, although it was not possible to find 100% open plantations, because farmers still allow some isolated valuable trees and plantains within their plots.</v>
          </cell>
          <cell r="AY272" t="str">
            <v>Tamesis site results not included in database.</v>
          </cell>
        </row>
        <row r="273">
          <cell r="A273" t="str">
            <v>Arnan_etal_2006_01</v>
          </cell>
          <cell r="B273" t="str">
            <v>Gibb, Heloise</v>
          </cell>
          <cell r="C273" t="str">
            <v>Europe</v>
          </cell>
          <cell r="D273" t="str">
            <v>Spain</v>
          </cell>
          <cell r="E273" t="str">
            <v>Girona</v>
          </cell>
          <cell r="F273" t="str">
            <v>Colera</v>
          </cell>
          <cell r="G273" t="str">
            <v>1-Burned</v>
          </cell>
          <cell r="H273" t="str">
            <v>Mediterranean shrubland</v>
          </cell>
          <cell r="I273">
            <v>84</v>
          </cell>
          <cell r="J273">
            <v>3.13</v>
          </cell>
          <cell r="K273">
            <v>42.4</v>
          </cell>
          <cell r="L273" t="str">
            <v>In publication</v>
          </cell>
          <cell r="M273" t="str">
            <v>NA</v>
          </cell>
          <cell r="N273">
            <v>12223</v>
          </cell>
          <cell r="O273">
            <v>22</v>
          </cell>
          <cell r="P273">
            <v>22</v>
          </cell>
          <cell r="Q273">
            <v>0</v>
          </cell>
          <cell r="R273">
            <v>2</v>
          </cell>
          <cell r="S273" t="str">
            <v>NA</v>
          </cell>
          <cell r="T273">
            <v>5</v>
          </cell>
          <cell r="U273">
            <v>2002</v>
          </cell>
          <cell r="V273" t="str">
            <v>NA</v>
          </cell>
          <cell r="W273">
            <v>7</v>
          </cell>
          <cell r="X273">
            <v>2002</v>
          </cell>
          <cell r="Y273">
            <v>5</v>
          </cell>
          <cell r="Z273">
            <v>25</v>
          </cell>
          <cell r="AA273">
            <v>5</v>
          </cell>
          <cell r="AB273">
            <v>200</v>
          </cell>
          <cell r="AC273" t="str">
            <v>Pitfall</v>
          </cell>
          <cell r="AD273"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Australian Capital Territoryivity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Australian Capital Territoryivity period of the ants (i.e. total number of ants per 10 traps across 7 days). 3000m2 area sampled.</v>
          </cell>
          <cell r="AE273">
            <v>50</v>
          </cell>
          <cell r="AF273">
            <v>33.200000000000003</v>
          </cell>
          <cell r="AG273">
            <v>5</v>
          </cell>
          <cell r="AH273">
            <v>312</v>
          </cell>
          <cell r="AI273">
            <v>650</v>
          </cell>
          <cell r="AJ273">
            <v>0</v>
          </cell>
          <cell r="AK273">
            <v>0</v>
          </cell>
          <cell r="AL273">
            <v>0</v>
          </cell>
          <cell r="AM273">
            <v>0</v>
          </cell>
          <cell r="AN273">
            <v>0</v>
          </cell>
          <cell r="AO273">
            <v>0</v>
          </cell>
          <cell r="AP273">
            <v>0</v>
          </cell>
          <cell r="AQ273">
            <v>0</v>
          </cell>
          <cell r="AR273">
            <v>0</v>
          </cell>
          <cell r="AS273">
            <v>0</v>
          </cell>
          <cell r="AT273" t="str">
            <v>Mediterranean shrubland</v>
          </cell>
          <cell r="AU273" t="str">
            <v>Disturbed</v>
          </cell>
          <cell r="AV273" t="str">
            <v>Fire</v>
          </cell>
          <cell r="AW273" t="str">
            <v>NA</v>
          </cell>
          <cell r="AX273" t="str">
            <v>NA</v>
          </cell>
          <cell r="AY273" t="str">
            <v>NA</v>
          </cell>
        </row>
        <row r="274">
          <cell r="A274" t="str">
            <v>Arnan_etal_2006_02</v>
          </cell>
          <cell r="B274" t="str">
            <v>Gibb, Heloise</v>
          </cell>
          <cell r="C274" t="str">
            <v>Europe</v>
          </cell>
          <cell r="D274" t="str">
            <v>Spain</v>
          </cell>
          <cell r="E274" t="str">
            <v>Girona</v>
          </cell>
          <cell r="F274" t="str">
            <v>Colera</v>
          </cell>
          <cell r="G274" t="str">
            <v>1-Partially Disturbed</v>
          </cell>
          <cell r="H274" t="str">
            <v>Mediterranean shrubland</v>
          </cell>
          <cell r="I274">
            <v>120</v>
          </cell>
          <cell r="J274">
            <v>3.13</v>
          </cell>
          <cell r="K274">
            <v>42.4</v>
          </cell>
          <cell r="L274" t="str">
            <v>In publication</v>
          </cell>
          <cell r="M274" t="str">
            <v>NA</v>
          </cell>
          <cell r="N274">
            <v>830</v>
          </cell>
          <cell r="O274">
            <v>17</v>
          </cell>
          <cell r="P274">
            <v>17</v>
          </cell>
          <cell r="Q274">
            <v>0</v>
          </cell>
          <cell r="R274">
            <v>2</v>
          </cell>
          <cell r="S274" t="str">
            <v>NA</v>
          </cell>
          <cell r="T274">
            <v>5</v>
          </cell>
          <cell r="U274">
            <v>2002</v>
          </cell>
          <cell r="V274" t="str">
            <v>NA</v>
          </cell>
          <cell r="W274">
            <v>7</v>
          </cell>
          <cell r="X274">
            <v>2002</v>
          </cell>
          <cell r="Y274">
            <v>5</v>
          </cell>
          <cell r="Z274">
            <v>25</v>
          </cell>
          <cell r="AA274">
            <v>5</v>
          </cell>
          <cell r="AB274">
            <v>200</v>
          </cell>
          <cell r="AC274" t="str">
            <v>Pitfall</v>
          </cell>
          <cell r="AD274"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Australian Capital Territoryivity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Australian Capital Territoryivity period of the ants (i.e. total number of ants per 10 traps across 7 days). 3000m2 area sampled.</v>
          </cell>
          <cell r="AE274">
            <v>50</v>
          </cell>
          <cell r="AF274">
            <v>33.200000000000003</v>
          </cell>
          <cell r="AG274">
            <v>5</v>
          </cell>
          <cell r="AH274">
            <v>312</v>
          </cell>
          <cell r="AI274">
            <v>650</v>
          </cell>
          <cell r="AJ274">
            <v>0</v>
          </cell>
          <cell r="AK274">
            <v>0</v>
          </cell>
          <cell r="AL274">
            <v>0</v>
          </cell>
          <cell r="AM274">
            <v>0</v>
          </cell>
          <cell r="AN274">
            <v>0</v>
          </cell>
          <cell r="AO274">
            <v>0</v>
          </cell>
          <cell r="AP274">
            <v>0</v>
          </cell>
          <cell r="AQ274">
            <v>0</v>
          </cell>
          <cell r="AR274">
            <v>0</v>
          </cell>
          <cell r="AS274">
            <v>0</v>
          </cell>
          <cell r="AT274" t="str">
            <v>Mediterranean shrubland</v>
          </cell>
          <cell r="AU274" t="str">
            <v>Disturbed</v>
          </cell>
          <cell r="AV274" t="str">
            <v>Fire</v>
          </cell>
          <cell r="AW274" t="str">
            <v>NA</v>
          </cell>
          <cell r="AX274" t="str">
            <v>NA</v>
          </cell>
          <cell r="AY274" t="str">
            <v>NA</v>
          </cell>
        </row>
        <row r="275">
          <cell r="A275" t="str">
            <v>Arnan_etal_2006_03</v>
          </cell>
          <cell r="B275" t="str">
            <v>Gibb, Heloise</v>
          </cell>
          <cell r="C275" t="str">
            <v>Europe</v>
          </cell>
          <cell r="D275" t="str">
            <v>Spain</v>
          </cell>
          <cell r="E275" t="str">
            <v>Barcelona</v>
          </cell>
          <cell r="F275" t="str">
            <v>Vacarisses</v>
          </cell>
          <cell r="G275" t="str">
            <v>2-Partially Disturbed</v>
          </cell>
          <cell r="H275" t="str">
            <v>Mediterranean shrubland</v>
          </cell>
          <cell r="I275">
            <v>440</v>
          </cell>
          <cell r="J275">
            <v>1.9</v>
          </cell>
          <cell r="K275">
            <v>41.57</v>
          </cell>
          <cell r="L275" t="str">
            <v>In publication</v>
          </cell>
          <cell r="M275" t="str">
            <v>NA</v>
          </cell>
          <cell r="N275">
            <v>2304</v>
          </cell>
          <cell r="O275">
            <v>26</v>
          </cell>
          <cell r="P275">
            <v>26</v>
          </cell>
          <cell r="Q275">
            <v>0</v>
          </cell>
          <cell r="R275">
            <v>2</v>
          </cell>
          <cell r="S275" t="str">
            <v>NA</v>
          </cell>
          <cell r="T275">
            <v>5</v>
          </cell>
          <cell r="U275">
            <v>2002</v>
          </cell>
          <cell r="V275" t="str">
            <v>NA</v>
          </cell>
          <cell r="W275">
            <v>7</v>
          </cell>
          <cell r="X275">
            <v>2002</v>
          </cell>
          <cell r="Y275">
            <v>5</v>
          </cell>
          <cell r="Z275">
            <v>25</v>
          </cell>
          <cell r="AA275">
            <v>5</v>
          </cell>
          <cell r="AB275">
            <v>200</v>
          </cell>
          <cell r="AC275" t="str">
            <v>Pitfall</v>
          </cell>
          <cell r="AD275"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75">
            <v>50</v>
          </cell>
          <cell r="AF275">
            <v>33.200000000000003</v>
          </cell>
          <cell r="AG275">
            <v>5</v>
          </cell>
          <cell r="AH275">
            <v>312</v>
          </cell>
          <cell r="AI275">
            <v>650</v>
          </cell>
          <cell r="AJ275">
            <v>0</v>
          </cell>
          <cell r="AK275">
            <v>0</v>
          </cell>
          <cell r="AL275">
            <v>0</v>
          </cell>
          <cell r="AM275">
            <v>0</v>
          </cell>
          <cell r="AN275">
            <v>0</v>
          </cell>
          <cell r="AO275">
            <v>0</v>
          </cell>
          <cell r="AP275">
            <v>0</v>
          </cell>
          <cell r="AQ275">
            <v>0</v>
          </cell>
          <cell r="AR275">
            <v>0</v>
          </cell>
          <cell r="AS275">
            <v>0</v>
          </cell>
          <cell r="AT275" t="str">
            <v>Mediterranean shrubland</v>
          </cell>
          <cell r="AU275" t="str">
            <v>Disturbed</v>
          </cell>
          <cell r="AV275" t="str">
            <v>Fire</v>
          </cell>
          <cell r="AW275" t="str">
            <v>NA</v>
          </cell>
          <cell r="AX275" t="str">
            <v>NA</v>
          </cell>
          <cell r="AY275" t="str">
            <v>NA</v>
          </cell>
        </row>
        <row r="276">
          <cell r="A276" t="str">
            <v>Arnan_etal_2006_04</v>
          </cell>
          <cell r="B276" t="str">
            <v>Gibb, Heloise</v>
          </cell>
          <cell r="C276" t="str">
            <v>Europe</v>
          </cell>
          <cell r="D276" t="str">
            <v>Spain</v>
          </cell>
          <cell r="E276" t="str">
            <v>Barcelona</v>
          </cell>
          <cell r="F276" t="str">
            <v>Vacarisses</v>
          </cell>
          <cell r="G276" t="str">
            <v>2-Burned</v>
          </cell>
          <cell r="H276" t="str">
            <v>Mediterranean shrubland</v>
          </cell>
          <cell r="I276">
            <v>473</v>
          </cell>
          <cell r="J276">
            <v>1.9</v>
          </cell>
          <cell r="K276">
            <v>41.57</v>
          </cell>
          <cell r="L276" t="str">
            <v>In publication</v>
          </cell>
          <cell r="M276" t="str">
            <v>NA</v>
          </cell>
          <cell r="N276">
            <v>8432</v>
          </cell>
          <cell r="O276">
            <v>27</v>
          </cell>
          <cell r="P276">
            <v>25</v>
          </cell>
          <cell r="Q276">
            <v>2</v>
          </cell>
          <cell r="R276">
            <v>2</v>
          </cell>
          <cell r="S276" t="str">
            <v>NA</v>
          </cell>
          <cell r="T276">
            <v>5</v>
          </cell>
          <cell r="U276">
            <v>2002</v>
          </cell>
          <cell r="V276" t="str">
            <v>NA</v>
          </cell>
          <cell r="W276">
            <v>7</v>
          </cell>
          <cell r="X276">
            <v>2002</v>
          </cell>
          <cell r="Y276">
            <v>5</v>
          </cell>
          <cell r="Z276">
            <v>25</v>
          </cell>
          <cell r="AA276">
            <v>5</v>
          </cell>
          <cell r="AB276">
            <v>200</v>
          </cell>
          <cell r="AC276" t="str">
            <v>Pitfall</v>
          </cell>
          <cell r="AD276"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76">
            <v>50</v>
          </cell>
          <cell r="AF276">
            <v>33.200000000000003</v>
          </cell>
          <cell r="AG276">
            <v>5</v>
          </cell>
          <cell r="AH276">
            <v>312</v>
          </cell>
          <cell r="AI276">
            <v>650</v>
          </cell>
          <cell r="AJ276">
            <v>0</v>
          </cell>
          <cell r="AK276">
            <v>0</v>
          </cell>
          <cell r="AL276">
            <v>0</v>
          </cell>
          <cell r="AM276">
            <v>0</v>
          </cell>
          <cell r="AN276">
            <v>0</v>
          </cell>
          <cell r="AO276">
            <v>0</v>
          </cell>
          <cell r="AP276">
            <v>0</v>
          </cell>
          <cell r="AQ276">
            <v>0</v>
          </cell>
          <cell r="AR276">
            <v>0</v>
          </cell>
          <cell r="AS276">
            <v>0</v>
          </cell>
          <cell r="AT276" t="str">
            <v>Mediterranean shrubland</v>
          </cell>
          <cell r="AU276" t="str">
            <v>Disturbed</v>
          </cell>
          <cell r="AV276" t="str">
            <v>Fire</v>
          </cell>
          <cell r="AW276" t="str">
            <v>NA</v>
          </cell>
          <cell r="AX276" t="str">
            <v>NA</v>
          </cell>
          <cell r="AY276" t="str">
            <v>NA</v>
          </cell>
        </row>
        <row r="277">
          <cell r="A277" t="str">
            <v>Arnan_etal_2006_05</v>
          </cell>
          <cell r="B277" t="str">
            <v>Gibb, Heloise</v>
          </cell>
          <cell r="C277" t="str">
            <v>Europe</v>
          </cell>
          <cell r="D277" t="str">
            <v>Spain</v>
          </cell>
          <cell r="E277" t="str">
            <v>Tarragona</v>
          </cell>
          <cell r="F277" t="str">
            <v>Llaberia</v>
          </cell>
          <cell r="G277" t="str">
            <v>3-Burned</v>
          </cell>
          <cell r="H277" t="str">
            <v>Mediterranean shrubland</v>
          </cell>
          <cell r="I277">
            <v>478</v>
          </cell>
          <cell r="J277">
            <v>0.83</v>
          </cell>
          <cell r="K277">
            <v>41.05</v>
          </cell>
          <cell r="L277" t="str">
            <v>In publication</v>
          </cell>
          <cell r="M277" t="str">
            <v>NA</v>
          </cell>
          <cell r="N277">
            <v>24854</v>
          </cell>
          <cell r="O277">
            <v>19</v>
          </cell>
          <cell r="P277">
            <v>19</v>
          </cell>
          <cell r="Q277">
            <v>0</v>
          </cell>
          <cell r="R277">
            <v>2</v>
          </cell>
          <cell r="S277" t="str">
            <v>NA</v>
          </cell>
          <cell r="T277">
            <v>5</v>
          </cell>
          <cell r="U277">
            <v>2002</v>
          </cell>
          <cell r="V277" t="str">
            <v>NA</v>
          </cell>
          <cell r="W277">
            <v>7</v>
          </cell>
          <cell r="X277">
            <v>2002</v>
          </cell>
          <cell r="Y277">
            <v>5</v>
          </cell>
          <cell r="Z277">
            <v>25</v>
          </cell>
          <cell r="AA277">
            <v>5</v>
          </cell>
          <cell r="AB277">
            <v>200</v>
          </cell>
          <cell r="AC277" t="str">
            <v>Pitfall</v>
          </cell>
          <cell r="AD277"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77">
            <v>50</v>
          </cell>
          <cell r="AF277">
            <v>33.200000000000003</v>
          </cell>
          <cell r="AG277">
            <v>5</v>
          </cell>
          <cell r="AH277">
            <v>312</v>
          </cell>
          <cell r="AI277">
            <v>650</v>
          </cell>
          <cell r="AJ277">
            <v>0</v>
          </cell>
          <cell r="AK277">
            <v>0</v>
          </cell>
          <cell r="AL277">
            <v>0</v>
          </cell>
          <cell r="AM277">
            <v>0</v>
          </cell>
          <cell r="AN277">
            <v>0</v>
          </cell>
          <cell r="AO277">
            <v>0</v>
          </cell>
          <cell r="AP277">
            <v>0</v>
          </cell>
          <cell r="AQ277">
            <v>0</v>
          </cell>
          <cell r="AR277">
            <v>0</v>
          </cell>
          <cell r="AS277">
            <v>0</v>
          </cell>
          <cell r="AT277" t="str">
            <v>Mediterranean shrubland</v>
          </cell>
          <cell r="AU277" t="str">
            <v>Disturbed</v>
          </cell>
          <cell r="AV277" t="str">
            <v>Fire</v>
          </cell>
          <cell r="AW277" t="str">
            <v>NA</v>
          </cell>
          <cell r="AX277" t="str">
            <v>NA</v>
          </cell>
          <cell r="AY277" t="str">
            <v>NA</v>
          </cell>
        </row>
        <row r="278">
          <cell r="A278" t="str">
            <v>Arnan_etal_2006_06</v>
          </cell>
          <cell r="B278" t="str">
            <v>Gibb, Heloise</v>
          </cell>
          <cell r="C278" t="str">
            <v>Europe</v>
          </cell>
          <cell r="D278" t="str">
            <v>Spain</v>
          </cell>
          <cell r="E278" t="str">
            <v>Tarragona</v>
          </cell>
          <cell r="F278" t="str">
            <v>Llaberia</v>
          </cell>
          <cell r="G278" t="str">
            <v>3-Partially Disturbed</v>
          </cell>
          <cell r="H278" t="str">
            <v>Mediterranean shrubland</v>
          </cell>
          <cell r="I278">
            <v>516</v>
          </cell>
          <cell r="J278">
            <v>0.83</v>
          </cell>
          <cell r="K278">
            <v>41.05</v>
          </cell>
          <cell r="L278" t="str">
            <v>In publication</v>
          </cell>
          <cell r="M278" t="str">
            <v>NA</v>
          </cell>
          <cell r="N278">
            <v>9098</v>
          </cell>
          <cell r="O278">
            <v>23</v>
          </cell>
          <cell r="P278">
            <v>23</v>
          </cell>
          <cell r="Q278">
            <v>0</v>
          </cell>
          <cell r="R278">
            <v>2</v>
          </cell>
          <cell r="S278" t="str">
            <v>NA</v>
          </cell>
          <cell r="T278">
            <v>5</v>
          </cell>
          <cell r="U278">
            <v>2002</v>
          </cell>
          <cell r="V278" t="str">
            <v>NA</v>
          </cell>
          <cell r="W278">
            <v>7</v>
          </cell>
          <cell r="X278">
            <v>2002</v>
          </cell>
          <cell r="Y278">
            <v>5</v>
          </cell>
          <cell r="Z278">
            <v>25</v>
          </cell>
          <cell r="AA278">
            <v>5</v>
          </cell>
          <cell r="AB278">
            <v>200</v>
          </cell>
          <cell r="AC278" t="str">
            <v>Pitfall</v>
          </cell>
          <cell r="AD278"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78">
            <v>50</v>
          </cell>
          <cell r="AF278">
            <v>33.200000000000003</v>
          </cell>
          <cell r="AG278">
            <v>5</v>
          </cell>
          <cell r="AH278">
            <v>312</v>
          </cell>
          <cell r="AI278">
            <v>650</v>
          </cell>
          <cell r="AJ278">
            <v>0</v>
          </cell>
          <cell r="AK278">
            <v>0</v>
          </cell>
          <cell r="AL278">
            <v>0</v>
          </cell>
          <cell r="AM278">
            <v>0</v>
          </cell>
          <cell r="AN278">
            <v>0</v>
          </cell>
          <cell r="AO278">
            <v>0</v>
          </cell>
          <cell r="AP278">
            <v>0</v>
          </cell>
          <cell r="AQ278">
            <v>0</v>
          </cell>
          <cell r="AR278">
            <v>0</v>
          </cell>
          <cell r="AS278">
            <v>0</v>
          </cell>
          <cell r="AT278" t="str">
            <v>Mediterranean shrubland</v>
          </cell>
          <cell r="AU278" t="str">
            <v>Disturbed</v>
          </cell>
          <cell r="AV278" t="str">
            <v>Fire</v>
          </cell>
          <cell r="AW278" t="str">
            <v>NA</v>
          </cell>
          <cell r="AX278" t="str">
            <v>NA</v>
          </cell>
          <cell r="AY278" t="str">
            <v>NA</v>
          </cell>
        </row>
        <row r="279">
          <cell r="A279" t="str">
            <v>Arnan_etal_2006_07</v>
          </cell>
          <cell r="B279" t="str">
            <v>Gibb, Heloise</v>
          </cell>
          <cell r="C279" t="str">
            <v>Europe</v>
          </cell>
          <cell r="D279" t="str">
            <v>Spain</v>
          </cell>
          <cell r="E279" t="str">
            <v>Barcelona</v>
          </cell>
          <cell r="F279" t="str">
            <v>Garraf</v>
          </cell>
          <cell r="G279" t="str">
            <v>4-Burned</v>
          </cell>
          <cell r="H279" t="str">
            <v>Mediterranean shrubland</v>
          </cell>
          <cell r="I279">
            <v>220</v>
          </cell>
          <cell r="J279">
            <v>1.83</v>
          </cell>
          <cell r="K279">
            <v>41.3</v>
          </cell>
          <cell r="L279" t="str">
            <v>In publication</v>
          </cell>
          <cell r="M279" t="str">
            <v>NA</v>
          </cell>
          <cell r="N279">
            <v>5743</v>
          </cell>
          <cell r="O279">
            <v>18</v>
          </cell>
          <cell r="P279">
            <v>18</v>
          </cell>
          <cell r="Q279">
            <v>0</v>
          </cell>
          <cell r="R279">
            <v>2</v>
          </cell>
          <cell r="S279" t="str">
            <v>NA</v>
          </cell>
          <cell r="T279">
            <v>5</v>
          </cell>
          <cell r="U279">
            <v>2002</v>
          </cell>
          <cell r="V279" t="str">
            <v>NA</v>
          </cell>
          <cell r="W279">
            <v>7</v>
          </cell>
          <cell r="X279">
            <v>2002</v>
          </cell>
          <cell r="Y279">
            <v>5</v>
          </cell>
          <cell r="Z279">
            <v>25</v>
          </cell>
          <cell r="AA279">
            <v>5</v>
          </cell>
          <cell r="AB279">
            <v>200</v>
          </cell>
          <cell r="AC279" t="str">
            <v>Pitfall</v>
          </cell>
          <cell r="AD279"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79">
            <v>50</v>
          </cell>
          <cell r="AF279">
            <v>33.200000000000003</v>
          </cell>
          <cell r="AG279">
            <v>5</v>
          </cell>
          <cell r="AH279">
            <v>312</v>
          </cell>
          <cell r="AI279">
            <v>650</v>
          </cell>
          <cell r="AJ279">
            <v>0</v>
          </cell>
          <cell r="AK279">
            <v>0</v>
          </cell>
          <cell r="AL279">
            <v>0</v>
          </cell>
          <cell r="AM279">
            <v>0</v>
          </cell>
          <cell r="AN279">
            <v>0</v>
          </cell>
          <cell r="AO279">
            <v>0</v>
          </cell>
          <cell r="AP279">
            <v>0</v>
          </cell>
          <cell r="AQ279">
            <v>0</v>
          </cell>
          <cell r="AR279">
            <v>0</v>
          </cell>
          <cell r="AS279">
            <v>0</v>
          </cell>
          <cell r="AT279" t="str">
            <v>Mediterranean shrubland</v>
          </cell>
          <cell r="AU279" t="str">
            <v>Disturbed</v>
          </cell>
          <cell r="AV279" t="str">
            <v>Fire</v>
          </cell>
          <cell r="AW279" t="str">
            <v>NA</v>
          </cell>
          <cell r="AX279" t="str">
            <v>NA</v>
          </cell>
          <cell r="AY279" t="str">
            <v>NA</v>
          </cell>
        </row>
        <row r="280">
          <cell r="A280" t="str">
            <v>Arnan_etal_2006_08</v>
          </cell>
          <cell r="B280" t="str">
            <v>Gibb, Heloise</v>
          </cell>
          <cell r="C280" t="str">
            <v>Europe</v>
          </cell>
          <cell r="D280" t="str">
            <v>Spain</v>
          </cell>
          <cell r="E280" t="str">
            <v>Barcelona</v>
          </cell>
          <cell r="F280" t="str">
            <v>Garraf</v>
          </cell>
          <cell r="G280" t="str">
            <v>4-Partially Disturbed</v>
          </cell>
          <cell r="H280" t="str">
            <v>Mediterranean shrubland</v>
          </cell>
          <cell r="I280">
            <v>388</v>
          </cell>
          <cell r="J280">
            <v>1.83</v>
          </cell>
          <cell r="K280">
            <v>41.3</v>
          </cell>
          <cell r="L280" t="str">
            <v>In publication</v>
          </cell>
          <cell r="M280" t="str">
            <v>NA</v>
          </cell>
          <cell r="N280">
            <v>1356</v>
          </cell>
          <cell r="O280">
            <v>14</v>
          </cell>
          <cell r="P280">
            <v>14</v>
          </cell>
          <cell r="Q280">
            <v>0</v>
          </cell>
          <cell r="R280">
            <v>2</v>
          </cell>
          <cell r="S280" t="str">
            <v>NA</v>
          </cell>
          <cell r="T280">
            <v>5</v>
          </cell>
          <cell r="U280">
            <v>2002</v>
          </cell>
          <cell r="V280" t="str">
            <v>NA</v>
          </cell>
          <cell r="W280">
            <v>7</v>
          </cell>
          <cell r="X280">
            <v>2002</v>
          </cell>
          <cell r="Y280">
            <v>5</v>
          </cell>
          <cell r="Z280">
            <v>25</v>
          </cell>
          <cell r="AA280">
            <v>5</v>
          </cell>
          <cell r="AB280">
            <v>200</v>
          </cell>
          <cell r="AC280" t="str">
            <v>Pitfall</v>
          </cell>
          <cell r="AD280"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80">
            <v>50</v>
          </cell>
          <cell r="AF280">
            <v>33.200000000000003</v>
          </cell>
          <cell r="AG280">
            <v>5</v>
          </cell>
          <cell r="AH280">
            <v>312</v>
          </cell>
          <cell r="AI280">
            <v>650</v>
          </cell>
          <cell r="AJ280">
            <v>0</v>
          </cell>
          <cell r="AK280">
            <v>0</v>
          </cell>
          <cell r="AL280">
            <v>0</v>
          </cell>
          <cell r="AM280">
            <v>0</v>
          </cell>
          <cell r="AN280">
            <v>0</v>
          </cell>
          <cell r="AO280">
            <v>0</v>
          </cell>
          <cell r="AP280">
            <v>0</v>
          </cell>
          <cell r="AQ280">
            <v>0</v>
          </cell>
          <cell r="AR280">
            <v>0</v>
          </cell>
          <cell r="AS280">
            <v>0</v>
          </cell>
          <cell r="AT280" t="str">
            <v>Mediterranean shrubland</v>
          </cell>
          <cell r="AU280" t="str">
            <v>Disturbed</v>
          </cell>
          <cell r="AV280" t="str">
            <v>Fire</v>
          </cell>
          <cell r="AW280" t="str">
            <v>NA</v>
          </cell>
          <cell r="AX280" t="str">
            <v>NA</v>
          </cell>
          <cell r="AY280" t="str">
            <v>NA</v>
          </cell>
        </row>
        <row r="281">
          <cell r="A281" t="str">
            <v>Arnan_etal_2006_09</v>
          </cell>
          <cell r="B281" t="str">
            <v>Gibb, Heloise</v>
          </cell>
          <cell r="C281" t="str">
            <v>Europe</v>
          </cell>
          <cell r="D281" t="str">
            <v>Spain</v>
          </cell>
          <cell r="E281" t="str">
            <v>Tarragona</v>
          </cell>
          <cell r="F281" t="str">
            <v>La Sènia</v>
          </cell>
          <cell r="G281" t="str">
            <v>5-Burned</v>
          </cell>
          <cell r="H281" t="str">
            <v>Mediterranean shrubland</v>
          </cell>
          <cell r="I281">
            <v>448</v>
          </cell>
          <cell r="J281">
            <v>0.3</v>
          </cell>
          <cell r="K281">
            <v>40.67</v>
          </cell>
          <cell r="L281" t="str">
            <v>In publication</v>
          </cell>
          <cell r="M281" t="str">
            <v>NA</v>
          </cell>
          <cell r="N281">
            <v>20469</v>
          </cell>
          <cell r="O281">
            <v>20</v>
          </cell>
          <cell r="P281">
            <v>20</v>
          </cell>
          <cell r="Q281">
            <v>0</v>
          </cell>
          <cell r="R281">
            <v>2</v>
          </cell>
          <cell r="S281" t="str">
            <v>NA</v>
          </cell>
          <cell r="T281">
            <v>5</v>
          </cell>
          <cell r="U281">
            <v>2002</v>
          </cell>
          <cell r="V281" t="str">
            <v>NA</v>
          </cell>
          <cell r="W281">
            <v>7</v>
          </cell>
          <cell r="X281">
            <v>2002</v>
          </cell>
          <cell r="Y281">
            <v>5</v>
          </cell>
          <cell r="Z281">
            <v>25</v>
          </cell>
          <cell r="AA281">
            <v>5</v>
          </cell>
          <cell r="AB281">
            <v>200</v>
          </cell>
          <cell r="AC281" t="str">
            <v>Pitfall</v>
          </cell>
          <cell r="AD281"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81">
            <v>50</v>
          </cell>
          <cell r="AF281">
            <v>33.200000000000003</v>
          </cell>
          <cell r="AG281">
            <v>5</v>
          </cell>
          <cell r="AH281">
            <v>312</v>
          </cell>
          <cell r="AI281">
            <v>650</v>
          </cell>
          <cell r="AJ281">
            <v>0</v>
          </cell>
          <cell r="AK281">
            <v>0</v>
          </cell>
          <cell r="AL281">
            <v>0</v>
          </cell>
          <cell r="AM281">
            <v>0</v>
          </cell>
          <cell r="AN281">
            <v>0</v>
          </cell>
          <cell r="AO281">
            <v>0</v>
          </cell>
          <cell r="AP281">
            <v>0</v>
          </cell>
          <cell r="AQ281">
            <v>0</v>
          </cell>
          <cell r="AR281">
            <v>0</v>
          </cell>
          <cell r="AS281">
            <v>0</v>
          </cell>
          <cell r="AT281" t="str">
            <v>Mediterranean shrubland</v>
          </cell>
          <cell r="AU281" t="str">
            <v>Disturbed</v>
          </cell>
          <cell r="AV281" t="str">
            <v>Fire</v>
          </cell>
          <cell r="AW281" t="str">
            <v>NA</v>
          </cell>
          <cell r="AX281" t="str">
            <v>NA</v>
          </cell>
          <cell r="AY281" t="str">
            <v>NA</v>
          </cell>
        </row>
        <row r="282">
          <cell r="A282" t="str">
            <v>Arnan_etal_2006_10</v>
          </cell>
          <cell r="B282" t="str">
            <v>Gibb, Heloise</v>
          </cell>
          <cell r="C282" t="str">
            <v>Europe</v>
          </cell>
          <cell r="D282" t="str">
            <v>Spain</v>
          </cell>
          <cell r="E282" t="str">
            <v>Tarragona</v>
          </cell>
          <cell r="F282" t="str">
            <v>La Sènia</v>
          </cell>
          <cell r="G282" t="str">
            <v>5-Partially Disturbed</v>
          </cell>
          <cell r="H282" t="str">
            <v>Mediterranean shrubland</v>
          </cell>
          <cell r="I282">
            <v>480</v>
          </cell>
          <cell r="J282">
            <v>0.3</v>
          </cell>
          <cell r="K282">
            <v>40.67</v>
          </cell>
          <cell r="L282" t="str">
            <v>In publication</v>
          </cell>
          <cell r="M282" t="str">
            <v>NA</v>
          </cell>
          <cell r="N282">
            <v>32285</v>
          </cell>
          <cell r="O282">
            <v>18</v>
          </cell>
          <cell r="P282">
            <v>18</v>
          </cell>
          <cell r="Q282">
            <v>0</v>
          </cell>
          <cell r="R282">
            <v>2</v>
          </cell>
          <cell r="S282" t="str">
            <v>NA</v>
          </cell>
          <cell r="T282">
            <v>5</v>
          </cell>
          <cell r="U282">
            <v>2002</v>
          </cell>
          <cell r="V282" t="str">
            <v>NA</v>
          </cell>
          <cell r="W282">
            <v>7</v>
          </cell>
          <cell r="X282">
            <v>2002</v>
          </cell>
          <cell r="Y282">
            <v>5</v>
          </cell>
          <cell r="Z282">
            <v>25</v>
          </cell>
          <cell r="AA282">
            <v>5</v>
          </cell>
          <cell r="AB282">
            <v>200</v>
          </cell>
          <cell r="AC282" t="str">
            <v>Pitfall</v>
          </cell>
          <cell r="AD282"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82">
            <v>50</v>
          </cell>
          <cell r="AF282">
            <v>33.200000000000003</v>
          </cell>
          <cell r="AG282">
            <v>5</v>
          </cell>
          <cell r="AH282">
            <v>312</v>
          </cell>
          <cell r="AI282">
            <v>650</v>
          </cell>
          <cell r="AJ282">
            <v>0</v>
          </cell>
          <cell r="AK282">
            <v>0</v>
          </cell>
          <cell r="AL282">
            <v>0</v>
          </cell>
          <cell r="AM282">
            <v>0</v>
          </cell>
          <cell r="AN282">
            <v>0</v>
          </cell>
          <cell r="AO282">
            <v>0</v>
          </cell>
          <cell r="AP282">
            <v>0</v>
          </cell>
          <cell r="AQ282">
            <v>0</v>
          </cell>
          <cell r="AR282">
            <v>0</v>
          </cell>
          <cell r="AS282">
            <v>0</v>
          </cell>
          <cell r="AT282" t="str">
            <v>Mediterranean shrubland</v>
          </cell>
          <cell r="AU282" t="str">
            <v>Disturbed</v>
          </cell>
          <cell r="AV282" t="str">
            <v>Fire</v>
          </cell>
          <cell r="AW282" t="str">
            <v>NA</v>
          </cell>
          <cell r="AX282" t="str">
            <v>NA</v>
          </cell>
          <cell r="AY282" t="str">
            <v>NA</v>
          </cell>
        </row>
        <row r="283">
          <cell r="A283" t="str">
            <v>Arnan_etal_2006_11</v>
          </cell>
          <cell r="B283" t="str">
            <v>Gibb, Heloise</v>
          </cell>
          <cell r="C283" t="str">
            <v>Europe</v>
          </cell>
          <cell r="D283" t="str">
            <v>Spain</v>
          </cell>
          <cell r="E283" t="str">
            <v>Barcelona</v>
          </cell>
          <cell r="F283" t="str">
            <v>Montcada</v>
          </cell>
          <cell r="G283" t="str">
            <v>6-Partially Disturbed</v>
          </cell>
          <cell r="H283" t="str">
            <v>Mediterranean shrubland</v>
          </cell>
          <cell r="I283">
            <v>230</v>
          </cell>
          <cell r="J283">
            <v>2.2200000000000002</v>
          </cell>
          <cell r="K283">
            <v>41.5</v>
          </cell>
          <cell r="L283" t="str">
            <v>In publication</v>
          </cell>
          <cell r="M283" t="str">
            <v>NA</v>
          </cell>
          <cell r="N283">
            <v>1890</v>
          </cell>
          <cell r="O283">
            <v>20</v>
          </cell>
          <cell r="P283">
            <v>20</v>
          </cell>
          <cell r="Q283">
            <v>0</v>
          </cell>
          <cell r="R283">
            <v>2</v>
          </cell>
          <cell r="S283" t="str">
            <v>NA</v>
          </cell>
          <cell r="T283">
            <v>5</v>
          </cell>
          <cell r="U283">
            <v>2002</v>
          </cell>
          <cell r="V283" t="str">
            <v>NA</v>
          </cell>
          <cell r="W283">
            <v>7</v>
          </cell>
          <cell r="X283">
            <v>2002</v>
          </cell>
          <cell r="Y283">
            <v>5</v>
          </cell>
          <cell r="Z283">
            <v>25</v>
          </cell>
          <cell r="AA283">
            <v>5</v>
          </cell>
          <cell r="AB283">
            <v>200</v>
          </cell>
          <cell r="AC283" t="str">
            <v>Pitfall</v>
          </cell>
          <cell r="AD283"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83">
            <v>50</v>
          </cell>
          <cell r="AF283">
            <v>33.200000000000003</v>
          </cell>
          <cell r="AG283">
            <v>5</v>
          </cell>
          <cell r="AH283">
            <v>312</v>
          </cell>
          <cell r="AI283">
            <v>650</v>
          </cell>
          <cell r="AJ283">
            <v>0</v>
          </cell>
          <cell r="AK283">
            <v>0</v>
          </cell>
          <cell r="AL283">
            <v>0</v>
          </cell>
          <cell r="AM283">
            <v>0</v>
          </cell>
          <cell r="AN283">
            <v>0</v>
          </cell>
          <cell r="AO283">
            <v>0</v>
          </cell>
          <cell r="AP283">
            <v>0</v>
          </cell>
          <cell r="AQ283">
            <v>0</v>
          </cell>
          <cell r="AR283">
            <v>0</v>
          </cell>
          <cell r="AS283">
            <v>0</v>
          </cell>
          <cell r="AT283" t="str">
            <v>Mediterranean shrubland</v>
          </cell>
          <cell r="AU283" t="str">
            <v>Disturbed</v>
          </cell>
          <cell r="AV283" t="str">
            <v>Fire</v>
          </cell>
          <cell r="AW283" t="str">
            <v>NA</v>
          </cell>
          <cell r="AX283" t="str">
            <v>NA</v>
          </cell>
          <cell r="AY283" t="str">
            <v>NA</v>
          </cell>
        </row>
        <row r="284">
          <cell r="A284" t="str">
            <v>Arnan_etal_2006_12</v>
          </cell>
          <cell r="B284" t="str">
            <v>Gibb, Heloise</v>
          </cell>
          <cell r="C284" t="str">
            <v>Europe</v>
          </cell>
          <cell r="D284" t="str">
            <v>Spain</v>
          </cell>
          <cell r="E284" t="str">
            <v>Barcelona</v>
          </cell>
          <cell r="F284" t="str">
            <v>Montcada</v>
          </cell>
          <cell r="G284" t="str">
            <v>6-Burned</v>
          </cell>
          <cell r="H284" t="str">
            <v>Mediterranean shrubland</v>
          </cell>
          <cell r="I284">
            <v>257</v>
          </cell>
          <cell r="J284">
            <v>2.2200000000000002</v>
          </cell>
          <cell r="K284">
            <v>41.5</v>
          </cell>
          <cell r="L284" t="str">
            <v>In publication</v>
          </cell>
          <cell r="M284" t="str">
            <v>NA</v>
          </cell>
          <cell r="N284">
            <v>6436</v>
          </cell>
          <cell r="O284">
            <v>22</v>
          </cell>
          <cell r="P284">
            <v>22</v>
          </cell>
          <cell r="Q284">
            <v>0</v>
          </cell>
          <cell r="R284">
            <v>2</v>
          </cell>
          <cell r="S284" t="str">
            <v>NA</v>
          </cell>
          <cell r="T284">
            <v>5</v>
          </cell>
          <cell r="U284">
            <v>2002</v>
          </cell>
          <cell r="V284" t="str">
            <v>NA</v>
          </cell>
          <cell r="W284">
            <v>7</v>
          </cell>
          <cell r="X284">
            <v>2002</v>
          </cell>
          <cell r="Y284">
            <v>5</v>
          </cell>
          <cell r="Z284">
            <v>25</v>
          </cell>
          <cell r="AA284">
            <v>5</v>
          </cell>
          <cell r="AB284">
            <v>200</v>
          </cell>
          <cell r="AC284" t="str">
            <v>Pitfall</v>
          </cell>
          <cell r="AD284"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84">
            <v>50</v>
          </cell>
          <cell r="AF284">
            <v>33.200000000000003</v>
          </cell>
          <cell r="AG284">
            <v>5</v>
          </cell>
          <cell r="AH284">
            <v>312</v>
          </cell>
          <cell r="AI284">
            <v>650</v>
          </cell>
          <cell r="AJ284">
            <v>0</v>
          </cell>
          <cell r="AK284">
            <v>0</v>
          </cell>
          <cell r="AL284">
            <v>0</v>
          </cell>
          <cell r="AM284">
            <v>0</v>
          </cell>
          <cell r="AN284">
            <v>0</v>
          </cell>
          <cell r="AO284">
            <v>0</v>
          </cell>
          <cell r="AP284">
            <v>0</v>
          </cell>
          <cell r="AQ284">
            <v>0</v>
          </cell>
          <cell r="AR284">
            <v>0</v>
          </cell>
          <cell r="AS284">
            <v>0</v>
          </cell>
          <cell r="AT284" t="str">
            <v>Mediterranean shrubland</v>
          </cell>
          <cell r="AU284" t="str">
            <v>Disturbed</v>
          </cell>
          <cell r="AV284" t="str">
            <v>Fire</v>
          </cell>
          <cell r="AW284" t="str">
            <v>NA</v>
          </cell>
          <cell r="AX284" t="str">
            <v>NA</v>
          </cell>
          <cell r="AY284" t="str">
            <v>NA</v>
          </cell>
        </row>
        <row r="285">
          <cell r="A285" t="str">
            <v>Arnan_etal_2006_13</v>
          </cell>
          <cell r="B285" t="str">
            <v>Gibb, Heloise</v>
          </cell>
          <cell r="C285" t="str">
            <v>Europe</v>
          </cell>
          <cell r="D285" t="str">
            <v>Spain</v>
          </cell>
          <cell r="E285" t="str">
            <v>Barcelona</v>
          </cell>
          <cell r="F285" t="str">
            <v>El Figaró</v>
          </cell>
          <cell r="G285" t="str">
            <v>7-Burned</v>
          </cell>
          <cell r="H285" t="str">
            <v>Mediterranean pine forest</v>
          </cell>
          <cell r="I285">
            <v>392</v>
          </cell>
          <cell r="J285">
            <v>2.27</v>
          </cell>
          <cell r="K285">
            <v>41.7</v>
          </cell>
          <cell r="L285" t="str">
            <v>In publication</v>
          </cell>
          <cell r="M285" t="str">
            <v>NA</v>
          </cell>
          <cell r="N285">
            <v>2690</v>
          </cell>
          <cell r="O285">
            <v>23</v>
          </cell>
          <cell r="P285">
            <v>23</v>
          </cell>
          <cell r="Q285">
            <v>0</v>
          </cell>
          <cell r="R285">
            <v>2</v>
          </cell>
          <cell r="S285" t="str">
            <v>NA</v>
          </cell>
          <cell r="T285">
            <v>5</v>
          </cell>
          <cell r="U285">
            <v>2002</v>
          </cell>
          <cell r="V285" t="str">
            <v>NA</v>
          </cell>
          <cell r="W285">
            <v>7</v>
          </cell>
          <cell r="X285">
            <v>2002</v>
          </cell>
          <cell r="Y285">
            <v>5</v>
          </cell>
          <cell r="Z285">
            <v>25</v>
          </cell>
          <cell r="AA285">
            <v>5</v>
          </cell>
          <cell r="AB285">
            <v>200</v>
          </cell>
          <cell r="AC285" t="str">
            <v>Pitfall</v>
          </cell>
          <cell r="AD285"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85">
            <v>50</v>
          </cell>
          <cell r="AF285">
            <v>33.200000000000003</v>
          </cell>
          <cell r="AG285">
            <v>5</v>
          </cell>
          <cell r="AH285">
            <v>312</v>
          </cell>
          <cell r="AI285">
            <v>650</v>
          </cell>
          <cell r="AJ285">
            <v>0</v>
          </cell>
          <cell r="AK285">
            <v>0</v>
          </cell>
          <cell r="AL285">
            <v>0</v>
          </cell>
          <cell r="AM285">
            <v>0</v>
          </cell>
          <cell r="AN285">
            <v>0</v>
          </cell>
          <cell r="AO285">
            <v>0</v>
          </cell>
          <cell r="AP285">
            <v>0</v>
          </cell>
          <cell r="AQ285">
            <v>0</v>
          </cell>
          <cell r="AR285">
            <v>0</v>
          </cell>
          <cell r="AS285">
            <v>0</v>
          </cell>
          <cell r="AT285" t="str">
            <v>Mediterranean pine forest</v>
          </cell>
          <cell r="AU285" t="str">
            <v>Disturbed</v>
          </cell>
          <cell r="AV285" t="str">
            <v>Fire</v>
          </cell>
          <cell r="AW285" t="str">
            <v>NA</v>
          </cell>
          <cell r="AX285" t="str">
            <v>NA</v>
          </cell>
          <cell r="AY285" t="str">
            <v>NA</v>
          </cell>
        </row>
        <row r="286">
          <cell r="A286" t="str">
            <v>Arnan_etal_2006_14</v>
          </cell>
          <cell r="B286" t="str">
            <v>Gibb, Heloise</v>
          </cell>
          <cell r="C286" t="str">
            <v>Europe</v>
          </cell>
          <cell r="D286" t="str">
            <v>Spain</v>
          </cell>
          <cell r="E286" t="str">
            <v>Barcelona</v>
          </cell>
          <cell r="F286" t="str">
            <v>El Figaró</v>
          </cell>
          <cell r="G286" t="str">
            <v>7-Intact/not disturbed</v>
          </cell>
          <cell r="H286" t="str">
            <v>Mediterranean pine forest</v>
          </cell>
          <cell r="I286">
            <v>436</v>
          </cell>
          <cell r="J286">
            <v>2.27</v>
          </cell>
          <cell r="K286">
            <v>41.7</v>
          </cell>
          <cell r="L286" t="str">
            <v>In publication</v>
          </cell>
          <cell r="M286" t="str">
            <v>NA</v>
          </cell>
          <cell r="N286">
            <v>1039</v>
          </cell>
          <cell r="O286">
            <v>22</v>
          </cell>
          <cell r="P286">
            <v>22</v>
          </cell>
          <cell r="Q286">
            <v>0</v>
          </cell>
          <cell r="R286">
            <v>2</v>
          </cell>
          <cell r="S286" t="str">
            <v>NA</v>
          </cell>
          <cell r="T286">
            <v>5</v>
          </cell>
          <cell r="U286">
            <v>2002</v>
          </cell>
          <cell r="V286" t="str">
            <v>NA</v>
          </cell>
          <cell r="W286">
            <v>7</v>
          </cell>
          <cell r="X286">
            <v>2002</v>
          </cell>
          <cell r="Y286">
            <v>5</v>
          </cell>
          <cell r="Z286">
            <v>25</v>
          </cell>
          <cell r="AA286">
            <v>5</v>
          </cell>
          <cell r="AB286">
            <v>200</v>
          </cell>
          <cell r="AC286" t="str">
            <v>Pitfall</v>
          </cell>
          <cell r="AD286"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86">
            <v>50</v>
          </cell>
          <cell r="AF286">
            <v>33.200000000000003</v>
          </cell>
          <cell r="AG286">
            <v>5</v>
          </cell>
          <cell r="AH286">
            <v>312</v>
          </cell>
          <cell r="AI286">
            <v>650</v>
          </cell>
          <cell r="AJ286">
            <v>0</v>
          </cell>
          <cell r="AK286">
            <v>0</v>
          </cell>
          <cell r="AL286">
            <v>0</v>
          </cell>
          <cell r="AM286">
            <v>0</v>
          </cell>
          <cell r="AN286">
            <v>0</v>
          </cell>
          <cell r="AO286">
            <v>0</v>
          </cell>
          <cell r="AP286">
            <v>0</v>
          </cell>
          <cell r="AQ286">
            <v>0</v>
          </cell>
          <cell r="AR286">
            <v>0</v>
          </cell>
          <cell r="AS286">
            <v>0</v>
          </cell>
          <cell r="AT286" t="str">
            <v>Mediterranean pine forest</v>
          </cell>
          <cell r="AU286" t="str">
            <v>Undisturbed</v>
          </cell>
          <cell r="AV286" t="str">
            <v>NA</v>
          </cell>
          <cell r="AW286" t="str">
            <v>NA</v>
          </cell>
          <cell r="AX286" t="str">
            <v>NA</v>
          </cell>
          <cell r="AY286" t="str">
            <v>NA</v>
          </cell>
        </row>
        <row r="287">
          <cell r="A287" t="str">
            <v>Arnan_etal_2006_15</v>
          </cell>
          <cell r="B287" t="str">
            <v>Gibb, Heloise</v>
          </cell>
          <cell r="C287" t="str">
            <v>Europe</v>
          </cell>
          <cell r="D287" t="str">
            <v>Spain</v>
          </cell>
          <cell r="E287" t="str">
            <v>Tarragona</v>
          </cell>
          <cell r="F287" t="str">
            <v>La Bisbal del Penedès</v>
          </cell>
          <cell r="G287" t="str">
            <v>8-Intact/not disturbed</v>
          </cell>
          <cell r="H287" t="str">
            <v>Mediterranean pine forest</v>
          </cell>
          <cell r="I287">
            <v>190</v>
          </cell>
          <cell r="J287">
            <v>1.47</v>
          </cell>
          <cell r="K287">
            <v>41.23</v>
          </cell>
          <cell r="L287" t="str">
            <v>In publication</v>
          </cell>
          <cell r="M287" t="str">
            <v>NA</v>
          </cell>
          <cell r="N287">
            <v>736</v>
          </cell>
          <cell r="O287">
            <v>17</v>
          </cell>
          <cell r="P287">
            <v>17</v>
          </cell>
          <cell r="Q287">
            <v>0</v>
          </cell>
          <cell r="R287">
            <v>2</v>
          </cell>
          <cell r="S287" t="str">
            <v>NA</v>
          </cell>
          <cell r="T287">
            <v>5</v>
          </cell>
          <cell r="U287">
            <v>2002</v>
          </cell>
          <cell r="V287" t="str">
            <v>NA</v>
          </cell>
          <cell r="W287">
            <v>7</v>
          </cell>
          <cell r="X287">
            <v>2002</v>
          </cell>
          <cell r="Y287">
            <v>5</v>
          </cell>
          <cell r="Z287">
            <v>25</v>
          </cell>
          <cell r="AA287">
            <v>5</v>
          </cell>
          <cell r="AB287">
            <v>200</v>
          </cell>
          <cell r="AC287" t="str">
            <v>Pitfall</v>
          </cell>
          <cell r="AD287"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87">
            <v>50</v>
          </cell>
          <cell r="AF287">
            <v>33.200000000000003</v>
          </cell>
          <cell r="AG287">
            <v>5</v>
          </cell>
          <cell r="AH287">
            <v>312</v>
          </cell>
          <cell r="AI287">
            <v>650</v>
          </cell>
          <cell r="AJ287">
            <v>0</v>
          </cell>
          <cell r="AK287">
            <v>0</v>
          </cell>
          <cell r="AL287">
            <v>0</v>
          </cell>
          <cell r="AM287">
            <v>0</v>
          </cell>
          <cell r="AN287">
            <v>0</v>
          </cell>
          <cell r="AO287">
            <v>0</v>
          </cell>
          <cell r="AP287">
            <v>0</v>
          </cell>
          <cell r="AQ287">
            <v>0</v>
          </cell>
          <cell r="AR287">
            <v>0</v>
          </cell>
          <cell r="AS287">
            <v>0</v>
          </cell>
          <cell r="AT287" t="str">
            <v>Mediterranean pine forest</v>
          </cell>
          <cell r="AU287" t="str">
            <v>Undisturbed</v>
          </cell>
          <cell r="AV287" t="str">
            <v>NA</v>
          </cell>
          <cell r="AW287" t="str">
            <v>NA</v>
          </cell>
          <cell r="AX287" t="str">
            <v>NA</v>
          </cell>
          <cell r="AY287" t="str">
            <v>NA</v>
          </cell>
        </row>
        <row r="288">
          <cell r="A288" t="str">
            <v>Arnan_etal_2006_16</v>
          </cell>
          <cell r="B288" t="str">
            <v>Gibb, Heloise</v>
          </cell>
          <cell r="C288" t="str">
            <v>Europe</v>
          </cell>
          <cell r="D288" t="str">
            <v>Spain</v>
          </cell>
          <cell r="E288" t="str">
            <v>Tarragona</v>
          </cell>
          <cell r="F288" t="str">
            <v>La Bisbal del Penedès</v>
          </cell>
          <cell r="G288" t="str">
            <v>8-Burned</v>
          </cell>
          <cell r="H288" t="str">
            <v>Mediterranean pine forest</v>
          </cell>
          <cell r="I288">
            <v>281</v>
          </cell>
          <cell r="J288">
            <v>1.47</v>
          </cell>
          <cell r="K288">
            <v>41.23</v>
          </cell>
          <cell r="L288" t="str">
            <v>In publication</v>
          </cell>
          <cell r="M288" t="str">
            <v>NA</v>
          </cell>
          <cell r="N288">
            <v>1219</v>
          </cell>
          <cell r="O288">
            <v>18</v>
          </cell>
          <cell r="P288">
            <v>18</v>
          </cell>
          <cell r="Q288">
            <v>0</v>
          </cell>
          <cell r="R288">
            <v>2</v>
          </cell>
          <cell r="S288" t="str">
            <v>NA</v>
          </cell>
          <cell r="T288">
            <v>5</v>
          </cell>
          <cell r="U288">
            <v>2002</v>
          </cell>
          <cell r="V288" t="str">
            <v>NA</v>
          </cell>
          <cell r="W288">
            <v>7</v>
          </cell>
          <cell r="X288">
            <v>2002</v>
          </cell>
          <cell r="Y288">
            <v>5</v>
          </cell>
          <cell r="Z288">
            <v>25</v>
          </cell>
          <cell r="AA288">
            <v>5</v>
          </cell>
          <cell r="AB288">
            <v>200</v>
          </cell>
          <cell r="AC288" t="str">
            <v>Pitfall</v>
          </cell>
          <cell r="AD288"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88">
            <v>50</v>
          </cell>
          <cell r="AF288">
            <v>33.200000000000003</v>
          </cell>
          <cell r="AG288">
            <v>5</v>
          </cell>
          <cell r="AH288">
            <v>312</v>
          </cell>
          <cell r="AI288">
            <v>650</v>
          </cell>
          <cell r="AJ288">
            <v>0</v>
          </cell>
          <cell r="AK288">
            <v>0</v>
          </cell>
          <cell r="AL288">
            <v>0</v>
          </cell>
          <cell r="AM288">
            <v>0</v>
          </cell>
          <cell r="AN288">
            <v>0</v>
          </cell>
          <cell r="AO288">
            <v>0</v>
          </cell>
          <cell r="AP288">
            <v>0</v>
          </cell>
          <cell r="AQ288">
            <v>0</v>
          </cell>
          <cell r="AR288">
            <v>0</v>
          </cell>
          <cell r="AS288">
            <v>0</v>
          </cell>
          <cell r="AT288" t="str">
            <v>Mediterranean pine forest</v>
          </cell>
          <cell r="AU288" t="str">
            <v>Disturbed</v>
          </cell>
          <cell r="AV288" t="str">
            <v>Fire</v>
          </cell>
          <cell r="AW288" t="str">
            <v>NA</v>
          </cell>
          <cell r="AX288" t="str">
            <v>NA</v>
          </cell>
          <cell r="AY288" t="str">
            <v>NA</v>
          </cell>
        </row>
        <row r="289">
          <cell r="A289" t="str">
            <v>Arnan_etal_2006_17</v>
          </cell>
          <cell r="B289" t="str">
            <v>Gibb, Heloise</v>
          </cell>
          <cell r="C289" t="str">
            <v>Europe</v>
          </cell>
          <cell r="D289" t="str">
            <v>Spain</v>
          </cell>
          <cell r="E289" t="str">
            <v>Tarragona</v>
          </cell>
          <cell r="F289" t="str">
            <v>Tivissa</v>
          </cell>
          <cell r="G289" t="str">
            <v>9-Intact/not disturbed</v>
          </cell>
          <cell r="H289" t="str">
            <v>Mediterranean pine forest</v>
          </cell>
          <cell r="I289">
            <v>454</v>
          </cell>
          <cell r="J289">
            <v>0.78</v>
          </cell>
          <cell r="K289">
            <v>41.23</v>
          </cell>
          <cell r="L289" t="str">
            <v>In publication</v>
          </cell>
          <cell r="M289" t="str">
            <v>NA</v>
          </cell>
          <cell r="N289">
            <v>1817</v>
          </cell>
          <cell r="O289">
            <v>22</v>
          </cell>
          <cell r="P289">
            <v>22</v>
          </cell>
          <cell r="Q289">
            <v>0</v>
          </cell>
          <cell r="R289">
            <v>2</v>
          </cell>
          <cell r="S289" t="str">
            <v>NA</v>
          </cell>
          <cell r="T289">
            <v>5</v>
          </cell>
          <cell r="U289">
            <v>2002</v>
          </cell>
          <cell r="V289" t="str">
            <v>NA</v>
          </cell>
          <cell r="W289">
            <v>7</v>
          </cell>
          <cell r="X289">
            <v>2002</v>
          </cell>
          <cell r="Y289">
            <v>5</v>
          </cell>
          <cell r="Z289">
            <v>25</v>
          </cell>
          <cell r="AA289">
            <v>5</v>
          </cell>
          <cell r="AB289">
            <v>200</v>
          </cell>
          <cell r="AC289" t="str">
            <v>Pitfall</v>
          </cell>
          <cell r="AD289"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89">
            <v>50</v>
          </cell>
          <cell r="AF289">
            <v>33.200000000000003</v>
          </cell>
          <cell r="AG289">
            <v>5</v>
          </cell>
          <cell r="AH289">
            <v>312</v>
          </cell>
          <cell r="AI289">
            <v>650</v>
          </cell>
          <cell r="AJ289">
            <v>0</v>
          </cell>
          <cell r="AK289">
            <v>0</v>
          </cell>
          <cell r="AL289">
            <v>0</v>
          </cell>
          <cell r="AM289">
            <v>0</v>
          </cell>
          <cell r="AN289">
            <v>0</v>
          </cell>
          <cell r="AO289">
            <v>0</v>
          </cell>
          <cell r="AP289">
            <v>0</v>
          </cell>
          <cell r="AQ289">
            <v>0</v>
          </cell>
          <cell r="AR289">
            <v>0</v>
          </cell>
          <cell r="AS289">
            <v>0</v>
          </cell>
          <cell r="AT289" t="str">
            <v>Mediterranean pine forest</v>
          </cell>
          <cell r="AU289" t="str">
            <v>Undisturbed</v>
          </cell>
          <cell r="AV289" t="str">
            <v>NA</v>
          </cell>
          <cell r="AW289" t="str">
            <v>NA</v>
          </cell>
          <cell r="AX289" t="str">
            <v>NA</v>
          </cell>
          <cell r="AY289" t="str">
            <v>NA</v>
          </cell>
        </row>
        <row r="290">
          <cell r="A290" t="str">
            <v>Arnan_etal_2006_18</v>
          </cell>
          <cell r="B290" t="str">
            <v>Gibb, Heloise</v>
          </cell>
          <cell r="C290" t="str">
            <v>Europe</v>
          </cell>
          <cell r="D290" t="str">
            <v>Spain</v>
          </cell>
          <cell r="E290" t="str">
            <v>Tarragona</v>
          </cell>
          <cell r="F290" t="str">
            <v>Tivissa</v>
          </cell>
          <cell r="G290" t="str">
            <v>9-Burned</v>
          </cell>
          <cell r="H290" t="str">
            <v>Mediterranean pine forest</v>
          </cell>
          <cell r="I290">
            <v>591</v>
          </cell>
          <cell r="J290">
            <v>0.78</v>
          </cell>
          <cell r="K290">
            <v>41.23</v>
          </cell>
          <cell r="L290" t="str">
            <v>In publication</v>
          </cell>
          <cell r="M290" t="str">
            <v>NA</v>
          </cell>
          <cell r="N290">
            <v>11157</v>
          </cell>
          <cell r="O290">
            <v>18</v>
          </cell>
          <cell r="P290">
            <v>18</v>
          </cell>
          <cell r="Q290">
            <v>0</v>
          </cell>
          <cell r="R290">
            <v>2</v>
          </cell>
          <cell r="S290" t="str">
            <v>NA</v>
          </cell>
          <cell r="T290">
            <v>5</v>
          </cell>
          <cell r="U290">
            <v>2002</v>
          </cell>
          <cell r="V290" t="str">
            <v>NA</v>
          </cell>
          <cell r="W290">
            <v>7</v>
          </cell>
          <cell r="X290">
            <v>2002</v>
          </cell>
          <cell r="Y290">
            <v>5</v>
          </cell>
          <cell r="Z290">
            <v>25</v>
          </cell>
          <cell r="AA290">
            <v>5</v>
          </cell>
          <cell r="AB290">
            <v>200</v>
          </cell>
          <cell r="AC290" t="str">
            <v>Pitfall</v>
          </cell>
          <cell r="AD290"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90">
            <v>50</v>
          </cell>
          <cell r="AF290">
            <v>33.200000000000003</v>
          </cell>
          <cell r="AG290">
            <v>5</v>
          </cell>
          <cell r="AH290">
            <v>312</v>
          </cell>
          <cell r="AI290">
            <v>650</v>
          </cell>
          <cell r="AJ290">
            <v>0</v>
          </cell>
          <cell r="AK290">
            <v>0</v>
          </cell>
          <cell r="AL290">
            <v>0</v>
          </cell>
          <cell r="AM290">
            <v>0</v>
          </cell>
          <cell r="AN290">
            <v>0</v>
          </cell>
          <cell r="AO290">
            <v>0</v>
          </cell>
          <cell r="AP290">
            <v>0</v>
          </cell>
          <cell r="AQ290">
            <v>0</v>
          </cell>
          <cell r="AR290">
            <v>0</v>
          </cell>
          <cell r="AS290">
            <v>0</v>
          </cell>
          <cell r="AT290" t="str">
            <v>Mediterranean pine forest</v>
          </cell>
          <cell r="AU290" t="str">
            <v>Disturbed</v>
          </cell>
          <cell r="AV290" t="str">
            <v>Fire</v>
          </cell>
          <cell r="AW290" t="str">
            <v>NA</v>
          </cell>
          <cell r="AX290" t="str">
            <v>NA</v>
          </cell>
          <cell r="AY290" t="str">
            <v>NA</v>
          </cell>
        </row>
        <row r="291">
          <cell r="A291" t="str">
            <v>Arnan_etal_2006_19</v>
          </cell>
          <cell r="B291" t="str">
            <v>Gibb, Heloise</v>
          </cell>
          <cell r="C291" t="str">
            <v>Europe</v>
          </cell>
          <cell r="D291" t="str">
            <v>Spain</v>
          </cell>
          <cell r="E291" t="str">
            <v>Tarragona</v>
          </cell>
          <cell r="F291" t="str">
            <v>La Pobla de Massaluca</v>
          </cell>
          <cell r="G291" t="str">
            <v>10-Burned</v>
          </cell>
          <cell r="H291" t="str">
            <v>Mediterranean pine forest</v>
          </cell>
          <cell r="I291">
            <v>296</v>
          </cell>
          <cell r="J291">
            <v>0.37</v>
          </cell>
          <cell r="K291">
            <v>41.18</v>
          </cell>
          <cell r="L291" t="str">
            <v>In publication</v>
          </cell>
          <cell r="M291" t="str">
            <v>NA</v>
          </cell>
          <cell r="N291">
            <v>5585</v>
          </cell>
          <cell r="O291">
            <v>18</v>
          </cell>
          <cell r="P291">
            <v>18</v>
          </cell>
          <cell r="Q291">
            <v>0</v>
          </cell>
          <cell r="R291">
            <v>2</v>
          </cell>
          <cell r="S291" t="str">
            <v>NA</v>
          </cell>
          <cell r="T291">
            <v>5</v>
          </cell>
          <cell r="U291">
            <v>2002</v>
          </cell>
          <cell r="V291" t="str">
            <v>NA</v>
          </cell>
          <cell r="W291">
            <v>7</v>
          </cell>
          <cell r="X291">
            <v>2002</v>
          </cell>
          <cell r="Y291">
            <v>5</v>
          </cell>
          <cell r="Z291">
            <v>25</v>
          </cell>
          <cell r="AA291">
            <v>5</v>
          </cell>
          <cell r="AB291">
            <v>200</v>
          </cell>
          <cell r="AC291" t="str">
            <v>Pitfall</v>
          </cell>
          <cell r="AD291"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91">
            <v>50</v>
          </cell>
          <cell r="AF291">
            <v>33.200000000000003</v>
          </cell>
          <cell r="AG291">
            <v>5</v>
          </cell>
          <cell r="AH291">
            <v>312</v>
          </cell>
          <cell r="AI291">
            <v>650</v>
          </cell>
          <cell r="AJ291">
            <v>0</v>
          </cell>
          <cell r="AK291">
            <v>0</v>
          </cell>
          <cell r="AL291">
            <v>0</v>
          </cell>
          <cell r="AM291">
            <v>0</v>
          </cell>
          <cell r="AN291">
            <v>0</v>
          </cell>
          <cell r="AO291">
            <v>0</v>
          </cell>
          <cell r="AP291">
            <v>0</v>
          </cell>
          <cell r="AQ291">
            <v>0</v>
          </cell>
          <cell r="AR291">
            <v>0</v>
          </cell>
          <cell r="AS291">
            <v>0</v>
          </cell>
          <cell r="AT291" t="str">
            <v>Mediterranean pine forest</v>
          </cell>
          <cell r="AU291" t="str">
            <v>Disturbed</v>
          </cell>
          <cell r="AV291" t="str">
            <v>Fire</v>
          </cell>
          <cell r="AW291" t="str">
            <v>NA</v>
          </cell>
          <cell r="AX291" t="str">
            <v>NA</v>
          </cell>
          <cell r="AY291" t="str">
            <v>NA</v>
          </cell>
        </row>
        <row r="292">
          <cell r="A292" t="str">
            <v>Arnan_etal_2006_20</v>
          </cell>
          <cell r="B292" t="str">
            <v>Gibb, Heloise</v>
          </cell>
          <cell r="C292" t="str">
            <v>Europe</v>
          </cell>
          <cell r="D292" t="str">
            <v>Spain</v>
          </cell>
          <cell r="E292" t="str">
            <v>Tarragona</v>
          </cell>
          <cell r="F292" t="str">
            <v>La Pobla de Massaluca</v>
          </cell>
          <cell r="G292" t="str">
            <v>10-Intact/not disturbed</v>
          </cell>
          <cell r="H292" t="str">
            <v>Mediterranean pine forest</v>
          </cell>
          <cell r="I292">
            <v>298</v>
          </cell>
          <cell r="J292">
            <v>0.37</v>
          </cell>
          <cell r="K292">
            <v>41.18</v>
          </cell>
          <cell r="L292" t="str">
            <v>In publication</v>
          </cell>
          <cell r="M292" t="str">
            <v>NA</v>
          </cell>
          <cell r="N292">
            <v>5057</v>
          </cell>
          <cell r="O292">
            <v>20</v>
          </cell>
          <cell r="P292">
            <v>20</v>
          </cell>
          <cell r="Q292">
            <v>0</v>
          </cell>
          <cell r="R292">
            <v>2</v>
          </cell>
          <cell r="S292" t="str">
            <v>NA</v>
          </cell>
          <cell r="T292">
            <v>5</v>
          </cell>
          <cell r="U292">
            <v>2002</v>
          </cell>
          <cell r="V292" t="str">
            <v>NA</v>
          </cell>
          <cell r="W292">
            <v>7</v>
          </cell>
          <cell r="X292">
            <v>2002</v>
          </cell>
          <cell r="Y292">
            <v>5</v>
          </cell>
          <cell r="Z292">
            <v>25</v>
          </cell>
          <cell r="AA292">
            <v>5</v>
          </cell>
          <cell r="AB292">
            <v>200</v>
          </cell>
          <cell r="AC292" t="str">
            <v>Pitfall</v>
          </cell>
          <cell r="AD292"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92">
            <v>50</v>
          </cell>
          <cell r="AF292">
            <v>33.200000000000003</v>
          </cell>
          <cell r="AG292">
            <v>5</v>
          </cell>
          <cell r="AH292">
            <v>312</v>
          </cell>
          <cell r="AI292">
            <v>650</v>
          </cell>
          <cell r="AJ292">
            <v>0</v>
          </cell>
          <cell r="AK292">
            <v>0</v>
          </cell>
          <cell r="AL292">
            <v>0</v>
          </cell>
          <cell r="AM292">
            <v>0</v>
          </cell>
          <cell r="AN292">
            <v>0</v>
          </cell>
          <cell r="AO292">
            <v>0</v>
          </cell>
          <cell r="AP292">
            <v>0</v>
          </cell>
          <cell r="AQ292">
            <v>0</v>
          </cell>
          <cell r="AR292">
            <v>0</v>
          </cell>
          <cell r="AS292">
            <v>0</v>
          </cell>
          <cell r="AT292" t="str">
            <v>Mediterranean pine forest</v>
          </cell>
          <cell r="AU292" t="str">
            <v>Undisturbed</v>
          </cell>
          <cell r="AV292" t="str">
            <v>NA</v>
          </cell>
          <cell r="AW292" t="str">
            <v>NA</v>
          </cell>
          <cell r="AX292" t="str">
            <v>NA</v>
          </cell>
          <cell r="AY292" t="str">
            <v>NA</v>
          </cell>
        </row>
        <row r="293">
          <cell r="A293" t="str">
            <v>Arnan_etal_2006_21</v>
          </cell>
          <cell r="B293" t="str">
            <v>Gibb, Heloise</v>
          </cell>
          <cell r="C293" t="str">
            <v>Europe</v>
          </cell>
          <cell r="D293" t="str">
            <v>Spain</v>
          </cell>
          <cell r="E293" t="str">
            <v>Barcelona</v>
          </cell>
          <cell r="F293" t="str">
            <v>Sant Joan de Vilatorrada</v>
          </cell>
          <cell r="G293" t="str">
            <v>11-Intact/not disturbed</v>
          </cell>
          <cell r="H293" t="str">
            <v>Mediterranean pine forest</v>
          </cell>
          <cell r="I293">
            <v>428</v>
          </cell>
          <cell r="J293">
            <v>1.7</v>
          </cell>
          <cell r="K293">
            <v>41.77</v>
          </cell>
          <cell r="L293" t="str">
            <v>In publication</v>
          </cell>
          <cell r="M293" t="str">
            <v>NA</v>
          </cell>
          <cell r="N293">
            <v>1518</v>
          </cell>
          <cell r="O293">
            <v>25</v>
          </cell>
          <cell r="P293">
            <v>25</v>
          </cell>
          <cell r="Q293">
            <v>0</v>
          </cell>
          <cell r="R293">
            <v>2</v>
          </cell>
          <cell r="S293" t="str">
            <v>NA</v>
          </cell>
          <cell r="T293">
            <v>5</v>
          </cell>
          <cell r="U293">
            <v>2002</v>
          </cell>
          <cell r="V293" t="str">
            <v>NA</v>
          </cell>
          <cell r="W293">
            <v>7</v>
          </cell>
          <cell r="X293">
            <v>2002</v>
          </cell>
          <cell r="Y293">
            <v>5</v>
          </cell>
          <cell r="Z293">
            <v>25</v>
          </cell>
          <cell r="AA293">
            <v>5</v>
          </cell>
          <cell r="AB293">
            <v>200</v>
          </cell>
          <cell r="AC293" t="str">
            <v>Pitfall</v>
          </cell>
          <cell r="AD293"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93">
            <v>50</v>
          </cell>
          <cell r="AF293">
            <v>33.200000000000003</v>
          </cell>
          <cell r="AG293">
            <v>5</v>
          </cell>
          <cell r="AH293">
            <v>312</v>
          </cell>
          <cell r="AI293">
            <v>650</v>
          </cell>
          <cell r="AJ293">
            <v>0</v>
          </cell>
          <cell r="AK293">
            <v>0</v>
          </cell>
          <cell r="AL293">
            <v>0</v>
          </cell>
          <cell r="AM293">
            <v>0</v>
          </cell>
          <cell r="AN293">
            <v>0</v>
          </cell>
          <cell r="AO293">
            <v>0</v>
          </cell>
          <cell r="AP293">
            <v>0</v>
          </cell>
          <cell r="AQ293">
            <v>0</v>
          </cell>
          <cell r="AR293">
            <v>0</v>
          </cell>
          <cell r="AS293">
            <v>0</v>
          </cell>
          <cell r="AT293" t="str">
            <v>Mediterranean pine forest</v>
          </cell>
          <cell r="AU293" t="str">
            <v>Undisturbed</v>
          </cell>
          <cell r="AV293" t="str">
            <v>NA</v>
          </cell>
          <cell r="AW293" t="str">
            <v>NA</v>
          </cell>
          <cell r="AX293" t="str">
            <v>NA</v>
          </cell>
          <cell r="AY293" t="str">
            <v>NA</v>
          </cell>
        </row>
        <row r="294">
          <cell r="A294" t="str">
            <v>Arnan_etal_2006_22</v>
          </cell>
          <cell r="B294" t="str">
            <v>Gibb, Heloise</v>
          </cell>
          <cell r="C294" t="str">
            <v>Europe</v>
          </cell>
          <cell r="D294" t="str">
            <v>Spain</v>
          </cell>
          <cell r="E294" t="str">
            <v>Barcelona</v>
          </cell>
          <cell r="F294" t="str">
            <v>Sant Joan de Vilatorrada</v>
          </cell>
          <cell r="G294" t="str">
            <v>11-Burned</v>
          </cell>
          <cell r="H294" t="str">
            <v>Mediterranean pine forest</v>
          </cell>
          <cell r="I294">
            <v>463</v>
          </cell>
          <cell r="J294">
            <v>1.7</v>
          </cell>
          <cell r="K294">
            <v>41.77</v>
          </cell>
          <cell r="L294" t="str">
            <v>In publication</v>
          </cell>
          <cell r="M294" t="str">
            <v>NA</v>
          </cell>
          <cell r="N294">
            <v>5153</v>
          </cell>
          <cell r="O294">
            <v>24</v>
          </cell>
          <cell r="P294">
            <v>24</v>
          </cell>
          <cell r="Q294">
            <v>0</v>
          </cell>
          <cell r="R294">
            <v>2</v>
          </cell>
          <cell r="S294" t="str">
            <v>NA</v>
          </cell>
          <cell r="T294">
            <v>5</v>
          </cell>
          <cell r="U294">
            <v>2002</v>
          </cell>
          <cell r="V294" t="str">
            <v>NA</v>
          </cell>
          <cell r="W294">
            <v>7</v>
          </cell>
          <cell r="X294">
            <v>2002</v>
          </cell>
          <cell r="Y294">
            <v>5</v>
          </cell>
          <cell r="Z294">
            <v>25</v>
          </cell>
          <cell r="AA294">
            <v>5</v>
          </cell>
          <cell r="AB294">
            <v>200</v>
          </cell>
          <cell r="AC294" t="str">
            <v>Pitfall</v>
          </cell>
          <cell r="AD294"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94">
            <v>50</v>
          </cell>
          <cell r="AF294">
            <v>33.200000000000003</v>
          </cell>
          <cell r="AG294">
            <v>5</v>
          </cell>
          <cell r="AH294">
            <v>312</v>
          </cell>
          <cell r="AI294">
            <v>650</v>
          </cell>
          <cell r="AJ294">
            <v>0</v>
          </cell>
          <cell r="AK294">
            <v>0</v>
          </cell>
          <cell r="AL294">
            <v>0</v>
          </cell>
          <cell r="AM294">
            <v>0</v>
          </cell>
          <cell r="AN294">
            <v>0</v>
          </cell>
          <cell r="AO294">
            <v>0</v>
          </cell>
          <cell r="AP294">
            <v>0</v>
          </cell>
          <cell r="AQ294">
            <v>0</v>
          </cell>
          <cell r="AR294">
            <v>0</v>
          </cell>
          <cell r="AS294">
            <v>0</v>
          </cell>
          <cell r="AT294" t="str">
            <v>Mediterranean pine forest</v>
          </cell>
          <cell r="AU294" t="str">
            <v>Disturbed</v>
          </cell>
          <cell r="AV294" t="str">
            <v>Fire</v>
          </cell>
          <cell r="AW294" t="str">
            <v>NA</v>
          </cell>
          <cell r="AX294" t="str">
            <v>NA</v>
          </cell>
          <cell r="AY294" t="str">
            <v>NA</v>
          </cell>
        </row>
        <row r="295">
          <cell r="A295" t="str">
            <v>Arnan_etal_2006_23</v>
          </cell>
          <cell r="B295" t="str">
            <v>Gibb, Heloise</v>
          </cell>
          <cell r="C295" t="str">
            <v>Europe</v>
          </cell>
          <cell r="D295" t="str">
            <v>Spain</v>
          </cell>
          <cell r="E295" t="str">
            <v>Barcelona</v>
          </cell>
          <cell r="F295" t="str">
            <v>Sant Quirze del Vallès</v>
          </cell>
          <cell r="G295" t="str">
            <v>12-Intact/not disturbed</v>
          </cell>
          <cell r="H295" t="str">
            <v>Mediterranean pine forest</v>
          </cell>
          <cell r="I295">
            <v>270</v>
          </cell>
          <cell r="J295">
            <v>2.0499999999999998</v>
          </cell>
          <cell r="K295">
            <v>41.52</v>
          </cell>
          <cell r="L295" t="str">
            <v>In publication</v>
          </cell>
          <cell r="M295" t="str">
            <v>NA</v>
          </cell>
          <cell r="N295">
            <v>3102</v>
          </cell>
          <cell r="O295">
            <v>15</v>
          </cell>
          <cell r="P295">
            <v>15</v>
          </cell>
          <cell r="Q295">
            <v>0</v>
          </cell>
          <cell r="R295">
            <v>2</v>
          </cell>
          <cell r="S295" t="str">
            <v>NA</v>
          </cell>
          <cell r="T295">
            <v>5</v>
          </cell>
          <cell r="U295">
            <v>2002</v>
          </cell>
          <cell r="V295" t="str">
            <v>NA</v>
          </cell>
          <cell r="W295">
            <v>7</v>
          </cell>
          <cell r="X295">
            <v>2002</v>
          </cell>
          <cell r="Y295">
            <v>5</v>
          </cell>
          <cell r="Z295">
            <v>25</v>
          </cell>
          <cell r="AA295">
            <v>5</v>
          </cell>
          <cell r="AB295">
            <v>200</v>
          </cell>
          <cell r="AC295" t="str">
            <v>Pitfall</v>
          </cell>
          <cell r="AD295"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95">
            <v>50</v>
          </cell>
          <cell r="AF295">
            <v>33.200000000000003</v>
          </cell>
          <cell r="AG295">
            <v>5</v>
          </cell>
          <cell r="AH295">
            <v>312</v>
          </cell>
          <cell r="AI295">
            <v>650</v>
          </cell>
          <cell r="AJ295">
            <v>0</v>
          </cell>
          <cell r="AK295">
            <v>0</v>
          </cell>
          <cell r="AL295">
            <v>0</v>
          </cell>
          <cell r="AM295">
            <v>0</v>
          </cell>
          <cell r="AN295">
            <v>0</v>
          </cell>
          <cell r="AO295">
            <v>0</v>
          </cell>
          <cell r="AP295">
            <v>0</v>
          </cell>
          <cell r="AQ295">
            <v>0</v>
          </cell>
          <cell r="AR295">
            <v>0</v>
          </cell>
          <cell r="AS295">
            <v>0</v>
          </cell>
          <cell r="AT295" t="str">
            <v>Mediterranean pine forest</v>
          </cell>
          <cell r="AU295" t="str">
            <v>Undisturbed</v>
          </cell>
          <cell r="AV295" t="str">
            <v>NA</v>
          </cell>
          <cell r="AW295" t="str">
            <v>NA</v>
          </cell>
          <cell r="AX295" t="str">
            <v>NA</v>
          </cell>
          <cell r="AY295" t="str">
            <v>NA</v>
          </cell>
        </row>
        <row r="296">
          <cell r="A296" t="str">
            <v>Arnan_etal_2006_24</v>
          </cell>
          <cell r="B296" t="str">
            <v>Gibb, Heloise</v>
          </cell>
          <cell r="C296" t="str">
            <v>Europe</v>
          </cell>
          <cell r="D296" t="str">
            <v>Spain</v>
          </cell>
          <cell r="E296" t="str">
            <v>Barcelona</v>
          </cell>
          <cell r="F296" t="str">
            <v>Sant Quirze del Vallès</v>
          </cell>
          <cell r="G296" t="str">
            <v>12-Burned</v>
          </cell>
          <cell r="H296" t="str">
            <v>Mediterranean pine forest</v>
          </cell>
          <cell r="I296">
            <v>290</v>
          </cell>
          <cell r="J296">
            <v>2.0499999999999998</v>
          </cell>
          <cell r="K296">
            <v>41.52</v>
          </cell>
          <cell r="L296" t="str">
            <v>In publication</v>
          </cell>
          <cell r="M296" t="str">
            <v>NA</v>
          </cell>
          <cell r="N296">
            <v>9034</v>
          </cell>
          <cell r="O296">
            <v>23</v>
          </cell>
          <cell r="P296">
            <v>23</v>
          </cell>
          <cell r="Q296">
            <v>0</v>
          </cell>
          <cell r="R296">
            <v>2</v>
          </cell>
          <cell r="S296" t="str">
            <v>NA</v>
          </cell>
          <cell r="T296">
            <v>5</v>
          </cell>
          <cell r="U296">
            <v>2002</v>
          </cell>
          <cell r="V296" t="str">
            <v>NA</v>
          </cell>
          <cell r="W296">
            <v>7</v>
          </cell>
          <cell r="X296">
            <v>2002</v>
          </cell>
          <cell r="Y296">
            <v>5</v>
          </cell>
          <cell r="Z296">
            <v>25</v>
          </cell>
          <cell r="AA296">
            <v>5</v>
          </cell>
          <cell r="AB296">
            <v>200</v>
          </cell>
          <cell r="AC296" t="str">
            <v>Pitfall</v>
          </cell>
          <cell r="AD296"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96">
            <v>50</v>
          </cell>
          <cell r="AF296">
            <v>33.200000000000003</v>
          </cell>
          <cell r="AG296">
            <v>5</v>
          </cell>
          <cell r="AH296">
            <v>312</v>
          </cell>
          <cell r="AI296">
            <v>650</v>
          </cell>
          <cell r="AJ296">
            <v>0</v>
          </cell>
          <cell r="AK296">
            <v>0</v>
          </cell>
          <cell r="AL296">
            <v>0</v>
          </cell>
          <cell r="AM296">
            <v>0</v>
          </cell>
          <cell r="AN296">
            <v>0</v>
          </cell>
          <cell r="AO296">
            <v>0</v>
          </cell>
          <cell r="AP296">
            <v>0</v>
          </cell>
          <cell r="AQ296">
            <v>0</v>
          </cell>
          <cell r="AR296">
            <v>0</v>
          </cell>
          <cell r="AS296">
            <v>0</v>
          </cell>
          <cell r="AT296" t="str">
            <v>Mediterranean pine forest</v>
          </cell>
          <cell r="AU296" t="str">
            <v>Disturbed</v>
          </cell>
          <cell r="AV296" t="str">
            <v>Fire</v>
          </cell>
          <cell r="AW296" t="str">
            <v>NA</v>
          </cell>
          <cell r="AX296" t="str">
            <v>NA</v>
          </cell>
          <cell r="AY296" t="str">
            <v>NA</v>
          </cell>
        </row>
        <row r="297">
          <cell r="A297" t="str">
            <v>Arnan_etal_2006_25</v>
          </cell>
          <cell r="B297" t="str">
            <v>Gibb, Heloise</v>
          </cell>
          <cell r="C297" t="str">
            <v>Europe</v>
          </cell>
          <cell r="D297" t="str">
            <v>Spain</v>
          </cell>
          <cell r="E297" t="str">
            <v>Barcelona</v>
          </cell>
          <cell r="F297" t="str">
            <v>Castelltallat</v>
          </cell>
          <cell r="G297" t="str">
            <v>13-Burned</v>
          </cell>
          <cell r="H297" t="str">
            <v>Submediterranean pine forest</v>
          </cell>
          <cell r="I297">
            <v>770</v>
          </cell>
          <cell r="J297">
            <v>1.67</v>
          </cell>
          <cell r="K297">
            <v>41.8</v>
          </cell>
          <cell r="L297" t="str">
            <v>In publication</v>
          </cell>
          <cell r="M297" t="str">
            <v>NA</v>
          </cell>
          <cell r="N297">
            <v>563</v>
          </cell>
          <cell r="O297">
            <v>22</v>
          </cell>
          <cell r="P297">
            <v>22</v>
          </cell>
          <cell r="Q297">
            <v>0</v>
          </cell>
          <cell r="R297">
            <v>2</v>
          </cell>
          <cell r="S297" t="str">
            <v>NA</v>
          </cell>
          <cell r="T297">
            <v>5</v>
          </cell>
          <cell r="U297">
            <v>2002</v>
          </cell>
          <cell r="V297" t="str">
            <v>NA</v>
          </cell>
          <cell r="W297">
            <v>7</v>
          </cell>
          <cell r="X297">
            <v>2002</v>
          </cell>
          <cell r="Y297">
            <v>5</v>
          </cell>
          <cell r="Z297">
            <v>25</v>
          </cell>
          <cell r="AA297">
            <v>5</v>
          </cell>
          <cell r="AB297">
            <v>200</v>
          </cell>
          <cell r="AC297" t="str">
            <v>Pitfall</v>
          </cell>
          <cell r="AD297"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97">
            <v>50</v>
          </cell>
          <cell r="AF297">
            <v>33.200000000000003</v>
          </cell>
          <cell r="AG297">
            <v>5</v>
          </cell>
          <cell r="AH297">
            <v>312</v>
          </cell>
          <cell r="AI297">
            <v>650</v>
          </cell>
          <cell r="AJ297">
            <v>0</v>
          </cell>
          <cell r="AK297">
            <v>0</v>
          </cell>
          <cell r="AL297">
            <v>0</v>
          </cell>
          <cell r="AM297">
            <v>0</v>
          </cell>
          <cell r="AN297">
            <v>0</v>
          </cell>
          <cell r="AO297">
            <v>0</v>
          </cell>
          <cell r="AP297">
            <v>0</v>
          </cell>
          <cell r="AQ297">
            <v>0</v>
          </cell>
          <cell r="AR297">
            <v>0</v>
          </cell>
          <cell r="AS297">
            <v>0</v>
          </cell>
          <cell r="AT297" t="str">
            <v>Submediterranean pine forest</v>
          </cell>
          <cell r="AU297" t="str">
            <v>Disturbed</v>
          </cell>
          <cell r="AV297" t="str">
            <v>Fire</v>
          </cell>
          <cell r="AW297" t="str">
            <v>NA</v>
          </cell>
          <cell r="AX297" t="str">
            <v>NA</v>
          </cell>
          <cell r="AY297" t="str">
            <v>NA</v>
          </cell>
        </row>
        <row r="298">
          <cell r="A298" t="str">
            <v>Arnan_etal_2006_26</v>
          </cell>
          <cell r="B298" t="str">
            <v>Gibb, Heloise</v>
          </cell>
          <cell r="C298" t="str">
            <v>Europe</v>
          </cell>
          <cell r="D298" t="str">
            <v>Spain</v>
          </cell>
          <cell r="E298" t="str">
            <v>Barcelona</v>
          </cell>
          <cell r="F298" t="str">
            <v>Castelltallat</v>
          </cell>
          <cell r="G298" t="str">
            <v>13-Intact/not disturbed</v>
          </cell>
          <cell r="H298" t="str">
            <v>Submediterranean pine forest</v>
          </cell>
          <cell r="I298">
            <v>919</v>
          </cell>
          <cell r="J298">
            <v>1.67</v>
          </cell>
          <cell r="K298">
            <v>41.8</v>
          </cell>
          <cell r="L298" t="str">
            <v>In publication</v>
          </cell>
          <cell r="M298" t="str">
            <v>NA</v>
          </cell>
          <cell r="N298">
            <v>395</v>
          </cell>
          <cell r="O298">
            <v>24</v>
          </cell>
          <cell r="P298">
            <v>24</v>
          </cell>
          <cell r="Q298">
            <v>0</v>
          </cell>
          <cell r="R298">
            <v>2</v>
          </cell>
          <cell r="S298" t="str">
            <v>NA</v>
          </cell>
          <cell r="T298">
            <v>5</v>
          </cell>
          <cell r="U298">
            <v>2002</v>
          </cell>
          <cell r="V298" t="str">
            <v>NA</v>
          </cell>
          <cell r="W298">
            <v>7</v>
          </cell>
          <cell r="X298">
            <v>2002</v>
          </cell>
          <cell r="Y298">
            <v>5</v>
          </cell>
          <cell r="Z298">
            <v>25</v>
          </cell>
          <cell r="AA298">
            <v>5</v>
          </cell>
          <cell r="AB298">
            <v>200</v>
          </cell>
          <cell r="AC298" t="str">
            <v>Pitfall</v>
          </cell>
          <cell r="AD298"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98">
            <v>50</v>
          </cell>
          <cell r="AF298">
            <v>33.200000000000003</v>
          </cell>
          <cell r="AG298">
            <v>5</v>
          </cell>
          <cell r="AH298">
            <v>312</v>
          </cell>
          <cell r="AI298">
            <v>650</v>
          </cell>
          <cell r="AJ298">
            <v>0</v>
          </cell>
          <cell r="AK298">
            <v>0</v>
          </cell>
          <cell r="AL298">
            <v>0</v>
          </cell>
          <cell r="AM298">
            <v>0</v>
          </cell>
          <cell r="AN298">
            <v>0</v>
          </cell>
          <cell r="AO298">
            <v>0</v>
          </cell>
          <cell r="AP298">
            <v>0</v>
          </cell>
          <cell r="AQ298">
            <v>0</v>
          </cell>
          <cell r="AR298">
            <v>0</v>
          </cell>
          <cell r="AS298">
            <v>0</v>
          </cell>
          <cell r="AT298" t="str">
            <v>Submediterranean pine forest</v>
          </cell>
          <cell r="AU298" t="str">
            <v>Undisturbed</v>
          </cell>
          <cell r="AV298" t="str">
            <v>NA</v>
          </cell>
          <cell r="AW298" t="str">
            <v>NA</v>
          </cell>
          <cell r="AX298" t="str">
            <v>NA</v>
          </cell>
          <cell r="AY298" t="str">
            <v>NA</v>
          </cell>
        </row>
        <row r="299">
          <cell r="A299" t="str">
            <v>Arnan_etal_2006_27</v>
          </cell>
          <cell r="B299" t="str">
            <v>Gibb, Heloise</v>
          </cell>
          <cell r="C299" t="str">
            <v>Europe</v>
          </cell>
          <cell r="D299" t="str">
            <v>Spain</v>
          </cell>
          <cell r="E299" t="str">
            <v>Barcelona</v>
          </cell>
          <cell r="F299" t="str">
            <v>Serrateix</v>
          </cell>
          <cell r="G299" t="str">
            <v>14-Intact/not disturbed</v>
          </cell>
          <cell r="H299" t="str">
            <v>Submediterranean pine forest</v>
          </cell>
          <cell r="I299">
            <v>709</v>
          </cell>
          <cell r="J299">
            <v>1.77</v>
          </cell>
          <cell r="K299">
            <v>41.93</v>
          </cell>
          <cell r="L299" t="str">
            <v>In publication</v>
          </cell>
          <cell r="M299" t="str">
            <v>NA</v>
          </cell>
          <cell r="N299">
            <v>944</v>
          </cell>
          <cell r="O299">
            <v>23</v>
          </cell>
          <cell r="P299">
            <v>23</v>
          </cell>
          <cell r="Q299">
            <v>0</v>
          </cell>
          <cell r="R299">
            <v>2</v>
          </cell>
          <cell r="S299" t="str">
            <v>NA</v>
          </cell>
          <cell r="T299">
            <v>5</v>
          </cell>
          <cell r="U299">
            <v>2002</v>
          </cell>
          <cell r="V299" t="str">
            <v>NA</v>
          </cell>
          <cell r="W299">
            <v>7</v>
          </cell>
          <cell r="X299">
            <v>2002</v>
          </cell>
          <cell r="Y299">
            <v>5</v>
          </cell>
          <cell r="Z299">
            <v>25</v>
          </cell>
          <cell r="AA299">
            <v>5</v>
          </cell>
          <cell r="AB299">
            <v>200</v>
          </cell>
          <cell r="AC299" t="str">
            <v>Pitfall</v>
          </cell>
          <cell r="AD299"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299">
            <v>50</v>
          </cell>
          <cell r="AF299">
            <v>33.200000000000003</v>
          </cell>
          <cell r="AG299">
            <v>5</v>
          </cell>
          <cell r="AH299">
            <v>312</v>
          </cell>
          <cell r="AI299">
            <v>650</v>
          </cell>
          <cell r="AJ299">
            <v>0</v>
          </cell>
          <cell r="AK299">
            <v>0</v>
          </cell>
          <cell r="AL299">
            <v>0</v>
          </cell>
          <cell r="AM299">
            <v>0</v>
          </cell>
          <cell r="AN299">
            <v>0</v>
          </cell>
          <cell r="AO299">
            <v>0</v>
          </cell>
          <cell r="AP299">
            <v>0</v>
          </cell>
          <cell r="AQ299">
            <v>0</v>
          </cell>
          <cell r="AR299">
            <v>0</v>
          </cell>
          <cell r="AS299">
            <v>0</v>
          </cell>
          <cell r="AT299" t="str">
            <v>Submediterranean pine forest</v>
          </cell>
          <cell r="AU299" t="str">
            <v>Undisturbed</v>
          </cell>
          <cell r="AV299" t="str">
            <v>NA</v>
          </cell>
          <cell r="AW299" t="str">
            <v>NA</v>
          </cell>
          <cell r="AX299" t="str">
            <v>NA</v>
          </cell>
          <cell r="AY299" t="str">
            <v>NA</v>
          </cell>
        </row>
        <row r="300">
          <cell r="A300" t="str">
            <v>Arnan_etal_2006_28</v>
          </cell>
          <cell r="B300" t="str">
            <v>Gibb, Heloise</v>
          </cell>
          <cell r="C300" t="str">
            <v>Europe</v>
          </cell>
          <cell r="D300" t="str">
            <v>Spain</v>
          </cell>
          <cell r="E300" t="str">
            <v>Barcelona</v>
          </cell>
          <cell r="F300" t="str">
            <v>Serrateix</v>
          </cell>
          <cell r="G300" t="str">
            <v>14-Burned</v>
          </cell>
          <cell r="H300" t="str">
            <v>Submediterranean pine forest</v>
          </cell>
          <cell r="I300">
            <v>745</v>
          </cell>
          <cell r="J300">
            <v>1.77</v>
          </cell>
          <cell r="K300">
            <v>41.93</v>
          </cell>
          <cell r="L300" t="str">
            <v>In publication</v>
          </cell>
          <cell r="M300" t="str">
            <v>NA</v>
          </cell>
          <cell r="N300">
            <v>936</v>
          </cell>
          <cell r="O300">
            <v>21</v>
          </cell>
          <cell r="P300">
            <v>21</v>
          </cell>
          <cell r="Q300">
            <v>0</v>
          </cell>
          <cell r="R300">
            <v>2</v>
          </cell>
          <cell r="S300" t="str">
            <v>NA</v>
          </cell>
          <cell r="T300">
            <v>5</v>
          </cell>
          <cell r="U300">
            <v>2002</v>
          </cell>
          <cell r="V300" t="str">
            <v>NA</v>
          </cell>
          <cell r="W300">
            <v>7</v>
          </cell>
          <cell r="X300">
            <v>2002</v>
          </cell>
          <cell r="Y300">
            <v>5</v>
          </cell>
          <cell r="Z300">
            <v>25</v>
          </cell>
          <cell r="AA300">
            <v>5</v>
          </cell>
          <cell r="AB300">
            <v>200</v>
          </cell>
          <cell r="AC300" t="str">
            <v>Pitfall</v>
          </cell>
          <cell r="AD300"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300">
            <v>50</v>
          </cell>
          <cell r="AF300">
            <v>33.200000000000003</v>
          </cell>
          <cell r="AG300">
            <v>5</v>
          </cell>
          <cell r="AH300">
            <v>312</v>
          </cell>
          <cell r="AI300">
            <v>650</v>
          </cell>
          <cell r="AJ300">
            <v>0</v>
          </cell>
          <cell r="AK300">
            <v>0</v>
          </cell>
          <cell r="AL300">
            <v>0</v>
          </cell>
          <cell r="AM300">
            <v>0</v>
          </cell>
          <cell r="AN300">
            <v>0</v>
          </cell>
          <cell r="AO300">
            <v>0</v>
          </cell>
          <cell r="AP300">
            <v>0</v>
          </cell>
          <cell r="AQ300">
            <v>0</v>
          </cell>
          <cell r="AR300">
            <v>0</v>
          </cell>
          <cell r="AS300">
            <v>0</v>
          </cell>
          <cell r="AT300" t="str">
            <v>Submediterranean pine forest</v>
          </cell>
          <cell r="AU300" t="str">
            <v>Disturbed</v>
          </cell>
          <cell r="AV300" t="str">
            <v>Fire</v>
          </cell>
          <cell r="AW300" t="str">
            <v>NA</v>
          </cell>
          <cell r="AX300" t="str">
            <v>NA</v>
          </cell>
          <cell r="AY300" t="str">
            <v>NA</v>
          </cell>
        </row>
        <row r="301">
          <cell r="A301" t="str">
            <v>Arnan_etal_2006_29</v>
          </cell>
          <cell r="B301" t="str">
            <v>Gibb, Heloise</v>
          </cell>
          <cell r="C301" t="str">
            <v>Europe</v>
          </cell>
          <cell r="D301" t="str">
            <v>Spain</v>
          </cell>
          <cell r="E301" t="str">
            <v>Barcelona</v>
          </cell>
          <cell r="F301" t="str">
            <v>Oristà</v>
          </cell>
          <cell r="G301" t="str">
            <v>15-Burned</v>
          </cell>
          <cell r="H301" t="str">
            <v>Submediterranean pine forest</v>
          </cell>
          <cell r="I301">
            <v>653</v>
          </cell>
          <cell r="J301">
            <v>2</v>
          </cell>
          <cell r="K301">
            <v>41.97</v>
          </cell>
          <cell r="L301" t="str">
            <v>In publication</v>
          </cell>
          <cell r="M301" t="str">
            <v>NA</v>
          </cell>
          <cell r="N301">
            <v>5396</v>
          </cell>
          <cell r="O301">
            <v>23</v>
          </cell>
          <cell r="P301">
            <v>23</v>
          </cell>
          <cell r="Q301">
            <v>0</v>
          </cell>
          <cell r="R301">
            <v>2</v>
          </cell>
          <cell r="S301" t="str">
            <v>NA</v>
          </cell>
          <cell r="T301">
            <v>5</v>
          </cell>
          <cell r="U301">
            <v>2002</v>
          </cell>
          <cell r="V301" t="str">
            <v>NA</v>
          </cell>
          <cell r="W301">
            <v>7</v>
          </cell>
          <cell r="X301">
            <v>2002</v>
          </cell>
          <cell r="Y301">
            <v>5</v>
          </cell>
          <cell r="Z301">
            <v>25</v>
          </cell>
          <cell r="AA301">
            <v>5</v>
          </cell>
          <cell r="AB301">
            <v>200</v>
          </cell>
          <cell r="AC301" t="str">
            <v>Pitfall</v>
          </cell>
          <cell r="AD301"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301">
            <v>50</v>
          </cell>
          <cell r="AF301">
            <v>33.200000000000003</v>
          </cell>
          <cell r="AG301">
            <v>5</v>
          </cell>
          <cell r="AH301">
            <v>312</v>
          </cell>
          <cell r="AI301">
            <v>650</v>
          </cell>
          <cell r="AJ301">
            <v>0</v>
          </cell>
          <cell r="AK301">
            <v>0</v>
          </cell>
          <cell r="AL301">
            <v>0</v>
          </cell>
          <cell r="AM301">
            <v>0</v>
          </cell>
          <cell r="AN301">
            <v>0</v>
          </cell>
          <cell r="AO301">
            <v>0</v>
          </cell>
          <cell r="AP301">
            <v>0</v>
          </cell>
          <cell r="AQ301">
            <v>0</v>
          </cell>
          <cell r="AR301">
            <v>0</v>
          </cell>
          <cell r="AS301">
            <v>0</v>
          </cell>
          <cell r="AT301" t="str">
            <v>Submediterranean pine forest</v>
          </cell>
          <cell r="AU301" t="str">
            <v>Disturbed</v>
          </cell>
          <cell r="AV301" t="str">
            <v>Fire</v>
          </cell>
          <cell r="AW301" t="str">
            <v>NA</v>
          </cell>
          <cell r="AX301" t="str">
            <v>NA</v>
          </cell>
          <cell r="AY301" t="str">
            <v>NA</v>
          </cell>
        </row>
        <row r="302">
          <cell r="A302" t="str">
            <v>Arnan_etal_2006_30</v>
          </cell>
          <cell r="B302" t="str">
            <v>Gibb, Heloise</v>
          </cell>
          <cell r="C302" t="str">
            <v>Europe</v>
          </cell>
          <cell r="D302" t="str">
            <v>Spain</v>
          </cell>
          <cell r="E302" t="str">
            <v>Barcelona</v>
          </cell>
          <cell r="F302" t="str">
            <v>Oristà</v>
          </cell>
          <cell r="G302" t="str">
            <v>15-Intact/not disturbed</v>
          </cell>
          <cell r="H302" t="str">
            <v>Submediterranean pine forest</v>
          </cell>
          <cell r="I302">
            <v>678</v>
          </cell>
          <cell r="J302">
            <v>2</v>
          </cell>
          <cell r="K302">
            <v>41.97</v>
          </cell>
          <cell r="L302" t="str">
            <v>In publication</v>
          </cell>
          <cell r="M302" t="str">
            <v>NA</v>
          </cell>
          <cell r="N302">
            <v>8747</v>
          </cell>
          <cell r="O302">
            <v>23</v>
          </cell>
          <cell r="P302">
            <v>23</v>
          </cell>
          <cell r="Q302">
            <v>0</v>
          </cell>
          <cell r="R302">
            <v>2</v>
          </cell>
          <cell r="S302" t="str">
            <v>NA</v>
          </cell>
          <cell r="T302">
            <v>5</v>
          </cell>
          <cell r="U302">
            <v>2002</v>
          </cell>
          <cell r="V302" t="str">
            <v>NA</v>
          </cell>
          <cell r="W302">
            <v>7</v>
          </cell>
          <cell r="X302">
            <v>2002</v>
          </cell>
          <cell r="Y302">
            <v>5</v>
          </cell>
          <cell r="Z302">
            <v>25</v>
          </cell>
          <cell r="AA302">
            <v>5</v>
          </cell>
          <cell r="AB302">
            <v>200</v>
          </cell>
          <cell r="AC302" t="str">
            <v>Pitfall</v>
          </cell>
          <cell r="AD302"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302">
            <v>50</v>
          </cell>
          <cell r="AF302">
            <v>33.200000000000003</v>
          </cell>
          <cell r="AG302">
            <v>5</v>
          </cell>
          <cell r="AH302">
            <v>312</v>
          </cell>
          <cell r="AI302">
            <v>650</v>
          </cell>
          <cell r="AJ302">
            <v>0</v>
          </cell>
          <cell r="AK302">
            <v>0</v>
          </cell>
          <cell r="AL302">
            <v>0</v>
          </cell>
          <cell r="AM302">
            <v>0</v>
          </cell>
          <cell r="AN302">
            <v>0</v>
          </cell>
          <cell r="AO302">
            <v>0</v>
          </cell>
          <cell r="AP302">
            <v>0</v>
          </cell>
          <cell r="AQ302">
            <v>0</v>
          </cell>
          <cell r="AR302">
            <v>0</v>
          </cell>
          <cell r="AS302">
            <v>0</v>
          </cell>
          <cell r="AT302" t="str">
            <v>Submediterranean pine forest</v>
          </cell>
          <cell r="AU302" t="str">
            <v>Undisturbed</v>
          </cell>
          <cell r="AV302" t="str">
            <v>NA</v>
          </cell>
          <cell r="AW302" t="str">
            <v>NA</v>
          </cell>
          <cell r="AX302" t="str">
            <v>NA</v>
          </cell>
          <cell r="AY302" t="str">
            <v>NA</v>
          </cell>
        </row>
        <row r="303">
          <cell r="A303" t="str">
            <v>Arnan_etal_2006_31</v>
          </cell>
          <cell r="B303" t="str">
            <v>Gibb, Heloise</v>
          </cell>
          <cell r="C303" t="str">
            <v>Europe</v>
          </cell>
          <cell r="D303" t="str">
            <v>Spain</v>
          </cell>
          <cell r="E303" t="str">
            <v>Barcelona</v>
          </cell>
          <cell r="F303" t="str">
            <v>Olvan</v>
          </cell>
          <cell r="G303" t="str">
            <v>16-Burned</v>
          </cell>
          <cell r="H303" t="str">
            <v>Mediterranean oak forest</v>
          </cell>
          <cell r="I303">
            <v>725</v>
          </cell>
          <cell r="J303">
            <v>1.95</v>
          </cell>
          <cell r="K303">
            <v>42.05</v>
          </cell>
          <cell r="L303" t="str">
            <v>In publication</v>
          </cell>
          <cell r="M303" t="str">
            <v>NA</v>
          </cell>
          <cell r="N303">
            <v>3891</v>
          </cell>
          <cell r="O303">
            <v>13</v>
          </cell>
          <cell r="P303">
            <v>13</v>
          </cell>
          <cell r="Q303">
            <v>0</v>
          </cell>
          <cell r="R303">
            <v>2</v>
          </cell>
          <cell r="S303" t="str">
            <v>NA</v>
          </cell>
          <cell r="T303">
            <v>5</v>
          </cell>
          <cell r="U303">
            <v>2002</v>
          </cell>
          <cell r="V303" t="str">
            <v>NA</v>
          </cell>
          <cell r="W303">
            <v>7</v>
          </cell>
          <cell r="X303">
            <v>2002</v>
          </cell>
          <cell r="Y303">
            <v>5</v>
          </cell>
          <cell r="Z303">
            <v>25</v>
          </cell>
          <cell r="AA303">
            <v>5</v>
          </cell>
          <cell r="AB303">
            <v>200</v>
          </cell>
          <cell r="AC303" t="str">
            <v>Pitfall</v>
          </cell>
          <cell r="AD303"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303">
            <v>50</v>
          </cell>
          <cell r="AF303">
            <v>33.200000000000003</v>
          </cell>
          <cell r="AG303">
            <v>5</v>
          </cell>
          <cell r="AH303">
            <v>312</v>
          </cell>
          <cell r="AI303">
            <v>650</v>
          </cell>
          <cell r="AJ303">
            <v>0</v>
          </cell>
          <cell r="AK303">
            <v>0</v>
          </cell>
          <cell r="AL303">
            <v>0</v>
          </cell>
          <cell r="AM303">
            <v>0</v>
          </cell>
          <cell r="AN303">
            <v>0</v>
          </cell>
          <cell r="AO303">
            <v>0</v>
          </cell>
          <cell r="AP303">
            <v>0</v>
          </cell>
          <cell r="AQ303">
            <v>0</v>
          </cell>
          <cell r="AR303">
            <v>0</v>
          </cell>
          <cell r="AS303">
            <v>0</v>
          </cell>
          <cell r="AT303" t="str">
            <v>Mediterranean oak forest</v>
          </cell>
          <cell r="AU303" t="str">
            <v>Disturbed</v>
          </cell>
          <cell r="AV303" t="str">
            <v>Fire</v>
          </cell>
          <cell r="AW303" t="str">
            <v>NA</v>
          </cell>
          <cell r="AX303" t="str">
            <v>NA</v>
          </cell>
          <cell r="AY303" t="str">
            <v>NA</v>
          </cell>
        </row>
        <row r="304">
          <cell r="A304" t="str">
            <v>Arnan_etal_2006_32</v>
          </cell>
          <cell r="B304" t="str">
            <v>Gibb, Heloise</v>
          </cell>
          <cell r="C304" t="str">
            <v>Europe</v>
          </cell>
          <cell r="D304" t="str">
            <v>Spain</v>
          </cell>
          <cell r="E304" t="str">
            <v>Barcelona</v>
          </cell>
          <cell r="F304" t="str">
            <v>Olvan</v>
          </cell>
          <cell r="G304" t="str">
            <v>16-Intact/not disturbed</v>
          </cell>
          <cell r="H304" t="str">
            <v>Mediterranean oak forest</v>
          </cell>
          <cell r="I304">
            <v>779</v>
          </cell>
          <cell r="J304">
            <v>1.95</v>
          </cell>
          <cell r="K304">
            <v>42.05</v>
          </cell>
          <cell r="L304" t="str">
            <v>In publication</v>
          </cell>
          <cell r="M304" t="str">
            <v>NA</v>
          </cell>
          <cell r="N304">
            <v>2189</v>
          </cell>
          <cell r="O304">
            <v>22</v>
          </cell>
          <cell r="P304">
            <v>22</v>
          </cell>
          <cell r="Q304">
            <v>0</v>
          </cell>
          <cell r="R304">
            <v>2</v>
          </cell>
          <cell r="S304" t="str">
            <v>NA</v>
          </cell>
          <cell r="T304">
            <v>5</v>
          </cell>
          <cell r="U304">
            <v>2002</v>
          </cell>
          <cell r="V304" t="str">
            <v>NA</v>
          </cell>
          <cell r="W304">
            <v>7</v>
          </cell>
          <cell r="X304">
            <v>2002</v>
          </cell>
          <cell r="Y304">
            <v>5</v>
          </cell>
          <cell r="Z304">
            <v>25</v>
          </cell>
          <cell r="AA304">
            <v>5</v>
          </cell>
          <cell r="AB304">
            <v>200</v>
          </cell>
          <cell r="AC304" t="str">
            <v>Pitfall</v>
          </cell>
          <cell r="AD304"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304">
            <v>50</v>
          </cell>
          <cell r="AF304">
            <v>33.200000000000003</v>
          </cell>
          <cell r="AG304">
            <v>5</v>
          </cell>
          <cell r="AH304">
            <v>312</v>
          </cell>
          <cell r="AI304">
            <v>650</v>
          </cell>
          <cell r="AJ304">
            <v>0</v>
          </cell>
          <cell r="AK304">
            <v>0</v>
          </cell>
          <cell r="AL304">
            <v>0</v>
          </cell>
          <cell r="AM304">
            <v>0</v>
          </cell>
          <cell r="AN304">
            <v>0</v>
          </cell>
          <cell r="AO304">
            <v>0</v>
          </cell>
          <cell r="AP304">
            <v>0</v>
          </cell>
          <cell r="AQ304">
            <v>0</v>
          </cell>
          <cell r="AR304">
            <v>0</v>
          </cell>
          <cell r="AS304">
            <v>0</v>
          </cell>
          <cell r="AT304" t="str">
            <v>Mediterranean oak forest</v>
          </cell>
          <cell r="AU304" t="str">
            <v>Undisturbed</v>
          </cell>
          <cell r="AV304" t="str">
            <v>NA</v>
          </cell>
          <cell r="AW304" t="str">
            <v>NA</v>
          </cell>
          <cell r="AX304" t="str">
            <v>NA</v>
          </cell>
          <cell r="AY304" t="str">
            <v>NA</v>
          </cell>
        </row>
        <row r="305">
          <cell r="A305" t="str">
            <v>Arnan_etal_2006_33</v>
          </cell>
          <cell r="B305" t="str">
            <v>Gibb, Heloise</v>
          </cell>
          <cell r="C305" t="str">
            <v>Europe</v>
          </cell>
          <cell r="D305" t="str">
            <v>Spain</v>
          </cell>
          <cell r="E305" t="str">
            <v>Barcelona</v>
          </cell>
          <cell r="F305" t="str">
            <v>El Figaró</v>
          </cell>
          <cell r="G305" t="str">
            <v>17-Intact/not disturbed</v>
          </cell>
          <cell r="H305" t="str">
            <v>Mediterranean oak forest</v>
          </cell>
          <cell r="I305">
            <v>400</v>
          </cell>
          <cell r="J305">
            <v>2.25</v>
          </cell>
          <cell r="K305">
            <v>41.7</v>
          </cell>
          <cell r="L305" t="str">
            <v>In publication</v>
          </cell>
          <cell r="M305" t="str">
            <v>NA</v>
          </cell>
          <cell r="N305">
            <v>5547</v>
          </cell>
          <cell r="O305">
            <v>18</v>
          </cell>
          <cell r="P305">
            <v>18</v>
          </cell>
          <cell r="Q305">
            <v>0</v>
          </cell>
          <cell r="R305">
            <v>2</v>
          </cell>
          <cell r="S305" t="str">
            <v>NA</v>
          </cell>
          <cell r="T305">
            <v>5</v>
          </cell>
          <cell r="U305">
            <v>2002</v>
          </cell>
          <cell r="V305" t="str">
            <v>NA</v>
          </cell>
          <cell r="W305">
            <v>7</v>
          </cell>
          <cell r="X305">
            <v>2002</v>
          </cell>
          <cell r="Y305">
            <v>5</v>
          </cell>
          <cell r="Z305">
            <v>25</v>
          </cell>
          <cell r="AA305">
            <v>5</v>
          </cell>
          <cell r="AB305">
            <v>200</v>
          </cell>
          <cell r="AC305" t="str">
            <v>Pitfall</v>
          </cell>
          <cell r="AD305"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305">
            <v>50</v>
          </cell>
          <cell r="AF305">
            <v>33.200000000000003</v>
          </cell>
          <cell r="AG305">
            <v>5</v>
          </cell>
          <cell r="AH305">
            <v>312</v>
          </cell>
          <cell r="AI305">
            <v>650</v>
          </cell>
          <cell r="AJ305">
            <v>0</v>
          </cell>
          <cell r="AK305">
            <v>0</v>
          </cell>
          <cell r="AL305">
            <v>0</v>
          </cell>
          <cell r="AM305">
            <v>0</v>
          </cell>
          <cell r="AN305">
            <v>0</v>
          </cell>
          <cell r="AO305">
            <v>0</v>
          </cell>
          <cell r="AP305">
            <v>0</v>
          </cell>
          <cell r="AQ305">
            <v>0</v>
          </cell>
          <cell r="AR305">
            <v>0</v>
          </cell>
          <cell r="AS305">
            <v>0</v>
          </cell>
          <cell r="AT305" t="str">
            <v>Mediterranean oak forest</v>
          </cell>
          <cell r="AU305" t="str">
            <v>Undisturbed</v>
          </cell>
          <cell r="AV305" t="str">
            <v>NA</v>
          </cell>
          <cell r="AW305" t="str">
            <v>NA</v>
          </cell>
          <cell r="AX305" t="str">
            <v>NA</v>
          </cell>
          <cell r="AY305" t="str">
            <v>NA</v>
          </cell>
        </row>
        <row r="306">
          <cell r="A306" t="str">
            <v>Arnan_etal_2006_34</v>
          </cell>
          <cell r="B306" t="str">
            <v>Gibb, Heloise</v>
          </cell>
          <cell r="C306" t="str">
            <v>Europe</v>
          </cell>
          <cell r="D306" t="str">
            <v>Spain</v>
          </cell>
          <cell r="E306" t="str">
            <v>Barcelona</v>
          </cell>
          <cell r="F306" t="str">
            <v>El Figaró</v>
          </cell>
          <cell r="G306" t="str">
            <v>17-Burned</v>
          </cell>
          <cell r="H306" t="str">
            <v>Mediterranean oak forest</v>
          </cell>
          <cell r="I306">
            <v>400</v>
          </cell>
          <cell r="J306">
            <v>2.25</v>
          </cell>
          <cell r="K306">
            <v>41.7</v>
          </cell>
          <cell r="L306" t="str">
            <v>In publication</v>
          </cell>
          <cell r="M306" t="str">
            <v>NA</v>
          </cell>
          <cell r="N306">
            <v>7080</v>
          </cell>
          <cell r="O306">
            <v>21</v>
          </cell>
          <cell r="P306">
            <v>21</v>
          </cell>
          <cell r="Q306">
            <v>0</v>
          </cell>
          <cell r="R306">
            <v>2</v>
          </cell>
          <cell r="S306" t="str">
            <v>NA</v>
          </cell>
          <cell r="T306">
            <v>5</v>
          </cell>
          <cell r="U306">
            <v>2002</v>
          </cell>
          <cell r="V306" t="str">
            <v>NA</v>
          </cell>
          <cell r="W306">
            <v>7</v>
          </cell>
          <cell r="X306">
            <v>2002</v>
          </cell>
          <cell r="Y306">
            <v>5</v>
          </cell>
          <cell r="Z306">
            <v>25</v>
          </cell>
          <cell r="AA306">
            <v>5</v>
          </cell>
          <cell r="AB306">
            <v>200</v>
          </cell>
          <cell r="AC306" t="str">
            <v>Pitfall</v>
          </cell>
          <cell r="AD306"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306">
            <v>50</v>
          </cell>
          <cell r="AF306">
            <v>33.200000000000003</v>
          </cell>
          <cell r="AG306">
            <v>5</v>
          </cell>
          <cell r="AH306">
            <v>312</v>
          </cell>
          <cell r="AI306">
            <v>650</v>
          </cell>
          <cell r="AJ306">
            <v>0</v>
          </cell>
          <cell r="AK306">
            <v>0</v>
          </cell>
          <cell r="AL306">
            <v>0</v>
          </cell>
          <cell r="AM306">
            <v>0</v>
          </cell>
          <cell r="AN306">
            <v>0</v>
          </cell>
          <cell r="AO306">
            <v>0</v>
          </cell>
          <cell r="AP306">
            <v>0</v>
          </cell>
          <cell r="AQ306">
            <v>0</v>
          </cell>
          <cell r="AR306">
            <v>0</v>
          </cell>
          <cell r="AS306">
            <v>0</v>
          </cell>
          <cell r="AT306" t="str">
            <v>Mediterranean oak forest</v>
          </cell>
          <cell r="AU306" t="str">
            <v>Disturbed</v>
          </cell>
          <cell r="AV306" t="str">
            <v>Fire</v>
          </cell>
          <cell r="AW306" t="str">
            <v>NA</v>
          </cell>
          <cell r="AX306" t="str">
            <v>NA</v>
          </cell>
          <cell r="AY306" t="str">
            <v>NA</v>
          </cell>
        </row>
        <row r="307">
          <cell r="A307" t="str">
            <v>Arnan_etal_2006_35</v>
          </cell>
          <cell r="B307" t="str">
            <v>Gibb, Heloise</v>
          </cell>
          <cell r="C307" t="str">
            <v>Europe</v>
          </cell>
          <cell r="D307" t="str">
            <v>Spain</v>
          </cell>
          <cell r="E307" t="str">
            <v>Barcelona</v>
          </cell>
          <cell r="F307" t="str">
            <v>Gualba</v>
          </cell>
          <cell r="G307" t="str">
            <v>18-Intact/not disturbed</v>
          </cell>
          <cell r="H307" t="str">
            <v>Mediterranean oak forest</v>
          </cell>
          <cell r="I307">
            <v>606</v>
          </cell>
          <cell r="J307">
            <v>2.48</v>
          </cell>
          <cell r="K307">
            <v>41.73</v>
          </cell>
          <cell r="L307" t="str">
            <v>In publication</v>
          </cell>
          <cell r="M307" t="str">
            <v>NA</v>
          </cell>
          <cell r="N307">
            <v>2254</v>
          </cell>
          <cell r="O307">
            <v>20</v>
          </cell>
          <cell r="P307">
            <v>20</v>
          </cell>
          <cell r="Q307">
            <v>0</v>
          </cell>
          <cell r="R307">
            <v>2</v>
          </cell>
          <cell r="S307" t="str">
            <v>NA</v>
          </cell>
          <cell r="T307">
            <v>5</v>
          </cell>
          <cell r="U307">
            <v>2002</v>
          </cell>
          <cell r="V307" t="str">
            <v>NA</v>
          </cell>
          <cell r="W307">
            <v>7</v>
          </cell>
          <cell r="X307">
            <v>2002</v>
          </cell>
          <cell r="Y307">
            <v>5</v>
          </cell>
          <cell r="Z307">
            <v>25</v>
          </cell>
          <cell r="AA307">
            <v>5</v>
          </cell>
          <cell r="AB307">
            <v>200</v>
          </cell>
          <cell r="AC307" t="str">
            <v>Pitfall</v>
          </cell>
          <cell r="AD307"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307">
            <v>50</v>
          </cell>
          <cell r="AF307">
            <v>33.200000000000003</v>
          </cell>
          <cell r="AG307">
            <v>5</v>
          </cell>
          <cell r="AH307">
            <v>312</v>
          </cell>
          <cell r="AI307">
            <v>650</v>
          </cell>
          <cell r="AJ307">
            <v>0</v>
          </cell>
          <cell r="AK307">
            <v>0</v>
          </cell>
          <cell r="AL307">
            <v>0</v>
          </cell>
          <cell r="AM307">
            <v>0</v>
          </cell>
          <cell r="AN307">
            <v>0</v>
          </cell>
          <cell r="AO307">
            <v>0</v>
          </cell>
          <cell r="AP307">
            <v>0</v>
          </cell>
          <cell r="AQ307">
            <v>0</v>
          </cell>
          <cell r="AR307">
            <v>0</v>
          </cell>
          <cell r="AS307">
            <v>0</v>
          </cell>
          <cell r="AT307" t="str">
            <v>Mediterranean oak forest</v>
          </cell>
          <cell r="AU307" t="str">
            <v>Undisturbed</v>
          </cell>
          <cell r="AV307" t="str">
            <v>NA</v>
          </cell>
          <cell r="AW307" t="str">
            <v>NA</v>
          </cell>
          <cell r="AX307" t="str">
            <v>NA</v>
          </cell>
          <cell r="AY307" t="str">
            <v>NA</v>
          </cell>
        </row>
        <row r="308">
          <cell r="A308" t="str">
            <v>Arnan_etal_2006_36</v>
          </cell>
          <cell r="B308" t="str">
            <v>Gibb, Heloise</v>
          </cell>
          <cell r="C308" t="str">
            <v>Europe</v>
          </cell>
          <cell r="D308" t="str">
            <v>Spain</v>
          </cell>
          <cell r="E308" t="str">
            <v>Barcelona</v>
          </cell>
          <cell r="F308" t="str">
            <v>Gualba</v>
          </cell>
          <cell r="G308" t="str">
            <v>18-Burned</v>
          </cell>
          <cell r="H308" t="str">
            <v>Mediterranean oak forest</v>
          </cell>
          <cell r="I308">
            <v>657</v>
          </cell>
          <cell r="J308">
            <v>2.48</v>
          </cell>
          <cell r="K308">
            <v>41.73</v>
          </cell>
          <cell r="L308" t="str">
            <v>In publication</v>
          </cell>
          <cell r="M308" t="str">
            <v>NA</v>
          </cell>
          <cell r="N308">
            <v>3327</v>
          </cell>
          <cell r="O308">
            <v>22</v>
          </cell>
          <cell r="P308">
            <v>22</v>
          </cell>
          <cell r="Q308">
            <v>0</v>
          </cell>
          <cell r="R308">
            <v>2</v>
          </cell>
          <cell r="S308" t="str">
            <v>NA</v>
          </cell>
          <cell r="T308">
            <v>5</v>
          </cell>
          <cell r="U308">
            <v>2002</v>
          </cell>
          <cell r="V308" t="str">
            <v>NA</v>
          </cell>
          <cell r="W308">
            <v>7</v>
          </cell>
          <cell r="X308">
            <v>2002</v>
          </cell>
          <cell r="Y308">
            <v>5</v>
          </cell>
          <cell r="Z308">
            <v>25</v>
          </cell>
          <cell r="AA308">
            <v>5</v>
          </cell>
          <cell r="AB308">
            <v>200</v>
          </cell>
          <cell r="AC308" t="str">
            <v>Pitfall</v>
          </cell>
          <cell r="AD308"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308">
            <v>50</v>
          </cell>
          <cell r="AF308">
            <v>33.200000000000003</v>
          </cell>
          <cell r="AG308">
            <v>5</v>
          </cell>
          <cell r="AH308">
            <v>312</v>
          </cell>
          <cell r="AI308">
            <v>650</v>
          </cell>
          <cell r="AJ308">
            <v>0</v>
          </cell>
          <cell r="AK308">
            <v>0</v>
          </cell>
          <cell r="AL308">
            <v>0</v>
          </cell>
          <cell r="AM308">
            <v>0</v>
          </cell>
          <cell r="AN308">
            <v>0</v>
          </cell>
          <cell r="AO308">
            <v>0</v>
          </cell>
          <cell r="AP308">
            <v>0</v>
          </cell>
          <cell r="AQ308">
            <v>0</v>
          </cell>
          <cell r="AR308">
            <v>0</v>
          </cell>
          <cell r="AS308">
            <v>0</v>
          </cell>
          <cell r="AT308" t="str">
            <v>Mediterranean oak forest</v>
          </cell>
          <cell r="AU308" t="str">
            <v>Disturbed</v>
          </cell>
          <cell r="AV308" t="str">
            <v>Fire</v>
          </cell>
          <cell r="AW308" t="str">
            <v>NA</v>
          </cell>
          <cell r="AX308" t="str">
            <v>NA</v>
          </cell>
          <cell r="AY308" t="str">
            <v>NA</v>
          </cell>
        </row>
        <row r="309">
          <cell r="A309" t="str">
            <v>Arnan_etal_2006_37</v>
          </cell>
          <cell r="B309" t="str">
            <v>Gibb, Heloise</v>
          </cell>
          <cell r="C309" t="str">
            <v>Europe</v>
          </cell>
          <cell r="D309" t="str">
            <v>Spain</v>
          </cell>
          <cell r="E309" t="str">
            <v>Girona</v>
          </cell>
          <cell r="F309" t="str">
            <v>La Jonquera</v>
          </cell>
          <cell r="G309" t="str">
            <v>19-Burned</v>
          </cell>
          <cell r="H309" t="str">
            <v>Mediterranean cork oak forest</v>
          </cell>
          <cell r="I309">
            <v>176</v>
          </cell>
          <cell r="J309">
            <v>2.85</v>
          </cell>
          <cell r="K309">
            <v>42.4</v>
          </cell>
          <cell r="L309" t="str">
            <v>In publication</v>
          </cell>
          <cell r="M309" t="str">
            <v>NA</v>
          </cell>
          <cell r="N309">
            <v>7251</v>
          </cell>
          <cell r="O309">
            <v>22</v>
          </cell>
          <cell r="P309">
            <v>22</v>
          </cell>
          <cell r="Q309">
            <v>0</v>
          </cell>
          <cell r="R309">
            <v>2</v>
          </cell>
          <cell r="S309" t="str">
            <v>NA</v>
          </cell>
          <cell r="T309">
            <v>5</v>
          </cell>
          <cell r="U309">
            <v>2002</v>
          </cell>
          <cell r="V309" t="str">
            <v>NA</v>
          </cell>
          <cell r="W309">
            <v>7</v>
          </cell>
          <cell r="X309">
            <v>2002</v>
          </cell>
          <cell r="Y309">
            <v>5</v>
          </cell>
          <cell r="Z309">
            <v>25</v>
          </cell>
          <cell r="AA309">
            <v>5</v>
          </cell>
          <cell r="AB309">
            <v>200</v>
          </cell>
          <cell r="AC309" t="str">
            <v>Pitfall</v>
          </cell>
          <cell r="AD309"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Australian Capital Territoryivity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Australian Capital Territoryivity period of the ants (i.e. total number of ants per 10 traps across 7 days). 3000m2 area sampled.</v>
          </cell>
          <cell r="AE309">
            <v>50</v>
          </cell>
          <cell r="AF309">
            <v>33.200000000000003</v>
          </cell>
          <cell r="AG309">
            <v>5</v>
          </cell>
          <cell r="AH309">
            <v>312</v>
          </cell>
          <cell r="AI309">
            <v>650</v>
          </cell>
          <cell r="AJ309">
            <v>0</v>
          </cell>
          <cell r="AK309">
            <v>0</v>
          </cell>
          <cell r="AL309">
            <v>0</v>
          </cell>
          <cell r="AM309">
            <v>0</v>
          </cell>
          <cell r="AN309">
            <v>0</v>
          </cell>
          <cell r="AO309">
            <v>0</v>
          </cell>
          <cell r="AP309">
            <v>0</v>
          </cell>
          <cell r="AQ309">
            <v>0</v>
          </cell>
          <cell r="AR309">
            <v>0</v>
          </cell>
          <cell r="AS309">
            <v>0</v>
          </cell>
          <cell r="AT309" t="str">
            <v>Mediterranean cork oak forest</v>
          </cell>
          <cell r="AU309" t="str">
            <v>Disturbed</v>
          </cell>
          <cell r="AV309" t="str">
            <v>Fire</v>
          </cell>
          <cell r="AW309" t="str">
            <v>NA</v>
          </cell>
          <cell r="AX309" t="str">
            <v>NA</v>
          </cell>
          <cell r="AY309" t="str">
            <v>NA</v>
          </cell>
        </row>
        <row r="310">
          <cell r="A310" t="str">
            <v>Arnan_etal_2006_38</v>
          </cell>
          <cell r="B310" t="str">
            <v>Gibb, Heloise</v>
          </cell>
          <cell r="C310" t="str">
            <v>Europe</v>
          </cell>
          <cell r="D310" t="str">
            <v>Spain</v>
          </cell>
          <cell r="E310" t="str">
            <v>Girona</v>
          </cell>
          <cell r="F310" t="str">
            <v>La Jonquera</v>
          </cell>
          <cell r="G310" t="str">
            <v>19-IntAustralian Capital Territory/not disturbed</v>
          </cell>
          <cell r="H310" t="str">
            <v>Mediterranean cork oak forest</v>
          </cell>
          <cell r="I310">
            <v>225</v>
          </cell>
          <cell r="J310">
            <v>2.85</v>
          </cell>
          <cell r="K310">
            <v>42.4</v>
          </cell>
          <cell r="L310" t="str">
            <v>In publication</v>
          </cell>
          <cell r="M310" t="str">
            <v>NA</v>
          </cell>
          <cell r="N310">
            <v>5542</v>
          </cell>
          <cell r="O310">
            <v>21</v>
          </cell>
          <cell r="P310">
            <v>21</v>
          </cell>
          <cell r="Q310">
            <v>0</v>
          </cell>
          <cell r="R310">
            <v>2</v>
          </cell>
          <cell r="S310" t="str">
            <v>NA</v>
          </cell>
          <cell r="T310">
            <v>5</v>
          </cell>
          <cell r="U310">
            <v>2002</v>
          </cell>
          <cell r="V310" t="str">
            <v>NA</v>
          </cell>
          <cell r="W310">
            <v>7</v>
          </cell>
          <cell r="X310">
            <v>2002</v>
          </cell>
          <cell r="Y310">
            <v>5</v>
          </cell>
          <cell r="Z310">
            <v>25</v>
          </cell>
          <cell r="AA310">
            <v>5</v>
          </cell>
          <cell r="AB310">
            <v>200</v>
          </cell>
          <cell r="AC310" t="str">
            <v>Pitfall</v>
          </cell>
          <cell r="AD310"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Australian Capital Territoryivity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Australian Capital Territoryivity period of the ants (i.e. total number of ants per 10 traps across 7 days). 3000m2 area sampled.</v>
          </cell>
          <cell r="AE310">
            <v>50</v>
          </cell>
          <cell r="AF310">
            <v>33.200000000000003</v>
          </cell>
          <cell r="AG310">
            <v>5</v>
          </cell>
          <cell r="AH310">
            <v>312</v>
          </cell>
          <cell r="AI310">
            <v>650</v>
          </cell>
          <cell r="AJ310">
            <v>0</v>
          </cell>
          <cell r="AK310">
            <v>0</v>
          </cell>
          <cell r="AL310">
            <v>0</v>
          </cell>
          <cell r="AM310">
            <v>0</v>
          </cell>
          <cell r="AN310">
            <v>0</v>
          </cell>
          <cell r="AO310">
            <v>0</v>
          </cell>
          <cell r="AP310">
            <v>0</v>
          </cell>
          <cell r="AQ310">
            <v>0</v>
          </cell>
          <cell r="AR310">
            <v>0</v>
          </cell>
          <cell r="AS310">
            <v>0</v>
          </cell>
          <cell r="AT310" t="str">
            <v>Mediterranean cork oak forest</v>
          </cell>
          <cell r="AU310" t="str">
            <v>Undisturbed</v>
          </cell>
          <cell r="AV310" t="str">
            <v>NA</v>
          </cell>
          <cell r="AW310" t="str">
            <v>NA</v>
          </cell>
          <cell r="AX310" t="str">
            <v>NA</v>
          </cell>
          <cell r="AY310" t="str">
            <v>NA</v>
          </cell>
        </row>
        <row r="311">
          <cell r="A311" t="str">
            <v>Arnan_etal_2006_39</v>
          </cell>
          <cell r="B311" t="str">
            <v>Gibb, Heloise</v>
          </cell>
          <cell r="C311" t="str">
            <v>Europe</v>
          </cell>
          <cell r="D311" t="str">
            <v>Spain</v>
          </cell>
          <cell r="E311" t="str">
            <v>Girona</v>
          </cell>
          <cell r="F311" t="str">
            <v>Llagostera</v>
          </cell>
          <cell r="G311" t="str">
            <v>20-Burned</v>
          </cell>
          <cell r="H311" t="str">
            <v>Mediterranean cork oak forest</v>
          </cell>
          <cell r="I311">
            <v>223</v>
          </cell>
          <cell r="J311">
            <v>2.92</v>
          </cell>
          <cell r="K311">
            <v>41.78</v>
          </cell>
          <cell r="L311" t="str">
            <v>In publication</v>
          </cell>
          <cell r="M311" t="str">
            <v>NA</v>
          </cell>
          <cell r="N311">
            <v>7086</v>
          </cell>
          <cell r="O311">
            <v>21</v>
          </cell>
          <cell r="P311">
            <v>21</v>
          </cell>
          <cell r="Q311">
            <v>0</v>
          </cell>
          <cell r="R311">
            <v>2</v>
          </cell>
          <cell r="S311" t="str">
            <v>NA</v>
          </cell>
          <cell r="T311">
            <v>5</v>
          </cell>
          <cell r="U311">
            <v>2002</v>
          </cell>
          <cell r="V311" t="str">
            <v>NA</v>
          </cell>
          <cell r="W311">
            <v>7</v>
          </cell>
          <cell r="X311">
            <v>2002</v>
          </cell>
          <cell r="Y311">
            <v>5</v>
          </cell>
          <cell r="Z311">
            <v>25</v>
          </cell>
          <cell r="AA311">
            <v>5</v>
          </cell>
          <cell r="AB311">
            <v>200</v>
          </cell>
          <cell r="AC311" t="str">
            <v>Pitfall</v>
          </cell>
          <cell r="AD311"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Australian Capital Territoryivity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Australian Capital Territoryivity period of the ants (i.e. total number of ants per 10 traps across 7 days). 3000m2 area sampled.</v>
          </cell>
          <cell r="AE311">
            <v>50</v>
          </cell>
          <cell r="AF311">
            <v>33.200000000000003</v>
          </cell>
          <cell r="AG311">
            <v>5</v>
          </cell>
          <cell r="AH311">
            <v>312</v>
          </cell>
          <cell r="AI311">
            <v>650</v>
          </cell>
          <cell r="AJ311">
            <v>0</v>
          </cell>
          <cell r="AK311">
            <v>0</v>
          </cell>
          <cell r="AL311">
            <v>0</v>
          </cell>
          <cell r="AM311">
            <v>0</v>
          </cell>
          <cell r="AN311">
            <v>0</v>
          </cell>
          <cell r="AO311">
            <v>0</v>
          </cell>
          <cell r="AP311">
            <v>0</v>
          </cell>
          <cell r="AQ311">
            <v>0</v>
          </cell>
          <cell r="AR311">
            <v>0</v>
          </cell>
          <cell r="AS311">
            <v>0</v>
          </cell>
          <cell r="AT311" t="str">
            <v>Mediterranean cork oak forest</v>
          </cell>
          <cell r="AU311" t="str">
            <v>Disturbed</v>
          </cell>
          <cell r="AV311" t="str">
            <v>Fire</v>
          </cell>
          <cell r="AW311" t="str">
            <v>NA</v>
          </cell>
          <cell r="AX311" t="str">
            <v>NA</v>
          </cell>
          <cell r="AY311" t="str">
            <v>NA</v>
          </cell>
        </row>
        <row r="312">
          <cell r="A312" t="str">
            <v>Arnan_etal_2006_40</v>
          </cell>
          <cell r="B312" t="str">
            <v>Gibb, Heloise</v>
          </cell>
          <cell r="C312" t="str">
            <v>Europe</v>
          </cell>
          <cell r="D312" t="str">
            <v>Spain</v>
          </cell>
          <cell r="E312" t="str">
            <v>Girona</v>
          </cell>
          <cell r="F312" t="str">
            <v>Llagostera</v>
          </cell>
          <cell r="G312" t="str">
            <v>20-IntAustralian Capital Territory/not disturbed</v>
          </cell>
          <cell r="H312" t="str">
            <v>Mediterranean cork oak forest</v>
          </cell>
          <cell r="I312">
            <v>241</v>
          </cell>
          <cell r="J312">
            <v>2.92</v>
          </cell>
          <cell r="K312">
            <v>41.78</v>
          </cell>
          <cell r="L312" t="str">
            <v>In publication</v>
          </cell>
          <cell r="M312" t="str">
            <v>NA</v>
          </cell>
          <cell r="N312">
            <v>3523</v>
          </cell>
          <cell r="O312">
            <v>25</v>
          </cell>
          <cell r="P312">
            <v>25</v>
          </cell>
          <cell r="Q312">
            <v>0</v>
          </cell>
          <cell r="R312">
            <v>2</v>
          </cell>
          <cell r="S312" t="str">
            <v>NA</v>
          </cell>
          <cell r="T312">
            <v>5</v>
          </cell>
          <cell r="U312">
            <v>2002</v>
          </cell>
          <cell r="V312" t="str">
            <v>NA</v>
          </cell>
          <cell r="W312">
            <v>7</v>
          </cell>
          <cell r="X312">
            <v>2002</v>
          </cell>
          <cell r="Y312">
            <v>5</v>
          </cell>
          <cell r="Z312">
            <v>25</v>
          </cell>
          <cell r="AA312">
            <v>5</v>
          </cell>
          <cell r="AB312">
            <v>200</v>
          </cell>
          <cell r="AC312" t="str">
            <v>Pitfall</v>
          </cell>
          <cell r="AD312"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Australian Capital Territoryivity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Australian Capital Territoryivity period of the ants (i.e. total number of ants per 10 traps across 7 days). 3000m2 area sampled.</v>
          </cell>
          <cell r="AE312">
            <v>50</v>
          </cell>
          <cell r="AF312">
            <v>33.200000000000003</v>
          </cell>
          <cell r="AG312">
            <v>5</v>
          </cell>
          <cell r="AH312">
            <v>312</v>
          </cell>
          <cell r="AI312">
            <v>650</v>
          </cell>
          <cell r="AJ312">
            <v>0</v>
          </cell>
          <cell r="AK312">
            <v>0</v>
          </cell>
          <cell r="AL312">
            <v>0</v>
          </cell>
          <cell r="AM312">
            <v>0</v>
          </cell>
          <cell r="AN312">
            <v>0</v>
          </cell>
          <cell r="AO312">
            <v>0</v>
          </cell>
          <cell r="AP312">
            <v>0</v>
          </cell>
          <cell r="AQ312">
            <v>0</v>
          </cell>
          <cell r="AR312">
            <v>0</v>
          </cell>
          <cell r="AS312">
            <v>0</v>
          </cell>
          <cell r="AT312" t="str">
            <v>Mediterranean cork oak forest</v>
          </cell>
          <cell r="AU312" t="str">
            <v>Undisturbed</v>
          </cell>
          <cell r="AV312" t="str">
            <v>NA</v>
          </cell>
          <cell r="AW312" t="str">
            <v>NA</v>
          </cell>
          <cell r="AX312" t="str">
            <v>NA</v>
          </cell>
          <cell r="AY312" t="str">
            <v>NA</v>
          </cell>
        </row>
        <row r="313">
          <cell r="A313" t="str">
            <v>Arnan_etal_2006_41</v>
          </cell>
          <cell r="B313" t="str">
            <v>Gibb, Heloise</v>
          </cell>
          <cell r="C313" t="str">
            <v>Europe</v>
          </cell>
          <cell r="D313" t="str">
            <v>Spain</v>
          </cell>
          <cell r="E313" t="str">
            <v>Barcelona</v>
          </cell>
          <cell r="F313" t="str">
            <v>Breda</v>
          </cell>
          <cell r="G313" t="str">
            <v>21-Intact/not disturbed</v>
          </cell>
          <cell r="H313" t="str">
            <v>Mediterranean cork oak forest</v>
          </cell>
          <cell r="I313">
            <v>309</v>
          </cell>
          <cell r="J313">
            <v>2.52</v>
          </cell>
          <cell r="K313">
            <v>41.77</v>
          </cell>
          <cell r="L313" t="str">
            <v>In publication</v>
          </cell>
          <cell r="M313" t="str">
            <v>NA</v>
          </cell>
          <cell r="N313">
            <v>4284</v>
          </cell>
          <cell r="O313">
            <v>27</v>
          </cell>
          <cell r="P313">
            <v>27</v>
          </cell>
          <cell r="Q313">
            <v>0</v>
          </cell>
          <cell r="R313">
            <v>2</v>
          </cell>
          <cell r="S313" t="str">
            <v>NA</v>
          </cell>
          <cell r="T313">
            <v>5</v>
          </cell>
          <cell r="U313">
            <v>2002</v>
          </cell>
          <cell r="V313" t="str">
            <v>NA</v>
          </cell>
          <cell r="W313">
            <v>7</v>
          </cell>
          <cell r="X313">
            <v>2002</v>
          </cell>
          <cell r="Y313">
            <v>5</v>
          </cell>
          <cell r="Z313">
            <v>25</v>
          </cell>
          <cell r="AA313">
            <v>5</v>
          </cell>
          <cell r="AB313">
            <v>200</v>
          </cell>
          <cell r="AC313" t="str">
            <v>Pitfall</v>
          </cell>
          <cell r="AD313"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313">
            <v>50</v>
          </cell>
          <cell r="AF313">
            <v>33.200000000000003</v>
          </cell>
          <cell r="AG313">
            <v>5</v>
          </cell>
          <cell r="AH313">
            <v>312</v>
          </cell>
          <cell r="AI313">
            <v>650</v>
          </cell>
          <cell r="AJ313">
            <v>0</v>
          </cell>
          <cell r="AK313">
            <v>0</v>
          </cell>
          <cell r="AL313">
            <v>0</v>
          </cell>
          <cell r="AM313">
            <v>0</v>
          </cell>
          <cell r="AN313">
            <v>0</v>
          </cell>
          <cell r="AO313">
            <v>0</v>
          </cell>
          <cell r="AP313">
            <v>0</v>
          </cell>
          <cell r="AQ313">
            <v>0</v>
          </cell>
          <cell r="AR313">
            <v>0</v>
          </cell>
          <cell r="AS313">
            <v>0</v>
          </cell>
          <cell r="AT313" t="str">
            <v>Mediterranean cork oak forest</v>
          </cell>
          <cell r="AU313" t="str">
            <v>Undisturbed</v>
          </cell>
          <cell r="AV313" t="str">
            <v>NA</v>
          </cell>
          <cell r="AW313" t="str">
            <v>NA</v>
          </cell>
          <cell r="AX313" t="str">
            <v>NA</v>
          </cell>
          <cell r="AY313" t="str">
            <v>NA</v>
          </cell>
        </row>
        <row r="314">
          <cell r="A314" t="str">
            <v>Arnan_etal_2006_42</v>
          </cell>
          <cell r="B314" t="str">
            <v>Gibb, Heloise</v>
          </cell>
          <cell r="C314" t="str">
            <v>Europe</v>
          </cell>
          <cell r="D314" t="str">
            <v>Spain</v>
          </cell>
          <cell r="E314" t="str">
            <v>Barcelona</v>
          </cell>
          <cell r="F314" t="str">
            <v>Breda</v>
          </cell>
          <cell r="G314" t="str">
            <v>21-Burned</v>
          </cell>
          <cell r="H314" t="str">
            <v>Mediterranean cork oak forest</v>
          </cell>
          <cell r="I314">
            <v>386</v>
          </cell>
          <cell r="J314">
            <v>2.52</v>
          </cell>
          <cell r="K314">
            <v>41.77</v>
          </cell>
          <cell r="L314" t="str">
            <v>In publication</v>
          </cell>
          <cell r="M314" t="str">
            <v>NA</v>
          </cell>
          <cell r="N314">
            <v>6644</v>
          </cell>
          <cell r="O314">
            <v>26</v>
          </cell>
          <cell r="P314">
            <v>26</v>
          </cell>
          <cell r="Q314">
            <v>0</v>
          </cell>
          <cell r="R314">
            <v>2</v>
          </cell>
          <cell r="S314" t="str">
            <v>NA</v>
          </cell>
          <cell r="T314">
            <v>5</v>
          </cell>
          <cell r="U314">
            <v>2002</v>
          </cell>
          <cell r="V314" t="str">
            <v>NA</v>
          </cell>
          <cell r="W314">
            <v>7</v>
          </cell>
          <cell r="X314">
            <v>2002</v>
          </cell>
          <cell r="Y314">
            <v>5</v>
          </cell>
          <cell r="Z314">
            <v>25</v>
          </cell>
          <cell r="AA314">
            <v>5</v>
          </cell>
          <cell r="AB314">
            <v>200</v>
          </cell>
          <cell r="AC314" t="str">
            <v>Pitfall</v>
          </cell>
          <cell r="AD314"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314">
            <v>50</v>
          </cell>
          <cell r="AF314">
            <v>33.200000000000003</v>
          </cell>
          <cell r="AG314">
            <v>5</v>
          </cell>
          <cell r="AH314">
            <v>312</v>
          </cell>
          <cell r="AI314">
            <v>650</v>
          </cell>
          <cell r="AJ314">
            <v>0</v>
          </cell>
          <cell r="AK314">
            <v>0</v>
          </cell>
          <cell r="AL314">
            <v>0</v>
          </cell>
          <cell r="AM314">
            <v>0</v>
          </cell>
          <cell r="AN314">
            <v>0</v>
          </cell>
          <cell r="AO314">
            <v>0</v>
          </cell>
          <cell r="AP314">
            <v>0</v>
          </cell>
          <cell r="AQ314">
            <v>0</v>
          </cell>
          <cell r="AR314">
            <v>0</v>
          </cell>
          <cell r="AS314">
            <v>0</v>
          </cell>
          <cell r="AT314" t="str">
            <v>Mediterranean cork oak forest</v>
          </cell>
          <cell r="AU314" t="str">
            <v>Disturbed</v>
          </cell>
          <cell r="AV314" t="str">
            <v>Fire</v>
          </cell>
          <cell r="AW314" t="str">
            <v>NA</v>
          </cell>
          <cell r="AX314" t="str">
            <v>NA</v>
          </cell>
          <cell r="AY314" t="str">
            <v>NA</v>
          </cell>
        </row>
        <row r="315">
          <cell r="A315" t="str">
            <v>Arnan_etal_2006_43</v>
          </cell>
          <cell r="B315" t="str">
            <v>Gibb, Heloise</v>
          </cell>
          <cell r="C315" t="str">
            <v>Europe</v>
          </cell>
          <cell r="D315" t="str">
            <v>Spain</v>
          </cell>
          <cell r="E315" t="str">
            <v>Barcelona</v>
          </cell>
          <cell r="F315" t="str">
            <v>Santa Fe del Montseny</v>
          </cell>
          <cell r="G315" t="str">
            <v>22-Burned</v>
          </cell>
          <cell r="H315" t="str">
            <v>Beach forest</v>
          </cell>
          <cell r="I315">
            <v>1146</v>
          </cell>
          <cell r="J315">
            <v>2.48</v>
          </cell>
          <cell r="K315">
            <v>41.77</v>
          </cell>
          <cell r="L315" t="str">
            <v>In publication</v>
          </cell>
          <cell r="M315" t="str">
            <v>NA</v>
          </cell>
          <cell r="N315">
            <v>1146</v>
          </cell>
          <cell r="O315">
            <v>15</v>
          </cell>
          <cell r="P315">
            <v>15</v>
          </cell>
          <cell r="Q315">
            <v>0</v>
          </cell>
          <cell r="R315">
            <v>2</v>
          </cell>
          <cell r="S315" t="str">
            <v>NA</v>
          </cell>
          <cell r="T315">
            <v>5</v>
          </cell>
          <cell r="U315">
            <v>2002</v>
          </cell>
          <cell r="V315" t="str">
            <v>NA</v>
          </cell>
          <cell r="W315">
            <v>7</v>
          </cell>
          <cell r="X315">
            <v>2002</v>
          </cell>
          <cell r="Y315">
            <v>5</v>
          </cell>
          <cell r="Z315">
            <v>25</v>
          </cell>
          <cell r="AA315">
            <v>5</v>
          </cell>
          <cell r="AB315">
            <v>200</v>
          </cell>
          <cell r="AC315" t="str">
            <v>Pitfall</v>
          </cell>
          <cell r="AD315"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315">
            <v>50</v>
          </cell>
          <cell r="AF315">
            <v>33.200000000000003</v>
          </cell>
          <cell r="AG315">
            <v>5</v>
          </cell>
          <cell r="AH315">
            <v>312</v>
          </cell>
          <cell r="AI315">
            <v>650</v>
          </cell>
          <cell r="AJ315">
            <v>0</v>
          </cell>
          <cell r="AK315">
            <v>0</v>
          </cell>
          <cell r="AL315">
            <v>0</v>
          </cell>
          <cell r="AM315">
            <v>0</v>
          </cell>
          <cell r="AN315">
            <v>0</v>
          </cell>
          <cell r="AO315">
            <v>0</v>
          </cell>
          <cell r="AP315">
            <v>0</v>
          </cell>
          <cell r="AQ315">
            <v>0</v>
          </cell>
          <cell r="AR315">
            <v>0</v>
          </cell>
          <cell r="AS315">
            <v>0</v>
          </cell>
          <cell r="AT315" t="str">
            <v>Beach forest</v>
          </cell>
          <cell r="AU315" t="str">
            <v>Disturbed</v>
          </cell>
          <cell r="AV315" t="str">
            <v>Fire</v>
          </cell>
          <cell r="AW315" t="str">
            <v>NA</v>
          </cell>
          <cell r="AX315" t="str">
            <v>NA</v>
          </cell>
          <cell r="AY315" t="str">
            <v>NA</v>
          </cell>
        </row>
        <row r="316">
          <cell r="A316" t="str">
            <v>Arnan_etal_2006_44</v>
          </cell>
          <cell r="B316" t="str">
            <v>Gibb, Heloise</v>
          </cell>
          <cell r="C316" t="str">
            <v>Europe</v>
          </cell>
          <cell r="D316" t="str">
            <v>Spain</v>
          </cell>
          <cell r="E316" t="str">
            <v>Barcelona</v>
          </cell>
          <cell r="F316" t="str">
            <v>Santa Fe del Montseny</v>
          </cell>
          <cell r="G316" t="str">
            <v>22-Intact/not disturbed</v>
          </cell>
          <cell r="H316" t="str">
            <v>Beach forest</v>
          </cell>
          <cell r="I316">
            <v>1178</v>
          </cell>
          <cell r="J316">
            <v>2.48</v>
          </cell>
          <cell r="K316">
            <v>41.77</v>
          </cell>
          <cell r="L316" t="str">
            <v>In publication</v>
          </cell>
          <cell r="M316" t="str">
            <v>NA</v>
          </cell>
          <cell r="N316">
            <v>237</v>
          </cell>
          <cell r="O316">
            <v>8</v>
          </cell>
          <cell r="P316">
            <v>8</v>
          </cell>
          <cell r="Q316">
            <v>0</v>
          </cell>
          <cell r="R316">
            <v>2</v>
          </cell>
          <cell r="S316" t="str">
            <v>NA</v>
          </cell>
          <cell r="T316">
            <v>5</v>
          </cell>
          <cell r="U316">
            <v>2002</v>
          </cell>
          <cell r="V316" t="str">
            <v>NA</v>
          </cell>
          <cell r="W316">
            <v>7</v>
          </cell>
          <cell r="X316">
            <v>2002</v>
          </cell>
          <cell r="Y316">
            <v>5</v>
          </cell>
          <cell r="Z316">
            <v>25</v>
          </cell>
          <cell r="AA316">
            <v>5</v>
          </cell>
          <cell r="AB316">
            <v>200</v>
          </cell>
          <cell r="AC316" t="str">
            <v>Pitfall</v>
          </cell>
          <cell r="AD316" t="str">
            <v>Pitfall traps were 6.5 cm-diameter, 9.5 cm-deep, plastic vials partially filled with water, ethanol and soap. In each plot we placed 10 pitfall traps distributed in two 25-m transects (with 5-m spacing between traps and between transects). Traps were set out during two contrasting periods within the usual activity period of most Mediterranean ant species (Cros et al., 1997): in mid-May (spring period) and in mid-July (summer period). In each sampling period, traps were operated for 7 days. The contents of the 10 traps of each plot were lumped together to obtain a single sample per plot. The samples of the two periods from each plot were pooled for analyses, so that we had one sample for the whole activity period of the ants (i.e. total number of ants per 10 traps across 7 days). 3000m2 area sampled.</v>
          </cell>
          <cell r="AE316">
            <v>50</v>
          </cell>
          <cell r="AF316">
            <v>33.200000000000003</v>
          </cell>
          <cell r="AG316">
            <v>5</v>
          </cell>
          <cell r="AH316">
            <v>312</v>
          </cell>
          <cell r="AI316">
            <v>650</v>
          </cell>
          <cell r="AJ316">
            <v>0</v>
          </cell>
          <cell r="AK316">
            <v>0</v>
          </cell>
          <cell r="AL316">
            <v>0</v>
          </cell>
          <cell r="AM316">
            <v>0</v>
          </cell>
          <cell r="AN316">
            <v>0</v>
          </cell>
          <cell r="AO316">
            <v>0</v>
          </cell>
          <cell r="AP316">
            <v>0</v>
          </cell>
          <cell r="AQ316">
            <v>0</v>
          </cell>
          <cell r="AR316">
            <v>0</v>
          </cell>
          <cell r="AS316">
            <v>0</v>
          </cell>
          <cell r="AT316" t="str">
            <v>Beach forest</v>
          </cell>
          <cell r="AU316" t="str">
            <v>Undisturbed</v>
          </cell>
          <cell r="AV316" t="str">
            <v>NA</v>
          </cell>
          <cell r="AW316" t="str">
            <v>NA</v>
          </cell>
          <cell r="AX316" t="str">
            <v>NA</v>
          </cell>
          <cell r="AY316" t="str">
            <v>NA</v>
          </cell>
        </row>
        <row r="317">
          <cell r="A317" t="str">
            <v>Arnan_etal_2009_01</v>
          </cell>
          <cell r="B317" t="str">
            <v>Arnan X.</v>
          </cell>
          <cell r="C317" t="str">
            <v>Europe</v>
          </cell>
          <cell r="D317" t="str">
            <v>Spain</v>
          </cell>
          <cell r="E317" t="str">
            <v>Catalonia</v>
          </cell>
          <cell r="F317" t="str">
            <v>Pyrenees Mountains</v>
          </cell>
          <cell r="G317" t="str">
            <v>Pyrenees Mountains_Woodland pasture</v>
          </cell>
          <cell r="H317" t="str">
            <v>Woodland pasture</v>
          </cell>
          <cell r="I317">
            <v>1894</v>
          </cell>
          <cell r="J317">
            <v>1.05</v>
          </cell>
          <cell r="K317">
            <v>42.6</v>
          </cell>
          <cell r="L317" t="str">
            <v>In publication</v>
          </cell>
          <cell r="M317" t="str">
            <v>NA</v>
          </cell>
          <cell r="N317">
            <v>29232</v>
          </cell>
          <cell r="O317">
            <v>9</v>
          </cell>
          <cell r="P317" t="str">
            <v>NA</v>
          </cell>
          <cell r="Q317" t="str">
            <v>NA</v>
          </cell>
          <cell r="R317">
            <v>1</v>
          </cell>
          <cell r="S317">
            <v>10</v>
          </cell>
          <cell r="T317">
            <v>7</v>
          </cell>
          <cell r="U317">
            <v>2007</v>
          </cell>
          <cell r="V317">
            <v>13</v>
          </cell>
          <cell r="W317">
            <v>7</v>
          </cell>
          <cell r="X317">
            <v>2007</v>
          </cell>
          <cell r="Y317">
            <v>3</v>
          </cell>
          <cell r="Z317">
            <v>80</v>
          </cell>
          <cell r="AA317">
            <v>80</v>
          </cell>
          <cell r="AB317">
            <v>289</v>
          </cell>
          <cell r="AC317" t="str">
            <v>Pitfall</v>
          </cell>
          <cell r="AD317" t="str">
            <v>Pitfall traps were 6.5-cm diameter, 9.5-cm deep, plastic vials partially filled with water and soap. In each plot we established a network of 25 (5x5) pitfall traps with a separation of 20 m among rows and among columns.</v>
          </cell>
          <cell r="AE317">
            <v>75</v>
          </cell>
          <cell r="AF317">
            <v>33.200000000000003</v>
          </cell>
          <cell r="AG317">
            <v>20</v>
          </cell>
          <cell r="AH317">
            <v>168</v>
          </cell>
          <cell r="AI317">
            <v>525</v>
          </cell>
          <cell r="AJ317">
            <v>0</v>
          </cell>
          <cell r="AK317">
            <v>0</v>
          </cell>
          <cell r="AL317">
            <v>0</v>
          </cell>
          <cell r="AM317">
            <v>0</v>
          </cell>
          <cell r="AN317">
            <v>0</v>
          </cell>
          <cell r="AO317">
            <v>0</v>
          </cell>
          <cell r="AP317">
            <v>0</v>
          </cell>
          <cell r="AQ317">
            <v>0</v>
          </cell>
          <cell r="AR317">
            <v>0</v>
          </cell>
          <cell r="AS317">
            <v>0</v>
          </cell>
          <cell r="AT317" t="str">
            <v>Woodland pasture (Pinus uncinata forest)</v>
          </cell>
          <cell r="AU317" t="str">
            <v>Disturbed</v>
          </cell>
          <cell r="AV317" t="str">
            <v>Grazing</v>
          </cell>
          <cell r="AW317" t="str">
            <v>NA</v>
          </cell>
          <cell r="AX317" t="str">
            <v>This area was frequently pastured by cattle and horses. These forests had high herbaceous and litter cover. They were charAustralian Capital Territoryerized by the presence of few trees of different sizes with large canopies and branches in a large proportion of the trunk. Dead wood was almost absent.</v>
          </cell>
          <cell r="AY317" t="str">
            <v>NA</v>
          </cell>
        </row>
        <row r="318">
          <cell r="A318" t="str">
            <v>Arnan_etal_2009_02</v>
          </cell>
          <cell r="B318" t="str">
            <v>Arnan X.</v>
          </cell>
          <cell r="C318" t="str">
            <v>Europe</v>
          </cell>
          <cell r="D318" t="str">
            <v>Spain</v>
          </cell>
          <cell r="E318" t="str">
            <v>Catalonia</v>
          </cell>
          <cell r="F318" t="str">
            <v>Pyrenees Mountains</v>
          </cell>
          <cell r="G318" t="str">
            <v>Pyrenees Mountains_Even-aged forest</v>
          </cell>
          <cell r="H318" t="str">
            <v>Even-aged forest</v>
          </cell>
          <cell r="I318">
            <v>1788</v>
          </cell>
          <cell r="J318">
            <v>1.05</v>
          </cell>
          <cell r="K318">
            <v>42.6</v>
          </cell>
          <cell r="L318" t="str">
            <v>In publication</v>
          </cell>
          <cell r="M318" t="str">
            <v>NA</v>
          </cell>
          <cell r="N318">
            <v>61751</v>
          </cell>
          <cell r="O318">
            <v>6</v>
          </cell>
          <cell r="P318" t="str">
            <v>NA</v>
          </cell>
          <cell r="Q318" t="str">
            <v>NA</v>
          </cell>
          <cell r="R318">
            <v>1</v>
          </cell>
          <cell r="S318">
            <v>10</v>
          </cell>
          <cell r="T318">
            <v>7</v>
          </cell>
          <cell r="U318">
            <v>2007</v>
          </cell>
          <cell r="V318">
            <v>13</v>
          </cell>
          <cell r="W318">
            <v>7</v>
          </cell>
          <cell r="X318">
            <v>2007</v>
          </cell>
          <cell r="Y318">
            <v>3</v>
          </cell>
          <cell r="Z318">
            <v>80</v>
          </cell>
          <cell r="AA318">
            <v>80</v>
          </cell>
          <cell r="AB318">
            <v>289</v>
          </cell>
          <cell r="AC318" t="str">
            <v>Pitfall</v>
          </cell>
          <cell r="AD318" t="str">
            <v>Pitfall traps were 6.5-cm diameter, 9.5-cm deep, plastic vials partially filled with water and soap. In each plot we established a network of 25 (5x5) pitfall traps with a separation of 20 m among rows and among columns</v>
          </cell>
          <cell r="AE318">
            <v>75</v>
          </cell>
          <cell r="AF318">
            <v>33.200000000000003</v>
          </cell>
          <cell r="AG318">
            <v>20</v>
          </cell>
          <cell r="AH318">
            <v>168</v>
          </cell>
          <cell r="AI318">
            <v>525</v>
          </cell>
          <cell r="AJ318">
            <v>0</v>
          </cell>
          <cell r="AK318">
            <v>0</v>
          </cell>
          <cell r="AL318">
            <v>0</v>
          </cell>
          <cell r="AM318">
            <v>0</v>
          </cell>
          <cell r="AN318">
            <v>0</v>
          </cell>
          <cell r="AO318">
            <v>0</v>
          </cell>
          <cell r="AP318">
            <v>0</v>
          </cell>
          <cell r="AQ318">
            <v>0</v>
          </cell>
          <cell r="AR318">
            <v>0</v>
          </cell>
          <cell r="AS318">
            <v>0</v>
          </cell>
          <cell r="AT318" t="str">
            <v>Even-aged forest (Pinus uncinata forest)</v>
          </cell>
          <cell r="AU318" t="str">
            <v>Disturbed</v>
          </cell>
          <cell r="AV318" t="str">
            <v>Forestry</v>
          </cell>
          <cell r="AW318" t="str">
            <v>NA</v>
          </cell>
          <cell r="AX318" t="str">
            <v>This area was logged for timber, with the last thinning treatment carried out 10 years before the start of the study. Forests had high tree cover but low shrub and herbaceous cover. Tree density was very high, with predominance of small trees or trees with small canopies without branches in a large proportion of the trunk. There was also dead wood in different stages of decay.</v>
          </cell>
          <cell r="AY318" t="str">
            <v>NA</v>
          </cell>
        </row>
        <row r="319">
          <cell r="A319" t="str">
            <v>Arnan_etal_2009_03</v>
          </cell>
          <cell r="B319" t="str">
            <v>Arnan X.</v>
          </cell>
          <cell r="C319" t="str">
            <v>Europe</v>
          </cell>
          <cell r="D319" t="str">
            <v>Spain</v>
          </cell>
          <cell r="E319" t="str">
            <v>Catalonia</v>
          </cell>
          <cell r="F319" t="str">
            <v>Pyrenees Mountains</v>
          </cell>
          <cell r="G319" t="str">
            <v>Pyrenees Mountains_Old-growth forest</v>
          </cell>
          <cell r="H319" t="str">
            <v>Old-growth forest</v>
          </cell>
          <cell r="I319">
            <v>2047</v>
          </cell>
          <cell r="J319">
            <v>1.05</v>
          </cell>
          <cell r="K319">
            <v>42.6</v>
          </cell>
          <cell r="L319" t="str">
            <v>In publication</v>
          </cell>
          <cell r="M319" t="str">
            <v>NA</v>
          </cell>
          <cell r="N319">
            <v>1227</v>
          </cell>
          <cell r="O319">
            <v>10</v>
          </cell>
          <cell r="P319" t="str">
            <v>NA</v>
          </cell>
          <cell r="Q319" t="str">
            <v>NA</v>
          </cell>
          <cell r="R319">
            <v>1</v>
          </cell>
          <cell r="S319">
            <v>10</v>
          </cell>
          <cell r="T319">
            <v>7</v>
          </cell>
          <cell r="U319">
            <v>2007</v>
          </cell>
          <cell r="V319">
            <v>13</v>
          </cell>
          <cell r="W319">
            <v>7</v>
          </cell>
          <cell r="X319">
            <v>2007</v>
          </cell>
          <cell r="Y319">
            <v>3</v>
          </cell>
          <cell r="Z319">
            <v>80</v>
          </cell>
          <cell r="AA319">
            <v>80</v>
          </cell>
          <cell r="AB319">
            <v>289</v>
          </cell>
          <cell r="AC319" t="str">
            <v>Pitfall</v>
          </cell>
          <cell r="AD319" t="str">
            <v>Pitfall traps were 6.5-cm diameter, 9.5-cm deep, plastic vials partially filled with water and soap. In each plot we established a network of 25 (5x5) pitfall traps with a separation of 20 m among rows and among columns</v>
          </cell>
          <cell r="AE319">
            <v>75</v>
          </cell>
          <cell r="AF319">
            <v>33.200000000000003</v>
          </cell>
          <cell r="AG319">
            <v>20</v>
          </cell>
          <cell r="AH319">
            <v>168</v>
          </cell>
          <cell r="AI319">
            <v>525</v>
          </cell>
          <cell r="AJ319">
            <v>0</v>
          </cell>
          <cell r="AK319">
            <v>0</v>
          </cell>
          <cell r="AL319">
            <v>0</v>
          </cell>
          <cell r="AM319">
            <v>0</v>
          </cell>
          <cell r="AN319">
            <v>0</v>
          </cell>
          <cell r="AO319">
            <v>0</v>
          </cell>
          <cell r="AP319">
            <v>0</v>
          </cell>
          <cell r="AQ319">
            <v>0</v>
          </cell>
          <cell r="AR319">
            <v>0</v>
          </cell>
          <cell r="AS319">
            <v>0</v>
          </cell>
          <cell r="AT319" t="str">
            <v>Old-growth forest (Pinus uncinata forest)</v>
          </cell>
          <cell r="AU319" t="str">
            <v>Undisturbed</v>
          </cell>
          <cell r="AV319" t="str">
            <v>NA</v>
          </cell>
          <cell r="AW319" t="str">
            <v>NA</v>
          </cell>
          <cell r="AX319" t="str">
            <v>This type of structure was located within the National Park, in an undisturbed area that had not been managed for at least the past 50 years. These forests were charAustralian Capital Territoryerized by the presence of large trees and a large amount of living and dead wood in different stages of decay. The oldest trees were over 180 years old.</v>
          </cell>
          <cell r="AY319" t="str">
            <v>NA</v>
          </cell>
        </row>
        <row r="320">
          <cell r="A320" t="str">
            <v>B-01</v>
          </cell>
          <cell r="B320" t="str">
            <v>Longino, John</v>
          </cell>
          <cell r="C320" t="str">
            <v>North America</v>
          </cell>
          <cell r="D320" t="str">
            <v>Guatemala</v>
          </cell>
          <cell r="E320" t="str">
            <v>NA</v>
          </cell>
          <cell r="F320" t="str">
            <v>NA</v>
          </cell>
          <cell r="G320" t="str">
            <v>NA</v>
          </cell>
          <cell r="H320" t="str">
            <v>NA</v>
          </cell>
          <cell r="I320">
            <v>2560</v>
          </cell>
          <cell r="J320">
            <v>15.084070000000001</v>
          </cell>
          <cell r="K320">
            <v>-89.945530000000005</v>
          </cell>
          <cell r="L320" t="str">
            <v>NA</v>
          </cell>
          <cell r="M320" t="str">
            <v>NA</v>
          </cell>
          <cell r="N320" t="str">
            <v>NA</v>
          </cell>
          <cell r="O320" t="str">
            <v>NA</v>
          </cell>
          <cell r="P320" t="str">
            <v>NA</v>
          </cell>
          <cell r="Q320" t="str">
            <v>NA</v>
          </cell>
          <cell r="R320" t="str">
            <v>NA</v>
          </cell>
          <cell r="S320" t="str">
            <v>NA</v>
          </cell>
          <cell r="T320" t="str">
            <v>NA</v>
          </cell>
          <cell r="U320" t="str">
            <v>NA</v>
          </cell>
          <cell r="V320" t="str">
            <v>NA</v>
          </cell>
          <cell r="W320" t="str">
            <v>NA</v>
          </cell>
          <cell r="X320" t="str">
            <v>NA</v>
          </cell>
          <cell r="Y320" t="str">
            <v>NA</v>
          </cell>
          <cell r="Z320" t="str">
            <v>NA</v>
          </cell>
          <cell r="AA320" t="str">
            <v>NA</v>
          </cell>
          <cell r="AB320" t="str">
            <v>NA</v>
          </cell>
          <cell r="AC320" t="str">
            <v>NA</v>
          </cell>
          <cell r="AD320" t="str">
            <v>NA</v>
          </cell>
          <cell r="AE320" t="str">
            <v>NA</v>
          </cell>
          <cell r="AF320" t="str">
            <v>NA</v>
          </cell>
          <cell r="AG320" t="str">
            <v>NA</v>
          </cell>
          <cell r="AH320" t="str">
            <v>NA</v>
          </cell>
          <cell r="AI320" t="e">
            <v>#VALUE!</v>
          </cell>
          <cell r="AJ320" t="str">
            <v>NA</v>
          </cell>
          <cell r="AK320" t="str">
            <v>NA</v>
          </cell>
          <cell r="AL320" t="str">
            <v>NA</v>
          </cell>
          <cell r="AM320" t="str">
            <v>NA</v>
          </cell>
          <cell r="AN320" t="str">
            <v>NA</v>
          </cell>
          <cell r="AO320" t="str">
            <v>NA</v>
          </cell>
          <cell r="AP320" t="str">
            <v>NA</v>
          </cell>
          <cell r="AQ320" t="str">
            <v>NA</v>
          </cell>
          <cell r="AR320" t="str">
            <v>NA</v>
          </cell>
          <cell r="AS320" t="str">
            <v>NA</v>
          </cell>
          <cell r="AT320" t="str">
            <v>NA</v>
          </cell>
          <cell r="AU320" t="str">
            <v>NA</v>
          </cell>
          <cell r="AV320" t="str">
            <v>NA</v>
          </cell>
          <cell r="AW320" t="str">
            <v>NA</v>
          </cell>
          <cell r="AX320" t="str">
            <v>NA</v>
          </cell>
          <cell r="AY320" t="str">
            <v>Include only records that contain "worker" in LifeStageSex field. Export specimen data. Collapse specimen records so that one record for each collnxspecies combination.</v>
          </cell>
        </row>
        <row r="321">
          <cell r="A321" t="str">
            <v>B-02</v>
          </cell>
          <cell r="B321" t="str">
            <v>Longino, John</v>
          </cell>
          <cell r="C321" t="str">
            <v>North America</v>
          </cell>
          <cell r="D321" t="str">
            <v>Guatemala</v>
          </cell>
          <cell r="E321" t="str">
            <v>NA</v>
          </cell>
          <cell r="F321" t="str">
            <v>NA</v>
          </cell>
          <cell r="G321" t="str">
            <v>NA</v>
          </cell>
          <cell r="H321" t="str">
            <v>NA</v>
          </cell>
          <cell r="I321">
            <v>1750</v>
          </cell>
          <cell r="J321">
            <v>15.21241</v>
          </cell>
          <cell r="K321">
            <v>-90.21481</v>
          </cell>
          <cell r="L321" t="str">
            <v>NA</v>
          </cell>
          <cell r="M321" t="str">
            <v>NA</v>
          </cell>
          <cell r="N321" t="str">
            <v>NA</v>
          </cell>
          <cell r="O321" t="str">
            <v>NA</v>
          </cell>
          <cell r="P321" t="str">
            <v>NA</v>
          </cell>
          <cell r="Q321" t="str">
            <v>NA</v>
          </cell>
          <cell r="R321" t="str">
            <v>NA</v>
          </cell>
          <cell r="S321" t="str">
            <v>NA</v>
          </cell>
          <cell r="T321" t="str">
            <v>NA</v>
          </cell>
          <cell r="U321" t="str">
            <v>NA</v>
          </cell>
          <cell r="V321" t="str">
            <v>NA</v>
          </cell>
          <cell r="W321" t="str">
            <v>NA</v>
          </cell>
          <cell r="X321" t="str">
            <v>NA</v>
          </cell>
          <cell r="Y321" t="str">
            <v>NA</v>
          </cell>
          <cell r="Z321" t="str">
            <v>NA</v>
          </cell>
          <cell r="AA321" t="str">
            <v>NA</v>
          </cell>
          <cell r="AB321" t="str">
            <v>NA</v>
          </cell>
          <cell r="AC321" t="str">
            <v>NA</v>
          </cell>
          <cell r="AD321" t="str">
            <v>NA</v>
          </cell>
          <cell r="AE321" t="str">
            <v>NA</v>
          </cell>
          <cell r="AF321" t="str">
            <v>NA</v>
          </cell>
          <cell r="AG321" t="str">
            <v>NA</v>
          </cell>
          <cell r="AH321" t="str">
            <v>NA</v>
          </cell>
          <cell r="AI321" t="e">
            <v>#VALUE!</v>
          </cell>
          <cell r="AJ321" t="str">
            <v>NA</v>
          </cell>
          <cell r="AK321" t="str">
            <v>NA</v>
          </cell>
          <cell r="AL321" t="str">
            <v>NA</v>
          </cell>
          <cell r="AM321" t="str">
            <v>NA</v>
          </cell>
          <cell r="AN321" t="str">
            <v>NA</v>
          </cell>
          <cell r="AO321" t="str">
            <v>NA</v>
          </cell>
          <cell r="AP321" t="str">
            <v>NA</v>
          </cell>
          <cell r="AQ321" t="str">
            <v>NA</v>
          </cell>
          <cell r="AR321" t="str">
            <v>NA</v>
          </cell>
          <cell r="AS321" t="str">
            <v>NA</v>
          </cell>
          <cell r="AT321" t="str">
            <v>NA</v>
          </cell>
          <cell r="AU321" t="str">
            <v>NA</v>
          </cell>
          <cell r="AV321" t="str">
            <v>NA</v>
          </cell>
          <cell r="AW321" t="str">
            <v>NA</v>
          </cell>
          <cell r="AX321" t="str">
            <v>NA</v>
          </cell>
          <cell r="AY321" t="str">
            <v>Include only records that contain "worker" in LifeStageSex field. Export specimen data. Collapse specimen records so that one record for each collnxspecies combination.</v>
          </cell>
        </row>
        <row r="322">
          <cell r="A322" t="str">
            <v>B-03</v>
          </cell>
          <cell r="B322" t="str">
            <v>Longino, John</v>
          </cell>
          <cell r="C322" t="str">
            <v>North America</v>
          </cell>
          <cell r="D322" t="str">
            <v>Guatemala</v>
          </cell>
          <cell r="E322" t="str">
            <v>NA</v>
          </cell>
          <cell r="F322" t="str">
            <v>NA</v>
          </cell>
          <cell r="G322" t="str">
            <v>NA</v>
          </cell>
          <cell r="H322" t="str">
            <v>NA</v>
          </cell>
          <cell r="I322">
            <v>1550</v>
          </cell>
          <cell r="J322">
            <v>14.947039999999999</v>
          </cell>
          <cell r="K322">
            <v>-89.276269999999997</v>
          </cell>
          <cell r="L322" t="str">
            <v>NA</v>
          </cell>
          <cell r="M322" t="str">
            <v>NA</v>
          </cell>
          <cell r="N322" t="str">
            <v>NA</v>
          </cell>
          <cell r="O322" t="str">
            <v>NA</v>
          </cell>
          <cell r="P322" t="str">
            <v>NA</v>
          </cell>
          <cell r="Q322" t="str">
            <v>NA</v>
          </cell>
          <cell r="R322" t="str">
            <v>NA</v>
          </cell>
          <cell r="S322" t="str">
            <v>NA</v>
          </cell>
          <cell r="T322" t="str">
            <v>NA</v>
          </cell>
          <cell r="U322" t="str">
            <v>NA</v>
          </cell>
          <cell r="V322" t="str">
            <v>NA</v>
          </cell>
          <cell r="W322" t="str">
            <v>NA</v>
          </cell>
          <cell r="X322" t="str">
            <v>NA</v>
          </cell>
          <cell r="Y322" t="str">
            <v>NA</v>
          </cell>
          <cell r="Z322" t="str">
            <v>NA</v>
          </cell>
          <cell r="AA322" t="str">
            <v>NA</v>
          </cell>
          <cell r="AB322" t="str">
            <v>NA</v>
          </cell>
          <cell r="AC322" t="str">
            <v>NA</v>
          </cell>
          <cell r="AD322" t="str">
            <v>NA</v>
          </cell>
          <cell r="AE322" t="str">
            <v>NA</v>
          </cell>
          <cell r="AF322" t="str">
            <v>NA</v>
          </cell>
          <cell r="AG322" t="str">
            <v>NA</v>
          </cell>
          <cell r="AH322" t="str">
            <v>NA</v>
          </cell>
          <cell r="AI322" t="e">
            <v>#VALUE!</v>
          </cell>
          <cell r="AJ322" t="str">
            <v>NA</v>
          </cell>
          <cell r="AK322" t="str">
            <v>NA</v>
          </cell>
          <cell r="AL322" t="str">
            <v>NA</v>
          </cell>
          <cell r="AM322" t="str">
            <v>NA</v>
          </cell>
          <cell r="AN322" t="str">
            <v>NA</v>
          </cell>
          <cell r="AO322" t="str">
            <v>NA</v>
          </cell>
          <cell r="AP322" t="str">
            <v>NA</v>
          </cell>
          <cell r="AQ322" t="str">
            <v>NA</v>
          </cell>
          <cell r="AR322" t="str">
            <v>NA</v>
          </cell>
          <cell r="AS322" t="str">
            <v>NA</v>
          </cell>
          <cell r="AT322" t="str">
            <v>NA</v>
          </cell>
          <cell r="AU322" t="str">
            <v>NA</v>
          </cell>
          <cell r="AV322" t="str">
            <v>NA</v>
          </cell>
          <cell r="AW322" t="str">
            <v>NA</v>
          </cell>
          <cell r="AX322" t="str">
            <v>NA</v>
          </cell>
          <cell r="AY322" t="str">
            <v>Include only records that contain "worker" in LifeStageSex field. Export specimen data. Collapse specimen records so that one record for each collnxspecies combination.</v>
          </cell>
        </row>
        <row r="323">
          <cell r="A323" t="str">
            <v>B-04</v>
          </cell>
          <cell r="B323" t="str">
            <v>Longino, John</v>
          </cell>
          <cell r="C323" t="str">
            <v>North America</v>
          </cell>
          <cell r="D323" t="str">
            <v>Guatemala</v>
          </cell>
          <cell r="E323" t="str">
            <v>NA</v>
          </cell>
          <cell r="F323" t="str">
            <v>NA</v>
          </cell>
          <cell r="G323" t="str">
            <v>NA</v>
          </cell>
          <cell r="H323" t="str">
            <v>NA</v>
          </cell>
          <cell r="I323">
            <v>195</v>
          </cell>
          <cell r="J323">
            <v>15.5107</v>
          </cell>
          <cell r="K323">
            <v>-88.860939999999999</v>
          </cell>
          <cell r="L323" t="str">
            <v>NA</v>
          </cell>
          <cell r="M323" t="str">
            <v>NA</v>
          </cell>
          <cell r="N323" t="str">
            <v>NA</v>
          </cell>
          <cell r="O323" t="str">
            <v>NA</v>
          </cell>
          <cell r="P323" t="str">
            <v>NA</v>
          </cell>
          <cell r="Q323" t="str">
            <v>NA</v>
          </cell>
          <cell r="R323" t="str">
            <v>NA</v>
          </cell>
          <cell r="S323" t="str">
            <v>NA</v>
          </cell>
          <cell r="T323" t="str">
            <v>NA</v>
          </cell>
          <cell r="U323" t="str">
            <v>NA</v>
          </cell>
          <cell r="V323" t="str">
            <v>NA</v>
          </cell>
          <cell r="W323" t="str">
            <v>NA</v>
          </cell>
          <cell r="X323" t="str">
            <v>NA</v>
          </cell>
          <cell r="Y323" t="str">
            <v>NA</v>
          </cell>
          <cell r="Z323" t="str">
            <v>NA</v>
          </cell>
          <cell r="AA323" t="str">
            <v>NA</v>
          </cell>
          <cell r="AB323" t="str">
            <v>NA</v>
          </cell>
          <cell r="AC323" t="str">
            <v>NA</v>
          </cell>
          <cell r="AD323" t="str">
            <v>NA</v>
          </cell>
          <cell r="AE323" t="str">
            <v>NA</v>
          </cell>
          <cell r="AF323" t="str">
            <v>NA</v>
          </cell>
          <cell r="AG323" t="str">
            <v>NA</v>
          </cell>
          <cell r="AH323" t="str">
            <v>NA</v>
          </cell>
          <cell r="AI323" t="e">
            <v>#VALUE!</v>
          </cell>
          <cell r="AJ323" t="str">
            <v>NA</v>
          </cell>
          <cell r="AK323" t="str">
            <v>NA</v>
          </cell>
          <cell r="AL323" t="str">
            <v>NA</v>
          </cell>
          <cell r="AM323" t="str">
            <v>NA</v>
          </cell>
          <cell r="AN323" t="str">
            <v>NA</v>
          </cell>
          <cell r="AO323" t="str">
            <v>NA</v>
          </cell>
          <cell r="AP323" t="str">
            <v>NA</v>
          </cell>
          <cell r="AQ323" t="str">
            <v>NA</v>
          </cell>
          <cell r="AR323" t="str">
            <v>NA</v>
          </cell>
          <cell r="AS323" t="str">
            <v>NA</v>
          </cell>
          <cell r="AT323" t="str">
            <v>NA</v>
          </cell>
          <cell r="AU323" t="str">
            <v>NA</v>
          </cell>
          <cell r="AV323" t="str">
            <v>NA</v>
          </cell>
          <cell r="AW323" t="str">
            <v>NA</v>
          </cell>
          <cell r="AX323" t="str">
            <v>NA</v>
          </cell>
          <cell r="AY323" t="str">
            <v>Include only records that contain "worker" in LifeStageSex field. Export specimen data. Collapse specimen records so that one record for each collnxspecies combination.</v>
          </cell>
        </row>
        <row r="324">
          <cell r="A324" t="str">
            <v>B-05</v>
          </cell>
          <cell r="B324" t="str">
            <v>Longino, John</v>
          </cell>
          <cell r="C324" t="str">
            <v>North America</v>
          </cell>
          <cell r="D324" t="str">
            <v>Guatemala</v>
          </cell>
          <cell r="E324" t="str">
            <v>NA</v>
          </cell>
          <cell r="F324" t="str">
            <v>NA</v>
          </cell>
          <cell r="G324" t="str">
            <v>NA</v>
          </cell>
          <cell r="H324" t="str">
            <v>NA</v>
          </cell>
          <cell r="I324">
            <v>250</v>
          </cell>
          <cell r="J324">
            <v>17.00226</v>
          </cell>
          <cell r="K324">
            <v>-89.716610000000003</v>
          </cell>
          <cell r="L324" t="str">
            <v>NA</v>
          </cell>
          <cell r="M324" t="str">
            <v>NA</v>
          </cell>
          <cell r="N324" t="str">
            <v>NA</v>
          </cell>
          <cell r="O324" t="str">
            <v>NA</v>
          </cell>
          <cell r="P324" t="str">
            <v>NA</v>
          </cell>
          <cell r="Q324" t="str">
            <v>NA</v>
          </cell>
          <cell r="R324" t="str">
            <v>NA</v>
          </cell>
          <cell r="S324" t="str">
            <v>NA</v>
          </cell>
          <cell r="T324" t="str">
            <v>NA</v>
          </cell>
          <cell r="U324" t="str">
            <v>NA</v>
          </cell>
          <cell r="V324" t="str">
            <v>NA</v>
          </cell>
          <cell r="W324" t="str">
            <v>NA</v>
          </cell>
          <cell r="X324" t="str">
            <v>NA</v>
          </cell>
          <cell r="Y324" t="str">
            <v>NA</v>
          </cell>
          <cell r="Z324" t="str">
            <v>NA</v>
          </cell>
          <cell r="AA324" t="str">
            <v>NA</v>
          </cell>
          <cell r="AB324" t="str">
            <v>NA</v>
          </cell>
          <cell r="AC324" t="str">
            <v>NA</v>
          </cell>
          <cell r="AD324" t="str">
            <v>NA</v>
          </cell>
          <cell r="AE324" t="str">
            <v>NA</v>
          </cell>
          <cell r="AF324" t="str">
            <v>NA</v>
          </cell>
          <cell r="AG324" t="str">
            <v>NA</v>
          </cell>
          <cell r="AH324" t="str">
            <v>NA</v>
          </cell>
          <cell r="AI324" t="e">
            <v>#VALUE!</v>
          </cell>
          <cell r="AJ324" t="str">
            <v>NA</v>
          </cell>
          <cell r="AK324" t="str">
            <v>NA</v>
          </cell>
          <cell r="AL324" t="str">
            <v>NA</v>
          </cell>
          <cell r="AM324" t="str">
            <v>NA</v>
          </cell>
          <cell r="AN324" t="str">
            <v>NA</v>
          </cell>
          <cell r="AO324" t="str">
            <v>NA</v>
          </cell>
          <cell r="AP324" t="str">
            <v>NA</v>
          </cell>
          <cell r="AQ324" t="str">
            <v>NA</v>
          </cell>
          <cell r="AR324" t="str">
            <v>NA</v>
          </cell>
          <cell r="AS324" t="str">
            <v>NA</v>
          </cell>
          <cell r="AT324" t="str">
            <v>NA</v>
          </cell>
          <cell r="AU324" t="str">
            <v>NA</v>
          </cell>
          <cell r="AV324" t="str">
            <v>NA</v>
          </cell>
          <cell r="AW324" t="str">
            <v>NA</v>
          </cell>
          <cell r="AX324" t="str">
            <v>NA</v>
          </cell>
          <cell r="AY324" t="str">
            <v>Include only records that contain "worker" in LifeStageSex field. Export specimen data. Collapse specimen records so that one record for each collnxspecies combination.</v>
          </cell>
        </row>
        <row r="325">
          <cell r="A325" t="str">
            <v>B-06</v>
          </cell>
          <cell r="B325" t="str">
            <v>Longino, John</v>
          </cell>
          <cell r="C325" t="str">
            <v>North America</v>
          </cell>
          <cell r="D325" t="str">
            <v>Guatemala</v>
          </cell>
          <cell r="E325" t="str">
            <v>NA</v>
          </cell>
          <cell r="F325" t="str">
            <v>NA</v>
          </cell>
          <cell r="G325" t="str">
            <v>NA</v>
          </cell>
          <cell r="H325" t="str">
            <v>NA</v>
          </cell>
          <cell r="I325">
            <v>400</v>
          </cell>
          <cell r="J325">
            <v>16.445689999999999</v>
          </cell>
          <cell r="K325">
            <v>-89.549819999999997</v>
          </cell>
          <cell r="L325" t="str">
            <v>NA</v>
          </cell>
          <cell r="M325" t="str">
            <v>NA</v>
          </cell>
          <cell r="N325" t="str">
            <v>NA</v>
          </cell>
          <cell r="O325" t="str">
            <v>NA</v>
          </cell>
          <cell r="P325" t="str">
            <v>NA</v>
          </cell>
          <cell r="Q325" t="str">
            <v>NA</v>
          </cell>
          <cell r="R325" t="str">
            <v>NA</v>
          </cell>
          <cell r="S325" t="str">
            <v>NA</v>
          </cell>
          <cell r="T325" t="str">
            <v>NA</v>
          </cell>
          <cell r="U325" t="str">
            <v>NA</v>
          </cell>
          <cell r="V325" t="str">
            <v>NA</v>
          </cell>
          <cell r="W325" t="str">
            <v>NA</v>
          </cell>
          <cell r="X325" t="str">
            <v>NA</v>
          </cell>
          <cell r="Y325" t="str">
            <v>NA</v>
          </cell>
          <cell r="Z325" t="str">
            <v>NA</v>
          </cell>
          <cell r="AA325" t="str">
            <v>NA</v>
          </cell>
          <cell r="AB325" t="str">
            <v>NA</v>
          </cell>
          <cell r="AC325" t="str">
            <v>NA</v>
          </cell>
          <cell r="AD325" t="str">
            <v>NA</v>
          </cell>
          <cell r="AE325" t="str">
            <v>NA</v>
          </cell>
          <cell r="AF325" t="str">
            <v>NA</v>
          </cell>
          <cell r="AG325" t="str">
            <v>NA</v>
          </cell>
          <cell r="AH325" t="str">
            <v>NA</v>
          </cell>
          <cell r="AI325" t="e">
            <v>#VALUE!</v>
          </cell>
          <cell r="AJ325" t="str">
            <v>NA</v>
          </cell>
          <cell r="AK325" t="str">
            <v>NA</v>
          </cell>
          <cell r="AL325" t="str">
            <v>NA</v>
          </cell>
          <cell r="AM325" t="str">
            <v>NA</v>
          </cell>
          <cell r="AN325" t="str">
            <v>NA</v>
          </cell>
          <cell r="AO325" t="str">
            <v>NA</v>
          </cell>
          <cell r="AP325" t="str">
            <v>NA</v>
          </cell>
          <cell r="AQ325" t="str">
            <v>NA</v>
          </cell>
          <cell r="AR325" t="str">
            <v>NA</v>
          </cell>
          <cell r="AS325" t="str">
            <v>NA</v>
          </cell>
          <cell r="AT325" t="str">
            <v>NA</v>
          </cell>
          <cell r="AU325" t="str">
            <v>NA</v>
          </cell>
          <cell r="AV325" t="str">
            <v>NA</v>
          </cell>
          <cell r="AW325" t="str">
            <v>NA</v>
          </cell>
          <cell r="AX325" t="str">
            <v>NA</v>
          </cell>
          <cell r="AY325" t="str">
            <v>Include only records that contain "worker" in LifeStageSex field. Export specimen data. Collapse specimen records so that one record for each collnxspecies combination.</v>
          </cell>
        </row>
        <row r="326">
          <cell r="A326" t="str">
            <v>B-07</v>
          </cell>
          <cell r="B326" t="str">
            <v>Longino, John</v>
          </cell>
          <cell r="C326" t="str">
            <v>North America</v>
          </cell>
          <cell r="D326" t="str">
            <v>Guatemala</v>
          </cell>
          <cell r="E326" t="str">
            <v>NA</v>
          </cell>
          <cell r="F326" t="str">
            <v>NA</v>
          </cell>
          <cell r="G326" t="str">
            <v>NA</v>
          </cell>
          <cell r="H326" t="str">
            <v>NA</v>
          </cell>
          <cell r="I326">
            <v>2600</v>
          </cell>
          <cell r="J326">
            <v>14.529870000000001</v>
          </cell>
          <cell r="K326">
            <v>-90.149079999999998</v>
          </cell>
          <cell r="L326" t="str">
            <v>NA</v>
          </cell>
          <cell r="M326" t="str">
            <v>NA</v>
          </cell>
          <cell r="N326" t="str">
            <v>NA</v>
          </cell>
          <cell r="O326" t="str">
            <v>NA</v>
          </cell>
          <cell r="P326" t="str">
            <v>NA</v>
          </cell>
          <cell r="Q326" t="str">
            <v>NA</v>
          </cell>
          <cell r="R326" t="str">
            <v>NA</v>
          </cell>
          <cell r="S326" t="str">
            <v>NA</v>
          </cell>
          <cell r="T326" t="str">
            <v>NA</v>
          </cell>
          <cell r="U326" t="str">
            <v>NA</v>
          </cell>
          <cell r="V326" t="str">
            <v>NA</v>
          </cell>
          <cell r="W326" t="str">
            <v>NA</v>
          </cell>
          <cell r="X326" t="str">
            <v>NA</v>
          </cell>
          <cell r="Y326" t="str">
            <v>NA</v>
          </cell>
          <cell r="Z326" t="str">
            <v>NA</v>
          </cell>
          <cell r="AA326" t="str">
            <v>NA</v>
          </cell>
          <cell r="AB326" t="str">
            <v>NA</v>
          </cell>
          <cell r="AC326" t="str">
            <v>NA</v>
          </cell>
          <cell r="AD326" t="str">
            <v>NA</v>
          </cell>
          <cell r="AE326" t="str">
            <v>NA</v>
          </cell>
          <cell r="AF326" t="str">
            <v>NA</v>
          </cell>
          <cell r="AG326" t="str">
            <v>NA</v>
          </cell>
          <cell r="AH326" t="str">
            <v>NA</v>
          </cell>
          <cell r="AI326" t="e">
            <v>#VALUE!</v>
          </cell>
          <cell r="AJ326" t="str">
            <v>NA</v>
          </cell>
          <cell r="AK326" t="str">
            <v>NA</v>
          </cell>
          <cell r="AL326" t="str">
            <v>NA</v>
          </cell>
          <cell r="AM326" t="str">
            <v>NA</v>
          </cell>
          <cell r="AN326" t="str">
            <v>NA</v>
          </cell>
          <cell r="AO326" t="str">
            <v>NA</v>
          </cell>
          <cell r="AP326" t="str">
            <v>NA</v>
          </cell>
          <cell r="AQ326" t="str">
            <v>NA</v>
          </cell>
          <cell r="AR326" t="str">
            <v>NA</v>
          </cell>
          <cell r="AS326" t="str">
            <v>NA</v>
          </cell>
          <cell r="AT326" t="str">
            <v>NA</v>
          </cell>
          <cell r="AU326" t="str">
            <v>NA</v>
          </cell>
          <cell r="AV326" t="str">
            <v>NA</v>
          </cell>
          <cell r="AW326" t="str">
            <v>NA</v>
          </cell>
          <cell r="AX326" t="str">
            <v>NA</v>
          </cell>
          <cell r="AY326" t="str">
            <v>Include only records that contain "worker" in LifeStageSex field. Export specimen data. Collapse specimen records so that one record for each collnxspecies combination.</v>
          </cell>
        </row>
        <row r="327">
          <cell r="A327" t="str">
            <v>B-08</v>
          </cell>
          <cell r="B327" t="str">
            <v>Longino, John</v>
          </cell>
          <cell r="C327" t="str">
            <v>North America</v>
          </cell>
          <cell r="D327" t="str">
            <v>Guatemala</v>
          </cell>
          <cell r="E327" t="str">
            <v>NA</v>
          </cell>
          <cell r="F327" t="str">
            <v>NA</v>
          </cell>
          <cell r="G327" t="str">
            <v>NA</v>
          </cell>
          <cell r="H327" t="str">
            <v>NA</v>
          </cell>
          <cell r="I327">
            <v>2150</v>
          </cell>
          <cell r="J327">
            <v>14.535769999999999</v>
          </cell>
          <cell r="K327">
            <v>-90.694280000000006</v>
          </cell>
          <cell r="L327" t="str">
            <v>NA</v>
          </cell>
          <cell r="M327" t="str">
            <v>NA</v>
          </cell>
          <cell r="N327" t="str">
            <v>NA</v>
          </cell>
          <cell r="O327" t="str">
            <v>NA</v>
          </cell>
          <cell r="P327" t="str">
            <v>NA</v>
          </cell>
          <cell r="Q327" t="str">
            <v>NA</v>
          </cell>
          <cell r="R327" t="str">
            <v>NA</v>
          </cell>
          <cell r="S327" t="str">
            <v>NA</v>
          </cell>
          <cell r="T327" t="str">
            <v>NA</v>
          </cell>
          <cell r="U327" t="str">
            <v>NA</v>
          </cell>
          <cell r="V327" t="str">
            <v>NA</v>
          </cell>
          <cell r="W327" t="str">
            <v>NA</v>
          </cell>
          <cell r="X327" t="str">
            <v>NA</v>
          </cell>
          <cell r="Y327" t="str">
            <v>NA</v>
          </cell>
          <cell r="Z327" t="str">
            <v>NA</v>
          </cell>
          <cell r="AA327" t="str">
            <v>NA</v>
          </cell>
          <cell r="AB327" t="str">
            <v>NA</v>
          </cell>
          <cell r="AC327" t="str">
            <v>NA</v>
          </cell>
          <cell r="AD327" t="str">
            <v>NA</v>
          </cell>
          <cell r="AE327" t="str">
            <v>NA</v>
          </cell>
          <cell r="AF327" t="str">
            <v>NA</v>
          </cell>
          <cell r="AG327" t="str">
            <v>NA</v>
          </cell>
          <cell r="AH327" t="str">
            <v>NA</v>
          </cell>
          <cell r="AI327" t="e">
            <v>#VALUE!</v>
          </cell>
          <cell r="AJ327" t="str">
            <v>NA</v>
          </cell>
          <cell r="AK327" t="str">
            <v>NA</v>
          </cell>
          <cell r="AL327" t="str">
            <v>NA</v>
          </cell>
          <cell r="AM327" t="str">
            <v>NA</v>
          </cell>
          <cell r="AN327" t="str">
            <v>NA</v>
          </cell>
          <cell r="AO327" t="str">
            <v>NA</v>
          </cell>
          <cell r="AP327" t="str">
            <v>NA</v>
          </cell>
          <cell r="AQ327" t="str">
            <v>NA</v>
          </cell>
          <cell r="AR327" t="str">
            <v>NA</v>
          </cell>
          <cell r="AS327" t="str">
            <v>NA</v>
          </cell>
          <cell r="AT327" t="str">
            <v>NA</v>
          </cell>
          <cell r="AU327" t="str">
            <v>NA</v>
          </cell>
          <cell r="AV327" t="str">
            <v>NA</v>
          </cell>
          <cell r="AW327" t="str">
            <v>NA</v>
          </cell>
          <cell r="AX327" t="str">
            <v>NA</v>
          </cell>
          <cell r="AY327" t="str">
            <v>Include only records that contain "worker" in LifeStageSex field. Export specimen data. Collapse specimen records so that one record for each collnxspecies combination.</v>
          </cell>
        </row>
        <row r="328">
          <cell r="A328" t="str">
            <v>B-09</v>
          </cell>
          <cell r="B328" t="str">
            <v>Longino, John</v>
          </cell>
          <cell r="C328" t="str">
            <v>North America</v>
          </cell>
          <cell r="D328" t="str">
            <v>Guatemala</v>
          </cell>
          <cell r="E328" t="str">
            <v>NA</v>
          </cell>
          <cell r="F328" t="str">
            <v>NA</v>
          </cell>
          <cell r="G328" t="str">
            <v>NA</v>
          </cell>
          <cell r="H328" t="str">
            <v>NA</v>
          </cell>
          <cell r="I328">
            <v>1625</v>
          </cell>
          <cell r="J328">
            <v>14.549149999999999</v>
          </cell>
          <cell r="K328">
            <v>-91.190550000000002</v>
          </cell>
          <cell r="L328" t="str">
            <v>NA</v>
          </cell>
          <cell r="M328" t="str">
            <v>NA</v>
          </cell>
          <cell r="N328" t="str">
            <v>NA</v>
          </cell>
          <cell r="O328" t="str">
            <v>NA</v>
          </cell>
          <cell r="P328" t="str">
            <v>NA</v>
          </cell>
          <cell r="Q328" t="str">
            <v>NA</v>
          </cell>
          <cell r="R328" t="str">
            <v>NA</v>
          </cell>
          <cell r="S328" t="str">
            <v>NA</v>
          </cell>
          <cell r="T328" t="str">
            <v>NA</v>
          </cell>
          <cell r="U328" t="str">
            <v>NA</v>
          </cell>
          <cell r="V328" t="str">
            <v>NA</v>
          </cell>
          <cell r="W328" t="str">
            <v>NA</v>
          </cell>
          <cell r="X328" t="str">
            <v>NA</v>
          </cell>
          <cell r="Y328" t="str">
            <v>NA</v>
          </cell>
          <cell r="Z328" t="str">
            <v>NA</v>
          </cell>
          <cell r="AA328" t="str">
            <v>NA</v>
          </cell>
          <cell r="AB328" t="str">
            <v>NA</v>
          </cell>
          <cell r="AC328" t="str">
            <v>NA</v>
          </cell>
          <cell r="AD328" t="str">
            <v>NA</v>
          </cell>
          <cell r="AE328" t="str">
            <v>NA</v>
          </cell>
          <cell r="AF328" t="str">
            <v>NA</v>
          </cell>
          <cell r="AG328" t="str">
            <v>NA</v>
          </cell>
          <cell r="AH328" t="str">
            <v>NA</v>
          </cell>
          <cell r="AI328" t="e">
            <v>#VALUE!</v>
          </cell>
          <cell r="AJ328" t="str">
            <v>NA</v>
          </cell>
          <cell r="AK328" t="str">
            <v>NA</v>
          </cell>
          <cell r="AL328" t="str">
            <v>NA</v>
          </cell>
          <cell r="AM328" t="str">
            <v>NA</v>
          </cell>
          <cell r="AN328" t="str">
            <v>NA</v>
          </cell>
          <cell r="AO328" t="str">
            <v>NA</v>
          </cell>
          <cell r="AP328" t="str">
            <v>NA</v>
          </cell>
          <cell r="AQ328" t="str">
            <v>NA</v>
          </cell>
          <cell r="AR328" t="str">
            <v>NA</v>
          </cell>
          <cell r="AS328" t="str">
            <v>NA</v>
          </cell>
          <cell r="AT328" t="str">
            <v>NA</v>
          </cell>
          <cell r="AU328" t="str">
            <v>NA</v>
          </cell>
          <cell r="AV328" t="str">
            <v>NA</v>
          </cell>
          <cell r="AW328" t="str">
            <v>NA</v>
          </cell>
          <cell r="AX328" t="str">
            <v>NA</v>
          </cell>
          <cell r="AY328" t="str">
            <v>Include only records that contain "worker" in LifeStageSex field. Export specimen data. Collapse specimen records so that one record for each collnxspecies combination.</v>
          </cell>
        </row>
        <row r="329">
          <cell r="A329" t="str">
            <v>Baccaro&amp;Souza_noyear_01</v>
          </cell>
          <cell r="B329" t="str">
            <v>Baccaro, Fabricio; Souza, Jorge</v>
          </cell>
          <cell r="C329" t="str">
            <v>South America</v>
          </cell>
          <cell r="D329" t="str">
            <v>Brazil</v>
          </cell>
          <cell r="E329" t="str">
            <v>Amazonas</v>
          </cell>
          <cell r="F329" t="str">
            <v>Careiro</v>
          </cell>
          <cell r="G329" t="str">
            <v>Módulo 2 (PPBio) - Ramal do Manaquiri</v>
          </cell>
          <cell r="H329" t="str">
            <v>Topical open forest</v>
          </cell>
          <cell r="I329">
            <v>41</v>
          </cell>
          <cell r="J329">
            <v>-3.68</v>
          </cell>
          <cell r="K329">
            <v>-60.31</v>
          </cell>
          <cell r="L329" t="str">
            <v>GPS</v>
          </cell>
          <cell r="M329" t="str">
            <v>NA</v>
          </cell>
          <cell r="N329">
            <v>5133</v>
          </cell>
          <cell r="O329">
            <v>37</v>
          </cell>
          <cell r="P329">
            <v>37</v>
          </cell>
          <cell r="Q329">
            <v>0</v>
          </cell>
          <cell r="R329">
            <v>1</v>
          </cell>
          <cell r="S329">
            <v>3</v>
          </cell>
          <cell r="T329">
            <v>11</v>
          </cell>
          <cell r="U329">
            <v>2009</v>
          </cell>
          <cell r="V329">
            <v>10</v>
          </cell>
          <cell r="W329">
            <v>11</v>
          </cell>
          <cell r="X329">
            <v>2009</v>
          </cell>
          <cell r="Y329">
            <v>10</v>
          </cell>
          <cell r="Z329">
            <v>225</v>
          </cell>
          <cell r="AA329">
            <v>1</v>
          </cell>
          <cell r="AB329">
            <v>1000</v>
          </cell>
          <cell r="AC329" t="str">
            <v>Baits</v>
          </cell>
          <cell r="AD329" t="str">
            <v>10 sardine baits (~ 3 g at 25 m spacing) placed on a piece of paper (10x10 cm) on the forest floor or litter per plot (total = 10 plots). After 45 minutes all ants were grasped and placed in plastic bags.</v>
          </cell>
          <cell r="AE329">
            <v>0</v>
          </cell>
          <cell r="AF329">
            <v>0</v>
          </cell>
          <cell r="AG329">
            <v>0</v>
          </cell>
          <cell r="AH329">
            <v>0</v>
          </cell>
          <cell r="AI329">
            <v>0</v>
          </cell>
          <cell r="AJ329">
            <v>100</v>
          </cell>
          <cell r="AK329">
            <v>0</v>
          </cell>
          <cell r="AL329">
            <v>25</v>
          </cell>
          <cell r="AM329">
            <v>45</v>
          </cell>
          <cell r="AN329">
            <v>0</v>
          </cell>
          <cell r="AO329">
            <v>0</v>
          </cell>
          <cell r="AP329">
            <v>0</v>
          </cell>
          <cell r="AQ329">
            <v>0</v>
          </cell>
          <cell r="AR329">
            <v>0</v>
          </cell>
          <cell r="AS329">
            <v>0</v>
          </cell>
          <cell r="AT329" t="str">
            <v>Topical open forest</v>
          </cell>
          <cell r="AU329" t="str">
            <v>Undisturbed</v>
          </cell>
          <cell r="AV329" t="str">
            <v>NA</v>
          </cell>
          <cell r="AW329" t="str">
            <v>NA</v>
          </cell>
          <cell r="AX329" t="str">
            <v>Tropical open forest. Understory relatively open with palms. The terrain is flat, with small intermittent streams (but have one perenial stream).</v>
          </cell>
          <cell r="AY329" t="str">
            <v>NA</v>
          </cell>
        </row>
        <row r="330">
          <cell r="A330" t="str">
            <v>Baccaro&amp;Souza_noyear_02</v>
          </cell>
          <cell r="B330" t="str">
            <v>Baccaro, Fabricio; Souza, Jorge</v>
          </cell>
          <cell r="C330" t="str">
            <v>South America</v>
          </cell>
          <cell r="D330" t="str">
            <v>Brazil</v>
          </cell>
          <cell r="E330" t="str">
            <v>Amazonas</v>
          </cell>
          <cell r="F330" t="str">
            <v>Careiro</v>
          </cell>
          <cell r="G330" t="str">
            <v>Módulo 2 (PPBio) - Ramal do Manaquiri</v>
          </cell>
          <cell r="H330" t="str">
            <v>Topical open forest</v>
          </cell>
          <cell r="I330">
            <v>41</v>
          </cell>
          <cell r="J330">
            <v>-3.68</v>
          </cell>
          <cell r="K330">
            <v>-60.31</v>
          </cell>
          <cell r="L330" t="str">
            <v>GPS</v>
          </cell>
          <cell r="M330" t="str">
            <v>NA</v>
          </cell>
          <cell r="N330">
            <v>2451</v>
          </cell>
          <cell r="O330">
            <v>116</v>
          </cell>
          <cell r="P330">
            <v>116</v>
          </cell>
          <cell r="Q330">
            <v>0</v>
          </cell>
          <cell r="R330">
            <v>1</v>
          </cell>
          <cell r="S330">
            <v>3</v>
          </cell>
          <cell r="T330">
            <v>11</v>
          </cell>
          <cell r="U330">
            <v>2009</v>
          </cell>
          <cell r="V330">
            <v>10</v>
          </cell>
          <cell r="W330">
            <v>11</v>
          </cell>
          <cell r="X330">
            <v>2009</v>
          </cell>
          <cell r="Y330">
            <v>10</v>
          </cell>
          <cell r="Z330">
            <v>225</v>
          </cell>
          <cell r="AA330">
            <v>1</v>
          </cell>
          <cell r="AB330">
            <v>1000</v>
          </cell>
          <cell r="AC330" t="str">
            <v>Pitfall</v>
          </cell>
          <cell r="AD330" t="str">
            <v>10 plots with 10 pitfall traps each (25 m spacing). The pitfall traps consited of a 6.5 cm diameter plastic cups, partly filled with 70% ethanol.</v>
          </cell>
          <cell r="AE330">
            <v>100</v>
          </cell>
          <cell r="AF330">
            <v>33.200000000000003</v>
          </cell>
          <cell r="AG330">
            <v>25</v>
          </cell>
          <cell r="AH330">
            <v>48</v>
          </cell>
          <cell r="AI330">
            <v>200</v>
          </cell>
          <cell r="AJ330">
            <v>0</v>
          </cell>
          <cell r="AK330">
            <v>0</v>
          </cell>
          <cell r="AL330">
            <v>0</v>
          </cell>
          <cell r="AM330">
            <v>0</v>
          </cell>
          <cell r="AN330">
            <v>0</v>
          </cell>
          <cell r="AO330">
            <v>0</v>
          </cell>
          <cell r="AP330">
            <v>0</v>
          </cell>
          <cell r="AQ330">
            <v>0</v>
          </cell>
          <cell r="AR330">
            <v>0</v>
          </cell>
          <cell r="AS330">
            <v>0</v>
          </cell>
          <cell r="AT330" t="str">
            <v>Topical open forest</v>
          </cell>
          <cell r="AU330" t="str">
            <v>Undisturbed</v>
          </cell>
          <cell r="AV330" t="str">
            <v>NA</v>
          </cell>
          <cell r="AW330" t="str">
            <v>NA</v>
          </cell>
          <cell r="AX330" t="str">
            <v>Tropical open forest. Understory relatively open with palms. The terrain is flat, with small intermittent streams (but have one perenial stream).</v>
          </cell>
          <cell r="AY330" t="str">
            <v>NA</v>
          </cell>
        </row>
        <row r="331">
          <cell r="A331" t="str">
            <v>Baccaro&amp;Souza_noyear_03</v>
          </cell>
          <cell r="B331" t="str">
            <v>Baccaro, Fabricio; Souza, Jorge</v>
          </cell>
          <cell r="C331" t="str">
            <v>South America</v>
          </cell>
          <cell r="D331" t="str">
            <v>Brazil</v>
          </cell>
          <cell r="E331" t="str">
            <v>Amazonas</v>
          </cell>
          <cell r="F331" t="str">
            <v>Careiro</v>
          </cell>
          <cell r="G331" t="str">
            <v>Módulo 2 (PPBio) - Ramal do Manaquiri</v>
          </cell>
          <cell r="H331" t="str">
            <v>Topical open forest</v>
          </cell>
          <cell r="I331">
            <v>41</v>
          </cell>
          <cell r="J331">
            <v>-3.68</v>
          </cell>
          <cell r="K331">
            <v>-60.31</v>
          </cell>
          <cell r="L331" t="str">
            <v>GPS</v>
          </cell>
          <cell r="M331" t="str">
            <v>NA</v>
          </cell>
          <cell r="N331">
            <v>8751</v>
          </cell>
          <cell r="O331">
            <v>136</v>
          </cell>
          <cell r="P331">
            <v>136</v>
          </cell>
          <cell r="Q331">
            <v>0</v>
          </cell>
          <cell r="R331">
            <v>1</v>
          </cell>
          <cell r="S331">
            <v>3</v>
          </cell>
          <cell r="T331">
            <v>11</v>
          </cell>
          <cell r="U331">
            <v>2009</v>
          </cell>
          <cell r="V331">
            <v>10</v>
          </cell>
          <cell r="W331">
            <v>11</v>
          </cell>
          <cell r="X331">
            <v>2009</v>
          </cell>
          <cell r="Y331">
            <v>10</v>
          </cell>
          <cell r="Z331">
            <v>225</v>
          </cell>
          <cell r="AA331">
            <v>1</v>
          </cell>
          <cell r="AB331">
            <v>1000</v>
          </cell>
          <cell r="AC331" t="str">
            <v>Winkler</v>
          </cell>
          <cell r="AD331" t="str">
            <v>10 1-m2 of sifted litter (25 m spacing) sampled per plot (total = 10 plots). The ants were extrAustralian Capital Territoryed from the sifted litter through a sieve of 1?cm2 mesh, placed in Winkler sacks and hung in a room at ambient temperature (about 28 °C) for 48 hours.</v>
          </cell>
          <cell r="AE331">
            <v>0</v>
          </cell>
          <cell r="AF331">
            <v>0</v>
          </cell>
          <cell r="AG331">
            <v>0</v>
          </cell>
          <cell r="AH331">
            <v>0</v>
          </cell>
          <cell r="AI331">
            <v>0</v>
          </cell>
          <cell r="AJ331">
            <v>0</v>
          </cell>
          <cell r="AK331">
            <v>0</v>
          </cell>
          <cell r="AL331">
            <v>0</v>
          </cell>
          <cell r="AM331">
            <v>0</v>
          </cell>
          <cell r="AN331">
            <v>100</v>
          </cell>
          <cell r="AO331">
            <v>25</v>
          </cell>
          <cell r="AP331">
            <v>0</v>
          </cell>
          <cell r="AQ331">
            <v>0</v>
          </cell>
          <cell r="AR331">
            <v>0</v>
          </cell>
          <cell r="AS331">
            <v>1</v>
          </cell>
          <cell r="AT331" t="str">
            <v>Topical open forest</v>
          </cell>
          <cell r="AU331" t="str">
            <v>Undisturbed</v>
          </cell>
          <cell r="AV331" t="str">
            <v>NA</v>
          </cell>
          <cell r="AW331" t="str">
            <v>NA</v>
          </cell>
          <cell r="AX331" t="str">
            <v>Tropical open forest. Understory relatively open with palms. The terrain is flat, with small intermittent streams (but have one perenial stream).</v>
          </cell>
          <cell r="AY331" t="str">
            <v>NA</v>
          </cell>
        </row>
        <row r="332">
          <cell r="A332" t="str">
            <v>Bar.:17km SSW Cd.Bol</v>
          </cell>
          <cell r="B332" t="str">
            <v>Phil Ward</v>
          </cell>
          <cell r="C332" t="str">
            <v>South America</v>
          </cell>
          <cell r="D332" t="str">
            <v>Venezuela</v>
          </cell>
          <cell r="E332" t="str">
            <v>NA</v>
          </cell>
          <cell r="F332" t="str">
            <v>NA</v>
          </cell>
          <cell r="G332" t="str">
            <v>NA</v>
          </cell>
          <cell r="H332" t="str">
            <v>NA</v>
          </cell>
          <cell r="I332">
            <v>240</v>
          </cell>
          <cell r="J332">
            <v>8.0333000000000006</v>
          </cell>
          <cell r="K332">
            <v>-70.7667</v>
          </cell>
          <cell r="L332" t="str">
            <v>NA</v>
          </cell>
          <cell r="M332" t="str">
            <v>NA</v>
          </cell>
          <cell r="N332" t="str">
            <v>NA</v>
          </cell>
          <cell r="O332" t="str">
            <v>NA</v>
          </cell>
          <cell r="P332" t="str">
            <v>NA</v>
          </cell>
          <cell r="Q332" t="str">
            <v>NA</v>
          </cell>
          <cell r="R332" t="str">
            <v>NA</v>
          </cell>
          <cell r="S332">
            <v>28</v>
          </cell>
          <cell r="T332">
            <v>8</v>
          </cell>
          <cell r="U332">
            <v>1987</v>
          </cell>
          <cell r="V332" t="str">
            <v>NA</v>
          </cell>
          <cell r="W332" t="str">
            <v>NA</v>
          </cell>
          <cell r="X332" t="str">
            <v>NA</v>
          </cell>
          <cell r="Y332" t="str">
            <v>NA</v>
          </cell>
          <cell r="Z332" t="str">
            <v>NA</v>
          </cell>
          <cell r="AA332" t="str">
            <v>NA</v>
          </cell>
          <cell r="AB332" t="str">
            <v>NA</v>
          </cell>
          <cell r="AC332" t="str">
            <v>NA</v>
          </cell>
          <cell r="AD332" t="str">
            <v>NA</v>
          </cell>
          <cell r="AE332" t="str">
            <v>NA</v>
          </cell>
          <cell r="AF332" t="str">
            <v>NA</v>
          </cell>
          <cell r="AG332" t="str">
            <v>NA</v>
          </cell>
          <cell r="AH332" t="str">
            <v>NA</v>
          </cell>
          <cell r="AI332" t="e">
            <v>#VALUE!</v>
          </cell>
          <cell r="AJ332" t="str">
            <v>NA</v>
          </cell>
          <cell r="AK332" t="str">
            <v>NA</v>
          </cell>
          <cell r="AL332" t="str">
            <v>NA</v>
          </cell>
          <cell r="AM332" t="str">
            <v>NA</v>
          </cell>
          <cell r="AN332" t="str">
            <v>NA</v>
          </cell>
          <cell r="AO332" t="str">
            <v>NA</v>
          </cell>
          <cell r="AP332" t="str">
            <v>NA</v>
          </cell>
          <cell r="AQ332" t="str">
            <v>NA</v>
          </cell>
          <cell r="AR332" t="str">
            <v>NA</v>
          </cell>
          <cell r="AS332" t="str">
            <v>NA</v>
          </cell>
          <cell r="AT332" t="str">
            <v>NC75 2nd-growth rf</v>
          </cell>
          <cell r="AU332" t="str">
            <v>NA</v>
          </cell>
          <cell r="AV332" t="str">
            <v>NA</v>
          </cell>
          <cell r="AW332" t="str">
            <v>NA</v>
          </cell>
          <cell r="AX332" t="str">
            <v>NA</v>
          </cell>
          <cell r="AY332" t="str">
            <v>NA</v>
          </cell>
        </row>
        <row r="333">
          <cell r="A333" t="str">
            <v>Barrow_etal_2006_01</v>
          </cell>
          <cell r="B333" t="str">
            <v>Lucky, Andrea</v>
          </cell>
          <cell r="C333" t="str">
            <v>Oceania</v>
          </cell>
          <cell r="D333" t="str">
            <v>Australia</v>
          </cell>
          <cell r="E333" t="str">
            <v>Western Australia</v>
          </cell>
          <cell r="F333" t="str">
            <v>Kimberly</v>
          </cell>
          <cell r="G333" t="str">
            <v>Purnululu National Park</v>
          </cell>
          <cell r="H333" t="str">
            <v>Spinifex</v>
          </cell>
          <cell r="I333">
            <v>579</v>
          </cell>
          <cell r="J333">
            <v>-17.32</v>
          </cell>
          <cell r="K333">
            <v>128.32</v>
          </cell>
          <cell r="L333" t="str">
            <v>GPS</v>
          </cell>
          <cell r="M333" t="str">
            <v>NA</v>
          </cell>
          <cell r="N333">
            <v>35877</v>
          </cell>
          <cell r="O333">
            <v>85</v>
          </cell>
          <cell r="P333" t="str">
            <v>NA</v>
          </cell>
          <cell r="Q333" t="str">
            <v>NA</v>
          </cell>
          <cell r="R333">
            <v>2</v>
          </cell>
          <cell r="S333" t="str">
            <v>NA</v>
          </cell>
          <cell r="T333">
            <v>9</v>
          </cell>
          <cell r="U333">
            <v>2004</v>
          </cell>
          <cell r="V333" t="str">
            <v>NA</v>
          </cell>
          <cell r="W333">
            <v>4</v>
          </cell>
          <cell r="X333">
            <v>2005</v>
          </cell>
          <cell r="Y333">
            <v>12</v>
          </cell>
          <cell r="Z333">
            <v>40</v>
          </cell>
          <cell r="AA333">
            <v>20</v>
          </cell>
          <cell r="AB333">
            <v>100</v>
          </cell>
          <cell r="AC333" t="str">
            <v>Pitfall</v>
          </cell>
          <cell r="AD333" t="str">
            <v>Ants were collected using grids of 15 (3 × 5) pitfall traps (4 cm diameter), filled with 50 mL of glycol and ethanol solution (7: 3). Pitfall traps were placed at 10-m intervals and grids were at least 100 m apart. During each sampling period, traps were opened immediately and left open for 48 h.</v>
          </cell>
          <cell r="AE333">
            <v>360</v>
          </cell>
          <cell r="AF333">
            <v>12.57</v>
          </cell>
          <cell r="AG333">
            <v>10</v>
          </cell>
          <cell r="AH333">
            <v>96</v>
          </cell>
          <cell r="AI333">
            <v>1440</v>
          </cell>
          <cell r="AJ333">
            <v>0</v>
          </cell>
          <cell r="AK333">
            <v>0</v>
          </cell>
          <cell r="AL333">
            <v>0</v>
          </cell>
          <cell r="AM333">
            <v>0</v>
          </cell>
          <cell r="AN333">
            <v>0</v>
          </cell>
          <cell r="AO333">
            <v>0</v>
          </cell>
          <cell r="AP333">
            <v>0</v>
          </cell>
          <cell r="AQ333">
            <v>0</v>
          </cell>
          <cell r="AR333">
            <v>0</v>
          </cell>
          <cell r="AS333">
            <v>0</v>
          </cell>
          <cell r="AT333" t="str">
            <v>spinifex</v>
          </cell>
          <cell r="AU333" t="str">
            <v>Undisturbed</v>
          </cell>
          <cell r="AV333" t="str">
            <v>NA</v>
          </cell>
          <cell r="AW333" t="str">
            <v>NA</v>
          </cell>
          <cell r="AX333" t="str">
            <v>Wickham Uplands (hereafter referred to as ‘spinifex’) based on Proterosoic shales, siltstones, sandstone, conglomerate and dolomites supporting a hummock grassland of hard spinifex (Triodia intermedia) with scattered woody species (Corymbia (Eucalyptus) opaca, C. (E.) terminalis, and Eucalyptus brevifolia) (see Woinarski 1992)</v>
          </cell>
          <cell r="AY333" t="str">
            <v>NA</v>
          </cell>
        </row>
        <row r="334">
          <cell r="A334" t="str">
            <v>Barrow_etal_2006_02</v>
          </cell>
          <cell r="B334" t="str">
            <v>Lucky, Andrea</v>
          </cell>
          <cell r="C334" t="str">
            <v>Oceania</v>
          </cell>
          <cell r="D334" t="str">
            <v>Australia</v>
          </cell>
          <cell r="E334" t="str">
            <v>Western Australia</v>
          </cell>
          <cell r="F334" t="str">
            <v>Kimberly</v>
          </cell>
          <cell r="G334" t="str">
            <v>Purnululu National Park</v>
          </cell>
          <cell r="H334" t="str">
            <v>Sandplain</v>
          </cell>
          <cell r="I334">
            <v>579</v>
          </cell>
          <cell r="J334">
            <v>-17.32</v>
          </cell>
          <cell r="K334">
            <v>128.32</v>
          </cell>
          <cell r="L334" t="str">
            <v>GPS</v>
          </cell>
          <cell r="M334" t="str">
            <v>NA</v>
          </cell>
          <cell r="N334">
            <v>53668</v>
          </cell>
          <cell r="O334">
            <v>105</v>
          </cell>
          <cell r="P334" t="str">
            <v>NA</v>
          </cell>
          <cell r="Q334" t="str">
            <v>NA</v>
          </cell>
          <cell r="R334">
            <v>2</v>
          </cell>
          <cell r="S334" t="str">
            <v>NA</v>
          </cell>
          <cell r="T334">
            <v>9</v>
          </cell>
          <cell r="U334">
            <v>2004</v>
          </cell>
          <cell r="V334" t="str">
            <v>NA</v>
          </cell>
          <cell r="W334">
            <v>4</v>
          </cell>
          <cell r="X334">
            <v>2005</v>
          </cell>
          <cell r="Y334">
            <v>18</v>
          </cell>
          <cell r="Z334">
            <v>40</v>
          </cell>
          <cell r="AA334">
            <v>20</v>
          </cell>
          <cell r="AB334">
            <v>100</v>
          </cell>
          <cell r="AC334" t="str">
            <v>Pitfall</v>
          </cell>
          <cell r="AD334" t="str">
            <v>Ants were collected using grids of 15 (3 × 5) pitfall traps (4 cm diameter), filled with 50 mL of glycol and ethanol solution (7: 3). Pitfall traps were placed at 10-m intervals and grids were at least 100 m apart. During each sampling period, traps were opened immediately and left open for 48 h.</v>
          </cell>
          <cell r="AE334">
            <v>450</v>
          </cell>
          <cell r="AF334">
            <v>12.57</v>
          </cell>
          <cell r="AG334">
            <v>10</v>
          </cell>
          <cell r="AH334">
            <v>96</v>
          </cell>
          <cell r="AI334">
            <v>1800</v>
          </cell>
          <cell r="AJ334">
            <v>0</v>
          </cell>
          <cell r="AK334">
            <v>0</v>
          </cell>
          <cell r="AL334">
            <v>0</v>
          </cell>
          <cell r="AM334">
            <v>0</v>
          </cell>
          <cell r="AN334">
            <v>0</v>
          </cell>
          <cell r="AO334">
            <v>0</v>
          </cell>
          <cell r="AP334">
            <v>0</v>
          </cell>
          <cell r="AQ334">
            <v>0</v>
          </cell>
          <cell r="AR334">
            <v>0</v>
          </cell>
          <cell r="AS334">
            <v>0</v>
          </cell>
          <cell r="AT334" t="str">
            <v>sandplain</v>
          </cell>
          <cell r="AU334" t="str">
            <v>Undisturbed</v>
          </cell>
          <cell r="AV334" t="str">
            <v>NA</v>
          </cell>
          <cell r="AW334" t="str">
            <v>NA</v>
          </cell>
          <cell r="AX334" t="str">
            <v>The Buchanan sandplain (hereafter referred to as ‘sandplain’), based on Elder sandstone, extends to the south-east of the Bungle Bungle massif, where the savanna grasslands consist of C. (E.) collina, C. (E.) opaca and Lysiphyllum cunninghamii in the upper storey, Acacia spp. and Dolichandrone heterophylla in the mid-storey, and soft spinifex (Triodia bitextura), Aristida spp. and Sarga spp. in the grass layer (Hoaston et al. 1997).</v>
          </cell>
          <cell r="AY334" t="str">
            <v>NA</v>
          </cell>
        </row>
        <row r="335">
          <cell r="A335" t="str">
            <v>Barrow_etal_2006_03</v>
          </cell>
          <cell r="B335" t="str">
            <v>Lucky, Andrea</v>
          </cell>
          <cell r="C335" t="str">
            <v>Oceania</v>
          </cell>
          <cell r="D335" t="str">
            <v>Australia</v>
          </cell>
          <cell r="E335" t="str">
            <v>Western Australia</v>
          </cell>
          <cell r="F335" t="str">
            <v>Kimberly</v>
          </cell>
          <cell r="G335" t="str">
            <v>Purnululu National Park</v>
          </cell>
          <cell r="H335" t="str">
            <v>Gorge</v>
          </cell>
          <cell r="I335">
            <v>579</v>
          </cell>
          <cell r="J335">
            <v>-17.32</v>
          </cell>
          <cell r="K335">
            <v>128.32</v>
          </cell>
          <cell r="L335" t="str">
            <v>GPS</v>
          </cell>
          <cell r="M335" t="str">
            <v>NA</v>
          </cell>
          <cell r="N335">
            <v>3659</v>
          </cell>
          <cell r="O335">
            <v>89</v>
          </cell>
          <cell r="P335" t="str">
            <v>NA</v>
          </cell>
          <cell r="Q335" t="str">
            <v>NA</v>
          </cell>
          <cell r="R335">
            <v>2</v>
          </cell>
          <cell r="S335" t="str">
            <v>NA</v>
          </cell>
          <cell r="T335">
            <v>9</v>
          </cell>
          <cell r="U335">
            <v>2004</v>
          </cell>
          <cell r="V335" t="str">
            <v>NA</v>
          </cell>
          <cell r="W335">
            <v>4</v>
          </cell>
          <cell r="X335">
            <v>2005</v>
          </cell>
          <cell r="Y335">
            <v>6</v>
          </cell>
          <cell r="Z335">
            <v>40</v>
          </cell>
          <cell r="AA335">
            <v>20</v>
          </cell>
          <cell r="AB335">
            <v>100</v>
          </cell>
          <cell r="AC335" t="str">
            <v>Pitfall</v>
          </cell>
          <cell r="AD335" t="str">
            <v>Ants were collected using grids of 15 (3 × 5) pitfall traps (4 cm diameter), filled with 50 mL of glycol and ethanol solution (7: 3). Pitfall traps were placed at 10-m intervals and grids were at least 100 m apart. During each sampling period, traps were opened immediately and left open for 48 h.</v>
          </cell>
          <cell r="AE335">
            <v>180</v>
          </cell>
          <cell r="AF335">
            <v>12.57</v>
          </cell>
          <cell r="AG335">
            <v>10</v>
          </cell>
          <cell r="AH335">
            <v>96</v>
          </cell>
          <cell r="AI335">
            <v>720</v>
          </cell>
          <cell r="AJ335">
            <v>0</v>
          </cell>
          <cell r="AK335">
            <v>0</v>
          </cell>
          <cell r="AL335">
            <v>0</v>
          </cell>
          <cell r="AM335">
            <v>0</v>
          </cell>
          <cell r="AN335">
            <v>0</v>
          </cell>
          <cell r="AO335">
            <v>0</v>
          </cell>
          <cell r="AP335">
            <v>0</v>
          </cell>
          <cell r="AQ335">
            <v>0</v>
          </cell>
          <cell r="AR335">
            <v>0</v>
          </cell>
          <cell r="AS335">
            <v>0</v>
          </cell>
          <cell r="AT335" t="str">
            <v>gorge</v>
          </cell>
          <cell r="AU335" t="str">
            <v>Undisturbed</v>
          </cell>
          <cell r="AV335" t="str">
            <v>NA</v>
          </cell>
          <cell r="AW335" t="str">
            <v>NA</v>
          </cell>
          <cell r="AX335" t="str">
            <v>The rock massif in the north-west of the park (Bungle Bungle massif) is based on Elder sandstone with sandy calcareous soils on lower slopes and sandy lithosols or exposed rock on upland units (Woinarski 1992). Within gorges of the massif, the dominant upperstorey trees are Livistona sp., C. (E.) collina and Grevillia wickhamii, with a mid-story of Acacia spp. and Grevillea refracta over a grass layer of Cymbopogon spp., soft spinifex (Triodia pungens) and assorted forbs.</v>
          </cell>
          <cell r="AY335" t="str">
            <v>NA</v>
          </cell>
        </row>
        <row r="336">
          <cell r="A336" t="str">
            <v>Bassin Blanc</v>
          </cell>
          <cell r="B336" t="str">
            <v>Phil Ward</v>
          </cell>
          <cell r="C336" t="str">
            <v>Africa</v>
          </cell>
          <cell r="D336" t="str">
            <v>Madagascar</v>
          </cell>
          <cell r="E336" t="str">
            <v>NA</v>
          </cell>
          <cell r="F336" t="str">
            <v>NA</v>
          </cell>
          <cell r="G336" t="str">
            <v>NA</v>
          </cell>
          <cell r="H336" t="str">
            <v>NA</v>
          </cell>
          <cell r="I336">
            <v>500</v>
          </cell>
          <cell r="J336">
            <v>-20.45</v>
          </cell>
          <cell r="K336">
            <v>57.466700000000003</v>
          </cell>
          <cell r="L336" t="str">
            <v>NA</v>
          </cell>
          <cell r="M336" t="str">
            <v>NA</v>
          </cell>
          <cell r="N336" t="str">
            <v>NA</v>
          </cell>
          <cell r="O336" t="str">
            <v>NA</v>
          </cell>
          <cell r="P336" t="str">
            <v>NA</v>
          </cell>
          <cell r="Q336" t="str">
            <v>NA</v>
          </cell>
          <cell r="R336" t="str">
            <v>NA</v>
          </cell>
          <cell r="S336">
            <v>6</v>
          </cell>
          <cell r="T336">
            <v>5</v>
          </cell>
          <cell r="U336">
            <v>1989</v>
          </cell>
          <cell r="V336" t="str">
            <v>NA</v>
          </cell>
          <cell r="W336" t="str">
            <v>NA</v>
          </cell>
          <cell r="X336" t="str">
            <v>NA</v>
          </cell>
          <cell r="Y336" t="str">
            <v>NA</v>
          </cell>
          <cell r="Z336" t="str">
            <v>NA</v>
          </cell>
          <cell r="AA336" t="str">
            <v>NA</v>
          </cell>
          <cell r="AB336" t="str">
            <v>NA</v>
          </cell>
          <cell r="AC336" t="str">
            <v>NA</v>
          </cell>
          <cell r="AD336" t="str">
            <v>NA</v>
          </cell>
          <cell r="AE336" t="str">
            <v>NA</v>
          </cell>
          <cell r="AF336" t="str">
            <v>NA</v>
          </cell>
          <cell r="AG336" t="str">
            <v>NA</v>
          </cell>
          <cell r="AH336" t="str">
            <v>NA</v>
          </cell>
          <cell r="AI336" t="e">
            <v>#VALUE!</v>
          </cell>
          <cell r="AJ336" t="str">
            <v>NA</v>
          </cell>
          <cell r="AK336" t="str">
            <v>NA</v>
          </cell>
          <cell r="AL336" t="str">
            <v>NA</v>
          </cell>
          <cell r="AM336" t="str">
            <v>NA</v>
          </cell>
          <cell r="AN336" t="str">
            <v>NA</v>
          </cell>
          <cell r="AO336" t="str">
            <v>NA</v>
          </cell>
          <cell r="AP336" t="str">
            <v>NA</v>
          </cell>
          <cell r="AQ336" t="str">
            <v>NA</v>
          </cell>
          <cell r="AR336" t="str">
            <v>NA</v>
          </cell>
          <cell r="AS336" t="str">
            <v>NA</v>
          </cell>
          <cell r="AT336" t="str">
            <v>EC39 dist. rainfor.</v>
          </cell>
          <cell r="AU336" t="str">
            <v>NA</v>
          </cell>
          <cell r="AV336" t="str">
            <v>NA</v>
          </cell>
          <cell r="AW336" t="str">
            <v>NA</v>
          </cell>
          <cell r="AX336" t="str">
            <v>NA</v>
          </cell>
          <cell r="AY336" t="str">
            <v>NA</v>
          </cell>
        </row>
        <row r="337">
          <cell r="A337" t="str">
            <v>Basu_1997_01</v>
          </cell>
          <cell r="B337" t="str">
            <v>Gibb, Heloise</v>
          </cell>
          <cell r="C337" t="str">
            <v>Asia</v>
          </cell>
          <cell r="D337" t="str">
            <v>India</v>
          </cell>
          <cell r="E337" t="str">
            <v>Western Ghats</v>
          </cell>
          <cell r="F337" t="str">
            <v>Uppungala</v>
          </cell>
          <cell r="G337" t="str">
            <v>Plot 1</v>
          </cell>
          <cell r="H337" t="str">
            <v>Tropical forest semideciduous</v>
          </cell>
          <cell r="I337">
            <v>400</v>
          </cell>
          <cell r="J337">
            <v>12.54</v>
          </cell>
          <cell r="K337">
            <v>75.67</v>
          </cell>
          <cell r="L337" t="str">
            <v>In publication</v>
          </cell>
          <cell r="M337" t="str">
            <v>NA</v>
          </cell>
          <cell r="N337" t="str">
            <v>NA</v>
          </cell>
          <cell r="O337">
            <v>14</v>
          </cell>
          <cell r="P337">
            <v>14</v>
          </cell>
          <cell r="Q337">
            <v>0</v>
          </cell>
          <cell r="R337">
            <v>8</v>
          </cell>
          <cell r="S337" t="str">
            <v>NA</v>
          </cell>
          <cell r="T337">
            <v>1</v>
          </cell>
          <cell r="U337">
            <v>1990</v>
          </cell>
          <cell r="V337" t="str">
            <v>NA</v>
          </cell>
          <cell r="W337">
            <v>11</v>
          </cell>
          <cell r="X337">
            <v>1991</v>
          </cell>
          <cell r="Y337">
            <v>10</v>
          </cell>
          <cell r="Z337">
            <v>6</v>
          </cell>
          <cell r="AA337">
            <v>6</v>
          </cell>
          <cell r="AB337">
            <v>100</v>
          </cell>
          <cell r="AC337" t="str">
            <v>Pitfall</v>
          </cell>
          <cell r="AD337" t="str">
            <v>Twenty five traps were placed (1.5 m gap between traps) in each of the 100 square meter plots. Each  trap was  a plastic can  (25 cm long X  8 cm diameter) placed in a hole dug in the soil. Each trap was filled with detergent solution as a killing agent. Traps were collected after 24 hr.</v>
          </cell>
          <cell r="AE337">
            <v>250</v>
          </cell>
          <cell r="AF337">
            <v>50.29</v>
          </cell>
          <cell r="AG337">
            <v>1.5</v>
          </cell>
          <cell r="AH337">
            <v>552</v>
          </cell>
          <cell r="AI337">
            <v>5750</v>
          </cell>
          <cell r="AJ337">
            <v>0</v>
          </cell>
          <cell r="AK337">
            <v>0</v>
          </cell>
          <cell r="AL337">
            <v>0</v>
          </cell>
          <cell r="AM337">
            <v>0</v>
          </cell>
          <cell r="AN337">
            <v>0</v>
          </cell>
          <cell r="AO337">
            <v>0</v>
          </cell>
          <cell r="AP337">
            <v>0</v>
          </cell>
          <cell r="AQ337">
            <v>0</v>
          </cell>
          <cell r="AR337">
            <v>0</v>
          </cell>
          <cell r="AS337">
            <v>0</v>
          </cell>
          <cell r="AT337" t="str">
            <v>Tropical forest semideciduous</v>
          </cell>
          <cell r="AU337" t="str">
            <v>Undisturbed</v>
          </cell>
          <cell r="AV337" t="str">
            <v>NA</v>
          </cell>
          <cell r="AW337" t="str">
            <v>NA</v>
          </cell>
          <cell r="AX337" t="str">
            <v>NA</v>
          </cell>
          <cell r="AY337" t="str">
            <v>Abundances represented here are from the primary forest (plots 1-10, including closed canopy forest and tree fall gaps), pooled from several seasons across two years.</v>
          </cell>
        </row>
        <row r="338">
          <cell r="A338" t="str">
            <v>Basu_1997_02</v>
          </cell>
          <cell r="B338" t="str">
            <v>Gibb, Heloise</v>
          </cell>
          <cell r="C338" t="str">
            <v>Asia</v>
          </cell>
          <cell r="D338" t="str">
            <v>India</v>
          </cell>
          <cell r="E338" t="str">
            <v>Western Ghats</v>
          </cell>
          <cell r="F338" t="str">
            <v>Uppungala</v>
          </cell>
          <cell r="G338" t="str">
            <v>Plot 2</v>
          </cell>
          <cell r="H338" t="str">
            <v>Tropical forest semideciduous</v>
          </cell>
          <cell r="I338">
            <v>400</v>
          </cell>
          <cell r="J338">
            <v>12.54</v>
          </cell>
          <cell r="K338">
            <v>75.67</v>
          </cell>
          <cell r="L338" t="str">
            <v>In publication</v>
          </cell>
          <cell r="M338" t="str">
            <v>NA</v>
          </cell>
          <cell r="N338" t="str">
            <v>NA</v>
          </cell>
          <cell r="O338">
            <v>16</v>
          </cell>
          <cell r="P338">
            <v>16</v>
          </cell>
          <cell r="Q338">
            <v>0</v>
          </cell>
          <cell r="R338">
            <v>8</v>
          </cell>
          <cell r="S338" t="str">
            <v>NA</v>
          </cell>
          <cell r="T338">
            <v>1</v>
          </cell>
          <cell r="U338">
            <v>1990</v>
          </cell>
          <cell r="V338" t="str">
            <v>NA</v>
          </cell>
          <cell r="W338">
            <v>11</v>
          </cell>
          <cell r="X338">
            <v>1991</v>
          </cell>
          <cell r="Y338">
            <v>10</v>
          </cell>
          <cell r="Z338">
            <v>6</v>
          </cell>
          <cell r="AA338">
            <v>6</v>
          </cell>
          <cell r="AB338">
            <v>100</v>
          </cell>
          <cell r="AC338" t="str">
            <v>Pitfall</v>
          </cell>
          <cell r="AD338" t="str">
            <v>Twenty five traps were placed (1.5 m gap between traps) in each of the 100 square meter plots. Each  trap was  a plastic can  (25 cm long X  8 cm diameter) placed in a hole dug in the soil. Each trap was filled with detergent solution as a killing agent. Traps were collected after 24 hr.</v>
          </cell>
          <cell r="AE338">
            <v>250</v>
          </cell>
          <cell r="AF338">
            <v>50.29</v>
          </cell>
          <cell r="AG338">
            <v>1.5</v>
          </cell>
          <cell r="AH338">
            <v>552</v>
          </cell>
          <cell r="AI338">
            <v>5750</v>
          </cell>
          <cell r="AJ338">
            <v>0</v>
          </cell>
          <cell r="AK338">
            <v>0</v>
          </cell>
          <cell r="AL338">
            <v>0</v>
          </cell>
          <cell r="AM338">
            <v>0</v>
          </cell>
          <cell r="AN338">
            <v>0</v>
          </cell>
          <cell r="AO338">
            <v>0</v>
          </cell>
          <cell r="AP338">
            <v>0</v>
          </cell>
          <cell r="AQ338">
            <v>0</v>
          </cell>
          <cell r="AR338">
            <v>0</v>
          </cell>
          <cell r="AS338">
            <v>0</v>
          </cell>
          <cell r="AT338" t="str">
            <v>Tropical forest semideciduous</v>
          </cell>
          <cell r="AU338" t="str">
            <v>Undisturbed</v>
          </cell>
          <cell r="AV338" t="str">
            <v>NA</v>
          </cell>
          <cell r="AW338" t="str">
            <v>NA</v>
          </cell>
          <cell r="AX338" t="str">
            <v>NA</v>
          </cell>
          <cell r="AY338" t="str">
            <v>Abundances represented here are from the primary forest (plots 1-10, including closed canopy forest and tree fall gaps), pooled from several seasons across two years.</v>
          </cell>
        </row>
        <row r="339">
          <cell r="A339" t="str">
            <v>Basu_1997_03</v>
          </cell>
          <cell r="B339" t="str">
            <v>Gibb, Heloise</v>
          </cell>
          <cell r="C339" t="str">
            <v>Asia</v>
          </cell>
          <cell r="D339" t="str">
            <v>India</v>
          </cell>
          <cell r="E339" t="str">
            <v>Western Ghats</v>
          </cell>
          <cell r="F339" t="str">
            <v>Uppungala</v>
          </cell>
          <cell r="G339" t="str">
            <v>Plot 3</v>
          </cell>
          <cell r="H339" t="str">
            <v>Tropical forest semideciduous</v>
          </cell>
          <cell r="I339">
            <v>400</v>
          </cell>
          <cell r="J339">
            <v>12.54</v>
          </cell>
          <cell r="K339">
            <v>75.67</v>
          </cell>
          <cell r="L339" t="str">
            <v>In publication</v>
          </cell>
          <cell r="M339" t="str">
            <v>NA</v>
          </cell>
          <cell r="N339" t="str">
            <v>NA</v>
          </cell>
          <cell r="O339">
            <v>18</v>
          </cell>
          <cell r="P339">
            <v>18</v>
          </cell>
          <cell r="Q339">
            <v>0</v>
          </cell>
          <cell r="R339">
            <v>8</v>
          </cell>
          <cell r="S339" t="str">
            <v>NA</v>
          </cell>
          <cell r="T339">
            <v>1</v>
          </cell>
          <cell r="U339">
            <v>1990</v>
          </cell>
          <cell r="V339" t="str">
            <v>NA</v>
          </cell>
          <cell r="W339">
            <v>11</v>
          </cell>
          <cell r="X339">
            <v>1991</v>
          </cell>
          <cell r="Y339">
            <v>10</v>
          </cell>
          <cell r="Z339">
            <v>6</v>
          </cell>
          <cell r="AA339">
            <v>6</v>
          </cell>
          <cell r="AB339">
            <v>100</v>
          </cell>
          <cell r="AC339" t="str">
            <v>Pitfall</v>
          </cell>
          <cell r="AD339" t="str">
            <v>Twenty five traps were placed (1.5 m gap between traps) in each of the 100 square meter plots. Each  trap was  a plastic can  (25 cm long X  8 cm diameter) placed in a hole dug in the soil. Each trap was filled with detergent solution as a killing agent. Traps were collected after 24 hr.</v>
          </cell>
          <cell r="AE339">
            <v>250</v>
          </cell>
          <cell r="AF339">
            <v>50.29</v>
          </cell>
          <cell r="AG339">
            <v>1.5</v>
          </cell>
          <cell r="AH339">
            <v>552</v>
          </cell>
          <cell r="AI339">
            <v>5750</v>
          </cell>
          <cell r="AJ339">
            <v>0</v>
          </cell>
          <cell r="AK339">
            <v>0</v>
          </cell>
          <cell r="AL339">
            <v>0</v>
          </cell>
          <cell r="AM339">
            <v>0</v>
          </cell>
          <cell r="AN339">
            <v>0</v>
          </cell>
          <cell r="AO339">
            <v>0</v>
          </cell>
          <cell r="AP339">
            <v>0</v>
          </cell>
          <cell r="AQ339">
            <v>0</v>
          </cell>
          <cell r="AR339">
            <v>0</v>
          </cell>
          <cell r="AS339">
            <v>0</v>
          </cell>
          <cell r="AT339" t="str">
            <v>Tropical forest semideciduous</v>
          </cell>
          <cell r="AU339" t="str">
            <v>Undisturbed</v>
          </cell>
          <cell r="AV339" t="str">
            <v>NA</v>
          </cell>
          <cell r="AW339" t="str">
            <v>NA</v>
          </cell>
          <cell r="AX339" t="str">
            <v>NA</v>
          </cell>
          <cell r="AY339" t="str">
            <v>Abundances represented here are from the primary forest (plots 1-10, including closed canopy forest and tree fall gaps), pooled from several seasons across two years.</v>
          </cell>
        </row>
        <row r="340">
          <cell r="A340" t="str">
            <v>Basu_1997_04</v>
          </cell>
          <cell r="B340" t="str">
            <v>Gibb, Heloise</v>
          </cell>
          <cell r="C340" t="str">
            <v>Asia</v>
          </cell>
          <cell r="D340" t="str">
            <v>India</v>
          </cell>
          <cell r="E340" t="str">
            <v>Western Ghats</v>
          </cell>
          <cell r="F340" t="str">
            <v>Uppungala</v>
          </cell>
          <cell r="G340" t="str">
            <v>Plot 4</v>
          </cell>
          <cell r="H340" t="str">
            <v>Tropical forest semideciduous</v>
          </cell>
          <cell r="I340">
            <v>400</v>
          </cell>
          <cell r="J340">
            <v>12.54</v>
          </cell>
          <cell r="K340">
            <v>75.67</v>
          </cell>
          <cell r="L340" t="str">
            <v>In publication</v>
          </cell>
          <cell r="M340" t="str">
            <v>NA</v>
          </cell>
          <cell r="N340" t="str">
            <v>NA</v>
          </cell>
          <cell r="O340">
            <v>19</v>
          </cell>
          <cell r="P340">
            <v>19</v>
          </cell>
          <cell r="Q340">
            <v>0</v>
          </cell>
          <cell r="R340">
            <v>8</v>
          </cell>
          <cell r="S340" t="str">
            <v>NA</v>
          </cell>
          <cell r="T340">
            <v>1</v>
          </cell>
          <cell r="U340">
            <v>1990</v>
          </cell>
          <cell r="V340" t="str">
            <v>NA</v>
          </cell>
          <cell r="W340">
            <v>11</v>
          </cell>
          <cell r="X340">
            <v>1991</v>
          </cell>
          <cell r="Y340">
            <v>10</v>
          </cell>
          <cell r="Z340">
            <v>6</v>
          </cell>
          <cell r="AA340">
            <v>6</v>
          </cell>
          <cell r="AB340">
            <v>100</v>
          </cell>
          <cell r="AC340" t="str">
            <v>Pitfall</v>
          </cell>
          <cell r="AD340" t="str">
            <v>Twenty five traps were placed (1.5 m gap between traps) in each of the 100 square meter plots. Each  trap was  a plastic can  (25 cm long X  8 cm diameter) placed in a hole dug in the soil. Each trap was filled with detergent solution as a killing agent. Traps were collected after 24 hr.</v>
          </cell>
          <cell r="AE340">
            <v>250</v>
          </cell>
          <cell r="AF340">
            <v>50.29</v>
          </cell>
          <cell r="AG340">
            <v>1.5</v>
          </cell>
          <cell r="AH340">
            <v>552</v>
          </cell>
          <cell r="AI340">
            <v>5750</v>
          </cell>
          <cell r="AJ340">
            <v>0</v>
          </cell>
          <cell r="AK340">
            <v>0</v>
          </cell>
          <cell r="AL340">
            <v>0</v>
          </cell>
          <cell r="AM340">
            <v>0</v>
          </cell>
          <cell r="AN340">
            <v>0</v>
          </cell>
          <cell r="AO340">
            <v>0</v>
          </cell>
          <cell r="AP340">
            <v>0</v>
          </cell>
          <cell r="AQ340">
            <v>0</v>
          </cell>
          <cell r="AR340">
            <v>0</v>
          </cell>
          <cell r="AS340">
            <v>0</v>
          </cell>
          <cell r="AT340" t="str">
            <v>Tropical forest semideciduous</v>
          </cell>
          <cell r="AU340" t="str">
            <v>Undisturbed</v>
          </cell>
          <cell r="AV340" t="str">
            <v>NA</v>
          </cell>
          <cell r="AW340" t="str">
            <v>NA</v>
          </cell>
          <cell r="AX340" t="str">
            <v>NA</v>
          </cell>
          <cell r="AY340" t="str">
            <v>Abundances represented here are from the primary forest (plots 1-10, including closed canopy forest and tree fall gaps), pooled from several seasons across two years.</v>
          </cell>
        </row>
        <row r="341">
          <cell r="A341" t="str">
            <v>Basu_1997_05</v>
          </cell>
          <cell r="B341" t="str">
            <v>Gibb, Heloise</v>
          </cell>
          <cell r="C341" t="str">
            <v>Asia</v>
          </cell>
          <cell r="D341" t="str">
            <v>India</v>
          </cell>
          <cell r="E341" t="str">
            <v>Western Ghats</v>
          </cell>
          <cell r="F341" t="str">
            <v>Uppungala</v>
          </cell>
          <cell r="G341" t="str">
            <v>Plot 5</v>
          </cell>
          <cell r="H341" t="str">
            <v>Tropical forest semideciduous</v>
          </cell>
          <cell r="I341">
            <v>400</v>
          </cell>
          <cell r="J341">
            <v>12.54</v>
          </cell>
          <cell r="K341">
            <v>75.67</v>
          </cell>
          <cell r="L341" t="str">
            <v>In publication</v>
          </cell>
          <cell r="M341" t="str">
            <v>NA</v>
          </cell>
          <cell r="N341" t="str">
            <v>NA</v>
          </cell>
          <cell r="O341">
            <v>19</v>
          </cell>
          <cell r="P341">
            <v>19</v>
          </cell>
          <cell r="Q341">
            <v>0</v>
          </cell>
          <cell r="R341">
            <v>8</v>
          </cell>
          <cell r="S341" t="str">
            <v>NA</v>
          </cell>
          <cell r="T341">
            <v>1</v>
          </cell>
          <cell r="U341">
            <v>1990</v>
          </cell>
          <cell r="V341" t="str">
            <v>NA</v>
          </cell>
          <cell r="W341">
            <v>11</v>
          </cell>
          <cell r="X341">
            <v>1991</v>
          </cell>
          <cell r="Y341">
            <v>10</v>
          </cell>
          <cell r="Z341">
            <v>6</v>
          </cell>
          <cell r="AA341">
            <v>6</v>
          </cell>
          <cell r="AB341">
            <v>100</v>
          </cell>
          <cell r="AC341" t="str">
            <v>Pitfall</v>
          </cell>
          <cell r="AD341" t="str">
            <v>Twenty five traps were placed (1.5 m gap between traps) in each of the 100 square meter plots. Each  trap was  a plastic can  (25 cm long X  8 cm diameter) placed in a hole dug in the soil. Each trap was filled with detergent solution as a killing agent. Traps were collected after 24 hr.</v>
          </cell>
          <cell r="AE341">
            <v>250</v>
          </cell>
          <cell r="AF341">
            <v>50.29</v>
          </cell>
          <cell r="AG341">
            <v>1.5</v>
          </cell>
          <cell r="AH341">
            <v>552</v>
          </cell>
          <cell r="AI341">
            <v>5750</v>
          </cell>
          <cell r="AJ341">
            <v>0</v>
          </cell>
          <cell r="AK341">
            <v>0</v>
          </cell>
          <cell r="AL341">
            <v>0</v>
          </cell>
          <cell r="AM341">
            <v>0</v>
          </cell>
          <cell r="AN341">
            <v>0</v>
          </cell>
          <cell r="AO341">
            <v>0</v>
          </cell>
          <cell r="AP341">
            <v>0</v>
          </cell>
          <cell r="AQ341">
            <v>0</v>
          </cell>
          <cell r="AR341">
            <v>0</v>
          </cell>
          <cell r="AS341">
            <v>0</v>
          </cell>
          <cell r="AT341" t="str">
            <v>Tropical forest semideciduous</v>
          </cell>
          <cell r="AU341" t="str">
            <v>Undisturbed</v>
          </cell>
          <cell r="AV341" t="str">
            <v>NA</v>
          </cell>
          <cell r="AW341" t="str">
            <v>NA</v>
          </cell>
          <cell r="AX341" t="str">
            <v>NA</v>
          </cell>
          <cell r="AY341" t="str">
            <v>Abundances represented here are from the primary forest (plots 1-10, including closed canopy forest and tree fall gaps), pooled from several seasons across two years.</v>
          </cell>
        </row>
        <row r="342">
          <cell r="A342" t="str">
            <v>Basu_1997_06</v>
          </cell>
          <cell r="B342" t="str">
            <v>Gibb, Heloise</v>
          </cell>
          <cell r="C342" t="str">
            <v>Asia</v>
          </cell>
          <cell r="D342" t="str">
            <v>India</v>
          </cell>
          <cell r="E342" t="str">
            <v>Western Ghats</v>
          </cell>
          <cell r="F342" t="str">
            <v>Uppungala</v>
          </cell>
          <cell r="G342" t="str">
            <v>Plot 6</v>
          </cell>
          <cell r="H342" t="str">
            <v>Tropical forest semideciduous</v>
          </cell>
          <cell r="I342">
            <v>400</v>
          </cell>
          <cell r="J342">
            <v>12.54</v>
          </cell>
          <cell r="K342">
            <v>75.67</v>
          </cell>
          <cell r="L342" t="str">
            <v>In publication</v>
          </cell>
          <cell r="M342" t="str">
            <v>NA</v>
          </cell>
          <cell r="N342" t="str">
            <v>NA</v>
          </cell>
          <cell r="O342">
            <v>20</v>
          </cell>
          <cell r="P342">
            <v>20</v>
          </cell>
          <cell r="Q342">
            <v>0</v>
          </cell>
          <cell r="R342">
            <v>8</v>
          </cell>
          <cell r="S342" t="str">
            <v>NA</v>
          </cell>
          <cell r="T342">
            <v>1</v>
          </cell>
          <cell r="U342">
            <v>1990</v>
          </cell>
          <cell r="V342" t="str">
            <v>NA</v>
          </cell>
          <cell r="W342">
            <v>11</v>
          </cell>
          <cell r="X342">
            <v>1991</v>
          </cell>
          <cell r="Y342">
            <v>10</v>
          </cell>
          <cell r="Z342">
            <v>6</v>
          </cell>
          <cell r="AA342">
            <v>6</v>
          </cell>
          <cell r="AB342">
            <v>100</v>
          </cell>
          <cell r="AC342" t="str">
            <v>Pitfall</v>
          </cell>
          <cell r="AD342" t="str">
            <v>Twenty five traps were placed (1.5 m gap between traps) in each of the 100 square meter plots. Each  trap was  a plastic can  (25 cm long X  8 cm diameter) placed in a hole dug in the soil. Each trap was filled with detergent solution as a killing agent. Traps were collected after 24 hr.</v>
          </cell>
          <cell r="AE342">
            <v>250</v>
          </cell>
          <cell r="AF342">
            <v>50.29</v>
          </cell>
          <cell r="AG342">
            <v>1.5</v>
          </cell>
          <cell r="AH342">
            <v>552</v>
          </cell>
          <cell r="AI342">
            <v>5750</v>
          </cell>
          <cell r="AJ342">
            <v>0</v>
          </cell>
          <cell r="AK342">
            <v>0</v>
          </cell>
          <cell r="AL342">
            <v>0</v>
          </cell>
          <cell r="AM342">
            <v>0</v>
          </cell>
          <cell r="AN342">
            <v>0</v>
          </cell>
          <cell r="AO342">
            <v>0</v>
          </cell>
          <cell r="AP342">
            <v>0</v>
          </cell>
          <cell r="AQ342">
            <v>0</v>
          </cell>
          <cell r="AR342">
            <v>0</v>
          </cell>
          <cell r="AS342">
            <v>0</v>
          </cell>
          <cell r="AT342" t="str">
            <v>Tropical forest semideciduous</v>
          </cell>
          <cell r="AU342" t="str">
            <v>Undisturbed</v>
          </cell>
          <cell r="AV342" t="str">
            <v>NA</v>
          </cell>
          <cell r="AW342" t="str">
            <v>NA</v>
          </cell>
          <cell r="AX342" t="str">
            <v>NA</v>
          </cell>
          <cell r="AY342" t="str">
            <v>Abundances represented here are from the primary forest (plots 1-10, including closed canopy forest and tree fall gaps), pooled from several seasons across two years.</v>
          </cell>
        </row>
        <row r="343">
          <cell r="A343" t="str">
            <v>Basu_1997_07</v>
          </cell>
          <cell r="B343" t="str">
            <v>Gibb, Heloise</v>
          </cell>
          <cell r="C343" t="str">
            <v>Asia</v>
          </cell>
          <cell r="D343" t="str">
            <v>India</v>
          </cell>
          <cell r="E343" t="str">
            <v>Western Ghats</v>
          </cell>
          <cell r="F343" t="str">
            <v>Uppungala</v>
          </cell>
          <cell r="G343" t="str">
            <v>Plot 7</v>
          </cell>
          <cell r="H343" t="str">
            <v>Tropical forest semideciduous</v>
          </cell>
          <cell r="I343">
            <v>400</v>
          </cell>
          <cell r="J343">
            <v>12.54</v>
          </cell>
          <cell r="K343">
            <v>75.67</v>
          </cell>
          <cell r="L343" t="str">
            <v>In publication</v>
          </cell>
          <cell r="M343" t="str">
            <v>NA</v>
          </cell>
          <cell r="N343" t="str">
            <v>NA</v>
          </cell>
          <cell r="O343">
            <v>20</v>
          </cell>
          <cell r="P343">
            <v>20</v>
          </cell>
          <cell r="Q343">
            <v>0</v>
          </cell>
          <cell r="R343">
            <v>8</v>
          </cell>
          <cell r="S343" t="str">
            <v>NA</v>
          </cell>
          <cell r="T343">
            <v>1</v>
          </cell>
          <cell r="U343">
            <v>1990</v>
          </cell>
          <cell r="V343" t="str">
            <v>NA</v>
          </cell>
          <cell r="W343">
            <v>11</v>
          </cell>
          <cell r="X343">
            <v>1991</v>
          </cell>
          <cell r="Y343">
            <v>10</v>
          </cell>
          <cell r="Z343">
            <v>6</v>
          </cell>
          <cell r="AA343">
            <v>6</v>
          </cell>
          <cell r="AB343">
            <v>100</v>
          </cell>
          <cell r="AC343" t="str">
            <v>Pitfall</v>
          </cell>
          <cell r="AD343" t="str">
            <v>Twenty five traps were placed (1.5 m gap between traps) in each of the 100 square meter plots. Each  trap was  a plastic can  (25 cm long X  8 cm diameter) placed in a hole dug in the soil. Each trap was filled with detergent solution as a killing agent. Traps were collected after 24 hr.</v>
          </cell>
          <cell r="AE343">
            <v>250</v>
          </cell>
          <cell r="AF343">
            <v>50.29</v>
          </cell>
          <cell r="AG343">
            <v>1.5</v>
          </cell>
          <cell r="AH343">
            <v>552</v>
          </cell>
          <cell r="AI343">
            <v>5750</v>
          </cell>
          <cell r="AJ343">
            <v>0</v>
          </cell>
          <cell r="AK343">
            <v>0</v>
          </cell>
          <cell r="AL343">
            <v>0</v>
          </cell>
          <cell r="AM343">
            <v>0</v>
          </cell>
          <cell r="AN343">
            <v>0</v>
          </cell>
          <cell r="AO343">
            <v>0</v>
          </cell>
          <cell r="AP343">
            <v>0</v>
          </cell>
          <cell r="AQ343">
            <v>0</v>
          </cell>
          <cell r="AR343">
            <v>0</v>
          </cell>
          <cell r="AS343">
            <v>0</v>
          </cell>
          <cell r="AT343" t="str">
            <v>Tropical forest semideciduous</v>
          </cell>
          <cell r="AU343" t="str">
            <v>Undisturbed</v>
          </cell>
          <cell r="AV343" t="str">
            <v>NA</v>
          </cell>
          <cell r="AW343" t="str">
            <v>NA</v>
          </cell>
          <cell r="AX343" t="str">
            <v>NA</v>
          </cell>
          <cell r="AY343" t="str">
            <v>Abundances represented here are from the primary forest (plots 1-10, including closed canopy forest and tree fall gaps), pooled from several seasons across two years.</v>
          </cell>
        </row>
        <row r="344">
          <cell r="A344" t="str">
            <v>Basu_1997_08</v>
          </cell>
          <cell r="B344" t="str">
            <v>Gibb, Heloise</v>
          </cell>
          <cell r="C344" t="str">
            <v>Asia</v>
          </cell>
          <cell r="D344" t="str">
            <v>India</v>
          </cell>
          <cell r="E344" t="str">
            <v>Western Ghats</v>
          </cell>
          <cell r="F344" t="str">
            <v>Uppungala</v>
          </cell>
          <cell r="G344" t="str">
            <v>Plot 8</v>
          </cell>
          <cell r="H344" t="str">
            <v>Tropical forest semideciduous</v>
          </cell>
          <cell r="I344">
            <v>400</v>
          </cell>
          <cell r="J344">
            <v>12.54</v>
          </cell>
          <cell r="K344">
            <v>75.67</v>
          </cell>
          <cell r="L344" t="str">
            <v>In publication</v>
          </cell>
          <cell r="M344" t="str">
            <v>NA</v>
          </cell>
          <cell r="N344" t="str">
            <v>NA</v>
          </cell>
          <cell r="O344">
            <v>20</v>
          </cell>
          <cell r="P344">
            <v>20</v>
          </cell>
          <cell r="Q344">
            <v>0</v>
          </cell>
          <cell r="R344">
            <v>8</v>
          </cell>
          <cell r="S344" t="str">
            <v>NA</v>
          </cell>
          <cell r="T344">
            <v>1</v>
          </cell>
          <cell r="U344">
            <v>1990</v>
          </cell>
          <cell r="V344" t="str">
            <v>NA</v>
          </cell>
          <cell r="W344">
            <v>11</v>
          </cell>
          <cell r="X344">
            <v>1991</v>
          </cell>
          <cell r="Y344">
            <v>10</v>
          </cell>
          <cell r="Z344">
            <v>6</v>
          </cell>
          <cell r="AA344">
            <v>6</v>
          </cell>
          <cell r="AB344">
            <v>100</v>
          </cell>
          <cell r="AC344" t="str">
            <v>Pitfall</v>
          </cell>
          <cell r="AD344" t="str">
            <v>Twenty five traps were placed (1.5 m gap between traps) in each of the 100 square meter plots. Each  trap was  a plastic can  (25 cm long X  8 cm diameter) placed in a hole dug in the soil. Each trap was filled with detergent solution as a killing agent. Traps were collected after 24 hr.</v>
          </cell>
          <cell r="AE344">
            <v>250</v>
          </cell>
          <cell r="AF344">
            <v>50.29</v>
          </cell>
          <cell r="AG344">
            <v>1.5</v>
          </cell>
          <cell r="AH344">
            <v>552</v>
          </cell>
          <cell r="AI344">
            <v>5750</v>
          </cell>
          <cell r="AJ344">
            <v>0</v>
          </cell>
          <cell r="AK344">
            <v>0</v>
          </cell>
          <cell r="AL344">
            <v>0</v>
          </cell>
          <cell r="AM344">
            <v>0</v>
          </cell>
          <cell r="AN344">
            <v>0</v>
          </cell>
          <cell r="AO344">
            <v>0</v>
          </cell>
          <cell r="AP344">
            <v>0</v>
          </cell>
          <cell r="AQ344">
            <v>0</v>
          </cell>
          <cell r="AR344">
            <v>0</v>
          </cell>
          <cell r="AS344">
            <v>0</v>
          </cell>
          <cell r="AT344" t="str">
            <v>Tropical forest semideciduous</v>
          </cell>
          <cell r="AU344" t="str">
            <v>Undisturbed</v>
          </cell>
          <cell r="AV344" t="str">
            <v>NA</v>
          </cell>
          <cell r="AW344" t="str">
            <v>NA</v>
          </cell>
          <cell r="AX344" t="str">
            <v>NA</v>
          </cell>
          <cell r="AY344" t="str">
            <v>Abundances represented here are from the primary forest (plots 1-10, including closed canopy forest and tree fall gaps), pooled from several seasons across two years.</v>
          </cell>
        </row>
        <row r="345">
          <cell r="A345" t="str">
            <v>Basu_1997_09</v>
          </cell>
          <cell r="B345" t="str">
            <v>Gibb, Heloise</v>
          </cell>
          <cell r="C345" t="str">
            <v>Asia</v>
          </cell>
          <cell r="D345" t="str">
            <v>India</v>
          </cell>
          <cell r="E345" t="str">
            <v>Western Ghats</v>
          </cell>
          <cell r="F345" t="str">
            <v>Uppungala</v>
          </cell>
          <cell r="G345" t="str">
            <v>Plot 9</v>
          </cell>
          <cell r="H345" t="str">
            <v>Tropical forest semideciduous</v>
          </cell>
          <cell r="I345">
            <v>400</v>
          </cell>
          <cell r="J345">
            <v>12.54</v>
          </cell>
          <cell r="K345">
            <v>75.67</v>
          </cell>
          <cell r="L345" t="str">
            <v>In publication</v>
          </cell>
          <cell r="M345" t="str">
            <v>NA</v>
          </cell>
          <cell r="N345" t="str">
            <v>NA</v>
          </cell>
          <cell r="O345">
            <v>22</v>
          </cell>
          <cell r="P345">
            <v>22</v>
          </cell>
          <cell r="Q345">
            <v>0</v>
          </cell>
          <cell r="R345">
            <v>8</v>
          </cell>
          <cell r="S345" t="str">
            <v>NA</v>
          </cell>
          <cell r="T345">
            <v>1</v>
          </cell>
          <cell r="U345">
            <v>1990</v>
          </cell>
          <cell r="V345" t="str">
            <v>NA</v>
          </cell>
          <cell r="W345">
            <v>11</v>
          </cell>
          <cell r="X345">
            <v>1991</v>
          </cell>
          <cell r="Y345">
            <v>10</v>
          </cell>
          <cell r="Z345">
            <v>6</v>
          </cell>
          <cell r="AA345">
            <v>6</v>
          </cell>
          <cell r="AB345">
            <v>100</v>
          </cell>
          <cell r="AC345" t="str">
            <v>Pitfall</v>
          </cell>
          <cell r="AD345" t="str">
            <v>Twenty five traps were placed (1.5 m gap between traps) in each of the 100 square meter plots. Each  trap was  a plastic can  (25 cm long X  8 cm diameter) placed in a hole dug in the soil. Each trap was filled with detergent solution as a killing agent. Traps were collected after 24 hr.</v>
          </cell>
          <cell r="AE345">
            <v>250</v>
          </cell>
          <cell r="AF345">
            <v>50.29</v>
          </cell>
          <cell r="AG345">
            <v>1.5</v>
          </cell>
          <cell r="AH345">
            <v>552</v>
          </cell>
          <cell r="AI345">
            <v>5750</v>
          </cell>
          <cell r="AJ345">
            <v>0</v>
          </cell>
          <cell r="AK345">
            <v>0</v>
          </cell>
          <cell r="AL345">
            <v>0</v>
          </cell>
          <cell r="AM345">
            <v>0</v>
          </cell>
          <cell r="AN345">
            <v>0</v>
          </cell>
          <cell r="AO345">
            <v>0</v>
          </cell>
          <cell r="AP345">
            <v>0</v>
          </cell>
          <cell r="AQ345">
            <v>0</v>
          </cell>
          <cell r="AR345">
            <v>0</v>
          </cell>
          <cell r="AS345">
            <v>0</v>
          </cell>
          <cell r="AT345" t="str">
            <v>Tropical forest semideciduous</v>
          </cell>
          <cell r="AU345" t="str">
            <v>Undisturbed</v>
          </cell>
          <cell r="AV345" t="str">
            <v>NA</v>
          </cell>
          <cell r="AW345" t="str">
            <v>NA</v>
          </cell>
          <cell r="AX345" t="str">
            <v>NA</v>
          </cell>
          <cell r="AY345" t="str">
            <v>Abundances represented here are from the primary forest (plots 1-10, including closed canopy forest and tree fall gaps), pooled from several seasons across two years.</v>
          </cell>
        </row>
        <row r="346">
          <cell r="A346" t="str">
            <v>Basu_1997_10</v>
          </cell>
          <cell r="B346" t="str">
            <v>Gibb, Heloise</v>
          </cell>
          <cell r="C346" t="str">
            <v>Asia</v>
          </cell>
          <cell r="D346" t="str">
            <v>India</v>
          </cell>
          <cell r="E346" t="str">
            <v>Western Ghats</v>
          </cell>
          <cell r="F346" t="str">
            <v>Uppungala</v>
          </cell>
          <cell r="G346" t="str">
            <v>Plot 10</v>
          </cell>
          <cell r="H346" t="str">
            <v>Tropical forest semideciduous</v>
          </cell>
          <cell r="I346">
            <v>400</v>
          </cell>
          <cell r="J346">
            <v>12.54</v>
          </cell>
          <cell r="K346">
            <v>75.67</v>
          </cell>
          <cell r="L346" t="str">
            <v>In publication</v>
          </cell>
          <cell r="M346" t="str">
            <v>NA</v>
          </cell>
          <cell r="N346" t="str">
            <v>NA</v>
          </cell>
          <cell r="O346">
            <v>22</v>
          </cell>
          <cell r="P346">
            <v>22</v>
          </cell>
          <cell r="Q346">
            <v>0</v>
          </cell>
          <cell r="R346">
            <v>8</v>
          </cell>
          <cell r="S346" t="str">
            <v>NA</v>
          </cell>
          <cell r="T346">
            <v>1</v>
          </cell>
          <cell r="U346">
            <v>1990</v>
          </cell>
          <cell r="V346" t="str">
            <v>NA</v>
          </cell>
          <cell r="W346">
            <v>11</v>
          </cell>
          <cell r="X346">
            <v>1991</v>
          </cell>
          <cell r="Y346">
            <v>10</v>
          </cell>
          <cell r="Z346">
            <v>6</v>
          </cell>
          <cell r="AA346">
            <v>6</v>
          </cell>
          <cell r="AB346">
            <v>100</v>
          </cell>
          <cell r="AC346" t="str">
            <v>Pitfall</v>
          </cell>
          <cell r="AD346" t="str">
            <v>Twenty five traps were placed (1.5 m gap between traps) in each of the 100 square meter plots. Each  trap was  a plastic can  (25 cm long X  8 cm diameter) placed in a hole dug in the soil. Each trap was filled with detergent solution as a killing agent. Traps were collected after 24 hr.</v>
          </cell>
          <cell r="AE346">
            <v>250</v>
          </cell>
          <cell r="AF346">
            <v>50.29</v>
          </cell>
          <cell r="AG346">
            <v>1.5</v>
          </cell>
          <cell r="AH346">
            <v>552</v>
          </cell>
          <cell r="AI346">
            <v>5750</v>
          </cell>
          <cell r="AJ346">
            <v>0</v>
          </cell>
          <cell r="AK346">
            <v>0</v>
          </cell>
          <cell r="AL346">
            <v>0</v>
          </cell>
          <cell r="AM346">
            <v>0</v>
          </cell>
          <cell r="AN346">
            <v>0</v>
          </cell>
          <cell r="AO346">
            <v>0</v>
          </cell>
          <cell r="AP346">
            <v>0</v>
          </cell>
          <cell r="AQ346">
            <v>0</v>
          </cell>
          <cell r="AR346">
            <v>0</v>
          </cell>
          <cell r="AS346">
            <v>0</v>
          </cell>
          <cell r="AT346" t="str">
            <v>Tropical forest semideciduous</v>
          </cell>
          <cell r="AU346" t="str">
            <v>Undisturbed</v>
          </cell>
          <cell r="AV346" t="str">
            <v>NA</v>
          </cell>
          <cell r="AW346" t="str">
            <v>NA</v>
          </cell>
          <cell r="AX346" t="str">
            <v>NA</v>
          </cell>
          <cell r="AY346" t="str">
            <v>Abundances represented here are from the primary forest (plots 1-10, including closed canopy forest and tree fall gaps), pooled from several seasons across two years.</v>
          </cell>
        </row>
        <row r="347">
          <cell r="A347" t="str">
            <v>Basu_1997_11</v>
          </cell>
          <cell r="B347" t="str">
            <v>Gibb, Heloise</v>
          </cell>
          <cell r="C347" t="str">
            <v>Asia</v>
          </cell>
          <cell r="D347" t="str">
            <v>India</v>
          </cell>
          <cell r="E347" t="str">
            <v>Western Ghats</v>
          </cell>
          <cell r="F347" t="str">
            <v>Uppungala</v>
          </cell>
          <cell r="G347" t="str">
            <v>Plot 11 - logged</v>
          </cell>
          <cell r="H347" t="str">
            <v>Tropical forest semideciduous</v>
          </cell>
          <cell r="I347">
            <v>350</v>
          </cell>
          <cell r="J347">
            <v>12.54</v>
          </cell>
          <cell r="K347">
            <v>75.67</v>
          </cell>
          <cell r="L347" t="str">
            <v>In publication</v>
          </cell>
          <cell r="M347" t="str">
            <v>NA</v>
          </cell>
          <cell r="N347" t="str">
            <v>NA</v>
          </cell>
          <cell r="O347">
            <v>31</v>
          </cell>
          <cell r="P347">
            <v>31</v>
          </cell>
          <cell r="Q347">
            <v>0</v>
          </cell>
          <cell r="R347">
            <v>1</v>
          </cell>
          <cell r="S347" t="str">
            <v>NA</v>
          </cell>
          <cell r="T347">
            <v>3</v>
          </cell>
          <cell r="U347">
            <v>1991</v>
          </cell>
          <cell r="V347" t="str">
            <v>NA</v>
          </cell>
          <cell r="W347">
            <v>5</v>
          </cell>
          <cell r="X347">
            <v>1991</v>
          </cell>
          <cell r="Y347">
            <v>4</v>
          </cell>
          <cell r="Z347">
            <v>6</v>
          </cell>
          <cell r="AA347">
            <v>6</v>
          </cell>
          <cell r="AB347">
            <v>100</v>
          </cell>
          <cell r="AC347" t="str">
            <v>Pitfall</v>
          </cell>
          <cell r="AD347" t="str">
            <v>Twenty five traps were placed (1.5 m gap between traps) in each of the 100 square meter plots. Each  trap was  a plastic can  (25 cm long X  8 cm diameter) placed in a hole dug in the soil. Each trap was filled with detergent solution as a killing agent. Traps were collected after 24 hr.</v>
          </cell>
          <cell r="AE347">
            <v>100</v>
          </cell>
          <cell r="AF347">
            <v>50.29</v>
          </cell>
          <cell r="AG347">
            <v>1.5</v>
          </cell>
          <cell r="AH347">
            <v>72</v>
          </cell>
          <cell r="AI347">
            <v>300</v>
          </cell>
          <cell r="AJ347">
            <v>0</v>
          </cell>
          <cell r="AK347">
            <v>0</v>
          </cell>
          <cell r="AL347">
            <v>0</v>
          </cell>
          <cell r="AM347">
            <v>0</v>
          </cell>
          <cell r="AN347">
            <v>0</v>
          </cell>
          <cell r="AO347">
            <v>0</v>
          </cell>
          <cell r="AP347">
            <v>0</v>
          </cell>
          <cell r="AQ347">
            <v>0</v>
          </cell>
          <cell r="AR347">
            <v>0</v>
          </cell>
          <cell r="AS347">
            <v>0</v>
          </cell>
          <cell r="AT347" t="str">
            <v>Tropical forest semideciduous</v>
          </cell>
          <cell r="AU347" t="str">
            <v>Disturbed</v>
          </cell>
          <cell r="AV347" t="str">
            <v>Fire</v>
          </cell>
          <cell r="AW347" t="str">
            <v>Forestry</v>
          </cell>
          <cell r="AX347" t="str">
            <v>logged / burned but recovering</v>
          </cell>
          <cell r="AY347" t="str">
            <v>No observed data for this site.</v>
          </cell>
        </row>
        <row r="348">
          <cell r="A348" t="str">
            <v>Basu_1997_12</v>
          </cell>
          <cell r="B348" t="str">
            <v>Gibb, Heloise</v>
          </cell>
          <cell r="C348" t="str">
            <v>Asia</v>
          </cell>
          <cell r="D348" t="str">
            <v>India</v>
          </cell>
          <cell r="E348" t="str">
            <v>Western Ghats</v>
          </cell>
          <cell r="F348" t="str">
            <v>Uppungala</v>
          </cell>
          <cell r="G348" t="str">
            <v>NA</v>
          </cell>
          <cell r="H348" t="str">
            <v>COMBINED SITES (01-10)</v>
          </cell>
          <cell r="I348">
            <v>400</v>
          </cell>
          <cell r="J348">
            <v>12.54</v>
          </cell>
          <cell r="K348">
            <v>75.67</v>
          </cell>
          <cell r="L348" t="str">
            <v>In publication</v>
          </cell>
          <cell r="M348" t="str">
            <v>NA</v>
          </cell>
          <cell r="N348">
            <v>25559</v>
          </cell>
          <cell r="O348">
            <v>31</v>
          </cell>
          <cell r="P348">
            <v>31</v>
          </cell>
          <cell r="Q348">
            <v>0</v>
          </cell>
          <cell r="R348" t="str">
            <v>NA</v>
          </cell>
          <cell r="S348" t="str">
            <v>NA</v>
          </cell>
          <cell r="T348">
            <v>3</v>
          </cell>
          <cell r="U348">
            <v>1991</v>
          </cell>
          <cell r="V348" t="str">
            <v>NA</v>
          </cell>
          <cell r="W348">
            <v>5</v>
          </cell>
          <cell r="X348">
            <v>1991</v>
          </cell>
          <cell r="Y348">
            <v>100</v>
          </cell>
          <cell r="Z348">
            <v>6</v>
          </cell>
          <cell r="AA348">
            <v>6</v>
          </cell>
          <cell r="AB348">
            <v>100</v>
          </cell>
          <cell r="AC348" t="str">
            <v>Pitfall</v>
          </cell>
          <cell r="AD348" t="str">
            <v>Twenty five traps were placed (1.5 m gap between traps) in each of the 100 square meter plots. Each  trap was  a plastic can  (25 cm long X  8 cm diameter) placed in a hole dug in the soil. Each trap was filled with detergent solution as a killing agent. Traps were collected after 24 hr.</v>
          </cell>
          <cell r="AE348">
            <v>2500</v>
          </cell>
          <cell r="AF348">
            <v>50.29</v>
          </cell>
          <cell r="AG348">
            <v>1.5</v>
          </cell>
          <cell r="AH348">
            <v>72</v>
          </cell>
          <cell r="AI348">
            <v>7500</v>
          </cell>
          <cell r="AJ348">
            <v>0</v>
          </cell>
          <cell r="AK348">
            <v>0</v>
          </cell>
          <cell r="AL348">
            <v>0</v>
          </cell>
          <cell r="AM348">
            <v>0</v>
          </cell>
          <cell r="AN348">
            <v>0</v>
          </cell>
          <cell r="AO348">
            <v>0</v>
          </cell>
          <cell r="AP348">
            <v>0</v>
          </cell>
          <cell r="AQ348">
            <v>0</v>
          </cell>
          <cell r="AR348">
            <v>0</v>
          </cell>
          <cell r="AS348">
            <v>0</v>
          </cell>
          <cell r="AT348" t="str">
            <v>COMBINED SITES (01-10)</v>
          </cell>
          <cell r="AU348" t="str">
            <v>Undisturbed</v>
          </cell>
          <cell r="AV348" t="str">
            <v>NA</v>
          </cell>
          <cell r="AW348" t="str">
            <v>NA</v>
          </cell>
          <cell r="AX348" t="str">
            <v>COMBINED SITES (01-10)</v>
          </cell>
          <cell r="AY348" t="str">
            <v>Abundances represented here are from the primary forest (plots 1-10, including closed canopy forest and tree fall gaps), pooled from several seasons across two years.</v>
          </cell>
        </row>
        <row r="349">
          <cell r="A349" t="str">
            <v>Bedetti_2010_01</v>
          </cell>
          <cell r="B349" t="str">
            <v>Castracani C.</v>
          </cell>
          <cell r="C349" t="str">
            <v>Europe</v>
          </cell>
          <cell r="D349" t="str">
            <v>Italy</v>
          </cell>
          <cell r="E349" t="str">
            <v>Valle d'Aosta</v>
          </cell>
          <cell r="F349" t="str">
            <v>Rovenaud, Aosta, Gran Paradiso NP</v>
          </cell>
          <cell r="G349" t="str">
            <v>Rovenaud's Woodland A</v>
          </cell>
          <cell r="H349" t="str">
            <v>Willow Woodland</v>
          </cell>
          <cell r="I349">
            <v>1461</v>
          </cell>
          <cell r="J349">
            <v>45.61</v>
          </cell>
          <cell r="K349">
            <v>7.2</v>
          </cell>
          <cell r="L349" t="str">
            <v>GPS</v>
          </cell>
          <cell r="M349" t="str">
            <v>NA</v>
          </cell>
          <cell r="N349">
            <v>784</v>
          </cell>
          <cell r="O349">
            <v>10</v>
          </cell>
          <cell r="P349">
            <v>10</v>
          </cell>
          <cell r="Q349">
            <v>0</v>
          </cell>
          <cell r="R349">
            <v>10</v>
          </cell>
          <cell r="S349">
            <v>19</v>
          </cell>
          <cell r="T349">
            <v>5</v>
          </cell>
          <cell r="U349">
            <v>2009</v>
          </cell>
          <cell r="V349">
            <v>16</v>
          </cell>
          <cell r="W349">
            <v>10</v>
          </cell>
          <cell r="X349">
            <v>2009</v>
          </cell>
          <cell r="Y349">
            <v>1</v>
          </cell>
          <cell r="Z349">
            <v>200</v>
          </cell>
          <cell r="AA349">
            <v>1</v>
          </cell>
          <cell r="AB349">
            <v>0</v>
          </cell>
          <cell r="AC349" t="str">
            <v>Pitfall</v>
          </cell>
          <cell r="AD349" t="str">
            <v>Ants were surveyed using pitfall traps consisting of 7 cm diameter and 120 ml capacity plastic container, partly filled with white wine vinegar as a preservative, and with liquid detergent to break the surface tension. One transect of five traps (traps with ca. 50 m spacing). 10 sampling events - ongoning trapping. Traps emptied every 15 days.</v>
          </cell>
          <cell r="AE349">
            <v>5</v>
          </cell>
          <cell r="AF349">
            <v>38.5</v>
          </cell>
          <cell r="AG349">
            <v>50</v>
          </cell>
          <cell r="AH349">
            <v>3600</v>
          </cell>
          <cell r="AI349">
            <v>750</v>
          </cell>
          <cell r="AJ349">
            <v>0</v>
          </cell>
          <cell r="AK349">
            <v>0</v>
          </cell>
          <cell r="AL349">
            <v>0</v>
          </cell>
          <cell r="AM349">
            <v>0</v>
          </cell>
          <cell r="AN349">
            <v>0</v>
          </cell>
          <cell r="AO349">
            <v>0</v>
          </cell>
          <cell r="AP349">
            <v>0</v>
          </cell>
          <cell r="AQ349">
            <v>0</v>
          </cell>
          <cell r="AR349">
            <v>0</v>
          </cell>
          <cell r="AS349">
            <v>0</v>
          </cell>
          <cell r="AT349" t="str">
            <v>Wet willow woodland</v>
          </cell>
          <cell r="AU349" t="str">
            <v>Undisturbed</v>
          </cell>
          <cell r="AV349" t="str">
            <v>NA</v>
          </cell>
          <cell r="AW349" t="str">
            <v>NA</v>
          </cell>
          <cell r="AX349" t="str">
            <v>Wet woodland with dominant plant genus Salix, characterized by streams and some individuals of Larix decidua, Betula nana and Picea abies. Tree height: 2-3 m. High tree- and shrubs- cover.</v>
          </cell>
          <cell r="AY349" t="str">
            <v>Pitfalls were placed for the first time on 19/05/2009 and were sampled every ca.15 days (total number of sampling: 10).</v>
          </cell>
        </row>
        <row r="350">
          <cell r="A350" t="str">
            <v>Bedetti_2010_02</v>
          </cell>
          <cell r="B350" t="str">
            <v>Castracani C.</v>
          </cell>
          <cell r="C350" t="str">
            <v>Europe</v>
          </cell>
          <cell r="D350" t="str">
            <v>Italy</v>
          </cell>
          <cell r="E350" t="str">
            <v>Valle d'Aosta</v>
          </cell>
          <cell r="F350" t="str">
            <v>Rovenaud, Aosta, Gran Paradiso NP</v>
          </cell>
          <cell r="G350" t="str">
            <v>Rovenaud's Montane Grassland B</v>
          </cell>
          <cell r="H350" t="str">
            <v>Montane Grassland</v>
          </cell>
          <cell r="I350">
            <v>1480</v>
          </cell>
          <cell r="J350">
            <v>45.61</v>
          </cell>
          <cell r="K350">
            <v>7.2</v>
          </cell>
          <cell r="L350" t="str">
            <v>GPS</v>
          </cell>
          <cell r="M350" t="str">
            <v>NA</v>
          </cell>
          <cell r="N350">
            <v>1238</v>
          </cell>
          <cell r="O350">
            <v>11</v>
          </cell>
          <cell r="P350">
            <v>11</v>
          </cell>
          <cell r="Q350">
            <v>0</v>
          </cell>
          <cell r="R350">
            <v>10</v>
          </cell>
          <cell r="S350">
            <v>19</v>
          </cell>
          <cell r="T350">
            <v>5</v>
          </cell>
          <cell r="U350">
            <v>2009</v>
          </cell>
          <cell r="V350">
            <v>16</v>
          </cell>
          <cell r="W350">
            <v>10</v>
          </cell>
          <cell r="X350">
            <v>2009</v>
          </cell>
          <cell r="Y350">
            <v>1</v>
          </cell>
          <cell r="Z350">
            <v>200</v>
          </cell>
          <cell r="AA350">
            <v>1</v>
          </cell>
          <cell r="AB350">
            <v>0</v>
          </cell>
          <cell r="AC350" t="str">
            <v>Pitfall</v>
          </cell>
          <cell r="AD350" t="str">
            <v>Ants were surveyed using pitfall traps consisting of 7 cm diameter and 120 ml capacity plastic container, partly filled with white wine vinegar as a preservative, and with liquid detergent to break the surface tension. One transect of five traps (traps with ca. 50 m spacing). 10 sampling events - ongoning trapping. Traps emptied every 15 days.</v>
          </cell>
          <cell r="AE350">
            <v>5</v>
          </cell>
          <cell r="AF350">
            <v>38.5</v>
          </cell>
          <cell r="AG350">
            <v>50</v>
          </cell>
          <cell r="AH350">
            <v>3600</v>
          </cell>
          <cell r="AI350">
            <v>750</v>
          </cell>
          <cell r="AJ350">
            <v>0</v>
          </cell>
          <cell r="AK350">
            <v>0</v>
          </cell>
          <cell r="AL350">
            <v>0</v>
          </cell>
          <cell r="AM350">
            <v>0</v>
          </cell>
          <cell r="AN350">
            <v>0</v>
          </cell>
          <cell r="AO350">
            <v>0</v>
          </cell>
          <cell r="AP350">
            <v>0</v>
          </cell>
          <cell r="AQ350">
            <v>0</v>
          </cell>
          <cell r="AR350">
            <v>0</v>
          </cell>
          <cell r="AS350">
            <v>0</v>
          </cell>
          <cell r="AT350" t="str">
            <v>Montane grassland</v>
          </cell>
          <cell r="AU350" t="str">
            <v>Disturbed</v>
          </cell>
          <cell r="AV350" t="str">
            <v>Other</v>
          </cell>
          <cell r="AW350" t="str">
            <v>NA</v>
          </cell>
          <cell r="AX350" t="str">
            <v>Grassland with dominant plant genus Festuca. Rare and isolated trees. Presence of 4 springs and a lot of stones. High exposition to solar radiation. Disturbance unknown.</v>
          </cell>
          <cell r="AY350" t="str">
            <v>Pitfalls were placed for the first time on 19/05/2009 and were sampled every ca.15 days (total number of sampling: 10).</v>
          </cell>
        </row>
        <row r="351">
          <cell r="A351" t="str">
            <v>Bedetti_2010_03</v>
          </cell>
          <cell r="B351" t="str">
            <v>Castracani C.</v>
          </cell>
          <cell r="C351" t="str">
            <v>Europe</v>
          </cell>
          <cell r="D351" t="str">
            <v>Italy</v>
          </cell>
          <cell r="E351" t="str">
            <v>Valle d'Aosta</v>
          </cell>
          <cell r="F351" t="str">
            <v>Rovenaud, Aosta, Gran Paradiso NP</v>
          </cell>
          <cell r="G351" t="str">
            <v>Rovenaud's Larch Woodland C</v>
          </cell>
          <cell r="H351" t="str">
            <v>Montane Larch Woodland</v>
          </cell>
          <cell r="I351">
            <v>1530</v>
          </cell>
          <cell r="J351">
            <v>45.61</v>
          </cell>
          <cell r="K351">
            <v>7.2</v>
          </cell>
          <cell r="L351" t="str">
            <v>GPS</v>
          </cell>
          <cell r="M351" t="str">
            <v>NA</v>
          </cell>
          <cell r="N351">
            <v>6801</v>
          </cell>
          <cell r="O351">
            <v>12</v>
          </cell>
          <cell r="P351">
            <v>12</v>
          </cell>
          <cell r="Q351">
            <v>0</v>
          </cell>
          <cell r="R351">
            <v>10</v>
          </cell>
          <cell r="S351">
            <v>19</v>
          </cell>
          <cell r="T351">
            <v>5</v>
          </cell>
          <cell r="U351">
            <v>2009</v>
          </cell>
          <cell r="V351">
            <v>16</v>
          </cell>
          <cell r="W351">
            <v>10</v>
          </cell>
          <cell r="X351">
            <v>2009</v>
          </cell>
          <cell r="Y351">
            <v>1</v>
          </cell>
          <cell r="Z351">
            <v>200</v>
          </cell>
          <cell r="AA351">
            <v>1</v>
          </cell>
          <cell r="AB351">
            <v>0</v>
          </cell>
          <cell r="AC351" t="str">
            <v>Pitfall</v>
          </cell>
          <cell r="AD351" t="str">
            <v>Ants were surveyed using pitfall traps consisting of 7 cm diameter and 120 ml capacity plastic container, partly filled with white wine vinegar as a preservative, and with liquid detergent to break the surface tension. One transect of five traps (traps with ca. 50 m spacing). 10 sampling events - ongoning trapping. Traps emptied every 15 days.</v>
          </cell>
          <cell r="AE351">
            <v>5</v>
          </cell>
          <cell r="AF351">
            <v>38.5</v>
          </cell>
          <cell r="AG351">
            <v>50</v>
          </cell>
          <cell r="AH351">
            <v>3600</v>
          </cell>
          <cell r="AI351">
            <v>750</v>
          </cell>
          <cell r="AJ351">
            <v>0</v>
          </cell>
          <cell r="AK351">
            <v>0</v>
          </cell>
          <cell r="AL351">
            <v>0</v>
          </cell>
          <cell r="AM351">
            <v>0</v>
          </cell>
          <cell r="AN351">
            <v>0</v>
          </cell>
          <cell r="AO351">
            <v>0</v>
          </cell>
          <cell r="AP351">
            <v>0</v>
          </cell>
          <cell r="AQ351">
            <v>0</v>
          </cell>
          <cell r="AR351">
            <v>0</v>
          </cell>
          <cell r="AS351">
            <v>0</v>
          </cell>
          <cell r="AT351" t="str">
            <v>Montane larch woodland</v>
          </cell>
          <cell r="AU351" t="str">
            <v>Undisturbed</v>
          </cell>
          <cell r="AV351" t="str">
            <v>NA</v>
          </cell>
          <cell r="AW351" t="str">
            <v>NA</v>
          </cell>
          <cell r="AX351" t="str">
            <v>Dry high woodland on a slope with dominant plant species Larix decidua, some individuals of Picea abies, Acer pseudoplatanus, Betula nana.Tree height: 4-5 m. High presence of dead wood, stones and litter. Shrubs almost absent.</v>
          </cell>
          <cell r="AY351" t="str">
            <v>Pitfalls were placed for the first time on 19/05/2009 and were sampled every ca.15 days (total number of sampling: 10).</v>
          </cell>
        </row>
        <row r="352">
          <cell r="A352" t="str">
            <v>Beni:42km E S.Borja</v>
          </cell>
          <cell r="B352" t="str">
            <v>Phil Ward</v>
          </cell>
          <cell r="C352" t="str">
            <v>South America</v>
          </cell>
          <cell r="D352" t="str">
            <v>Bolivia</v>
          </cell>
          <cell r="E352" t="str">
            <v>NA</v>
          </cell>
          <cell r="F352" t="str">
            <v>NA</v>
          </cell>
          <cell r="G352" t="str">
            <v>NA</v>
          </cell>
          <cell r="H352" t="str">
            <v>NA</v>
          </cell>
          <cell r="I352">
            <v>210</v>
          </cell>
          <cell r="J352">
            <v>-14.8</v>
          </cell>
          <cell r="K352">
            <v>-66.383300000000006</v>
          </cell>
          <cell r="L352" t="str">
            <v>NA</v>
          </cell>
          <cell r="M352" t="str">
            <v>NA</v>
          </cell>
          <cell r="N352" t="str">
            <v>NA</v>
          </cell>
          <cell r="O352" t="str">
            <v>NA</v>
          </cell>
          <cell r="P352" t="str">
            <v>NA</v>
          </cell>
          <cell r="Q352" t="str">
            <v>NA</v>
          </cell>
          <cell r="R352" t="str">
            <v>NA</v>
          </cell>
          <cell r="S352">
            <v>5</v>
          </cell>
          <cell r="T352">
            <v>9</v>
          </cell>
          <cell r="U352">
            <v>1987</v>
          </cell>
          <cell r="V352" t="str">
            <v>NA</v>
          </cell>
          <cell r="W352" t="str">
            <v>NA</v>
          </cell>
          <cell r="X352" t="str">
            <v>NA</v>
          </cell>
          <cell r="Y352" t="str">
            <v>NA</v>
          </cell>
          <cell r="Z352" t="str">
            <v>NA</v>
          </cell>
          <cell r="AA352" t="str">
            <v>NA</v>
          </cell>
          <cell r="AB352" t="str">
            <v>NA</v>
          </cell>
          <cell r="AC352" t="str">
            <v>NA</v>
          </cell>
          <cell r="AD352" t="str">
            <v>NA</v>
          </cell>
          <cell r="AE352" t="str">
            <v>NA</v>
          </cell>
          <cell r="AF352" t="str">
            <v>NA</v>
          </cell>
          <cell r="AG352" t="str">
            <v>NA</v>
          </cell>
          <cell r="AH352" t="str">
            <v>NA</v>
          </cell>
          <cell r="AI352" t="e">
            <v>#VALUE!</v>
          </cell>
          <cell r="AJ352" t="str">
            <v>NA</v>
          </cell>
          <cell r="AK352" t="str">
            <v>NA</v>
          </cell>
          <cell r="AL352" t="str">
            <v>NA</v>
          </cell>
          <cell r="AM352" t="str">
            <v>NA</v>
          </cell>
          <cell r="AN352" t="str">
            <v>NA</v>
          </cell>
          <cell r="AO352" t="str">
            <v>NA</v>
          </cell>
          <cell r="AP352" t="str">
            <v>NA</v>
          </cell>
          <cell r="AQ352" t="str">
            <v>NA</v>
          </cell>
          <cell r="AR352" t="str">
            <v>NA</v>
          </cell>
          <cell r="AS352" t="str">
            <v>NA</v>
          </cell>
          <cell r="AT352" t="str">
            <v>NE25 trop.moist for.</v>
          </cell>
          <cell r="AU352" t="str">
            <v>NA</v>
          </cell>
          <cell r="AV352" t="str">
            <v>NA</v>
          </cell>
          <cell r="AW352" t="str">
            <v>NA</v>
          </cell>
          <cell r="AX352" t="str">
            <v>NA</v>
          </cell>
          <cell r="AY352" t="str">
            <v>NA</v>
          </cell>
        </row>
        <row r="353">
          <cell r="A353" t="str">
            <v>Berenty Reserve</v>
          </cell>
          <cell r="B353" t="str">
            <v>Phil Ward</v>
          </cell>
          <cell r="C353" t="str">
            <v>Africa</v>
          </cell>
          <cell r="D353" t="str">
            <v>Madagascar</v>
          </cell>
          <cell r="E353" t="str">
            <v>NA</v>
          </cell>
          <cell r="F353" t="str">
            <v>NA</v>
          </cell>
          <cell r="G353" t="str">
            <v>NA</v>
          </cell>
          <cell r="H353" t="str">
            <v>NA</v>
          </cell>
          <cell r="I353">
            <v>25</v>
          </cell>
          <cell r="J353">
            <v>-25.0167</v>
          </cell>
          <cell r="K353">
            <v>46.3</v>
          </cell>
          <cell r="L353" t="str">
            <v>NA</v>
          </cell>
          <cell r="M353" t="str">
            <v>NA</v>
          </cell>
          <cell r="N353" t="str">
            <v>NA</v>
          </cell>
          <cell r="O353" t="str">
            <v>NA</v>
          </cell>
          <cell r="P353" t="str">
            <v>NA</v>
          </cell>
          <cell r="Q353" t="str">
            <v>NA</v>
          </cell>
          <cell r="R353" t="str">
            <v>NA</v>
          </cell>
          <cell r="S353">
            <v>5</v>
          </cell>
          <cell r="T353">
            <v>2</v>
          </cell>
          <cell r="U353">
            <v>1993</v>
          </cell>
          <cell r="V353" t="str">
            <v>NA</v>
          </cell>
          <cell r="W353" t="str">
            <v>NA</v>
          </cell>
          <cell r="X353" t="str">
            <v>NA</v>
          </cell>
          <cell r="Y353" t="str">
            <v>NA</v>
          </cell>
          <cell r="Z353" t="str">
            <v>NA</v>
          </cell>
          <cell r="AA353" t="str">
            <v>NA</v>
          </cell>
          <cell r="AB353" t="str">
            <v>NA</v>
          </cell>
          <cell r="AC353" t="str">
            <v>NA</v>
          </cell>
          <cell r="AD353" t="str">
            <v>NA</v>
          </cell>
          <cell r="AE353" t="str">
            <v>NA</v>
          </cell>
          <cell r="AF353" t="str">
            <v>NA</v>
          </cell>
          <cell r="AG353" t="str">
            <v>NA</v>
          </cell>
          <cell r="AH353" t="str">
            <v>NA</v>
          </cell>
          <cell r="AI353" t="e">
            <v>#VALUE!</v>
          </cell>
          <cell r="AJ353" t="str">
            <v>NA</v>
          </cell>
          <cell r="AK353" t="str">
            <v>NA</v>
          </cell>
          <cell r="AL353" t="str">
            <v>NA</v>
          </cell>
          <cell r="AM353" t="str">
            <v>NA</v>
          </cell>
          <cell r="AN353" t="str">
            <v>NA</v>
          </cell>
          <cell r="AO353" t="str">
            <v>NA</v>
          </cell>
          <cell r="AP353" t="str">
            <v>NA</v>
          </cell>
          <cell r="AQ353" t="str">
            <v>NA</v>
          </cell>
          <cell r="AR353" t="str">
            <v>NA</v>
          </cell>
          <cell r="AS353" t="str">
            <v>NA</v>
          </cell>
          <cell r="AT353" t="str">
            <v>EF19 trop. dry for.</v>
          </cell>
          <cell r="AU353" t="str">
            <v>NA</v>
          </cell>
          <cell r="AV353" t="str">
            <v>NA</v>
          </cell>
          <cell r="AW353" t="str">
            <v>NA</v>
          </cell>
          <cell r="AX353" t="str">
            <v>NA</v>
          </cell>
          <cell r="AY353" t="str">
            <v>NA</v>
          </cell>
        </row>
        <row r="354">
          <cell r="A354" t="str">
            <v>Berghoff_etal_2003_01</v>
          </cell>
          <cell r="B354" t="str">
            <v>Gibb, Heloise</v>
          </cell>
          <cell r="C354" t="str">
            <v>Asia</v>
          </cell>
          <cell r="D354" t="str">
            <v>Malaysia</v>
          </cell>
          <cell r="E354" t="str">
            <v>Sabah</v>
          </cell>
          <cell r="F354" t="str">
            <v>Kinabalu National Park</v>
          </cell>
          <cell r="G354">
            <v>1</v>
          </cell>
          <cell r="H354" t="str">
            <v>Tropical Rainforest</v>
          </cell>
          <cell r="I354">
            <v>500</v>
          </cell>
          <cell r="J354">
            <v>6.05</v>
          </cell>
          <cell r="K354">
            <v>116.7</v>
          </cell>
          <cell r="L354" t="str">
            <v>Google Earth estimate</v>
          </cell>
          <cell r="M354" t="str">
            <v>NA</v>
          </cell>
          <cell r="N354" t="str">
            <v>NA</v>
          </cell>
          <cell r="O354">
            <v>24</v>
          </cell>
          <cell r="P354">
            <v>24</v>
          </cell>
          <cell r="Q354">
            <v>0</v>
          </cell>
          <cell r="R354">
            <v>1</v>
          </cell>
          <cell r="S354" t="str">
            <v>NA</v>
          </cell>
          <cell r="T354">
            <v>3</v>
          </cell>
          <cell r="U354">
            <v>2000</v>
          </cell>
          <cell r="V354" t="str">
            <v>NA</v>
          </cell>
          <cell r="W354">
            <v>5</v>
          </cell>
          <cell r="X354">
            <v>2001</v>
          </cell>
          <cell r="Y354">
            <v>1</v>
          </cell>
          <cell r="Z354" t="str">
            <v>NA</v>
          </cell>
          <cell r="AA354" t="str">
            <v>NA</v>
          </cell>
          <cell r="AB354">
            <v>0</v>
          </cell>
          <cell r="AC354" t="str">
            <v>Baits</v>
          </cell>
          <cell r="AD354" t="str">
            <v>Area: 375 m2. Bait: 50 mL palm oil; testing this new survey method</v>
          </cell>
          <cell r="AE354">
            <v>0</v>
          </cell>
          <cell r="AF354">
            <v>0</v>
          </cell>
          <cell r="AG354">
            <v>0</v>
          </cell>
          <cell r="AH354">
            <v>0</v>
          </cell>
          <cell r="AI354">
            <v>0</v>
          </cell>
          <cell r="AJ354">
            <v>24</v>
          </cell>
          <cell r="AK354">
            <v>0</v>
          </cell>
          <cell r="AL354">
            <v>5</v>
          </cell>
          <cell r="AM354">
            <v>8640</v>
          </cell>
          <cell r="AN354">
            <v>0</v>
          </cell>
          <cell r="AO354">
            <v>0</v>
          </cell>
          <cell r="AP354">
            <v>0</v>
          </cell>
          <cell r="AQ354">
            <v>0</v>
          </cell>
          <cell r="AR354">
            <v>0</v>
          </cell>
          <cell r="AS354">
            <v>0</v>
          </cell>
          <cell r="AT354" t="str">
            <v>Tropical Rainforest</v>
          </cell>
          <cell r="AU354" t="str">
            <v>Undisturbed</v>
          </cell>
          <cell r="AV354" t="str">
            <v>NA</v>
          </cell>
          <cell r="AW354" t="str">
            <v>NA</v>
          </cell>
          <cell r="AX354" t="str">
            <v>Primary lowland rainforest</v>
          </cell>
          <cell r="AY354" t="str">
            <v>Coordinates in reference plot in the ocean; coordinates used are corrected</v>
          </cell>
        </row>
        <row r="355">
          <cell r="A355" t="str">
            <v>Berghoff_etal_2003_02</v>
          </cell>
          <cell r="B355" t="str">
            <v>Gibb, Heloise</v>
          </cell>
          <cell r="C355" t="str">
            <v>Asia</v>
          </cell>
          <cell r="D355" t="str">
            <v>Malaysia</v>
          </cell>
          <cell r="E355" t="str">
            <v>Sabah</v>
          </cell>
          <cell r="F355" t="str">
            <v>Kinabalu National Park</v>
          </cell>
          <cell r="G355">
            <v>3</v>
          </cell>
          <cell r="H355" t="str">
            <v>Tropical Rainforest</v>
          </cell>
          <cell r="I355">
            <v>500</v>
          </cell>
          <cell r="J355">
            <v>6.05</v>
          </cell>
          <cell r="K355">
            <v>116.7</v>
          </cell>
          <cell r="L355" t="str">
            <v>Google Earth estimate</v>
          </cell>
          <cell r="M355" t="str">
            <v>NA</v>
          </cell>
          <cell r="N355" t="str">
            <v>NA</v>
          </cell>
          <cell r="O355">
            <v>30</v>
          </cell>
          <cell r="P355">
            <v>30</v>
          </cell>
          <cell r="Q355">
            <v>0</v>
          </cell>
          <cell r="R355">
            <v>1</v>
          </cell>
          <cell r="S355" t="str">
            <v>NA</v>
          </cell>
          <cell r="T355">
            <v>3</v>
          </cell>
          <cell r="U355">
            <v>2000</v>
          </cell>
          <cell r="V355" t="str">
            <v>NA</v>
          </cell>
          <cell r="W355">
            <v>5</v>
          </cell>
          <cell r="X355">
            <v>2001</v>
          </cell>
          <cell r="Y355">
            <v>1</v>
          </cell>
          <cell r="Z355" t="str">
            <v>NA</v>
          </cell>
          <cell r="AA355" t="str">
            <v>NA</v>
          </cell>
          <cell r="AB355">
            <v>0</v>
          </cell>
          <cell r="AC355" t="str">
            <v>Baits</v>
          </cell>
          <cell r="AD355" t="str">
            <v>Area: 2200 m2. Bait: 50 mL palm oil; testing this new survey method</v>
          </cell>
          <cell r="AE355">
            <v>0</v>
          </cell>
          <cell r="AF355">
            <v>0</v>
          </cell>
          <cell r="AG355">
            <v>0</v>
          </cell>
          <cell r="AH355">
            <v>0</v>
          </cell>
          <cell r="AI355">
            <v>0</v>
          </cell>
          <cell r="AJ355">
            <v>30</v>
          </cell>
          <cell r="AK355">
            <v>0</v>
          </cell>
          <cell r="AL355">
            <v>10</v>
          </cell>
          <cell r="AM355">
            <v>8640</v>
          </cell>
          <cell r="AN355">
            <v>0</v>
          </cell>
          <cell r="AO355">
            <v>0</v>
          </cell>
          <cell r="AP355">
            <v>0</v>
          </cell>
          <cell r="AQ355">
            <v>0</v>
          </cell>
          <cell r="AR355">
            <v>0</v>
          </cell>
          <cell r="AS355">
            <v>0</v>
          </cell>
          <cell r="AT355" t="str">
            <v>Tropical Rainforest</v>
          </cell>
          <cell r="AU355" t="str">
            <v>Undisturbed</v>
          </cell>
          <cell r="AV355" t="str">
            <v>NA</v>
          </cell>
          <cell r="AW355" t="str">
            <v>NA</v>
          </cell>
          <cell r="AX355" t="str">
            <v>Old secondary forest</v>
          </cell>
          <cell r="AY355" t="str">
            <v>Coordinates in reference plot in the ocean; coordinates used are corrected</v>
          </cell>
        </row>
        <row r="356">
          <cell r="A356" t="str">
            <v>Berghoff_etal_2003_03</v>
          </cell>
          <cell r="B356" t="str">
            <v>Gibb, Heloise</v>
          </cell>
          <cell r="C356" t="str">
            <v>Asia</v>
          </cell>
          <cell r="D356" t="str">
            <v>Malaysia</v>
          </cell>
          <cell r="E356" t="str">
            <v>Sabah</v>
          </cell>
          <cell r="F356" t="str">
            <v>Kinabalu National Park</v>
          </cell>
          <cell r="G356">
            <v>6</v>
          </cell>
          <cell r="H356" t="str">
            <v>Tropical Rainforest</v>
          </cell>
          <cell r="I356">
            <v>550</v>
          </cell>
          <cell r="J356">
            <v>6.05</v>
          </cell>
          <cell r="K356">
            <v>116.7</v>
          </cell>
          <cell r="L356" t="str">
            <v>Google Earth estimate</v>
          </cell>
          <cell r="M356" t="str">
            <v>NA</v>
          </cell>
          <cell r="N356" t="str">
            <v>NA</v>
          </cell>
          <cell r="O356">
            <v>22</v>
          </cell>
          <cell r="P356">
            <v>22</v>
          </cell>
          <cell r="Q356">
            <v>0</v>
          </cell>
          <cell r="R356">
            <v>1</v>
          </cell>
          <cell r="S356" t="str">
            <v>NA</v>
          </cell>
          <cell r="T356">
            <v>3</v>
          </cell>
          <cell r="U356">
            <v>2000</v>
          </cell>
          <cell r="V356" t="str">
            <v>NA</v>
          </cell>
          <cell r="W356">
            <v>5</v>
          </cell>
          <cell r="X356">
            <v>2001</v>
          </cell>
          <cell r="Y356">
            <v>1</v>
          </cell>
          <cell r="Z356" t="str">
            <v>NA</v>
          </cell>
          <cell r="AA356" t="str">
            <v>NA</v>
          </cell>
          <cell r="AB356">
            <v>0</v>
          </cell>
          <cell r="AC356" t="str">
            <v>Baits</v>
          </cell>
          <cell r="AD356" t="str">
            <v>Area: 250 m2. Bait: 50 mL palm oil; testing this new survey method</v>
          </cell>
          <cell r="AE356">
            <v>0</v>
          </cell>
          <cell r="AF356">
            <v>0</v>
          </cell>
          <cell r="AG356">
            <v>0</v>
          </cell>
          <cell r="AH356">
            <v>0</v>
          </cell>
          <cell r="AI356">
            <v>0</v>
          </cell>
          <cell r="AJ356">
            <v>12</v>
          </cell>
          <cell r="AK356">
            <v>0</v>
          </cell>
          <cell r="AL356">
            <v>5</v>
          </cell>
          <cell r="AM356">
            <v>8640</v>
          </cell>
          <cell r="AN356">
            <v>0</v>
          </cell>
          <cell r="AO356">
            <v>0</v>
          </cell>
          <cell r="AP356">
            <v>0</v>
          </cell>
          <cell r="AQ356">
            <v>0</v>
          </cell>
          <cell r="AR356">
            <v>0</v>
          </cell>
          <cell r="AS356">
            <v>0</v>
          </cell>
          <cell r="AT356" t="str">
            <v>Tropical Rainforest</v>
          </cell>
          <cell r="AU356" t="str">
            <v>Undisturbed</v>
          </cell>
          <cell r="AV356" t="str">
            <v>NA</v>
          </cell>
          <cell r="AW356" t="str">
            <v>NA</v>
          </cell>
          <cell r="AX356" t="str">
            <v>Primary lowland rainforest</v>
          </cell>
          <cell r="AY356" t="str">
            <v>Coordinates in reference plot in the ocean; coordinates used are corrected</v>
          </cell>
        </row>
        <row r="357">
          <cell r="A357" t="str">
            <v>Berghoff_etal_2003_04</v>
          </cell>
          <cell r="B357" t="str">
            <v>Gibb, Heloise</v>
          </cell>
          <cell r="C357" t="str">
            <v>Asia</v>
          </cell>
          <cell r="D357" t="str">
            <v>Malaysia</v>
          </cell>
          <cell r="E357" t="str">
            <v>Sabah</v>
          </cell>
          <cell r="F357" t="str">
            <v>Kinabalu National Park</v>
          </cell>
          <cell r="G357">
            <v>8</v>
          </cell>
          <cell r="H357" t="str">
            <v>Tropical Rainforest</v>
          </cell>
          <cell r="I357">
            <v>500</v>
          </cell>
          <cell r="J357">
            <v>6.05</v>
          </cell>
          <cell r="K357">
            <v>116.7</v>
          </cell>
          <cell r="L357" t="str">
            <v>Google Earth estimate</v>
          </cell>
          <cell r="M357" t="str">
            <v>NA</v>
          </cell>
          <cell r="N357" t="str">
            <v>NA</v>
          </cell>
          <cell r="O357">
            <v>42</v>
          </cell>
          <cell r="P357">
            <v>42</v>
          </cell>
          <cell r="Q357">
            <v>0</v>
          </cell>
          <cell r="R357">
            <v>1</v>
          </cell>
          <cell r="S357" t="str">
            <v>NA</v>
          </cell>
          <cell r="T357">
            <v>3</v>
          </cell>
          <cell r="U357">
            <v>2000</v>
          </cell>
          <cell r="V357" t="str">
            <v>NA</v>
          </cell>
          <cell r="W357">
            <v>5</v>
          </cell>
          <cell r="X357">
            <v>2001</v>
          </cell>
          <cell r="Y357">
            <v>1</v>
          </cell>
          <cell r="Z357" t="str">
            <v>NA</v>
          </cell>
          <cell r="AA357" t="str">
            <v>NA</v>
          </cell>
          <cell r="AB357">
            <v>0</v>
          </cell>
          <cell r="AC357" t="str">
            <v>Baits</v>
          </cell>
          <cell r="AD357" t="str">
            <v>Area: 600 m2. Bait: 50 mL palm oil; testing this new survey method</v>
          </cell>
          <cell r="AE357">
            <v>0</v>
          </cell>
          <cell r="AF357">
            <v>0</v>
          </cell>
          <cell r="AG357">
            <v>0</v>
          </cell>
          <cell r="AH357">
            <v>0</v>
          </cell>
          <cell r="AI357">
            <v>0</v>
          </cell>
          <cell r="AJ357">
            <v>36</v>
          </cell>
          <cell r="AK357">
            <v>0</v>
          </cell>
          <cell r="AL357">
            <v>5</v>
          </cell>
          <cell r="AM357">
            <v>8640</v>
          </cell>
          <cell r="AN357">
            <v>0</v>
          </cell>
          <cell r="AO357">
            <v>0</v>
          </cell>
          <cell r="AP357">
            <v>0</v>
          </cell>
          <cell r="AQ357">
            <v>0</v>
          </cell>
          <cell r="AR357">
            <v>0</v>
          </cell>
          <cell r="AS357">
            <v>0</v>
          </cell>
          <cell r="AT357" t="str">
            <v>Tropical Rainforest</v>
          </cell>
          <cell r="AU357" t="str">
            <v>Disturbed</v>
          </cell>
          <cell r="AV357" t="str">
            <v>Forestry</v>
          </cell>
          <cell r="AW357" t="str">
            <v>NA</v>
          </cell>
          <cell r="AX357" t="str">
            <v>Old meadow partially covered with young secondary forest</v>
          </cell>
          <cell r="AY357" t="str">
            <v>Coordinates in reference plot in the ocean; coordinates used are corrected</v>
          </cell>
        </row>
        <row r="358">
          <cell r="A358" t="str">
            <v>Berghoff_etal_2003_05</v>
          </cell>
          <cell r="B358" t="str">
            <v>Gibb, Heloise</v>
          </cell>
          <cell r="C358" t="str">
            <v>Asia</v>
          </cell>
          <cell r="D358" t="str">
            <v>Malaysia</v>
          </cell>
          <cell r="E358" t="str">
            <v>Sabah</v>
          </cell>
          <cell r="F358" t="str">
            <v>Kinabalu National Park</v>
          </cell>
          <cell r="G358" t="str">
            <v>14(10)</v>
          </cell>
          <cell r="H358" t="str">
            <v>Tropical Rainforest</v>
          </cell>
          <cell r="I358">
            <v>1060</v>
          </cell>
          <cell r="J358">
            <v>6.05</v>
          </cell>
          <cell r="K358">
            <v>116.7</v>
          </cell>
          <cell r="L358" t="str">
            <v>Google Earth estimate</v>
          </cell>
          <cell r="M358" t="str">
            <v>NA</v>
          </cell>
          <cell r="N358" t="str">
            <v>NA</v>
          </cell>
          <cell r="O358">
            <v>9</v>
          </cell>
          <cell r="P358">
            <v>9</v>
          </cell>
          <cell r="Q358">
            <v>0</v>
          </cell>
          <cell r="R358">
            <v>1</v>
          </cell>
          <cell r="S358" t="str">
            <v>NA</v>
          </cell>
          <cell r="T358">
            <v>3</v>
          </cell>
          <cell r="U358">
            <v>2000</v>
          </cell>
          <cell r="V358" t="str">
            <v>NA</v>
          </cell>
          <cell r="W358">
            <v>5</v>
          </cell>
          <cell r="X358">
            <v>2001</v>
          </cell>
          <cell r="Y358">
            <v>1</v>
          </cell>
          <cell r="Z358">
            <v>35</v>
          </cell>
          <cell r="AA358">
            <v>1</v>
          </cell>
          <cell r="AB358">
            <v>0</v>
          </cell>
          <cell r="AC358" t="str">
            <v>Baits</v>
          </cell>
          <cell r="AD358" t="str">
            <v>Bait: 50 mL palm oil; testing this new survey method</v>
          </cell>
          <cell r="AE358">
            <v>0</v>
          </cell>
          <cell r="AF358">
            <v>0</v>
          </cell>
          <cell r="AG358">
            <v>0</v>
          </cell>
          <cell r="AH358">
            <v>0</v>
          </cell>
          <cell r="AI358">
            <v>0</v>
          </cell>
          <cell r="AJ358">
            <v>8</v>
          </cell>
          <cell r="AK358">
            <v>0</v>
          </cell>
          <cell r="AL358">
            <v>5</v>
          </cell>
          <cell r="AM358">
            <v>8640</v>
          </cell>
          <cell r="AN358">
            <v>0</v>
          </cell>
          <cell r="AO358">
            <v>0</v>
          </cell>
          <cell r="AP358">
            <v>0</v>
          </cell>
          <cell r="AQ358">
            <v>0</v>
          </cell>
          <cell r="AR358">
            <v>0</v>
          </cell>
          <cell r="AS358">
            <v>0</v>
          </cell>
          <cell r="AT358" t="str">
            <v>Tropical Rainforest</v>
          </cell>
          <cell r="AU358" t="str">
            <v>Undisturbed</v>
          </cell>
          <cell r="AV358" t="str">
            <v>NA</v>
          </cell>
          <cell r="AW358" t="str">
            <v>NA</v>
          </cell>
          <cell r="AX358" t="str">
            <v>NA</v>
          </cell>
          <cell r="AY358" t="str">
            <v>Coordinates in reference plot in the ocean; coordinates used are corrected</v>
          </cell>
        </row>
        <row r="359">
          <cell r="A359" t="str">
            <v>Berghoff_etal_2003_06</v>
          </cell>
          <cell r="B359" t="str">
            <v>Gibb, Heloise</v>
          </cell>
          <cell r="C359" t="str">
            <v>Asia</v>
          </cell>
          <cell r="D359" t="str">
            <v>Malaysia</v>
          </cell>
          <cell r="E359" t="str">
            <v>Sabah</v>
          </cell>
          <cell r="F359" t="str">
            <v>Kinabalu National Park</v>
          </cell>
          <cell r="G359" t="str">
            <v>14(11)</v>
          </cell>
          <cell r="H359" t="str">
            <v>Tropical Rainforest</v>
          </cell>
          <cell r="I359">
            <v>1160</v>
          </cell>
          <cell r="J359">
            <v>6.05</v>
          </cell>
          <cell r="K359">
            <v>116.7</v>
          </cell>
          <cell r="L359" t="str">
            <v>Google Earth estimate</v>
          </cell>
          <cell r="M359" t="str">
            <v>NA</v>
          </cell>
          <cell r="N359" t="str">
            <v>NA</v>
          </cell>
          <cell r="O359">
            <v>9</v>
          </cell>
          <cell r="P359">
            <v>9</v>
          </cell>
          <cell r="Q359">
            <v>0</v>
          </cell>
          <cell r="R359">
            <v>1</v>
          </cell>
          <cell r="S359" t="str">
            <v>NA</v>
          </cell>
          <cell r="T359">
            <v>3</v>
          </cell>
          <cell r="U359">
            <v>2000</v>
          </cell>
          <cell r="V359" t="str">
            <v>NA</v>
          </cell>
          <cell r="W359">
            <v>5</v>
          </cell>
          <cell r="X359">
            <v>2001</v>
          </cell>
          <cell r="Y359">
            <v>1</v>
          </cell>
          <cell r="Z359">
            <v>35</v>
          </cell>
          <cell r="AA359">
            <v>1</v>
          </cell>
          <cell r="AB359">
            <v>0</v>
          </cell>
          <cell r="AC359" t="str">
            <v>Baits</v>
          </cell>
          <cell r="AD359" t="str">
            <v>Bait: 50 mL palm oil; testing this new survey method</v>
          </cell>
          <cell r="AE359">
            <v>0</v>
          </cell>
          <cell r="AF359">
            <v>0</v>
          </cell>
          <cell r="AG359">
            <v>0</v>
          </cell>
          <cell r="AH359">
            <v>0</v>
          </cell>
          <cell r="AI359">
            <v>0</v>
          </cell>
          <cell r="AJ359">
            <v>8</v>
          </cell>
          <cell r="AK359">
            <v>0</v>
          </cell>
          <cell r="AL359">
            <v>5</v>
          </cell>
          <cell r="AM359">
            <v>8640</v>
          </cell>
          <cell r="AN359">
            <v>0</v>
          </cell>
          <cell r="AO359">
            <v>0</v>
          </cell>
          <cell r="AP359">
            <v>0</v>
          </cell>
          <cell r="AQ359">
            <v>0</v>
          </cell>
          <cell r="AR359">
            <v>0</v>
          </cell>
          <cell r="AS359">
            <v>0</v>
          </cell>
          <cell r="AT359" t="str">
            <v>Tropical Rainforest</v>
          </cell>
          <cell r="AU359" t="str">
            <v>Undisturbed</v>
          </cell>
          <cell r="AV359" t="str">
            <v>NA</v>
          </cell>
          <cell r="AW359" t="str">
            <v>NA</v>
          </cell>
          <cell r="AX359" t="str">
            <v>NA</v>
          </cell>
          <cell r="AY359" t="str">
            <v>Coordinates in reference plot in the ocean; coordinates used are corrected</v>
          </cell>
        </row>
        <row r="360">
          <cell r="A360" t="str">
            <v>Berghoff_etal_2003_07</v>
          </cell>
          <cell r="B360" t="str">
            <v>Gibb, Heloise</v>
          </cell>
          <cell r="C360" t="str">
            <v>Asia</v>
          </cell>
          <cell r="D360" t="str">
            <v>Malaysia</v>
          </cell>
          <cell r="E360" t="str">
            <v>Sabah</v>
          </cell>
          <cell r="F360" t="str">
            <v>Kinabalu National Park</v>
          </cell>
          <cell r="G360" t="str">
            <v>14(12)</v>
          </cell>
          <cell r="H360" t="str">
            <v>Tropical Rainforest</v>
          </cell>
          <cell r="I360">
            <v>1280</v>
          </cell>
          <cell r="J360">
            <v>6.05</v>
          </cell>
          <cell r="K360">
            <v>116.7</v>
          </cell>
          <cell r="L360" t="str">
            <v>Google Earth estimate</v>
          </cell>
          <cell r="M360" t="str">
            <v>NA</v>
          </cell>
          <cell r="N360" t="str">
            <v>NA</v>
          </cell>
          <cell r="O360">
            <v>2</v>
          </cell>
          <cell r="P360">
            <v>2</v>
          </cell>
          <cell r="Q360">
            <v>0</v>
          </cell>
          <cell r="R360">
            <v>1</v>
          </cell>
          <cell r="S360" t="str">
            <v>NA</v>
          </cell>
          <cell r="T360">
            <v>3</v>
          </cell>
          <cell r="U360">
            <v>2000</v>
          </cell>
          <cell r="V360" t="str">
            <v>NA</v>
          </cell>
          <cell r="W360">
            <v>5</v>
          </cell>
          <cell r="X360">
            <v>2001</v>
          </cell>
          <cell r="Y360">
            <v>1</v>
          </cell>
          <cell r="Z360">
            <v>35</v>
          </cell>
          <cell r="AA360">
            <v>1</v>
          </cell>
          <cell r="AB360">
            <v>0</v>
          </cell>
          <cell r="AC360" t="str">
            <v>Baits</v>
          </cell>
          <cell r="AD360" t="str">
            <v>Bait: 50 mL palm oil; testing this new survey method</v>
          </cell>
          <cell r="AE360">
            <v>0</v>
          </cell>
          <cell r="AF360">
            <v>0</v>
          </cell>
          <cell r="AG360">
            <v>0</v>
          </cell>
          <cell r="AH360">
            <v>0</v>
          </cell>
          <cell r="AI360">
            <v>0</v>
          </cell>
          <cell r="AJ360">
            <v>8</v>
          </cell>
          <cell r="AK360">
            <v>0</v>
          </cell>
          <cell r="AL360">
            <v>5</v>
          </cell>
          <cell r="AM360">
            <v>8640</v>
          </cell>
          <cell r="AN360">
            <v>0</v>
          </cell>
          <cell r="AO360">
            <v>0</v>
          </cell>
          <cell r="AP360">
            <v>0</v>
          </cell>
          <cell r="AQ360">
            <v>0</v>
          </cell>
          <cell r="AR360">
            <v>0</v>
          </cell>
          <cell r="AS360">
            <v>0</v>
          </cell>
          <cell r="AT360" t="str">
            <v>Tropical Rainforest</v>
          </cell>
          <cell r="AU360" t="str">
            <v>Undisturbed</v>
          </cell>
          <cell r="AV360" t="str">
            <v>NA</v>
          </cell>
          <cell r="AW360" t="str">
            <v>NA</v>
          </cell>
          <cell r="AX360" t="str">
            <v>NA</v>
          </cell>
          <cell r="AY360" t="str">
            <v>Coordinates in reference plot in the ocean; coordinates used are corrected</v>
          </cell>
        </row>
        <row r="361">
          <cell r="A361" t="str">
            <v>Berghoff_etal_2003_08</v>
          </cell>
          <cell r="B361" t="str">
            <v>Gibb, Heloise</v>
          </cell>
          <cell r="C361" t="str">
            <v>Asia</v>
          </cell>
          <cell r="D361" t="str">
            <v>Malaysia</v>
          </cell>
          <cell r="E361" t="str">
            <v>Sabah</v>
          </cell>
          <cell r="F361" t="str">
            <v>Kinabalu National Park</v>
          </cell>
          <cell r="G361" t="str">
            <v>14(13)</v>
          </cell>
          <cell r="H361" t="str">
            <v>Tropical Rainforest</v>
          </cell>
          <cell r="I361">
            <v>1400</v>
          </cell>
          <cell r="J361">
            <v>6.05</v>
          </cell>
          <cell r="K361">
            <v>116.7</v>
          </cell>
          <cell r="L361" t="str">
            <v>Google Earth estimate</v>
          </cell>
          <cell r="M361" t="str">
            <v>NA</v>
          </cell>
          <cell r="N361" t="str">
            <v>NA</v>
          </cell>
          <cell r="O361">
            <v>2</v>
          </cell>
          <cell r="P361">
            <v>2</v>
          </cell>
          <cell r="Q361">
            <v>0</v>
          </cell>
          <cell r="R361">
            <v>1</v>
          </cell>
          <cell r="S361" t="str">
            <v>NA</v>
          </cell>
          <cell r="T361">
            <v>3</v>
          </cell>
          <cell r="U361">
            <v>2000</v>
          </cell>
          <cell r="V361" t="str">
            <v>NA</v>
          </cell>
          <cell r="W361">
            <v>5</v>
          </cell>
          <cell r="X361">
            <v>2001</v>
          </cell>
          <cell r="Y361">
            <v>1</v>
          </cell>
          <cell r="Z361">
            <v>35</v>
          </cell>
          <cell r="AA361">
            <v>1</v>
          </cell>
          <cell r="AB361">
            <v>0</v>
          </cell>
          <cell r="AC361" t="str">
            <v>Baits</v>
          </cell>
          <cell r="AD361" t="str">
            <v>Bait: 50 mL palm oil; testing this new survey method</v>
          </cell>
          <cell r="AE361">
            <v>0</v>
          </cell>
          <cell r="AF361">
            <v>0</v>
          </cell>
          <cell r="AG361">
            <v>0</v>
          </cell>
          <cell r="AH361">
            <v>0</v>
          </cell>
          <cell r="AI361">
            <v>0</v>
          </cell>
          <cell r="AJ361">
            <v>8</v>
          </cell>
          <cell r="AK361">
            <v>0</v>
          </cell>
          <cell r="AL361">
            <v>5</v>
          </cell>
          <cell r="AM361">
            <v>8640</v>
          </cell>
          <cell r="AN361">
            <v>0</v>
          </cell>
          <cell r="AO361">
            <v>0</v>
          </cell>
          <cell r="AP361">
            <v>0</v>
          </cell>
          <cell r="AQ361">
            <v>0</v>
          </cell>
          <cell r="AR361">
            <v>0</v>
          </cell>
          <cell r="AS361">
            <v>0</v>
          </cell>
          <cell r="AT361" t="str">
            <v>Tropical Rainforest</v>
          </cell>
          <cell r="AU361" t="str">
            <v>Undisturbed</v>
          </cell>
          <cell r="AV361" t="str">
            <v>NA</v>
          </cell>
          <cell r="AW361" t="str">
            <v>NA</v>
          </cell>
          <cell r="AX361" t="str">
            <v>NA</v>
          </cell>
          <cell r="AY361" t="str">
            <v>Coordinates in reference plot in the ocean; coordinates used are corrected</v>
          </cell>
        </row>
        <row r="362">
          <cell r="A362" t="str">
            <v>Berghoff_etal_2003_09</v>
          </cell>
          <cell r="B362" t="str">
            <v>Gibb, Heloise</v>
          </cell>
          <cell r="C362" t="str">
            <v>Asia</v>
          </cell>
          <cell r="D362" t="str">
            <v>Malaysia</v>
          </cell>
          <cell r="E362" t="str">
            <v>Sabah</v>
          </cell>
          <cell r="F362" t="str">
            <v>Kinabalu National Park</v>
          </cell>
          <cell r="G362" t="str">
            <v>14(14)</v>
          </cell>
          <cell r="H362" t="str">
            <v>Tropical Rainforest</v>
          </cell>
          <cell r="I362">
            <v>1470</v>
          </cell>
          <cell r="J362">
            <v>6.05</v>
          </cell>
          <cell r="K362">
            <v>116.7</v>
          </cell>
          <cell r="L362" t="str">
            <v>Google Earth estimate</v>
          </cell>
          <cell r="M362" t="str">
            <v>NA</v>
          </cell>
          <cell r="N362" t="str">
            <v>NA</v>
          </cell>
          <cell r="O362">
            <v>5</v>
          </cell>
          <cell r="P362">
            <v>5</v>
          </cell>
          <cell r="Q362">
            <v>0</v>
          </cell>
          <cell r="R362">
            <v>1</v>
          </cell>
          <cell r="S362" t="str">
            <v>NA</v>
          </cell>
          <cell r="T362">
            <v>3</v>
          </cell>
          <cell r="U362">
            <v>2000</v>
          </cell>
          <cell r="V362" t="str">
            <v>NA</v>
          </cell>
          <cell r="W362">
            <v>5</v>
          </cell>
          <cell r="X362">
            <v>2001</v>
          </cell>
          <cell r="Y362">
            <v>1</v>
          </cell>
          <cell r="Z362">
            <v>35</v>
          </cell>
          <cell r="AA362">
            <v>1</v>
          </cell>
          <cell r="AB362">
            <v>0</v>
          </cell>
          <cell r="AC362" t="str">
            <v>Baits</v>
          </cell>
          <cell r="AD362" t="str">
            <v>Bait: 50 mL palm oil; testing this new survey method</v>
          </cell>
          <cell r="AE362">
            <v>0</v>
          </cell>
          <cell r="AF362">
            <v>0</v>
          </cell>
          <cell r="AG362">
            <v>0</v>
          </cell>
          <cell r="AH362">
            <v>0</v>
          </cell>
          <cell r="AI362">
            <v>0</v>
          </cell>
          <cell r="AJ362">
            <v>8</v>
          </cell>
          <cell r="AK362">
            <v>0</v>
          </cell>
          <cell r="AL362">
            <v>5</v>
          </cell>
          <cell r="AM362">
            <v>8640</v>
          </cell>
          <cell r="AN362">
            <v>0</v>
          </cell>
          <cell r="AO362">
            <v>0</v>
          </cell>
          <cell r="AP362">
            <v>0</v>
          </cell>
          <cell r="AQ362">
            <v>0</v>
          </cell>
          <cell r="AR362">
            <v>0</v>
          </cell>
          <cell r="AS362">
            <v>0</v>
          </cell>
          <cell r="AT362" t="str">
            <v>Tropical Rainforest</v>
          </cell>
          <cell r="AU362" t="str">
            <v>Undisturbed</v>
          </cell>
          <cell r="AV362" t="str">
            <v>NA</v>
          </cell>
          <cell r="AW362" t="str">
            <v>NA</v>
          </cell>
          <cell r="AX362" t="str">
            <v>NA</v>
          </cell>
          <cell r="AY362" t="str">
            <v>Coordinates in reference plot in the ocean; coordinates used are corrected</v>
          </cell>
        </row>
        <row r="363">
          <cell r="A363" t="str">
            <v>Berghoff_etal_2003_10</v>
          </cell>
          <cell r="B363" t="str">
            <v>Gibb, Heloise</v>
          </cell>
          <cell r="C363" t="str">
            <v>Asia</v>
          </cell>
          <cell r="D363" t="str">
            <v>Malaysia</v>
          </cell>
          <cell r="E363" t="str">
            <v>Sabah</v>
          </cell>
          <cell r="F363" t="str">
            <v>Kinabalu National Park</v>
          </cell>
          <cell r="G363" t="str">
            <v>14(5)</v>
          </cell>
          <cell r="H363" t="str">
            <v>Tropical Rainforest</v>
          </cell>
          <cell r="I363">
            <v>540</v>
          </cell>
          <cell r="J363">
            <v>6.05</v>
          </cell>
          <cell r="K363">
            <v>116.7</v>
          </cell>
          <cell r="L363" t="str">
            <v>Google Earth estimate</v>
          </cell>
          <cell r="M363" t="str">
            <v>NA</v>
          </cell>
          <cell r="N363" t="str">
            <v>NA</v>
          </cell>
          <cell r="O363">
            <v>66</v>
          </cell>
          <cell r="P363">
            <v>66</v>
          </cell>
          <cell r="Q363">
            <v>0</v>
          </cell>
          <cell r="R363">
            <v>1</v>
          </cell>
          <cell r="S363" t="str">
            <v>NA</v>
          </cell>
          <cell r="T363">
            <v>3</v>
          </cell>
          <cell r="U363">
            <v>2000</v>
          </cell>
          <cell r="V363" t="str">
            <v>NA</v>
          </cell>
          <cell r="W363">
            <v>5</v>
          </cell>
          <cell r="X363">
            <v>2001</v>
          </cell>
          <cell r="Y363">
            <v>1</v>
          </cell>
          <cell r="Z363">
            <v>35</v>
          </cell>
          <cell r="AA363">
            <v>1</v>
          </cell>
          <cell r="AB363">
            <v>0</v>
          </cell>
          <cell r="AC363" t="str">
            <v>Baits</v>
          </cell>
          <cell r="AD363" t="str">
            <v>Bait: 50 mL palm oil; testing this new survey method</v>
          </cell>
          <cell r="AE363">
            <v>0</v>
          </cell>
          <cell r="AF363">
            <v>0</v>
          </cell>
          <cell r="AG363">
            <v>0</v>
          </cell>
          <cell r="AH363">
            <v>0</v>
          </cell>
          <cell r="AI363">
            <v>0</v>
          </cell>
          <cell r="AJ363">
            <v>8</v>
          </cell>
          <cell r="AK363">
            <v>0</v>
          </cell>
          <cell r="AL363">
            <v>5</v>
          </cell>
          <cell r="AM363">
            <v>8640</v>
          </cell>
          <cell r="AN363">
            <v>0</v>
          </cell>
          <cell r="AO363">
            <v>0</v>
          </cell>
          <cell r="AP363">
            <v>0</v>
          </cell>
          <cell r="AQ363">
            <v>0</v>
          </cell>
          <cell r="AR363">
            <v>0</v>
          </cell>
          <cell r="AS363">
            <v>0</v>
          </cell>
          <cell r="AT363" t="str">
            <v>Tropical Rainforest</v>
          </cell>
          <cell r="AU363" t="str">
            <v>Undisturbed</v>
          </cell>
          <cell r="AV363" t="str">
            <v>NA</v>
          </cell>
          <cell r="AW363" t="str">
            <v>NA</v>
          </cell>
          <cell r="AX363" t="str">
            <v>NA</v>
          </cell>
          <cell r="AY363" t="str">
            <v>Coordinates in reference plot in the ocean; coordinates used are corrected</v>
          </cell>
        </row>
        <row r="364">
          <cell r="A364" t="str">
            <v>Berghoff_etal_2003_11</v>
          </cell>
          <cell r="B364" t="str">
            <v>Gibb, Heloise</v>
          </cell>
          <cell r="C364" t="str">
            <v>Asia</v>
          </cell>
          <cell r="D364" t="str">
            <v>Malaysia</v>
          </cell>
          <cell r="E364" t="str">
            <v>Sabah</v>
          </cell>
          <cell r="F364" t="str">
            <v>Kinabalu National Park</v>
          </cell>
          <cell r="G364" t="str">
            <v>14(6)</v>
          </cell>
          <cell r="H364" t="str">
            <v>Tropical Rainforest</v>
          </cell>
          <cell r="I364">
            <v>680</v>
          </cell>
          <cell r="J364">
            <v>6.05</v>
          </cell>
          <cell r="K364">
            <v>116.7</v>
          </cell>
          <cell r="L364" t="str">
            <v>Google Earth estimate</v>
          </cell>
          <cell r="M364" t="str">
            <v>NA</v>
          </cell>
          <cell r="N364" t="str">
            <v>NA</v>
          </cell>
          <cell r="O364">
            <v>13</v>
          </cell>
          <cell r="P364">
            <v>13</v>
          </cell>
          <cell r="Q364">
            <v>0</v>
          </cell>
          <cell r="R364">
            <v>1</v>
          </cell>
          <cell r="S364" t="str">
            <v>NA</v>
          </cell>
          <cell r="T364">
            <v>3</v>
          </cell>
          <cell r="U364">
            <v>2000</v>
          </cell>
          <cell r="V364" t="str">
            <v>NA</v>
          </cell>
          <cell r="W364">
            <v>5</v>
          </cell>
          <cell r="X364">
            <v>2001</v>
          </cell>
          <cell r="Y364">
            <v>1</v>
          </cell>
          <cell r="Z364">
            <v>35</v>
          </cell>
          <cell r="AA364">
            <v>1</v>
          </cell>
          <cell r="AB364">
            <v>0</v>
          </cell>
          <cell r="AC364" t="str">
            <v>Baits</v>
          </cell>
          <cell r="AD364" t="str">
            <v>Bait: 50 mL palm oil; testing this new survey method</v>
          </cell>
          <cell r="AE364">
            <v>0</v>
          </cell>
          <cell r="AF364">
            <v>0</v>
          </cell>
          <cell r="AG364">
            <v>0</v>
          </cell>
          <cell r="AH364">
            <v>0</v>
          </cell>
          <cell r="AI364">
            <v>0</v>
          </cell>
          <cell r="AJ364">
            <v>8</v>
          </cell>
          <cell r="AK364">
            <v>0</v>
          </cell>
          <cell r="AL364">
            <v>5</v>
          </cell>
          <cell r="AM364">
            <v>8640</v>
          </cell>
          <cell r="AN364">
            <v>0</v>
          </cell>
          <cell r="AO364">
            <v>0</v>
          </cell>
          <cell r="AP364">
            <v>0</v>
          </cell>
          <cell r="AQ364">
            <v>0</v>
          </cell>
          <cell r="AR364">
            <v>0</v>
          </cell>
          <cell r="AS364">
            <v>0</v>
          </cell>
          <cell r="AT364" t="str">
            <v>Tropical Rainforest</v>
          </cell>
          <cell r="AU364" t="str">
            <v>Undisturbed</v>
          </cell>
          <cell r="AV364" t="str">
            <v>NA</v>
          </cell>
          <cell r="AW364" t="str">
            <v>NA</v>
          </cell>
          <cell r="AX364" t="str">
            <v>NA</v>
          </cell>
          <cell r="AY364" t="str">
            <v>Coordinates in reference plot in the ocean; coordinates used are corrected</v>
          </cell>
        </row>
        <row r="365">
          <cell r="A365" t="str">
            <v>Berghoff_etal_2003_12</v>
          </cell>
          <cell r="B365" t="str">
            <v>Gibb, Heloise</v>
          </cell>
          <cell r="C365" t="str">
            <v>Asia</v>
          </cell>
          <cell r="D365" t="str">
            <v>Malaysia</v>
          </cell>
          <cell r="E365" t="str">
            <v>Sabah</v>
          </cell>
          <cell r="F365" t="str">
            <v>Kinabalu National Park</v>
          </cell>
          <cell r="G365" t="str">
            <v>14(7)</v>
          </cell>
          <cell r="H365" t="str">
            <v>Tropical Rainforest</v>
          </cell>
          <cell r="I365">
            <v>790</v>
          </cell>
          <cell r="J365">
            <v>6.05</v>
          </cell>
          <cell r="K365">
            <v>116.7</v>
          </cell>
          <cell r="L365" t="str">
            <v>Google Earth estimate</v>
          </cell>
          <cell r="M365" t="str">
            <v>NA</v>
          </cell>
          <cell r="N365" t="str">
            <v>NA</v>
          </cell>
          <cell r="O365">
            <v>6</v>
          </cell>
          <cell r="P365">
            <v>6</v>
          </cell>
          <cell r="Q365">
            <v>0</v>
          </cell>
          <cell r="R365">
            <v>1</v>
          </cell>
          <cell r="S365" t="str">
            <v>NA</v>
          </cell>
          <cell r="T365">
            <v>3</v>
          </cell>
          <cell r="U365">
            <v>2000</v>
          </cell>
          <cell r="V365" t="str">
            <v>NA</v>
          </cell>
          <cell r="W365">
            <v>5</v>
          </cell>
          <cell r="X365">
            <v>2001</v>
          </cell>
          <cell r="Y365">
            <v>1</v>
          </cell>
          <cell r="Z365">
            <v>35</v>
          </cell>
          <cell r="AA365">
            <v>1</v>
          </cell>
          <cell r="AB365">
            <v>0</v>
          </cell>
          <cell r="AC365" t="str">
            <v>Baits</v>
          </cell>
          <cell r="AD365" t="str">
            <v>Bait: 50 mL palm oil; testing this new survey method</v>
          </cell>
          <cell r="AE365">
            <v>0</v>
          </cell>
          <cell r="AF365">
            <v>0</v>
          </cell>
          <cell r="AG365">
            <v>0</v>
          </cell>
          <cell r="AH365">
            <v>0</v>
          </cell>
          <cell r="AI365">
            <v>0</v>
          </cell>
          <cell r="AJ365">
            <v>8</v>
          </cell>
          <cell r="AK365">
            <v>0</v>
          </cell>
          <cell r="AL365">
            <v>5</v>
          </cell>
          <cell r="AM365">
            <v>8640</v>
          </cell>
          <cell r="AN365">
            <v>0</v>
          </cell>
          <cell r="AO365">
            <v>0</v>
          </cell>
          <cell r="AP365">
            <v>0</v>
          </cell>
          <cell r="AQ365">
            <v>0</v>
          </cell>
          <cell r="AR365">
            <v>0</v>
          </cell>
          <cell r="AS365">
            <v>0</v>
          </cell>
          <cell r="AT365" t="str">
            <v>Tropical Rainforest</v>
          </cell>
          <cell r="AU365" t="str">
            <v>Undisturbed</v>
          </cell>
          <cell r="AV365" t="str">
            <v>NA</v>
          </cell>
          <cell r="AW365" t="str">
            <v>NA</v>
          </cell>
          <cell r="AX365" t="str">
            <v>NA</v>
          </cell>
          <cell r="AY365" t="str">
            <v>Coordinates in reference plot in the ocean; coordinates used are corrected</v>
          </cell>
        </row>
        <row r="366">
          <cell r="A366" t="str">
            <v>Berghoff_etal_2003_13</v>
          </cell>
          <cell r="B366" t="str">
            <v>Gibb, Heloise</v>
          </cell>
          <cell r="C366" t="str">
            <v>Asia</v>
          </cell>
          <cell r="D366" t="str">
            <v>Malaysia</v>
          </cell>
          <cell r="E366" t="str">
            <v>Sabah</v>
          </cell>
          <cell r="F366" t="str">
            <v>Kinabalu National Park</v>
          </cell>
          <cell r="G366" t="str">
            <v>14(8)</v>
          </cell>
          <cell r="H366" t="str">
            <v>Tropical Rainforest</v>
          </cell>
          <cell r="I366">
            <v>880</v>
          </cell>
          <cell r="J366">
            <v>6.05</v>
          </cell>
          <cell r="K366">
            <v>116.7</v>
          </cell>
          <cell r="L366" t="str">
            <v>Google Earth estimate</v>
          </cell>
          <cell r="M366" t="str">
            <v>NA</v>
          </cell>
          <cell r="N366" t="str">
            <v>NA</v>
          </cell>
          <cell r="O366">
            <v>8</v>
          </cell>
          <cell r="P366">
            <v>8</v>
          </cell>
          <cell r="Q366">
            <v>0</v>
          </cell>
          <cell r="R366">
            <v>1</v>
          </cell>
          <cell r="S366" t="str">
            <v>NA</v>
          </cell>
          <cell r="T366">
            <v>3</v>
          </cell>
          <cell r="U366">
            <v>2000</v>
          </cell>
          <cell r="V366" t="str">
            <v>NA</v>
          </cell>
          <cell r="W366">
            <v>5</v>
          </cell>
          <cell r="X366">
            <v>2001</v>
          </cell>
          <cell r="Y366">
            <v>1</v>
          </cell>
          <cell r="Z366">
            <v>35</v>
          </cell>
          <cell r="AA366">
            <v>1</v>
          </cell>
          <cell r="AB366">
            <v>0</v>
          </cell>
          <cell r="AC366" t="str">
            <v>Baits</v>
          </cell>
          <cell r="AD366" t="str">
            <v>Bait: 50 mL palm oil; testing this new survey method</v>
          </cell>
          <cell r="AE366">
            <v>0</v>
          </cell>
          <cell r="AF366">
            <v>0</v>
          </cell>
          <cell r="AG366">
            <v>0</v>
          </cell>
          <cell r="AH366">
            <v>0</v>
          </cell>
          <cell r="AI366">
            <v>0</v>
          </cell>
          <cell r="AJ366">
            <v>8</v>
          </cell>
          <cell r="AK366">
            <v>0</v>
          </cell>
          <cell r="AL366">
            <v>5</v>
          </cell>
          <cell r="AM366">
            <v>8640</v>
          </cell>
          <cell r="AN366">
            <v>0</v>
          </cell>
          <cell r="AO366">
            <v>0</v>
          </cell>
          <cell r="AP366">
            <v>0</v>
          </cell>
          <cell r="AQ366">
            <v>0</v>
          </cell>
          <cell r="AR366">
            <v>0</v>
          </cell>
          <cell r="AS366">
            <v>0</v>
          </cell>
          <cell r="AT366" t="str">
            <v>Tropical Rainforest</v>
          </cell>
          <cell r="AU366" t="str">
            <v>Undisturbed</v>
          </cell>
          <cell r="AV366" t="str">
            <v>NA</v>
          </cell>
          <cell r="AW366" t="str">
            <v>NA</v>
          </cell>
          <cell r="AX366" t="str">
            <v>NA</v>
          </cell>
          <cell r="AY366" t="str">
            <v>Coordinates in reference plot in the ocean; coordinates used are corrected</v>
          </cell>
        </row>
        <row r="367">
          <cell r="A367" t="str">
            <v>Berghoff_etal_2003_14</v>
          </cell>
          <cell r="B367" t="str">
            <v>Gibb, Heloise</v>
          </cell>
          <cell r="C367" t="str">
            <v>Asia</v>
          </cell>
          <cell r="D367" t="str">
            <v>Malaysia</v>
          </cell>
          <cell r="E367" t="str">
            <v>Sabah</v>
          </cell>
          <cell r="F367" t="str">
            <v>Kinabalu National Park</v>
          </cell>
          <cell r="G367" t="str">
            <v>14(9)</v>
          </cell>
          <cell r="H367" t="str">
            <v>Tropical Rainforest</v>
          </cell>
          <cell r="I367">
            <v>960</v>
          </cell>
          <cell r="J367">
            <v>6.05</v>
          </cell>
          <cell r="K367">
            <v>116.7</v>
          </cell>
          <cell r="L367" t="str">
            <v>Google Earth estimate</v>
          </cell>
          <cell r="M367" t="str">
            <v>NA</v>
          </cell>
          <cell r="N367" t="str">
            <v>NA</v>
          </cell>
          <cell r="O367">
            <v>9</v>
          </cell>
          <cell r="P367">
            <v>9</v>
          </cell>
          <cell r="Q367">
            <v>0</v>
          </cell>
          <cell r="R367">
            <v>1</v>
          </cell>
          <cell r="S367" t="str">
            <v>NA</v>
          </cell>
          <cell r="T367">
            <v>3</v>
          </cell>
          <cell r="U367">
            <v>2000</v>
          </cell>
          <cell r="V367" t="str">
            <v>NA</v>
          </cell>
          <cell r="W367">
            <v>5</v>
          </cell>
          <cell r="X367">
            <v>2001</v>
          </cell>
          <cell r="Y367">
            <v>1</v>
          </cell>
          <cell r="Z367">
            <v>35</v>
          </cell>
          <cell r="AA367">
            <v>1</v>
          </cell>
          <cell r="AB367">
            <v>0</v>
          </cell>
          <cell r="AC367" t="str">
            <v>Baits</v>
          </cell>
          <cell r="AD367" t="str">
            <v>Bait: 50 mL palm oil; testing this new survey method</v>
          </cell>
          <cell r="AE367">
            <v>0</v>
          </cell>
          <cell r="AF367">
            <v>0</v>
          </cell>
          <cell r="AG367">
            <v>0</v>
          </cell>
          <cell r="AH367">
            <v>0</v>
          </cell>
          <cell r="AI367">
            <v>0</v>
          </cell>
          <cell r="AJ367">
            <v>8</v>
          </cell>
          <cell r="AK367">
            <v>0</v>
          </cell>
          <cell r="AL367">
            <v>5</v>
          </cell>
          <cell r="AM367">
            <v>8640</v>
          </cell>
          <cell r="AN367">
            <v>0</v>
          </cell>
          <cell r="AO367">
            <v>0</v>
          </cell>
          <cell r="AP367">
            <v>0</v>
          </cell>
          <cell r="AQ367">
            <v>0</v>
          </cell>
          <cell r="AR367">
            <v>0</v>
          </cell>
          <cell r="AS367">
            <v>0</v>
          </cell>
          <cell r="AT367" t="str">
            <v>Tropical Rainforest</v>
          </cell>
          <cell r="AU367" t="str">
            <v>Undisturbed</v>
          </cell>
          <cell r="AV367" t="str">
            <v>NA</v>
          </cell>
          <cell r="AW367" t="str">
            <v>NA</v>
          </cell>
          <cell r="AX367" t="str">
            <v>NA</v>
          </cell>
          <cell r="AY367" t="str">
            <v>Coordinates in reference plot in the ocean; coordinates used are corrected</v>
          </cell>
        </row>
        <row r="368">
          <cell r="A368" t="str">
            <v>Bernard_1959_01</v>
          </cell>
          <cell r="B368" t="str">
            <v>Gibb, Heloise</v>
          </cell>
          <cell r="C368" t="str">
            <v>Europe</v>
          </cell>
          <cell r="D368" t="str">
            <v>France</v>
          </cell>
          <cell r="E368" t="str">
            <v>Var</v>
          </cell>
          <cell r="F368" t="str">
            <v>Ile de Port Cros</v>
          </cell>
          <cell r="G368" t="str">
            <v>NA</v>
          </cell>
          <cell r="H368" t="str">
            <v>Mediteranean</v>
          </cell>
          <cell r="I368">
            <v>50</v>
          </cell>
          <cell r="J368">
            <v>43</v>
          </cell>
          <cell r="K368">
            <v>6.23</v>
          </cell>
          <cell r="L368" t="str">
            <v>In publication</v>
          </cell>
          <cell r="M368" t="str">
            <v>NA</v>
          </cell>
          <cell r="N368" t="str">
            <v>NA</v>
          </cell>
          <cell r="O368">
            <v>24</v>
          </cell>
          <cell r="P368">
            <v>19</v>
          </cell>
          <cell r="Q368">
            <v>5</v>
          </cell>
          <cell r="R368" t="str">
            <v>NA</v>
          </cell>
          <cell r="S368" t="str">
            <v>NA</v>
          </cell>
          <cell r="T368" t="str">
            <v>NA</v>
          </cell>
          <cell r="U368">
            <v>1949</v>
          </cell>
          <cell r="V368" t="str">
            <v>NA</v>
          </cell>
          <cell r="W368" t="str">
            <v>NA</v>
          </cell>
          <cell r="X368">
            <v>1950</v>
          </cell>
          <cell r="Y368" t="str">
            <v>NA</v>
          </cell>
          <cell r="Z368" t="str">
            <v>NA</v>
          </cell>
          <cell r="AA368" t="str">
            <v>NA</v>
          </cell>
          <cell r="AB368" t="str">
            <v>NA</v>
          </cell>
          <cell r="AC368" t="str">
            <v>Hand collecting</v>
          </cell>
          <cell r="AD368" t="str">
            <v>15 sampling stations.</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t="str">
            <v>Mediteranean</v>
          </cell>
          <cell r="AU368" t="str">
            <v>Disturbed</v>
          </cell>
          <cell r="AV368" t="str">
            <v>NA</v>
          </cell>
          <cell r="AW368" t="str">
            <v>NA</v>
          </cell>
          <cell r="AX368" t="str">
            <v>NA</v>
          </cell>
          <cell r="AY368" t="str">
            <v>Hand collected. 800m2 area sampled. Lat Long Coordinate inaccurate (in sea) based on locality given.</v>
          </cell>
        </row>
        <row r="369">
          <cell r="A369" t="str">
            <v>Bess_etal_2002_01</v>
          </cell>
          <cell r="B369" t="str">
            <v>Gibb, Heloise</v>
          </cell>
          <cell r="C369" t="str">
            <v>North America</v>
          </cell>
          <cell r="D369" t="str">
            <v>U.S.A.</v>
          </cell>
          <cell r="E369" t="str">
            <v>New Mexico</v>
          </cell>
          <cell r="F369" t="str">
            <v>Bosque del Apache National Wildlife Refuge</v>
          </cell>
          <cell r="G369" t="str">
            <v>Winter/Spring 1995</v>
          </cell>
          <cell r="H369" t="str">
            <v>Riparian Forest</v>
          </cell>
          <cell r="I369">
            <v>1384</v>
          </cell>
          <cell r="J369">
            <v>33.520000000000003</v>
          </cell>
          <cell r="K369">
            <v>-106.5</v>
          </cell>
          <cell r="L369" t="str">
            <v>In publication</v>
          </cell>
          <cell r="M369" t="str">
            <v>NA</v>
          </cell>
          <cell r="N369">
            <v>6734</v>
          </cell>
          <cell r="O369">
            <v>9</v>
          </cell>
          <cell r="P369" t="str">
            <v>NA</v>
          </cell>
          <cell r="Q369" t="str">
            <v>NA</v>
          </cell>
          <cell r="R369">
            <v>17</v>
          </cell>
          <cell r="S369">
            <v>24</v>
          </cell>
          <cell r="T369">
            <v>11</v>
          </cell>
          <cell r="U369">
            <v>1994</v>
          </cell>
          <cell r="V369">
            <v>12</v>
          </cell>
          <cell r="W369">
            <v>6</v>
          </cell>
          <cell r="X369">
            <v>1996</v>
          </cell>
          <cell r="Y369">
            <v>1</v>
          </cell>
          <cell r="Z369">
            <v>170</v>
          </cell>
          <cell r="AA369">
            <v>1</v>
          </cell>
          <cell r="AB369">
            <v>0</v>
          </cell>
          <cell r="AC369" t="str">
            <v>Pitfall</v>
          </cell>
          <cell r="AD369" t="str">
            <v>Each trap consisted of a metal can (8 cm diameter, 12 cm height) sunk into the ground with the top flush with the soil surface, and containing a 350 ml (12 oz) plastic cup 50% full of propylene glycol solution. Traps were spaced 10 m apart. Traps were left open continuously, withsamples being collected every 2 mo year-round. The 18 pitfall traps used in this study were operated continuously from November 1994 through February 1997 being collecte every 2 months year-round.</v>
          </cell>
          <cell r="AE369">
            <v>18</v>
          </cell>
          <cell r="AF369">
            <v>50.29</v>
          </cell>
          <cell r="AG369">
            <v>10</v>
          </cell>
          <cell r="AH369">
            <v>24480</v>
          </cell>
          <cell r="AI369">
            <v>18360</v>
          </cell>
          <cell r="AJ369">
            <v>0</v>
          </cell>
          <cell r="AK369">
            <v>0</v>
          </cell>
          <cell r="AL369">
            <v>0</v>
          </cell>
          <cell r="AM369">
            <v>0</v>
          </cell>
          <cell r="AN369">
            <v>0</v>
          </cell>
          <cell r="AO369">
            <v>0</v>
          </cell>
          <cell r="AP369">
            <v>0</v>
          </cell>
          <cell r="AQ369">
            <v>0</v>
          </cell>
          <cell r="AR369">
            <v>0</v>
          </cell>
          <cell r="AS369">
            <v>0</v>
          </cell>
          <cell r="AT369" t="str">
            <v>Rio Grande Cottonwood forest</v>
          </cell>
          <cell r="AU369" t="str">
            <v>Disturbed</v>
          </cell>
          <cell r="AV369" t="str">
            <v>Fire (natural)</v>
          </cell>
          <cell r="AW369" t="str">
            <v>NA</v>
          </cell>
          <cell r="AX369" t="str">
            <v>Sampling pre and post fire</v>
          </cell>
          <cell r="AY369" t="str">
            <v>The 18 pitfall traps used in this study were operated continuously from November 1994 through June 1996 (being collected every 2 months). Following a fire (12 June 1996), traps were reset then collected on 20 June, 8 and 24 July, 21 August, 16 October, 21 November 1996, and 4 February 1997</v>
          </cell>
        </row>
        <row r="370">
          <cell r="A370" t="str">
            <v>Bestelmeyer&amp;Schooley_1999_01</v>
          </cell>
          <cell r="B370" t="str">
            <v>Fitzpatrick, Matt</v>
          </cell>
          <cell r="C370" t="str">
            <v>North America</v>
          </cell>
          <cell r="D370" t="str">
            <v>Mexico</v>
          </cell>
          <cell r="E370" t="str">
            <v>La Colorada</v>
          </cell>
          <cell r="F370" t="str">
            <v>NA</v>
          </cell>
          <cell r="G370" t="str">
            <v>Ranchos Los Horcones</v>
          </cell>
          <cell r="H370" t="str">
            <v>Semiarid</v>
          </cell>
          <cell r="I370">
            <v>400</v>
          </cell>
          <cell r="J370">
            <v>27.97</v>
          </cell>
          <cell r="K370">
            <v>-110.82</v>
          </cell>
          <cell r="L370" t="str">
            <v>Google Earth estimate</v>
          </cell>
          <cell r="M370" t="str">
            <v>NA</v>
          </cell>
          <cell r="N370">
            <v>5503</v>
          </cell>
          <cell r="O370">
            <v>35</v>
          </cell>
          <cell r="P370" t="str">
            <v>NA</v>
          </cell>
          <cell r="Q370" t="str">
            <v>NA</v>
          </cell>
          <cell r="R370">
            <v>1</v>
          </cell>
          <cell r="S370" t="str">
            <v>NA</v>
          </cell>
          <cell r="T370">
            <v>7</v>
          </cell>
          <cell r="U370">
            <v>1995</v>
          </cell>
          <cell r="V370" t="str">
            <v>NA</v>
          </cell>
          <cell r="W370">
            <v>7</v>
          </cell>
          <cell r="X370">
            <v>1995</v>
          </cell>
          <cell r="Y370">
            <v>4</v>
          </cell>
          <cell r="Z370">
            <v>190</v>
          </cell>
          <cell r="AA370">
            <v>1</v>
          </cell>
          <cell r="AB370">
            <v>150</v>
          </cell>
          <cell r="AC370" t="str">
            <v>Pitfall</v>
          </cell>
          <cell r="AD370" t="str">
            <v>In July 1995 we sampled ants and vegetation at points along 4 transects (20 stations each, 10 m spacing, 80 traps total). Transects were parallel and separated by 150m. Ants were sampled at each point using one pitfall trap…. Traps remained open for ca. 72 hours.</v>
          </cell>
          <cell r="AE370">
            <v>80</v>
          </cell>
          <cell r="AF370">
            <v>28.29</v>
          </cell>
          <cell r="AG370">
            <v>10</v>
          </cell>
          <cell r="AH370">
            <v>72</v>
          </cell>
          <cell r="AI370">
            <v>240</v>
          </cell>
          <cell r="AJ370">
            <v>0</v>
          </cell>
          <cell r="AK370">
            <v>0</v>
          </cell>
          <cell r="AL370">
            <v>0</v>
          </cell>
          <cell r="AM370">
            <v>0</v>
          </cell>
          <cell r="AN370">
            <v>0</v>
          </cell>
          <cell r="AO370">
            <v>0</v>
          </cell>
          <cell r="AP370">
            <v>0</v>
          </cell>
          <cell r="AQ370">
            <v>0</v>
          </cell>
          <cell r="AR370">
            <v>0</v>
          </cell>
          <cell r="AS370">
            <v>0</v>
          </cell>
          <cell r="AT370" t="str">
            <v>Sonoran desert plains</v>
          </cell>
          <cell r="AU370" t="str">
            <v>Undisturbed</v>
          </cell>
          <cell r="AV370" t="str">
            <v>NA</v>
          </cell>
          <cell r="AW370" t="str">
            <v>NA</v>
          </cell>
          <cell r="AX370" t="str">
            <v>NA</v>
          </cell>
          <cell r="AY370" t="str">
            <v>NA</v>
          </cell>
        </row>
        <row r="371">
          <cell r="A371" t="str">
            <v>Bharti&amp;Sharma_2009_01</v>
          </cell>
          <cell r="B371" t="str">
            <v>Fitzpatrick, Matt</v>
          </cell>
          <cell r="C371" t="str">
            <v>Asia</v>
          </cell>
          <cell r="D371" t="str">
            <v>India</v>
          </cell>
          <cell r="E371" t="str">
            <v>Jammu-Kashmir</v>
          </cell>
          <cell r="F371" t="str">
            <v>Himalaya</v>
          </cell>
          <cell r="G371" t="str">
            <v>Low</v>
          </cell>
          <cell r="H371" t="str">
            <v>Interior forest</v>
          </cell>
          <cell r="I371">
            <v>1000</v>
          </cell>
          <cell r="J371">
            <v>34.380000000000003</v>
          </cell>
          <cell r="K371">
            <v>76.78</v>
          </cell>
          <cell r="L371" t="str">
            <v>Google Earth estimate</v>
          </cell>
          <cell r="M371" t="str">
            <v>NA</v>
          </cell>
          <cell r="N371">
            <v>665</v>
          </cell>
          <cell r="O371">
            <v>12</v>
          </cell>
          <cell r="P371" t="str">
            <v>NA</v>
          </cell>
          <cell r="Q371" t="str">
            <v>NA</v>
          </cell>
          <cell r="R371">
            <v>1</v>
          </cell>
          <cell r="S371" t="str">
            <v>NA</v>
          </cell>
          <cell r="T371" t="str">
            <v>NA</v>
          </cell>
          <cell r="U371" t="str">
            <v>NA</v>
          </cell>
          <cell r="V371" t="str">
            <v>NA</v>
          </cell>
          <cell r="W371" t="str">
            <v>NA</v>
          </cell>
          <cell r="X371" t="str">
            <v>NA</v>
          </cell>
          <cell r="Y371">
            <v>1</v>
          </cell>
          <cell r="Z371">
            <v>250</v>
          </cell>
          <cell r="AA371">
            <v>1</v>
          </cell>
          <cell r="AB371">
            <v>0</v>
          </cell>
          <cell r="AC371" t="str">
            <v>Pitfall/Winkler/Hand collecting</v>
          </cell>
          <cell r="AD371" t="str">
            <v>For both sites: 50 pitfall + 50 winkler leaf litter traps spaced 10m apart.  Hand collection also done.  Traps inspected 48 hours after placement.</v>
          </cell>
          <cell r="AE371">
            <v>50</v>
          </cell>
          <cell r="AF371">
            <v>2.5499999999999998</v>
          </cell>
          <cell r="AG371">
            <v>50</v>
          </cell>
          <cell r="AH371">
            <v>48</v>
          </cell>
          <cell r="AI371">
            <v>100</v>
          </cell>
          <cell r="AJ371">
            <v>0</v>
          </cell>
          <cell r="AK371">
            <v>0</v>
          </cell>
          <cell r="AL371">
            <v>0</v>
          </cell>
          <cell r="AM371">
            <v>0</v>
          </cell>
          <cell r="AN371">
            <v>50</v>
          </cell>
          <cell r="AO371" t="str">
            <v>NA</v>
          </cell>
          <cell r="AP371">
            <v>0</v>
          </cell>
          <cell r="AQ371">
            <v>0</v>
          </cell>
          <cell r="AR371" t="str">
            <v>NA</v>
          </cell>
          <cell r="AS371">
            <v>1</v>
          </cell>
          <cell r="AT371" t="str">
            <v>interior forest</v>
          </cell>
          <cell r="AU371" t="str">
            <v>Undisturbed</v>
          </cell>
          <cell r="AV371" t="str">
            <v>NA</v>
          </cell>
          <cell r="AW371" t="str">
            <v>NA</v>
          </cell>
          <cell r="AX371" t="str">
            <v>NA</v>
          </cell>
          <cell r="AY371" t="str">
            <v>Geographic coordinates average of two sites with range of (Latitude 32°10' N - 36°35' N Longitude 73°15' - 80°18' E) - raw data. Separate hand collection, pitfall &amp; Winkler data in paper.</v>
          </cell>
        </row>
        <row r="372">
          <cell r="A372" t="str">
            <v>Bharti&amp;Sharma_2009_02</v>
          </cell>
          <cell r="B372" t="str">
            <v>Fitzpatrick, Matt</v>
          </cell>
          <cell r="C372" t="str">
            <v>Asia</v>
          </cell>
          <cell r="D372" t="str">
            <v>India</v>
          </cell>
          <cell r="E372" t="str">
            <v>Jammu-Kashmir</v>
          </cell>
          <cell r="F372" t="str">
            <v>Himalaya</v>
          </cell>
          <cell r="G372" t="str">
            <v>High</v>
          </cell>
          <cell r="H372" t="str">
            <v>Interior forest</v>
          </cell>
          <cell r="I372">
            <v>2000</v>
          </cell>
          <cell r="J372">
            <v>34.380000000000003</v>
          </cell>
          <cell r="K372">
            <v>76.78</v>
          </cell>
          <cell r="L372" t="str">
            <v>Google Earth estimate</v>
          </cell>
          <cell r="M372" t="str">
            <v>NA</v>
          </cell>
          <cell r="N372">
            <v>781</v>
          </cell>
          <cell r="O372">
            <v>11</v>
          </cell>
          <cell r="P372" t="str">
            <v>NA</v>
          </cell>
          <cell r="Q372" t="str">
            <v>NA</v>
          </cell>
          <cell r="R372">
            <v>1</v>
          </cell>
          <cell r="S372" t="str">
            <v>NA</v>
          </cell>
          <cell r="T372" t="str">
            <v>NA</v>
          </cell>
          <cell r="U372" t="str">
            <v>NA</v>
          </cell>
          <cell r="V372" t="str">
            <v>NA</v>
          </cell>
          <cell r="W372" t="str">
            <v>NA</v>
          </cell>
          <cell r="X372" t="str">
            <v>NA</v>
          </cell>
          <cell r="Y372">
            <v>1</v>
          </cell>
          <cell r="Z372">
            <v>250</v>
          </cell>
          <cell r="AA372">
            <v>1</v>
          </cell>
          <cell r="AB372">
            <v>0</v>
          </cell>
          <cell r="AC372" t="str">
            <v>Pitfall/Winkler/Hand collecting</v>
          </cell>
          <cell r="AD372" t="str">
            <v>For both sites: 50 pitfall + 50 winkler leaf litter traps spaced 10m apart.  Hand collection also done.  Traps inspected 48 hours after placement.</v>
          </cell>
          <cell r="AE372">
            <v>50</v>
          </cell>
          <cell r="AF372">
            <v>2.5499999999999998</v>
          </cell>
          <cell r="AG372">
            <v>50</v>
          </cell>
          <cell r="AH372">
            <v>48</v>
          </cell>
          <cell r="AI372">
            <v>100</v>
          </cell>
          <cell r="AJ372">
            <v>0</v>
          </cell>
          <cell r="AK372">
            <v>0</v>
          </cell>
          <cell r="AL372">
            <v>0</v>
          </cell>
          <cell r="AM372">
            <v>0</v>
          </cell>
          <cell r="AN372">
            <v>50</v>
          </cell>
          <cell r="AO372" t="str">
            <v>NA</v>
          </cell>
          <cell r="AP372">
            <v>0</v>
          </cell>
          <cell r="AQ372">
            <v>0</v>
          </cell>
          <cell r="AR372" t="str">
            <v>NA</v>
          </cell>
          <cell r="AS372">
            <v>1</v>
          </cell>
          <cell r="AT372" t="str">
            <v>interior forest</v>
          </cell>
          <cell r="AU372" t="str">
            <v>Undisturbed</v>
          </cell>
          <cell r="AV372" t="str">
            <v>NA</v>
          </cell>
          <cell r="AW372" t="str">
            <v>NA</v>
          </cell>
          <cell r="AX372" t="str">
            <v>NA</v>
          </cell>
          <cell r="AY372" t="str">
            <v>Geographic coordinates average of two sites with range of (Latitude 32°10' N - 36°35' N Longitude 73°15' - 80°18' E) - raw data. Separate hand collection, pitfall &amp; Winkler data in paper.</v>
          </cell>
        </row>
        <row r="373">
          <cell r="A373" t="str">
            <v>Bickel&amp;Watanasit_2005_01</v>
          </cell>
          <cell r="B373" t="str">
            <v>Gibb, Heloise</v>
          </cell>
          <cell r="C373" t="str">
            <v>Asia</v>
          </cell>
          <cell r="D373" t="str">
            <v>Thailand</v>
          </cell>
          <cell r="E373" t="str">
            <v>Southern Thailand, Songkhla</v>
          </cell>
          <cell r="F373" t="str">
            <v>Haad Yai, Ton Nga Chang Wildlife Sanctuary</v>
          </cell>
          <cell r="G373" t="str">
            <v>PF</v>
          </cell>
          <cell r="H373" t="str">
            <v>Tropical Rainforest</v>
          </cell>
          <cell r="I373">
            <v>100</v>
          </cell>
          <cell r="J373">
            <v>6.9</v>
          </cell>
          <cell r="K373">
            <v>100.2</v>
          </cell>
          <cell r="L373" t="str">
            <v>In publication</v>
          </cell>
          <cell r="M373" t="str">
            <v>NA</v>
          </cell>
          <cell r="N373" t="str">
            <v>NA</v>
          </cell>
          <cell r="O373">
            <v>26</v>
          </cell>
          <cell r="P373">
            <v>26</v>
          </cell>
          <cell r="Q373">
            <v>0</v>
          </cell>
          <cell r="R373">
            <v>1</v>
          </cell>
          <cell r="S373">
            <v>18</v>
          </cell>
          <cell r="T373">
            <v>2</v>
          </cell>
          <cell r="U373">
            <v>2002</v>
          </cell>
          <cell r="V373">
            <v>24</v>
          </cell>
          <cell r="W373">
            <v>3</v>
          </cell>
          <cell r="X373">
            <v>2002</v>
          </cell>
          <cell r="Y373">
            <v>1</v>
          </cell>
          <cell r="Z373">
            <v>240</v>
          </cell>
          <cell r="AA373">
            <v>1</v>
          </cell>
          <cell r="AB373">
            <v>0</v>
          </cell>
          <cell r="AC373" t="str">
            <v>Baits</v>
          </cell>
          <cell r="AD373" t="str">
            <v>In each of the habitats 20 baits of Tuna oil (25 in primary forest) were presented simultaneously along the trail systems with a distance between each other of 10 m. Baits were initially checked 30 min after bait placement, and three more times in 30 minute intervals.</v>
          </cell>
          <cell r="AE373">
            <v>0</v>
          </cell>
          <cell r="AF373">
            <v>0</v>
          </cell>
          <cell r="AG373">
            <v>0</v>
          </cell>
          <cell r="AH373">
            <v>0</v>
          </cell>
          <cell r="AI373">
            <v>0</v>
          </cell>
          <cell r="AJ373">
            <v>25</v>
          </cell>
          <cell r="AK373">
            <v>0</v>
          </cell>
          <cell r="AL373">
            <v>10</v>
          </cell>
          <cell r="AM373">
            <v>120</v>
          </cell>
          <cell r="AN373">
            <v>0</v>
          </cell>
          <cell r="AO373">
            <v>0</v>
          </cell>
          <cell r="AP373">
            <v>0</v>
          </cell>
          <cell r="AQ373">
            <v>0</v>
          </cell>
          <cell r="AR373">
            <v>0</v>
          </cell>
          <cell r="AS373">
            <v>0</v>
          </cell>
          <cell r="AT373" t="str">
            <v>Tropical Rainforest</v>
          </cell>
          <cell r="AU373" t="str">
            <v>Undisturbed</v>
          </cell>
          <cell r="AV373" t="str">
            <v>NA</v>
          </cell>
          <cell r="AW373" t="str">
            <v>NA</v>
          </cell>
          <cell r="AX373" t="str">
            <v>Primary forest</v>
          </cell>
          <cell r="AY373" t="str">
            <v>NA</v>
          </cell>
        </row>
        <row r="374">
          <cell r="A374" t="str">
            <v>Bickel&amp;Watanasit_2005_02</v>
          </cell>
          <cell r="B374" t="str">
            <v>Gibb, Heloise</v>
          </cell>
          <cell r="C374" t="str">
            <v>Asia</v>
          </cell>
          <cell r="D374" t="str">
            <v>Thailand</v>
          </cell>
          <cell r="E374" t="str">
            <v>Southern Thailand, Songkhla</v>
          </cell>
          <cell r="F374" t="str">
            <v>Haad Yai, Ton Nga Chang Wildlife Sanctuary</v>
          </cell>
          <cell r="G374" t="str">
            <v>RU</v>
          </cell>
          <cell r="H374" t="str">
            <v>Tropical Rainforest</v>
          </cell>
          <cell r="I374">
            <v>100</v>
          </cell>
          <cell r="J374">
            <v>6.9</v>
          </cell>
          <cell r="K374">
            <v>100.2</v>
          </cell>
          <cell r="L374" t="str">
            <v>In publication</v>
          </cell>
          <cell r="M374" t="str">
            <v>NA</v>
          </cell>
          <cell r="N374" t="str">
            <v>NA</v>
          </cell>
          <cell r="O374">
            <v>8</v>
          </cell>
          <cell r="P374">
            <v>6</v>
          </cell>
          <cell r="Q374">
            <v>2</v>
          </cell>
          <cell r="R374">
            <v>1</v>
          </cell>
          <cell r="S374">
            <v>18</v>
          </cell>
          <cell r="T374">
            <v>2</v>
          </cell>
          <cell r="U374">
            <v>2002</v>
          </cell>
          <cell r="V374">
            <v>24</v>
          </cell>
          <cell r="W374">
            <v>3</v>
          </cell>
          <cell r="X374">
            <v>2002</v>
          </cell>
          <cell r="Y374">
            <v>1</v>
          </cell>
          <cell r="Z374">
            <v>190</v>
          </cell>
          <cell r="AA374">
            <v>1</v>
          </cell>
          <cell r="AB374">
            <v>0</v>
          </cell>
          <cell r="AC374" t="str">
            <v>Baits</v>
          </cell>
          <cell r="AD374" t="str">
            <v>In each of the habitats 20 baits of Tuna oil (25 in primary forest) were presented simultaneously along the trail systems with a distance between each other of 10 m. Baits were initially checked 30 min after bait placement, and three more times in 30 minute intervals.</v>
          </cell>
          <cell r="AE374">
            <v>0</v>
          </cell>
          <cell r="AF374">
            <v>0</v>
          </cell>
          <cell r="AG374">
            <v>0</v>
          </cell>
          <cell r="AH374">
            <v>0</v>
          </cell>
          <cell r="AI374">
            <v>0</v>
          </cell>
          <cell r="AJ374">
            <v>20</v>
          </cell>
          <cell r="AK374">
            <v>0</v>
          </cell>
          <cell r="AL374">
            <v>10</v>
          </cell>
          <cell r="AM374">
            <v>120</v>
          </cell>
          <cell r="AN374">
            <v>0</v>
          </cell>
          <cell r="AO374">
            <v>0</v>
          </cell>
          <cell r="AP374">
            <v>0</v>
          </cell>
          <cell r="AQ374">
            <v>0</v>
          </cell>
          <cell r="AR374">
            <v>0</v>
          </cell>
          <cell r="AS374">
            <v>0</v>
          </cell>
          <cell r="AT374" t="str">
            <v>Tropical Rainforest</v>
          </cell>
          <cell r="AU374" t="str">
            <v>Transformed</v>
          </cell>
          <cell r="AV374" t="str">
            <v>Cropping</v>
          </cell>
          <cell r="AW374" t="str">
            <v>NA</v>
          </cell>
          <cell r="AX374" t="str">
            <v>Ruderal site</v>
          </cell>
          <cell r="AY374" t="str">
            <v>NA</v>
          </cell>
        </row>
        <row r="375">
          <cell r="A375" t="str">
            <v>Bickel&amp;Watanasit_2005_03</v>
          </cell>
          <cell r="B375" t="str">
            <v>Gibb, Heloise</v>
          </cell>
          <cell r="C375" t="str">
            <v>Asia</v>
          </cell>
          <cell r="D375" t="str">
            <v>Thailand</v>
          </cell>
          <cell r="E375" t="str">
            <v>Southern Thailand, Songkhla</v>
          </cell>
          <cell r="F375" t="str">
            <v>Haad Yai, Ton Nga Chang Wildlife Sanctuary</v>
          </cell>
          <cell r="G375" t="str">
            <v>SF</v>
          </cell>
          <cell r="H375" t="str">
            <v>Tropical Rainforest</v>
          </cell>
          <cell r="I375">
            <v>100</v>
          </cell>
          <cell r="J375">
            <v>6.9</v>
          </cell>
          <cell r="K375">
            <v>100.2</v>
          </cell>
          <cell r="L375" t="str">
            <v>In publication</v>
          </cell>
          <cell r="M375" t="str">
            <v>NA</v>
          </cell>
          <cell r="N375" t="str">
            <v>NA</v>
          </cell>
          <cell r="O375">
            <v>23</v>
          </cell>
          <cell r="P375">
            <v>23</v>
          </cell>
          <cell r="Q375">
            <v>0</v>
          </cell>
          <cell r="R375">
            <v>1</v>
          </cell>
          <cell r="S375">
            <v>18</v>
          </cell>
          <cell r="T375">
            <v>2</v>
          </cell>
          <cell r="U375">
            <v>2002</v>
          </cell>
          <cell r="V375">
            <v>24</v>
          </cell>
          <cell r="W375">
            <v>3</v>
          </cell>
          <cell r="X375">
            <v>2002</v>
          </cell>
          <cell r="Y375">
            <v>1</v>
          </cell>
          <cell r="Z375">
            <v>190</v>
          </cell>
          <cell r="AA375">
            <v>1</v>
          </cell>
          <cell r="AB375">
            <v>0</v>
          </cell>
          <cell r="AC375" t="str">
            <v>Baits</v>
          </cell>
          <cell r="AD375" t="str">
            <v>In each of the habitats 20 baits of Tuna oil (25 in primary forest) were presented simultaneously along the trail systems with a distance between each other of 10 m. Baits were initially checked 30 min after bait placement, and three more times in 30 minute intervals.</v>
          </cell>
          <cell r="AE375">
            <v>0</v>
          </cell>
          <cell r="AF375">
            <v>0</v>
          </cell>
          <cell r="AG375">
            <v>0</v>
          </cell>
          <cell r="AH375">
            <v>0</v>
          </cell>
          <cell r="AI375">
            <v>0</v>
          </cell>
          <cell r="AJ375">
            <v>20</v>
          </cell>
          <cell r="AK375">
            <v>0</v>
          </cell>
          <cell r="AL375">
            <v>10</v>
          </cell>
          <cell r="AM375">
            <v>120</v>
          </cell>
          <cell r="AN375">
            <v>0</v>
          </cell>
          <cell r="AO375">
            <v>0</v>
          </cell>
          <cell r="AP375">
            <v>0</v>
          </cell>
          <cell r="AQ375">
            <v>0</v>
          </cell>
          <cell r="AR375">
            <v>0</v>
          </cell>
          <cell r="AS375">
            <v>0</v>
          </cell>
          <cell r="AT375" t="str">
            <v>Tropical Rainforest</v>
          </cell>
          <cell r="AU375" t="str">
            <v>Disturbed</v>
          </cell>
          <cell r="AV375" t="str">
            <v>Forestry</v>
          </cell>
          <cell r="AW375" t="str">
            <v>NA</v>
          </cell>
          <cell r="AX375" t="str">
            <v>Secondary forest</v>
          </cell>
          <cell r="AY375" t="str">
            <v>NA</v>
          </cell>
        </row>
        <row r="376">
          <cell r="A376" t="str">
            <v>Bihn_etal_2008_01</v>
          </cell>
          <cell r="B376" t="str">
            <v>Gibb, Heloise</v>
          </cell>
          <cell r="C376" t="str">
            <v>South America</v>
          </cell>
          <cell r="D376" t="str">
            <v>Brazil</v>
          </cell>
          <cell r="E376" t="str">
            <v>Paraná</v>
          </cell>
          <cell r="F376" t="str">
            <v>Rio Cachoeira Nature Reserve</v>
          </cell>
          <cell r="G376" t="str">
            <v>NA</v>
          </cell>
          <cell r="H376" t="str">
            <v>Submontane forest</v>
          </cell>
          <cell r="I376">
            <v>135</v>
          </cell>
          <cell r="J376">
            <v>-25.31</v>
          </cell>
          <cell r="K376">
            <v>-48.7</v>
          </cell>
          <cell r="L376" t="str">
            <v>In publication</v>
          </cell>
          <cell r="M376" t="str">
            <v>NA</v>
          </cell>
          <cell r="N376">
            <v>23821</v>
          </cell>
          <cell r="O376">
            <v>30</v>
          </cell>
          <cell r="P376" t="str">
            <v>NA</v>
          </cell>
          <cell r="Q376" t="str">
            <v>NA</v>
          </cell>
          <cell r="R376">
            <v>1</v>
          </cell>
          <cell r="S376" t="str">
            <v>NA</v>
          </cell>
          <cell r="T376">
            <v>6</v>
          </cell>
          <cell r="U376">
            <v>2003</v>
          </cell>
          <cell r="V376" t="str">
            <v>NA</v>
          </cell>
          <cell r="W376">
            <v>9</v>
          </cell>
          <cell r="X376">
            <v>2003</v>
          </cell>
          <cell r="Y376">
            <v>54</v>
          </cell>
          <cell r="Z376">
            <v>50</v>
          </cell>
          <cell r="AA376">
            <v>1</v>
          </cell>
          <cell r="AB376">
            <v>20</v>
          </cell>
          <cell r="AC376" t="str">
            <v>Winkler</v>
          </cell>
          <cell r="AD376" t="str">
            <v>At each study site we established two, 50 m transects (parallel, separated by 20 m) and collected samples at 10 m intervals along these transects (five sampling points for each transect). At each sampling point we collected one litter sample and one soil sample in 1 m distance to the transect on opposing sides. This resulted in 10 litter samples and 10 soil samples for each study site. For sampling of epigeic ants (litter samples), we collected all leaf-litter and twigs inside a quadrate of 1 m2 and sifted all litter material through a 1 cm mesh screen. Ants were extracted by leaving the sifted material in Winkler bags for 3 days (see Agosti et al., 2000 for a detailed description of the method). We took samples of hypogeic ants (soil samples) by excavating cubes of 15 cm × 15 cm × 10 cm from the upper soil layer (without leaf-litter), followed by extraction of the fauna using Berlese funnels for 21 days.</v>
          </cell>
          <cell r="AE376">
            <v>0</v>
          </cell>
          <cell r="AF376">
            <v>0</v>
          </cell>
          <cell r="AG376">
            <v>0</v>
          </cell>
          <cell r="AH376">
            <v>0</v>
          </cell>
          <cell r="AI376">
            <v>0</v>
          </cell>
          <cell r="AJ376">
            <v>0</v>
          </cell>
          <cell r="AK376">
            <v>0</v>
          </cell>
          <cell r="AL376">
            <v>0</v>
          </cell>
          <cell r="AM376">
            <v>0</v>
          </cell>
          <cell r="AN376">
            <v>270</v>
          </cell>
          <cell r="AO376">
            <v>10</v>
          </cell>
          <cell r="AP376">
            <v>0</v>
          </cell>
          <cell r="AQ376">
            <v>0</v>
          </cell>
          <cell r="AR376" t="str">
            <v>NA</v>
          </cell>
          <cell r="AS376">
            <v>1</v>
          </cell>
          <cell r="AT376" t="str">
            <v>Submontane forest</v>
          </cell>
          <cell r="AU376" t="str">
            <v>Disturbed</v>
          </cell>
          <cell r="AV376" t="str">
            <v>Grazing</v>
          </cell>
          <cell r="AW376" t="str">
            <v>NA</v>
          </cell>
          <cell r="AX376" t="str">
            <v>NA</v>
          </cell>
          <cell r="AY376" t="str">
            <v>27 study sites ranging from pasture to old growth forest</v>
          </cell>
        </row>
        <row r="377">
          <cell r="A377" t="str">
            <v>Bihn_etal_2008_02</v>
          </cell>
          <cell r="B377" t="str">
            <v>Gibb, Heloise</v>
          </cell>
          <cell r="C377" t="str">
            <v>South America</v>
          </cell>
          <cell r="D377" t="str">
            <v>Brazil</v>
          </cell>
          <cell r="E377" t="str">
            <v>Paraná</v>
          </cell>
          <cell r="F377" t="str">
            <v>Rio Cachoeira Nature Reserve</v>
          </cell>
          <cell r="G377" t="str">
            <v>NA</v>
          </cell>
          <cell r="H377" t="str">
            <v>Submontane forest</v>
          </cell>
          <cell r="I377">
            <v>135</v>
          </cell>
          <cell r="J377">
            <v>-25.31</v>
          </cell>
          <cell r="K377">
            <v>-48.7</v>
          </cell>
          <cell r="L377" t="str">
            <v>In publication</v>
          </cell>
          <cell r="M377" t="str">
            <v>NA</v>
          </cell>
          <cell r="N377">
            <v>11687</v>
          </cell>
          <cell r="O377">
            <v>17</v>
          </cell>
          <cell r="P377" t="str">
            <v>NA</v>
          </cell>
          <cell r="Q377" t="str">
            <v>NA</v>
          </cell>
          <cell r="R377">
            <v>1</v>
          </cell>
          <cell r="S377" t="str">
            <v>NA</v>
          </cell>
          <cell r="T377">
            <v>6</v>
          </cell>
          <cell r="U377">
            <v>2003</v>
          </cell>
          <cell r="V377" t="str">
            <v>NA</v>
          </cell>
          <cell r="W377">
            <v>9</v>
          </cell>
          <cell r="X377">
            <v>2003</v>
          </cell>
          <cell r="Y377">
            <v>54</v>
          </cell>
          <cell r="Z377">
            <v>50</v>
          </cell>
          <cell r="AA377">
            <v>1</v>
          </cell>
          <cell r="AB377">
            <v>20</v>
          </cell>
          <cell r="AC377" t="str">
            <v>Berlese</v>
          </cell>
          <cell r="AD377" t="str">
            <v>At each study site we established two, 50 m transects (parallel, separated by 20 m) and collected samples at 10 m intervals along these transects (five sampling points for each transect). At each sampling point we collected one litter sample and one soil sample in 1 m distance to the transect on opposing sides. This resulted in 10 litter samples and 10 soil samples for each study site. For sampling of epigeic ants (litter samples), we collected all leaf-litter and twigs inside a quadrate of 1 m2 and sifted all litter material through a 1 cm mesh screen. Ants were extracted by leaving the sifted material in Winkler bags for 3 days (see Agosti et al., 2000 for a detailed description of the method). We took samples of hypogeic ants (soil samples) by excavating cubes of 15 cm × 15 cm × 10 cm from the upper soil layer (without leaf-litter), followed by extraction of the fauna using Berlese funnels for 21 days.</v>
          </cell>
          <cell r="AE377">
            <v>0</v>
          </cell>
          <cell r="AF377">
            <v>0</v>
          </cell>
          <cell r="AG377">
            <v>0</v>
          </cell>
          <cell r="AH377">
            <v>0</v>
          </cell>
          <cell r="AI377">
            <v>0</v>
          </cell>
          <cell r="AJ377">
            <v>0</v>
          </cell>
          <cell r="AK377">
            <v>0</v>
          </cell>
          <cell r="AL377">
            <v>0</v>
          </cell>
          <cell r="AM377">
            <v>0</v>
          </cell>
          <cell r="AN377">
            <v>0</v>
          </cell>
          <cell r="AO377">
            <v>0</v>
          </cell>
          <cell r="AP377">
            <v>270</v>
          </cell>
          <cell r="AQ377">
            <v>10</v>
          </cell>
          <cell r="AR377" t="str">
            <v>NA</v>
          </cell>
          <cell r="AS377">
            <v>1</v>
          </cell>
          <cell r="AT377" t="str">
            <v>Submontane forest</v>
          </cell>
          <cell r="AU377" t="str">
            <v>Disturbed</v>
          </cell>
          <cell r="AV377" t="str">
            <v>Grazing</v>
          </cell>
          <cell r="AW377" t="str">
            <v>NA</v>
          </cell>
          <cell r="AX377" t="str">
            <v>NA</v>
          </cell>
          <cell r="AY377" t="str">
            <v>27 study sites ranging from pasture to old growth forest</v>
          </cell>
        </row>
        <row r="378">
          <cell r="A378" t="str">
            <v>Bisevac&amp;Majer_1999_01</v>
          </cell>
          <cell r="B378" t="str">
            <v>Gibb, Heloise</v>
          </cell>
          <cell r="C378" t="str">
            <v>Oceania</v>
          </cell>
          <cell r="D378" t="str">
            <v>Australia</v>
          </cell>
          <cell r="E378" t="str">
            <v>Western Australia</v>
          </cell>
          <cell r="F378" t="str">
            <v>Eneabba</v>
          </cell>
          <cell r="G378" t="str">
            <v>77AS</v>
          </cell>
          <cell r="H378" t="str">
            <v>Rehabilitated sand mine</v>
          </cell>
          <cell r="I378">
            <v>100</v>
          </cell>
          <cell r="J378">
            <v>-29.92</v>
          </cell>
          <cell r="K378">
            <v>115.27</v>
          </cell>
          <cell r="L378" t="str">
            <v>In publication</v>
          </cell>
          <cell r="M378" t="str">
            <v>NA</v>
          </cell>
          <cell r="N378">
            <v>277</v>
          </cell>
          <cell r="O378">
            <v>25</v>
          </cell>
          <cell r="P378" t="str">
            <v>NA</v>
          </cell>
          <cell r="Q378" t="str">
            <v>NA</v>
          </cell>
          <cell r="R378">
            <v>1</v>
          </cell>
          <cell r="S378" t="str">
            <v>NA</v>
          </cell>
          <cell r="T378">
            <v>4</v>
          </cell>
          <cell r="U378">
            <v>1997</v>
          </cell>
          <cell r="V378" t="str">
            <v>NA</v>
          </cell>
          <cell r="W378">
            <v>4</v>
          </cell>
          <cell r="X378">
            <v>1997</v>
          </cell>
          <cell r="Y378">
            <v>1</v>
          </cell>
          <cell r="Z378">
            <v>95</v>
          </cell>
          <cell r="AA378">
            <v>1</v>
          </cell>
          <cell r="AB378">
            <v>0</v>
          </cell>
          <cell r="AC378" t="str">
            <v>Pitfall</v>
          </cell>
          <cell r="AD378" t="str">
            <v>Twenty pitfall traps, consisting of Pyrex® test tubes (18 mm internal diameter) containing 5 ml of alcohol/glycerol (70/30 v/v), were buried level to the ground at 5-m intervals along the transect. Traps were left open for 7 days.</v>
          </cell>
          <cell r="AE378">
            <v>20</v>
          </cell>
          <cell r="AF378">
            <v>2.5499999999999998</v>
          </cell>
          <cell r="AG378">
            <v>5</v>
          </cell>
          <cell r="AH378">
            <v>168</v>
          </cell>
          <cell r="AI378">
            <v>140</v>
          </cell>
          <cell r="AJ378">
            <v>0</v>
          </cell>
          <cell r="AK378">
            <v>0</v>
          </cell>
          <cell r="AL378">
            <v>0</v>
          </cell>
          <cell r="AM378">
            <v>0</v>
          </cell>
          <cell r="AN378">
            <v>0</v>
          </cell>
          <cell r="AO378">
            <v>0</v>
          </cell>
          <cell r="AP378">
            <v>0</v>
          </cell>
          <cell r="AQ378">
            <v>0</v>
          </cell>
          <cell r="AR378">
            <v>0</v>
          </cell>
          <cell r="AS378">
            <v>0</v>
          </cell>
          <cell r="AT378" t="str">
            <v>Rehabilitated sand mine</v>
          </cell>
          <cell r="AU378" t="str">
            <v>Transformed</v>
          </cell>
          <cell r="AV378" t="str">
            <v>Mining</v>
          </cell>
          <cell r="AW378" t="str">
            <v>NA</v>
          </cell>
          <cell r="AX378" t="str">
            <v>Rehabilitaion site. 20 years since disturbance</v>
          </cell>
          <cell r="AY378" t="str">
            <v>Only pitfall data from publication entered in Observed</v>
          </cell>
        </row>
        <row r="379">
          <cell r="A379" t="str">
            <v>Bisevac&amp;Majer_1999_02</v>
          </cell>
          <cell r="B379" t="str">
            <v>Gibb, Heloise</v>
          </cell>
          <cell r="C379" t="str">
            <v>Oceania</v>
          </cell>
          <cell r="D379" t="str">
            <v>Australia</v>
          </cell>
          <cell r="E379" t="str">
            <v>Western Australia</v>
          </cell>
          <cell r="F379" t="str">
            <v>Eneabba</v>
          </cell>
          <cell r="G379" t="str">
            <v>77AS</v>
          </cell>
          <cell r="H379" t="str">
            <v>Rehabilitated sand mine</v>
          </cell>
          <cell r="I379">
            <v>100</v>
          </cell>
          <cell r="J379">
            <v>-29.92</v>
          </cell>
          <cell r="K379">
            <v>115.27</v>
          </cell>
          <cell r="L379" t="str">
            <v>In publication</v>
          </cell>
          <cell r="M379" t="str">
            <v>NA</v>
          </cell>
          <cell r="N379" t="str">
            <v>NA</v>
          </cell>
          <cell r="O379">
            <v>30</v>
          </cell>
          <cell r="P379" t="str">
            <v>NA</v>
          </cell>
          <cell r="Q379" t="str">
            <v>NA</v>
          </cell>
          <cell r="R379">
            <v>1</v>
          </cell>
          <cell r="S379" t="str">
            <v>NA</v>
          </cell>
          <cell r="T379">
            <v>4</v>
          </cell>
          <cell r="U379">
            <v>1997</v>
          </cell>
          <cell r="V379" t="str">
            <v>NA</v>
          </cell>
          <cell r="W379">
            <v>4</v>
          </cell>
          <cell r="X379">
            <v>1997</v>
          </cell>
          <cell r="Y379">
            <v>1</v>
          </cell>
          <cell r="Z379">
            <v>95</v>
          </cell>
          <cell r="AA379">
            <v>1</v>
          </cell>
          <cell r="AB379">
            <v>0</v>
          </cell>
          <cell r="AC379" t="str">
            <v>Hand collecting</v>
          </cell>
          <cell r="AD379" t="str">
            <v>Hand collections were made in an area measuring 100 × 40 m (20 m on either side of each transect). Ants were collected by hand in each site for 2 hours in the daytime and 1 hour at night.</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t="str">
            <v>Rehabilitated sand mine</v>
          </cell>
          <cell r="AU379" t="str">
            <v>Transformed</v>
          </cell>
          <cell r="AV379" t="str">
            <v>Mining</v>
          </cell>
          <cell r="AW379" t="str">
            <v>NA</v>
          </cell>
          <cell r="AX379" t="str">
            <v>Rehabilitaion site. 20 years since disturbance</v>
          </cell>
          <cell r="AY379" t="str">
            <v>Only pitfall data from publication entered in Observed</v>
          </cell>
        </row>
        <row r="380">
          <cell r="A380" t="str">
            <v>Bisevac&amp;Majer_1999_03</v>
          </cell>
          <cell r="B380" t="str">
            <v>Gibb, Heloise</v>
          </cell>
          <cell r="C380" t="str">
            <v>Oceania</v>
          </cell>
          <cell r="D380" t="str">
            <v>Australia</v>
          </cell>
          <cell r="E380" t="str">
            <v>Western Australia</v>
          </cell>
          <cell r="F380" t="str">
            <v>Eneabba</v>
          </cell>
          <cell r="G380" t="str">
            <v>77CS</v>
          </cell>
          <cell r="H380" t="str">
            <v>Rehabilitated sand mine</v>
          </cell>
          <cell r="I380">
            <v>100</v>
          </cell>
          <cell r="J380">
            <v>-29.92</v>
          </cell>
          <cell r="K380">
            <v>115.27</v>
          </cell>
          <cell r="L380" t="str">
            <v>In publication</v>
          </cell>
          <cell r="M380" t="str">
            <v>NA</v>
          </cell>
          <cell r="N380">
            <v>128</v>
          </cell>
          <cell r="O380">
            <v>20</v>
          </cell>
          <cell r="P380" t="str">
            <v>NA</v>
          </cell>
          <cell r="Q380" t="str">
            <v>NA</v>
          </cell>
          <cell r="R380">
            <v>1</v>
          </cell>
          <cell r="S380" t="str">
            <v>NA</v>
          </cell>
          <cell r="T380">
            <v>4</v>
          </cell>
          <cell r="U380">
            <v>1997</v>
          </cell>
          <cell r="V380" t="str">
            <v>NA</v>
          </cell>
          <cell r="W380">
            <v>4</v>
          </cell>
          <cell r="X380">
            <v>1997</v>
          </cell>
          <cell r="Y380">
            <v>1</v>
          </cell>
          <cell r="Z380">
            <v>95</v>
          </cell>
          <cell r="AA380">
            <v>1</v>
          </cell>
          <cell r="AB380">
            <v>0</v>
          </cell>
          <cell r="AC380" t="str">
            <v>Pitfall</v>
          </cell>
          <cell r="AD380" t="str">
            <v>Twenty pitfall traps, consisting of Pyrex® test tubes (18 mm internal diameter) containing 5 ml of alcohol/glycerol (70/30 v/v), were buried level to the ground at 5-m intervals along the transect. Traps were left open for 7 days.</v>
          </cell>
          <cell r="AE380">
            <v>20</v>
          </cell>
          <cell r="AF380">
            <v>2.5499999999999998</v>
          </cell>
          <cell r="AG380">
            <v>5</v>
          </cell>
          <cell r="AH380">
            <v>168</v>
          </cell>
          <cell r="AI380">
            <v>140</v>
          </cell>
          <cell r="AJ380">
            <v>0</v>
          </cell>
          <cell r="AK380">
            <v>0</v>
          </cell>
          <cell r="AL380">
            <v>0</v>
          </cell>
          <cell r="AM380">
            <v>0</v>
          </cell>
          <cell r="AN380">
            <v>0</v>
          </cell>
          <cell r="AO380">
            <v>0</v>
          </cell>
          <cell r="AP380">
            <v>0</v>
          </cell>
          <cell r="AQ380">
            <v>0</v>
          </cell>
          <cell r="AR380">
            <v>0</v>
          </cell>
          <cell r="AS380">
            <v>0</v>
          </cell>
          <cell r="AT380" t="str">
            <v>Rehabilitated sand mine</v>
          </cell>
          <cell r="AU380" t="str">
            <v>Transformed</v>
          </cell>
          <cell r="AV380" t="str">
            <v>Mining</v>
          </cell>
          <cell r="AW380" t="str">
            <v>NA</v>
          </cell>
          <cell r="AX380" t="str">
            <v>Rehabilitaion site. 20 years since disturbance</v>
          </cell>
          <cell r="AY380" t="str">
            <v>Only pitfall data from publication entered in Observed</v>
          </cell>
        </row>
        <row r="381">
          <cell r="A381" t="str">
            <v>Bisevac&amp;Majer_1999_04</v>
          </cell>
          <cell r="B381" t="str">
            <v>Gibb, Heloise</v>
          </cell>
          <cell r="C381" t="str">
            <v>Oceania</v>
          </cell>
          <cell r="D381" t="str">
            <v>Australia</v>
          </cell>
          <cell r="E381" t="str">
            <v>Western Australia</v>
          </cell>
          <cell r="F381" t="str">
            <v>Eneabba</v>
          </cell>
          <cell r="G381" t="str">
            <v>77CS</v>
          </cell>
          <cell r="H381" t="str">
            <v>Rehabilitated sand mine</v>
          </cell>
          <cell r="I381">
            <v>100</v>
          </cell>
          <cell r="J381">
            <v>-29.92</v>
          </cell>
          <cell r="K381">
            <v>115.27</v>
          </cell>
          <cell r="L381" t="str">
            <v>In publication</v>
          </cell>
          <cell r="M381" t="str">
            <v>NA</v>
          </cell>
          <cell r="N381" t="str">
            <v>NA</v>
          </cell>
          <cell r="O381">
            <v>36</v>
          </cell>
          <cell r="P381" t="str">
            <v>NA</v>
          </cell>
          <cell r="Q381" t="str">
            <v>NA</v>
          </cell>
          <cell r="R381">
            <v>1</v>
          </cell>
          <cell r="S381" t="str">
            <v>NA</v>
          </cell>
          <cell r="T381">
            <v>4</v>
          </cell>
          <cell r="U381">
            <v>1997</v>
          </cell>
          <cell r="V381" t="str">
            <v>NA</v>
          </cell>
          <cell r="W381">
            <v>4</v>
          </cell>
          <cell r="X381">
            <v>1997</v>
          </cell>
          <cell r="Y381">
            <v>1</v>
          </cell>
          <cell r="Z381">
            <v>95</v>
          </cell>
          <cell r="AA381">
            <v>1</v>
          </cell>
          <cell r="AB381">
            <v>0</v>
          </cell>
          <cell r="AC381" t="str">
            <v>Hand collecting</v>
          </cell>
          <cell r="AD381" t="str">
            <v>Hand collections were made in an area measuring 100 × 40 m (20 m on either side of each transect). Ants were collected by hand in each site for 2 hours in the daytime and 1 hour at night.</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t="str">
            <v>Rehabilitated sand mine</v>
          </cell>
          <cell r="AU381" t="str">
            <v>Transformed</v>
          </cell>
          <cell r="AV381" t="str">
            <v>Mining</v>
          </cell>
          <cell r="AW381" t="str">
            <v>NA</v>
          </cell>
          <cell r="AX381" t="str">
            <v>Rehabilitaion site. 20 years since disturbance</v>
          </cell>
          <cell r="AY381" t="str">
            <v>Only pitfall data from publication entered in Observed</v>
          </cell>
        </row>
        <row r="382">
          <cell r="A382" t="str">
            <v>Bisevac&amp;Majer_1999_05</v>
          </cell>
          <cell r="B382" t="str">
            <v>Gibb, Heloise</v>
          </cell>
          <cell r="C382" t="str">
            <v>Oceania</v>
          </cell>
          <cell r="D382" t="str">
            <v>Australia</v>
          </cell>
          <cell r="E382" t="str">
            <v>Western Australia</v>
          </cell>
          <cell r="F382" t="str">
            <v>Eneabba</v>
          </cell>
          <cell r="G382" t="str">
            <v>78ES</v>
          </cell>
          <cell r="H382" t="str">
            <v>Rehabilitated sand mine</v>
          </cell>
          <cell r="I382">
            <v>100</v>
          </cell>
          <cell r="J382">
            <v>-29.92</v>
          </cell>
          <cell r="K382">
            <v>115.27</v>
          </cell>
          <cell r="L382" t="str">
            <v>In publication</v>
          </cell>
          <cell r="M382" t="str">
            <v>NA</v>
          </cell>
          <cell r="N382">
            <v>164</v>
          </cell>
          <cell r="O382">
            <v>22</v>
          </cell>
          <cell r="P382" t="str">
            <v>NA</v>
          </cell>
          <cell r="Q382" t="str">
            <v>NA</v>
          </cell>
          <cell r="R382">
            <v>1</v>
          </cell>
          <cell r="S382" t="str">
            <v>NA</v>
          </cell>
          <cell r="T382">
            <v>4</v>
          </cell>
          <cell r="U382">
            <v>1997</v>
          </cell>
          <cell r="V382" t="str">
            <v>NA</v>
          </cell>
          <cell r="W382">
            <v>4</v>
          </cell>
          <cell r="X382">
            <v>1997</v>
          </cell>
          <cell r="Y382">
            <v>1</v>
          </cell>
          <cell r="Z382">
            <v>95</v>
          </cell>
          <cell r="AA382">
            <v>1</v>
          </cell>
          <cell r="AB382">
            <v>0</v>
          </cell>
          <cell r="AC382" t="str">
            <v>Pitfall</v>
          </cell>
          <cell r="AD382" t="str">
            <v>Twenty pitfall traps, consisting of Pyrex® test tubes (18 mm internal diameter) containing 5 ml of alcohol/glycerol (70/30 v/v), were buried level to the ground at 5-m intervals along the transect. Traps were left open for 7 days.</v>
          </cell>
          <cell r="AE382">
            <v>20</v>
          </cell>
          <cell r="AF382">
            <v>2.5499999999999998</v>
          </cell>
          <cell r="AG382">
            <v>5</v>
          </cell>
          <cell r="AH382">
            <v>168</v>
          </cell>
          <cell r="AI382">
            <v>140</v>
          </cell>
          <cell r="AJ382">
            <v>0</v>
          </cell>
          <cell r="AK382">
            <v>0</v>
          </cell>
          <cell r="AL382">
            <v>0</v>
          </cell>
          <cell r="AM382">
            <v>0</v>
          </cell>
          <cell r="AN382">
            <v>0</v>
          </cell>
          <cell r="AO382">
            <v>0</v>
          </cell>
          <cell r="AP382">
            <v>0</v>
          </cell>
          <cell r="AQ382">
            <v>0</v>
          </cell>
          <cell r="AR382">
            <v>0</v>
          </cell>
          <cell r="AS382">
            <v>0</v>
          </cell>
          <cell r="AT382" t="str">
            <v>Rehabilitated sand mine</v>
          </cell>
          <cell r="AU382" t="str">
            <v>Transformed</v>
          </cell>
          <cell r="AV382" t="str">
            <v>Mining</v>
          </cell>
          <cell r="AW382" t="str">
            <v>NA</v>
          </cell>
          <cell r="AX382" t="str">
            <v>Rehabilitaion site. 19 years since disturbance</v>
          </cell>
          <cell r="AY382" t="str">
            <v>Only pitfall data from publication entered in Observed</v>
          </cell>
        </row>
        <row r="383">
          <cell r="A383" t="str">
            <v>Bisevac&amp;Majer_1999_06</v>
          </cell>
          <cell r="B383" t="str">
            <v>Gibb, Heloise</v>
          </cell>
          <cell r="C383" t="str">
            <v>Oceania</v>
          </cell>
          <cell r="D383" t="str">
            <v>Australia</v>
          </cell>
          <cell r="E383" t="str">
            <v>Western Australia</v>
          </cell>
          <cell r="F383" t="str">
            <v>Eneabba</v>
          </cell>
          <cell r="G383" t="str">
            <v>78ES</v>
          </cell>
          <cell r="H383" t="str">
            <v>Rehabilitated sand mine</v>
          </cell>
          <cell r="I383">
            <v>100</v>
          </cell>
          <cell r="J383">
            <v>-29.92</v>
          </cell>
          <cell r="K383">
            <v>115.27</v>
          </cell>
          <cell r="L383" t="str">
            <v>In publication</v>
          </cell>
          <cell r="M383" t="str">
            <v>NA</v>
          </cell>
          <cell r="N383" t="str">
            <v>NA</v>
          </cell>
          <cell r="O383">
            <v>31</v>
          </cell>
          <cell r="P383" t="str">
            <v>NA</v>
          </cell>
          <cell r="Q383" t="str">
            <v>NA</v>
          </cell>
          <cell r="R383">
            <v>1</v>
          </cell>
          <cell r="S383" t="str">
            <v>NA</v>
          </cell>
          <cell r="T383">
            <v>4</v>
          </cell>
          <cell r="U383">
            <v>1997</v>
          </cell>
          <cell r="V383" t="str">
            <v>NA</v>
          </cell>
          <cell r="W383">
            <v>4</v>
          </cell>
          <cell r="X383">
            <v>1997</v>
          </cell>
          <cell r="Y383">
            <v>1</v>
          </cell>
          <cell r="Z383">
            <v>95</v>
          </cell>
          <cell r="AA383">
            <v>1</v>
          </cell>
          <cell r="AB383">
            <v>0</v>
          </cell>
          <cell r="AC383" t="str">
            <v>Hand collecting</v>
          </cell>
          <cell r="AD383" t="str">
            <v>Hand collections were made in an area measuring 100 × 40 m (20 m on either side of each transect). Ants were collected by hand in each site for 2 hours in the daytime and 1 hour at night.</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t="str">
            <v>Rehabilitated sand mine</v>
          </cell>
          <cell r="AU383" t="str">
            <v>Transformed</v>
          </cell>
          <cell r="AV383" t="str">
            <v>Mining</v>
          </cell>
          <cell r="AW383" t="str">
            <v>NA</v>
          </cell>
          <cell r="AX383" t="str">
            <v>Rehabilitaion site. 19 years since disturbance</v>
          </cell>
          <cell r="AY383" t="str">
            <v>Only pitfall data from publication entered in Observed</v>
          </cell>
        </row>
        <row r="384">
          <cell r="A384" t="str">
            <v>Bisevac&amp;Majer_1999_07</v>
          </cell>
          <cell r="B384" t="str">
            <v>Gibb, Heloise</v>
          </cell>
          <cell r="C384" t="str">
            <v>Oceania</v>
          </cell>
          <cell r="D384" t="str">
            <v>Australia</v>
          </cell>
          <cell r="E384" t="str">
            <v>Western Australia</v>
          </cell>
          <cell r="F384" t="str">
            <v>Eneabba</v>
          </cell>
          <cell r="G384" t="str">
            <v>86FS</v>
          </cell>
          <cell r="H384" t="str">
            <v>Rehabilitated sand mine</v>
          </cell>
          <cell r="I384">
            <v>100</v>
          </cell>
          <cell r="J384">
            <v>-29.92</v>
          </cell>
          <cell r="K384">
            <v>115.27</v>
          </cell>
          <cell r="L384" t="str">
            <v>In publication</v>
          </cell>
          <cell r="M384" t="str">
            <v>NA</v>
          </cell>
          <cell r="N384">
            <v>274</v>
          </cell>
          <cell r="O384">
            <v>27</v>
          </cell>
          <cell r="P384" t="str">
            <v>NA</v>
          </cell>
          <cell r="Q384" t="str">
            <v>NA</v>
          </cell>
          <cell r="R384">
            <v>1</v>
          </cell>
          <cell r="S384" t="str">
            <v>NA</v>
          </cell>
          <cell r="T384">
            <v>4</v>
          </cell>
          <cell r="U384">
            <v>1997</v>
          </cell>
          <cell r="V384" t="str">
            <v>NA</v>
          </cell>
          <cell r="W384">
            <v>4</v>
          </cell>
          <cell r="X384">
            <v>1997</v>
          </cell>
          <cell r="Y384">
            <v>1</v>
          </cell>
          <cell r="Z384">
            <v>95</v>
          </cell>
          <cell r="AA384">
            <v>1</v>
          </cell>
          <cell r="AB384">
            <v>0</v>
          </cell>
          <cell r="AC384" t="str">
            <v>Pitfall</v>
          </cell>
          <cell r="AD384" t="str">
            <v>Twenty pitfall traps, consisting of Pyrex® test tubes (18 mm internal diameter) containing 5 ml of alcohol/glycerol (70/30 v/v), were buried level to the ground at 5-m intervals along the transect. Traps were left open for 7 days.</v>
          </cell>
          <cell r="AE384">
            <v>20</v>
          </cell>
          <cell r="AF384">
            <v>2.5499999999999998</v>
          </cell>
          <cell r="AG384">
            <v>5</v>
          </cell>
          <cell r="AH384">
            <v>168</v>
          </cell>
          <cell r="AI384">
            <v>140</v>
          </cell>
          <cell r="AJ384">
            <v>0</v>
          </cell>
          <cell r="AK384">
            <v>0</v>
          </cell>
          <cell r="AL384">
            <v>0</v>
          </cell>
          <cell r="AM384">
            <v>0</v>
          </cell>
          <cell r="AN384">
            <v>0</v>
          </cell>
          <cell r="AO384">
            <v>0</v>
          </cell>
          <cell r="AP384">
            <v>0</v>
          </cell>
          <cell r="AQ384">
            <v>0</v>
          </cell>
          <cell r="AR384">
            <v>0</v>
          </cell>
          <cell r="AS384">
            <v>0</v>
          </cell>
          <cell r="AT384" t="str">
            <v>Rehabilitated sand mine</v>
          </cell>
          <cell r="AU384" t="str">
            <v>Transformed</v>
          </cell>
          <cell r="AV384" t="str">
            <v>Mining</v>
          </cell>
          <cell r="AW384" t="str">
            <v>NA</v>
          </cell>
          <cell r="AX384" t="str">
            <v>Rehabilitaion site. 11 years since disturbance</v>
          </cell>
          <cell r="AY384" t="str">
            <v>Only pitfall data from publication entered in Observed</v>
          </cell>
        </row>
        <row r="385">
          <cell r="A385" t="str">
            <v>Bisevac&amp;Majer_1999_08</v>
          </cell>
          <cell r="B385" t="str">
            <v>Gibb, Heloise</v>
          </cell>
          <cell r="C385" t="str">
            <v>Oceania</v>
          </cell>
          <cell r="D385" t="str">
            <v>Australia</v>
          </cell>
          <cell r="E385" t="str">
            <v>Western Australia</v>
          </cell>
          <cell r="F385" t="str">
            <v>Eneabba</v>
          </cell>
          <cell r="G385" t="str">
            <v>86FS</v>
          </cell>
          <cell r="H385" t="str">
            <v>Rehabilitated sand mine</v>
          </cell>
          <cell r="I385">
            <v>100</v>
          </cell>
          <cell r="J385">
            <v>-29.92</v>
          </cell>
          <cell r="K385">
            <v>115.27</v>
          </cell>
          <cell r="L385" t="str">
            <v>In publication</v>
          </cell>
          <cell r="M385" t="str">
            <v>NA</v>
          </cell>
          <cell r="N385" t="str">
            <v>NA</v>
          </cell>
          <cell r="O385">
            <v>31</v>
          </cell>
          <cell r="P385" t="str">
            <v>NA</v>
          </cell>
          <cell r="Q385" t="str">
            <v>NA</v>
          </cell>
          <cell r="R385">
            <v>1</v>
          </cell>
          <cell r="S385" t="str">
            <v>NA</v>
          </cell>
          <cell r="T385">
            <v>4</v>
          </cell>
          <cell r="U385">
            <v>1997</v>
          </cell>
          <cell r="V385" t="str">
            <v>NA</v>
          </cell>
          <cell r="W385">
            <v>4</v>
          </cell>
          <cell r="X385">
            <v>1997</v>
          </cell>
          <cell r="Y385">
            <v>1</v>
          </cell>
          <cell r="Z385">
            <v>95</v>
          </cell>
          <cell r="AA385">
            <v>1</v>
          </cell>
          <cell r="AB385">
            <v>0</v>
          </cell>
          <cell r="AC385" t="str">
            <v>Hand collecting</v>
          </cell>
          <cell r="AD385" t="str">
            <v>Hand collections were made in an area measuring 100 × 40 m (20 m on either side of each transect). Ants were collected by hand in each site for 2 hours in the daytime and 1 hour at night.</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t="str">
            <v>Rehabilitated sand mine</v>
          </cell>
          <cell r="AU385" t="str">
            <v>Transformed</v>
          </cell>
          <cell r="AV385" t="str">
            <v>Mining</v>
          </cell>
          <cell r="AW385" t="str">
            <v>NA</v>
          </cell>
          <cell r="AX385" t="str">
            <v>Rehabilitaion site. 11 years since disturbance</v>
          </cell>
          <cell r="AY385" t="str">
            <v>Only pitfall data from publication entered in Observed</v>
          </cell>
        </row>
        <row r="386">
          <cell r="A386" t="str">
            <v>Bisevac&amp;Majer_1999_09</v>
          </cell>
          <cell r="B386" t="str">
            <v>Gibb, Heloise</v>
          </cell>
          <cell r="C386" t="str">
            <v>Oceania</v>
          </cell>
          <cell r="D386" t="str">
            <v>Australia</v>
          </cell>
          <cell r="E386" t="str">
            <v>Western Australia</v>
          </cell>
          <cell r="F386" t="str">
            <v>Eneabba</v>
          </cell>
          <cell r="G386" t="str">
            <v>89FS</v>
          </cell>
          <cell r="H386" t="str">
            <v>Rehabilitated sand mine</v>
          </cell>
          <cell r="I386">
            <v>100</v>
          </cell>
          <cell r="J386">
            <v>-29.92</v>
          </cell>
          <cell r="K386">
            <v>115.27</v>
          </cell>
          <cell r="L386" t="str">
            <v>In publication</v>
          </cell>
          <cell r="M386" t="str">
            <v>NA</v>
          </cell>
          <cell r="N386">
            <v>257</v>
          </cell>
          <cell r="O386">
            <v>17</v>
          </cell>
          <cell r="P386" t="str">
            <v>NA</v>
          </cell>
          <cell r="Q386" t="str">
            <v>NA</v>
          </cell>
          <cell r="R386">
            <v>1</v>
          </cell>
          <cell r="S386" t="str">
            <v>NA</v>
          </cell>
          <cell r="T386">
            <v>4</v>
          </cell>
          <cell r="U386">
            <v>1997</v>
          </cell>
          <cell r="V386" t="str">
            <v>NA</v>
          </cell>
          <cell r="W386">
            <v>4</v>
          </cell>
          <cell r="X386">
            <v>1997</v>
          </cell>
          <cell r="Y386">
            <v>1</v>
          </cell>
          <cell r="Z386">
            <v>95</v>
          </cell>
          <cell r="AA386">
            <v>1</v>
          </cell>
          <cell r="AB386">
            <v>0</v>
          </cell>
          <cell r="AC386" t="str">
            <v>Pitfall</v>
          </cell>
          <cell r="AD386" t="str">
            <v>Twenty pitfall traps, consisting of Pyrex® test tubes (18 mm internal diameter) containing 5 ml of alcohol/glycerol (70/30 v/v), were buried level to the ground at 5-m intervals along the transect. Traps were left open for 7 days.</v>
          </cell>
          <cell r="AE386">
            <v>20</v>
          </cell>
          <cell r="AF386">
            <v>2.5499999999999998</v>
          </cell>
          <cell r="AG386">
            <v>5</v>
          </cell>
          <cell r="AH386">
            <v>168</v>
          </cell>
          <cell r="AI386">
            <v>140</v>
          </cell>
          <cell r="AJ386">
            <v>0</v>
          </cell>
          <cell r="AK386">
            <v>0</v>
          </cell>
          <cell r="AL386">
            <v>0</v>
          </cell>
          <cell r="AM386">
            <v>0</v>
          </cell>
          <cell r="AN386">
            <v>0</v>
          </cell>
          <cell r="AO386">
            <v>0</v>
          </cell>
          <cell r="AP386">
            <v>0</v>
          </cell>
          <cell r="AQ386">
            <v>0</v>
          </cell>
          <cell r="AR386">
            <v>0</v>
          </cell>
          <cell r="AS386">
            <v>0</v>
          </cell>
          <cell r="AT386" t="str">
            <v>Rehabilitated sand mine</v>
          </cell>
          <cell r="AU386" t="str">
            <v>Transformed</v>
          </cell>
          <cell r="AV386" t="str">
            <v>Mining</v>
          </cell>
          <cell r="AW386" t="str">
            <v>NA</v>
          </cell>
          <cell r="AX386" t="str">
            <v>Rehabilitaion site. 8 years since disturbance</v>
          </cell>
          <cell r="AY386" t="str">
            <v>Only pitfall data from publication entered in Observed</v>
          </cell>
        </row>
        <row r="387">
          <cell r="A387" t="str">
            <v>Bisevac&amp;Majer_1999_10</v>
          </cell>
          <cell r="B387" t="str">
            <v>Gibb, Heloise</v>
          </cell>
          <cell r="C387" t="str">
            <v>Oceania</v>
          </cell>
          <cell r="D387" t="str">
            <v>Australia</v>
          </cell>
          <cell r="E387" t="str">
            <v>Western Australia</v>
          </cell>
          <cell r="F387" t="str">
            <v>Eneabba</v>
          </cell>
          <cell r="G387" t="str">
            <v>89FS</v>
          </cell>
          <cell r="H387" t="str">
            <v>Rehabilitated sand mine</v>
          </cell>
          <cell r="I387">
            <v>100</v>
          </cell>
          <cell r="J387">
            <v>-29.92</v>
          </cell>
          <cell r="K387">
            <v>115.27</v>
          </cell>
          <cell r="L387" t="str">
            <v>In publication</v>
          </cell>
          <cell r="M387" t="str">
            <v>NA</v>
          </cell>
          <cell r="N387" t="str">
            <v>NA</v>
          </cell>
          <cell r="O387">
            <v>22</v>
          </cell>
          <cell r="P387" t="str">
            <v>NA</v>
          </cell>
          <cell r="Q387" t="str">
            <v>NA</v>
          </cell>
          <cell r="R387">
            <v>1</v>
          </cell>
          <cell r="S387" t="str">
            <v>NA</v>
          </cell>
          <cell r="T387">
            <v>4</v>
          </cell>
          <cell r="U387">
            <v>1997</v>
          </cell>
          <cell r="V387" t="str">
            <v>NA</v>
          </cell>
          <cell r="W387">
            <v>4</v>
          </cell>
          <cell r="X387">
            <v>1997</v>
          </cell>
          <cell r="Y387">
            <v>1</v>
          </cell>
          <cell r="Z387">
            <v>95</v>
          </cell>
          <cell r="AA387">
            <v>1</v>
          </cell>
          <cell r="AB387">
            <v>0</v>
          </cell>
          <cell r="AC387" t="str">
            <v>Hand collecting</v>
          </cell>
          <cell r="AD387" t="str">
            <v>Hand collections were made in an area measuring 100 × 40 m (20 m on either side of each transect). Ants were collected by hand in each site for 2 hours in the daytime and 1 hour at night.</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t="str">
            <v>Rehabilitated sand mine</v>
          </cell>
          <cell r="AU387" t="str">
            <v>Transformed</v>
          </cell>
          <cell r="AV387" t="str">
            <v>Mining</v>
          </cell>
          <cell r="AW387" t="str">
            <v>NA</v>
          </cell>
          <cell r="AX387" t="str">
            <v>Rehabilitaion site. 8 years since disturbance</v>
          </cell>
          <cell r="AY387" t="str">
            <v>Only pitfall data from publication entered in Observed</v>
          </cell>
        </row>
        <row r="388">
          <cell r="A388" t="str">
            <v>Bisevac&amp;Majer_1999_11</v>
          </cell>
          <cell r="B388" t="str">
            <v>Gibb, Heloise</v>
          </cell>
          <cell r="C388" t="str">
            <v>Oceania</v>
          </cell>
          <cell r="D388" t="str">
            <v>Australia</v>
          </cell>
          <cell r="E388" t="str">
            <v>Western Australia</v>
          </cell>
          <cell r="F388" t="str">
            <v>Eneabba</v>
          </cell>
          <cell r="G388" t="str">
            <v>92HS</v>
          </cell>
          <cell r="H388" t="str">
            <v>Rehabilitated sand mine</v>
          </cell>
          <cell r="I388">
            <v>100</v>
          </cell>
          <cell r="J388">
            <v>-29.92</v>
          </cell>
          <cell r="K388">
            <v>115.27</v>
          </cell>
          <cell r="L388" t="str">
            <v>In publication</v>
          </cell>
          <cell r="M388" t="str">
            <v>NA</v>
          </cell>
          <cell r="N388">
            <v>513</v>
          </cell>
          <cell r="O388">
            <v>17</v>
          </cell>
          <cell r="P388" t="str">
            <v>NA</v>
          </cell>
          <cell r="Q388" t="str">
            <v>NA</v>
          </cell>
          <cell r="R388">
            <v>1</v>
          </cell>
          <cell r="S388" t="str">
            <v>NA</v>
          </cell>
          <cell r="T388">
            <v>4</v>
          </cell>
          <cell r="U388">
            <v>1997</v>
          </cell>
          <cell r="V388" t="str">
            <v>NA</v>
          </cell>
          <cell r="W388">
            <v>4</v>
          </cell>
          <cell r="X388">
            <v>1997</v>
          </cell>
          <cell r="Y388">
            <v>1</v>
          </cell>
          <cell r="Z388">
            <v>95</v>
          </cell>
          <cell r="AA388">
            <v>1</v>
          </cell>
          <cell r="AB388">
            <v>0</v>
          </cell>
          <cell r="AC388" t="str">
            <v>Pitfall</v>
          </cell>
          <cell r="AD388" t="str">
            <v>Twenty pitfall traps, consisting of Pyrex® test tubes (18 mm internal diameter) containing 5 ml of alcohol/glycerol (70/30 v/v), were buried level to the ground at 5-m intervals along the transect. Traps were left open for 7 days.</v>
          </cell>
          <cell r="AE388">
            <v>20</v>
          </cell>
          <cell r="AF388">
            <v>2.5499999999999998</v>
          </cell>
          <cell r="AG388">
            <v>5</v>
          </cell>
          <cell r="AH388">
            <v>168</v>
          </cell>
          <cell r="AI388">
            <v>140</v>
          </cell>
          <cell r="AJ388">
            <v>0</v>
          </cell>
          <cell r="AK388">
            <v>0</v>
          </cell>
          <cell r="AL388">
            <v>0</v>
          </cell>
          <cell r="AM388">
            <v>0</v>
          </cell>
          <cell r="AN388">
            <v>0</v>
          </cell>
          <cell r="AO388">
            <v>0</v>
          </cell>
          <cell r="AP388">
            <v>0</v>
          </cell>
          <cell r="AQ388">
            <v>0</v>
          </cell>
          <cell r="AR388">
            <v>0</v>
          </cell>
          <cell r="AS388">
            <v>0</v>
          </cell>
          <cell r="AT388" t="str">
            <v>Rehabilitated sand mine</v>
          </cell>
          <cell r="AU388" t="str">
            <v>Transformed</v>
          </cell>
          <cell r="AV388" t="str">
            <v>Mining</v>
          </cell>
          <cell r="AW388" t="str">
            <v>NA</v>
          </cell>
          <cell r="AX388" t="str">
            <v>Rehabilitaion site. 5 years since disturbance</v>
          </cell>
          <cell r="AY388" t="str">
            <v>Only pitfall data from publication entered in Observed</v>
          </cell>
        </row>
        <row r="389">
          <cell r="A389" t="str">
            <v>Bisevac&amp;Majer_1999_12</v>
          </cell>
          <cell r="B389" t="str">
            <v>Gibb, Heloise</v>
          </cell>
          <cell r="C389" t="str">
            <v>Oceania</v>
          </cell>
          <cell r="D389" t="str">
            <v>Australia</v>
          </cell>
          <cell r="E389" t="str">
            <v>Western Australia</v>
          </cell>
          <cell r="F389" t="str">
            <v>Eneabba</v>
          </cell>
          <cell r="G389" t="str">
            <v>92HS</v>
          </cell>
          <cell r="H389" t="str">
            <v>Rehabilitated sand mine</v>
          </cell>
          <cell r="I389">
            <v>100</v>
          </cell>
          <cell r="J389">
            <v>-29.92</v>
          </cell>
          <cell r="K389">
            <v>115.27</v>
          </cell>
          <cell r="L389" t="str">
            <v>In publication</v>
          </cell>
          <cell r="M389" t="str">
            <v>NA</v>
          </cell>
          <cell r="N389" t="str">
            <v>NA</v>
          </cell>
          <cell r="O389">
            <v>21</v>
          </cell>
          <cell r="P389" t="str">
            <v>NA</v>
          </cell>
          <cell r="Q389" t="str">
            <v>NA</v>
          </cell>
          <cell r="R389">
            <v>1</v>
          </cell>
          <cell r="S389" t="str">
            <v>NA</v>
          </cell>
          <cell r="T389">
            <v>4</v>
          </cell>
          <cell r="U389">
            <v>1997</v>
          </cell>
          <cell r="V389" t="str">
            <v>NA</v>
          </cell>
          <cell r="W389">
            <v>4</v>
          </cell>
          <cell r="X389">
            <v>1997</v>
          </cell>
          <cell r="Y389">
            <v>1</v>
          </cell>
          <cell r="Z389">
            <v>95</v>
          </cell>
          <cell r="AA389">
            <v>1</v>
          </cell>
          <cell r="AB389">
            <v>0</v>
          </cell>
          <cell r="AC389" t="str">
            <v>Hand collecting</v>
          </cell>
          <cell r="AD389" t="str">
            <v>Hand collections were made in an area measuring 100 × 40 m (20 m on either side of each transect). Ants were collected by hand in each site for 2 hours in the daytime and 1 hour at night.</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t="str">
            <v>Rehabilitated sand mine</v>
          </cell>
          <cell r="AU389" t="str">
            <v>Transformed</v>
          </cell>
          <cell r="AV389" t="str">
            <v>Mining</v>
          </cell>
          <cell r="AW389" t="str">
            <v>NA</v>
          </cell>
          <cell r="AX389" t="str">
            <v>Rehabilitaion site. 5 years since disturbance</v>
          </cell>
          <cell r="AY389" t="str">
            <v>Only pitfall data from publication entered in Observed</v>
          </cell>
        </row>
        <row r="390">
          <cell r="A390" t="str">
            <v>Bisevac&amp;Majer_1999_13</v>
          </cell>
          <cell r="B390" t="str">
            <v>Gibb, Heloise</v>
          </cell>
          <cell r="C390" t="str">
            <v>Oceania</v>
          </cell>
          <cell r="D390" t="str">
            <v>Australia</v>
          </cell>
          <cell r="E390" t="str">
            <v>Western Australia</v>
          </cell>
          <cell r="F390" t="str">
            <v>Eneabba</v>
          </cell>
          <cell r="G390" t="str">
            <v>95AS</v>
          </cell>
          <cell r="H390" t="str">
            <v>Rehabilitated sand mine</v>
          </cell>
          <cell r="I390">
            <v>100</v>
          </cell>
          <cell r="J390">
            <v>-29.92</v>
          </cell>
          <cell r="K390">
            <v>115.27</v>
          </cell>
          <cell r="L390" t="str">
            <v>In publication</v>
          </cell>
          <cell r="M390" t="str">
            <v>NA</v>
          </cell>
          <cell r="N390">
            <v>217</v>
          </cell>
          <cell r="O390">
            <v>13</v>
          </cell>
          <cell r="P390" t="str">
            <v>NA</v>
          </cell>
          <cell r="Q390" t="str">
            <v>NA</v>
          </cell>
          <cell r="R390">
            <v>1</v>
          </cell>
          <cell r="S390" t="str">
            <v>NA</v>
          </cell>
          <cell r="T390">
            <v>4</v>
          </cell>
          <cell r="U390">
            <v>1997</v>
          </cell>
          <cell r="V390" t="str">
            <v>NA</v>
          </cell>
          <cell r="W390">
            <v>4</v>
          </cell>
          <cell r="X390">
            <v>1997</v>
          </cell>
          <cell r="Y390">
            <v>1</v>
          </cell>
          <cell r="Z390">
            <v>95</v>
          </cell>
          <cell r="AA390">
            <v>1</v>
          </cell>
          <cell r="AB390">
            <v>0</v>
          </cell>
          <cell r="AC390" t="str">
            <v>Pitfall</v>
          </cell>
          <cell r="AD390" t="str">
            <v>Twenty pitfall traps, consisting of Pyrex® test tubes (18 mm internal diameter) containing 5 ml of alcohol/glycerol (70/30 v/v), were buried level to the ground at 5-m intervals along the transect. Traps were left open for 7 days.</v>
          </cell>
          <cell r="AE390">
            <v>20</v>
          </cell>
          <cell r="AF390">
            <v>2.5499999999999998</v>
          </cell>
          <cell r="AG390">
            <v>5</v>
          </cell>
          <cell r="AH390">
            <v>168</v>
          </cell>
          <cell r="AI390">
            <v>140</v>
          </cell>
          <cell r="AJ390">
            <v>0</v>
          </cell>
          <cell r="AK390">
            <v>0</v>
          </cell>
          <cell r="AL390">
            <v>0</v>
          </cell>
          <cell r="AM390">
            <v>0</v>
          </cell>
          <cell r="AN390">
            <v>0</v>
          </cell>
          <cell r="AO390">
            <v>0</v>
          </cell>
          <cell r="AP390">
            <v>0</v>
          </cell>
          <cell r="AQ390">
            <v>0</v>
          </cell>
          <cell r="AR390">
            <v>0</v>
          </cell>
          <cell r="AS390">
            <v>0</v>
          </cell>
          <cell r="AT390" t="str">
            <v>Rehabilitated sand mine</v>
          </cell>
          <cell r="AU390" t="str">
            <v>Transformed</v>
          </cell>
          <cell r="AV390" t="str">
            <v>Mining</v>
          </cell>
          <cell r="AW390" t="str">
            <v>NA</v>
          </cell>
          <cell r="AX390" t="str">
            <v>Rehabilitaion site. 2 years since disturbance</v>
          </cell>
          <cell r="AY390" t="str">
            <v>Only pitfall data from publication entered in Observed</v>
          </cell>
        </row>
        <row r="391">
          <cell r="A391" t="str">
            <v>Bisevac&amp;Majer_1999_14</v>
          </cell>
          <cell r="B391" t="str">
            <v>Gibb, Heloise</v>
          </cell>
          <cell r="C391" t="str">
            <v>Oceania</v>
          </cell>
          <cell r="D391" t="str">
            <v>Australia</v>
          </cell>
          <cell r="E391" t="str">
            <v>Western Australia</v>
          </cell>
          <cell r="F391" t="str">
            <v>Eneabba</v>
          </cell>
          <cell r="G391" t="str">
            <v>95AS</v>
          </cell>
          <cell r="H391" t="str">
            <v>Rehabilitated sand mine</v>
          </cell>
          <cell r="I391">
            <v>100</v>
          </cell>
          <cell r="J391">
            <v>-29.92</v>
          </cell>
          <cell r="K391">
            <v>115.27</v>
          </cell>
          <cell r="L391" t="str">
            <v>In publication</v>
          </cell>
          <cell r="M391" t="str">
            <v>NA</v>
          </cell>
          <cell r="N391" t="str">
            <v>NA</v>
          </cell>
          <cell r="O391">
            <v>15</v>
          </cell>
          <cell r="P391" t="str">
            <v>NA</v>
          </cell>
          <cell r="Q391" t="str">
            <v>NA</v>
          </cell>
          <cell r="R391">
            <v>1</v>
          </cell>
          <cell r="S391" t="str">
            <v>NA</v>
          </cell>
          <cell r="T391">
            <v>4</v>
          </cell>
          <cell r="U391">
            <v>1997</v>
          </cell>
          <cell r="V391" t="str">
            <v>NA</v>
          </cell>
          <cell r="W391">
            <v>4</v>
          </cell>
          <cell r="X391">
            <v>1997</v>
          </cell>
          <cell r="Y391">
            <v>1</v>
          </cell>
          <cell r="Z391">
            <v>95</v>
          </cell>
          <cell r="AA391">
            <v>1</v>
          </cell>
          <cell r="AB391">
            <v>0</v>
          </cell>
          <cell r="AC391" t="str">
            <v>Hand collecting</v>
          </cell>
          <cell r="AD391" t="str">
            <v>Hand collections were made in an area measuring 100 × 40 m (20 m on either side of each transect). Ants were collected by hand in each site for 2 hours in the daytime and 1 hour at night.</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t="str">
            <v>Rehabilitated sand mine</v>
          </cell>
          <cell r="AU391" t="str">
            <v>Transformed</v>
          </cell>
          <cell r="AV391" t="str">
            <v>Mining</v>
          </cell>
          <cell r="AW391" t="str">
            <v>NA</v>
          </cell>
          <cell r="AX391" t="str">
            <v>Rehabilitaion site. 2 years since disturbance</v>
          </cell>
          <cell r="AY391" t="str">
            <v>Only pitfall data from publication entered in Observed</v>
          </cell>
        </row>
        <row r="392">
          <cell r="A392" t="str">
            <v>Bisevac&amp;Majer_1999_15</v>
          </cell>
          <cell r="B392" t="str">
            <v>Gibb, Heloise</v>
          </cell>
          <cell r="C392" t="str">
            <v>Oceania</v>
          </cell>
          <cell r="D392" t="str">
            <v>Australia</v>
          </cell>
          <cell r="E392" t="str">
            <v>Western Australia</v>
          </cell>
          <cell r="F392" t="str">
            <v>Eneabba</v>
          </cell>
          <cell r="G392" t="str">
            <v>C1</v>
          </cell>
          <cell r="H392" t="str">
            <v>Mediterranean heathland</v>
          </cell>
          <cell r="I392">
            <v>100</v>
          </cell>
          <cell r="J392">
            <v>-29.92</v>
          </cell>
          <cell r="K392">
            <v>115.27</v>
          </cell>
          <cell r="L392" t="str">
            <v>In publication</v>
          </cell>
          <cell r="M392" t="str">
            <v>NA</v>
          </cell>
          <cell r="N392">
            <v>128</v>
          </cell>
          <cell r="O392">
            <v>17</v>
          </cell>
          <cell r="P392" t="str">
            <v>NA</v>
          </cell>
          <cell r="Q392" t="str">
            <v>NA</v>
          </cell>
          <cell r="R392">
            <v>1</v>
          </cell>
          <cell r="S392" t="str">
            <v>NA</v>
          </cell>
          <cell r="T392">
            <v>4</v>
          </cell>
          <cell r="U392">
            <v>1997</v>
          </cell>
          <cell r="V392" t="str">
            <v>NA</v>
          </cell>
          <cell r="W392">
            <v>4</v>
          </cell>
          <cell r="X392">
            <v>1997</v>
          </cell>
          <cell r="Y392">
            <v>1</v>
          </cell>
          <cell r="Z392">
            <v>95</v>
          </cell>
          <cell r="AA392">
            <v>1</v>
          </cell>
          <cell r="AB392">
            <v>0</v>
          </cell>
          <cell r="AC392" t="str">
            <v>Pitfall</v>
          </cell>
          <cell r="AD392" t="str">
            <v>Twenty pitfall traps, consisting of Pyrex® test tubes (18 mm internal diameter) containing 5 ml of alcohol/glycerol (70/30 v/v), were buried level to the ground at 5-m intervals along the transect. Traps were left open for 7 days.</v>
          </cell>
          <cell r="AE392">
            <v>20</v>
          </cell>
          <cell r="AF392">
            <v>2.5499999999999998</v>
          </cell>
          <cell r="AG392">
            <v>5</v>
          </cell>
          <cell r="AH392">
            <v>168</v>
          </cell>
          <cell r="AI392">
            <v>140</v>
          </cell>
          <cell r="AJ392">
            <v>0</v>
          </cell>
          <cell r="AK392">
            <v>0</v>
          </cell>
          <cell r="AL392">
            <v>0</v>
          </cell>
          <cell r="AM392">
            <v>0</v>
          </cell>
          <cell r="AN392">
            <v>0</v>
          </cell>
          <cell r="AO392">
            <v>0</v>
          </cell>
          <cell r="AP392">
            <v>0</v>
          </cell>
          <cell r="AQ392">
            <v>0</v>
          </cell>
          <cell r="AR392">
            <v>0</v>
          </cell>
          <cell r="AS392">
            <v>0</v>
          </cell>
          <cell r="AT392" t="str">
            <v>Mediterranean heathland</v>
          </cell>
          <cell r="AU392" t="str">
            <v>Undisturbed</v>
          </cell>
          <cell r="AV392" t="str">
            <v>NA</v>
          </cell>
          <cell r="AW392" t="str">
            <v>NA</v>
          </cell>
          <cell r="AX392" t="str">
            <v>Control plot</v>
          </cell>
          <cell r="AY392" t="str">
            <v>Only pitfall data from publication entered in Observed</v>
          </cell>
        </row>
        <row r="393">
          <cell r="A393" t="str">
            <v>Bisevac&amp;Majer_1999_16</v>
          </cell>
          <cell r="B393" t="str">
            <v>Gibb, Heloise</v>
          </cell>
          <cell r="C393" t="str">
            <v>Oceania</v>
          </cell>
          <cell r="D393" t="str">
            <v>Australia</v>
          </cell>
          <cell r="E393" t="str">
            <v>Western Australia</v>
          </cell>
          <cell r="F393" t="str">
            <v>Eneabba</v>
          </cell>
          <cell r="G393" t="str">
            <v>C1</v>
          </cell>
          <cell r="H393" t="str">
            <v>Mediterranean heathland</v>
          </cell>
          <cell r="I393">
            <v>100</v>
          </cell>
          <cell r="J393">
            <v>-29.92</v>
          </cell>
          <cell r="K393">
            <v>115.27</v>
          </cell>
          <cell r="L393" t="str">
            <v>In publication</v>
          </cell>
          <cell r="M393" t="str">
            <v>NA</v>
          </cell>
          <cell r="N393" t="str">
            <v>NA</v>
          </cell>
          <cell r="O393">
            <v>18</v>
          </cell>
          <cell r="P393" t="str">
            <v>NA</v>
          </cell>
          <cell r="Q393" t="str">
            <v>NA</v>
          </cell>
          <cell r="R393">
            <v>1</v>
          </cell>
          <cell r="S393" t="str">
            <v>NA</v>
          </cell>
          <cell r="T393">
            <v>4</v>
          </cell>
          <cell r="U393">
            <v>1997</v>
          </cell>
          <cell r="V393" t="str">
            <v>NA</v>
          </cell>
          <cell r="W393">
            <v>4</v>
          </cell>
          <cell r="X393">
            <v>1997</v>
          </cell>
          <cell r="Y393">
            <v>1</v>
          </cell>
          <cell r="Z393">
            <v>95</v>
          </cell>
          <cell r="AA393">
            <v>1</v>
          </cell>
          <cell r="AB393">
            <v>0</v>
          </cell>
          <cell r="AC393" t="str">
            <v>Hand collecting</v>
          </cell>
          <cell r="AD393" t="str">
            <v>Hand collections were made in an area measuring 100 × 40 m (20 m on either side of each transect). Ants were collected by hand in each site for 2 hours in the daytime and 1 hour at night.</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t="str">
            <v>Mediterranean heathland</v>
          </cell>
          <cell r="AU393" t="str">
            <v>Undisturbed</v>
          </cell>
          <cell r="AV393" t="str">
            <v>NA</v>
          </cell>
          <cell r="AW393" t="str">
            <v>NA</v>
          </cell>
          <cell r="AX393" t="str">
            <v>Control plot</v>
          </cell>
          <cell r="AY393" t="str">
            <v>Only pitfall data from publication entered in Observed</v>
          </cell>
        </row>
        <row r="394">
          <cell r="A394" t="str">
            <v>Bisevac&amp;Majer_1999_17</v>
          </cell>
          <cell r="B394" t="str">
            <v>Gibb, Heloise</v>
          </cell>
          <cell r="C394" t="str">
            <v>Oceania</v>
          </cell>
          <cell r="D394" t="str">
            <v>Australia</v>
          </cell>
          <cell r="E394" t="str">
            <v>Western Australia</v>
          </cell>
          <cell r="F394" t="str">
            <v>Eneabba</v>
          </cell>
          <cell r="G394" t="str">
            <v>C2</v>
          </cell>
          <cell r="H394" t="str">
            <v>Mediterranean heathland</v>
          </cell>
          <cell r="I394">
            <v>100</v>
          </cell>
          <cell r="J394">
            <v>-29.92</v>
          </cell>
          <cell r="K394">
            <v>115.27</v>
          </cell>
          <cell r="L394" t="str">
            <v>In publication</v>
          </cell>
          <cell r="M394" t="str">
            <v>NA</v>
          </cell>
          <cell r="N394">
            <v>302</v>
          </cell>
          <cell r="O394">
            <v>19</v>
          </cell>
          <cell r="P394" t="str">
            <v>NA</v>
          </cell>
          <cell r="Q394" t="str">
            <v>NA</v>
          </cell>
          <cell r="R394">
            <v>1</v>
          </cell>
          <cell r="S394" t="str">
            <v>NA</v>
          </cell>
          <cell r="T394">
            <v>4</v>
          </cell>
          <cell r="U394">
            <v>1997</v>
          </cell>
          <cell r="V394" t="str">
            <v>NA</v>
          </cell>
          <cell r="W394">
            <v>4</v>
          </cell>
          <cell r="X394">
            <v>1997</v>
          </cell>
          <cell r="Y394">
            <v>1</v>
          </cell>
          <cell r="Z394">
            <v>95</v>
          </cell>
          <cell r="AA394">
            <v>1</v>
          </cell>
          <cell r="AB394">
            <v>0</v>
          </cell>
          <cell r="AC394" t="str">
            <v>Pitfall</v>
          </cell>
          <cell r="AD394" t="str">
            <v>Twenty pitfall traps, consisting of Pyrex® test tubes (18 mm internal diameter) containing 5 ml of alcohol/glycerol (70/30 v/v), were buried level to the ground at 5-m intervals along the transect. Traps were left open for 7 days.</v>
          </cell>
          <cell r="AE394">
            <v>20</v>
          </cell>
          <cell r="AF394">
            <v>2.5499999999999998</v>
          </cell>
          <cell r="AG394">
            <v>5</v>
          </cell>
          <cell r="AH394">
            <v>168</v>
          </cell>
          <cell r="AI394">
            <v>140</v>
          </cell>
          <cell r="AJ394">
            <v>0</v>
          </cell>
          <cell r="AK394">
            <v>0</v>
          </cell>
          <cell r="AL394">
            <v>0</v>
          </cell>
          <cell r="AM394">
            <v>0</v>
          </cell>
          <cell r="AN394">
            <v>0</v>
          </cell>
          <cell r="AO394">
            <v>0</v>
          </cell>
          <cell r="AP394">
            <v>0</v>
          </cell>
          <cell r="AQ394">
            <v>0</v>
          </cell>
          <cell r="AR394">
            <v>0</v>
          </cell>
          <cell r="AS394">
            <v>0</v>
          </cell>
          <cell r="AT394" t="str">
            <v>Mediterranean heathland</v>
          </cell>
          <cell r="AU394" t="str">
            <v>Undisturbed</v>
          </cell>
          <cell r="AV394" t="str">
            <v>NA</v>
          </cell>
          <cell r="AW394" t="str">
            <v>NA</v>
          </cell>
          <cell r="AX394" t="str">
            <v>Control plot</v>
          </cell>
          <cell r="AY394" t="str">
            <v>Only pitfall data from publication entered in Observed</v>
          </cell>
        </row>
        <row r="395">
          <cell r="A395" t="str">
            <v>Bisevac&amp;Majer_1999_18</v>
          </cell>
          <cell r="B395" t="str">
            <v>Gibb, Heloise</v>
          </cell>
          <cell r="C395" t="str">
            <v>Oceania</v>
          </cell>
          <cell r="D395" t="str">
            <v>Australia</v>
          </cell>
          <cell r="E395" t="str">
            <v>Western Australia</v>
          </cell>
          <cell r="F395" t="str">
            <v>Eneabba</v>
          </cell>
          <cell r="G395" t="str">
            <v>C2</v>
          </cell>
          <cell r="H395" t="str">
            <v>Mediterranean heathland</v>
          </cell>
          <cell r="I395">
            <v>100</v>
          </cell>
          <cell r="J395">
            <v>-29.92</v>
          </cell>
          <cell r="K395">
            <v>115.27</v>
          </cell>
          <cell r="L395" t="str">
            <v>In publication</v>
          </cell>
          <cell r="M395" t="str">
            <v>NA</v>
          </cell>
          <cell r="N395" t="str">
            <v>NA</v>
          </cell>
          <cell r="O395">
            <v>14</v>
          </cell>
          <cell r="P395" t="str">
            <v>NA</v>
          </cell>
          <cell r="Q395" t="str">
            <v>NA</v>
          </cell>
          <cell r="R395">
            <v>1</v>
          </cell>
          <cell r="S395" t="str">
            <v>NA</v>
          </cell>
          <cell r="T395">
            <v>4</v>
          </cell>
          <cell r="U395">
            <v>1997</v>
          </cell>
          <cell r="V395" t="str">
            <v>NA</v>
          </cell>
          <cell r="W395">
            <v>4</v>
          </cell>
          <cell r="X395">
            <v>1997</v>
          </cell>
          <cell r="Y395">
            <v>1</v>
          </cell>
          <cell r="Z395">
            <v>95</v>
          </cell>
          <cell r="AA395">
            <v>1</v>
          </cell>
          <cell r="AB395">
            <v>0</v>
          </cell>
          <cell r="AC395" t="str">
            <v>Hand collecting</v>
          </cell>
          <cell r="AD395" t="str">
            <v>Hand collections were made in an area measuring 100 × 40 m (20 m on either side of each transect). Ants were collected by hand in each site for 2 hours in the daytime and 1 hour at night.</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t="str">
            <v>Mediterranean heathland</v>
          </cell>
          <cell r="AU395" t="str">
            <v>Undisturbed</v>
          </cell>
          <cell r="AV395" t="str">
            <v>NA</v>
          </cell>
          <cell r="AW395" t="str">
            <v>NA</v>
          </cell>
          <cell r="AX395" t="str">
            <v>Control plot</v>
          </cell>
          <cell r="AY395" t="str">
            <v>Only pitfall data from publication entered in Observed</v>
          </cell>
        </row>
        <row r="396">
          <cell r="A396" t="str">
            <v>Bisevac&amp;Majer_1999_19</v>
          </cell>
          <cell r="B396" t="str">
            <v>Gibb, Heloise</v>
          </cell>
          <cell r="C396" t="str">
            <v>Oceania</v>
          </cell>
          <cell r="D396" t="str">
            <v>Australia</v>
          </cell>
          <cell r="E396" t="str">
            <v>Western Australia</v>
          </cell>
          <cell r="F396" t="str">
            <v>Eneabba</v>
          </cell>
          <cell r="G396" t="str">
            <v>C3</v>
          </cell>
          <cell r="H396" t="str">
            <v>Mediterranean heathland</v>
          </cell>
          <cell r="I396">
            <v>100</v>
          </cell>
          <cell r="J396">
            <v>-29.92</v>
          </cell>
          <cell r="K396">
            <v>115.27</v>
          </cell>
          <cell r="L396" t="str">
            <v>In publication</v>
          </cell>
          <cell r="M396" t="str">
            <v>NA</v>
          </cell>
          <cell r="N396">
            <v>241</v>
          </cell>
          <cell r="O396">
            <v>18</v>
          </cell>
          <cell r="P396" t="str">
            <v>NA</v>
          </cell>
          <cell r="Q396" t="str">
            <v>NA</v>
          </cell>
          <cell r="R396">
            <v>1</v>
          </cell>
          <cell r="S396" t="str">
            <v>NA</v>
          </cell>
          <cell r="T396">
            <v>4</v>
          </cell>
          <cell r="U396">
            <v>1997</v>
          </cell>
          <cell r="V396" t="str">
            <v>NA</v>
          </cell>
          <cell r="W396">
            <v>4</v>
          </cell>
          <cell r="X396">
            <v>1997</v>
          </cell>
          <cell r="Y396">
            <v>1</v>
          </cell>
          <cell r="Z396">
            <v>95</v>
          </cell>
          <cell r="AA396">
            <v>1</v>
          </cell>
          <cell r="AB396">
            <v>0</v>
          </cell>
          <cell r="AC396" t="str">
            <v>Pitfall</v>
          </cell>
          <cell r="AD396" t="str">
            <v>Twenty pitfall traps, consisting of Pyrex® test tubes (18 mm internal diameter) containing 5 ml of alcohol/glycerol (70/30 v/v), were buried level to the ground at 5-m intervals along the transect. Traps were left open for 7 days.</v>
          </cell>
          <cell r="AE396">
            <v>20</v>
          </cell>
          <cell r="AF396">
            <v>2.5499999999999998</v>
          </cell>
          <cell r="AG396">
            <v>5</v>
          </cell>
          <cell r="AH396">
            <v>168</v>
          </cell>
          <cell r="AI396">
            <v>140</v>
          </cell>
          <cell r="AJ396">
            <v>0</v>
          </cell>
          <cell r="AK396">
            <v>0</v>
          </cell>
          <cell r="AL396">
            <v>0</v>
          </cell>
          <cell r="AM396">
            <v>0</v>
          </cell>
          <cell r="AN396">
            <v>0</v>
          </cell>
          <cell r="AO396">
            <v>0</v>
          </cell>
          <cell r="AP396">
            <v>0</v>
          </cell>
          <cell r="AQ396">
            <v>0</v>
          </cell>
          <cell r="AR396">
            <v>0</v>
          </cell>
          <cell r="AS396">
            <v>0</v>
          </cell>
          <cell r="AT396" t="str">
            <v>Mediterranean heathland</v>
          </cell>
          <cell r="AU396" t="str">
            <v>Undisturbed</v>
          </cell>
          <cell r="AV396" t="str">
            <v>NA</v>
          </cell>
          <cell r="AW396" t="str">
            <v>NA</v>
          </cell>
          <cell r="AX396" t="str">
            <v>Control plot</v>
          </cell>
          <cell r="AY396" t="str">
            <v>Only pitfall data from publication entered in Observed</v>
          </cell>
        </row>
        <row r="397">
          <cell r="A397" t="str">
            <v>Bisevac&amp;Majer_1999_20</v>
          </cell>
          <cell r="B397" t="str">
            <v>Gibb, Heloise</v>
          </cell>
          <cell r="C397" t="str">
            <v>Oceania</v>
          </cell>
          <cell r="D397" t="str">
            <v>Australia</v>
          </cell>
          <cell r="E397" t="str">
            <v>Western Australia</v>
          </cell>
          <cell r="F397" t="str">
            <v>Eneabba</v>
          </cell>
          <cell r="G397" t="str">
            <v>C3</v>
          </cell>
          <cell r="H397" t="str">
            <v>Mediterranean heathland</v>
          </cell>
          <cell r="I397">
            <v>100</v>
          </cell>
          <cell r="J397">
            <v>-29.92</v>
          </cell>
          <cell r="K397">
            <v>115.27</v>
          </cell>
          <cell r="L397" t="str">
            <v>In publication</v>
          </cell>
          <cell r="M397" t="str">
            <v>NA</v>
          </cell>
          <cell r="N397" t="str">
            <v>NA</v>
          </cell>
          <cell r="O397">
            <v>22</v>
          </cell>
          <cell r="P397" t="str">
            <v>NA</v>
          </cell>
          <cell r="Q397" t="str">
            <v>NA</v>
          </cell>
          <cell r="R397">
            <v>1</v>
          </cell>
          <cell r="S397" t="str">
            <v>NA</v>
          </cell>
          <cell r="T397">
            <v>4</v>
          </cell>
          <cell r="U397">
            <v>1997</v>
          </cell>
          <cell r="V397" t="str">
            <v>NA</v>
          </cell>
          <cell r="W397">
            <v>4</v>
          </cell>
          <cell r="X397">
            <v>1997</v>
          </cell>
          <cell r="Y397">
            <v>1</v>
          </cell>
          <cell r="Z397">
            <v>95</v>
          </cell>
          <cell r="AA397">
            <v>1</v>
          </cell>
          <cell r="AB397">
            <v>0</v>
          </cell>
          <cell r="AC397" t="str">
            <v>Hand collecting</v>
          </cell>
          <cell r="AD397" t="str">
            <v>Hand collections were made in an area measuring 100 × 40 m (20 m on either side of each transect). Ants were collected by hand in each site for 2 hours in the daytime and 1 hour at night.</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t="str">
            <v>Mediterranean heathland</v>
          </cell>
          <cell r="AU397" t="str">
            <v>Undisturbed</v>
          </cell>
          <cell r="AV397" t="str">
            <v>NA</v>
          </cell>
          <cell r="AW397" t="str">
            <v>NA</v>
          </cell>
          <cell r="AX397" t="str">
            <v>Control plot</v>
          </cell>
          <cell r="AY397" t="str">
            <v>Only pitfall data from publication entered in Observed</v>
          </cell>
        </row>
        <row r="398">
          <cell r="A398" t="str">
            <v>Bishop_etal_2012_01</v>
          </cell>
          <cell r="B398" t="str">
            <v>Bishop, Tom; Luke, Sarah</v>
          </cell>
          <cell r="C398" t="str">
            <v>Asia</v>
          </cell>
          <cell r="D398" t="str">
            <v>Malaysia</v>
          </cell>
          <cell r="E398" t="str">
            <v>Sabah</v>
          </cell>
          <cell r="F398" t="str">
            <v>Benta Wawasan</v>
          </cell>
          <cell r="G398" t="str">
            <v>SAFE_C_612</v>
          </cell>
          <cell r="H398" t="str">
            <v>SAFE Project secondary forest fragment</v>
          </cell>
          <cell r="I398">
            <v>460</v>
          </cell>
          <cell r="J398">
            <v>4.71</v>
          </cell>
          <cell r="K398">
            <v>117.62</v>
          </cell>
          <cell r="L398" t="str">
            <v>Google Earth estimate</v>
          </cell>
          <cell r="M398" t="str">
            <v>NA</v>
          </cell>
          <cell r="N398">
            <v>224</v>
          </cell>
          <cell r="O398">
            <v>19</v>
          </cell>
          <cell r="P398" t="str">
            <v>NA</v>
          </cell>
          <cell r="Q398" t="str">
            <v>NA</v>
          </cell>
          <cell r="R398">
            <v>1</v>
          </cell>
          <cell r="S398">
            <v>21</v>
          </cell>
          <cell r="T398">
            <v>5</v>
          </cell>
          <cell r="U398">
            <v>2010</v>
          </cell>
          <cell r="V398">
            <v>21</v>
          </cell>
          <cell r="W398">
            <v>5</v>
          </cell>
          <cell r="X398">
            <v>2010</v>
          </cell>
          <cell r="Y398">
            <v>1</v>
          </cell>
          <cell r="Z398">
            <v>16</v>
          </cell>
          <cell r="AA398">
            <v>16</v>
          </cell>
          <cell r="AB398">
            <v>0</v>
          </cell>
          <cell r="AC398" t="str">
            <v>Hand collecting</v>
          </cell>
          <cell r="AD398"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t="str">
            <v>Secondary lowland tropical rainforest</v>
          </cell>
          <cell r="AU398" t="str">
            <v>Disturbed</v>
          </cell>
          <cell r="AV398" t="str">
            <v>Forestry (introduced)</v>
          </cell>
          <cell r="AW398" t="str">
            <v>NA</v>
          </cell>
          <cell r="AX398" t="str">
            <v>Logged forest fragement for use in the SAFE Project</v>
          </cell>
          <cell r="AY398" t="str">
            <v>NA</v>
          </cell>
        </row>
        <row r="399">
          <cell r="A399" t="str">
            <v>Bishop_etal_2012_02</v>
          </cell>
          <cell r="B399" t="str">
            <v>Bishop, Tom; Luke, Sarah</v>
          </cell>
          <cell r="C399" t="str">
            <v>Asia</v>
          </cell>
          <cell r="D399" t="str">
            <v>Malaysia</v>
          </cell>
          <cell r="E399" t="str">
            <v>Sabah</v>
          </cell>
          <cell r="F399" t="str">
            <v>Benta Wawasan</v>
          </cell>
          <cell r="G399" t="str">
            <v>SAFE_C_613</v>
          </cell>
          <cell r="H399" t="str">
            <v>SAFE Project secondary forest fragment</v>
          </cell>
          <cell r="I399">
            <v>457</v>
          </cell>
          <cell r="J399">
            <v>4.71</v>
          </cell>
          <cell r="K399">
            <v>117.62</v>
          </cell>
          <cell r="L399" t="str">
            <v>Google Earth estimate</v>
          </cell>
          <cell r="M399" t="str">
            <v>NA</v>
          </cell>
          <cell r="N399">
            <v>159</v>
          </cell>
          <cell r="O399">
            <v>15</v>
          </cell>
          <cell r="P399" t="str">
            <v>NA</v>
          </cell>
          <cell r="Q399" t="str">
            <v>NA</v>
          </cell>
          <cell r="R399">
            <v>1</v>
          </cell>
          <cell r="S399">
            <v>21</v>
          </cell>
          <cell r="T399">
            <v>5</v>
          </cell>
          <cell r="U399">
            <v>2010</v>
          </cell>
          <cell r="V399">
            <v>21</v>
          </cell>
          <cell r="W399">
            <v>5</v>
          </cell>
          <cell r="X399">
            <v>2010</v>
          </cell>
          <cell r="Y399">
            <v>1</v>
          </cell>
          <cell r="Z399">
            <v>16</v>
          </cell>
          <cell r="AA399">
            <v>16</v>
          </cell>
          <cell r="AB399">
            <v>0</v>
          </cell>
          <cell r="AC399" t="str">
            <v>Hand collecting</v>
          </cell>
          <cell r="AD399"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t="str">
            <v>Secondary lowland tropical rainforest</v>
          </cell>
          <cell r="AU399" t="str">
            <v>Disturbed</v>
          </cell>
          <cell r="AV399" t="str">
            <v>Forestry (introduced)</v>
          </cell>
          <cell r="AW399" t="str">
            <v>NA</v>
          </cell>
          <cell r="AX399" t="str">
            <v>Logged forest fragement for use in the SAFE Project</v>
          </cell>
          <cell r="AY399" t="str">
            <v>NA</v>
          </cell>
        </row>
        <row r="400">
          <cell r="A400" t="str">
            <v>Bishop_etal_2012_03</v>
          </cell>
          <cell r="B400" t="str">
            <v>Bishop, Tom; Luke, Sarah</v>
          </cell>
          <cell r="C400" t="str">
            <v>Asia</v>
          </cell>
          <cell r="D400" t="str">
            <v>Malaysia</v>
          </cell>
          <cell r="E400" t="str">
            <v>Sabah</v>
          </cell>
          <cell r="F400" t="str">
            <v>Benta Wawasan</v>
          </cell>
          <cell r="G400" t="str">
            <v>SAFE_C_614</v>
          </cell>
          <cell r="H400" t="str">
            <v>SAFE Project secondary forest fragment</v>
          </cell>
          <cell r="I400">
            <v>465</v>
          </cell>
          <cell r="J400">
            <v>4.71</v>
          </cell>
          <cell r="K400">
            <v>117.62</v>
          </cell>
          <cell r="L400" t="str">
            <v>Google Earth estimate</v>
          </cell>
          <cell r="M400" t="str">
            <v>NA</v>
          </cell>
          <cell r="N400">
            <v>49</v>
          </cell>
          <cell r="O400">
            <v>14</v>
          </cell>
          <cell r="P400" t="str">
            <v>NA</v>
          </cell>
          <cell r="Q400" t="str">
            <v>NA</v>
          </cell>
          <cell r="R400">
            <v>1</v>
          </cell>
          <cell r="S400">
            <v>22</v>
          </cell>
          <cell r="T400">
            <v>5</v>
          </cell>
          <cell r="U400">
            <v>2010</v>
          </cell>
          <cell r="V400">
            <v>22</v>
          </cell>
          <cell r="W400">
            <v>5</v>
          </cell>
          <cell r="X400">
            <v>2010</v>
          </cell>
          <cell r="Y400">
            <v>1</v>
          </cell>
          <cell r="Z400">
            <v>16</v>
          </cell>
          <cell r="AA400">
            <v>16</v>
          </cell>
          <cell r="AB400">
            <v>0</v>
          </cell>
          <cell r="AC400" t="str">
            <v>Hand collecting</v>
          </cell>
          <cell r="AD400"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t="str">
            <v>Secondary lowland tropical rainforest</v>
          </cell>
          <cell r="AU400" t="str">
            <v>Disturbed</v>
          </cell>
          <cell r="AV400" t="str">
            <v>Forestry (introduced)</v>
          </cell>
          <cell r="AW400" t="str">
            <v>NA</v>
          </cell>
          <cell r="AX400" t="str">
            <v>Logged forest fragement for use in the SAFE Project</v>
          </cell>
          <cell r="AY400" t="str">
            <v>NA</v>
          </cell>
        </row>
        <row r="401">
          <cell r="A401" t="str">
            <v>Bishop_etal_2012_04</v>
          </cell>
          <cell r="B401" t="str">
            <v>Bishop, Tom; Luke, Sarah</v>
          </cell>
          <cell r="C401" t="str">
            <v>Asia</v>
          </cell>
          <cell r="D401" t="str">
            <v>Malaysia</v>
          </cell>
          <cell r="E401" t="str">
            <v>Sabah</v>
          </cell>
          <cell r="F401" t="str">
            <v>Benta Wawasan</v>
          </cell>
          <cell r="G401" t="str">
            <v>SAFE_C_615</v>
          </cell>
          <cell r="H401" t="str">
            <v>SAFE Project secondary forest fragment</v>
          </cell>
          <cell r="I401">
            <v>447</v>
          </cell>
          <cell r="J401">
            <v>4.71</v>
          </cell>
          <cell r="K401">
            <v>117.62</v>
          </cell>
          <cell r="L401" t="str">
            <v>Google Earth estimate</v>
          </cell>
          <cell r="M401" t="str">
            <v>NA</v>
          </cell>
          <cell r="N401">
            <v>49</v>
          </cell>
          <cell r="O401">
            <v>10</v>
          </cell>
          <cell r="P401" t="str">
            <v>NA</v>
          </cell>
          <cell r="Q401" t="str">
            <v>NA</v>
          </cell>
          <cell r="R401">
            <v>1</v>
          </cell>
          <cell r="S401">
            <v>22</v>
          </cell>
          <cell r="T401">
            <v>5</v>
          </cell>
          <cell r="U401">
            <v>2010</v>
          </cell>
          <cell r="V401">
            <v>22</v>
          </cell>
          <cell r="W401">
            <v>5</v>
          </cell>
          <cell r="X401">
            <v>2010</v>
          </cell>
          <cell r="Y401">
            <v>1</v>
          </cell>
          <cell r="Z401">
            <v>16</v>
          </cell>
          <cell r="AA401">
            <v>16</v>
          </cell>
          <cell r="AB401">
            <v>0</v>
          </cell>
          <cell r="AC401" t="str">
            <v>Hand collecting</v>
          </cell>
          <cell r="AD401"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t="str">
            <v>Secondary lowland tropical rainforest</v>
          </cell>
          <cell r="AU401" t="str">
            <v>Disturbed</v>
          </cell>
          <cell r="AV401" t="str">
            <v>Forestry (introduced)</v>
          </cell>
          <cell r="AW401" t="str">
            <v>NA</v>
          </cell>
          <cell r="AX401" t="str">
            <v>Logged forest fragement for use in the SAFE Project</v>
          </cell>
          <cell r="AY401" t="str">
            <v>NA</v>
          </cell>
        </row>
        <row r="402">
          <cell r="A402" t="str">
            <v>Bishop_etal_2012_05</v>
          </cell>
          <cell r="B402" t="str">
            <v>Bishop, Tom; Luke, Sarah</v>
          </cell>
          <cell r="C402" t="str">
            <v>Asia</v>
          </cell>
          <cell r="D402" t="str">
            <v>Malaysia</v>
          </cell>
          <cell r="E402" t="str">
            <v>Sabah</v>
          </cell>
          <cell r="F402" t="str">
            <v>Benta Wawasan</v>
          </cell>
          <cell r="G402" t="str">
            <v>SAFE_C_616</v>
          </cell>
          <cell r="H402" t="str">
            <v>SAFE Project secondary forest fragment</v>
          </cell>
          <cell r="I402">
            <v>479</v>
          </cell>
          <cell r="J402">
            <v>4.71</v>
          </cell>
          <cell r="K402">
            <v>117.62</v>
          </cell>
          <cell r="L402" t="str">
            <v>Google Earth estimate</v>
          </cell>
          <cell r="M402" t="str">
            <v>NA</v>
          </cell>
          <cell r="N402">
            <v>70</v>
          </cell>
          <cell r="O402">
            <v>14</v>
          </cell>
          <cell r="P402" t="str">
            <v>NA</v>
          </cell>
          <cell r="Q402" t="str">
            <v>NA</v>
          </cell>
          <cell r="R402">
            <v>1</v>
          </cell>
          <cell r="S402">
            <v>24</v>
          </cell>
          <cell r="T402">
            <v>5</v>
          </cell>
          <cell r="U402">
            <v>2010</v>
          </cell>
          <cell r="V402">
            <v>24</v>
          </cell>
          <cell r="W402">
            <v>5</v>
          </cell>
          <cell r="X402">
            <v>2010</v>
          </cell>
          <cell r="Y402">
            <v>1</v>
          </cell>
          <cell r="Z402">
            <v>16</v>
          </cell>
          <cell r="AA402">
            <v>16</v>
          </cell>
          <cell r="AB402">
            <v>0</v>
          </cell>
          <cell r="AC402" t="str">
            <v>Hand collecting</v>
          </cell>
          <cell r="AD402"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t="str">
            <v>Secondary lowland tropical rainforest</v>
          </cell>
          <cell r="AU402" t="str">
            <v>Disturbed</v>
          </cell>
          <cell r="AV402" t="str">
            <v>Forestry (introduced)</v>
          </cell>
          <cell r="AW402" t="str">
            <v>NA</v>
          </cell>
          <cell r="AX402" t="str">
            <v>Logged forest fragement for use in the SAFE Project</v>
          </cell>
          <cell r="AY402" t="str">
            <v>NA</v>
          </cell>
        </row>
        <row r="403">
          <cell r="A403" t="str">
            <v>Bishop_etal_2012_06</v>
          </cell>
          <cell r="B403" t="str">
            <v>Bishop, Tom; Luke, Sarah</v>
          </cell>
          <cell r="C403" t="str">
            <v>Asia</v>
          </cell>
          <cell r="D403" t="str">
            <v>Malaysia</v>
          </cell>
          <cell r="E403" t="str">
            <v>Sabah</v>
          </cell>
          <cell r="F403" t="str">
            <v>Benta Wawasan</v>
          </cell>
          <cell r="G403" t="str">
            <v>SAFE_C_617</v>
          </cell>
          <cell r="H403" t="str">
            <v>SAFE Project secondary forest fragment</v>
          </cell>
          <cell r="I403">
            <v>488</v>
          </cell>
          <cell r="J403">
            <v>4.71</v>
          </cell>
          <cell r="K403">
            <v>117.63</v>
          </cell>
          <cell r="L403" t="str">
            <v>Google Earth estimate</v>
          </cell>
          <cell r="M403" t="str">
            <v>NA</v>
          </cell>
          <cell r="N403">
            <v>25</v>
          </cell>
          <cell r="O403">
            <v>5</v>
          </cell>
          <cell r="P403" t="str">
            <v>NA</v>
          </cell>
          <cell r="Q403" t="str">
            <v>NA</v>
          </cell>
          <cell r="R403">
            <v>1</v>
          </cell>
          <cell r="S403">
            <v>24</v>
          </cell>
          <cell r="T403">
            <v>5</v>
          </cell>
          <cell r="U403">
            <v>2010</v>
          </cell>
          <cell r="V403">
            <v>24</v>
          </cell>
          <cell r="W403">
            <v>5</v>
          </cell>
          <cell r="X403">
            <v>2010</v>
          </cell>
          <cell r="Y403">
            <v>1</v>
          </cell>
          <cell r="Z403">
            <v>16</v>
          </cell>
          <cell r="AA403">
            <v>16</v>
          </cell>
          <cell r="AB403">
            <v>0</v>
          </cell>
          <cell r="AC403" t="str">
            <v>Hand collecting</v>
          </cell>
          <cell r="AD403"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t="str">
            <v>Secondary lowland tropical rainforest</v>
          </cell>
          <cell r="AU403" t="str">
            <v>Disturbed</v>
          </cell>
          <cell r="AV403" t="str">
            <v>Forestry (introduced)</v>
          </cell>
          <cell r="AW403" t="str">
            <v>NA</v>
          </cell>
          <cell r="AX403" t="str">
            <v>Logged forest fragement for use in the SAFE Project</v>
          </cell>
          <cell r="AY403" t="str">
            <v>NA</v>
          </cell>
        </row>
        <row r="404">
          <cell r="A404" t="str">
            <v>Bishop_etal_2012_07</v>
          </cell>
          <cell r="B404" t="str">
            <v>Bishop, Tom; Luke, Sarah</v>
          </cell>
          <cell r="C404" t="str">
            <v>Asia</v>
          </cell>
          <cell r="D404" t="str">
            <v>Malaysia</v>
          </cell>
          <cell r="E404" t="str">
            <v>Sabah</v>
          </cell>
          <cell r="F404" t="str">
            <v>Benta Wawasan</v>
          </cell>
          <cell r="G404" t="str">
            <v>SAFE_C_618</v>
          </cell>
          <cell r="H404" t="str">
            <v>SAFE Project secondary forest fragment</v>
          </cell>
          <cell r="I404">
            <v>426</v>
          </cell>
          <cell r="J404">
            <v>4.71</v>
          </cell>
          <cell r="K404">
            <v>117.63</v>
          </cell>
          <cell r="L404" t="str">
            <v>Google Earth estimate</v>
          </cell>
          <cell r="M404" t="str">
            <v>NA</v>
          </cell>
          <cell r="N404">
            <v>34</v>
          </cell>
          <cell r="O404">
            <v>10</v>
          </cell>
          <cell r="P404" t="str">
            <v>NA</v>
          </cell>
          <cell r="Q404" t="str">
            <v>NA</v>
          </cell>
          <cell r="R404">
            <v>1</v>
          </cell>
          <cell r="S404">
            <v>24</v>
          </cell>
          <cell r="T404">
            <v>5</v>
          </cell>
          <cell r="U404">
            <v>2010</v>
          </cell>
          <cell r="V404">
            <v>24</v>
          </cell>
          <cell r="W404">
            <v>5</v>
          </cell>
          <cell r="X404">
            <v>2010</v>
          </cell>
          <cell r="Y404">
            <v>1</v>
          </cell>
          <cell r="Z404">
            <v>16</v>
          </cell>
          <cell r="AA404">
            <v>16</v>
          </cell>
          <cell r="AB404">
            <v>0</v>
          </cell>
          <cell r="AC404" t="str">
            <v>Hand collecting</v>
          </cell>
          <cell r="AD404"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t="str">
            <v>Secondary lowland tropical rainforest</v>
          </cell>
          <cell r="AU404" t="str">
            <v>Disturbed</v>
          </cell>
          <cell r="AV404" t="str">
            <v>Forestry (introduced)</v>
          </cell>
          <cell r="AW404" t="str">
            <v>NA</v>
          </cell>
          <cell r="AX404" t="str">
            <v>Logged forest fragement for use in the SAFE Project</v>
          </cell>
          <cell r="AY404" t="str">
            <v>NA</v>
          </cell>
        </row>
        <row r="405">
          <cell r="A405" t="str">
            <v>Bishop_etal_2012_08</v>
          </cell>
          <cell r="B405" t="str">
            <v>Bishop, Tom; Luke, Sarah</v>
          </cell>
          <cell r="C405" t="str">
            <v>Asia</v>
          </cell>
          <cell r="D405" t="str">
            <v>Malaysia</v>
          </cell>
          <cell r="E405" t="str">
            <v>Sabah</v>
          </cell>
          <cell r="F405" t="str">
            <v>Benta Wawasan</v>
          </cell>
          <cell r="G405" t="str">
            <v>SAFE_C_619</v>
          </cell>
          <cell r="H405" t="str">
            <v>SAFE Project secondary forest fragment</v>
          </cell>
          <cell r="I405">
            <v>370</v>
          </cell>
          <cell r="J405">
            <v>4.71</v>
          </cell>
          <cell r="K405">
            <v>117.63</v>
          </cell>
          <cell r="L405" t="str">
            <v>Google Earth estimate</v>
          </cell>
          <cell r="M405" t="str">
            <v>NA</v>
          </cell>
          <cell r="N405">
            <v>102</v>
          </cell>
          <cell r="O405">
            <v>21</v>
          </cell>
          <cell r="P405" t="str">
            <v>NA</v>
          </cell>
          <cell r="Q405" t="str">
            <v>NA</v>
          </cell>
          <cell r="R405">
            <v>1</v>
          </cell>
          <cell r="S405">
            <v>24</v>
          </cell>
          <cell r="T405">
            <v>5</v>
          </cell>
          <cell r="U405">
            <v>2010</v>
          </cell>
          <cell r="V405">
            <v>24</v>
          </cell>
          <cell r="W405">
            <v>5</v>
          </cell>
          <cell r="X405">
            <v>2010</v>
          </cell>
          <cell r="Y405">
            <v>1</v>
          </cell>
          <cell r="Z405">
            <v>16</v>
          </cell>
          <cell r="AA405">
            <v>16</v>
          </cell>
          <cell r="AB405">
            <v>0</v>
          </cell>
          <cell r="AC405" t="str">
            <v>Hand collecting</v>
          </cell>
          <cell r="AD405"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t="str">
            <v>Secondary lowland tropical rainforest</v>
          </cell>
          <cell r="AU405" t="str">
            <v>Disturbed</v>
          </cell>
          <cell r="AV405" t="str">
            <v>Forestry (introduced)</v>
          </cell>
          <cell r="AW405" t="str">
            <v>NA</v>
          </cell>
          <cell r="AX405" t="str">
            <v>Logged forest fragement for use in the SAFE Project</v>
          </cell>
          <cell r="AY405" t="str">
            <v>NA</v>
          </cell>
        </row>
        <row r="406">
          <cell r="A406" t="str">
            <v>Bishop_etal_2012_09</v>
          </cell>
          <cell r="B406" t="str">
            <v>Bishop, Tom; Luke, Sarah</v>
          </cell>
          <cell r="C406" t="str">
            <v>Asia</v>
          </cell>
          <cell r="D406" t="str">
            <v>Malaysia</v>
          </cell>
          <cell r="E406" t="str">
            <v>Sabah</v>
          </cell>
          <cell r="F406" t="str">
            <v>Benta Wawasan</v>
          </cell>
          <cell r="G406" t="str">
            <v>SAFE_C_620</v>
          </cell>
          <cell r="H406" t="str">
            <v>SAFE Project secondary forest fragment</v>
          </cell>
          <cell r="I406">
            <v>433</v>
          </cell>
          <cell r="J406">
            <v>4.71</v>
          </cell>
          <cell r="K406">
            <v>117.62</v>
          </cell>
          <cell r="L406" t="str">
            <v>Google Earth estimate</v>
          </cell>
          <cell r="M406" t="str">
            <v>NA</v>
          </cell>
          <cell r="N406">
            <v>32</v>
          </cell>
          <cell r="O406">
            <v>10</v>
          </cell>
          <cell r="P406" t="str">
            <v>NA</v>
          </cell>
          <cell r="Q406" t="str">
            <v>NA</v>
          </cell>
          <cell r="R406">
            <v>1</v>
          </cell>
          <cell r="S406">
            <v>23</v>
          </cell>
          <cell r="T406">
            <v>5</v>
          </cell>
          <cell r="U406">
            <v>2010</v>
          </cell>
          <cell r="V406">
            <v>23</v>
          </cell>
          <cell r="W406">
            <v>5</v>
          </cell>
          <cell r="X406">
            <v>2010</v>
          </cell>
          <cell r="Y406">
            <v>1</v>
          </cell>
          <cell r="Z406">
            <v>16</v>
          </cell>
          <cell r="AA406">
            <v>16</v>
          </cell>
          <cell r="AB406">
            <v>0</v>
          </cell>
          <cell r="AC406" t="str">
            <v>Hand collecting</v>
          </cell>
          <cell r="AD406"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t="str">
            <v>Secondary lowland tropical rainforest</v>
          </cell>
          <cell r="AU406" t="str">
            <v>Disturbed</v>
          </cell>
          <cell r="AV406" t="str">
            <v>Forestry (introduced)</v>
          </cell>
          <cell r="AW406" t="str">
            <v>NA</v>
          </cell>
          <cell r="AX406" t="str">
            <v>Logged forest fragement for use in the SAFE Project</v>
          </cell>
          <cell r="AY406" t="str">
            <v>NA</v>
          </cell>
        </row>
        <row r="407">
          <cell r="A407" t="str">
            <v>Bishop_etal_2012_10</v>
          </cell>
          <cell r="B407" t="str">
            <v>Bishop, Tom; Luke, Sarah</v>
          </cell>
          <cell r="C407" t="str">
            <v>Asia</v>
          </cell>
          <cell r="D407" t="str">
            <v>Malaysia</v>
          </cell>
          <cell r="E407" t="str">
            <v>Sabah</v>
          </cell>
          <cell r="F407" t="str">
            <v>Benta Wawasan</v>
          </cell>
          <cell r="G407" t="str">
            <v>SAFE_C_621</v>
          </cell>
          <cell r="H407" t="str">
            <v>SAFE Project secondary forest fragment</v>
          </cell>
          <cell r="I407">
            <v>416</v>
          </cell>
          <cell r="J407">
            <v>4.71</v>
          </cell>
          <cell r="K407">
            <v>117.62</v>
          </cell>
          <cell r="L407" t="str">
            <v>Google Earth estimate</v>
          </cell>
          <cell r="M407" t="str">
            <v>NA</v>
          </cell>
          <cell r="N407">
            <v>10</v>
          </cell>
          <cell r="O407">
            <v>7</v>
          </cell>
          <cell r="P407" t="str">
            <v>NA</v>
          </cell>
          <cell r="Q407" t="str">
            <v>NA</v>
          </cell>
          <cell r="R407">
            <v>1</v>
          </cell>
          <cell r="S407">
            <v>23</v>
          </cell>
          <cell r="T407">
            <v>5</v>
          </cell>
          <cell r="U407">
            <v>2010</v>
          </cell>
          <cell r="V407">
            <v>23</v>
          </cell>
          <cell r="W407">
            <v>5</v>
          </cell>
          <cell r="X407">
            <v>2010</v>
          </cell>
          <cell r="Y407">
            <v>1</v>
          </cell>
          <cell r="Z407">
            <v>16</v>
          </cell>
          <cell r="AA407">
            <v>16</v>
          </cell>
          <cell r="AB407">
            <v>0</v>
          </cell>
          <cell r="AC407" t="str">
            <v>Hand collecting</v>
          </cell>
          <cell r="AD407"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t="str">
            <v>Secondary lowland tropical rainforest</v>
          </cell>
          <cell r="AU407" t="str">
            <v>Disturbed</v>
          </cell>
          <cell r="AV407" t="str">
            <v>Forestry (introduced)</v>
          </cell>
          <cell r="AW407" t="str">
            <v>NA</v>
          </cell>
          <cell r="AX407" t="str">
            <v>Logged forest fragement for use in the SAFE Project</v>
          </cell>
          <cell r="AY407" t="str">
            <v>NA</v>
          </cell>
        </row>
        <row r="408">
          <cell r="A408" t="str">
            <v>Bishop_etal_2012_11</v>
          </cell>
          <cell r="B408" t="str">
            <v>Bishop, Tom; Luke, Sarah</v>
          </cell>
          <cell r="C408" t="str">
            <v>Asia</v>
          </cell>
          <cell r="D408" t="str">
            <v>Malaysia</v>
          </cell>
          <cell r="E408" t="str">
            <v>Sabah</v>
          </cell>
          <cell r="F408" t="str">
            <v>Benta Wawasan</v>
          </cell>
          <cell r="G408" t="str">
            <v>SAFE_C_622</v>
          </cell>
          <cell r="H408" t="str">
            <v>SAFE Project secondary forest fragment</v>
          </cell>
          <cell r="I408">
            <v>393</v>
          </cell>
          <cell r="J408">
            <v>4.71</v>
          </cell>
          <cell r="K408">
            <v>117.62</v>
          </cell>
          <cell r="L408" t="str">
            <v>Google Earth estimate</v>
          </cell>
          <cell r="M408" t="str">
            <v>NA</v>
          </cell>
          <cell r="N408">
            <v>95</v>
          </cell>
          <cell r="O408">
            <v>8</v>
          </cell>
          <cell r="P408" t="str">
            <v>NA</v>
          </cell>
          <cell r="Q408" t="str">
            <v>NA</v>
          </cell>
          <cell r="R408">
            <v>1</v>
          </cell>
          <cell r="S408">
            <v>23</v>
          </cell>
          <cell r="T408">
            <v>5</v>
          </cell>
          <cell r="U408">
            <v>2010</v>
          </cell>
          <cell r="V408">
            <v>23</v>
          </cell>
          <cell r="W408">
            <v>5</v>
          </cell>
          <cell r="X408">
            <v>2010</v>
          </cell>
          <cell r="Y408">
            <v>1</v>
          </cell>
          <cell r="Z408">
            <v>16</v>
          </cell>
          <cell r="AA408">
            <v>16</v>
          </cell>
          <cell r="AB408">
            <v>0</v>
          </cell>
          <cell r="AC408" t="str">
            <v>Hand collecting</v>
          </cell>
          <cell r="AD408"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t="str">
            <v>Secondary lowland tropical rainforest</v>
          </cell>
          <cell r="AU408" t="str">
            <v>Disturbed</v>
          </cell>
          <cell r="AV408" t="str">
            <v>Forestry (introduced)</v>
          </cell>
          <cell r="AW408" t="str">
            <v>NA</v>
          </cell>
          <cell r="AX408" t="str">
            <v>Logged forest fragement for use in the SAFE Project</v>
          </cell>
          <cell r="AY408" t="str">
            <v>NA</v>
          </cell>
        </row>
        <row r="409">
          <cell r="A409" t="str">
            <v>Bishop_etal_2012_12</v>
          </cell>
          <cell r="B409" t="str">
            <v>Bishop, Tom; Luke, Sarah</v>
          </cell>
          <cell r="C409" t="str">
            <v>Asia</v>
          </cell>
          <cell r="D409" t="str">
            <v>Malaysia</v>
          </cell>
          <cell r="E409" t="str">
            <v>Sabah</v>
          </cell>
          <cell r="F409" t="str">
            <v>Benta Wawasan</v>
          </cell>
          <cell r="G409" t="str">
            <v>SAFE_C_623</v>
          </cell>
          <cell r="H409" t="str">
            <v>SAFE Project secondary forest fragment</v>
          </cell>
          <cell r="I409">
            <v>378</v>
          </cell>
          <cell r="J409">
            <v>4.71</v>
          </cell>
          <cell r="K409">
            <v>117.62</v>
          </cell>
          <cell r="L409" t="str">
            <v>Google Earth estimate</v>
          </cell>
          <cell r="M409" t="str">
            <v>NA</v>
          </cell>
          <cell r="N409">
            <v>199</v>
          </cell>
          <cell r="O409">
            <v>17</v>
          </cell>
          <cell r="P409" t="str">
            <v>NA</v>
          </cell>
          <cell r="Q409" t="str">
            <v>NA</v>
          </cell>
          <cell r="R409">
            <v>1</v>
          </cell>
          <cell r="S409">
            <v>23</v>
          </cell>
          <cell r="T409">
            <v>5</v>
          </cell>
          <cell r="U409">
            <v>2010</v>
          </cell>
          <cell r="V409">
            <v>23</v>
          </cell>
          <cell r="W409">
            <v>5</v>
          </cell>
          <cell r="X409">
            <v>2010</v>
          </cell>
          <cell r="Y409">
            <v>1</v>
          </cell>
          <cell r="Z409">
            <v>16</v>
          </cell>
          <cell r="AA409">
            <v>16</v>
          </cell>
          <cell r="AB409">
            <v>0</v>
          </cell>
          <cell r="AC409" t="str">
            <v>Hand collecting</v>
          </cell>
          <cell r="AD409"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t="str">
            <v>Secondary lowland tropical rainforest</v>
          </cell>
          <cell r="AU409" t="str">
            <v>Disturbed</v>
          </cell>
          <cell r="AV409" t="str">
            <v>Forestry (introduced)</v>
          </cell>
          <cell r="AW409" t="str">
            <v>NA</v>
          </cell>
          <cell r="AX409" t="str">
            <v>Logged forest fragement for use in the SAFE Project</v>
          </cell>
          <cell r="AY409" t="str">
            <v>NA</v>
          </cell>
        </row>
        <row r="410">
          <cell r="A410" t="str">
            <v>Bishop_etal_2012_13</v>
          </cell>
          <cell r="B410" t="str">
            <v>Bishop, Tom; Luke, Sarah</v>
          </cell>
          <cell r="C410" t="str">
            <v>Asia</v>
          </cell>
          <cell r="D410" t="str">
            <v>Malaysia</v>
          </cell>
          <cell r="E410" t="str">
            <v>Sabah</v>
          </cell>
          <cell r="F410" t="str">
            <v>Benta Wawasan</v>
          </cell>
          <cell r="G410" t="str">
            <v>SAFE_C_624</v>
          </cell>
          <cell r="H410" t="str">
            <v>SAFE Project secondary forest fragment</v>
          </cell>
          <cell r="I410">
            <v>460</v>
          </cell>
          <cell r="J410">
            <v>4.71</v>
          </cell>
          <cell r="K410">
            <v>117.62</v>
          </cell>
          <cell r="L410" t="str">
            <v>Google Earth estimate</v>
          </cell>
          <cell r="M410" t="str">
            <v>NA</v>
          </cell>
          <cell r="N410">
            <v>22</v>
          </cell>
          <cell r="O410">
            <v>7</v>
          </cell>
          <cell r="P410" t="str">
            <v>NA</v>
          </cell>
          <cell r="Q410" t="str">
            <v>NA</v>
          </cell>
          <cell r="R410">
            <v>1</v>
          </cell>
          <cell r="S410">
            <v>22</v>
          </cell>
          <cell r="T410">
            <v>5</v>
          </cell>
          <cell r="U410">
            <v>2010</v>
          </cell>
          <cell r="V410">
            <v>22</v>
          </cell>
          <cell r="W410">
            <v>5</v>
          </cell>
          <cell r="X410">
            <v>2010</v>
          </cell>
          <cell r="Y410">
            <v>1</v>
          </cell>
          <cell r="Z410">
            <v>16</v>
          </cell>
          <cell r="AA410">
            <v>16</v>
          </cell>
          <cell r="AB410">
            <v>0</v>
          </cell>
          <cell r="AC410" t="str">
            <v>Hand collecting</v>
          </cell>
          <cell r="AD410"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t="str">
            <v>Secondary lowland tropical rainforest</v>
          </cell>
          <cell r="AU410" t="str">
            <v>Disturbed</v>
          </cell>
          <cell r="AV410" t="str">
            <v>Forestry (introduced)</v>
          </cell>
          <cell r="AW410" t="str">
            <v>NA</v>
          </cell>
          <cell r="AX410" t="str">
            <v>Logged forest fragement for use in the SAFE Project</v>
          </cell>
          <cell r="AY410" t="str">
            <v>NA</v>
          </cell>
        </row>
        <row r="411">
          <cell r="A411" t="str">
            <v>Bishop_etal_2012_14</v>
          </cell>
          <cell r="B411" t="str">
            <v>Bishop, Tom; Luke, Sarah</v>
          </cell>
          <cell r="C411" t="str">
            <v>Asia</v>
          </cell>
          <cell r="D411" t="str">
            <v>Malaysia</v>
          </cell>
          <cell r="E411" t="str">
            <v>Sabah</v>
          </cell>
          <cell r="F411" t="str">
            <v>Benta Wawasan</v>
          </cell>
          <cell r="G411" t="str">
            <v>SAFE_C_625</v>
          </cell>
          <cell r="H411" t="str">
            <v>SAFE Project secondary forest fragment</v>
          </cell>
          <cell r="I411">
            <v>470</v>
          </cell>
          <cell r="J411">
            <v>4.71</v>
          </cell>
          <cell r="K411">
            <v>117.62</v>
          </cell>
          <cell r="L411" t="str">
            <v>Google Earth estimate</v>
          </cell>
          <cell r="M411" t="str">
            <v>NA</v>
          </cell>
          <cell r="N411">
            <v>106</v>
          </cell>
          <cell r="O411">
            <v>3</v>
          </cell>
          <cell r="P411" t="str">
            <v>NA</v>
          </cell>
          <cell r="Q411" t="str">
            <v>NA</v>
          </cell>
          <cell r="R411">
            <v>1</v>
          </cell>
          <cell r="S411">
            <v>21</v>
          </cell>
          <cell r="T411">
            <v>5</v>
          </cell>
          <cell r="U411">
            <v>2010</v>
          </cell>
          <cell r="V411">
            <v>21</v>
          </cell>
          <cell r="W411">
            <v>5</v>
          </cell>
          <cell r="X411">
            <v>2010</v>
          </cell>
          <cell r="Y411">
            <v>1</v>
          </cell>
          <cell r="Z411">
            <v>16</v>
          </cell>
          <cell r="AA411">
            <v>16</v>
          </cell>
          <cell r="AB411">
            <v>0</v>
          </cell>
          <cell r="AC411" t="str">
            <v>Hand collecting</v>
          </cell>
          <cell r="AD411"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t="str">
            <v>Secondary lowland tropical rainforest</v>
          </cell>
          <cell r="AU411" t="str">
            <v>Disturbed</v>
          </cell>
          <cell r="AV411" t="str">
            <v>Forestry (introduced)</v>
          </cell>
          <cell r="AW411" t="str">
            <v>NA</v>
          </cell>
          <cell r="AX411" t="str">
            <v>Logged forest fragement for use in the SAFE Project</v>
          </cell>
          <cell r="AY411" t="str">
            <v>NA</v>
          </cell>
        </row>
        <row r="412">
          <cell r="A412" t="str">
            <v>Bishop_etal_2012_15</v>
          </cell>
          <cell r="B412" t="str">
            <v>Bishop, Tom; Luke, Sarah</v>
          </cell>
          <cell r="C412" t="str">
            <v>Asia</v>
          </cell>
          <cell r="D412" t="str">
            <v>Malaysia</v>
          </cell>
          <cell r="E412" t="str">
            <v>Sabah</v>
          </cell>
          <cell r="F412" t="str">
            <v>Benta Wawasan</v>
          </cell>
          <cell r="G412" t="str">
            <v>SAFE_C_626</v>
          </cell>
          <cell r="H412" t="str">
            <v>SAFE Project secondary forest fragment</v>
          </cell>
          <cell r="I412">
            <v>461</v>
          </cell>
          <cell r="J412">
            <v>4.7</v>
          </cell>
          <cell r="K412">
            <v>117.62</v>
          </cell>
          <cell r="L412" t="str">
            <v>Google Earth estimate</v>
          </cell>
          <cell r="M412" t="str">
            <v>NA</v>
          </cell>
          <cell r="N412">
            <v>122</v>
          </cell>
          <cell r="O412">
            <v>19</v>
          </cell>
          <cell r="P412" t="str">
            <v>NA</v>
          </cell>
          <cell r="Q412" t="str">
            <v>NA</v>
          </cell>
          <cell r="R412">
            <v>1</v>
          </cell>
          <cell r="S412">
            <v>21</v>
          </cell>
          <cell r="T412">
            <v>5</v>
          </cell>
          <cell r="U412">
            <v>2010</v>
          </cell>
          <cell r="V412">
            <v>21</v>
          </cell>
          <cell r="W412">
            <v>5</v>
          </cell>
          <cell r="X412">
            <v>2010</v>
          </cell>
          <cell r="Y412">
            <v>1</v>
          </cell>
          <cell r="Z412">
            <v>16</v>
          </cell>
          <cell r="AA412">
            <v>16</v>
          </cell>
          <cell r="AB412">
            <v>0</v>
          </cell>
          <cell r="AC412" t="str">
            <v>Hand collecting</v>
          </cell>
          <cell r="AD412"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t="str">
            <v>Secondary lowland tropical rainforest</v>
          </cell>
          <cell r="AU412" t="str">
            <v>Disturbed</v>
          </cell>
          <cell r="AV412" t="str">
            <v>Forestry (introduced)</v>
          </cell>
          <cell r="AW412" t="str">
            <v>NA</v>
          </cell>
          <cell r="AX412" t="str">
            <v>Logged forest fragement for use in the SAFE Project</v>
          </cell>
          <cell r="AY412" t="str">
            <v>NA</v>
          </cell>
        </row>
        <row r="413">
          <cell r="A413" t="str">
            <v>Bishop_etal_2012_16</v>
          </cell>
          <cell r="B413" t="str">
            <v>Bishop, Tom; Luke, Sarah</v>
          </cell>
          <cell r="C413" t="str">
            <v>Asia</v>
          </cell>
          <cell r="D413" t="str">
            <v>Malaysia</v>
          </cell>
          <cell r="E413" t="str">
            <v>Sabah</v>
          </cell>
          <cell r="F413" t="str">
            <v>Benta Wawasan</v>
          </cell>
          <cell r="G413" t="str">
            <v>SAFE_C_627</v>
          </cell>
          <cell r="H413" t="str">
            <v>SAFE Project secondary forest fragment</v>
          </cell>
          <cell r="I413">
            <v>465</v>
          </cell>
          <cell r="J413">
            <v>4.7</v>
          </cell>
          <cell r="K413">
            <v>117.62</v>
          </cell>
          <cell r="L413" t="str">
            <v>Google Earth estimate</v>
          </cell>
          <cell r="M413" t="str">
            <v>NA</v>
          </cell>
          <cell r="N413">
            <v>59</v>
          </cell>
          <cell r="O413">
            <v>7</v>
          </cell>
          <cell r="P413" t="str">
            <v>NA</v>
          </cell>
          <cell r="Q413" t="str">
            <v>NA</v>
          </cell>
          <cell r="R413">
            <v>1</v>
          </cell>
          <cell r="S413">
            <v>22</v>
          </cell>
          <cell r="T413">
            <v>5</v>
          </cell>
          <cell r="U413">
            <v>2010</v>
          </cell>
          <cell r="V413">
            <v>22</v>
          </cell>
          <cell r="W413">
            <v>5</v>
          </cell>
          <cell r="X413">
            <v>2010</v>
          </cell>
          <cell r="Y413">
            <v>1</v>
          </cell>
          <cell r="Z413">
            <v>16</v>
          </cell>
          <cell r="AA413">
            <v>16</v>
          </cell>
          <cell r="AB413">
            <v>0</v>
          </cell>
          <cell r="AC413" t="str">
            <v>Hand collecting</v>
          </cell>
          <cell r="AD413"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t="str">
            <v>Secondary lowland tropical rainforest</v>
          </cell>
          <cell r="AU413" t="str">
            <v>Disturbed</v>
          </cell>
          <cell r="AV413" t="str">
            <v>Forestry (introduced)</v>
          </cell>
          <cell r="AW413" t="str">
            <v>NA</v>
          </cell>
          <cell r="AX413" t="str">
            <v>Logged forest fragement for use in the SAFE Project</v>
          </cell>
          <cell r="AY413" t="str">
            <v>NA</v>
          </cell>
        </row>
        <row r="414">
          <cell r="A414" t="str">
            <v>Bishop_etal_2012_17</v>
          </cell>
          <cell r="B414" t="str">
            <v>Bishop, Tom; Luke, Sarah</v>
          </cell>
          <cell r="C414" t="str">
            <v>Asia</v>
          </cell>
          <cell r="D414" t="str">
            <v>Malaysia</v>
          </cell>
          <cell r="E414" t="str">
            <v>Sabah</v>
          </cell>
          <cell r="F414" t="str">
            <v>Benta Wawasan</v>
          </cell>
          <cell r="G414" t="str">
            <v>SAFE_F_660</v>
          </cell>
          <cell r="H414" t="str">
            <v>SAFE Project secondary forest fragment</v>
          </cell>
          <cell r="I414">
            <v>471</v>
          </cell>
          <cell r="J414">
            <v>4.7</v>
          </cell>
          <cell r="K414">
            <v>117.54</v>
          </cell>
          <cell r="L414" t="str">
            <v>Google Earth estimate</v>
          </cell>
          <cell r="M414" t="str">
            <v>NA</v>
          </cell>
          <cell r="N414">
            <v>32</v>
          </cell>
          <cell r="O414">
            <v>7</v>
          </cell>
          <cell r="P414" t="str">
            <v>NA</v>
          </cell>
          <cell r="Q414" t="str">
            <v>NA</v>
          </cell>
          <cell r="R414">
            <v>1</v>
          </cell>
          <cell r="S414">
            <v>8</v>
          </cell>
          <cell r="T414">
            <v>5</v>
          </cell>
          <cell r="U414">
            <v>2010</v>
          </cell>
          <cell r="V414">
            <v>8</v>
          </cell>
          <cell r="W414">
            <v>5</v>
          </cell>
          <cell r="X414">
            <v>2010</v>
          </cell>
          <cell r="Y414">
            <v>1</v>
          </cell>
          <cell r="Z414">
            <v>16</v>
          </cell>
          <cell r="AA414">
            <v>16</v>
          </cell>
          <cell r="AB414">
            <v>0</v>
          </cell>
          <cell r="AC414" t="str">
            <v>Hand collecting</v>
          </cell>
          <cell r="AD414"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t="str">
            <v>Secondary lowland tropical rainforest</v>
          </cell>
          <cell r="AU414" t="str">
            <v>Disturbed</v>
          </cell>
          <cell r="AV414" t="str">
            <v>Forestry (introduced)</v>
          </cell>
          <cell r="AW414" t="str">
            <v>NA</v>
          </cell>
          <cell r="AX414" t="str">
            <v>Logged forest fragement for use in the SAFE Project</v>
          </cell>
          <cell r="AY414" t="str">
            <v>NA</v>
          </cell>
        </row>
        <row r="415">
          <cell r="A415" t="str">
            <v>Bishop_etal_2012_18</v>
          </cell>
          <cell r="B415" t="str">
            <v>Bishop, Tom; Luke, Sarah</v>
          </cell>
          <cell r="C415" t="str">
            <v>Asia</v>
          </cell>
          <cell r="D415" t="str">
            <v>Malaysia</v>
          </cell>
          <cell r="E415" t="str">
            <v>Sabah</v>
          </cell>
          <cell r="F415" t="str">
            <v>Benta Wawasan</v>
          </cell>
          <cell r="G415" t="str">
            <v>SAFE_F_661</v>
          </cell>
          <cell r="H415" t="str">
            <v>SAFE Project secondary forest fragment</v>
          </cell>
          <cell r="I415">
            <v>497</v>
          </cell>
          <cell r="J415">
            <v>4.7</v>
          </cell>
          <cell r="K415">
            <v>117.54</v>
          </cell>
          <cell r="L415" t="str">
            <v>Google Earth estimate</v>
          </cell>
          <cell r="M415" t="str">
            <v>NA</v>
          </cell>
          <cell r="N415">
            <v>78</v>
          </cell>
          <cell r="O415">
            <v>15</v>
          </cell>
          <cell r="P415" t="str">
            <v>NA</v>
          </cell>
          <cell r="Q415" t="str">
            <v>NA</v>
          </cell>
          <cell r="R415">
            <v>1</v>
          </cell>
          <cell r="S415">
            <v>10</v>
          </cell>
          <cell r="T415">
            <v>5</v>
          </cell>
          <cell r="U415">
            <v>2010</v>
          </cell>
          <cell r="V415">
            <v>10</v>
          </cell>
          <cell r="W415">
            <v>5</v>
          </cell>
          <cell r="X415">
            <v>2010</v>
          </cell>
          <cell r="Y415">
            <v>1</v>
          </cell>
          <cell r="Z415">
            <v>16</v>
          </cell>
          <cell r="AA415">
            <v>16</v>
          </cell>
          <cell r="AB415">
            <v>0</v>
          </cell>
          <cell r="AC415" t="str">
            <v>Hand collecting</v>
          </cell>
          <cell r="AD415"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t="str">
            <v>Secondary lowland tropical rainforest</v>
          </cell>
          <cell r="AU415" t="str">
            <v>Disturbed</v>
          </cell>
          <cell r="AV415" t="str">
            <v>Forestry (introduced)</v>
          </cell>
          <cell r="AW415" t="str">
            <v>NA</v>
          </cell>
          <cell r="AX415" t="str">
            <v>Logged forest fragement for use in the SAFE Project</v>
          </cell>
          <cell r="AY415" t="str">
            <v>NA</v>
          </cell>
        </row>
        <row r="416">
          <cell r="A416" t="str">
            <v>Bishop_etal_2012_19</v>
          </cell>
          <cell r="B416" t="str">
            <v>Bishop, Tom; Luke, Sarah</v>
          </cell>
          <cell r="C416" t="str">
            <v>Asia</v>
          </cell>
          <cell r="D416" t="str">
            <v>Malaysia</v>
          </cell>
          <cell r="E416" t="str">
            <v>Sabah</v>
          </cell>
          <cell r="F416" t="str">
            <v>Benta Wawasan</v>
          </cell>
          <cell r="G416" t="str">
            <v>SAFE_F_662</v>
          </cell>
          <cell r="H416" t="str">
            <v>SAFE Project secondary forest fragment</v>
          </cell>
          <cell r="I416">
            <v>519</v>
          </cell>
          <cell r="J416">
            <v>4.6900000000000004</v>
          </cell>
          <cell r="K416">
            <v>117.54</v>
          </cell>
          <cell r="L416" t="str">
            <v>Google Earth estimate</v>
          </cell>
          <cell r="M416" t="str">
            <v>NA</v>
          </cell>
          <cell r="N416">
            <v>49</v>
          </cell>
          <cell r="O416">
            <v>11</v>
          </cell>
          <cell r="P416" t="str">
            <v>NA</v>
          </cell>
          <cell r="Q416" t="str">
            <v>NA</v>
          </cell>
          <cell r="R416">
            <v>1</v>
          </cell>
          <cell r="S416">
            <v>10</v>
          </cell>
          <cell r="T416">
            <v>5</v>
          </cell>
          <cell r="U416">
            <v>2010</v>
          </cell>
          <cell r="V416">
            <v>10</v>
          </cell>
          <cell r="W416">
            <v>5</v>
          </cell>
          <cell r="X416">
            <v>2010</v>
          </cell>
          <cell r="Y416">
            <v>1</v>
          </cell>
          <cell r="Z416">
            <v>16</v>
          </cell>
          <cell r="AA416">
            <v>16</v>
          </cell>
          <cell r="AB416">
            <v>0</v>
          </cell>
          <cell r="AC416" t="str">
            <v>Hand collecting</v>
          </cell>
          <cell r="AD416"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t="str">
            <v>Secondary lowland tropical rainforest</v>
          </cell>
          <cell r="AU416" t="str">
            <v>Disturbed</v>
          </cell>
          <cell r="AV416" t="str">
            <v>Forestry (introduced)</v>
          </cell>
          <cell r="AW416" t="str">
            <v>NA</v>
          </cell>
          <cell r="AX416" t="str">
            <v>Logged forest fragement for use in the SAFE Project</v>
          </cell>
          <cell r="AY416" t="str">
            <v>NA</v>
          </cell>
        </row>
        <row r="417">
          <cell r="A417" t="str">
            <v>Bishop_etal_2012_20</v>
          </cell>
          <cell r="B417" t="str">
            <v>Bishop, Tom; Luke, Sarah</v>
          </cell>
          <cell r="C417" t="str">
            <v>Asia</v>
          </cell>
          <cell r="D417" t="str">
            <v>Malaysia</v>
          </cell>
          <cell r="E417" t="str">
            <v>Sabah</v>
          </cell>
          <cell r="F417" t="str">
            <v>Benta Wawasan</v>
          </cell>
          <cell r="G417" t="str">
            <v>SAFE_F_663</v>
          </cell>
          <cell r="H417" t="str">
            <v>SAFE Project secondary forest fragment</v>
          </cell>
          <cell r="I417">
            <v>562</v>
          </cell>
          <cell r="J417">
            <v>4.6900000000000004</v>
          </cell>
          <cell r="K417">
            <v>117.55</v>
          </cell>
          <cell r="L417" t="str">
            <v>Google Earth estimate</v>
          </cell>
          <cell r="M417" t="str">
            <v>NA</v>
          </cell>
          <cell r="N417">
            <v>107</v>
          </cell>
          <cell r="O417">
            <v>21</v>
          </cell>
          <cell r="P417" t="str">
            <v>NA</v>
          </cell>
          <cell r="Q417" t="str">
            <v>NA</v>
          </cell>
          <cell r="R417">
            <v>1</v>
          </cell>
          <cell r="S417">
            <v>10</v>
          </cell>
          <cell r="T417">
            <v>5</v>
          </cell>
          <cell r="U417">
            <v>2010</v>
          </cell>
          <cell r="V417">
            <v>10</v>
          </cell>
          <cell r="W417">
            <v>5</v>
          </cell>
          <cell r="X417">
            <v>2010</v>
          </cell>
          <cell r="Y417">
            <v>1</v>
          </cell>
          <cell r="Z417">
            <v>16</v>
          </cell>
          <cell r="AA417">
            <v>16</v>
          </cell>
          <cell r="AB417">
            <v>0</v>
          </cell>
          <cell r="AC417" t="str">
            <v>Hand collecting</v>
          </cell>
          <cell r="AD417"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t="str">
            <v>Secondary lowland tropical rainforest</v>
          </cell>
          <cell r="AU417" t="str">
            <v>Disturbed</v>
          </cell>
          <cell r="AV417" t="str">
            <v>Forestry (introduced)</v>
          </cell>
          <cell r="AW417" t="str">
            <v>NA</v>
          </cell>
          <cell r="AX417" t="str">
            <v>Logged forest fragement for use in the SAFE Project</v>
          </cell>
          <cell r="AY417" t="str">
            <v>NA</v>
          </cell>
        </row>
        <row r="418">
          <cell r="A418" t="str">
            <v>Bishop_etal_2012_21</v>
          </cell>
          <cell r="B418" t="str">
            <v>Bishop, Tom; Luke, Sarah</v>
          </cell>
          <cell r="C418" t="str">
            <v>Asia</v>
          </cell>
          <cell r="D418" t="str">
            <v>Malaysia</v>
          </cell>
          <cell r="E418" t="str">
            <v>Sabah</v>
          </cell>
          <cell r="F418" t="str">
            <v>Benta Wawasan</v>
          </cell>
          <cell r="G418" t="str">
            <v>SAFE_F_664</v>
          </cell>
          <cell r="H418" t="str">
            <v>SAFE Project secondary forest fragment</v>
          </cell>
          <cell r="I418">
            <v>469</v>
          </cell>
          <cell r="J418">
            <v>4.6900000000000004</v>
          </cell>
          <cell r="K418">
            <v>117.54</v>
          </cell>
          <cell r="L418" t="str">
            <v>Google Earth estimate</v>
          </cell>
          <cell r="M418" t="str">
            <v>NA</v>
          </cell>
          <cell r="N418">
            <v>43</v>
          </cell>
          <cell r="O418">
            <v>9</v>
          </cell>
          <cell r="P418" t="str">
            <v>NA</v>
          </cell>
          <cell r="Q418" t="str">
            <v>NA</v>
          </cell>
          <cell r="R418">
            <v>1</v>
          </cell>
          <cell r="S418">
            <v>18</v>
          </cell>
          <cell r="T418">
            <v>5</v>
          </cell>
          <cell r="U418">
            <v>2010</v>
          </cell>
          <cell r="V418">
            <v>18</v>
          </cell>
          <cell r="W418">
            <v>5</v>
          </cell>
          <cell r="X418">
            <v>2010</v>
          </cell>
          <cell r="Y418">
            <v>1</v>
          </cell>
          <cell r="Z418">
            <v>16</v>
          </cell>
          <cell r="AA418">
            <v>16</v>
          </cell>
          <cell r="AB418">
            <v>0</v>
          </cell>
          <cell r="AC418" t="str">
            <v>Hand collecting</v>
          </cell>
          <cell r="AD418"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t="str">
            <v>Secondary lowland tropical rainforest</v>
          </cell>
          <cell r="AU418" t="str">
            <v>Disturbed</v>
          </cell>
          <cell r="AV418" t="str">
            <v>Forestry (introduced)</v>
          </cell>
          <cell r="AW418" t="str">
            <v>NA</v>
          </cell>
          <cell r="AX418" t="str">
            <v>Logged forest fragement for use in the SAFE Project</v>
          </cell>
          <cell r="AY418" t="str">
            <v>NA</v>
          </cell>
        </row>
        <row r="419">
          <cell r="A419" t="str">
            <v>Bishop_etal_2012_22</v>
          </cell>
          <cell r="B419" t="str">
            <v>Bishop, Tom; Luke, Sarah</v>
          </cell>
          <cell r="C419" t="str">
            <v>Asia</v>
          </cell>
          <cell r="D419" t="str">
            <v>Malaysia</v>
          </cell>
          <cell r="E419" t="str">
            <v>Sabah</v>
          </cell>
          <cell r="F419" t="str">
            <v>Benta Wawasan</v>
          </cell>
          <cell r="G419" t="str">
            <v>SAFE_F_665</v>
          </cell>
          <cell r="H419" t="str">
            <v>SAFE Project secondary forest fragment</v>
          </cell>
          <cell r="I419">
            <v>438</v>
          </cell>
          <cell r="J419">
            <v>4.6900000000000004</v>
          </cell>
          <cell r="K419">
            <v>117.54</v>
          </cell>
          <cell r="L419" t="str">
            <v>Google Earth estimate</v>
          </cell>
          <cell r="M419" t="str">
            <v>NA</v>
          </cell>
          <cell r="N419">
            <v>125</v>
          </cell>
          <cell r="O419">
            <v>19</v>
          </cell>
          <cell r="P419" t="str">
            <v>NA</v>
          </cell>
          <cell r="Q419" t="str">
            <v>NA</v>
          </cell>
          <cell r="R419">
            <v>1</v>
          </cell>
          <cell r="S419">
            <v>25</v>
          </cell>
          <cell r="T419">
            <v>5</v>
          </cell>
          <cell r="U419">
            <v>2010</v>
          </cell>
          <cell r="V419">
            <v>25</v>
          </cell>
          <cell r="W419">
            <v>5</v>
          </cell>
          <cell r="X419">
            <v>2010</v>
          </cell>
          <cell r="Y419">
            <v>1</v>
          </cell>
          <cell r="Z419">
            <v>16</v>
          </cell>
          <cell r="AA419">
            <v>16</v>
          </cell>
          <cell r="AB419">
            <v>0</v>
          </cell>
          <cell r="AC419" t="str">
            <v>Hand collecting</v>
          </cell>
          <cell r="AD419"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t="str">
            <v>Secondary lowland tropical rainforest</v>
          </cell>
          <cell r="AU419" t="str">
            <v>Disturbed</v>
          </cell>
          <cell r="AV419" t="str">
            <v>Forestry (introduced)</v>
          </cell>
          <cell r="AW419" t="str">
            <v>NA</v>
          </cell>
          <cell r="AX419" t="str">
            <v>Logged forest fragement for use in the SAFE Project</v>
          </cell>
          <cell r="AY419" t="str">
            <v>NA</v>
          </cell>
        </row>
        <row r="420">
          <cell r="A420" t="str">
            <v>Bishop_etal_2012_23</v>
          </cell>
          <cell r="B420" t="str">
            <v>Bishop, Tom; Luke, Sarah</v>
          </cell>
          <cell r="C420" t="str">
            <v>Asia</v>
          </cell>
          <cell r="D420" t="str">
            <v>Malaysia</v>
          </cell>
          <cell r="E420" t="str">
            <v>Sabah</v>
          </cell>
          <cell r="F420" t="str">
            <v>Benta Wawasan</v>
          </cell>
          <cell r="G420" t="str">
            <v>SAFE_F_666</v>
          </cell>
          <cell r="H420" t="str">
            <v>SAFE Project secondary forest fragment</v>
          </cell>
          <cell r="I420">
            <v>428</v>
          </cell>
          <cell r="J420">
            <v>4.6900000000000004</v>
          </cell>
          <cell r="K420">
            <v>117.54</v>
          </cell>
          <cell r="L420" t="str">
            <v>Google Earth estimate</v>
          </cell>
          <cell r="M420" t="str">
            <v>NA</v>
          </cell>
          <cell r="N420">
            <v>160</v>
          </cell>
          <cell r="O420">
            <v>22</v>
          </cell>
          <cell r="P420" t="str">
            <v>NA</v>
          </cell>
          <cell r="Q420" t="str">
            <v>NA</v>
          </cell>
          <cell r="R420">
            <v>1</v>
          </cell>
          <cell r="S420">
            <v>19</v>
          </cell>
          <cell r="T420">
            <v>5</v>
          </cell>
          <cell r="U420">
            <v>2010</v>
          </cell>
          <cell r="V420">
            <v>19</v>
          </cell>
          <cell r="W420">
            <v>5</v>
          </cell>
          <cell r="X420">
            <v>2010</v>
          </cell>
          <cell r="Y420">
            <v>1</v>
          </cell>
          <cell r="Z420">
            <v>16</v>
          </cell>
          <cell r="AA420">
            <v>16</v>
          </cell>
          <cell r="AB420">
            <v>0</v>
          </cell>
          <cell r="AC420" t="str">
            <v>Hand collecting</v>
          </cell>
          <cell r="AD420"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t="str">
            <v>Secondary lowland tropical rainforest</v>
          </cell>
          <cell r="AU420" t="str">
            <v>Disturbed</v>
          </cell>
          <cell r="AV420" t="str">
            <v>Forestry (introduced)</v>
          </cell>
          <cell r="AW420" t="str">
            <v>NA</v>
          </cell>
          <cell r="AX420" t="str">
            <v>Logged forest fragement for use in the SAFE Project</v>
          </cell>
          <cell r="AY420" t="str">
            <v>NA</v>
          </cell>
        </row>
        <row r="421">
          <cell r="A421" t="str">
            <v>Bishop_etal_2012_24</v>
          </cell>
          <cell r="B421" t="str">
            <v>Bishop, Tom; Luke, Sarah</v>
          </cell>
          <cell r="C421" t="str">
            <v>Asia</v>
          </cell>
          <cell r="D421" t="str">
            <v>Malaysia</v>
          </cell>
          <cell r="E421" t="str">
            <v>Sabah</v>
          </cell>
          <cell r="F421" t="str">
            <v>Benta Wawasan</v>
          </cell>
          <cell r="G421" t="str">
            <v>SAFE_F_667</v>
          </cell>
          <cell r="H421" t="str">
            <v>SAFE Project secondary forest fragment</v>
          </cell>
          <cell r="I421">
            <v>476</v>
          </cell>
          <cell r="J421">
            <v>4.6900000000000004</v>
          </cell>
          <cell r="K421">
            <v>117.54</v>
          </cell>
          <cell r="L421" t="str">
            <v>Google Earth estimate</v>
          </cell>
          <cell r="M421" t="str">
            <v>NA</v>
          </cell>
          <cell r="N421">
            <v>82</v>
          </cell>
          <cell r="O421">
            <v>8</v>
          </cell>
          <cell r="P421" t="str">
            <v>NA</v>
          </cell>
          <cell r="Q421" t="str">
            <v>NA</v>
          </cell>
          <cell r="R421">
            <v>1</v>
          </cell>
          <cell r="S421">
            <v>19</v>
          </cell>
          <cell r="T421">
            <v>5</v>
          </cell>
          <cell r="U421">
            <v>2010</v>
          </cell>
          <cell r="V421">
            <v>19</v>
          </cell>
          <cell r="W421">
            <v>5</v>
          </cell>
          <cell r="X421">
            <v>2010</v>
          </cell>
          <cell r="Y421">
            <v>1</v>
          </cell>
          <cell r="Z421">
            <v>16</v>
          </cell>
          <cell r="AA421">
            <v>16</v>
          </cell>
          <cell r="AB421">
            <v>0</v>
          </cell>
          <cell r="AC421" t="str">
            <v>Hand collecting</v>
          </cell>
          <cell r="AD421"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t="str">
            <v>Secondary lowland tropical rainforest</v>
          </cell>
          <cell r="AU421" t="str">
            <v>Disturbed</v>
          </cell>
          <cell r="AV421" t="str">
            <v>Forestry (introduced)</v>
          </cell>
          <cell r="AW421" t="str">
            <v>NA</v>
          </cell>
          <cell r="AX421" t="str">
            <v>Logged forest fragement for use in the SAFE Project</v>
          </cell>
          <cell r="AY421" t="str">
            <v>NA</v>
          </cell>
        </row>
        <row r="422">
          <cell r="A422" t="str">
            <v>Bishop_etal_2012_25</v>
          </cell>
          <cell r="B422" t="str">
            <v>Bishop, Tom; Luke, Sarah</v>
          </cell>
          <cell r="C422" t="str">
            <v>Asia</v>
          </cell>
          <cell r="D422" t="str">
            <v>Malaysia</v>
          </cell>
          <cell r="E422" t="str">
            <v>Sabah</v>
          </cell>
          <cell r="F422" t="str">
            <v>Benta Wawasan</v>
          </cell>
          <cell r="G422" t="str">
            <v>SAFE_F_668</v>
          </cell>
          <cell r="H422" t="str">
            <v>SAFE Project secondary forest fragment</v>
          </cell>
          <cell r="I422">
            <v>480</v>
          </cell>
          <cell r="J422">
            <v>4.7</v>
          </cell>
          <cell r="K422">
            <v>117.54</v>
          </cell>
          <cell r="L422" t="str">
            <v>Google Earth estimate</v>
          </cell>
          <cell r="M422" t="str">
            <v>NA</v>
          </cell>
          <cell r="N422">
            <v>51</v>
          </cell>
          <cell r="O422">
            <v>8</v>
          </cell>
          <cell r="P422" t="str">
            <v>NA</v>
          </cell>
          <cell r="Q422" t="str">
            <v>NA</v>
          </cell>
          <cell r="R422">
            <v>1</v>
          </cell>
          <cell r="S422">
            <v>18</v>
          </cell>
          <cell r="T422">
            <v>5</v>
          </cell>
          <cell r="U422">
            <v>2010</v>
          </cell>
          <cell r="V422">
            <v>18</v>
          </cell>
          <cell r="W422">
            <v>5</v>
          </cell>
          <cell r="X422">
            <v>2010</v>
          </cell>
          <cell r="Y422">
            <v>1</v>
          </cell>
          <cell r="Z422">
            <v>16</v>
          </cell>
          <cell r="AA422">
            <v>16</v>
          </cell>
          <cell r="AB422">
            <v>0</v>
          </cell>
          <cell r="AC422" t="str">
            <v>Hand collecting</v>
          </cell>
          <cell r="AD422"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t="str">
            <v>Secondary lowland tropical rainforest</v>
          </cell>
          <cell r="AU422" t="str">
            <v>Disturbed</v>
          </cell>
          <cell r="AV422" t="str">
            <v>Forestry (introduced)</v>
          </cell>
          <cell r="AW422" t="str">
            <v>NA</v>
          </cell>
          <cell r="AX422" t="str">
            <v>Logged forest fragement for use in the SAFE Project</v>
          </cell>
          <cell r="AY422" t="str">
            <v>NA</v>
          </cell>
        </row>
        <row r="423">
          <cell r="A423" t="str">
            <v>Bishop_etal_2012_26</v>
          </cell>
          <cell r="B423" t="str">
            <v>Bishop, Tom; Luke, Sarah</v>
          </cell>
          <cell r="C423" t="str">
            <v>Asia</v>
          </cell>
          <cell r="D423" t="str">
            <v>Malaysia</v>
          </cell>
          <cell r="E423" t="str">
            <v>Sabah</v>
          </cell>
          <cell r="F423" t="str">
            <v>Benta Wawasan</v>
          </cell>
          <cell r="G423" t="str">
            <v>SAFE_F_669</v>
          </cell>
          <cell r="H423" t="str">
            <v>SAFE Project secondary forest fragment</v>
          </cell>
          <cell r="I423">
            <v>458</v>
          </cell>
          <cell r="J423">
            <v>4.7</v>
          </cell>
          <cell r="K423">
            <v>117.54</v>
          </cell>
          <cell r="L423" t="str">
            <v>Google Earth estimate</v>
          </cell>
          <cell r="M423" t="str">
            <v>NA</v>
          </cell>
          <cell r="N423">
            <v>79</v>
          </cell>
          <cell r="O423">
            <v>15</v>
          </cell>
          <cell r="P423" t="str">
            <v>NA</v>
          </cell>
          <cell r="Q423" t="str">
            <v>NA</v>
          </cell>
          <cell r="R423">
            <v>1</v>
          </cell>
          <cell r="S423">
            <v>18</v>
          </cell>
          <cell r="T423">
            <v>5</v>
          </cell>
          <cell r="U423">
            <v>2010</v>
          </cell>
          <cell r="V423">
            <v>18</v>
          </cell>
          <cell r="W423">
            <v>5</v>
          </cell>
          <cell r="X423">
            <v>2010</v>
          </cell>
          <cell r="Y423">
            <v>1</v>
          </cell>
          <cell r="Z423">
            <v>16</v>
          </cell>
          <cell r="AA423">
            <v>16</v>
          </cell>
          <cell r="AB423">
            <v>0</v>
          </cell>
          <cell r="AC423" t="str">
            <v>Hand collecting</v>
          </cell>
          <cell r="AD423"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t="str">
            <v>Secondary lowland tropical rainforest</v>
          </cell>
          <cell r="AU423" t="str">
            <v>Disturbed</v>
          </cell>
          <cell r="AV423" t="str">
            <v>Forestry (introduced)</v>
          </cell>
          <cell r="AW423" t="str">
            <v>NA</v>
          </cell>
          <cell r="AX423" t="str">
            <v>Logged forest fragement for use in the SAFE Project</v>
          </cell>
          <cell r="AY423" t="str">
            <v>NA</v>
          </cell>
        </row>
        <row r="424">
          <cell r="A424" t="str">
            <v>Bishop_etal_2012_27</v>
          </cell>
          <cell r="B424" t="str">
            <v>Bishop, Tom; Luke, Sarah</v>
          </cell>
          <cell r="C424" t="str">
            <v>Asia</v>
          </cell>
          <cell r="D424" t="str">
            <v>Malaysia</v>
          </cell>
          <cell r="E424" t="str">
            <v>Sabah</v>
          </cell>
          <cell r="F424" t="str">
            <v>Benta Wawasan</v>
          </cell>
          <cell r="G424" t="str">
            <v>SAFE_F_670</v>
          </cell>
          <cell r="H424" t="str">
            <v>SAFE Project secondary forest fragment</v>
          </cell>
          <cell r="I424">
            <v>515</v>
          </cell>
          <cell r="J424">
            <v>4.7</v>
          </cell>
          <cell r="K424">
            <v>117.55</v>
          </cell>
          <cell r="L424" t="str">
            <v>Google Earth estimate</v>
          </cell>
          <cell r="M424" t="str">
            <v>NA</v>
          </cell>
          <cell r="N424">
            <v>155</v>
          </cell>
          <cell r="O424">
            <v>16</v>
          </cell>
          <cell r="P424" t="str">
            <v>NA</v>
          </cell>
          <cell r="Q424" t="str">
            <v>NA</v>
          </cell>
          <cell r="R424">
            <v>1</v>
          </cell>
          <cell r="S424">
            <v>11</v>
          </cell>
          <cell r="T424">
            <v>5</v>
          </cell>
          <cell r="U424">
            <v>2010</v>
          </cell>
          <cell r="V424">
            <v>11</v>
          </cell>
          <cell r="W424">
            <v>5</v>
          </cell>
          <cell r="X424">
            <v>2010</v>
          </cell>
          <cell r="Y424">
            <v>1</v>
          </cell>
          <cell r="Z424">
            <v>16</v>
          </cell>
          <cell r="AA424">
            <v>16</v>
          </cell>
          <cell r="AB424">
            <v>0</v>
          </cell>
          <cell r="AC424" t="str">
            <v>Hand collecting</v>
          </cell>
          <cell r="AD424"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t="str">
            <v>Secondary lowland tropical rainforest</v>
          </cell>
          <cell r="AU424" t="str">
            <v>Disturbed</v>
          </cell>
          <cell r="AV424" t="str">
            <v>Forestry (introduced)</v>
          </cell>
          <cell r="AW424" t="str">
            <v>NA</v>
          </cell>
          <cell r="AX424" t="str">
            <v>Logged forest fragement for use in the SAFE Project</v>
          </cell>
          <cell r="AY424" t="str">
            <v>NA</v>
          </cell>
        </row>
        <row r="425">
          <cell r="A425" t="str">
            <v>Bishop_etal_2012_28</v>
          </cell>
          <cell r="B425" t="str">
            <v>Bishop, Tom; Luke, Sarah</v>
          </cell>
          <cell r="C425" t="str">
            <v>Asia</v>
          </cell>
          <cell r="D425" t="str">
            <v>Malaysia</v>
          </cell>
          <cell r="E425" t="str">
            <v>Sabah</v>
          </cell>
          <cell r="F425" t="str">
            <v>Benta Wawasan</v>
          </cell>
          <cell r="G425" t="str">
            <v>SAFE_F_671</v>
          </cell>
          <cell r="H425" t="str">
            <v>SAFE Project secondary forest fragment</v>
          </cell>
          <cell r="I425">
            <v>545</v>
          </cell>
          <cell r="J425">
            <v>4.7</v>
          </cell>
          <cell r="K425">
            <v>117.55</v>
          </cell>
          <cell r="L425" t="str">
            <v>Google Earth estimate</v>
          </cell>
          <cell r="M425" t="str">
            <v>NA</v>
          </cell>
          <cell r="N425">
            <v>69</v>
          </cell>
          <cell r="O425">
            <v>18</v>
          </cell>
          <cell r="P425" t="str">
            <v>NA</v>
          </cell>
          <cell r="Q425" t="str">
            <v>NA</v>
          </cell>
          <cell r="R425">
            <v>1</v>
          </cell>
          <cell r="S425">
            <v>11</v>
          </cell>
          <cell r="T425">
            <v>5</v>
          </cell>
          <cell r="U425">
            <v>2010</v>
          </cell>
          <cell r="V425">
            <v>11</v>
          </cell>
          <cell r="W425">
            <v>5</v>
          </cell>
          <cell r="X425">
            <v>2010</v>
          </cell>
          <cell r="Y425">
            <v>1</v>
          </cell>
          <cell r="Z425">
            <v>16</v>
          </cell>
          <cell r="AA425">
            <v>16</v>
          </cell>
          <cell r="AB425">
            <v>0</v>
          </cell>
          <cell r="AC425" t="str">
            <v>Hand collecting</v>
          </cell>
          <cell r="AD425"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t="str">
            <v>Secondary lowland tropical rainforest</v>
          </cell>
          <cell r="AU425" t="str">
            <v>Disturbed</v>
          </cell>
          <cell r="AV425" t="str">
            <v>Forestry (introduced)</v>
          </cell>
          <cell r="AW425" t="str">
            <v>NA</v>
          </cell>
          <cell r="AX425" t="str">
            <v>Logged forest fragement for use in the SAFE Project</v>
          </cell>
          <cell r="AY425" t="str">
            <v>NA</v>
          </cell>
        </row>
        <row r="426">
          <cell r="A426" t="str">
            <v>Bishop_etal_2012_29</v>
          </cell>
          <cell r="B426" t="str">
            <v>Bishop, Tom; Luke, Sarah</v>
          </cell>
          <cell r="C426" t="str">
            <v>Asia</v>
          </cell>
          <cell r="D426" t="str">
            <v>Malaysia</v>
          </cell>
          <cell r="E426" t="str">
            <v>Sabah</v>
          </cell>
          <cell r="F426" t="str">
            <v>Benta Wawasan</v>
          </cell>
          <cell r="G426" t="str">
            <v>SAFE_F_672</v>
          </cell>
          <cell r="H426" t="str">
            <v>SAFE Project secondary forest fragment</v>
          </cell>
          <cell r="I426">
            <v>460</v>
          </cell>
          <cell r="J426">
            <v>4.7</v>
          </cell>
          <cell r="K426">
            <v>117.54</v>
          </cell>
          <cell r="L426" t="str">
            <v>Google Earth estimate</v>
          </cell>
          <cell r="M426" t="str">
            <v>NA</v>
          </cell>
          <cell r="N426">
            <v>95</v>
          </cell>
          <cell r="O426">
            <v>15</v>
          </cell>
          <cell r="P426" t="str">
            <v>NA</v>
          </cell>
          <cell r="Q426" t="str">
            <v>NA</v>
          </cell>
          <cell r="R426">
            <v>1</v>
          </cell>
          <cell r="S426">
            <v>8</v>
          </cell>
          <cell r="T426">
            <v>5</v>
          </cell>
          <cell r="U426">
            <v>2010</v>
          </cell>
          <cell r="V426">
            <v>8</v>
          </cell>
          <cell r="W426">
            <v>5</v>
          </cell>
          <cell r="X426">
            <v>2010</v>
          </cell>
          <cell r="Y426">
            <v>1</v>
          </cell>
          <cell r="Z426">
            <v>16</v>
          </cell>
          <cell r="AA426">
            <v>16</v>
          </cell>
          <cell r="AB426">
            <v>0</v>
          </cell>
          <cell r="AC426" t="str">
            <v>Hand collecting</v>
          </cell>
          <cell r="AD426"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t="str">
            <v>Secondary lowland tropical rainforest</v>
          </cell>
          <cell r="AU426" t="str">
            <v>Disturbed</v>
          </cell>
          <cell r="AV426" t="str">
            <v>Forestry (introduced)</v>
          </cell>
          <cell r="AW426" t="str">
            <v>NA</v>
          </cell>
          <cell r="AX426" t="str">
            <v>Logged forest fragement for use in the SAFE Project</v>
          </cell>
          <cell r="AY426" t="str">
            <v>NA</v>
          </cell>
        </row>
        <row r="427">
          <cell r="A427" t="str">
            <v>Bishop_etal_2012_30</v>
          </cell>
          <cell r="B427" t="str">
            <v>Bishop, Tom; Luke, Sarah</v>
          </cell>
          <cell r="C427" t="str">
            <v>Asia</v>
          </cell>
          <cell r="D427" t="str">
            <v>Malaysia</v>
          </cell>
          <cell r="E427" t="str">
            <v>Sabah</v>
          </cell>
          <cell r="F427" t="str">
            <v>Benta Wawasan</v>
          </cell>
          <cell r="G427" t="str">
            <v>SAFE_F_673</v>
          </cell>
          <cell r="H427" t="str">
            <v>SAFE Project secondary forest fragment</v>
          </cell>
          <cell r="I427">
            <v>431</v>
          </cell>
          <cell r="J427">
            <v>4.7</v>
          </cell>
          <cell r="K427">
            <v>117.54</v>
          </cell>
          <cell r="L427" t="str">
            <v>Google Earth estimate</v>
          </cell>
          <cell r="M427" t="str">
            <v>NA</v>
          </cell>
          <cell r="N427">
            <v>90</v>
          </cell>
          <cell r="O427">
            <v>14</v>
          </cell>
          <cell r="P427" t="str">
            <v>NA</v>
          </cell>
          <cell r="Q427" t="str">
            <v>NA</v>
          </cell>
          <cell r="R427">
            <v>1</v>
          </cell>
          <cell r="S427">
            <v>7</v>
          </cell>
          <cell r="T427">
            <v>5</v>
          </cell>
          <cell r="U427">
            <v>2010</v>
          </cell>
          <cell r="V427">
            <v>7</v>
          </cell>
          <cell r="W427">
            <v>5</v>
          </cell>
          <cell r="X427">
            <v>2010</v>
          </cell>
          <cell r="Y427">
            <v>1</v>
          </cell>
          <cell r="Z427">
            <v>16</v>
          </cell>
          <cell r="AA427">
            <v>16</v>
          </cell>
          <cell r="AB427">
            <v>0</v>
          </cell>
          <cell r="AC427" t="str">
            <v>Hand collecting</v>
          </cell>
          <cell r="AD427"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t="str">
            <v>Secondary lowland tropical rainforest</v>
          </cell>
          <cell r="AU427" t="str">
            <v>Disturbed</v>
          </cell>
          <cell r="AV427" t="str">
            <v>Forestry (introduced)</v>
          </cell>
          <cell r="AW427" t="str">
            <v>NA</v>
          </cell>
          <cell r="AX427" t="str">
            <v>Logged forest fragement for use in the SAFE Project</v>
          </cell>
          <cell r="AY427" t="str">
            <v>NA</v>
          </cell>
        </row>
        <row r="428">
          <cell r="A428" t="str">
            <v>Bishop_etal_2012_31</v>
          </cell>
          <cell r="B428" t="str">
            <v>Bishop, Tom; Luke, Sarah</v>
          </cell>
          <cell r="C428" t="str">
            <v>Asia</v>
          </cell>
          <cell r="D428" t="str">
            <v>Malaysia</v>
          </cell>
          <cell r="E428" t="str">
            <v>Sabah</v>
          </cell>
          <cell r="F428" t="str">
            <v>Benta Wawasan</v>
          </cell>
          <cell r="G428" t="str">
            <v>SAFE_F_674</v>
          </cell>
          <cell r="H428" t="str">
            <v>SAFE Project secondary forest fragment</v>
          </cell>
          <cell r="I428">
            <v>353</v>
          </cell>
          <cell r="J428">
            <v>4.7</v>
          </cell>
          <cell r="K428">
            <v>117.54</v>
          </cell>
          <cell r="L428" t="str">
            <v>Google Earth estimate</v>
          </cell>
          <cell r="M428" t="str">
            <v>NA</v>
          </cell>
          <cell r="N428">
            <v>95</v>
          </cell>
          <cell r="O428">
            <v>13</v>
          </cell>
          <cell r="P428" t="str">
            <v>NA</v>
          </cell>
          <cell r="Q428" t="str">
            <v>NA</v>
          </cell>
          <cell r="R428">
            <v>1</v>
          </cell>
          <cell r="S428">
            <v>7</v>
          </cell>
          <cell r="T428">
            <v>5</v>
          </cell>
          <cell r="U428">
            <v>2010</v>
          </cell>
          <cell r="V428">
            <v>7</v>
          </cell>
          <cell r="W428">
            <v>5</v>
          </cell>
          <cell r="X428">
            <v>2010</v>
          </cell>
          <cell r="Y428">
            <v>1</v>
          </cell>
          <cell r="Z428">
            <v>16</v>
          </cell>
          <cell r="AA428">
            <v>16</v>
          </cell>
          <cell r="AB428">
            <v>0</v>
          </cell>
          <cell r="AC428" t="str">
            <v>Hand collecting</v>
          </cell>
          <cell r="AD428"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t="str">
            <v>Secondary lowland tropical rainforest</v>
          </cell>
          <cell r="AU428" t="str">
            <v>Disturbed</v>
          </cell>
          <cell r="AV428" t="str">
            <v>Forestry (introduced)</v>
          </cell>
          <cell r="AW428" t="str">
            <v>NA</v>
          </cell>
          <cell r="AX428" t="str">
            <v>Logged forest fragement for use in the SAFE Project</v>
          </cell>
          <cell r="AY428" t="str">
            <v>NA</v>
          </cell>
        </row>
        <row r="429">
          <cell r="A429" t="str">
            <v>Bishop_etal_2012_32</v>
          </cell>
          <cell r="B429" t="str">
            <v>Bishop, Tom; Luke, Sarah</v>
          </cell>
          <cell r="C429" t="str">
            <v>Asia</v>
          </cell>
          <cell r="D429" t="str">
            <v>Malaysia</v>
          </cell>
          <cell r="E429" t="str">
            <v>Sabah</v>
          </cell>
          <cell r="F429" t="str">
            <v>Benta Wawasan</v>
          </cell>
          <cell r="G429" t="str">
            <v>SAFE_F_675</v>
          </cell>
          <cell r="H429" t="str">
            <v>SAFE Project secondary forest fragment</v>
          </cell>
          <cell r="I429">
            <v>308</v>
          </cell>
          <cell r="J429">
            <v>4.7</v>
          </cell>
          <cell r="K429">
            <v>117.53</v>
          </cell>
          <cell r="L429" t="str">
            <v>Google Earth estimate</v>
          </cell>
          <cell r="M429" t="str">
            <v>NA</v>
          </cell>
          <cell r="N429">
            <v>129</v>
          </cell>
          <cell r="O429">
            <v>12</v>
          </cell>
          <cell r="P429" t="str">
            <v>NA</v>
          </cell>
          <cell r="Q429" t="str">
            <v>NA</v>
          </cell>
          <cell r="R429">
            <v>1</v>
          </cell>
          <cell r="S429">
            <v>7</v>
          </cell>
          <cell r="T429">
            <v>5</v>
          </cell>
          <cell r="U429">
            <v>2010</v>
          </cell>
          <cell r="V429">
            <v>7</v>
          </cell>
          <cell r="W429">
            <v>5</v>
          </cell>
          <cell r="X429">
            <v>2010</v>
          </cell>
          <cell r="Y429">
            <v>1</v>
          </cell>
          <cell r="Z429">
            <v>16</v>
          </cell>
          <cell r="AA429">
            <v>16</v>
          </cell>
          <cell r="AB429">
            <v>0</v>
          </cell>
          <cell r="AC429" t="str">
            <v>Hand collecting</v>
          </cell>
          <cell r="AD429"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t="str">
            <v>Secondary lowland tropical rainforest</v>
          </cell>
          <cell r="AU429" t="str">
            <v>Disturbed</v>
          </cell>
          <cell r="AV429" t="str">
            <v>Forestry (introduced)</v>
          </cell>
          <cell r="AW429" t="str">
            <v>NA</v>
          </cell>
          <cell r="AX429" t="str">
            <v>Logged forest fragement for use in the SAFE Project</v>
          </cell>
          <cell r="AY429" t="str">
            <v>NA</v>
          </cell>
        </row>
        <row r="430">
          <cell r="A430" t="str">
            <v>Bishop_etal_2012_33</v>
          </cell>
          <cell r="B430" t="str">
            <v>Bishop, Tom; Luke, Sarah</v>
          </cell>
          <cell r="C430" t="str">
            <v>Asia</v>
          </cell>
          <cell r="D430" t="str">
            <v>Malaysia</v>
          </cell>
          <cell r="E430" t="str">
            <v>Sabah</v>
          </cell>
          <cell r="F430" t="str">
            <v>Maliau Basin Conservation Area</v>
          </cell>
          <cell r="G430" t="str">
            <v>SAFE_OG2_720</v>
          </cell>
          <cell r="H430" t="str">
            <v>SAFE Project old growth forest control</v>
          </cell>
          <cell r="I430">
            <v>534</v>
          </cell>
          <cell r="J430">
            <v>4.75</v>
          </cell>
          <cell r="K430">
            <v>116.97</v>
          </cell>
          <cell r="L430" t="str">
            <v>Google Earth estimate</v>
          </cell>
          <cell r="M430" t="str">
            <v>NA</v>
          </cell>
          <cell r="N430">
            <v>43</v>
          </cell>
          <cell r="O430">
            <v>18</v>
          </cell>
          <cell r="P430" t="str">
            <v>NA</v>
          </cell>
          <cell r="Q430" t="str">
            <v>NA</v>
          </cell>
          <cell r="R430">
            <v>1</v>
          </cell>
          <cell r="S430">
            <v>24</v>
          </cell>
          <cell r="T430">
            <v>4</v>
          </cell>
          <cell r="U430">
            <v>2010</v>
          </cell>
          <cell r="V430">
            <v>24</v>
          </cell>
          <cell r="W430">
            <v>4</v>
          </cell>
          <cell r="X430">
            <v>2010</v>
          </cell>
          <cell r="Y430">
            <v>1</v>
          </cell>
          <cell r="Z430">
            <v>16</v>
          </cell>
          <cell r="AA430">
            <v>16</v>
          </cell>
          <cell r="AB430">
            <v>0</v>
          </cell>
          <cell r="AC430" t="str">
            <v>Hand collecting</v>
          </cell>
          <cell r="AD430"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t="str">
            <v>Primary lowland tropical rainforest</v>
          </cell>
          <cell r="AU430" t="str">
            <v>Undisturbed</v>
          </cell>
          <cell r="AV430" t="str">
            <v>NA</v>
          </cell>
          <cell r="AW430" t="str">
            <v>NA</v>
          </cell>
          <cell r="AX430" t="str">
            <v>Primary forest site for use in the SAFE Project</v>
          </cell>
          <cell r="AY430" t="str">
            <v>NA</v>
          </cell>
        </row>
        <row r="431">
          <cell r="A431" t="str">
            <v>Bishop_etal_2012_34</v>
          </cell>
          <cell r="B431" t="str">
            <v>Bishop, Tom; Luke, Sarah</v>
          </cell>
          <cell r="C431" t="str">
            <v>Asia</v>
          </cell>
          <cell r="D431" t="str">
            <v>Malaysia</v>
          </cell>
          <cell r="E431" t="str">
            <v>Sabah</v>
          </cell>
          <cell r="F431" t="str">
            <v>Maliau Basin Conservation Area</v>
          </cell>
          <cell r="G431" t="str">
            <v>SAFE_OG2_721</v>
          </cell>
          <cell r="H431" t="str">
            <v>SAFE Project old growth forest control</v>
          </cell>
          <cell r="I431">
            <v>319</v>
          </cell>
          <cell r="J431">
            <v>4.75</v>
          </cell>
          <cell r="K431">
            <v>116.96</v>
          </cell>
          <cell r="L431" t="str">
            <v>Google Earth estimate</v>
          </cell>
          <cell r="M431" t="str">
            <v>NA</v>
          </cell>
          <cell r="N431">
            <v>47</v>
          </cell>
          <cell r="O431">
            <v>10</v>
          </cell>
          <cell r="P431" t="str">
            <v>NA</v>
          </cell>
          <cell r="Q431" t="str">
            <v>NA</v>
          </cell>
          <cell r="R431">
            <v>1</v>
          </cell>
          <cell r="S431">
            <v>22</v>
          </cell>
          <cell r="T431">
            <v>4</v>
          </cell>
          <cell r="U431">
            <v>2010</v>
          </cell>
          <cell r="V431">
            <v>22</v>
          </cell>
          <cell r="W431">
            <v>4</v>
          </cell>
          <cell r="X431">
            <v>2010</v>
          </cell>
          <cell r="Y431">
            <v>1</v>
          </cell>
          <cell r="Z431">
            <v>16</v>
          </cell>
          <cell r="AA431">
            <v>16</v>
          </cell>
          <cell r="AB431">
            <v>0</v>
          </cell>
          <cell r="AC431" t="str">
            <v>Hand collecting</v>
          </cell>
          <cell r="AD431"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t="str">
            <v>Primary lowland tropical rainforest</v>
          </cell>
          <cell r="AU431" t="str">
            <v>Undisturbed</v>
          </cell>
          <cell r="AV431" t="str">
            <v>NA</v>
          </cell>
          <cell r="AW431" t="str">
            <v>NA</v>
          </cell>
          <cell r="AX431" t="str">
            <v>Primary forest site for use in the SAFE Project</v>
          </cell>
          <cell r="AY431" t="str">
            <v>NA</v>
          </cell>
        </row>
        <row r="432">
          <cell r="A432" t="str">
            <v>Bishop_etal_2012_35</v>
          </cell>
          <cell r="B432" t="str">
            <v>Bishop, Tom; Luke, Sarah</v>
          </cell>
          <cell r="C432" t="str">
            <v>Asia</v>
          </cell>
          <cell r="D432" t="str">
            <v>Malaysia</v>
          </cell>
          <cell r="E432" t="str">
            <v>Sabah</v>
          </cell>
          <cell r="F432" t="str">
            <v>Maliau Basin Conservation Area</v>
          </cell>
          <cell r="G432" t="str">
            <v>SAFE_OG2_722</v>
          </cell>
          <cell r="H432" t="str">
            <v>SAFE Project old growth forest control</v>
          </cell>
          <cell r="I432">
            <v>453</v>
          </cell>
          <cell r="J432">
            <v>4.75</v>
          </cell>
          <cell r="K432">
            <v>116.97</v>
          </cell>
          <cell r="L432" t="str">
            <v>Google Earth estimate</v>
          </cell>
          <cell r="M432" t="str">
            <v>NA</v>
          </cell>
          <cell r="N432">
            <v>60</v>
          </cell>
          <cell r="O432">
            <v>16</v>
          </cell>
          <cell r="P432" t="str">
            <v>NA</v>
          </cell>
          <cell r="Q432" t="str">
            <v>NA</v>
          </cell>
          <cell r="R432">
            <v>1</v>
          </cell>
          <cell r="S432">
            <v>24</v>
          </cell>
          <cell r="T432">
            <v>4</v>
          </cell>
          <cell r="U432">
            <v>2010</v>
          </cell>
          <cell r="V432">
            <v>24</v>
          </cell>
          <cell r="W432">
            <v>4</v>
          </cell>
          <cell r="X432">
            <v>2010</v>
          </cell>
          <cell r="Y432">
            <v>1</v>
          </cell>
          <cell r="Z432">
            <v>16</v>
          </cell>
          <cell r="AA432">
            <v>16</v>
          </cell>
          <cell r="AB432">
            <v>0</v>
          </cell>
          <cell r="AC432" t="str">
            <v>Hand collecting</v>
          </cell>
          <cell r="AD432"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t="str">
            <v>Primary lowland tropical rainforest</v>
          </cell>
          <cell r="AU432" t="str">
            <v>Undisturbed</v>
          </cell>
          <cell r="AV432" t="str">
            <v>NA</v>
          </cell>
          <cell r="AW432" t="str">
            <v>NA</v>
          </cell>
          <cell r="AX432" t="str">
            <v>Primary forest site for use in the SAFE Project</v>
          </cell>
          <cell r="AY432" t="str">
            <v>NA</v>
          </cell>
        </row>
        <row r="433">
          <cell r="A433" t="str">
            <v>Bishop_etal_2012_36</v>
          </cell>
          <cell r="B433" t="str">
            <v>Bishop, Tom; Luke, Sarah</v>
          </cell>
          <cell r="C433" t="str">
            <v>Asia</v>
          </cell>
          <cell r="D433" t="str">
            <v>Malaysia</v>
          </cell>
          <cell r="E433" t="str">
            <v>Sabah</v>
          </cell>
          <cell r="F433" t="str">
            <v>Maliau Basin Conservation Area</v>
          </cell>
          <cell r="G433" t="str">
            <v>SAFE_OG2_723</v>
          </cell>
          <cell r="H433" t="str">
            <v>SAFE Project old growth forest control</v>
          </cell>
          <cell r="I433">
            <v>350</v>
          </cell>
          <cell r="J433">
            <v>4.75</v>
          </cell>
          <cell r="K433">
            <v>116.97</v>
          </cell>
          <cell r="L433" t="str">
            <v>Google Earth estimate</v>
          </cell>
          <cell r="M433" t="str">
            <v>NA</v>
          </cell>
          <cell r="N433">
            <v>23</v>
          </cell>
          <cell r="O433">
            <v>10</v>
          </cell>
          <cell r="P433" t="str">
            <v>NA</v>
          </cell>
          <cell r="Q433" t="str">
            <v>NA</v>
          </cell>
          <cell r="R433">
            <v>1</v>
          </cell>
          <cell r="S433">
            <v>25</v>
          </cell>
          <cell r="T433">
            <v>4</v>
          </cell>
          <cell r="U433">
            <v>2010</v>
          </cell>
          <cell r="V433">
            <v>25</v>
          </cell>
          <cell r="W433">
            <v>4</v>
          </cell>
          <cell r="X433">
            <v>2010</v>
          </cell>
          <cell r="Y433">
            <v>1</v>
          </cell>
          <cell r="Z433">
            <v>16</v>
          </cell>
          <cell r="AA433">
            <v>16</v>
          </cell>
          <cell r="AB433">
            <v>0</v>
          </cell>
          <cell r="AC433" t="str">
            <v>Hand collecting</v>
          </cell>
          <cell r="AD433"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t="str">
            <v>Primary lowland tropical rainforest</v>
          </cell>
          <cell r="AU433" t="str">
            <v>Undisturbed</v>
          </cell>
          <cell r="AV433" t="str">
            <v>NA</v>
          </cell>
          <cell r="AW433" t="str">
            <v>NA</v>
          </cell>
          <cell r="AX433" t="str">
            <v>Primary forest site for use in the SAFE Project</v>
          </cell>
          <cell r="AY433" t="str">
            <v>NA</v>
          </cell>
        </row>
        <row r="434">
          <cell r="A434" t="str">
            <v>Bishop_etal_2012_37</v>
          </cell>
          <cell r="B434" t="str">
            <v>Bishop, Tom; Luke, Sarah</v>
          </cell>
          <cell r="C434" t="str">
            <v>Asia</v>
          </cell>
          <cell r="D434" t="str">
            <v>Malaysia</v>
          </cell>
          <cell r="E434" t="str">
            <v>Sabah</v>
          </cell>
          <cell r="F434" t="str">
            <v>Maliau Basin Conservation Area</v>
          </cell>
          <cell r="G434" t="str">
            <v>SAFE_OG2_724</v>
          </cell>
          <cell r="H434" t="str">
            <v>SAFE Project old growth forest control</v>
          </cell>
          <cell r="I434">
            <v>366</v>
          </cell>
          <cell r="J434">
            <v>4.75</v>
          </cell>
          <cell r="K434">
            <v>116.97</v>
          </cell>
          <cell r="L434" t="str">
            <v>Google Earth estimate</v>
          </cell>
          <cell r="M434" t="str">
            <v>NA</v>
          </cell>
          <cell r="N434">
            <v>103</v>
          </cell>
          <cell r="O434">
            <v>13</v>
          </cell>
          <cell r="P434" t="str">
            <v>NA</v>
          </cell>
          <cell r="Q434" t="str">
            <v>NA</v>
          </cell>
          <cell r="R434">
            <v>1</v>
          </cell>
          <cell r="S434">
            <v>21</v>
          </cell>
          <cell r="T434">
            <v>4</v>
          </cell>
          <cell r="U434">
            <v>2010</v>
          </cell>
          <cell r="V434">
            <v>21</v>
          </cell>
          <cell r="W434">
            <v>4</v>
          </cell>
          <cell r="X434">
            <v>2010</v>
          </cell>
          <cell r="Y434">
            <v>1</v>
          </cell>
          <cell r="Z434">
            <v>16</v>
          </cell>
          <cell r="AA434">
            <v>16</v>
          </cell>
          <cell r="AB434">
            <v>0</v>
          </cell>
          <cell r="AC434" t="str">
            <v>Hand collecting</v>
          </cell>
          <cell r="AD434"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t="str">
            <v>Primary lowland tropical rainforest</v>
          </cell>
          <cell r="AU434" t="str">
            <v>Undisturbed</v>
          </cell>
          <cell r="AV434" t="str">
            <v>NA</v>
          </cell>
          <cell r="AW434" t="str">
            <v>NA</v>
          </cell>
          <cell r="AX434" t="str">
            <v>Primary forest site for use in the SAFE Project</v>
          </cell>
          <cell r="AY434" t="str">
            <v>NA</v>
          </cell>
        </row>
        <row r="435">
          <cell r="A435" t="str">
            <v>Bishop_etal_2012_38</v>
          </cell>
          <cell r="B435" t="str">
            <v>Bishop, Tom; Luke, Sarah</v>
          </cell>
          <cell r="C435" t="str">
            <v>Asia</v>
          </cell>
          <cell r="D435" t="str">
            <v>Malaysia</v>
          </cell>
          <cell r="E435" t="str">
            <v>Sabah</v>
          </cell>
          <cell r="F435" t="str">
            <v>Maliau Basin Conservation Area</v>
          </cell>
          <cell r="G435" t="str">
            <v>SAFE_OG2_725</v>
          </cell>
          <cell r="H435" t="str">
            <v>SAFE Project old growth forest control</v>
          </cell>
          <cell r="I435">
            <v>347</v>
          </cell>
          <cell r="J435">
            <v>4.75</v>
          </cell>
          <cell r="K435">
            <v>116.96</v>
          </cell>
          <cell r="L435" t="str">
            <v>Google Earth estimate</v>
          </cell>
          <cell r="M435" t="str">
            <v>NA</v>
          </cell>
          <cell r="N435">
            <v>30</v>
          </cell>
          <cell r="O435">
            <v>15</v>
          </cell>
          <cell r="P435" t="str">
            <v>NA</v>
          </cell>
          <cell r="Q435" t="str">
            <v>NA</v>
          </cell>
          <cell r="R435">
            <v>1</v>
          </cell>
          <cell r="S435">
            <v>22</v>
          </cell>
          <cell r="T435">
            <v>4</v>
          </cell>
          <cell r="U435">
            <v>2010</v>
          </cell>
          <cell r="V435">
            <v>22</v>
          </cell>
          <cell r="W435">
            <v>4</v>
          </cell>
          <cell r="X435">
            <v>2010</v>
          </cell>
          <cell r="Y435">
            <v>1</v>
          </cell>
          <cell r="Z435">
            <v>16</v>
          </cell>
          <cell r="AA435">
            <v>16</v>
          </cell>
          <cell r="AB435">
            <v>0</v>
          </cell>
          <cell r="AC435" t="str">
            <v>Hand collecting</v>
          </cell>
          <cell r="AD435"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t="str">
            <v>Primary lowland tropical rainforest</v>
          </cell>
          <cell r="AU435" t="str">
            <v>Undisturbed</v>
          </cell>
          <cell r="AV435" t="str">
            <v>NA</v>
          </cell>
          <cell r="AW435" t="str">
            <v>NA</v>
          </cell>
          <cell r="AX435" t="str">
            <v>Primary forest site for use in the SAFE Project</v>
          </cell>
          <cell r="AY435" t="str">
            <v>NA</v>
          </cell>
        </row>
        <row r="436">
          <cell r="A436" t="str">
            <v>Bishop_etal_2012_39</v>
          </cell>
          <cell r="B436" t="str">
            <v>Bishop, Tom; Luke, Sarah</v>
          </cell>
          <cell r="C436" t="str">
            <v>Asia</v>
          </cell>
          <cell r="D436" t="str">
            <v>Malaysia</v>
          </cell>
          <cell r="E436" t="str">
            <v>Sabah</v>
          </cell>
          <cell r="F436" t="str">
            <v>Maliau Basin Conservation Area</v>
          </cell>
          <cell r="G436" t="str">
            <v>SAFE_OG2_726</v>
          </cell>
          <cell r="H436" t="str">
            <v>SAFE Project old growth forest control</v>
          </cell>
          <cell r="I436">
            <v>449</v>
          </cell>
          <cell r="J436">
            <v>4.75</v>
          </cell>
          <cell r="K436">
            <v>116.97</v>
          </cell>
          <cell r="L436" t="str">
            <v>Google Earth estimate</v>
          </cell>
          <cell r="M436" t="str">
            <v>NA</v>
          </cell>
          <cell r="N436">
            <v>35</v>
          </cell>
          <cell r="O436">
            <v>13</v>
          </cell>
          <cell r="P436" t="str">
            <v>NA</v>
          </cell>
          <cell r="Q436" t="str">
            <v>NA</v>
          </cell>
          <cell r="R436">
            <v>1</v>
          </cell>
          <cell r="S436">
            <v>25</v>
          </cell>
          <cell r="T436">
            <v>4</v>
          </cell>
          <cell r="U436">
            <v>2010</v>
          </cell>
          <cell r="V436">
            <v>25</v>
          </cell>
          <cell r="W436">
            <v>4</v>
          </cell>
          <cell r="X436">
            <v>2010</v>
          </cell>
          <cell r="Y436">
            <v>1</v>
          </cell>
          <cell r="Z436">
            <v>16</v>
          </cell>
          <cell r="AA436">
            <v>16</v>
          </cell>
          <cell r="AB436">
            <v>0</v>
          </cell>
          <cell r="AC436" t="str">
            <v>Hand collecting</v>
          </cell>
          <cell r="AD436"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t="str">
            <v>Primary lowland tropical rainforest</v>
          </cell>
          <cell r="AU436" t="str">
            <v>Undisturbed</v>
          </cell>
          <cell r="AV436" t="str">
            <v>NA</v>
          </cell>
          <cell r="AW436" t="str">
            <v>NA</v>
          </cell>
          <cell r="AX436" t="str">
            <v>Primary forest site for use in the SAFE Project</v>
          </cell>
          <cell r="AY436" t="str">
            <v>NA</v>
          </cell>
        </row>
        <row r="437">
          <cell r="A437" t="str">
            <v>Bishop_etal_2012_40</v>
          </cell>
          <cell r="B437" t="str">
            <v>Bishop, Tom; Luke, Sarah</v>
          </cell>
          <cell r="C437" t="str">
            <v>Asia</v>
          </cell>
          <cell r="D437" t="str">
            <v>Malaysia</v>
          </cell>
          <cell r="E437" t="str">
            <v>Sabah</v>
          </cell>
          <cell r="F437" t="str">
            <v>Maliau Basin Conservation Area</v>
          </cell>
          <cell r="G437" t="str">
            <v>SAFE_OG2_727</v>
          </cell>
          <cell r="H437" t="str">
            <v>SAFE Project old growth forest control</v>
          </cell>
          <cell r="I437">
            <v>310</v>
          </cell>
          <cell r="J437">
            <v>4.75</v>
          </cell>
          <cell r="K437">
            <v>116.96</v>
          </cell>
          <cell r="L437" t="str">
            <v>Google Earth estimate</v>
          </cell>
          <cell r="M437" t="str">
            <v>NA</v>
          </cell>
          <cell r="N437">
            <v>21</v>
          </cell>
          <cell r="O437">
            <v>8</v>
          </cell>
          <cell r="P437" t="str">
            <v>NA</v>
          </cell>
          <cell r="Q437" t="str">
            <v>NA</v>
          </cell>
          <cell r="R437">
            <v>1</v>
          </cell>
          <cell r="S437">
            <v>22</v>
          </cell>
          <cell r="T437">
            <v>4</v>
          </cell>
          <cell r="U437">
            <v>2010</v>
          </cell>
          <cell r="V437">
            <v>22</v>
          </cell>
          <cell r="W437">
            <v>4</v>
          </cell>
          <cell r="X437">
            <v>2010</v>
          </cell>
          <cell r="Y437">
            <v>1</v>
          </cell>
          <cell r="Z437">
            <v>16</v>
          </cell>
          <cell r="AA437">
            <v>16</v>
          </cell>
          <cell r="AB437">
            <v>0</v>
          </cell>
          <cell r="AC437" t="str">
            <v>Hand collecting</v>
          </cell>
          <cell r="AD437"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t="str">
            <v>Primary lowland tropical rainforest</v>
          </cell>
          <cell r="AU437" t="str">
            <v>Undisturbed</v>
          </cell>
          <cell r="AV437" t="str">
            <v>NA</v>
          </cell>
          <cell r="AW437" t="str">
            <v>NA</v>
          </cell>
          <cell r="AX437" t="str">
            <v>Primary forest site for use in the SAFE Project</v>
          </cell>
          <cell r="AY437" t="str">
            <v>NA</v>
          </cell>
        </row>
        <row r="438">
          <cell r="A438" t="str">
            <v>Bishop_etal_2012_41</v>
          </cell>
          <cell r="B438" t="str">
            <v>Bishop, Tom; Luke, Sarah</v>
          </cell>
          <cell r="C438" t="str">
            <v>Asia</v>
          </cell>
          <cell r="D438" t="str">
            <v>Malaysia</v>
          </cell>
          <cell r="E438" t="str">
            <v>Sabah</v>
          </cell>
          <cell r="F438" t="str">
            <v>Maliau Basin Conservation Area</v>
          </cell>
          <cell r="G438" t="str">
            <v>SAFE_OG2_728</v>
          </cell>
          <cell r="H438" t="str">
            <v>SAFE Project old growth forest control</v>
          </cell>
          <cell r="I438">
            <v>328</v>
          </cell>
          <cell r="J438">
            <v>4.75</v>
          </cell>
          <cell r="K438">
            <v>116.97</v>
          </cell>
          <cell r="L438" t="str">
            <v>Google Earth estimate</v>
          </cell>
          <cell r="M438" t="str">
            <v>NA</v>
          </cell>
          <cell r="N438">
            <v>121</v>
          </cell>
          <cell r="O438">
            <v>14</v>
          </cell>
          <cell r="P438" t="str">
            <v>NA</v>
          </cell>
          <cell r="Q438" t="str">
            <v>NA</v>
          </cell>
          <cell r="R438">
            <v>1</v>
          </cell>
          <cell r="S438">
            <v>21</v>
          </cell>
          <cell r="T438">
            <v>4</v>
          </cell>
          <cell r="U438">
            <v>2010</v>
          </cell>
          <cell r="V438">
            <v>21</v>
          </cell>
          <cell r="W438">
            <v>4</v>
          </cell>
          <cell r="X438">
            <v>2010</v>
          </cell>
          <cell r="Y438">
            <v>1</v>
          </cell>
          <cell r="Z438">
            <v>16</v>
          </cell>
          <cell r="AA438">
            <v>16</v>
          </cell>
          <cell r="AB438">
            <v>0</v>
          </cell>
          <cell r="AC438" t="str">
            <v>Hand collecting</v>
          </cell>
          <cell r="AD438"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t="str">
            <v>Primary lowland tropical rainforest</v>
          </cell>
          <cell r="AU438" t="str">
            <v>Undisturbed</v>
          </cell>
          <cell r="AV438" t="str">
            <v>NA</v>
          </cell>
          <cell r="AW438" t="str">
            <v>NA</v>
          </cell>
          <cell r="AX438" t="str">
            <v>Primary forest site for use in the SAFE Project</v>
          </cell>
          <cell r="AY438" t="str">
            <v>NA</v>
          </cell>
        </row>
        <row r="439">
          <cell r="A439" t="str">
            <v>Bishop_etal_2012_42</v>
          </cell>
          <cell r="B439" t="str">
            <v>Bishop, Tom; Luke, Sarah</v>
          </cell>
          <cell r="C439" t="str">
            <v>Asia</v>
          </cell>
          <cell r="D439" t="str">
            <v>Malaysia</v>
          </cell>
          <cell r="E439" t="str">
            <v>Sabah</v>
          </cell>
          <cell r="F439" t="str">
            <v>Maliau Basin Conservation Area</v>
          </cell>
          <cell r="G439" t="str">
            <v>SAFE_OG3_729</v>
          </cell>
          <cell r="H439" t="str">
            <v>SAFE Project old growth forest control</v>
          </cell>
          <cell r="I439">
            <v>541</v>
          </cell>
          <cell r="J439">
            <v>4.7300000000000004</v>
          </cell>
          <cell r="K439">
            <v>116.95</v>
          </cell>
          <cell r="L439" t="str">
            <v>Google Earth estimate</v>
          </cell>
          <cell r="M439" t="str">
            <v>NA</v>
          </cell>
          <cell r="N439">
            <v>16</v>
          </cell>
          <cell r="O439">
            <v>7</v>
          </cell>
          <cell r="P439" t="str">
            <v>NA</v>
          </cell>
          <cell r="Q439" t="str">
            <v>NA</v>
          </cell>
          <cell r="R439">
            <v>1</v>
          </cell>
          <cell r="S439">
            <v>15</v>
          </cell>
          <cell r="T439">
            <v>5</v>
          </cell>
          <cell r="U439">
            <v>2010</v>
          </cell>
          <cell r="V439">
            <v>15</v>
          </cell>
          <cell r="W439">
            <v>5</v>
          </cell>
          <cell r="X439">
            <v>2010</v>
          </cell>
          <cell r="Y439">
            <v>1</v>
          </cell>
          <cell r="Z439">
            <v>16</v>
          </cell>
          <cell r="AA439">
            <v>16</v>
          </cell>
          <cell r="AB439">
            <v>0</v>
          </cell>
          <cell r="AC439" t="str">
            <v>Hand collecting</v>
          </cell>
          <cell r="AD439"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t="str">
            <v>Primary lowland tropical rainforest</v>
          </cell>
          <cell r="AU439" t="str">
            <v>Undisturbed</v>
          </cell>
          <cell r="AV439" t="str">
            <v>NA</v>
          </cell>
          <cell r="AW439" t="str">
            <v>NA</v>
          </cell>
          <cell r="AX439" t="str">
            <v>Primary forest site for use in the SAFE Project</v>
          </cell>
          <cell r="AY439" t="str">
            <v>NA</v>
          </cell>
        </row>
        <row r="440">
          <cell r="A440" t="str">
            <v>Bishop_etal_2012_43</v>
          </cell>
          <cell r="B440" t="str">
            <v>Bishop, Tom; Luke, Sarah</v>
          </cell>
          <cell r="C440" t="str">
            <v>Asia</v>
          </cell>
          <cell r="D440" t="str">
            <v>Malaysia</v>
          </cell>
          <cell r="E440" t="str">
            <v>Sabah</v>
          </cell>
          <cell r="F440" t="str">
            <v>Maliau Basin Conservation Area</v>
          </cell>
          <cell r="G440" t="str">
            <v>SAFE_OG3_730</v>
          </cell>
          <cell r="H440" t="str">
            <v>SAFE Project old growth forest control</v>
          </cell>
          <cell r="I440">
            <v>455</v>
          </cell>
          <cell r="J440">
            <v>4.74</v>
          </cell>
          <cell r="K440">
            <v>116.96</v>
          </cell>
          <cell r="L440" t="str">
            <v>Google Earth estimate</v>
          </cell>
          <cell r="M440" t="str">
            <v>NA</v>
          </cell>
          <cell r="N440">
            <v>14</v>
          </cell>
          <cell r="O440">
            <v>5</v>
          </cell>
          <cell r="P440" t="str">
            <v>NA</v>
          </cell>
          <cell r="Q440" t="str">
            <v>NA</v>
          </cell>
          <cell r="R440">
            <v>1</v>
          </cell>
          <cell r="S440">
            <v>16</v>
          </cell>
          <cell r="T440">
            <v>5</v>
          </cell>
          <cell r="U440">
            <v>2010</v>
          </cell>
          <cell r="V440">
            <v>16</v>
          </cell>
          <cell r="W440">
            <v>5</v>
          </cell>
          <cell r="X440">
            <v>2010</v>
          </cell>
          <cell r="Y440">
            <v>1</v>
          </cell>
          <cell r="Z440">
            <v>16</v>
          </cell>
          <cell r="AA440">
            <v>16</v>
          </cell>
          <cell r="AB440">
            <v>0</v>
          </cell>
          <cell r="AC440" t="str">
            <v>Hand collecting</v>
          </cell>
          <cell r="AD440"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t="str">
            <v>Primary lowland tropical rainforest</v>
          </cell>
          <cell r="AU440" t="str">
            <v>Undisturbed</v>
          </cell>
          <cell r="AV440" t="str">
            <v>NA</v>
          </cell>
          <cell r="AW440" t="str">
            <v>NA</v>
          </cell>
          <cell r="AX440" t="str">
            <v>Primary forest site for use in the SAFE Project</v>
          </cell>
          <cell r="AY440" t="str">
            <v>NA</v>
          </cell>
        </row>
        <row r="441">
          <cell r="A441" t="str">
            <v>Bishop_etal_2012_44</v>
          </cell>
          <cell r="B441" t="str">
            <v>Bishop, Tom; Luke, Sarah</v>
          </cell>
          <cell r="C441" t="str">
            <v>Asia</v>
          </cell>
          <cell r="D441" t="str">
            <v>Malaysia</v>
          </cell>
          <cell r="E441" t="str">
            <v>Sabah</v>
          </cell>
          <cell r="F441" t="str">
            <v>Maliau Basin Conservation Area</v>
          </cell>
          <cell r="G441" t="str">
            <v>SAFE_OG3_731</v>
          </cell>
          <cell r="H441" t="str">
            <v>SAFE Project old growth forest control</v>
          </cell>
          <cell r="I441">
            <v>522</v>
          </cell>
          <cell r="J441">
            <v>4.74</v>
          </cell>
          <cell r="K441">
            <v>116.95</v>
          </cell>
          <cell r="L441" t="str">
            <v>Google Earth estimate</v>
          </cell>
          <cell r="M441" t="str">
            <v>NA</v>
          </cell>
          <cell r="N441">
            <v>20</v>
          </cell>
          <cell r="O441">
            <v>10</v>
          </cell>
          <cell r="P441" t="str">
            <v>NA</v>
          </cell>
          <cell r="Q441" t="str">
            <v>NA</v>
          </cell>
          <cell r="R441">
            <v>1</v>
          </cell>
          <cell r="S441">
            <v>16</v>
          </cell>
          <cell r="T441">
            <v>5</v>
          </cell>
          <cell r="U441">
            <v>2010</v>
          </cell>
          <cell r="V441">
            <v>16</v>
          </cell>
          <cell r="W441">
            <v>5</v>
          </cell>
          <cell r="X441">
            <v>2010</v>
          </cell>
          <cell r="Y441">
            <v>1</v>
          </cell>
          <cell r="Z441">
            <v>16</v>
          </cell>
          <cell r="AA441">
            <v>16</v>
          </cell>
          <cell r="AB441">
            <v>0</v>
          </cell>
          <cell r="AC441" t="str">
            <v>Hand collecting</v>
          </cell>
          <cell r="AD441"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t="str">
            <v>Primary lowland tropical rainforest</v>
          </cell>
          <cell r="AU441" t="str">
            <v>Undisturbed</v>
          </cell>
          <cell r="AV441" t="str">
            <v>NA</v>
          </cell>
          <cell r="AW441" t="str">
            <v>NA</v>
          </cell>
          <cell r="AX441" t="str">
            <v>Primary forest site for use in the SAFE Project</v>
          </cell>
          <cell r="AY441" t="str">
            <v>NA</v>
          </cell>
        </row>
        <row r="442">
          <cell r="A442" t="str">
            <v>Bishop_etal_2012_45</v>
          </cell>
          <cell r="B442" t="str">
            <v>Bishop, Tom; Luke, Sarah</v>
          </cell>
          <cell r="C442" t="str">
            <v>Asia</v>
          </cell>
          <cell r="D442" t="str">
            <v>Malaysia</v>
          </cell>
          <cell r="E442" t="str">
            <v>Sabah</v>
          </cell>
          <cell r="F442" t="str">
            <v>Maliau Basin Conservation Area</v>
          </cell>
          <cell r="G442" t="str">
            <v>SAFE_OG3_732</v>
          </cell>
          <cell r="H442" t="str">
            <v>SAFE Project old growth forest control</v>
          </cell>
          <cell r="I442">
            <v>425</v>
          </cell>
          <cell r="J442">
            <v>4.7300000000000004</v>
          </cell>
          <cell r="K442">
            <v>116.96</v>
          </cell>
          <cell r="L442" t="str">
            <v>Google Earth estimate</v>
          </cell>
          <cell r="M442" t="str">
            <v>NA</v>
          </cell>
          <cell r="N442">
            <v>19</v>
          </cell>
          <cell r="O442">
            <v>10</v>
          </cell>
          <cell r="P442" t="str">
            <v>NA</v>
          </cell>
          <cell r="Q442" t="str">
            <v>NA</v>
          </cell>
          <cell r="R442">
            <v>1</v>
          </cell>
          <cell r="S442">
            <v>26</v>
          </cell>
          <cell r="T442">
            <v>4</v>
          </cell>
          <cell r="U442">
            <v>2010</v>
          </cell>
          <cell r="V442">
            <v>26</v>
          </cell>
          <cell r="W442">
            <v>4</v>
          </cell>
          <cell r="X442">
            <v>2010</v>
          </cell>
          <cell r="Y442">
            <v>1</v>
          </cell>
          <cell r="Z442">
            <v>16</v>
          </cell>
          <cell r="AA442">
            <v>16</v>
          </cell>
          <cell r="AB442">
            <v>0</v>
          </cell>
          <cell r="AC442" t="str">
            <v>Hand collecting</v>
          </cell>
          <cell r="AD442"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t="str">
            <v>Primary lowland tropical rainforest</v>
          </cell>
          <cell r="AU442" t="str">
            <v>Undisturbed</v>
          </cell>
          <cell r="AV442" t="str">
            <v>NA</v>
          </cell>
          <cell r="AW442" t="str">
            <v>NA</v>
          </cell>
          <cell r="AX442" t="str">
            <v>Primary forest site for use in the SAFE Project</v>
          </cell>
          <cell r="AY442" t="str">
            <v>NA</v>
          </cell>
        </row>
        <row r="443">
          <cell r="A443" t="str">
            <v>Bishop_etal_2012_46</v>
          </cell>
          <cell r="B443" t="str">
            <v>Bishop, Tom; Luke, Sarah</v>
          </cell>
          <cell r="C443" t="str">
            <v>Asia</v>
          </cell>
          <cell r="D443" t="str">
            <v>Malaysia</v>
          </cell>
          <cell r="E443" t="str">
            <v>Sabah</v>
          </cell>
          <cell r="F443" t="str">
            <v>Maliau Basin Conservation Area</v>
          </cell>
          <cell r="G443" t="str">
            <v>SAFE_OG3_733</v>
          </cell>
          <cell r="H443" t="str">
            <v>SAFE Project old growth forest control</v>
          </cell>
          <cell r="I443">
            <v>414</v>
          </cell>
          <cell r="J443">
            <v>4.7300000000000004</v>
          </cell>
          <cell r="K443">
            <v>116.96</v>
          </cell>
          <cell r="L443" t="str">
            <v>Google Earth estimate</v>
          </cell>
          <cell r="M443" t="str">
            <v>NA</v>
          </cell>
          <cell r="N443">
            <v>43</v>
          </cell>
          <cell r="O443">
            <v>7</v>
          </cell>
          <cell r="P443" t="str">
            <v>NA</v>
          </cell>
          <cell r="Q443" t="str">
            <v>NA</v>
          </cell>
          <cell r="R443">
            <v>1</v>
          </cell>
          <cell r="S443">
            <v>26</v>
          </cell>
          <cell r="T443">
            <v>4</v>
          </cell>
          <cell r="U443">
            <v>2010</v>
          </cell>
          <cell r="V443">
            <v>26</v>
          </cell>
          <cell r="W443">
            <v>4</v>
          </cell>
          <cell r="X443">
            <v>2010</v>
          </cell>
          <cell r="Y443">
            <v>1</v>
          </cell>
          <cell r="Z443">
            <v>16</v>
          </cell>
          <cell r="AA443">
            <v>16</v>
          </cell>
          <cell r="AB443">
            <v>0</v>
          </cell>
          <cell r="AC443" t="str">
            <v>Hand collecting</v>
          </cell>
          <cell r="AD443"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cell r="AS443">
            <v>0</v>
          </cell>
          <cell r="AT443" t="str">
            <v>Primary lowland tropical rainforest</v>
          </cell>
          <cell r="AU443" t="str">
            <v>Undisturbed</v>
          </cell>
          <cell r="AV443" t="str">
            <v>NA</v>
          </cell>
          <cell r="AW443" t="str">
            <v>NA</v>
          </cell>
          <cell r="AX443" t="str">
            <v>Primary forest site for use in the SAFE Project</v>
          </cell>
          <cell r="AY443" t="str">
            <v>NA</v>
          </cell>
        </row>
        <row r="444">
          <cell r="A444" t="str">
            <v>Bishop_etal_2012_47</v>
          </cell>
          <cell r="B444" t="str">
            <v>Bishop, Tom; Luke, Sarah</v>
          </cell>
          <cell r="C444" t="str">
            <v>Asia</v>
          </cell>
          <cell r="D444" t="str">
            <v>Malaysia</v>
          </cell>
          <cell r="E444" t="str">
            <v>Sabah</v>
          </cell>
          <cell r="F444" t="str">
            <v>Maliau Basin Conservation Area</v>
          </cell>
          <cell r="G444" t="str">
            <v>SAFE_OG3_734</v>
          </cell>
          <cell r="H444" t="str">
            <v>SAFE Project old growth forest control</v>
          </cell>
          <cell r="I444">
            <v>371</v>
          </cell>
          <cell r="J444">
            <v>4.74</v>
          </cell>
          <cell r="K444">
            <v>116.96</v>
          </cell>
          <cell r="L444" t="str">
            <v>Google Earth estimate</v>
          </cell>
          <cell r="M444" t="str">
            <v>NA</v>
          </cell>
          <cell r="N444">
            <v>38</v>
          </cell>
          <cell r="O444">
            <v>10</v>
          </cell>
          <cell r="P444" t="str">
            <v>NA</v>
          </cell>
          <cell r="Q444" t="str">
            <v>NA</v>
          </cell>
          <cell r="R444">
            <v>1</v>
          </cell>
          <cell r="S444">
            <v>26</v>
          </cell>
          <cell r="T444">
            <v>4</v>
          </cell>
          <cell r="U444">
            <v>2010</v>
          </cell>
          <cell r="V444">
            <v>26</v>
          </cell>
          <cell r="W444">
            <v>4</v>
          </cell>
          <cell r="X444">
            <v>2010</v>
          </cell>
          <cell r="Y444">
            <v>1</v>
          </cell>
          <cell r="Z444">
            <v>16</v>
          </cell>
          <cell r="AA444">
            <v>16</v>
          </cell>
          <cell r="AB444">
            <v>0</v>
          </cell>
          <cell r="AC444" t="str">
            <v>Hand collecting</v>
          </cell>
          <cell r="AD444"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t="str">
            <v>Primary lowland tropical rainforest</v>
          </cell>
          <cell r="AU444" t="str">
            <v>Undisturbed</v>
          </cell>
          <cell r="AV444" t="str">
            <v>NA</v>
          </cell>
          <cell r="AW444" t="str">
            <v>NA</v>
          </cell>
          <cell r="AX444" t="str">
            <v>Primary forest site for use in the SAFE Project</v>
          </cell>
          <cell r="AY444" t="str">
            <v>NA</v>
          </cell>
        </row>
        <row r="445">
          <cell r="A445" t="str">
            <v>Bishop_etal_2012_48</v>
          </cell>
          <cell r="B445" t="str">
            <v>Bishop, Tom; Luke, Sarah</v>
          </cell>
          <cell r="C445" t="str">
            <v>Asia</v>
          </cell>
          <cell r="D445" t="str">
            <v>Malaysia</v>
          </cell>
          <cell r="E445" t="str">
            <v>Sabah</v>
          </cell>
          <cell r="F445" t="str">
            <v>Maliau Basin Conservation Area</v>
          </cell>
          <cell r="G445" t="str">
            <v>SAFE_OG3_735</v>
          </cell>
          <cell r="H445" t="str">
            <v>SAFE Project old growth forest control</v>
          </cell>
          <cell r="I445">
            <v>472</v>
          </cell>
          <cell r="J445">
            <v>4.7300000000000004</v>
          </cell>
          <cell r="K445">
            <v>116.96</v>
          </cell>
          <cell r="L445" t="str">
            <v>Google Earth estimate</v>
          </cell>
          <cell r="M445" t="str">
            <v>NA</v>
          </cell>
          <cell r="N445">
            <v>54</v>
          </cell>
          <cell r="O445">
            <v>12</v>
          </cell>
          <cell r="P445" t="str">
            <v>NA</v>
          </cell>
          <cell r="Q445" t="str">
            <v>NA</v>
          </cell>
          <cell r="R445">
            <v>1</v>
          </cell>
          <cell r="S445">
            <v>15</v>
          </cell>
          <cell r="T445">
            <v>5</v>
          </cell>
          <cell r="U445">
            <v>2010</v>
          </cell>
          <cell r="V445">
            <v>15</v>
          </cell>
          <cell r="W445">
            <v>5</v>
          </cell>
          <cell r="X445">
            <v>2010</v>
          </cell>
          <cell r="Y445">
            <v>1</v>
          </cell>
          <cell r="Z445">
            <v>16</v>
          </cell>
          <cell r="AA445">
            <v>16</v>
          </cell>
          <cell r="AB445">
            <v>0</v>
          </cell>
          <cell r="AC445" t="str">
            <v>Hand collecting</v>
          </cell>
          <cell r="AD445"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cell r="AT445" t="str">
            <v>Primary lowland tropical rainforest</v>
          </cell>
          <cell r="AU445" t="str">
            <v>Undisturbed</v>
          </cell>
          <cell r="AV445" t="str">
            <v>NA</v>
          </cell>
          <cell r="AW445" t="str">
            <v>NA</v>
          </cell>
          <cell r="AX445" t="str">
            <v>Primary forest site for use in the SAFE Project</v>
          </cell>
          <cell r="AY445" t="str">
            <v>NA</v>
          </cell>
        </row>
        <row r="446">
          <cell r="A446" t="str">
            <v>Bishop_etal_2012_49</v>
          </cell>
          <cell r="B446" t="str">
            <v>Bishop, Tom; Luke, Sarah</v>
          </cell>
          <cell r="C446" t="str">
            <v>Asia</v>
          </cell>
          <cell r="D446" t="str">
            <v>Malaysia</v>
          </cell>
          <cell r="E446" t="str">
            <v>Sabah</v>
          </cell>
          <cell r="F446" t="str">
            <v>Maliau Basin Conservation Area</v>
          </cell>
          <cell r="G446" t="str">
            <v>SAFE_OG3_736</v>
          </cell>
          <cell r="H446" t="str">
            <v>SAFE Project old growth forest control</v>
          </cell>
          <cell r="I446">
            <v>498</v>
          </cell>
          <cell r="J446">
            <v>4.74</v>
          </cell>
          <cell r="K446">
            <v>116.96</v>
          </cell>
          <cell r="L446" t="str">
            <v>Google Earth estimate</v>
          </cell>
          <cell r="M446" t="str">
            <v>NA</v>
          </cell>
          <cell r="N446">
            <v>127</v>
          </cell>
          <cell r="O446">
            <v>12</v>
          </cell>
          <cell r="P446" t="str">
            <v>NA</v>
          </cell>
          <cell r="Q446" t="str">
            <v>NA</v>
          </cell>
          <cell r="R446">
            <v>1</v>
          </cell>
          <cell r="S446">
            <v>27</v>
          </cell>
          <cell r="T446">
            <v>4</v>
          </cell>
          <cell r="U446">
            <v>2010</v>
          </cell>
          <cell r="V446">
            <v>27</v>
          </cell>
          <cell r="W446">
            <v>4</v>
          </cell>
          <cell r="X446">
            <v>2010</v>
          </cell>
          <cell r="Y446">
            <v>1</v>
          </cell>
          <cell r="Z446">
            <v>16</v>
          </cell>
          <cell r="AA446">
            <v>16</v>
          </cell>
          <cell r="AB446">
            <v>0</v>
          </cell>
          <cell r="AC446" t="str">
            <v>Hand collecting</v>
          </cell>
          <cell r="AD446"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cell r="AT446" t="str">
            <v>Primary lowland tropical rainforest</v>
          </cell>
          <cell r="AU446" t="str">
            <v>Undisturbed</v>
          </cell>
          <cell r="AV446" t="str">
            <v>NA</v>
          </cell>
          <cell r="AW446" t="str">
            <v>NA</v>
          </cell>
          <cell r="AX446" t="str">
            <v>Primary forest site for use in the SAFE Project</v>
          </cell>
          <cell r="AY446" t="str">
            <v>NA</v>
          </cell>
        </row>
        <row r="447">
          <cell r="A447" t="str">
            <v>Bishop_etal_2012_50</v>
          </cell>
          <cell r="B447" t="str">
            <v>Bishop, Tom; Luke, Sarah</v>
          </cell>
          <cell r="C447" t="str">
            <v>Asia</v>
          </cell>
          <cell r="D447" t="str">
            <v>Malaysia</v>
          </cell>
          <cell r="E447" t="str">
            <v>Sabah</v>
          </cell>
          <cell r="F447" t="str">
            <v>Maliau Basin Conservation Area</v>
          </cell>
          <cell r="G447" t="str">
            <v>SAFE_OG3_737</v>
          </cell>
          <cell r="H447" t="str">
            <v>SAFE Project old growth forest control</v>
          </cell>
          <cell r="I447">
            <v>529</v>
          </cell>
          <cell r="J447">
            <v>4.74</v>
          </cell>
          <cell r="K447">
            <v>116.96</v>
          </cell>
          <cell r="L447" t="str">
            <v>Google Earth estimate</v>
          </cell>
          <cell r="M447" t="str">
            <v>NA</v>
          </cell>
          <cell r="N447">
            <v>44</v>
          </cell>
          <cell r="O447">
            <v>13</v>
          </cell>
          <cell r="P447" t="str">
            <v>NA</v>
          </cell>
          <cell r="Q447" t="str">
            <v>NA</v>
          </cell>
          <cell r="R447">
            <v>1</v>
          </cell>
          <cell r="S447">
            <v>27</v>
          </cell>
          <cell r="T447">
            <v>4</v>
          </cell>
          <cell r="U447">
            <v>2010</v>
          </cell>
          <cell r="V447">
            <v>27</v>
          </cell>
          <cell r="W447">
            <v>4</v>
          </cell>
          <cell r="X447">
            <v>2010</v>
          </cell>
          <cell r="Y447">
            <v>1</v>
          </cell>
          <cell r="Z447">
            <v>16</v>
          </cell>
          <cell r="AA447">
            <v>16</v>
          </cell>
          <cell r="AB447">
            <v>0</v>
          </cell>
          <cell r="AC447" t="str">
            <v>Hand collecting</v>
          </cell>
          <cell r="AD447"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47">
            <v>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cell r="AS447">
            <v>0</v>
          </cell>
          <cell r="AT447" t="str">
            <v>Primary lowland tropical rainforest</v>
          </cell>
          <cell r="AU447" t="str">
            <v>Undisturbed</v>
          </cell>
          <cell r="AV447" t="str">
            <v>NA</v>
          </cell>
          <cell r="AW447" t="str">
            <v>NA</v>
          </cell>
          <cell r="AX447" t="str">
            <v>Primary forest site for use in the SAFE Project</v>
          </cell>
          <cell r="AY447" t="str">
            <v>NA</v>
          </cell>
        </row>
        <row r="448">
          <cell r="A448" t="str">
            <v>Bishop_etal_2012_51</v>
          </cell>
          <cell r="B448" t="str">
            <v>Bishop, Tom; Luke, Sarah</v>
          </cell>
          <cell r="C448" t="str">
            <v>Asia</v>
          </cell>
          <cell r="D448" t="str">
            <v>Malaysia</v>
          </cell>
          <cell r="E448" t="str">
            <v>Sabah</v>
          </cell>
          <cell r="F448" t="str">
            <v>Benta Wawasan</v>
          </cell>
          <cell r="G448" t="str">
            <v>SAFE_OP3_756</v>
          </cell>
          <cell r="H448" t="str">
            <v>SAFE Project oil palm control</v>
          </cell>
          <cell r="I448">
            <v>287</v>
          </cell>
          <cell r="J448">
            <v>4.6399999999999997</v>
          </cell>
          <cell r="K448">
            <v>117.46</v>
          </cell>
          <cell r="L448" t="str">
            <v>Google Earth estimate</v>
          </cell>
          <cell r="M448" t="str">
            <v>NA</v>
          </cell>
          <cell r="N448">
            <v>45</v>
          </cell>
          <cell r="O448">
            <v>6</v>
          </cell>
          <cell r="P448" t="str">
            <v>NA</v>
          </cell>
          <cell r="Q448" t="str">
            <v>NA</v>
          </cell>
          <cell r="R448">
            <v>1</v>
          </cell>
          <cell r="S448">
            <v>4</v>
          </cell>
          <cell r="T448">
            <v>5</v>
          </cell>
          <cell r="U448">
            <v>2010</v>
          </cell>
          <cell r="V448">
            <v>4</v>
          </cell>
          <cell r="W448">
            <v>5</v>
          </cell>
          <cell r="X448">
            <v>2010</v>
          </cell>
          <cell r="Y448">
            <v>1</v>
          </cell>
          <cell r="Z448">
            <v>16</v>
          </cell>
          <cell r="AA448">
            <v>16</v>
          </cell>
          <cell r="AB448">
            <v>0</v>
          </cell>
          <cell r="AC448" t="str">
            <v>Hand collecting</v>
          </cell>
          <cell r="AD448"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48">
            <v>0</v>
          </cell>
          <cell r="AF448">
            <v>0</v>
          </cell>
          <cell r="AG448">
            <v>0</v>
          </cell>
          <cell r="AH448">
            <v>0</v>
          </cell>
          <cell r="AI448">
            <v>0</v>
          </cell>
          <cell r="AJ448">
            <v>0</v>
          </cell>
          <cell r="AK448">
            <v>0</v>
          </cell>
          <cell r="AL448">
            <v>0</v>
          </cell>
          <cell r="AM448">
            <v>0</v>
          </cell>
          <cell r="AN448">
            <v>0</v>
          </cell>
          <cell r="AO448">
            <v>0</v>
          </cell>
          <cell r="AP448">
            <v>0</v>
          </cell>
          <cell r="AQ448">
            <v>0</v>
          </cell>
          <cell r="AR448">
            <v>0</v>
          </cell>
          <cell r="AS448">
            <v>0</v>
          </cell>
          <cell r="AT448" t="str">
            <v>Oil palm</v>
          </cell>
          <cell r="AU448" t="str">
            <v>Transformed</v>
          </cell>
          <cell r="AV448" t="str">
            <v>Agriculture</v>
          </cell>
          <cell r="AW448" t="str">
            <v>NA</v>
          </cell>
          <cell r="AX448" t="str">
            <v>Oil palm site for use in the SAFE Project</v>
          </cell>
          <cell r="AY448" t="str">
            <v>NA</v>
          </cell>
        </row>
        <row r="449">
          <cell r="A449" t="str">
            <v>Bishop_etal_2012_52</v>
          </cell>
          <cell r="B449" t="str">
            <v>Bishop, Tom; Luke, Sarah</v>
          </cell>
          <cell r="C449" t="str">
            <v>Asia</v>
          </cell>
          <cell r="D449" t="str">
            <v>Malaysia</v>
          </cell>
          <cell r="E449" t="str">
            <v>Sabah</v>
          </cell>
          <cell r="F449" t="str">
            <v>Benta Wawasan</v>
          </cell>
          <cell r="G449" t="str">
            <v>SAFE_OP3_757</v>
          </cell>
          <cell r="H449" t="str">
            <v>SAFE Project oil palm control</v>
          </cell>
          <cell r="I449">
            <v>272</v>
          </cell>
          <cell r="J449">
            <v>4.6399999999999997</v>
          </cell>
          <cell r="K449">
            <v>117.46</v>
          </cell>
          <cell r="L449" t="str">
            <v>Google Earth estimate</v>
          </cell>
          <cell r="M449" t="str">
            <v>NA</v>
          </cell>
          <cell r="N449">
            <v>101</v>
          </cell>
          <cell r="O449">
            <v>8</v>
          </cell>
          <cell r="P449" t="str">
            <v>NA</v>
          </cell>
          <cell r="Q449" t="str">
            <v>NA</v>
          </cell>
          <cell r="R449">
            <v>1</v>
          </cell>
          <cell r="S449">
            <v>5</v>
          </cell>
          <cell r="T449">
            <v>5</v>
          </cell>
          <cell r="U449">
            <v>2010</v>
          </cell>
          <cell r="V449">
            <v>5</v>
          </cell>
          <cell r="W449">
            <v>5</v>
          </cell>
          <cell r="X449">
            <v>2010</v>
          </cell>
          <cell r="Y449">
            <v>1</v>
          </cell>
          <cell r="Z449">
            <v>16</v>
          </cell>
          <cell r="AA449">
            <v>16</v>
          </cell>
          <cell r="AB449">
            <v>0</v>
          </cell>
          <cell r="AC449" t="str">
            <v>Hand collecting</v>
          </cell>
          <cell r="AD449"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t="str">
            <v>Oil palm</v>
          </cell>
          <cell r="AU449" t="str">
            <v>Transformed</v>
          </cell>
          <cell r="AV449" t="str">
            <v>Agriculture</v>
          </cell>
          <cell r="AW449" t="str">
            <v>NA</v>
          </cell>
          <cell r="AX449" t="str">
            <v>Oil palm site for use in the SAFE Project</v>
          </cell>
          <cell r="AY449" t="str">
            <v>NA</v>
          </cell>
        </row>
        <row r="450">
          <cell r="A450" t="str">
            <v>Bishop_etal_2012_53</v>
          </cell>
          <cell r="B450" t="str">
            <v>Bishop, Tom; Luke, Sarah</v>
          </cell>
          <cell r="C450" t="str">
            <v>Asia</v>
          </cell>
          <cell r="D450" t="str">
            <v>Malaysia</v>
          </cell>
          <cell r="E450" t="str">
            <v>Sabah</v>
          </cell>
          <cell r="F450" t="str">
            <v>Benta Wawasan</v>
          </cell>
          <cell r="G450" t="str">
            <v>SAFE_OP3_758</v>
          </cell>
          <cell r="H450" t="str">
            <v>SAFE Project oil palm control</v>
          </cell>
          <cell r="I450">
            <v>316</v>
          </cell>
          <cell r="J450">
            <v>4.6399999999999997</v>
          </cell>
          <cell r="K450">
            <v>117.45</v>
          </cell>
          <cell r="L450" t="str">
            <v>Google Earth estimate</v>
          </cell>
          <cell r="M450" t="str">
            <v>NA</v>
          </cell>
          <cell r="N450">
            <v>97</v>
          </cell>
          <cell r="O450">
            <v>10</v>
          </cell>
          <cell r="P450" t="str">
            <v>NA</v>
          </cell>
          <cell r="Q450" t="str">
            <v>NA</v>
          </cell>
          <cell r="R450">
            <v>1</v>
          </cell>
          <cell r="S450">
            <v>3</v>
          </cell>
          <cell r="T450">
            <v>5</v>
          </cell>
          <cell r="U450">
            <v>2010</v>
          </cell>
          <cell r="V450">
            <v>3</v>
          </cell>
          <cell r="W450">
            <v>5</v>
          </cell>
          <cell r="X450">
            <v>2010</v>
          </cell>
          <cell r="Y450">
            <v>1</v>
          </cell>
          <cell r="Z450">
            <v>16</v>
          </cell>
          <cell r="AA450">
            <v>16</v>
          </cell>
          <cell r="AB450">
            <v>0</v>
          </cell>
          <cell r="AC450" t="str">
            <v>Hand collecting</v>
          </cell>
          <cell r="AD450"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t="str">
            <v>Oil palm</v>
          </cell>
          <cell r="AU450" t="str">
            <v>Transformed</v>
          </cell>
          <cell r="AV450" t="str">
            <v>Agriculture</v>
          </cell>
          <cell r="AW450" t="str">
            <v>NA</v>
          </cell>
          <cell r="AX450" t="str">
            <v>Oil palm site for use in the SAFE Project</v>
          </cell>
          <cell r="AY450" t="str">
            <v>NA</v>
          </cell>
        </row>
        <row r="451">
          <cell r="A451" t="str">
            <v>Bishop_etal_2012_54</v>
          </cell>
          <cell r="B451" t="str">
            <v>Bishop, Tom; Luke, Sarah</v>
          </cell>
          <cell r="C451" t="str">
            <v>Asia</v>
          </cell>
          <cell r="D451" t="str">
            <v>Malaysia</v>
          </cell>
          <cell r="E451" t="str">
            <v>Sabah</v>
          </cell>
          <cell r="F451" t="str">
            <v>Benta Wawasan</v>
          </cell>
          <cell r="G451" t="str">
            <v>SAFE_OP3_759</v>
          </cell>
          <cell r="H451" t="str">
            <v>SAFE Project oil palm control</v>
          </cell>
          <cell r="I451">
            <v>265</v>
          </cell>
          <cell r="J451">
            <v>4.6399999999999997</v>
          </cell>
          <cell r="K451">
            <v>117.45</v>
          </cell>
          <cell r="L451" t="str">
            <v>Google Earth estimate</v>
          </cell>
          <cell r="M451" t="str">
            <v>NA</v>
          </cell>
          <cell r="N451">
            <v>44</v>
          </cell>
          <cell r="O451">
            <v>10</v>
          </cell>
          <cell r="P451" t="str">
            <v>NA</v>
          </cell>
          <cell r="Q451" t="str">
            <v>NA</v>
          </cell>
          <cell r="R451">
            <v>1</v>
          </cell>
          <cell r="S451">
            <v>2</v>
          </cell>
          <cell r="T451">
            <v>5</v>
          </cell>
          <cell r="U451">
            <v>2010</v>
          </cell>
          <cell r="V451">
            <v>2</v>
          </cell>
          <cell r="W451">
            <v>5</v>
          </cell>
          <cell r="X451">
            <v>2010</v>
          </cell>
          <cell r="Y451">
            <v>1</v>
          </cell>
          <cell r="Z451">
            <v>16</v>
          </cell>
          <cell r="AA451">
            <v>16</v>
          </cell>
          <cell r="AB451">
            <v>0</v>
          </cell>
          <cell r="AC451" t="str">
            <v>Hand collecting</v>
          </cell>
          <cell r="AD451"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t="str">
            <v>Oil palm</v>
          </cell>
          <cell r="AU451" t="str">
            <v>Transformed</v>
          </cell>
          <cell r="AV451" t="str">
            <v>Agriculture</v>
          </cell>
          <cell r="AW451" t="str">
            <v>NA</v>
          </cell>
          <cell r="AX451" t="str">
            <v>Oil palm site for use in the SAFE Project</v>
          </cell>
          <cell r="AY451" t="str">
            <v>NA</v>
          </cell>
        </row>
        <row r="452">
          <cell r="A452" t="str">
            <v>Bishop_etal_2012_55</v>
          </cell>
          <cell r="B452" t="str">
            <v>Bishop, Tom; Luke, Sarah</v>
          </cell>
          <cell r="C452" t="str">
            <v>Asia</v>
          </cell>
          <cell r="D452" t="str">
            <v>Malaysia</v>
          </cell>
          <cell r="E452" t="str">
            <v>Sabah</v>
          </cell>
          <cell r="F452" t="str">
            <v>Benta Wawasan</v>
          </cell>
          <cell r="G452" t="str">
            <v>SAFE_OP3_760</v>
          </cell>
          <cell r="H452" t="str">
            <v>SAFE Project oil palm control</v>
          </cell>
          <cell r="I452">
            <v>279</v>
          </cell>
          <cell r="J452">
            <v>4.6399999999999997</v>
          </cell>
          <cell r="K452">
            <v>117.45</v>
          </cell>
          <cell r="L452" t="str">
            <v>Google Earth estimate</v>
          </cell>
          <cell r="M452" t="str">
            <v>NA</v>
          </cell>
          <cell r="N452">
            <v>92</v>
          </cell>
          <cell r="O452">
            <v>9</v>
          </cell>
          <cell r="P452" t="str">
            <v>NA</v>
          </cell>
          <cell r="Q452" t="str">
            <v>NA</v>
          </cell>
          <cell r="R452">
            <v>1</v>
          </cell>
          <cell r="S452">
            <v>2</v>
          </cell>
          <cell r="T452">
            <v>5</v>
          </cell>
          <cell r="U452">
            <v>2010</v>
          </cell>
          <cell r="V452">
            <v>2</v>
          </cell>
          <cell r="W452">
            <v>5</v>
          </cell>
          <cell r="X452">
            <v>2010</v>
          </cell>
          <cell r="Y452">
            <v>1</v>
          </cell>
          <cell r="Z452">
            <v>16</v>
          </cell>
          <cell r="AA452">
            <v>16</v>
          </cell>
          <cell r="AB452">
            <v>0</v>
          </cell>
          <cell r="AC452" t="str">
            <v>Hand collecting</v>
          </cell>
          <cell r="AD452"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cell r="AT452" t="str">
            <v>Oil palm</v>
          </cell>
          <cell r="AU452" t="str">
            <v>Transformed</v>
          </cell>
          <cell r="AV452" t="str">
            <v>Agriculture</v>
          </cell>
          <cell r="AW452" t="str">
            <v>NA</v>
          </cell>
          <cell r="AX452" t="str">
            <v>Oil palm site for use in the SAFE Project</v>
          </cell>
          <cell r="AY452" t="str">
            <v>NA</v>
          </cell>
        </row>
        <row r="453">
          <cell r="A453" t="str">
            <v>Bishop_etal_2012_56</v>
          </cell>
          <cell r="B453" t="str">
            <v>Bishop, Tom; Luke, Sarah</v>
          </cell>
          <cell r="C453" t="str">
            <v>Asia</v>
          </cell>
          <cell r="D453" t="str">
            <v>Malaysia</v>
          </cell>
          <cell r="E453" t="str">
            <v>Sabah</v>
          </cell>
          <cell r="F453" t="str">
            <v>Benta Wawasan</v>
          </cell>
          <cell r="G453" t="str">
            <v>SAFE_OP3_761</v>
          </cell>
          <cell r="H453" t="str">
            <v>SAFE Project oil palm control</v>
          </cell>
          <cell r="I453">
            <v>329</v>
          </cell>
          <cell r="J453">
            <v>4.6399999999999997</v>
          </cell>
          <cell r="K453">
            <v>117.45</v>
          </cell>
          <cell r="L453" t="str">
            <v>Google Earth estimate</v>
          </cell>
          <cell r="M453" t="str">
            <v>NA</v>
          </cell>
          <cell r="N453">
            <v>28</v>
          </cell>
          <cell r="O453">
            <v>9</v>
          </cell>
          <cell r="P453" t="str">
            <v>NA</v>
          </cell>
          <cell r="Q453" t="str">
            <v>NA</v>
          </cell>
          <cell r="R453">
            <v>1</v>
          </cell>
          <cell r="S453">
            <v>3</v>
          </cell>
          <cell r="T453">
            <v>5</v>
          </cell>
          <cell r="U453">
            <v>2010</v>
          </cell>
          <cell r="V453">
            <v>3</v>
          </cell>
          <cell r="W453">
            <v>5</v>
          </cell>
          <cell r="X453">
            <v>2010</v>
          </cell>
          <cell r="Y453">
            <v>1</v>
          </cell>
          <cell r="Z453">
            <v>16</v>
          </cell>
          <cell r="AA453">
            <v>16</v>
          </cell>
          <cell r="AB453">
            <v>0</v>
          </cell>
          <cell r="AC453" t="str">
            <v>Hand collecting</v>
          </cell>
          <cell r="AD453"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cell r="AT453" t="str">
            <v>Oil palm</v>
          </cell>
          <cell r="AU453" t="str">
            <v>Transformed</v>
          </cell>
          <cell r="AV453" t="str">
            <v>Agriculture</v>
          </cell>
          <cell r="AW453" t="str">
            <v>NA</v>
          </cell>
          <cell r="AX453" t="str">
            <v>Oil palm site for use in the SAFE Project</v>
          </cell>
          <cell r="AY453" t="str">
            <v>NA</v>
          </cell>
        </row>
        <row r="454">
          <cell r="A454" t="str">
            <v>Bishop_etal_2012_57</v>
          </cell>
          <cell r="B454" t="str">
            <v>Bishop, Tom; Luke, Sarah</v>
          </cell>
          <cell r="C454" t="str">
            <v>Asia</v>
          </cell>
          <cell r="D454" t="str">
            <v>Malaysia</v>
          </cell>
          <cell r="E454" t="str">
            <v>Sabah</v>
          </cell>
          <cell r="F454" t="str">
            <v>Benta Wawasan</v>
          </cell>
          <cell r="G454" t="str">
            <v>SAFE_OP3_762</v>
          </cell>
          <cell r="H454" t="str">
            <v>SAFE Project oil palm control</v>
          </cell>
          <cell r="I454">
            <v>312</v>
          </cell>
          <cell r="J454">
            <v>4.6399999999999997</v>
          </cell>
          <cell r="K454">
            <v>117.45</v>
          </cell>
          <cell r="L454" t="str">
            <v>Google Earth estimate</v>
          </cell>
          <cell r="M454" t="str">
            <v>NA</v>
          </cell>
          <cell r="N454">
            <v>64</v>
          </cell>
          <cell r="O454">
            <v>10</v>
          </cell>
          <cell r="P454" t="str">
            <v>NA</v>
          </cell>
          <cell r="Q454" t="str">
            <v>NA</v>
          </cell>
          <cell r="R454">
            <v>1</v>
          </cell>
          <cell r="S454">
            <v>4</v>
          </cell>
          <cell r="T454">
            <v>5</v>
          </cell>
          <cell r="U454">
            <v>2010</v>
          </cell>
          <cell r="V454">
            <v>4</v>
          </cell>
          <cell r="W454">
            <v>5</v>
          </cell>
          <cell r="X454">
            <v>2010</v>
          </cell>
          <cell r="Y454">
            <v>1</v>
          </cell>
          <cell r="Z454">
            <v>16</v>
          </cell>
          <cell r="AA454">
            <v>16</v>
          </cell>
          <cell r="AB454">
            <v>0</v>
          </cell>
          <cell r="AC454" t="str">
            <v>Hand collecting</v>
          </cell>
          <cell r="AD454"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54">
            <v>0</v>
          </cell>
          <cell r="AF454">
            <v>0</v>
          </cell>
          <cell r="AG454">
            <v>0</v>
          </cell>
          <cell r="AH454">
            <v>0</v>
          </cell>
          <cell r="AI454">
            <v>0</v>
          </cell>
          <cell r="AJ454">
            <v>0</v>
          </cell>
          <cell r="AK454">
            <v>0</v>
          </cell>
          <cell r="AL454">
            <v>0</v>
          </cell>
          <cell r="AM454">
            <v>0</v>
          </cell>
          <cell r="AN454">
            <v>0</v>
          </cell>
          <cell r="AO454">
            <v>0</v>
          </cell>
          <cell r="AP454">
            <v>0</v>
          </cell>
          <cell r="AQ454">
            <v>0</v>
          </cell>
          <cell r="AR454">
            <v>0</v>
          </cell>
          <cell r="AS454">
            <v>0</v>
          </cell>
          <cell r="AT454" t="str">
            <v>Oil palm</v>
          </cell>
          <cell r="AU454" t="str">
            <v>Transformed</v>
          </cell>
          <cell r="AV454" t="str">
            <v>Agriculture</v>
          </cell>
          <cell r="AW454" t="str">
            <v>NA</v>
          </cell>
          <cell r="AX454" t="str">
            <v>Oil palm site for use in the SAFE Project</v>
          </cell>
          <cell r="AY454" t="str">
            <v>NA</v>
          </cell>
        </row>
        <row r="455">
          <cell r="A455" t="str">
            <v>Bishop_etal_2012_58</v>
          </cell>
          <cell r="B455" t="str">
            <v>Bishop, Tom; Luke, Sarah</v>
          </cell>
          <cell r="C455" t="str">
            <v>Asia</v>
          </cell>
          <cell r="D455" t="str">
            <v>Malaysia</v>
          </cell>
          <cell r="E455" t="str">
            <v>Sabah</v>
          </cell>
          <cell r="F455" t="str">
            <v>Benta Wawasan</v>
          </cell>
          <cell r="G455" t="str">
            <v>SAFE_OP3_763</v>
          </cell>
          <cell r="H455" t="str">
            <v>SAFE Project oil palm control</v>
          </cell>
          <cell r="I455">
            <v>295</v>
          </cell>
          <cell r="J455">
            <v>4.6399999999999997</v>
          </cell>
          <cell r="K455">
            <v>117.45</v>
          </cell>
          <cell r="L455" t="str">
            <v>Google Earth estimate</v>
          </cell>
          <cell r="M455" t="str">
            <v>NA</v>
          </cell>
          <cell r="N455">
            <v>281</v>
          </cell>
          <cell r="O455">
            <v>16</v>
          </cell>
          <cell r="P455" t="str">
            <v>NA</v>
          </cell>
          <cell r="Q455" t="str">
            <v>NA</v>
          </cell>
          <cell r="R455">
            <v>1</v>
          </cell>
          <cell r="S455">
            <v>3</v>
          </cell>
          <cell r="T455">
            <v>5</v>
          </cell>
          <cell r="U455">
            <v>2010</v>
          </cell>
          <cell r="V455">
            <v>3</v>
          </cell>
          <cell r="W455">
            <v>5</v>
          </cell>
          <cell r="X455">
            <v>2010</v>
          </cell>
          <cell r="Y455">
            <v>1</v>
          </cell>
          <cell r="Z455">
            <v>16</v>
          </cell>
          <cell r="AA455">
            <v>16</v>
          </cell>
          <cell r="AB455">
            <v>0</v>
          </cell>
          <cell r="AC455" t="str">
            <v>Hand collecting</v>
          </cell>
          <cell r="AD455"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t="str">
            <v>Oil palm</v>
          </cell>
          <cell r="AU455" t="str">
            <v>Transformed</v>
          </cell>
          <cell r="AV455" t="str">
            <v>Agriculture</v>
          </cell>
          <cell r="AW455" t="str">
            <v>NA</v>
          </cell>
          <cell r="AX455" t="str">
            <v>Oil palm site for use in the SAFE Project</v>
          </cell>
          <cell r="AY455" t="str">
            <v>NA</v>
          </cell>
        </row>
        <row r="456">
          <cell r="A456" t="str">
            <v>Bishop_etal_2012_59</v>
          </cell>
          <cell r="B456" t="str">
            <v>Bishop, Tom; Luke, Sarah</v>
          </cell>
          <cell r="C456" t="str">
            <v>Asia</v>
          </cell>
          <cell r="D456" t="str">
            <v>Malaysia</v>
          </cell>
          <cell r="E456" t="str">
            <v>Sabah</v>
          </cell>
          <cell r="F456" t="str">
            <v>Benta Wawasan</v>
          </cell>
          <cell r="G456" t="str">
            <v>SAFE_OP3_764</v>
          </cell>
          <cell r="H456" t="str">
            <v>SAFE Project oil palm control</v>
          </cell>
          <cell r="I456">
            <v>258</v>
          </cell>
          <cell r="J456">
            <v>4.6399999999999997</v>
          </cell>
          <cell r="K456">
            <v>117.46</v>
          </cell>
          <cell r="L456" t="str">
            <v>Google Earth estimate</v>
          </cell>
          <cell r="M456" t="str">
            <v>NA</v>
          </cell>
          <cell r="N456">
            <v>76</v>
          </cell>
          <cell r="O456">
            <v>3</v>
          </cell>
          <cell r="P456" t="str">
            <v>NA</v>
          </cell>
          <cell r="Q456" t="str">
            <v>NA</v>
          </cell>
          <cell r="R456">
            <v>1</v>
          </cell>
          <cell r="S456">
            <v>5</v>
          </cell>
          <cell r="T456">
            <v>5</v>
          </cell>
          <cell r="U456">
            <v>2010</v>
          </cell>
          <cell r="V456">
            <v>5</v>
          </cell>
          <cell r="W456">
            <v>5</v>
          </cell>
          <cell r="X456">
            <v>2010</v>
          </cell>
          <cell r="Y456">
            <v>1</v>
          </cell>
          <cell r="Z456">
            <v>16</v>
          </cell>
          <cell r="AA456">
            <v>16</v>
          </cell>
          <cell r="AB456">
            <v>0</v>
          </cell>
          <cell r="AC456" t="str">
            <v>Hand collecting</v>
          </cell>
          <cell r="AD456" t="str">
            <v>At each 2nd order point a 4m x 4m quadrat was laid out. The 2nd order point itself was at the centre of this quadrat unless a path, fallen tree or vegetation too thick for collecting fell across the quadrat area. In these cases the quadrat was moved as close to the 2nd order point as possible whilst making sampling feasible. The Northern edge of the quadrat always ran East-West. Within each square metre of the plot a soil pit was dug measuring 12cm x 12cm wide and 10cm deep. Soil was removed from these pits and searched for ants for 10 person-minutes. Large dead wood inside the quadrat was also surveyed. One sample was taken per linear metre of dead wood (Davies et al. 2003). Additionally, bark was removed and holes in the wood were investigated. All ants found in dead wood in this manner were collected. All specimens were stored in 80% ethanol. This sampling procedure gave a minimum of 16 samples (soil pits) per quadrat with a varying number of additional wood samples.</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cell r="AT456" t="str">
            <v>Oil palm</v>
          </cell>
          <cell r="AU456" t="str">
            <v>Transformed</v>
          </cell>
          <cell r="AV456" t="str">
            <v>Agriculture</v>
          </cell>
          <cell r="AW456" t="str">
            <v>NA</v>
          </cell>
          <cell r="AX456" t="str">
            <v>Oil palm site for use in the SAFE Project</v>
          </cell>
          <cell r="AY456" t="str">
            <v>NA</v>
          </cell>
        </row>
        <row r="457">
          <cell r="A457" t="str">
            <v>Bishop_etal_2014_1</v>
          </cell>
          <cell r="B457" t="str">
            <v>Bishop, Tom Rhys</v>
          </cell>
          <cell r="C457" t="str">
            <v>Africa</v>
          </cell>
          <cell r="D457" t="str">
            <v>South Africa</v>
          </cell>
          <cell r="E457" t="str">
            <v>KwaZulu-Natal</v>
          </cell>
          <cell r="F457" t="str">
            <v>Maloti-Drakensberg Mountains</v>
          </cell>
          <cell r="G457" t="str">
            <v>Sani Pass</v>
          </cell>
          <cell r="H457" t="str">
            <v>Montane grassland</v>
          </cell>
          <cell r="I457">
            <v>3000</v>
          </cell>
          <cell r="J457">
            <v>-29.6</v>
          </cell>
          <cell r="K457">
            <v>29.29</v>
          </cell>
          <cell r="L457" t="str">
            <v>GPS</v>
          </cell>
          <cell r="M457" t="str">
            <v>NA</v>
          </cell>
          <cell r="N457">
            <v>33</v>
          </cell>
          <cell r="O457">
            <v>5</v>
          </cell>
          <cell r="P457">
            <v>5</v>
          </cell>
          <cell r="Q457">
            <v>0</v>
          </cell>
          <cell r="R457">
            <v>1</v>
          </cell>
          <cell r="S457" t="str">
            <v>NA</v>
          </cell>
          <cell r="T457">
            <v>1</v>
          </cell>
          <cell r="U457">
            <v>2010</v>
          </cell>
          <cell r="V457" t="str">
            <v>NA</v>
          </cell>
          <cell r="W457">
            <v>1</v>
          </cell>
          <cell r="X457">
            <v>2010</v>
          </cell>
          <cell r="Y457">
            <v>1</v>
          </cell>
          <cell r="Z457">
            <v>50</v>
          </cell>
          <cell r="AA457">
            <v>10</v>
          </cell>
          <cell r="AB457">
            <v>0</v>
          </cell>
          <cell r="AC457" t="str">
            <v>Pitfall</v>
          </cell>
          <cell r="AD457" t="str">
            <v>Each site is 10 pitfall traps arranged in a 5 X 2 grid. Each trap is 10m apart. Each of the sites within the same elevation are separated by 300m. Pitfall trap diameter was 50mm, depth was 70mm, 50% ethylene glycol used as preservative.</v>
          </cell>
          <cell r="AE457">
            <v>10</v>
          </cell>
          <cell r="AF457">
            <v>23.758293999999999</v>
          </cell>
          <cell r="AG457">
            <v>10</v>
          </cell>
          <cell r="AH457">
            <v>120</v>
          </cell>
          <cell r="AI457">
            <v>50</v>
          </cell>
          <cell r="AJ457" t="str">
            <v>NA</v>
          </cell>
          <cell r="AK457" t="str">
            <v>NA</v>
          </cell>
          <cell r="AL457" t="str">
            <v>NA</v>
          </cell>
          <cell r="AM457" t="str">
            <v>NA</v>
          </cell>
          <cell r="AN457" t="str">
            <v>NA</v>
          </cell>
          <cell r="AO457" t="str">
            <v>NA</v>
          </cell>
          <cell r="AP457" t="str">
            <v>NA</v>
          </cell>
          <cell r="AQ457" t="str">
            <v>NA</v>
          </cell>
          <cell r="AR457" t="str">
            <v>NA</v>
          </cell>
          <cell r="AS457" t="str">
            <v>NA</v>
          </cell>
          <cell r="AT457" t="str">
            <v>Montane grassland</v>
          </cell>
          <cell r="AU457" t="str">
            <v>Undisturbed</v>
          </cell>
          <cell r="AV457" t="str">
            <v>NA</v>
          </cell>
          <cell r="AW457" t="str">
            <v>NA</v>
          </cell>
          <cell r="AX457" t="str">
            <v>Montane grassland</v>
          </cell>
          <cell r="AY457" t="str">
            <v>Data from only one sampling period are provided, 14 sampling periods are given in the publication.</v>
          </cell>
        </row>
        <row r="458">
          <cell r="A458" t="str">
            <v>Bishop_etal_2014_10</v>
          </cell>
          <cell r="B458" t="str">
            <v>Bishop, Tom Rhys</v>
          </cell>
          <cell r="C458" t="str">
            <v>Africa</v>
          </cell>
          <cell r="D458" t="str">
            <v>South Africa</v>
          </cell>
          <cell r="E458" t="str">
            <v>KwaZulu-Natal</v>
          </cell>
          <cell r="F458" t="str">
            <v>Maloti-Drakensberg Mountains</v>
          </cell>
          <cell r="G458" t="str">
            <v>Sani Pass</v>
          </cell>
          <cell r="H458" t="str">
            <v>Montane grassland</v>
          </cell>
          <cell r="I458">
            <v>2400</v>
          </cell>
          <cell r="J458">
            <v>-29.6</v>
          </cell>
          <cell r="K458">
            <v>29.31</v>
          </cell>
          <cell r="L458" t="str">
            <v>GPS</v>
          </cell>
          <cell r="M458" t="str">
            <v>NA</v>
          </cell>
          <cell r="N458">
            <v>113</v>
          </cell>
          <cell r="O458">
            <v>10</v>
          </cell>
          <cell r="P458">
            <v>10</v>
          </cell>
          <cell r="Q458">
            <v>0</v>
          </cell>
          <cell r="R458">
            <v>1</v>
          </cell>
          <cell r="S458" t="str">
            <v>NA</v>
          </cell>
          <cell r="T458">
            <v>1</v>
          </cell>
          <cell r="U458">
            <v>2010</v>
          </cell>
          <cell r="V458" t="str">
            <v>NA</v>
          </cell>
          <cell r="W458">
            <v>1</v>
          </cell>
          <cell r="X458">
            <v>2010</v>
          </cell>
          <cell r="Y458">
            <v>1</v>
          </cell>
          <cell r="Z458">
            <v>50</v>
          </cell>
          <cell r="AA458">
            <v>10</v>
          </cell>
          <cell r="AB458">
            <v>0</v>
          </cell>
          <cell r="AC458" t="str">
            <v>Pitfall</v>
          </cell>
          <cell r="AD458" t="str">
            <v>Each site is 10 pitfall traps arranged in a 5 X 2 grid. Each trap is 10m apart. Each of the sites within the same elevation are separated by 300m. Pitfall trap diameter was 50mm, depth was 70mm, 50% ethylene glycol used as preservative.</v>
          </cell>
          <cell r="AE458">
            <v>10</v>
          </cell>
          <cell r="AF458">
            <v>23.758293999999999</v>
          </cell>
          <cell r="AG458">
            <v>10</v>
          </cell>
          <cell r="AH458">
            <v>120</v>
          </cell>
          <cell r="AI458">
            <v>50</v>
          </cell>
          <cell r="AJ458" t="str">
            <v>NA</v>
          </cell>
          <cell r="AK458" t="str">
            <v>NA</v>
          </cell>
          <cell r="AL458" t="str">
            <v>NA</v>
          </cell>
          <cell r="AM458" t="str">
            <v>NA</v>
          </cell>
          <cell r="AN458" t="str">
            <v>NA</v>
          </cell>
          <cell r="AO458" t="str">
            <v>NA</v>
          </cell>
          <cell r="AP458" t="str">
            <v>NA</v>
          </cell>
          <cell r="AQ458" t="str">
            <v>NA</v>
          </cell>
          <cell r="AR458" t="str">
            <v>NA</v>
          </cell>
          <cell r="AS458" t="str">
            <v>NA</v>
          </cell>
          <cell r="AT458" t="str">
            <v>Montane grassland</v>
          </cell>
          <cell r="AU458" t="str">
            <v>Undisturbed</v>
          </cell>
          <cell r="AV458" t="str">
            <v>NA</v>
          </cell>
          <cell r="AW458" t="str">
            <v>NA</v>
          </cell>
          <cell r="AX458" t="str">
            <v>Montane grassland</v>
          </cell>
          <cell r="AY458" t="str">
            <v>Data from only one sampling period are provided, 14 sampling periods are given in the publication.</v>
          </cell>
        </row>
        <row r="459">
          <cell r="A459" t="str">
            <v>Bishop_etal_2014_11</v>
          </cell>
          <cell r="B459" t="str">
            <v>Bishop, Tom Rhys</v>
          </cell>
          <cell r="C459" t="str">
            <v>Africa</v>
          </cell>
          <cell r="D459" t="str">
            <v>South Africa</v>
          </cell>
          <cell r="E459" t="str">
            <v>KwaZulu-Natal</v>
          </cell>
          <cell r="F459" t="str">
            <v>Maloti-Drakensberg Mountains</v>
          </cell>
          <cell r="G459" t="str">
            <v>Sani Pass</v>
          </cell>
          <cell r="H459" t="str">
            <v>Montane grassland</v>
          </cell>
          <cell r="I459">
            <v>2400</v>
          </cell>
          <cell r="J459">
            <v>-29.61</v>
          </cell>
          <cell r="K459">
            <v>29.31</v>
          </cell>
          <cell r="L459" t="str">
            <v>GPS</v>
          </cell>
          <cell r="M459" t="str">
            <v>NA</v>
          </cell>
          <cell r="N459">
            <v>194</v>
          </cell>
          <cell r="O459">
            <v>14</v>
          </cell>
          <cell r="P459">
            <v>14</v>
          </cell>
          <cell r="Q459">
            <v>0</v>
          </cell>
          <cell r="R459">
            <v>1</v>
          </cell>
          <cell r="S459" t="str">
            <v>NA</v>
          </cell>
          <cell r="T459">
            <v>1</v>
          </cell>
          <cell r="U459">
            <v>2010</v>
          </cell>
          <cell r="V459" t="str">
            <v>NA</v>
          </cell>
          <cell r="W459">
            <v>1</v>
          </cell>
          <cell r="X459">
            <v>2010</v>
          </cell>
          <cell r="Y459">
            <v>1</v>
          </cell>
          <cell r="Z459">
            <v>50</v>
          </cell>
          <cell r="AA459">
            <v>10</v>
          </cell>
          <cell r="AB459">
            <v>0</v>
          </cell>
          <cell r="AC459" t="str">
            <v>Pitfall</v>
          </cell>
          <cell r="AD459" t="str">
            <v>Each site is 10 pitfall traps arranged in a 5 X 2 grid. Each trap is 10m apart. Each of the sites within the same elevation are separated by 300m. Pitfall trap diameter was 50mm, depth was 70mm, 50% ethylene glycol used as preservative.</v>
          </cell>
          <cell r="AE459">
            <v>10</v>
          </cell>
          <cell r="AF459">
            <v>23.758293999999999</v>
          </cell>
          <cell r="AG459">
            <v>10</v>
          </cell>
          <cell r="AH459">
            <v>120</v>
          </cell>
          <cell r="AI459">
            <v>50</v>
          </cell>
          <cell r="AJ459" t="str">
            <v>NA</v>
          </cell>
          <cell r="AK459" t="str">
            <v>NA</v>
          </cell>
          <cell r="AL459" t="str">
            <v>NA</v>
          </cell>
          <cell r="AM459" t="str">
            <v>NA</v>
          </cell>
          <cell r="AN459" t="str">
            <v>NA</v>
          </cell>
          <cell r="AO459" t="str">
            <v>NA</v>
          </cell>
          <cell r="AP459" t="str">
            <v>NA</v>
          </cell>
          <cell r="AQ459" t="str">
            <v>NA</v>
          </cell>
          <cell r="AR459" t="str">
            <v>NA</v>
          </cell>
          <cell r="AS459" t="str">
            <v>NA</v>
          </cell>
          <cell r="AT459" t="str">
            <v>Montane grassland</v>
          </cell>
          <cell r="AU459" t="str">
            <v>Undisturbed</v>
          </cell>
          <cell r="AV459" t="str">
            <v>NA</v>
          </cell>
          <cell r="AW459" t="str">
            <v>NA</v>
          </cell>
          <cell r="AX459" t="str">
            <v>Montane grassland</v>
          </cell>
          <cell r="AY459" t="str">
            <v>Data from only one sampling period are provided, 14 sampling periods are given in the publication.</v>
          </cell>
        </row>
        <row r="460">
          <cell r="A460" t="str">
            <v>Bishop_etal_2014_12</v>
          </cell>
          <cell r="B460" t="str">
            <v>Bishop, Tom Rhys</v>
          </cell>
          <cell r="C460" t="str">
            <v>Africa</v>
          </cell>
          <cell r="D460" t="str">
            <v>South Africa</v>
          </cell>
          <cell r="E460" t="str">
            <v>KwaZulu-Natal</v>
          </cell>
          <cell r="F460" t="str">
            <v>Maloti-Drakensberg Mountains</v>
          </cell>
          <cell r="G460" t="str">
            <v>Sani Pass</v>
          </cell>
          <cell r="H460" t="str">
            <v>Montane grassland</v>
          </cell>
          <cell r="I460">
            <v>2400</v>
          </cell>
          <cell r="J460">
            <v>-29.61</v>
          </cell>
          <cell r="K460">
            <v>29.32</v>
          </cell>
          <cell r="L460" t="str">
            <v>GPS</v>
          </cell>
          <cell r="M460" t="str">
            <v>NA</v>
          </cell>
          <cell r="N460">
            <v>110</v>
          </cell>
          <cell r="O460">
            <v>9</v>
          </cell>
          <cell r="P460">
            <v>9</v>
          </cell>
          <cell r="Q460">
            <v>0</v>
          </cell>
          <cell r="R460">
            <v>1</v>
          </cell>
          <cell r="S460" t="str">
            <v>NA</v>
          </cell>
          <cell r="T460">
            <v>1</v>
          </cell>
          <cell r="U460">
            <v>2010</v>
          </cell>
          <cell r="V460" t="str">
            <v>NA</v>
          </cell>
          <cell r="W460">
            <v>1</v>
          </cell>
          <cell r="X460">
            <v>2010</v>
          </cell>
          <cell r="Y460">
            <v>1</v>
          </cell>
          <cell r="Z460">
            <v>50</v>
          </cell>
          <cell r="AA460">
            <v>10</v>
          </cell>
          <cell r="AB460">
            <v>0</v>
          </cell>
          <cell r="AC460" t="str">
            <v>Pitfall</v>
          </cell>
          <cell r="AD460" t="str">
            <v>Each site is 10 pitfall traps arranged in a 5 X 2 grid. Each trap is 10m apart. Each of the sites within the same elevation are separated by 300m. Pitfall trap diameter was 50mm, depth was 70mm, 50% ethylene glycol used as preservative.</v>
          </cell>
          <cell r="AE460">
            <v>10</v>
          </cell>
          <cell r="AF460">
            <v>23.758293999999999</v>
          </cell>
          <cell r="AG460">
            <v>10</v>
          </cell>
          <cell r="AH460">
            <v>120</v>
          </cell>
          <cell r="AI460">
            <v>50</v>
          </cell>
          <cell r="AJ460" t="str">
            <v>NA</v>
          </cell>
          <cell r="AK460" t="str">
            <v>NA</v>
          </cell>
          <cell r="AL460" t="str">
            <v>NA</v>
          </cell>
          <cell r="AM460" t="str">
            <v>NA</v>
          </cell>
          <cell r="AN460" t="str">
            <v>NA</v>
          </cell>
          <cell r="AO460" t="str">
            <v>NA</v>
          </cell>
          <cell r="AP460" t="str">
            <v>NA</v>
          </cell>
          <cell r="AQ460" t="str">
            <v>NA</v>
          </cell>
          <cell r="AR460" t="str">
            <v>NA</v>
          </cell>
          <cell r="AS460" t="str">
            <v>NA</v>
          </cell>
          <cell r="AT460" t="str">
            <v>Montane grassland</v>
          </cell>
          <cell r="AU460" t="str">
            <v>Undisturbed</v>
          </cell>
          <cell r="AV460" t="str">
            <v>NA</v>
          </cell>
          <cell r="AW460" t="str">
            <v>NA</v>
          </cell>
          <cell r="AX460" t="str">
            <v>Montane grassland</v>
          </cell>
          <cell r="AY460" t="str">
            <v>Data from only one sampling period are provided, 14 sampling periods are given in the publication.</v>
          </cell>
        </row>
        <row r="461">
          <cell r="A461" t="str">
            <v>Bishop_etal_2014_13</v>
          </cell>
          <cell r="B461" t="str">
            <v>Bishop, Tom Rhys</v>
          </cell>
          <cell r="C461" t="str">
            <v>Africa</v>
          </cell>
          <cell r="D461" t="str">
            <v>South Africa</v>
          </cell>
          <cell r="E461" t="str">
            <v>KwaZulu-Natal</v>
          </cell>
          <cell r="F461" t="str">
            <v>Maloti-Drakensberg Mountains</v>
          </cell>
          <cell r="G461" t="str">
            <v>Sani Pass</v>
          </cell>
          <cell r="H461" t="str">
            <v>Montane grassland</v>
          </cell>
          <cell r="I461">
            <v>2100</v>
          </cell>
          <cell r="J461">
            <v>-29.6</v>
          </cell>
          <cell r="K461">
            <v>29.32</v>
          </cell>
          <cell r="L461" t="str">
            <v>GPS</v>
          </cell>
          <cell r="M461" t="str">
            <v>NA</v>
          </cell>
          <cell r="N461">
            <v>204</v>
          </cell>
          <cell r="O461">
            <v>12</v>
          </cell>
          <cell r="P461">
            <v>12</v>
          </cell>
          <cell r="Q461">
            <v>0</v>
          </cell>
          <cell r="R461">
            <v>1</v>
          </cell>
          <cell r="S461" t="str">
            <v>NA</v>
          </cell>
          <cell r="T461">
            <v>1</v>
          </cell>
          <cell r="U461">
            <v>2010</v>
          </cell>
          <cell r="V461" t="str">
            <v>NA</v>
          </cell>
          <cell r="W461">
            <v>1</v>
          </cell>
          <cell r="X461">
            <v>2010</v>
          </cell>
          <cell r="Y461">
            <v>1</v>
          </cell>
          <cell r="Z461">
            <v>50</v>
          </cell>
          <cell r="AA461">
            <v>10</v>
          </cell>
          <cell r="AB461">
            <v>0</v>
          </cell>
          <cell r="AC461" t="str">
            <v>Pitfall</v>
          </cell>
          <cell r="AD461" t="str">
            <v>Each site is 10 pitfall traps arranged in a 5 X 2 grid. Each trap is 10m apart. Each of the sites within the same elevation are separated by 300m. Pitfall trap diameter was 50mm, depth was 70mm, 50% ethylene glycol used as preservative.</v>
          </cell>
          <cell r="AE461">
            <v>10</v>
          </cell>
          <cell r="AF461">
            <v>23.758293999999999</v>
          </cell>
          <cell r="AG461">
            <v>10</v>
          </cell>
          <cell r="AH461">
            <v>120</v>
          </cell>
          <cell r="AI461">
            <v>50</v>
          </cell>
          <cell r="AJ461" t="str">
            <v>NA</v>
          </cell>
          <cell r="AK461" t="str">
            <v>NA</v>
          </cell>
          <cell r="AL461" t="str">
            <v>NA</v>
          </cell>
          <cell r="AM461" t="str">
            <v>NA</v>
          </cell>
          <cell r="AN461" t="str">
            <v>NA</v>
          </cell>
          <cell r="AO461" t="str">
            <v>NA</v>
          </cell>
          <cell r="AP461" t="str">
            <v>NA</v>
          </cell>
          <cell r="AQ461" t="str">
            <v>NA</v>
          </cell>
          <cell r="AR461" t="str">
            <v>NA</v>
          </cell>
          <cell r="AS461" t="str">
            <v>NA</v>
          </cell>
          <cell r="AT461" t="str">
            <v>Montane grassland</v>
          </cell>
          <cell r="AU461" t="str">
            <v>Undisturbed</v>
          </cell>
          <cell r="AV461" t="str">
            <v>NA</v>
          </cell>
          <cell r="AW461" t="str">
            <v>NA</v>
          </cell>
          <cell r="AX461" t="str">
            <v>Montane grassland</v>
          </cell>
          <cell r="AY461" t="str">
            <v>Data from only one sampling period are provided, 14 sampling periods are given in the publication.</v>
          </cell>
        </row>
        <row r="462">
          <cell r="A462" t="str">
            <v>Bishop_etal_2014_14</v>
          </cell>
          <cell r="B462" t="str">
            <v>Bishop, Tom Rhys</v>
          </cell>
          <cell r="C462" t="str">
            <v>Africa</v>
          </cell>
          <cell r="D462" t="str">
            <v>South Africa</v>
          </cell>
          <cell r="E462" t="str">
            <v>KwaZulu-Natal</v>
          </cell>
          <cell r="F462" t="str">
            <v>Maloti-Drakensberg Mountains</v>
          </cell>
          <cell r="G462" t="str">
            <v>Sani Pass</v>
          </cell>
          <cell r="H462" t="str">
            <v>Montane grassland</v>
          </cell>
          <cell r="I462">
            <v>2100</v>
          </cell>
          <cell r="J462">
            <v>-29.6</v>
          </cell>
          <cell r="K462">
            <v>29.33</v>
          </cell>
          <cell r="L462" t="str">
            <v>GPS</v>
          </cell>
          <cell r="M462" t="str">
            <v>NA</v>
          </cell>
          <cell r="N462">
            <v>135</v>
          </cell>
          <cell r="O462">
            <v>16</v>
          </cell>
          <cell r="P462">
            <v>16</v>
          </cell>
          <cell r="Q462">
            <v>0</v>
          </cell>
          <cell r="R462">
            <v>1</v>
          </cell>
          <cell r="S462" t="str">
            <v>NA</v>
          </cell>
          <cell r="T462">
            <v>1</v>
          </cell>
          <cell r="U462">
            <v>2010</v>
          </cell>
          <cell r="V462" t="str">
            <v>NA</v>
          </cell>
          <cell r="W462">
            <v>1</v>
          </cell>
          <cell r="X462">
            <v>2010</v>
          </cell>
          <cell r="Y462">
            <v>1</v>
          </cell>
          <cell r="Z462">
            <v>50</v>
          </cell>
          <cell r="AA462">
            <v>10</v>
          </cell>
          <cell r="AB462">
            <v>0</v>
          </cell>
          <cell r="AC462" t="str">
            <v>Pitfall</v>
          </cell>
          <cell r="AD462" t="str">
            <v>Each site is 10 pitfall traps arranged in a 5 X 2 grid. Each trap is 10m apart. Each of the sites within the same elevation are separated by 300m. Pitfall trap diameter was 50mm, depth was 70mm, 50% ethylene glycol used as preservative.</v>
          </cell>
          <cell r="AE462">
            <v>10</v>
          </cell>
          <cell r="AF462">
            <v>23.758293999999999</v>
          </cell>
          <cell r="AG462">
            <v>10</v>
          </cell>
          <cell r="AH462">
            <v>120</v>
          </cell>
          <cell r="AI462">
            <v>50</v>
          </cell>
          <cell r="AJ462" t="str">
            <v>NA</v>
          </cell>
          <cell r="AK462" t="str">
            <v>NA</v>
          </cell>
          <cell r="AL462" t="str">
            <v>NA</v>
          </cell>
          <cell r="AM462" t="str">
            <v>NA</v>
          </cell>
          <cell r="AN462" t="str">
            <v>NA</v>
          </cell>
          <cell r="AO462" t="str">
            <v>NA</v>
          </cell>
          <cell r="AP462" t="str">
            <v>NA</v>
          </cell>
          <cell r="AQ462" t="str">
            <v>NA</v>
          </cell>
          <cell r="AR462" t="str">
            <v>NA</v>
          </cell>
          <cell r="AS462" t="str">
            <v>NA</v>
          </cell>
          <cell r="AT462" t="str">
            <v>Montane grassland</v>
          </cell>
          <cell r="AU462" t="str">
            <v>Undisturbed</v>
          </cell>
          <cell r="AV462" t="str">
            <v>NA</v>
          </cell>
          <cell r="AW462" t="str">
            <v>NA</v>
          </cell>
          <cell r="AX462" t="str">
            <v>Montane grassland</v>
          </cell>
          <cell r="AY462" t="str">
            <v>Data from only one sampling period are provided, 14 sampling periods are given in the publication.</v>
          </cell>
        </row>
        <row r="463">
          <cell r="A463" t="str">
            <v>Bishop_etal_2014_15</v>
          </cell>
          <cell r="B463" t="str">
            <v>Bishop, Tom Rhys</v>
          </cell>
          <cell r="C463" t="str">
            <v>Africa</v>
          </cell>
          <cell r="D463" t="str">
            <v>South Africa</v>
          </cell>
          <cell r="E463" t="str">
            <v>KwaZulu-Natal</v>
          </cell>
          <cell r="F463" t="str">
            <v>Maloti-Drakensberg Mountains</v>
          </cell>
          <cell r="G463" t="str">
            <v>Sani Pass</v>
          </cell>
          <cell r="H463" t="str">
            <v>Montane grassland</v>
          </cell>
          <cell r="I463">
            <v>2100</v>
          </cell>
          <cell r="J463">
            <v>-29.6</v>
          </cell>
          <cell r="K463">
            <v>29.33</v>
          </cell>
          <cell r="L463" t="str">
            <v>GPS</v>
          </cell>
          <cell r="M463" t="str">
            <v>NA</v>
          </cell>
          <cell r="N463">
            <v>238</v>
          </cell>
          <cell r="O463">
            <v>17</v>
          </cell>
          <cell r="P463">
            <v>17</v>
          </cell>
          <cell r="Q463">
            <v>0</v>
          </cell>
          <cell r="R463">
            <v>1</v>
          </cell>
          <cell r="S463" t="str">
            <v>NA</v>
          </cell>
          <cell r="T463">
            <v>1</v>
          </cell>
          <cell r="U463">
            <v>2010</v>
          </cell>
          <cell r="V463" t="str">
            <v>NA</v>
          </cell>
          <cell r="W463">
            <v>1</v>
          </cell>
          <cell r="X463">
            <v>2010</v>
          </cell>
          <cell r="Y463">
            <v>1</v>
          </cell>
          <cell r="Z463">
            <v>50</v>
          </cell>
          <cell r="AA463">
            <v>10</v>
          </cell>
          <cell r="AB463">
            <v>0</v>
          </cell>
          <cell r="AC463" t="str">
            <v>Pitfall</v>
          </cell>
          <cell r="AD463" t="str">
            <v>Each site is 10 pitfall traps arranged in a 5 X 2 grid. Each trap is 10m apart. Each of the sites within the same elevation are separated by 300m. Pitfall trap diameter was 50mm, depth was 70mm, 50% ethylene glycol used as preservative.</v>
          </cell>
          <cell r="AE463">
            <v>10</v>
          </cell>
          <cell r="AF463">
            <v>23.758293999999999</v>
          </cell>
          <cell r="AG463">
            <v>10</v>
          </cell>
          <cell r="AH463">
            <v>120</v>
          </cell>
          <cell r="AI463">
            <v>50</v>
          </cell>
          <cell r="AJ463" t="str">
            <v>NA</v>
          </cell>
          <cell r="AK463" t="str">
            <v>NA</v>
          </cell>
          <cell r="AL463" t="str">
            <v>NA</v>
          </cell>
          <cell r="AM463" t="str">
            <v>NA</v>
          </cell>
          <cell r="AN463" t="str">
            <v>NA</v>
          </cell>
          <cell r="AO463" t="str">
            <v>NA</v>
          </cell>
          <cell r="AP463" t="str">
            <v>NA</v>
          </cell>
          <cell r="AQ463" t="str">
            <v>NA</v>
          </cell>
          <cell r="AR463" t="str">
            <v>NA</v>
          </cell>
          <cell r="AS463" t="str">
            <v>NA</v>
          </cell>
          <cell r="AT463" t="str">
            <v>Montane grassland</v>
          </cell>
          <cell r="AU463" t="str">
            <v>Undisturbed</v>
          </cell>
          <cell r="AV463" t="str">
            <v>NA</v>
          </cell>
          <cell r="AW463" t="str">
            <v>NA</v>
          </cell>
          <cell r="AX463" t="str">
            <v>Montane grassland</v>
          </cell>
          <cell r="AY463" t="str">
            <v>Data from only one sampling period are provided, 14 sampling periods are given in the publication.</v>
          </cell>
        </row>
        <row r="464">
          <cell r="A464" t="str">
            <v>Bishop_etal_2014_16</v>
          </cell>
          <cell r="B464" t="str">
            <v>Bishop, Tom Rhys</v>
          </cell>
          <cell r="C464" t="str">
            <v>Africa</v>
          </cell>
          <cell r="D464" t="str">
            <v>South Africa</v>
          </cell>
          <cell r="E464" t="str">
            <v>KwaZulu-Natal</v>
          </cell>
          <cell r="F464" t="str">
            <v>Maloti-Drakensberg Mountains</v>
          </cell>
          <cell r="G464" t="str">
            <v>Sani Pass</v>
          </cell>
          <cell r="H464" t="str">
            <v>Montane grassland</v>
          </cell>
          <cell r="I464">
            <v>2100</v>
          </cell>
          <cell r="J464">
            <v>-29.6</v>
          </cell>
          <cell r="K464">
            <v>29.33</v>
          </cell>
          <cell r="L464" t="str">
            <v>GPS</v>
          </cell>
          <cell r="M464" t="str">
            <v>NA</v>
          </cell>
          <cell r="N464">
            <v>118</v>
          </cell>
          <cell r="O464">
            <v>17</v>
          </cell>
          <cell r="P464">
            <v>17</v>
          </cell>
          <cell r="Q464">
            <v>0</v>
          </cell>
          <cell r="R464">
            <v>1</v>
          </cell>
          <cell r="S464" t="str">
            <v>NA</v>
          </cell>
          <cell r="T464">
            <v>1</v>
          </cell>
          <cell r="U464">
            <v>2010</v>
          </cell>
          <cell r="V464" t="str">
            <v>NA</v>
          </cell>
          <cell r="W464">
            <v>1</v>
          </cell>
          <cell r="X464">
            <v>2010</v>
          </cell>
          <cell r="Y464">
            <v>1</v>
          </cell>
          <cell r="Z464">
            <v>50</v>
          </cell>
          <cell r="AA464">
            <v>10</v>
          </cell>
          <cell r="AB464">
            <v>0</v>
          </cell>
          <cell r="AC464" t="str">
            <v>Pitfall</v>
          </cell>
          <cell r="AD464" t="str">
            <v>Each site is 10 pitfall traps arranged in a 5 X 2 grid. Each trap is 10m apart. Each of the sites within the same elevation are separated by 300m. Pitfall trap diameter was 50mm, depth was 70mm, 50% ethylene glycol used as preservative.</v>
          </cell>
          <cell r="AE464">
            <v>10</v>
          </cell>
          <cell r="AF464">
            <v>23.758293999999999</v>
          </cell>
          <cell r="AG464">
            <v>10</v>
          </cell>
          <cell r="AH464">
            <v>120</v>
          </cell>
          <cell r="AI464">
            <v>50</v>
          </cell>
          <cell r="AJ464" t="str">
            <v>NA</v>
          </cell>
          <cell r="AK464" t="str">
            <v>NA</v>
          </cell>
          <cell r="AL464" t="str">
            <v>NA</v>
          </cell>
          <cell r="AM464" t="str">
            <v>NA</v>
          </cell>
          <cell r="AN464" t="str">
            <v>NA</v>
          </cell>
          <cell r="AO464" t="str">
            <v>NA</v>
          </cell>
          <cell r="AP464" t="str">
            <v>NA</v>
          </cell>
          <cell r="AQ464" t="str">
            <v>NA</v>
          </cell>
          <cell r="AR464" t="str">
            <v>NA</v>
          </cell>
          <cell r="AS464" t="str">
            <v>NA</v>
          </cell>
          <cell r="AT464" t="str">
            <v>Montane grassland</v>
          </cell>
          <cell r="AU464" t="str">
            <v>Undisturbed</v>
          </cell>
          <cell r="AV464" t="str">
            <v>NA</v>
          </cell>
          <cell r="AW464" t="str">
            <v>NA</v>
          </cell>
          <cell r="AX464" t="str">
            <v>Montane grassland</v>
          </cell>
          <cell r="AY464" t="str">
            <v>Data from only one sampling period are provided, 14 sampling periods are given in the publication.</v>
          </cell>
        </row>
        <row r="465">
          <cell r="A465" t="str">
            <v>Bishop_etal_2014_17</v>
          </cell>
          <cell r="B465" t="str">
            <v>Bishop, Tom Rhys</v>
          </cell>
          <cell r="C465" t="str">
            <v>Africa</v>
          </cell>
          <cell r="D465" t="str">
            <v>South Africa</v>
          </cell>
          <cell r="E465" t="str">
            <v>KwaZulu-Natal</v>
          </cell>
          <cell r="F465" t="str">
            <v>Maloti-Drakensberg Mountains</v>
          </cell>
          <cell r="G465" t="str">
            <v>Sani Pass</v>
          </cell>
          <cell r="H465" t="str">
            <v>Montane grassland</v>
          </cell>
          <cell r="I465">
            <v>1800</v>
          </cell>
          <cell r="J465">
            <v>-29.62</v>
          </cell>
          <cell r="K465">
            <v>29.39</v>
          </cell>
          <cell r="L465" t="str">
            <v>GPS</v>
          </cell>
          <cell r="M465" t="str">
            <v>NA</v>
          </cell>
          <cell r="N465">
            <v>85</v>
          </cell>
          <cell r="O465">
            <v>16</v>
          </cell>
          <cell r="P465">
            <v>16</v>
          </cell>
          <cell r="Q465">
            <v>0</v>
          </cell>
          <cell r="R465">
            <v>1</v>
          </cell>
          <cell r="S465" t="str">
            <v>NA</v>
          </cell>
          <cell r="T465">
            <v>1</v>
          </cell>
          <cell r="U465">
            <v>2010</v>
          </cell>
          <cell r="V465" t="str">
            <v>NA</v>
          </cell>
          <cell r="W465">
            <v>1</v>
          </cell>
          <cell r="X465">
            <v>2010</v>
          </cell>
          <cell r="Y465">
            <v>1</v>
          </cell>
          <cell r="Z465">
            <v>50</v>
          </cell>
          <cell r="AA465">
            <v>10</v>
          </cell>
          <cell r="AB465">
            <v>0</v>
          </cell>
          <cell r="AC465" t="str">
            <v>Pitfall</v>
          </cell>
          <cell r="AD465" t="str">
            <v>Each site is 10 pitfall traps arranged in a 5 X 2 grid. Each trap is 10m apart. Each of the sites within the same elevation are separated by 300m. Pitfall trap diameter was 50mm, depth was 70mm, 50% ethylene glycol used as preservative.</v>
          </cell>
          <cell r="AE465">
            <v>10</v>
          </cell>
          <cell r="AF465">
            <v>23.758293999999999</v>
          </cell>
          <cell r="AG465">
            <v>10</v>
          </cell>
          <cell r="AH465">
            <v>120</v>
          </cell>
          <cell r="AI465">
            <v>50</v>
          </cell>
          <cell r="AJ465" t="str">
            <v>NA</v>
          </cell>
          <cell r="AK465" t="str">
            <v>NA</v>
          </cell>
          <cell r="AL465" t="str">
            <v>NA</v>
          </cell>
          <cell r="AM465" t="str">
            <v>NA</v>
          </cell>
          <cell r="AN465" t="str">
            <v>NA</v>
          </cell>
          <cell r="AO465" t="str">
            <v>NA</v>
          </cell>
          <cell r="AP465" t="str">
            <v>NA</v>
          </cell>
          <cell r="AQ465" t="str">
            <v>NA</v>
          </cell>
          <cell r="AR465" t="str">
            <v>NA</v>
          </cell>
          <cell r="AS465" t="str">
            <v>NA</v>
          </cell>
          <cell r="AT465" t="str">
            <v>Montane grassland</v>
          </cell>
          <cell r="AU465" t="str">
            <v>Undisturbed</v>
          </cell>
          <cell r="AV465" t="str">
            <v>NA</v>
          </cell>
          <cell r="AW465" t="str">
            <v>NA</v>
          </cell>
          <cell r="AX465" t="str">
            <v>Montane grassland</v>
          </cell>
          <cell r="AY465" t="str">
            <v>Data from only one sampling period are provided, 14 sampling periods are given in the publication.</v>
          </cell>
        </row>
        <row r="466">
          <cell r="A466" t="str">
            <v>Bishop_etal_2014_18</v>
          </cell>
          <cell r="B466" t="str">
            <v>Bishop, Tom Rhys</v>
          </cell>
          <cell r="C466" t="str">
            <v>Africa</v>
          </cell>
          <cell r="D466" t="str">
            <v>South Africa</v>
          </cell>
          <cell r="E466" t="str">
            <v>KwaZulu-Natal</v>
          </cell>
          <cell r="F466" t="str">
            <v>Maloti-Drakensberg Mountains</v>
          </cell>
          <cell r="G466" t="str">
            <v>Sani Pass</v>
          </cell>
          <cell r="H466" t="str">
            <v>Montane grassland</v>
          </cell>
          <cell r="I466">
            <v>1800</v>
          </cell>
          <cell r="J466">
            <v>-29.62</v>
          </cell>
          <cell r="K466">
            <v>29.39</v>
          </cell>
          <cell r="L466" t="str">
            <v>GPS</v>
          </cell>
          <cell r="M466" t="str">
            <v>NA</v>
          </cell>
          <cell r="N466">
            <v>142</v>
          </cell>
          <cell r="O466">
            <v>20</v>
          </cell>
          <cell r="P466">
            <v>20</v>
          </cell>
          <cell r="Q466">
            <v>0</v>
          </cell>
          <cell r="R466">
            <v>1</v>
          </cell>
          <cell r="S466" t="str">
            <v>NA</v>
          </cell>
          <cell r="T466">
            <v>1</v>
          </cell>
          <cell r="U466">
            <v>2010</v>
          </cell>
          <cell r="V466" t="str">
            <v>NA</v>
          </cell>
          <cell r="W466">
            <v>1</v>
          </cell>
          <cell r="X466">
            <v>2010</v>
          </cell>
          <cell r="Y466">
            <v>1</v>
          </cell>
          <cell r="Z466">
            <v>50</v>
          </cell>
          <cell r="AA466">
            <v>10</v>
          </cell>
          <cell r="AB466">
            <v>0</v>
          </cell>
          <cell r="AC466" t="str">
            <v>Pitfall</v>
          </cell>
          <cell r="AD466" t="str">
            <v>Each site is 10 pitfall traps arranged in a 5 X 2 grid. Each trap is 10m apart. Each of the sites within the same elevation are separated by 300m. Pitfall trap diameter was 50mm, depth was 70mm, 50% ethylene glycol used as preservative.</v>
          </cell>
          <cell r="AE466">
            <v>10</v>
          </cell>
          <cell r="AF466">
            <v>23.758293999999999</v>
          </cell>
          <cell r="AG466">
            <v>10</v>
          </cell>
          <cell r="AH466">
            <v>120</v>
          </cell>
          <cell r="AI466">
            <v>50</v>
          </cell>
          <cell r="AJ466" t="str">
            <v>NA</v>
          </cell>
          <cell r="AK466" t="str">
            <v>NA</v>
          </cell>
          <cell r="AL466" t="str">
            <v>NA</v>
          </cell>
          <cell r="AM466" t="str">
            <v>NA</v>
          </cell>
          <cell r="AN466" t="str">
            <v>NA</v>
          </cell>
          <cell r="AO466" t="str">
            <v>NA</v>
          </cell>
          <cell r="AP466" t="str">
            <v>NA</v>
          </cell>
          <cell r="AQ466" t="str">
            <v>NA</v>
          </cell>
          <cell r="AR466" t="str">
            <v>NA</v>
          </cell>
          <cell r="AS466" t="str">
            <v>NA</v>
          </cell>
          <cell r="AT466" t="str">
            <v>Montane grassland</v>
          </cell>
          <cell r="AU466" t="str">
            <v>Undisturbed</v>
          </cell>
          <cell r="AV466" t="str">
            <v>NA</v>
          </cell>
          <cell r="AW466" t="str">
            <v>NA</v>
          </cell>
          <cell r="AX466" t="str">
            <v>Montane grassland</v>
          </cell>
          <cell r="AY466" t="str">
            <v>Data from only one sampling period are provided, 14 sampling periods are given in the publication.</v>
          </cell>
        </row>
        <row r="467">
          <cell r="A467" t="str">
            <v>Bishop_etal_2014_19</v>
          </cell>
          <cell r="B467" t="str">
            <v>Bishop, Tom Rhys</v>
          </cell>
          <cell r="C467" t="str">
            <v>Africa</v>
          </cell>
          <cell r="D467" t="str">
            <v>South Africa</v>
          </cell>
          <cell r="E467" t="str">
            <v>KwaZulu-Natal</v>
          </cell>
          <cell r="F467" t="str">
            <v>Maloti-Drakensberg Mountains</v>
          </cell>
          <cell r="G467" t="str">
            <v>Sani Pass</v>
          </cell>
          <cell r="H467" t="str">
            <v>Montane grassland</v>
          </cell>
          <cell r="I467">
            <v>1800</v>
          </cell>
          <cell r="J467">
            <v>-29.62</v>
          </cell>
          <cell r="K467">
            <v>29.39</v>
          </cell>
          <cell r="L467" t="str">
            <v>GPS</v>
          </cell>
          <cell r="M467" t="str">
            <v>NA</v>
          </cell>
          <cell r="N467">
            <v>126</v>
          </cell>
          <cell r="O467">
            <v>22</v>
          </cell>
          <cell r="P467">
            <v>22</v>
          </cell>
          <cell r="Q467">
            <v>0</v>
          </cell>
          <cell r="R467">
            <v>1</v>
          </cell>
          <cell r="S467" t="str">
            <v>NA</v>
          </cell>
          <cell r="T467">
            <v>1</v>
          </cell>
          <cell r="U467">
            <v>2010</v>
          </cell>
          <cell r="V467" t="str">
            <v>NA</v>
          </cell>
          <cell r="W467">
            <v>1</v>
          </cell>
          <cell r="X467">
            <v>2010</v>
          </cell>
          <cell r="Y467">
            <v>1</v>
          </cell>
          <cell r="Z467">
            <v>50</v>
          </cell>
          <cell r="AA467">
            <v>10</v>
          </cell>
          <cell r="AB467">
            <v>0</v>
          </cell>
          <cell r="AC467" t="str">
            <v>Pitfall</v>
          </cell>
          <cell r="AD467" t="str">
            <v>Each site is 10 pitfall traps arranged in a 5 X 2 grid. Each trap is 10m apart. Each of the sites within the same elevation are separated by 300m. Pitfall trap diameter was 50mm, depth was 70mm, 50% ethylene glycol used as preservative.</v>
          </cell>
          <cell r="AE467">
            <v>10</v>
          </cell>
          <cell r="AF467">
            <v>23.758293999999999</v>
          </cell>
          <cell r="AG467">
            <v>10</v>
          </cell>
          <cell r="AH467">
            <v>120</v>
          </cell>
          <cell r="AI467">
            <v>50</v>
          </cell>
          <cell r="AJ467" t="str">
            <v>NA</v>
          </cell>
          <cell r="AK467" t="str">
            <v>NA</v>
          </cell>
          <cell r="AL467" t="str">
            <v>NA</v>
          </cell>
          <cell r="AM467" t="str">
            <v>NA</v>
          </cell>
          <cell r="AN467" t="str">
            <v>NA</v>
          </cell>
          <cell r="AO467" t="str">
            <v>NA</v>
          </cell>
          <cell r="AP467" t="str">
            <v>NA</v>
          </cell>
          <cell r="AQ467" t="str">
            <v>NA</v>
          </cell>
          <cell r="AR467" t="str">
            <v>NA</v>
          </cell>
          <cell r="AS467" t="str">
            <v>NA</v>
          </cell>
          <cell r="AT467" t="str">
            <v>Montane grassland</v>
          </cell>
          <cell r="AU467" t="str">
            <v>Undisturbed</v>
          </cell>
          <cell r="AV467" t="str">
            <v>NA</v>
          </cell>
          <cell r="AW467" t="str">
            <v>NA</v>
          </cell>
          <cell r="AX467" t="str">
            <v>Montane grassland</v>
          </cell>
          <cell r="AY467" t="str">
            <v>Data from only one sampling period are provided, 14 sampling periods are given in the publication.</v>
          </cell>
        </row>
        <row r="468">
          <cell r="A468" t="str">
            <v>Bishop_etal_2014_2</v>
          </cell>
          <cell r="B468" t="str">
            <v>Bishop, Tom Rhys</v>
          </cell>
          <cell r="C468" t="str">
            <v>Africa</v>
          </cell>
          <cell r="D468" t="str">
            <v>South Africa</v>
          </cell>
          <cell r="E468" t="str">
            <v>KwaZulu-Natal</v>
          </cell>
          <cell r="F468" t="str">
            <v>Maloti-Drakensberg Mountains</v>
          </cell>
          <cell r="G468" t="str">
            <v>Sani Pass</v>
          </cell>
          <cell r="H468" t="str">
            <v>Montane grassland</v>
          </cell>
          <cell r="I468">
            <v>3000</v>
          </cell>
          <cell r="J468">
            <v>-29.6</v>
          </cell>
          <cell r="K468">
            <v>29.29</v>
          </cell>
          <cell r="L468" t="str">
            <v>GPS</v>
          </cell>
          <cell r="M468" t="str">
            <v>NA</v>
          </cell>
          <cell r="N468">
            <v>21</v>
          </cell>
          <cell r="O468">
            <v>2</v>
          </cell>
          <cell r="P468">
            <v>2</v>
          </cell>
          <cell r="Q468">
            <v>0</v>
          </cell>
          <cell r="R468">
            <v>1</v>
          </cell>
          <cell r="S468" t="str">
            <v>NA</v>
          </cell>
          <cell r="T468">
            <v>1</v>
          </cell>
          <cell r="U468">
            <v>2010</v>
          </cell>
          <cell r="V468" t="str">
            <v>NA</v>
          </cell>
          <cell r="W468">
            <v>1</v>
          </cell>
          <cell r="X468">
            <v>2010</v>
          </cell>
          <cell r="Y468">
            <v>1</v>
          </cell>
          <cell r="Z468">
            <v>50</v>
          </cell>
          <cell r="AA468">
            <v>10</v>
          </cell>
          <cell r="AB468">
            <v>0</v>
          </cell>
          <cell r="AC468" t="str">
            <v>Pitfall</v>
          </cell>
          <cell r="AD468" t="str">
            <v>Each site is 10 pitfall traps arranged in a 5 X 2 grid. Each trap is 10m apart. Each of the sites within the same elevation are separated by 300m. Pitfall trap diameter was 50mm, depth was 70mm, 50% ethylene glycol used as preservative.</v>
          </cell>
          <cell r="AE468">
            <v>10</v>
          </cell>
          <cell r="AF468">
            <v>23.758293999999999</v>
          </cell>
          <cell r="AG468">
            <v>10</v>
          </cell>
          <cell r="AH468">
            <v>120</v>
          </cell>
          <cell r="AI468">
            <v>50</v>
          </cell>
          <cell r="AJ468" t="str">
            <v>NA</v>
          </cell>
          <cell r="AK468" t="str">
            <v>NA</v>
          </cell>
          <cell r="AL468" t="str">
            <v>NA</v>
          </cell>
          <cell r="AM468" t="str">
            <v>NA</v>
          </cell>
          <cell r="AN468" t="str">
            <v>NA</v>
          </cell>
          <cell r="AO468" t="str">
            <v>NA</v>
          </cell>
          <cell r="AP468" t="str">
            <v>NA</v>
          </cell>
          <cell r="AQ468" t="str">
            <v>NA</v>
          </cell>
          <cell r="AR468" t="str">
            <v>NA</v>
          </cell>
          <cell r="AS468" t="str">
            <v>NA</v>
          </cell>
          <cell r="AT468" t="str">
            <v>Montane grassland</v>
          </cell>
          <cell r="AU468" t="str">
            <v>Undisturbed</v>
          </cell>
          <cell r="AV468" t="str">
            <v>NA</v>
          </cell>
          <cell r="AW468" t="str">
            <v>NA</v>
          </cell>
          <cell r="AX468" t="str">
            <v>Montane grassland</v>
          </cell>
          <cell r="AY468" t="str">
            <v>Data from only one sampling period are provided, 14 sampling periods are given in the publication.</v>
          </cell>
        </row>
        <row r="469">
          <cell r="A469" t="str">
            <v>Bishop_etal_2014_20</v>
          </cell>
          <cell r="B469" t="str">
            <v>Bishop, Tom Rhys</v>
          </cell>
          <cell r="C469" t="str">
            <v>Africa</v>
          </cell>
          <cell r="D469" t="str">
            <v>South Africa</v>
          </cell>
          <cell r="E469" t="str">
            <v>KwaZulu-Natal</v>
          </cell>
          <cell r="F469" t="str">
            <v>Maloti-Drakensberg Mountains</v>
          </cell>
          <cell r="G469" t="str">
            <v>Sani Pass</v>
          </cell>
          <cell r="H469" t="str">
            <v>Montane grassland</v>
          </cell>
          <cell r="I469">
            <v>1800</v>
          </cell>
          <cell r="J469">
            <v>-29.62</v>
          </cell>
          <cell r="K469">
            <v>29.4</v>
          </cell>
          <cell r="L469" t="str">
            <v>GPS</v>
          </cell>
          <cell r="M469" t="str">
            <v>NA</v>
          </cell>
          <cell r="N469">
            <v>22</v>
          </cell>
          <cell r="O469">
            <v>5</v>
          </cell>
          <cell r="P469">
            <v>5</v>
          </cell>
          <cell r="Q469">
            <v>0</v>
          </cell>
          <cell r="R469">
            <v>1</v>
          </cell>
          <cell r="S469" t="str">
            <v>NA</v>
          </cell>
          <cell r="T469">
            <v>1</v>
          </cell>
          <cell r="U469">
            <v>2010</v>
          </cell>
          <cell r="V469" t="str">
            <v>NA</v>
          </cell>
          <cell r="W469">
            <v>1</v>
          </cell>
          <cell r="X469">
            <v>2010</v>
          </cell>
          <cell r="Y469">
            <v>1</v>
          </cell>
          <cell r="Z469">
            <v>50</v>
          </cell>
          <cell r="AA469">
            <v>10</v>
          </cell>
          <cell r="AB469">
            <v>0</v>
          </cell>
          <cell r="AC469" t="str">
            <v>Pitfall</v>
          </cell>
          <cell r="AD469" t="str">
            <v>Each site is 10 pitfall traps arranged in a 5 X 2 grid. Each trap is 10m apart. Each of the sites within the same elevation are separated by 300m. Pitfall trap diameter was 50mm, depth was 70mm, 50% ethylene glycol used as preservative.</v>
          </cell>
          <cell r="AE469">
            <v>10</v>
          </cell>
          <cell r="AF469">
            <v>23.758293999999999</v>
          </cell>
          <cell r="AG469">
            <v>10</v>
          </cell>
          <cell r="AH469">
            <v>120</v>
          </cell>
          <cell r="AI469">
            <v>50</v>
          </cell>
          <cell r="AJ469" t="str">
            <v>NA</v>
          </cell>
          <cell r="AK469" t="str">
            <v>NA</v>
          </cell>
          <cell r="AL469" t="str">
            <v>NA</v>
          </cell>
          <cell r="AM469" t="str">
            <v>NA</v>
          </cell>
          <cell r="AN469" t="str">
            <v>NA</v>
          </cell>
          <cell r="AO469" t="str">
            <v>NA</v>
          </cell>
          <cell r="AP469" t="str">
            <v>NA</v>
          </cell>
          <cell r="AQ469" t="str">
            <v>NA</v>
          </cell>
          <cell r="AR469" t="str">
            <v>NA</v>
          </cell>
          <cell r="AS469" t="str">
            <v>NA</v>
          </cell>
          <cell r="AT469" t="str">
            <v>Montane grassland</v>
          </cell>
          <cell r="AU469" t="str">
            <v>Undisturbed</v>
          </cell>
          <cell r="AV469" t="str">
            <v>NA</v>
          </cell>
          <cell r="AW469" t="str">
            <v>NA</v>
          </cell>
          <cell r="AX469" t="str">
            <v>Montane grassland</v>
          </cell>
          <cell r="AY469" t="str">
            <v>Data from only one sampling period are provided, 14 sampling periods are given in the publication.</v>
          </cell>
        </row>
        <row r="470">
          <cell r="A470" t="str">
            <v>Bishop_etal_2014_21</v>
          </cell>
          <cell r="B470" t="str">
            <v>Bishop, Tom Rhys</v>
          </cell>
          <cell r="C470" t="str">
            <v>Africa</v>
          </cell>
          <cell r="D470" t="str">
            <v>South Africa</v>
          </cell>
          <cell r="E470" t="str">
            <v>KwaZulu-Natal</v>
          </cell>
          <cell r="F470" t="str">
            <v>Maloti-Drakensberg Mountains</v>
          </cell>
          <cell r="G470" t="str">
            <v>Sani Pass</v>
          </cell>
          <cell r="H470" t="str">
            <v>Montane grassland</v>
          </cell>
          <cell r="I470">
            <v>1500</v>
          </cell>
          <cell r="J470">
            <v>-29.65</v>
          </cell>
          <cell r="K470">
            <v>29.45</v>
          </cell>
          <cell r="L470" t="str">
            <v>GPS</v>
          </cell>
          <cell r="M470" t="str">
            <v>NA</v>
          </cell>
          <cell r="N470">
            <v>44</v>
          </cell>
          <cell r="O470">
            <v>12</v>
          </cell>
          <cell r="P470">
            <v>12</v>
          </cell>
          <cell r="Q470">
            <v>0</v>
          </cell>
          <cell r="R470">
            <v>1</v>
          </cell>
          <cell r="S470" t="str">
            <v>NA</v>
          </cell>
          <cell r="T470">
            <v>1</v>
          </cell>
          <cell r="U470">
            <v>2010</v>
          </cell>
          <cell r="V470" t="str">
            <v>NA</v>
          </cell>
          <cell r="W470">
            <v>1</v>
          </cell>
          <cell r="X470">
            <v>2010</v>
          </cell>
          <cell r="Y470">
            <v>1</v>
          </cell>
          <cell r="Z470">
            <v>50</v>
          </cell>
          <cell r="AA470">
            <v>10</v>
          </cell>
          <cell r="AB470">
            <v>0</v>
          </cell>
          <cell r="AC470" t="str">
            <v>Pitfall</v>
          </cell>
          <cell r="AD470" t="str">
            <v>Each site is 10 pitfall traps arranged in a 5 X 2 grid. Each trap is 10m apart. Each of the sites within the same elevation are separated by 300m. Pitfall trap diameter was 50mm, depth was 70mm, 50% ethylene glycol used as preservative.</v>
          </cell>
          <cell r="AE470">
            <v>10</v>
          </cell>
          <cell r="AF470">
            <v>23.758293999999999</v>
          </cell>
          <cell r="AG470">
            <v>10</v>
          </cell>
          <cell r="AH470">
            <v>120</v>
          </cell>
          <cell r="AI470">
            <v>50</v>
          </cell>
          <cell r="AJ470" t="str">
            <v>NA</v>
          </cell>
          <cell r="AK470" t="str">
            <v>NA</v>
          </cell>
          <cell r="AL470" t="str">
            <v>NA</v>
          </cell>
          <cell r="AM470" t="str">
            <v>NA</v>
          </cell>
          <cell r="AN470" t="str">
            <v>NA</v>
          </cell>
          <cell r="AO470" t="str">
            <v>NA</v>
          </cell>
          <cell r="AP470" t="str">
            <v>NA</v>
          </cell>
          <cell r="AQ470" t="str">
            <v>NA</v>
          </cell>
          <cell r="AR470" t="str">
            <v>NA</v>
          </cell>
          <cell r="AS470" t="str">
            <v>NA</v>
          </cell>
          <cell r="AT470" t="str">
            <v>Montane grassland</v>
          </cell>
          <cell r="AU470" t="str">
            <v>Undisturbed</v>
          </cell>
          <cell r="AV470" t="str">
            <v>NA</v>
          </cell>
          <cell r="AW470" t="str">
            <v>NA</v>
          </cell>
          <cell r="AX470" t="str">
            <v>Montane grassland</v>
          </cell>
          <cell r="AY470" t="str">
            <v>Data from only one sampling period are provided, 14 sampling periods are given in the publication.</v>
          </cell>
        </row>
        <row r="471">
          <cell r="A471" t="str">
            <v>Bishop_etal_2014_22</v>
          </cell>
          <cell r="B471" t="str">
            <v>Bishop, Tom Rhys</v>
          </cell>
          <cell r="C471" t="str">
            <v>Africa</v>
          </cell>
          <cell r="D471" t="str">
            <v>South Africa</v>
          </cell>
          <cell r="E471" t="str">
            <v>KwaZulu-Natal</v>
          </cell>
          <cell r="F471" t="str">
            <v>Maloti-Drakensberg Mountains</v>
          </cell>
          <cell r="G471" t="str">
            <v>Sani Pass</v>
          </cell>
          <cell r="H471" t="str">
            <v>Montane grassland</v>
          </cell>
          <cell r="I471">
            <v>1500</v>
          </cell>
          <cell r="J471">
            <v>-29.65</v>
          </cell>
          <cell r="K471">
            <v>29.45</v>
          </cell>
          <cell r="L471" t="str">
            <v>GPS</v>
          </cell>
          <cell r="M471" t="str">
            <v>NA</v>
          </cell>
          <cell r="N471">
            <v>400</v>
          </cell>
          <cell r="O471">
            <v>19</v>
          </cell>
          <cell r="P471">
            <v>19</v>
          </cell>
          <cell r="Q471">
            <v>0</v>
          </cell>
          <cell r="R471">
            <v>1</v>
          </cell>
          <cell r="S471" t="str">
            <v>NA</v>
          </cell>
          <cell r="T471">
            <v>1</v>
          </cell>
          <cell r="U471">
            <v>2010</v>
          </cell>
          <cell r="V471" t="str">
            <v>NA</v>
          </cell>
          <cell r="W471">
            <v>1</v>
          </cell>
          <cell r="X471">
            <v>2010</v>
          </cell>
          <cell r="Y471">
            <v>1</v>
          </cell>
          <cell r="Z471">
            <v>50</v>
          </cell>
          <cell r="AA471">
            <v>10</v>
          </cell>
          <cell r="AB471">
            <v>0</v>
          </cell>
          <cell r="AC471" t="str">
            <v>Pitfall</v>
          </cell>
          <cell r="AD471" t="str">
            <v>Each site is 10 pitfall traps arranged in a 5 X 2 grid. Each trap is 10m apart. Each of the sites within the same elevation are separated by 300m. Pitfall trap diameter was 50mm, depth was 70mm, 50% ethylene glycol used as preservative.</v>
          </cell>
          <cell r="AE471">
            <v>10</v>
          </cell>
          <cell r="AF471">
            <v>23.758293999999999</v>
          </cell>
          <cell r="AG471">
            <v>10</v>
          </cell>
          <cell r="AH471">
            <v>120</v>
          </cell>
          <cell r="AI471">
            <v>50</v>
          </cell>
          <cell r="AJ471" t="str">
            <v>NA</v>
          </cell>
          <cell r="AK471" t="str">
            <v>NA</v>
          </cell>
          <cell r="AL471" t="str">
            <v>NA</v>
          </cell>
          <cell r="AM471" t="str">
            <v>NA</v>
          </cell>
          <cell r="AN471" t="str">
            <v>NA</v>
          </cell>
          <cell r="AO471" t="str">
            <v>NA</v>
          </cell>
          <cell r="AP471" t="str">
            <v>NA</v>
          </cell>
          <cell r="AQ471" t="str">
            <v>NA</v>
          </cell>
          <cell r="AR471" t="str">
            <v>NA</v>
          </cell>
          <cell r="AS471" t="str">
            <v>NA</v>
          </cell>
          <cell r="AT471" t="str">
            <v>Montane grassland</v>
          </cell>
          <cell r="AU471" t="str">
            <v>Undisturbed</v>
          </cell>
          <cell r="AV471" t="str">
            <v>NA</v>
          </cell>
          <cell r="AW471" t="str">
            <v>NA</v>
          </cell>
          <cell r="AX471" t="str">
            <v>Montane grassland</v>
          </cell>
          <cell r="AY471" t="str">
            <v>Data from only one sampling period are provided, 14 sampling periods are given in the publication.</v>
          </cell>
        </row>
        <row r="472">
          <cell r="A472" t="str">
            <v>Bishop_etal_2014_23</v>
          </cell>
          <cell r="B472" t="str">
            <v>Bishop, Tom Rhys</v>
          </cell>
          <cell r="C472" t="str">
            <v>Africa</v>
          </cell>
          <cell r="D472" t="str">
            <v>South Africa</v>
          </cell>
          <cell r="E472" t="str">
            <v>KwaZulu-Natal</v>
          </cell>
          <cell r="F472" t="str">
            <v>Maloti-Drakensberg Mountains</v>
          </cell>
          <cell r="G472" t="str">
            <v>Sani Pass</v>
          </cell>
          <cell r="H472" t="str">
            <v>Montane grassland</v>
          </cell>
          <cell r="I472">
            <v>1500</v>
          </cell>
          <cell r="J472">
            <v>-29.65</v>
          </cell>
          <cell r="K472">
            <v>29.45</v>
          </cell>
          <cell r="L472" t="str">
            <v>GPS</v>
          </cell>
          <cell r="M472" t="str">
            <v>NA</v>
          </cell>
          <cell r="N472">
            <v>39</v>
          </cell>
          <cell r="O472">
            <v>12</v>
          </cell>
          <cell r="P472">
            <v>12</v>
          </cell>
          <cell r="Q472">
            <v>0</v>
          </cell>
          <cell r="R472">
            <v>1</v>
          </cell>
          <cell r="S472" t="str">
            <v>NA</v>
          </cell>
          <cell r="T472">
            <v>1</v>
          </cell>
          <cell r="U472">
            <v>2010</v>
          </cell>
          <cell r="V472" t="str">
            <v>NA</v>
          </cell>
          <cell r="W472">
            <v>1</v>
          </cell>
          <cell r="X472">
            <v>2010</v>
          </cell>
          <cell r="Y472">
            <v>1</v>
          </cell>
          <cell r="Z472">
            <v>50</v>
          </cell>
          <cell r="AA472">
            <v>10</v>
          </cell>
          <cell r="AB472">
            <v>0</v>
          </cell>
          <cell r="AC472" t="str">
            <v>Pitfall</v>
          </cell>
          <cell r="AD472" t="str">
            <v>Each site is 10 pitfall traps arranged in a 5 X 2 grid. Each trap is 10m apart. Each of the sites within the same elevation are separated by 300m. Pitfall trap diameter was 50mm, depth was 70mm, 50% ethylene glycol used as preservative.</v>
          </cell>
          <cell r="AE472">
            <v>10</v>
          </cell>
          <cell r="AF472">
            <v>23.758293999999999</v>
          </cell>
          <cell r="AG472">
            <v>10</v>
          </cell>
          <cell r="AH472">
            <v>120</v>
          </cell>
          <cell r="AI472">
            <v>50</v>
          </cell>
          <cell r="AJ472" t="str">
            <v>NA</v>
          </cell>
          <cell r="AK472" t="str">
            <v>NA</v>
          </cell>
          <cell r="AL472" t="str">
            <v>NA</v>
          </cell>
          <cell r="AM472" t="str">
            <v>NA</v>
          </cell>
          <cell r="AN472" t="str">
            <v>NA</v>
          </cell>
          <cell r="AO472" t="str">
            <v>NA</v>
          </cell>
          <cell r="AP472" t="str">
            <v>NA</v>
          </cell>
          <cell r="AQ472" t="str">
            <v>NA</v>
          </cell>
          <cell r="AR472" t="str">
            <v>NA</v>
          </cell>
          <cell r="AS472" t="str">
            <v>NA</v>
          </cell>
          <cell r="AT472" t="str">
            <v>Montane grassland</v>
          </cell>
          <cell r="AU472" t="str">
            <v>Undisturbed</v>
          </cell>
          <cell r="AV472" t="str">
            <v>NA</v>
          </cell>
          <cell r="AW472" t="str">
            <v>NA</v>
          </cell>
          <cell r="AX472" t="str">
            <v>Montane grassland</v>
          </cell>
          <cell r="AY472" t="str">
            <v>Data from only one sampling period are provided, 14 sampling periods are given in the publication.</v>
          </cell>
        </row>
        <row r="473">
          <cell r="A473" t="str">
            <v>Bishop_etal_2014_24</v>
          </cell>
          <cell r="B473" t="str">
            <v>Bishop, Tom Rhys</v>
          </cell>
          <cell r="C473" t="str">
            <v>Africa</v>
          </cell>
          <cell r="D473" t="str">
            <v>South Africa</v>
          </cell>
          <cell r="E473" t="str">
            <v>KwaZulu-Natal</v>
          </cell>
          <cell r="F473" t="str">
            <v>Maloti-Drakensberg Mountains</v>
          </cell>
          <cell r="G473" t="str">
            <v>Sani Pass</v>
          </cell>
          <cell r="H473" t="str">
            <v>Montane grassland</v>
          </cell>
          <cell r="I473">
            <v>1500</v>
          </cell>
          <cell r="J473">
            <v>-29.65</v>
          </cell>
          <cell r="K473">
            <v>29.45</v>
          </cell>
          <cell r="L473" t="str">
            <v>GPS</v>
          </cell>
          <cell r="M473" t="str">
            <v>NA</v>
          </cell>
          <cell r="N473">
            <v>107</v>
          </cell>
          <cell r="O473">
            <v>14</v>
          </cell>
          <cell r="P473">
            <v>14</v>
          </cell>
          <cell r="Q473">
            <v>0</v>
          </cell>
          <cell r="R473">
            <v>1</v>
          </cell>
          <cell r="S473" t="str">
            <v>NA</v>
          </cell>
          <cell r="T473">
            <v>1</v>
          </cell>
          <cell r="U473">
            <v>2010</v>
          </cell>
          <cell r="V473" t="str">
            <v>NA</v>
          </cell>
          <cell r="W473">
            <v>1</v>
          </cell>
          <cell r="X473">
            <v>2010</v>
          </cell>
          <cell r="Y473">
            <v>1</v>
          </cell>
          <cell r="Z473">
            <v>50</v>
          </cell>
          <cell r="AA473">
            <v>10</v>
          </cell>
          <cell r="AB473">
            <v>0</v>
          </cell>
          <cell r="AC473" t="str">
            <v>Pitfall</v>
          </cell>
          <cell r="AD473" t="str">
            <v>Each site is 10 pitfall traps arranged in a 5 X 2 grid. Each trap is 10m apart. Each of the sites within the same elevation are separated by 300m. Pitfall trap diameter was 50mm, depth was 70mm, 50% ethylene glycol used as preservative.</v>
          </cell>
          <cell r="AE473">
            <v>10</v>
          </cell>
          <cell r="AF473">
            <v>23.758293999999999</v>
          </cell>
          <cell r="AG473">
            <v>10</v>
          </cell>
          <cell r="AH473">
            <v>120</v>
          </cell>
          <cell r="AI473">
            <v>50</v>
          </cell>
          <cell r="AJ473" t="str">
            <v>NA</v>
          </cell>
          <cell r="AK473" t="str">
            <v>NA</v>
          </cell>
          <cell r="AL473" t="str">
            <v>NA</v>
          </cell>
          <cell r="AM473" t="str">
            <v>NA</v>
          </cell>
          <cell r="AN473" t="str">
            <v>NA</v>
          </cell>
          <cell r="AO473" t="str">
            <v>NA</v>
          </cell>
          <cell r="AP473" t="str">
            <v>NA</v>
          </cell>
          <cell r="AQ473" t="str">
            <v>NA</v>
          </cell>
          <cell r="AR473" t="str">
            <v>NA</v>
          </cell>
          <cell r="AS473" t="str">
            <v>NA</v>
          </cell>
          <cell r="AT473" t="str">
            <v>Montane grassland</v>
          </cell>
          <cell r="AU473" t="str">
            <v>Undisturbed</v>
          </cell>
          <cell r="AV473" t="str">
            <v>NA</v>
          </cell>
          <cell r="AW473" t="str">
            <v>NA</v>
          </cell>
          <cell r="AX473" t="str">
            <v>Montane grassland</v>
          </cell>
          <cell r="AY473" t="str">
            <v>Data from only one sampling period are provided, 14 sampling periods are given in the publication.</v>
          </cell>
        </row>
        <row r="474">
          <cell r="A474" t="str">
            <v>Bishop_etal_2014_25</v>
          </cell>
          <cell r="B474" t="str">
            <v>Bishop, Tom Rhys</v>
          </cell>
          <cell r="C474" t="str">
            <v>Africa</v>
          </cell>
          <cell r="D474" t="str">
            <v>South Africa</v>
          </cell>
          <cell r="E474" t="str">
            <v>KwaZulu-Natal</v>
          </cell>
          <cell r="F474" t="str">
            <v>Maloti-Drakensberg Mountains</v>
          </cell>
          <cell r="G474" t="str">
            <v>Sani Pass</v>
          </cell>
          <cell r="H474" t="str">
            <v>Montane grassland</v>
          </cell>
          <cell r="I474">
            <v>1200</v>
          </cell>
          <cell r="J474">
            <v>-30.06</v>
          </cell>
          <cell r="K474">
            <v>29.98</v>
          </cell>
          <cell r="L474" t="str">
            <v>GPS</v>
          </cell>
          <cell r="M474" t="str">
            <v>NA</v>
          </cell>
          <cell r="N474">
            <v>240</v>
          </cell>
          <cell r="O474">
            <v>21</v>
          </cell>
          <cell r="P474">
            <v>21</v>
          </cell>
          <cell r="Q474">
            <v>0</v>
          </cell>
          <cell r="R474">
            <v>1</v>
          </cell>
          <cell r="S474" t="str">
            <v>NA</v>
          </cell>
          <cell r="T474">
            <v>1</v>
          </cell>
          <cell r="U474">
            <v>2010</v>
          </cell>
          <cell r="V474" t="str">
            <v>NA</v>
          </cell>
          <cell r="W474">
            <v>1</v>
          </cell>
          <cell r="X474">
            <v>2010</v>
          </cell>
          <cell r="Y474">
            <v>1</v>
          </cell>
          <cell r="Z474">
            <v>50</v>
          </cell>
          <cell r="AA474">
            <v>10</v>
          </cell>
          <cell r="AB474">
            <v>0</v>
          </cell>
          <cell r="AC474" t="str">
            <v>Pitfall</v>
          </cell>
          <cell r="AD474" t="str">
            <v>Each site is 10 pitfall traps arranged in a 5 X 2 grid. Each trap is 10m apart. Each of the sites within the same elevation are separated by 300m. Pitfall trap diameter was 50mm, depth was 70mm, 50% ethylene glycol used as preservative.</v>
          </cell>
          <cell r="AE474">
            <v>10</v>
          </cell>
          <cell r="AF474">
            <v>23.758293999999999</v>
          </cell>
          <cell r="AG474">
            <v>10</v>
          </cell>
          <cell r="AH474">
            <v>120</v>
          </cell>
          <cell r="AI474">
            <v>50</v>
          </cell>
          <cell r="AJ474" t="str">
            <v>NA</v>
          </cell>
          <cell r="AK474" t="str">
            <v>NA</v>
          </cell>
          <cell r="AL474" t="str">
            <v>NA</v>
          </cell>
          <cell r="AM474" t="str">
            <v>NA</v>
          </cell>
          <cell r="AN474" t="str">
            <v>NA</v>
          </cell>
          <cell r="AO474" t="str">
            <v>NA</v>
          </cell>
          <cell r="AP474" t="str">
            <v>NA</v>
          </cell>
          <cell r="AQ474" t="str">
            <v>NA</v>
          </cell>
          <cell r="AR474" t="str">
            <v>NA</v>
          </cell>
          <cell r="AS474" t="str">
            <v>NA</v>
          </cell>
          <cell r="AT474" t="str">
            <v>Montane grassland</v>
          </cell>
          <cell r="AU474" t="str">
            <v>Undisturbed</v>
          </cell>
          <cell r="AV474" t="str">
            <v>NA</v>
          </cell>
          <cell r="AW474" t="str">
            <v>NA</v>
          </cell>
          <cell r="AX474" t="str">
            <v>Montane grassland</v>
          </cell>
          <cell r="AY474" t="str">
            <v>Data from only one sampling period are provided, 14 sampling periods are given in the publication.</v>
          </cell>
        </row>
        <row r="475">
          <cell r="A475" t="str">
            <v>Bishop_etal_2014_26</v>
          </cell>
          <cell r="B475" t="str">
            <v>Bishop, Tom Rhys</v>
          </cell>
          <cell r="C475" t="str">
            <v>Africa</v>
          </cell>
          <cell r="D475" t="str">
            <v>South Africa</v>
          </cell>
          <cell r="E475" t="str">
            <v>KwaZulu-Natal</v>
          </cell>
          <cell r="F475" t="str">
            <v>Maloti-Drakensberg Mountains</v>
          </cell>
          <cell r="G475" t="str">
            <v>Sani Pass</v>
          </cell>
          <cell r="H475" t="str">
            <v>Montane grassland</v>
          </cell>
          <cell r="I475">
            <v>1200</v>
          </cell>
          <cell r="J475">
            <v>-30.06</v>
          </cell>
          <cell r="K475">
            <v>29.98</v>
          </cell>
          <cell r="L475" t="str">
            <v>GPS</v>
          </cell>
          <cell r="M475" t="str">
            <v>NA</v>
          </cell>
          <cell r="N475">
            <v>188</v>
          </cell>
          <cell r="O475">
            <v>17</v>
          </cell>
          <cell r="P475">
            <v>17</v>
          </cell>
          <cell r="Q475">
            <v>0</v>
          </cell>
          <cell r="R475">
            <v>1</v>
          </cell>
          <cell r="S475" t="str">
            <v>NA</v>
          </cell>
          <cell r="T475">
            <v>1</v>
          </cell>
          <cell r="U475">
            <v>2010</v>
          </cell>
          <cell r="V475" t="str">
            <v>NA</v>
          </cell>
          <cell r="W475">
            <v>1</v>
          </cell>
          <cell r="X475">
            <v>2010</v>
          </cell>
          <cell r="Y475">
            <v>1</v>
          </cell>
          <cell r="Z475">
            <v>50</v>
          </cell>
          <cell r="AA475">
            <v>10</v>
          </cell>
          <cell r="AB475">
            <v>0</v>
          </cell>
          <cell r="AC475" t="str">
            <v>Pitfall</v>
          </cell>
          <cell r="AD475" t="str">
            <v>Each site is 10 pitfall traps arranged in a 5 X 2 grid. Each trap is 10m apart. Each of the sites within the same elevation are separated by 300m. Pitfall trap diameter was 50mm, depth was 70mm, 50% ethylene glycol used as preservative.</v>
          </cell>
          <cell r="AE475">
            <v>10</v>
          </cell>
          <cell r="AF475">
            <v>23.758293999999999</v>
          </cell>
          <cell r="AG475">
            <v>10</v>
          </cell>
          <cell r="AH475">
            <v>120</v>
          </cell>
          <cell r="AI475">
            <v>50</v>
          </cell>
          <cell r="AJ475" t="str">
            <v>NA</v>
          </cell>
          <cell r="AK475" t="str">
            <v>NA</v>
          </cell>
          <cell r="AL475" t="str">
            <v>NA</v>
          </cell>
          <cell r="AM475" t="str">
            <v>NA</v>
          </cell>
          <cell r="AN475" t="str">
            <v>NA</v>
          </cell>
          <cell r="AO475" t="str">
            <v>NA</v>
          </cell>
          <cell r="AP475" t="str">
            <v>NA</v>
          </cell>
          <cell r="AQ475" t="str">
            <v>NA</v>
          </cell>
          <cell r="AR475" t="str">
            <v>NA</v>
          </cell>
          <cell r="AS475" t="str">
            <v>NA</v>
          </cell>
          <cell r="AT475" t="str">
            <v>Montane grassland</v>
          </cell>
          <cell r="AU475" t="str">
            <v>Undisturbed</v>
          </cell>
          <cell r="AV475" t="str">
            <v>NA</v>
          </cell>
          <cell r="AW475" t="str">
            <v>NA</v>
          </cell>
          <cell r="AX475" t="str">
            <v>Montane grassland</v>
          </cell>
          <cell r="AY475" t="str">
            <v>Data from only one sampling period are provided, 14 sampling periods are given in the publication.</v>
          </cell>
        </row>
        <row r="476">
          <cell r="A476" t="str">
            <v>Bishop_etal_2014_27</v>
          </cell>
          <cell r="B476" t="str">
            <v>Bishop, Tom Rhys</v>
          </cell>
          <cell r="C476" t="str">
            <v>Africa</v>
          </cell>
          <cell r="D476" t="str">
            <v>South Africa</v>
          </cell>
          <cell r="E476" t="str">
            <v>KwaZulu-Natal</v>
          </cell>
          <cell r="F476" t="str">
            <v>Maloti-Drakensberg Mountains</v>
          </cell>
          <cell r="G476" t="str">
            <v>Sani Pass</v>
          </cell>
          <cell r="H476" t="str">
            <v>Montane grassland</v>
          </cell>
          <cell r="I476">
            <v>1200</v>
          </cell>
          <cell r="J476">
            <v>-30.06</v>
          </cell>
          <cell r="K476">
            <v>29.98</v>
          </cell>
          <cell r="L476" t="str">
            <v>GPS</v>
          </cell>
          <cell r="M476" t="str">
            <v>NA</v>
          </cell>
          <cell r="N476">
            <v>808</v>
          </cell>
          <cell r="O476">
            <v>29</v>
          </cell>
          <cell r="P476">
            <v>29</v>
          </cell>
          <cell r="Q476">
            <v>0</v>
          </cell>
          <cell r="R476">
            <v>1</v>
          </cell>
          <cell r="S476" t="str">
            <v>NA</v>
          </cell>
          <cell r="T476">
            <v>1</v>
          </cell>
          <cell r="U476">
            <v>2010</v>
          </cell>
          <cell r="V476" t="str">
            <v>NA</v>
          </cell>
          <cell r="W476">
            <v>1</v>
          </cell>
          <cell r="X476">
            <v>2010</v>
          </cell>
          <cell r="Y476">
            <v>1</v>
          </cell>
          <cell r="Z476">
            <v>50</v>
          </cell>
          <cell r="AA476">
            <v>10</v>
          </cell>
          <cell r="AB476">
            <v>0</v>
          </cell>
          <cell r="AC476" t="str">
            <v>Pitfall</v>
          </cell>
          <cell r="AD476" t="str">
            <v>Each site is 10 pitfall traps arranged in a 5 X 2 grid. Each trap is 10m apart. Each of the sites within the same elevation are separated by 300m. Pitfall trap diameter was 50mm, depth was 70mm, 50% ethylene glycol used as preservative.</v>
          </cell>
          <cell r="AE476">
            <v>10</v>
          </cell>
          <cell r="AF476">
            <v>23.758293999999999</v>
          </cell>
          <cell r="AG476">
            <v>10</v>
          </cell>
          <cell r="AH476">
            <v>120</v>
          </cell>
          <cell r="AI476">
            <v>50</v>
          </cell>
          <cell r="AJ476" t="str">
            <v>NA</v>
          </cell>
          <cell r="AK476" t="str">
            <v>NA</v>
          </cell>
          <cell r="AL476" t="str">
            <v>NA</v>
          </cell>
          <cell r="AM476" t="str">
            <v>NA</v>
          </cell>
          <cell r="AN476" t="str">
            <v>NA</v>
          </cell>
          <cell r="AO476" t="str">
            <v>NA</v>
          </cell>
          <cell r="AP476" t="str">
            <v>NA</v>
          </cell>
          <cell r="AQ476" t="str">
            <v>NA</v>
          </cell>
          <cell r="AR476" t="str">
            <v>NA</v>
          </cell>
          <cell r="AS476" t="str">
            <v>NA</v>
          </cell>
          <cell r="AT476" t="str">
            <v>Montane grassland</v>
          </cell>
          <cell r="AU476" t="str">
            <v>Undisturbed</v>
          </cell>
          <cell r="AV476" t="str">
            <v>NA</v>
          </cell>
          <cell r="AW476" t="str">
            <v>NA</v>
          </cell>
          <cell r="AX476" t="str">
            <v>Montane grassland</v>
          </cell>
          <cell r="AY476" t="str">
            <v>Data from only one sampling period are provided, 14 sampling periods are given in the publication.</v>
          </cell>
        </row>
        <row r="477">
          <cell r="A477" t="str">
            <v>Bishop_etal_2014_28</v>
          </cell>
          <cell r="B477" t="str">
            <v>Bishop, Tom Rhys</v>
          </cell>
          <cell r="C477" t="str">
            <v>Africa</v>
          </cell>
          <cell r="D477" t="str">
            <v>South Africa</v>
          </cell>
          <cell r="E477" t="str">
            <v>KwaZulu-Natal</v>
          </cell>
          <cell r="F477" t="str">
            <v>Maloti-Drakensberg Mountains</v>
          </cell>
          <cell r="G477" t="str">
            <v>Sani Pass</v>
          </cell>
          <cell r="H477" t="str">
            <v>Montane grassland</v>
          </cell>
          <cell r="I477">
            <v>1200</v>
          </cell>
          <cell r="J477">
            <v>-30.05</v>
          </cell>
          <cell r="K477">
            <v>29.98</v>
          </cell>
          <cell r="L477" t="str">
            <v>GPS</v>
          </cell>
          <cell r="M477" t="str">
            <v>NA</v>
          </cell>
          <cell r="N477">
            <v>138</v>
          </cell>
          <cell r="O477">
            <v>20</v>
          </cell>
          <cell r="P477">
            <v>20</v>
          </cell>
          <cell r="Q477">
            <v>0</v>
          </cell>
          <cell r="R477">
            <v>1</v>
          </cell>
          <cell r="S477" t="str">
            <v>NA</v>
          </cell>
          <cell r="T477">
            <v>1</v>
          </cell>
          <cell r="U477">
            <v>2010</v>
          </cell>
          <cell r="V477" t="str">
            <v>NA</v>
          </cell>
          <cell r="W477">
            <v>1</v>
          </cell>
          <cell r="X477">
            <v>2010</v>
          </cell>
          <cell r="Y477">
            <v>1</v>
          </cell>
          <cell r="Z477">
            <v>50</v>
          </cell>
          <cell r="AA477">
            <v>10</v>
          </cell>
          <cell r="AB477">
            <v>0</v>
          </cell>
          <cell r="AC477" t="str">
            <v>Pitfall</v>
          </cell>
          <cell r="AD477" t="str">
            <v>Each site is 10 pitfall traps arranged in a 5 X 2 grid. Each trap is 10m apart. Each of the sites within the same elevation are separated by 300m. Pitfall trap diameter was 50mm, depth was 70mm, 50% ethylene glycol used as preservative.</v>
          </cell>
          <cell r="AE477">
            <v>10</v>
          </cell>
          <cell r="AF477">
            <v>23.758293999999999</v>
          </cell>
          <cell r="AG477">
            <v>10</v>
          </cell>
          <cell r="AH477">
            <v>120</v>
          </cell>
          <cell r="AI477">
            <v>50</v>
          </cell>
          <cell r="AJ477" t="str">
            <v>NA</v>
          </cell>
          <cell r="AK477" t="str">
            <v>NA</v>
          </cell>
          <cell r="AL477" t="str">
            <v>NA</v>
          </cell>
          <cell r="AM477" t="str">
            <v>NA</v>
          </cell>
          <cell r="AN477" t="str">
            <v>NA</v>
          </cell>
          <cell r="AO477" t="str">
            <v>NA</v>
          </cell>
          <cell r="AP477" t="str">
            <v>NA</v>
          </cell>
          <cell r="AQ477" t="str">
            <v>NA</v>
          </cell>
          <cell r="AR477" t="str">
            <v>NA</v>
          </cell>
          <cell r="AS477" t="str">
            <v>NA</v>
          </cell>
          <cell r="AT477" t="str">
            <v>Montane grassland</v>
          </cell>
          <cell r="AU477" t="str">
            <v>Undisturbed</v>
          </cell>
          <cell r="AV477" t="str">
            <v>NA</v>
          </cell>
          <cell r="AW477" t="str">
            <v>NA</v>
          </cell>
          <cell r="AX477" t="str">
            <v>Montane grassland</v>
          </cell>
          <cell r="AY477" t="str">
            <v>Data from only one sampling period are provided, 14 sampling periods are given in the publication.</v>
          </cell>
        </row>
        <row r="478">
          <cell r="A478" t="str">
            <v>Bishop_etal_2014_29</v>
          </cell>
          <cell r="B478" t="str">
            <v>Bishop, Tom Rhys</v>
          </cell>
          <cell r="C478" t="str">
            <v>Africa</v>
          </cell>
          <cell r="D478" t="str">
            <v>South Africa</v>
          </cell>
          <cell r="E478" t="str">
            <v>KwaZulu-Natal</v>
          </cell>
          <cell r="F478" t="str">
            <v>Maloti-Drakensberg Mountains</v>
          </cell>
          <cell r="G478" t="str">
            <v>Sani Pass</v>
          </cell>
          <cell r="H478" t="str">
            <v>Montane grassland</v>
          </cell>
          <cell r="I478">
            <v>900</v>
          </cell>
          <cell r="J478">
            <v>-30.18</v>
          </cell>
          <cell r="K478">
            <v>30.15</v>
          </cell>
          <cell r="L478" t="str">
            <v>GPS</v>
          </cell>
          <cell r="M478" t="str">
            <v>NA</v>
          </cell>
          <cell r="N478">
            <v>95</v>
          </cell>
          <cell r="O478">
            <v>13</v>
          </cell>
          <cell r="P478">
            <v>13</v>
          </cell>
          <cell r="Q478">
            <v>0</v>
          </cell>
          <cell r="R478">
            <v>1</v>
          </cell>
          <cell r="S478" t="str">
            <v>NA</v>
          </cell>
          <cell r="T478">
            <v>1</v>
          </cell>
          <cell r="U478">
            <v>2010</v>
          </cell>
          <cell r="V478" t="str">
            <v>NA</v>
          </cell>
          <cell r="W478">
            <v>1</v>
          </cell>
          <cell r="X478">
            <v>2010</v>
          </cell>
          <cell r="Y478">
            <v>1</v>
          </cell>
          <cell r="Z478">
            <v>50</v>
          </cell>
          <cell r="AA478">
            <v>10</v>
          </cell>
          <cell r="AB478">
            <v>0</v>
          </cell>
          <cell r="AC478" t="str">
            <v>Pitfall</v>
          </cell>
          <cell r="AD478" t="str">
            <v>Each site is 10 pitfall traps arranged in a 5 X 2 grid. Each trap is 10m apart. Each of the sites within the same elevation are separated by 300m. Pitfall trap diameter was 50mm, depth was 70mm, 50% ethylene glycol used as preservative.</v>
          </cell>
          <cell r="AE478">
            <v>10</v>
          </cell>
          <cell r="AF478">
            <v>23.758293999999999</v>
          </cell>
          <cell r="AG478">
            <v>10</v>
          </cell>
          <cell r="AH478">
            <v>120</v>
          </cell>
          <cell r="AI478">
            <v>50</v>
          </cell>
          <cell r="AJ478" t="str">
            <v>NA</v>
          </cell>
          <cell r="AK478" t="str">
            <v>NA</v>
          </cell>
          <cell r="AL478" t="str">
            <v>NA</v>
          </cell>
          <cell r="AM478" t="str">
            <v>NA</v>
          </cell>
          <cell r="AN478" t="str">
            <v>NA</v>
          </cell>
          <cell r="AO478" t="str">
            <v>NA</v>
          </cell>
          <cell r="AP478" t="str">
            <v>NA</v>
          </cell>
          <cell r="AQ478" t="str">
            <v>NA</v>
          </cell>
          <cell r="AR478" t="str">
            <v>NA</v>
          </cell>
          <cell r="AS478" t="str">
            <v>NA</v>
          </cell>
          <cell r="AT478" t="str">
            <v>Montane grassland</v>
          </cell>
          <cell r="AU478" t="str">
            <v>Undisturbed</v>
          </cell>
          <cell r="AV478" t="str">
            <v>NA</v>
          </cell>
          <cell r="AW478" t="str">
            <v>NA</v>
          </cell>
          <cell r="AX478" t="str">
            <v>Montane grassland</v>
          </cell>
          <cell r="AY478" t="str">
            <v>Data from only one sampling period are provided, 14 sampling periods are given in the publication.</v>
          </cell>
        </row>
        <row r="479">
          <cell r="A479" t="str">
            <v>Bishop_etal_2014_3</v>
          </cell>
          <cell r="B479" t="str">
            <v>Bishop, Tom Rhys</v>
          </cell>
          <cell r="C479" t="str">
            <v>Africa</v>
          </cell>
          <cell r="D479" t="str">
            <v>South Africa</v>
          </cell>
          <cell r="E479" t="str">
            <v>KwaZulu-Natal</v>
          </cell>
          <cell r="F479" t="str">
            <v>Maloti-Drakensberg Mountains</v>
          </cell>
          <cell r="G479" t="str">
            <v>Sani Pass</v>
          </cell>
          <cell r="H479" t="str">
            <v>Montane grassland</v>
          </cell>
          <cell r="I479">
            <v>3000</v>
          </cell>
          <cell r="J479">
            <v>-29.6</v>
          </cell>
          <cell r="K479">
            <v>29.29</v>
          </cell>
          <cell r="L479" t="str">
            <v>GPS</v>
          </cell>
          <cell r="M479" t="str">
            <v>NA</v>
          </cell>
          <cell r="N479">
            <v>83</v>
          </cell>
          <cell r="O479">
            <v>7</v>
          </cell>
          <cell r="P479">
            <v>7</v>
          </cell>
          <cell r="Q479">
            <v>0</v>
          </cell>
          <cell r="R479">
            <v>1</v>
          </cell>
          <cell r="S479" t="str">
            <v>NA</v>
          </cell>
          <cell r="T479">
            <v>1</v>
          </cell>
          <cell r="U479">
            <v>2010</v>
          </cell>
          <cell r="V479" t="str">
            <v>NA</v>
          </cell>
          <cell r="W479">
            <v>1</v>
          </cell>
          <cell r="X479">
            <v>2010</v>
          </cell>
          <cell r="Y479">
            <v>1</v>
          </cell>
          <cell r="Z479">
            <v>50</v>
          </cell>
          <cell r="AA479">
            <v>10</v>
          </cell>
          <cell r="AB479">
            <v>0</v>
          </cell>
          <cell r="AC479" t="str">
            <v>Pitfall</v>
          </cell>
          <cell r="AD479" t="str">
            <v>Each site is 10 pitfall traps arranged in a 5 X 2 grid. Each trap is 10m apart. Each of the sites within the same elevation are separated by 300m. Pitfall trap diameter was 50mm, depth was 70mm, 50% ethylene glycol used as preservative.</v>
          </cell>
          <cell r="AE479">
            <v>10</v>
          </cell>
          <cell r="AF479">
            <v>23.758293999999999</v>
          </cell>
          <cell r="AG479">
            <v>10</v>
          </cell>
          <cell r="AH479">
            <v>120</v>
          </cell>
          <cell r="AI479">
            <v>50</v>
          </cell>
          <cell r="AJ479" t="str">
            <v>NA</v>
          </cell>
          <cell r="AK479" t="str">
            <v>NA</v>
          </cell>
          <cell r="AL479" t="str">
            <v>NA</v>
          </cell>
          <cell r="AM479" t="str">
            <v>NA</v>
          </cell>
          <cell r="AN479" t="str">
            <v>NA</v>
          </cell>
          <cell r="AO479" t="str">
            <v>NA</v>
          </cell>
          <cell r="AP479" t="str">
            <v>NA</v>
          </cell>
          <cell r="AQ479" t="str">
            <v>NA</v>
          </cell>
          <cell r="AR479" t="str">
            <v>NA</v>
          </cell>
          <cell r="AS479" t="str">
            <v>NA</v>
          </cell>
          <cell r="AT479" t="str">
            <v>Montane grassland</v>
          </cell>
          <cell r="AU479" t="str">
            <v>Undisturbed</v>
          </cell>
          <cell r="AV479" t="str">
            <v>NA</v>
          </cell>
          <cell r="AW479" t="str">
            <v>NA</v>
          </cell>
          <cell r="AX479" t="str">
            <v>Montane grassland</v>
          </cell>
          <cell r="AY479" t="str">
            <v>Data from only one sampling period are provided, 14 sampling periods are given in the publication.</v>
          </cell>
        </row>
        <row r="480">
          <cell r="A480" t="str">
            <v>Bishop_etal_2014_30</v>
          </cell>
          <cell r="B480" t="str">
            <v>Bishop, Tom Rhys</v>
          </cell>
          <cell r="C480" t="str">
            <v>Africa</v>
          </cell>
          <cell r="D480" t="str">
            <v>South Africa</v>
          </cell>
          <cell r="E480" t="str">
            <v>KwaZulu-Natal</v>
          </cell>
          <cell r="F480" t="str">
            <v>Maloti-Drakensberg Mountains</v>
          </cell>
          <cell r="G480" t="str">
            <v>Sani Pass</v>
          </cell>
          <cell r="H480" t="str">
            <v>Montane grassland</v>
          </cell>
          <cell r="I480">
            <v>900</v>
          </cell>
          <cell r="J480">
            <v>-30.18</v>
          </cell>
          <cell r="K480">
            <v>30.15</v>
          </cell>
          <cell r="L480" t="str">
            <v>GPS</v>
          </cell>
          <cell r="M480" t="str">
            <v>NA</v>
          </cell>
          <cell r="N480">
            <v>71</v>
          </cell>
          <cell r="O480">
            <v>12</v>
          </cell>
          <cell r="P480">
            <v>12</v>
          </cell>
          <cell r="Q480">
            <v>0</v>
          </cell>
          <cell r="R480">
            <v>1</v>
          </cell>
          <cell r="S480" t="str">
            <v>NA</v>
          </cell>
          <cell r="T480">
            <v>1</v>
          </cell>
          <cell r="U480">
            <v>2010</v>
          </cell>
          <cell r="V480" t="str">
            <v>NA</v>
          </cell>
          <cell r="W480">
            <v>1</v>
          </cell>
          <cell r="X480">
            <v>2010</v>
          </cell>
          <cell r="Y480">
            <v>1</v>
          </cell>
          <cell r="Z480">
            <v>50</v>
          </cell>
          <cell r="AA480">
            <v>10</v>
          </cell>
          <cell r="AB480">
            <v>0</v>
          </cell>
          <cell r="AC480" t="str">
            <v>Pitfall</v>
          </cell>
          <cell r="AD480" t="str">
            <v>Each site is 10 pitfall traps arranged in a 5 X 2 grid. Each trap is 10m apart. Each of the sites within the same elevation are separated by 300m. Pitfall trap diameter was 50mm, depth was 70mm, 50% ethylene glycol used as preservative.</v>
          </cell>
          <cell r="AE480">
            <v>10</v>
          </cell>
          <cell r="AF480">
            <v>23.758293999999999</v>
          </cell>
          <cell r="AG480">
            <v>10</v>
          </cell>
          <cell r="AH480">
            <v>120</v>
          </cell>
          <cell r="AI480">
            <v>50</v>
          </cell>
          <cell r="AJ480" t="str">
            <v>NA</v>
          </cell>
          <cell r="AK480" t="str">
            <v>NA</v>
          </cell>
          <cell r="AL480" t="str">
            <v>NA</v>
          </cell>
          <cell r="AM480" t="str">
            <v>NA</v>
          </cell>
          <cell r="AN480" t="str">
            <v>NA</v>
          </cell>
          <cell r="AO480" t="str">
            <v>NA</v>
          </cell>
          <cell r="AP480" t="str">
            <v>NA</v>
          </cell>
          <cell r="AQ480" t="str">
            <v>NA</v>
          </cell>
          <cell r="AR480" t="str">
            <v>NA</v>
          </cell>
          <cell r="AS480" t="str">
            <v>NA</v>
          </cell>
          <cell r="AT480" t="str">
            <v>Montane grassland</v>
          </cell>
          <cell r="AU480" t="str">
            <v>Undisturbed</v>
          </cell>
          <cell r="AV480" t="str">
            <v>NA</v>
          </cell>
          <cell r="AW480" t="str">
            <v>NA</v>
          </cell>
          <cell r="AX480" t="str">
            <v>Montane grassland</v>
          </cell>
          <cell r="AY480" t="str">
            <v>Data from only one sampling period are provided, 14 sampling periods are given in the publication.</v>
          </cell>
        </row>
        <row r="481">
          <cell r="A481" t="str">
            <v>Bishop_etal_2014_31</v>
          </cell>
          <cell r="B481" t="str">
            <v>Bishop, Tom Rhys</v>
          </cell>
          <cell r="C481" t="str">
            <v>Africa</v>
          </cell>
          <cell r="D481" t="str">
            <v>South Africa</v>
          </cell>
          <cell r="E481" t="str">
            <v>KwaZulu-Natal</v>
          </cell>
          <cell r="F481" t="str">
            <v>Maloti-Drakensberg Mountains</v>
          </cell>
          <cell r="G481" t="str">
            <v>Sani Pass</v>
          </cell>
          <cell r="H481" t="str">
            <v>Montane grassland</v>
          </cell>
          <cell r="I481">
            <v>900</v>
          </cell>
          <cell r="J481">
            <v>-30.18</v>
          </cell>
          <cell r="K481">
            <v>30.15</v>
          </cell>
          <cell r="L481" t="str">
            <v>GPS</v>
          </cell>
          <cell r="M481" t="str">
            <v>NA</v>
          </cell>
          <cell r="N481">
            <v>103</v>
          </cell>
          <cell r="O481">
            <v>16</v>
          </cell>
          <cell r="P481">
            <v>16</v>
          </cell>
          <cell r="Q481">
            <v>0</v>
          </cell>
          <cell r="R481">
            <v>1</v>
          </cell>
          <cell r="S481" t="str">
            <v>NA</v>
          </cell>
          <cell r="T481">
            <v>1</v>
          </cell>
          <cell r="U481">
            <v>2010</v>
          </cell>
          <cell r="V481" t="str">
            <v>NA</v>
          </cell>
          <cell r="W481">
            <v>1</v>
          </cell>
          <cell r="X481">
            <v>2010</v>
          </cell>
          <cell r="Y481">
            <v>1</v>
          </cell>
          <cell r="Z481">
            <v>50</v>
          </cell>
          <cell r="AA481">
            <v>10</v>
          </cell>
          <cell r="AB481">
            <v>0</v>
          </cell>
          <cell r="AC481" t="str">
            <v>Pitfall</v>
          </cell>
          <cell r="AD481" t="str">
            <v>Each site is 10 pitfall traps arranged in a 5 X 2 grid. Each trap is 10m apart. Each of the sites within the same elevation are separated by 300m. Pitfall trap diameter was 50mm, depth was 70mm, 50% ethylene glycol used as preservative.</v>
          </cell>
          <cell r="AE481">
            <v>10</v>
          </cell>
          <cell r="AF481">
            <v>23.758293999999999</v>
          </cell>
          <cell r="AG481">
            <v>10</v>
          </cell>
          <cell r="AH481">
            <v>120</v>
          </cell>
          <cell r="AI481">
            <v>50</v>
          </cell>
          <cell r="AJ481" t="str">
            <v>NA</v>
          </cell>
          <cell r="AK481" t="str">
            <v>NA</v>
          </cell>
          <cell r="AL481" t="str">
            <v>NA</v>
          </cell>
          <cell r="AM481" t="str">
            <v>NA</v>
          </cell>
          <cell r="AN481" t="str">
            <v>NA</v>
          </cell>
          <cell r="AO481" t="str">
            <v>NA</v>
          </cell>
          <cell r="AP481" t="str">
            <v>NA</v>
          </cell>
          <cell r="AQ481" t="str">
            <v>NA</v>
          </cell>
          <cell r="AR481" t="str">
            <v>NA</v>
          </cell>
          <cell r="AS481" t="str">
            <v>NA</v>
          </cell>
          <cell r="AT481" t="str">
            <v>Montane grassland</v>
          </cell>
          <cell r="AU481" t="str">
            <v>Undisturbed</v>
          </cell>
          <cell r="AV481" t="str">
            <v>NA</v>
          </cell>
          <cell r="AW481" t="str">
            <v>NA</v>
          </cell>
          <cell r="AX481" t="str">
            <v>Montane grassland</v>
          </cell>
          <cell r="AY481" t="str">
            <v>Data from only one sampling period are provided, 14 sampling periods are given in the publication.</v>
          </cell>
        </row>
        <row r="482">
          <cell r="A482" t="str">
            <v>Bishop_etal_2014_32</v>
          </cell>
          <cell r="B482" t="str">
            <v>Bishop, Tom Rhys</v>
          </cell>
          <cell r="C482" t="str">
            <v>Africa</v>
          </cell>
          <cell r="D482" t="str">
            <v>South Africa</v>
          </cell>
          <cell r="E482" t="str">
            <v>KwaZulu-Natal</v>
          </cell>
          <cell r="F482" t="str">
            <v>Maloti-Drakensberg Mountains</v>
          </cell>
          <cell r="G482" t="str">
            <v>Sani Pass</v>
          </cell>
          <cell r="H482" t="str">
            <v>Montane grassland</v>
          </cell>
          <cell r="I482">
            <v>900</v>
          </cell>
          <cell r="J482">
            <v>-30.19</v>
          </cell>
          <cell r="K482">
            <v>30.14</v>
          </cell>
          <cell r="L482" t="str">
            <v>GPS</v>
          </cell>
          <cell r="M482" t="str">
            <v>NA</v>
          </cell>
          <cell r="N482">
            <v>147</v>
          </cell>
          <cell r="O482">
            <v>24</v>
          </cell>
          <cell r="P482">
            <v>24</v>
          </cell>
          <cell r="Q482">
            <v>0</v>
          </cell>
          <cell r="R482">
            <v>1</v>
          </cell>
          <cell r="S482" t="str">
            <v>NA</v>
          </cell>
          <cell r="T482">
            <v>1</v>
          </cell>
          <cell r="U482">
            <v>2010</v>
          </cell>
          <cell r="V482" t="str">
            <v>NA</v>
          </cell>
          <cell r="W482">
            <v>1</v>
          </cell>
          <cell r="X482">
            <v>2010</v>
          </cell>
          <cell r="Y482">
            <v>1</v>
          </cell>
          <cell r="Z482">
            <v>50</v>
          </cell>
          <cell r="AA482">
            <v>10</v>
          </cell>
          <cell r="AB482">
            <v>0</v>
          </cell>
          <cell r="AC482" t="str">
            <v>Pitfall</v>
          </cell>
          <cell r="AD482" t="str">
            <v>Each site is 10 pitfall traps arranged in a 5 X 2 grid. Each trap is 10m apart. Each of the sites within the same elevation are separated by 300m. Pitfall trap diameter was 50mm, depth was 70mm, 50% ethylene glycol used as preservative.</v>
          </cell>
          <cell r="AE482">
            <v>10</v>
          </cell>
          <cell r="AF482">
            <v>23.758293999999999</v>
          </cell>
          <cell r="AG482">
            <v>10</v>
          </cell>
          <cell r="AH482">
            <v>120</v>
          </cell>
          <cell r="AI482">
            <v>50</v>
          </cell>
          <cell r="AJ482" t="str">
            <v>NA</v>
          </cell>
          <cell r="AK482" t="str">
            <v>NA</v>
          </cell>
          <cell r="AL482" t="str">
            <v>NA</v>
          </cell>
          <cell r="AM482" t="str">
            <v>NA</v>
          </cell>
          <cell r="AN482" t="str">
            <v>NA</v>
          </cell>
          <cell r="AO482" t="str">
            <v>NA</v>
          </cell>
          <cell r="AP482" t="str">
            <v>NA</v>
          </cell>
          <cell r="AQ482" t="str">
            <v>NA</v>
          </cell>
          <cell r="AR482" t="str">
            <v>NA</v>
          </cell>
          <cell r="AS482" t="str">
            <v>NA</v>
          </cell>
          <cell r="AT482" t="str">
            <v>Montane grassland</v>
          </cell>
          <cell r="AU482" t="str">
            <v>Undisturbed</v>
          </cell>
          <cell r="AV482" t="str">
            <v>NA</v>
          </cell>
          <cell r="AW482" t="str">
            <v>NA</v>
          </cell>
          <cell r="AX482" t="str">
            <v>Montane grassland</v>
          </cell>
          <cell r="AY482" t="str">
            <v>Data from only one sampling period are provided, 14 sampling periods are given in the publication.</v>
          </cell>
        </row>
        <row r="483">
          <cell r="A483" t="str">
            <v>Bishop_etal_2014_4</v>
          </cell>
          <cell r="B483" t="str">
            <v>Bishop, Tom Rhys</v>
          </cell>
          <cell r="C483" t="str">
            <v>Africa</v>
          </cell>
          <cell r="D483" t="str">
            <v>South Africa</v>
          </cell>
          <cell r="E483" t="str">
            <v>KwaZulu-Natal</v>
          </cell>
          <cell r="F483" t="str">
            <v>Maloti-Drakensberg Mountains</v>
          </cell>
          <cell r="G483" t="str">
            <v>Sani Pass</v>
          </cell>
          <cell r="H483" t="str">
            <v>Montane grassland</v>
          </cell>
          <cell r="I483">
            <v>3000</v>
          </cell>
          <cell r="J483">
            <v>-29.61</v>
          </cell>
          <cell r="K483">
            <v>29.29</v>
          </cell>
          <cell r="L483" t="str">
            <v>GPS</v>
          </cell>
          <cell r="M483" t="str">
            <v>NA</v>
          </cell>
          <cell r="N483">
            <v>124</v>
          </cell>
          <cell r="O483">
            <v>5</v>
          </cell>
          <cell r="P483">
            <v>5</v>
          </cell>
          <cell r="Q483">
            <v>0</v>
          </cell>
          <cell r="R483">
            <v>1</v>
          </cell>
          <cell r="S483" t="str">
            <v>NA</v>
          </cell>
          <cell r="T483">
            <v>1</v>
          </cell>
          <cell r="U483">
            <v>2010</v>
          </cell>
          <cell r="V483" t="str">
            <v>NA</v>
          </cell>
          <cell r="W483">
            <v>1</v>
          </cell>
          <cell r="X483">
            <v>2010</v>
          </cell>
          <cell r="Y483">
            <v>1</v>
          </cell>
          <cell r="Z483">
            <v>50</v>
          </cell>
          <cell r="AA483">
            <v>10</v>
          </cell>
          <cell r="AB483">
            <v>0</v>
          </cell>
          <cell r="AC483" t="str">
            <v>Pitfall</v>
          </cell>
          <cell r="AD483" t="str">
            <v>Each site is 10 pitfall traps arranged in a 5 X 2 grid. Each trap is 10m apart. Each of the sites within the same elevation are separated by 300m. Pitfall trap diameter was 50mm, depth was 70mm, 50% ethylene glycol used as preservative.</v>
          </cell>
          <cell r="AE483">
            <v>10</v>
          </cell>
          <cell r="AF483">
            <v>23.758293999999999</v>
          </cell>
          <cell r="AG483">
            <v>10</v>
          </cell>
          <cell r="AH483">
            <v>120</v>
          </cell>
          <cell r="AI483">
            <v>50</v>
          </cell>
          <cell r="AJ483" t="str">
            <v>NA</v>
          </cell>
          <cell r="AK483" t="str">
            <v>NA</v>
          </cell>
          <cell r="AL483" t="str">
            <v>NA</v>
          </cell>
          <cell r="AM483" t="str">
            <v>NA</v>
          </cell>
          <cell r="AN483" t="str">
            <v>NA</v>
          </cell>
          <cell r="AO483" t="str">
            <v>NA</v>
          </cell>
          <cell r="AP483" t="str">
            <v>NA</v>
          </cell>
          <cell r="AQ483" t="str">
            <v>NA</v>
          </cell>
          <cell r="AR483" t="str">
            <v>NA</v>
          </cell>
          <cell r="AS483" t="str">
            <v>NA</v>
          </cell>
          <cell r="AT483" t="str">
            <v>Montane grassland</v>
          </cell>
          <cell r="AU483" t="str">
            <v>Undisturbed</v>
          </cell>
          <cell r="AV483" t="str">
            <v>NA</v>
          </cell>
          <cell r="AW483" t="str">
            <v>NA</v>
          </cell>
          <cell r="AX483" t="str">
            <v>Montane grassland</v>
          </cell>
          <cell r="AY483" t="str">
            <v>Data from only one sampling period are provided, 14 sampling periods are given in the publication.</v>
          </cell>
        </row>
        <row r="484">
          <cell r="A484" t="str">
            <v>Bishop_etal_2014_5</v>
          </cell>
          <cell r="B484" t="str">
            <v>Bishop, Tom Rhys</v>
          </cell>
          <cell r="C484" t="str">
            <v>Africa</v>
          </cell>
          <cell r="D484" t="str">
            <v>South Africa</v>
          </cell>
          <cell r="E484" t="str">
            <v>KwaZulu-Natal</v>
          </cell>
          <cell r="F484" t="str">
            <v>Maloti-Drakensberg Mountains</v>
          </cell>
          <cell r="G484" t="str">
            <v>Sani Pass</v>
          </cell>
          <cell r="H484" t="str">
            <v>Montane grassland</v>
          </cell>
          <cell r="I484">
            <v>2700</v>
          </cell>
          <cell r="J484">
            <v>-29.59</v>
          </cell>
          <cell r="K484">
            <v>29.29</v>
          </cell>
          <cell r="L484" t="str">
            <v>GPS</v>
          </cell>
          <cell r="M484" t="str">
            <v>NA</v>
          </cell>
          <cell r="N484">
            <v>494</v>
          </cell>
          <cell r="O484">
            <v>8</v>
          </cell>
          <cell r="P484">
            <v>8</v>
          </cell>
          <cell r="Q484">
            <v>0</v>
          </cell>
          <cell r="R484">
            <v>1</v>
          </cell>
          <cell r="S484" t="str">
            <v>NA</v>
          </cell>
          <cell r="T484">
            <v>1</v>
          </cell>
          <cell r="U484">
            <v>2010</v>
          </cell>
          <cell r="V484" t="str">
            <v>NA</v>
          </cell>
          <cell r="W484">
            <v>1</v>
          </cell>
          <cell r="X484">
            <v>2010</v>
          </cell>
          <cell r="Y484">
            <v>1</v>
          </cell>
          <cell r="Z484">
            <v>50</v>
          </cell>
          <cell r="AA484">
            <v>10</v>
          </cell>
          <cell r="AB484">
            <v>0</v>
          </cell>
          <cell r="AC484" t="str">
            <v>Pitfall</v>
          </cell>
          <cell r="AD484" t="str">
            <v>Each site is 10 pitfall traps arranged in a 5 X 2 grid. Each trap is 10m apart. Each of the sites within the same elevation are separated by 300m. Pitfall trap diameter was 50mm, depth was 70mm, 50% ethylene glycol used as preservative.</v>
          </cell>
          <cell r="AE484">
            <v>10</v>
          </cell>
          <cell r="AF484">
            <v>23.758293999999999</v>
          </cell>
          <cell r="AG484">
            <v>10</v>
          </cell>
          <cell r="AH484">
            <v>120</v>
          </cell>
          <cell r="AI484">
            <v>50</v>
          </cell>
          <cell r="AJ484" t="str">
            <v>NA</v>
          </cell>
          <cell r="AK484" t="str">
            <v>NA</v>
          </cell>
          <cell r="AL484" t="str">
            <v>NA</v>
          </cell>
          <cell r="AM484" t="str">
            <v>NA</v>
          </cell>
          <cell r="AN484" t="str">
            <v>NA</v>
          </cell>
          <cell r="AO484" t="str">
            <v>NA</v>
          </cell>
          <cell r="AP484" t="str">
            <v>NA</v>
          </cell>
          <cell r="AQ484" t="str">
            <v>NA</v>
          </cell>
          <cell r="AR484" t="str">
            <v>NA</v>
          </cell>
          <cell r="AS484" t="str">
            <v>NA</v>
          </cell>
          <cell r="AT484" t="str">
            <v>Montane grassland</v>
          </cell>
          <cell r="AU484" t="str">
            <v>Undisturbed</v>
          </cell>
          <cell r="AV484" t="str">
            <v>NA</v>
          </cell>
          <cell r="AW484" t="str">
            <v>NA</v>
          </cell>
          <cell r="AX484" t="str">
            <v>Montane grassland</v>
          </cell>
          <cell r="AY484" t="str">
            <v>Data from only one sampling period are provided, 14 sampling periods are given in the publication.</v>
          </cell>
        </row>
        <row r="485">
          <cell r="A485" t="str">
            <v>Bishop_etal_2014_6</v>
          </cell>
          <cell r="B485" t="str">
            <v>Bishop, Tom Rhys</v>
          </cell>
          <cell r="C485" t="str">
            <v>Africa</v>
          </cell>
          <cell r="D485" t="str">
            <v>South Africa</v>
          </cell>
          <cell r="E485" t="str">
            <v>KwaZulu-Natal</v>
          </cell>
          <cell r="F485" t="str">
            <v>Maloti-Drakensberg Mountains</v>
          </cell>
          <cell r="G485" t="str">
            <v>Sani Pass</v>
          </cell>
          <cell r="H485" t="str">
            <v>Montane grassland</v>
          </cell>
          <cell r="I485">
            <v>2700</v>
          </cell>
          <cell r="J485">
            <v>-29.59</v>
          </cell>
          <cell r="K485">
            <v>29.29</v>
          </cell>
          <cell r="L485" t="str">
            <v>GPS</v>
          </cell>
          <cell r="M485" t="str">
            <v>NA</v>
          </cell>
          <cell r="N485">
            <v>62</v>
          </cell>
          <cell r="O485">
            <v>15</v>
          </cell>
          <cell r="P485">
            <v>15</v>
          </cell>
          <cell r="Q485">
            <v>0</v>
          </cell>
          <cell r="R485">
            <v>1</v>
          </cell>
          <cell r="S485" t="str">
            <v>NA</v>
          </cell>
          <cell r="T485">
            <v>1</v>
          </cell>
          <cell r="U485">
            <v>2010</v>
          </cell>
          <cell r="V485" t="str">
            <v>NA</v>
          </cell>
          <cell r="W485">
            <v>1</v>
          </cell>
          <cell r="X485">
            <v>2010</v>
          </cell>
          <cell r="Y485">
            <v>1</v>
          </cell>
          <cell r="Z485">
            <v>50</v>
          </cell>
          <cell r="AA485">
            <v>10</v>
          </cell>
          <cell r="AB485">
            <v>0</v>
          </cell>
          <cell r="AC485" t="str">
            <v>Pitfall</v>
          </cell>
          <cell r="AD485" t="str">
            <v>Each site is 10 pitfall traps arranged in a 5 X 2 grid. Each trap is 10m apart. Each of the sites within the same elevation are separated by 300m. Pitfall trap diameter was 50mm, depth was 70mm, 50% ethylene glycol used as preservative.</v>
          </cell>
          <cell r="AE485">
            <v>10</v>
          </cell>
          <cell r="AF485">
            <v>23.758293999999999</v>
          </cell>
          <cell r="AG485">
            <v>10</v>
          </cell>
          <cell r="AH485">
            <v>120</v>
          </cell>
          <cell r="AI485">
            <v>50</v>
          </cell>
          <cell r="AJ485" t="str">
            <v>NA</v>
          </cell>
          <cell r="AK485" t="str">
            <v>NA</v>
          </cell>
          <cell r="AL485" t="str">
            <v>NA</v>
          </cell>
          <cell r="AM485" t="str">
            <v>NA</v>
          </cell>
          <cell r="AN485" t="str">
            <v>NA</v>
          </cell>
          <cell r="AO485" t="str">
            <v>NA</v>
          </cell>
          <cell r="AP485" t="str">
            <v>NA</v>
          </cell>
          <cell r="AQ485" t="str">
            <v>NA</v>
          </cell>
          <cell r="AR485" t="str">
            <v>NA</v>
          </cell>
          <cell r="AS485" t="str">
            <v>NA</v>
          </cell>
          <cell r="AT485" t="str">
            <v>Montane grassland</v>
          </cell>
          <cell r="AU485" t="str">
            <v>Undisturbed</v>
          </cell>
          <cell r="AV485" t="str">
            <v>NA</v>
          </cell>
          <cell r="AW485" t="str">
            <v>NA</v>
          </cell>
          <cell r="AX485" t="str">
            <v>Montane grassland</v>
          </cell>
          <cell r="AY485" t="str">
            <v>Data from only one sampling period are provided, 14 sampling periods are given in the publication.</v>
          </cell>
        </row>
        <row r="486">
          <cell r="A486" t="str">
            <v>Bishop_etal_2014_7</v>
          </cell>
          <cell r="B486" t="str">
            <v>Bishop, Tom Rhys</v>
          </cell>
          <cell r="C486" t="str">
            <v>Africa</v>
          </cell>
          <cell r="D486" t="str">
            <v>South Africa</v>
          </cell>
          <cell r="E486" t="str">
            <v>KwaZulu-Natal</v>
          </cell>
          <cell r="F486" t="str">
            <v>Maloti-Drakensberg Mountains</v>
          </cell>
          <cell r="G486" t="str">
            <v>Sani Pass</v>
          </cell>
          <cell r="H486" t="str">
            <v>Montane grassland</v>
          </cell>
          <cell r="I486">
            <v>2700</v>
          </cell>
          <cell r="J486">
            <v>-29.59</v>
          </cell>
          <cell r="K486">
            <v>29.29</v>
          </cell>
          <cell r="L486" t="str">
            <v>GPS</v>
          </cell>
          <cell r="M486" t="str">
            <v>NA</v>
          </cell>
          <cell r="N486">
            <v>58</v>
          </cell>
          <cell r="O486">
            <v>5</v>
          </cell>
          <cell r="P486">
            <v>5</v>
          </cell>
          <cell r="Q486">
            <v>0</v>
          </cell>
          <cell r="R486">
            <v>1</v>
          </cell>
          <cell r="S486" t="str">
            <v>NA</v>
          </cell>
          <cell r="T486">
            <v>1</v>
          </cell>
          <cell r="U486">
            <v>2010</v>
          </cell>
          <cell r="V486" t="str">
            <v>NA</v>
          </cell>
          <cell r="W486">
            <v>1</v>
          </cell>
          <cell r="X486">
            <v>2010</v>
          </cell>
          <cell r="Y486">
            <v>1</v>
          </cell>
          <cell r="Z486">
            <v>50</v>
          </cell>
          <cell r="AA486">
            <v>10</v>
          </cell>
          <cell r="AB486">
            <v>0</v>
          </cell>
          <cell r="AC486" t="str">
            <v>Pitfall</v>
          </cell>
          <cell r="AD486" t="str">
            <v>Each site is 10 pitfall traps arranged in a 5 X 2 grid. Each trap is 10m apart. Each of the sites within the same elevation are separated by 300m. Pitfall trap diameter was 50mm, depth was 70mm, 50% ethylene glycol used as preservative.</v>
          </cell>
          <cell r="AE486">
            <v>10</v>
          </cell>
          <cell r="AF486">
            <v>23.758293999999999</v>
          </cell>
          <cell r="AG486">
            <v>10</v>
          </cell>
          <cell r="AH486">
            <v>120</v>
          </cell>
          <cell r="AI486">
            <v>50</v>
          </cell>
          <cell r="AJ486" t="str">
            <v>NA</v>
          </cell>
          <cell r="AK486" t="str">
            <v>NA</v>
          </cell>
          <cell r="AL486" t="str">
            <v>NA</v>
          </cell>
          <cell r="AM486" t="str">
            <v>NA</v>
          </cell>
          <cell r="AN486" t="str">
            <v>NA</v>
          </cell>
          <cell r="AO486" t="str">
            <v>NA</v>
          </cell>
          <cell r="AP486" t="str">
            <v>NA</v>
          </cell>
          <cell r="AQ486" t="str">
            <v>NA</v>
          </cell>
          <cell r="AR486" t="str">
            <v>NA</v>
          </cell>
          <cell r="AS486" t="str">
            <v>NA</v>
          </cell>
          <cell r="AT486" t="str">
            <v>Montane grassland</v>
          </cell>
          <cell r="AU486" t="str">
            <v>Undisturbed</v>
          </cell>
          <cell r="AV486" t="str">
            <v>NA</v>
          </cell>
          <cell r="AW486" t="str">
            <v>NA</v>
          </cell>
          <cell r="AX486" t="str">
            <v>Montane grassland</v>
          </cell>
          <cell r="AY486" t="str">
            <v>Data from only one sampling period are provided, 14 sampling periods are given in the publication.</v>
          </cell>
        </row>
        <row r="487">
          <cell r="A487" t="str">
            <v>Bishop_etal_2014_8</v>
          </cell>
          <cell r="B487" t="str">
            <v>Bishop, Tom Rhys</v>
          </cell>
          <cell r="C487" t="str">
            <v>Africa</v>
          </cell>
          <cell r="D487" t="str">
            <v>South Africa</v>
          </cell>
          <cell r="E487" t="str">
            <v>KwaZulu-Natal</v>
          </cell>
          <cell r="F487" t="str">
            <v>Maloti-Drakensberg Mountains</v>
          </cell>
          <cell r="G487" t="str">
            <v>Sani Pass</v>
          </cell>
          <cell r="H487" t="str">
            <v>Montane grassland</v>
          </cell>
          <cell r="I487">
            <v>2700</v>
          </cell>
          <cell r="J487">
            <v>-29.59</v>
          </cell>
          <cell r="K487">
            <v>29.3</v>
          </cell>
          <cell r="L487" t="str">
            <v>GPS</v>
          </cell>
          <cell r="M487" t="str">
            <v>NA</v>
          </cell>
          <cell r="N487">
            <v>180</v>
          </cell>
          <cell r="O487">
            <v>5</v>
          </cell>
          <cell r="P487">
            <v>5</v>
          </cell>
          <cell r="Q487">
            <v>0</v>
          </cell>
          <cell r="R487">
            <v>1</v>
          </cell>
          <cell r="S487" t="str">
            <v>NA</v>
          </cell>
          <cell r="T487">
            <v>1</v>
          </cell>
          <cell r="U487">
            <v>2010</v>
          </cell>
          <cell r="V487" t="str">
            <v>NA</v>
          </cell>
          <cell r="W487">
            <v>1</v>
          </cell>
          <cell r="X487">
            <v>2010</v>
          </cell>
          <cell r="Y487">
            <v>1</v>
          </cell>
          <cell r="Z487">
            <v>50</v>
          </cell>
          <cell r="AA487">
            <v>10</v>
          </cell>
          <cell r="AB487">
            <v>0</v>
          </cell>
          <cell r="AC487" t="str">
            <v>Pitfall</v>
          </cell>
          <cell r="AD487" t="str">
            <v>Each site is 10 pitfall traps arranged in a 5 X 2 grid. Each trap is 10m apart. Each of the sites within the same elevation are separated by 300m. Pitfall trap diameter was 50mm, depth was 70mm, 50% ethylene glycol used as preservative.</v>
          </cell>
          <cell r="AE487">
            <v>10</v>
          </cell>
          <cell r="AF487">
            <v>23.758293999999999</v>
          </cell>
          <cell r="AG487">
            <v>10</v>
          </cell>
          <cell r="AH487">
            <v>120</v>
          </cell>
          <cell r="AI487">
            <v>50</v>
          </cell>
          <cell r="AJ487" t="str">
            <v>NA</v>
          </cell>
          <cell r="AK487" t="str">
            <v>NA</v>
          </cell>
          <cell r="AL487" t="str">
            <v>NA</v>
          </cell>
          <cell r="AM487" t="str">
            <v>NA</v>
          </cell>
          <cell r="AN487" t="str">
            <v>NA</v>
          </cell>
          <cell r="AO487" t="str">
            <v>NA</v>
          </cell>
          <cell r="AP487" t="str">
            <v>NA</v>
          </cell>
          <cell r="AQ487" t="str">
            <v>NA</v>
          </cell>
          <cell r="AR487" t="str">
            <v>NA</v>
          </cell>
          <cell r="AS487" t="str">
            <v>NA</v>
          </cell>
          <cell r="AT487" t="str">
            <v>Montane grassland</v>
          </cell>
          <cell r="AU487" t="str">
            <v>Undisturbed</v>
          </cell>
          <cell r="AV487" t="str">
            <v>NA</v>
          </cell>
          <cell r="AW487" t="str">
            <v>NA</v>
          </cell>
          <cell r="AX487" t="str">
            <v>Montane grassland</v>
          </cell>
          <cell r="AY487" t="str">
            <v>Data from only one sampling period are provided, 14 sampling periods are given in the publication.</v>
          </cell>
        </row>
        <row r="488">
          <cell r="A488" t="str">
            <v>Bishop_etal_2014_9</v>
          </cell>
          <cell r="B488" t="str">
            <v>Bishop, Tom Rhys</v>
          </cell>
          <cell r="C488" t="str">
            <v>Africa</v>
          </cell>
          <cell r="D488" t="str">
            <v>South Africa</v>
          </cell>
          <cell r="E488" t="str">
            <v>KwaZulu-Natal</v>
          </cell>
          <cell r="F488" t="str">
            <v>Maloti-Drakensberg Mountains</v>
          </cell>
          <cell r="G488" t="str">
            <v>Sani Pass</v>
          </cell>
          <cell r="H488" t="str">
            <v>Montane grassland</v>
          </cell>
          <cell r="I488">
            <v>2400</v>
          </cell>
          <cell r="J488">
            <v>-29.6</v>
          </cell>
          <cell r="K488">
            <v>29.31</v>
          </cell>
          <cell r="L488" t="str">
            <v>GPS</v>
          </cell>
          <cell r="M488" t="str">
            <v>NA</v>
          </cell>
          <cell r="N488">
            <v>85</v>
          </cell>
          <cell r="O488">
            <v>14</v>
          </cell>
          <cell r="P488">
            <v>14</v>
          </cell>
          <cell r="Q488">
            <v>0</v>
          </cell>
          <cell r="R488">
            <v>1</v>
          </cell>
          <cell r="S488" t="str">
            <v>NA</v>
          </cell>
          <cell r="T488">
            <v>1</v>
          </cell>
          <cell r="U488">
            <v>2010</v>
          </cell>
          <cell r="V488" t="str">
            <v>NA</v>
          </cell>
          <cell r="W488">
            <v>1</v>
          </cell>
          <cell r="X488">
            <v>2010</v>
          </cell>
          <cell r="Y488">
            <v>1</v>
          </cell>
          <cell r="Z488">
            <v>50</v>
          </cell>
          <cell r="AA488">
            <v>10</v>
          </cell>
          <cell r="AB488">
            <v>0</v>
          </cell>
          <cell r="AC488" t="str">
            <v>Pitfall</v>
          </cell>
          <cell r="AD488" t="str">
            <v>Each site is 10 pitfall traps arranged in a 5 X 2 grid. Each trap is 10m apart. Each of the sites within the same elevation are separated by 300m. Pitfall trap diameter was 50mm, depth was 70mm, 50% ethylene glycol used as preservative.</v>
          </cell>
          <cell r="AE488">
            <v>10</v>
          </cell>
          <cell r="AF488">
            <v>23.758293999999999</v>
          </cell>
          <cell r="AG488">
            <v>10</v>
          </cell>
          <cell r="AH488">
            <v>120</v>
          </cell>
          <cell r="AI488">
            <v>50</v>
          </cell>
          <cell r="AJ488" t="str">
            <v>NA</v>
          </cell>
          <cell r="AK488" t="str">
            <v>NA</v>
          </cell>
          <cell r="AL488" t="str">
            <v>NA</v>
          </cell>
          <cell r="AM488" t="str">
            <v>NA</v>
          </cell>
          <cell r="AN488" t="str">
            <v>NA</v>
          </cell>
          <cell r="AO488" t="str">
            <v>NA</v>
          </cell>
          <cell r="AP488" t="str">
            <v>NA</v>
          </cell>
          <cell r="AQ488" t="str">
            <v>NA</v>
          </cell>
          <cell r="AR488" t="str">
            <v>NA</v>
          </cell>
          <cell r="AS488" t="str">
            <v>NA</v>
          </cell>
          <cell r="AT488" t="str">
            <v>Montane grassland</v>
          </cell>
          <cell r="AU488" t="str">
            <v>Undisturbed</v>
          </cell>
          <cell r="AV488" t="str">
            <v>NA</v>
          </cell>
          <cell r="AW488" t="str">
            <v>NA</v>
          </cell>
          <cell r="AX488" t="str">
            <v>Montane grassland</v>
          </cell>
          <cell r="AY488" t="str">
            <v>Data from only one sampling period are provided, 14 sampling periods are given in the publication.</v>
          </cell>
        </row>
        <row r="489">
          <cell r="A489" t="str">
            <v>Boomsma_etal_1987_01</v>
          </cell>
          <cell r="B489" t="str">
            <v>Gibb, Heloise</v>
          </cell>
          <cell r="C489" t="str">
            <v>Europe</v>
          </cell>
          <cell r="D489" t="str">
            <v>Holland</v>
          </cell>
          <cell r="E489" t="str">
            <v>Northern coast</v>
          </cell>
          <cell r="F489" t="str">
            <v>Ameland</v>
          </cell>
          <cell r="G489" t="str">
            <v>Ameland</v>
          </cell>
          <cell r="H489" t="str">
            <v>Temperate forest</v>
          </cell>
          <cell r="I489">
            <v>3</v>
          </cell>
          <cell r="J489">
            <v>53.47</v>
          </cell>
          <cell r="K489">
            <v>6.17</v>
          </cell>
          <cell r="L489" t="str">
            <v>In publication</v>
          </cell>
          <cell r="M489" t="str">
            <v>NA</v>
          </cell>
          <cell r="N489" t="str">
            <v>NA</v>
          </cell>
          <cell r="O489">
            <v>17</v>
          </cell>
          <cell r="P489" t="str">
            <v>NA</v>
          </cell>
          <cell r="Q489" t="str">
            <v>NA</v>
          </cell>
          <cell r="R489" t="str">
            <v>NA</v>
          </cell>
          <cell r="S489" t="str">
            <v>NA</v>
          </cell>
          <cell r="T489" t="str">
            <v>NA</v>
          </cell>
          <cell r="U489">
            <v>1981</v>
          </cell>
          <cell r="V489" t="str">
            <v>NA</v>
          </cell>
          <cell r="W489" t="str">
            <v>NA</v>
          </cell>
          <cell r="X489">
            <v>1984</v>
          </cell>
          <cell r="Y489">
            <v>1</v>
          </cell>
          <cell r="Z489">
            <v>25</v>
          </cell>
          <cell r="AA489">
            <v>25</v>
          </cell>
          <cell r="AB489">
            <v>0</v>
          </cell>
          <cell r="AC489" t="str">
            <v>Hand collecting</v>
          </cell>
          <cell r="AD489" t="str">
            <v>Quadrats/sites = 625 m2. 150 soil samples. Sieving of material of larger mounds of wood ants to detect social parasites</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cell r="AT489" t="str">
            <v>Temperate forest</v>
          </cell>
          <cell r="AU489" t="str">
            <v>Disturbed</v>
          </cell>
          <cell r="AV489" t="str">
            <v>Urban &amp; recreation</v>
          </cell>
          <cell r="AW489" t="str">
            <v>NA</v>
          </cell>
          <cell r="AX489" t="str">
            <v>Island</v>
          </cell>
          <cell r="AY489" t="str">
            <v>Number of hand collecting: 50h; Schiermonnikoog is not included here because it has an entry from Boomsma (1982)</v>
          </cell>
        </row>
        <row r="490">
          <cell r="A490" t="str">
            <v>Boomsma_etal_1987_02</v>
          </cell>
          <cell r="B490" t="str">
            <v>Gibb, Heloise</v>
          </cell>
          <cell r="C490" t="str">
            <v>Europe</v>
          </cell>
          <cell r="D490" t="str">
            <v>Holland</v>
          </cell>
          <cell r="E490" t="str">
            <v>Northern coast</v>
          </cell>
          <cell r="F490" t="str">
            <v>Norderney</v>
          </cell>
          <cell r="G490" t="str">
            <v>Norderney</v>
          </cell>
          <cell r="H490" t="str">
            <v>Temperate forest</v>
          </cell>
          <cell r="I490">
            <v>4</v>
          </cell>
          <cell r="J490">
            <v>53.7</v>
          </cell>
          <cell r="K490">
            <v>7.27</v>
          </cell>
          <cell r="L490" t="str">
            <v>In publication</v>
          </cell>
          <cell r="M490" t="str">
            <v>NA</v>
          </cell>
          <cell r="N490" t="str">
            <v>NA</v>
          </cell>
          <cell r="O490">
            <v>18</v>
          </cell>
          <cell r="P490" t="str">
            <v>NA</v>
          </cell>
          <cell r="Q490" t="str">
            <v>NA</v>
          </cell>
          <cell r="R490" t="str">
            <v>NA</v>
          </cell>
          <cell r="S490" t="str">
            <v>NA</v>
          </cell>
          <cell r="T490" t="str">
            <v>NA</v>
          </cell>
          <cell r="U490">
            <v>1981</v>
          </cell>
          <cell r="V490" t="str">
            <v>NA</v>
          </cell>
          <cell r="W490" t="str">
            <v>NA</v>
          </cell>
          <cell r="X490">
            <v>1984</v>
          </cell>
          <cell r="Y490">
            <v>1</v>
          </cell>
          <cell r="Z490">
            <v>25</v>
          </cell>
          <cell r="AA490">
            <v>25</v>
          </cell>
          <cell r="AB490">
            <v>0</v>
          </cell>
          <cell r="AC490" t="str">
            <v>Hand collecting</v>
          </cell>
          <cell r="AD490" t="str">
            <v>Quadrats/sites = 625 m2. 159 soil samples. Sieving of material of larger mounds of wood ants to detect social parasites</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cell r="AS490">
            <v>0</v>
          </cell>
          <cell r="AT490" t="str">
            <v>Temperate forest</v>
          </cell>
          <cell r="AU490" t="str">
            <v>Disturbed</v>
          </cell>
          <cell r="AV490" t="str">
            <v>Urban &amp; recreation</v>
          </cell>
          <cell r="AW490" t="str">
            <v>NA</v>
          </cell>
          <cell r="AX490" t="str">
            <v>Island</v>
          </cell>
          <cell r="AY490" t="str">
            <v>Number of hand collecting: 25h; Schiermonnikoog is not included here because it has an entry from Boomsma (1982)</v>
          </cell>
        </row>
        <row r="491">
          <cell r="A491" t="str">
            <v>Boomsma_etal_1987_03</v>
          </cell>
          <cell r="B491" t="str">
            <v>Gibb, Heloise</v>
          </cell>
          <cell r="C491" t="str">
            <v>Europe</v>
          </cell>
          <cell r="D491" t="str">
            <v>Holland</v>
          </cell>
          <cell r="E491" t="str">
            <v>Northern coast</v>
          </cell>
          <cell r="F491" t="str">
            <v>Rottumeroog</v>
          </cell>
          <cell r="G491" t="str">
            <v>Rottumeroog</v>
          </cell>
          <cell r="H491" t="str">
            <v>Temperate forest</v>
          </cell>
          <cell r="I491">
            <v>1</v>
          </cell>
          <cell r="J491">
            <v>53.51</v>
          </cell>
          <cell r="K491">
            <v>6.58</v>
          </cell>
          <cell r="L491" t="str">
            <v>In publication</v>
          </cell>
          <cell r="M491" t="str">
            <v>NA</v>
          </cell>
          <cell r="N491" t="str">
            <v>NA</v>
          </cell>
          <cell r="O491">
            <v>3</v>
          </cell>
          <cell r="P491" t="str">
            <v>NA</v>
          </cell>
          <cell r="Q491" t="str">
            <v>NA</v>
          </cell>
          <cell r="R491" t="str">
            <v>NA</v>
          </cell>
          <cell r="S491" t="str">
            <v>NA</v>
          </cell>
          <cell r="T491" t="str">
            <v>NA</v>
          </cell>
          <cell r="U491">
            <v>1981</v>
          </cell>
          <cell r="V491" t="str">
            <v>NA</v>
          </cell>
          <cell r="W491" t="str">
            <v>NA</v>
          </cell>
          <cell r="X491">
            <v>1984</v>
          </cell>
          <cell r="Y491">
            <v>1</v>
          </cell>
          <cell r="Z491">
            <v>25</v>
          </cell>
          <cell r="AA491">
            <v>25</v>
          </cell>
          <cell r="AB491">
            <v>0</v>
          </cell>
          <cell r="AC491" t="str">
            <v>Hand collecting</v>
          </cell>
          <cell r="AD491" t="str">
            <v>Quadrats/sites = 625 m2. 160 soil samples. Sieving of material of larger mounds of wood ants to detect social parasites</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cell r="AS491">
            <v>0</v>
          </cell>
          <cell r="AT491" t="str">
            <v>Temperate forest</v>
          </cell>
          <cell r="AU491" t="str">
            <v>Disturbed</v>
          </cell>
          <cell r="AV491" t="str">
            <v>Urban &amp; recreation</v>
          </cell>
          <cell r="AW491" t="str">
            <v>NA</v>
          </cell>
          <cell r="AX491" t="str">
            <v>Island</v>
          </cell>
          <cell r="AY491" t="str">
            <v>Number of hand collecting: 15h; Schiermonnikoog is not included here because it has an entry from Boomsma (1982)</v>
          </cell>
        </row>
        <row r="492">
          <cell r="A492" t="str">
            <v>Boomsma_etal_1987_04</v>
          </cell>
          <cell r="B492" t="str">
            <v>Gibb, Heloise</v>
          </cell>
          <cell r="C492" t="str">
            <v>Europe</v>
          </cell>
          <cell r="D492" t="str">
            <v>Holland</v>
          </cell>
          <cell r="E492" t="str">
            <v>Northern coast</v>
          </cell>
          <cell r="F492" t="str">
            <v>Rottumerplaat</v>
          </cell>
          <cell r="G492" t="str">
            <v>Rottumerplaat</v>
          </cell>
          <cell r="H492" t="str">
            <v>Temperate forest</v>
          </cell>
          <cell r="I492">
            <v>1</v>
          </cell>
          <cell r="J492">
            <v>53.53</v>
          </cell>
          <cell r="K492">
            <v>6.47</v>
          </cell>
          <cell r="L492" t="str">
            <v>In publication</v>
          </cell>
          <cell r="M492" t="str">
            <v>NA</v>
          </cell>
          <cell r="N492" t="str">
            <v>NA</v>
          </cell>
          <cell r="O492">
            <v>5</v>
          </cell>
          <cell r="P492" t="str">
            <v>NA</v>
          </cell>
          <cell r="Q492" t="str">
            <v>NA</v>
          </cell>
          <cell r="R492" t="str">
            <v>NA</v>
          </cell>
          <cell r="S492" t="str">
            <v>NA</v>
          </cell>
          <cell r="T492" t="str">
            <v>NA</v>
          </cell>
          <cell r="U492">
            <v>1981</v>
          </cell>
          <cell r="V492" t="str">
            <v>NA</v>
          </cell>
          <cell r="W492" t="str">
            <v>NA</v>
          </cell>
          <cell r="X492">
            <v>1984</v>
          </cell>
          <cell r="Y492">
            <v>1</v>
          </cell>
          <cell r="Z492">
            <v>25</v>
          </cell>
          <cell r="AA492">
            <v>25</v>
          </cell>
          <cell r="AB492">
            <v>0</v>
          </cell>
          <cell r="AC492" t="str">
            <v>Hand collecting</v>
          </cell>
          <cell r="AD492" t="str">
            <v>Quadrats/sites = 625 m2. 161 soil samples. Sieving of material of larger mounds of wood ants to detect social parasites</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0</v>
          </cell>
          <cell r="AS492">
            <v>0</v>
          </cell>
          <cell r="AT492" t="str">
            <v>Temperate forest</v>
          </cell>
          <cell r="AU492" t="str">
            <v>Disturbed</v>
          </cell>
          <cell r="AV492" t="str">
            <v>Urban &amp; recreation</v>
          </cell>
          <cell r="AW492" t="str">
            <v>NA</v>
          </cell>
          <cell r="AX492" t="str">
            <v>Island</v>
          </cell>
          <cell r="AY492" t="str">
            <v>Number of hand collecting: 15h; Schiermonnikoog is not included here because it has an entry from Boomsma (1982)</v>
          </cell>
        </row>
        <row r="493">
          <cell r="A493" t="str">
            <v>Boomsma_etal_1987_05</v>
          </cell>
          <cell r="B493" t="str">
            <v>Gibb, Heloise</v>
          </cell>
          <cell r="C493" t="str">
            <v>Europe</v>
          </cell>
          <cell r="D493" t="str">
            <v>Holland</v>
          </cell>
          <cell r="E493" t="str">
            <v>Northern coast</v>
          </cell>
          <cell r="F493" t="str">
            <v>Spiekeroog</v>
          </cell>
          <cell r="G493" t="str">
            <v>Spiekeroog</v>
          </cell>
          <cell r="H493" t="str">
            <v>Temperate forest</v>
          </cell>
          <cell r="I493">
            <v>3</v>
          </cell>
          <cell r="J493">
            <v>53.77</v>
          </cell>
          <cell r="K493">
            <v>7.7</v>
          </cell>
          <cell r="L493" t="str">
            <v>In publication</v>
          </cell>
          <cell r="M493" t="str">
            <v>NA</v>
          </cell>
          <cell r="N493" t="str">
            <v>NA</v>
          </cell>
          <cell r="O493">
            <v>12</v>
          </cell>
          <cell r="P493" t="str">
            <v>NA</v>
          </cell>
          <cell r="Q493" t="str">
            <v>NA</v>
          </cell>
          <cell r="R493" t="str">
            <v>NA</v>
          </cell>
          <cell r="S493" t="str">
            <v>NA</v>
          </cell>
          <cell r="T493" t="str">
            <v>NA</v>
          </cell>
          <cell r="U493">
            <v>1981</v>
          </cell>
          <cell r="V493" t="str">
            <v>NA</v>
          </cell>
          <cell r="W493" t="str">
            <v>NA</v>
          </cell>
          <cell r="X493">
            <v>1984</v>
          </cell>
          <cell r="Y493">
            <v>1</v>
          </cell>
          <cell r="Z493">
            <v>25</v>
          </cell>
          <cell r="AA493">
            <v>25</v>
          </cell>
          <cell r="AB493">
            <v>0</v>
          </cell>
          <cell r="AC493" t="str">
            <v>Hand collecting</v>
          </cell>
          <cell r="AD493" t="str">
            <v>Quadrats/sites = 625 m2. 162 soil samples. Sieving of material of larger mounds of wood ants to detect social parasites</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cell r="AS493">
            <v>0</v>
          </cell>
          <cell r="AT493" t="str">
            <v>Temperate forest</v>
          </cell>
          <cell r="AU493" t="str">
            <v>Disturbed</v>
          </cell>
          <cell r="AV493" t="str">
            <v>Urban &amp; recreation</v>
          </cell>
          <cell r="AW493" t="str">
            <v>NA</v>
          </cell>
          <cell r="AX493" t="str">
            <v>Island</v>
          </cell>
          <cell r="AY493" t="str">
            <v>Number of hand collecting: 25h; Schiermonnikoog is not included here because it has an entry from Boomsma (1982)</v>
          </cell>
        </row>
        <row r="494">
          <cell r="A494" t="str">
            <v>Boomsma_etal_1987_06</v>
          </cell>
          <cell r="B494" t="str">
            <v>Gibb, Heloise</v>
          </cell>
          <cell r="C494" t="str">
            <v>Europe</v>
          </cell>
          <cell r="D494" t="str">
            <v>Holland</v>
          </cell>
          <cell r="E494" t="str">
            <v>Northern coast</v>
          </cell>
          <cell r="F494" t="str">
            <v>Terschelling</v>
          </cell>
          <cell r="G494" t="str">
            <v>Terschelling</v>
          </cell>
          <cell r="H494" t="str">
            <v>Temperate forest</v>
          </cell>
          <cell r="I494">
            <v>1</v>
          </cell>
          <cell r="J494">
            <v>53.38</v>
          </cell>
          <cell r="K494">
            <v>5.32</v>
          </cell>
          <cell r="L494" t="str">
            <v>In publication</v>
          </cell>
          <cell r="M494" t="str">
            <v>NA</v>
          </cell>
          <cell r="N494" t="str">
            <v>NA</v>
          </cell>
          <cell r="O494">
            <v>19</v>
          </cell>
          <cell r="P494" t="str">
            <v>NA</v>
          </cell>
          <cell r="Q494" t="str">
            <v>NA</v>
          </cell>
          <cell r="R494" t="str">
            <v>NA</v>
          </cell>
          <cell r="S494" t="str">
            <v>NA</v>
          </cell>
          <cell r="T494" t="str">
            <v>NA</v>
          </cell>
          <cell r="U494">
            <v>1981</v>
          </cell>
          <cell r="V494" t="str">
            <v>NA</v>
          </cell>
          <cell r="W494" t="str">
            <v>NA</v>
          </cell>
          <cell r="X494">
            <v>1984</v>
          </cell>
          <cell r="Y494">
            <v>1</v>
          </cell>
          <cell r="Z494">
            <v>25</v>
          </cell>
          <cell r="AA494">
            <v>25</v>
          </cell>
          <cell r="AB494">
            <v>0</v>
          </cell>
          <cell r="AC494" t="str">
            <v>Hand collecting</v>
          </cell>
          <cell r="AD494" t="str">
            <v>Quadrats/sites = 625 m2. 163 soil samples. Sieving of material of larger mounds of wood ants to detect social parasites</v>
          </cell>
          <cell r="AE494">
            <v>0</v>
          </cell>
          <cell r="AF494">
            <v>0</v>
          </cell>
          <cell r="AG494">
            <v>0</v>
          </cell>
          <cell r="AH494">
            <v>0</v>
          </cell>
          <cell r="AI494">
            <v>0</v>
          </cell>
          <cell r="AJ494">
            <v>0</v>
          </cell>
          <cell r="AK494">
            <v>0</v>
          </cell>
          <cell r="AL494">
            <v>0</v>
          </cell>
          <cell r="AM494">
            <v>0</v>
          </cell>
          <cell r="AN494">
            <v>0</v>
          </cell>
          <cell r="AO494">
            <v>0</v>
          </cell>
          <cell r="AP494">
            <v>0</v>
          </cell>
          <cell r="AQ494">
            <v>0</v>
          </cell>
          <cell r="AR494">
            <v>0</v>
          </cell>
          <cell r="AS494">
            <v>0</v>
          </cell>
          <cell r="AT494" t="str">
            <v>Temperate forest</v>
          </cell>
          <cell r="AU494" t="str">
            <v>Disturbed</v>
          </cell>
          <cell r="AV494" t="str">
            <v>Urban &amp; recreation</v>
          </cell>
          <cell r="AW494" t="str">
            <v>NA</v>
          </cell>
          <cell r="AX494" t="str">
            <v>Island</v>
          </cell>
          <cell r="AY494" t="str">
            <v>Number of hand collecting: 750h; Schiermonnikoog is not included here because it has an entry from Boomsma (1982)</v>
          </cell>
        </row>
        <row r="495">
          <cell r="A495" t="str">
            <v>Boomsma_etal_1987_07</v>
          </cell>
          <cell r="B495" t="str">
            <v>Gibb, Heloise</v>
          </cell>
          <cell r="C495" t="str">
            <v>Europe</v>
          </cell>
          <cell r="D495" t="str">
            <v>Holland</v>
          </cell>
          <cell r="E495" t="str">
            <v>Northern coast</v>
          </cell>
          <cell r="F495" t="str">
            <v>Texel</v>
          </cell>
          <cell r="G495" t="str">
            <v>Texel</v>
          </cell>
          <cell r="H495" t="str">
            <v>Temperate forest</v>
          </cell>
          <cell r="I495">
            <v>2</v>
          </cell>
          <cell r="J495">
            <v>53.1</v>
          </cell>
          <cell r="K495">
            <v>4.7699999999999996</v>
          </cell>
          <cell r="L495" t="str">
            <v>In publication</v>
          </cell>
          <cell r="M495" t="str">
            <v>NA</v>
          </cell>
          <cell r="N495" t="str">
            <v>NA</v>
          </cell>
          <cell r="O495">
            <v>17</v>
          </cell>
          <cell r="P495" t="str">
            <v>NA</v>
          </cell>
          <cell r="Q495" t="str">
            <v>NA</v>
          </cell>
          <cell r="R495" t="str">
            <v>NA</v>
          </cell>
          <cell r="S495" t="str">
            <v>NA</v>
          </cell>
          <cell r="T495" t="str">
            <v>NA</v>
          </cell>
          <cell r="U495">
            <v>1981</v>
          </cell>
          <cell r="V495" t="str">
            <v>NA</v>
          </cell>
          <cell r="W495" t="str">
            <v>NA</v>
          </cell>
          <cell r="X495">
            <v>1984</v>
          </cell>
          <cell r="Y495">
            <v>1</v>
          </cell>
          <cell r="Z495">
            <v>25</v>
          </cell>
          <cell r="AA495">
            <v>25</v>
          </cell>
          <cell r="AB495">
            <v>0</v>
          </cell>
          <cell r="AC495" t="str">
            <v>Hand collecting</v>
          </cell>
          <cell r="AD495" t="str">
            <v>Quadrats/sites = 625 m2. 164 soil samples. Sieving of material of larger mounds of wood ants to detect social parasites</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t="str">
            <v>Temperate forest</v>
          </cell>
          <cell r="AU495" t="str">
            <v>Disturbed</v>
          </cell>
          <cell r="AV495" t="str">
            <v>Urban &amp; recreation</v>
          </cell>
          <cell r="AW495" t="str">
            <v>NA</v>
          </cell>
          <cell r="AX495" t="str">
            <v>Island</v>
          </cell>
          <cell r="AY495" t="str">
            <v>Number of hand collecting: 750h ; Schiermonnikoog is not included here because it has an entry from Boomsma (1982)</v>
          </cell>
        </row>
        <row r="496">
          <cell r="A496" t="str">
            <v>Boomsma_etal_1987_08</v>
          </cell>
          <cell r="B496" t="str">
            <v>Gibb, Heloise</v>
          </cell>
          <cell r="C496" t="str">
            <v>Europe</v>
          </cell>
          <cell r="D496" t="str">
            <v>Holland</v>
          </cell>
          <cell r="E496" t="str">
            <v>Northern coast</v>
          </cell>
          <cell r="F496" t="str">
            <v>Vlieland</v>
          </cell>
          <cell r="G496" t="str">
            <v>Vlieland</v>
          </cell>
          <cell r="H496" t="str">
            <v>Temperate forest</v>
          </cell>
          <cell r="I496">
            <v>2</v>
          </cell>
          <cell r="J496">
            <v>53.27</v>
          </cell>
          <cell r="K496">
            <v>5</v>
          </cell>
          <cell r="L496" t="str">
            <v>In publication</v>
          </cell>
          <cell r="M496" t="str">
            <v>NA</v>
          </cell>
          <cell r="N496" t="str">
            <v>NA</v>
          </cell>
          <cell r="O496">
            <v>13</v>
          </cell>
          <cell r="P496" t="str">
            <v>NA</v>
          </cell>
          <cell r="Q496" t="str">
            <v>NA</v>
          </cell>
          <cell r="R496" t="str">
            <v>NA</v>
          </cell>
          <cell r="S496" t="str">
            <v>NA</v>
          </cell>
          <cell r="T496" t="str">
            <v>NA</v>
          </cell>
          <cell r="U496">
            <v>1981</v>
          </cell>
          <cell r="V496" t="str">
            <v>NA</v>
          </cell>
          <cell r="W496" t="str">
            <v>NA</v>
          </cell>
          <cell r="X496">
            <v>1984</v>
          </cell>
          <cell r="Y496">
            <v>1</v>
          </cell>
          <cell r="Z496">
            <v>25</v>
          </cell>
          <cell r="AA496">
            <v>25</v>
          </cell>
          <cell r="AB496">
            <v>0</v>
          </cell>
          <cell r="AC496" t="str">
            <v>Hand collecting</v>
          </cell>
          <cell r="AD496" t="str">
            <v>Quadrats/sites = 625 m2. 165 soil samples. Sieving of material of larger mounds of wood ants to detect social parasites</v>
          </cell>
          <cell r="AE496">
            <v>0</v>
          </cell>
          <cell r="AF496">
            <v>0</v>
          </cell>
          <cell r="AG496">
            <v>0</v>
          </cell>
          <cell r="AH496">
            <v>0</v>
          </cell>
          <cell r="AI496">
            <v>0</v>
          </cell>
          <cell r="AJ496">
            <v>0</v>
          </cell>
          <cell r="AK496">
            <v>0</v>
          </cell>
          <cell r="AL496">
            <v>0</v>
          </cell>
          <cell r="AM496">
            <v>0</v>
          </cell>
          <cell r="AN496">
            <v>0</v>
          </cell>
          <cell r="AO496">
            <v>0</v>
          </cell>
          <cell r="AP496">
            <v>0</v>
          </cell>
          <cell r="AQ496">
            <v>0</v>
          </cell>
          <cell r="AR496">
            <v>0</v>
          </cell>
          <cell r="AS496">
            <v>0</v>
          </cell>
          <cell r="AT496" t="str">
            <v>Temperate forest</v>
          </cell>
          <cell r="AU496" t="str">
            <v>Disturbed</v>
          </cell>
          <cell r="AV496" t="str">
            <v>Urban &amp; recreation</v>
          </cell>
          <cell r="AW496" t="str">
            <v>NA</v>
          </cell>
          <cell r="AX496" t="str">
            <v>Island</v>
          </cell>
          <cell r="AY496" t="str">
            <v>Number of hand collecting: 50h; Schiermonnikoog is not included here because it has an entry from Boomsma (1982)</v>
          </cell>
        </row>
        <row r="497">
          <cell r="A497" t="str">
            <v>Boomsma_etal_1987_09</v>
          </cell>
          <cell r="B497" t="str">
            <v>Gibb, Heloise</v>
          </cell>
          <cell r="C497" t="str">
            <v>Europe</v>
          </cell>
          <cell r="D497" t="str">
            <v>Holland</v>
          </cell>
          <cell r="E497" t="str">
            <v>Northern coast</v>
          </cell>
          <cell r="F497" t="str">
            <v>Wangerooge</v>
          </cell>
          <cell r="G497" t="str">
            <v>Wangerooge</v>
          </cell>
          <cell r="H497" t="str">
            <v>Temperate forest</v>
          </cell>
          <cell r="I497">
            <v>2</v>
          </cell>
          <cell r="J497">
            <v>53.78</v>
          </cell>
          <cell r="K497">
            <v>7.9</v>
          </cell>
          <cell r="L497" t="str">
            <v>In publication</v>
          </cell>
          <cell r="M497" t="str">
            <v>NA</v>
          </cell>
          <cell r="N497" t="str">
            <v>NA</v>
          </cell>
          <cell r="O497">
            <v>14</v>
          </cell>
          <cell r="P497" t="str">
            <v>NA</v>
          </cell>
          <cell r="Q497" t="str">
            <v>NA</v>
          </cell>
          <cell r="R497" t="str">
            <v>NA</v>
          </cell>
          <cell r="S497" t="str">
            <v>NA</v>
          </cell>
          <cell r="T497" t="str">
            <v>NA</v>
          </cell>
          <cell r="U497">
            <v>1981</v>
          </cell>
          <cell r="V497" t="str">
            <v>NA</v>
          </cell>
          <cell r="W497" t="str">
            <v>NA</v>
          </cell>
          <cell r="X497">
            <v>1984</v>
          </cell>
          <cell r="Y497">
            <v>1</v>
          </cell>
          <cell r="Z497">
            <v>25</v>
          </cell>
          <cell r="AA497">
            <v>25</v>
          </cell>
          <cell r="AB497">
            <v>0</v>
          </cell>
          <cell r="AC497" t="str">
            <v>Hand collecting</v>
          </cell>
          <cell r="AD497" t="str">
            <v>Quadrats/sites = 625 m2. 166 soil samples. Sieving of material of larger mounds of wood ants to detect social parasites</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0</v>
          </cell>
          <cell r="AS497">
            <v>0</v>
          </cell>
          <cell r="AT497" t="str">
            <v>Temperate forest</v>
          </cell>
          <cell r="AU497" t="str">
            <v>Disturbed</v>
          </cell>
          <cell r="AV497" t="str">
            <v>Urban &amp; recreation</v>
          </cell>
          <cell r="AW497" t="str">
            <v>NA</v>
          </cell>
          <cell r="AX497" t="str">
            <v>Island</v>
          </cell>
          <cell r="AY497" t="str">
            <v>Number of hand collecting: 25h; Schiermonnikoog is not included here because it has an entry from Boomsma (1982)</v>
          </cell>
        </row>
        <row r="498">
          <cell r="A498" t="str">
            <v>Boomsma_etal_1987_10</v>
          </cell>
          <cell r="B498" t="str">
            <v>Gibb, Heloise</v>
          </cell>
          <cell r="C498" t="str">
            <v>Europe</v>
          </cell>
          <cell r="D498" t="str">
            <v>Holland</v>
          </cell>
          <cell r="E498" t="str">
            <v>Northern coast</v>
          </cell>
          <cell r="F498" t="str">
            <v>Baltrum</v>
          </cell>
          <cell r="G498" t="str">
            <v>Baltrum</v>
          </cell>
          <cell r="H498" t="str">
            <v>Temperate forest</v>
          </cell>
          <cell r="I498">
            <v>1</v>
          </cell>
          <cell r="J498">
            <v>53.7</v>
          </cell>
          <cell r="K498">
            <v>7.22</v>
          </cell>
          <cell r="L498" t="str">
            <v>In publication</v>
          </cell>
          <cell r="M498" t="str">
            <v>NA</v>
          </cell>
          <cell r="N498" t="str">
            <v>NA</v>
          </cell>
          <cell r="O498">
            <v>14</v>
          </cell>
          <cell r="P498" t="str">
            <v>NA</v>
          </cell>
          <cell r="Q498" t="str">
            <v>NA</v>
          </cell>
          <cell r="R498" t="str">
            <v>NA</v>
          </cell>
          <cell r="S498" t="str">
            <v>NA</v>
          </cell>
          <cell r="T498" t="str">
            <v>NA</v>
          </cell>
          <cell r="U498">
            <v>1981</v>
          </cell>
          <cell r="V498" t="str">
            <v>NA</v>
          </cell>
          <cell r="W498" t="str">
            <v>NA</v>
          </cell>
          <cell r="X498">
            <v>1984</v>
          </cell>
          <cell r="Y498">
            <v>1</v>
          </cell>
          <cell r="Z498">
            <v>25</v>
          </cell>
          <cell r="AA498">
            <v>25</v>
          </cell>
          <cell r="AB498">
            <v>0</v>
          </cell>
          <cell r="AC498" t="str">
            <v>Hand collecting</v>
          </cell>
          <cell r="AD498" t="str">
            <v>Quadrats/sites = 625 m2. 151 soil samples. Sieving of material of larger mounds of wood ants to detect social parasites</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0</v>
          </cell>
          <cell r="AS498">
            <v>0</v>
          </cell>
          <cell r="AT498" t="str">
            <v>Temperate forest</v>
          </cell>
          <cell r="AU498" t="str">
            <v>Disturbed</v>
          </cell>
          <cell r="AV498" t="str">
            <v>Urban &amp; recreation</v>
          </cell>
          <cell r="AW498" t="str">
            <v>NA</v>
          </cell>
          <cell r="AX498" t="str">
            <v>Island</v>
          </cell>
          <cell r="AY498" t="str">
            <v>Number of hand collecting: 25h; Schiermonnikoog is not included here because it has an entry from Boomsma (1982)</v>
          </cell>
        </row>
        <row r="499">
          <cell r="A499" t="str">
            <v>Boomsma_etal_1987_11</v>
          </cell>
          <cell r="B499" t="str">
            <v>Gibb, Heloise</v>
          </cell>
          <cell r="C499" t="str">
            <v>Europe</v>
          </cell>
          <cell r="D499" t="str">
            <v>Holland</v>
          </cell>
          <cell r="E499" t="str">
            <v>Northern coast</v>
          </cell>
          <cell r="F499" t="str">
            <v>Borkum</v>
          </cell>
          <cell r="G499" t="str">
            <v>Borkum</v>
          </cell>
          <cell r="H499" t="str">
            <v>Temperate forest</v>
          </cell>
          <cell r="I499">
            <v>1</v>
          </cell>
          <cell r="J499">
            <v>53.52</v>
          </cell>
          <cell r="K499">
            <v>6.58</v>
          </cell>
          <cell r="L499" t="str">
            <v>In publication</v>
          </cell>
          <cell r="M499" t="str">
            <v>NA</v>
          </cell>
          <cell r="N499" t="str">
            <v>NA</v>
          </cell>
          <cell r="O499">
            <v>12</v>
          </cell>
          <cell r="P499" t="str">
            <v>NA</v>
          </cell>
          <cell r="Q499" t="str">
            <v>NA</v>
          </cell>
          <cell r="R499" t="str">
            <v>NA</v>
          </cell>
          <cell r="S499" t="str">
            <v>NA</v>
          </cell>
          <cell r="T499" t="str">
            <v>NA</v>
          </cell>
          <cell r="U499">
            <v>1981</v>
          </cell>
          <cell r="V499" t="str">
            <v>NA</v>
          </cell>
          <cell r="W499" t="str">
            <v>NA</v>
          </cell>
          <cell r="X499">
            <v>1984</v>
          </cell>
          <cell r="Y499">
            <v>1</v>
          </cell>
          <cell r="Z499">
            <v>25</v>
          </cell>
          <cell r="AA499">
            <v>25</v>
          </cell>
          <cell r="AB499">
            <v>0</v>
          </cell>
          <cell r="AC499" t="str">
            <v>Hand collecting</v>
          </cell>
          <cell r="AD499" t="str">
            <v>Quadrats/sites = 625 m2. 152 soil samples. Sieving of material of larger mounds of wood ants to detect social parasites</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0</v>
          </cell>
          <cell r="AS499">
            <v>0</v>
          </cell>
          <cell r="AT499" t="str">
            <v>Temperate forest</v>
          </cell>
          <cell r="AU499" t="str">
            <v>Disturbed</v>
          </cell>
          <cell r="AV499" t="str">
            <v>Urban &amp; recreation</v>
          </cell>
          <cell r="AW499" t="str">
            <v>NA</v>
          </cell>
          <cell r="AX499" t="str">
            <v>Island</v>
          </cell>
          <cell r="AY499" t="str">
            <v>Number of hand collecting: 25h; Schiermonnikoog is not included here because it has an entry from Boomsma (1982)</v>
          </cell>
        </row>
        <row r="500">
          <cell r="A500" t="str">
            <v>Boomsma_etal_1987_12</v>
          </cell>
          <cell r="B500" t="str">
            <v>Gibb, Heloise</v>
          </cell>
          <cell r="C500" t="str">
            <v>Europe</v>
          </cell>
          <cell r="D500" t="str">
            <v>Holland</v>
          </cell>
          <cell r="E500" t="str">
            <v>Northern coast</v>
          </cell>
          <cell r="F500" t="str">
            <v>Griend</v>
          </cell>
          <cell r="G500" t="str">
            <v>Griend</v>
          </cell>
          <cell r="H500" t="str">
            <v>Temperate forest</v>
          </cell>
          <cell r="I500">
            <v>0</v>
          </cell>
          <cell r="J500">
            <v>53.25</v>
          </cell>
          <cell r="K500">
            <v>5.25</v>
          </cell>
          <cell r="L500" t="str">
            <v>In publication</v>
          </cell>
          <cell r="M500" t="str">
            <v>NA</v>
          </cell>
          <cell r="N500" t="str">
            <v>NA</v>
          </cell>
          <cell r="O500">
            <v>1</v>
          </cell>
          <cell r="P500" t="str">
            <v>NA</v>
          </cell>
          <cell r="Q500" t="str">
            <v>NA</v>
          </cell>
          <cell r="R500" t="str">
            <v>NA</v>
          </cell>
          <cell r="S500" t="str">
            <v>NA</v>
          </cell>
          <cell r="T500" t="str">
            <v>NA</v>
          </cell>
          <cell r="U500">
            <v>1981</v>
          </cell>
          <cell r="V500" t="str">
            <v>NA</v>
          </cell>
          <cell r="W500" t="str">
            <v>NA</v>
          </cell>
          <cell r="X500">
            <v>1984</v>
          </cell>
          <cell r="Y500">
            <v>1</v>
          </cell>
          <cell r="Z500">
            <v>25</v>
          </cell>
          <cell r="AA500">
            <v>25</v>
          </cell>
          <cell r="AB500">
            <v>0</v>
          </cell>
          <cell r="AC500" t="str">
            <v>Hand collecting</v>
          </cell>
          <cell r="AD500" t="str">
            <v>Quadrats/sites = 625 m2. 153 soil samples. Sieving of material of larger mounds of wood ants to detect social parasites</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cell r="AS500">
            <v>0</v>
          </cell>
          <cell r="AT500" t="str">
            <v>Temperate forest</v>
          </cell>
          <cell r="AU500" t="str">
            <v>Disturbed</v>
          </cell>
          <cell r="AV500" t="str">
            <v>Urban &amp; recreation</v>
          </cell>
          <cell r="AW500" t="str">
            <v>NA</v>
          </cell>
          <cell r="AX500" t="str">
            <v>Island</v>
          </cell>
          <cell r="AY500" t="str">
            <v>Number of hand collecting: 5h; Schiermonnikoog is not included here because it has an entry from Boomsma (1982)</v>
          </cell>
        </row>
        <row r="501">
          <cell r="A501" t="str">
            <v>Boomsma_etal_1987_13</v>
          </cell>
          <cell r="B501" t="str">
            <v>Gibb, Heloise</v>
          </cell>
          <cell r="C501" t="str">
            <v>Europe</v>
          </cell>
          <cell r="D501" t="str">
            <v>Holland</v>
          </cell>
          <cell r="E501" t="str">
            <v>Northern coast</v>
          </cell>
          <cell r="F501" t="str">
            <v>Juist</v>
          </cell>
          <cell r="G501" t="str">
            <v>Juist</v>
          </cell>
          <cell r="H501" t="str">
            <v>Temperate forest</v>
          </cell>
          <cell r="I501">
            <v>1</v>
          </cell>
          <cell r="J501">
            <v>53.63</v>
          </cell>
          <cell r="K501">
            <v>6.88</v>
          </cell>
          <cell r="L501" t="str">
            <v>In publication</v>
          </cell>
          <cell r="M501" t="str">
            <v>NA</v>
          </cell>
          <cell r="N501" t="str">
            <v>NA</v>
          </cell>
          <cell r="O501">
            <v>11</v>
          </cell>
          <cell r="P501" t="str">
            <v>NA</v>
          </cell>
          <cell r="Q501" t="str">
            <v>NA</v>
          </cell>
          <cell r="R501" t="str">
            <v>NA</v>
          </cell>
          <cell r="S501" t="str">
            <v>NA</v>
          </cell>
          <cell r="T501" t="str">
            <v>NA</v>
          </cell>
          <cell r="U501">
            <v>1981</v>
          </cell>
          <cell r="V501" t="str">
            <v>NA</v>
          </cell>
          <cell r="W501" t="str">
            <v>NA</v>
          </cell>
          <cell r="X501">
            <v>1984</v>
          </cell>
          <cell r="Y501">
            <v>1</v>
          </cell>
          <cell r="Z501">
            <v>25</v>
          </cell>
          <cell r="AA501">
            <v>25</v>
          </cell>
          <cell r="AB501">
            <v>0</v>
          </cell>
          <cell r="AC501" t="str">
            <v>Hand collecting</v>
          </cell>
          <cell r="AD501" t="str">
            <v>Quadrats/sites = 625 m2. 154 soil samples. Sieving of material of larger mounds of wood ants to detect social parasites</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cell r="AS501">
            <v>0</v>
          </cell>
          <cell r="AT501" t="str">
            <v>Temperate forest</v>
          </cell>
          <cell r="AU501" t="str">
            <v>Disturbed</v>
          </cell>
          <cell r="AV501" t="str">
            <v>Urban &amp; recreation</v>
          </cell>
          <cell r="AW501" t="str">
            <v>NA</v>
          </cell>
          <cell r="AX501" t="str">
            <v>Island</v>
          </cell>
          <cell r="AY501" t="str">
            <v>Number of hand collecting: 25h; Schiermonnikoog is not included here because it has an entry from Boomsma (1982)</v>
          </cell>
        </row>
        <row r="502">
          <cell r="A502" t="str">
            <v>Boomsma_etal_1987_14</v>
          </cell>
          <cell r="B502" t="str">
            <v>Gibb, Heloise</v>
          </cell>
          <cell r="C502" t="str">
            <v>Europe</v>
          </cell>
          <cell r="D502" t="str">
            <v>Holland</v>
          </cell>
          <cell r="E502" t="str">
            <v>Northern coast</v>
          </cell>
          <cell r="F502" t="str">
            <v>Langeoog</v>
          </cell>
          <cell r="G502" t="str">
            <v>Langeoog</v>
          </cell>
          <cell r="H502" t="str">
            <v>Temperate forest</v>
          </cell>
          <cell r="I502">
            <v>4</v>
          </cell>
          <cell r="J502">
            <v>53.73</v>
          </cell>
          <cell r="K502">
            <v>7.5</v>
          </cell>
          <cell r="L502" t="str">
            <v>In publication</v>
          </cell>
          <cell r="M502" t="str">
            <v>NA</v>
          </cell>
          <cell r="N502" t="str">
            <v>NA</v>
          </cell>
          <cell r="O502">
            <v>18</v>
          </cell>
          <cell r="P502" t="str">
            <v>NA</v>
          </cell>
          <cell r="Q502" t="str">
            <v>NA</v>
          </cell>
          <cell r="R502" t="str">
            <v>NA</v>
          </cell>
          <cell r="S502" t="str">
            <v>NA</v>
          </cell>
          <cell r="T502" t="str">
            <v>NA</v>
          </cell>
          <cell r="U502">
            <v>1981</v>
          </cell>
          <cell r="V502" t="str">
            <v>NA</v>
          </cell>
          <cell r="W502" t="str">
            <v>NA</v>
          </cell>
          <cell r="X502">
            <v>1984</v>
          </cell>
          <cell r="Y502">
            <v>1</v>
          </cell>
          <cell r="Z502">
            <v>25</v>
          </cell>
          <cell r="AA502">
            <v>25</v>
          </cell>
          <cell r="AB502">
            <v>0</v>
          </cell>
          <cell r="AC502" t="str">
            <v>Hand collecting</v>
          </cell>
          <cell r="AD502" t="str">
            <v>Quadrats/sites = 625 m2. 155 soil samples. Sieving of material of larger mounds of wood ants to detect social parasites</v>
          </cell>
          <cell r="AE502">
            <v>0</v>
          </cell>
          <cell r="AF502">
            <v>0</v>
          </cell>
          <cell r="AG502">
            <v>0</v>
          </cell>
          <cell r="AH502">
            <v>0</v>
          </cell>
          <cell r="AI502">
            <v>0</v>
          </cell>
          <cell r="AJ502">
            <v>0</v>
          </cell>
          <cell r="AK502">
            <v>0</v>
          </cell>
          <cell r="AL502">
            <v>0</v>
          </cell>
          <cell r="AM502">
            <v>0</v>
          </cell>
          <cell r="AN502">
            <v>0</v>
          </cell>
          <cell r="AO502">
            <v>0</v>
          </cell>
          <cell r="AP502">
            <v>0</v>
          </cell>
          <cell r="AQ502">
            <v>0</v>
          </cell>
          <cell r="AR502">
            <v>0</v>
          </cell>
          <cell r="AS502">
            <v>0</v>
          </cell>
          <cell r="AT502" t="str">
            <v>Temperate forest</v>
          </cell>
          <cell r="AU502" t="str">
            <v>Disturbed</v>
          </cell>
          <cell r="AV502" t="str">
            <v>Urban &amp; recreation</v>
          </cell>
          <cell r="AW502" t="str">
            <v>NA</v>
          </cell>
          <cell r="AX502" t="str">
            <v>Island</v>
          </cell>
          <cell r="AY502" t="str">
            <v>Number of hand collecting: 25h; Schiermonnikoog is not included here because it has an entry from Boomsma (1982)</v>
          </cell>
        </row>
        <row r="503">
          <cell r="A503" t="str">
            <v>Boomsma_etal_1987_15</v>
          </cell>
          <cell r="B503" t="str">
            <v>Gibb, Heloise</v>
          </cell>
          <cell r="C503" t="str">
            <v>Europe</v>
          </cell>
          <cell r="D503" t="str">
            <v>Holland</v>
          </cell>
          <cell r="E503" t="str">
            <v>Northern coast</v>
          </cell>
          <cell r="F503" t="str">
            <v>Lutjehorn</v>
          </cell>
          <cell r="G503" t="str">
            <v>Lutjehorn</v>
          </cell>
          <cell r="H503" t="str">
            <v>Temperate forest</v>
          </cell>
          <cell r="I503">
            <v>0</v>
          </cell>
          <cell r="J503">
            <v>53.58</v>
          </cell>
          <cell r="K503">
            <v>6.7</v>
          </cell>
          <cell r="L503" t="str">
            <v>In publication</v>
          </cell>
          <cell r="M503" t="str">
            <v>NA</v>
          </cell>
          <cell r="N503" t="str">
            <v>NA</v>
          </cell>
          <cell r="O503">
            <v>1</v>
          </cell>
          <cell r="P503" t="str">
            <v>NA</v>
          </cell>
          <cell r="Q503" t="str">
            <v>NA</v>
          </cell>
          <cell r="R503" t="str">
            <v>NA</v>
          </cell>
          <cell r="S503" t="str">
            <v>NA</v>
          </cell>
          <cell r="T503" t="str">
            <v>NA</v>
          </cell>
          <cell r="U503">
            <v>1981</v>
          </cell>
          <cell r="V503" t="str">
            <v>NA</v>
          </cell>
          <cell r="W503" t="str">
            <v>NA</v>
          </cell>
          <cell r="X503">
            <v>1984</v>
          </cell>
          <cell r="Y503">
            <v>1</v>
          </cell>
          <cell r="Z503">
            <v>25</v>
          </cell>
          <cell r="AA503">
            <v>25</v>
          </cell>
          <cell r="AB503">
            <v>0</v>
          </cell>
          <cell r="AC503" t="str">
            <v>Hand collecting</v>
          </cell>
          <cell r="AD503" t="str">
            <v>Quadrats/sites = 625 m2. 156 soil samples. Sieving of material of larger mounds of wood ants to detect social parasites</v>
          </cell>
          <cell r="AE503">
            <v>0</v>
          </cell>
          <cell r="AF503">
            <v>0</v>
          </cell>
          <cell r="AG503">
            <v>0</v>
          </cell>
          <cell r="AH503">
            <v>0</v>
          </cell>
          <cell r="AI503">
            <v>0</v>
          </cell>
          <cell r="AJ503">
            <v>0</v>
          </cell>
          <cell r="AK503">
            <v>0</v>
          </cell>
          <cell r="AL503">
            <v>0</v>
          </cell>
          <cell r="AM503">
            <v>0</v>
          </cell>
          <cell r="AN503">
            <v>0</v>
          </cell>
          <cell r="AO503">
            <v>0</v>
          </cell>
          <cell r="AP503">
            <v>0</v>
          </cell>
          <cell r="AQ503">
            <v>0</v>
          </cell>
          <cell r="AR503">
            <v>0</v>
          </cell>
          <cell r="AS503">
            <v>0</v>
          </cell>
          <cell r="AT503" t="str">
            <v>Temperate forest</v>
          </cell>
          <cell r="AU503" t="str">
            <v>Disturbed</v>
          </cell>
          <cell r="AV503" t="str">
            <v>Urban &amp; recreation</v>
          </cell>
          <cell r="AW503" t="str">
            <v>NA</v>
          </cell>
          <cell r="AX503" t="str">
            <v>Island</v>
          </cell>
          <cell r="AY503" t="str">
            <v>Number of hand collecting: 4h; Schiermonnikoog is not included here because it has an entry from Boomsma (1982)</v>
          </cell>
        </row>
        <row r="504">
          <cell r="A504" t="str">
            <v>Boomsma_etal_1987_16</v>
          </cell>
          <cell r="B504" t="str">
            <v>Gibb, Heloise</v>
          </cell>
          <cell r="C504" t="str">
            <v>Europe</v>
          </cell>
          <cell r="D504" t="str">
            <v>Holland</v>
          </cell>
          <cell r="E504" t="str">
            <v>Northern coast</v>
          </cell>
          <cell r="F504" t="str">
            <v>Mellum</v>
          </cell>
          <cell r="G504" t="str">
            <v>Mellum</v>
          </cell>
          <cell r="H504" t="str">
            <v>Temperate forest</v>
          </cell>
          <cell r="I504">
            <v>1</v>
          </cell>
          <cell r="J504">
            <v>53.72</v>
          </cell>
          <cell r="K504">
            <v>8.15</v>
          </cell>
          <cell r="L504" t="str">
            <v>In publication</v>
          </cell>
          <cell r="M504" t="str">
            <v>NA</v>
          </cell>
          <cell r="N504" t="str">
            <v>NA</v>
          </cell>
          <cell r="O504">
            <v>6</v>
          </cell>
          <cell r="P504" t="str">
            <v>NA</v>
          </cell>
          <cell r="Q504" t="str">
            <v>NA</v>
          </cell>
          <cell r="R504" t="str">
            <v>NA</v>
          </cell>
          <cell r="S504" t="str">
            <v>NA</v>
          </cell>
          <cell r="T504" t="str">
            <v>NA</v>
          </cell>
          <cell r="U504">
            <v>1981</v>
          </cell>
          <cell r="V504" t="str">
            <v>NA</v>
          </cell>
          <cell r="W504" t="str">
            <v>NA</v>
          </cell>
          <cell r="X504">
            <v>1984</v>
          </cell>
          <cell r="Y504">
            <v>1</v>
          </cell>
          <cell r="Z504">
            <v>25</v>
          </cell>
          <cell r="AA504">
            <v>25</v>
          </cell>
          <cell r="AB504">
            <v>0</v>
          </cell>
          <cell r="AC504" t="str">
            <v>Hand collecting</v>
          </cell>
          <cell r="AD504" t="str">
            <v>Quadrats/sites = 625 m2. 157 soil samples. Sieving of material of larger mounds of wood ants to detect social parasites</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0</v>
          </cell>
          <cell r="AS504">
            <v>0</v>
          </cell>
          <cell r="AT504" t="str">
            <v>Temperate forest</v>
          </cell>
          <cell r="AU504" t="str">
            <v>Disturbed</v>
          </cell>
          <cell r="AV504" t="str">
            <v>Urban &amp; recreation</v>
          </cell>
          <cell r="AW504" t="str">
            <v>NA</v>
          </cell>
          <cell r="AX504" t="str">
            <v>Island</v>
          </cell>
          <cell r="AY504" t="str">
            <v>Schiermonnikoog is not included here because it has an entry from Boomsma (1982)</v>
          </cell>
        </row>
        <row r="505">
          <cell r="A505" t="str">
            <v>Boomsma_etal_1987_17</v>
          </cell>
          <cell r="B505" t="str">
            <v>Gibb, Heloise</v>
          </cell>
          <cell r="C505" t="str">
            <v>Europe</v>
          </cell>
          <cell r="D505" t="str">
            <v>Holland</v>
          </cell>
          <cell r="E505" t="str">
            <v>Northern coast</v>
          </cell>
          <cell r="F505" t="str">
            <v>Memmert</v>
          </cell>
          <cell r="G505" t="str">
            <v>Memmert</v>
          </cell>
          <cell r="H505" t="str">
            <v>Temperate forest</v>
          </cell>
          <cell r="I505">
            <v>2</v>
          </cell>
          <cell r="J505">
            <v>53.58</v>
          </cell>
          <cell r="K505">
            <v>6.85</v>
          </cell>
          <cell r="L505" t="str">
            <v>In publication</v>
          </cell>
          <cell r="M505" t="str">
            <v>NA</v>
          </cell>
          <cell r="N505" t="str">
            <v>NA</v>
          </cell>
          <cell r="O505">
            <v>4</v>
          </cell>
          <cell r="P505" t="str">
            <v>NA</v>
          </cell>
          <cell r="Q505" t="str">
            <v>NA</v>
          </cell>
          <cell r="R505" t="str">
            <v>NA</v>
          </cell>
          <cell r="S505" t="str">
            <v>NA</v>
          </cell>
          <cell r="T505" t="str">
            <v>NA</v>
          </cell>
          <cell r="U505">
            <v>1981</v>
          </cell>
          <cell r="V505" t="str">
            <v>NA</v>
          </cell>
          <cell r="W505" t="str">
            <v>NA</v>
          </cell>
          <cell r="X505">
            <v>1984</v>
          </cell>
          <cell r="Y505">
            <v>1</v>
          </cell>
          <cell r="Z505">
            <v>25</v>
          </cell>
          <cell r="AA505">
            <v>25</v>
          </cell>
          <cell r="AB505">
            <v>0</v>
          </cell>
          <cell r="AC505" t="str">
            <v>Hand collecting</v>
          </cell>
          <cell r="AD505" t="str">
            <v>Quadrats/sites = 625 m2. 158 soil samples. Sieving of material of larger mounds of wood ants to detect social parasites</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cell r="AS505">
            <v>0</v>
          </cell>
          <cell r="AT505" t="str">
            <v>Temperate forest</v>
          </cell>
          <cell r="AU505" t="str">
            <v>Disturbed</v>
          </cell>
          <cell r="AV505" t="str">
            <v>Urban &amp; recreation</v>
          </cell>
          <cell r="AW505" t="str">
            <v>NA</v>
          </cell>
          <cell r="AX505" t="str">
            <v>Island</v>
          </cell>
          <cell r="AY505" t="str">
            <v>Number of hand collecting: 6h; Schiermonnikoog is not included here because it has an entry from Boomsma (1982)</v>
          </cell>
        </row>
        <row r="506">
          <cell r="A506" t="str">
            <v>Boomsma&amp;VanLoon_1982_01</v>
          </cell>
          <cell r="B506" t="str">
            <v>Gibb, Heloise</v>
          </cell>
          <cell r="C506" t="str">
            <v>Europe</v>
          </cell>
          <cell r="D506" t="str">
            <v>Holland</v>
          </cell>
          <cell r="E506" t="str">
            <v>NA</v>
          </cell>
          <cell r="F506" t="str">
            <v>Schiermonnikoog island</v>
          </cell>
          <cell r="G506" t="str">
            <v>Kobbeduinen</v>
          </cell>
          <cell r="H506" t="str">
            <v>Dune piles</v>
          </cell>
          <cell r="I506">
            <v>4</v>
          </cell>
          <cell r="J506">
            <v>53.48</v>
          </cell>
          <cell r="K506">
            <v>6.2</v>
          </cell>
          <cell r="L506" t="str">
            <v>In publication</v>
          </cell>
          <cell r="M506" t="str">
            <v>NA</v>
          </cell>
          <cell r="N506" t="str">
            <v>NA</v>
          </cell>
          <cell r="O506">
            <v>11</v>
          </cell>
          <cell r="P506" t="str">
            <v>NA</v>
          </cell>
          <cell r="Q506" t="str">
            <v>NA</v>
          </cell>
          <cell r="R506">
            <v>6</v>
          </cell>
          <cell r="S506" t="str">
            <v>NA</v>
          </cell>
          <cell r="T506">
            <v>6</v>
          </cell>
          <cell r="U506">
            <v>1979</v>
          </cell>
          <cell r="V506" t="str">
            <v>NA</v>
          </cell>
          <cell r="W506">
            <v>8</v>
          </cell>
          <cell r="X506">
            <v>1981</v>
          </cell>
          <cell r="Y506">
            <v>1</v>
          </cell>
          <cell r="Z506">
            <v>25</v>
          </cell>
          <cell r="AA506">
            <v>25</v>
          </cell>
          <cell r="AB506">
            <v>0</v>
          </cell>
          <cell r="AC506" t="str">
            <v>Excavation</v>
          </cell>
          <cell r="AD506" t="str">
            <v>Quadrats/sites = 625 m2. Random soil cores of  10cm diameter (78.5  cm2) and 25 cm depth.</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0</v>
          </cell>
          <cell r="AS506">
            <v>0</v>
          </cell>
          <cell r="AT506" t="str">
            <v>Dune piles</v>
          </cell>
          <cell r="AU506" t="str">
            <v>Undisturbed</v>
          </cell>
          <cell r="AV506" t="str">
            <v>NA</v>
          </cell>
          <cell r="AW506" t="str">
            <v>NA</v>
          </cell>
          <cell r="AX506" t="str">
            <v>Dune grasslands more than 100 years old</v>
          </cell>
          <cell r="AY506" t="str">
            <v>625m2 area sampled</v>
          </cell>
        </row>
        <row r="507">
          <cell r="A507" t="str">
            <v>Boomsma&amp;VanLoon_1982_02</v>
          </cell>
          <cell r="B507" t="str">
            <v>Gibb, Heloise</v>
          </cell>
          <cell r="C507" t="str">
            <v>Europe</v>
          </cell>
          <cell r="D507" t="str">
            <v>Holland</v>
          </cell>
          <cell r="E507" t="str">
            <v>NA</v>
          </cell>
          <cell r="F507" t="str">
            <v>Schiermonnikoog island</v>
          </cell>
          <cell r="G507" t="str">
            <v>Kooiduinen</v>
          </cell>
          <cell r="H507" t="str">
            <v>Dune piles</v>
          </cell>
          <cell r="I507">
            <v>4</v>
          </cell>
          <cell r="J507">
            <v>53.48</v>
          </cell>
          <cell r="K507">
            <v>6.2</v>
          </cell>
          <cell r="L507" t="str">
            <v>In publication</v>
          </cell>
          <cell r="M507" t="str">
            <v>NA</v>
          </cell>
          <cell r="N507" t="str">
            <v>NA</v>
          </cell>
          <cell r="O507">
            <v>18</v>
          </cell>
          <cell r="P507" t="str">
            <v>NA</v>
          </cell>
          <cell r="Q507" t="str">
            <v>NA</v>
          </cell>
          <cell r="R507">
            <v>6</v>
          </cell>
          <cell r="S507" t="str">
            <v>NA</v>
          </cell>
          <cell r="T507">
            <v>6</v>
          </cell>
          <cell r="U507">
            <v>1979</v>
          </cell>
          <cell r="V507" t="str">
            <v>NA</v>
          </cell>
          <cell r="W507">
            <v>8</v>
          </cell>
          <cell r="X507">
            <v>1981</v>
          </cell>
          <cell r="Y507">
            <v>1</v>
          </cell>
          <cell r="Z507">
            <v>25</v>
          </cell>
          <cell r="AA507">
            <v>25</v>
          </cell>
          <cell r="AB507">
            <v>0</v>
          </cell>
          <cell r="AC507" t="str">
            <v>Excavation</v>
          </cell>
          <cell r="AD507" t="str">
            <v>Quadrats/sites = 625 m2. Random soil cores of  10cm diameter (78.5  cm2) and 25 cm depth.</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cell r="AS507">
            <v>0</v>
          </cell>
          <cell r="AT507" t="str">
            <v>Dune piles</v>
          </cell>
          <cell r="AU507" t="str">
            <v>Undisturbed</v>
          </cell>
          <cell r="AV507" t="str">
            <v>NA</v>
          </cell>
          <cell r="AW507" t="str">
            <v>NA</v>
          </cell>
          <cell r="AX507" t="str">
            <v>Dune grasslands and pasture</v>
          </cell>
          <cell r="AY507" t="str">
            <v>625m2 area sampled</v>
          </cell>
        </row>
        <row r="508">
          <cell r="A508" t="str">
            <v>Boomsma&amp;VanLoon_1982_03</v>
          </cell>
          <cell r="B508" t="str">
            <v>Gibb, Heloise</v>
          </cell>
          <cell r="C508" t="str">
            <v>Europe</v>
          </cell>
          <cell r="D508" t="str">
            <v>Holland</v>
          </cell>
          <cell r="E508" t="str">
            <v>NA</v>
          </cell>
          <cell r="F508" t="str">
            <v>Schiermonnikoog island</v>
          </cell>
          <cell r="G508" t="str">
            <v>Strandvlakte</v>
          </cell>
          <cell r="H508" t="str">
            <v>Dune piles</v>
          </cell>
          <cell r="I508">
            <v>3</v>
          </cell>
          <cell r="J508">
            <v>53.48</v>
          </cell>
          <cell r="K508">
            <v>6.2</v>
          </cell>
          <cell r="L508" t="str">
            <v>In publication</v>
          </cell>
          <cell r="M508" t="str">
            <v>NA</v>
          </cell>
          <cell r="N508" t="str">
            <v>NA</v>
          </cell>
          <cell r="O508">
            <v>4</v>
          </cell>
          <cell r="P508" t="str">
            <v>NA</v>
          </cell>
          <cell r="Q508" t="str">
            <v>NA</v>
          </cell>
          <cell r="R508">
            <v>6</v>
          </cell>
          <cell r="S508" t="str">
            <v>NA</v>
          </cell>
          <cell r="T508">
            <v>6</v>
          </cell>
          <cell r="U508">
            <v>1979</v>
          </cell>
          <cell r="V508" t="str">
            <v>NA</v>
          </cell>
          <cell r="W508">
            <v>8</v>
          </cell>
          <cell r="X508">
            <v>1981</v>
          </cell>
          <cell r="Y508">
            <v>1</v>
          </cell>
          <cell r="Z508">
            <v>25</v>
          </cell>
          <cell r="AA508">
            <v>25</v>
          </cell>
          <cell r="AB508">
            <v>0</v>
          </cell>
          <cell r="AC508" t="str">
            <v>Excavation</v>
          </cell>
          <cell r="AD508" t="str">
            <v>Quadrats/sites = 625 m2. Random soil cores of  10cm diameter (78.5  cm2) and 25 cm depth.</v>
          </cell>
          <cell r="AE508">
            <v>0</v>
          </cell>
          <cell r="AF508">
            <v>0</v>
          </cell>
          <cell r="AG508">
            <v>0</v>
          </cell>
          <cell r="AH508">
            <v>0</v>
          </cell>
          <cell r="AI508">
            <v>0</v>
          </cell>
          <cell r="AJ508">
            <v>0</v>
          </cell>
          <cell r="AK508">
            <v>0</v>
          </cell>
          <cell r="AL508">
            <v>0</v>
          </cell>
          <cell r="AM508">
            <v>0</v>
          </cell>
          <cell r="AN508">
            <v>0</v>
          </cell>
          <cell r="AO508">
            <v>0</v>
          </cell>
          <cell r="AP508">
            <v>0</v>
          </cell>
          <cell r="AQ508">
            <v>0</v>
          </cell>
          <cell r="AR508">
            <v>0</v>
          </cell>
          <cell r="AS508">
            <v>0</v>
          </cell>
          <cell r="AT508" t="str">
            <v>Dune piles</v>
          </cell>
          <cell r="AU508" t="str">
            <v>Undisturbed</v>
          </cell>
          <cell r="AV508" t="str">
            <v>NA</v>
          </cell>
          <cell r="AW508" t="str">
            <v>NA</v>
          </cell>
          <cell r="AX508" t="str">
            <v>Shrubs and herbs, 100 years old</v>
          </cell>
          <cell r="AY508" t="str">
            <v>625m2 area sampled</v>
          </cell>
        </row>
        <row r="509">
          <cell r="A509" t="str">
            <v>Boulton_etal_2005_01</v>
          </cell>
          <cell r="B509" t="str">
            <v>Gibb, Heloise</v>
          </cell>
          <cell r="C509" t="str">
            <v>North America</v>
          </cell>
          <cell r="D509" t="str">
            <v>U.S.A.</v>
          </cell>
          <cell r="E509" t="str">
            <v>California</v>
          </cell>
          <cell r="F509" t="str">
            <v>University of California Natural Reserve</v>
          </cell>
          <cell r="G509" t="str">
            <v>Nonserpentine</v>
          </cell>
          <cell r="H509" t="str">
            <v>Grassland</v>
          </cell>
          <cell r="I509">
            <v>499</v>
          </cell>
          <cell r="J509">
            <v>38.85</v>
          </cell>
          <cell r="K509">
            <v>-123.5</v>
          </cell>
          <cell r="L509" t="str">
            <v>In publication</v>
          </cell>
          <cell r="M509" t="str">
            <v>NA</v>
          </cell>
          <cell r="N509">
            <v>2693</v>
          </cell>
          <cell r="O509">
            <v>16</v>
          </cell>
          <cell r="P509">
            <v>16</v>
          </cell>
          <cell r="Q509">
            <v>0</v>
          </cell>
          <cell r="R509">
            <v>1</v>
          </cell>
          <cell r="S509" t="str">
            <v>NA</v>
          </cell>
          <cell r="T509">
            <v>5</v>
          </cell>
          <cell r="U509">
            <v>2002</v>
          </cell>
          <cell r="V509" t="str">
            <v>NA</v>
          </cell>
          <cell r="W509">
            <v>5</v>
          </cell>
          <cell r="X509">
            <v>2002</v>
          </cell>
          <cell r="Y509">
            <v>39</v>
          </cell>
          <cell r="Z509">
            <v>20</v>
          </cell>
          <cell r="AA509">
            <v>1</v>
          </cell>
          <cell r="AB509">
            <v>500</v>
          </cell>
          <cell r="AC509" t="str">
            <v>Pitfall</v>
          </cell>
          <cell r="AD509" t="str">
            <v>We placed 3 pitfall traps (7.5 cm in diameter, 9.5 cm in height) at each of the 80 sites (39 Nonserpentine, 41 Serpentine). Traps were filled with 100% propylene glycol (antifreeze) to which a few drops of detergent was added to break the surface tension. Traps were opened for 2 wk in the second half of May.</v>
          </cell>
          <cell r="AE509">
            <v>117</v>
          </cell>
          <cell r="AF509">
            <v>44.2</v>
          </cell>
          <cell r="AG509">
            <v>10</v>
          </cell>
          <cell r="AH509">
            <v>336</v>
          </cell>
          <cell r="AI509">
            <v>1638</v>
          </cell>
          <cell r="AJ509">
            <v>0</v>
          </cell>
          <cell r="AK509">
            <v>0</v>
          </cell>
          <cell r="AL509">
            <v>0</v>
          </cell>
          <cell r="AM509">
            <v>0</v>
          </cell>
          <cell r="AN509">
            <v>0</v>
          </cell>
          <cell r="AO509">
            <v>0</v>
          </cell>
          <cell r="AP509">
            <v>0</v>
          </cell>
          <cell r="AQ509">
            <v>0</v>
          </cell>
          <cell r="AR509">
            <v>0</v>
          </cell>
          <cell r="AS509">
            <v>0</v>
          </cell>
          <cell r="AT509" t="str">
            <v>Grassland</v>
          </cell>
          <cell r="AU509" t="str">
            <v>Undisturbed</v>
          </cell>
          <cell r="AV509" t="str">
            <v>NA</v>
          </cell>
          <cell r="AW509" t="str">
            <v>NA</v>
          </cell>
          <cell r="AX509" t="str">
            <v>nonserpentine</v>
          </cell>
          <cell r="AY509" t="str">
            <v>NA</v>
          </cell>
        </row>
        <row r="510">
          <cell r="A510" t="str">
            <v>Boulton_etal_2005_02</v>
          </cell>
          <cell r="B510" t="str">
            <v>Gibb, Heloise</v>
          </cell>
          <cell r="C510" t="str">
            <v>North America</v>
          </cell>
          <cell r="D510" t="str">
            <v>U.S.A.</v>
          </cell>
          <cell r="E510" t="str">
            <v>California</v>
          </cell>
          <cell r="F510" t="str">
            <v>University of California Natural Reserve</v>
          </cell>
          <cell r="G510" t="str">
            <v>Serpentine</v>
          </cell>
          <cell r="H510" t="str">
            <v>Grassland</v>
          </cell>
          <cell r="I510">
            <v>499</v>
          </cell>
          <cell r="J510">
            <v>38.85</v>
          </cell>
          <cell r="K510">
            <v>-123.5</v>
          </cell>
          <cell r="L510" t="str">
            <v>In publication</v>
          </cell>
          <cell r="M510" t="str">
            <v>NA</v>
          </cell>
          <cell r="N510">
            <v>2456</v>
          </cell>
          <cell r="O510">
            <v>17</v>
          </cell>
          <cell r="P510">
            <v>17</v>
          </cell>
          <cell r="Q510">
            <v>0</v>
          </cell>
          <cell r="R510">
            <v>1</v>
          </cell>
          <cell r="S510" t="str">
            <v>NA</v>
          </cell>
          <cell r="T510">
            <v>5</v>
          </cell>
          <cell r="U510">
            <v>2002</v>
          </cell>
          <cell r="V510" t="str">
            <v>NA</v>
          </cell>
          <cell r="W510">
            <v>5</v>
          </cell>
          <cell r="X510">
            <v>2002</v>
          </cell>
          <cell r="Y510">
            <v>41</v>
          </cell>
          <cell r="Z510">
            <v>20</v>
          </cell>
          <cell r="AA510">
            <v>1</v>
          </cell>
          <cell r="AB510">
            <v>500</v>
          </cell>
          <cell r="AC510" t="str">
            <v>Pitfall</v>
          </cell>
          <cell r="AD510" t="str">
            <v>We placed 3 pitfall traps (7.5 cm in diameter, 9.5 cm in height) at each of the 80 sites (39 Nonserpentine, 41 Serpentine). Traps were filled with 100% propylene glycol (antifreeze) to which a few drops of detergent was added to break the surface tension. Traps were opened for 2 wk in the second half of May.</v>
          </cell>
          <cell r="AE510">
            <v>123</v>
          </cell>
          <cell r="AF510">
            <v>44.2</v>
          </cell>
          <cell r="AG510">
            <v>10</v>
          </cell>
          <cell r="AH510">
            <v>336</v>
          </cell>
          <cell r="AI510">
            <v>1722</v>
          </cell>
          <cell r="AJ510">
            <v>0</v>
          </cell>
          <cell r="AK510">
            <v>0</v>
          </cell>
          <cell r="AL510">
            <v>0</v>
          </cell>
          <cell r="AM510">
            <v>0</v>
          </cell>
          <cell r="AN510">
            <v>0</v>
          </cell>
          <cell r="AO510">
            <v>0</v>
          </cell>
          <cell r="AP510">
            <v>0</v>
          </cell>
          <cell r="AQ510">
            <v>0</v>
          </cell>
          <cell r="AR510">
            <v>0</v>
          </cell>
          <cell r="AS510">
            <v>0</v>
          </cell>
          <cell r="AT510" t="str">
            <v>Grassland</v>
          </cell>
          <cell r="AU510" t="str">
            <v>Undisturbed</v>
          </cell>
          <cell r="AV510" t="str">
            <v>NA</v>
          </cell>
          <cell r="AW510" t="str">
            <v>NA</v>
          </cell>
          <cell r="AX510" t="str">
            <v>serpentine</v>
          </cell>
          <cell r="AY510" t="str">
            <v>NA</v>
          </cell>
        </row>
        <row r="511">
          <cell r="A511" t="str">
            <v>Braschler&amp;Baur_2003_01</v>
          </cell>
          <cell r="B511" t="str">
            <v>Gibb, Heloise</v>
          </cell>
          <cell r="C511" t="str">
            <v>Europe</v>
          </cell>
          <cell r="D511" t="str">
            <v>Switzerland</v>
          </cell>
          <cell r="E511" t="str">
            <v>Northern Swiss Jura</v>
          </cell>
          <cell r="F511" t="str">
            <v>Movelier</v>
          </cell>
          <cell r="G511" t="str">
            <v>M</v>
          </cell>
          <cell r="H511" t="str">
            <v>Grassland, Temperate forest</v>
          </cell>
          <cell r="I511">
            <v>800</v>
          </cell>
          <cell r="J511">
            <v>47.4</v>
          </cell>
          <cell r="K511">
            <v>7.3</v>
          </cell>
          <cell r="L511" t="str">
            <v>In publication</v>
          </cell>
          <cell r="M511" t="str">
            <v>NA</v>
          </cell>
          <cell r="N511" t="str">
            <v>NA</v>
          </cell>
          <cell r="O511">
            <v>9</v>
          </cell>
          <cell r="P511" t="str">
            <v>NA</v>
          </cell>
          <cell r="Q511" t="str">
            <v>NA</v>
          </cell>
          <cell r="R511" t="str">
            <v>NA</v>
          </cell>
          <cell r="S511">
            <v>29</v>
          </cell>
          <cell r="T511">
            <v>7</v>
          </cell>
          <cell r="U511">
            <v>1999</v>
          </cell>
          <cell r="V511">
            <v>16</v>
          </cell>
          <cell r="W511">
            <v>10</v>
          </cell>
          <cell r="X511">
            <v>1999</v>
          </cell>
          <cell r="Y511">
            <v>3</v>
          </cell>
          <cell r="Z511">
            <v>31.5</v>
          </cell>
          <cell r="AA511">
            <v>13.5</v>
          </cell>
          <cell r="AB511">
            <v>25</v>
          </cell>
          <cell r="AC511" t="str">
            <v>Baits/Hand collecting</v>
          </cell>
          <cell r="AD511" t="str">
            <v>Nests were identified by carefully searching the plots for visual signs and by following the workers at baits (sugar solution in plastic caps measuring 2.9 cm in diameter) back to their nests. Nest positions were again mapped in large fragments and control plots between 29 July and 16 October 1999 (6 years after initiation of the fragmentation).  One hundred and eighty-one baits (sugar solution in plastic caps) were placed in each large fragment and control plot. After an exposition of 1 h, ants were counted for 2 min at each bait. Foragers of most species were observed at sugar baits including individuals of the predominantly subterranean species Lasius flavus (Fabricius) and Solenopsis fugax (Latreille). Additional baits were placed around the plots were examined.  Distance between plots 25 - 135m.</v>
          </cell>
          <cell r="AE511">
            <v>0</v>
          </cell>
          <cell r="AF511">
            <v>0</v>
          </cell>
          <cell r="AG511">
            <v>0</v>
          </cell>
          <cell r="AH511">
            <v>0</v>
          </cell>
          <cell r="AI511">
            <v>0</v>
          </cell>
          <cell r="AJ511">
            <v>543</v>
          </cell>
          <cell r="AK511">
            <v>0</v>
          </cell>
          <cell r="AL511" t="str">
            <v>NA</v>
          </cell>
          <cell r="AM511">
            <v>60</v>
          </cell>
          <cell r="AN511">
            <v>0</v>
          </cell>
          <cell r="AO511">
            <v>0</v>
          </cell>
          <cell r="AP511">
            <v>0</v>
          </cell>
          <cell r="AQ511">
            <v>0</v>
          </cell>
          <cell r="AR511">
            <v>0</v>
          </cell>
          <cell r="AS511">
            <v>0</v>
          </cell>
          <cell r="AT511" t="str">
            <v>Grassland, Temperate forest</v>
          </cell>
          <cell r="AU511" t="str">
            <v>Disturbed</v>
          </cell>
          <cell r="AV511" t="str">
            <v>Grazing</v>
          </cell>
          <cell r="AW511" t="str">
            <v>NA</v>
          </cell>
          <cell r="AX511" t="str">
            <v>Grazed by cattle for many centuries, control</v>
          </cell>
          <cell r="AY511" t="str">
            <v>1350m2 area sampled.</v>
          </cell>
        </row>
        <row r="512">
          <cell r="A512" t="str">
            <v>Braschler&amp;Baur_2003_02</v>
          </cell>
          <cell r="B512" t="str">
            <v>Gibb, Heloise</v>
          </cell>
          <cell r="C512" t="str">
            <v>Europe</v>
          </cell>
          <cell r="D512" t="str">
            <v>Switzerland</v>
          </cell>
          <cell r="E512" t="str">
            <v>Northern Swiss Jura</v>
          </cell>
          <cell r="F512" t="str">
            <v>Movelier</v>
          </cell>
          <cell r="G512" t="str">
            <v>Mc</v>
          </cell>
          <cell r="H512" t="str">
            <v>Grassland, Temperate forest</v>
          </cell>
          <cell r="I512">
            <v>800</v>
          </cell>
          <cell r="J512">
            <v>47.4</v>
          </cell>
          <cell r="K512">
            <v>7.3</v>
          </cell>
          <cell r="L512" t="str">
            <v>In publication</v>
          </cell>
          <cell r="M512" t="str">
            <v>NA</v>
          </cell>
          <cell r="N512" t="str">
            <v>NA</v>
          </cell>
          <cell r="O512">
            <v>11</v>
          </cell>
          <cell r="P512" t="str">
            <v>NA</v>
          </cell>
          <cell r="Q512" t="str">
            <v>NA</v>
          </cell>
          <cell r="R512" t="str">
            <v>NA</v>
          </cell>
          <cell r="S512">
            <v>29</v>
          </cell>
          <cell r="T512">
            <v>7</v>
          </cell>
          <cell r="U512">
            <v>1999</v>
          </cell>
          <cell r="V512">
            <v>16</v>
          </cell>
          <cell r="W512">
            <v>10</v>
          </cell>
          <cell r="X512">
            <v>1999</v>
          </cell>
          <cell r="Y512">
            <v>3</v>
          </cell>
          <cell r="Z512">
            <v>31.5</v>
          </cell>
          <cell r="AA512">
            <v>13.5</v>
          </cell>
          <cell r="AB512">
            <v>25</v>
          </cell>
          <cell r="AC512" t="str">
            <v>Baits/Hand collecting</v>
          </cell>
          <cell r="AD512" t="str">
            <v>Nests were identified by carefully searching the plots for visual signs and by following the workers at baits (sugar solution in plastic caps measuring 2.9 cm in diameter) back to their nests. Nest positions were again mapped in large fragments and control plots between 29 July and 16 October 1999 (6 years after initiation of the fragmentation).  One hundred and eighty-one baits (sugar solution in plastic caps) were placed in each large fragment and control plot. After an exposition of 1 h, ants were counted for 2 min at each bait. Foragers of most species were observed at sugar baits including individuals of the predominantly subterranean species Lasius flavus (Fabricius) and Solenopsis fugax (Latreille). Additional baits were placed around the plots were examined.  Distance between plots 25 - 135m.</v>
          </cell>
          <cell r="AE512">
            <v>0</v>
          </cell>
          <cell r="AF512">
            <v>0</v>
          </cell>
          <cell r="AG512">
            <v>0</v>
          </cell>
          <cell r="AH512">
            <v>0</v>
          </cell>
          <cell r="AI512">
            <v>0</v>
          </cell>
          <cell r="AJ512">
            <v>543</v>
          </cell>
          <cell r="AK512">
            <v>0</v>
          </cell>
          <cell r="AL512" t="str">
            <v>NA</v>
          </cell>
          <cell r="AM512">
            <v>60</v>
          </cell>
          <cell r="AN512">
            <v>0</v>
          </cell>
          <cell r="AO512">
            <v>0</v>
          </cell>
          <cell r="AP512">
            <v>0</v>
          </cell>
          <cell r="AQ512">
            <v>0</v>
          </cell>
          <cell r="AR512">
            <v>0</v>
          </cell>
          <cell r="AS512">
            <v>0</v>
          </cell>
          <cell r="AT512" t="str">
            <v>Grassland, Temperate forest</v>
          </cell>
          <cell r="AU512" t="str">
            <v>Transformed</v>
          </cell>
          <cell r="AV512" t="str">
            <v>Other</v>
          </cell>
          <cell r="AW512" t="str">
            <v>NA</v>
          </cell>
          <cell r="AX512" t="str">
            <v>Mown for experiment. Grazed by cattle for many centuries</v>
          </cell>
          <cell r="AY512" t="str">
            <v>1350m2 area sampled</v>
          </cell>
        </row>
        <row r="513">
          <cell r="A513" t="str">
            <v>Braschler&amp;Baur_2003_03</v>
          </cell>
          <cell r="B513" t="str">
            <v>Gibb, Heloise</v>
          </cell>
          <cell r="C513" t="str">
            <v>Europe</v>
          </cell>
          <cell r="D513" t="str">
            <v>Switzerland</v>
          </cell>
          <cell r="E513" t="str">
            <v>Northern Swiss Jura</v>
          </cell>
          <cell r="F513" t="str">
            <v>Nenzlingen</v>
          </cell>
          <cell r="G513" t="str">
            <v>N</v>
          </cell>
          <cell r="H513" t="str">
            <v>Grassland, Temperate forest</v>
          </cell>
          <cell r="I513">
            <v>580</v>
          </cell>
          <cell r="J513">
            <v>47.45</v>
          </cell>
          <cell r="K513">
            <v>7.55</v>
          </cell>
          <cell r="L513" t="str">
            <v>In publication</v>
          </cell>
          <cell r="M513" t="str">
            <v>NA</v>
          </cell>
          <cell r="N513" t="str">
            <v>NA</v>
          </cell>
          <cell r="O513">
            <v>14</v>
          </cell>
          <cell r="P513" t="str">
            <v>NA</v>
          </cell>
          <cell r="Q513" t="str">
            <v>NA</v>
          </cell>
          <cell r="R513" t="str">
            <v>NA</v>
          </cell>
          <cell r="S513">
            <v>29</v>
          </cell>
          <cell r="T513">
            <v>7</v>
          </cell>
          <cell r="U513">
            <v>1999</v>
          </cell>
          <cell r="V513">
            <v>16</v>
          </cell>
          <cell r="W513">
            <v>10</v>
          </cell>
          <cell r="X513">
            <v>1999</v>
          </cell>
          <cell r="Y513">
            <v>5</v>
          </cell>
          <cell r="Z513">
            <v>31.5</v>
          </cell>
          <cell r="AA513">
            <v>13.5</v>
          </cell>
          <cell r="AB513">
            <v>25</v>
          </cell>
          <cell r="AC513" t="str">
            <v>Baits/Hand collecting</v>
          </cell>
          <cell r="AD513" t="str">
            <v>Nests were identified by carefully searching the plots for visual signs and by following the workers at baits (sugar solution in plastic caps measuring 2.9 cm in diameter) back to their nests. Nest positions were again mapped in large fragments and control plots between 29 July and 16 October 1999 (6 years after initiation of the fragmentation).  One hundred and eighty-one baits (sugar solution in plastic caps) were placed in each large fragment and control plot. After an exposition of 1 h, ants were counted for 2 min at each bait. Foragers of most species were observed at sugar baits including individuals of the predominantly subterranean species Lasius flavus (Fabricius) and Solenopsis fugax (Latreille). Additional baits were placed around the plots were examined.  Distance between plots 25 - 135m.</v>
          </cell>
          <cell r="AE513">
            <v>0</v>
          </cell>
          <cell r="AF513">
            <v>0</v>
          </cell>
          <cell r="AG513">
            <v>0</v>
          </cell>
          <cell r="AH513">
            <v>0</v>
          </cell>
          <cell r="AI513">
            <v>0</v>
          </cell>
          <cell r="AJ513">
            <v>905</v>
          </cell>
          <cell r="AK513">
            <v>0</v>
          </cell>
          <cell r="AL513" t="str">
            <v>NA</v>
          </cell>
          <cell r="AM513">
            <v>60</v>
          </cell>
          <cell r="AN513">
            <v>0</v>
          </cell>
          <cell r="AO513">
            <v>0</v>
          </cell>
          <cell r="AP513">
            <v>0</v>
          </cell>
          <cell r="AQ513">
            <v>0</v>
          </cell>
          <cell r="AR513">
            <v>0</v>
          </cell>
          <cell r="AS513">
            <v>0</v>
          </cell>
          <cell r="AT513" t="str">
            <v>Grassland, Temperate forest</v>
          </cell>
          <cell r="AU513" t="str">
            <v>Disturbed</v>
          </cell>
          <cell r="AV513" t="str">
            <v>Grazing</v>
          </cell>
          <cell r="AW513" t="str">
            <v>NA</v>
          </cell>
          <cell r="AX513" t="str">
            <v>Grazed by cattle for many centuries. Fragmentation experiment</v>
          </cell>
          <cell r="AY513" t="str">
            <v>2250m2 area sampled</v>
          </cell>
        </row>
        <row r="514">
          <cell r="A514" t="str">
            <v>Braschler&amp;Baur_2003_04</v>
          </cell>
          <cell r="B514" t="str">
            <v>Gibb, Heloise</v>
          </cell>
          <cell r="C514" t="str">
            <v>Europe</v>
          </cell>
          <cell r="D514" t="str">
            <v>Switzerland</v>
          </cell>
          <cell r="E514" t="str">
            <v>Northern Swiss Jura</v>
          </cell>
          <cell r="F514" t="str">
            <v>Nenzlingen</v>
          </cell>
          <cell r="G514" t="str">
            <v>Nc</v>
          </cell>
          <cell r="H514" t="str">
            <v>Grassland, Temperate forest</v>
          </cell>
          <cell r="I514">
            <v>580</v>
          </cell>
          <cell r="J514">
            <v>47.45</v>
          </cell>
          <cell r="K514">
            <v>7.55</v>
          </cell>
          <cell r="L514" t="str">
            <v>In publication</v>
          </cell>
          <cell r="M514" t="str">
            <v>NA</v>
          </cell>
          <cell r="N514" t="str">
            <v>NA</v>
          </cell>
          <cell r="O514">
            <v>14</v>
          </cell>
          <cell r="P514" t="str">
            <v>NA</v>
          </cell>
          <cell r="Q514" t="str">
            <v>NA</v>
          </cell>
          <cell r="R514" t="str">
            <v>NA</v>
          </cell>
          <cell r="S514">
            <v>29</v>
          </cell>
          <cell r="T514">
            <v>7</v>
          </cell>
          <cell r="U514">
            <v>1999</v>
          </cell>
          <cell r="V514">
            <v>16</v>
          </cell>
          <cell r="W514">
            <v>10</v>
          </cell>
          <cell r="X514">
            <v>1999</v>
          </cell>
          <cell r="Y514">
            <v>5</v>
          </cell>
          <cell r="Z514">
            <v>31.5</v>
          </cell>
          <cell r="AA514">
            <v>13.5</v>
          </cell>
          <cell r="AB514">
            <v>25</v>
          </cell>
          <cell r="AC514" t="str">
            <v>Baits/Hand collecting</v>
          </cell>
          <cell r="AD514" t="str">
            <v>Nests were identified by carefully searching the plots for visual signs and by following the workers at baits (sugar solution in plastic caps measuring 2.9 cm in diameter) back to their nests. Nest positions were again mapped in large fragments and control plots between 29 July and 16 October 1999 (6 years after initiation of the fragmentation).  One hundred and eighty-one baits (sugar solution in plastic caps) were placed in each large fragment and control plot. After an exposition of 1 h, ants were counted for 2 min at each bait. Foragers of most species were observed at sugar baits including individuals of the predominantly subterranean species Lasius flavus (Fabricius) and Solenopsis fugax (Latreille). Additional baits were placed around the plots were examined.  Distance between plots 25 - 135m.</v>
          </cell>
          <cell r="AE514">
            <v>0</v>
          </cell>
          <cell r="AF514">
            <v>0</v>
          </cell>
          <cell r="AG514">
            <v>0</v>
          </cell>
          <cell r="AH514">
            <v>0</v>
          </cell>
          <cell r="AI514">
            <v>0</v>
          </cell>
          <cell r="AJ514">
            <v>905</v>
          </cell>
          <cell r="AK514">
            <v>0</v>
          </cell>
          <cell r="AL514" t="str">
            <v>NA</v>
          </cell>
          <cell r="AM514">
            <v>60</v>
          </cell>
          <cell r="AN514">
            <v>0</v>
          </cell>
          <cell r="AO514">
            <v>0</v>
          </cell>
          <cell r="AP514">
            <v>0</v>
          </cell>
          <cell r="AQ514">
            <v>0</v>
          </cell>
          <cell r="AR514">
            <v>0</v>
          </cell>
          <cell r="AS514">
            <v>0</v>
          </cell>
          <cell r="AT514" t="str">
            <v>Grassland, Temperate forest</v>
          </cell>
          <cell r="AU514" t="str">
            <v>Transformed</v>
          </cell>
          <cell r="AV514" t="str">
            <v>Other</v>
          </cell>
          <cell r="AW514" t="str">
            <v>NA</v>
          </cell>
          <cell r="AX514" t="str">
            <v>Mown for experiment. Grazed by cattle for many centuries</v>
          </cell>
          <cell r="AY514" t="str">
            <v>2250m2 area sampled</v>
          </cell>
        </row>
        <row r="515">
          <cell r="A515" t="str">
            <v>Braschler&amp;Baur_2003_05</v>
          </cell>
          <cell r="B515" t="str">
            <v>Gibb, Heloise</v>
          </cell>
          <cell r="C515" t="str">
            <v>Europe</v>
          </cell>
          <cell r="D515" t="str">
            <v>Switzerland</v>
          </cell>
          <cell r="E515" t="str">
            <v>Northern Swiss Jura</v>
          </cell>
          <cell r="F515" t="str">
            <v>Vicquel</v>
          </cell>
          <cell r="G515" t="str">
            <v>V</v>
          </cell>
          <cell r="H515" t="str">
            <v>Grassland, Temperate forest</v>
          </cell>
          <cell r="I515">
            <v>550</v>
          </cell>
          <cell r="J515">
            <v>47.33</v>
          </cell>
          <cell r="K515">
            <v>7.4</v>
          </cell>
          <cell r="L515" t="str">
            <v>In publication</v>
          </cell>
          <cell r="M515" t="str">
            <v>NA</v>
          </cell>
          <cell r="N515" t="str">
            <v>NA</v>
          </cell>
          <cell r="O515">
            <v>11</v>
          </cell>
          <cell r="P515" t="str">
            <v>NA</v>
          </cell>
          <cell r="Q515" t="str">
            <v>NA</v>
          </cell>
          <cell r="R515" t="str">
            <v>NA</v>
          </cell>
          <cell r="S515">
            <v>29</v>
          </cell>
          <cell r="T515">
            <v>7</v>
          </cell>
          <cell r="U515">
            <v>1999</v>
          </cell>
          <cell r="V515">
            <v>16</v>
          </cell>
          <cell r="W515">
            <v>10</v>
          </cell>
          <cell r="X515">
            <v>1999</v>
          </cell>
          <cell r="Y515">
            <v>4</v>
          </cell>
          <cell r="Z515">
            <v>31.5</v>
          </cell>
          <cell r="AA515">
            <v>13.5</v>
          </cell>
          <cell r="AB515">
            <v>25</v>
          </cell>
          <cell r="AC515" t="str">
            <v>Baits/Hand collecting</v>
          </cell>
          <cell r="AD515" t="str">
            <v>Nests were identified by carefully searching the plots for visual signs and by following the workers at baits (sugar solution in plastic caps measuring 2.9 cm in diameter) back to their nests. Nest positions were again mapped in large fragments and control plots between 29 July and 16 October 1999 (6 years after initiation of the fragmentation).  One hundred and eighty-one baits (sugar solution in plastic caps) were placed in each large fragment and control plot. After an exposition of 1 h, ants were counted for 2 min at each bait. Foragers of most species were observed at sugar baits including individuals of the predominantly subterranean species Lasius flavus (Fabricius) and Solenopsis fugax (Latreille). Additional baits were placed around the plots were examined.  Distance between plots 25 - 135m.</v>
          </cell>
          <cell r="AE515">
            <v>0</v>
          </cell>
          <cell r="AF515">
            <v>0</v>
          </cell>
          <cell r="AG515">
            <v>0</v>
          </cell>
          <cell r="AH515">
            <v>0</v>
          </cell>
          <cell r="AI515">
            <v>0</v>
          </cell>
          <cell r="AJ515">
            <v>724</v>
          </cell>
          <cell r="AK515">
            <v>0</v>
          </cell>
          <cell r="AL515" t="str">
            <v>NA</v>
          </cell>
          <cell r="AM515">
            <v>60</v>
          </cell>
          <cell r="AN515">
            <v>0</v>
          </cell>
          <cell r="AO515">
            <v>0</v>
          </cell>
          <cell r="AP515">
            <v>0</v>
          </cell>
          <cell r="AQ515">
            <v>0</v>
          </cell>
          <cell r="AR515">
            <v>0</v>
          </cell>
          <cell r="AS515">
            <v>0</v>
          </cell>
          <cell r="AT515" t="str">
            <v>Grassland, Temperate forest</v>
          </cell>
          <cell r="AU515" t="str">
            <v>Disturbed</v>
          </cell>
          <cell r="AV515" t="str">
            <v>Grazing</v>
          </cell>
          <cell r="AW515" t="str">
            <v>NA</v>
          </cell>
          <cell r="AX515" t="str">
            <v>Grazed by cattle for many centuries, control</v>
          </cell>
          <cell r="AY515" t="str">
            <v>1800m2 area sampled</v>
          </cell>
        </row>
        <row r="516">
          <cell r="A516" t="str">
            <v>Braschler&amp;Baur_2003_06</v>
          </cell>
          <cell r="B516" t="str">
            <v>Gibb, Heloise</v>
          </cell>
          <cell r="C516" t="str">
            <v>Europe</v>
          </cell>
          <cell r="D516" t="str">
            <v>Switzerland</v>
          </cell>
          <cell r="E516" t="str">
            <v>Northern Swiss Jura</v>
          </cell>
          <cell r="F516" t="str">
            <v>Vicquel</v>
          </cell>
          <cell r="G516" t="str">
            <v>Vc</v>
          </cell>
          <cell r="H516" t="str">
            <v>Grassland, Temperate forest</v>
          </cell>
          <cell r="I516">
            <v>550</v>
          </cell>
          <cell r="J516">
            <v>47.33</v>
          </cell>
          <cell r="K516">
            <v>7.4</v>
          </cell>
          <cell r="L516" t="str">
            <v>In publication</v>
          </cell>
          <cell r="M516" t="str">
            <v>NA</v>
          </cell>
          <cell r="N516" t="str">
            <v>NA</v>
          </cell>
          <cell r="O516">
            <v>12</v>
          </cell>
          <cell r="P516" t="str">
            <v>NA</v>
          </cell>
          <cell r="Q516" t="str">
            <v>NA</v>
          </cell>
          <cell r="R516" t="str">
            <v>NA</v>
          </cell>
          <cell r="S516">
            <v>29</v>
          </cell>
          <cell r="T516">
            <v>7</v>
          </cell>
          <cell r="U516">
            <v>1999</v>
          </cell>
          <cell r="V516">
            <v>16</v>
          </cell>
          <cell r="W516">
            <v>10</v>
          </cell>
          <cell r="X516">
            <v>1999</v>
          </cell>
          <cell r="Y516">
            <v>4</v>
          </cell>
          <cell r="Z516">
            <v>31.5</v>
          </cell>
          <cell r="AA516">
            <v>13.5</v>
          </cell>
          <cell r="AB516">
            <v>25</v>
          </cell>
          <cell r="AC516" t="str">
            <v>Baits/Hand collecting</v>
          </cell>
          <cell r="AD516" t="str">
            <v>Nests were identified by carefully searching the plots for visual signs and by following the workers at baits (sugar solution in plastic caps measuring 2.9 cm in diameter) back to their nests. Nest positions were again mapped in large fragments and control plots between 29 July and 16 October 1999 (6 years after initiation of the fragmentation).  One hundred and eighty-one baits (sugar solution in plastic caps) were placed in each large fragment and control plot. After an exposition of 1 h, ants were counted for 2 min at each bait. Foragers of most species were observed at sugar baits including individuals of the predominantly subterranean species Lasius flavus (Fabricius) and Solenopsis fugax (Latreille). Additional baits were placed around the plots were examined.  Distance between plots 25 - 135m.</v>
          </cell>
          <cell r="AE516">
            <v>0</v>
          </cell>
          <cell r="AF516">
            <v>0</v>
          </cell>
          <cell r="AG516">
            <v>0</v>
          </cell>
          <cell r="AH516">
            <v>0</v>
          </cell>
          <cell r="AI516">
            <v>0</v>
          </cell>
          <cell r="AJ516">
            <v>724</v>
          </cell>
          <cell r="AK516">
            <v>0</v>
          </cell>
          <cell r="AL516" t="str">
            <v>NA</v>
          </cell>
          <cell r="AM516">
            <v>60</v>
          </cell>
          <cell r="AN516">
            <v>0</v>
          </cell>
          <cell r="AO516">
            <v>0</v>
          </cell>
          <cell r="AP516">
            <v>0</v>
          </cell>
          <cell r="AQ516">
            <v>0</v>
          </cell>
          <cell r="AR516">
            <v>0</v>
          </cell>
          <cell r="AS516">
            <v>0</v>
          </cell>
          <cell r="AT516" t="str">
            <v>Grassland, Temperate forest</v>
          </cell>
          <cell r="AU516" t="str">
            <v>Transformed</v>
          </cell>
          <cell r="AV516" t="str">
            <v>Other</v>
          </cell>
          <cell r="AW516" t="str">
            <v>NA</v>
          </cell>
          <cell r="AX516" t="str">
            <v>Mown for experiment. Grazed by cattle for many centuries</v>
          </cell>
          <cell r="AY516" t="str">
            <v>1800m2 area sampled</v>
          </cell>
        </row>
        <row r="517">
          <cell r="A517" t="str">
            <v>Brühl_2001_01</v>
          </cell>
          <cell r="B517" t="str">
            <v>Gibb, Heloise</v>
          </cell>
          <cell r="C517" t="str">
            <v>Asia</v>
          </cell>
          <cell r="D517" t="str">
            <v>Malaysia</v>
          </cell>
          <cell r="E517" t="str">
            <v>Sabah</v>
          </cell>
          <cell r="F517" t="str">
            <v>Oil palm plantation - Dermakot</v>
          </cell>
          <cell r="G517" t="str">
            <v>Deramakot1</v>
          </cell>
          <cell r="H517" t="str">
            <v>Oilpalm plantation</v>
          </cell>
          <cell r="I517">
            <v>80</v>
          </cell>
          <cell r="J517">
            <v>5.57</v>
          </cell>
          <cell r="K517">
            <v>117.21</v>
          </cell>
          <cell r="L517" t="str">
            <v>In publication</v>
          </cell>
          <cell r="M517" t="str">
            <v>NA</v>
          </cell>
          <cell r="N517" t="str">
            <v>NA</v>
          </cell>
          <cell r="O517">
            <v>1</v>
          </cell>
          <cell r="P517">
            <v>0</v>
          </cell>
          <cell r="Q517">
            <v>1</v>
          </cell>
          <cell r="R517" t="str">
            <v>NA</v>
          </cell>
          <cell r="S517" t="str">
            <v>NA</v>
          </cell>
          <cell r="T517">
            <v>1</v>
          </cell>
          <cell r="U517">
            <v>1998</v>
          </cell>
          <cell r="V517" t="str">
            <v>NA</v>
          </cell>
          <cell r="W517">
            <v>4</v>
          </cell>
          <cell r="X517">
            <v>1999</v>
          </cell>
          <cell r="Y517" t="str">
            <v>NA</v>
          </cell>
          <cell r="Z517">
            <v>200</v>
          </cell>
          <cell r="AA517">
            <v>1</v>
          </cell>
          <cell r="AB517" t="str">
            <v>NA</v>
          </cell>
          <cell r="AC517" t="str">
            <v>Baits</v>
          </cell>
          <cell r="AD517" t="str">
            <v>Sampling along 200 m. 150m2 area sampled</v>
          </cell>
          <cell r="AE517">
            <v>0</v>
          </cell>
          <cell r="AF517">
            <v>0</v>
          </cell>
          <cell r="AG517">
            <v>0</v>
          </cell>
          <cell r="AH517">
            <v>0</v>
          </cell>
          <cell r="AI517">
            <v>0</v>
          </cell>
          <cell r="AJ517">
            <v>15</v>
          </cell>
          <cell r="AK517">
            <v>0</v>
          </cell>
          <cell r="AL517" t="str">
            <v>NA</v>
          </cell>
          <cell r="AM517" t="str">
            <v>NA</v>
          </cell>
          <cell r="AN517">
            <v>0</v>
          </cell>
          <cell r="AO517">
            <v>0</v>
          </cell>
          <cell r="AP517">
            <v>0</v>
          </cell>
          <cell r="AQ517">
            <v>0</v>
          </cell>
          <cell r="AR517">
            <v>0</v>
          </cell>
          <cell r="AS517">
            <v>0</v>
          </cell>
          <cell r="AT517" t="str">
            <v>Oilpalm plantation</v>
          </cell>
          <cell r="AU517" t="str">
            <v>Transformed</v>
          </cell>
          <cell r="AV517" t="str">
            <v>Cropping</v>
          </cell>
          <cell r="AW517" t="str">
            <v>NA</v>
          </cell>
          <cell r="AX517" t="str">
            <v>Plantation near secondray forest, 5-7 years old</v>
          </cell>
          <cell r="AY517" t="str">
            <v>Focus ground dwelling ants / litter ants</v>
          </cell>
        </row>
        <row r="518">
          <cell r="A518" t="str">
            <v>Brühl_2001_02</v>
          </cell>
          <cell r="B518" t="str">
            <v>Gibb, Heloise</v>
          </cell>
          <cell r="C518" t="str">
            <v>Asia</v>
          </cell>
          <cell r="D518" t="str">
            <v>Malaysia</v>
          </cell>
          <cell r="E518" t="str">
            <v>Sabah</v>
          </cell>
          <cell r="F518" t="str">
            <v>Oil palm plantation - Mayvin</v>
          </cell>
          <cell r="G518" t="str">
            <v>Mayvin1</v>
          </cell>
          <cell r="H518" t="str">
            <v>Oilpalm plantation</v>
          </cell>
          <cell r="I518">
            <v>95</v>
          </cell>
          <cell r="J518">
            <v>5.57</v>
          </cell>
          <cell r="K518">
            <v>117.29</v>
          </cell>
          <cell r="L518" t="str">
            <v>In publication</v>
          </cell>
          <cell r="M518" t="str">
            <v>NA</v>
          </cell>
          <cell r="N518" t="str">
            <v>NA</v>
          </cell>
          <cell r="O518">
            <v>9</v>
          </cell>
          <cell r="P518">
            <v>7</v>
          </cell>
          <cell r="Q518">
            <v>2</v>
          </cell>
          <cell r="R518" t="str">
            <v>NA</v>
          </cell>
          <cell r="S518" t="str">
            <v>NA</v>
          </cell>
          <cell r="T518">
            <v>1</v>
          </cell>
          <cell r="U518">
            <v>1998</v>
          </cell>
          <cell r="V518" t="str">
            <v>NA</v>
          </cell>
          <cell r="W518">
            <v>4</v>
          </cell>
          <cell r="X518">
            <v>1999</v>
          </cell>
          <cell r="Y518" t="str">
            <v>NA</v>
          </cell>
          <cell r="Z518">
            <v>200</v>
          </cell>
          <cell r="AA518">
            <v>1</v>
          </cell>
          <cell r="AB518" t="str">
            <v>NA</v>
          </cell>
          <cell r="AC518" t="str">
            <v>Baits</v>
          </cell>
          <cell r="AD518" t="str">
            <v>Sampling along 200 m. 200m2 area sampled</v>
          </cell>
          <cell r="AE518">
            <v>0</v>
          </cell>
          <cell r="AF518">
            <v>0</v>
          </cell>
          <cell r="AG518">
            <v>0</v>
          </cell>
          <cell r="AH518">
            <v>0</v>
          </cell>
          <cell r="AI518">
            <v>0</v>
          </cell>
          <cell r="AJ518">
            <v>10</v>
          </cell>
          <cell r="AK518">
            <v>0</v>
          </cell>
          <cell r="AL518" t="str">
            <v>NA</v>
          </cell>
          <cell r="AM518" t="str">
            <v>NA</v>
          </cell>
          <cell r="AN518">
            <v>0</v>
          </cell>
          <cell r="AO518">
            <v>0</v>
          </cell>
          <cell r="AP518">
            <v>0</v>
          </cell>
          <cell r="AQ518">
            <v>0</v>
          </cell>
          <cell r="AR518">
            <v>0</v>
          </cell>
          <cell r="AS518">
            <v>0</v>
          </cell>
          <cell r="AT518" t="str">
            <v>Oilpalm plantation</v>
          </cell>
          <cell r="AU518" t="str">
            <v>Transformed</v>
          </cell>
          <cell r="AV518" t="str">
            <v>Cropping</v>
          </cell>
          <cell r="AW518" t="str">
            <v>NA</v>
          </cell>
          <cell r="AX518" t="str">
            <v>Core of large plantation, 8-10 years old</v>
          </cell>
          <cell r="AY518" t="str">
            <v>Focus ground dwelling ants / litter ants</v>
          </cell>
        </row>
        <row r="519">
          <cell r="A519" t="str">
            <v>Brühl_2001_03</v>
          </cell>
          <cell r="B519" t="str">
            <v>Gibb, Heloise</v>
          </cell>
          <cell r="C519" t="str">
            <v>Asia</v>
          </cell>
          <cell r="D519" t="str">
            <v>Malaysia</v>
          </cell>
          <cell r="E519" t="str">
            <v>Sabah</v>
          </cell>
          <cell r="F519" t="str">
            <v>Deramakot Forest Reserve</v>
          </cell>
          <cell r="G519" t="str">
            <v>Plot A98</v>
          </cell>
          <cell r="H519" t="str">
            <v>Tropical Rainforest</v>
          </cell>
          <cell r="I519">
            <v>250</v>
          </cell>
          <cell r="J519">
            <v>5.32</v>
          </cell>
          <cell r="K519">
            <v>117.4</v>
          </cell>
          <cell r="L519" t="str">
            <v>In publication</v>
          </cell>
          <cell r="M519" t="str">
            <v>NA</v>
          </cell>
          <cell r="N519" t="str">
            <v>NA</v>
          </cell>
          <cell r="O519">
            <v>88</v>
          </cell>
          <cell r="P519">
            <v>88</v>
          </cell>
          <cell r="Q519">
            <v>0</v>
          </cell>
          <cell r="R519" t="str">
            <v>NA</v>
          </cell>
          <cell r="S519" t="str">
            <v>NA</v>
          </cell>
          <cell r="T519">
            <v>1</v>
          </cell>
          <cell r="U519">
            <v>1998</v>
          </cell>
          <cell r="V519" t="str">
            <v>NA</v>
          </cell>
          <cell r="W519">
            <v>4</v>
          </cell>
          <cell r="X519">
            <v>1999</v>
          </cell>
          <cell r="Y519" t="str">
            <v>NA</v>
          </cell>
          <cell r="Z519">
            <v>500</v>
          </cell>
          <cell r="AA519">
            <v>1</v>
          </cell>
          <cell r="AB519" t="str">
            <v>NA</v>
          </cell>
          <cell r="AC519" t="str">
            <v>Winkler</v>
          </cell>
          <cell r="AD519" t="str">
            <v>Sampling along 500 m transect with 6 sites. Each site 10 sqm taken - distance at least 5 m. 60m2 Area Sampled</v>
          </cell>
          <cell r="AE519">
            <v>0</v>
          </cell>
          <cell r="AF519">
            <v>0</v>
          </cell>
          <cell r="AG519">
            <v>0</v>
          </cell>
          <cell r="AH519">
            <v>0</v>
          </cell>
          <cell r="AI519">
            <v>0</v>
          </cell>
          <cell r="AJ519">
            <v>0</v>
          </cell>
          <cell r="AK519">
            <v>0</v>
          </cell>
          <cell r="AL519">
            <v>0</v>
          </cell>
          <cell r="AM519">
            <v>0</v>
          </cell>
          <cell r="AN519">
            <v>60</v>
          </cell>
          <cell r="AO519">
            <v>5</v>
          </cell>
          <cell r="AP519">
            <v>0</v>
          </cell>
          <cell r="AQ519">
            <v>0</v>
          </cell>
          <cell r="AR519" t="str">
            <v>NA</v>
          </cell>
          <cell r="AS519">
            <v>1</v>
          </cell>
          <cell r="AT519" t="str">
            <v>Tropical Rainforest</v>
          </cell>
          <cell r="AU519" t="str">
            <v>Disturbed</v>
          </cell>
          <cell r="AV519" t="str">
            <v>Forestry</v>
          </cell>
          <cell r="AW519" t="str">
            <v>NA</v>
          </cell>
          <cell r="AX519" t="str">
            <v>Logged around 1975</v>
          </cell>
          <cell r="AY519" t="str">
            <v>Focus on leaf litter</v>
          </cell>
        </row>
        <row r="520">
          <cell r="A520" t="str">
            <v>Brühl_2001_04</v>
          </cell>
          <cell r="B520" t="str">
            <v>Gibb, Heloise</v>
          </cell>
          <cell r="C520" t="str">
            <v>Asia</v>
          </cell>
          <cell r="D520" t="str">
            <v>Malaysia</v>
          </cell>
          <cell r="E520" t="str">
            <v>Sabah</v>
          </cell>
          <cell r="F520" t="str">
            <v>Deramakot Forest Reserve</v>
          </cell>
          <cell r="G520" t="str">
            <v>Plot E98</v>
          </cell>
          <cell r="H520" t="str">
            <v>Tropical Rainforest</v>
          </cell>
          <cell r="I520">
            <v>250</v>
          </cell>
          <cell r="J520">
            <v>5.36</v>
          </cell>
          <cell r="K520">
            <v>117.58</v>
          </cell>
          <cell r="L520" t="str">
            <v>In publication</v>
          </cell>
          <cell r="M520" t="str">
            <v>NA</v>
          </cell>
          <cell r="N520" t="str">
            <v>NA</v>
          </cell>
          <cell r="O520">
            <v>68</v>
          </cell>
          <cell r="P520">
            <v>68</v>
          </cell>
          <cell r="Q520">
            <v>0</v>
          </cell>
          <cell r="R520" t="str">
            <v>NA</v>
          </cell>
          <cell r="S520" t="str">
            <v>NA</v>
          </cell>
          <cell r="T520">
            <v>1</v>
          </cell>
          <cell r="U520">
            <v>1998</v>
          </cell>
          <cell r="V520" t="str">
            <v>NA</v>
          </cell>
          <cell r="W520">
            <v>4</v>
          </cell>
          <cell r="X520">
            <v>1999</v>
          </cell>
          <cell r="Y520" t="str">
            <v>NA</v>
          </cell>
          <cell r="Z520">
            <v>500</v>
          </cell>
          <cell r="AA520">
            <v>1</v>
          </cell>
          <cell r="AB520" t="str">
            <v>NA</v>
          </cell>
          <cell r="AC520" t="str">
            <v>Winkler</v>
          </cell>
          <cell r="AD520" t="str">
            <v>Sampling along 500 m transect with 6 sites. Each site 10 sqm taken - distance at least 5 m. 60m2 Area Sampled</v>
          </cell>
          <cell r="AE520">
            <v>0</v>
          </cell>
          <cell r="AF520">
            <v>0</v>
          </cell>
          <cell r="AG520">
            <v>0</v>
          </cell>
          <cell r="AH520">
            <v>0</v>
          </cell>
          <cell r="AI520">
            <v>0</v>
          </cell>
          <cell r="AJ520">
            <v>0</v>
          </cell>
          <cell r="AK520">
            <v>0</v>
          </cell>
          <cell r="AL520">
            <v>0</v>
          </cell>
          <cell r="AM520">
            <v>0</v>
          </cell>
          <cell r="AN520">
            <v>60</v>
          </cell>
          <cell r="AO520">
            <v>5</v>
          </cell>
          <cell r="AP520">
            <v>0</v>
          </cell>
          <cell r="AQ520">
            <v>0</v>
          </cell>
          <cell r="AR520" t="str">
            <v>NA</v>
          </cell>
          <cell r="AS520">
            <v>1</v>
          </cell>
          <cell r="AT520" t="str">
            <v>Tropical Rainforest</v>
          </cell>
          <cell r="AU520" t="str">
            <v>Disturbed</v>
          </cell>
          <cell r="AV520" t="str">
            <v>Forestry</v>
          </cell>
          <cell r="AW520" t="str">
            <v>NA</v>
          </cell>
          <cell r="AX520" t="str">
            <v>Logged 68-70 but with high extrAustralian Capital Territoryion rate</v>
          </cell>
          <cell r="AY520" t="str">
            <v>Focus on leaf litter</v>
          </cell>
        </row>
        <row r="521">
          <cell r="A521" t="str">
            <v>Brühl_2001_05</v>
          </cell>
          <cell r="B521" t="str">
            <v>Gibb, Heloise</v>
          </cell>
          <cell r="C521" t="str">
            <v>Asia</v>
          </cell>
          <cell r="D521" t="str">
            <v>Malaysia</v>
          </cell>
          <cell r="E521" t="str">
            <v>Sabah</v>
          </cell>
          <cell r="F521" t="str">
            <v>Deramakot Forest Reserve</v>
          </cell>
          <cell r="G521" t="str">
            <v>Plot H98</v>
          </cell>
          <cell r="H521" t="str">
            <v>Tropical Rainforest</v>
          </cell>
          <cell r="I521">
            <v>85</v>
          </cell>
          <cell r="J521">
            <v>5.42</v>
          </cell>
          <cell r="K521">
            <v>117.33</v>
          </cell>
          <cell r="L521" t="str">
            <v>In publication</v>
          </cell>
          <cell r="M521" t="str">
            <v>NA</v>
          </cell>
          <cell r="N521" t="str">
            <v>NA</v>
          </cell>
          <cell r="O521">
            <v>71</v>
          </cell>
          <cell r="P521">
            <v>71</v>
          </cell>
          <cell r="Q521">
            <v>0</v>
          </cell>
          <cell r="R521" t="str">
            <v>NA</v>
          </cell>
          <cell r="S521" t="str">
            <v>NA</v>
          </cell>
          <cell r="T521">
            <v>1</v>
          </cell>
          <cell r="U521">
            <v>1998</v>
          </cell>
          <cell r="V521" t="str">
            <v>NA</v>
          </cell>
          <cell r="W521">
            <v>4</v>
          </cell>
          <cell r="X521">
            <v>1999</v>
          </cell>
          <cell r="Y521" t="str">
            <v>NA</v>
          </cell>
          <cell r="Z521">
            <v>500</v>
          </cell>
          <cell r="AA521">
            <v>1</v>
          </cell>
          <cell r="AB521" t="str">
            <v>NA</v>
          </cell>
          <cell r="AC521" t="str">
            <v>Winkler</v>
          </cell>
          <cell r="AD521" t="str">
            <v>Sampling along 500 m transect with 6 sites. Each site 10 sqm taken - distance at least 5 m. 60m2 Area Sampled</v>
          </cell>
          <cell r="AE521">
            <v>0</v>
          </cell>
          <cell r="AF521">
            <v>0</v>
          </cell>
          <cell r="AG521">
            <v>0</v>
          </cell>
          <cell r="AH521">
            <v>0</v>
          </cell>
          <cell r="AI521">
            <v>0</v>
          </cell>
          <cell r="AJ521">
            <v>0</v>
          </cell>
          <cell r="AK521">
            <v>0</v>
          </cell>
          <cell r="AL521">
            <v>0</v>
          </cell>
          <cell r="AM521">
            <v>0</v>
          </cell>
          <cell r="AN521">
            <v>60</v>
          </cell>
          <cell r="AO521">
            <v>5</v>
          </cell>
          <cell r="AP521">
            <v>0</v>
          </cell>
          <cell r="AQ521">
            <v>0</v>
          </cell>
          <cell r="AR521" t="str">
            <v>NA</v>
          </cell>
          <cell r="AS521">
            <v>1</v>
          </cell>
          <cell r="AT521" t="str">
            <v>Tropical Rainforest</v>
          </cell>
          <cell r="AU521" t="str">
            <v>Disturbed</v>
          </cell>
          <cell r="AV521" t="str">
            <v>Forestry</v>
          </cell>
          <cell r="AW521" t="str">
            <v>NA</v>
          </cell>
          <cell r="AX521" t="str">
            <v>Logged 1980 and illegally 1983, 85 and 89, total extrAustralian Capital Territoryion of all valuable timber trees</v>
          </cell>
          <cell r="AY521" t="str">
            <v>Focus on leaf litter</v>
          </cell>
        </row>
        <row r="522">
          <cell r="A522" t="str">
            <v>Brühl_2001_06</v>
          </cell>
          <cell r="B522" t="str">
            <v>Gibb, Heloise</v>
          </cell>
          <cell r="C522" t="str">
            <v>Asia</v>
          </cell>
          <cell r="D522" t="str">
            <v>Malaysia</v>
          </cell>
          <cell r="E522" t="str">
            <v>Sabah</v>
          </cell>
          <cell r="F522" t="str">
            <v>Oil palm plantation - Sepilok</v>
          </cell>
          <cell r="G522" t="str">
            <v>Sepilok2</v>
          </cell>
          <cell r="H522" t="str">
            <v>Oilpalm plantation</v>
          </cell>
          <cell r="I522">
            <v>80</v>
          </cell>
          <cell r="J522">
            <v>5.92</v>
          </cell>
          <cell r="K522">
            <v>118.07</v>
          </cell>
          <cell r="L522" t="str">
            <v>In publication</v>
          </cell>
          <cell r="M522" t="str">
            <v>NA</v>
          </cell>
          <cell r="N522" t="str">
            <v>NA</v>
          </cell>
          <cell r="O522">
            <v>4</v>
          </cell>
          <cell r="P522">
            <v>3</v>
          </cell>
          <cell r="Q522">
            <v>1</v>
          </cell>
          <cell r="R522" t="str">
            <v>NA</v>
          </cell>
          <cell r="S522" t="str">
            <v>NA</v>
          </cell>
          <cell r="T522">
            <v>1</v>
          </cell>
          <cell r="U522">
            <v>1998</v>
          </cell>
          <cell r="V522" t="str">
            <v>NA</v>
          </cell>
          <cell r="W522">
            <v>4</v>
          </cell>
          <cell r="X522">
            <v>1999</v>
          </cell>
          <cell r="Y522" t="str">
            <v>NA</v>
          </cell>
          <cell r="Z522">
            <v>150</v>
          </cell>
          <cell r="AA522">
            <v>1</v>
          </cell>
          <cell r="AB522" t="str">
            <v>NA</v>
          </cell>
          <cell r="AC522" t="str">
            <v>Baits</v>
          </cell>
          <cell r="AD522" t="str">
            <v>Sampling along 150 m. 150m area sampled</v>
          </cell>
          <cell r="AE522">
            <v>0</v>
          </cell>
          <cell r="AF522">
            <v>0</v>
          </cell>
          <cell r="AG522">
            <v>0</v>
          </cell>
          <cell r="AH522">
            <v>0</v>
          </cell>
          <cell r="AI522">
            <v>0</v>
          </cell>
          <cell r="AJ522">
            <v>15</v>
          </cell>
          <cell r="AK522">
            <v>0</v>
          </cell>
          <cell r="AL522" t="str">
            <v>NA</v>
          </cell>
          <cell r="AM522" t="str">
            <v>NA</v>
          </cell>
          <cell r="AN522">
            <v>0</v>
          </cell>
          <cell r="AO522">
            <v>0</v>
          </cell>
          <cell r="AP522">
            <v>0</v>
          </cell>
          <cell r="AQ522">
            <v>0</v>
          </cell>
          <cell r="AR522">
            <v>0</v>
          </cell>
          <cell r="AS522">
            <v>0</v>
          </cell>
          <cell r="AT522" t="str">
            <v>Oilpalm plantation</v>
          </cell>
          <cell r="AU522" t="str">
            <v>Transformed</v>
          </cell>
          <cell r="AV522" t="str">
            <v>Cropping</v>
          </cell>
          <cell r="AW522" t="str">
            <v>NA</v>
          </cell>
          <cell r="AX522" t="str">
            <v>Old abandoned plantation near forest</v>
          </cell>
          <cell r="AY522" t="str">
            <v>Focus ground dwelling ants / litter ants</v>
          </cell>
        </row>
        <row r="523">
          <cell r="A523" t="str">
            <v>Brühl_2001_07</v>
          </cell>
          <cell r="B523" t="str">
            <v>Gibb, Heloise</v>
          </cell>
          <cell r="C523" t="str">
            <v>Asia</v>
          </cell>
          <cell r="D523" t="str">
            <v>Malaysia</v>
          </cell>
          <cell r="E523" t="str">
            <v>Sabah</v>
          </cell>
          <cell r="F523" t="str">
            <v>Oil palm plantation - Tawai</v>
          </cell>
          <cell r="G523" t="str">
            <v>Tawai2</v>
          </cell>
          <cell r="H523" t="str">
            <v>Oilpalm plantation</v>
          </cell>
          <cell r="I523">
            <v>150</v>
          </cell>
          <cell r="J523">
            <v>5.5</v>
          </cell>
          <cell r="K523">
            <v>117.31</v>
          </cell>
          <cell r="L523" t="str">
            <v>In publication</v>
          </cell>
          <cell r="M523" t="str">
            <v>NA</v>
          </cell>
          <cell r="N523" t="str">
            <v>NA</v>
          </cell>
          <cell r="O523">
            <v>5</v>
          </cell>
          <cell r="P523">
            <v>3</v>
          </cell>
          <cell r="Q523">
            <v>2</v>
          </cell>
          <cell r="R523" t="str">
            <v>NA</v>
          </cell>
          <cell r="S523" t="str">
            <v>NA</v>
          </cell>
          <cell r="T523">
            <v>1</v>
          </cell>
          <cell r="U523">
            <v>1998</v>
          </cell>
          <cell r="V523" t="str">
            <v>NA</v>
          </cell>
          <cell r="W523">
            <v>4</v>
          </cell>
          <cell r="X523">
            <v>1999</v>
          </cell>
          <cell r="Y523" t="str">
            <v>NA</v>
          </cell>
          <cell r="Z523">
            <v>150</v>
          </cell>
          <cell r="AA523">
            <v>1</v>
          </cell>
          <cell r="AB523" t="str">
            <v>NA</v>
          </cell>
          <cell r="AC523" t="str">
            <v>Baits</v>
          </cell>
          <cell r="AD523" t="str">
            <v>Sampling along 150 m. 150m area sampled</v>
          </cell>
          <cell r="AE523">
            <v>0</v>
          </cell>
          <cell r="AF523">
            <v>0</v>
          </cell>
          <cell r="AG523">
            <v>0</v>
          </cell>
          <cell r="AH523">
            <v>0</v>
          </cell>
          <cell r="AI523">
            <v>0</v>
          </cell>
          <cell r="AJ523">
            <v>15</v>
          </cell>
          <cell r="AK523">
            <v>0</v>
          </cell>
          <cell r="AL523" t="str">
            <v>NA</v>
          </cell>
          <cell r="AM523" t="str">
            <v>NA</v>
          </cell>
          <cell r="AN523">
            <v>0</v>
          </cell>
          <cell r="AO523">
            <v>0</v>
          </cell>
          <cell r="AP523">
            <v>0</v>
          </cell>
          <cell r="AQ523">
            <v>0</v>
          </cell>
          <cell r="AR523">
            <v>0</v>
          </cell>
          <cell r="AS523">
            <v>0</v>
          </cell>
          <cell r="AT523" t="str">
            <v>Oilpalm plantation</v>
          </cell>
          <cell r="AU523" t="str">
            <v>Transformed</v>
          </cell>
          <cell r="AV523" t="str">
            <v>Cropping</v>
          </cell>
          <cell r="AW523" t="str">
            <v>NA</v>
          </cell>
          <cell r="AX523" t="str">
            <v>Plantation near secondray forest, 5-7 years old</v>
          </cell>
          <cell r="AY523" t="str">
            <v>Focus ground dwelling ants / litter ants</v>
          </cell>
        </row>
        <row r="524">
          <cell r="A524" t="str">
            <v>Brühl_etal_1998_01</v>
          </cell>
          <cell r="B524" t="str">
            <v>Gibb, Heloise</v>
          </cell>
          <cell r="C524" t="str">
            <v>Asia</v>
          </cell>
          <cell r="D524" t="str">
            <v>Malaysia</v>
          </cell>
          <cell r="E524" t="str">
            <v>Sabah</v>
          </cell>
          <cell r="F524" t="str">
            <v>Kinabalu National Park</v>
          </cell>
          <cell r="G524" t="str">
            <v>Mutiple Sites</v>
          </cell>
          <cell r="H524" t="str">
            <v>Dipterocarp hill forest formation</v>
          </cell>
          <cell r="I524">
            <v>675</v>
          </cell>
          <cell r="J524">
            <v>6.05</v>
          </cell>
          <cell r="K524">
            <v>116.7</v>
          </cell>
          <cell r="L524" t="str">
            <v>In publication</v>
          </cell>
          <cell r="M524" t="str">
            <v>NA</v>
          </cell>
          <cell r="N524" t="str">
            <v>NA</v>
          </cell>
          <cell r="O524">
            <v>524</v>
          </cell>
          <cell r="P524" t="str">
            <v>NA</v>
          </cell>
          <cell r="Q524" t="str">
            <v>NA</v>
          </cell>
          <cell r="R524" t="str">
            <v>NA</v>
          </cell>
          <cell r="S524" t="str">
            <v>NA</v>
          </cell>
          <cell r="T524">
            <v>7</v>
          </cell>
          <cell r="U524">
            <v>1995</v>
          </cell>
          <cell r="V524" t="str">
            <v>NA</v>
          </cell>
          <cell r="W524">
            <v>10</v>
          </cell>
          <cell r="X524">
            <v>1995</v>
          </cell>
          <cell r="Y524" t="str">
            <v>NA</v>
          </cell>
          <cell r="Z524" t="str">
            <v>NA</v>
          </cell>
          <cell r="AA524" t="str">
            <v>NA</v>
          </cell>
          <cell r="AB524" t="str">
            <v>NA</v>
          </cell>
          <cell r="AC524" t="str">
            <v>Pitfall/Winkler</v>
          </cell>
          <cell r="AD524" t="str">
            <v>Ants were extrAustralian Capital Territoryed from the leaf litter layer using Winkler litter sifters and pitfall traps (July-October 1995). With the Winkler method three samples of 10 x 1m2 of litter were sampled in two plots summing up to 60 M2. The area sampled was chosen as to include several different litter habitats (e.g. under rattan palms, near rotten trees, near the base of trees). Twenty pitfall traps made out of plastic cups (diameter 6 cm), covered by a 12-cm x 12-cm roof of aluminum sheet against rain were filled with 4% formalin. They were placed in each of the two plots at 2-m intervals along a line for 3 mo and were emptied every 4wks. Also did fogging and arboreal collections by hand.  4 sq. km. area sampled over multiple studies</v>
          </cell>
          <cell r="AE524">
            <v>40</v>
          </cell>
          <cell r="AF524">
            <v>28.29</v>
          </cell>
          <cell r="AG524">
            <v>2</v>
          </cell>
          <cell r="AH524">
            <v>2160</v>
          </cell>
          <cell r="AI524">
            <v>3600</v>
          </cell>
          <cell r="AJ524">
            <v>0</v>
          </cell>
          <cell r="AK524">
            <v>0</v>
          </cell>
          <cell r="AL524">
            <v>0</v>
          </cell>
          <cell r="AM524">
            <v>0</v>
          </cell>
          <cell r="AN524">
            <v>60</v>
          </cell>
          <cell r="AO524" t="str">
            <v>NA</v>
          </cell>
          <cell r="AP524">
            <v>0</v>
          </cell>
          <cell r="AQ524">
            <v>0</v>
          </cell>
          <cell r="AR524" t="str">
            <v>NA</v>
          </cell>
          <cell r="AS524">
            <v>1</v>
          </cell>
          <cell r="AT524" t="str">
            <v>Dipterocarp forest</v>
          </cell>
          <cell r="AU524" t="str">
            <v>Undisturbed</v>
          </cell>
          <cell r="AV524" t="str">
            <v>NA</v>
          </cell>
          <cell r="AW524" t="str">
            <v>NA</v>
          </cell>
          <cell r="AX524" t="str">
            <v>NA</v>
          </cell>
          <cell r="AY524" t="str">
            <v>Total richness was 524: 139 species of ants (26.5%) were found exclusively in the litter layer, 113 (21.6%) only in the lower vegetation and 133 (25.4%) only in the crowns of the investigated trees. Twenty-nine species (5.5%) occurred in litter &amp; lower vegetation, 2 (0.4%) in litter &amp; arboreal, 19 (3.6%) in all three strata and 89 species (17.0%) were found in lower vegetation &amp; arboreal.</v>
          </cell>
        </row>
        <row r="525">
          <cell r="A525" t="str">
            <v>Brühl_etal_1999_01</v>
          </cell>
          <cell r="B525" t="str">
            <v>Gibb, Heloise</v>
          </cell>
          <cell r="C525" t="str">
            <v>Asia</v>
          </cell>
          <cell r="D525" t="str">
            <v>Malaysia</v>
          </cell>
          <cell r="E525" t="str">
            <v>Sabah</v>
          </cell>
          <cell r="F525" t="str">
            <v>Mount Kinabalu</v>
          </cell>
          <cell r="G525" t="str">
            <v>A</v>
          </cell>
          <cell r="H525" t="str">
            <v>Tropical Rainforest</v>
          </cell>
          <cell r="I525">
            <v>560</v>
          </cell>
          <cell r="J525">
            <v>6.05</v>
          </cell>
          <cell r="K525">
            <v>116.7</v>
          </cell>
          <cell r="L525" t="str">
            <v>In publication</v>
          </cell>
          <cell r="M525" t="str">
            <v>NA</v>
          </cell>
          <cell r="N525" t="str">
            <v>NA</v>
          </cell>
          <cell r="O525">
            <v>128</v>
          </cell>
          <cell r="P525" t="str">
            <v>NA</v>
          </cell>
          <cell r="Q525" t="str">
            <v>NA</v>
          </cell>
          <cell r="R525">
            <v>3</v>
          </cell>
          <cell r="S525" t="str">
            <v>NA</v>
          </cell>
          <cell r="T525">
            <v>7</v>
          </cell>
          <cell r="U525">
            <v>1995</v>
          </cell>
          <cell r="V525" t="str">
            <v>NA</v>
          </cell>
          <cell r="W525">
            <v>9</v>
          </cell>
          <cell r="X525">
            <v>1995</v>
          </cell>
          <cell r="Y525">
            <v>1</v>
          </cell>
          <cell r="Z525">
            <v>38</v>
          </cell>
          <cell r="AA525">
            <v>1</v>
          </cell>
          <cell r="AB525">
            <v>0</v>
          </cell>
          <cell r="AC525" t="str">
            <v>Pitfall/Winkler</v>
          </cell>
          <cell r="AD525" t="str">
            <v>Ten 1-m2 samples of litter were collected at ten different litter habitats (e.g., near tree trunks, under palms, deep litter, etc.), situated at least 3 m apart from each other. Sifting was conducted between 09h00 and 15h00. We sampled the sites twice, except for the two lowest sites of the East Ridge transect, where we sampled at three occasions and the two lowest sites of the Summit Trail transect, where only one sample was collected due to bad weather conditions.Twenty pitfall traps, consisting of plastic cups (diameter 6 cm), covered by a 12-cm ´ 12-cm aluminium sheet as a shelter against rain and filled with 4% formalin, were placed in a row in each of the sites of the East Ridge transect over 3 months, amounting to a total of 140 traps. The distance between two traps was 2 m and they were emptied monthly. No traps could be placed at the sites of the Summit Trail transect due to logistic reasons.</v>
          </cell>
          <cell r="AE525">
            <v>20</v>
          </cell>
          <cell r="AF525">
            <v>28.29</v>
          </cell>
          <cell r="AG525">
            <v>2</v>
          </cell>
          <cell r="AH525">
            <v>2160</v>
          </cell>
          <cell r="AI525">
            <v>1800</v>
          </cell>
          <cell r="AJ525">
            <v>0</v>
          </cell>
          <cell r="AK525">
            <v>0</v>
          </cell>
          <cell r="AL525">
            <v>0</v>
          </cell>
          <cell r="AM525">
            <v>0</v>
          </cell>
          <cell r="AN525">
            <v>10</v>
          </cell>
          <cell r="AO525">
            <v>3</v>
          </cell>
          <cell r="AP525">
            <v>0</v>
          </cell>
          <cell r="AQ525">
            <v>0</v>
          </cell>
          <cell r="AR525" t="str">
            <v>NA</v>
          </cell>
          <cell r="AS525">
            <v>1</v>
          </cell>
          <cell r="AT525" t="str">
            <v>Tropical Rainforest</v>
          </cell>
          <cell r="AU525" t="str">
            <v>Undisturbed</v>
          </cell>
          <cell r="AV525" t="str">
            <v>NA</v>
          </cell>
          <cell r="AW525" t="str">
            <v>NA</v>
          </cell>
          <cell r="AX525" t="str">
            <v>Primary rain forest  - lowland</v>
          </cell>
          <cell r="AY525" t="str">
            <v>Focus on leaf litter; formerly entered as: Brühl (1996) Ameisenzönosen in einem Primärwaldgradienten am Mount Kinabalu, Borneo: Höhenverbreitung und Stratifizierung. Diploma thesis, Julius-Maximilians-Universität, Würzburg. 136 pp.</v>
          </cell>
        </row>
        <row r="526">
          <cell r="A526" t="str">
            <v>Brühl_etal_1999_02</v>
          </cell>
          <cell r="B526" t="str">
            <v>Gibb, Heloise</v>
          </cell>
          <cell r="C526" t="str">
            <v>Asia</v>
          </cell>
          <cell r="D526" t="str">
            <v>Malaysia</v>
          </cell>
          <cell r="E526" t="str">
            <v>Sabah</v>
          </cell>
          <cell r="F526" t="str">
            <v>Mount Kinabalu</v>
          </cell>
          <cell r="G526" t="str">
            <v>B</v>
          </cell>
          <cell r="H526" t="str">
            <v>Tropical Rainforest</v>
          </cell>
          <cell r="I526">
            <v>800</v>
          </cell>
          <cell r="J526">
            <v>6.05</v>
          </cell>
          <cell r="K526">
            <v>116.7</v>
          </cell>
          <cell r="L526" t="str">
            <v>In publication</v>
          </cell>
          <cell r="M526" t="str">
            <v>NA</v>
          </cell>
          <cell r="N526" t="str">
            <v>NA</v>
          </cell>
          <cell r="O526">
            <v>108</v>
          </cell>
          <cell r="P526" t="str">
            <v>NA</v>
          </cell>
          <cell r="Q526" t="str">
            <v>NA</v>
          </cell>
          <cell r="R526">
            <v>3</v>
          </cell>
          <cell r="S526" t="str">
            <v>NA</v>
          </cell>
          <cell r="T526">
            <v>7</v>
          </cell>
          <cell r="U526">
            <v>1995</v>
          </cell>
          <cell r="V526" t="str">
            <v>NA</v>
          </cell>
          <cell r="W526">
            <v>9</v>
          </cell>
          <cell r="X526">
            <v>1996</v>
          </cell>
          <cell r="Y526">
            <v>1</v>
          </cell>
          <cell r="Z526">
            <v>38</v>
          </cell>
          <cell r="AA526">
            <v>1</v>
          </cell>
          <cell r="AB526">
            <v>0</v>
          </cell>
          <cell r="AC526" t="str">
            <v>Pitfall/Winkler</v>
          </cell>
          <cell r="AD526" t="str">
            <v>Ten 1-m2 samples of litter were collected at ten different litter habitats (e.g., near tree trunks, under palms, deep litter, etc.), situated at least 3 m apart from each other. Sifting was conducted between 09h00 and 15h00. We sampled the sites twice, except for the two lowest sites of the East Ridge transect, where we sampled at three occasions and the two lowest sites of the Summit Trail transect, where only one sample was collected due to bad weather conditions.Twenty pitfall traps, consisting of plastic cups (diameter 6 cm), covered by a 12-cm ´ 12-cm aluminium sheet as a shelter against rain and filled with 4% formalin, were placed in a row in each of the sites of the East Ridge transect over 3 months, amounting to a total of 140 traps. The distance between two traps was 2 m and they were emptied monthly. No traps could be placed at the sites of the Summit Trail transect due to logistic reasons.</v>
          </cell>
          <cell r="AE526">
            <v>20</v>
          </cell>
          <cell r="AF526">
            <v>28.29</v>
          </cell>
          <cell r="AG526">
            <v>2</v>
          </cell>
          <cell r="AH526">
            <v>2160</v>
          </cell>
          <cell r="AI526">
            <v>1800</v>
          </cell>
          <cell r="AJ526">
            <v>0</v>
          </cell>
          <cell r="AK526">
            <v>0</v>
          </cell>
          <cell r="AL526">
            <v>0</v>
          </cell>
          <cell r="AM526">
            <v>0</v>
          </cell>
          <cell r="AN526">
            <v>10</v>
          </cell>
          <cell r="AO526">
            <v>3</v>
          </cell>
          <cell r="AP526">
            <v>0</v>
          </cell>
          <cell r="AQ526">
            <v>0</v>
          </cell>
          <cell r="AR526" t="str">
            <v>NA</v>
          </cell>
          <cell r="AS526">
            <v>1</v>
          </cell>
          <cell r="AT526" t="str">
            <v>Tropical Rainforest</v>
          </cell>
          <cell r="AU526" t="str">
            <v>Undisturbed</v>
          </cell>
          <cell r="AV526" t="str">
            <v>NA</v>
          </cell>
          <cell r="AW526" t="str">
            <v>NA</v>
          </cell>
          <cell r="AX526" t="str">
            <v>Primary rain forest  - lowland</v>
          </cell>
          <cell r="AY526" t="str">
            <v>Focus on leaf litter; formerly entered as: Brühl (1996) Ameisenzönosen in einem Primärwaldgradienten am Mount Kinabalu, Borneo: Höhenverbreitung und Stratifizierung. Diploma thesis, Julius-Maximilians-Universität, Würzburg. 136 pp.</v>
          </cell>
        </row>
        <row r="527">
          <cell r="A527" t="str">
            <v>Brühl_etal_1999_03</v>
          </cell>
          <cell r="B527" t="str">
            <v>Gibb, Heloise</v>
          </cell>
          <cell r="C527" t="str">
            <v>Asia</v>
          </cell>
          <cell r="D527" t="str">
            <v>Malaysia</v>
          </cell>
          <cell r="E527" t="str">
            <v>Sabah</v>
          </cell>
          <cell r="F527" t="str">
            <v>Mount Kinabalu</v>
          </cell>
          <cell r="G527" t="str">
            <v>C</v>
          </cell>
          <cell r="H527" t="str">
            <v>Tropical Rainforest</v>
          </cell>
          <cell r="I527">
            <v>1130</v>
          </cell>
          <cell r="J527">
            <v>6.05</v>
          </cell>
          <cell r="K527">
            <v>116.69</v>
          </cell>
          <cell r="L527" t="str">
            <v>In publication</v>
          </cell>
          <cell r="M527" t="str">
            <v>NA</v>
          </cell>
          <cell r="N527" t="str">
            <v>NA</v>
          </cell>
          <cell r="O527">
            <v>60</v>
          </cell>
          <cell r="P527" t="str">
            <v>NA</v>
          </cell>
          <cell r="Q527" t="str">
            <v>NA</v>
          </cell>
          <cell r="R527">
            <v>2</v>
          </cell>
          <cell r="S527" t="str">
            <v>NA</v>
          </cell>
          <cell r="T527">
            <v>7</v>
          </cell>
          <cell r="U527">
            <v>1995</v>
          </cell>
          <cell r="V527" t="str">
            <v>NA</v>
          </cell>
          <cell r="W527">
            <v>9</v>
          </cell>
          <cell r="X527">
            <v>1997</v>
          </cell>
          <cell r="Y527">
            <v>1</v>
          </cell>
          <cell r="Z527">
            <v>38</v>
          </cell>
          <cell r="AA527">
            <v>1</v>
          </cell>
          <cell r="AB527">
            <v>0</v>
          </cell>
          <cell r="AC527" t="str">
            <v>Pitfall/Winkler</v>
          </cell>
          <cell r="AD527" t="str">
            <v>Ten 1-m2 samples of litter were collected at ten different litter habitats (e.g., near tree trunks, under palms, deep litter, etc.), situated at least 3 m apart from each other. Sifting was conducted between 09h00 and 15h00. We sampled the sites twice, except for the two lowest sites of the East Ridge transect, where we sampled at three occasions and the two lowest sites of the Summit Trail transect, where only one sample was collected due to bad weather conditions.Twenty pitfall traps, consisting of plastic cups (diameter 6 cm), covered by a 12-cm ´ 12-cm aluminium sheet as a shelter against rain and filled with 4% formalin, were placed in a row in each of the sites of the East Ridge transect over 3 months, amounting to a total of 140 traps. The distance between two traps was 2 m and they were emptied monthly. No traps could be placed at the sites of the Summit Trail transect due to logistic reasons.</v>
          </cell>
          <cell r="AE527">
            <v>20</v>
          </cell>
          <cell r="AF527">
            <v>28.29</v>
          </cell>
          <cell r="AG527">
            <v>2</v>
          </cell>
          <cell r="AH527">
            <v>2160</v>
          </cell>
          <cell r="AI527">
            <v>1800</v>
          </cell>
          <cell r="AJ527">
            <v>0</v>
          </cell>
          <cell r="AK527">
            <v>0</v>
          </cell>
          <cell r="AL527">
            <v>0</v>
          </cell>
          <cell r="AM527">
            <v>0</v>
          </cell>
          <cell r="AN527">
            <v>10</v>
          </cell>
          <cell r="AO527">
            <v>3</v>
          </cell>
          <cell r="AP527">
            <v>0</v>
          </cell>
          <cell r="AQ527">
            <v>0</v>
          </cell>
          <cell r="AR527" t="str">
            <v>NA</v>
          </cell>
          <cell r="AS527">
            <v>1</v>
          </cell>
          <cell r="AT527" t="str">
            <v>Tropical Rainforest</v>
          </cell>
          <cell r="AU527" t="str">
            <v>Undisturbed</v>
          </cell>
          <cell r="AV527" t="str">
            <v>NA</v>
          </cell>
          <cell r="AW527" t="str">
            <v>NA</v>
          </cell>
          <cell r="AX527" t="str">
            <v>Primary rain forest  - montane</v>
          </cell>
          <cell r="AY527" t="str">
            <v>Focus on leaf litter; formerly entered as: Brühl (1996) Ameisenzönosen in einem Primärwaldgradienten am Mount Kinabalu, Borneo: Höhenverbreitung und Stratifizierung. Diploma thesis, Julius-Maximilians-Universität, Würzburg. 136 pp.</v>
          </cell>
        </row>
        <row r="528">
          <cell r="A528" t="str">
            <v>Brühl_etal_1999_04</v>
          </cell>
          <cell r="B528" t="str">
            <v>Gibb, Heloise</v>
          </cell>
          <cell r="C528" t="str">
            <v>Asia</v>
          </cell>
          <cell r="D528" t="str">
            <v>Malaysia</v>
          </cell>
          <cell r="E528" t="str">
            <v>Sabah</v>
          </cell>
          <cell r="F528" t="str">
            <v>Mount Kinabalu</v>
          </cell>
          <cell r="G528" t="str">
            <v>D</v>
          </cell>
          <cell r="H528" t="str">
            <v>Tropical Rainforest</v>
          </cell>
          <cell r="I528">
            <v>1360</v>
          </cell>
          <cell r="J528">
            <v>6.05</v>
          </cell>
          <cell r="K528">
            <v>116.68</v>
          </cell>
          <cell r="L528" t="str">
            <v>In publication</v>
          </cell>
          <cell r="M528" t="str">
            <v>NA</v>
          </cell>
          <cell r="N528" t="str">
            <v>NA</v>
          </cell>
          <cell r="O528">
            <v>27</v>
          </cell>
          <cell r="P528" t="str">
            <v>NA</v>
          </cell>
          <cell r="Q528" t="str">
            <v>NA</v>
          </cell>
          <cell r="R528">
            <v>2</v>
          </cell>
          <cell r="S528" t="str">
            <v>NA</v>
          </cell>
          <cell r="T528">
            <v>7</v>
          </cell>
          <cell r="U528">
            <v>1995</v>
          </cell>
          <cell r="V528" t="str">
            <v>NA</v>
          </cell>
          <cell r="W528">
            <v>9</v>
          </cell>
          <cell r="X528">
            <v>1998</v>
          </cell>
          <cell r="Y528">
            <v>1</v>
          </cell>
          <cell r="Z528">
            <v>38</v>
          </cell>
          <cell r="AA528">
            <v>1</v>
          </cell>
          <cell r="AB528">
            <v>0</v>
          </cell>
          <cell r="AC528" t="str">
            <v>Pitfall/Winkler</v>
          </cell>
          <cell r="AD528" t="str">
            <v>Ten 1-m2 samples of litter were collected at ten different litter habitats (e.g., near tree trunks, under palms, deep litter, etc.), situated at least 3 m apart from each other. Sifting was conducted between 09h00 and 15h00. We sampled the sites twice, except for the two lowest sites of the East Ridge transect, where we sampled at three occasions and the two lowest sites of the Summit Trail transect, where only one sample was collected due to bad weather conditions.Twenty pitfall traps, consisting of plastic cups (diameter 6 cm), covered by a 12-cm ´ 12-cm aluminium sheet as a shelter against rain and filled with 4% formalin, were placed in a row in each of the sites of the East Ridge transect over 3 months, amounting to a total of 140 traps. The distance between two traps was 2 m and they were emptied monthly. No traps could be placed at the sites of the Summit Trail transect due to logistic reasons.</v>
          </cell>
          <cell r="AE528">
            <v>20</v>
          </cell>
          <cell r="AF528">
            <v>28.29</v>
          </cell>
          <cell r="AG528">
            <v>2</v>
          </cell>
          <cell r="AH528">
            <v>2160</v>
          </cell>
          <cell r="AI528">
            <v>1800</v>
          </cell>
          <cell r="AJ528">
            <v>0</v>
          </cell>
          <cell r="AK528">
            <v>0</v>
          </cell>
          <cell r="AL528">
            <v>0</v>
          </cell>
          <cell r="AM528">
            <v>0</v>
          </cell>
          <cell r="AN528">
            <v>10</v>
          </cell>
          <cell r="AO528">
            <v>3</v>
          </cell>
          <cell r="AP528">
            <v>0</v>
          </cell>
          <cell r="AQ528">
            <v>0</v>
          </cell>
          <cell r="AR528" t="str">
            <v>NA</v>
          </cell>
          <cell r="AS528">
            <v>1</v>
          </cell>
          <cell r="AT528" t="str">
            <v>Tropical Rainforest</v>
          </cell>
          <cell r="AU528" t="str">
            <v>Undisturbed</v>
          </cell>
          <cell r="AV528" t="str">
            <v>NA</v>
          </cell>
          <cell r="AW528" t="str">
            <v>NA</v>
          </cell>
          <cell r="AX528" t="str">
            <v>Primary rain forest  - montane</v>
          </cell>
          <cell r="AY528" t="str">
            <v>Focus on leaf litter; formerly entered as: Brühl (1996) Ameisenzönosen in einem Primärwaldgradienten am Mount Kinabalu, Borneo: Höhenverbreitung und Stratifizierung. Diploma thesis, Julius-Maximilians-Universität, Würzburg. 136 pp.</v>
          </cell>
        </row>
        <row r="529">
          <cell r="A529" t="str">
            <v>Brühl_etal_1999_05</v>
          </cell>
          <cell r="B529" t="str">
            <v>Gibb, Heloise</v>
          </cell>
          <cell r="C529" t="str">
            <v>Asia</v>
          </cell>
          <cell r="D529" t="str">
            <v>Malaysia</v>
          </cell>
          <cell r="E529" t="str">
            <v>Sabah</v>
          </cell>
          <cell r="F529" t="str">
            <v>Mount Kinabalu</v>
          </cell>
          <cell r="G529" t="str">
            <v>E</v>
          </cell>
          <cell r="H529" t="str">
            <v>Tropical Rainforest</v>
          </cell>
          <cell r="I529">
            <v>1530</v>
          </cell>
          <cell r="J529">
            <v>6.05</v>
          </cell>
          <cell r="K529">
            <v>116.68</v>
          </cell>
          <cell r="L529" t="str">
            <v>In publication</v>
          </cell>
          <cell r="M529" t="str">
            <v>NA</v>
          </cell>
          <cell r="N529" t="str">
            <v>NA</v>
          </cell>
          <cell r="O529">
            <v>29</v>
          </cell>
          <cell r="P529" t="str">
            <v>NA</v>
          </cell>
          <cell r="Q529" t="str">
            <v>NA</v>
          </cell>
          <cell r="R529">
            <v>2</v>
          </cell>
          <cell r="S529" t="str">
            <v>NA</v>
          </cell>
          <cell r="T529">
            <v>7</v>
          </cell>
          <cell r="U529">
            <v>1995</v>
          </cell>
          <cell r="V529" t="str">
            <v>NA</v>
          </cell>
          <cell r="W529">
            <v>9</v>
          </cell>
          <cell r="X529">
            <v>1999</v>
          </cell>
          <cell r="Y529">
            <v>1</v>
          </cell>
          <cell r="Z529">
            <v>38</v>
          </cell>
          <cell r="AA529">
            <v>1</v>
          </cell>
          <cell r="AB529">
            <v>0</v>
          </cell>
          <cell r="AC529" t="str">
            <v>Pitfall/Winkler</v>
          </cell>
          <cell r="AD529" t="str">
            <v>Ten 1-m2 samples of litter were collected at ten different litter habitats (e.g., near tree trunks, under palms, deep litter, etc.), situated at least 3 m apart from each other. Sifting was conducted between 09h00 and 15h00. We sampled the sites twice, except for the two lowest sites of the East Ridge transect, where we sampled at three occasions and the two lowest sites of the Summit Trail transect, where only one sample was collected due to bad weather conditions.Twenty pitfall traps, consisting of plastic cups (diameter 6 cm), covered by a 12-cm ´ 12-cm aluminium sheet as a shelter against rain and filled with 4% formalin, were placed in a row in each of the sites of the East Ridge transect over 3 months, amounting to a total of 140 traps. The distance between two traps was 2 m and they were emptied monthly. No traps could be placed at the sites of the Summit Trail transect due to logistic reasons.</v>
          </cell>
          <cell r="AE529">
            <v>20</v>
          </cell>
          <cell r="AF529">
            <v>28.29</v>
          </cell>
          <cell r="AG529">
            <v>2</v>
          </cell>
          <cell r="AH529">
            <v>2160</v>
          </cell>
          <cell r="AI529">
            <v>1800</v>
          </cell>
          <cell r="AJ529">
            <v>0</v>
          </cell>
          <cell r="AK529">
            <v>0</v>
          </cell>
          <cell r="AL529">
            <v>0</v>
          </cell>
          <cell r="AM529">
            <v>0</v>
          </cell>
          <cell r="AN529">
            <v>10</v>
          </cell>
          <cell r="AO529">
            <v>3</v>
          </cell>
          <cell r="AP529">
            <v>0</v>
          </cell>
          <cell r="AQ529">
            <v>0</v>
          </cell>
          <cell r="AR529" t="str">
            <v>NA</v>
          </cell>
          <cell r="AS529">
            <v>1</v>
          </cell>
          <cell r="AT529" t="str">
            <v>Tropical Rainforest</v>
          </cell>
          <cell r="AU529" t="str">
            <v>Undisturbed</v>
          </cell>
          <cell r="AV529" t="str">
            <v>NA</v>
          </cell>
          <cell r="AW529" t="str">
            <v>NA</v>
          </cell>
          <cell r="AX529" t="str">
            <v>Primary rain forest  - montane</v>
          </cell>
          <cell r="AY529" t="str">
            <v>Focus on leaf litter; formerly entered as: Brühl (1996) Ameisenzönosen in einem Primärwaldgradienten am Mount Kinabalu, Borneo: Höhenverbreitung und Stratifizierung. Diploma thesis, Julius-Maximilians-Universität, Würzburg. 136 pp.</v>
          </cell>
        </row>
        <row r="530">
          <cell r="A530" t="str">
            <v>Brühl_etal_1999_06</v>
          </cell>
          <cell r="B530" t="str">
            <v>Gibb, Heloise</v>
          </cell>
          <cell r="C530" t="str">
            <v>Asia</v>
          </cell>
          <cell r="D530" t="str">
            <v>Malaysia</v>
          </cell>
          <cell r="E530" t="str">
            <v>Sabah</v>
          </cell>
          <cell r="F530" t="str">
            <v>Mount Kinabalu</v>
          </cell>
          <cell r="G530" t="str">
            <v>F</v>
          </cell>
          <cell r="H530" t="str">
            <v>Tropical Rainforest</v>
          </cell>
          <cell r="I530">
            <v>1740</v>
          </cell>
          <cell r="J530">
            <v>6.05</v>
          </cell>
          <cell r="K530">
            <v>116.67</v>
          </cell>
          <cell r="L530" t="str">
            <v>In publication</v>
          </cell>
          <cell r="M530" t="str">
            <v>NA</v>
          </cell>
          <cell r="N530" t="str">
            <v>NA</v>
          </cell>
          <cell r="O530">
            <v>11</v>
          </cell>
          <cell r="P530" t="str">
            <v>NA</v>
          </cell>
          <cell r="Q530" t="str">
            <v>NA</v>
          </cell>
          <cell r="R530">
            <v>2</v>
          </cell>
          <cell r="S530" t="str">
            <v>NA</v>
          </cell>
          <cell r="T530">
            <v>7</v>
          </cell>
          <cell r="U530">
            <v>1995</v>
          </cell>
          <cell r="V530" t="str">
            <v>NA</v>
          </cell>
          <cell r="W530">
            <v>9</v>
          </cell>
          <cell r="X530">
            <v>2000</v>
          </cell>
          <cell r="Y530">
            <v>1</v>
          </cell>
          <cell r="Z530">
            <v>38</v>
          </cell>
          <cell r="AA530">
            <v>1</v>
          </cell>
          <cell r="AB530">
            <v>0</v>
          </cell>
          <cell r="AC530" t="str">
            <v>Pitfall/Winkler</v>
          </cell>
          <cell r="AD530" t="str">
            <v>Ten 1-m2 samples of litter were collected at ten different litter habitats (e.g., near tree trunks, under palms, deep litter, etc.), situated at least 3 m apart from each other. Sifting was conducted between 09h00 and 15h00. We sampled the sites twice, except for the two lowest sites of the East Ridge transect, where we sampled at three occasions and the two lowest sites of the Summit Trail transect, where only one sample was collected due to bad weather conditions.Twenty pitfall traps, consisting of plastic cups (diameter 6 cm), covered by a 12-cm ´ 12-cm aluminium sheet as a shelter against rain and filled with 4% formalin, were placed in a row in each of the sites of the East Ridge transect over 3 months, amounting to a total of 140 traps. The distance between two traps was 2 m and they were emptied monthly. No traps could be placed at the sites of the Summit Trail transect due to logistic reasons.</v>
          </cell>
          <cell r="AE530">
            <v>20</v>
          </cell>
          <cell r="AF530">
            <v>28.29</v>
          </cell>
          <cell r="AG530">
            <v>2</v>
          </cell>
          <cell r="AH530">
            <v>2160</v>
          </cell>
          <cell r="AI530">
            <v>1800</v>
          </cell>
          <cell r="AJ530">
            <v>0</v>
          </cell>
          <cell r="AK530">
            <v>0</v>
          </cell>
          <cell r="AL530">
            <v>0</v>
          </cell>
          <cell r="AM530">
            <v>0</v>
          </cell>
          <cell r="AN530">
            <v>10</v>
          </cell>
          <cell r="AO530">
            <v>3</v>
          </cell>
          <cell r="AP530">
            <v>0</v>
          </cell>
          <cell r="AQ530">
            <v>0</v>
          </cell>
          <cell r="AR530" t="str">
            <v>NA</v>
          </cell>
          <cell r="AS530">
            <v>1</v>
          </cell>
          <cell r="AT530" t="str">
            <v>Tropical Rainforest</v>
          </cell>
          <cell r="AU530" t="str">
            <v>Undisturbed</v>
          </cell>
          <cell r="AV530" t="str">
            <v>NA</v>
          </cell>
          <cell r="AW530" t="str">
            <v>NA</v>
          </cell>
          <cell r="AX530" t="str">
            <v>Primary rain forest  - montane</v>
          </cell>
          <cell r="AY530" t="str">
            <v>Focus on leaf litter; formerly entered as: Brühl (1996) Ameisenzönosen in einem Primärwaldgradienten am Mount Kinabalu, Borneo: Höhenverbreitung und Stratifizierung. Diploma thesis, Julius-Maximilians-Universität, Würzburg. 136 pp.</v>
          </cell>
        </row>
        <row r="531">
          <cell r="A531" t="str">
            <v>Brühl_etal_1999_07</v>
          </cell>
          <cell r="B531" t="str">
            <v>Gibb, Heloise</v>
          </cell>
          <cell r="C531" t="str">
            <v>Asia</v>
          </cell>
          <cell r="D531" t="str">
            <v>Malaysia</v>
          </cell>
          <cell r="E531" t="str">
            <v>Sabah</v>
          </cell>
          <cell r="F531" t="str">
            <v>Mount Kinabalu</v>
          </cell>
          <cell r="G531" t="str">
            <v>G</v>
          </cell>
          <cell r="H531" t="str">
            <v>Tropical Rainforest</v>
          </cell>
          <cell r="I531">
            <v>1930</v>
          </cell>
          <cell r="J531">
            <v>6.05</v>
          </cell>
          <cell r="K531">
            <v>116.67</v>
          </cell>
          <cell r="L531" t="str">
            <v>In publication</v>
          </cell>
          <cell r="M531" t="str">
            <v>NA</v>
          </cell>
          <cell r="N531" t="str">
            <v>NA</v>
          </cell>
          <cell r="O531">
            <v>11</v>
          </cell>
          <cell r="P531" t="str">
            <v>NA</v>
          </cell>
          <cell r="Q531" t="str">
            <v>NA</v>
          </cell>
          <cell r="R531">
            <v>2</v>
          </cell>
          <cell r="S531" t="str">
            <v>NA</v>
          </cell>
          <cell r="T531">
            <v>7</v>
          </cell>
          <cell r="U531">
            <v>1995</v>
          </cell>
          <cell r="V531" t="str">
            <v>NA</v>
          </cell>
          <cell r="W531">
            <v>9</v>
          </cell>
          <cell r="X531">
            <v>2001</v>
          </cell>
          <cell r="Y531">
            <v>1</v>
          </cell>
          <cell r="Z531">
            <v>38</v>
          </cell>
          <cell r="AA531">
            <v>1</v>
          </cell>
          <cell r="AB531">
            <v>0</v>
          </cell>
          <cell r="AC531" t="str">
            <v>Pitfall/Winkler</v>
          </cell>
          <cell r="AD531" t="str">
            <v>Ten 1-m2 samples of litter were collected at ten different litter habitats (e.g., near tree trunks, under palms, deep litter, etc.), situated at least 3 m apart from each other. Sifting was conducted between 09h00 and 15h00. We sampled the sites twice, except for the two lowest sites of the East Ridge transect, where we sampled at three occasions and the two lowest sites of the Summit Trail transect, where only one sample was collected due to bad weather conditions.Twenty pitfall traps, consisting of plastic cups (diameter 6 cm), covered by a 12-cm ´ 12-cm aluminium sheet as a shelter against rain and filled with 4% formalin, were placed in a row in each of the sites of the East Ridge transect over 3 months, amounting to a total of 140 traps. The distance between two traps was 2 m and they were emptied monthly. No traps could be placed at the sites of the Summit Trail transect due to logistic reasons.</v>
          </cell>
          <cell r="AE531">
            <v>20</v>
          </cell>
          <cell r="AF531">
            <v>28.29</v>
          </cell>
          <cell r="AG531">
            <v>2</v>
          </cell>
          <cell r="AH531">
            <v>2160</v>
          </cell>
          <cell r="AI531">
            <v>1800</v>
          </cell>
          <cell r="AJ531">
            <v>0</v>
          </cell>
          <cell r="AK531">
            <v>0</v>
          </cell>
          <cell r="AL531">
            <v>0</v>
          </cell>
          <cell r="AM531">
            <v>0</v>
          </cell>
          <cell r="AN531">
            <v>10</v>
          </cell>
          <cell r="AO531">
            <v>3</v>
          </cell>
          <cell r="AP531">
            <v>0</v>
          </cell>
          <cell r="AQ531">
            <v>0</v>
          </cell>
          <cell r="AR531" t="str">
            <v>NA</v>
          </cell>
          <cell r="AS531">
            <v>1</v>
          </cell>
          <cell r="AT531" t="str">
            <v>Tropical Rainforest</v>
          </cell>
          <cell r="AU531" t="str">
            <v>Undisturbed</v>
          </cell>
          <cell r="AV531" t="str">
            <v>NA</v>
          </cell>
          <cell r="AW531" t="str">
            <v>NA</v>
          </cell>
          <cell r="AX531" t="str">
            <v>Primary rain forest  - cloud forest</v>
          </cell>
          <cell r="AY531" t="str">
            <v>Focus on leaf litter; formerly entered as: Brühl (1996) Ameisenzönosen in einem Primärwaldgradienten am Mount Kinabalu, Borneo: Höhenverbreitung und Stratifizierung. Diploma thesis, Julius-Maximilians-Universität, Würzburg. 136 pp.</v>
          </cell>
        </row>
        <row r="532">
          <cell r="A532" t="str">
            <v>Brühl_etal_1999_08</v>
          </cell>
          <cell r="B532" t="str">
            <v>Gibb, Heloise</v>
          </cell>
          <cell r="C532" t="str">
            <v>Asia</v>
          </cell>
          <cell r="D532" t="str">
            <v>Malaysia</v>
          </cell>
          <cell r="E532" t="str">
            <v>Sabah</v>
          </cell>
          <cell r="F532" t="str">
            <v>Mount Kinabalu</v>
          </cell>
          <cell r="G532" t="str">
            <v>H</v>
          </cell>
          <cell r="H532" t="str">
            <v>Tropical Rainforest</v>
          </cell>
          <cell r="I532">
            <v>2025</v>
          </cell>
          <cell r="J532">
            <v>6.03</v>
          </cell>
          <cell r="K532">
            <v>116.56</v>
          </cell>
          <cell r="L532" t="str">
            <v>In publication</v>
          </cell>
          <cell r="M532" t="str">
            <v>NA</v>
          </cell>
          <cell r="N532" t="str">
            <v>NA</v>
          </cell>
          <cell r="O532">
            <v>6</v>
          </cell>
          <cell r="P532" t="str">
            <v>NA</v>
          </cell>
          <cell r="Q532" t="str">
            <v>NA</v>
          </cell>
          <cell r="R532">
            <v>1</v>
          </cell>
          <cell r="S532" t="str">
            <v>NA</v>
          </cell>
          <cell r="T532">
            <v>7</v>
          </cell>
          <cell r="U532">
            <v>1995</v>
          </cell>
          <cell r="V532" t="str">
            <v>NA</v>
          </cell>
          <cell r="W532">
            <v>9</v>
          </cell>
          <cell r="X532">
            <v>2002</v>
          </cell>
          <cell r="Y532">
            <v>1</v>
          </cell>
          <cell r="Z532">
            <v>38</v>
          </cell>
          <cell r="AA532">
            <v>1</v>
          </cell>
          <cell r="AB532">
            <v>0</v>
          </cell>
          <cell r="AC532" t="str">
            <v>Winkler</v>
          </cell>
          <cell r="AD532" t="str">
            <v>Ten 1-m2 samples of litter were collected at ten different litter habitats (e.g., near tree trunks, under palms, deep litter, etc.), situated at least 3 m apart from each other. Sifting was conducted between 09h00 and 15h00. We sampled the sites twice, except for the two lowest sites of the East Ridge transect, where we sampled at three occasions and the two lowest sites of the Summit Trail transect, where only one sample was collected due to bad weather conditions.Twenty pitfall traps, consisting of plastic cups (diameter 6 cm), covered by a 12-cm ´ 12-cm aluminium sheet as a shelter against rain and filled with 4% formalin, were placed in a row in each of the sites of the East Ridge transect over 3 months, amounting to a total of 140 traps. The distance between two traps was 2 m and they were emptied monthly. No traps could be placed at the sites of the Summit Trail transect due to logistic reasons.</v>
          </cell>
          <cell r="AE532">
            <v>0</v>
          </cell>
          <cell r="AF532">
            <v>0</v>
          </cell>
          <cell r="AG532">
            <v>0</v>
          </cell>
          <cell r="AH532">
            <v>0</v>
          </cell>
          <cell r="AI532">
            <v>0</v>
          </cell>
          <cell r="AJ532">
            <v>0</v>
          </cell>
          <cell r="AK532">
            <v>0</v>
          </cell>
          <cell r="AL532">
            <v>0</v>
          </cell>
          <cell r="AM532">
            <v>0</v>
          </cell>
          <cell r="AN532">
            <v>10</v>
          </cell>
          <cell r="AO532">
            <v>3</v>
          </cell>
          <cell r="AP532">
            <v>0</v>
          </cell>
          <cell r="AQ532">
            <v>0</v>
          </cell>
          <cell r="AR532" t="str">
            <v>NA</v>
          </cell>
          <cell r="AS532">
            <v>1</v>
          </cell>
          <cell r="AT532" t="str">
            <v>Tropical Rainforest</v>
          </cell>
          <cell r="AU532" t="str">
            <v>Undisturbed</v>
          </cell>
          <cell r="AV532" t="str">
            <v>NA</v>
          </cell>
          <cell r="AW532" t="str">
            <v>NA</v>
          </cell>
          <cell r="AX532" t="str">
            <v>Primary rain forest  - cloud forest</v>
          </cell>
          <cell r="AY532" t="str">
            <v>Focus on leaf litter; formerly entered as: Brühl (1996) Ameisenzönosen in einem Primärwaldgradienten am Mount Kinabalu, Borneo: Höhenverbreitung und Stratifizierung. Diploma thesis, Julius-Maximilians-Universität, Würzburg. 136 pp.</v>
          </cell>
        </row>
        <row r="533">
          <cell r="A533" t="str">
            <v>Brühl_etal_1999_09</v>
          </cell>
          <cell r="B533" t="str">
            <v>Gibb, Heloise</v>
          </cell>
          <cell r="C533" t="str">
            <v>Asia</v>
          </cell>
          <cell r="D533" t="str">
            <v>Malaysia</v>
          </cell>
          <cell r="E533" t="str">
            <v>Sabah</v>
          </cell>
          <cell r="F533" t="str">
            <v>Mount Kinabalu</v>
          </cell>
          <cell r="G533" t="str">
            <v>I</v>
          </cell>
          <cell r="H533" t="str">
            <v>Tropical Rainforest</v>
          </cell>
          <cell r="I533">
            <v>2300</v>
          </cell>
          <cell r="J533">
            <v>6.04</v>
          </cell>
          <cell r="K533">
            <v>116.56</v>
          </cell>
          <cell r="L533" t="str">
            <v>In publication</v>
          </cell>
          <cell r="M533" t="str">
            <v>NA</v>
          </cell>
          <cell r="N533" t="str">
            <v>NA</v>
          </cell>
          <cell r="O533">
            <v>3</v>
          </cell>
          <cell r="P533" t="str">
            <v>NA</v>
          </cell>
          <cell r="Q533" t="str">
            <v>NA</v>
          </cell>
          <cell r="R533">
            <v>1</v>
          </cell>
          <cell r="S533" t="str">
            <v>NA</v>
          </cell>
          <cell r="T533">
            <v>7</v>
          </cell>
          <cell r="U533">
            <v>1995</v>
          </cell>
          <cell r="V533" t="str">
            <v>NA</v>
          </cell>
          <cell r="W533">
            <v>9</v>
          </cell>
          <cell r="X533">
            <v>2003</v>
          </cell>
          <cell r="Y533">
            <v>1</v>
          </cell>
          <cell r="Z533">
            <v>38</v>
          </cell>
          <cell r="AA533">
            <v>1</v>
          </cell>
          <cell r="AB533">
            <v>0</v>
          </cell>
          <cell r="AC533" t="str">
            <v>Winkler</v>
          </cell>
          <cell r="AD533" t="str">
            <v>Ten 1-m2 samples of litter were collected at ten different litter habitats (e.g., near tree trunks, under palms, deep litter, etc.), situated at least 3 m apart from each other. Sifting was conducted between 09h00 and 15h00. We sampled the sites twice, except for the two lowest sites of the East Ridge transect, where we sampled at three occasions and the two lowest sites of the Summit Trail transect, where only one sample was collected due to bad weather conditions.Twenty pitfall traps, consisting of plastic cups (diameter 6 cm), covered by a 12-cm ´ 12-cm aluminium sheet as a shelter against rain and filled with 4% formalin, were placed in a row in each of the sites of the East Ridge transect over 3 months, amounting to a total of 140 traps. The distance between two traps was 2 m and they were emptied monthly. No traps could be placed at the sites of the Summit Trail transect due to logistic reasons.</v>
          </cell>
          <cell r="AE533">
            <v>0</v>
          </cell>
          <cell r="AF533">
            <v>0</v>
          </cell>
          <cell r="AG533">
            <v>0</v>
          </cell>
          <cell r="AH533">
            <v>0</v>
          </cell>
          <cell r="AI533">
            <v>0</v>
          </cell>
          <cell r="AJ533">
            <v>0</v>
          </cell>
          <cell r="AK533">
            <v>0</v>
          </cell>
          <cell r="AL533">
            <v>0</v>
          </cell>
          <cell r="AM533">
            <v>0</v>
          </cell>
          <cell r="AN533">
            <v>10</v>
          </cell>
          <cell r="AO533">
            <v>3</v>
          </cell>
          <cell r="AP533">
            <v>0</v>
          </cell>
          <cell r="AQ533">
            <v>0</v>
          </cell>
          <cell r="AR533" t="str">
            <v>NA</v>
          </cell>
          <cell r="AS533">
            <v>1</v>
          </cell>
          <cell r="AT533" t="str">
            <v>Tropical Rainforest</v>
          </cell>
          <cell r="AU533" t="str">
            <v>Undisturbed</v>
          </cell>
          <cell r="AV533" t="str">
            <v>NA</v>
          </cell>
          <cell r="AW533" t="str">
            <v>NA</v>
          </cell>
          <cell r="AX533" t="str">
            <v>Primary rain forest  - cloud forest</v>
          </cell>
          <cell r="AY533" t="str">
            <v>Focus on leaf litter; formerly entered as: Brühl (1996) Ameisenzönosen in einem Primärwaldgradienten am Mount Kinabalu, Borneo: Höhenverbreitung und Stratifizierung. Diploma thesis, Julius-Maximilians-Universität, Würzburg. 136 pp.</v>
          </cell>
        </row>
        <row r="534">
          <cell r="A534" t="str">
            <v>Brühl_etal_2003_01</v>
          </cell>
          <cell r="B534" t="str">
            <v>Gibb, Heloise</v>
          </cell>
          <cell r="C534" t="str">
            <v>Asia</v>
          </cell>
          <cell r="D534" t="str">
            <v>Malaysia</v>
          </cell>
          <cell r="E534" t="str">
            <v>Sabah</v>
          </cell>
          <cell r="F534" t="str">
            <v>Danum Valley</v>
          </cell>
          <cell r="G534" t="str">
            <v>L1</v>
          </cell>
          <cell r="H534" t="str">
            <v>NA</v>
          </cell>
          <cell r="I534">
            <v>250</v>
          </cell>
          <cell r="J534">
            <v>4.96</v>
          </cell>
          <cell r="K534">
            <v>117.8</v>
          </cell>
          <cell r="L534" t="str">
            <v>In publication</v>
          </cell>
          <cell r="M534" t="str">
            <v>NA</v>
          </cell>
          <cell r="N534" t="str">
            <v>NA</v>
          </cell>
          <cell r="O534">
            <v>105</v>
          </cell>
          <cell r="P534" t="str">
            <v>NA</v>
          </cell>
          <cell r="Q534" t="str">
            <v>NA</v>
          </cell>
          <cell r="R534">
            <v>2</v>
          </cell>
          <cell r="S534" t="str">
            <v>NA</v>
          </cell>
          <cell r="T534">
            <v>1</v>
          </cell>
          <cell r="U534">
            <v>1998</v>
          </cell>
          <cell r="V534" t="str">
            <v>NA</v>
          </cell>
          <cell r="W534">
            <v>4</v>
          </cell>
          <cell r="X534">
            <v>1999</v>
          </cell>
          <cell r="Y534">
            <v>1</v>
          </cell>
          <cell r="Z534">
            <v>100</v>
          </cell>
          <cell r="AA534">
            <v>1</v>
          </cell>
          <cell r="AB534">
            <v>0</v>
          </cell>
          <cell r="AC534" t="str">
            <v>Winkler</v>
          </cell>
          <cell r="AD534" t="str">
            <v>The collection of leaf litter ants took place at six separate sampling sites along a transect line with a distance of 100 m between the centres of the sampling sites. Around the centre of each sampling 2 site, 10 1-m samples of leaf litter were collected in one go, situated at least 3 m apart from each other. The litter wassifted using a sieve with 1 x 1 cm mesh size. Litter is defined as the layer of leaves and detritus which can readily be scraped away from the more compAustralian Capital Territory soil. 500 m transect with 6 sites. Each site 10 sqm taken.</v>
          </cell>
          <cell r="AE534">
            <v>0</v>
          </cell>
          <cell r="AF534">
            <v>0</v>
          </cell>
          <cell r="AG534">
            <v>0</v>
          </cell>
          <cell r="AH534">
            <v>0</v>
          </cell>
          <cell r="AI534">
            <v>0</v>
          </cell>
          <cell r="AJ534">
            <v>0</v>
          </cell>
          <cell r="AK534">
            <v>0</v>
          </cell>
          <cell r="AL534">
            <v>0</v>
          </cell>
          <cell r="AM534">
            <v>0</v>
          </cell>
          <cell r="AN534">
            <v>60</v>
          </cell>
          <cell r="AO534">
            <v>3</v>
          </cell>
          <cell r="AP534">
            <v>0</v>
          </cell>
          <cell r="AQ534">
            <v>0</v>
          </cell>
          <cell r="AR534" t="str">
            <v>NA</v>
          </cell>
          <cell r="AS534">
            <v>1</v>
          </cell>
          <cell r="AT534" t="str">
            <v>Dipterocarp lowland forest</v>
          </cell>
          <cell r="AU534" t="str">
            <v>Undisturbed</v>
          </cell>
          <cell r="AV534" t="str">
            <v>NA</v>
          </cell>
          <cell r="AW534" t="str">
            <v>NA</v>
          </cell>
          <cell r="AX534" t="str">
            <v>Primary, large area</v>
          </cell>
          <cell r="AY534" t="str">
            <v>Focus on leaf litter; landscape richness is highest ICE estimate for each study area</v>
          </cell>
        </row>
        <row r="535">
          <cell r="A535" t="str">
            <v>Brühl_etal_2003_02</v>
          </cell>
          <cell r="B535" t="str">
            <v>Gibb, Heloise</v>
          </cell>
          <cell r="C535" t="str">
            <v>Asia</v>
          </cell>
          <cell r="D535" t="str">
            <v>Malaysia</v>
          </cell>
          <cell r="E535" t="str">
            <v>Sabah</v>
          </cell>
          <cell r="F535" t="str">
            <v>Danum Valley</v>
          </cell>
          <cell r="G535" t="str">
            <v>L2</v>
          </cell>
          <cell r="H535" t="str">
            <v>NA</v>
          </cell>
          <cell r="I535">
            <v>250</v>
          </cell>
          <cell r="J535">
            <v>4.96</v>
          </cell>
          <cell r="K535">
            <v>117.8</v>
          </cell>
          <cell r="L535" t="str">
            <v>In publication</v>
          </cell>
          <cell r="M535" t="str">
            <v>NA</v>
          </cell>
          <cell r="N535" t="str">
            <v>NA</v>
          </cell>
          <cell r="O535">
            <v>100</v>
          </cell>
          <cell r="P535" t="str">
            <v>NA</v>
          </cell>
          <cell r="Q535" t="str">
            <v>NA</v>
          </cell>
          <cell r="R535">
            <v>1</v>
          </cell>
          <cell r="S535" t="str">
            <v>NA</v>
          </cell>
          <cell r="T535">
            <v>1</v>
          </cell>
          <cell r="U535">
            <v>1998</v>
          </cell>
          <cell r="V535" t="str">
            <v>NA</v>
          </cell>
          <cell r="W535">
            <v>4</v>
          </cell>
          <cell r="X535">
            <v>1998</v>
          </cell>
          <cell r="Y535">
            <v>1</v>
          </cell>
          <cell r="Z535">
            <v>100</v>
          </cell>
          <cell r="AA535">
            <v>1</v>
          </cell>
          <cell r="AB535">
            <v>0</v>
          </cell>
          <cell r="AC535" t="str">
            <v>Winkler</v>
          </cell>
          <cell r="AD535" t="str">
            <v>The collection of leaf litter ants took place at six separate sampling sites along a transect line with a distance of 100 m between the centres of the sampling sites. Around the centre of each sampling 2 site, 10 1-m samples of leaf litter were collected in one go, situated at least 3 m apart from each other. The litter wassifted using a sieve with 1 x 1 cm mesh size. Litter is defined as the layer of leaves and detritus which can readily be scraped away from the more compAustralian Capital Territory soil. 500 m transect with 6 sites. Each site 10 sqm taken.</v>
          </cell>
          <cell r="AE535">
            <v>0</v>
          </cell>
          <cell r="AF535">
            <v>0</v>
          </cell>
          <cell r="AG535">
            <v>0</v>
          </cell>
          <cell r="AH535">
            <v>0</v>
          </cell>
          <cell r="AI535">
            <v>0</v>
          </cell>
          <cell r="AJ535">
            <v>0</v>
          </cell>
          <cell r="AK535">
            <v>0</v>
          </cell>
          <cell r="AL535">
            <v>0</v>
          </cell>
          <cell r="AM535">
            <v>0</v>
          </cell>
          <cell r="AN535">
            <v>60</v>
          </cell>
          <cell r="AO535">
            <v>3</v>
          </cell>
          <cell r="AP535">
            <v>0</v>
          </cell>
          <cell r="AQ535">
            <v>0</v>
          </cell>
          <cell r="AR535" t="str">
            <v>NA</v>
          </cell>
          <cell r="AS535">
            <v>1</v>
          </cell>
          <cell r="AT535" t="str">
            <v>Dipterocarp lowland forest</v>
          </cell>
          <cell r="AU535" t="str">
            <v>Undisturbed</v>
          </cell>
          <cell r="AV535" t="str">
            <v>NA</v>
          </cell>
          <cell r="AW535" t="str">
            <v>NA</v>
          </cell>
          <cell r="AX535" t="str">
            <v>Primary, large area</v>
          </cell>
          <cell r="AY535" t="str">
            <v>Focus on leaf litter; landscape richness is highest ICE estimate for each study area</v>
          </cell>
        </row>
        <row r="536">
          <cell r="A536" t="str">
            <v>Brühl_etal_2003_03</v>
          </cell>
          <cell r="B536" t="str">
            <v>Gibb, Heloise</v>
          </cell>
          <cell r="C536" t="str">
            <v>Asia</v>
          </cell>
          <cell r="D536" t="str">
            <v>Malaysia</v>
          </cell>
          <cell r="E536" t="str">
            <v>Sabah</v>
          </cell>
          <cell r="F536" t="str">
            <v>Sepilok Forest Reserve</v>
          </cell>
          <cell r="G536" t="str">
            <v>M1</v>
          </cell>
          <cell r="H536" t="str">
            <v>NA</v>
          </cell>
          <cell r="I536">
            <v>60</v>
          </cell>
          <cell r="J536">
            <v>5.9</v>
          </cell>
          <cell r="K536">
            <v>118.07</v>
          </cell>
          <cell r="L536" t="str">
            <v>In publication</v>
          </cell>
          <cell r="M536" t="str">
            <v>NA</v>
          </cell>
          <cell r="N536" t="str">
            <v>NA</v>
          </cell>
          <cell r="O536">
            <v>61</v>
          </cell>
          <cell r="P536" t="str">
            <v>NA</v>
          </cell>
          <cell r="Q536" t="str">
            <v>NA</v>
          </cell>
          <cell r="R536">
            <v>2</v>
          </cell>
          <cell r="S536" t="str">
            <v>NA</v>
          </cell>
          <cell r="T536">
            <v>1</v>
          </cell>
          <cell r="U536">
            <v>1998</v>
          </cell>
          <cell r="V536" t="str">
            <v>NA</v>
          </cell>
          <cell r="W536">
            <v>4</v>
          </cell>
          <cell r="X536">
            <v>1999</v>
          </cell>
          <cell r="Y536">
            <v>1</v>
          </cell>
          <cell r="Z536">
            <v>100</v>
          </cell>
          <cell r="AA536">
            <v>1</v>
          </cell>
          <cell r="AB536">
            <v>0</v>
          </cell>
          <cell r="AC536" t="str">
            <v>Winkler</v>
          </cell>
          <cell r="AD536" t="str">
            <v>The collection of leaf litter ants took place at six separate sampling sites along a transect line with a distance of 100 m between the centres of the sampling sites. Around the centre of each sampling 2 site, 10 1-m samples of leaf litter were collected in one go, situated at least 3 m apart from each other. The litter wassifted using a sieve with 1 x 1 cm mesh size. Litter is defined as the layer of leaves and detritus which can readily be scraped away from the more compAustralian Capital Territory soil. 500 m transect with 6 sites. Each site 10 sqm taken.</v>
          </cell>
          <cell r="AE536">
            <v>0</v>
          </cell>
          <cell r="AF536">
            <v>0</v>
          </cell>
          <cell r="AG536">
            <v>0</v>
          </cell>
          <cell r="AH536">
            <v>0</v>
          </cell>
          <cell r="AI536">
            <v>0</v>
          </cell>
          <cell r="AJ536">
            <v>0</v>
          </cell>
          <cell r="AK536">
            <v>0</v>
          </cell>
          <cell r="AL536">
            <v>0</v>
          </cell>
          <cell r="AM536">
            <v>0</v>
          </cell>
          <cell r="AN536">
            <v>60</v>
          </cell>
          <cell r="AO536">
            <v>3</v>
          </cell>
          <cell r="AP536">
            <v>0</v>
          </cell>
          <cell r="AQ536">
            <v>0</v>
          </cell>
          <cell r="AR536" t="str">
            <v>NA</v>
          </cell>
          <cell r="AS536">
            <v>1</v>
          </cell>
          <cell r="AT536" t="str">
            <v>Dipterocarp lowland forest</v>
          </cell>
          <cell r="AU536" t="str">
            <v>Undisturbed</v>
          </cell>
          <cell r="AV536" t="str">
            <v>NA</v>
          </cell>
          <cell r="AW536" t="str">
            <v>NA</v>
          </cell>
          <cell r="AX536" t="str">
            <v>Primary, medium-sized area</v>
          </cell>
          <cell r="AY536" t="str">
            <v>Focus on leaf litter; landscape richness is highest ICE estimate for each study area</v>
          </cell>
        </row>
        <row r="537">
          <cell r="A537" t="str">
            <v>Brühl_etal_2003_04</v>
          </cell>
          <cell r="B537" t="str">
            <v>Gibb, Heloise</v>
          </cell>
          <cell r="C537" t="str">
            <v>Asia</v>
          </cell>
          <cell r="D537" t="str">
            <v>Malaysia</v>
          </cell>
          <cell r="E537" t="str">
            <v>Sabah</v>
          </cell>
          <cell r="F537" t="str">
            <v>Sepilok Forest Reserve</v>
          </cell>
          <cell r="G537" t="str">
            <v>M2</v>
          </cell>
          <cell r="H537" t="str">
            <v>NA</v>
          </cell>
          <cell r="I537">
            <v>60</v>
          </cell>
          <cell r="J537">
            <v>5.9</v>
          </cell>
          <cell r="K537">
            <v>118.07</v>
          </cell>
          <cell r="L537" t="str">
            <v>In publication</v>
          </cell>
          <cell r="M537" t="str">
            <v>NA</v>
          </cell>
          <cell r="N537" t="str">
            <v>NA</v>
          </cell>
          <cell r="O537">
            <v>39</v>
          </cell>
          <cell r="P537" t="str">
            <v>NA</v>
          </cell>
          <cell r="Q537" t="str">
            <v>NA</v>
          </cell>
          <cell r="R537">
            <v>1</v>
          </cell>
          <cell r="S537" t="str">
            <v>NA</v>
          </cell>
          <cell r="T537">
            <v>1</v>
          </cell>
          <cell r="U537">
            <v>1999</v>
          </cell>
          <cell r="V537" t="str">
            <v>NA</v>
          </cell>
          <cell r="W537">
            <v>4</v>
          </cell>
          <cell r="X537">
            <v>1999</v>
          </cell>
          <cell r="Y537">
            <v>1</v>
          </cell>
          <cell r="Z537">
            <v>100</v>
          </cell>
          <cell r="AA537">
            <v>1</v>
          </cell>
          <cell r="AB537">
            <v>0</v>
          </cell>
          <cell r="AC537" t="str">
            <v>Winkler</v>
          </cell>
          <cell r="AD537" t="str">
            <v>The collection of leaf litter ants took place at six separate sampling sites along a transect line with a distance of 100 m between the centres of the sampling sites. Around the centre of each sampling 2 site, 10 1-m samples of leaf litter were collected in one go, situated at least 3 m apart from each other. The litter wassifted using a sieve with 1 x 1 cm mesh size. Litter is defined as the layer of leaves and detritus which can readily be scraped away from the more compAustralian Capital Territory soil. 500 m transect with 6 sites. Each site 10 sqm taken.</v>
          </cell>
          <cell r="AE537">
            <v>0</v>
          </cell>
          <cell r="AF537">
            <v>0</v>
          </cell>
          <cell r="AG537">
            <v>0</v>
          </cell>
          <cell r="AH537">
            <v>0</v>
          </cell>
          <cell r="AI537">
            <v>0</v>
          </cell>
          <cell r="AJ537">
            <v>0</v>
          </cell>
          <cell r="AK537">
            <v>0</v>
          </cell>
          <cell r="AL537">
            <v>0</v>
          </cell>
          <cell r="AM537">
            <v>0</v>
          </cell>
          <cell r="AN537">
            <v>60</v>
          </cell>
          <cell r="AO537">
            <v>3</v>
          </cell>
          <cell r="AP537">
            <v>0</v>
          </cell>
          <cell r="AQ537">
            <v>0</v>
          </cell>
          <cell r="AR537" t="str">
            <v>NA</v>
          </cell>
          <cell r="AS537">
            <v>1</v>
          </cell>
          <cell r="AT537" t="str">
            <v>Dipterocarp lowland forest</v>
          </cell>
          <cell r="AU537" t="str">
            <v>Undisturbed</v>
          </cell>
          <cell r="AV537" t="str">
            <v>NA</v>
          </cell>
          <cell r="AW537" t="str">
            <v>NA</v>
          </cell>
          <cell r="AX537" t="str">
            <v>Primary, medium-sized area</v>
          </cell>
          <cell r="AY537" t="str">
            <v>Focus on leaf litter; landscape richness is highest ICE estimate for each study area</v>
          </cell>
        </row>
        <row r="538">
          <cell r="A538" t="str">
            <v>Brühl_etal_2003_05</v>
          </cell>
          <cell r="B538" t="str">
            <v>Gibb, Heloise</v>
          </cell>
          <cell r="C538" t="str">
            <v>Asia</v>
          </cell>
          <cell r="D538" t="str">
            <v>Malaysia</v>
          </cell>
          <cell r="E538" t="str">
            <v>Sabah</v>
          </cell>
          <cell r="F538" t="str">
            <v>Kebun Cina</v>
          </cell>
          <cell r="G538" t="str">
            <v>S1</v>
          </cell>
          <cell r="H538" t="str">
            <v>NA</v>
          </cell>
          <cell r="I538">
            <v>5</v>
          </cell>
          <cell r="J538">
            <v>5.87</v>
          </cell>
          <cell r="K538">
            <v>118.08</v>
          </cell>
          <cell r="L538" t="str">
            <v>Google Earth estimate</v>
          </cell>
          <cell r="M538" t="str">
            <v>NA</v>
          </cell>
          <cell r="N538" t="str">
            <v>NA</v>
          </cell>
          <cell r="O538">
            <v>45</v>
          </cell>
          <cell r="P538" t="str">
            <v>NA</v>
          </cell>
          <cell r="Q538" t="str">
            <v>NA</v>
          </cell>
          <cell r="R538">
            <v>1</v>
          </cell>
          <cell r="S538" t="str">
            <v>NA</v>
          </cell>
          <cell r="T538">
            <v>1</v>
          </cell>
          <cell r="U538">
            <v>2000</v>
          </cell>
          <cell r="V538" t="str">
            <v>NA</v>
          </cell>
          <cell r="W538">
            <v>4</v>
          </cell>
          <cell r="X538">
            <v>2000</v>
          </cell>
          <cell r="Y538">
            <v>1</v>
          </cell>
          <cell r="Z538">
            <v>100</v>
          </cell>
          <cell r="AA538">
            <v>1</v>
          </cell>
          <cell r="AB538">
            <v>0</v>
          </cell>
          <cell r="AC538" t="str">
            <v>Winkler</v>
          </cell>
          <cell r="AD538" t="str">
            <v>The collection of leaf litter ants took place at six separate sampling sites along a transect line with a distance of 100 m between the centres of the sampling sites. Around the centre of each sampling 2 site, 10 1-m samples of leaf litter were collected in one go, situated at least 3 m apart from each other. The litter wassifted using a sieve with 1 x 1 cm mesh size. Litter is defined as the layer of leaves and detritus which can readily be scraped away from the more compAustralian Capital Territory soil. 500 m transect with 6 sites. Each site 10 sqm taken.</v>
          </cell>
          <cell r="AE538">
            <v>0</v>
          </cell>
          <cell r="AF538">
            <v>0</v>
          </cell>
          <cell r="AG538">
            <v>0</v>
          </cell>
          <cell r="AH538">
            <v>0</v>
          </cell>
          <cell r="AI538">
            <v>0</v>
          </cell>
          <cell r="AJ538">
            <v>0</v>
          </cell>
          <cell r="AK538">
            <v>0</v>
          </cell>
          <cell r="AL538">
            <v>0</v>
          </cell>
          <cell r="AM538">
            <v>0</v>
          </cell>
          <cell r="AN538">
            <v>60</v>
          </cell>
          <cell r="AO538">
            <v>3</v>
          </cell>
          <cell r="AP538">
            <v>0</v>
          </cell>
          <cell r="AQ538">
            <v>0</v>
          </cell>
          <cell r="AR538" t="str">
            <v>NA</v>
          </cell>
          <cell r="AS538">
            <v>1</v>
          </cell>
          <cell r="AT538" t="str">
            <v>Dipterocarp lowland forest</v>
          </cell>
          <cell r="AU538" t="str">
            <v>Undisturbed</v>
          </cell>
          <cell r="AV538" t="str">
            <v>NA</v>
          </cell>
          <cell r="AW538" t="str">
            <v>NA</v>
          </cell>
          <cell r="AX538" t="str">
            <v>Primary, small area</v>
          </cell>
          <cell r="AY538" t="str">
            <v>Focus on leaf litter; landscape richness is highest ICE estimate for each study area</v>
          </cell>
        </row>
        <row r="539">
          <cell r="A539" t="str">
            <v>BT001</v>
          </cell>
          <cell r="B539" t="str">
            <v>Paknia</v>
          </cell>
          <cell r="C539" t="str">
            <v>Asia</v>
          </cell>
          <cell r="D539" t="str">
            <v>Middle East</v>
          </cell>
          <cell r="E539" t="str">
            <v>Iran</v>
          </cell>
          <cell r="F539" t="str">
            <v>Golestan</v>
          </cell>
          <cell r="G539" t="str">
            <v>Golestan NP</v>
          </cell>
          <cell r="H539" t="str">
            <v>Steppe</v>
          </cell>
          <cell r="I539">
            <v>1262</v>
          </cell>
          <cell r="J539">
            <v>37.353000000000002</v>
          </cell>
          <cell r="K539">
            <v>56.247</v>
          </cell>
          <cell r="L539" t="str">
            <v>GPS</v>
          </cell>
          <cell r="M539" t="str">
            <v>NA</v>
          </cell>
          <cell r="N539">
            <v>1005</v>
          </cell>
          <cell r="O539">
            <v>12</v>
          </cell>
          <cell r="P539">
            <v>12</v>
          </cell>
          <cell r="Q539">
            <v>0</v>
          </cell>
          <cell r="R539" t="str">
            <v>NA</v>
          </cell>
          <cell r="S539" t="str">
            <v>NA</v>
          </cell>
          <cell r="T539">
            <v>5</v>
          </cell>
          <cell r="U539">
            <v>2007</v>
          </cell>
          <cell r="V539" t="str">
            <v>NA</v>
          </cell>
          <cell r="W539">
            <v>6</v>
          </cell>
          <cell r="X539">
            <v>2007</v>
          </cell>
          <cell r="Y539">
            <v>1</v>
          </cell>
          <cell r="Z539" t="str">
            <v>NA</v>
          </cell>
          <cell r="AA539" t="str">
            <v>NA</v>
          </cell>
          <cell r="AB539" t="str">
            <v>NA</v>
          </cell>
          <cell r="AC539" t="str">
            <v>bait</v>
          </cell>
          <cell r="AD539" t="str">
            <v xml:space="preserve">5 × 10 m grid, containing a series of 66 baits station; spaced at 10 m intervals; petri dishes 5 cm in diameter canned tuna fish+ liquid honey. </v>
          </cell>
          <cell r="AE539" t="str">
            <v>NA</v>
          </cell>
          <cell r="AF539" t="str">
            <v>NA</v>
          </cell>
          <cell r="AG539" t="str">
            <v>NA</v>
          </cell>
          <cell r="AH539" t="str">
            <v>NA</v>
          </cell>
          <cell r="AI539" t="e">
            <v>#VALUE!</v>
          </cell>
          <cell r="AJ539">
            <v>3</v>
          </cell>
          <cell r="AK539">
            <v>66</v>
          </cell>
          <cell r="AL539" t="str">
            <v>NA</v>
          </cell>
          <cell r="AM539">
            <v>2880</v>
          </cell>
          <cell r="AN539" t="str">
            <v>NA</v>
          </cell>
          <cell r="AO539" t="str">
            <v>NA</v>
          </cell>
          <cell r="AP539" t="str">
            <v>NA</v>
          </cell>
          <cell r="AQ539" t="str">
            <v>NA</v>
          </cell>
          <cell r="AR539" t="str">
            <v>NA</v>
          </cell>
          <cell r="AS539" t="str">
            <v>NA</v>
          </cell>
          <cell r="AT539" t="str">
            <v>Open area, with dense vegetation</v>
          </cell>
          <cell r="AU539" t="str">
            <v>Intact</v>
          </cell>
          <cell r="AV539" t="str">
            <v>NA</v>
          </cell>
          <cell r="AW539" t="str">
            <v>NA</v>
          </cell>
          <cell r="AX539" t="str">
            <v>NA</v>
          </cell>
          <cell r="AY539" t="str">
            <v>NA</v>
          </cell>
        </row>
        <row r="540">
          <cell r="A540" t="str">
            <v>BT002</v>
          </cell>
          <cell r="B540" t="str">
            <v>Paknia</v>
          </cell>
          <cell r="C540" t="str">
            <v>Asia</v>
          </cell>
          <cell r="D540" t="str">
            <v>Middle East</v>
          </cell>
          <cell r="E540" t="str">
            <v>Iran</v>
          </cell>
          <cell r="F540" t="str">
            <v>Mazandaran</v>
          </cell>
          <cell r="G540" t="str">
            <v>Farim forests</v>
          </cell>
          <cell r="H540" t="str">
            <v>Mixed forests</v>
          </cell>
          <cell r="I540">
            <v>1165</v>
          </cell>
          <cell r="J540">
            <v>36.131</v>
          </cell>
          <cell r="K540">
            <v>53.210999999999999</v>
          </cell>
          <cell r="L540" t="str">
            <v>GPS</v>
          </cell>
          <cell r="M540" t="str">
            <v>NA</v>
          </cell>
          <cell r="N540">
            <v>678</v>
          </cell>
          <cell r="O540">
            <v>9</v>
          </cell>
          <cell r="P540">
            <v>9</v>
          </cell>
          <cell r="Q540">
            <v>0</v>
          </cell>
          <cell r="R540" t="str">
            <v>NA</v>
          </cell>
          <cell r="S540" t="str">
            <v>NA</v>
          </cell>
          <cell r="T540">
            <v>5</v>
          </cell>
          <cell r="U540">
            <v>2007</v>
          </cell>
          <cell r="V540" t="str">
            <v>NA</v>
          </cell>
          <cell r="W540">
            <v>6</v>
          </cell>
          <cell r="X540">
            <v>2007</v>
          </cell>
          <cell r="Y540">
            <v>1</v>
          </cell>
          <cell r="Z540" t="str">
            <v>NA</v>
          </cell>
          <cell r="AA540" t="str">
            <v>NA</v>
          </cell>
          <cell r="AB540" t="str">
            <v>NA</v>
          </cell>
          <cell r="AC540" t="str">
            <v>bait</v>
          </cell>
          <cell r="AD540" t="str">
            <v xml:space="preserve">6 × 10 m grid, containing a series of 66 baits station; spaced at 10 m intervals; petri dishes 5 cm in diameter canned tuna fish+ liquid honey. </v>
          </cell>
          <cell r="AE540" t="str">
            <v>NA</v>
          </cell>
          <cell r="AF540" t="str">
            <v>NA</v>
          </cell>
          <cell r="AG540" t="str">
            <v>NA</v>
          </cell>
          <cell r="AH540" t="str">
            <v>NA</v>
          </cell>
          <cell r="AI540" t="e">
            <v>#VALUE!</v>
          </cell>
          <cell r="AJ540">
            <v>3</v>
          </cell>
          <cell r="AK540">
            <v>66</v>
          </cell>
          <cell r="AL540" t="str">
            <v>NA</v>
          </cell>
          <cell r="AM540">
            <v>2880</v>
          </cell>
          <cell r="AN540" t="str">
            <v>NA</v>
          </cell>
          <cell r="AO540" t="str">
            <v>NA</v>
          </cell>
          <cell r="AP540" t="str">
            <v>NA</v>
          </cell>
          <cell r="AQ540" t="str">
            <v>NA</v>
          </cell>
          <cell r="AR540" t="str">
            <v>NA</v>
          </cell>
          <cell r="AS540" t="str">
            <v>NA</v>
          </cell>
          <cell r="AT540" t="str">
            <v>Mixed temperate forests</v>
          </cell>
          <cell r="AU540" t="str">
            <v>Intact</v>
          </cell>
          <cell r="AV540" t="str">
            <v>NA</v>
          </cell>
          <cell r="AW540" t="str">
            <v>NA</v>
          </cell>
          <cell r="AX540" t="str">
            <v>NA</v>
          </cell>
          <cell r="AY540" t="str">
            <v>NA</v>
          </cell>
        </row>
        <row r="541">
          <cell r="A541" t="str">
            <v>BT003</v>
          </cell>
          <cell r="B541" t="str">
            <v>Paknia</v>
          </cell>
          <cell r="C541" t="str">
            <v>Asia</v>
          </cell>
          <cell r="D541" t="str">
            <v>Middle East</v>
          </cell>
          <cell r="E541" t="str">
            <v>Iran</v>
          </cell>
          <cell r="F541" t="str">
            <v>Mazandaran</v>
          </cell>
          <cell r="G541" t="str">
            <v>Farim forests</v>
          </cell>
          <cell r="H541" t="str">
            <v>Mixed forests</v>
          </cell>
          <cell r="I541">
            <v>1171</v>
          </cell>
          <cell r="J541">
            <v>36.131</v>
          </cell>
          <cell r="K541">
            <v>53.212000000000003</v>
          </cell>
          <cell r="L541" t="str">
            <v>GPS</v>
          </cell>
          <cell r="M541" t="str">
            <v>NA</v>
          </cell>
          <cell r="N541">
            <v>315</v>
          </cell>
          <cell r="O541">
            <v>9</v>
          </cell>
          <cell r="P541">
            <v>9</v>
          </cell>
          <cell r="Q541">
            <v>0</v>
          </cell>
          <cell r="R541" t="str">
            <v>NA</v>
          </cell>
          <cell r="S541" t="str">
            <v>NA</v>
          </cell>
          <cell r="T541">
            <v>5</v>
          </cell>
          <cell r="U541">
            <v>2007</v>
          </cell>
          <cell r="V541" t="str">
            <v>NA</v>
          </cell>
          <cell r="W541">
            <v>6</v>
          </cell>
          <cell r="X541">
            <v>2007</v>
          </cell>
          <cell r="Y541">
            <v>1</v>
          </cell>
          <cell r="Z541" t="str">
            <v>NA</v>
          </cell>
          <cell r="AA541" t="str">
            <v>NA</v>
          </cell>
          <cell r="AB541" t="str">
            <v>NA</v>
          </cell>
          <cell r="AC541" t="str">
            <v>bait</v>
          </cell>
          <cell r="AD541" t="str">
            <v xml:space="preserve">7 × 10 m grid, containing a series of 66 baits station; spaced at 10 m intervals; petri dishes 5 cm in diameter canned tuna fish+ liquid honey. </v>
          </cell>
          <cell r="AE541" t="str">
            <v>NA</v>
          </cell>
          <cell r="AF541" t="str">
            <v>NA</v>
          </cell>
          <cell r="AG541" t="str">
            <v>NA</v>
          </cell>
          <cell r="AH541" t="str">
            <v>NA</v>
          </cell>
          <cell r="AI541" t="e">
            <v>#VALUE!</v>
          </cell>
          <cell r="AJ541">
            <v>3</v>
          </cell>
          <cell r="AK541">
            <v>66</v>
          </cell>
          <cell r="AL541" t="str">
            <v>NA</v>
          </cell>
          <cell r="AM541">
            <v>2880</v>
          </cell>
          <cell r="AN541" t="str">
            <v>NA</v>
          </cell>
          <cell r="AO541" t="str">
            <v>NA</v>
          </cell>
          <cell r="AP541" t="str">
            <v>NA</v>
          </cell>
          <cell r="AQ541" t="str">
            <v>NA</v>
          </cell>
          <cell r="AR541" t="str">
            <v>NA</v>
          </cell>
          <cell r="AS541" t="str">
            <v>NA</v>
          </cell>
          <cell r="AT541" t="str">
            <v>Mixed temperate forests</v>
          </cell>
          <cell r="AU541" t="str">
            <v>Intact</v>
          </cell>
          <cell r="AV541" t="str">
            <v>NA</v>
          </cell>
          <cell r="AW541" t="str">
            <v>NA</v>
          </cell>
          <cell r="AX541" t="str">
            <v>NA</v>
          </cell>
          <cell r="AY541" t="str">
            <v>NA</v>
          </cell>
        </row>
        <row r="542">
          <cell r="A542" t="str">
            <v>BT004</v>
          </cell>
          <cell r="B542" t="str">
            <v>Paknia</v>
          </cell>
          <cell r="C542" t="str">
            <v>Asia</v>
          </cell>
          <cell r="D542" t="str">
            <v>Middle East</v>
          </cell>
          <cell r="E542" t="str">
            <v>Iran</v>
          </cell>
          <cell r="F542" t="str">
            <v>Semnan</v>
          </cell>
          <cell r="G542" t="str">
            <v>Khoshyelagh WR</v>
          </cell>
          <cell r="H542" t="str">
            <v>Steppe</v>
          </cell>
          <cell r="I542">
            <v>1914</v>
          </cell>
          <cell r="J542">
            <v>36.79</v>
          </cell>
          <cell r="K542">
            <v>55.362000000000002</v>
          </cell>
          <cell r="L542" t="str">
            <v>GPS</v>
          </cell>
          <cell r="M542" t="str">
            <v>NA</v>
          </cell>
          <cell r="N542">
            <v>1091</v>
          </cell>
          <cell r="O542">
            <v>8</v>
          </cell>
          <cell r="P542">
            <v>8</v>
          </cell>
          <cell r="Q542">
            <v>0</v>
          </cell>
          <cell r="R542" t="str">
            <v>NA</v>
          </cell>
          <cell r="S542" t="str">
            <v>NA</v>
          </cell>
          <cell r="T542">
            <v>5</v>
          </cell>
          <cell r="U542">
            <v>2007</v>
          </cell>
          <cell r="V542" t="str">
            <v>NA</v>
          </cell>
          <cell r="W542">
            <v>6</v>
          </cell>
          <cell r="X542">
            <v>2007</v>
          </cell>
          <cell r="Y542">
            <v>1</v>
          </cell>
          <cell r="Z542" t="str">
            <v>NA</v>
          </cell>
          <cell r="AA542" t="str">
            <v>NA</v>
          </cell>
          <cell r="AB542" t="str">
            <v>NA</v>
          </cell>
          <cell r="AC542" t="str">
            <v>bait</v>
          </cell>
          <cell r="AD542" t="str">
            <v xml:space="preserve">8 × 10 m grid, containing a series of 66 baits station; spaced at 10 m intervals; petri dishes 5 cm in diameter canned tuna fish+ liquid honey. </v>
          </cell>
          <cell r="AE542" t="str">
            <v>NA</v>
          </cell>
          <cell r="AF542" t="str">
            <v>NA</v>
          </cell>
          <cell r="AG542" t="str">
            <v>NA</v>
          </cell>
          <cell r="AH542" t="str">
            <v>NA</v>
          </cell>
          <cell r="AI542" t="e">
            <v>#VALUE!</v>
          </cell>
          <cell r="AJ542">
            <v>3</v>
          </cell>
          <cell r="AK542">
            <v>66</v>
          </cell>
          <cell r="AL542" t="str">
            <v>NA</v>
          </cell>
          <cell r="AM542">
            <v>2880</v>
          </cell>
          <cell r="AN542" t="str">
            <v>NA</v>
          </cell>
          <cell r="AO542" t="str">
            <v>NA</v>
          </cell>
          <cell r="AP542" t="str">
            <v>NA</v>
          </cell>
          <cell r="AQ542" t="str">
            <v>NA</v>
          </cell>
          <cell r="AR542" t="str">
            <v>NA</v>
          </cell>
          <cell r="AS542" t="str">
            <v>NA</v>
          </cell>
          <cell r="AT542" t="str">
            <v>open area, sparse vegetation</v>
          </cell>
          <cell r="AU542" t="str">
            <v>Intact</v>
          </cell>
          <cell r="AV542" t="str">
            <v>NA</v>
          </cell>
          <cell r="AW542" t="str">
            <v>NA</v>
          </cell>
          <cell r="AX542" t="str">
            <v>NA</v>
          </cell>
          <cell r="AY542" t="str">
            <v>NA</v>
          </cell>
        </row>
        <row r="543">
          <cell r="A543" t="str">
            <v>BT005</v>
          </cell>
          <cell r="B543" t="str">
            <v>Paknia</v>
          </cell>
          <cell r="C543" t="str">
            <v>Asia</v>
          </cell>
          <cell r="D543" t="str">
            <v>Middle East</v>
          </cell>
          <cell r="E543" t="str">
            <v>Iran</v>
          </cell>
          <cell r="F543" t="str">
            <v>Semnan</v>
          </cell>
          <cell r="G543" t="str">
            <v>Khoshyelagh WR</v>
          </cell>
          <cell r="H543" t="str">
            <v>Steppe</v>
          </cell>
          <cell r="I543">
            <v>1913</v>
          </cell>
          <cell r="J543">
            <v>36.790999999999997</v>
          </cell>
          <cell r="K543">
            <v>55.366999999999997</v>
          </cell>
          <cell r="L543" t="str">
            <v>GPS</v>
          </cell>
          <cell r="M543" t="str">
            <v>NA</v>
          </cell>
          <cell r="N543">
            <v>678</v>
          </cell>
          <cell r="O543">
            <v>7</v>
          </cell>
          <cell r="P543">
            <v>7</v>
          </cell>
          <cell r="Q543">
            <v>0</v>
          </cell>
          <cell r="R543" t="str">
            <v>NA</v>
          </cell>
          <cell r="S543" t="str">
            <v>NA</v>
          </cell>
          <cell r="T543">
            <v>5</v>
          </cell>
          <cell r="U543">
            <v>2007</v>
          </cell>
          <cell r="V543" t="str">
            <v>NA</v>
          </cell>
          <cell r="W543">
            <v>6</v>
          </cell>
          <cell r="X543">
            <v>2007</v>
          </cell>
          <cell r="Y543">
            <v>1</v>
          </cell>
          <cell r="Z543" t="str">
            <v>NA</v>
          </cell>
          <cell r="AA543" t="str">
            <v>NA</v>
          </cell>
          <cell r="AB543" t="str">
            <v>NA</v>
          </cell>
          <cell r="AC543" t="str">
            <v>bait</v>
          </cell>
          <cell r="AD543" t="str">
            <v xml:space="preserve">9 × 10 m grid, containing a series of 66 baits station; spaced at 10 m intervals; petri dishes 5 cm in diameter canned tuna fish+ liquid honey. </v>
          </cell>
          <cell r="AE543" t="str">
            <v>NA</v>
          </cell>
          <cell r="AF543" t="str">
            <v>NA</v>
          </cell>
          <cell r="AG543" t="str">
            <v>NA</v>
          </cell>
          <cell r="AH543" t="str">
            <v>NA</v>
          </cell>
          <cell r="AI543" t="e">
            <v>#VALUE!</v>
          </cell>
          <cell r="AJ543">
            <v>3</v>
          </cell>
          <cell r="AK543">
            <v>66</v>
          </cell>
          <cell r="AL543" t="str">
            <v>NA</v>
          </cell>
          <cell r="AM543">
            <v>2880</v>
          </cell>
          <cell r="AN543" t="str">
            <v>NA</v>
          </cell>
          <cell r="AO543" t="str">
            <v>NA</v>
          </cell>
          <cell r="AP543" t="str">
            <v>NA</v>
          </cell>
          <cell r="AQ543" t="str">
            <v>NA</v>
          </cell>
          <cell r="AR543" t="str">
            <v>NA</v>
          </cell>
          <cell r="AS543" t="str">
            <v>NA</v>
          </cell>
          <cell r="AT543" t="str">
            <v>open area, sparse vegetation</v>
          </cell>
          <cell r="AU543" t="str">
            <v>Intact</v>
          </cell>
          <cell r="AV543" t="str">
            <v>NA</v>
          </cell>
          <cell r="AW543" t="str">
            <v>NA</v>
          </cell>
          <cell r="AX543" t="str">
            <v>NA</v>
          </cell>
          <cell r="AY543" t="str">
            <v>NA</v>
          </cell>
        </row>
        <row r="544">
          <cell r="A544" t="str">
            <v>BT006</v>
          </cell>
          <cell r="B544" t="str">
            <v>Paknia</v>
          </cell>
          <cell r="C544" t="str">
            <v>Asia</v>
          </cell>
          <cell r="D544" t="str">
            <v>Middle East</v>
          </cell>
          <cell r="E544" t="str">
            <v>Iran</v>
          </cell>
          <cell r="F544" t="str">
            <v>Semnan</v>
          </cell>
          <cell r="G544" t="str">
            <v>Turan NP</v>
          </cell>
          <cell r="H544" t="str">
            <v>Desert, Semi-desert</v>
          </cell>
          <cell r="I544">
            <v>1177</v>
          </cell>
          <cell r="J544">
            <v>35.966999999999999</v>
          </cell>
          <cell r="K544">
            <v>56.070999999999998</v>
          </cell>
          <cell r="L544" t="str">
            <v>GPS</v>
          </cell>
          <cell r="M544" t="str">
            <v>NA</v>
          </cell>
          <cell r="N544">
            <v>1145</v>
          </cell>
          <cell r="O544">
            <v>7</v>
          </cell>
          <cell r="P544">
            <v>7</v>
          </cell>
          <cell r="Q544">
            <v>0</v>
          </cell>
          <cell r="R544" t="str">
            <v>NA</v>
          </cell>
          <cell r="S544" t="str">
            <v>NA</v>
          </cell>
          <cell r="T544">
            <v>5</v>
          </cell>
          <cell r="U544">
            <v>2007</v>
          </cell>
          <cell r="V544" t="str">
            <v>NA</v>
          </cell>
          <cell r="W544">
            <v>6</v>
          </cell>
          <cell r="X544">
            <v>2007</v>
          </cell>
          <cell r="Y544">
            <v>1</v>
          </cell>
          <cell r="Z544" t="str">
            <v>NA</v>
          </cell>
          <cell r="AA544" t="str">
            <v>NA</v>
          </cell>
          <cell r="AB544" t="str">
            <v>NA</v>
          </cell>
          <cell r="AC544" t="str">
            <v>bait</v>
          </cell>
          <cell r="AD544" t="str">
            <v xml:space="preserve">10 × 10 m grid, containing a series of 66 baits station; spaced at 10 m intervals; petri dishes 5 cm in diameter canned tuna fish+ liquid honey. </v>
          </cell>
          <cell r="AE544" t="str">
            <v>NA</v>
          </cell>
          <cell r="AF544" t="str">
            <v>NA</v>
          </cell>
          <cell r="AG544" t="str">
            <v>NA</v>
          </cell>
          <cell r="AH544" t="str">
            <v>NA</v>
          </cell>
          <cell r="AI544" t="e">
            <v>#VALUE!</v>
          </cell>
          <cell r="AJ544">
            <v>3</v>
          </cell>
          <cell r="AK544">
            <v>66</v>
          </cell>
          <cell r="AL544" t="str">
            <v>NA</v>
          </cell>
          <cell r="AM544">
            <v>2880</v>
          </cell>
          <cell r="AN544" t="str">
            <v>NA</v>
          </cell>
          <cell r="AO544" t="str">
            <v>NA</v>
          </cell>
          <cell r="AP544" t="str">
            <v>NA</v>
          </cell>
          <cell r="AQ544" t="str">
            <v>NA</v>
          </cell>
          <cell r="AR544" t="str">
            <v>NA</v>
          </cell>
          <cell r="AS544" t="str">
            <v>NA</v>
          </cell>
          <cell r="AT544" t="str">
            <v>open area, sparse vegetation</v>
          </cell>
          <cell r="AU544" t="str">
            <v>Intact</v>
          </cell>
          <cell r="AV544" t="str">
            <v>NA</v>
          </cell>
          <cell r="AW544" t="str">
            <v>NA</v>
          </cell>
          <cell r="AX544" t="str">
            <v>NA</v>
          </cell>
          <cell r="AY544" t="str">
            <v>NA</v>
          </cell>
        </row>
        <row r="545">
          <cell r="A545" t="str">
            <v>BT007</v>
          </cell>
          <cell r="B545" t="str">
            <v>Paknia</v>
          </cell>
          <cell r="C545" t="str">
            <v>Asia</v>
          </cell>
          <cell r="D545" t="str">
            <v>Middle East</v>
          </cell>
          <cell r="E545" t="str">
            <v>Iran</v>
          </cell>
          <cell r="F545" t="str">
            <v>Semnan</v>
          </cell>
          <cell r="G545" t="str">
            <v>Turan NP</v>
          </cell>
          <cell r="H545" t="str">
            <v>Desert, Semi-desert</v>
          </cell>
          <cell r="I545">
            <v>1163</v>
          </cell>
          <cell r="J545">
            <v>35.966999999999999</v>
          </cell>
          <cell r="K545">
            <v>56.076000000000001</v>
          </cell>
          <cell r="L545" t="str">
            <v>GPS</v>
          </cell>
          <cell r="M545" t="str">
            <v>NA</v>
          </cell>
          <cell r="N545">
            <v>1146</v>
          </cell>
          <cell r="O545">
            <v>8</v>
          </cell>
          <cell r="P545">
            <v>8</v>
          </cell>
          <cell r="Q545">
            <v>0</v>
          </cell>
          <cell r="R545" t="str">
            <v>NA</v>
          </cell>
          <cell r="S545" t="str">
            <v>NA</v>
          </cell>
          <cell r="T545">
            <v>5</v>
          </cell>
          <cell r="U545">
            <v>2007</v>
          </cell>
          <cell r="V545" t="str">
            <v>NA</v>
          </cell>
          <cell r="W545">
            <v>6</v>
          </cell>
          <cell r="X545">
            <v>2007</v>
          </cell>
          <cell r="Y545">
            <v>1</v>
          </cell>
          <cell r="Z545" t="str">
            <v>NA</v>
          </cell>
          <cell r="AA545" t="str">
            <v>NA</v>
          </cell>
          <cell r="AB545" t="str">
            <v>NA</v>
          </cell>
          <cell r="AC545" t="str">
            <v>bait</v>
          </cell>
          <cell r="AD545" t="str">
            <v xml:space="preserve">11 × 10 m grid, containing a series of 66 baits station; spaced at 10 m intervals; petri dishes 5 cm in diameter canned tuna fish+ liquid honey. </v>
          </cell>
          <cell r="AE545" t="str">
            <v>NA</v>
          </cell>
          <cell r="AF545" t="str">
            <v>NA</v>
          </cell>
          <cell r="AG545" t="str">
            <v>NA</v>
          </cell>
          <cell r="AH545" t="str">
            <v>NA</v>
          </cell>
          <cell r="AI545" t="e">
            <v>#VALUE!</v>
          </cell>
          <cell r="AJ545">
            <v>3</v>
          </cell>
          <cell r="AK545">
            <v>66</v>
          </cell>
          <cell r="AL545" t="str">
            <v>NA</v>
          </cell>
          <cell r="AM545">
            <v>2880</v>
          </cell>
          <cell r="AN545" t="str">
            <v>NA</v>
          </cell>
          <cell r="AO545" t="str">
            <v>NA</v>
          </cell>
          <cell r="AP545" t="str">
            <v>NA</v>
          </cell>
          <cell r="AQ545" t="str">
            <v>NA</v>
          </cell>
          <cell r="AR545" t="str">
            <v>NA</v>
          </cell>
          <cell r="AS545" t="str">
            <v>NA</v>
          </cell>
          <cell r="AT545" t="str">
            <v>open area, sparse vegetation</v>
          </cell>
          <cell r="AU545" t="str">
            <v>Intact</v>
          </cell>
          <cell r="AV545" t="str">
            <v>NA</v>
          </cell>
          <cell r="AW545" t="str">
            <v>NA</v>
          </cell>
          <cell r="AX545" t="str">
            <v>NA</v>
          </cell>
          <cell r="AY545" t="str">
            <v>NA</v>
          </cell>
        </row>
        <row r="546">
          <cell r="A546" t="str">
            <v>BT008</v>
          </cell>
          <cell r="B546" t="str">
            <v>Paknia</v>
          </cell>
          <cell r="C546" t="str">
            <v>Asia</v>
          </cell>
          <cell r="D546" t="str">
            <v>Middle East</v>
          </cell>
          <cell r="E546" t="str">
            <v>Iran</v>
          </cell>
          <cell r="F546" t="str">
            <v>Semnan</v>
          </cell>
          <cell r="G546" t="str">
            <v>Kavir NP</v>
          </cell>
          <cell r="H546" t="str">
            <v>Desert, Semi-desert</v>
          </cell>
          <cell r="I546">
            <v>1124</v>
          </cell>
          <cell r="J546">
            <v>34.758000000000003</v>
          </cell>
          <cell r="K546">
            <v>52.171999999999997</v>
          </cell>
          <cell r="L546" t="str">
            <v>GPS</v>
          </cell>
          <cell r="M546" t="str">
            <v>NA</v>
          </cell>
          <cell r="N546">
            <v>966</v>
          </cell>
          <cell r="O546">
            <v>8</v>
          </cell>
          <cell r="P546">
            <v>8</v>
          </cell>
          <cell r="Q546">
            <v>0</v>
          </cell>
          <cell r="R546" t="str">
            <v>NA</v>
          </cell>
          <cell r="S546" t="str">
            <v>NA</v>
          </cell>
          <cell r="T546">
            <v>5</v>
          </cell>
          <cell r="U546">
            <v>2007</v>
          </cell>
          <cell r="V546" t="str">
            <v>NA</v>
          </cell>
          <cell r="W546">
            <v>6</v>
          </cell>
          <cell r="X546">
            <v>2007</v>
          </cell>
          <cell r="Y546">
            <v>1</v>
          </cell>
          <cell r="Z546" t="str">
            <v>NA</v>
          </cell>
          <cell r="AA546" t="str">
            <v>NA</v>
          </cell>
          <cell r="AB546" t="str">
            <v>NA</v>
          </cell>
          <cell r="AC546" t="str">
            <v>bait</v>
          </cell>
          <cell r="AD546" t="str">
            <v xml:space="preserve">12 × 10 m grid, containing a series of 66 baits station; spaced at 10 m intervals; petri dishes 5 cm in diameter canned tuna fish+ liquid honey. </v>
          </cell>
          <cell r="AE546" t="str">
            <v>NA</v>
          </cell>
          <cell r="AF546" t="str">
            <v>NA</v>
          </cell>
          <cell r="AG546" t="str">
            <v>NA</v>
          </cell>
          <cell r="AH546" t="str">
            <v>NA</v>
          </cell>
          <cell r="AI546" t="e">
            <v>#VALUE!</v>
          </cell>
          <cell r="AJ546">
            <v>3</v>
          </cell>
          <cell r="AK546">
            <v>66</v>
          </cell>
          <cell r="AL546" t="str">
            <v>NA</v>
          </cell>
          <cell r="AM546">
            <v>2880</v>
          </cell>
          <cell r="AN546" t="str">
            <v>NA</v>
          </cell>
          <cell r="AO546" t="str">
            <v>NA</v>
          </cell>
          <cell r="AP546" t="str">
            <v>NA</v>
          </cell>
          <cell r="AQ546" t="str">
            <v>NA</v>
          </cell>
          <cell r="AR546" t="str">
            <v>NA</v>
          </cell>
          <cell r="AS546" t="str">
            <v>NA</v>
          </cell>
          <cell r="AT546" t="str">
            <v>open area, sparse vegetation</v>
          </cell>
          <cell r="AU546" t="str">
            <v>Intact</v>
          </cell>
          <cell r="AV546" t="str">
            <v>NA</v>
          </cell>
          <cell r="AW546" t="str">
            <v>NA</v>
          </cell>
          <cell r="AX546" t="str">
            <v>NA</v>
          </cell>
          <cell r="AY546" t="str">
            <v>NA</v>
          </cell>
        </row>
        <row r="547">
          <cell r="A547" t="str">
            <v>BT009</v>
          </cell>
          <cell r="B547" t="str">
            <v>Paknia</v>
          </cell>
          <cell r="C547" t="str">
            <v>Asia</v>
          </cell>
          <cell r="D547" t="str">
            <v>Middle East</v>
          </cell>
          <cell r="E547" t="str">
            <v>Iran</v>
          </cell>
          <cell r="F547" t="str">
            <v>Semnan</v>
          </cell>
          <cell r="G547" t="str">
            <v>Kavir NP</v>
          </cell>
          <cell r="H547" t="str">
            <v>Desert, Semi-desert</v>
          </cell>
          <cell r="I547">
            <v>1086</v>
          </cell>
          <cell r="J547">
            <v>34.762</v>
          </cell>
          <cell r="K547">
            <v>52.174999999999997</v>
          </cell>
          <cell r="L547" t="str">
            <v>GPS</v>
          </cell>
          <cell r="M547" t="str">
            <v>NA</v>
          </cell>
          <cell r="N547">
            <v>600</v>
          </cell>
          <cell r="O547">
            <v>7</v>
          </cell>
          <cell r="P547">
            <v>7</v>
          </cell>
          <cell r="Q547">
            <v>0</v>
          </cell>
          <cell r="R547" t="str">
            <v>NA</v>
          </cell>
          <cell r="S547" t="str">
            <v>NA</v>
          </cell>
          <cell r="T547">
            <v>5</v>
          </cell>
          <cell r="U547">
            <v>2007</v>
          </cell>
          <cell r="V547" t="str">
            <v>NA</v>
          </cell>
          <cell r="W547">
            <v>6</v>
          </cell>
          <cell r="X547">
            <v>2007</v>
          </cell>
          <cell r="Y547">
            <v>1</v>
          </cell>
          <cell r="Z547" t="str">
            <v>NA</v>
          </cell>
          <cell r="AA547" t="str">
            <v>NA</v>
          </cell>
          <cell r="AB547" t="str">
            <v>NA</v>
          </cell>
          <cell r="AC547" t="str">
            <v>bait</v>
          </cell>
          <cell r="AD547" t="str">
            <v xml:space="preserve">13 × 10 m grid, containing a series of 66 baits station; spaced at 10 m intervals; petri dishes 5 cm in diameter canned tuna fish+ liquid honey. </v>
          </cell>
          <cell r="AE547" t="str">
            <v>NA</v>
          </cell>
          <cell r="AF547" t="str">
            <v>NA</v>
          </cell>
          <cell r="AG547" t="str">
            <v>NA</v>
          </cell>
          <cell r="AH547" t="str">
            <v>NA</v>
          </cell>
          <cell r="AI547" t="e">
            <v>#VALUE!</v>
          </cell>
          <cell r="AJ547">
            <v>3</v>
          </cell>
          <cell r="AK547">
            <v>66</v>
          </cell>
          <cell r="AL547" t="str">
            <v>NA</v>
          </cell>
          <cell r="AM547">
            <v>2880</v>
          </cell>
          <cell r="AN547" t="str">
            <v>NA</v>
          </cell>
          <cell r="AO547" t="str">
            <v>NA</v>
          </cell>
          <cell r="AP547" t="str">
            <v>NA</v>
          </cell>
          <cell r="AQ547" t="str">
            <v>NA</v>
          </cell>
          <cell r="AR547" t="str">
            <v>NA</v>
          </cell>
          <cell r="AS547" t="str">
            <v>NA</v>
          </cell>
          <cell r="AT547" t="str">
            <v>open area, sparse vegetation</v>
          </cell>
          <cell r="AU547" t="str">
            <v>Intact</v>
          </cell>
          <cell r="AV547" t="str">
            <v>NA</v>
          </cell>
          <cell r="AW547" t="str">
            <v>NA</v>
          </cell>
          <cell r="AX547" t="str">
            <v>NA</v>
          </cell>
          <cell r="AY547" t="str">
            <v>NA</v>
          </cell>
        </row>
        <row r="548">
          <cell r="A548" t="str">
            <v>BT010</v>
          </cell>
          <cell r="B548" t="str">
            <v>Paknia</v>
          </cell>
          <cell r="C548" t="str">
            <v>Asia</v>
          </cell>
          <cell r="D548" t="str">
            <v>Middle East</v>
          </cell>
          <cell r="E548" t="str">
            <v>Iran</v>
          </cell>
          <cell r="F548" t="str">
            <v>Esfahan</v>
          </cell>
          <cell r="G548" t="str">
            <v>Kolah Ghazi NP</v>
          </cell>
          <cell r="H548" t="str">
            <v>Desert, Semi-desert</v>
          </cell>
          <cell r="I548">
            <v>1753</v>
          </cell>
          <cell r="J548">
            <v>32.381</v>
          </cell>
          <cell r="K548">
            <v>51.88</v>
          </cell>
          <cell r="L548" t="str">
            <v>GPS</v>
          </cell>
          <cell r="M548" t="str">
            <v>NA</v>
          </cell>
          <cell r="N548">
            <v>883</v>
          </cell>
          <cell r="O548">
            <v>4</v>
          </cell>
          <cell r="P548">
            <v>4</v>
          </cell>
          <cell r="Q548">
            <v>0</v>
          </cell>
          <cell r="R548" t="str">
            <v>NA</v>
          </cell>
          <cell r="S548" t="str">
            <v>NA</v>
          </cell>
          <cell r="T548">
            <v>5</v>
          </cell>
          <cell r="U548">
            <v>2007</v>
          </cell>
          <cell r="V548" t="str">
            <v>NA</v>
          </cell>
          <cell r="W548">
            <v>6</v>
          </cell>
          <cell r="X548">
            <v>2007</v>
          </cell>
          <cell r="Y548">
            <v>1</v>
          </cell>
          <cell r="Z548" t="str">
            <v>NA</v>
          </cell>
          <cell r="AA548" t="str">
            <v>NA</v>
          </cell>
          <cell r="AB548" t="str">
            <v>NA</v>
          </cell>
          <cell r="AC548" t="str">
            <v>bait</v>
          </cell>
          <cell r="AD548" t="str">
            <v xml:space="preserve">14 × 10 m grid, containing a series of 66 baits station; spaced at 10 m intervals; petri dishes 5 cm in diameter canned tuna fish+ liquid honey. </v>
          </cell>
          <cell r="AE548" t="str">
            <v>NA</v>
          </cell>
          <cell r="AF548" t="str">
            <v>NA</v>
          </cell>
          <cell r="AG548" t="str">
            <v>NA</v>
          </cell>
          <cell r="AH548" t="str">
            <v>NA</v>
          </cell>
          <cell r="AI548" t="e">
            <v>#VALUE!</v>
          </cell>
          <cell r="AJ548">
            <v>3</v>
          </cell>
          <cell r="AK548">
            <v>66</v>
          </cell>
          <cell r="AL548" t="str">
            <v>NA</v>
          </cell>
          <cell r="AM548">
            <v>2880</v>
          </cell>
          <cell r="AN548" t="str">
            <v>NA</v>
          </cell>
          <cell r="AO548" t="str">
            <v>NA</v>
          </cell>
          <cell r="AP548" t="str">
            <v>NA</v>
          </cell>
          <cell r="AQ548" t="str">
            <v>NA</v>
          </cell>
          <cell r="AR548" t="str">
            <v>NA</v>
          </cell>
          <cell r="AS548" t="str">
            <v>NA</v>
          </cell>
          <cell r="AT548" t="str">
            <v>open area, sparse vegetation</v>
          </cell>
          <cell r="AU548" t="str">
            <v>Intact</v>
          </cell>
          <cell r="AV548" t="str">
            <v>NA</v>
          </cell>
          <cell r="AW548" t="str">
            <v>NA</v>
          </cell>
          <cell r="AX548" t="str">
            <v>NA</v>
          </cell>
          <cell r="AY548" t="str">
            <v>NA</v>
          </cell>
        </row>
        <row r="549">
          <cell r="A549" t="str">
            <v>BT011</v>
          </cell>
          <cell r="B549" t="str">
            <v>Paknia</v>
          </cell>
          <cell r="C549" t="str">
            <v>Asia</v>
          </cell>
          <cell r="D549" t="str">
            <v>Middle East</v>
          </cell>
          <cell r="E549" t="str">
            <v>Iran</v>
          </cell>
          <cell r="F549" t="str">
            <v>Esfahan</v>
          </cell>
          <cell r="G549" t="str">
            <v>Kolah Ghazi NP</v>
          </cell>
          <cell r="H549" t="str">
            <v>Desert, Semi-desert</v>
          </cell>
          <cell r="I549">
            <v>1746</v>
          </cell>
          <cell r="J549">
            <v>32.383000000000003</v>
          </cell>
          <cell r="K549">
            <v>51.884</v>
          </cell>
          <cell r="L549" t="str">
            <v>GPS</v>
          </cell>
          <cell r="M549" t="str">
            <v>NA</v>
          </cell>
          <cell r="N549">
            <v>435</v>
          </cell>
          <cell r="O549">
            <v>6</v>
          </cell>
          <cell r="P549">
            <v>6</v>
          </cell>
          <cell r="Q549">
            <v>0</v>
          </cell>
          <cell r="R549" t="str">
            <v>NA</v>
          </cell>
          <cell r="S549" t="str">
            <v>NA</v>
          </cell>
          <cell r="T549">
            <v>5</v>
          </cell>
          <cell r="U549">
            <v>2007</v>
          </cell>
          <cell r="V549" t="str">
            <v>NA</v>
          </cell>
          <cell r="W549">
            <v>6</v>
          </cell>
          <cell r="X549">
            <v>2007</v>
          </cell>
          <cell r="Y549">
            <v>1</v>
          </cell>
          <cell r="Z549" t="str">
            <v>NA</v>
          </cell>
          <cell r="AA549" t="str">
            <v>NA</v>
          </cell>
          <cell r="AB549" t="str">
            <v>NA</v>
          </cell>
          <cell r="AC549" t="str">
            <v>bait</v>
          </cell>
          <cell r="AD549" t="str">
            <v xml:space="preserve">15 × 10 m grid, containing a series of 66 baits station; spaced at 10 m intervals; petri dishes 5 cm in diameter canned tuna fish+ liquid honey. </v>
          </cell>
          <cell r="AE549" t="str">
            <v>NA</v>
          </cell>
          <cell r="AF549" t="str">
            <v>NA</v>
          </cell>
          <cell r="AG549" t="str">
            <v>NA</v>
          </cell>
          <cell r="AH549" t="str">
            <v>NA</v>
          </cell>
          <cell r="AI549" t="e">
            <v>#VALUE!</v>
          </cell>
          <cell r="AJ549">
            <v>3</v>
          </cell>
          <cell r="AK549">
            <v>66</v>
          </cell>
          <cell r="AL549" t="str">
            <v>NA</v>
          </cell>
          <cell r="AM549">
            <v>2880</v>
          </cell>
          <cell r="AN549" t="str">
            <v>NA</v>
          </cell>
          <cell r="AO549" t="str">
            <v>NA</v>
          </cell>
          <cell r="AP549" t="str">
            <v>NA</v>
          </cell>
          <cell r="AQ549" t="str">
            <v>NA</v>
          </cell>
          <cell r="AR549" t="str">
            <v>NA</v>
          </cell>
          <cell r="AS549" t="str">
            <v>NA</v>
          </cell>
          <cell r="AT549" t="str">
            <v>open area, sparse vegetation</v>
          </cell>
          <cell r="AU549" t="str">
            <v>Intact</v>
          </cell>
          <cell r="AV549" t="str">
            <v>NA</v>
          </cell>
          <cell r="AW549" t="str">
            <v>NA</v>
          </cell>
          <cell r="AX549" t="str">
            <v>NA</v>
          </cell>
          <cell r="AY549" t="str">
            <v>NA</v>
          </cell>
        </row>
        <row r="550">
          <cell r="A550" t="str">
            <v>BT012</v>
          </cell>
          <cell r="B550" t="str">
            <v>Paknia</v>
          </cell>
          <cell r="C550" t="str">
            <v>Asia</v>
          </cell>
          <cell r="D550" t="str">
            <v>Middle East</v>
          </cell>
          <cell r="E550" t="str">
            <v>Iran</v>
          </cell>
          <cell r="F550" t="str">
            <v>Kohkiluye</v>
          </cell>
          <cell r="G550" t="str">
            <v>Dena NP</v>
          </cell>
          <cell r="H550" t="str">
            <v>Steppe</v>
          </cell>
          <cell r="I550">
            <v>2567</v>
          </cell>
          <cell r="J550">
            <v>30.913</v>
          </cell>
          <cell r="K550">
            <v>51.41</v>
          </cell>
          <cell r="L550" t="str">
            <v>GPS</v>
          </cell>
          <cell r="M550" t="str">
            <v>NA</v>
          </cell>
          <cell r="N550">
            <v>888</v>
          </cell>
          <cell r="O550">
            <v>10</v>
          </cell>
          <cell r="P550">
            <v>10</v>
          </cell>
          <cell r="Q550">
            <v>0</v>
          </cell>
          <cell r="R550" t="str">
            <v>NA</v>
          </cell>
          <cell r="S550" t="str">
            <v>NA</v>
          </cell>
          <cell r="T550">
            <v>5</v>
          </cell>
          <cell r="U550">
            <v>2007</v>
          </cell>
          <cell r="V550" t="str">
            <v>NA</v>
          </cell>
          <cell r="W550">
            <v>6</v>
          </cell>
          <cell r="X550">
            <v>2007</v>
          </cell>
          <cell r="Y550">
            <v>1</v>
          </cell>
          <cell r="Z550" t="str">
            <v>NA</v>
          </cell>
          <cell r="AA550" t="str">
            <v>NA</v>
          </cell>
          <cell r="AB550" t="str">
            <v>NA</v>
          </cell>
          <cell r="AC550" t="str">
            <v>bait</v>
          </cell>
          <cell r="AD550" t="str">
            <v xml:space="preserve">16 × 10 m grid, containing a series of 66 baits station; spaced at 10 m intervals; petri dishes 5 cm in diameter canned tuna fish+ liquid honey. </v>
          </cell>
          <cell r="AE550" t="str">
            <v>NA</v>
          </cell>
          <cell r="AF550" t="str">
            <v>NA</v>
          </cell>
          <cell r="AG550" t="str">
            <v>NA</v>
          </cell>
          <cell r="AH550" t="str">
            <v>NA</v>
          </cell>
          <cell r="AI550" t="e">
            <v>#VALUE!</v>
          </cell>
          <cell r="AJ550">
            <v>3</v>
          </cell>
          <cell r="AK550">
            <v>66</v>
          </cell>
          <cell r="AL550" t="str">
            <v>NA</v>
          </cell>
          <cell r="AM550">
            <v>2880</v>
          </cell>
          <cell r="AN550" t="str">
            <v>NA</v>
          </cell>
          <cell r="AO550" t="str">
            <v>NA</v>
          </cell>
          <cell r="AP550" t="str">
            <v>NA</v>
          </cell>
          <cell r="AQ550" t="str">
            <v>NA</v>
          </cell>
          <cell r="AR550" t="str">
            <v>NA</v>
          </cell>
          <cell r="AS550" t="str">
            <v>NA</v>
          </cell>
          <cell r="AT550" t="str">
            <v>Open area, with dense vegetation</v>
          </cell>
          <cell r="AU550" t="str">
            <v>Intact</v>
          </cell>
          <cell r="AV550" t="str">
            <v>NA</v>
          </cell>
          <cell r="AW550" t="str">
            <v>NA</v>
          </cell>
          <cell r="AX550" t="str">
            <v>NA</v>
          </cell>
          <cell r="AY550" t="str">
            <v>NA</v>
          </cell>
        </row>
        <row r="551">
          <cell r="A551" t="str">
            <v>BT013</v>
          </cell>
          <cell r="B551" t="str">
            <v>Paknia</v>
          </cell>
          <cell r="C551" t="str">
            <v>Asia</v>
          </cell>
          <cell r="D551" t="str">
            <v>Middle East</v>
          </cell>
          <cell r="E551" t="str">
            <v>Iran</v>
          </cell>
          <cell r="F551" t="str">
            <v>Kohkiluye</v>
          </cell>
          <cell r="G551" t="str">
            <v>Dena NP</v>
          </cell>
          <cell r="H551" t="str">
            <v>Steppe</v>
          </cell>
          <cell r="I551">
            <v>2641</v>
          </cell>
          <cell r="J551">
            <v>30.911999999999999</v>
          </cell>
          <cell r="K551">
            <v>51.414000000000001</v>
          </cell>
          <cell r="L551" t="str">
            <v>GPS</v>
          </cell>
          <cell r="M551" t="str">
            <v>NA</v>
          </cell>
          <cell r="N551">
            <v>891</v>
          </cell>
          <cell r="O551">
            <v>11</v>
          </cell>
          <cell r="P551">
            <v>11</v>
          </cell>
          <cell r="Q551">
            <v>0</v>
          </cell>
          <cell r="R551" t="str">
            <v>NA</v>
          </cell>
          <cell r="S551" t="str">
            <v>NA</v>
          </cell>
          <cell r="T551">
            <v>5</v>
          </cell>
          <cell r="U551">
            <v>2007</v>
          </cell>
          <cell r="V551" t="str">
            <v>NA</v>
          </cell>
          <cell r="W551">
            <v>6</v>
          </cell>
          <cell r="X551">
            <v>2007</v>
          </cell>
          <cell r="Y551">
            <v>1</v>
          </cell>
          <cell r="Z551" t="str">
            <v>NA</v>
          </cell>
          <cell r="AA551" t="str">
            <v>NA</v>
          </cell>
          <cell r="AB551" t="str">
            <v>NA</v>
          </cell>
          <cell r="AC551" t="str">
            <v>bait</v>
          </cell>
          <cell r="AD551" t="str">
            <v xml:space="preserve">17 × 10 m grid, containing a series of 66 baits station; spaced at 10 m intervals; petri dishes 5 cm in diameter canned tuna fish+ liquid honey. </v>
          </cell>
          <cell r="AE551" t="str">
            <v>NA</v>
          </cell>
          <cell r="AF551" t="str">
            <v>NA</v>
          </cell>
          <cell r="AG551" t="str">
            <v>NA</v>
          </cell>
          <cell r="AH551" t="str">
            <v>NA</v>
          </cell>
          <cell r="AI551" t="e">
            <v>#VALUE!</v>
          </cell>
          <cell r="AJ551">
            <v>3</v>
          </cell>
          <cell r="AK551">
            <v>66</v>
          </cell>
          <cell r="AL551" t="str">
            <v>NA</v>
          </cell>
          <cell r="AM551">
            <v>2880</v>
          </cell>
          <cell r="AN551" t="str">
            <v>NA</v>
          </cell>
          <cell r="AO551" t="str">
            <v>NA</v>
          </cell>
          <cell r="AP551" t="str">
            <v>NA</v>
          </cell>
          <cell r="AQ551" t="str">
            <v>NA</v>
          </cell>
          <cell r="AR551" t="str">
            <v>NA</v>
          </cell>
          <cell r="AS551" t="str">
            <v>NA</v>
          </cell>
          <cell r="AT551" t="str">
            <v>Open area, with dense vegetation</v>
          </cell>
          <cell r="AU551" t="str">
            <v>Intact</v>
          </cell>
          <cell r="AV551" t="str">
            <v>NA</v>
          </cell>
          <cell r="AW551" t="str">
            <v>NA</v>
          </cell>
          <cell r="AX551" t="str">
            <v>NA</v>
          </cell>
          <cell r="AY551" t="str">
            <v>NA</v>
          </cell>
        </row>
        <row r="552">
          <cell r="A552" t="str">
            <v>BT014</v>
          </cell>
          <cell r="B552" t="str">
            <v>Paknia</v>
          </cell>
          <cell r="C552" t="str">
            <v>Asia</v>
          </cell>
          <cell r="D552" t="str">
            <v>Middle East</v>
          </cell>
          <cell r="E552" t="str">
            <v>Iran</v>
          </cell>
          <cell r="F552" t="str">
            <v>Bushehr</v>
          </cell>
          <cell r="G552" t="str">
            <v>Mond PA</v>
          </cell>
          <cell r="H552" t="str">
            <v>Desert</v>
          </cell>
          <cell r="I552">
            <v>7</v>
          </cell>
          <cell r="J552">
            <v>28.094999999999999</v>
          </cell>
          <cell r="K552">
            <v>51.408999999999999</v>
          </cell>
          <cell r="L552" t="str">
            <v>GPS</v>
          </cell>
          <cell r="M552" t="str">
            <v>NA</v>
          </cell>
          <cell r="N552">
            <v>1048</v>
          </cell>
          <cell r="O552">
            <v>10</v>
          </cell>
          <cell r="P552">
            <v>10</v>
          </cell>
          <cell r="Q552">
            <v>0</v>
          </cell>
          <cell r="R552" t="str">
            <v>NA</v>
          </cell>
          <cell r="S552" t="str">
            <v>NA</v>
          </cell>
          <cell r="T552">
            <v>5</v>
          </cell>
          <cell r="U552">
            <v>2007</v>
          </cell>
          <cell r="V552" t="str">
            <v>NA</v>
          </cell>
          <cell r="W552">
            <v>6</v>
          </cell>
          <cell r="X552">
            <v>2007</v>
          </cell>
          <cell r="Y552">
            <v>1</v>
          </cell>
          <cell r="Z552" t="str">
            <v>NA</v>
          </cell>
          <cell r="AA552" t="str">
            <v>NA</v>
          </cell>
          <cell r="AB552" t="str">
            <v>NA</v>
          </cell>
          <cell r="AC552" t="str">
            <v>bait</v>
          </cell>
          <cell r="AD552" t="str">
            <v xml:space="preserve">18 × 10 m grid, containing a series of 66 baits station; spaced at 10 m intervals; petri dishes 5 cm in diameter canned tuna fish+ liquid honey. </v>
          </cell>
          <cell r="AE552" t="str">
            <v>NA</v>
          </cell>
          <cell r="AF552" t="str">
            <v>NA</v>
          </cell>
          <cell r="AG552" t="str">
            <v>NA</v>
          </cell>
          <cell r="AH552" t="str">
            <v>NA</v>
          </cell>
          <cell r="AI552" t="e">
            <v>#VALUE!</v>
          </cell>
          <cell r="AJ552">
            <v>3</v>
          </cell>
          <cell r="AK552">
            <v>66</v>
          </cell>
          <cell r="AL552" t="str">
            <v>NA</v>
          </cell>
          <cell r="AM552">
            <v>2880</v>
          </cell>
          <cell r="AN552" t="str">
            <v>NA</v>
          </cell>
          <cell r="AO552" t="str">
            <v>NA</v>
          </cell>
          <cell r="AP552" t="str">
            <v>NA</v>
          </cell>
          <cell r="AQ552" t="str">
            <v>NA</v>
          </cell>
          <cell r="AR552" t="str">
            <v>NA</v>
          </cell>
          <cell r="AS552" t="str">
            <v>NA</v>
          </cell>
          <cell r="AT552" t="str">
            <v>open area, sparse vegetation</v>
          </cell>
          <cell r="AU552" t="str">
            <v>Intact</v>
          </cell>
          <cell r="AV552" t="str">
            <v>NA</v>
          </cell>
          <cell r="AW552" t="str">
            <v>NA</v>
          </cell>
          <cell r="AX552" t="str">
            <v>NA</v>
          </cell>
          <cell r="AY552" t="str">
            <v>NA</v>
          </cell>
        </row>
        <row r="553">
          <cell r="A553" t="str">
            <v>BT015</v>
          </cell>
          <cell r="B553" t="str">
            <v>Paknia</v>
          </cell>
          <cell r="C553" t="str">
            <v>Asia</v>
          </cell>
          <cell r="D553" t="str">
            <v>Middle East</v>
          </cell>
          <cell r="E553" t="str">
            <v>Iran</v>
          </cell>
          <cell r="F553" t="str">
            <v>Bushehr</v>
          </cell>
          <cell r="G553" t="str">
            <v>Mond PA</v>
          </cell>
          <cell r="H553" t="str">
            <v>Desert</v>
          </cell>
          <cell r="I553">
            <v>7</v>
          </cell>
          <cell r="J553">
            <v>28.097999999999999</v>
          </cell>
          <cell r="K553">
            <v>51.411000000000001</v>
          </cell>
          <cell r="L553" t="str">
            <v>GPS</v>
          </cell>
          <cell r="M553" t="str">
            <v>NA</v>
          </cell>
          <cell r="N553">
            <v>969</v>
          </cell>
          <cell r="O553">
            <v>9</v>
          </cell>
          <cell r="P553">
            <v>9</v>
          </cell>
          <cell r="Q553">
            <v>0</v>
          </cell>
          <cell r="R553" t="str">
            <v>NA</v>
          </cell>
          <cell r="S553" t="str">
            <v>NA</v>
          </cell>
          <cell r="T553">
            <v>5</v>
          </cell>
          <cell r="U553">
            <v>2007</v>
          </cell>
          <cell r="V553" t="str">
            <v>NA</v>
          </cell>
          <cell r="W553">
            <v>6</v>
          </cell>
          <cell r="X553">
            <v>2007</v>
          </cell>
          <cell r="Y553">
            <v>1</v>
          </cell>
          <cell r="Z553" t="str">
            <v>NA</v>
          </cell>
          <cell r="AA553" t="str">
            <v>NA</v>
          </cell>
          <cell r="AB553" t="str">
            <v>NA</v>
          </cell>
          <cell r="AC553" t="str">
            <v>bait</v>
          </cell>
          <cell r="AD553" t="str">
            <v xml:space="preserve">19 × 10 m grid, containing a series of 66 baits station; spaced at 10 m intervals; petri dishes 5 cm in diameter canned tuna fish+ liquid honey. </v>
          </cell>
          <cell r="AE553" t="str">
            <v>NA</v>
          </cell>
          <cell r="AF553" t="str">
            <v>NA</v>
          </cell>
          <cell r="AG553" t="str">
            <v>NA</v>
          </cell>
          <cell r="AH553" t="str">
            <v>NA</v>
          </cell>
          <cell r="AI553" t="e">
            <v>#VALUE!</v>
          </cell>
          <cell r="AJ553">
            <v>3</v>
          </cell>
          <cell r="AK553">
            <v>66</v>
          </cell>
          <cell r="AL553" t="str">
            <v>NA</v>
          </cell>
          <cell r="AM553">
            <v>2880</v>
          </cell>
          <cell r="AN553" t="str">
            <v>NA</v>
          </cell>
          <cell r="AO553" t="str">
            <v>NA</v>
          </cell>
          <cell r="AP553" t="str">
            <v>NA</v>
          </cell>
          <cell r="AQ553" t="str">
            <v>NA</v>
          </cell>
          <cell r="AR553" t="str">
            <v>NA</v>
          </cell>
          <cell r="AS553" t="str">
            <v>NA</v>
          </cell>
          <cell r="AT553" t="str">
            <v>open area, sparse vegetation</v>
          </cell>
          <cell r="AU553" t="str">
            <v>Intact</v>
          </cell>
          <cell r="AV553" t="str">
            <v>NA</v>
          </cell>
          <cell r="AW553" t="str">
            <v>NA</v>
          </cell>
          <cell r="AX553" t="str">
            <v>NA</v>
          </cell>
          <cell r="AY553" t="str">
            <v>NA</v>
          </cell>
        </row>
        <row r="554">
          <cell r="A554" t="str">
            <v>BT016</v>
          </cell>
          <cell r="B554" t="str">
            <v>Paknia</v>
          </cell>
          <cell r="C554" t="str">
            <v>Asia</v>
          </cell>
          <cell r="D554" t="str">
            <v>Middle East</v>
          </cell>
          <cell r="E554" t="str">
            <v>Iran</v>
          </cell>
          <cell r="F554" t="str">
            <v>Bushehr</v>
          </cell>
          <cell r="G554" t="str">
            <v>Naiband NP</v>
          </cell>
          <cell r="H554" t="str">
            <v>Desert</v>
          </cell>
          <cell r="I554">
            <v>16</v>
          </cell>
          <cell r="J554">
            <v>27.385000000000002</v>
          </cell>
          <cell r="K554">
            <v>52.582999999999998</v>
          </cell>
          <cell r="L554" t="str">
            <v>GPS</v>
          </cell>
          <cell r="M554" t="str">
            <v>NA</v>
          </cell>
          <cell r="N554">
            <v>1000</v>
          </cell>
          <cell r="O554">
            <v>6</v>
          </cell>
          <cell r="P554">
            <v>6</v>
          </cell>
          <cell r="Q554">
            <v>0</v>
          </cell>
          <cell r="R554" t="str">
            <v>NA</v>
          </cell>
          <cell r="S554" t="str">
            <v>NA</v>
          </cell>
          <cell r="T554">
            <v>5</v>
          </cell>
          <cell r="U554">
            <v>2007</v>
          </cell>
          <cell r="V554" t="str">
            <v>NA</v>
          </cell>
          <cell r="W554">
            <v>6</v>
          </cell>
          <cell r="X554">
            <v>2007</v>
          </cell>
          <cell r="Y554">
            <v>1</v>
          </cell>
          <cell r="Z554" t="str">
            <v>NA</v>
          </cell>
          <cell r="AA554" t="str">
            <v>NA</v>
          </cell>
          <cell r="AB554" t="str">
            <v>NA</v>
          </cell>
          <cell r="AC554" t="str">
            <v>bait</v>
          </cell>
          <cell r="AD554" t="str">
            <v xml:space="preserve">20 × 10 m grid, containing a series of 66 baits station; spaced at 10 m intervals; petri dishes 5 cm in diameter canned tuna fish+ liquid honey. </v>
          </cell>
          <cell r="AE554" t="str">
            <v>NA</v>
          </cell>
          <cell r="AF554" t="str">
            <v>NA</v>
          </cell>
          <cell r="AG554" t="str">
            <v>NA</v>
          </cell>
          <cell r="AH554" t="str">
            <v>NA</v>
          </cell>
          <cell r="AI554" t="e">
            <v>#VALUE!</v>
          </cell>
          <cell r="AJ554">
            <v>3</v>
          </cell>
          <cell r="AK554">
            <v>66</v>
          </cell>
          <cell r="AL554" t="str">
            <v>NA</v>
          </cell>
          <cell r="AM554">
            <v>2880</v>
          </cell>
          <cell r="AN554" t="str">
            <v>NA</v>
          </cell>
          <cell r="AO554" t="str">
            <v>NA</v>
          </cell>
          <cell r="AP554" t="str">
            <v>NA</v>
          </cell>
          <cell r="AQ554" t="str">
            <v>NA</v>
          </cell>
          <cell r="AR554" t="str">
            <v>NA</v>
          </cell>
          <cell r="AS554" t="str">
            <v>NA</v>
          </cell>
          <cell r="AT554" t="str">
            <v>open area, sparse vegetation</v>
          </cell>
          <cell r="AU554" t="str">
            <v>Intact</v>
          </cell>
          <cell r="AV554" t="str">
            <v>NA</v>
          </cell>
          <cell r="AW554" t="str">
            <v>NA</v>
          </cell>
          <cell r="AX554" t="str">
            <v>NA</v>
          </cell>
          <cell r="AY554" t="str">
            <v>NA</v>
          </cell>
        </row>
        <row r="555">
          <cell r="A555" t="str">
            <v>BT017</v>
          </cell>
          <cell r="B555" t="str">
            <v>Paknia</v>
          </cell>
          <cell r="C555" t="str">
            <v>Asia</v>
          </cell>
          <cell r="D555" t="str">
            <v>Middle East</v>
          </cell>
          <cell r="E555" t="str">
            <v>Iran</v>
          </cell>
          <cell r="F555" t="str">
            <v>Bushehr</v>
          </cell>
          <cell r="G555" t="str">
            <v>Naiband NP</v>
          </cell>
          <cell r="H555" t="str">
            <v>Desert</v>
          </cell>
          <cell r="I555">
            <v>10</v>
          </cell>
          <cell r="J555">
            <v>27.385000000000002</v>
          </cell>
          <cell r="K555">
            <v>52.587000000000003</v>
          </cell>
          <cell r="L555" t="str">
            <v>GPS</v>
          </cell>
          <cell r="M555" t="str">
            <v>NA</v>
          </cell>
          <cell r="N555">
            <v>671</v>
          </cell>
          <cell r="O555">
            <v>7</v>
          </cell>
          <cell r="P555">
            <v>7</v>
          </cell>
          <cell r="Q555">
            <v>0</v>
          </cell>
          <cell r="R555" t="str">
            <v>NA</v>
          </cell>
          <cell r="S555" t="str">
            <v>NA</v>
          </cell>
          <cell r="T555">
            <v>5</v>
          </cell>
          <cell r="U555">
            <v>2007</v>
          </cell>
          <cell r="V555" t="str">
            <v>NA</v>
          </cell>
          <cell r="W555">
            <v>6</v>
          </cell>
          <cell r="X555">
            <v>2007</v>
          </cell>
          <cell r="Y555">
            <v>1</v>
          </cell>
          <cell r="Z555" t="str">
            <v>NA</v>
          </cell>
          <cell r="AA555" t="str">
            <v>NA</v>
          </cell>
          <cell r="AB555" t="str">
            <v>NA</v>
          </cell>
          <cell r="AC555" t="str">
            <v>bait</v>
          </cell>
          <cell r="AD555" t="str">
            <v xml:space="preserve">21 × 10 m grid, containing a series of 66 baits station; spaced at 10 m intervals; petri dishes 5 cm in diameter canned tuna fish+ liquid honey. </v>
          </cell>
          <cell r="AE555" t="str">
            <v>NA</v>
          </cell>
          <cell r="AF555" t="str">
            <v>NA</v>
          </cell>
          <cell r="AG555" t="str">
            <v>NA</v>
          </cell>
          <cell r="AH555" t="str">
            <v>NA</v>
          </cell>
          <cell r="AI555" t="e">
            <v>#VALUE!</v>
          </cell>
          <cell r="AJ555">
            <v>3</v>
          </cell>
          <cell r="AK555">
            <v>66</v>
          </cell>
          <cell r="AL555" t="str">
            <v>NA</v>
          </cell>
          <cell r="AM555">
            <v>2880</v>
          </cell>
          <cell r="AN555" t="str">
            <v>NA</v>
          </cell>
          <cell r="AO555" t="str">
            <v>NA</v>
          </cell>
          <cell r="AP555" t="str">
            <v>NA</v>
          </cell>
          <cell r="AQ555" t="str">
            <v>NA</v>
          </cell>
          <cell r="AR555" t="str">
            <v>NA</v>
          </cell>
          <cell r="AS555" t="str">
            <v>NA</v>
          </cell>
          <cell r="AT555" t="str">
            <v>open area, sparse vegetation</v>
          </cell>
          <cell r="AU555" t="str">
            <v>Intact</v>
          </cell>
          <cell r="AV555" t="str">
            <v>NA</v>
          </cell>
          <cell r="AW555" t="str">
            <v>NA</v>
          </cell>
          <cell r="AX555" t="str">
            <v>NA</v>
          </cell>
          <cell r="AY555" t="str">
            <v>NA</v>
          </cell>
        </row>
        <row r="556">
          <cell r="A556" t="str">
            <v>Bukit Timah N.R.</v>
          </cell>
          <cell r="B556" t="str">
            <v>Phil Ward</v>
          </cell>
          <cell r="C556" t="str">
            <v>Asia</v>
          </cell>
          <cell r="D556" t="str">
            <v>Singapore</v>
          </cell>
          <cell r="E556" t="str">
            <v>NA</v>
          </cell>
          <cell r="F556" t="str">
            <v>NA</v>
          </cell>
          <cell r="G556" t="str">
            <v>NA</v>
          </cell>
          <cell r="H556" t="str">
            <v>NA</v>
          </cell>
          <cell r="I556">
            <v>100</v>
          </cell>
          <cell r="J556">
            <v>1.35</v>
          </cell>
          <cell r="K556">
            <v>103.7833</v>
          </cell>
          <cell r="L556" t="str">
            <v>NA</v>
          </cell>
          <cell r="M556" t="str">
            <v>NA</v>
          </cell>
          <cell r="N556" t="str">
            <v>NA</v>
          </cell>
          <cell r="O556" t="str">
            <v>NA</v>
          </cell>
          <cell r="P556" t="str">
            <v>NA</v>
          </cell>
          <cell r="Q556" t="str">
            <v>NA</v>
          </cell>
          <cell r="R556" t="str">
            <v>NA</v>
          </cell>
          <cell r="S556">
            <v>20</v>
          </cell>
          <cell r="T556">
            <v>11</v>
          </cell>
          <cell r="U556">
            <v>1988</v>
          </cell>
          <cell r="V556" t="str">
            <v>NA</v>
          </cell>
          <cell r="W556" t="str">
            <v>NA</v>
          </cell>
          <cell r="X556" t="str">
            <v>NA</v>
          </cell>
          <cell r="Y556" t="str">
            <v>NA</v>
          </cell>
          <cell r="Z556" t="str">
            <v>NA</v>
          </cell>
          <cell r="AA556" t="str">
            <v>NA</v>
          </cell>
          <cell r="AB556" t="str">
            <v>NA</v>
          </cell>
          <cell r="AC556" t="str">
            <v>NA</v>
          </cell>
          <cell r="AD556" t="str">
            <v>NA</v>
          </cell>
          <cell r="AE556" t="str">
            <v>NA</v>
          </cell>
          <cell r="AF556" t="str">
            <v>NA</v>
          </cell>
          <cell r="AG556" t="str">
            <v>NA</v>
          </cell>
          <cell r="AH556" t="str">
            <v>NA</v>
          </cell>
          <cell r="AI556" t="e">
            <v>#VALUE!</v>
          </cell>
          <cell r="AJ556" t="str">
            <v>NA</v>
          </cell>
          <cell r="AK556" t="str">
            <v>NA</v>
          </cell>
          <cell r="AL556" t="str">
            <v>NA</v>
          </cell>
          <cell r="AM556" t="str">
            <v>NA</v>
          </cell>
          <cell r="AN556" t="str">
            <v>NA</v>
          </cell>
          <cell r="AO556" t="str">
            <v>NA</v>
          </cell>
          <cell r="AP556" t="str">
            <v>NA</v>
          </cell>
          <cell r="AQ556" t="str">
            <v>NA</v>
          </cell>
          <cell r="AR556" t="str">
            <v>NA</v>
          </cell>
          <cell r="AS556" t="str">
            <v>NA</v>
          </cell>
          <cell r="AT556" t="str">
            <v>AC29 rainforest</v>
          </cell>
          <cell r="AU556" t="str">
            <v>NA</v>
          </cell>
          <cell r="AV556" t="str">
            <v>NA</v>
          </cell>
          <cell r="AW556" t="str">
            <v>NA</v>
          </cell>
          <cell r="AX556" t="str">
            <v>NA</v>
          </cell>
          <cell r="AY556" t="str">
            <v>NA</v>
          </cell>
        </row>
        <row r="557">
          <cell r="A557" t="str">
            <v>Bustos&amp;Ulloa-Chacón_1997_01</v>
          </cell>
          <cell r="B557" t="str">
            <v>Enríquez, M.L.</v>
          </cell>
          <cell r="C557" t="str">
            <v>South America</v>
          </cell>
          <cell r="D557" t="str">
            <v>Colombia</v>
          </cell>
          <cell r="E557" t="str">
            <v>Valle del Cauca</v>
          </cell>
          <cell r="F557" t="str">
            <v>Reserva Natural Hato Viejo</v>
          </cell>
          <cell r="G557" t="str">
            <v>Primary forest</v>
          </cell>
          <cell r="H557" t="str">
            <v>Very humid premountain forest</v>
          </cell>
          <cell r="I557">
            <v>2650</v>
          </cell>
          <cell r="J557">
            <v>3.19</v>
          </cell>
          <cell r="K557">
            <v>-76.62</v>
          </cell>
          <cell r="L557" t="str">
            <v>Google Earth estimate</v>
          </cell>
          <cell r="M557" t="str">
            <v>NA</v>
          </cell>
          <cell r="N557" t="str">
            <v>NA</v>
          </cell>
          <cell r="O557">
            <v>20</v>
          </cell>
          <cell r="P557">
            <v>20</v>
          </cell>
          <cell r="Q557">
            <v>0</v>
          </cell>
          <cell r="R557" t="str">
            <v>NA</v>
          </cell>
          <cell r="S557">
            <v>29</v>
          </cell>
          <cell r="T557">
            <v>7</v>
          </cell>
          <cell r="U557">
            <v>1983</v>
          </cell>
          <cell r="V557">
            <v>31</v>
          </cell>
          <cell r="W557">
            <v>1</v>
          </cell>
          <cell r="X557">
            <v>1984</v>
          </cell>
          <cell r="Y557">
            <v>3</v>
          </cell>
          <cell r="Z557">
            <v>90</v>
          </cell>
          <cell r="AA557">
            <v>1</v>
          </cell>
          <cell r="AB557" t="str">
            <v>NA</v>
          </cell>
          <cell r="AC557" t="str">
            <v>Pitfall/Baits/Berlese/Hand collecting</v>
          </cell>
          <cell r="AD557" t="str">
            <v>Three transects of 785 sq. meters, with 10 sampling points of 10 m of diameter each one. Hand collecting: 40.5 h/transect. Leaflitter: with berlesse, 8505 sq. cm/transect. Pitfall: 90 traps/transect. Baits: 270 tuna baits/transect/2h</v>
          </cell>
          <cell r="AE557">
            <v>270</v>
          </cell>
          <cell r="AF557" t="str">
            <v>NA</v>
          </cell>
          <cell r="AG557" t="str">
            <v>NA</v>
          </cell>
          <cell r="AH557">
            <v>121.5</v>
          </cell>
          <cell r="AI557">
            <v>1366.875</v>
          </cell>
          <cell r="AJ557">
            <v>810</v>
          </cell>
          <cell r="AK557">
            <v>0</v>
          </cell>
          <cell r="AL557" t="str">
            <v>NA</v>
          </cell>
          <cell r="AM557">
            <v>120</v>
          </cell>
          <cell r="AN557">
            <v>0</v>
          </cell>
          <cell r="AO557">
            <v>0</v>
          </cell>
          <cell r="AP557" t="str">
            <v>NA</v>
          </cell>
          <cell r="AQ557" t="str">
            <v>NA</v>
          </cell>
          <cell r="AR557" t="str">
            <v>NA</v>
          </cell>
          <cell r="AS557" t="str">
            <v>NA</v>
          </cell>
          <cell r="AT557" t="str">
            <v>primary forest</v>
          </cell>
          <cell r="AU557" t="str">
            <v>Undisturbed</v>
          </cell>
          <cell r="AV557" t="str">
            <v>NA</v>
          </cell>
          <cell r="AW557" t="str">
            <v>NA</v>
          </cell>
          <cell r="AX557" t="str">
            <v>Primary forest - undisturbed protected area</v>
          </cell>
          <cell r="AY557" t="str">
            <v>NA</v>
          </cell>
        </row>
        <row r="558">
          <cell r="A558" t="str">
            <v>Bustos&amp;Ulloa-Chacón_1997_02</v>
          </cell>
          <cell r="B558" t="str">
            <v>Enríquez, M.L.</v>
          </cell>
          <cell r="C558" t="str">
            <v>South America</v>
          </cell>
          <cell r="D558" t="str">
            <v>Colombia</v>
          </cell>
          <cell r="E558" t="str">
            <v>Valle del Cauca</v>
          </cell>
          <cell r="F558" t="str">
            <v>Reserva Natural Hato Viejo</v>
          </cell>
          <cell r="G558" t="str">
            <v>Secondary forest</v>
          </cell>
          <cell r="H558" t="str">
            <v>Very humid premountain forest</v>
          </cell>
          <cell r="I558">
            <v>2650</v>
          </cell>
          <cell r="J558">
            <v>3.19</v>
          </cell>
          <cell r="K558">
            <v>-76.62</v>
          </cell>
          <cell r="L558" t="str">
            <v>Google Earth estimate</v>
          </cell>
          <cell r="M558" t="str">
            <v>NA</v>
          </cell>
          <cell r="N558" t="str">
            <v>NA</v>
          </cell>
          <cell r="O558">
            <v>14</v>
          </cell>
          <cell r="P558">
            <v>14</v>
          </cell>
          <cell r="Q558">
            <v>0</v>
          </cell>
          <cell r="R558" t="str">
            <v>NA</v>
          </cell>
          <cell r="S558">
            <v>29</v>
          </cell>
          <cell r="T558">
            <v>7</v>
          </cell>
          <cell r="U558">
            <v>1983</v>
          </cell>
          <cell r="V558">
            <v>31</v>
          </cell>
          <cell r="W558">
            <v>1</v>
          </cell>
          <cell r="X558">
            <v>1984</v>
          </cell>
          <cell r="Y558">
            <v>3</v>
          </cell>
          <cell r="Z558">
            <v>90</v>
          </cell>
          <cell r="AA558">
            <v>1</v>
          </cell>
          <cell r="AB558" t="str">
            <v>NA</v>
          </cell>
          <cell r="AC558" t="str">
            <v>Pitfall/Baits/Berlese/Hand collecting</v>
          </cell>
          <cell r="AD558" t="str">
            <v>Three transects of 785 sq. meters, with 10 sampling points of 10 m of diameter each one. Hand collecting: 40.5 h/transect. Leaflitter: with berlesse, 8505 sq. cm/transect. Pitfall: 90 traps/transect. Baits: 270 tuna baits/transect/2h</v>
          </cell>
          <cell r="AE558">
            <v>270</v>
          </cell>
          <cell r="AF558" t="str">
            <v>NA</v>
          </cell>
          <cell r="AG558" t="str">
            <v>NA</v>
          </cell>
          <cell r="AH558">
            <v>121.5</v>
          </cell>
          <cell r="AI558">
            <v>1366.875</v>
          </cell>
          <cell r="AJ558">
            <v>810</v>
          </cell>
          <cell r="AK558">
            <v>0</v>
          </cell>
          <cell r="AL558" t="str">
            <v>NA</v>
          </cell>
          <cell r="AM558">
            <v>120</v>
          </cell>
          <cell r="AN558">
            <v>0</v>
          </cell>
          <cell r="AO558">
            <v>0</v>
          </cell>
          <cell r="AP558" t="str">
            <v>NA</v>
          </cell>
          <cell r="AQ558" t="str">
            <v>NA</v>
          </cell>
          <cell r="AR558" t="str">
            <v>NA</v>
          </cell>
          <cell r="AS558" t="str">
            <v>NA</v>
          </cell>
          <cell r="AT558" t="str">
            <v>secondary forest</v>
          </cell>
          <cell r="AU558" t="str">
            <v>Undisturbed</v>
          </cell>
          <cell r="AV558" t="str">
            <v>NA</v>
          </cell>
          <cell r="AW558" t="str">
            <v>NA</v>
          </cell>
          <cell r="AX558" t="str">
            <v>Secondary forest - undisturbed protected area</v>
          </cell>
          <cell r="AY558" t="str">
            <v>NA</v>
          </cell>
        </row>
        <row r="559">
          <cell r="A559" t="str">
            <v>Bustos&amp;Ulloa-Chacón_1997_03</v>
          </cell>
          <cell r="B559" t="str">
            <v>Enríquez, M.L.</v>
          </cell>
          <cell r="C559" t="str">
            <v>South America</v>
          </cell>
          <cell r="D559" t="str">
            <v>Colombia</v>
          </cell>
          <cell r="E559" t="str">
            <v>Valle del Cauca</v>
          </cell>
          <cell r="F559" t="str">
            <v>Reserva Natural Hato Viejo</v>
          </cell>
          <cell r="G559" t="str">
            <v>Grassland</v>
          </cell>
          <cell r="H559" t="str">
            <v>Very humid premountain forest</v>
          </cell>
          <cell r="I559">
            <v>2650</v>
          </cell>
          <cell r="J559">
            <v>3.19</v>
          </cell>
          <cell r="K559">
            <v>-76.62</v>
          </cell>
          <cell r="L559" t="str">
            <v>Google Earth estimate</v>
          </cell>
          <cell r="M559" t="str">
            <v>NA</v>
          </cell>
          <cell r="N559" t="str">
            <v>NA</v>
          </cell>
          <cell r="O559">
            <v>9</v>
          </cell>
          <cell r="P559">
            <v>9</v>
          </cell>
          <cell r="Q559">
            <v>0</v>
          </cell>
          <cell r="R559" t="str">
            <v>NA</v>
          </cell>
          <cell r="S559">
            <v>11</v>
          </cell>
          <cell r="T559">
            <v>8</v>
          </cell>
          <cell r="U559">
            <v>1983</v>
          </cell>
          <cell r="V559">
            <v>11</v>
          </cell>
          <cell r="W559">
            <v>2</v>
          </cell>
          <cell r="X559">
            <v>1984</v>
          </cell>
          <cell r="Y559">
            <v>3</v>
          </cell>
          <cell r="Z559">
            <v>90</v>
          </cell>
          <cell r="AA559">
            <v>1</v>
          </cell>
          <cell r="AB559" t="str">
            <v>NA</v>
          </cell>
          <cell r="AC559" t="str">
            <v>Pitfall/Baits/Berlese/Hand collecting</v>
          </cell>
          <cell r="AD559" t="str">
            <v>Three transects of 785 sq. meters, with 10 sampling points of 10 m of diameter each one. Hand collecting: 40.5 h/transect. Leaflitter: with berlesse, 8505 sq. cm/transect. Pitfall: 90 traps/transect. Baits: 270 tuna baits/transect/2h</v>
          </cell>
          <cell r="AE559">
            <v>270</v>
          </cell>
          <cell r="AF559" t="str">
            <v>NA</v>
          </cell>
          <cell r="AG559" t="str">
            <v>NA</v>
          </cell>
          <cell r="AH559">
            <v>121.5</v>
          </cell>
          <cell r="AI559">
            <v>1366.875</v>
          </cell>
          <cell r="AJ559">
            <v>810</v>
          </cell>
          <cell r="AK559">
            <v>0</v>
          </cell>
          <cell r="AL559" t="str">
            <v>NA</v>
          </cell>
          <cell r="AM559">
            <v>120</v>
          </cell>
          <cell r="AN559">
            <v>0</v>
          </cell>
          <cell r="AO559">
            <v>0</v>
          </cell>
          <cell r="AP559" t="str">
            <v>NA</v>
          </cell>
          <cell r="AQ559" t="str">
            <v>NA</v>
          </cell>
          <cell r="AR559" t="str">
            <v>NA</v>
          </cell>
          <cell r="AS559" t="str">
            <v>NA</v>
          </cell>
          <cell r="AT559" t="str">
            <v>zone in regeneration</v>
          </cell>
          <cell r="AU559" t="str">
            <v>Undisturbed</v>
          </cell>
          <cell r="AV559" t="str">
            <v>NA</v>
          </cell>
          <cell r="AW559" t="str">
            <v>NA</v>
          </cell>
          <cell r="AX559" t="str">
            <v>Grassland in regeneration mainly - undisturbed protected area</v>
          </cell>
          <cell r="AY559" t="str">
            <v>NA</v>
          </cell>
        </row>
        <row r="560">
          <cell r="A560" t="str">
            <v>C-01</v>
          </cell>
          <cell r="B560" t="str">
            <v>Longino, John</v>
          </cell>
          <cell r="C560" t="str">
            <v>North America</v>
          </cell>
          <cell r="D560" t="str">
            <v>Honduras</v>
          </cell>
          <cell r="E560" t="str">
            <v>NA</v>
          </cell>
          <cell r="F560" t="str">
            <v>NA</v>
          </cell>
          <cell r="G560" t="str">
            <v>NA</v>
          </cell>
          <cell r="H560" t="str">
            <v>NA</v>
          </cell>
          <cell r="I560">
            <v>1530</v>
          </cell>
          <cell r="J560">
            <v>15.099159999999999</v>
          </cell>
          <cell r="K560">
            <v>-86.740610000000004</v>
          </cell>
          <cell r="L560" t="str">
            <v>NA</v>
          </cell>
          <cell r="M560" t="str">
            <v>NA</v>
          </cell>
          <cell r="N560" t="str">
            <v>NA</v>
          </cell>
          <cell r="O560" t="str">
            <v>NA</v>
          </cell>
          <cell r="P560" t="str">
            <v>NA</v>
          </cell>
          <cell r="Q560" t="str">
            <v>NA</v>
          </cell>
          <cell r="R560" t="str">
            <v>NA</v>
          </cell>
          <cell r="S560" t="str">
            <v>NA</v>
          </cell>
          <cell r="T560" t="str">
            <v>NA</v>
          </cell>
          <cell r="U560" t="str">
            <v>NA</v>
          </cell>
          <cell r="V560" t="str">
            <v>NA</v>
          </cell>
          <cell r="W560" t="str">
            <v>NA</v>
          </cell>
          <cell r="X560" t="str">
            <v>NA</v>
          </cell>
          <cell r="Y560" t="str">
            <v>NA</v>
          </cell>
          <cell r="Z560" t="str">
            <v>NA</v>
          </cell>
          <cell r="AA560" t="str">
            <v>NA</v>
          </cell>
          <cell r="AB560" t="str">
            <v>NA</v>
          </cell>
          <cell r="AC560" t="str">
            <v>NA</v>
          </cell>
          <cell r="AD560" t="str">
            <v>NA</v>
          </cell>
          <cell r="AE560" t="str">
            <v>NA</v>
          </cell>
          <cell r="AF560" t="str">
            <v>NA</v>
          </cell>
          <cell r="AG560" t="str">
            <v>NA</v>
          </cell>
          <cell r="AH560" t="str">
            <v>NA</v>
          </cell>
          <cell r="AI560" t="e">
            <v>#VALUE!</v>
          </cell>
          <cell r="AJ560" t="str">
            <v>NA</v>
          </cell>
          <cell r="AK560" t="str">
            <v>NA</v>
          </cell>
          <cell r="AL560" t="str">
            <v>NA</v>
          </cell>
          <cell r="AM560" t="str">
            <v>NA</v>
          </cell>
          <cell r="AN560" t="str">
            <v>NA</v>
          </cell>
          <cell r="AO560" t="str">
            <v>NA</v>
          </cell>
          <cell r="AP560" t="str">
            <v>NA</v>
          </cell>
          <cell r="AQ560" t="str">
            <v>NA</v>
          </cell>
          <cell r="AR560" t="str">
            <v>NA</v>
          </cell>
          <cell r="AS560" t="str">
            <v>NA</v>
          </cell>
          <cell r="AT560" t="str">
            <v>NA</v>
          </cell>
          <cell r="AU560" t="str">
            <v>NA</v>
          </cell>
          <cell r="AV560" t="str">
            <v>NA</v>
          </cell>
          <cell r="AW560" t="str">
            <v>NA</v>
          </cell>
          <cell r="AX560" t="str">
            <v>NA</v>
          </cell>
          <cell r="AY560" t="str">
            <v>Include only records that contain "worker" in LifeStageSex field. Export specimen data. Collapse specimen records so that one record for each collnxspecies combination.</v>
          </cell>
        </row>
        <row r="561">
          <cell r="A561" t="str">
            <v>C-02</v>
          </cell>
          <cell r="B561" t="str">
            <v>Longino, John</v>
          </cell>
          <cell r="C561" t="str">
            <v>North America</v>
          </cell>
          <cell r="D561" t="str">
            <v>Honduras</v>
          </cell>
          <cell r="E561" t="str">
            <v>NA</v>
          </cell>
          <cell r="F561" t="str">
            <v>NA</v>
          </cell>
          <cell r="G561" t="str">
            <v>NA</v>
          </cell>
          <cell r="H561" t="str">
            <v>NA</v>
          </cell>
          <cell r="I561">
            <v>2020</v>
          </cell>
          <cell r="J561">
            <v>14.948829999999999</v>
          </cell>
          <cell r="K561">
            <v>-85.915419999999997</v>
          </cell>
          <cell r="L561" t="str">
            <v>NA</v>
          </cell>
          <cell r="M561" t="str">
            <v>NA</v>
          </cell>
          <cell r="N561" t="str">
            <v>NA</v>
          </cell>
          <cell r="O561" t="str">
            <v>NA</v>
          </cell>
          <cell r="P561" t="str">
            <v>NA</v>
          </cell>
          <cell r="Q561" t="str">
            <v>NA</v>
          </cell>
          <cell r="R561" t="str">
            <v>NA</v>
          </cell>
          <cell r="S561" t="str">
            <v>NA</v>
          </cell>
          <cell r="T561" t="str">
            <v>NA</v>
          </cell>
          <cell r="U561" t="str">
            <v>NA</v>
          </cell>
          <cell r="V561" t="str">
            <v>NA</v>
          </cell>
          <cell r="W561" t="str">
            <v>NA</v>
          </cell>
          <cell r="X561" t="str">
            <v>NA</v>
          </cell>
          <cell r="Y561" t="str">
            <v>NA</v>
          </cell>
          <cell r="Z561" t="str">
            <v>NA</v>
          </cell>
          <cell r="AA561" t="str">
            <v>NA</v>
          </cell>
          <cell r="AB561" t="str">
            <v>NA</v>
          </cell>
          <cell r="AC561" t="str">
            <v>NA</v>
          </cell>
          <cell r="AD561" t="str">
            <v>NA</v>
          </cell>
          <cell r="AE561" t="str">
            <v>NA</v>
          </cell>
          <cell r="AF561" t="str">
            <v>NA</v>
          </cell>
          <cell r="AG561" t="str">
            <v>NA</v>
          </cell>
          <cell r="AH561" t="str">
            <v>NA</v>
          </cell>
          <cell r="AI561" t="e">
            <v>#VALUE!</v>
          </cell>
          <cell r="AJ561" t="str">
            <v>NA</v>
          </cell>
          <cell r="AK561" t="str">
            <v>NA</v>
          </cell>
          <cell r="AL561" t="str">
            <v>NA</v>
          </cell>
          <cell r="AM561" t="str">
            <v>NA</v>
          </cell>
          <cell r="AN561" t="str">
            <v>NA</v>
          </cell>
          <cell r="AO561" t="str">
            <v>NA</v>
          </cell>
          <cell r="AP561" t="str">
            <v>NA</v>
          </cell>
          <cell r="AQ561" t="str">
            <v>NA</v>
          </cell>
          <cell r="AR561" t="str">
            <v>NA</v>
          </cell>
          <cell r="AS561" t="str">
            <v>NA</v>
          </cell>
          <cell r="AT561" t="str">
            <v>NA</v>
          </cell>
          <cell r="AU561" t="str">
            <v>NA</v>
          </cell>
          <cell r="AV561" t="str">
            <v>NA</v>
          </cell>
          <cell r="AW561" t="str">
            <v>NA</v>
          </cell>
          <cell r="AX561" t="str">
            <v>NA</v>
          </cell>
          <cell r="AY561" t="str">
            <v>Include only records that contain "worker" in LifeStageSex field. Export specimen data. Collapse specimen records so that one record for each collnxspecies combination.</v>
          </cell>
        </row>
        <row r="562">
          <cell r="A562" t="str">
            <v>C-03</v>
          </cell>
          <cell r="B562" t="str">
            <v>Longino, John</v>
          </cell>
          <cell r="C562" t="str">
            <v>North America</v>
          </cell>
          <cell r="D562" t="str">
            <v>Honduras</v>
          </cell>
          <cell r="E562" t="str">
            <v>NA</v>
          </cell>
          <cell r="F562" t="str">
            <v>NA</v>
          </cell>
          <cell r="G562" t="str">
            <v>NA</v>
          </cell>
          <cell r="H562" t="str">
            <v>NA</v>
          </cell>
          <cell r="I562">
            <v>2000</v>
          </cell>
          <cell r="J562">
            <v>14.46012</v>
          </cell>
          <cell r="K562">
            <v>-87.545230000000004</v>
          </cell>
          <cell r="L562" t="str">
            <v>NA</v>
          </cell>
          <cell r="M562" t="str">
            <v>NA</v>
          </cell>
          <cell r="N562" t="str">
            <v>NA</v>
          </cell>
          <cell r="O562" t="str">
            <v>NA</v>
          </cell>
          <cell r="P562" t="str">
            <v>NA</v>
          </cell>
          <cell r="Q562" t="str">
            <v>NA</v>
          </cell>
          <cell r="R562" t="str">
            <v>NA</v>
          </cell>
          <cell r="S562" t="str">
            <v>NA</v>
          </cell>
          <cell r="T562" t="str">
            <v>NA</v>
          </cell>
          <cell r="U562" t="str">
            <v>NA</v>
          </cell>
          <cell r="V562" t="str">
            <v>NA</v>
          </cell>
          <cell r="W562" t="str">
            <v>NA</v>
          </cell>
          <cell r="X562" t="str">
            <v>NA</v>
          </cell>
          <cell r="Y562" t="str">
            <v>NA</v>
          </cell>
          <cell r="Z562" t="str">
            <v>NA</v>
          </cell>
          <cell r="AA562" t="str">
            <v>NA</v>
          </cell>
          <cell r="AB562" t="str">
            <v>NA</v>
          </cell>
          <cell r="AC562" t="str">
            <v>NA</v>
          </cell>
          <cell r="AD562" t="str">
            <v>NA</v>
          </cell>
          <cell r="AE562" t="str">
            <v>NA</v>
          </cell>
          <cell r="AF562" t="str">
            <v>NA</v>
          </cell>
          <cell r="AG562" t="str">
            <v>NA</v>
          </cell>
          <cell r="AH562" t="str">
            <v>NA</v>
          </cell>
          <cell r="AI562" t="e">
            <v>#VALUE!</v>
          </cell>
          <cell r="AJ562" t="str">
            <v>NA</v>
          </cell>
          <cell r="AK562" t="str">
            <v>NA</v>
          </cell>
          <cell r="AL562" t="str">
            <v>NA</v>
          </cell>
          <cell r="AM562" t="str">
            <v>NA</v>
          </cell>
          <cell r="AN562" t="str">
            <v>NA</v>
          </cell>
          <cell r="AO562" t="str">
            <v>NA</v>
          </cell>
          <cell r="AP562" t="str">
            <v>NA</v>
          </cell>
          <cell r="AQ562" t="str">
            <v>NA</v>
          </cell>
          <cell r="AR562" t="str">
            <v>NA</v>
          </cell>
          <cell r="AS562" t="str">
            <v>NA</v>
          </cell>
          <cell r="AT562" t="str">
            <v>NA</v>
          </cell>
          <cell r="AU562" t="str">
            <v>NA</v>
          </cell>
          <cell r="AV562" t="str">
            <v>NA</v>
          </cell>
          <cell r="AW562" t="str">
            <v>NA</v>
          </cell>
          <cell r="AX562" t="str">
            <v>NA</v>
          </cell>
          <cell r="AY562" t="str">
            <v>Include only records that contain "worker" in LifeStageSex field. Export specimen data. Collapse specimen records so that one record for each collnxspecies combination.</v>
          </cell>
        </row>
        <row r="563">
          <cell r="A563" t="str">
            <v>C-04</v>
          </cell>
          <cell r="B563" t="str">
            <v>Longino, John</v>
          </cell>
          <cell r="C563" t="str">
            <v>North America</v>
          </cell>
          <cell r="D563" t="str">
            <v>Honduras</v>
          </cell>
          <cell r="E563" t="str">
            <v>NA</v>
          </cell>
          <cell r="F563" t="str">
            <v>NA</v>
          </cell>
          <cell r="G563" t="str">
            <v>NA</v>
          </cell>
          <cell r="H563" t="str">
            <v>NA</v>
          </cell>
          <cell r="I563">
            <v>1120</v>
          </cell>
          <cell r="J563">
            <v>14.871130000000001</v>
          </cell>
          <cell r="K563">
            <v>-87.899349999999998</v>
          </cell>
          <cell r="L563" t="str">
            <v>NA</v>
          </cell>
          <cell r="M563" t="str">
            <v>NA</v>
          </cell>
          <cell r="N563" t="str">
            <v>NA</v>
          </cell>
          <cell r="O563" t="str">
            <v>NA</v>
          </cell>
          <cell r="P563" t="str">
            <v>NA</v>
          </cell>
          <cell r="Q563" t="str">
            <v>NA</v>
          </cell>
          <cell r="R563" t="str">
            <v>NA</v>
          </cell>
          <cell r="S563" t="str">
            <v>NA</v>
          </cell>
          <cell r="T563" t="str">
            <v>NA</v>
          </cell>
          <cell r="U563" t="str">
            <v>NA</v>
          </cell>
          <cell r="V563" t="str">
            <v>NA</v>
          </cell>
          <cell r="W563" t="str">
            <v>NA</v>
          </cell>
          <cell r="X563" t="str">
            <v>NA</v>
          </cell>
          <cell r="Y563" t="str">
            <v>NA</v>
          </cell>
          <cell r="Z563" t="str">
            <v>NA</v>
          </cell>
          <cell r="AA563" t="str">
            <v>NA</v>
          </cell>
          <cell r="AB563" t="str">
            <v>NA</v>
          </cell>
          <cell r="AC563" t="str">
            <v>NA</v>
          </cell>
          <cell r="AD563" t="str">
            <v>NA</v>
          </cell>
          <cell r="AE563" t="str">
            <v>NA</v>
          </cell>
          <cell r="AF563" t="str">
            <v>NA</v>
          </cell>
          <cell r="AG563" t="str">
            <v>NA</v>
          </cell>
          <cell r="AH563" t="str">
            <v>NA</v>
          </cell>
          <cell r="AI563" t="e">
            <v>#VALUE!</v>
          </cell>
          <cell r="AJ563" t="str">
            <v>NA</v>
          </cell>
          <cell r="AK563" t="str">
            <v>NA</v>
          </cell>
          <cell r="AL563" t="str">
            <v>NA</v>
          </cell>
          <cell r="AM563" t="str">
            <v>NA</v>
          </cell>
          <cell r="AN563" t="str">
            <v>NA</v>
          </cell>
          <cell r="AO563" t="str">
            <v>NA</v>
          </cell>
          <cell r="AP563" t="str">
            <v>NA</v>
          </cell>
          <cell r="AQ563" t="str">
            <v>NA</v>
          </cell>
          <cell r="AR563" t="str">
            <v>NA</v>
          </cell>
          <cell r="AS563" t="str">
            <v>NA</v>
          </cell>
          <cell r="AT563" t="str">
            <v>NA</v>
          </cell>
          <cell r="AU563" t="str">
            <v>NA</v>
          </cell>
          <cell r="AV563" t="str">
            <v>NA</v>
          </cell>
          <cell r="AW563" t="str">
            <v>NA</v>
          </cell>
          <cell r="AX563" t="str">
            <v>NA</v>
          </cell>
          <cell r="AY563" t="str">
            <v>Include only records that contain "worker" in LifeStageSex field. Export specimen data. Collapse specimen records so that one record for each collnxspecies combination.</v>
          </cell>
        </row>
        <row r="564">
          <cell r="A564" t="str">
            <v>C-05</v>
          </cell>
          <cell r="B564" t="str">
            <v>Longino, John</v>
          </cell>
          <cell r="C564" t="str">
            <v>North America</v>
          </cell>
          <cell r="D564" t="str">
            <v>Honduras</v>
          </cell>
          <cell r="E564" t="str">
            <v>NA</v>
          </cell>
          <cell r="F564" t="str">
            <v>NA</v>
          </cell>
          <cell r="G564" t="str">
            <v>NA</v>
          </cell>
          <cell r="H564" t="str">
            <v>NA</v>
          </cell>
          <cell r="I564">
            <v>2200</v>
          </cell>
          <cell r="J564">
            <v>14.45603</v>
          </cell>
          <cell r="K564">
            <v>-89.069040000000001</v>
          </cell>
          <cell r="L564" t="str">
            <v>NA</v>
          </cell>
          <cell r="M564" t="str">
            <v>NA</v>
          </cell>
          <cell r="N564" t="str">
            <v>NA</v>
          </cell>
          <cell r="O564" t="str">
            <v>NA</v>
          </cell>
          <cell r="P564" t="str">
            <v>NA</v>
          </cell>
          <cell r="Q564" t="str">
            <v>NA</v>
          </cell>
          <cell r="R564" t="str">
            <v>NA</v>
          </cell>
          <cell r="S564" t="str">
            <v>NA</v>
          </cell>
          <cell r="T564" t="str">
            <v>NA</v>
          </cell>
          <cell r="U564" t="str">
            <v>NA</v>
          </cell>
          <cell r="V564" t="str">
            <v>NA</v>
          </cell>
          <cell r="W564" t="str">
            <v>NA</v>
          </cell>
          <cell r="X564" t="str">
            <v>NA</v>
          </cell>
          <cell r="Y564" t="str">
            <v>NA</v>
          </cell>
          <cell r="Z564" t="str">
            <v>NA</v>
          </cell>
          <cell r="AA564" t="str">
            <v>NA</v>
          </cell>
          <cell r="AB564" t="str">
            <v>NA</v>
          </cell>
          <cell r="AC564" t="str">
            <v>NA</v>
          </cell>
          <cell r="AD564" t="str">
            <v>NA</v>
          </cell>
          <cell r="AE564" t="str">
            <v>NA</v>
          </cell>
          <cell r="AF564" t="str">
            <v>NA</v>
          </cell>
          <cell r="AG564" t="str">
            <v>NA</v>
          </cell>
          <cell r="AH564" t="str">
            <v>NA</v>
          </cell>
          <cell r="AI564" t="e">
            <v>#VALUE!</v>
          </cell>
          <cell r="AJ564" t="str">
            <v>NA</v>
          </cell>
          <cell r="AK564" t="str">
            <v>NA</v>
          </cell>
          <cell r="AL564" t="str">
            <v>NA</v>
          </cell>
          <cell r="AM564" t="str">
            <v>NA</v>
          </cell>
          <cell r="AN564" t="str">
            <v>NA</v>
          </cell>
          <cell r="AO564" t="str">
            <v>NA</v>
          </cell>
          <cell r="AP564" t="str">
            <v>NA</v>
          </cell>
          <cell r="AQ564" t="str">
            <v>NA</v>
          </cell>
          <cell r="AR564" t="str">
            <v>NA</v>
          </cell>
          <cell r="AS564" t="str">
            <v>NA</v>
          </cell>
          <cell r="AT564" t="str">
            <v>NA</v>
          </cell>
          <cell r="AU564" t="str">
            <v>NA</v>
          </cell>
          <cell r="AV564" t="str">
            <v>NA</v>
          </cell>
          <cell r="AW564" t="str">
            <v>NA</v>
          </cell>
          <cell r="AX564" t="str">
            <v>NA</v>
          </cell>
          <cell r="AY564" t="str">
            <v>Include only records that contain "worker" in LifeStageSex field. Export specimen data. Collapse specimen records so that one record for each collnxspecies combination.</v>
          </cell>
        </row>
        <row r="565">
          <cell r="A565" t="str">
            <v>C-06</v>
          </cell>
          <cell r="B565" t="str">
            <v>Longino, John</v>
          </cell>
          <cell r="C565" t="str">
            <v>North America</v>
          </cell>
          <cell r="D565" t="str">
            <v>Honduras</v>
          </cell>
          <cell r="E565" t="str">
            <v>NA</v>
          </cell>
          <cell r="F565" t="str">
            <v>NA</v>
          </cell>
          <cell r="G565" t="str">
            <v>NA</v>
          </cell>
          <cell r="H565" t="str">
            <v>NA</v>
          </cell>
          <cell r="I565">
            <v>1330</v>
          </cell>
          <cell r="J565">
            <v>15.486829999999999</v>
          </cell>
          <cell r="K565">
            <v>-88.234250000000003</v>
          </cell>
          <cell r="L565" t="str">
            <v>NA</v>
          </cell>
          <cell r="M565" t="str">
            <v>NA</v>
          </cell>
          <cell r="N565" t="str">
            <v>NA</v>
          </cell>
          <cell r="O565" t="str">
            <v>NA</v>
          </cell>
          <cell r="P565" t="str">
            <v>NA</v>
          </cell>
          <cell r="Q565" t="str">
            <v>NA</v>
          </cell>
          <cell r="R565" t="str">
            <v>NA</v>
          </cell>
          <cell r="S565" t="str">
            <v>NA</v>
          </cell>
          <cell r="T565" t="str">
            <v>NA</v>
          </cell>
          <cell r="U565" t="str">
            <v>NA</v>
          </cell>
          <cell r="V565" t="str">
            <v>NA</v>
          </cell>
          <cell r="W565" t="str">
            <v>NA</v>
          </cell>
          <cell r="X565" t="str">
            <v>NA</v>
          </cell>
          <cell r="Y565" t="str">
            <v>NA</v>
          </cell>
          <cell r="Z565" t="str">
            <v>NA</v>
          </cell>
          <cell r="AA565" t="str">
            <v>NA</v>
          </cell>
          <cell r="AB565" t="str">
            <v>NA</v>
          </cell>
          <cell r="AC565" t="str">
            <v>NA</v>
          </cell>
          <cell r="AD565" t="str">
            <v>NA</v>
          </cell>
          <cell r="AE565" t="str">
            <v>NA</v>
          </cell>
          <cell r="AF565" t="str">
            <v>NA</v>
          </cell>
          <cell r="AG565" t="str">
            <v>NA</v>
          </cell>
          <cell r="AH565" t="str">
            <v>NA</v>
          </cell>
          <cell r="AI565" t="e">
            <v>#VALUE!</v>
          </cell>
          <cell r="AJ565" t="str">
            <v>NA</v>
          </cell>
          <cell r="AK565" t="str">
            <v>NA</v>
          </cell>
          <cell r="AL565" t="str">
            <v>NA</v>
          </cell>
          <cell r="AM565" t="str">
            <v>NA</v>
          </cell>
          <cell r="AN565" t="str">
            <v>NA</v>
          </cell>
          <cell r="AO565" t="str">
            <v>NA</v>
          </cell>
          <cell r="AP565" t="str">
            <v>NA</v>
          </cell>
          <cell r="AQ565" t="str">
            <v>NA</v>
          </cell>
          <cell r="AR565" t="str">
            <v>NA</v>
          </cell>
          <cell r="AS565" t="str">
            <v>NA</v>
          </cell>
          <cell r="AT565" t="str">
            <v>NA</v>
          </cell>
          <cell r="AU565" t="str">
            <v>NA</v>
          </cell>
          <cell r="AV565" t="str">
            <v>NA</v>
          </cell>
          <cell r="AW565" t="str">
            <v>NA</v>
          </cell>
          <cell r="AX565" t="str">
            <v>NA</v>
          </cell>
          <cell r="AY565" t="str">
            <v>Include only records that contain "worker" in LifeStageSex field. Export specimen data. Collapse specimen records so that one record for each collnxspecies combination.</v>
          </cell>
        </row>
        <row r="566">
          <cell r="A566" t="str">
            <v>C-07</v>
          </cell>
          <cell r="B566" t="str">
            <v>Longino, John</v>
          </cell>
          <cell r="C566" t="str">
            <v>North America</v>
          </cell>
          <cell r="D566" t="str">
            <v>Honduras</v>
          </cell>
          <cell r="E566" t="str">
            <v>NA</v>
          </cell>
          <cell r="F566" t="str">
            <v>NA</v>
          </cell>
          <cell r="G566" t="str">
            <v>NA</v>
          </cell>
          <cell r="H566" t="str">
            <v>NA</v>
          </cell>
          <cell r="I566">
            <v>60</v>
          </cell>
          <cell r="J566">
            <v>15.66442</v>
          </cell>
          <cell r="K566">
            <v>-84.857640000000004</v>
          </cell>
          <cell r="L566" t="str">
            <v>NA</v>
          </cell>
          <cell r="M566" t="str">
            <v>NA</v>
          </cell>
          <cell r="N566" t="str">
            <v>NA</v>
          </cell>
          <cell r="O566" t="str">
            <v>NA</v>
          </cell>
          <cell r="P566" t="str">
            <v>NA</v>
          </cell>
          <cell r="Q566" t="str">
            <v>NA</v>
          </cell>
          <cell r="R566" t="str">
            <v>NA</v>
          </cell>
          <cell r="S566" t="str">
            <v>NA</v>
          </cell>
          <cell r="T566" t="str">
            <v>NA</v>
          </cell>
          <cell r="U566" t="str">
            <v>NA</v>
          </cell>
          <cell r="V566" t="str">
            <v>NA</v>
          </cell>
          <cell r="W566" t="str">
            <v>NA</v>
          </cell>
          <cell r="X566" t="str">
            <v>NA</v>
          </cell>
          <cell r="Y566" t="str">
            <v>NA</v>
          </cell>
          <cell r="Z566" t="str">
            <v>NA</v>
          </cell>
          <cell r="AA566" t="str">
            <v>NA</v>
          </cell>
          <cell r="AB566" t="str">
            <v>NA</v>
          </cell>
          <cell r="AC566" t="str">
            <v>NA</v>
          </cell>
          <cell r="AD566" t="str">
            <v>NA</v>
          </cell>
          <cell r="AE566" t="str">
            <v>NA</v>
          </cell>
          <cell r="AF566" t="str">
            <v>NA</v>
          </cell>
          <cell r="AG566" t="str">
            <v>NA</v>
          </cell>
          <cell r="AH566" t="str">
            <v>NA</v>
          </cell>
          <cell r="AI566" t="e">
            <v>#VALUE!</v>
          </cell>
          <cell r="AJ566" t="str">
            <v>NA</v>
          </cell>
          <cell r="AK566" t="str">
            <v>NA</v>
          </cell>
          <cell r="AL566" t="str">
            <v>NA</v>
          </cell>
          <cell r="AM566" t="str">
            <v>NA</v>
          </cell>
          <cell r="AN566" t="str">
            <v>NA</v>
          </cell>
          <cell r="AO566" t="str">
            <v>NA</v>
          </cell>
          <cell r="AP566" t="str">
            <v>NA</v>
          </cell>
          <cell r="AQ566" t="str">
            <v>NA</v>
          </cell>
          <cell r="AR566" t="str">
            <v>NA</v>
          </cell>
          <cell r="AS566" t="str">
            <v>NA</v>
          </cell>
          <cell r="AT566" t="str">
            <v>NA</v>
          </cell>
          <cell r="AU566" t="str">
            <v>NA</v>
          </cell>
          <cell r="AV566" t="str">
            <v>NA</v>
          </cell>
          <cell r="AW566" t="str">
            <v>NA</v>
          </cell>
          <cell r="AX566" t="str">
            <v>NA</v>
          </cell>
          <cell r="AY566" t="str">
            <v>Include only records that contain "worker" in LifeStageSex field. Export specimen data. Collapse specimen records so that one record for each collnxspecies combination.</v>
          </cell>
        </row>
        <row r="567">
          <cell r="A567" t="str">
            <v>C-08</v>
          </cell>
          <cell r="B567" t="str">
            <v>Longino, John</v>
          </cell>
          <cell r="C567" t="str">
            <v>North America</v>
          </cell>
          <cell r="D567" t="str">
            <v>Honduras</v>
          </cell>
          <cell r="E567" t="str">
            <v>NA</v>
          </cell>
          <cell r="F567" t="str">
            <v>NA</v>
          </cell>
          <cell r="G567" t="str">
            <v>NA</v>
          </cell>
          <cell r="H567" t="str">
            <v>NA</v>
          </cell>
          <cell r="I567">
            <v>30</v>
          </cell>
          <cell r="J567">
            <v>15.76403</v>
          </cell>
          <cell r="K567">
            <v>-87.456509999999994</v>
          </cell>
          <cell r="L567" t="str">
            <v>NA</v>
          </cell>
          <cell r="M567" t="str">
            <v>NA</v>
          </cell>
          <cell r="N567" t="str">
            <v>NA</v>
          </cell>
          <cell r="O567" t="str">
            <v>NA</v>
          </cell>
          <cell r="P567" t="str">
            <v>NA</v>
          </cell>
          <cell r="Q567" t="str">
            <v>NA</v>
          </cell>
          <cell r="R567" t="str">
            <v>NA</v>
          </cell>
          <cell r="S567" t="str">
            <v>NA</v>
          </cell>
          <cell r="T567" t="str">
            <v>NA</v>
          </cell>
          <cell r="U567" t="str">
            <v>NA</v>
          </cell>
          <cell r="V567" t="str">
            <v>NA</v>
          </cell>
          <cell r="W567" t="str">
            <v>NA</v>
          </cell>
          <cell r="X567" t="str">
            <v>NA</v>
          </cell>
          <cell r="Y567" t="str">
            <v>NA</v>
          </cell>
          <cell r="Z567" t="str">
            <v>NA</v>
          </cell>
          <cell r="AA567" t="str">
            <v>NA</v>
          </cell>
          <cell r="AB567" t="str">
            <v>NA</v>
          </cell>
          <cell r="AC567" t="str">
            <v>NA</v>
          </cell>
          <cell r="AD567" t="str">
            <v>NA</v>
          </cell>
          <cell r="AE567" t="str">
            <v>NA</v>
          </cell>
          <cell r="AF567" t="str">
            <v>NA</v>
          </cell>
          <cell r="AG567" t="str">
            <v>NA</v>
          </cell>
          <cell r="AH567" t="str">
            <v>NA</v>
          </cell>
          <cell r="AI567" t="e">
            <v>#VALUE!</v>
          </cell>
          <cell r="AJ567" t="str">
            <v>NA</v>
          </cell>
          <cell r="AK567" t="str">
            <v>NA</v>
          </cell>
          <cell r="AL567" t="str">
            <v>NA</v>
          </cell>
          <cell r="AM567" t="str">
            <v>NA</v>
          </cell>
          <cell r="AN567" t="str">
            <v>NA</v>
          </cell>
          <cell r="AO567" t="str">
            <v>NA</v>
          </cell>
          <cell r="AP567" t="str">
            <v>NA</v>
          </cell>
          <cell r="AQ567" t="str">
            <v>NA</v>
          </cell>
          <cell r="AR567" t="str">
            <v>NA</v>
          </cell>
          <cell r="AS567" t="str">
            <v>NA</v>
          </cell>
          <cell r="AT567" t="str">
            <v>NA</v>
          </cell>
          <cell r="AU567" t="str">
            <v>NA</v>
          </cell>
          <cell r="AV567" t="str">
            <v>NA</v>
          </cell>
          <cell r="AW567" t="str">
            <v>NA</v>
          </cell>
          <cell r="AX567" t="str">
            <v>NA</v>
          </cell>
          <cell r="AY567" t="str">
            <v>Include only records that contain "worker" in LifeStageSex field. Export specimen data. Collapse specimen records so that one record for each collnxspecies combination.</v>
          </cell>
        </row>
        <row r="568">
          <cell r="A568" t="str">
            <v>C-09</v>
          </cell>
          <cell r="B568" t="str">
            <v>Longino, John</v>
          </cell>
          <cell r="C568" t="str">
            <v>North America</v>
          </cell>
          <cell r="D568" t="str">
            <v>Honduras</v>
          </cell>
          <cell r="E568" t="str">
            <v>NA</v>
          </cell>
          <cell r="F568" t="str">
            <v>NA</v>
          </cell>
          <cell r="G568" t="str">
            <v>NA</v>
          </cell>
          <cell r="H568" t="str">
            <v>NA</v>
          </cell>
          <cell r="I568">
            <v>200</v>
          </cell>
          <cell r="J568">
            <v>15.69449</v>
          </cell>
          <cell r="K568">
            <v>-86.863389999999995</v>
          </cell>
          <cell r="L568" t="str">
            <v>NA</v>
          </cell>
          <cell r="M568" t="str">
            <v>NA</v>
          </cell>
          <cell r="N568" t="str">
            <v>NA</v>
          </cell>
          <cell r="O568" t="str">
            <v>NA</v>
          </cell>
          <cell r="P568" t="str">
            <v>NA</v>
          </cell>
          <cell r="Q568" t="str">
            <v>NA</v>
          </cell>
          <cell r="R568" t="str">
            <v>NA</v>
          </cell>
          <cell r="S568" t="str">
            <v>NA</v>
          </cell>
          <cell r="T568" t="str">
            <v>NA</v>
          </cell>
          <cell r="U568" t="str">
            <v>NA</v>
          </cell>
          <cell r="V568" t="str">
            <v>NA</v>
          </cell>
          <cell r="W568" t="str">
            <v>NA</v>
          </cell>
          <cell r="X568" t="str">
            <v>NA</v>
          </cell>
          <cell r="Y568" t="str">
            <v>NA</v>
          </cell>
          <cell r="Z568" t="str">
            <v>NA</v>
          </cell>
          <cell r="AA568" t="str">
            <v>NA</v>
          </cell>
          <cell r="AB568" t="str">
            <v>NA</v>
          </cell>
          <cell r="AC568" t="str">
            <v>NA</v>
          </cell>
          <cell r="AD568" t="str">
            <v>NA</v>
          </cell>
          <cell r="AE568" t="str">
            <v>NA</v>
          </cell>
          <cell r="AF568" t="str">
            <v>NA</v>
          </cell>
          <cell r="AG568" t="str">
            <v>NA</v>
          </cell>
          <cell r="AH568" t="str">
            <v>NA</v>
          </cell>
          <cell r="AI568" t="e">
            <v>#VALUE!</v>
          </cell>
          <cell r="AJ568" t="str">
            <v>NA</v>
          </cell>
          <cell r="AK568" t="str">
            <v>NA</v>
          </cell>
          <cell r="AL568" t="str">
            <v>NA</v>
          </cell>
          <cell r="AM568" t="str">
            <v>NA</v>
          </cell>
          <cell r="AN568" t="str">
            <v>NA</v>
          </cell>
          <cell r="AO568" t="str">
            <v>NA</v>
          </cell>
          <cell r="AP568" t="str">
            <v>NA</v>
          </cell>
          <cell r="AQ568" t="str">
            <v>NA</v>
          </cell>
          <cell r="AR568" t="str">
            <v>NA</v>
          </cell>
          <cell r="AS568" t="str">
            <v>NA</v>
          </cell>
          <cell r="AT568" t="str">
            <v>NA</v>
          </cell>
          <cell r="AU568" t="str">
            <v>NA</v>
          </cell>
          <cell r="AV568" t="str">
            <v>NA</v>
          </cell>
          <cell r="AW568" t="str">
            <v>NA</v>
          </cell>
          <cell r="AX568" t="str">
            <v>NA</v>
          </cell>
          <cell r="AY568" t="str">
            <v>Include only records that contain "worker" in LifeStageSex field. Export specimen data. Collapse specimen records so that one record for each collnxspecies combination.</v>
          </cell>
        </row>
        <row r="569">
          <cell r="A569" t="str">
            <v>CA 4km NNW Guinda</v>
          </cell>
          <cell r="B569" t="str">
            <v>Phil Ward</v>
          </cell>
          <cell r="C569" t="str">
            <v>North America</v>
          </cell>
          <cell r="D569" t="str">
            <v>USA</v>
          </cell>
          <cell r="E569" t="str">
            <v>NA</v>
          </cell>
          <cell r="F569" t="str">
            <v>NA</v>
          </cell>
          <cell r="G569" t="str">
            <v>NA</v>
          </cell>
          <cell r="H569" t="str">
            <v>NA</v>
          </cell>
          <cell r="I569">
            <v>120</v>
          </cell>
          <cell r="J569">
            <v>38.866700000000002</v>
          </cell>
          <cell r="K569">
            <v>-122.2</v>
          </cell>
          <cell r="L569" t="str">
            <v>NA</v>
          </cell>
          <cell r="M569" t="str">
            <v>NA</v>
          </cell>
          <cell r="N569" t="str">
            <v>NA</v>
          </cell>
          <cell r="O569" t="str">
            <v>NA</v>
          </cell>
          <cell r="P569" t="str">
            <v>NA</v>
          </cell>
          <cell r="Q569" t="str">
            <v>NA</v>
          </cell>
          <cell r="R569" t="str">
            <v>NA</v>
          </cell>
          <cell r="S569">
            <v>7</v>
          </cell>
          <cell r="T569">
            <v>4</v>
          </cell>
          <cell r="U569">
            <v>1990</v>
          </cell>
          <cell r="V569" t="str">
            <v>NA</v>
          </cell>
          <cell r="W569" t="str">
            <v>NA</v>
          </cell>
          <cell r="X569" t="str">
            <v>NA</v>
          </cell>
          <cell r="Y569" t="str">
            <v>NA</v>
          </cell>
          <cell r="Z569" t="str">
            <v>NA</v>
          </cell>
          <cell r="AA569" t="str">
            <v>NA</v>
          </cell>
          <cell r="AB569" t="str">
            <v>NA</v>
          </cell>
          <cell r="AC569" t="str">
            <v>NA</v>
          </cell>
          <cell r="AD569" t="str">
            <v>NA</v>
          </cell>
          <cell r="AE569" t="str">
            <v>NA</v>
          </cell>
          <cell r="AF569" t="str">
            <v>NA</v>
          </cell>
          <cell r="AG569" t="str">
            <v>NA</v>
          </cell>
          <cell r="AH569" t="str">
            <v>NA</v>
          </cell>
          <cell r="AI569" t="e">
            <v>#VALUE!</v>
          </cell>
          <cell r="AJ569" t="str">
            <v>NA</v>
          </cell>
          <cell r="AK569" t="str">
            <v>NA</v>
          </cell>
          <cell r="AL569" t="str">
            <v>NA</v>
          </cell>
          <cell r="AM569" t="str">
            <v>NA</v>
          </cell>
          <cell r="AN569" t="str">
            <v>NA</v>
          </cell>
          <cell r="AO569" t="str">
            <v>NA</v>
          </cell>
          <cell r="AP569" t="str">
            <v>NA</v>
          </cell>
          <cell r="AQ569" t="str">
            <v>NA</v>
          </cell>
          <cell r="AR569" t="str">
            <v>NA</v>
          </cell>
          <cell r="AS569" t="str">
            <v>NA</v>
          </cell>
          <cell r="AT569" t="str">
            <v>HR19 ripar.woodland</v>
          </cell>
          <cell r="AU569" t="str">
            <v>NA</v>
          </cell>
          <cell r="AV569" t="str">
            <v>NA</v>
          </cell>
          <cell r="AW569" t="str">
            <v>NA</v>
          </cell>
          <cell r="AX569" t="str">
            <v>NA</v>
          </cell>
          <cell r="AY569" t="str">
            <v>NA</v>
          </cell>
        </row>
        <row r="570">
          <cell r="A570" t="str">
            <v>CA 8km NW Quincy</v>
          </cell>
          <cell r="B570" t="str">
            <v>Phil Ward</v>
          </cell>
          <cell r="C570" t="str">
            <v>North America</v>
          </cell>
          <cell r="D570" t="str">
            <v>USA</v>
          </cell>
          <cell r="E570" t="str">
            <v>NA</v>
          </cell>
          <cell r="F570" t="str">
            <v>NA</v>
          </cell>
          <cell r="G570" t="str">
            <v>NA</v>
          </cell>
          <cell r="H570" t="str">
            <v>NA</v>
          </cell>
          <cell r="I570">
            <v>1030</v>
          </cell>
          <cell r="J570">
            <v>40</v>
          </cell>
          <cell r="K570">
            <v>-120.9833</v>
          </cell>
          <cell r="L570" t="str">
            <v>NA</v>
          </cell>
          <cell r="M570" t="str">
            <v>NA</v>
          </cell>
          <cell r="N570" t="str">
            <v>NA</v>
          </cell>
          <cell r="O570" t="str">
            <v>NA</v>
          </cell>
          <cell r="P570" t="str">
            <v>NA</v>
          </cell>
          <cell r="Q570" t="str">
            <v>NA</v>
          </cell>
          <cell r="R570" t="str">
            <v>NA</v>
          </cell>
          <cell r="S570">
            <v>26</v>
          </cell>
          <cell r="T570">
            <v>6</v>
          </cell>
          <cell r="U570">
            <v>1992</v>
          </cell>
          <cell r="V570" t="str">
            <v>NA</v>
          </cell>
          <cell r="W570" t="str">
            <v>NA</v>
          </cell>
          <cell r="X570" t="str">
            <v>NA</v>
          </cell>
          <cell r="Y570" t="str">
            <v>NA</v>
          </cell>
          <cell r="Z570" t="str">
            <v>NA</v>
          </cell>
          <cell r="AA570" t="str">
            <v>NA</v>
          </cell>
          <cell r="AB570" t="str">
            <v>NA</v>
          </cell>
          <cell r="AC570" t="str">
            <v>NA</v>
          </cell>
          <cell r="AD570" t="str">
            <v>NA</v>
          </cell>
          <cell r="AE570" t="str">
            <v>NA</v>
          </cell>
          <cell r="AF570" t="str">
            <v>NA</v>
          </cell>
          <cell r="AG570" t="str">
            <v>NA</v>
          </cell>
          <cell r="AH570" t="str">
            <v>NA</v>
          </cell>
          <cell r="AI570" t="e">
            <v>#VALUE!</v>
          </cell>
          <cell r="AJ570" t="str">
            <v>NA</v>
          </cell>
          <cell r="AK570" t="str">
            <v>NA</v>
          </cell>
          <cell r="AL570" t="str">
            <v>NA</v>
          </cell>
          <cell r="AM570" t="str">
            <v>NA</v>
          </cell>
          <cell r="AN570" t="str">
            <v>NA</v>
          </cell>
          <cell r="AO570" t="str">
            <v>NA</v>
          </cell>
          <cell r="AP570" t="str">
            <v>NA</v>
          </cell>
          <cell r="AQ570" t="str">
            <v>NA</v>
          </cell>
          <cell r="AR570" t="str">
            <v>NA</v>
          </cell>
          <cell r="AS570" t="str">
            <v>NA</v>
          </cell>
          <cell r="AT570" t="str">
            <v>HB77 mixed conif.for</v>
          </cell>
          <cell r="AU570" t="str">
            <v>NA</v>
          </cell>
          <cell r="AV570" t="str">
            <v>NA</v>
          </cell>
          <cell r="AW570" t="str">
            <v>NA</v>
          </cell>
          <cell r="AX570" t="str">
            <v>NA</v>
          </cell>
          <cell r="AY570" t="str">
            <v>NA</v>
          </cell>
        </row>
        <row r="571">
          <cell r="A571" t="str">
            <v>CA Cent.,Sta Cruz I.</v>
          </cell>
          <cell r="B571" t="str">
            <v>Phil Ward</v>
          </cell>
          <cell r="C571" t="str">
            <v>North America</v>
          </cell>
          <cell r="D571" t="str">
            <v>USA</v>
          </cell>
          <cell r="E571" t="str">
            <v>NA</v>
          </cell>
          <cell r="F571" t="str">
            <v>NA</v>
          </cell>
          <cell r="G571" t="str">
            <v>NA</v>
          </cell>
          <cell r="H571" t="str">
            <v>NA</v>
          </cell>
          <cell r="I571">
            <v>435</v>
          </cell>
          <cell r="J571">
            <v>34.0167</v>
          </cell>
          <cell r="K571">
            <v>-119.8</v>
          </cell>
          <cell r="L571" t="str">
            <v>NA</v>
          </cell>
          <cell r="M571" t="str">
            <v>NA</v>
          </cell>
          <cell r="N571" t="str">
            <v>NA</v>
          </cell>
          <cell r="O571" t="str">
            <v>NA</v>
          </cell>
          <cell r="P571" t="str">
            <v>NA</v>
          </cell>
          <cell r="Q571" t="str">
            <v>NA</v>
          </cell>
          <cell r="R571" t="str">
            <v>NA</v>
          </cell>
          <cell r="S571">
            <v>26</v>
          </cell>
          <cell r="T571">
            <v>6</v>
          </cell>
          <cell r="U571">
            <v>1993</v>
          </cell>
          <cell r="V571" t="str">
            <v>NA</v>
          </cell>
          <cell r="W571" t="str">
            <v>NA</v>
          </cell>
          <cell r="X571" t="str">
            <v>NA</v>
          </cell>
          <cell r="Y571" t="str">
            <v>NA</v>
          </cell>
          <cell r="Z571" t="str">
            <v>NA</v>
          </cell>
          <cell r="AA571" t="str">
            <v>NA</v>
          </cell>
          <cell r="AB571" t="str">
            <v>NA</v>
          </cell>
          <cell r="AC571" t="str">
            <v>NA</v>
          </cell>
          <cell r="AD571" t="str">
            <v>NA</v>
          </cell>
          <cell r="AE571" t="str">
            <v>NA</v>
          </cell>
          <cell r="AF571" t="str">
            <v>NA</v>
          </cell>
          <cell r="AG571" t="str">
            <v>NA</v>
          </cell>
          <cell r="AH571" t="str">
            <v>NA</v>
          </cell>
          <cell r="AI571" t="e">
            <v>#VALUE!</v>
          </cell>
          <cell r="AJ571" t="str">
            <v>NA</v>
          </cell>
          <cell r="AK571" t="str">
            <v>NA</v>
          </cell>
          <cell r="AL571" t="str">
            <v>NA</v>
          </cell>
          <cell r="AM571" t="str">
            <v>NA</v>
          </cell>
          <cell r="AN571" t="str">
            <v>NA</v>
          </cell>
          <cell r="AO571" t="str">
            <v>NA</v>
          </cell>
          <cell r="AP571" t="str">
            <v>NA</v>
          </cell>
          <cell r="AQ571" t="str">
            <v>NA</v>
          </cell>
          <cell r="AR571" t="str">
            <v>NA</v>
          </cell>
          <cell r="AS571" t="str">
            <v>NA</v>
          </cell>
          <cell r="AT571" t="str">
            <v>HB109 coast.pine for</v>
          </cell>
          <cell r="AU571" t="str">
            <v>NA</v>
          </cell>
          <cell r="AV571" t="str">
            <v>NA</v>
          </cell>
          <cell r="AW571" t="str">
            <v>NA</v>
          </cell>
          <cell r="AX571" t="str">
            <v>NA</v>
          </cell>
          <cell r="AY571" t="str">
            <v>NA</v>
          </cell>
        </row>
        <row r="572">
          <cell r="A572" t="str">
            <v>CA Lang Crossing</v>
          </cell>
          <cell r="B572" t="str">
            <v>Phil Ward</v>
          </cell>
          <cell r="C572" t="str">
            <v>North America</v>
          </cell>
          <cell r="D572" t="str">
            <v>USA</v>
          </cell>
          <cell r="E572" t="str">
            <v>NA</v>
          </cell>
          <cell r="F572" t="str">
            <v>NA</v>
          </cell>
          <cell r="G572" t="str">
            <v>NA</v>
          </cell>
          <cell r="H572" t="str">
            <v>NA</v>
          </cell>
          <cell r="I572">
            <v>1425</v>
          </cell>
          <cell r="J572">
            <v>39.316699999999997</v>
          </cell>
          <cell r="K572">
            <v>-120.65</v>
          </cell>
          <cell r="L572" t="str">
            <v>NA</v>
          </cell>
          <cell r="M572" t="str">
            <v>NA</v>
          </cell>
          <cell r="N572" t="str">
            <v>NA</v>
          </cell>
          <cell r="O572" t="str">
            <v>NA</v>
          </cell>
          <cell r="P572" t="str">
            <v>NA</v>
          </cell>
          <cell r="Q572" t="str">
            <v>NA</v>
          </cell>
          <cell r="R572" t="str">
            <v>NA</v>
          </cell>
          <cell r="S572">
            <v>12</v>
          </cell>
          <cell r="T572">
            <v>5</v>
          </cell>
          <cell r="U572">
            <v>1984</v>
          </cell>
          <cell r="V572" t="str">
            <v>NA</v>
          </cell>
          <cell r="W572" t="str">
            <v>NA</v>
          </cell>
          <cell r="X572" t="str">
            <v>NA</v>
          </cell>
          <cell r="Y572" t="str">
            <v>NA</v>
          </cell>
          <cell r="Z572" t="str">
            <v>NA</v>
          </cell>
          <cell r="AA572" t="str">
            <v>NA</v>
          </cell>
          <cell r="AB572" t="str">
            <v>NA</v>
          </cell>
          <cell r="AC572" t="str">
            <v>NA</v>
          </cell>
          <cell r="AD572" t="str">
            <v>NA</v>
          </cell>
          <cell r="AE572" t="str">
            <v>NA</v>
          </cell>
          <cell r="AF572" t="str">
            <v>NA</v>
          </cell>
          <cell r="AG572" t="str">
            <v>NA</v>
          </cell>
          <cell r="AH572" t="str">
            <v>NA</v>
          </cell>
          <cell r="AI572" t="e">
            <v>#VALUE!</v>
          </cell>
          <cell r="AJ572" t="str">
            <v>NA</v>
          </cell>
          <cell r="AK572" t="str">
            <v>NA</v>
          </cell>
          <cell r="AL572" t="str">
            <v>NA</v>
          </cell>
          <cell r="AM572" t="str">
            <v>NA</v>
          </cell>
          <cell r="AN572" t="str">
            <v>NA</v>
          </cell>
          <cell r="AO572" t="str">
            <v>NA</v>
          </cell>
          <cell r="AP572" t="str">
            <v>NA</v>
          </cell>
          <cell r="AQ572" t="str">
            <v>NA</v>
          </cell>
          <cell r="AR572" t="str">
            <v>NA</v>
          </cell>
          <cell r="AS572" t="str">
            <v>NA</v>
          </cell>
          <cell r="AT572" t="str">
            <v>HD32 oak woodland</v>
          </cell>
          <cell r="AU572" t="str">
            <v>NA</v>
          </cell>
          <cell r="AV572" t="str">
            <v>NA</v>
          </cell>
          <cell r="AW572" t="str">
            <v>NA</v>
          </cell>
          <cell r="AX572" t="str">
            <v>NA</v>
          </cell>
          <cell r="AY572" t="str">
            <v>NA</v>
          </cell>
        </row>
        <row r="573">
          <cell r="A573" t="str">
            <v>Callan&amp;Majer_2009_01</v>
          </cell>
          <cell r="B573" t="str">
            <v>Gibb, Heloise</v>
          </cell>
          <cell r="C573" t="str">
            <v>Oceania</v>
          </cell>
          <cell r="D573" t="str">
            <v>Australia</v>
          </cell>
          <cell r="E573" t="str">
            <v>Western Australia</v>
          </cell>
          <cell r="F573" t="str">
            <v>Perth</v>
          </cell>
          <cell r="G573" t="str">
            <v>NoBHA</v>
          </cell>
          <cell r="H573" t="str">
            <v>No Pheidole Megacephala present</v>
          </cell>
          <cell r="I573">
            <v>11</v>
          </cell>
          <cell r="J573">
            <v>-31.96</v>
          </cell>
          <cell r="K573">
            <v>115.78</v>
          </cell>
          <cell r="L573" t="str">
            <v>In publication</v>
          </cell>
          <cell r="M573" t="str">
            <v>NA</v>
          </cell>
          <cell r="N573" t="str">
            <v>NA</v>
          </cell>
          <cell r="O573">
            <v>31</v>
          </cell>
          <cell r="P573">
            <v>27</v>
          </cell>
          <cell r="Q573">
            <v>4</v>
          </cell>
          <cell r="R573">
            <v>1</v>
          </cell>
          <cell r="S573" t="str">
            <v>NA</v>
          </cell>
          <cell r="T573">
            <v>4</v>
          </cell>
          <cell r="U573">
            <v>2004</v>
          </cell>
          <cell r="V573" t="str">
            <v>NA</v>
          </cell>
          <cell r="W573">
            <v>4</v>
          </cell>
          <cell r="X573">
            <v>2004</v>
          </cell>
          <cell r="Y573">
            <v>1</v>
          </cell>
          <cell r="Z573">
            <v>67.08</v>
          </cell>
          <cell r="AA573">
            <v>67.08</v>
          </cell>
          <cell r="AB573">
            <v>0</v>
          </cell>
          <cell r="AC573" t="str">
            <v>Pitfall</v>
          </cell>
          <cell r="AD573" t="str">
            <v>Approximately 300 pitfall traps were laid in a single, large grid, designed to cover the majority of the bushland (i.e. the whole study site, 2.7 ha), with traps placed at the intersection of transect lines 10 m by 10 m apart. Traps were plastic vials of 28 mm diameter; half filled with 80% ethylene glycol, dug in to ensure that the rim of each trap was level with the ground and left open for four days.</v>
          </cell>
          <cell r="AE573">
            <v>50</v>
          </cell>
          <cell r="AF573">
            <v>6.16</v>
          </cell>
          <cell r="AG573">
            <v>10</v>
          </cell>
          <cell r="AH573">
            <v>96</v>
          </cell>
          <cell r="AI573">
            <v>200</v>
          </cell>
          <cell r="AJ573">
            <v>0</v>
          </cell>
          <cell r="AK573">
            <v>0</v>
          </cell>
          <cell r="AL573">
            <v>0</v>
          </cell>
          <cell r="AM573">
            <v>0</v>
          </cell>
          <cell r="AN573">
            <v>0</v>
          </cell>
          <cell r="AO573">
            <v>0</v>
          </cell>
          <cell r="AP573">
            <v>0</v>
          </cell>
          <cell r="AQ573">
            <v>0</v>
          </cell>
          <cell r="AR573">
            <v>0</v>
          </cell>
          <cell r="AS573">
            <v>0</v>
          </cell>
          <cell r="AT573" t="str">
            <v>Remnant bushland</v>
          </cell>
          <cell r="AU573" t="str">
            <v>Undisturbed</v>
          </cell>
          <cell r="AV573" t="str">
            <v>NA</v>
          </cell>
          <cell r="AW573" t="str">
            <v>NA</v>
          </cell>
          <cell r="AX573" t="str">
            <v>Surrounded by urban parks and artificial wetlands</v>
          </cell>
          <cell r="AY573" t="str">
            <v>Elevation from Google Earth. Sampling area equal to study area (2.7 ha) divided by 6. Pitfall number equal to complete number of study divided by 6.</v>
          </cell>
        </row>
        <row r="574">
          <cell r="A574" t="str">
            <v>Callan&amp;Majer_2009_02</v>
          </cell>
          <cell r="B574" t="str">
            <v>Gibb, Heloise</v>
          </cell>
          <cell r="C574" t="str">
            <v>Oceania</v>
          </cell>
          <cell r="D574" t="str">
            <v>Australia</v>
          </cell>
          <cell r="E574" t="str">
            <v>Western Australia</v>
          </cell>
          <cell r="F574" t="str">
            <v>Perth</v>
          </cell>
          <cell r="G574" t="str">
            <v>Zone 1</v>
          </cell>
          <cell r="H574" t="str">
            <v>1-20 ants (Pheidole megacehpala)</v>
          </cell>
          <cell r="I574">
            <v>11</v>
          </cell>
          <cell r="J574">
            <v>-31.96</v>
          </cell>
          <cell r="K574">
            <v>115.78</v>
          </cell>
          <cell r="L574" t="str">
            <v>In publication</v>
          </cell>
          <cell r="M574" t="str">
            <v>NA</v>
          </cell>
          <cell r="N574" t="str">
            <v>NA</v>
          </cell>
          <cell r="O574">
            <v>16</v>
          </cell>
          <cell r="P574">
            <v>13</v>
          </cell>
          <cell r="Q574">
            <v>3</v>
          </cell>
          <cell r="R574">
            <v>1</v>
          </cell>
          <cell r="S574" t="str">
            <v>NA</v>
          </cell>
          <cell r="T574">
            <v>4</v>
          </cell>
          <cell r="U574">
            <v>2004</v>
          </cell>
          <cell r="V574" t="str">
            <v>NA</v>
          </cell>
          <cell r="W574">
            <v>4</v>
          </cell>
          <cell r="X574">
            <v>2004</v>
          </cell>
          <cell r="Y574">
            <v>1</v>
          </cell>
          <cell r="Z574">
            <v>67.08</v>
          </cell>
          <cell r="AA574">
            <v>67.08</v>
          </cell>
          <cell r="AB574">
            <v>0</v>
          </cell>
          <cell r="AC574" t="str">
            <v>Pitfall</v>
          </cell>
          <cell r="AD574" t="str">
            <v>Approximately 300 pitfall traps were laid in a single, large grid, designed to cover the majority of the bushland (i.e. the whole study site, 2.7 ha), with traps placed at the intersection of transect lines 10 m by 10 m apart. Traps were plastic vials of 28 mm diameter; half filled with 80% ethylene glycol, dug in to ensure that the rim of each trap was level with the ground and left open for four days.</v>
          </cell>
          <cell r="AE574" t="str">
            <v>NA</v>
          </cell>
          <cell r="AF574" t="str">
            <v>NA</v>
          </cell>
          <cell r="AG574" t="str">
            <v>NA</v>
          </cell>
          <cell r="AH574" t="str">
            <v>NA</v>
          </cell>
          <cell r="AI574" t="e">
            <v>#VALUE!</v>
          </cell>
          <cell r="AJ574" t="str">
            <v>NA</v>
          </cell>
          <cell r="AK574" t="str">
            <v>NA</v>
          </cell>
          <cell r="AL574" t="str">
            <v>NA</v>
          </cell>
          <cell r="AM574" t="str">
            <v>NA</v>
          </cell>
          <cell r="AN574" t="str">
            <v>NA</v>
          </cell>
          <cell r="AO574" t="str">
            <v>NA</v>
          </cell>
          <cell r="AP574" t="str">
            <v>NA</v>
          </cell>
          <cell r="AQ574" t="str">
            <v>NA</v>
          </cell>
          <cell r="AR574" t="str">
            <v>NA</v>
          </cell>
          <cell r="AS574" t="str">
            <v>NA</v>
          </cell>
          <cell r="AT574" t="str">
            <v>Remnant bushland</v>
          </cell>
          <cell r="AU574" t="str">
            <v>Disturbed</v>
          </cell>
          <cell r="AV574" t="str">
            <v>Other</v>
          </cell>
          <cell r="AW574" t="str">
            <v>NA</v>
          </cell>
          <cell r="AX574" t="str">
            <v>Surrounded by urban parks and artificial wetlands</v>
          </cell>
          <cell r="AY574" t="str">
            <v>Disturbance: Other (invaded by Pheidole Megacephala). Elevation from Google Earth. Sampling area equal to study area (2.7 ha) divided by 6. Pitfall number equal to complete number of study divided by 6.</v>
          </cell>
        </row>
        <row r="575">
          <cell r="A575" t="str">
            <v>Callan&amp;Majer_2009_03</v>
          </cell>
          <cell r="B575" t="str">
            <v>Gibb, Heloise</v>
          </cell>
          <cell r="C575" t="str">
            <v>Oceania</v>
          </cell>
          <cell r="D575" t="str">
            <v>Australia</v>
          </cell>
          <cell r="E575" t="str">
            <v>Western Australia</v>
          </cell>
          <cell r="F575" t="str">
            <v>Perth</v>
          </cell>
          <cell r="G575" t="str">
            <v>Zone 2</v>
          </cell>
          <cell r="H575" t="str">
            <v>21-100 ants (Pheidole megacehpala)</v>
          </cell>
          <cell r="I575">
            <v>11</v>
          </cell>
          <cell r="J575">
            <v>-31.96</v>
          </cell>
          <cell r="K575">
            <v>115.78</v>
          </cell>
          <cell r="L575" t="str">
            <v>In publication</v>
          </cell>
          <cell r="M575" t="str">
            <v>NA</v>
          </cell>
          <cell r="N575" t="str">
            <v>NA</v>
          </cell>
          <cell r="O575">
            <v>16</v>
          </cell>
          <cell r="P575">
            <v>13</v>
          </cell>
          <cell r="Q575">
            <v>3</v>
          </cell>
          <cell r="R575">
            <v>1</v>
          </cell>
          <cell r="S575" t="str">
            <v>NA</v>
          </cell>
          <cell r="T575">
            <v>4</v>
          </cell>
          <cell r="U575">
            <v>2004</v>
          </cell>
          <cell r="V575" t="str">
            <v>NA</v>
          </cell>
          <cell r="W575">
            <v>4</v>
          </cell>
          <cell r="X575">
            <v>2004</v>
          </cell>
          <cell r="Y575">
            <v>1</v>
          </cell>
          <cell r="Z575">
            <v>67.08</v>
          </cell>
          <cell r="AA575">
            <v>67.08</v>
          </cell>
          <cell r="AB575">
            <v>0</v>
          </cell>
          <cell r="AC575" t="str">
            <v>Pitfall</v>
          </cell>
          <cell r="AD575" t="str">
            <v>Approximately 300 pitfall traps were laid in a single, large grid, designed to cover the majority of the bushland (i.e. the whole study site, 2.7 ha), with traps placed at the intersection of transect lines 10 m by 10 m apart. Traps were plastic vials of 28 mm diameter; half filled with 80% ethylene glycol, dug in to ensure that the rim of each trap was level with the ground and left open for four days.</v>
          </cell>
          <cell r="AE575" t="str">
            <v>NA</v>
          </cell>
          <cell r="AF575" t="str">
            <v>NA</v>
          </cell>
          <cell r="AG575" t="str">
            <v>NA</v>
          </cell>
          <cell r="AH575" t="str">
            <v>NA</v>
          </cell>
          <cell r="AI575" t="e">
            <v>#VALUE!</v>
          </cell>
          <cell r="AJ575" t="str">
            <v>NA</v>
          </cell>
          <cell r="AK575" t="str">
            <v>NA</v>
          </cell>
          <cell r="AL575" t="str">
            <v>NA</v>
          </cell>
          <cell r="AM575" t="str">
            <v>NA</v>
          </cell>
          <cell r="AN575" t="str">
            <v>NA</v>
          </cell>
          <cell r="AO575" t="str">
            <v>NA</v>
          </cell>
          <cell r="AP575" t="str">
            <v>NA</v>
          </cell>
          <cell r="AQ575" t="str">
            <v>NA</v>
          </cell>
          <cell r="AR575" t="str">
            <v>NA</v>
          </cell>
          <cell r="AS575" t="str">
            <v>NA</v>
          </cell>
          <cell r="AT575" t="str">
            <v>Remnant bushland</v>
          </cell>
          <cell r="AU575" t="str">
            <v>Disturbed</v>
          </cell>
          <cell r="AV575" t="str">
            <v>Other</v>
          </cell>
          <cell r="AW575" t="str">
            <v>NA</v>
          </cell>
          <cell r="AX575" t="str">
            <v>Surrounded by urban parks and artificial wetlands</v>
          </cell>
          <cell r="AY575" t="str">
            <v>Disturbance: Other (invaded by Pheidole Megacephala). Elevation from Google Earth. Sampling area equal to study area (2.7 ha) divided by 6. Pitfall number equal to complete number of study divided by 6.</v>
          </cell>
        </row>
        <row r="576">
          <cell r="A576" t="str">
            <v>Callan&amp;Majer_2009_04</v>
          </cell>
          <cell r="B576" t="str">
            <v>Gibb, Heloise</v>
          </cell>
          <cell r="C576" t="str">
            <v>Oceania</v>
          </cell>
          <cell r="D576" t="str">
            <v>Australia</v>
          </cell>
          <cell r="E576" t="str">
            <v>Western Australia</v>
          </cell>
          <cell r="F576" t="str">
            <v>Perth</v>
          </cell>
          <cell r="G576" t="str">
            <v>Zone 3</v>
          </cell>
          <cell r="H576" t="str">
            <v>101-500 ants (Pheidole megacehpala)</v>
          </cell>
          <cell r="I576">
            <v>11</v>
          </cell>
          <cell r="J576">
            <v>-31.96</v>
          </cell>
          <cell r="K576">
            <v>115.78</v>
          </cell>
          <cell r="L576" t="str">
            <v>In publication</v>
          </cell>
          <cell r="M576" t="str">
            <v>NA</v>
          </cell>
          <cell r="N576" t="str">
            <v>NA</v>
          </cell>
          <cell r="O576">
            <v>7</v>
          </cell>
          <cell r="P576">
            <v>6</v>
          </cell>
          <cell r="Q576">
            <v>1</v>
          </cell>
          <cell r="R576">
            <v>1</v>
          </cell>
          <cell r="S576" t="str">
            <v>NA</v>
          </cell>
          <cell r="T576">
            <v>4</v>
          </cell>
          <cell r="U576">
            <v>2004</v>
          </cell>
          <cell r="V576" t="str">
            <v>NA</v>
          </cell>
          <cell r="W576">
            <v>4</v>
          </cell>
          <cell r="X576">
            <v>2004</v>
          </cell>
          <cell r="Y576">
            <v>1</v>
          </cell>
          <cell r="Z576">
            <v>67.08</v>
          </cell>
          <cell r="AA576">
            <v>67.08</v>
          </cell>
          <cell r="AB576">
            <v>0</v>
          </cell>
          <cell r="AC576" t="str">
            <v>Pitfall</v>
          </cell>
          <cell r="AD576" t="str">
            <v>Approximately 300 pitfall traps were laid in a single, large grid, designed to cover the majority of the bushland (i.e. the whole study site, 2.7 ha), with traps placed at the intersection of transect lines 10 m by 10 m apart. Traps were plastic vials of 28 mm diameter; half filled with 80% ethylene glycol, dug in to ensure that the rim of each trap was level with the ground and left open for four days.</v>
          </cell>
          <cell r="AE576" t="str">
            <v>NA</v>
          </cell>
          <cell r="AF576" t="str">
            <v>NA</v>
          </cell>
          <cell r="AG576" t="str">
            <v>NA</v>
          </cell>
          <cell r="AH576" t="str">
            <v>NA</v>
          </cell>
          <cell r="AI576" t="e">
            <v>#VALUE!</v>
          </cell>
          <cell r="AJ576" t="str">
            <v>NA</v>
          </cell>
          <cell r="AK576" t="str">
            <v>NA</v>
          </cell>
          <cell r="AL576" t="str">
            <v>NA</v>
          </cell>
          <cell r="AM576" t="str">
            <v>NA</v>
          </cell>
          <cell r="AN576" t="str">
            <v>NA</v>
          </cell>
          <cell r="AO576" t="str">
            <v>NA</v>
          </cell>
          <cell r="AP576" t="str">
            <v>NA</v>
          </cell>
          <cell r="AQ576" t="str">
            <v>NA</v>
          </cell>
          <cell r="AR576" t="str">
            <v>NA</v>
          </cell>
          <cell r="AS576" t="str">
            <v>NA</v>
          </cell>
          <cell r="AT576" t="str">
            <v>Remnant bushland</v>
          </cell>
          <cell r="AU576" t="str">
            <v>Disturbed</v>
          </cell>
          <cell r="AV576" t="str">
            <v>Other</v>
          </cell>
          <cell r="AW576" t="str">
            <v>NA</v>
          </cell>
          <cell r="AX576" t="str">
            <v>Surrounded by urban parks and artificial wetlands</v>
          </cell>
          <cell r="AY576" t="str">
            <v>Disturbance: Other (invaded by Pheidole Megacephala). Elevation from Google Earth. Sampling area equal to study area (2.7 ha) divided by 6. Pitfall number equal to complete number of study divided by 6.</v>
          </cell>
        </row>
        <row r="577">
          <cell r="A577" t="str">
            <v>Callan&amp;Majer_2009_05</v>
          </cell>
          <cell r="B577" t="str">
            <v>Gibb, Heloise</v>
          </cell>
          <cell r="C577" t="str">
            <v>Oceania</v>
          </cell>
          <cell r="D577" t="str">
            <v>Australia</v>
          </cell>
          <cell r="E577" t="str">
            <v>Western Australia</v>
          </cell>
          <cell r="F577" t="str">
            <v>Perth</v>
          </cell>
          <cell r="G577" t="str">
            <v>Zone 4</v>
          </cell>
          <cell r="H577" t="str">
            <v>501-1000 ants (Pheidole megacehpala)</v>
          </cell>
          <cell r="I577">
            <v>11</v>
          </cell>
          <cell r="J577">
            <v>-31.96</v>
          </cell>
          <cell r="K577">
            <v>115.78</v>
          </cell>
          <cell r="L577" t="str">
            <v>In publication</v>
          </cell>
          <cell r="M577" t="str">
            <v>NA</v>
          </cell>
          <cell r="N577" t="str">
            <v>NA</v>
          </cell>
          <cell r="O577">
            <v>3</v>
          </cell>
          <cell r="P577">
            <v>2</v>
          </cell>
          <cell r="Q577">
            <v>1</v>
          </cell>
          <cell r="R577">
            <v>1</v>
          </cell>
          <cell r="S577" t="str">
            <v>NA</v>
          </cell>
          <cell r="T577">
            <v>4</v>
          </cell>
          <cell r="U577">
            <v>2004</v>
          </cell>
          <cell r="V577" t="str">
            <v>NA</v>
          </cell>
          <cell r="W577">
            <v>4</v>
          </cell>
          <cell r="X577">
            <v>2004</v>
          </cell>
          <cell r="Y577">
            <v>1</v>
          </cell>
          <cell r="Z577">
            <v>67.08</v>
          </cell>
          <cell r="AA577">
            <v>67.08</v>
          </cell>
          <cell r="AB577">
            <v>0</v>
          </cell>
          <cell r="AC577" t="str">
            <v>Pitfall</v>
          </cell>
          <cell r="AD577" t="str">
            <v>Approximately 300 pitfall traps were laid in a single, large grid, designed to cover the majority of the bushland (i.e. the whole study site, 2.7 ha), with traps placed at the intersection of transect lines 10 m by 10 m apart. Traps were plastic vials of 28 mm diameter; half filled with 80% ethylene glycol, dug in to ensure that the rim of each trap was level with the ground and left open for four days.</v>
          </cell>
          <cell r="AE577" t="str">
            <v>NA</v>
          </cell>
          <cell r="AF577" t="str">
            <v>NA</v>
          </cell>
          <cell r="AG577" t="str">
            <v>NA</v>
          </cell>
          <cell r="AH577" t="str">
            <v>NA</v>
          </cell>
          <cell r="AI577" t="e">
            <v>#VALUE!</v>
          </cell>
          <cell r="AJ577" t="str">
            <v>NA</v>
          </cell>
          <cell r="AK577" t="str">
            <v>NA</v>
          </cell>
          <cell r="AL577" t="str">
            <v>NA</v>
          </cell>
          <cell r="AM577" t="str">
            <v>NA</v>
          </cell>
          <cell r="AN577" t="str">
            <v>NA</v>
          </cell>
          <cell r="AO577" t="str">
            <v>NA</v>
          </cell>
          <cell r="AP577" t="str">
            <v>NA</v>
          </cell>
          <cell r="AQ577" t="str">
            <v>NA</v>
          </cell>
          <cell r="AR577" t="str">
            <v>NA</v>
          </cell>
          <cell r="AS577" t="str">
            <v>NA</v>
          </cell>
          <cell r="AT577" t="str">
            <v>Remnant bushland</v>
          </cell>
          <cell r="AU577" t="str">
            <v>Disturbed</v>
          </cell>
          <cell r="AV577" t="str">
            <v>Other</v>
          </cell>
          <cell r="AW577" t="str">
            <v>NA</v>
          </cell>
          <cell r="AX577" t="str">
            <v>Surrounded by urban parks and artificial wetlands</v>
          </cell>
          <cell r="AY577" t="str">
            <v>Disturbance: Other (invaded by Pheidole Megacephala). Elevation from Google Earth. Sampling area equal to study area (2.7 ha) divided by 6. Pitfall number equal to complete number of study divided by 6.</v>
          </cell>
        </row>
        <row r="578">
          <cell r="A578" t="str">
            <v>Callan&amp;Majer_2009_06</v>
          </cell>
          <cell r="B578" t="str">
            <v>Gibb, Heloise</v>
          </cell>
          <cell r="C578" t="str">
            <v>Oceania</v>
          </cell>
          <cell r="D578" t="str">
            <v>Australia</v>
          </cell>
          <cell r="E578" t="str">
            <v>Western Australia</v>
          </cell>
          <cell r="F578" t="str">
            <v>Perth</v>
          </cell>
          <cell r="G578" t="str">
            <v>Zone 5</v>
          </cell>
          <cell r="H578" t="str">
            <v>&gt;1001 ants (Pheidole megacehpala)</v>
          </cell>
          <cell r="I578">
            <v>11</v>
          </cell>
          <cell r="J578">
            <v>-31.96</v>
          </cell>
          <cell r="K578">
            <v>115.78</v>
          </cell>
          <cell r="L578" t="str">
            <v>In publication</v>
          </cell>
          <cell r="M578" t="str">
            <v>NA</v>
          </cell>
          <cell r="N578" t="str">
            <v>NA</v>
          </cell>
          <cell r="O578">
            <v>2</v>
          </cell>
          <cell r="P578">
            <v>1</v>
          </cell>
          <cell r="Q578">
            <v>1</v>
          </cell>
          <cell r="R578">
            <v>1</v>
          </cell>
          <cell r="S578" t="str">
            <v>NA</v>
          </cell>
          <cell r="T578">
            <v>4</v>
          </cell>
          <cell r="U578">
            <v>2004</v>
          </cell>
          <cell r="V578" t="str">
            <v>NA</v>
          </cell>
          <cell r="W578">
            <v>4</v>
          </cell>
          <cell r="X578">
            <v>2004</v>
          </cell>
          <cell r="Y578">
            <v>1</v>
          </cell>
          <cell r="Z578">
            <v>67.08</v>
          </cell>
          <cell r="AA578">
            <v>67.08</v>
          </cell>
          <cell r="AB578">
            <v>0</v>
          </cell>
          <cell r="AC578" t="str">
            <v>Pitfall</v>
          </cell>
          <cell r="AD578" t="str">
            <v>Approximately 300 pitfall traps were laid in a single, large grid, designed to cover the majority of the bushland (i.e. the whole study site, 2.7 ha), with traps placed at the intersection of transect lines 10 m by 10 m apart. Traps were plastic vials of 28 mm diameter; half filled with 80% ethylene glycol, dug in to ensure that the rim of each trap was level with the ground and left open for four days.</v>
          </cell>
          <cell r="AE578" t="str">
            <v>NA</v>
          </cell>
          <cell r="AF578" t="str">
            <v>NA</v>
          </cell>
          <cell r="AG578" t="str">
            <v>NA</v>
          </cell>
          <cell r="AH578" t="str">
            <v>NA</v>
          </cell>
          <cell r="AI578" t="e">
            <v>#VALUE!</v>
          </cell>
          <cell r="AJ578" t="str">
            <v>NA</v>
          </cell>
          <cell r="AK578" t="str">
            <v>NA</v>
          </cell>
          <cell r="AL578" t="str">
            <v>NA</v>
          </cell>
          <cell r="AM578" t="str">
            <v>NA</v>
          </cell>
          <cell r="AN578" t="str">
            <v>NA</v>
          </cell>
          <cell r="AO578" t="str">
            <v>NA</v>
          </cell>
          <cell r="AP578" t="str">
            <v>NA</v>
          </cell>
          <cell r="AQ578" t="str">
            <v>NA</v>
          </cell>
          <cell r="AR578" t="str">
            <v>NA</v>
          </cell>
          <cell r="AS578" t="str">
            <v>NA</v>
          </cell>
          <cell r="AT578" t="str">
            <v>Remnant bushland</v>
          </cell>
          <cell r="AU578" t="str">
            <v>Disturbed</v>
          </cell>
          <cell r="AV578" t="str">
            <v>Other</v>
          </cell>
          <cell r="AW578" t="str">
            <v>NA</v>
          </cell>
          <cell r="AX578" t="str">
            <v>Surrounded by urban parks and artificial wetlands</v>
          </cell>
          <cell r="AY578" t="str">
            <v>Disturbance: Other (invaded by Pheidole Megacephala). Elevation from Google Earth. Sampling area equal to study area (2.7 ha) divided by 6. Pitfall number equal to complete number of study divided by 6.</v>
          </cell>
        </row>
        <row r="579">
          <cell r="A579" t="str">
            <v>Camp.Rio Grande</v>
          </cell>
          <cell r="B579" t="str">
            <v>Phil Ward</v>
          </cell>
          <cell r="C579" t="str">
            <v>South America</v>
          </cell>
          <cell r="D579" t="str">
            <v>Venezuela</v>
          </cell>
          <cell r="E579" t="str">
            <v>NA</v>
          </cell>
          <cell r="F579" t="str">
            <v>NA</v>
          </cell>
          <cell r="G579" t="str">
            <v>NA</v>
          </cell>
          <cell r="H579" t="str">
            <v>NA</v>
          </cell>
          <cell r="I579">
            <v>250</v>
          </cell>
          <cell r="J579">
            <v>8.1166999999999998</v>
          </cell>
          <cell r="K579">
            <v>-61.7</v>
          </cell>
          <cell r="L579" t="str">
            <v>NA</v>
          </cell>
          <cell r="M579" t="str">
            <v>NA</v>
          </cell>
          <cell r="N579" t="str">
            <v>NA</v>
          </cell>
          <cell r="O579" t="str">
            <v>NA</v>
          </cell>
          <cell r="P579" t="str">
            <v>NA</v>
          </cell>
          <cell r="Q579" t="str">
            <v>NA</v>
          </cell>
          <cell r="R579" t="str">
            <v>NA</v>
          </cell>
          <cell r="S579">
            <v>14</v>
          </cell>
          <cell r="T579">
            <v>8</v>
          </cell>
          <cell r="U579">
            <v>1986</v>
          </cell>
          <cell r="V579" t="str">
            <v>NA</v>
          </cell>
          <cell r="W579" t="str">
            <v>NA</v>
          </cell>
          <cell r="X579" t="str">
            <v>NA</v>
          </cell>
          <cell r="Y579" t="str">
            <v>NA</v>
          </cell>
          <cell r="Z579" t="str">
            <v>NA</v>
          </cell>
          <cell r="AA579" t="str">
            <v>NA</v>
          </cell>
          <cell r="AB579" t="str">
            <v>NA</v>
          </cell>
          <cell r="AC579" t="str">
            <v>NA</v>
          </cell>
          <cell r="AD579" t="str">
            <v>NA</v>
          </cell>
          <cell r="AE579" t="str">
            <v>NA</v>
          </cell>
          <cell r="AF579" t="str">
            <v>NA</v>
          </cell>
          <cell r="AG579" t="str">
            <v>NA</v>
          </cell>
          <cell r="AH579" t="str">
            <v>NA</v>
          </cell>
          <cell r="AI579" t="e">
            <v>#VALUE!</v>
          </cell>
          <cell r="AJ579" t="str">
            <v>NA</v>
          </cell>
          <cell r="AK579" t="str">
            <v>NA</v>
          </cell>
          <cell r="AL579" t="str">
            <v>NA</v>
          </cell>
          <cell r="AM579" t="str">
            <v>NA</v>
          </cell>
          <cell r="AN579" t="str">
            <v>NA</v>
          </cell>
          <cell r="AO579" t="str">
            <v>NA</v>
          </cell>
          <cell r="AP579" t="str">
            <v>NA</v>
          </cell>
          <cell r="AQ579" t="str">
            <v>NA</v>
          </cell>
          <cell r="AR579" t="str">
            <v>NA</v>
          </cell>
          <cell r="AS579" t="str">
            <v>NA</v>
          </cell>
          <cell r="AT579" t="str">
            <v>NC25 rainforest</v>
          </cell>
          <cell r="AU579" t="str">
            <v>NA</v>
          </cell>
          <cell r="AV579" t="str">
            <v>NA</v>
          </cell>
          <cell r="AW579" t="str">
            <v>NA</v>
          </cell>
          <cell r="AX579" t="str">
            <v>NA</v>
          </cell>
          <cell r="AY579" t="str">
            <v>NA</v>
          </cell>
        </row>
        <row r="580">
          <cell r="A580" t="str">
            <v>Carpintero_etal_2004_01</v>
          </cell>
          <cell r="B580" t="str">
            <v>Gibb, Heloise</v>
          </cell>
          <cell r="C580" t="str">
            <v>Europe</v>
          </cell>
          <cell r="D580" t="str">
            <v>Spain</v>
          </cell>
          <cell r="E580" t="str">
            <v>Huelva and Sevilla</v>
          </cell>
          <cell r="F580" t="str">
            <v>Matalascanas</v>
          </cell>
          <cell r="G580" t="str">
            <v>HAL</v>
          </cell>
          <cell r="H580" t="str">
            <v>Temperate forest</v>
          </cell>
          <cell r="I580">
            <v>20</v>
          </cell>
          <cell r="J580">
            <v>37.020000000000003</v>
          </cell>
          <cell r="K580">
            <v>-6.05</v>
          </cell>
          <cell r="L580" t="str">
            <v>Google Earth estimate</v>
          </cell>
          <cell r="M580" t="str">
            <v>NA</v>
          </cell>
          <cell r="N580" t="str">
            <v>NA</v>
          </cell>
          <cell r="O580">
            <v>8</v>
          </cell>
          <cell r="P580">
            <v>8</v>
          </cell>
          <cell r="Q580">
            <v>0</v>
          </cell>
          <cell r="R580">
            <v>1</v>
          </cell>
          <cell r="S580" t="str">
            <v>NA</v>
          </cell>
          <cell r="T580">
            <v>7</v>
          </cell>
          <cell r="U580">
            <v>1990</v>
          </cell>
          <cell r="V580" t="str">
            <v>NA</v>
          </cell>
          <cell r="W580">
            <v>7</v>
          </cell>
          <cell r="X580">
            <v>1990</v>
          </cell>
          <cell r="Y580">
            <v>4</v>
          </cell>
          <cell r="Z580">
            <v>45</v>
          </cell>
          <cell r="AA580">
            <v>1</v>
          </cell>
          <cell r="AB580" t="str">
            <v>NA</v>
          </cell>
          <cell r="AC580" t="str">
            <v>Pitfall</v>
          </cell>
          <cell r="AD580" t="str">
            <v>In each of the principle habitat types described (monte blanco, monte negro, transitional monte blanco, vera and pine plantation), we placed five transects of 10 pitfall traps (i.e. a total of 50 traps per habitat) placed at 5 m intervals along each transect for a period of 48 h. In the human environments (i.e. immediate vicinity of wardens houses and visitors centre), we placed a total of 40 pitfall traps along four transects at each site, also for a duration of 48 h. At each site the transects were placed around the principle dwelling, radiating out in four evenly spaced compass directions. When any of the traps was lost, it was immediately replaced in the same place and for the same period. Pitfall traps were made from 100 ml plastic containers with a 6 cm diameter. The cups were buried to the rim in soil and filled with 25 ml of water mixed with 10% of glycerine. The traps were placed in summer (July 1990), the season associated with maximum activity of most ant species in these latitudes. 600m2 area sampled.</v>
          </cell>
          <cell r="AE580">
            <v>40</v>
          </cell>
          <cell r="AF580">
            <v>28.29</v>
          </cell>
          <cell r="AG580">
            <v>5</v>
          </cell>
          <cell r="AH580">
            <v>48</v>
          </cell>
          <cell r="AI580">
            <v>80</v>
          </cell>
          <cell r="AJ580">
            <v>0</v>
          </cell>
          <cell r="AK580">
            <v>0</v>
          </cell>
          <cell r="AL580">
            <v>0</v>
          </cell>
          <cell r="AM580">
            <v>0</v>
          </cell>
          <cell r="AN580">
            <v>0</v>
          </cell>
          <cell r="AO580">
            <v>0</v>
          </cell>
          <cell r="AP580">
            <v>0</v>
          </cell>
          <cell r="AQ580">
            <v>0</v>
          </cell>
          <cell r="AR580">
            <v>0</v>
          </cell>
          <cell r="AS580">
            <v>0</v>
          </cell>
          <cell r="AT580" t="str">
            <v>Temperate forest</v>
          </cell>
          <cell r="AU580" t="str">
            <v>Transformed</v>
          </cell>
          <cell r="AV580" t="str">
            <v>Urban &amp; recreation</v>
          </cell>
          <cell r="AW580" t="str">
            <v>NA</v>
          </cell>
          <cell r="AX580" t="str">
            <v>House's garden</v>
          </cell>
          <cell r="AY580" t="str">
            <v>NA</v>
          </cell>
        </row>
        <row r="581">
          <cell r="A581" t="str">
            <v>Carpintero_etal_2004_02</v>
          </cell>
          <cell r="B581" t="str">
            <v>Gibb, Heloise</v>
          </cell>
          <cell r="C581" t="str">
            <v>Europe</v>
          </cell>
          <cell r="D581" t="str">
            <v>Spain</v>
          </cell>
          <cell r="E581" t="str">
            <v>Huelva and Sevilla</v>
          </cell>
          <cell r="F581" t="str">
            <v>Matalascanas</v>
          </cell>
          <cell r="G581" t="str">
            <v>HCH</v>
          </cell>
          <cell r="H581" t="str">
            <v>Temperate forest</v>
          </cell>
          <cell r="I581">
            <v>20</v>
          </cell>
          <cell r="J581">
            <v>37.020000000000003</v>
          </cell>
          <cell r="K581">
            <v>-6.05</v>
          </cell>
          <cell r="L581" t="str">
            <v>Google Earth estimate</v>
          </cell>
          <cell r="M581" t="str">
            <v>NA</v>
          </cell>
          <cell r="N581" t="str">
            <v>NA</v>
          </cell>
          <cell r="O581">
            <v>5</v>
          </cell>
          <cell r="P581">
            <v>3</v>
          </cell>
          <cell r="Q581">
            <v>2</v>
          </cell>
          <cell r="R581">
            <v>3</v>
          </cell>
          <cell r="S581" t="str">
            <v>NA</v>
          </cell>
          <cell r="T581">
            <v>7</v>
          </cell>
          <cell r="U581">
            <v>1990</v>
          </cell>
          <cell r="V581" t="str">
            <v>NA</v>
          </cell>
          <cell r="W581">
            <v>7</v>
          </cell>
          <cell r="X581">
            <v>1993</v>
          </cell>
          <cell r="Y581">
            <v>4</v>
          </cell>
          <cell r="Z581">
            <v>45</v>
          </cell>
          <cell r="AA581">
            <v>1</v>
          </cell>
          <cell r="AB581" t="str">
            <v>NA</v>
          </cell>
          <cell r="AC581" t="str">
            <v>Pitfall</v>
          </cell>
          <cell r="AD581" t="str">
            <v>In each of the principle habitat types described (monte blanco, monte negro, transitional monte blanco, vera and pine plantation), we placed five transects of 10 pitfall traps (i.e. a total of 50 traps per habitat) placed at 5 m intervals along each transect for a period of 48 h. In the human environments (i.e. immediate vicinity of wardens houses and visitors centre), we placed a total of 40 pitfall traps along four transects at each site, also for a duration of 48 h. At each site the transects were placed around the principle dwelling, radiating out in four evenly spaced compass directions. When any of the traps was lost, it was immediately replaced in the same place and for the same period. Pitfall traps were made from 100 ml plastic containers with a 6 cm diameter. The cups were buried to the rim in soil and filled with 25 ml of water mixed with 10% of glycerine. The traps were placed in summer (July 1990), the season associated with maximum activity of most ant species in these latitudes. 600m2 area sampled.</v>
          </cell>
          <cell r="AE581">
            <v>40</v>
          </cell>
          <cell r="AF581">
            <v>28.29</v>
          </cell>
          <cell r="AG581">
            <v>5</v>
          </cell>
          <cell r="AH581">
            <v>144</v>
          </cell>
          <cell r="AI581">
            <v>240</v>
          </cell>
          <cell r="AJ581">
            <v>0</v>
          </cell>
          <cell r="AK581">
            <v>0</v>
          </cell>
          <cell r="AL581">
            <v>0</v>
          </cell>
          <cell r="AM581">
            <v>0</v>
          </cell>
          <cell r="AN581">
            <v>0</v>
          </cell>
          <cell r="AO581">
            <v>0</v>
          </cell>
          <cell r="AP581">
            <v>0</v>
          </cell>
          <cell r="AQ581">
            <v>0</v>
          </cell>
          <cell r="AR581">
            <v>0</v>
          </cell>
          <cell r="AS581">
            <v>0</v>
          </cell>
          <cell r="AT581" t="str">
            <v>Temperate forest</v>
          </cell>
          <cell r="AU581" t="str">
            <v>Transformed</v>
          </cell>
          <cell r="AV581" t="str">
            <v>Urban &amp; recreation</v>
          </cell>
          <cell r="AW581" t="str">
            <v>NA</v>
          </cell>
          <cell r="AX581" t="str">
            <v>House's garden</v>
          </cell>
          <cell r="AY581" t="str">
            <v>NA</v>
          </cell>
        </row>
        <row r="582">
          <cell r="A582" t="str">
            <v>Carpintero_etal_2004_03</v>
          </cell>
          <cell r="B582" t="str">
            <v>Gibb, Heloise</v>
          </cell>
          <cell r="C582" t="str">
            <v>Europe</v>
          </cell>
          <cell r="D582" t="str">
            <v>Spain</v>
          </cell>
          <cell r="E582" t="str">
            <v>Huelva and Sevilla</v>
          </cell>
          <cell r="F582" t="str">
            <v>Matalascanas</v>
          </cell>
          <cell r="G582" t="str">
            <v>HCO</v>
          </cell>
          <cell r="H582" t="str">
            <v>Temperate forest</v>
          </cell>
          <cell r="I582">
            <v>20</v>
          </cell>
          <cell r="J582">
            <v>37.020000000000003</v>
          </cell>
          <cell r="K582">
            <v>-6.05</v>
          </cell>
          <cell r="L582" t="str">
            <v>Google Earth estimate</v>
          </cell>
          <cell r="M582" t="str">
            <v>NA</v>
          </cell>
          <cell r="N582" t="str">
            <v>NA</v>
          </cell>
          <cell r="O582">
            <v>12</v>
          </cell>
          <cell r="P582">
            <v>12</v>
          </cell>
          <cell r="Q582">
            <v>0</v>
          </cell>
          <cell r="R582">
            <v>1</v>
          </cell>
          <cell r="S582" t="str">
            <v>NA</v>
          </cell>
          <cell r="T582">
            <v>7</v>
          </cell>
          <cell r="U582">
            <v>1990</v>
          </cell>
          <cell r="V582" t="str">
            <v>NA</v>
          </cell>
          <cell r="W582">
            <v>7</v>
          </cell>
          <cell r="X582">
            <v>1990</v>
          </cell>
          <cell r="Y582">
            <v>4</v>
          </cell>
          <cell r="Z582">
            <v>45</v>
          </cell>
          <cell r="AA582">
            <v>1</v>
          </cell>
          <cell r="AB582" t="str">
            <v>NA</v>
          </cell>
          <cell r="AC582" t="str">
            <v>Pitfall</v>
          </cell>
          <cell r="AD582" t="str">
            <v>In each of the principle habitat types described (monte blanco, monte negro, transitional monte blanco, vera and pine plantation), we placed five transects of 10 pitfall traps (i.e. a total of 50 traps per habitat) placed at 5 m intervals along each transect for a period of 48 h. In the human environments (i.e. immediate vicinity of wardens houses and visitors centre), we placed a total of 40 pitfall traps along four transects at each site, also for a duration of 48 h. At each site the transects were placed around the principle dwelling, radiating out in four evenly spaced compass directions. When any of the traps was lost, it was immediately replaced in the same place and for the same period. Pitfall traps were made from 100 ml plastic containers with a 6 cm diameter. The cups were buried to the rim in soil and filled with 25 ml of water mixed with 10% of glycerine. The traps were placed in summer (July 1990), the season associated with maximum activity of most ant species in these latitudes. 600m2 area sampled.</v>
          </cell>
          <cell r="AE582">
            <v>40</v>
          </cell>
          <cell r="AF582">
            <v>28.29</v>
          </cell>
          <cell r="AG582">
            <v>5</v>
          </cell>
          <cell r="AH582">
            <v>48</v>
          </cell>
          <cell r="AI582">
            <v>80</v>
          </cell>
          <cell r="AJ582">
            <v>0</v>
          </cell>
          <cell r="AK582">
            <v>0</v>
          </cell>
          <cell r="AL582">
            <v>0</v>
          </cell>
          <cell r="AM582">
            <v>0</v>
          </cell>
          <cell r="AN582">
            <v>0</v>
          </cell>
          <cell r="AO582">
            <v>0</v>
          </cell>
          <cell r="AP582">
            <v>0</v>
          </cell>
          <cell r="AQ582">
            <v>0</v>
          </cell>
          <cell r="AR582">
            <v>0</v>
          </cell>
          <cell r="AS582">
            <v>0</v>
          </cell>
          <cell r="AT582" t="str">
            <v>Temperate forest</v>
          </cell>
          <cell r="AU582" t="str">
            <v>Transformed</v>
          </cell>
          <cell r="AV582" t="str">
            <v>Urban &amp; recreation</v>
          </cell>
          <cell r="AW582" t="str">
            <v>NA</v>
          </cell>
          <cell r="AX582" t="str">
            <v>House's garden</v>
          </cell>
          <cell r="AY582" t="str">
            <v>NA</v>
          </cell>
        </row>
        <row r="583">
          <cell r="A583" t="str">
            <v>Carpintero_etal_2004_04</v>
          </cell>
          <cell r="B583" t="str">
            <v>Gibb, Heloise</v>
          </cell>
          <cell r="C583" t="str">
            <v>Europe</v>
          </cell>
          <cell r="D583" t="str">
            <v>Spain</v>
          </cell>
          <cell r="E583" t="str">
            <v>Huelva and Sevilla</v>
          </cell>
          <cell r="F583" t="str">
            <v>Matalascanas</v>
          </cell>
          <cell r="G583" t="str">
            <v>HGU</v>
          </cell>
          <cell r="H583" t="str">
            <v>Temperate forest</v>
          </cell>
          <cell r="I583">
            <v>20</v>
          </cell>
          <cell r="J583">
            <v>37.020000000000003</v>
          </cell>
          <cell r="K583">
            <v>-6.05</v>
          </cell>
          <cell r="L583" t="str">
            <v>Google Earth estimate</v>
          </cell>
          <cell r="M583" t="str">
            <v>NA</v>
          </cell>
          <cell r="N583" t="str">
            <v>NA</v>
          </cell>
          <cell r="O583">
            <v>11</v>
          </cell>
          <cell r="P583">
            <v>11</v>
          </cell>
          <cell r="Q583">
            <v>0</v>
          </cell>
          <cell r="R583">
            <v>1</v>
          </cell>
          <cell r="S583" t="str">
            <v>NA</v>
          </cell>
          <cell r="T583">
            <v>7</v>
          </cell>
          <cell r="U583">
            <v>1990</v>
          </cell>
          <cell r="V583" t="str">
            <v>NA</v>
          </cell>
          <cell r="W583">
            <v>7</v>
          </cell>
          <cell r="X583">
            <v>1990</v>
          </cell>
          <cell r="Y583">
            <v>4</v>
          </cell>
          <cell r="Z583">
            <v>45</v>
          </cell>
          <cell r="AA583">
            <v>1</v>
          </cell>
          <cell r="AB583" t="str">
            <v>NA</v>
          </cell>
          <cell r="AC583" t="str">
            <v>Pitfall</v>
          </cell>
          <cell r="AD583" t="str">
            <v>In each of the principle habitat types described (monte blanco, monte negro, transitional monte blanco, vera and pine plantation), we placed five transects of 10 pitfall traps (i.e. a total of 50 traps per habitat) placed at 5 m intervals along each transect for a period of 48 h. In the human environments (i.e. immediate vicinity of wardens houses and visitors centre), we placed a total of 40 pitfall traps along four transects at each site, also for a duration of 48 h. At each site the transects were placed around the principle dwelling, radiating out in four evenly spaced compass directions. When any of the traps was lost, it was immediately replaced in the same place and for the same period. Pitfall traps were made from 100 ml plastic containers with a 6 cm diameter. The cups were buried to the rim in soil and filled with 25 ml of water mixed with 10% of glycerine. The traps were placed in summer (July 1990), the season associated with maximum activity of most ant species in these latitudes. 600m2 area sampled.</v>
          </cell>
          <cell r="AE583">
            <v>40</v>
          </cell>
          <cell r="AF583">
            <v>28.29</v>
          </cell>
          <cell r="AG583">
            <v>5</v>
          </cell>
          <cell r="AH583">
            <v>48</v>
          </cell>
          <cell r="AI583">
            <v>80</v>
          </cell>
          <cell r="AJ583">
            <v>0</v>
          </cell>
          <cell r="AK583">
            <v>0</v>
          </cell>
          <cell r="AL583">
            <v>0</v>
          </cell>
          <cell r="AM583">
            <v>0</v>
          </cell>
          <cell r="AN583">
            <v>0</v>
          </cell>
          <cell r="AO583">
            <v>0</v>
          </cell>
          <cell r="AP583">
            <v>0</v>
          </cell>
          <cell r="AQ583">
            <v>0</v>
          </cell>
          <cell r="AR583">
            <v>0</v>
          </cell>
          <cell r="AS583">
            <v>0</v>
          </cell>
          <cell r="AT583" t="str">
            <v>Temperate forest</v>
          </cell>
          <cell r="AU583" t="str">
            <v>Transformed</v>
          </cell>
          <cell r="AV583" t="str">
            <v>Urban &amp; recreation</v>
          </cell>
          <cell r="AW583" t="str">
            <v>NA</v>
          </cell>
          <cell r="AX583" t="str">
            <v>House's garden</v>
          </cell>
          <cell r="AY583" t="str">
            <v>NA</v>
          </cell>
        </row>
        <row r="584">
          <cell r="A584" t="str">
            <v>Carpintero_etal_2004_05</v>
          </cell>
          <cell r="B584" t="str">
            <v>Gibb, Heloise</v>
          </cell>
          <cell r="C584" t="str">
            <v>Europe</v>
          </cell>
          <cell r="D584" t="str">
            <v>Spain</v>
          </cell>
          <cell r="E584" t="str">
            <v>Huelva and Sevilla</v>
          </cell>
          <cell r="F584" t="str">
            <v>Matalascanas</v>
          </cell>
          <cell r="G584" t="str">
            <v>HHB</v>
          </cell>
          <cell r="H584" t="str">
            <v>Temperate forest</v>
          </cell>
          <cell r="I584">
            <v>20</v>
          </cell>
          <cell r="J584">
            <v>37.020000000000003</v>
          </cell>
          <cell r="K584">
            <v>-6.05</v>
          </cell>
          <cell r="L584" t="str">
            <v>Google Earth estimate</v>
          </cell>
          <cell r="M584" t="str">
            <v>NA</v>
          </cell>
          <cell r="N584" t="str">
            <v>NA</v>
          </cell>
          <cell r="O584">
            <v>11</v>
          </cell>
          <cell r="P584">
            <v>11</v>
          </cell>
          <cell r="Q584">
            <v>0</v>
          </cell>
          <cell r="R584">
            <v>1</v>
          </cell>
          <cell r="S584" t="str">
            <v>NA</v>
          </cell>
          <cell r="T584">
            <v>7</v>
          </cell>
          <cell r="U584">
            <v>1990</v>
          </cell>
          <cell r="V584" t="str">
            <v>NA</v>
          </cell>
          <cell r="W584">
            <v>7</v>
          </cell>
          <cell r="X584">
            <v>1990</v>
          </cell>
          <cell r="Y584">
            <v>4</v>
          </cell>
          <cell r="Z584">
            <v>45</v>
          </cell>
          <cell r="AA584">
            <v>1</v>
          </cell>
          <cell r="AB584" t="str">
            <v>NA</v>
          </cell>
          <cell r="AC584" t="str">
            <v>Pitfall</v>
          </cell>
          <cell r="AD584" t="str">
            <v>In each of the principle habitat types described (monte blanco, monte negro, transitional monte blanco, vera and pine plantation), we placed five transects of 10 pitfall traps (i.e. a total of 50 traps per habitat) placed at 5 m intervals along each transect for a period of 48 h. In the human environments (i.e. immediate vicinity of wardens houses and visitors centre), we placed a total of 40 pitfall traps along four transects at each site, also for a duration of 48 h. At each site the transects were placed around the principle dwelling, radiating out in four evenly spaced compass directions. When any of the traps was lost, it was immediately replaced in the same place and for the same period. Pitfall traps were made from 100 ml plastic containers with a 6 cm diameter. The cups were buried to the rim in soil and filled with 25 ml of water mixed with 10% of glycerine. The traps were placed in summer (July 1990), the season associated with maximum activity of most ant species in these latitudes. 600m2 area sampled.</v>
          </cell>
          <cell r="AE584">
            <v>40</v>
          </cell>
          <cell r="AF584">
            <v>28.29</v>
          </cell>
          <cell r="AG584">
            <v>5</v>
          </cell>
          <cell r="AH584">
            <v>48</v>
          </cell>
          <cell r="AI584">
            <v>80</v>
          </cell>
          <cell r="AJ584">
            <v>0</v>
          </cell>
          <cell r="AK584">
            <v>0</v>
          </cell>
          <cell r="AL584">
            <v>0</v>
          </cell>
          <cell r="AM584">
            <v>0</v>
          </cell>
          <cell r="AN584">
            <v>0</v>
          </cell>
          <cell r="AO584">
            <v>0</v>
          </cell>
          <cell r="AP584">
            <v>0</v>
          </cell>
          <cell r="AQ584">
            <v>0</v>
          </cell>
          <cell r="AR584">
            <v>0</v>
          </cell>
          <cell r="AS584">
            <v>0</v>
          </cell>
          <cell r="AT584" t="str">
            <v>Temperate forest</v>
          </cell>
          <cell r="AU584" t="str">
            <v>Transformed</v>
          </cell>
          <cell r="AV584" t="str">
            <v>Urban &amp; recreation</v>
          </cell>
          <cell r="AW584" t="str">
            <v>NA</v>
          </cell>
          <cell r="AX584" t="str">
            <v>House's garden</v>
          </cell>
          <cell r="AY584" t="str">
            <v>NA</v>
          </cell>
        </row>
        <row r="585">
          <cell r="A585" t="str">
            <v>Carpintero_etal_2004_06</v>
          </cell>
          <cell r="B585" t="str">
            <v>Gibb, Heloise</v>
          </cell>
          <cell r="C585" t="str">
            <v>Europe</v>
          </cell>
          <cell r="D585" t="str">
            <v>Spain</v>
          </cell>
          <cell r="E585" t="str">
            <v>Huelva and Sevilla</v>
          </cell>
          <cell r="F585" t="str">
            <v>Matalascanas</v>
          </cell>
          <cell r="G585" t="str">
            <v>HMA</v>
          </cell>
          <cell r="H585" t="str">
            <v>Temperate forest</v>
          </cell>
          <cell r="I585">
            <v>20</v>
          </cell>
          <cell r="J585">
            <v>37.020000000000003</v>
          </cell>
          <cell r="K585">
            <v>-6.05</v>
          </cell>
          <cell r="L585" t="str">
            <v>Google Earth estimate</v>
          </cell>
          <cell r="M585" t="str">
            <v>NA</v>
          </cell>
          <cell r="N585" t="str">
            <v>NA</v>
          </cell>
          <cell r="O585">
            <v>9</v>
          </cell>
          <cell r="P585">
            <v>7</v>
          </cell>
          <cell r="Q585">
            <v>2</v>
          </cell>
          <cell r="R585">
            <v>4</v>
          </cell>
          <cell r="S585" t="str">
            <v>NA</v>
          </cell>
          <cell r="T585">
            <v>7</v>
          </cell>
          <cell r="U585">
            <v>1990</v>
          </cell>
          <cell r="V585" t="str">
            <v>NA</v>
          </cell>
          <cell r="W585">
            <v>7</v>
          </cell>
          <cell r="X585">
            <v>1993</v>
          </cell>
          <cell r="Y585">
            <v>4</v>
          </cell>
          <cell r="Z585">
            <v>45</v>
          </cell>
          <cell r="AA585">
            <v>1</v>
          </cell>
          <cell r="AB585" t="str">
            <v>NA</v>
          </cell>
          <cell r="AC585" t="str">
            <v>Pitfall</v>
          </cell>
          <cell r="AD585" t="str">
            <v>In each of the principle habitat types described (monte blanco, monte negro, transitional monte blanco, vera and pine plantation), we placed five transects of 10 pitfall traps (i.e. a total of 50 traps per habitat) placed at 5 m intervals along each transect for a period of 48 h. In the human environments (i.e. immediate vicinity of wardens houses and visitors centre), we placed a total of 40 pitfall traps along four transects at each site, also for a duration of 48 h. At each site the transects were placed around the principle dwelling, radiating out in four evenly spaced compass directions. When any of the traps was lost, it was immediately replaced in the same place and for the same period. Pitfall traps were made from 100 ml plastic containers with a 6 cm diameter. The cups were buried to the rim in soil and filled with 25 ml of water mixed with 10% of glycerine. The traps were placed in summer (July 1990), the season associated with maximum activity of most ant species in these latitudes. 600m2 area sampled.</v>
          </cell>
          <cell r="AE585">
            <v>40</v>
          </cell>
          <cell r="AF585">
            <v>28.29</v>
          </cell>
          <cell r="AG585">
            <v>5</v>
          </cell>
          <cell r="AH585">
            <v>192</v>
          </cell>
          <cell r="AI585">
            <v>320</v>
          </cell>
          <cell r="AJ585">
            <v>0</v>
          </cell>
          <cell r="AK585">
            <v>0</v>
          </cell>
          <cell r="AL585">
            <v>0</v>
          </cell>
          <cell r="AM585">
            <v>0</v>
          </cell>
          <cell r="AN585">
            <v>0</v>
          </cell>
          <cell r="AO585">
            <v>0</v>
          </cell>
          <cell r="AP585">
            <v>0</v>
          </cell>
          <cell r="AQ585">
            <v>0</v>
          </cell>
          <cell r="AR585">
            <v>0</v>
          </cell>
          <cell r="AS585">
            <v>0</v>
          </cell>
          <cell r="AT585" t="str">
            <v>Temperate forest</v>
          </cell>
          <cell r="AU585" t="str">
            <v>Transformed</v>
          </cell>
          <cell r="AV585" t="str">
            <v>Urban &amp; recreation</v>
          </cell>
          <cell r="AW585" t="str">
            <v>NA</v>
          </cell>
          <cell r="AX585" t="str">
            <v>House's garden</v>
          </cell>
          <cell r="AY585" t="str">
            <v>NA</v>
          </cell>
        </row>
        <row r="586">
          <cell r="A586" t="str">
            <v>Carpintero_etal_2004_07</v>
          </cell>
          <cell r="B586" t="str">
            <v>Gibb, Heloise</v>
          </cell>
          <cell r="C586" t="str">
            <v>Europe</v>
          </cell>
          <cell r="D586" t="str">
            <v>Spain</v>
          </cell>
          <cell r="E586" t="str">
            <v>Huelva and Sevilla</v>
          </cell>
          <cell r="F586" t="str">
            <v>Matalascanas</v>
          </cell>
          <cell r="G586" t="str">
            <v>HPU</v>
          </cell>
          <cell r="H586" t="str">
            <v>Temperate forest</v>
          </cell>
          <cell r="I586">
            <v>20</v>
          </cell>
          <cell r="J586">
            <v>37.020000000000003</v>
          </cell>
          <cell r="K586">
            <v>-6.05</v>
          </cell>
          <cell r="L586" t="str">
            <v>Google Earth estimate</v>
          </cell>
          <cell r="M586" t="str">
            <v>NA</v>
          </cell>
          <cell r="N586" t="str">
            <v>NA</v>
          </cell>
          <cell r="O586">
            <v>12</v>
          </cell>
          <cell r="P586">
            <v>12</v>
          </cell>
          <cell r="Q586">
            <v>0</v>
          </cell>
          <cell r="R586">
            <v>1</v>
          </cell>
          <cell r="S586" t="str">
            <v>NA</v>
          </cell>
          <cell r="T586">
            <v>7</v>
          </cell>
          <cell r="U586">
            <v>1990</v>
          </cell>
          <cell r="V586" t="str">
            <v>NA</v>
          </cell>
          <cell r="W586">
            <v>7</v>
          </cell>
          <cell r="X586">
            <v>1990</v>
          </cell>
          <cell r="Y586">
            <v>4</v>
          </cell>
          <cell r="Z586">
            <v>45</v>
          </cell>
          <cell r="AA586">
            <v>1</v>
          </cell>
          <cell r="AB586" t="str">
            <v>NA</v>
          </cell>
          <cell r="AC586" t="str">
            <v>Pitfall</v>
          </cell>
          <cell r="AD586" t="str">
            <v>In each of the principle habitat types described (monte blanco, monte negro, transitional monte blanco, vera and pine plantation), we placed five transects of 10 pitfall traps (i.e. a total of 50 traps per habitat) placed at 5 m intervals along each transect for a period of 48 h. In the human environments (i.e. immediate vicinity of wardens houses and visitors centre), we placed a total of 40 pitfall traps along four transects at each site, also for a duration of 48 h. At each site the transects were placed around the principle dwelling, radiating out in four evenly spaced compass directions. When any of the traps was lost, it was immediately replaced in the same place and for the same period. Pitfall traps were made from 100 ml plastic containers with a 6 cm diameter. The cups were buried to the rim in soil and filled with 25 ml of water mixed with 10% of glycerine. The traps were placed in summer (July 1990), the season associated with maximum activity of most ant species in these latitudes. 600m2 area sampled.</v>
          </cell>
          <cell r="AE586">
            <v>40</v>
          </cell>
          <cell r="AF586">
            <v>28.29</v>
          </cell>
          <cell r="AG586">
            <v>5</v>
          </cell>
          <cell r="AH586">
            <v>48</v>
          </cell>
          <cell r="AI586">
            <v>80</v>
          </cell>
          <cell r="AJ586">
            <v>0</v>
          </cell>
          <cell r="AK586">
            <v>0</v>
          </cell>
          <cell r="AL586">
            <v>0</v>
          </cell>
          <cell r="AM586">
            <v>0</v>
          </cell>
          <cell r="AN586">
            <v>0</v>
          </cell>
          <cell r="AO586">
            <v>0</v>
          </cell>
          <cell r="AP586">
            <v>0</v>
          </cell>
          <cell r="AQ586">
            <v>0</v>
          </cell>
          <cell r="AR586">
            <v>0</v>
          </cell>
          <cell r="AS586">
            <v>0</v>
          </cell>
          <cell r="AT586" t="str">
            <v>Temperate forest</v>
          </cell>
          <cell r="AU586" t="str">
            <v>Transformed</v>
          </cell>
          <cell r="AV586" t="str">
            <v>Urban &amp; recreation</v>
          </cell>
          <cell r="AW586" t="str">
            <v>NA</v>
          </cell>
          <cell r="AX586" t="str">
            <v>House's garden</v>
          </cell>
          <cell r="AY586" t="str">
            <v>NA</v>
          </cell>
        </row>
        <row r="587">
          <cell r="A587" t="str">
            <v>Carpintero_etal_2004_08</v>
          </cell>
          <cell r="B587" t="str">
            <v>Gibb, Heloise</v>
          </cell>
          <cell r="C587" t="str">
            <v>Europe</v>
          </cell>
          <cell r="D587" t="str">
            <v>Spain</v>
          </cell>
          <cell r="E587" t="str">
            <v>Huelva and Sevilla</v>
          </cell>
          <cell r="F587" t="str">
            <v>Matalascanas</v>
          </cell>
          <cell r="G587" t="str">
            <v>CRO</v>
          </cell>
          <cell r="H587" t="str">
            <v>Temperate forest</v>
          </cell>
          <cell r="I587">
            <v>20</v>
          </cell>
          <cell r="J587">
            <v>37.020000000000003</v>
          </cell>
          <cell r="K587">
            <v>-6.05</v>
          </cell>
          <cell r="L587" t="str">
            <v>Google Earth estimate</v>
          </cell>
          <cell r="M587" t="str">
            <v>NA</v>
          </cell>
          <cell r="N587" t="str">
            <v>NA</v>
          </cell>
          <cell r="O587">
            <v>5</v>
          </cell>
          <cell r="P587">
            <v>3</v>
          </cell>
          <cell r="Q587">
            <v>2</v>
          </cell>
          <cell r="R587">
            <v>3</v>
          </cell>
          <cell r="S587" t="str">
            <v>NA</v>
          </cell>
          <cell r="T587">
            <v>7</v>
          </cell>
          <cell r="U587">
            <v>1990</v>
          </cell>
          <cell r="V587" t="str">
            <v>NA</v>
          </cell>
          <cell r="W587">
            <v>7</v>
          </cell>
          <cell r="X587">
            <v>1993</v>
          </cell>
          <cell r="Y587">
            <v>4</v>
          </cell>
          <cell r="Z587">
            <v>45</v>
          </cell>
          <cell r="AA587">
            <v>1</v>
          </cell>
          <cell r="AB587" t="str">
            <v>NA</v>
          </cell>
          <cell r="AC587" t="str">
            <v>Pitfall</v>
          </cell>
          <cell r="AD587" t="str">
            <v>In each of the principle habitat types described (monte blanco, monte negro, transitional monte blanco, vera and pine plantation), we placed five transects of 10 pitfall traps (i.e. a total of 50 traps per habitat) placed at 5 m intervals along each transect for a period of 48 h. In the human environments (i.e. immediate vicinity of wardens houses and visitors centre), we placed a total of 40 pitfall traps along four transects at each site, also for a duration of 48 h. At each site the transects were placed around the principle dwelling, radiating out in four evenly spaced compass directions. When any of the traps was lost, it was immediately replaced in the same place and for the same period. Pitfall traps were made from 100 ml plastic containers with a 6 cm diameter. The cups were buried to the rim in soil and filled with 25 ml of water mixed with 10% of glycerine. The traps were placed in summer (July 1990), the season associated with maximum activity of most ant species in these latitudes. 600m2 area sampled.</v>
          </cell>
          <cell r="AE587">
            <v>40</v>
          </cell>
          <cell r="AF587">
            <v>28.29</v>
          </cell>
          <cell r="AG587">
            <v>5</v>
          </cell>
          <cell r="AH587">
            <v>144</v>
          </cell>
          <cell r="AI587">
            <v>240</v>
          </cell>
          <cell r="AJ587">
            <v>0</v>
          </cell>
          <cell r="AK587">
            <v>0</v>
          </cell>
          <cell r="AL587">
            <v>0</v>
          </cell>
          <cell r="AM587">
            <v>0</v>
          </cell>
          <cell r="AN587">
            <v>0</v>
          </cell>
          <cell r="AO587">
            <v>0</v>
          </cell>
          <cell r="AP587">
            <v>0</v>
          </cell>
          <cell r="AQ587">
            <v>0</v>
          </cell>
          <cell r="AR587">
            <v>0</v>
          </cell>
          <cell r="AS587">
            <v>0</v>
          </cell>
          <cell r="AT587" t="str">
            <v>Temperate forest</v>
          </cell>
          <cell r="AU587" t="str">
            <v>Transformed</v>
          </cell>
          <cell r="AV587" t="str">
            <v>Urban &amp; recreation</v>
          </cell>
          <cell r="AW587" t="str">
            <v>NA</v>
          </cell>
          <cell r="AX587" t="str">
            <v>House's garden</v>
          </cell>
          <cell r="AY587" t="str">
            <v>NA</v>
          </cell>
        </row>
        <row r="588">
          <cell r="A588" t="str">
            <v>Carpintero_etal_2004_09</v>
          </cell>
          <cell r="B588" t="str">
            <v>Gibb, Heloise</v>
          </cell>
          <cell r="C588" t="str">
            <v>Europe</v>
          </cell>
          <cell r="D588" t="str">
            <v>Spain</v>
          </cell>
          <cell r="E588" t="str">
            <v>Huelva and Sevilla</v>
          </cell>
          <cell r="F588" t="str">
            <v>Matalascanas</v>
          </cell>
          <cell r="G588" t="str">
            <v>HST</v>
          </cell>
          <cell r="H588" t="str">
            <v>Temperate forest</v>
          </cell>
          <cell r="I588">
            <v>20</v>
          </cell>
          <cell r="J588">
            <v>37.020000000000003</v>
          </cell>
          <cell r="K588">
            <v>-6.05</v>
          </cell>
          <cell r="L588" t="str">
            <v>Google Earth estimate</v>
          </cell>
          <cell r="M588" t="str">
            <v>NA</v>
          </cell>
          <cell r="N588" t="str">
            <v>NA</v>
          </cell>
          <cell r="O588">
            <v>11</v>
          </cell>
          <cell r="P588">
            <v>11</v>
          </cell>
          <cell r="Q588">
            <v>0</v>
          </cell>
          <cell r="R588">
            <v>3</v>
          </cell>
          <cell r="S588" t="str">
            <v>NA</v>
          </cell>
          <cell r="T588">
            <v>7</v>
          </cell>
          <cell r="U588">
            <v>1990</v>
          </cell>
          <cell r="V588" t="str">
            <v>NA</v>
          </cell>
          <cell r="W588">
            <v>7</v>
          </cell>
          <cell r="X588">
            <v>1993</v>
          </cell>
          <cell r="Y588">
            <v>4</v>
          </cell>
          <cell r="Z588">
            <v>45</v>
          </cell>
          <cell r="AA588">
            <v>1</v>
          </cell>
          <cell r="AB588" t="str">
            <v>NA</v>
          </cell>
          <cell r="AC588" t="str">
            <v>Pitfall</v>
          </cell>
          <cell r="AD588" t="str">
            <v>In each of the principle habitat types described (monte blanco, monte negro, transitional monte blanco, vera and pine plantation), we placed five transects of 10 pitfall traps (i.e. a total of 50 traps per habitat) placed at 5 m intervals along each transect for a period of 48 h. In the human environments (i.e. immediate vicinity of wardens houses and visitors centre), we placed a total of 40 pitfall traps along four transects at each site, also for a duration of 48 h. At each site the transects were placed around the principle dwelling, radiating out in four evenly spaced compass directions. When any of the traps was lost, it was immediately replaced in the same place and for the same period. Pitfall traps were made from 100 ml plastic containers with a 6 cm diameter. The cups were buried to the rim in soil and filled with 25 ml of water mixed with 10% of glycerine. The traps were placed in summer (July 1990), the season associated with maximum activity of most ant species in these latitudes. 600m2 area sampled.</v>
          </cell>
          <cell r="AE588">
            <v>40</v>
          </cell>
          <cell r="AF588">
            <v>28.29</v>
          </cell>
          <cell r="AG588">
            <v>5</v>
          </cell>
          <cell r="AH588">
            <v>144</v>
          </cell>
          <cell r="AI588">
            <v>240</v>
          </cell>
          <cell r="AJ588">
            <v>0</v>
          </cell>
          <cell r="AK588">
            <v>0</v>
          </cell>
          <cell r="AL588">
            <v>0</v>
          </cell>
          <cell r="AM588">
            <v>0</v>
          </cell>
          <cell r="AN588">
            <v>0</v>
          </cell>
          <cell r="AO588">
            <v>0</v>
          </cell>
          <cell r="AP588">
            <v>0</v>
          </cell>
          <cell r="AQ588">
            <v>0</v>
          </cell>
          <cell r="AR588">
            <v>0</v>
          </cell>
          <cell r="AS588">
            <v>0</v>
          </cell>
          <cell r="AT588" t="str">
            <v>Temperate forest</v>
          </cell>
          <cell r="AU588" t="str">
            <v>Transformed</v>
          </cell>
          <cell r="AV588" t="str">
            <v>Urban &amp; recreation</v>
          </cell>
          <cell r="AW588" t="str">
            <v>NA</v>
          </cell>
          <cell r="AX588" t="str">
            <v>House's garden</v>
          </cell>
          <cell r="AY588" t="str">
            <v>NA</v>
          </cell>
        </row>
        <row r="589">
          <cell r="A589" t="str">
            <v>Carpintero_etal_2004_10</v>
          </cell>
          <cell r="B589" t="str">
            <v>Gibb, Heloise</v>
          </cell>
          <cell r="C589" t="str">
            <v>Europe</v>
          </cell>
          <cell r="D589" t="str">
            <v>Spain</v>
          </cell>
          <cell r="E589" t="str">
            <v>Huelva and Sevilla</v>
          </cell>
          <cell r="F589" t="str">
            <v>Matalascanas</v>
          </cell>
          <cell r="G589" t="str">
            <v>MB</v>
          </cell>
          <cell r="H589" t="str">
            <v>Temperate forest</v>
          </cell>
          <cell r="I589">
            <v>20</v>
          </cell>
          <cell r="J589">
            <v>37.020000000000003</v>
          </cell>
          <cell r="K589">
            <v>-6.05</v>
          </cell>
          <cell r="L589" t="str">
            <v>Google Earth estimate</v>
          </cell>
          <cell r="M589" t="str">
            <v>NA</v>
          </cell>
          <cell r="N589" t="str">
            <v>NA</v>
          </cell>
          <cell r="O589">
            <v>7</v>
          </cell>
          <cell r="P589">
            <v>7</v>
          </cell>
          <cell r="Q589">
            <v>0</v>
          </cell>
          <cell r="R589">
            <v>1</v>
          </cell>
          <cell r="S589" t="str">
            <v>NA</v>
          </cell>
          <cell r="T589">
            <v>7</v>
          </cell>
          <cell r="U589">
            <v>1990</v>
          </cell>
          <cell r="V589" t="str">
            <v>NA</v>
          </cell>
          <cell r="W589">
            <v>7</v>
          </cell>
          <cell r="X589">
            <v>1990</v>
          </cell>
          <cell r="Y589">
            <v>5</v>
          </cell>
          <cell r="Z589">
            <v>45</v>
          </cell>
          <cell r="AA589">
            <v>1</v>
          </cell>
          <cell r="AB589" t="str">
            <v>NA</v>
          </cell>
          <cell r="AC589" t="str">
            <v>Pitfall</v>
          </cell>
          <cell r="AD589" t="str">
            <v>In each of the principle habitat types described (monte blanco, monte negro, transitional monte blanco, vera and pine plantation), we placed five transects of 10 pitfall traps (i.e. a total of 50 traps per habitat) placed at 5 m intervals along each transect for a period of 48 h. In the human environments (i.e. immediate vicinity of wardens houses and visitors centre), we placed a total of 40 pitfall traps along four transects at each site, also for a duration of 48 h. At each site the transects were placed around the principle dwelling, radiating out in four evenly spaced compass directions. When any of the traps was lost, it was immediately replaced in the same place and for the same period. Pitfall traps were made from 100 ml plastic containers with a 6 cm diameter. The cups were buried to the rim in soil and filled with 25 ml of water mixed with 10% of glycerine. The traps were placed in summer (July 1990), the season associated with maximum activity of most ant species in these latitudes. 600m2 area sampled.</v>
          </cell>
          <cell r="AE589">
            <v>50</v>
          </cell>
          <cell r="AF589">
            <v>28.29</v>
          </cell>
          <cell r="AG589">
            <v>5</v>
          </cell>
          <cell r="AH589">
            <v>48</v>
          </cell>
          <cell r="AI589">
            <v>100</v>
          </cell>
          <cell r="AJ589">
            <v>0</v>
          </cell>
          <cell r="AK589">
            <v>0</v>
          </cell>
          <cell r="AL589">
            <v>0</v>
          </cell>
          <cell r="AM589">
            <v>0</v>
          </cell>
          <cell r="AN589">
            <v>0</v>
          </cell>
          <cell r="AO589">
            <v>0</v>
          </cell>
          <cell r="AP589">
            <v>0</v>
          </cell>
          <cell r="AQ589">
            <v>0</v>
          </cell>
          <cell r="AR589">
            <v>0</v>
          </cell>
          <cell r="AS589">
            <v>0</v>
          </cell>
          <cell r="AT589" t="str">
            <v>Temperate forest</v>
          </cell>
          <cell r="AU589" t="str">
            <v>Undisturbed</v>
          </cell>
          <cell r="AV589" t="str">
            <v>NA</v>
          </cell>
          <cell r="AW589" t="str">
            <v>NA</v>
          </cell>
          <cell r="AX589" t="str">
            <v>Temperate forest</v>
          </cell>
          <cell r="AY589" t="str">
            <v>NA</v>
          </cell>
        </row>
        <row r="590">
          <cell r="A590" t="str">
            <v>Carpintero_etal_2004_11</v>
          </cell>
          <cell r="B590" t="str">
            <v>Gibb, Heloise</v>
          </cell>
          <cell r="C590" t="str">
            <v>Europe</v>
          </cell>
          <cell r="D590" t="str">
            <v>Spain</v>
          </cell>
          <cell r="E590" t="str">
            <v>Huelva and Sevilla</v>
          </cell>
          <cell r="F590" t="str">
            <v>Matalascanas</v>
          </cell>
          <cell r="G590" t="str">
            <v>MN</v>
          </cell>
          <cell r="H590" t="str">
            <v>Temperate forest</v>
          </cell>
          <cell r="I590">
            <v>20</v>
          </cell>
          <cell r="J590">
            <v>37.020000000000003</v>
          </cell>
          <cell r="K590">
            <v>-6.05</v>
          </cell>
          <cell r="L590" t="str">
            <v>Google Earth estimate</v>
          </cell>
          <cell r="M590" t="str">
            <v>NA</v>
          </cell>
          <cell r="N590" t="str">
            <v>NA</v>
          </cell>
          <cell r="O590">
            <v>11</v>
          </cell>
          <cell r="P590">
            <v>11</v>
          </cell>
          <cell r="Q590">
            <v>0</v>
          </cell>
          <cell r="R590">
            <v>1</v>
          </cell>
          <cell r="S590" t="str">
            <v>NA</v>
          </cell>
          <cell r="T590">
            <v>7</v>
          </cell>
          <cell r="U590">
            <v>1990</v>
          </cell>
          <cell r="V590" t="str">
            <v>NA</v>
          </cell>
          <cell r="W590">
            <v>7</v>
          </cell>
          <cell r="X590">
            <v>1990</v>
          </cell>
          <cell r="Y590">
            <v>5</v>
          </cell>
          <cell r="Z590">
            <v>45</v>
          </cell>
          <cell r="AA590">
            <v>1</v>
          </cell>
          <cell r="AB590" t="str">
            <v>NA</v>
          </cell>
          <cell r="AC590" t="str">
            <v>Pitfall</v>
          </cell>
          <cell r="AD590" t="str">
            <v>In each of the principle habitat types described (monte blanco, monte negro, transitional monte blanco, vera and pine plantation), we placed five transects of 10 pitfall traps (i.e. a total of 50 traps per habitat) placed at 5 m intervals along each transect for a period of 48 h. In the human environments (i.e. immediate vicinity of wardens houses and visitors centre), we placed a total of 40 pitfall traps along four transects at each site, also for a duration of 48 h. At each site the transects were placed around the principle dwelling, radiating out in four evenly spaced compass directions. When any of the traps was lost, it was immediately replaced in the same place and for the same period. Pitfall traps were made from 100 ml plastic containers with a 6 cm diameter. The cups were buried to the rim in soil and filled with 25 ml of water mixed with 10% of glycerine. The traps were placed in summer (July 1990), the season associated with maximum activity of most ant species in these latitudes. 600m2 area sampled.</v>
          </cell>
          <cell r="AE590">
            <v>50</v>
          </cell>
          <cell r="AF590">
            <v>28.29</v>
          </cell>
          <cell r="AG590">
            <v>5</v>
          </cell>
          <cell r="AH590">
            <v>48</v>
          </cell>
          <cell r="AI590">
            <v>100</v>
          </cell>
          <cell r="AJ590">
            <v>0</v>
          </cell>
          <cell r="AK590">
            <v>0</v>
          </cell>
          <cell r="AL590">
            <v>0</v>
          </cell>
          <cell r="AM590">
            <v>0</v>
          </cell>
          <cell r="AN590">
            <v>0</v>
          </cell>
          <cell r="AO590">
            <v>0</v>
          </cell>
          <cell r="AP590">
            <v>0</v>
          </cell>
          <cell r="AQ590">
            <v>0</v>
          </cell>
          <cell r="AR590">
            <v>0</v>
          </cell>
          <cell r="AS590">
            <v>0</v>
          </cell>
          <cell r="AT590" t="str">
            <v>Temperate forest</v>
          </cell>
          <cell r="AU590" t="str">
            <v>Undisturbed</v>
          </cell>
          <cell r="AV590" t="str">
            <v>NA</v>
          </cell>
          <cell r="AW590" t="str">
            <v>NA</v>
          </cell>
          <cell r="AX590" t="str">
            <v>Temperate forest</v>
          </cell>
          <cell r="AY590" t="str">
            <v>NA</v>
          </cell>
        </row>
        <row r="591">
          <cell r="A591" t="str">
            <v>Carpintero_etal_2004_12</v>
          </cell>
          <cell r="B591" t="str">
            <v>Gibb, Heloise</v>
          </cell>
          <cell r="C591" t="str">
            <v>Europe</v>
          </cell>
          <cell r="D591" t="str">
            <v>Spain</v>
          </cell>
          <cell r="E591" t="str">
            <v>Huelva and Sevilla</v>
          </cell>
          <cell r="F591" t="str">
            <v>Matalascanas</v>
          </cell>
          <cell r="G591" t="str">
            <v>PI</v>
          </cell>
          <cell r="H591" t="str">
            <v>Temperate forest</v>
          </cell>
          <cell r="I591">
            <v>20</v>
          </cell>
          <cell r="J591">
            <v>37.020000000000003</v>
          </cell>
          <cell r="K591">
            <v>-6.05</v>
          </cell>
          <cell r="L591" t="str">
            <v>Google Earth estimate</v>
          </cell>
          <cell r="M591" t="str">
            <v>NA</v>
          </cell>
          <cell r="N591" t="str">
            <v>NA</v>
          </cell>
          <cell r="O591">
            <v>12</v>
          </cell>
          <cell r="P591">
            <v>12</v>
          </cell>
          <cell r="Q591">
            <v>0</v>
          </cell>
          <cell r="R591">
            <v>1</v>
          </cell>
          <cell r="S591" t="str">
            <v>NA</v>
          </cell>
          <cell r="T591">
            <v>7</v>
          </cell>
          <cell r="U591">
            <v>1990</v>
          </cell>
          <cell r="V591" t="str">
            <v>NA</v>
          </cell>
          <cell r="W591">
            <v>7</v>
          </cell>
          <cell r="X591">
            <v>1990</v>
          </cell>
          <cell r="Y591">
            <v>5</v>
          </cell>
          <cell r="Z591">
            <v>45</v>
          </cell>
          <cell r="AA591">
            <v>1</v>
          </cell>
          <cell r="AB591" t="str">
            <v>NA</v>
          </cell>
          <cell r="AC591" t="str">
            <v>Pitfall</v>
          </cell>
          <cell r="AD591" t="str">
            <v>In each of the principle habitat types described (monte blanco, monte negro, transitional monte blanco, vera and pine plantation), we placed five transects of 10 pitfall traps (i.e. a total of 50 traps per habitat) placed at 5 m intervals along each transect for a period of 48 h. In the human environments (i.e. immediate vicinity of wardens houses and visitors centre), we placed a total of 40 pitfall traps along four transects at each site, also for a duration of 48 h. At each site the transects were placed around the principle dwelling, radiating out in four evenly spaced compass directions. When any of the traps was lost, it was immediately replaced in the same place and for the same period. Pitfall traps were made from 100 ml plastic containers with a 6 cm diameter. The cups were buried to the rim in soil and filled with 25 ml of water mixed with 10% of glycerine. The traps were placed in summer (July 1990), the season associated with maximum activity of most ant species in these latitudes. 600m2 area sampled.</v>
          </cell>
          <cell r="AE591">
            <v>50</v>
          </cell>
          <cell r="AF591">
            <v>28.29</v>
          </cell>
          <cell r="AG591">
            <v>5</v>
          </cell>
          <cell r="AH591">
            <v>48</v>
          </cell>
          <cell r="AI591">
            <v>100</v>
          </cell>
          <cell r="AJ591">
            <v>0</v>
          </cell>
          <cell r="AK591">
            <v>0</v>
          </cell>
          <cell r="AL591">
            <v>0</v>
          </cell>
          <cell r="AM591">
            <v>0</v>
          </cell>
          <cell r="AN591">
            <v>0</v>
          </cell>
          <cell r="AO591">
            <v>0</v>
          </cell>
          <cell r="AP591">
            <v>0</v>
          </cell>
          <cell r="AQ591">
            <v>0</v>
          </cell>
          <cell r="AR591">
            <v>0</v>
          </cell>
          <cell r="AS591">
            <v>0</v>
          </cell>
          <cell r="AT591" t="str">
            <v>Temperate forest</v>
          </cell>
          <cell r="AU591" t="str">
            <v>Undisturbed</v>
          </cell>
          <cell r="AV591" t="str">
            <v>NA</v>
          </cell>
          <cell r="AW591" t="str">
            <v>NA</v>
          </cell>
          <cell r="AX591" t="str">
            <v>Temperate forest</v>
          </cell>
          <cell r="AY591" t="str">
            <v>NA</v>
          </cell>
        </row>
        <row r="592">
          <cell r="A592" t="str">
            <v>Carpintero_etal_2004_13</v>
          </cell>
          <cell r="B592" t="str">
            <v>Gibb, Heloise</v>
          </cell>
          <cell r="C592" t="str">
            <v>Europe</v>
          </cell>
          <cell r="D592" t="str">
            <v>Spain</v>
          </cell>
          <cell r="E592" t="str">
            <v>Huelva and Sevilla</v>
          </cell>
          <cell r="F592" t="str">
            <v>Matalascanas</v>
          </cell>
          <cell r="G592" t="str">
            <v>TR</v>
          </cell>
          <cell r="H592" t="str">
            <v>Temperate forest</v>
          </cell>
          <cell r="I592">
            <v>20</v>
          </cell>
          <cell r="J592">
            <v>37.020000000000003</v>
          </cell>
          <cell r="K592">
            <v>-6.05</v>
          </cell>
          <cell r="L592" t="str">
            <v>Google Earth estimate</v>
          </cell>
          <cell r="M592" t="str">
            <v>NA</v>
          </cell>
          <cell r="N592" t="str">
            <v>NA</v>
          </cell>
          <cell r="O592">
            <v>14</v>
          </cell>
          <cell r="P592">
            <v>14</v>
          </cell>
          <cell r="Q592">
            <v>0</v>
          </cell>
          <cell r="R592">
            <v>1</v>
          </cell>
          <cell r="S592" t="str">
            <v>NA</v>
          </cell>
          <cell r="T592">
            <v>7</v>
          </cell>
          <cell r="U592">
            <v>1990</v>
          </cell>
          <cell r="V592" t="str">
            <v>NA</v>
          </cell>
          <cell r="W592">
            <v>7</v>
          </cell>
          <cell r="X592">
            <v>1990</v>
          </cell>
          <cell r="Y592">
            <v>5</v>
          </cell>
          <cell r="Z592">
            <v>45</v>
          </cell>
          <cell r="AA592">
            <v>1</v>
          </cell>
          <cell r="AB592" t="str">
            <v>NA</v>
          </cell>
          <cell r="AC592" t="str">
            <v>Pitfall</v>
          </cell>
          <cell r="AD592" t="str">
            <v>In each of the principle habitat types described (monte blanco, monte negro, transitional monte blanco, vera and pine plantation), we placed five transects of 10 pitfall traps (i.e. a total of 50 traps per habitat) placed at 5 m intervals along each transect for a period of 48 h. In the human environments (i.e. immediate vicinity of wardens houses and visitors centre), we placed a total of 40 pitfall traps along four transects at each site, also for a duration of 48 h. At each site the transects were placed around the principle dwelling, radiating out in four evenly spaced compass directions. When any of the traps was lost, it was immediately replaced in the same place and for the same period. Pitfall traps were made from 100 ml plastic containers with a 6 cm diameter. The cups were buried to the rim in soil and filled with 25 ml of water mixed with 10% of glycerine. The traps were placed in summer (July 1990), the season associated with maximum activity of most ant species in these latitudes. 600m2 area sampled.</v>
          </cell>
          <cell r="AE592">
            <v>50</v>
          </cell>
          <cell r="AF592">
            <v>28.29</v>
          </cell>
          <cell r="AG592">
            <v>5</v>
          </cell>
          <cell r="AH592">
            <v>48</v>
          </cell>
          <cell r="AI592">
            <v>100</v>
          </cell>
          <cell r="AJ592">
            <v>0</v>
          </cell>
          <cell r="AK592">
            <v>0</v>
          </cell>
          <cell r="AL592">
            <v>0</v>
          </cell>
          <cell r="AM592">
            <v>0</v>
          </cell>
          <cell r="AN592">
            <v>0</v>
          </cell>
          <cell r="AO592">
            <v>0</v>
          </cell>
          <cell r="AP592">
            <v>0</v>
          </cell>
          <cell r="AQ592">
            <v>0</v>
          </cell>
          <cell r="AR592">
            <v>0</v>
          </cell>
          <cell r="AS592">
            <v>0</v>
          </cell>
          <cell r="AT592" t="str">
            <v>Temperate forest</v>
          </cell>
          <cell r="AU592" t="str">
            <v>Undisturbed</v>
          </cell>
          <cell r="AV592" t="str">
            <v>NA</v>
          </cell>
          <cell r="AW592" t="str">
            <v>NA</v>
          </cell>
          <cell r="AX592" t="str">
            <v>Temperate forest</v>
          </cell>
          <cell r="AY592" t="str">
            <v>NA</v>
          </cell>
        </row>
        <row r="593">
          <cell r="A593" t="str">
            <v>Carpintero_etal_2004_14</v>
          </cell>
          <cell r="B593" t="str">
            <v>Gibb, Heloise</v>
          </cell>
          <cell r="C593" t="str">
            <v>Europe</v>
          </cell>
          <cell r="D593" t="str">
            <v>Spain</v>
          </cell>
          <cell r="E593" t="str">
            <v>Huelva and Sevilla</v>
          </cell>
          <cell r="F593" t="str">
            <v>Matalascanas</v>
          </cell>
          <cell r="G593" t="str">
            <v>VE</v>
          </cell>
          <cell r="H593" t="str">
            <v>Temperate forest</v>
          </cell>
          <cell r="I593">
            <v>20</v>
          </cell>
          <cell r="J593">
            <v>37.020000000000003</v>
          </cell>
          <cell r="K593">
            <v>-6.05</v>
          </cell>
          <cell r="L593" t="str">
            <v>Google Earth estimate</v>
          </cell>
          <cell r="M593" t="str">
            <v>NA</v>
          </cell>
          <cell r="N593" t="str">
            <v>NA</v>
          </cell>
          <cell r="O593">
            <v>5</v>
          </cell>
          <cell r="P593">
            <v>5</v>
          </cell>
          <cell r="Q593">
            <v>0</v>
          </cell>
          <cell r="R593">
            <v>1</v>
          </cell>
          <cell r="S593" t="str">
            <v>NA</v>
          </cell>
          <cell r="T593">
            <v>7</v>
          </cell>
          <cell r="U593">
            <v>1990</v>
          </cell>
          <cell r="V593" t="str">
            <v>NA</v>
          </cell>
          <cell r="W593">
            <v>7</v>
          </cell>
          <cell r="X593">
            <v>1990</v>
          </cell>
          <cell r="Y593">
            <v>5</v>
          </cell>
          <cell r="Z593">
            <v>45</v>
          </cell>
          <cell r="AA593">
            <v>1</v>
          </cell>
          <cell r="AB593" t="str">
            <v>NA</v>
          </cell>
          <cell r="AC593" t="str">
            <v>Pitfall</v>
          </cell>
          <cell r="AD593" t="str">
            <v>In each of the principle habitat types described (monte blanco, monte negro, transitional monte blanco, vera and pine plantation), we placed five transects of 10 pitfall traps (i.e. a total of 50 traps per habitat) placed at 5 m intervals along each transect for a period of 48 h. In the human environments (i.e. immediate vicinity of wardens houses and visitors centre), we placed a total of 40 pitfall traps along four transects at each site, also for a duration of 48 h. At each site the transects were placed around the principle dwelling, radiating out in four evenly spaced compass directions. When any of the traps was lost, it was immediately replaced in the same place and for the same period. Pitfall traps were made from 100 ml plastic containers with a 6 cm diameter. The cups were buried to the rim in soil and filled with 25 ml of water mixed with 10% of glycerine. The traps were placed in summer (July 1990), the season associated with maximum activity of most ant species in these latitudes. 600m2 area sampled.</v>
          </cell>
          <cell r="AE593">
            <v>50</v>
          </cell>
          <cell r="AF593">
            <v>28.29</v>
          </cell>
          <cell r="AG593">
            <v>5</v>
          </cell>
          <cell r="AH593">
            <v>48</v>
          </cell>
          <cell r="AI593">
            <v>100</v>
          </cell>
          <cell r="AJ593">
            <v>0</v>
          </cell>
          <cell r="AK593">
            <v>0</v>
          </cell>
          <cell r="AL593">
            <v>0</v>
          </cell>
          <cell r="AM593">
            <v>0</v>
          </cell>
          <cell r="AN593">
            <v>0</v>
          </cell>
          <cell r="AO593">
            <v>0</v>
          </cell>
          <cell r="AP593">
            <v>0</v>
          </cell>
          <cell r="AQ593">
            <v>0</v>
          </cell>
          <cell r="AR593">
            <v>0</v>
          </cell>
          <cell r="AS593">
            <v>0</v>
          </cell>
          <cell r="AT593" t="str">
            <v>Temperate forest</v>
          </cell>
          <cell r="AU593" t="str">
            <v>Undisturbed</v>
          </cell>
          <cell r="AV593" t="str">
            <v>NA</v>
          </cell>
          <cell r="AW593" t="str">
            <v>NA</v>
          </cell>
          <cell r="AX593" t="str">
            <v>Temperate forest</v>
          </cell>
          <cell r="AY593" t="str">
            <v>NA</v>
          </cell>
        </row>
        <row r="594">
          <cell r="A594" t="str">
            <v>Carvalho_etal_2004_01</v>
          </cell>
          <cell r="B594" t="str">
            <v>Gibb, Heloise</v>
          </cell>
          <cell r="C594" t="str">
            <v>South America</v>
          </cell>
          <cell r="D594" t="str">
            <v>Brazil</v>
          </cell>
          <cell r="E594" t="str">
            <v>Bahia</v>
          </cell>
          <cell r="F594" t="str">
            <v>Jequie</v>
          </cell>
          <cell r="G594" t="str">
            <v>Fazenda provisao II</v>
          </cell>
          <cell r="H594" t="str">
            <v>Mata de Cipo</v>
          </cell>
          <cell r="I594">
            <v>231</v>
          </cell>
          <cell r="J594">
            <v>-13.9</v>
          </cell>
          <cell r="K594">
            <v>-40.020000000000003</v>
          </cell>
          <cell r="L594" t="str">
            <v>Google Earth estimate</v>
          </cell>
          <cell r="M594" t="str">
            <v>NA</v>
          </cell>
          <cell r="N594" t="str">
            <v>NA</v>
          </cell>
          <cell r="O594">
            <v>45</v>
          </cell>
          <cell r="P594">
            <v>44</v>
          </cell>
          <cell r="Q594">
            <v>1</v>
          </cell>
          <cell r="R594" t="str">
            <v>NA</v>
          </cell>
          <cell r="S594" t="str">
            <v>NA</v>
          </cell>
          <cell r="T594" t="str">
            <v>NA</v>
          </cell>
          <cell r="U594">
            <v>2001</v>
          </cell>
          <cell r="V594" t="str">
            <v>NA</v>
          </cell>
          <cell r="W594" t="str">
            <v>NA</v>
          </cell>
          <cell r="X594">
            <v>2001</v>
          </cell>
          <cell r="Y594" t="str">
            <v>NA</v>
          </cell>
          <cell r="Z594" t="str">
            <v>NA</v>
          </cell>
          <cell r="AA594" t="str">
            <v>NA</v>
          </cell>
          <cell r="AB594" t="str">
            <v>NA</v>
          </cell>
          <cell r="AC594" t="str">
            <v>Winkler</v>
          </cell>
          <cell r="AD594" t="str">
            <v>One part of a study with litter sampling. 12.5ha area sampled</v>
          </cell>
          <cell r="AE594">
            <v>0</v>
          </cell>
          <cell r="AF594">
            <v>0</v>
          </cell>
          <cell r="AG594">
            <v>0</v>
          </cell>
          <cell r="AH594">
            <v>0</v>
          </cell>
          <cell r="AI594">
            <v>0</v>
          </cell>
          <cell r="AJ594">
            <v>0</v>
          </cell>
          <cell r="AK594">
            <v>0</v>
          </cell>
          <cell r="AL594">
            <v>0</v>
          </cell>
          <cell r="AM594">
            <v>0</v>
          </cell>
          <cell r="AN594">
            <v>50</v>
          </cell>
          <cell r="AO594" t="str">
            <v>NA</v>
          </cell>
          <cell r="AP594">
            <v>0</v>
          </cell>
          <cell r="AQ594">
            <v>0</v>
          </cell>
          <cell r="AR594" t="str">
            <v>NA</v>
          </cell>
          <cell r="AS594" t="str">
            <v>NA</v>
          </cell>
          <cell r="AT594" t="str">
            <v>Mata de Cipo</v>
          </cell>
          <cell r="AU594" t="str">
            <v>Undisturbed</v>
          </cell>
          <cell r="AV594" t="str">
            <v>NA</v>
          </cell>
          <cell r="AW594" t="str">
            <v>NA</v>
          </cell>
          <cell r="AX594" t="str">
            <v>NA</v>
          </cell>
          <cell r="AY594" t="str">
            <v>NA</v>
          </cell>
        </row>
        <row r="595">
          <cell r="A595" t="str">
            <v>Carvalho_etal_2004_02</v>
          </cell>
          <cell r="B595" t="str">
            <v>Gibb, Heloise</v>
          </cell>
          <cell r="C595" t="str">
            <v>South America</v>
          </cell>
          <cell r="D595" t="str">
            <v>Brazil</v>
          </cell>
          <cell r="E595" t="str">
            <v>Bahia</v>
          </cell>
          <cell r="F595" t="str">
            <v>Jequie</v>
          </cell>
          <cell r="G595" t="str">
            <v>Fazenda provisao II</v>
          </cell>
          <cell r="H595" t="str">
            <v>Mata de Cipo</v>
          </cell>
          <cell r="I595">
            <v>231</v>
          </cell>
          <cell r="J595">
            <v>-13.9</v>
          </cell>
          <cell r="K595">
            <v>-40.020000000000003</v>
          </cell>
          <cell r="L595" t="str">
            <v>Google Earth estimate</v>
          </cell>
          <cell r="M595" t="str">
            <v>NA</v>
          </cell>
          <cell r="N595" t="str">
            <v>NA</v>
          </cell>
          <cell r="O595">
            <v>36</v>
          </cell>
          <cell r="P595">
            <v>35</v>
          </cell>
          <cell r="Q595">
            <v>1</v>
          </cell>
          <cell r="R595" t="str">
            <v>NA</v>
          </cell>
          <cell r="S595" t="str">
            <v>NA</v>
          </cell>
          <cell r="T595" t="str">
            <v>NA</v>
          </cell>
          <cell r="U595">
            <v>2001</v>
          </cell>
          <cell r="V595" t="str">
            <v>NA</v>
          </cell>
          <cell r="W595" t="str">
            <v>NA</v>
          </cell>
          <cell r="X595">
            <v>2001</v>
          </cell>
          <cell r="Y595" t="str">
            <v>NA</v>
          </cell>
          <cell r="Z595" t="str">
            <v>NA</v>
          </cell>
          <cell r="AA595" t="str">
            <v>NA</v>
          </cell>
          <cell r="AB595" t="str">
            <v>NA</v>
          </cell>
          <cell r="AC595" t="str">
            <v>Pitfall</v>
          </cell>
          <cell r="AD595" t="str">
            <v>One part of a study with pitfall sampling. 12.5ha area sampled</v>
          </cell>
          <cell r="AE595">
            <v>50</v>
          </cell>
          <cell r="AF595" t="str">
            <v>NA</v>
          </cell>
          <cell r="AG595" t="str">
            <v>NA</v>
          </cell>
          <cell r="AH595" t="str">
            <v>NA</v>
          </cell>
          <cell r="AI595" t="e">
            <v>#VALUE!</v>
          </cell>
          <cell r="AJ595">
            <v>0</v>
          </cell>
          <cell r="AK595">
            <v>0</v>
          </cell>
          <cell r="AL595">
            <v>0</v>
          </cell>
          <cell r="AM595">
            <v>0</v>
          </cell>
          <cell r="AN595">
            <v>0</v>
          </cell>
          <cell r="AO595">
            <v>0</v>
          </cell>
          <cell r="AP595">
            <v>0</v>
          </cell>
          <cell r="AQ595">
            <v>0</v>
          </cell>
          <cell r="AR595">
            <v>0</v>
          </cell>
          <cell r="AS595">
            <v>0</v>
          </cell>
          <cell r="AT595" t="str">
            <v>Mata de Cipo</v>
          </cell>
          <cell r="AU595" t="str">
            <v>Undisturbed</v>
          </cell>
          <cell r="AV595" t="str">
            <v>NA</v>
          </cell>
          <cell r="AW595" t="str">
            <v>NA</v>
          </cell>
          <cell r="AX595" t="str">
            <v>NA</v>
          </cell>
          <cell r="AY595" t="str">
            <v>NA</v>
          </cell>
        </row>
        <row r="596">
          <cell r="A596" t="str">
            <v>Castracani_etal_2007_01</v>
          </cell>
          <cell r="B596" t="str">
            <v>Castracani C.</v>
          </cell>
          <cell r="C596" t="str">
            <v>Europe</v>
          </cell>
          <cell r="D596" t="str">
            <v>Italy</v>
          </cell>
          <cell r="E596" t="str">
            <v>Emilia Romagna</v>
          </cell>
          <cell r="F596" t="str">
            <v>Taro River Regional Park (Parma)</v>
          </cell>
          <cell r="G596" t="str">
            <v>Lucerne Monoculture 1</v>
          </cell>
          <cell r="H596" t="str">
            <v>Lucerne Monoculture</v>
          </cell>
          <cell r="I596">
            <v>59</v>
          </cell>
          <cell r="J596">
            <v>44.82</v>
          </cell>
          <cell r="K596">
            <v>10.220000000000001</v>
          </cell>
          <cell r="L596" t="str">
            <v>Google Earth estimate</v>
          </cell>
          <cell r="M596" t="str">
            <v>NA</v>
          </cell>
          <cell r="N596">
            <v>89</v>
          </cell>
          <cell r="O596">
            <v>9</v>
          </cell>
          <cell r="P596">
            <v>9</v>
          </cell>
          <cell r="Q596">
            <v>0</v>
          </cell>
          <cell r="R596">
            <v>3</v>
          </cell>
          <cell r="S596">
            <v>12</v>
          </cell>
          <cell r="T596">
            <v>7</v>
          </cell>
          <cell r="U596">
            <v>2005</v>
          </cell>
          <cell r="V596">
            <v>14</v>
          </cell>
          <cell r="W596">
            <v>6</v>
          </cell>
          <cell r="X596">
            <v>2006</v>
          </cell>
          <cell r="Y596">
            <v>1</v>
          </cell>
          <cell r="Z596">
            <v>90</v>
          </cell>
          <cell r="AA596">
            <v>1</v>
          </cell>
          <cell r="AB596">
            <v>0</v>
          </cell>
          <cell r="AC596" t="str">
            <v>Pitfall</v>
          </cell>
          <cell r="AD596" t="str">
            <v>Ants were surveyed using pitfall traps consisting of 6 cm diameter plastic tubes, partly filled with 30 ml of propylene glycol as a killing agent/preservative.  A single transect of ten traps ( traps with 10 m spacing)</v>
          </cell>
          <cell r="AE596">
            <v>10</v>
          </cell>
          <cell r="AF596">
            <v>28.29</v>
          </cell>
          <cell r="AG596">
            <v>10</v>
          </cell>
          <cell r="AH596">
            <v>432</v>
          </cell>
          <cell r="AI596">
            <v>180</v>
          </cell>
          <cell r="AJ596">
            <v>0</v>
          </cell>
          <cell r="AK596">
            <v>0</v>
          </cell>
          <cell r="AL596">
            <v>0</v>
          </cell>
          <cell r="AM596">
            <v>0</v>
          </cell>
          <cell r="AN596">
            <v>0</v>
          </cell>
          <cell r="AO596">
            <v>0</v>
          </cell>
          <cell r="AP596">
            <v>0</v>
          </cell>
          <cell r="AQ596">
            <v>0</v>
          </cell>
          <cell r="AR596">
            <v>0</v>
          </cell>
          <cell r="AS596">
            <v>0</v>
          </cell>
          <cell r="AT596" t="str">
            <v>Lucerne Monocultures</v>
          </cell>
          <cell r="AU596" t="str">
            <v>Transformed</v>
          </cell>
          <cell r="AV596" t="str">
            <v>Cropping</v>
          </cell>
          <cell r="AW596" t="str">
            <v>NA</v>
          </cell>
          <cell r="AX596" t="str">
            <v>Classical lucerne (Medicago sativa) monocultures that are characterized by an intense agricultural exploitation, in order to produce fodder for dairy cows. The poor vegetation cover makes the ground very dry, because of the high level of insolation.</v>
          </cell>
          <cell r="AY596" t="str">
            <v>Pitfalls were run three times in this location and the results summed</v>
          </cell>
        </row>
        <row r="597">
          <cell r="A597" t="str">
            <v>Castracani_etal_2007_02</v>
          </cell>
          <cell r="B597" t="str">
            <v>Castracani C.</v>
          </cell>
          <cell r="C597" t="str">
            <v>Europe</v>
          </cell>
          <cell r="D597" t="str">
            <v>Italy</v>
          </cell>
          <cell r="E597" t="str">
            <v>Emilia Romagna</v>
          </cell>
          <cell r="F597" t="str">
            <v>Taro River Regional Park (Parma)</v>
          </cell>
          <cell r="G597" t="str">
            <v>Lucerne Monoculture 6</v>
          </cell>
          <cell r="H597" t="str">
            <v>Lucerne Monoculture</v>
          </cell>
          <cell r="I597">
            <v>67</v>
          </cell>
          <cell r="J597">
            <v>44.79</v>
          </cell>
          <cell r="K597">
            <v>10.23</v>
          </cell>
          <cell r="L597" t="str">
            <v>Google Earth estimate</v>
          </cell>
          <cell r="M597" t="str">
            <v>NA</v>
          </cell>
          <cell r="N597">
            <v>238</v>
          </cell>
          <cell r="O597">
            <v>6</v>
          </cell>
          <cell r="P597">
            <v>6</v>
          </cell>
          <cell r="Q597">
            <v>0</v>
          </cell>
          <cell r="R597">
            <v>3</v>
          </cell>
          <cell r="S597">
            <v>12</v>
          </cell>
          <cell r="T597">
            <v>7</v>
          </cell>
          <cell r="U597">
            <v>2005</v>
          </cell>
          <cell r="V597">
            <v>14</v>
          </cell>
          <cell r="W597">
            <v>6</v>
          </cell>
          <cell r="X597">
            <v>2006</v>
          </cell>
          <cell r="Y597">
            <v>1</v>
          </cell>
          <cell r="Z597">
            <v>90</v>
          </cell>
          <cell r="AA597">
            <v>1</v>
          </cell>
          <cell r="AB597">
            <v>0</v>
          </cell>
          <cell r="AC597" t="str">
            <v>Pitfall</v>
          </cell>
          <cell r="AD597" t="str">
            <v>Ants were surveyed using pitfall traps consisting of 6 cm diameter plastic tubes, partly filled with 30 ml of propylene glycol as a killing agent/preservative.  A single transect of ten traps ( traps with 10 m spacing)</v>
          </cell>
          <cell r="AE597">
            <v>10</v>
          </cell>
          <cell r="AF597">
            <v>28.29</v>
          </cell>
          <cell r="AG597">
            <v>10</v>
          </cell>
          <cell r="AH597">
            <v>432</v>
          </cell>
          <cell r="AI597">
            <v>180</v>
          </cell>
          <cell r="AJ597">
            <v>0</v>
          </cell>
          <cell r="AK597">
            <v>0</v>
          </cell>
          <cell r="AL597">
            <v>0</v>
          </cell>
          <cell r="AM597">
            <v>0</v>
          </cell>
          <cell r="AN597">
            <v>0</v>
          </cell>
          <cell r="AO597">
            <v>0</v>
          </cell>
          <cell r="AP597">
            <v>0</v>
          </cell>
          <cell r="AQ597">
            <v>0</v>
          </cell>
          <cell r="AR597">
            <v>0</v>
          </cell>
          <cell r="AS597">
            <v>0</v>
          </cell>
          <cell r="AT597" t="str">
            <v>Lucerne Monocultures</v>
          </cell>
          <cell r="AU597" t="str">
            <v>Transformed</v>
          </cell>
          <cell r="AV597" t="str">
            <v>Cropping</v>
          </cell>
          <cell r="AW597" t="str">
            <v>NA</v>
          </cell>
          <cell r="AX597" t="str">
            <v>Classical lucerne (Medicago sativa) monocultures that are characterized by an intense agricultural exploitation, in order to produce fodder for dairy cows. The poor vegetation cover makes the ground very dry, because of the high level of insolation.</v>
          </cell>
          <cell r="AY597" t="str">
            <v>Pitfalls were run three times in this location and the results summed</v>
          </cell>
        </row>
        <row r="598">
          <cell r="A598" t="str">
            <v>Castracani_etal_2007_03</v>
          </cell>
          <cell r="B598" t="str">
            <v>Castracani C.</v>
          </cell>
          <cell r="C598" t="str">
            <v>Europe</v>
          </cell>
          <cell r="D598" t="str">
            <v>Italy</v>
          </cell>
          <cell r="E598" t="str">
            <v>Emilia Romagna</v>
          </cell>
          <cell r="F598" t="str">
            <v>Taro River Regional Park (Parma)</v>
          </cell>
          <cell r="G598" t="str">
            <v>Lucerne Monoculture 15</v>
          </cell>
          <cell r="H598" t="str">
            <v>Lucerne Monoculture</v>
          </cell>
          <cell r="I598">
            <v>79</v>
          </cell>
          <cell r="J598">
            <v>44.77</v>
          </cell>
          <cell r="K598">
            <v>10.199999999999999</v>
          </cell>
          <cell r="L598" t="str">
            <v>Google Earth estimate</v>
          </cell>
          <cell r="M598" t="str">
            <v>NA</v>
          </cell>
          <cell r="N598">
            <v>104</v>
          </cell>
          <cell r="O598">
            <v>8</v>
          </cell>
          <cell r="P598">
            <v>8</v>
          </cell>
          <cell r="Q598">
            <v>0</v>
          </cell>
          <cell r="R598">
            <v>3</v>
          </cell>
          <cell r="S598">
            <v>12</v>
          </cell>
          <cell r="T598">
            <v>7</v>
          </cell>
          <cell r="U598">
            <v>2005</v>
          </cell>
          <cell r="V598">
            <v>14</v>
          </cell>
          <cell r="W598">
            <v>6</v>
          </cell>
          <cell r="X598">
            <v>2006</v>
          </cell>
          <cell r="Y598">
            <v>1</v>
          </cell>
          <cell r="Z598">
            <v>90</v>
          </cell>
          <cell r="AA598">
            <v>1</v>
          </cell>
          <cell r="AB598">
            <v>0</v>
          </cell>
          <cell r="AC598" t="str">
            <v>Pitfall</v>
          </cell>
          <cell r="AD598" t="str">
            <v>Ants were surveyed using pitfall traps consisting of 6 cm diameter plastic tubes, partly filled with 30 ml of propylene glycol as a killing agent/preservative.  A single transect of ten traps ( traps with 10 m spacing)</v>
          </cell>
          <cell r="AE598">
            <v>10</v>
          </cell>
          <cell r="AF598">
            <v>28.29</v>
          </cell>
          <cell r="AG598">
            <v>10</v>
          </cell>
          <cell r="AH598">
            <v>432</v>
          </cell>
          <cell r="AI598">
            <v>180</v>
          </cell>
          <cell r="AJ598">
            <v>0</v>
          </cell>
          <cell r="AK598">
            <v>0</v>
          </cell>
          <cell r="AL598">
            <v>0</v>
          </cell>
          <cell r="AM598">
            <v>0</v>
          </cell>
          <cell r="AN598">
            <v>0</v>
          </cell>
          <cell r="AO598">
            <v>0</v>
          </cell>
          <cell r="AP598">
            <v>0</v>
          </cell>
          <cell r="AQ598">
            <v>0</v>
          </cell>
          <cell r="AR598">
            <v>0</v>
          </cell>
          <cell r="AS598">
            <v>0</v>
          </cell>
          <cell r="AT598" t="str">
            <v>Lucerne Monocultures</v>
          </cell>
          <cell r="AU598" t="str">
            <v>Transformed</v>
          </cell>
          <cell r="AV598" t="str">
            <v>Cropping</v>
          </cell>
          <cell r="AW598" t="str">
            <v>NA</v>
          </cell>
          <cell r="AX598" t="str">
            <v>Classical lucerne (Medicago sativa) monocultures that are characterized by an intense agricultural exploitation, in order to produce fodder for dairy cows. The poor vegetation cover makes the ground very dry, because of the high level of insolation.</v>
          </cell>
          <cell r="AY598" t="str">
            <v>Pitfalls were run three times in this location and the results summed</v>
          </cell>
        </row>
        <row r="599">
          <cell r="A599" t="str">
            <v>Castracani_etal_2007_04</v>
          </cell>
          <cell r="B599" t="str">
            <v>Castracani C.</v>
          </cell>
          <cell r="C599" t="str">
            <v>Europe</v>
          </cell>
          <cell r="D599" t="str">
            <v>Italy</v>
          </cell>
          <cell r="E599" t="str">
            <v>Emilia Romagna</v>
          </cell>
          <cell r="F599" t="str">
            <v>Taro River Regional Park (Parma)</v>
          </cell>
          <cell r="G599" t="str">
            <v>Lucerne Monoculture 23</v>
          </cell>
          <cell r="H599" t="str">
            <v>Lucerne Monoculture</v>
          </cell>
          <cell r="I599">
            <v>87</v>
          </cell>
          <cell r="J599">
            <v>44.8</v>
          </cell>
          <cell r="K599">
            <v>10.220000000000001</v>
          </cell>
          <cell r="L599" t="str">
            <v>Google Earth estimate</v>
          </cell>
          <cell r="M599" t="str">
            <v>NA</v>
          </cell>
          <cell r="N599">
            <v>837</v>
          </cell>
          <cell r="O599">
            <v>8</v>
          </cell>
          <cell r="P599">
            <v>8</v>
          </cell>
          <cell r="Q599">
            <v>0</v>
          </cell>
          <cell r="R599">
            <v>3</v>
          </cell>
          <cell r="S599">
            <v>12</v>
          </cell>
          <cell r="T599">
            <v>7</v>
          </cell>
          <cell r="U599">
            <v>2005</v>
          </cell>
          <cell r="V599">
            <v>14</v>
          </cell>
          <cell r="W599">
            <v>6</v>
          </cell>
          <cell r="X599">
            <v>2006</v>
          </cell>
          <cell r="Y599">
            <v>1</v>
          </cell>
          <cell r="Z599">
            <v>90</v>
          </cell>
          <cell r="AA599">
            <v>1</v>
          </cell>
          <cell r="AB599">
            <v>0</v>
          </cell>
          <cell r="AC599" t="str">
            <v>Pitfall</v>
          </cell>
          <cell r="AD599" t="str">
            <v>Ants were surveyed using pitfall traps consisting of 6 cm diameter plastic tubes, partly filled with 30 ml of propylene glycol as a killing agent/preservative.  A single transect of ten traps ( traps with 10 m spacing)</v>
          </cell>
          <cell r="AE599">
            <v>10</v>
          </cell>
          <cell r="AF599">
            <v>28.29</v>
          </cell>
          <cell r="AG599">
            <v>10</v>
          </cell>
          <cell r="AH599">
            <v>432</v>
          </cell>
          <cell r="AI599">
            <v>180</v>
          </cell>
          <cell r="AJ599">
            <v>0</v>
          </cell>
          <cell r="AK599">
            <v>0</v>
          </cell>
          <cell r="AL599">
            <v>0</v>
          </cell>
          <cell r="AM599">
            <v>0</v>
          </cell>
          <cell r="AN599">
            <v>0</v>
          </cell>
          <cell r="AO599">
            <v>0</v>
          </cell>
          <cell r="AP599">
            <v>0</v>
          </cell>
          <cell r="AQ599">
            <v>0</v>
          </cell>
          <cell r="AR599">
            <v>0</v>
          </cell>
          <cell r="AS599">
            <v>0</v>
          </cell>
          <cell r="AT599" t="str">
            <v>Lucerne Monocultures</v>
          </cell>
          <cell r="AU599" t="str">
            <v>Transformed</v>
          </cell>
          <cell r="AV599" t="str">
            <v>Cropping</v>
          </cell>
          <cell r="AW599" t="str">
            <v>NA</v>
          </cell>
          <cell r="AX599" t="str">
            <v>Classical lucerne (Medicago sativa) monocultures that are characterized by an intense agricultural exploitation, in order to produce fodder for dairy cows. The poor vegetation cover makes the ground very dry, because of the high level of insolation.</v>
          </cell>
          <cell r="AY599" t="str">
            <v>Pitfalls were run three times in this location and the results summed</v>
          </cell>
        </row>
        <row r="600">
          <cell r="A600" t="str">
            <v>Castracani_etal_2007_05</v>
          </cell>
          <cell r="B600" t="str">
            <v>Castracani C.</v>
          </cell>
          <cell r="C600" t="str">
            <v>Europe</v>
          </cell>
          <cell r="D600" t="str">
            <v>Italy</v>
          </cell>
          <cell r="E600" t="str">
            <v>Emilia Romagna</v>
          </cell>
          <cell r="F600" t="str">
            <v>Taro River Regional Park (Parma)</v>
          </cell>
          <cell r="G600" t="str">
            <v>Lucerne Monoculture 25</v>
          </cell>
          <cell r="H600" t="str">
            <v>Lucerne Monoculture</v>
          </cell>
          <cell r="I600">
            <v>87</v>
          </cell>
          <cell r="J600">
            <v>44.77</v>
          </cell>
          <cell r="K600">
            <v>10.19</v>
          </cell>
          <cell r="L600" t="str">
            <v>Google Earth estimate</v>
          </cell>
          <cell r="M600" t="str">
            <v>NA</v>
          </cell>
          <cell r="N600">
            <v>82</v>
          </cell>
          <cell r="O600">
            <v>6</v>
          </cell>
          <cell r="P600">
            <v>6</v>
          </cell>
          <cell r="Q600">
            <v>0</v>
          </cell>
          <cell r="R600">
            <v>3</v>
          </cell>
          <cell r="S600">
            <v>12</v>
          </cell>
          <cell r="T600">
            <v>7</v>
          </cell>
          <cell r="U600">
            <v>2005</v>
          </cell>
          <cell r="V600">
            <v>14</v>
          </cell>
          <cell r="W600">
            <v>6</v>
          </cell>
          <cell r="X600">
            <v>2006</v>
          </cell>
          <cell r="Y600">
            <v>1</v>
          </cell>
          <cell r="Z600">
            <v>90</v>
          </cell>
          <cell r="AA600">
            <v>1</v>
          </cell>
          <cell r="AB600">
            <v>0</v>
          </cell>
          <cell r="AC600" t="str">
            <v>Pitfall</v>
          </cell>
          <cell r="AD600" t="str">
            <v>Ants were surveyed using pitfall traps consisting of 6 cm diameter plastic tubes, partly filled with 30 ml of propylene glycol as a killing agent/preservative.  A single transect of ten traps ( traps with 10 m spacing)</v>
          </cell>
          <cell r="AE600">
            <v>10</v>
          </cell>
          <cell r="AF600">
            <v>28.29</v>
          </cell>
          <cell r="AG600">
            <v>10</v>
          </cell>
          <cell r="AH600">
            <v>432</v>
          </cell>
          <cell r="AI600">
            <v>180</v>
          </cell>
          <cell r="AJ600">
            <v>0</v>
          </cell>
          <cell r="AK600">
            <v>0</v>
          </cell>
          <cell r="AL600">
            <v>0</v>
          </cell>
          <cell r="AM600">
            <v>0</v>
          </cell>
          <cell r="AN600">
            <v>0</v>
          </cell>
          <cell r="AO600">
            <v>0</v>
          </cell>
          <cell r="AP600">
            <v>0</v>
          </cell>
          <cell r="AQ600">
            <v>0</v>
          </cell>
          <cell r="AR600">
            <v>0</v>
          </cell>
          <cell r="AS600">
            <v>0</v>
          </cell>
          <cell r="AT600" t="str">
            <v>Lucerne Monocultures</v>
          </cell>
          <cell r="AU600" t="str">
            <v>Transformed</v>
          </cell>
          <cell r="AV600" t="str">
            <v>Cropping</v>
          </cell>
          <cell r="AW600" t="str">
            <v>NA</v>
          </cell>
          <cell r="AX600" t="str">
            <v>Classical lucerne (Medicago sativa) monocultures that are characterized by an intense agricultural exploitation, in order to produce fodder for dairy cows. The poor vegetation cover makes the ground very dry, because of the high level of insolation.</v>
          </cell>
          <cell r="AY600" t="str">
            <v>Pitfalls were run three times in this location and the results summed</v>
          </cell>
        </row>
        <row r="601">
          <cell r="A601" t="str">
            <v>Castracani_etal_2007_06</v>
          </cell>
          <cell r="B601" t="str">
            <v>Castracani C.</v>
          </cell>
          <cell r="C601" t="str">
            <v>Europe</v>
          </cell>
          <cell r="D601" t="str">
            <v>Italy</v>
          </cell>
          <cell r="E601" t="str">
            <v>Emilia Romagna</v>
          </cell>
          <cell r="F601" t="str">
            <v>Taro River Regional Park (Parma)</v>
          </cell>
          <cell r="G601" t="str">
            <v>Permanent Grassland 1</v>
          </cell>
          <cell r="H601" t="str">
            <v>Permanent Grassland from 1815</v>
          </cell>
          <cell r="I601">
            <v>62</v>
          </cell>
          <cell r="J601">
            <v>44.81</v>
          </cell>
          <cell r="K601">
            <v>10.220000000000001</v>
          </cell>
          <cell r="L601" t="str">
            <v>Google Earth estimate</v>
          </cell>
          <cell r="M601" t="str">
            <v>NA</v>
          </cell>
          <cell r="N601">
            <v>138</v>
          </cell>
          <cell r="O601">
            <v>5</v>
          </cell>
          <cell r="P601">
            <v>5</v>
          </cell>
          <cell r="Q601">
            <v>0</v>
          </cell>
          <cell r="R601">
            <v>3</v>
          </cell>
          <cell r="S601">
            <v>12</v>
          </cell>
          <cell r="T601">
            <v>7</v>
          </cell>
          <cell r="U601">
            <v>2005</v>
          </cell>
          <cell r="V601">
            <v>14</v>
          </cell>
          <cell r="W601">
            <v>6</v>
          </cell>
          <cell r="X601">
            <v>2006</v>
          </cell>
          <cell r="Y601">
            <v>1</v>
          </cell>
          <cell r="Z601">
            <v>90</v>
          </cell>
          <cell r="AA601">
            <v>1</v>
          </cell>
          <cell r="AB601">
            <v>0</v>
          </cell>
          <cell r="AC601" t="str">
            <v>Pitfall</v>
          </cell>
          <cell r="AD601" t="str">
            <v>Ants were surveyed using pitfall traps consisting of 6 cm diameter plastic tubes, partly filled with 30 ml of propylene glycol as a killing agent/preservative.  A single transect of ten traps ( traps with 10 m spacing)</v>
          </cell>
          <cell r="AE601">
            <v>10</v>
          </cell>
          <cell r="AF601">
            <v>28.29</v>
          </cell>
          <cell r="AG601">
            <v>10</v>
          </cell>
          <cell r="AH601">
            <v>432</v>
          </cell>
          <cell r="AI601">
            <v>180</v>
          </cell>
          <cell r="AJ601">
            <v>0</v>
          </cell>
          <cell r="AK601">
            <v>0</v>
          </cell>
          <cell r="AL601">
            <v>0</v>
          </cell>
          <cell r="AM601">
            <v>0</v>
          </cell>
          <cell r="AN601">
            <v>0</v>
          </cell>
          <cell r="AO601">
            <v>0</v>
          </cell>
          <cell r="AP601">
            <v>0</v>
          </cell>
          <cell r="AQ601">
            <v>0</v>
          </cell>
          <cell r="AR601">
            <v>0</v>
          </cell>
          <cell r="AS601">
            <v>0</v>
          </cell>
          <cell r="AT601" t="str">
            <v>Permanent Grassland 1</v>
          </cell>
          <cell r="AU601" t="str">
            <v>Transformed</v>
          </cell>
          <cell r="AV601" t="str">
            <v>Cropping</v>
          </cell>
          <cell r="AW601" t="str">
            <v>NA</v>
          </cell>
          <cell r="AX601" t="str">
            <v>Permanent Grassland. A permanent grassland is a cultivation of more than one kind of plant and it can be from ten to hundreds of years old. The first plant colonization can be spontaneous or artificial, but the culture can only be maintained with periodic irrigation, mowing and facultative manuring. Permanent Grasslands are not artificially sowed after first plant colonization because natural mechanisms ensure the propagation of species. Due to their internal equilibrium, Permanent Grasslands are not ploughed because they are rarely overcome by external factors. All Permanent Grasslands were classified in the same phytosociological association: Poo sylvicolae-Lolietum multiflori. This association is a sub-group of Arrhenatheretalia order (Molinio-Arrhenatheretea class) that includes fodder grasslands rich in nutrients, of anthropogenic origin.</v>
          </cell>
          <cell r="AY601" t="str">
            <v>Pitfalls were run three times in this location and the results summed</v>
          </cell>
        </row>
        <row r="602">
          <cell r="A602" t="str">
            <v>Castracani_etal_2007_07</v>
          </cell>
          <cell r="B602" t="str">
            <v>Castracani C.</v>
          </cell>
          <cell r="C602" t="str">
            <v>Europe</v>
          </cell>
          <cell r="D602" t="str">
            <v>Italy</v>
          </cell>
          <cell r="E602" t="str">
            <v>Emilia Romagna</v>
          </cell>
          <cell r="F602" t="str">
            <v>Taro River Regional Park (Parma)</v>
          </cell>
          <cell r="G602" t="str">
            <v>Permanent Grassland 6</v>
          </cell>
          <cell r="H602" t="str">
            <v>Permanent Grassland from at least 200 years</v>
          </cell>
          <cell r="I602">
            <v>71</v>
          </cell>
          <cell r="J602">
            <v>45.79</v>
          </cell>
          <cell r="K602">
            <v>10.210000000000001</v>
          </cell>
          <cell r="L602" t="str">
            <v>Google Earth estimate</v>
          </cell>
          <cell r="M602" t="str">
            <v>NA</v>
          </cell>
          <cell r="N602">
            <v>66</v>
          </cell>
          <cell r="O602">
            <v>5</v>
          </cell>
          <cell r="P602">
            <v>5</v>
          </cell>
          <cell r="Q602">
            <v>0</v>
          </cell>
          <cell r="R602">
            <v>3</v>
          </cell>
          <cell r="S602">
            <v>12</v>
          </cell>
          <cell r="T602">
            <v>7</v>
          </cell>
          <cell r="U602">
            <v>2005</v>
          </cell>
          <cell r="V602">
            <v>14</v>
          </cell>
          <cell r="W602">
            <v>6</v>
          </cell>
          <cell r="X602">
            <v>2006</v>
          </cell>
          <cell r="Y602">
            <v>1</v>
          </cell>
          <cell r="Z602">
            <v>90</v>
          </cell>
          <cell r="AA602">
            <v>1</v>
          </cell>
          <cell r="AB602">
            <v>0</v>
          </cell>
          <cell r="AC602" t="str">
            <v>Pitfall</v>
          </cell>
          <cell r="AD602" t="str">
            <v>Ants were surveyed using pitfall traps consisting of 6 cm diameter plastic tubes, partly filled with 30 ml of propylene glycol as a killing agent/preservative.  A single transect of ten traps ( traps with 10 m spacing)</v>
          </cell>
          <cell r="AE602">
            <v>10</v>
          </cell>
          <cell r="AF602">
            <v>28.29</v>
          </cell>
          <cell r="AG602">
            <v>10</v>
          </cell>
          <cell r="AH602">
            <v>432</v>
          </cell>
          <cell r="AI602">
            <v>180</v>
          </cell>
          <cell r="AJ602">
            <v>0</v>
          </cell>
          <cell r="AK602">
            <v>0</v>
          </cell>
          <cell r="AL602">
            <v>0</v>
          </cell>
          <cell r="AM602">
            <v>0</v>
          </cell>
          <cell r="AN602">
            <v>0</v>
          </cell>
          <cell r="AO602">
            <v>0</v>
          </cell>
          <cell r="AP602">
            <v>0</v>
          </cell>
          <cell r="AQ602">
            <v>0</v>
          </cell>
          <cell r="AR602">
            <v>0</v>
          </cell>
          <cell r="AS602">
            <v>0</v>
          </cell>
          <cell r="AT602" t="str">
            <v>Permanent Grassland 2</v>
          </cell>
          <cell r="AU602" t="str">
            <v>Transformed</v>
          </cell>
          <cell r="AV602" t="str">
            <v>Cropping</v>
          </cell>
          <cell r="AW602" t="str">
            <v>NA</v>
          </cell>
          <cell r="AX602" t="str">
            <v>Permanent Grassland. A permanent grassland is a cultivation of more than one kind of plant and it can be from ten to hundreds of years old. The first plant colonization can be spontaneous or artificial, but the culture can only be maintained with periodic irrigation, mowing and facultative manuring. Permanent Grasslands are not artificially sowed after first plant colonization because natural mechanisms ensure the propagation of species. Due to their internal equilibrium, Permanent Grasslands are not ploughed because they are rarely overcome by external factors. All Permanent Grasslands were classified in the same phytosociological association: Poo sylvicolae-Lolietum multiflori. This association is a sub-group of Arrhenatheretalia order (Molinio-Arrhenatheretea class) that includes fodder grasslands rich in nutrients, of anthropogenic origin.</v>
          </cell>
          <cell r="AY602" t="str">
            <v>Pitfalls were run three times in this location and the results summed</v>
          </cell>
        </row>
        <row r="603">
          <cell r="A603" t="str">
            <v>Castracani_etal_2007_08</v>
          </cell>
          <cell r="B603" t="str">
            <v>Castracani C.</v>
          </cell>
          <cell r="C603" t="str">
            <v>Europe</v>
          </cell>
          <cell r="D603" t="str">
            <v>Italy</v>
          </cell>
          <cell r="E603" t="str">
            <v>Emilia Romagna</v>
          </cell>
          <cell r="F603" t="str">
            <v>Taro River Regional Park (Parma)</v>
          </cell>
          <cell r="G603" t="str">
            <v>Permanent Grassland 15</v>
          </cell>
          <cell r="H603" t="str">
            <v>Permanent Grassland from at least 200 years</v>
          </cell>
          <cell r="I603">
            <v>80</v>
          </cell>
          <cell r="J603">
            <v>45.79</v>
          </cell>
          <cell r="K603">
            <v>10.199999999999999</v>
          </cell>
          <cell r="L603" t="str">
            <v>Google Earth estimate</v>
          </cell>
          <cell r="M603" t="str">
            <v>NA</v>
          </cell>
          <cell r="N603">
            <v>241</v>
          </cell>
          <cell r="O603">
            <v>7</v>
          </cell>
          <cell r="P603">
            <v>7</v>
          </cell>
          <cell r="Q603">
            <v>0</v>
          </cell>
          <cell r="R603">
            <v>3</v>
          </cell>
          <cell r="S603">
            <v>12</v>
          </cell>
          <cell r="T603">
            <v>7</v>
          </cell>
          <cell r="U603">
            <v>2005</v>
          </cell>
          <cell r="V603">
            <v>14</v>
          </cell>
          <cell r="W603">
            <v>6</v>
          </cell>
          <cell r="X603">
            <v>2006</v>
          </cell>
          <cell r="Y603">
            <v>1</v>
          </cell>
          <cell r="Z603">
            <v>90</v>
          </cell>
          <cell r="AA603">
            <v>1</v>
          </cell>
          <cell r="AB603">
            <v>0</v>
          </cell>
          <cell r="AC603" t="str">
            <v>Pitfall</v>
          </cell>
          <cell r="AD603" t="str">
            <v>Ants were surveyed using pitfall traps consisting of 6 cm diameter plastic tubes, partly filled with 30 ml of propylene glycol as a killing agent/preservative.  A single transect of ten traps ( traps with 10 m spacing)</v>
          </cell>
          <cell r="AE603">
            <v>10</v>
          </cell>
          <cell r="AF603">
            <v>28.29</v>
          </cell>
          <cell r="AG603">
            <v>10</v>
          </cell>
          <cell r="AH603">
            <v>432</v>
          </cell>
          <cell r="AI603">
            <v>180</v>
          </cell>
          <cell r="AJ603">
            <v>0</v>
          </cell>
          <cell r="AK603">
            <v>0</v>
          </cell>
          <cell r="AL603">
            <v>0</v>
          </cell>
          <cell r="AM603">
            <v>0</v>
          </cell>
          <cell r="AN603">
            <v>0</v>
          </cell>
          <cell r="AO603">
            <v>0</v>
          </cell>
          <cell r="AP603">
            <v>0</v>
          </cell>
          <cell r="AQ603">
            <v>0</v>
          </cell>
          <cell r="AR603">
            <v>0</v>
          </cell>
          <cell r="AS603">
            <v>0</v>
          </cell>
          <cell r="AT603" t="str">
            <v>Permanent Grassland 3</v>
          </cell>
          <cell r="AU603" t="str">
            <v>Transformed</v>
          </cell>
          <cell r="AV603" t="str">
            <v>Cropping</v>
          </cell>
          <cell r="AW603" t="str">
            <v>NA</v>
          </cell>
          <cell r="AX603" t="str">
            <v>Permanent Grassland. A permanent grassland is a cultivation of more than one kind of plant and it can be from ten to hundreds of years old. The first plant colonization can be spontaneous or artificial, but the culture can only be maintained with periodic irrigation, mowing and facultative manuring. Permanent Grasslands are not artificially sowed after first plant colonization because natural mechanisms ensure the propagation of species. Due to their internal equilibrium, Permanent Grasslands are not ploughed because they are rarely overcome by external factors. All Permanent Grasslands were classified in the same phytosociological association: Poo sylvicolae-Lolietum multiflori. This association is a sub-group of Arrhenatheretalia order (Molinio-Arrhenatheretea class) that includes fodder grasslands rich in nutrients, of anthropogenic origin.</v>
          </cell>
          <cell r="AY603" t="str">
            <v>Pitfalls were run three times in this location and the results summed</v>
          </cell>
        </row>
        <row r="604">
          <cell r="A604" t="str">
            <v>Castracani_etal_2007_09</v>
          </cell>
          <cell r="B604" t="str">
            <v>Castracani C.</v>
          </cell>
          <cell r="C604" t="str">
            <v>Europe</v>
          </cell>
          <cell r="D604" t="str">
            <v>Italy</v>
          </cell>
          <cell r="E604" t="str">
            <v>Emilia Romagna</v>
          </cell>
          <cell r="F604" t="str">
            <v>Taro River Regional Park (Parma)</v>
          </cell>
          <cell r="G604" t="str">
            <v>Permanent Grassland 23</v>
          </cell>
          <cell r="H604" t="str">
            <v>Permanent Grassland from at least 200 years</v>
          </cell>
          <cell r="I604">
            <v>92</v>
          </cell>
          <cell r="J604">
            <v>44.77</v>
          </cell>
          <cell r="K604">
            <v>10.23</v>
          </cell>
          <cell r="L604" t="str">
            <v>Google Earth estimate</v>
          </cell>
          <cell r="M604" t="str">
            <v>NA</v>
          </cell>
          <cell r="N604">
            <v>75</v>
          </cell>
          <cell r="O604">
            <v>8</v>
          </cell>
          <cell r="P604">
            <v>8</v>
          </cell>
          <cell r="Q604">
            <v>0</v>
          </cell>
          <cell r="R604">
            <v>3</v>
          </cell>
          <cell r="S604">
            <v>12</v>
          </cell>
          <cell r="T604">
            <v>7</v>
          </cell>
          <cell r="U604">
            <v>2005</v>
          </cell>
          <cell r="V604">
            <v>14</v>
          </cell>
          <cell r="W604">
            <v>6</v>
          </cell>
          <cell r="X604">
            <v>2006</v>
          </cell>
          <cell r="Y604">
            <v>1</v>
          </cell>
          <cell r="Z604">
            <v>90</v>
          </cell>
          <cell r="AA604">
            <v>1</v>
          </cell>
          <cell r="AB604">
            <v>0</v>
          </cell>
          <cell r="AC604" t="str">
            <v>Pitfall</v>
          </cell>
          <cell r="AD604" t="str">
            <v>Ants were surveyed using pitfall traps consisting of 6 cm diameter plastic tubes, partly filled with 30 ml of propylene glycol as a killing agent/preservative.  A single transect of ten traps ( traps with 10 m spacing)</v>
          </cell>
          <cell r="AE604">
            <v>10</v>
          </cell>
          <cell r="AF604">
            <v>28.29</v>
          </cell>
          <cell r="AG604">
            <v>10</v>
          </cell>
          <cell r="AH604">
            <v>432</v>
          </cell>
          <cell r="AI604">
            <v>180</v>
          </cell>
          <cell r="AJ604">
            <v>0</v>
          </cell>
          <cell r="AK604">
            <v>0</v>
          </cell>
          <cell r="AL604">
            <v>0</v>
          </cell>
          <cell r="AM604">
            <v>0</v>
          </cell>
          <cell r="AN604">
            <v>0</v>
          </cell>
          <cell r="AO604">
            <v>0</v>
          </cell>
          <cell r="AP604">
            <v>0</v>
          </cell>
          <cell r="AQ604">
            <v>0</v>
          </cell>
          <cell r="AR604">
            <v>0</v>
          </cell>
          <cell r="AS604">
            <v>0</v>
          </cell>
          <cell r="AT604" t="str">
            <v>Permanent Grassland 4</v>
          </cell>
          <cell r="AU604" t="str">
            <v>Transformed</v>
          </cell>
          <cell r="AV604" t="str">
            <v>Cropping</v>
          </cell>
          <cell r="AW604" t="str">
            <v>NA</v>
          </cell>
          <cell r="AX604" t="str">
            <v>Permanent Grassland. A permanent grassland is a cultivation of more than one kind of plant and it can be from ten to hundreds of years old. The first plant colonization can be spontaneous or artificial, but the culture can only be maintained with periodic irrigation, mowing and facultative manuring. Permanent Grasslands are not artificially sowed after first plant colonization because natural mechanisms ensure the propagation of species. Due to their internal equilibrium, Permanent Grasslands are not ploughed because they are rarely overcome by external factors. All Permanent Grasslands were classified in the same phytosociological association: Poo sylvicolae-Lolietum multiflori. This association is a sub-group of Arrhenatheretalia order (Molinio-Arrhenatheretea class) that includes fodder grasslands rich in nutrients, of anthropogenic origin.</v>
          </cell>
          <cell r="AY604" t="str">
            <v>Pitfalls were run three times in this location and the results summed</v>
          </cell>
        </row>
        <row r="605">
          <cell r="A605" t="str">
            <v>Castracani_etal_2007_10</v>
          </cell>
          <cell r="B605" t="str">
            <v>Castracani C.</v>
          </cell>
          <cell r="C605" t="str">
            <v>Europe</v>
          </cell>
          <cell r="D605" t="str">
            <v>Italy</v>
          </cell>
          <cell r="E605" t="str">
            <v>Emilia Romagna</v>
          </cell>
          <cell r="F605" t="str">
            <v>Taro River Regional Park (Parma)</v>
          </cell>
          <cell r="G605" t="str">
            <v>Permanent Grassland 25</v>
          </cell>
          <cell r="H605" t="str">
            <v>Permanent Grassland from at least 100 years</v>
          </cell>
          <cell r="I605">
            <v>88</v>
          </cell>
          <cell r="J605">
            <v>44.77</v>
          </cell>
          <cell r="K605">
            <v>10.19</v>
          </cell>
          <cell r="L605" t="str">
            <v>Google Earth estimate</v>
          </cell>
          <cell r="M605" t="str">
            <v>NA</v>
          </cell>
          <cell r="N605">
            <v>122</v>
          </cell>
          <cell r="O605">
            <v>5</v>
          </cell>
          <cell r="P605">
            <v>5</v>
          </cell>
          <cell r="Q605">
            <v>0</v>
          </cell>
          <cell r="R605">
            <v>3</v>
          </cell>
          <cell r="S605">
            <v>12</v>
          </cell>
          <cell r="T605">
            <v>7</v>
          </cell>
          <cell r="U605">
            <v>2005</v>
          </cell>
          <cell r="V605">
            <v>14</v>
          </cell>
          <cell r="W605">
            <v>6</v>
          </cell>
          <cell r="X605">
            <v>2006</v>
          </cell>
          <cell r="Y605">
            <v>1</v>
          </cell>
          <cell r="Z605">
            <v>90</v>
          </cell>
          <cell r="AA605">
            <v>1</v>
          </cell>
          <cell r="AB605">
            <v>0</v>
          </cell>
          <cell r="AC605" t="str">
            <v>Pitfall</v>
          </cell>
          <cell r="AD605" t="str">
            <v>Ants were surveyed using pitfall traps consisting of 6 cm diameter plastic tubes, partly filled with 30 ml of propylene glycol as a killing agent/preservative.  A single transect of ten traps ( traps with 10 m spacing)</v>
          </cell>
          <cell r="AE605">
            <v>10</v>
          </cell>
          <cell r="AF605">
            <v>28.29</v>
          </cell>
          <cell r="AG605">
            <v>10</v>
          </cell>
          <cell r="AH605">
            <v>432</v>
          </cell>
          <cell r="AI605">
            <v>180</v>
          </cell>
          <cell r="AJ605">
            <v>0</v>
          </cell>
          <cell r="AK605">
            <v>0</v>
          </cell>
          <cell r="AL605">
            <v>0</v>
          </cell>
          <cell r="AM605">
            <v>0</v>
          </cell>
          <cell r="AN605">
            <v>0</v>
          </cell>
          <cell r="AO605">
            <v>0</v>
          </cell>
          <cell r="AP605">
            <v>0</v>
          </cell>
          <cell r="AQ605">
            <v>0</v>
          </cell>
          <cell r="AR605">
            <v>0</v>
          </cell>
          <cell r="AS605">
            <v>0</v>
          </cell>
          <cell r="AT605" t="str">
            <v>Permanent Grassland 5</v>
          </cell>
          <cell r="AU605" t="str">
            <v>Transformed</v>
          </cell>
          <cell r="AV605" t="str">
            <v>Cropping</v>
          </cell>
          <cell r="AW605" t="str">
            <v>NA</v>
          </cell>
          <cell r="AX605" t="str">
            <v>Permanent Grassland. A permanent grassland is a cultivation of more than one kind of plant and it can be from ten to hundreds of years old. The first plant colonization can be spontaneous or artificial, but the culture can only be maintained with periodic irrigation, mowing and facultative manuring. Permanent Grasslands are not artificially sowed after first plant colonization because natural mechanisms ensure the propagation of species. Due to their internal equilibrium, Permanent Grasslands are not ploughed because they are rarely overcome by external factors. All Permanent Grasslands were classified in the same phytosociological association: Poo sylvicolae-Lolietum multiflori. This association is a sub-group of Arrhenatheretalia order (Molinio-Arrhenatheretea class) that includes fodder grasslands rich in nutrients, of anthropogenic origin.</v>
          </cell>
          <cell r="AY605" t="str">
            <v>Pitfalls were run three times in this location and the results summed</v>
          </cell>
        </row>
        <row r="606">
          <cell r="A606" t="str">
            <v>Castracani_etal_2010_01</v>
          </cell>
          <cell r="B606" t="str">
            <v>Castracani C.</v>
          </cell>
          <cell r="C606" t="str">
            <v>Europe</v>
          </cell>
          <cell r="D606" t="str">
            <v>Italy</v>
          </cell>
          <cell r="E606" t="str">
            <v>Lazio</v>
          </cell>
          <cell r="F606" t="str">
            <v>Presidential Estate of Castelporziano (Rome)</v>
          </cell>
          <cell r="G606" t="str">
            <v>Cultivated Field</v>
          </cell>
          <cell r="H606" t="str">
            <v>Cultivated Field in the Ancient Dune, the oldest part of Castelporziano(Late Pleistocene): it occupies the northern sector, that is 4/5 of the territory</v>
          </cell>
          <cell r="I606">
            <v>58</v>
          </cell>
          <cell r="J606">
            <v>41.73</v>
          </cell>
          <cell r="K606">
            <v>12.41</v>
          </cell>
          <cell r="L606" t="str">
            <v>Google Earth estimate</v>
          </cell>
          <cell r="M606" t="str">
            <v>NA</v>
          </cell>
          <cell r="N606">
            <v>374</v>
          </cell>
          <cell r="O606">
            <v>8</v>
          </cell>
          <cell r="P606">
            <v>8</v>
          </cell>
          <cell r="Q606">
            <v>0</v>
          </cell>
          <cell r="R606">
            <v>2</v>
          </cell>
          <cell r="S606" t="str">
            <v>NA</v>
          </cell>
          <cell r="T606">
            <v>5</v>
          </cell>
          <cell r="U606">
            <v>2006</v>
          </cell>
          <cell r="V606" t="str">
            <v>NA</v>
          </cell>
          <cell r="W606">
            <v>7</v>
          </cell>
          <cell r="X606">
            <v>2006</v>
          </cell>
          <cell r="Y606">
            <v>2</v>
          </cell>
          <cell r="Z606">
            <v>90</v>
          </cell>
          <cell r="AA606">
            <v>1</v>
          </cell>
          <cell r="AB606">
            <v>500</v>
          </cell>
          <cell r="AC606" t="str">
            <v>Pitfall</v>
          </cell>
          <cell r="AD606" t="str">
            <v>Sampling in each site was conducted using 10 pitfall traps with 10 m spacing along a linear transect. Pitfall traps (ø: 6 cm) were inserted in the ground 3 days before opening. At day one, they were opened and partially ?lled with propylene glycol as a killing agent/preservative. On day three, all traps in the same transect were collected and labelled. A total of 280 traps were placed (10 traps x 2 transects x 7 sites x 2 months).</v>
          </cell>
          <cell r="AE606">
            <v>20</v>
          </cell>
          <cell r="AF606">
            <v>28.29</v>
          </cell>
          <cell r="AG606">
            <v>10</v>
          </cell>
          <cell r="AH606">
            <v>144</v>
          </cell>
          <cell r="AI606">
            <v>120</v>
          </cell>
          <cell r="AJ606">
            <v>0</v>
          </cell>
          <cell r="AK606">
            <v>0</v>
          </cell>
          <cell r="AL606">
            <v>0</v>
          </cell>
          <cell r="AM606">
            <v>0</v>
          </cell>
          <cell r="AN606">
            <v>0</v>
          </cell>
          <cell r="AO606">
            <v>0</v>
          </cell>
          <cell r="AP606">
            <v>0</v>
          </cell>
          <cell r="AQ606">
            <v>0</v>
          </cell>
          <cell r="AR606">
            <v>0</v>
          </cell>
          <cell r="AS606">
            <v>0</v>
          </cell>
          <cell r="AT606" t="str">
            <v>Cultivated Field</v>
          </cell>
          <cell r="AU606" t="str">
            <v>Transformed</v>
          </cell>
          <cell r="AV606" t="str">
            <v>Cropping</v>
          </cell>
          <cell r="AW606" t="str">
            <v>NA</v>
          </cell>
          <cell r="AX606" t="str">
            <v>Fields cultivated with lucerne (Medicago sativa) following the procedures of rotation and rest</v>
          </cell>
          <cell r="AY606" t="str">
            <v>For genus Tetramorium and genus Temnothorax, we couldn't identify each specimen to species level. Thereafter in the "total_species_richness" box, we indicated each of these genera as a single species</v>
          </cell>
        </row>
        <row r="607">
          <cell r="A607" t="str">
            <v>Castracani_etal_2010_02</v>
          </cell>
          <cell r="B607" t="str">
            <v>Castracani C.</v>
          </cell>
          <cell r="C607" t="str">
            <v>Europe</v>
          </cell>
          <cell r="D607" t="str">
            <v>Italy</v>
          </cell>
          <cell r="E607" t="str">
            <v>Lazio</v>
          </cell>
          <cell r="F607" t="str">
            <v>Presidential Estate of Castelporziano (Rome)</v>
          </cell>
          <cell r="G607" t="str">
            <v>Dry Grassland</v>
          </cell>
          <cell r="H607" t="str">
            <v>Dry Grassland in the Ancient Dune, the oldest part of Castelporziano(Late Pleistocene): it occupies the northern sector, that is 4/5 of the territory</v>
          </cell>
          <cell r="I607">
            <v>45</v>
          </cell>
          <cell r="J607">
            <v>41.74</v>
          </cell>
          <cell r="K607">
            <v>12.4</v>
          </cell>
          <cell r="L607" t="str">
            <v>Google Earth estimate</v>
          </cell>
          <cell r="M607" t="str">
            <v>NA</v>
          </cell>
          <cell r="N607">
            <v>1437</v>
          </cell>
          <cell r="O607">
            <v>8</v>
          </cell>
          <cell r="P607">
            <v>8</v>
          </cell>
          <cell r="Q607">
            <v>0</v>
          </cell>
          <cell r="R607">
            <v>2</v>
          </cell>
          <cell r="S607" t="str">
            <v>NA</v>
          </cell>
          <cell r="T607">
            <v>5</v>
          </cell>
          <cell r="U607">
            <v>2006</v>
          </cell>
          <cell r="V607" t="str">
            <v>NA</v>
          </cell>
          <cell r="W607">
            <v>7</v>
          </cell>
          <cell r="X607">
            <v>2006</v>
          </cell>
          <cell r="Y607">
            <v>2</v>
          </cell>
          <cell r="Z607">
            <v>90</v>
          </cell>
          <cell r="AA607">
            <v>1</v>
          </cell>
          <cell r="AB607">
            <v>500</v>
          </cell>
          <cell r="AC607" t="str">
            <v>Pitfall</v>
          </cell>
          <cell r="AD607" t="str">
            <v>Sampling in each site was conducted using 10 pitfall traps with 10 m spacing along a linear transect. Pitfall traps (ø: 6 cm) were inserted in the ground 3 days before opening. At day one, they were opened and partially ?lled with propylene glycol as a killing agent/preservative. On day three, all traps in the same transect were collected and labelled. A total of 280 traps were placed (10 traps x 2 transects x 7 sites x 2 months).</v>
          </cell>
          <cell r="AE607">
            <v>20</v>
          </cell>
          <cell r="AF607">
            <v>28.29</v>
          </cell>
          <cell r="AG607">
            <v>10</v>
          </cell>
          <cell r="AH607">
            <v>144</v>
          </cell>
          <cell r="AI607">
            <v>120</v>
          </cell>
          <cell r="AJ607">
            <v>0</v>
          </cell>
          <cell r="AK607">
            <v>0</v>
          </cell>
          <cell r="AL607">
            <v>0</v>
          </cell>
          <cell r="AM607">
            <v>0</v>
          </cell>
          <cell r="AN607">
            <v>0</v>
          </cell>
          <cell r="AO607">
            <v>0</v>
          </cell>
          <cell r="AP607">
            <v>0</v>
          </cell>
          <cell r="AQ607">
            <v>0</v>
          </cell>
          <cell r="AR607">
            <v>0</v>
          </cell>
          <cell r="AS607">
            <v>0</v>
          </cell>
          <cell r="AT607" t="str">
            <v>Dry Grassland</v>
          </cell>
          <cell r="AU607" t="str">
            <v>Disturbed</v>
          </cell>
          <cell r="AV607" t="str">
            <v>Grazing</v>
          </cell>
          <cell r="AW607" t="str">
            <v>NA</v>
          </cell>
          <cell r="AX607" t="str">
            <v>Dry pasture lands (cows and horses of Maremma) characterized by the presence of Dasypyrum villosum and Vulpia ligustica</v>
          </cell>
          <cell r="AY607" t="str">
            <v>For genus Tetramorium and genus Temnothorax, we couldn't identify each specimen to species level. Thereafter in the "total_species_richness" box, we indicated each of these genera as a single species</v>
          </cell>
        </row>
        <row r="608">
          <cell r="A608" t="str">
            <v>Castracani_etal_2010_03</v>
          </cell>
          <cell r="B608" t="str">
            <v>Castracani C.</v>
          </cell>
          <cell r="C608" t="str">
            <v>Europe</v>
          </cell>
          <cell r="D608" t="str">
            <v>Italy</v>
          </cell>
          <cell r="E608" t="str">
            <v>Lazio</v>
          </cell>
          <cell r="F608" t="str">
            <v>Presidential Estate of Castelporziano (Rome)</v>
          </cell>
          <cell r="G608" t="str">
            <v>Wet Grassland</v>
          </cell>
          <cell r="H608" t="str">
            <v>Wet Grassland in the Ancient Dune, the oldest part of Castelporziano(Late Pleistocene): it occupies the northern sector, that is 4/5 of the territory</v>
          </cell>
          <cell r="I608">
            <v>14</v>
          </cell>
          <cell r="J608">
            <v>41.77</v>
          </cell>
          <cell r="K608">
            <v>12.44</v>
          </cell>
          <cell r="L608" t="str">
            <v>Google Earth estimate</v>
          </cell>
          <cell r="M608" t="str">
            <v>NA</v>
          </cell>
          <cell r="N608">
            <v>1691</v>
          </cell>
          <cell r="O608">
            <v>13</v>
          </cell>
          <cell r="P608">
            <v>13</v>
          </cell>
          <cell r="Q608">
            <v>0</v>
          </cell>
          <cell r="R608">
            <v>2</v>
          </cell>
          <cell r="S608" t="str">
            <v>NA</v>
          </cell>
          <cell r="T608">
            <v>5</v>
          </cell>
          <cell r="U608">
            <v>2006</v>
          </cell>
          <cell r="V608" t="str">
            <v>NA</v>
          </cell>
          <cell r="W608">
            <v>7</v>
          </cell>
          <cell r="X608">
            <v>2006</v>
          </cell>
          <cell r="Y608">
            <v>2</v>
          </cell>
          <cell r="Z608">
            <v>90</v>
          </cell>
          <cell r="AA608">
            <v>1</v>
          </cell>
          <cell r="AB608">
            <v>500</v>
          </cell>
          <cell r="AC608" t="str">
            <v>Pitfall</v>
          </cell>
          <cell r="AD608" t="str">
            <v>Sampling in each site was conducted using 10 pitfall traps with 10 m spacing along a linear transect. Pitfall traps (ø: 6 cm) were inserted in the ground 3 days before opening. At day one, they were opened and partially ?lled with propylene glycol as a killing agent/preservative. On day three, all traps in the same transect were collected and labelled. A total of 280 traps were placed (10 traps x 2 transects x 7 sites x 2 months).</v>
          </cell>
          <cell r="AE608">
            <v>20</v>
          </cell>
          <cell r="AF608">
            <v>28.29</v>
          </cell>
          <cell r="AG608">
            <v>10</v>
          </cell>
          <cell r="AH608">
            <v>144</v>
          </cell>
          <cell r="AI608">
            <v>120</v>
          </cell>
          <cell r="AJ608">
            <v>0</v>
          </cell>
          <cell r="AK608">
            <v>0</v>
          </cell>
          <cell r="AL608">
            <v>0</v>
          </cell>
          <cell r="AM608">
            <v>0</v>
          </cell>
          <cell r="AN608">
            <v>0</v>
          </cell>
          <cell r="AO608">
            <v>0</v>
          </cell>
          <cell r="AP608">
            <v>0</v>
          </cell>
          <cell r="AQ608">
            <v>0</v>
          </cell>
          <cell r="AR608">
            <v>0</v>
          </cell>
          <cell r="AS608">
            <v>0</v>
          </cell>
          <cell r="AT608" t="str">
            <v>Wet Grassland</v>
          </cell>
          <cell r="AU608" t="str">
            <v>Transformed</v>
          </cell>
          <cell r="AV608" t="str">
            <v>Cropping</v>
          </cell>
          <cell r="AW608" t="str">
            <v>NA</v>
          </cell>
          <cell r="AX608" t="str">
            <v>Wet pasture lands (cows and horses of Maremma) on rich soils. The constant availability of water also in summer favours the plants of the Molinio Arrhenatheretea group</v>
          </cell>
          <cell r="AY608" t="str">
            <v>For genus Tetramorium and genus Temnothorax, we couldn't identify each specimen to species level. Thereafter in the "total_species_richness" box, we indicated each of these genera as a single species</v>
          </cell>
        </row>
        <row r="609">
          <cell r="A609" t="str">
            <v>Castracani_etal_2010_04</v>
          </cell>
          <cell r="B609" t="str">
            <v>Castracani C.</v>
          </cell>
          <cell r="C609" t="str">
            <v>Europe</v>
          </cell>
          <cell r="D609" t="str">
            <v>Italy</v>
          </cell>
          <cell r="E609" t="str">
            <v>Lazio</v>
          </cell>
          <cell r="F609" t="str">
            <v>Presidential Estate of Castelporziano (Rome)</v>
          </cell>
          <cell r="G609" t="str">
            <v>Pine-wood</v>
          </cell>
          <cell r="H609" t="str">
            <v>Pine-wood in the Ancient Dune, the oldest part of Castelporziano(Late Pleistocene): it occupies the northern sector, that is 4/5 of the territory</v>
          </cell>
          <cell r="I609">
            <v>42</v>
          </cell>
          <cell r="J609">
            <v>41.73</v>
          </cell>
          <cell r="K609">
            <v>12.41</v>
          </cell>
          <cell r="L609" t="str">
            <v>Google Earth estimate</v>
          </cell>
          <cell r="M609" t="str">
            <v>NA</v>
          </cell>
          <cell r="N609">
            <v>276</v>
          </cell>
          <cell r="O609">
            <v>13</v>
          </cell>
          <cell r="P609">
            <v>13</v>
          </cell>
          <cell r="Q609">
            <v>0</v>
          </cell>
          <cell r="R609">
            <v>2</v>
          </cell>
          <cell r="S609" t="str">
            <v>NA</v>
          </cell>
          <cell r="T609">
            <v>5</v>
          </cell>
          <cell r="U609">
            <v>2006</v>
          </cell>
          <cell r="V609" t="str">
            <v>NA</v>
          </cell>
          <cell r="W609">
            <v>7</v>
          </cell>
          <cell r="X609">
            <v>2006</v>
          </cell>
          <cell r="Y609">
            <v>2</v>
          </cell>
          <cell r="Z609">
            <v>90</v>
          </cell>
          <cell r="AA609">
            <v>1</v>
          </cell>
          <cell r="AB609">
            <v>500</v>
          </cell>
          <cell r="AC609" t="str">
            <v>Pitfall</v>
          </cell>
          <cell r="AD609" t="str">
            <v>Sampling in each site was conducted using 10 pitfall traps with 10 m spacing along a linear transect. Pitfall traps (ø: 6 cm) were inserted in the ground 3 days before opening. At day one, they were opened and partially ?lled with propylene glycol as a killing agent/preservative. On day three, all traps in the same transect were collected and labelled. A total of 280 traps were placed (10 traps x 2 transects x 7 sites x 2 months).</v>
          </cell>
          <cell r="AE609">
            <v>20</v>
          </cell>
          <cell r="AF609">
            <v>28.29</v>
          </cell>
          <cell r="AG609">
            <v>10</v>
          </cell>
          <cell r="AH609">
            <v>144</v>
          </cell>
          <cell r="AI609">
            <v>120</v>
          </cell>
          <cell r="AJ609">
            <v>0</v>
          </cell>
          <cell r="AK609">
            <v>0</v>
          </cell>
          <cell r="AL609">
            <v>0</v>
          </cell>
          <cell r="AM609">
            <v>0</v>
          </cell>
          <cell r="AN609">
            <v>0</v>
          </cell>
          <cell r="AO609">
            <v>0</v>
          </cell>
          <cell r="AP609">
            <v>0</v>
          </cell>
          <cell r="AQ609">
            <v>0</v>
          </cell>
          <cell r="AR609">
            <v>0</v>
          </cell>
          <cell r="AS609">
            <v>0</v>
          </cell>
          <cell r="AT609" t="str">
            <v>Pine-wood</v>
          </cell>
          <cell r="AU609" t="str">
            <v>Transformed</v>
          </cell>
          <cell r="AV609" t="str">
            <v>Cropping</v>
          </cell>
          <cell r="AW609" t="str">
            <v>NA</v>
          </cell>
          <cell r="AX609" t="str">
            <v>Reforestations with umbrella pines (Pinus pinea). Periodic mowing, tree planting and cleaning reduce the herbaceous plant communities to only one species (Oryzopsis miliacea or Inula viscosa or Juncus depauperatus)</v>
          </cell>
          <cell r="AY609" t="str">
            <v>For genus Tetramorium and genus Temnothorax, we couldn't identify each specimen to species level. Thereafter in the "total_species_richness" box, we indicated each of these genera as a single species</v>
          </cell>
        </row>
        <row r="610">
          <cell r="A610" t="str">
            <v>Castracani_etal_2010_05</v>
          </cell>
          <cell r="B610" t="str">
            <v>Castracani C.</v>
          </cell>
          <cell r="C610" t="str">
            <v>Europe</v>
          </cell>
          <cell r="D610" t="str">
            <v>Italy</v>
          </cell>
          <cell r="E610" t="str">
            <v>Lazio</v>
          </cell>
          <cell r="F610" t="str">
            <v>Presidential Estate of Castelporziano (Rome)</v>
          </cell>
          <cell r="G610" t="str">
            <v>Pure Ilex Grove</v>
          </cell>
          <cell r="H610" t="str">
            <v>Pure Ilex Grove in the Ancient Dune, the oldest part of Castelporziano(Late Pleistocene): it occupies the northern sector, that is 4/5 of the territory</v>
          </cell>
          <cell r="I610">
            <v>81</v>
          </cell>
          <cell r="J610">
            <v>41.76</v>
          </cell>
          <cell r="K610">
            <v>12.4</v>
          </cell>
          <cell r="L610" t="str">
            <v>Google Earth estimate</v>
          </cell>
          <cell r="M610" t="str">
            <v>NA</v>
          </cell>
          <cell r="N610">
            <v>163</v>
          </cell>
          <cell r="O610">
            <v>7</v>
          </cell>
          <cell r="P610">
            <v>7</v>
          </cell>
          <cell r="Q610">
            <v>0</v>
          </cell>
          <cell r="R610">
            <v>2</v>
          </cell>
          <cell r="S610" t="str">
            <v>NA</v>
          </cell>
          <cell r="T610">
            <v>5</v>
          </cell>
          <cell r="U610">
            <v>2006</v>
          </cell>
          <cell r="V610" t="str">
            <v>NA</v>
          </cell>
          <cell r="W610">
            <v>7</v>
          </cell>
          <cell r="X610">
            <v>2006</v>
          </cell>
          <cell r="Y610">
            <v>2</v>
          </cell>
          <cell r="Z610">
            <v>90</v>
          </cell>
          <cell r="AA610">
            <v>1</v>
          </cell>
          <cell r="AB610">
            <v>500</v>
          </cell>
          <cell r="AC610" t="str">
            <v>Pitfall</v>
          </cell>
          <cell r="AD610" t="str">
            <v>Sampling in each site was conducted using 10 pitfall traps with 10 m spacing along a linear transect. Pitfall traps (ø: 6 cm) were inserted in the ground 3 days before opening. At day one, they were opened and partially ?lled with propylene glycol as a killing agent/preservative. On day three, all traps in the same transect were collected and labelled. A total of 280 traps were placed (10 traps x 2 transects x 7 sites x 2 months).</v>
          </cell>
          <cell r="AE610">
            <v>20</v>
          </cell>
          <cell r="AF610">
            <v>28.29</v>
          </cell>
          <cell r="AG610">
            <v>10</v>
          </cell>
          <cell r="AH610">
            <v>144</v>
          </cell>
          <cell r="AI610">
            <v>120</v>
          </cell>
          <cell r="AJ610">
            <v>0</v>
          </cell>
          <cell r="AK610">
            <v>0</v>
          </cell>
          <cell r="AL610">
            <v>0</v>
          </cell>
          <cell r="AM610">
            <v>0</v>
          </cell>
          <cell r="AN610">
            <v>0</v>
          </cell>
          <cell r="AO610">
            <v>0</v>
          </cell>
          <cell r="AP610">
            <v>0</v>
          </cell>
          <cell r="AQ610">
            <v>0</v>
          </cell>
          <cell r="AR610">
            <v>0</v>
          </cell>
          <cell r="AS610">
            <v>0</v>
          </cell>
          <cell r="AT610" t="str">
            <v>Pure Ilex Grove</v>
          </cell>
          <cell r="AU610" t="str">
            <v>Undisturbed</v>
          </cell>
          <cell r="AV610" t="str">
            <v>NA</v>
          </cell>
          <cell r="AW610" t="str">
            <v>NA</v>
          </cell>
          <cell r="AX610" t="str">
            <v>Pure Ilex Groves—High scrub and Mediterranean wood with Quercus ilex as dominant species. It is probably the results of soil degradation in areas with climatic conditions correlated to mixed oak wood</v>
          </cell>
          <cell r="AY610" t="str">
            <v>For genus Tetramorium and genus Temnothorax, we couldn't identify each specimen to species level. Thereafter in the "total_species_richness" box, we indicated each of these genera as a single species</v>
          </cell>
        </row>
        <row r="611">
          <cell r="A611" t="str">
            <v>Castracani_etal_2010_06</v>
          </cell>
          <cell r="B611" t="str">
            <v>Castracani C.</v>
          </cell>
          <cell r="C611" t="str">
            <v>Europe</v>
          </cell>
          <cell r="D611" t="str">
            <v>Italy</v>
          </cell>
          <cell r="E611" t="str">
            <v>Lazio</v>
          </cell>
          <cell r="F611" t="str">
            <v>Presidential Estate of Castelporziano (Rome)</v>
          </cell>
          <cell r="G611" t="str">
            <v>Mixed Oak Wood</v>
          </cell>
          <cell r="H611" t="str">
            <v>Mixed Oak Wood in the Ancient Dune, the oldest part of Castelporziano(Late Pleistocene): it occupies the northern sector, that is 4/5 of the territory</v>
          </cell>
          <cell r="I611">
            <v>80</v>
          </cell>
          <cell r="J611">
            <v>41.74</v>
          </cell>
          <cell r="K611">
            <v>12.42</v>
          </cell>
          <cell r="L611" t="str">
            <v>Google Earth estimate</v>
          </cell>
          <cell r="M611" t="str">
            <v>NA</v>
          </cell>
          <cell r="N611">
            <v>597</v>
          </cell>
          <cell r="O611">
            <v>14</v>
          </cell>
          <cell r="P611">
            <v>14</v>
          </cell>
          <cell r="Q611">
            <v>0</v>
          </cell>
          <cell r="R611">
            <v>2</v>
          </cell>
          <cell r="S611" t="str">
            <v>NA</v>
          </cell>
          <cell r="T611">
            <v>5</v>
          </cell>
          <cell r="U611">
            <v>2006</v>
          </cell>
          <cell r="V611" t="str">
            <v>NA</v>
          </cell>
          <cell r="W611">
            <v>7</v>
          </cell>
          <cell r="X611">
            <v>2006</v>
          </cell>
          <cell r="Y611">
            <v>2</v>
          </cell>
          <cell r="Z611">
            <v>90</v>
          </cell>
          <cell r="AA611">
            <v>1</v>
          </cell>
          <cell r="AB611">
            <v>500</v>
          </cell>
          <cell r="AC611" t="str">
            <v>Pitfall</v>
          </cell>
          <cell r="AD611" t="str">
            <v>Sampling in each site was conducted using 10 pitfall traps with 10 m spacing along a linear transect. Pitfall traps (ø: 6 cm) were inserted in the ground 3 days before opening. At day one, they were opened and partially ?lled with propylene glycol as a killing agent/preservative. On day three, all traps in the same transect were collected and labelled. A total of 280 traps were placed (10 traps x 2 transects x 7 sites x 2 months).</v>
          </cell>
          <cell r="AE611">
            <v>20</v>
          </cell>
          <cell r="AF611">
            <v>28.29</v>
          </cell>
          <cell r="AG611">
            <v>10</v>
          </cell>
          <cell r="AH611">
            <v>144</v>
          </cell>
          <cell r="AI611">
            <v>120</v>
          </cell>
          <cell r="AJ611">
            <v>0</v>
          </cell>
          <cell r="AK611">
            <v>0</v>
          </cell>
          <cell r="AL611">
            <v>0</v>
          </cell>
          <cell r="AM611">
            <v>0</v>
          </cell>
          <cell r="AN611">
            <v>0</v>
          </cell>
          <cell r="AO611">
            <v>0</v>
          </cell>
          <cell r="AP611">
            <v>0</v>
          </cell>
          <cell r="AQ611">
            <v>0</v>
          </cell>
          <cell r="AR611">
            <v>0</v>
          </cell>
          <cell r="AS611">
            <v>0</v>
          </cell>
          <cell r="AT611" t="str">
            <v>Mixed Oak Wood</v>
          </cell>
          <cell r="AU611" t="str">
            <v>Undisturbed</v>
          </cell>
          <cell r="AV611" t="str">
            <v>NA</v>
          </cell>
          <cell r="AW611" t="str">
            <v>NA</v>
          </cell>
          <cell r="AX611" t="str">
            <v>Mixed Oak Woods—Tyrrhenian deciduous oak wood (Quercus cerris, Quercus frainetto, Carpinus orientalis).This is the potentially dominant vegetation in Castelporziano and the Roman countryside</v>
          </cell>
          <cell r="AY611" t="str">
            <v>For genus Tetramorium and genus Temnothorax, we couldn't identify each specimen to species level. Thereafter in the "total_species_richness" box, we indicated each of these genera as a single species</v>
          </cell>
        </row>
        <row r="612">
          <cell r="A612" t="str">
            <v>Castracani_etal_2010_07</v>
          </cell>
          <cell r="B612" t="str">
            <v>Castracani C.</v>
          </cell>
          <cell r="C612" t="str">
            <v>Europe</v>
          </cell>
          <cell r="D612" t="str">
            <v>Italy</v>
          </cell>
          <cell r="E612" t="str">
            <v>Lazio</v>
          </cell>
          <cell r="F612" t="str">
            <v>Presidential Estate of Castelporziano (Rome)</v>
          </cell>
          <cell r="G612" t="str">
            <v>Mediterranean Scrub</v>
          </cell>
          <cell r="H612" t="str">
            <v>Mediterranean Scrub in the Ancient Dune, the oldest part of Castelporziano(Late Pleistocene): it occupies the northern sector, that is 4/5 of the territory</v>
          </cell>
          <cell r="I612">
            <v>72</v>
          </cell>
          <cell r="J612">
            <v>41.77</v>
          </cell>
          <cell r="K612">
            <v>12.39</v>
          </cell>
          <cell r="L612" t="str">
            <v>Google Earth estimate</v>
          </cell>
          <cell r="M612" t="str">
            <v>NA</v>
          </cell>
          <cell r="N612">
            <v>268</v>
          </cell>
          <cell r="O612">
            <v>10</v>
          </cell>
          <cell r="P612">
            <v>10</v>
          </cell>
          <cell r="Q612">
            <v>0</v>
          </cell>
          <cell r="R612">
            <v>2</v>
          </cell>
          <cell r="S612" t="str">
            <v>NA</v>
          </cell>
          <cell r="T612">
            <v>5</v>
          </cell>
          <cell r="U612">
            <v>2006</v>
          </cell>
          <cell r="V612" t="str">
            <v>NA</v>
          </cell>
          <cell r="W612">
            <v>7</v>
          </cell>
          <cell r="X612">
            <v>2006</v>
          </cell>
          <cell r="Y612">
            <v>2</v>
          </cell>
          <cell r="Z612">
            <v>90</v>
          </cell>
          <cell r="AA612">
            <v>1</v>
          </cell>
          <cell r="AB612">
            <v>500</v>
          </cell>
          <cell r="AC612" t="str">
            <v>Pitfall</v>
          </cell>
          <cell r="AD612" t="str">
            <v>Sampling in each site was conducted using 10 pitfall traps with 10 m spacing along a linear transect. Pitfall traps (ø: 6 cm) were inserted in the ground 3 days before opening. At day one, they were opened and partially ?lled with propylene glycol as a killing agent/preservative. On day three, all traps in the same transect were collected and labelled. A total of 280 traps were placed (10 traps x 2 transects x 7 sites x 2 months).</v>
          </cell>
          <cell r="AE612">
            <v>20</v>
          </cell>
          <cell r="AF612">
            <v>28.29</v>
          </cell>
          <cell r="AG612">
            <v>10</v>
          </cell>
          <cell r="AH612">
            <v>144</v>
          </cell>
          <cell r="AI612">
            <v>120</v>
          </cell>
          <cell r="AJ612">
            <v>0</v>
          </cell>
          <cell r="AK612">
            <v>0</v>
          </cell>
          <cell r="AL612">
            <v>0</v>
          </cell>
          <cell r="AM612">
            <v>0</v>
          </cell>
          <cell r="AN612">
            <v>0</v>
          </cell>
          <cell r="AO612">
            <v>0</v>
          </cell>
          <cell r="AP612">
            <v>0</v>
          </cell>
          <cell r="AQ612">
            <v>0</v>
          </cell>
          <cell r="AR612">
            <v>0</v>
          </cell>
          <cell r="AS612">
            <v>0</v>
          </cell>
          <cell r="AT612" t="str">
            <v>Mediterranean Scrub</v>
          </cell>
          <cell r="AU612" t="str">
            <v>Undisturbed</v>
          </cell>
          <cell r="AV612" t="str">
            <v>NA</v>
          </cell>
          <cell r="AW612" t="str">
            <v>NA</v>
          </cell>
          <cell r="AX612" t="str">
            <v>Mediterranean Scrubs—Acidophilous Mediterranean woods and bushes that can exceed 5 meters in height. Dominant species are Erica arborea, Quercus suber
and, subordinately, Quercus ilex. Poor and acidophilous soils with the thick arboreal cover of the dominant species limiting the number of other species that can
reach a relevant presence</v>
          </cell>
          <cell r="AY612" t="str">
            <v>For genus Tetramorium and genus Temnothorax, we couldn't identify each specimen to species level. Thereafter in the "total_species_richness" box, we indicated each of these genera as a single species</v>
          </cell>
        </row>
        <row r="613">
          <cell r="A613" t="str">
            <v>Cerdá_etal_1997_01</v>
          </cell>
          <cell r="B613" t="str">
            <v>Gibb, Heloise</v>
          </cell>
          <cell r="C613" t="str">
            <v>Europe</v>
          </cell>
          <cell r="D613" t="str">
            <v>Spain</v>
          </cell>
          <cell r="E613" t="str">
            <v>Barcelona</v>
          </cell>
          <cell r="F613" t="str">
            <v>Canet de Mar</v>
          </cell>
          <cell r="G613" t="str">
            <v>A</v>
          </cell>
          <cell r="H613" t="str">
            <v>Mediterranean grassland</v>
          </cell>
          <cell r="I613">
            <v>50</v>
          </cell>
          <cell r="J613">
            <v>41.6</v>
          </cell>
          <cell r="K613">
            <v>2.58</v>
          </cell>
          <cell r="L613" t="str">
            <v>In publication</v>
          </cell>
          <cell r="M613" t="str">
            <v>NA</v>
          </cell>
          <cell r="N613">
            <v>7177</v>
          </cell>
          <cell r="O613">
            <v>12</v>
          </cell>
          <cell r="P613" t="str">
            <v>NA</v>
          </cell>
          <cell r="Q613" t="str">
            <v>NA</v>
          </cell>
          <cell r="R613" t="str">
            <v>NA</v>
          </cell>
          <cell r="S613" t="str">
            <v>NA</v>
          </cell>
          <cell r="T613">
            <v>3</v>
          </cell>
          <cell r="U613">
            <v>1985</v>
          </cell>
          <cell r="V613" t="str">
            <v>NA</v>
          </cell>
          <cell r="W613">
            <v>11</v>
          </cell>
          <cell r="X613">
            <v>1990</v>
          </cell>
          <cell r="Y613" t="str">
            <v>NA</v>
          </cell>
          <cell r="Z613" t="str">
            <v>NA</v>
          </cell>
          <cell r="AA613" t="str">
            <v>NA</v>
          </cell>
          <cell r="AB613" t="str">
            <v>NA</v>
          </cell>
          <cell r="AC613" t="str">
            <v>Pitfall/Baits</v>
          </cell>
          <cell r="AD613" t="str">
            <v>Pitfall: 10 pitfall traps randomly distributed at each site. Pitfall traps were 6-cm diameter, 7-cm deep plastic vials partially filled with water, ethanol 70% and soap. They were laid on the ground from early June 1989 to late August 1990. The content of the pitfall traps was emptied after 15-day periods, and analysed in the laboratory to species level.  Baits: Bait exploitation was evaluated using five series of six plastic discs with different food baits (cheese, ham, bacon, sausage, biscuit and honey) that were laid randomly over the entire study area. These baits could not be transported to the nest by individual workers. They were laid for a total of 21 sampling days: 12 sampling days of 24 h each from March to November in 1985 in the grassland, and 9 sampling days of 14h each (08.00-22.00 hours) from April to November in 1990 in the three study areas. The number of workers of each species feeding at each bait every hour was noted.</v>
          </cell>
          <cell r="AE613">
            <v>10</v>
          </cell>
          <cell r="AF613">
            <v>28.29</v>
          </cell>
          <cell r="AG613" t="str">
            <v>NA</v>
          </cell>
          <cell r="AH613" t="str">
            <v>NA</v>
          </cell>
          <cell r="AI613" t="e">
            <v>#VALUE!</v>
          </cell>
          <cell r="AJ613">
            <v>30</v>
          </cell>
          <cell r="AK613">
            <v>5</v>
          </cell>
          <cell r="AL613" t="str">
            <v>NA</v>
          </cell>
          <cell r="AM613">
            <v>24840</v>
          </cell>
          <cell r="AN613">
            <v>0</v>
          </cell>
          <cell r="AO613">
            <v>0</v>
          </cell>
          <cell r="AP613">
            <v>0</v>
          </cell>
          <cell r="AQ613">
            <v>0</v>
          </cell>
          <cell r="AR613">
            <v>0</v>
          </cell>
          <cell r="AS613">
            <v>0</v>
          </cell>
          <cell r="AT613" t="str">
            <v>Mediterranean grassland</v>
          </cell>
          <cell r="AU613" t="str">
            <v>Disturbed</v>
          </cell>
          <cell r="AV613" t="str">
            <v>NA</v>
          </cell>
          <cell r="AW613" t="str">
            <v>NA</v>
          </cell>
          <cell r="AX613" t="str">
            <v>NA</v>
          </cell>
          <cell r="AY613" t="str">
            <v>2000m2 area sampled</v>
          </cell>
        </row>
        <row r="614">
          <cell r="A614" t="str">
            <v>Cerdá_etal_1997_02</v>
          </cell>
          <cell r="B614" t="str">
            <v>Gibb, Heloise</v>
          </cell>
          <cell r="C614" t="str">
            <v>Europe</v>
          </cell>
          <cell r="D614" t="str">
            <v>Spain</v>
          </cell>
          <cell r="E614" t="str">
            <v>Barcelona</v>
          </cell>
          <cell r="F614" t="str">
            <v>Canet de Mar</v>
          </cell>
          <cell r="G614" t="str">
            <v>B</v>
          </cell>
          <cell r="H614" t="str">
            <v>Mediterranean oak forest</v>
          </cell>
          <cell r="I614">
            <v>50</v>
          </cell>
          <cell r="J614">
            <v>41.6</v>
          </cell>
          <cell r="K614">
            <v>2.58</v>
          </cell>
          <cell r="L614" t="str">
            <v>In publication</v>
          </cell>
          <cell r="M614" t="str">
            <v>NA</v>
          </cell>
          <cell r="N614">
            <v>1931</v>
          </cell>
          <cell r="O614">
            <v>15</v>
          </cell>
          <cell r="P614" t="str">
            <v>NA</v>
          </cell>
          <cell r="Q614" t="str">
            <v>NA</v>
          </cell>
          <cell r="R614" t="str">
            <v>NA</v>
          </cell>
          <cell r="S614" t="str">
            <v>NA</v>
          </cell>
          <cell r="T614">
            <v>3</v>
          </cell>
          <cell r="U614">
            <v>1985</v>
          </cell>
          <cell r="V614" t="str">
            <v>NA</v>
          </cell>
          <cell r="W614">
            <v>11</v>
          </cell>
          <cell r="X614">
            <v>1990</v>
          </cell>
          <cell r="Y614" t="str">
            <v>NA</v>
          </cell>
          <cell r="Z614" t="str">
            <v>NA</v>
          </cell>
          <cell r="AA614" t="str">
            <v>NA</v>
          </cell>
          <cell r="AB614" t="str">
            <v>NA</v>
          </cell>
          <cell r="AC614" t="str">
            <v>Pitfall/Baits</v>
          </cell>
          <cell r="AD614" t="str">
            <v>Pitfall: 10 pitfall traps randomly distributed at each site. Pitfall traps were 6-cm diameter, 7-cm deep plastic vials partially filled with water, ethanol 70% and soap. They were laid on the ground from early June 1989 to late August 1990. The content of the pitfall traps was emptied after 15-day periods, and analysed in the laboratory to species level.  Baits: Bait exploitation was evaluated using five series of six plastic discs with different food baits (cheese, ham, bacon, sausage, biscuit and honey) that were laid randomly over the entire study area. These baits could not be transported to the nest by individual workers. They were laid for a total of 21 sampling days: 12 sampling days of 24 h each from March to November in 1985 in the grassland, and 9 sampling days of 14h each (08.00-22.00 hours) from April to November in 1990 in the three study areas. The number of workers of each species feeding at each bait every hour was noted.</v>
          </cell>
          <cell r="AE614">
            <v>10</v>
          </cell>
          <cell r="AF614">
            <v>28.29</v>
          </cell>
          <cell r="AG614" t="str">
            <v>NA</v>
          </cell>
          <cell r="AH614" t="str">
            <v>NA</v>
          </cell>
          <cell r="AI614" t="e">
            <v>#VALUE!</v>
          </cell>
          <cell r="AJ614">
            <v>30</v>
          </cell>
          <cell r="AK614">
            <v>5</v>
          </cell>
          <cell r="AL614" t="str">
            <v>NA</v>
          </cell>
          <cell r="AM614">
            <v>24840</v>
          </cell>
          <cell r="AN614">
            <v>0</v>
          </cell>
          <cell r="AO614">
            <v>0</v>
          </cell>
          <cell r="AP614">
            <v>0</v>
          </cell>
          <cell r="AQ614">
            <v>0</v>
          </cell>
          <cell r="AR614">
            <v>0</v>
          </cell>
          <cell r="AS614">
            <v>0</v>
          </cell>
          <cell r="AT614" t="str">
            <v>Mediterranean oak forest</v>
          </cell>
          <cell r="AU614" t="str">
            <v>Undisturbed</v>
          </cell>
          <cell r="AV614" t="str">
            <v>NA</v>
          </cell>
          <cell r="AW614" t="str">
            <v>NA</v>
          </cell>
          <cell r="AX614" t="str">
            <v>NA</v>
          </cell>
          <cell r="AY614" t="str">
            <v>1100m2 area sampled</v>
          </cell>
        </row>
        <row r="615">
          <cell r="A615" t="str">
            <v>Cerdá_etal_1997_03</v>
          </cell>
          <cell r="B615" t="str">
            <v>Gibb, Heloise</v>
          </cell>
          <cell r="C615" t="str">
            <v>Europe</v>
          </cell>
          <cell r="D615" t="str">
            <v>Spain</v>
          </cell>
          <cell r="E615" t="str">
            <v>Barcelona</v>
          </cell>
          <cell r="F615" t="str">
            <v>Canet de Mar</v>
          </cell>
          <cell r="G615" t="str">
            <v>C</v>
          </cell>
          <cell r="H615" t="str">
            <v>Mediterranean pine forest</v>
          </cell>
          <cell r="I615">
            <v>50</v>
          </cell>
          <cell r="J615">
            <v>41.6</v>
          </cell>
          <cell r="K615">
            <v>2.58</v>
          </cell>
          <cell r="L615" t="str">
            <v>In publication</v>
          </cell>
          <cell r="M615" t="str">
            <v>NA</v>
          </cell>
          <cell r="N615">
            <v>2267</v>
          </cell>
          <cell r="O615">
            <v>15</v>
          </cell>
          <cell r="P615" t="str">
            <v>NA</v>
          </cell>
          <cell r="Q615" t="str">
            <v>NA</v>
          </cell>
          <cell r="R615" t="str">
            <v>NA</v>
          </cell>
          <cell r="S615" t="str">
            <v>NA</v>
          </cell>
          <cell r="T615">
            <v>3</v>
          </cell>
          <cell r="U615">
            <v>1985</v>
          </cell>
          <cell r="V615" t="str">
            <v>NA</v>
          </cell>
          <cell r="W615">
            <v>11</v>
          </cell>
          <cell r="X615">
            <v>1990</v>
          </cell>
          <cell r="Y615" t="str">
            <v>NA</v>
          </cell>
          <cell r="Z615" t="str">
            <v>NA</v>
          </cell>
          <cell r="AA615" t="str">
            <v>NA</v>
          </cell>
          <cell r="AB615" t="str">
            <v>NA</v>
          </cell>
          <cell r="AC615" t="str">
            <v>Pitfall/Baits</v>
          </cell>
          <cell r="AD615" t="str">
            <v>Pitfall: 10 pitfall traps randomly distributed at each site. Pitfall traps were 6-cm diameter, 7-cm deep plastic vials partially filled with water, ethanol 70% and soap. They were laid on the ground from early June 1989 to late August 1990. The content of the pitfall traps was emptied after 15-day periods, and analysed in the laboratory to species level.  Baits: Bait exploitation was evaluated using five series of six plastic discs with different food baits (cheese, ham, bacon, sausage, biscuit and honey) that were laid randomly over the entire study area. These baits could not be transported to the nest by individual workers. They were laid for a total of 21 sampling days: 12 sampling days of 24 h each from March to November in 1985 in the grassland, and 9 sampling days of 14h each (08.00-22.00 hours) from April to November in 1990 in the three study areas. The number of workers of each species feeding at each bait every hour was noted.</v>
          </cell>
          <cell r="AE615">
            <v>10</v>
          </cell>
          <cell r="AF615">
            <v>28.29</v>
          </cell>
          <cell r="AG615" t="str">
            <v>NA</v>
          </cell>
          <cell r="AH615" t="str">
            <v>NA</v>
          </cell>
          <cell r="AI615" t="e">
            <v>#VALUE!</v>
          </cell>
          <cell r="AJ615">
            <v>30</v>
          </cell>
          <cell r="AK615">
            <v>5</v>
          </cell>
          <cell r="AL615" t="str">
            <v>NA</v>
          </cell>
          <cell r="AM615">
            <v>24840</v>
          </cell>
          <cell r="AN615">
            <v>0</v>
          </cell>
          <cell r="AO615">
            <v>0</v>
          </cell>
          <cell r="AP615">
            <v>0</v>
          </cell>
          <cell r="AQ615">
            <v>0</v>
          </cell>
          <cell r="AR615">
            <v>0</v>
          </cell>
          <cell r="AS615">
            <v>0</v>
          </cell>
          <cell r="AT615" t="str">
            <v>Mediterranean pine forest</v>
          </cell>
          <cell r="AU615" t="str">
            <v>Undisturbed</v>
          </cell>
          <cell r="AV615" t="str">
            <v>NA</v>
          </cell>
          <cell r="AW615" t="str">
            <v>NA</v>
          </cell>
          <cell r="AX615" t="str">
            <v>NA</v>
          </cell>
          <cell r="AY615" t="str">
            <v>1500m2 area sampled</v>
          </cell>
        </row>
        <row r="616">
          <cell r="A616" t="str">
            <v>Chis.:5km E Rayon</v>
          </cell>
          <cell r="B616" t="str">
            <v>Phil Ward</v>
          </cell>
          <cell r="C616" t="str">
            <v>North America</v>
          </cell>
          <cell r="D616" t="str">
            <v>Mexico</v>
          </cell>
          <cell r="E616" t="str">
            <v>NA</v>
          </cell>
          <cell r="F616" t="str">
            <v>NA</v>
          </cell>
          <cell r="G616" t="str">
            <v>NA</v>
          </cell>
          <cell r="H616" t="str">
            <v>NA</v>
          </cell>
          <cell r="I616">
            <v>1700</v>
          </cell>
          <cell r="J616">
            <v>17.216699999999999</v>
          </cell>
          <cell r="K616">
            <v>-92.966700000000003</v>
          </cell>
          <cell r="L616" t="str">
            <v>NA</v>
          </cell>
          <cell r="M616" t="str">
            <v>NA</v>
          </cell>
          <cell r="N616" t="str">
            <v>NA</v>
          </cell>
          <cell r="O616" t="str">
            <v>NA</v>
          </cell>
          <cell r="P616" t="str">
            <v>NA</v>
          </cell>
          <cell r="Q616" t="str">
            <v>NA</v>
          </cell>
          <cell r="R616" t="str">
            <v>NA</v>
          </cell>
          <cell r="S616">
            <v>23</v>
          </cell>
          <cell r="T616">
            <v>12</v>
          </cell>
          <cell r="U616">
            <v>1991</v>
          </cell>
          <cell r="V616" t="str">
            <v>NA</v>
          </cell>
          <cell r="W616" t="str">
            <v>NA</v>
          </cell>
          <cell r="X616" t="str">
            <v>NA</v>
          </cell>
          <cell r="Y616" t="str">
            <v>NA</v>
          </cell>
          <cell r="Z616" t="str">
            <v>NA</v>
          </cell>
          <cell r="AA616" t="str">
            <v>NA</v>
          </cell>
          <cell r="AB616" t="str">
            <v>NA</v>
          </cell>
          <cell r="AC616" t="str">
            <v>NA</v>
          </cell>
          <cell r="AD616" t="str">
            <v>NA</v>
          </cell>
          <cell r="AE616" t="str">
            <v>NA</v>
          </cell>
          <cell r="AF616" t="str">
            <v>NA</v>
          </cell>
          <cell r="AG616" t="str">
            <v>NA</v>
          </cell>
          <cell r="AH616" t="str">
            <v>NA</v>
          </cell>
          <cell r="AI616" t="e">
            <v>#VALUE!</v>
          </cell>
          <cell r="AJ616" t="str">
            <v>NA</v>
          </cell>
          <cell r="AK616" t="str">
            <v>NA</v>
          </cell>
          <cell r="AL616" t="str">
            <v>NA</v>
          </cell>
          <cell r="AM616" t="str">
            <v>NA</v>
          </cell>
          <cell r="AN616" t="str">
            <v>NA</v>
          </cell>
          <cell r="AO616" t="str">
            <v>NA</v>
          </cell>
          <cell r="AP616" t="str">
            <v>NA</v>
          </cell>
          <cell r="AQ616" t="str">
            <v>NA</v>
          </cell>
          <cell r="AR616" t="str">
            <v>NA</v>
          </cell>
          <cell r="AS616" t="str">
            <v>NA</v>
          </cell>
          <cell r="AT616" t="str">
            <v>NB25 montane rainfor</v>
          </cell>
          <cell r="AU616" t="str">
            <v>NA</v>
          </cell>
          <cell r="AV616" t="str">
            <v>NA</v>
          </cell>
          <cell r="AW616" t="str">
            <v>NA</v>
          </cell>
          <cell r="AX616" t="str">
            <v>NA</v>
          </cell>
          <cell r="AY616" t="str">
            <v>NA</v>
          </cell>
        </row>
        <row r="617">
          <cell r="A617" t="str">
            <v>Chis.:Lago Pojoj</v>
          </cell>
          <cell r="B617" t="str">
            <v>Phil Ward</v>
          </cell>
          <cell r="C617" t="str">
            <v>North America</v>
          </cell>
          <cell r="D617" t="str">
            <v>Mexico</v>
          </cell>
          <cell r="E617" t="str">
            <v>NA</v>
          </cell>
          <cell r="F617" t="str">
            <v>NA</v>
          </cell>
          <cell r="G617" t="str">
            <v>NA</v>
          </cell>
          <cell r="H617" t="str">
            <v>NA</v>
          </cell>
          <cell r="I617">
            <v>1500</v>
          </cell>
          <cell r="J617">
            <v>16.100000000000001</v>
          </cell>
          <cell r="K617">
            <v>-91.666700000000006</v>
          </cell>
          <cell r="L617" t="str">
            <v>NA</v>
          </cell>
          <cell r="M617" t="str">
            <v>NA</v>
          </cell>
          <cell r="N617" t="str">
            <v>NA</v>
          </cell>
          <cell r="O617" t="str">
            <v>NA</v>
          </cell>
          <cell r="P617" t="str">
            <v>NA</v>
          </cell>
          <cell r="Q617" t="str">
            <v>NA</v>
          </cell>
          <cell r="R617" t="str">
            <v>NA</v>
          </cell>
          <cell r="S617">
            <v>21</v>
          </cell>
          <cell r="T617">
            <v>12</v>
          </cell>
          <cell r="U617">
            <v>1991</v>
          </cell>
          <cell r="V617" t="str">
            <v>NA</v>
          </cell>
          <cell r="W617" t="str">
            <v>NA</v>
          </cell>
          <cell r="X617" t="str">
            <v>NA</v>
          </cell>
          <cell r="Y617" t="str">
            <v>NA</v>
          </cell>
          <cell r="Z617" t="str">
            <v>NA</v>
          </cell>
          <cell r="AA617" t="str">
            <v>NA</v>
          </cell>
          <cell r="AB617" t="str">
            <v>NA</v>
          </cell>
          <cell r="AC617" t="str">
            <v>NA</v>
          </cell>
          <cell r="AD617" t="str">
            <v>NA</v>
          </cell>
          <cell r="AE617" t="str">
            <v>NA</v>
          </cell>
          <cell r="AF617" t="str">
            <v>NA</v>
          </cell>
          <cell r="AG617" t="str">
            <v>NA</v>
          </cell>
          <cell r="AH617" t="str">
            <v>NA</v>
          </cell>
          <cell r="AI617" t="e">
            <v>#VALUE!</v>
          </cell>
          <cell r="AJ617" t="str">
            <v>NA</v>
          </cell>
          <cell r="AK617" t="str">
            <v>NA</v>
          </cell>
          <cell r="AL617" t="str">
            <v>NA</v>
          </cell>
          <cell r="AM617" t="str">
            <v>NA</v>
          </cell>
          <cell r="AN617" t="str">
            <v>NA</v>
          </cell>
          <cell r="AO617" t="str">
            <v>NA</v>
          </cell>
          <cell r="AP617" t="str">
            <v>NA</v>
          </cell>
          <cell r="AQ617" t="str">
            <v>NA</v>
          </cell>
          <cell r="AR617" t="str">
            <v>NA</v>
          </cell>
          <cell r="AS617" t="str">
            <v>NA</v>
          </cell>
          <cell r="AT617" t="str">
            <v>NW25 trop/temp mes.f</v>
          </cell>
          <cell r="AU617" t="str">
            <v>NA</v>
          </cell>
          <cell r="AV617" t="str">
            <v>NA</v>
          </cell>
          <cell r="AW617" t="str">
            <v>NA</v>
          </cell>
          <cell r="AX617" t="str">
            <v>NA</v>
          </cell>
          <cell r="AY617" t="str">
            <v>NA</v>
          </cell>
        </row>
        <row r="618">
          <cell r="A618" t="str">
            <v>Clay&amp;Andersen_1996_01</v>
          </cell>
          <cell r="B618" t="str">
            <v>Gibb, Heloise</v>
          </cell>
          <cell r="C618" t="str">
            <v>Oceania</v>
          </cell>
          <cell r="D618" t="str">
            <v>Australia</v>
          </cell>
          <cell r="E618" t="str">
            <v>Northern Territory</v>
          </cell>
          <cell r="F618" t="str">
            <v>Darwin Harbour</v>
          </cell>
          <cell r="G618" t="str">
            <v>5km south-west of Palmerston town centre</v>
          </cell>
          <cell r="H618" t="str">
            <v>Transect 1</v>
          </cell>
          <cell r="I618">
            <v>4</v>
          </cell>
          <cell r="J618">
            <v>-12.52</v>
          </cell>
          <cell r="K618">
            <v>130.94999999999999</v>
          </cell>
          <cell r="L618" t="str">
            <v>Google Earth estimate</v>
          </cell>
          <cell r="M618" t="str">
            <v>NA</v>
          </cell>
          <cell r="N618" t="str">
            <v>NA</v>
          </cell>
          <cell r="O618">
            <v>11</v>
          </cell>
          <cell r="P618" t="str">
            <v>NA</v>
          </cell>
          <cell r="Q618" t="str">
            <v>NA</v>
          </cell>
          <cell r="R618">
            <v>2</v>
          </cell>
          <cell r="S618" t="str">
            <v>NA</v>
          </cell>
          <cell r="T618">
            <v>11</v>
          </cell>
          <cell r="U618">
            <v>1994</v>
          </cell>
          <cell r="V618" t="str">
            <v>NA</v>
          </cell>
          <cell r="W618">
            <v>11</v>
          </cell>
          <cell r="X618">
            <v>1994</v>
          </cell>
          <cell r="Y618">
            <v>1</v>
          </cell>
          <cell r="Z618">
            <v>400</v>
          </cell>
          <cell r="AA618">
            <v>1</v>
          </cell>
          <cell r="AB618">
            <v>0</v>
          </cell>
          <cell r="AC618" t="str">
            <v>Baits</v>
          </cell>
          <cell r="AD618" t="str">
            <v>Sample points were selected and marked at 20-m intervals along each transect. Cleared transects extended only this far and provided a total length of 300-400 m for sampling. For each transect baits were placed at each sample point in three positions (strata): (i) on foliage, (ii) on a tree trunk or large branch and (iii) on the ground close to the base of the chosen plant. Preliminary trials found oily tuna to be a more effective bait (in terms of percentage of baits attracting ants, number of species attracted and their abundances) than honey, and the former was used throughout the study. Sample points were examined after 20 min and 60 min (approximately), at which times specimens were taken for identification. Each transect was sampled twice. The number of days before re-sampling varied from 9 to 13, depending on the occurrence of suitable tides. All sampling was done in November 1994 and took place between 0800 and 1130 hours.</v>
          </cell>
          <cell r="AE618">
            <v>0</v>
          </cell>
          <cell r="AF618">
            <v>0</v>
          </cell>
          <cell r="AG618">
            <v>0</v>
          </cell>
          <cell r="AH618">
            <v>0</v>
          </cell>
          <cell r="AI618">
            <v>0</v>
          </cell>
          <cell r="AJ618">
            <v>3</v>
          </cell>
          <cell r="AK618">
            <v>20</v>
          </cell>
          <cell r="AL618">
            <v>20</v>
          </cell>
          <cell r="AM618">
            <v>120</v>
          </cell>
          <cell r="AN618">
            <v>0</v>
          </cell>
          <cell r="AO618">
            <v>0</v>
          </cell>
          <cell r="AP618">
            <v>0</v>
          </cell>
          <cell r="AQ618">
            <v>0</v>
          </cell>
          <cell r="AR618">
            <v>0</v>
          </cell>
          <cell r="AS618">
            <v>0</v>
          </cell>
          <cell r="AT618" t="str">
            <v>Mangroves</v>
          </cell>
          <cell r="AU618" t="str">
            <v>Undisturbed</v>
          </cell>
          <cell r="AV618" t="str">
            <v>NA</v>
          </cell>
          <cell r="AW618" t="str">
            <v>NA</v>
          </cell>
          <cell r="AX618" t="str">
            <v>NA</v>
          </cell>
          <cell r="AY618" t="str">
            <v>Sites separated by 50m.</v>
          </cell>
        </row>
        <row r="619">
          <cell r="A619" t="str">
            <v>Clay&amp;Andersen_1996_02</v>
          </cell>
          <cell r="B619" t="str">
            <v>Gibb, Heloise</v>
          </cell>
          <cell r="C619" t="str">
            <v>Oceania</v>
          </cell>
          <cell r="D619" t="str">
            <v>Australia</v>
          </cell>
          <cell r="E619" t="str">
            <v>Northern Territory</v>
          </cell>
          <cell r="F619" t="str">
            <v>Darwin Harbour</v>
          </cell>
          <cell r="G619" t="str">
            <v>5km south-west of Palmerston town centre</v>
          </cell>
          <cell r="H619" t="str">
            <v>Transect 2</v>
          </cell>
          <cell r="I619">
            <v>4</v>
          </cell>
          <cell r="J619">
            <v>-12.52</v>
          </cell>
          <cell r="K619">
            <v>130.94999999999999</v>
          </cell>
          <cell r="L619" t="str">
            <v>Google Earth estimate</v>
          </cell>
          <cell r="M619" t="str">
            <v>NA</v>
          </cell>
          <cell r="N619" t="str">
            <v>NA</v>
          </cell>
          <cell r="O619">
            <v>13</v>
          </cell>
          <cell r="P619" t="str">
            <v>NA</v>
          </cell>
          <cell r="Q619" t="str">
            <v>NA</v>
          </cell>
          <cell r="R619">
            <v>2</v>
          </cell>
          <cell r="S619" t="str">
            <v>NA</v>
          </cell>
          <cell r="T619">
            <v>11</v>
          </cell>
          <cell r="U619">
            <v>1994</v>
          </cell>
          <cell r="V619" t="str">
            <v>NA</v>
          </cell>
          <cell r="W619">
            <v>11</v>
          </cell>
          <cell r="X619">
            <v>1994</v>
          </cell>
          <cell r="Y619">
            <v>1</v>
          </cell>
          <cell r="Z619">
            <v>400</v>
          </cell>
          <cell r="AA619">
            <v>1</v>
          </cell>
          <cell r="AB619">
            <v>0</v>
          </cell>
          <cell r="AC619" t="str">
            <v>Baits</v>
          </cell>
          <cell r="AD619" t="str">
            <v>Sample points were selected and marked at 20-m intervals along each transect. Cleared transects extended only this far and provided a total length of 300-400 m for sampling. For each transect baits were placed at each sample point in three positions (strata): (i) on foliage, (ii) on a tree trunk or large branch and (iii) on the ground close to the base of the chosen plant. Preliminary trials
found oily tuna to be a more effective bait (in terms of percentage of baits attracting ants, number of species
attracted and their abundances) than honey, and the former was used throughout the study. Sample points
were examined after 20 min and 60 min (approximately), at which times specimens were taken for
identification. Each transect was sampled twice. The number of days before re-sampling varied from 9 to 13,
depending on the occurrence of suitable tides. All sampling was done in November 1994 and took place
between 0800 and 1130 hours.</v>
          </cell>
          <cell r="AE619">
            <v>0</v>
          </cell>
          <cell r="AF619">
            <v>0</v>
          </cell>
          <cell r="AG619">
            <v>0</v>
          </cell>
          <cell r="AH619">
            <v>0</v>
          </cell>
          <cell r="AI619">
            <v>0</v>
          </cell>
          <cell r="AJ619">
            <v>3</v>
          </cell>
          <cell r="AK619">
            <v>20</v>
          </cell>
          <cell r="AL619">
            <v>20</v>
          </cell>
          <cell r="AM619">
            <v>120</v>
          </cell>
          <cell r="AN619">
            <v>0</v>
          </cell>
          <cell r="AO619">
            <v>0</v>
          </cell>
          <cell r="AP619">
            <v>0</v>
          </cell>
          <cell r="AQ619">
            <v>0</v>
          </cell>
          <cell r="AR619">
            <v>0</v>
          </cell>
          <cell r="AS619">
            <v>0</v>
          </cell>
          <cell r="AT619" t="str">
            <v>Mangroves</v>
          </cell>
          <cell r="AU619" t="str">
            <v>Undisturbed</v>
          </cell>
          <cell r="AV619" t="str">
            <v>NA</v>
          </cell>
          <cell r="AW619" t="str">
            <v>NA</v>
          </cell>
          <cell r="AX619" t="str">
            <v>NA</v>
          </cell>
          <cell r="AY619" t="str">
            <v>Sites separated by 50m.</v>
          </cell>
        </row>
        <row r="620">
          <cell r="A620" t="str">
            <v>Clay&amp;Andersen_1996_03</v>
          </cell>
          <cell r="B620" t="str">
            <v>Gibb, Heloise</v>
          </cell>
          <cell r="C620" t="str">
            <v>Oceania</v>
          </cell>
          <cell r="D620" t="str">
            <v>Australia</v>
          </cell>
          <cell r="E620" t="str">
            <v>Northern Territory</v>
          </cell>
          <cell r="F620" t="str">
            <v>Darwin Harbour</v>
          </cell>
          <cell r="G620" t="str">
            <v>5km south-west of Palmerston town centre</v>
          </cell>
          <cell r="H620" t="str">
            <v>Transect 3</v>
          </cell>
          <cell r="I620">
            <v>4</v>
          </cell>
          <cell r="J620">
            <v>-12.52</v>
          </cell>
          <cell r="K620">
            <v>130.94999999999999</v>
          </cell>
          <cell r="L620" t="str">
            <v>Google Earth estimate</v>
          </cell>
          <cell r="M620" t="str">
            <v>NA</v>
          </cell>
          <cell r="N620" t="str">
            <v>NA</v>
          </cell>
          <cell r="O620">
            <v>13</v>
          </cell>
          <cell r="P620" t="str">
            <v>NA</v>
          </cell>
          <cell r="Q620" t="str">
            <v>NA</v>
          </cell>
          <cell r="R620">
            <v>2</v>
          </cell>
          <cell r="S620" t="str">
            <v>NA</v>
          </cell>
          <cell r="T620">
            <v>11</v>
          </cell>
          <cell r="U620">
            <v>1994</v>
          </cell>
          <cell r="V620" t="str">
            <v>NA</v>
          </cell>
          <cell r="W620">
            <v>11</v>
          </cell>
          <cell r="X620">
            <v>1994</v>
          </cell>
          <cell r="Y620">
            <v>1</v>
          </cell>
          <cell r="Z620">
            <v>400</v>
          </cell>
          <cell r="AA620">
            <v>1</v>
          </cell>
          <cell r="AB620">
            <v>0</v>
          </cell>
          <cell r="AC620" t="str">
            <v>Baits</v>
          </cell>
          <cell r="AD620" t="str">
            <v>Sample points were selected and marked at 20-m intervals along each transect. Cleared transects extended only this far and provided a total length of 300-400 m for sampling. For each transect baits were placed at each sample point in three positions (strata): (i) on foliage, (ii) on a tree trunk or large branch and (iii) on the ground close to the base of the chosen plant. Preliminary trials
found oily tuna to be a more effective bait (in terms of percentage of baits attracting ants, number of species
attracted and their abundances) than honey, and the former was used throughout the study. Sample points
were examined after 20 min and 60 min (approximately), at which times specimens were taken for
identification. Each transect was sampled twice. The number of days before re-sampling varied from 9 to 13,
depending on the occurrence of suitable tides. All sampling was done in November 1994 and took place
between 0800 and 1130 hours.</v>
          </cell>
          <cell r="AE620">
            <v>0</v>
          </cell>
          <cell r="AF620">
            <v>0</v>
          </cell>
          <cell r="AG620">
            <v>0</v>
          </cell>
          <cell r="AH620">
            <v>0</v>
          </cell>
          <cell r="AI620">
            <v>0</v>
          </cell>
          <cell r="AJ620">
            <v>3</v>
          </cell>
          <cell r="AK620">
            <v>16</v>
          </cell>
          <cell r="AL620">
            <v>20</v>
          </cell>
          <cell r="AM620">
            <v>120</v>
          </cell>
          <cell r="AN620">
            <v>0</v>
          </cell>
          <cell r="AO620">
            <v>0</v>
          </cell>
          <cell r="AP620">
            <v>0</v>
          </cell>
          <cell r="AQ620">
            <v>0</v>
          </cell>
          <cell r="AR620">
            <v>0</v>
          </cell>
          <cell r="AS620">
            <v>0</v>
          </cell>
          <cell r="AT620" t="str">
            <v>Mangroves</v>
          </cell>
          <cell r="AU620" t="str">
            <v>Undisturbed</v>
          </cell>
          <cell r="AV620" t="str">
            <v>NA</v>
          </cell>
          <cell r="AW620" t="str">
            <v>NA</v>
          </cell>
          <cell r="AX620" t="str">
            <v>NA</v>
          </cell>
          <cell r="AY620" t="str">
            <v>Sites separated by 50m.</v>
          </cell>
        </row>
        <row r="621">
          <cell r="A621" t="str">
            <v>Colby&amp;Prowell_2006_01</v>
          </cell>
          <cell r="B621" t="str">
            <v>Gibb, Heloise</v>
          </cell>
          <cell r="C621" t="str">
            <v>North America</v>
          </cell>
          <cell r="D621" t="str">
            <v>U.S.A.</v>
          </cell>
          <cell r="E621" t="str">
            <v>Louisiana</v>
          </cell>
          <cell r="F621" t="str">
            <v>St. Tammany Parish</v>
          </cell>
          <cell r="G621" t="str">
            <v>Abita</v>
          </cell>
          <cell r="H621" t="str">
            <v>Longleaf</v>
          </cell>
          <cell r="I621">
            <v>11</v>
          </cell>
          <cell r="J621">
            <v>30.5</v>
          </cell>
          <cell r="K621">
            <v>-89.97</v>
          </cell>
          <cell r="L621" t="str">
            <v>In publication</v>
          </cell>
          <cell r="M621" t="str">
            <v>NA</v>
          </cell>
          <cell r="N621">
            <v>11726</v>
          </cell>
          <cell r="O621">
            <v>12</v>
          </cell>
          <cell r="P621">
            <v>10</v>
          </cell>
          <cell r="Q621">
            <v>2</v>
          </cell>
          <cell r="R621">
            <v>1</v>
          </cell>
          <cell r="S621" t="str">
            <v>NA</v>
          </cell>
          <cell r="T621">
            <v>7</v>
          </cell>
          <cell r="U621">
            <v>2000</v>
          </cell>
          <cell r="V621" t="str">
            <v>NA</v>
          </cell>
          <cell r="W621">
            <v>7</v>
          </cell>
          <cell r="X621">
            <v>2000</v>
          </cell>
          <cell r="Y621">
            <v>6</v>
          </cell>
          <cell r="Z621">
            <v>100</v>
          </cell>
          <cell r="AA621">
            <v>1</v>
          </cell>
          <cell r="AB621" t="str">
            <v>NA</v>
          </cell>
          <cell r="AC621" t="str">
            <v>Baits</v>
          </cell>
          <cell r="AD621" t="str">
            <v>Baiting was done in July 2000 by placing 50 baited vials (60-ml plastic hinged-top) 2 m apart in a transect near each of the six FIT/MT traps for a total of 300 vials. Vials were baited with honey and Spam and left open for approximately 30 min.</v>
          </cell>
          <cell r="AE621">
            <v>0</v>
          </cell>
          <cell r="AF621">
            <v>0</v>
          </cell>
          <cell r="AG621">
            <v>0</v>
          </cell>
          <cell r="AH621">
            <v>0</v>
          </cell>
          <cell r="AI621">
            <v>0</v>
          </cell>
          <cell r="AJ621">
            <v>300</v>
          </cell>
          <cell r="AK621">
            <v>0</v>
          </cell>
          <cell r="AL621">
            <v>2</v>
          </cell>
          <cell r="AM621">
            <v>30</v>
          </cell>
          <cell r="AN621">
            <v>0</v>
          </cell>
          <cell r="AO621">
            <v>0</v>
          </cell>
          <cell r="AP621">
            <v>0</v>
          </cell>
          <cell r="AQ621">
            <v>0</v>
          </cell>
          <cell r="AR621">
            <v>0</v>
          </cell>
          <cell r="AS621">
            <v>0</v>
          </cell>
          <cell r="AT621" t="str">
            <v>Longleaf</v>
          </cell>
          <cell r="AU621" t="str">
            <v>Disturbed</v>
          </cell>
          <cell r="AV621" t="str">
            <v>Fire (anthropogenic)</v>
          </cell>
          <cell r="AW621" t="str">
            <v>NA</v>
          </cell>
          <cell r="AX621" t="str">
            <v>NA</v>
          </cell>
          <cell r="AY621" t="str">
            <v>Observed data only from 'Ramsay'</v>
          </cell>
        </row>
        <row r="622">
          <cell r="A622" t="str">
            <v>Colby&amp;Prowell_2006_02</v>
          </cell>
          <cell r="B622" t="str">
            <v>Gibb, Heloise</v>
          </cell>
          <cell r="C622" t="str">
            <v>North America</v>
          </cell>
          <cell r="D622" t="str">
            <v>U.S.A.</v>
          </cell>
          <cell r="E622" t="str">
            <v>Louisiana</v>
          </cell>
          <cell r="F622" t="str">
            <v>St. Tammany Parish</v>
          </cell>
          <cell r="G622" t="str">
            <v>Ramsay</v>
          </cell>
          <cell r="H622" t="str">
            <v>Longleaf</v>
          </cell>
          <cell r="I622">
            <v>11</v>
          </cell>
          <cell r="J622">
            <v>30.52</v>
          </cell>
          <cell r="K622">
            <v>-90.17</v>
          </cell>
          <cell r="L622" t="str">
            <v>In publication</v>
          </cell>
          <cell r="M622" t="str">
            <v>NA</v>
          </cell>
          <cell r="N622">
            <v>354774</v>
          </cell>
          <cell r="O622">
            <v>30</v>
          </cell>
          <cell r="P622">
            <v>24</v>
          </cell>
          <cell r="Q622">
            <v>6</v>
          </cell>
          <cell r="R622">
            <v>26</v>
          </cell>
          <cell r="S622" t="str">
            <v>NA</v>
          </cell>
          <cell r="T622">
            <v>7</v>
          </cell>
          <cell r="U622">
            <v>1996</v>
          </cell>
          <cell r="V622" t="str">
            <v>NA</v>
          </cell>
          <cell r="W622">
            <v>8</v>
          </cell>
          <cell r="X622">
            <v>1999</v>
          </cell>
          <cell r="Y622" t="str">
            <v>NA</v>
          </cell>
          <cell r="Z622" t="str">
            <v>NA</v>
          </cell>
          <cell r="AA622" t="str">
            <v>NA</v>
          </cell>
          <cell r="AB622" t="str">
            <v>NA</v>
          </cell>
          <cell r="AC622" t="str">
            <v>Pitfall/Baits</v>
          </cell>
          <cell r="AD622" t="str">
            <v>Sampling began during July 1996 and ended during August 1999 and resulted in 26 months of collecting. No sampling was done in four winter months of December-March. Pitfall traps (n = 144) were filled with collecting preservative. Pitfall sampling was conducted twice per month for 48 h each time. Vials baited with peanut butter or honey were alternately placed 10 m apart (n = 240) along the same transects as pitfall traps for 1 h. We did this once per month for the 26 months pitfalls were run.</v>
          </cell>
          <cell r="AE622">
            <v>144</v>
          </cell>
          <cell r="AF622" t="str">
            <v>NA</v>
          </cell>
          <cell r="AG622">
            <v>10</v>
          </cell>
          <cell r="AH622">
            <v>2496</v>
          </cell>
          <cell r="AI622">
            <v>14976</v>
          </cell>
          <cell r="AJ622">
            <v>240</v>
          </cell>
          <cell r="AK622">
            <v>0</v>
          </cell>
          <cell r="AL622">
            <v>10</v>
          </cell>
          <cell r="AM622">
            <v>1560</v>
          </cell>
          <cell r="AN622">
            <v>0</v>
          </cell>
          <cell r="AO622">
            <v>0</v>
          </cell>
          <cell r="AP622">
            <v>0</v>
          </cell>
          <cell r="AQ622">
            <v>0</v>
          </cell>
          <cell r="AR622">
            <v>0</v>
          </cell>
          <cell r="AS622">
            <v>0</v>
          </cell>
          <cell r="AT622" t="str">
            <v>Longleaf</v>
          </cell>
          <cell r="AU622" t="str">
            <v>Disturbed</v>
          </cell>
          <cell r="AV622" t="str">
            <v>Fire (anthropogenic)</v>
          </cell>
          <cell r="AW622" t="str">
            <v>NA</v>
          </cell>
          <cell r="AX622" t="str">
            <v>NA</v>
          </cell>
          <cell r="AY622" t="str">
            <v>Observed data only from 'Ramsay'</v>
          </cell>
        </row>
        <row r="623">
          <cell r="A623" t="str">
            <v>Collingwood_etal_2004_01</v>
          </cell>
          <cell r="B623" t="str">
            <v>Sorger, D. Magdalena</v>
          </cell>
          <cell r="C623" t="str">
            <v>Asia</v>
          </cell>
          <cell r="D623" t="str">
            <v xml:space="preserve">Yemen </v>
          </cell>
          <cell r="E623" t="str">
            <v>Hadhramaut</v>
          </cell>
          <cell r="F623" t="str">
            <v>Socotra Islands</v>
          </cell>
          <cell r="G623" t="str">
            <v>Socotra</v>
          </cell>
          <cell r="H623" t="str">
            <v>Island in Soctora Archipelago</v>
          </cell>
          <cell r="I623" t="str">
            <v>0-1503</v>
          </cell>
          <cell r="J623">
            <v>12.470499999999999</v>
          </cell>
          <cell r="K623">
            <v>53.820300000000003</v>
          </cell>
          <cell r="L623" t="str">
            <v>Google Earth estimate</v>
          </cell>
          <cell r="M623" t="str">
            <v>NA</v>
          </cell>
          <cell r="N623" t="str">
            <v>NA</v>
          </cell>
          <cell r="O623">
            <v>18</v>
          </cell>
          <cell r="P623">
            <v>10</v>
          </cell>
          <cell r="Q623">
            <v>8</v>
          </cell>
          <cell r="R623" t="str">
            <v>NA</v>
          </cell>
          <cell r="S623" t="str">
            <v>NA</v>
          </cell>
          <cell r="T623" t="str">
            <v>NA</v>
          </cell>
          <cell r="U623">
            <v>1993</v>
          </cell>
          <cell r="V623" t="str">
            <v>NA</v>
          </cell>
          <cell r="W623" t="str">
            <v>NA</v>
          </cell>
          <cell r="X623">
            <v>2000</v>
          </cell>
          <cell r="Y623" t="str">
            <v>NA</v>
          </cell>
          <cell r="Z623" t="str">
            <v>NA</v>
          </cell>
          <cell r="AA623" t="str">
            <v>NA</v>
          </cell>
          <cell r="AB623" t="str">
            <v>NA</v>
          </cell>
          <cell r="AC623" t="str">
            <v>pitfall, light traps, hand collecting</v>
          </cell>
          <cell r="AD623">
            <v>0</v>
          </cell>
          <cell r="AE623" t="str">
            <v>NA</v>
          </cell>
          <cell r="AF623" t="str">
            <v>NA</v>
          </cell>
          <cell r="AG623" t="str">
            <v>NA</v>
          </cell>
          <cell r="AH623" t="str">
            <v>NA</v>
          </cell>
          <cell r="AI623" t="e">
            <v>#VALUE!</v>
          </cell>
          <cell r="AJ623" t="str">
            <v>NA</v>
          </cell>
          <cell r="AK623" t="str">
            <v>NA</v>
          </cell>
          <cell r="AL623" t="str">
            <v>NA</v>
          </cell>
          <cell r="AM623" t="str">
            <v>NA</v>
          </cell>
          <cell r="AN623" t="str">
            <v>NA</v>
          </cell>
          <cell r="AO623" t="str">
            <v>NA</v>
          </cell>
          <cell r="AP623" t="str">
            <v>NA</v>
          </cell>
          <cell r="AQ623" t="str">
            <v>NA</v>
          </cell>
          <cell r="AR623" t="str">
            <v>NA</v>
          </cell>
          <cell r="AS623" t="str">
            <v>NA</v>
          </cell>
          <cell r="AT623" t="str">
            <v>coastal plains, limestone plateau, mountains</v>
          </cell>
          <cell r="AU623" t="str">
            <v>Undisturbed</v>
          </cell>
          <cell r="AV623" t="str">
            <v>NA</v>
          </cell>
          <cell r="AW623" t="str">
            <v>NA</v>
          </cell>
          <cell r="AX623" t="str">
            <v>Main island (Socotra) has 3 geograhpic terrains: narrow coastla plains, limestone plateau permeated with karstic caves and Haghier Mountains (1503m)</v>
          </cell>
          <cell r="AY623" t="str">
            <v>NA</v>
          </cell>
        </row>
        <row r="624">
          <cell r="A624" t="str">
            <v>Collingwood_etal_2004_02</v>
          </cell>
          <cell r="B624" t="str">
            <v>Sorger, D. Magdalena</v>
          </cell>
          <cell r="C624" t="str">
            <v>Asia</v>
          </cell>
          <cell r="D624" t="str">
            <v xml:space="preserve">Yemen </v>
          </cell>
          <cell r="E624" t="str">
            <v>Hadhramaut</v>
          </cell>
          <cell r="F624" t="str">
            <v>Socotra Islands</v>
          </cell>
          <cell r="G624" t="str">
            <v>Samha</v>
          </cell>
          <cell r="H624" t="str">
            <v>Island in Soctora Archipelago</v>
          </cell>
          <cell r="I624" t="str">
            <v>0-503</v>
          </cell>
          <cell r="J624">
            <v>12.1594</v>
          </cell>
          <cell r="K624">
            <v>53.035600000000002</v>
          </cell>
          <cell r="L624" t="str">
            <v>Google Earth estimate</v>
          </cell>
          <cell r="M624" t="str">
            <v>NA</v>
          </cell>
          <cell r="N624" t="str">
            <v>NA</v>
          </cell>
          <cell r="O624">
            <v>5</v>
          </cell>
          <cell r="P624">
            <v>3</v>
          </cell>
          <cell r="Q624">
            <v>2</v>
          </cell>
          <cell r="R624" t="str">
            <v>NA</v>
          </cell>
          <cell r="S624" t="str">
            <v>NA</v>
          </cell>
          <cell r="T624" t="str">
            <v>NA</v>
          </cell>
          <cell r="U624">
            <v>1993</v>
          </cell>
          <cell r="V624" t="str">
            <v>NA</v>
          </cell>
          <cell r="W624" t="str">
            <v>NA</v>
          </cell>
          <cell r="X624">
            <v>2000</v>
          </cell>
          <cell r="Y624" t="str">
            <v>NA</v>
          </cell>
          <cell r="Z624" t="str">
            <v>NA</v>
          </cell>
          <cell r="AA624" t="str">
            <v>NA</v>
          </cell>
          <cell r="AB624" t="str">
            <v>NA</v>
          </cell>
          <cell r="AC624" t="str">
            <v>pitfall, light traps, hand collecting</v>
          </cell>
          <cell r="AD624">
            <v>0</v>
          </cell>
          <cell r="AE624" t="str">
            <v>NA</v>
          </cell>
          <cell r="AF624" t="str">
            <v>NA</v>
          </cell>
          <cell r="AG624" t="str">
            <v>NA</v>
          </cell>
          <cell r="AH624" t="str">
            <v>NA</v>
          </cell>
          <cell r="AI624" t="e">
            <v>#VALUE!</v>
          </cell>
          <cell r="AJ624" t="str">
            <v>NA</v>
          </cell>
          <cell r="AK624" t="str">
            <v>NA</v>
          </cell>
          <cell r="AL624" t="str">
            <v>NA</v>
          </cell>
          <cell r="AM624" t="str">
            <v>NA</v>
          </cell>
          <cell r="AN624" t="str">
            <v>NA</v>
          </cell>
          <cell r="AO624" t="str">
            <v>NA</v>
          </cell>
          <cell r="AP624" t="str">
            <v>NA</v>
          </cell>
          <cell r="AQ624" t="str">
            <v>NA</v>
          </cell>
          <cell r="AR624" t="str">
            <v>NA</v>
          </cell>
          <cell r="AS624" t="str">
            <v>NA</v>
          </cell>
          <cell r="AT624" t="str">
            <v>not available</v>
          </cell>
          <cell r="AU624" t="str">
            <v>Undisturbed</v>
          </cell>
          <cell r="AV624" t="str">
            <v>NA</v>
          </cell>
          <cell r="AW624" t="str">
            <v>NA</v>
          </cell>
          <cell r="AX624" t="str">
            <v>not available</v>
          </cell>
          <cell r="AY624" t="str">
            <v>NA</v>
          </cell>
        </row>
        <row r="625">
          <cell r="A625" t="str">
            <v>Collingwood_etal_2004_03</v>
          </cell>
          <cell r="B625" t="str">
            <v>Sorger, D. Magdalena</v>
          </cell>
          <cell r="C625" t="str">
            <v>Asia</v>
          </cell>
          <cell r="D625" t="str">
            <v xml:space="preserve">Yemen </v>
          </cell>
          <cell r="E625" t="str">
            <v>Hadhramaut</v>
          </cell>
          <cell r="F625" t="str">
            <v>Socotra Islands</v>
          </cell>
          <cell r="G625" t="str">
            <v>Darsah</v>
          </cell>
          <cell r="H625" t="str">
            <v>Island in Soctora Archipelago</v>
          </cell>
          <cell r="I625" t="str">
            <v>0-403</v>
          </cell>
          <cell r="J625">
            <v>12.1173</v>
          </cell>
          <cell r="K625">
            <v>53.279800000000002</v>
          </cell>
          <cell r="L625" t="str">
            <v>Google Earth estimate</v>
          </cell>
          <cell r="M625" t="str">
            <v>NA</v>
          </cell>
          <cell r="N625" t="str">
            <v>NA</v>
          </cell>
          <cell r="O625">
            <v>1</v>
          </cell>
          <cell r="P625">
            <v>0</v>
          </cell>
          <cell r="Q625">
            <v>1</v>
          </cell>
          <cell r="R625" t="str">
            <v>NA</v>
          </cell>
          <cell r="S625" t="str">
            <v>NA</v>
          </cell>
          <cell r="T625" t="str">
            <v>NA</v>
          </cell>
          <cell r="U625">
            <v>1993</v>
          </cell>
          <cell r="V625" t="str">
            <v>NA</v>
          </cell>
          <cell r="W625" t="str">
            <v>NA</v>
          </cell>
          <cell r="X625">
            <v>2000</v>
          </cell>
          <cell r="Y625" t="str">
            <v>NA</v>
          </cell>
          <cell r="Z625" t="str">
            <v>NA</v>
          </cell>
          <cell r="AA625" t="str">
            <v>NA</v>
          </cell>
          <cell r="AB625" t="str">
            <v>NA</v>
          </cell>
          <cell r="AC625" t="str">
            <v>pitfall, light traps, hand collecting</v>
          </cell>
          <cell r="AD625">
            <v>0</v>
          </cell>
          <cell r="AE625" t="str">
            <v>NA</v>
          </cell>
          <cell r="AF625" t="str">
            <v>NA</v>
          </cell>
          <cell r="AG625" t="str">
            <v>NA</v>
          </cell>
          <cell r="AH625" t="str">
            <v>NA</v>
          </cell>
          <cell r="AI625" t="e">
            <v>#VALUE!</v>
          </cell>
          <cell r="AJ625" t="str">
            <v>NA</v>
          </cell>
          <cell r="AK625" t="str">
            <v>NA</v>
          </cell>
          <cell r="AL625" t="str">
            <v>NA</v>
          </cell>
          <cell r="AM625" t="str">
            <v>NA</v>
          </cell>
          <cell r="AN625" t="str">
            <v>NA</v>
          </cell>
          <cell r="AO625" t="str">
            <v>NA</v>
          </cell>
          <cell r="AP625" t="str">
            <v>NA</v>
          </cell>
          <cell r="AQ625" t="str">
            <v>NA</v>
          </cell>
          <cell r="AR625" t="str">
            <v>NA</v>
          </cell>
          <cell r="AS625" t="str">
            <v>NA</v>
          </cell>
          <cell r="AT625" t="str">
            <v>not available</v>
          </cell>
          <cell r="AU625" t="str">
            <v>Undisturbed</v>
          </cell>
          <cell r="AV625" t="str">
            <v>NA</v>
          </cell>
          <cell r="AW625" t="str">
            <v>NA</v>
          </cell>
          <cell r="AX625" t="str">
            <v>not available</v>
          </cell>
          <cell r="AY625" t="str">
            <v>NA</v>
          </cell>
        </row>
        <row r="626">
          <cell r="A626" t="str">
            <v>Collingwood_etal_2004_04</v>
          </cell>
          <cell r="B626" t="str">
            <v>Sorger, D. Magdalena</v>
          </cell>
          <cell r="C626" t="str">
            <v>Asia</v>
          </cell>
          <cell r="D626" t="str">
            <v xml:space="preserve">Yemen </v>
          </cell>
          <cell r="E626" t="str">
            <v>Hadhramaut</v>
          </cell>
          <cell r="F626" t="str">
            <v>Socotra Islands</v>
          </cell>
          <cell r="G626" t="str">
            <v>Abd al-Kuri</v>
          </cell>
          <cell r="H626" t="str">
            <v>Island in Soctora Archipelago</v>
          </cell>
          <cell r="I626" t="str">
            <v>0-500</v>
          </cell>
          <cell r="J626">
            <v>12.1884</v>
          </cell>
          <cell r="K626">
            <v>52.243299999999998</v>
          </cell>
          <cell r="L626" t="str">
            <v>Google Earth estimate</v>
          </cell>
          <cell r="M626" t="str">
            <v>NA</v>
          </cell>
          <cell r="N626" t="str">
            <v>NA</v>
          </cell>
          <cell r="O626">
            <v>5</v>
          </cell>
          <cell r="P626">
            <v>3</v>
          </cell>
          <cell r="Q626">
            <v>2</v>
          </cell>
          <cell r="R626" t="str">
            <v>NA</v>
          </cell>
          <cell r="S626" t="str">
            <v>NA</v>
          </cell>
          <cell r="T626" t="str">
            <v>NA</v>
          </cell>
          <cell r="U626">
            <v>1993</v>
          </cell>
          <cell r="V626" t="str">
            <v>NA</v>
          </cell>
          <cell r="W626" t="str">
            <v>NA</v>
          </cell>
          <cell r="X626">
            <v>2000</v>
          </cell>
          <cell r="Y626" t="str">
            <v>NA</v>
          </cell>
          <cell r="Z626" t="str">
            <v>NA</v>
          </cell>
          <cell r="AA626" t="str">
            <v>NA</v>
          </cell>
          <cell r="AB626" t="str">
            <v>NA</v>
          </cell>
          <cell r="AC626" t="str">
            <v>pitfall, light traps, hand collecting</v>
          </cell>
          <cell r="AD626">
            <v>0</v>
          </cell>
          <cell r="AE626" t="str">
            <v>NA</v>
          </cell>
          <cell r="AF626" t="str">
            <v>NA</v>
          </cell>
          <cell r="AG626" t="str">
            <v>NA</v>
          </cell>
          <cell r="AH626" t="str">
            <v>NA</v>
          </cell>
          <cell r="AI626" t="e">
            <v>#VALUE!</v>
          </cell>
          <cell r="AJ626" t="str">
            <v>NA</v>
          </cell>
          <cell r="AK626" t="str">
            <v>NA</v>
          </cell>
          <cell r="AL626" t="str">
            <v>NA</v>
          </cell>
          <cell r="AM626" t="str">
            <v>NA</v>
          </cell>
          <cell r="AN626" t="str">
            <v>NA</v>
          </cell>
          <cell r="AO626" t="str">
            <v>NA</v>
          </cell>
          <cell r="AP626" t="str">
            <v>NA</v>
          </cell>
          <cell r="AQ626" t="str">
            <v>NA</v>
          </cell>
          <cell r="AR626" t="str">
            <v>NA</v>
          </cell>
          <cell r="AS626" t="str">
            <v>NA</v>
          </cell>
          <cell r="AT626" t="str">
            <v>not available</v>
          </cell>
          <cell r="AU626" t="str">
            <v>Undisturbed</v>
          </cell>
          <cell r="AV626" t="str">
            <v>NA</v>
          </cell>
          <cell r="AW626" t="str">
            <v>NA</v>
          </cell>
          <cell r="AX626" t="str">
            <v>not available</v>
          </cell>
          <cell r="AY626" t="str">
            <v>NA</v>
          </cell>
        </row>
        <row r="627">
          <cell r="A627" t="str">
            <v>Cook_2003_01</v>
          </cell>
          <cell r="B627" t="str">
            <v>Gibb, Heloise</v>
          </cell>
          <cell r="C627" t="str">
            <v>North America</v>
          </cell>
          <cell r="D627" t="str">
            <v>U.S.A.</v>
          </cell>
          <cell r="E627" t="str">
            <v>Texas</v>
          </cell>
          <cell r="F627" t="str">
            <v>Lost Pines State Park, Bastrop</v>
          </cell>
          <cell r="G627" t="str">
            <v>Camp Swift</v>
          </cell>
          <cell r="H627" t="str">
            <v>Grassland</v>
          </cell>
          <cell r="I627">
            <v>144</v>
          </cell>
          <cell r="J627">
            <v>30.28</v>
          </cell>
          <cell r="K627">
            <v>-97.32</v>
          </cell>
          <cell r="L627" t="str">
            <v>In publication</v>
          </cell>
          <cell r="M627" t="str">
            <v>NA</v>
          </cell>
          <cell r="N627" t="str">
            <v>NA</v>
          </cell>
          <cell r="O627">
            <v>11</v>
          </cell>
          <cell r="P627">
            <v>10</v>
          </cell>
          <cell r="Q627">
            <v>1</v>
          </cell>
          <cell r="R627">
            <v>6</v>
          </cell>
          <cell r="S627" t="str">
            <v>NA</v>
          </cell>
          <cell r="T627">
            <v>10</v>
          </cell>
          <cell r="U627">
            <v>1998</v>
          </cell>
          <cell r="V627" t="str">
            <v>NA</v>
          </cell>
          <cell r="W627">
            <v>5</v>
          </cell>
          <cell r="X627">
            <v>2001</v>
          </cell>
          <cell r="Y627">
            <v>1</v>
          </cell>
          <cell r="Z627" t="str">
            <v>NA</v>
          </cell>
          <cell r="AA627" t="str">
            <v>NA</v>
          </cell>
          <cell r="AB627">
            <v>0</v>
          </cell>
          <cell r="AC627" t="str">
            <v>Pitfall</v>
          </cell>
          <cell r="AD627" t="str">
            <v>Within each site, a transect grid was established that consisted of 16 evenly spaced pitfall traps. The pitfall traps were 7 cm diameter cups buried in the soil so that their openings were at ground level. Approximately 5 cm of propylene glycol was added to each cup to act as a killing agent and preservative. Each pitfall trap survey lasted for 6 days.</v>
          </cell>
          <cell r="AE627">
            <v>16</v>
          </cell>
          <cell r="AF627">
            <v>38.5</v>
          </cell>
          <cell r="AG627" t="str">
            <v>NA</v>
          </cell>
          <cell r="AH627">
            <v>864</v>
          </cell>
          <cell r="AI627">
            <v>576</v>
          </cell>
          <cell r="AJ627">
            <v>0</v>
          </cell>
          <cell r="AK627">
            <v>0</v>
          </cell>
          <cell r="AL627">
            <v>0</v>
          </cell>
          <cell r="AM627">
            <v>0</v>
          </cell>
          <cell r="AN627">
            <v>0</v>
          </cell>
          <cell r="AO627">
            <v>0</v>
          </cell>
          <cell r="AP627">
            <v>0</v>
          </cell>
          <cell r="AQ627">
            <v>0</v>
          </cell>
          <cell r="AR627">
            <v>0</v>
          </cell>
          <cell r="AS627">
            <v>0</v>
          </cell>
          <cell r="AT627" t="str">
            <v>Grassland</v>
          </cell>
          <cell r="AU627" t="str">
            <v>Undisturbed</v>
          </cell>
          <cell r="AV627" t="str">
            <v>NA</v>
          </cell>
          <cell r="AW627" t="str">
            <v>NA</v>
          </cell>
          <cell r="AX627" t="str">
            <v>NA</v>
          </cell>
          <cell r="AY627" t="str">
            <v>Plots 2ha in size. 200m separation.</v>
          </cell>
        </row>
        <row r="628">
          <cell r="A628" t="str">
            <v>Cook_2003_02</v>
          </cell>
          <cell r="B628" t="str">
            <v>Gibb, Heloise</v>
          </cell>
          <cell r="C628" t="str">
            <v>North America</v>
          </cell>
          <cell r="D628" t="str">
            <v>U.S.A.</v>
          </cell>
          <cell r="E628" t="str">
            <v>Texas</v>
          </cell>
          <cell r="F628" t="str">
            <v>Lost Pines State Park, Bastrop</v>
          </cell>
          <cell r="G628" t="str">
            <v>Camp Swift</v>
          </cell>
          <cell r="H628" t="str">
            <v>Grassland</v>
          </cell>
          <cell r="I628">
            <v>144</v>
          </cell>
          <cell r="J628">
            <v>30.28</v>
          </cell>
          <cell r="K628">
            <v>-97.32</v>
          </cell>
          <cell r="L628" t="str">
            <v>In publication</v>
          </cell>
          <cell r="M628" t="str">
            <v>NA</v>
          </cell>
          <cell r="N628" t="str">
            <v>NA</v>
          </cell>
          <cell r="O628">
            <v>13</v>
          </cell>
          <cell r="P628">
            <v>12</v>
          </cell>
          <cell r="Q628">
            <v>1</v>
          </cell>
          <cell r="R628">
            <v>6</v>
          </cell>
          <cell r="S628" t="str">
            <v>NA</v>
          </cell>
          <cell r="T628">
            <v>10</v>
          </cell>
          <cell r="U628">
            <v>1998</v>
          </cell>
          <cell r="V628" t="str">
            <v>NA</v>
          </cell>
          <cell r="W628">
            <v>5</v>
          </cell>
          <cell r="X628">
            <v>2001</v>
          </cell>
          <cell r="Y628">
            <v>1</v>
          </cell>
          <cell r="Z628" t="str">
            <v>NA</v>
          </cell>
          <cell r="AA628" t="str">
            <v>NA</v>
          </cell>
          <cell r="AB628">
            <v>0</v>
          </cell>
          <cell r="AC628" t="str">
            <v>Pitfall</v>
          </cell>
          <cell r="AD628" t="str">
            <v>Within each site, a transect grid was established that consisted of 16 evenly spaced pitfall traps. The pitfall traps were 7 cm diameter cups buried in the soil so that their openings were at ground level. Approximately 5 cm of propylene glycol was added to each cup to act as a killing agent and preservative. Each pitfall trap survey lasted for 6 days.</v>
          </cell>
          <cell r="AE628">
            <v>16</v>
          </cell>
          <cell r="AF628">
            <v>38.5</v>
          </cell>
          <cell r="AG628" t="str">
            <v>NA</v>
          </cell>
          <cell r="AH628">
            <v>864</v>
          </cell>
          <cell r="AI628">
            <v>576</v>
          </cell>
          <cell r="AJ628">
            <v>0</v>
          </cell>
          <cell r="AK628">
            <v>0</v>
          </cell>
          <cell r="AL628">
            <v>0</v>
          </cell>
          <cell r="AM628">
            <v>0</v>
          </cell>
          <cell r="AN628">
            <v>0</v>
          </cell>
          <cell r="AO628">
            <v>0</v>
          </cell>
          <cell r="AP628">
            <v>0</v>
          </cell>
          <cell r="AQ628">
            <v>0</v>
          </cell>
          <cell r="AR628">
            <v>0</v>
          </cell>
          <cell r="AS628">
            <v>0</v>
          </cell>
          <cell r="AT628" t="str">
            <v>Grassland</v>
          </cell>
          <cell r="AU628" t="str">
            <v>Undisturbed</v>
          </cell>
          <cell r="AV628" t="str">
            <v>NA</v>
          </cell>
          <cell r="AW628" t="str">
            <v>NA</v>
          </cell>
          <cell r="AX628" t="str">
            <v>NA</v>
          </cell>
          <cell r="AY628" t="str">
            <v>Plots 2ha in size. 200m separation.</v>
          </cell>
        </row>
        <row r="629">
          <cell r="A629" t="str">
            <v>CA0001</v>
          </cell>
          <cell r="B629" t="str">
            <v>Ellison 2005</v>
          </cell>
          <cell r="C629" t="str">
            <v>North America</v>
          </cell>
          <cell r="D629" t="str">
            <v>USA</v>
          </cell>
          <cell r="E629" t="str">
            <v>NA</v>
          </cell>
          <cell r="F629" t="str">
            <v>NA</v>
          </cell>
          <cell r="G629" t="str">
            <v>NA</v>
          </cell>
          <cell r="H629" t="str">
            <v>NA</v>
          </cell>
          <cell r="I629">
            <v>64</v>
          </cell>
          <cell r="J629">
            <v>41.4</v>
          </cell>
          <cell r="K629">
            <v>-72.400000000000006</v>
          </cell>
          <cell r="L629" t="str">
            <v>NA</v>
          </cell>
          <cell r="M629" t="str">
            <v>NA</v>
          </cell>
          <cell r="N629" t="str">
            <v>NA</v>
          </cell>
          <cell r="O629">
            <v>4</v>
          </cell>
          <cell r="P629" t="str">
            <v>NA</v>
          </cell>
          <cell r="Q629" t="str">
            <v>NA</v>
          </cell>
          <cell r="R629" t="str">
            <v>NA</v>
          </cell>
          <cell r="S629">
            <v>2004</v>
          </cell>
          <cell r="T629">
            <v>2004</v>
          </cell>
          <cell r="U629" t="str">
            <v>NA</v>
          </cell>
          <cell r="V629" t="str">
            <v>NA</v>
          </cell>
          <cell r="W629" t="str">
            <v>NA</v>
          </cell>
          <cell r="X629" t="str">
            <v>NA</v>
          </cell>
          <cell r="Y629" t="str">
            <v>NA</v>
          </cell>
          <cell r="Z629" t="str">
            <v>NA</v>
          </cell>
          <cell r="AA629" t="str">
            <v>NA</v>
          </cell>
          <cell r="AB629" t="str">
            <v>NA</v>
          </cell>
          <cell r="AC629" t="str">
            <v>pitfall</v>
          </cell>
          <cell r="AD629" t="str">
            <v>NA</v>
          </cell>
          <cell r="AE629">
            <v>106</v>
          </cell>
          <cell r="AF629" t="str">
            <v>NA</v>
          </cell>
          <cell r="AG629" t="str">
            <v>NA</v>
          </cell>
          <cell r="AH629">
            <v>48</v>
          </cell>
          <cell r="AI629">
            <v>212</v>
          </cell>
          <cell r="AJ629" t="str">
            <v>NA</v>
          </cell>
          <cell r="AK629" t="str">
            <v>NA</v>
          </cell>
          <cell r="AL629" t="str">
            <v>NA</v>
          </cell>
          <cell r="AM629" t="str">
            <v>NA</v>
          </cell>
          <cell r="AN629" t="str">
            <v>NA</v>
          </cell>
          <cell r="AO629" t="str">
            <v>NA</v>
          </cell>
          <cell r="AP629" t="str">
            <v>NA</v>
          </cell>
          <cell r="AQ629" t="str">
            <v>NA</v>
          </cell>
          <cell r="AR629" t="str">
            <v>1 litter</v>
          </cell>
          <cell r="AS629" t="str">
            <v>NA</v>
          </cell>
          <cell r="AT629" t="str">
            <v>Forest</v>
          </cell>
          <cell r="AU629" t="str">
            <v>Intact</v>
          </cell>
          <cell r="AV629" t="str">
            <v>NA</v>
          </cell>
          <cell r="AW629" t="str">
            <v>NA</v>
          </cell>
          <cell r="AX629" t="str">
            <v>NA</v>
          </cell>
          <cell r="AY629" t="str">
            <v>NA</v>
          </cell>
        </row>
        <row r="630">
          <cell r="A630" t="str">
            <v>CA0002</v>
          </cell>
          <cell r="B630" t="str">
            <v>Ellison 2005</v>
          </cell>
          <cell r="C630" t="str">
            <v>North America</v>
          </cell>
          <cell r="D630" t="str">
            <v>USA</v>
          </cell>
          <cell r="E630" t="str">
            <v>NA</v>
          </cell>
          <cell r="F630" t="str">
            <v>NA</v>
          </cell>
          <cell r="G630" t="str">
            <v>NA</v>
          </cell>
          <cell r="H630" t="str">
            <v>NA</v>
          </cell>
          <cell r="I630">
            <v>132</v>
          </cell>
          <cell r="J630">
            <v>41.46</v>
          </cell>
          <cell r="K630">
            <v>-72.33</v>
          </cell>
          <cell r="L630" t="str">
            <v>NA</v>
          </cell>
          <cell r="M630" t="str">
            <v>NA</v>
          </cell>
          <cell r="N630" t="str">
            <v>NA</v>
          </cell>
          <cell r="O630">
            <v>7</v>
          </cell>
          <cell r="P630" t="str">
            <v>NA</v>
          </cell>
          <cell r="Q630" t="str">
            <v>NA</v>
          </cell>
          <cell r="R630" t="str">
            <v>NA</v>
          </cell>
          <cell r="S630">
            <v>2004</v>
          </cell>
          <cell r="T630">
            <v>2004</v>
          </cell>
          <cell r="U630" t="str">
            <v>NA</v>
          </cell>
          <cell r="V630" t="str">
            <v>NA</v>
          </cell>
          <cell r="W630" t="str">
            <v>NA</v>
          </cell>
          <cell r="X630" t="str">
            <v>NA</v>
          </cell>
          <cell r="Y630" t="str">
            <v>NA</v>
          </cell>
          <cell r="Z630" t="str">
            <v>NA</v>
          </cell>
          <cell r="AA630" t="str">
            <v>NA</v>
          </cell>
          <cell r="AB630" t="str">
            <v>NA</v>
          </cell>
          <cell r="AC630" t="str">
            <v>pitfall</v>
          </cell>
          <cell r="AD630" t="str">
            <v>NA</v>
          </cell>
          <cell r="AE630">
            <v>106</v>
          </cell>
          <cell r="AF630" t="str">
            <v>NA</v>
          </cell>
          <cell r="AG630" t="str">
            <v>NA</v>
          </cell>
          <cell r="AH630">
            <v>48</v>
          </cell>
          <cell r="AI630">
            <v>212</v>
          </cell>
          <cell r="AJ630" t="str">
            <v>NA</v>
          </cell>
          <cell r="AK630" t="str">
            <v>NA</v>
          </cell>
          <cell r="AL630" t="str">
            <v>NA</v>
          </cell>
          <cell r="AM630" t="str">
            <v>NA</v>
          </cell>
          <cell r="AN630" t="str">
            <v>NA</v>
          </cell>
          <cell r="AO630" t="str">
            <v>NA</v>
          </cell>
          <cell r="AP630" t="str">
            <v>NA</v>
          </cell>
          <cell r="AQ630" t="str">
            <v>NA</v>
          </cell>
          <cell r="AR630" t="str">
            <v>1 litter</v>
          </cell>
          <cell r="AS630" t="str">
            <v>NA</v>
          </cell>
          <cell r="AT630" t="str">
            <v>Forest</v>
          </cell>
          <cell r="AU630" t="str">
            <v>Intact</v>
          </cell>
          <cell r="AV630" t="str">
            <v>NA</v>
          </cell>
          <cell r="AW630" t="str">
            <v>NA</v>
          </cell>
          <cell r="AX630" t="str">
            <v>NA</v>
          </cell>
          <cell r="AY630" t="str">
            <v>NA</v>
          </cell>
        </row>
        <row r="631">
          <cell r="A631" t="str">
            <v>CA0003</v>
          </cell>
          <cell r="B631" t="str">
            <v>Ellison 2005</v>
          </cell>
          <cell r="C631" t="str">
            <v>North America</v>
          </cell>
          <cell r="D631" t="str">
            <v>USA</v>
          </cell>
          <cell r="E631" t="str">
            <v>NA</v>
          </cell>
          <cell r="F631" t="str">
            <v>NA</v>
          </cell>
          <cell r="G631" t="str">
            <v>NA</v>
          </cell>
          <cell r="H631" t="str">
            <v>NA</v>
          </cell>
          <cell r="I631">
            <v>72</v>
          </cell>
          <cell r="J631">
            <v>41.47</v>
          </cell>
          <cell r="K631">
            <v>-72.34</v>
          </cell>
          <cell r="L631" t="str">
            <v>NA</v>
          </cell>
          <cell r="M631" t="str">
            <v>NA</v>
          </cell>
          <cell r="N631" t="str">
            <v>NA</v>
          </cell>
          <cell r="O631">
            <v>8</v>
          </cell>
          <cell r="P631" t="str">
            <v>NA</v>
          </cell>
          <cell r="Q631" t="str">
            <v>NA</v>
          </cell>
          <cell r="R631" t="str">
            <v>NA</v>
          </cell>
          <cell r="S631">
            <v>2004</v>
          </cell>
          <cell r="T631">
            <v>2004</v>
          </cell>
          <cell r="U631" t="str">
            <v>NA</v>
          </cell>
          <cell r="V631" t="str">
            <v>NA</v>
          </cell>
          <cell r="W631" t="str">
            <v>NA</v>
          </cell>
          <cell r="X631" t="str">
            <v>NA</v>
          </cell>
          <cell r="Y631" t="str">
            <v>NA</v>
          </cell>
          <cell r="Z631" t="str">
            <v>NA</v>
          </cell>
          <cell r="AA631" t="str">
            <v>NA</v>
          </cell>
          <cell r="AB631" t="str">
            <v>NA</v>
          </cell>
          <cell r="AC631" t="str">
            <v>pitfall</v>
          </cell>
          <cell r="AD631" t="str">
            <v>NA</v>
          </cell>
          <cell r="AE631">
            <v>106</v>
          </cell>
          <cell r="AF631" t="str">
            <v>NA</v>
          </cell>
          <cell r="AG631" t="str">
            <v>NA</v>
          </cell>
          <cell r="AH631">
            <v>48</v>
          </cell>
          <cell r="AI631">
            <v>212</v>
          </cell>
          <cell r="AJ631" t="str">
            <v>NA</v>
          </cell>
          <cell r="AK631" t="str">
            <v>NA</v>
          </cell>
          <cell r="AL631" t="str">
            <v>NA</v>
          </cell>
          <cell r="AM631" t="str">
            <v>NA</v>
          </cell>
          <cell r="AN631" t="str">
            <v>NA</v>
          </cell>
          <cell r="AO631" t="str">
            <v>NA</v>
          </cell>
          <cell r="AP631" t="str">
            <v>NA</v>
          </cell>
          <cell r="AQ631" t="str">
            <v>NA</v>
          </cell>
          <cell r="AR631" t="str">
            <v>1 litter</v>
          </cell>
          <cell r="AS631" t="str">
            <v>NA</v>
          </cell>
          <cell r="AT631" t="str">
            <v>Forest</v>
          </cell>
          <cell r="AU631" t="str">
            <v>Intact</v>
          </cell>
          <cell r="AV631" t="str">
            <v>NA</v>
          </cell>
          <cell r="AW631" t="str">
            <v>NA</v>
          </cell>
          <cell r="AX631" t="str">
            <v>NA</v>
          </cell>
          <cell r="AY631" t="str">
            <v>NA</v>
          </cell>
        </row>
        <row r="632">
          <cell r="A632" t="str">
            <v>CA0004</v>
          </cell>
          <cell r="B632" t="str">
            <v>Ellison 2005</v>
          </cell>
          <cell r="C632" t="str">
            <v>North America</v>
          </cell>
          <cell r="D632" t="str">
            <v>USA</v>
          </cell>
          <cell r="E632" t="str">
            <v>NA</v>
          </cell>
          <cell r="F632" t="str">
            <v>NA</v>
          </cell>
          <cell r="G632" t="str">
            <v>NA</v>
          </cell>
          <cell r="H632" t="str">
            <v>NA</v>
          </cell>
          <cell r="I632">
            <v>128</v>
          </cell>
          <cell r="J632">
            <v>41.5</v>
          </cell>
          <cell r="K632">
            <v>-72.48</v>
          </cell>
          <cell r="L632" t="str">
            <v>NA</v>
          </cell>
          <cell r="M632" t="str">
            <v>NA</v>
          </cell>
          <cell r="N632" t="str">
            <v>NA</v>
          </cell>
          <cell r="O632">
            <v>9</v>
          </cell>
          <cell r="P632" t="str">
            <v>NA</v>
          </cell>
          <cell r="Q632" t="str">
            <v>NA</v>
          </cell>
          <cell r="R632" t="str">
            <v>NA</v>
          </cell>
          <cell r="S632">
            <v>2004</v>
          </cell>
          <cell r="T632">
            <v>2004</v>
          </cell>
          <cell r="U632" t="str">
            <v>NA</v>
          </cell>
          <cell r="V632" t="str">
            <v>NA</v>
          </cell>
          <cell r="W632" t="str">
            <v>NA</v>
          </cell>
          <cell r="X632" t="str">
            <v>NA</v>
          </cell>
          <cell r="Y632" t="str">
            <v>NA</v>
          </cell>
          <cell r="Z632" t="str">
            <v>NA</v>
          </cell>
          <cell r="AA632" t="str">
            <v>NA</v>
          </cell>
          <cell r="AB632" t="str">
            <v>NA</v>
          </cell>
          <cell r="AC632" t="str">
            <v>pitfall</v>
          </cell>
          <cell r="AD632" t="str">
            <v>NA</v>
          </cell>
          <cell r="AE632">
            <v>106</v>
          </cell>
          <cell r="AF632" t="str">
            <v>NA</v>
          </cell>
          <cell r="AG632" t="str">
            <v>NA</v>
          </cell>
          <cell r="AH632">
            <v>48</v>
          </cell>
          <cell r="AI632">
            <v>212</v>
          </cell>
          <cell r="AJ632" t="str">
            <v>NA</v>
          </cell>
          <cell r="AK632" t="str">
            <v>NA</v>
          </cell>
          <cell r="AL632" t="str">
            <v>NA</v>
          </cell>
          <cell r="AM632" t="str">
            <v>NA</v>
          </cell>
          <cell r="AN632" t="str">
            <v>NA</v>
          </cell>
          <cell r="AO632" t="str">
            <v>NA</v>
          </cell>
          <cell r="AP632" t="str">
            <v>NA</v>
          </cell>
          <cell r="AQ632" t="str">
            <v>NA</v>
          </cell>
          <cell r="AR632" t="str">
            <v>1 litter</v>
          </cell>
          <cell r="AS632" t="str">
            <v>NA</v>
          </cell>
          <cell r="AT632" t="str">
            <v>Forest</v>
          </cell>
          <cell r="AU632" t="str">
            <v>Intact</v>
          </cell>
          <cell r="AV632" t="str">
            <v>NA</v>
          </cell>
          <cell r="AW632" t="str">
            <v>NA</v>
          </cell>
          <cell r="AX632" t="str">
            <v>NA</v>
          </cell>
          <cell r="AY632" t="str">
            <v>NA</v>
          </cell>
        </row>
        <row r="633">
          <cell r="A633" t="str">
            <v>CA0005</v>
          </cell>
          <cell r="B633" t="str">
            <v>Ellison 2005</v>
          </cell>
          <cell r="C633" t="str">
            <v>North America</v>
          </cell>
          <cell r="D633" t="str">
            <v>USA</v>
          </cell>
          <cell r="E633" t="str">
            <v>NA</v>
          </cell>
          <cell r="F633" t="str">
            <v>NA</v>
          </cell>
          <cell r="G633" t="str">
            <v>NA</v>
          </cell>
          <cell r="H633" t="str">
            <v>NA</v>
          </cell>
          <cell r="I633">
            <v>187</v>
          </cell>
          <cell r="J633">
            <v>41.56</v>
          </cell>
          <cell r="K633">
            <v>-72.44</v>
          </cell>
          <cell r="L633" t="str">
            <v>NA</v>
          </cell>
          <cell r="M633" t="str">
            <v>NA</v>
          </cell>
          <cell r="N633" t="str">
            <v>NA</v>
          </cell>
          <cell r="O633">
            <v>10</v>
          </cell>
          <cell r="P633" t="str">
            <v>NA</v>
          </cell>
          <cell r="Q633" t="str">
            <v>NA</v>
          </cell>
          <cell r="R633" t="str">
            <v>NA</v>
          </cell>
          <cell r="S633">
            <v>2004</v>
          </cell>
          <cell r="T633">
            <v>2004</v>
          </cell>
          <cell r="U633" t="str">
            <v>NA</v>
          </cell>
          <cell r="V633" t="str">
            <v>NA</v>
          </cell>
          <cell r="W633" t="str">
            <v>NA</v>
          </cell>
          <cell r="X633" t="str">
            <v>NA</v>
          </cell>
          <cell r="Y633" t="str">
            <v>NA</v>
          </cell>
          <cell r="Z633" t="str">
            <v>NA</v>
          </cell>
          <cell r="AA633" t="str">
            <v>NA</v>
          </cell>
          <cell r="AB633" t="str">
            <v>NA</v>
          </cell>
          <cell r="AC633" t="str">
            <v>pitfall</v>
          </cell>
          <cell r="AD633" t="str">
            <v>NA</v>
          </cell>
          <cell r="AE633">
            <v>106</v>
          </cell>
          <cell r="AF633" t="str">
            <v>NA</v>
          </cell>
          <cell r="AG633" t="str">
            <v>NA</v>
          </cell>
          <cell r="AH633">
            <v>48</v>
          </cell>
          <cell r="AI633">
            <v>212</v>
          </cell>
          <cell r="AJ633" t="str">
            <v>NA</v>
          </cell>
          <cell r="AK633" t="str">
            <v>NA</v>
          </cell>
          <cell r="AL633" t="str">
            <v>NA</v>
          </cell>
          <cell r="AM633" t="str">
            <v>NA</v>
          </cell>
          <cell r="AN633" t="str">
            <v>NA</v>
          </cell>
          <cell r="AO633" t="str">
            <v>NA</v>
          </cell>
          <cell r="AP633" t="str">
            <v>NA</v>
          </cell>
          <cell r="AQ633" t="str">
            <v>NA</v>
          </cell>
          <cell r="AR633" t="str">
            <v>1 litter</v>
          </cell>
          <cell r="AS633" t="str">
            <v>NA</v>
          </cell>
          <cell r="AT633" t="str">
            <v>Forest</v>
          </cell>
          <cell r="AU633" t="str">
            <v>Intact</v>
          </cell>
          <cell r="AV633" t="str">
            <v>NA</v>
          </cell>
          <cell r="AW633" t="str">
            <v>NA</v>
          </cell>
          <cell r="AX633" t="str">
            <v>NA</v>
          </cell>
          <cell r="AY633" t="str">
            <v>NA</v>
          </cell>
        </row>
        <row r="634">
          <cell r="A634" t="str">
            <v>CA0006</v>
          </cell>
          <cell r="B634" t="str">
            <v>Ellison 2005</v>
          </cell>
          <cell r="C634" t="str">
            <v>North America</v>
          </cell>
          <cell r="D634" t="str">
            <v>USA</v>
          </cell>
          <cell r="E634" t="str">
            <v>NA</v>
          </cell>
          <cell r="F634" t="str">
            <v>NA</v>
          </cell>
          <cell r="G634" t="str">
            <v>NA</v>
          </cell>
          <cell r="H634" t="str">
            <v>NA</v>
          </cell>
          <cell r="I634">
            <v>174</v>
          </cell>
          <cell r="J634">
            <v>41.78</v>
          </cell>
          <cell r="K634">
            <v>-72.400000000000006</v>
          </cell>
          <cell r="L634" t="str">
            <v>NA</v>
          </cell>
          <cell r="M634" t="str">
            <v>NA</v>
          </cell>
          <cell r="N634" t="str">
            <v>NA</v>
          </cell>
          <cell r="O634">
            <v>9</v>
          </cell>
          <cell r="P634" t="str">
            <v>NA</v>
          </cell>
          <cell r="Q634" t="str">
            <v>NA</v>
          </cell>
          <cell r="R634" t="str">
            <v>NA</v>
          </cell>
          <cell r="S634">
            <v>2004</v>
          </cell>
          <cell r="T634">
            <v>2004</v>
          </cell>
          <cell r="U634" t="str">
            <v>NA</v>
          </cell>
          <cell r="V634" t="str">
            <v>NA</v>
          </cell>
          <cell r="W634" t="str">
            <v>NA</v>
          </cell>
          <cell r="X634" t="str">
            <v>NA</v>
          </cell>
          <cell r="Y634" t="str">
            <v>NA</v>
          </cell>
          <cell r="Z634" t="str">
            <v>NA</v>
          </cell>
          <cell r="AA634" t="str">
            <v>NA</v>
          </cell>
          <cell r="AB634" t="str">
            <v>NA</v>
          </cell>
          <cell r="AC634" t="str">
            <v>pitfall</v>
          </cell>
          <cell r="AD634" t="str">
            <v>NA</v>
          </cell>
          <cell r="AE634">
            <v>106</v>
          </cell>
          <cell r="AF634" t="str">
            <v>NA</v>
          </cell>
          <cell r="AG634" t="str">
            <v>NA</v>
          </cell>
          <cell r="AH634">
            <v>48</v>
          </cell>
          <cell r="AI634">
            <v>212</v>
          </cell>
          <cell r="AJ634" t="str">
            <v>NA</v>
          </cell>
          <cell r="AK634" t="str">
            <v>NA</v>
          </cell>
          <cell r="AL634" t="str">
            <v>NA</v>
          </cell>
          <cell r="AM634" t="str">
            <v>NA</v>
          </cell>
          <cell r="AN634" t="str">
            <v>NA</v>
          </cell>
          <cell r="AO634" t="str">
            <v>NA</v>
          </cell>
          <cell r="AP634" t="str">
            <v>NA</v>
          </cell>
          <cell r="AQ634" t="str">
            <v>NA</v>
          </cell>
          <cell r="AR634" t="str">
            <v>1 litter</v>
          </cell>
          <cell r="AS634" t="str">
            <v>NA</v>
          </cell>
          <cell r="AT634" t="str">
            <v>Forest</v>
          </cell>
          <cell r="AU634" t="str">
            <v>Intact</v>
          </cell>
          <cell r="AV634" t="str">
            <v>NA</v>
          </cell>
          <cell r="AW634" t="str">
            <v>NA</v>
          </cell>
          <cell r="AX634" t="str">
            <v>NA</v>
          </cell>
          <cell r="AY634" t="str">
            <v>NA</v>
          </cell>
        </row>
        <row r="635">
          <cell r="A635" t="str">
            <v>CA0007</v>
          </cell>
          <cell r="B635" t="str">
            <v>Ellison 2005</v>
          </cell>
          <cell r="C635" t="str">
            <v>North America</v>
          </cell>
          <cell r="D635" t="str">
            <v>USA</v>
          </cell>
          <cell r="E635" t="str">
            <v>NA</v>
          </cell>
          <cell r="F635" t="str">
            <v>NA</v>
          </cell>
          <cell r="G635" t="str">
            <v>NA</v>
          </cell>
          <cell r="H635" t="str">
            <v>NA</v>
          </cell>
          <cell r="I635">
            <v>178</v>
          </cell>
          <cell r="J635">
            <v>41.87</v>
          </cell>
          <cell r="K635">
            <v>-72.25</v>
          </cell>
          <cell r="L635" t="str">
            <v>NA</v>
          </cell>
          <cell r="M635" t="str">
            <v>NA</v>
          </cell>
          <cell r="N635" t="str">
            <v>NA</v>
          </cell>
          <cell r="O635">
            <v>13</v>
          </cell>
          <cell r="P635" t="str">
            <v>NA</v>
          </cell>
          <cell r="Q635" t="str">
            <v>NA</v>
          </cell>
          <cell r="R635" t="str">
            <v>NA</v>
          </cell>
          <cell r="S635">
            <v>2004</v>
          </cell>
          <cell r="T635">
            <v>2004</v>
          </cell>
          <cell r="U635" t="str">
            <v>NA</v>
          </cell>
          <cell r="V635" t="str">
            <v>NA</v>
          </cell>
          <cell r="W635" t="str">
            <v>NA</v>
          </cell>
          <cell r="X635" t="str">
            <v>NA</v>
          </cell>
          <cell r="Y635" t="str">
            <v>NA</v>
          </cell>
          <cell r="Z635" t="str">
            <v>NA</v>
          </cell>
          <cell r="AA635" t="str">
            <v>NA</v>
          </cell>
          <cell r="AB635" t="str">
            <v>NA</v>
          </cell>
          <cell r="AC635" t="str">
            <v>pitfall</v>
          </cell>
          <cell r="AD635" t="str">
            <v>NA</v>
          </cell>
          <cell r="AE635">
            <v>106</v>
          </cell>
          <cell r="AF635" t="str">
            <v>NA</v>
          </cell>
          <cell r="AG635" t="str">
            <v>NA</v>
          </cell>
          <cell r="AH635">
            <v>48</v>
          </cell>
          <cell r="AI635">
            <v>212</v>
          </cell>
          <cell r="AJ635" t="str">
            <v>NA</v>
          </cell>
          <cell r="AK635" t="str">
            <v>NA</v>
          </cell>
          <cell r="AL635" t="str">
            <v>NA</v>
          </cell>
          <cell r="AM635" t="str">
            <v>NA</v>
          </cell>
          <cell r="AN635" t="str">
            <v>NA</v>
          </cell>
          <cell r="AO635" t="str">
            <v>NA</v>
          </cell>
          <cell r="AP635" t="str">
            <v>NA</v>
          </cell>
          <cell r="AQ635" t="str">
            <v>NA</v>
          </cell>
          <cell r="AR635" t="str">
            <v>1 litter</v>
          </cell>
          <cell r="AS635" t="str">
            <v>NA</v>
          </cell>
          <cell r="AT635" t="str">
            <v>Forest</v>
          </cell>
          <cell r="AU635" t="str">
            <v>Intact</v>
          </cell>
          <cell r="AV635" t="str">
            <v>NA</v>
          </cell>
          <cell r="AW635" t="str">
            <v>NA</v>
          </cell>
          <cell r="AX635" t="str">
            <v>NA</v>
          </cell>
          <cell r="AY635" t="str">
            <v>NA</v>
          </cell>
        </row>
        <row r="636">
          <cell r="A636" t="str">
            <v>CA0008</v>
          </cell>
          <cell r="B636" t="str">
            <v>Ellison 2005</v>
          </cell>
          <cell r="C636" t="str">
            <v>North America</v>
          </cell>
          <cell r="D636" t="str">
            <v>USA</v>
          </cell>
          <cell r="E636" t="str">
            <v>NA</v>
          </cell>
          <cell r="F636" t="str">
            <v>NA</v>
          </cell>
          <cell r="G636" t="str">
            <v>NA</v>
          </cell>
          <cell r="H636" t="str">
            <v>NA</v>
          </cell>
          <cell r="I636">
            <v>228</v>
          </cell>
          <cell r="J636">
            <v>41.98</v>
          </cell>
          <cell r="K636">
            <v>-72.27</v>
          </cell>
          <cell r="L636" t="str">
            <v>NA</v>
          </cell>
          <cell r="M636" t="str">
            <v>NA</v>
          </cell>
          <cell r="N636" t="str">
            <v>NA</v>
          </cell>
          <cell r="O636">
            <v>10</v>
          </cell>
          <cell r="P636" t="str">
            <v>NA</v>
          </cell>
          <cell r="Q636" t="str">
            <v>NA</v>
          </cell>
          <cell r="R636" t="str">
            <v>NA</v>
          </cell>
          <cell r="S636">
            <v>2004</v>
          </cell>
          <cell r="T636">
            <v>2004</v>
          </cell>
          <cell r="U636" t="str">
            <v>NA</v>
          </cell>
          <cell r="V636" t="str">
            <v>NA</v>
          </cell>
          <cell r="W636" t="str">
            <v>NA</v>
          </cell>
          <cell r="X636" t="str">
            <v>NA</v>
          </cell>
          <cell r="Y636" t="str">
            <v>NA</v>
          </cell>
          <cell r="Z636" t="str">
            <v>NA</v>
          </cell>
          <cell r="AA636" t="str">
            <v>NA</v>
          </cell>
          <cell r="AB636" t="str">
            <v>NA</v>
          </cell>
          <cell r="AC636" t="str">
            <v>pitfall</v>
          </cell>
          <cell r="AD636" t="str">
            <v>NA</v>
          </cell>
          <cell r="AE636">
            <v>106</v>
          </cell>
          <cell r="AF636" t="str">
            <v>NA</v>
          </cell>
          <cell r="AG636" t="str">
            <v>NA</v>
          </cell>
          <cell r="AH636">
            <v>48</v>
          </cell>
          <cell r="AI636">
            <v>212</v>
          </cell>
          <cell r="AJ636" t="str">
            <v>NA</v>
          </cell>
          <cell r="AK636" t="str">
            <v>NA</v>
          </cell>
          <cell r="AL636" t="str">
            <v>NA</v>
          </cell>
          <cell r="AM636" t="str">
            <v>NA</v>
          </cell>
          <cell r="AN636" t="str">
            <v>NA</v>
          </cell>
          <cell r="AO636" t="str">
            <v>NA</v>
          </cell>
          <cell r="AP636" t="str">
            <v>NA</v>
          </cell>
          <cell r="AQ636" t="str">
            <v>NA</v>
          </cell>
          <cell r="AR636" t="str">
            <v>1 litter</v>
          </cell>
          <cell r="AS636" t="str">
            <v>NA</v>
          </cell>
          <cell r="AT636" t="str">
            <v>Forest</v>
          </cell>
          <cell r="AU636" t="str">
            <v>Intact</v>
          </cell>
          <cell r="AV636" t="str">
            <v>NA</v>
          </cell>
          <cell r="AW636" t="str">
            <v>NA</v>
          </cell>
          <cell r="AX636" t="str">
            <v>NA</v>
          </cell>
          <cell r="AY636" t="str">
            <v>NA</v>
          </cell>
        </row>
        <row r="637">
          <cell r="A637" t="str">
            <v>Culver_1974_01</v>
          </cell>
          <cell r="B637" t="str">
            <v>Gibb, Heloise</v>
          </cell>
          <cell r="C637" t="str">
            <v>North America</v>
          </cell>
          <cell r="D637" t="str">
            <v>U.S.A.</v>
          </cell>
          <cell r="E637" t="str">
            <v>West Virginia</v>
          </cell>
          <cell r="F637" t="str">
            <v>Greenbrier</v>
          </cell>
          <cell r="G637" t="str">
            <v>West Virginia (Forest) 1</v>
          </cell>
          <cell r="H637" t="str">
            <v>Slope (15°)</v>
          </cell>
          <cell r="I637">
            <v>731</v>
          </cell>
          <cell r="J637">
            <v>37.89</v>
          </cell>
          <cell r="K637">
            <v>-80.33</v>
          </cell>
          <cell r="L637" t="str">
            <v>Google Earth estimate</v>
          </cell>
          <cell r="M637" t="str">
            <v>NA</v>
          </cell>
          <cell r="N637" t="str">
            <v>NA</v>
          </cell>
          <cell r="O637">
            <v>2</v>
          </cell>
          <cell r="P637" t="str">
            <v>NA</v>
          </cell>
          <cell r="Q637" t="str">
            <v>NA</v>
          </cell>
          <cell r="R637">
            <v>1</v>
          </cell>
          <cell r="S637" t="str">
            <v>NA</v>
          </cell>
          <cell r="T637">
            <v>6</v>
          </cell>
          <cell r="U637">
            <v>1973</v>
          </cell>
          <cell r="V637" t="str">
            <v>NA</v>
          </cell>
          <cell r="W637">
            <v>6</v>
          </cell>
          <cell r="X637">
            <v>1973</v>
          </cell>
          <cell r="Y637">
            <v>1</v>
          </cell>
          <cell r="Z637" t="str">
            <v>NA</v>
          </cell>
          <cell r="AA637" t="str">
            <v>NA</v>
          </cell>
          <cell r="AB637">
            <v>0</v>
          </cell>
          <cell r="AC637" t="str">
            <v>Winkler</v>
          </cell>
          <cell r="AD637" t="str">
            <v>Five litter samples at each of 10 sites 5 m apart were taken. The first five were on a gentle (150)  slope, and the last five were on level ground.</v>
          </cell>
          <cell r="AE637">
            <v>0</v>
          </cell>
          <cell r="AF637">
            <v>0</v>
          </cell>
          <cell r="AG637">
            <v>0</v>
          </cell>
          <cell r="AH637">
            <v>0</v>
          </cell>
          <cell r="AI637">
            <v>0</v>
          </cell>
          <cell r="AJ637">
            <v>0</v>
          </cell>
          <cell r="AK637">
            <v>0</v>
          </cell>
          <cell r="AL637">
            <v>0</v>
          </cell>
          <cell r="AM637">
            <v>0</v>
          </cell>
          <cell r="AN637">
            <v>5</v>
          </cell>
          <cell r="AO637">
            <v>5</v>
          </cell>
          <cell r="AP637">
            <v>0</v>
          </cell>
          <cell r="AQ637">
            <v>0</v>
          </cell>
          <cell r="AR637" t="str">
            <v>NA</v>
          </cell>
          <cell r="AS637" t="str">
            <v>NA</v>
          </cell>
          <cell r="AT637" t="str">
            <v>Temperate forest</v>
          </cell>
          <cell r="AU637" t="str">
            <v>Disturbed</v>
          </cell>
          <cell r="AV637" t="str">
            <v>NA</v>
          </cell>
          <cell r="AW637" t="str">
            <v>NA</v>
          </cell>
          <cell r="AX637" t="str">
            <v>Secondary growth. A well-formed canopy of American beech (Fagus grandifolia), red maple (Acer rubrum), hemlock (Tsuga canadensis), white pine (Pinus strobus), and others is present</v>
          </cell>
          <cell r="AY637" t="str">
            <v>NA</v>
          </cell>
        </row>
        <row r="638">
          <cell r="A638" t="str">
            <v>Culver_1974_02</v>
          </cell>
          <cell r="B638" t="str">
            <v>Gibb, Heloise</v>
          </cell>
          <cell r="C638" t="str">
            <v>North America</v>
          </cell>
          <cell r="D638" t="str">
            <v>U.S.A.</v>
          </cell>
          <cell r="E638" t="str">
            <v>West Virginia</v>
          </cell>
          <cell r="F638" t="str">
            <v>Greenbrier</v>
          </cell>
          <cell r="G638" t="str">
            <v>West Virginia (Forest) 2</v>
          </cell>
          <cell r="H638" t="str">
            <v>Slope (15°)</v>
          </cell>
          <cell r="I638">
            <v>731</v>
          </cell>
          <cell r="J638">
            <v>37.89</v>
          </cell>
          <cell r="K638">
            <v>-80.33</v>
          </cell>
          <cell r="L638" t="str">
            <v>Google Earth estimate</v>
          </cell>
          <cell r="M638" t="str">
            <v>NA</v>
          </cell>
          <cell r="N638" t="str">
            <v>NA</v>
          </cell>
          <cell r="O638">
            <v>4</v>
          </cell>
          <cell r="P638" t="str">
            <v>NA</v>
          </cell>
          <cell r="Q638" t="str">
            <v>NA</v>
          </cell>
          <cell r="R638">
            <v>1</v>
          </cell>
          <cell r="S638" t="str">
            <v>NA</v>
          </cell>
          <cell r="T638">
            <v>6</v>
          </cell>
          <cell r="U638">
            <v>1973</v>
          </cell>
          <cell r="V638" t="str">
            <v>NA</v>
          </cell>
          <cell r="W638">
            <v>6</v>
          </cell>
          <cell r="X638">
            <v>1973</v>
          </cell>
          <cell r="Y638">
            <v>1</v>
          </cell>
          <cell r="Z638" t="str">
            <v>NA</v>
          </cell>
          <cell r="AA638" t="str">
            <v>NA</v>
          </cell>
          <cell r="AB638">
            <v>0</v>
          </cell>
          <cell r="AC638" t="str">
            <v>Winkler</v>
          </cell>
          <cell r="AD638" t="str">
            <v>Five litter samples at each of 10 sites 5 m apart were taken. The first five were on a gentle (150)  slope, and the last five were on level ground.</v>
          </cell>
          <cell r="AE638">
            <v>0</v>
          </cell>
          <cell r="AF638">
            <v>0</v>
          </cell>
          <cell r="AG638">
            <v>0</v>
          </cell>
          <cell r="AH638">
            <v>0</v>
          </cell>
          <cell r="AI638">
            <v>0</v>
          </cell>
          <cell r="AJ638">
            <v>0</v>
          </cell>
          <cell r="AK638">
            <v>0</v>
          </cell>
          <cell r="AL638">
            <v>0</v>
          </cell>
          <cell r="AM638">
            <v>0</v>
          </cell>
          <cell r="AN638">
            <v>5</v>
          </cell>
          <cell r="AO638">
            <v>5</v>
          </cell>
          <cell r="AP638">
            <v>0</v>
          </cell>
          <cell r="AQ638">
            <v>0</v>
          </cell>
          <cell r="AR638" t="str">
            <v>NA</v>
          </cell>
          <cell r="AS638" t="str">
            <v>NA</v>
          </cell>
          <cell r="AT638" t="str">
            <v>Temperate forest</v>
          </cell>
          <cell r="AU638" t="str">
            <v>Disturbed</v>
          </cell>
          <cell r="AV638" t="str">
            <v>NA</v>
          </cell>
          <cell r="AW638" t="str">
            <v>NA</v>
          </cell>
          <cell r="AX638" t="str">
            <v>Secondary growth. A well-formed canopy of American beech (Fagus grandifolia), red maple (Acer rubrum), hemlock (Tsuga canadensis), white pine (Pinus strobus), and others is present</v>
          </cell>
          <cell r="AY638" t="str">
            <v>NA</v>
          </cell>
        </row>
        <row r="639">
          <cell r="A639" t="str">
            <v>Culver_1974_03</v>
          </cell>
          <cell r="B639" t="str">
            <v>Gibb, Heloise</v>
          </cell>
          <cell r="C639" t="str">
            <v>North America</v>
          </cell>
          <cell r="D639" t="str">
            <v>U.S.A.</v>
          </cell>
          <cell r="E639" t="str">
            <v>West Virginia</v>
          </cell>
          <cell r="F639" t="str">
            <v>Greenbrier</v>
          </cell>
          <cell r="G639" t="str">
            <v>West Virginia (Forest) 3</v>
          </cell>
          <cell r="H639" t="str">
            <v>Slope (15°)</v>
          </cell>
          <cell r="I639">
            <v>731</v>
          </cell>
          <cell r="J639">
            <v>37.89</v>
          </cell>
          <cell r="K639">
            <v>-80.33</v>
          </cell>
          <cell r="L639" t="str">
            <v>Google Earth estimate</v>
          </cell>
          <cell r="M639" t="str">
            <v>NA</v>
          </cell>
          <cell r="N639" t="str">
            <v>NA</v>
          </cell>
          <cell r="O639">
            <v>2</v>
          </cell>
          <cell r="P639" t="str">
            <v>NA</v>
          </cell>
          <cell r="Q639" t="str">
            <v>NA</v>
          </cell>
          <cell r="R639">
            <v>1</v>
          </cell>
          <cell r="S639" t="str">
            <v>NA</v>
          </cell>
          <cell r="T639">
            <v>6</v>
          </cell>
          <cell r="U639">
            <v>1973</v>
          </cell>
          <cell r="V639" t="str">
            <v>NA</v>
          </cell>
          <cell r="W639">
            <v>6</v>
          </cell>
          <cell r="X639">
            <v>1973</v>
          </cell>
          <cell r="Y639">
            <v>1</v>
          </cell>
          <cell r="Z639" t="str">
            <v>NA</v>
          </cell>
          <cell r="AA639" t="str">
            <v>NA</v>
          </cell>
          <cell r="AB639">
            <v>0</v>
          </cell>
          <cell r="AC639" t="str">
            <v>Winkler</v>
          </cell>
          <cell r="AD639" t="str">
            <v>Five litter samples at each of 10 sites 5 m apart were taken. The first five were on a gentle (150)  slope, and the last five were on level ground.</v>
          </cell>
          <cell r="AE639">
            <v>0</v>
          </cell>
          <cell r="AF639">
            <v>0</v>
          </cell>
          <cell r="AG639">
            <v>0</v>
          </cell>
          <cell r="AH639">
            <v>0</v>
          </cell>
          <cell r="AI639">
            <v>0</v>
          </cell>
          <cell r="AJ639">
            <v>0</v>
          </cell>
          <cell r="AK639">
            <v>0</v>
          </cell>
          <cell r="AL639">
            <v>0</v>
          </cell>
          <cell r="AM639">
            <v>0</v>
          </cell>
          <cell r="AN639">
            <v>5</v>
          </cell>
          <cell r="AO639">
            <v>5</v>
          </cell>
          <cell r="AP639">
            <v>0</v>
          </cell>
          <cell r="AQ639">
            <v>0</v>
          </cell>
          <cell r="AR639" t="str">
            <v>NA</v>
          </cell>
          <cell r="AS639" t="str">
            <v>NA</v>
          </cell>
          <cell r="AT639" t="str">
            <v>Temperate forest</v>
          </cell>
          <cell r="AU639" t="str">
            <v>Disturbed</v>
          </cell>
          <cell r="AV639" t="str">
            <v>NA</v>
          </cell>
          <cell r="AW639" t="str">
            <v>NA</v>
          </cell>
          <cell r="AX639" t="str">
            <v>Secondary growth. A well-formed canopy of American beech (Fagus grandifolia), red maple (Acer rubrum), hemlock (Tsuga canadensis), white pine (Pinus strobus), and others is present</v>
          </cell>
          <cell r="AY639" t="str">
            <v>NA</v>
          </cell>
        </row>
        <row r="640">
          <cell r="A640" t="str">
            <v>Culver_1974_04</v>
          </cell>
          <cell r="B640" t="str">
            <v>Gibb, Heloise</v>
          </cell>
          <cell r="C640" t="str">
            <v>North America</v>
          </cell>
          <cell r="D640" t="str">
            <v>U.S.A.</v>
          </cell>
          <cell r="E640" t="str">
            <v>West Virginia</v>
          </cell>
          <cell r="F640" t="str">
            <v>Greenbrier</v>
          </cell>
          <cell r="G640" t="str">
            <v>West Virginia (Forest) 4</v>
          </cell>
          <cell r="H640" t="str">
            <v>Slope (15°)</v>
          </cell>
          <cell r="I640">
            <v>731</v>
          </cell>
          <cell r="J640">
            <v>37.89</v>
          </cell>
          <cell r="K640">
            <v>-80.33</v>
          </cell>
          <cell r="L640" t="str">
            <v>Google Earth estimate</v>
          </cell>
          <cell r="M640" t="str">
            <v>NA</v>
          </cell>
          <cell r="N640" t="str">
            <v>NA</v>
          </cell>
          <cell r="O640">
            <v>3</v>
          </cell>
          <cell r="P640" t="str">
            <v>NA</v>
          </cell>
          <cell r="Q640" t="str">
            <v>NA</v>
          </cell>
          <cell r="R640">
            <v>1</v>
          </cell>
          <cell r="S640" t="str">
            <v>NA</v>
          </cell>
          <cell r="T640">
            <v>6</v>
          </cell>
          <cell r="U640">
            <v>1973</v>
          </cell>
          <cell r="V640" t="str">
            <v>NA</v>
          </cell>
          <cell r="W640">
            <v>6</v>
          </cell>
          <cell r="X640">
            <v>1973</v>
          </cell>
          <cell r="Y640">
            <v>1</v>
          </cell>
          <cell r="Z640" t="str">
            <v>NA</v>
          </cell>
          <cell r="AA640" t="str">
            <v>NA</v>
          </cell>
          <cell r="AB640">
            <v>0</v>
          </cell>
          <cell r="AC640" t="str">
            <v>Winkler</v>
          </cell>
          <cell r="AD640" t="str">
            <v>Five litter samples at each of 10 sites 5 m apart were taken. The first five were on a gentle (150)  slope, and the last five were on level ground.</v>
          </cell>
          <cell r="AE640">
            <v>0</v>
          </cell>
          <cell r="AF640">
            <v>0</v>
          </cell>
          <cell r="AG640">
            <v>0</v>
          </cell>
          <cell r="AH640">
            <v>0</v>
          </cell>
          <cell r="AI640">
            <v>0</v>
          </cell>
          <cell r="AJ640">
            <v>0</v>
          </cell>
          <cell r="AK640">
            <v>0</v>
          </cell>
          <cell r="AL640">
            <v>0</v>
          </cell>
          <cell r="AM640">
            <v>0</v>
          </cell>
          <cell r="AN640">
            <v>5</v>
          </cell>
          <cell r="AO640">
            <v>5</v>
          </cell>
          <cell r="AP640">
            <v>0</v>
          </cell>
          <cell r="AQ640">
            <v>0</v>
          </cell>
          <cell r="AR640" t="str">
            <v>NA</v>
          </cell>
          <cell r="AS640" t="str">
            <v>NA</v>
          </cell>
          <cell r="AT640" t="str">
            <v>Temperate forest</v>
          </cell>
          <cell r="AU640" t="str">
            <v>Disturbed</v>
          </cell>
          <cell r="AV640" t="str">
            <v>NA</v>
          </cell>
          <cell r="AW640" t="str">
            <v>NA</v>
          </cell>
          <cell r="AX640" t="str">
            <v>Secondary growth. A well-formed canopy of American beech (Fagus grandifolia), red maple (Acer rubrum), hemlock (Tsuga canadensis), white pine (Pinus strobus), and others is present</v>
          </cell>
          <cell r="AY640" t="str">
            <v>NA</v>
          </cell>
        </row>
        <row r="641">
          <cell r="A641" t="str">
            <v>Culver_1974_05</v>
          </cell>
          <cell r="B641" t="str">
            <v>Gibb, Heloise</v>
          </cell>
          <cell r="C641" t="str">
            <v>North America</v>
          </cell>
          <cell r="D641" t="str">
            <v>U.S.A.</v>
          </cell>
          <cell r="E641" t="str">
            <v>West Virginia</v>
          </cell>
          <cell r="F641" t="str">
            <v>Greenbrier</v>
          </cell>
          <cell r="G641" t="str">
            <v>West Virginia (Forest) 5</v>
          </cell>
          <cell r="H641" t="str">
            <v>Slope (15°)</v>
          </cell>
          <cell r="I641">
            <v>731</v>
          </cell>
          <cell r="J641">
            <v>37.89</v>
          </cell>
          <cell r="K641">
            <v>-80.33</v>
          </cell>
          <cell r="L641" t="str">
            <v>Google Earth estimate</v>
          </cell>
          <cell r="M641" t="str">
            <v>NA</v>
          </cell>
          <cell r="N641" t="str">
            <v>NA</v>
          </cell>
          <cell r="O641">
            <v>5</v>
          </cell>
          <cell r="P641" t="str">
            <v>NA</v>
          </cell>
          <cell r="Q641" t="str">
            <v>NA</v>
          </cell>
          <cell r="R641">
            <v>1</v>
          </cell>
          <cell r="S641" t="str">
            <v>NA</v>
          </cell>
          <cell r="T641">
            <v>6</v>
          </cell>
          <cell r="U641">
            <v>1973</v>
          </cell>
          <cell r="V641" t="str">
            <v>NA</v>
          </cell>
          <cell r="W641">
            <v>6</v>
          </cell>
          <cell r="X641">
            <v>1973</v>
          </cell>
          <cell r="Y641">
            <v>1</v>
          </cell>
          <cell r="Z641" t="str">
            <v>NA</v>
          </cell>
          <cell r="AA641" t="str">
            <v>NA</v>
          </cell>
          <cell r="AB641">
            <v>0</v>
          </cell>
          <cell r="AC641" t="str">
            <v>Winkler</v>
          </cell>
          <cell r="AD641" t="str">
            <v>Five litter samples at each of 10 sites 5 m apart were taken. The first five were on a gentle (150)  slope, and the last five were on level ground.</v>
          </cell>
          <cell r="AE641">
            <v>0</v>
          </cell>
          <cell r="AF641">
            <v>0</v>
          </cell>
          <cell r="AG641">
            <v>0</v>
          </cell>
          <cell r="AH641">
            <v>0</v>
          </cell>
          <cell r="AI641">
            <v>0</v>
          </cell>
          <cell r="AJ641">
            <v>0</v>
          </cell>
          <cell r="AK641">
            <v>0</v>
          </cell>
          <cell r="AL641">
            <v>0</v>
          </cell>
          <cell r="AM641">
            <v>0</v>
          </cell>
          <cell r="AN641">
            <v>5</v>
          </cell>
          <cell r="AO641">
            <v>5</v>
          </cell>
          <cell r="AP641">
            <v>0</v>
          </cell>
          <cell r="AQ641">
            <v>0</v>
          </cell>
          <cell r="AR641" t="str">
            <v>NA</v>
          </cell>
          <cell r="AS641" t="str">
            <v>NA</v>
          </cell>
          <cell r="AT641" t="str">
            <v>Temperate forest</v>
          </cell>
          <cell r="AU641" t="str">
            <v>Disturbed</v>
          </cell>
          <cell r="AV641" t="str">
            <v>NA</v>
          </cell>
          <cell r="AW641" t="str">
            <v>NA</v>
          </cell>
          <cell r="AX641" t="str">
            <v>Secondary growth. A well-formed canopy of American beech (Fagus grandifolia), red maple (Acer rubrum), hemlock (Tsuga canadensis), white pine (Pinus strobus), and others is present</v>
          </cell>
          <cell r="AY641" t="str">
            <v>NA</v>
          </cell>
        </row>
        <row r="642">
          <cell r="A642" t="str">
            <v>Culver_1974_06</v>
          </cell>
          <cell r="B642" t="str">
            <v>Gibb, Heloise</v>
          </cell>
          <cell r="C642" t="str">
            <v>North America</v>
          </cell>
          <cell r="D642" t="str">
            <v>U.S.A.</v>
          </cell>
          <cell r="E642" t="str">
            <v>West Virginia</v>
          </cell>
          <cell r="F642" t="str">
            <v>Greenbrier</v>
          </cell>
          <cell r="G642" t="str">
            <v>West Virginia (Forest) 6</v>
          </cell>
          <cell r="H642" t="str">
            <v>Level ground</v>
          </cell>
          <cell r="I642">
            <v>731</v>
          </cell>
          <cell r="J642">
            <v>37.89</v>
          </cell>
          <cell r="K642">
            <v>-80.33</v>
          </cell>
          <cell r="L642" t="str">
            <v>Google Earth estimate</v>
          </cell>
          <cell r="M642" t="str">
            <v>NA</v>
          </cell>
          <cell r="N642" t="str">
            <v>NA</v>
          </cell>
          <cell r="O642">
            <v>2</v>
          </cell>
          <cell r="P642" t="str">
            <v>NA</v>
          </cell>
          <cell r="Q642" t="str">
            <v>NA</v>
          </cell>
          <cell r="R642">
            <v>1</v>
          </cell>
          <cell r="S642" t="str">
            <v>NA</v>
          </cell>
          <cell r="T642">
            <v>6</v>
          </cell>
          <cell r="U642">
            <v>1973</v>
          </cell>
          <cell r="V642" t="str">
            <v>NA</v>
          </cell>
          <cell r="W642">
            <v>6</v>
          </cell>
          <cell r="X642">
            <v>1973</v>
          </cell>
          <cell r="Y642">
            <v>1</v>
          </cell>
          <cell r="Z642" t="str">
            <v>NA</v>
          </cell>
          <cell r="AA642" t="str">
            <v>NA</v>
          </cell>
          <cell r="AB642">
            <v>0</v>
          </cell>
          <cell r="AC642" t="str">
            <v>Winkler</v>
          </cell>
          <cell r="AD642" t="str">
            <v>Five litter samples at each of 10 sites 5 m apart were taken. The first five were on a gentle (150)  slope, and the last five were on level ground.</v>
          </cell>
          <cell r="AE642">
            <v>0</v>
          </cell>
          <cell r="AF642">
            <v>0</v>
          </cell>
          <cell r="AG642">
            <v>0</v>
          </cell>
          <cell r="AH642">
            <v>0</v>
          </cell>
          <cell r="AI642">
            <v>0</v>
          </cell>
          <cell r="AJ642">
            <v>0</v>
          </cell>
          <cell r="AK642">
            <v>0</v>
          </cell>
          <cell r="AL642">
            <v>0</v>
          </cell>
          <cell r="AM642">
            <v>0</v>
          </cell>
          <cell r="AN642">
            <v>5</v>
          </cell>
          <cell r="AO642">
            <v>5</v>
          </cell>
          <cell r="AP642">
            <v>0</v>
          </cell>
          <cell r="AQ642">
            <v>0</v>
          </cell>
          <cell r="AR642" t="str">
            <v>NA</v>
          </cell>
          <cell r="AS642" t="str">
            <v>NA</v>
          </cell>
          <cell r="AT642" t="str">
            <v>Temperate forest</v>
          </cell>
          <cell r="AU642" t="str">
            <v>Disturbed</v>
          </cell>
          <cell r="AV642" t="str">
            <v>NA</v>
          </cell>
          <cell r="AW642" t="str">
            <v>NA</v>
          </cell>
          <cell r="AX642" t="str">
            <v>Secondary growth. A well-formed canopy of American beech (Fagus grandifolia), red maple (Acer rubrum), hemlock (Tsuga canadensis), white pine (Pinus strobus), and others is present</v>
          </cell>
          <cell r="AY642" t="str">
            <v>NA</v>
          </cell>
        </row>
        <row r="643">
          <cell r="A643" t="str">
            <v>Culver_1974_07</v>
          </cell>
          <cell r="B643" t="str">
            <v>Gibb, Heloise</v>
          </cell>
          <cell r="C643" t="str">
            <v>North America</v>
          </cell>
          <cell r="D643" t="str">
            <v>U.S.A.</v>
          </cell>
          <cell r="E643" t="str">
            <v>West Virginia</v>
          </cell>
          <cell r="F643" t="str">
            <v>Greenbrier</v>
          </cell>
          <cell r="G643" t="str">
            <v>West Virginia (Forest) 7</v>
          </cell>
          <cell r="H643" t="str">
            <v>Level ground</v>
          </cell>
          <cell r="I643">
            <v>731</v>
          </cell>
          <cell r="J643">
            <v>37.89</v>
          </cell>
          <cell r="K643">
            <v>-80.33</v>
          </cell>
          <cell r="L643" t="str">
            <v>Google Earth estimate</v>
          </cell>
          <cell r="M643" t="str">
            <v>NA</v>
          </cell>
          <cell r="N643" t="str">
            <v>NA</v>
          </cell>
          <cell r="O643">
            <v>3</v>
          </cell>
          <cell r="P643" t="str">
            <v>NA</v>
          </cell>
          <cell r="Q643" t="str">
            <v>NA</v>
          </cell>
          <cell r="R643">
            <v>1</v>
          </cell>
          <cell r="S643" t="str">
            <v>NA</v>
          </cell>
          <cell r="T643">
            <v>6</v>
          </cell>
          <cell r="U643">
            <v>1973</v>
          </cell>
          <cell r="V643" t="str">
            <v>NA</v>
          </cell>
          <cell r="W643">
            <v>6</v>
          </cell>
          <cell r="X643">
            <v>1973</v>
          </cell>
          <cell r="Y643">
            <v>1</v>
          </cell>
          <cell r="Z643" t="str">
            <v>NA</v>
          </cell>
          <cell r="AA643" t="str">
            <v>NA</v>
          </cell>
          <cell r="AB643">
            <v>0</v>
          </cell>
          <cell r="AC643" t="str">
            <v>Winkler</v>
          </cell>
          <cell r="AD643" t="str">
            <v>Five litter samples at each of 10 sites 5 m apart were taken. The first five were on a gentle (150)  slope, and the last five were on level ground.</v>
          </cell>
          <cell r="AE643">
            <v>0</v>
          </cell>
          <cell r="AF643">
            <v>0</v>
          </cell>
          <cell r="AG643">
            <v>0</v>
          </cell>
          <cell r="AH643">
            <v>0</v>
          </cell>
          <cell r="AI643">
            <v>0</v>
          </cell>
          <cell r="AJ643">
            <v>0</v>
          </cell>
          <cell r="AK643">
            <v>0</v>
          </cell>
          <cell r="AL643">
            <v>0</v>
          </cell>
          <cell r="AM643">
            <v>0</v>
          </cell>
          <cell r="AN643">
            <v>5</v>
          </cell>
          <cell r="AO643">
            <v>5</v>
          </cell>
          <cell r="AP643">
            <v>0</v>
          </cell>
          <cell r="AQ643">
            <v>0</v>
          </cell>
          <cell r="AR643" t="str">
            <v>NA</v>
          </cell>
          <cell r="AS643" t="str">
            <v>NA</v>
          </cell>
          <cell r="AT643" t="str">
            <v>Temperate forest</v>
          </cell>
          <cell r="AU643" t="str">
            <v>Disturbed</v>
          </cell>
          <cell r="AV643" t="str">
            <v>NA</v>
          </cell>
          <cell r="AW643" t="str">
            <v>NA</v>
          </cell>
          <cell r="AX643" t="str">
            <v>Secondary growth. A well-formed canopy of American beech (Fagus grandifolia), red maple (Acer rubrum), hemlock (Tsuga canadensis), white pine (Pinus strobus), and others is present</v>
          </cell>
          <cell r="AY643" t="str">
            <v>NA</v>
          </cell>
        </row>
        <row r="644">
          <cell r="A644" t="str">
            <v>Culver_1974_08</v>
          </cell>
          <cell r="B644" t="str">
            <v>Gibb, Heloise</v>
          </cell>
          <cell r="C644" t="str">
            <v>North America</v>
          </cell>
          <cell r="D644" t="str">
            <v>U.S.A.</v>
          </cell>
          <cell r="E644" t="str">
            <v>West Virginia</v>
          </cell>
          <cell r="F644" t="str">
            <v>Greenbrier</v>
          </cell>
          <cell r="G644" t="str">
            <v>West Virginia (Forest) 8</v>
          </cell>
          <cell r="H644" t="str">
            <v>Level ground</v>
          </cell>
          <cell r="I644">
            <v>731</v>
          </cell>
          <cell r="J644">
            <v>37.89</v>
          </cell>
          <cell r="K644">
            <v>-80.33</v>
          </cell>
          <cell r="L644" t="str">
            <v>Google Earth estimate</v>
          </cell>
          <cell r="M644" t="str">
            <v>NA</v>
          </cell>
          <cell r="N644" t="str">
            <v>NA</v>
          </cell>
          <cell r="O644">
            <v>4</v>
          </cell>
          <cell r="P644" t="str">
            <v>NA</v>
          </cell>
          <cell r="Q644" t="str">
            <v>NA</v>
          </cell>
          <cell r="R644">
            <v>1</v>
          </cell>
          <cell r="S644" t="str">
            <v>NA</v>
          </cell>
          <cell r="T644">
            <v>6</v>
          </cell>
          <cell r="U644">
            <v>1973</v>
          </cell>
          <cell r="V644" t="str">
            <v>NA</v>
          </cell>
          <cell r="W644">
            <v>6</v>
          </cell>
          <cell r="X644">
            <v>1973</v>
          </cell>
          <cell r="Y644">
            <v>1</v>
          </cell>
          <cell r="Z644" t="str">
            <v>NA</v>
          </cell>
          <cell r="AA644" t="str">
            <v>NA</v>
          </cell>
          <cell r="AB644">
            <v>0</v>
          </cell>
          <cell r="AC644" t="str">
            <v>Winkler</v>
          </cell>
          <cell r="AD644" t="str">
            <v>Five litter samples at each of 10 sites 5 m apart were taken. The first five were on a gentle (150)  slope, and the last five were on level ground.</v>
          </cell>
          <cell r="AE644">
            <v>0</v>
          </cell>
          <cell r="AF644">
            <v>0</v>
          </cell>
          <cell r="AG644">
            <v>0</v>
          </cell>
          <cell r="AH644">
            <v>0</v>
          </cell>
          <cell r="AI644">
            <v>0</v>
          </cell>
          <cell r="AJ644">
            <v>0</v>
          </cell>
          <cell r="AK644">
            <v>0</v>
          </cell>
          <cell r="AL644">
            <v>0</v>
          </cell>
          <cell r="AM644">
            <v>0</v>
          </cell>
          <cell r="AN644">
            <v>5</v>
          </cell>
          <cell r="AO644">
            <v>5</v>
          </cell>
          <cell r="AP644">
            <v>0</v>
          </cell>
          <cell r="AQ644">
            <v>0</v>
          </cell>
          <cell r="AR644" t="str">
            <v>NA</v>
          </cell>
          <cell r="AS644" t="str">
            <v>NA</v>
          </cell>
          <cell r="AT644" t="str">
            <v>Temperate forest</v>
          </cell>
          <cell r="AU644" t="str">
            <v>Disturbed</v>
          </cell>
          <cell r="AV644" t="str">
            <v>NA</v>
          </cell>
          <cell r="AW644" t="str">
            <v>NA</v>
          </cell>
          <cell r="AX644" t="str">
            <v>Secondary growth. A well-formed canopy of American beech (Fagus grandifolia), red maple (Acer rubrum), hemlock (Tsuga canadensis), white pine (Pinus strobus), and others is present</v>
          </cell>
          <cell r="AY644" t="str">
            <v>NA</v>
          </cell>
        </row>
        <row r="645">
          <cell r="A645" t="str">
            <v>Culver_1974_09</v>
          </cell>
          <cell r="B645" t="str">
            <v>Gibb, Heloise</v>
          </cell>
          <cell r="C645" t="str">
            <v>North America</v>
          </cell>
          <cell r="D645" t="str">
            <v>U.S.A.</v>
          </cell>
          <cell r="E645" t="str">
            <v>West Virginia</v>
          </cell>
          <cell r="F645" t="str">
            <v>Greenbrier</v>
          </cell>
          <cell r="G645" t="str">
            <v>West Virginia (Forest) 9</v>
          </cell>
          <cell r="H645" t="str">
            <v>Level ground</v>
          </cell>
          <cell r="I645">
            <v>731</v>
          </cell>
          <cell r="J645">
            <v>37.89</v>
          </cell>
          <cell r="K645">
            <v>-80.33</v>
          </cell>
          <cell r="L645" t="str">
            <v>Google Earth estimate</v>
          </cell>
          <cell r="M645" t="str">
            <v>NA</v>
          </cell>
          <cell r="N645" t="str">
            <v>NA</v>
          </cell>
          <cell r="O645">
            <v>2</v>
          </cell>
          <cell r="P645" t="str">
            <v>NA</v>
          </cell>
          <cell r="Q645" t="str">
            <v>NA</v>
          </cell>
          <cell r="R645">
            <v>1</v>
          </cell>
          <cell r="S645" t="str">
            <v>NA</v>
          </cell>
          <cell r="T645">
            <v>6</v>
          </cell>
          <cell r="U645">
            <v>1973</v>
          </cell>
          <cell r="V645" t="str">
            <v>NA</v>
          </cell>
          <cell r="W645">
            <v>6</v>
          </cell>
          <cell r="X645">
            <v>1973</v>
          </cell>
          <cell r="Y645">
            <v>1</v>
          </cell>
          <cell r="Z645" t="str">
            <v>NA</v>
          </cell>
          <cell r="AA645" t="str">
            <v>NA</v>
          </cell>
          <cell r="AB645">
            <v>0</v>
          </cell>
          <cell r="AC645" t="str">
            <v>Winkler</v>
          </cell>
          <cell r="AD645" t="str">
            <v>Five litter samples at each of 10 sites 5 m apart were taken. The first five were on a gentle (150)  slope, and the last five were on level ground.</v>
          </cell>
          <cell r="AE645">
            <v>0</v>
          </cell>
          <cell r="AF645">
            <v>0</v>
          </cell>
          <cell r="AG645">
            <v>0</v>
          </cell>
          <cell r="AH645">
            <v>0</v>
          </cell>
          <cell r="AI645">
            <v>0</v>
          </cell>
          <cell r="AJ645">
            <v>0</v>
          </cell>
          <cell r="AK645">
            <v>0</v>
          </cell>
          <cell r="AL645">
            <v>0</v>
          </cell>
          <cell r="AM645">
            <v>0</v>
          </cell>
          <cell r="AN645">
            <v>5</v>
          </cell>
          <cell r="AO645">
            <v>5</v>
          </cell>
          <cell r="AP645">
            <v>0</v>
          </cell>
          <cell r="AQ645">
            <v>0</v>
          </cell>
          <cell r="AR645" t="str">
            <v>NA</v>
          </cell>
          <cell r="AS645" t="str">
            <v>NA</v>
          </cell>
          <cell r="AT645" t="str">
            <v>Temperate forest</v>
          </cell>
          <cell r="AU645" t="str">
            <v>Disturbed</v>
          </cell>
          <cell r="AV645" t="str">
            <v>NA</v>
          </cell>
          <cell r="AW645" t="str">
            <v>NA</v>
          </cell>
          <cell r="AX645" t="str">
            <v>Secondary growth. A well-formed canopy of American beech (Fagus grandifolia), red maple (Acer rubrum), hemlock (Tsuga canadensis), white pine (Pinus strobus), and others is present</v>
          </cell>
          <cell r="AY645" t="str">
            <v>NA</v>
          </cell>
        </row>
        <row r="646">
          <cell r="A646" t="str">
            <v>Culver_1974_10</v>
          </cell>
          <cell r="B646" t="str">
            <v>Gibb, Heloise</v>
          </cell>
          <cell r="C646" t="str">
            <v>North America</v>
          </cell>
          <cell r="D646" t="str">
            <v>U.S.A.</v>
          </cell>
          <cell r="E646" t="str">
            <v>West Virginia</v>
          </cell>
          <cell r="F646" t="str">
            <v>Greenbrier</v>
          </cell>
          <cell r="G646" t="str">
            <v>West Virginia (Forest) 10</v>
          </cell>
          <cell r="H646" t="str">
            <v>Level ground</v>
          </cell>
          <cell r="I646">
            <v>731</v>
          </cell>
          <cell r="J646">
            <v>37.89</v>
          </cell>
          <cell r="K646">
            <v>-80.33</v>
          </cell>
          <cell r="L646" t="str">
            <v>Google Earth estimate</v>
          </cell>
          <cell r="M646" t="str">
            <v>NA</v>
          </cell>
          <cell r="N646" t="str">
            <v>NA</v>
          </cell>
          <cell r="O646">
            <v>4</v>
          </cell>
          <cell r="P646" t="str">
            <v>NA</v>
          </cell>
          <cell r="Q646" t="str">
            <v>NA</v>
          </cell>
          <cell r="R646">
            <v>1</v>
          </cell>
          <cell r="S646" t="str">
            <v>NA</v>
          </cell>
          <cell r="T646">
            <v>6</v>
          </cell>
          <cell r="U646">
            <v>1973</v>
          </cell>
          <cell r="V646" t="str">
            <v>NA</v>
          </cell>
          <cell r="W646">
            <v>6</v>
          </cell>
          <cell r="X646">
            <v>1973</v>
          </cell>
          <cell r="Y646">
            <v>1</v>
          </cell>
          <cell r="Z646" t="str">
            <v>NA</v>
          </cell>
          <cell r="AA646" t="str">
            <v>NA</v>
          </cell>
          <cell r="AB646">
            <v>0</v>
          </cell>
          <cell r="AC646" t="str">
            <v>Winkler</v>
          </cell>
          <cell r="AD646" t="str">
            <v>Five litter samples at each of 10 sites 5 m apart were taken. The first five were on a gentle (150)  slope, and the last five were on level ground.</v>
          </cell>
          <cell r="AE646">
            <v>0</v>
          </cell>
          <cell r="AF646">
            <v>0</v>
          </cell>
          <cell r="AG646">
            <v>0</v>
          </cell>
          <cell r="AH646">
            <v>0</v>
          </cell>
          <cell r="AI646">
            <v>0</v>
          </cell>
          <cell r="AJ646">
            <v>0</v>
          </cell>
          <cell r="AK646">
            <v>0</v>
          </cell>
          <cell r="AL646">
            <v>0</v>
          </cell>
          <cell r="AM646">
            <v>0</v>
          </cell>
          <cell r="AN646">
            <v>5</v>
          </cell>
          <cell r="AO646">
            <v>5</v>
          </cell>
          <cell r="AP646">
            <v>0</v>
          </cell>
          <cell r="AQ646">
            <v>0</v>
          </cell>
          <cell r="AR646" t="str">
            <v>NA</v>
          </cell>
          <cell r="AS646" t="str">
            <v>NA</v>
          </cell>
          <cell r="AT646" t="str">
            <v>Temperate forest</v>
          </cell>
          <cell r="AU646" t="str">
            <v>Disturbed</v>
          </cell>
          <cell r="AV646" t="str">
            <v>NA</v>
          </cell>
          <cell r="AW646" t="str">
            <v>NA</v>
          </cell>
          <cell r="AX646" t="str">
            <v>Secondary growth. A well-formed canopy of American beech (Fagus grandifolia), red maple (Acer rubrum), hemlock (Tsuga canadensis), white pine (Pinus strobus), and others is present</v>
          </cell>
          <cell r="AY646" t="str">
            <v>NA</v>
          </cell>
        </row>
        <row r="647">
          <cell r="A647" t="str">
            <v>CZ 3km NW Gamboa</v>
          </cell>
          <cell r="B647" t="str">
            <v>Phil Ward</v>
          </cell>
          <cell r="C647" t="str">
            <v>North America</v>
          </cell>
          <cell r="D647" t="str">
            <v>Panama</v>
          </cell>
          <cell r="E647">
            <v>0</v>
          </cell>
          <cell r="F647" t="str">
            <v>NA</v>
          </cell>
          <cell r="G647" t="str">
            <v>NA</v>
          </cell>
          <cell r="H647" t="str">
            <v>NA</v>
          </cell>
          <cell r="I647">
            <v>40</v>
          </cell>
          <cell r="J647">
            <v>9.1333000000000002</v>
          </cell>
          <cell r="K647">
            <v>-79.716700000000003</v>
          </cell>
          <cell r="L647" t="str">
            <v>NA</v>
          </cell>
          <cell r="M647" t="str">
            <v>NA</v>
          </cell>
          <cell r="N647" t="str">
            <v>NA</v>
          </cell>
          <cell r="O647" t="str">
            <v>NA</v>
          </cell>
          <cell r="P647" t="str">
            <v>NA</v>
          </cell>
          <cell r="Q647" t="str">
            <v>NA</v>
          </cell>
          <cell r="R647" t="str">
            <v>NA</v>
          </cell>
          <cell r="S647">
            <v>10</v>
          </cell>
          <cell r="T647">
            <v>12</v>
          </cell>
          <cell r="U647">
            <v>1983</v>
          </cell>
          <cell r="V647" t="str">
            <v>NA</v>
          </cell>
          <cell r="W647" t="str">
            <v>NA</v>
          </cell>
          <cell r="X647" t="str">
            <v>NA</v>
          </cell>
          <cell r="Y647" t="str">
            <v>NA</v>
          </cell>
          <cell r="Z647" t="str">
            <v>NA</v>
          </cell>
          <cell r="AA647" t="str">
            <v>NA</v>
          </cell>
          <cell r="AB647" t="str">
            <v>NA</v>
          </cell>
          <cell r="AC647" t="str">
            <v>NA</v>
          </cell>
          <cell r="AD647" t="str">
            <v>NA</v>
          </cell>
          <cell r="AE647" t="str">
            <v>NA</v>
          </cell>
          <cell r="AF647" t="str">
            <v>NA</v>
          </cell>
          <cell r="AG647" t="str">
            <v>NA</v>
          </cell>
          <cell r="AH647" t="str">
            <v>NA</v>
          </cell>
          <cell r="AI647" t="e">
            <v>#VALUE!</v>
          </cell>
          <cell r="AJ647" t="str">
            <v>NA</v>
          </cell>
          <cell r="AK647" t="str">
            <v>NA</v>
          </cell>
          <cell r="AL647" t="str">
            <v>NA</v>
          </cell>
          <cell r="AM647" t="str">
            <v>NA</v>
          </cell>
          <cell r="AN647" t="str">
            <v>NA</v>
          </cell>
          <cell r="AO647" t="str">
            <v>NA</v>
          </cell>
          <cell r="AP647" t="str">
            <v>NA</v>
          </cell>
          <cell r="AQ647" t="str">
            <v>NA</v>
          </cell>
          <cell r="AR647" t="str">
            <v>NA</v>
          </cell>
          <cell r="AS647" t="str">
            <v>NA</v>
          </cell>
          <cell r="AT647" t="str">
            <v>NC25 rainforest</v>
          </cell>
          <cell r="AU647" t="str">
            <v>NA</v>
          </cell>
          <cell r="AV647" t="str">
            <v>NA</v>
          </cell>
          <cell r="AW647" t="str">
            <v>NA</v>
          </cell>
          <cell r="AX647" t="str">
            <v>NA</v>
          </cell>
          <cell r="AY647" t="str">
            <v>NA</v>
          </cell>
        </row>
        <row r="648">
          <cell r="A648" t="str">
            <v>D-01</v>
          </cell>
          <cell r="B648" t="str">
            <v>Longino, John</v>
          </cell>
          <cell r="C648" t="str">
            <v>North America</v>
          </cell>
          <cell r="D648" t="str">
            <v>Nicaragua</v>
          </cell>
          <cell r="E648" t="str">
            <v>NA</v>
          </cell>
          <cell r="F648" t="str">
            <v>NA</v>
          </cell>
          <cell r="G648" t="str">
            <v>NA</v>
          </cell>
          <cell r="H648" t="str">
            <v>NA</v>
          </cell>
          <cell r="I648">
            <v>750</v>
          </cell>
          <cell r="J648">
            <v>12.96087</v>
          </cell>
          <cell r="K648">
            <v>-85.232420000000005</v>
          </cell>
          <cell r="L648" t="str">
            <v>NA</v>
          </cell>
          <cell r="M648" t="str">
            <v>NA</v>
          </cell>
          <cell r="N648" t="str">
            <v>NA</v>
          </cell>
          <cell r="O648" t="str">
            <v>NA</v>
          </cell>
          <cell r="P648" t="str">
            <v>NA</v>
          </cell>
          <cell r="Q648" t="str">
            <v>NA</v>
          </cell>
          <cell r="R648" t="str">
            <v>NA</v>
          </cell>
          <cell r="S648" t="str">
            <v>NA</v>
          </cell>
          <cell r="T648" t="str">
            <v>NA</v>
          </cell>
          <cell r="U648" t="str">
            <v>NA</v>
          </cell>
          <cell r="V648" t="str">
            <v>NA</v>
          </cell>
          <cell r="W648" t="str">
            <v>NA</v>
          </cell>
          <cell r="X648" t="str">
            <v>NA</v>
          </cell>
          <cell r="Y648" t="str">
            <v>NA</v>
          </cell>
          <cell r="Z648" t="str">
            <v>NA</v>
          </cell>
          <cell r="AA648" t="str">
            <v>NA</v>
          </cell>
          <cell r="AB648" t="str">
            <v>NA</v>
          </cell>
          <cell r="AC648" t="str">
            <v>NA</v>
          </cell>
          <cell r="AD648" t="str">
            <v>NA</v>
          </cell>
          <cell r="AE648" t="str">
            <v>NA</v>
          </cell>
          <cell r="AF648" t="str">
            <v>NA</v>
          </cell>
          <cell r="AG648" t="str">
            <v>NA</v>
          </cell>
          <cell r="AH648" t="str">
            <v>NA</v>
          </cell>
          <cell r="AI648" t="e">
            <v>#VALUE!</v>
          </cell>
          <cell r="AJ648" t="str">
            <v>NA</v>
          </cell>
          <cell r="AK648" t="str">
            <v>NA</v>
          </cell>
          <cell r="AL648" t="str">
            <v>NA</v>
          </cell>
          <cell r="AM648" t="str">
            <v>NA</v>
          </cell>
          <cell r="AN648" t="str">
            <v>NA</v>
          </cell>
          <cell r="AO648" t="str">
            <v>NA</v>
          </cell>
          <cell r="AP648" t="str">
            <v>NA</v>
          </cell>
          <cell r="AQ648" t="str">
            <v>NA</v>
          </cell>
          <cell r="AR648" t="str">
            <v>NA</v>
          </cell>
          <cell r="AS648" t="str">
            <v>NA</v>
          </cell>
          <cell r="AT648" t="str">
            <v>NA</v>
          </cell>
          <cell r="AU648" t="str">
            <v>NA</v>
          </cell>
          <cell r="AV648" t="str">
            <v>NA</v>
          </cell>
          <cell r="AW648" t="str">
            <v>NA</v>
          </cell>
          <cell r="AX648" t="str">
            <v>NA</v>
          </cell>
          <cell r="AY648" t="str">
            <v>Include only records that contain "worker" in LifeStageSex field. Export specimen data. Collapse specimen records so that one record for each collnxspecies combination.</v>
          </cell>
        </row>
        <row r="649">
          <cell r="A649" t="str">
            <v>D-02</v>
          </cell>
          <cell r="B649" t="str">
            <v>Longino, John</v>
          </cell>
          <cell r="C649" t="str">
            <v>North America</v>
          </cell>
          <cell r="D649" t="str">
            <v>Nicaragua</v>
          </cell>
          <cell r="E649" t="str">
            <v>NA</v>
          </cell>
          <cell r="F649" t="str">
            <v>NA</v>
          </cell>
          <cell r="G649" t="str">
            <v>NA</v>
          </cell>
          <cell r="H649" t="str">
            <v>NA</v>
          </cell>
          <cell r="I649">
            <v>360</v>
          </cell>
          <cell r="J649">
            <v>13.76867</v>
          </cell>
          <cell r="K649">
            <v>-84.984459999999999</v>
          </cell>
          <cell r="L649" t="str">
            <v>NA</v>
          </cell>
          <cell r="M649" t="str">
            <v>NA</v>
          </cell>
          <cell r="N649" t="str">
            <v>NA</v>
          </cell>
          <cell r="O649" t="str">
            <v>NA</v>
          </cell>
          <cell r="P649" t="str">
            <v>NA</v>
          </cell>
          <cell r="Q649" t="str">
            <v>NA</v>
          </cell>
          <cell r="R649" t="str">
            <v>NA</v>
          </cell>
          <cell r="S649" t="str">
            <v>NA</v>
          </cell>
          <cell r="T649" t="str">
            <v>NA</v>
          </cell>
          <cell r="U649" t="str">
            <v>NA</v>
          </cell>
          <cell r="V649" t="str">
            <v>NA</v>
          </cell>
          <cell r="W649" t="str">
            <v>NA</v>
          </cell>
          <cell r="X649" t="str">
            <v>NA</v>
          </cell>
          <cell r="Y649" t="str">
            <v>NA</v>
          </cell>
          <cell r="Z649" t="str">
            <v>NA</v>
          </cell>
          <cell r="AA649" t="str">
            <v>NA</v>
          </cell>
          <cell r="AB649" t="str">
            <v>NA</v>
          </cell>
          <cell r="AC649" t="str">
            <v>NA</v>
          </cell>
          <cell r="AD649" t="str">
            <v>NA</v>
          </cell>
          <cell r="AE649" t="str">
            <v>NA</v>
          </cell>
          <cell r="AF649" t="str">
            <v>NA</v>
          </cell>
          <cell r="AG649" t="str">
            <v>NA</v>
          </cell>
          <cell r="AH649" t="str">
            <v>NA</v>
          </cell>
          <cell r="AI649" t="e">
            <v>#VALUE!</v>
          </cell>
          <cell r="AJ649" t="str">
            <v>NA</v>
          </cell>
          <cell r="AK649" t="str">
            <v>NA</v>
          </cell>
          <cell r="AL649" t="str">
            <v>NA</v>
          </cell>
          <cell r="AM649" t="str">
            <v>NA</v>
          </cell>
          <cell r="AN649" t="str">
            <v>NA</v>
          </cell>
          <cell r="AO649" t="str">
            <v>NA</v>
          </cell>
          <cell r="AP649" t="str">
            <v>NA</v>
          </cell>
          <cell r="AQ649" t="str">
            <v>NA</v>
          </cell>
          <cell r="AR649" t="str">
            <v>NA</v>
          </cell>
          <cell r="AS649" t="str">
            <v>NA</v>
          </cell>
          <cell r="AT649" t="str">
            <v>NA</v>
          </cell>
          <cell r="AU649" t="str">
            <v>NA</v>
          </cell>
          <cell r="AV649" t="str">
            <v>NA</v>
          </cell>
          <cell r="AW649" t="str">
            <v>NA</v>
          </cell>
          <cell r="AX649" t="str">
            <v>NA</v>
          </cell>
          <cell r="AY649" t="str">
            <v>Include only records that contain "worker" in LifeStageSex field. Export specimen data. Collapse specimen records so that one record for each collnxspecies combination.</v>
          </cell>
        </row>
        <row r="650">
          <cell r="A650" t="str">
            <v>D-03</v>
          </cell>
          <cell r="B650" t="str">
            <v>Longino, John</v>
          </cell>
          <cell r="C650" t="str">
            <v>North America</v>
          </cell>
          <cell r="D650" t="str">
            <v>Nicaragua</v>
          </cell>
          <cell r="E650" t="str">
            <v>NA</v>
          </cell>
          <cell r="F650" t="str">
            <v>NA</v>
          </cell>
          <cell r="G650" t="str">
            <v>NA</v>
          </cell>
          <cell r="H650" t="str">
            <v>NA</v>
          </cell>
          <cell r="I650">
            <v>1110</v>
          </cell>
          <cell r="J650">
            <v>13.771649999999999</v>
          </cell>
          <cell r="K650">
            <v>-85.011840000000007</v>
          </cell>
          <cell r="L650" t="str">
            <v>NA</v>
          </cell>
          <cell r="M650" t="str">
            <v>NA</v>
          </cell>
          <cell r="N650" t="str">
            <v>NA</v>
          </cell>
          <cell r="O650" t="str">
            <v>NA</v>
          </cell>
          <cell r="P650" t="str">
            <v>NA</v>
          </cell>
          <cell r="Q650" t="str">
            <v>NA</v>
          </cell>
          <cell r="R650" t="str">
            <v>NA</v>
          </cell>
          <cell r="S650" t="str">
            <v>NA</v>
          </cell>
          <cell r="T650" t="str">
            <v>NA</v>
          </cell>
          <cell r="U650" t="str">
            <v>NA</v>
          </cell>
          <cell r="V650" t="str">
            <v>NA</v>
          </cell>
          <cell r="W650" t="str">
            <v>NA</v>
          </cell>
          <cell r="X650" t="str">
            <v>NA</v>
          </cell>
          <cell r="Y650" t="str">
            <v>NA</v>
          </cell>
          <cell r="Z650" t="str">
            <v>NA</v>
          </cell>
          <cell r="AA650" t="str">
            <v>NA</v>
          </cell>
          <cell r="AB650" t="str">
            <v>NA</v>
          </cell>
          <cell r="AC650" t="str">
            <v>NA</v>
          </cell>
          <cell r="AD650" t="str">
            <v>NA</v>
          </cell>
          <cell r="AE650" t="str">
            <v>NA</v>
          </cell>
          <cell r="AF650" t="str">
            <v>NA</v>
          </cell>
          <cell r="AG650" t="str">
            <v>NA</v>
          </cell>
          <cell r="AH650" t="str">
            <v>NA</v>
          </cell>
          <cell r="AI650" t="e">
            <v>#VALUE!</v>
          </cell>
          <cell r="AJ650" t="str">
            <v>NA</v>
          </cell>
          <cell r="AK650" t="str">
            <v>NA</v>
          </cell>
          <cell r="AL650" t="str">
            <v>NA</v>
          </cell>
          <cell r="AM650" t="str">
            <v>NA</v>
          </cell>
          <cell r="AN650" t="str">
            <v>NA</v>
          </cell>
          <cell r="AO650" t="str">
            <v>NA</v>
          </cell>
          <cell r="AP650" t="str">
            <v>NA</v>
          </cell>
          <cell r="AQ650" t="str">
            <v>NA</v>
          </cell>
          <cell r="AR650" t="str">
            <v>NA</v>
          </cell>
          <cell r="AS650" t="str">
            <v>NA</v>
          </cell>
          <cell r="AT650" t="str">
            <v>NA</v>
          </cell>
          <cell r="AU650" t="str">
            <v>NA</v>
          </cell>
          <cell r="AV650" t="str">
            <v>NA</v>
          </cell>
          <cell r="AW650" t="str">
            <v>NA</v>
          </cell>
          <cell r="AX650" t="str">
            <v>NA</v>
          </cell>
          <cell r="AY650" t="str">
            <v>Include only records that contain "worker" in LifeStageSex field. Export specimen data. Collapse specimen records so that one record for each collnxspecies combination.</v>
          </cell>
        </row>
        <row r="651">
          <cell r="A651" t="str">
            <v>D-04</v>
          </cell>
          <cell r="B651" t="str">
            <v>Longino, John</v>
          </cell>
          <cell r="C651" t="str">
            <v>North America</v>
          </cell>
          <cell r="D651" t="str">
            <v>Nicaragua</v>
          </cell>
          <cell r="E651" t="str">
            <v>NA</v>
          </cell>
          <cell r="F651" t="str">
            <v>NA</v>
          </cell>
          <cell r="G651" t="str">
            <v>NA</v>
          </cell>
          <cell r="H651" t="str">
            <v>NA</v>
          </cell>
          <cell r="I651">
            <v>1440</v>
          </cell>
          <cell r="J651">
            <v>13.109529999999999</v>
          </cell>
          <cell r="K651">
            <v>-85.867670000000004</v>
          </cell>
          <cell r="L651" t="str">
            <v>NA</v>
          </cell>
          <cell r="M651" t="str">
            <v>NA</v>
          </cell>
          <cell r="N651" t="str">
            <v>NA</v>
          </cell>
          <cell r="O651" t="str">
            <v>NA</v>
          </cell>
          <cell r="P651" t="str">
            <v>NA</v>
          </cell>
          <cell r="Q651" t="str">
            <v>NA</v>
          </cell>
          <cell r="R651" t="str">
            <v>NA</v>
          </cell>
          <cell r="S651" t="str">
            <v>NA</v>
          </cell>
          <cell r="T651" t="str">
            <v>NA</v>
          </cell>
          <cell r="U651" t="str">
            <v>NA</v>
          </cell>
          <cell r="V651" t="str">
            <v>NA</v>
          </cell>
          <cell r="W651" t="str">
            <v>NA</v>
          </cell>
          <cell r="X651" t="str">
            <v>NA</v>
          </cell>
          <cell r="Y651" t="str">
            <v>NA</v>
          </cell>
          <cell r="Z651" t="str">
            <v>NA</v>
          </cell>
          <cell r="AA651" t="str">
            <v>NA</v>
          </cell>
          <cell r="AB651" t="str">
            <v>NA</v>
          </cell>
          <cell r="AC651" t="str">
            <v>NA</v>
          </cell>
          <cell r="AD651" t="str">
            <v>NA</v>
          </cell>
          <cell r="AE651" t="str">
            <v>NA</v>
          </cell>
          <cell r="AF651" t="str">
            <v>NA</v>
          </cell>
          <cell r="AG651" t="str">
            <v>NA</v>
          </cell>
          <cell r="AH651" t="str">
            <v>NA</v>
          </cell>
          <cell r="AI651" t="e">
            <v>#VALUE!</v>
          </cell>
          <cell r="AJ651" t="str">
            <v>NA</v>
          </cell>
          <cell r="AK651" t="str">
            <v>NA</v>
          </cell>
          <cell r="AL651" t="str">
            <v>NA</v>
          </cell>
          <cell r="AM651" t="str">
            <v>NA</v>
          </cell>
          <cell r="AN651" t="str">
            <v>NA</v>
          </cell>
          <cell r="AO651" t="str">
            <v>NA</v>
          </cell>
          <cell r="AP651" t="str">
            <v>NA</v>
          </cell>
          <cell r="AQ651" t="str">
            <v>NA</v>
          </cell>
          <cell r="AR651" t="str">
            <v>NA</v>
          </cell>
          <cell r="AS651" t="str">
            <v>NA</v>
          </cell>
          <cell r="AT651" t="str">
            <v>NA</v>
          </cell>
          <cell r="AU651" t="str">
            <v>NA</v>
          </cell>
          <cell r="AV651" t="str">
            <v>NA</v>
          </cell>
          <cell r="AW651" t="str">
            <v>NA</v>
          </cell>
          <cell r="AX651" t="str">
            <v>NA</v>
          </cell>
          <cell r="AY651" t="str">
            <v>Include only records that contain "worker" in LifeStageSex field. Export specimen data. Collapse specimen records so that one record for each collnxspecies combination.</v>
          </cell>
        </row>
        <row r="652">
          <cell r="A652" t="str">
            <v>D-05</v>
          </cell>
          <cell r="B652" t="str">
            <v>Longino, John</v>
          </cell>
          <cell r="C652" t="str">
            <v>North America</v>
          </cell>
          <cell r="D652" t="str">
            <v>Nicaragua</v>
          </cell>
          <cell r="E652" t="str">
            <v>NA</v>
          </cell>
          <cell r="F652" t="str">
            <v>NA</v>
          </cell>
          <cell r="G652" t="str">
            <v>NA</v>
          </cell>
          <cell r="H652" t="str">
            <v>NA</v>
          </cell>
          <cell r="I652">
            <v>1500</v>
          </cell>
          <cell r="J652">
            <v>13.57023</v>
          </cell>
          <cell r="K652">
            <v>-85.697370000000006</v>
          </cell>
          <cell r="L652" t="str">
            <v>NA</v>
          </cell>
          <cell r="M652" t="str">
            <v>NA</v>
          </cell>
          <cell r="N652" t="str">
            <v>NA</v>
          </cell>
          <cell r="O652" t="str">
            <v>NA</v>
          </cell>
          <cell r="P652" t="str">
            <v>NA</v>
          </cell>
          <cell r="Q652" t="str">
            <v>NA</v>
          </cell>
          <cell r="R652" t="str">
            <v>NA</v>
          </cell>
          <cell r="S652" t="str">
            <v>NA</v>
          </cell>
          <cell r="T652" t="str">
            <v>NA</v>
          </cell>
          <cell r="U652" t="str">
            <v>NA</v>
          </cell>
          <cell r="V652" t="str">
            <v>NA</v>
          </cell>
          <cell r="W652" t="str">
            <v>NA</v>
          </cell>
          <cell r="X652" t="str">
            <v>NA</v>
          </cell>
          <cell r="Y652" t="str">
            <v>NA</v>
          </cell>
          <cell r="Z652" t="str">
            <v>NA</v>
          </cell>
          <cell r="AA652" t="str">
            <v>NA</v>
          </cell>
          <cell r="AB652" t="str">
            <v>NA</v>
          </cell>
          <cell r="AC652" t="str">
            <v>NA</v>
          </cell>
          <cell r="AD652" t="str">
            <v>NA</v>
          </cell>
          <cell r="AE652" t="str">
            <v>NA</v>
          </cell>
          <cell r="AF652" t="str">
            <v>NA</v>
          </cell>
          <cell r="AG652" t="str">
            <v>NA</v>
          </cell>
          <cell r="AH652" t="str">
            <v>NA</v>
          </cell>
          <cell r="AI652" t="e">
            <v>#VALUE!</v>
          </cell>
          <cell r="AJ652" t="str">
            <v>NA</v>
          </cell>
          <cell r="AK652" t="str">
            <v>NA</v>
          </cell>
          <cell r="AL652" t="str">
            <v>NA</v>
          </cell>
          <cell r="AM652" t="str">
            <v>NA</v>
          </cell>
          <cell r="AN652" t="str">
            <v>NA</v>
          </cell>
          <cell r="AO652" t="str">
            <v>NA</v>
          </cell>
          <cell r="AP652" t="str">
            <v>NA</v>
          </cell>
          <cell r="AQ652" t="str">
            <v>NA</v>
          </cell>
          <cell r="AR652" t="str">
            <v>NA</v>
          </cell>
          <cell r="AS652" t="str">
            <v>NA</v>
          </cell>
          <cell r="AT652" t="str">
            <v>NA</v>
          </cell>
          <cell r="AU652" t="str">
            <v>NA</v>
          </cell>
          <cell r="AV652" t="str">
            <v>NA</v>
          </cell>
          <cell r="AW652" t="str">
            <v>NA</v>
          </cell>
          <cell r="AX652" t="str">
            <v>NA</v>
          </cell>
          <cell r="AY652" t="str">
            <v>Include only records that contain "worker" in LifeStageSex field. Export specimen data. Collapse specimen records so that one record for each collnxspecies combination.</v>
          </cell>
        </row>
        <row r="653">
          <cell r="A653" t="str">
            <v>D-06</v>
          </cell>
          <cell r="B653" t="str">
            <v>Longino, John</v>
          </cell>
          <cell r="C653" t="str">
            <v>North America</v>
          </cell>
          <cell r="D653" t="str">
            <v>Nicaragua</v>
          </cell>
          <cell r="E653" t="str">
            <v>NA</v>
          </cell>
          <cell r="F653" t="str">
            <v>NA</v>
          </cell>
          <cell r="G653" t="str">
            <v>NA</v>
          </cell>
          <cell r="H653" t="str">
            <v>NA</v>
          </cell>
          <cell r="I653">
            <v>1650</v>
          </cell>
          <cell r="J653">
            <v>13.981680000000001</v>
          </cell>
          <cell r="K653">
            <v>-86.188929999999999</v>
          </cell>
          <cell r="L653" t="str">
            <v>NA</v>
          </cell>
          <cell r="M653" t="str">
            <v>NA</v>
          </cell>
          <cell r="N653" t="str">
            <v>NA</v>
          </cell>
          <cell r="O653" t="str">
            <v>NA</v>
          </cell>
          <cell r="P653" t="str">
            <v>NA</v>
          </cell>
          <cell r="Q653" t="str">
            <v>NA</v>
          </cell>
          <cell r="R653" t="str">
            <v>NA</v>
          </cell>
          <cell r="S653" t="str">
            <v>NA</v>
          </cell>
          <cell r="T653" t="str">
            <v>NA</v>
          </cell>
          <cell r="U653" t="str">
            <v>NA</v>
          </cell>
          <cell r="V653" t="str">
            <v>NA</v>
          </cell>
          <cell r="W653" t="str">
            <v>NA</v>
          </cell>
          <cell r="X653" t="str">
            <v>NA</v>
          </cell>
          <cell r="Y653" t="str">
            <v>NA</v>
          </cell>
          <cell r="Z653" t="str">
            <v>NA</v>
          </cell>
          <cell r="AA653" t="str">
            <v>NA</v>
          </cell>
          <cell r="AB653" t="str">
            <v>NA</v>
          </cell>
          <cell r="AC653" t="str">
            <v>NA</v>
          </cell>
          <cell r="AD653" t="str">
            <v>NA</v>
          </cell>
          <cell r="AE653" t="str">
            <v>NA</v>
          </cell>
          <cell r="AF653" t="str">
            <v>NA</v>
          </cell>
          <cell r="AG653" t="str">
            <v>NA</v>
          </cell>
          <cell r="AH653" t="str">
            <v>NA</v>
          </cell>
          <cell r="AI653" t="e">
            <v>#VALUE!</v>
          </cell>
          <cell r="AJ653" t="str">
            <v>NA</v>
          </cell>
          <cell r="AK653" t="str">
            <v>NA</v>
          </cell>
          <cell r="AL653" t="str">
            <v>NA</v>
          </cell>
          <cell r="AM653" t="str">
            <v>NA</v>
          </cell>
          <cell r="AN653" t="str">
            <v>NA</v>
          </cell>
          <cell r="AO653" t="str">
            <v>NA</v>
          </cell>
          <cell r="AP653" t="str">
            <v>NA</v>
          </cell>
          <cell r="AQ653" t="str">
            <v>NA</v>
          </cell>
          <cell r="AR653" t="str">
            <v>NA</v>
          </cell>
          <cell r="AS653" t="str">
            <v>NA</v>
          </cell>
          <cell r="AT653" t="str">
            <v>NA</v>
          </cell>
          <cell r="AU653" t="str">
            <v>NA</v>
          </cell>
          <cell r="AV653" t="str">
            <v>NA</v>
          </cell>
          <cell r="AW653" t="str">
            <v>NA</v>
          </cell>
          <cell r="AX653" t="str">
            <v>NA</v>
          </cell>
          <cell r="AY653" t="str">
            <v>Include only records that contain "worker" in LifeStageSex field. Export specimen data. Collapse specimen records so that one record for each collnxspecies combination.</v>
          </cell>
        </row>
        <row r="654">
          <cell r="A654" t="str">
            <v>D-07</v>
          </cell>
          <cell r="B654" t="str">
            <v>Longino, John</v>
          </cell>
          <cell r="C654" t="str">
            <v>North America</v>
          </cell>
          <cell r="D654" t="str">
            <v>Nicaragua</v>
          </cell>
          <cell r="E654" t="str">
            <v>NA</v>
          </cell>
          <cell r="F654" t="str">
            <v>NA</v>
          </cell>
          <cell r="G654" t="str">
            <v>NA</v>
          </cell>
          <cell r="H654" t="str">
            <v>NA</v>
          </cell>
          <cell r="I654">
            <v>30</v>
          </cell>
          <cell r="J654">
            <v>12.67239</v>
          </cell>
          <cell r="K654">
            <v>-83.715879999999999</v>
          </cell>
          <cell r="L654" t="str">
            <v>NA</v>
          </cell>
          <cell r="M654" t="str">
            <v>NA</v>
          </cell>
          <cell r="N654" t="str">
            <v>NA</v>
          </cell>
          <cell r="O654" t="str">
            <v>NA</v>
          </cell>
          <cell r="P654" t="str">
            <v>NA</v>
          </cell>
          <cell r="Q654" t="str">
            <v>NA</v>
          </cell>
          <cell r="R654" t="str">
            <v>NA</v>
          </cell>
          <cell r="S654" t="str">
            <v>NA</v>
          </cell>
          <cell r="T654" t="str">
            <v>NA</v>
          </cell>
          <cell r="U654" t="str">
            <v>NA</v>
          </cell>
          <cell r="V654" t="str">
            <v>NA</v>
          </cell>
          <cell r="W654" t="str">
            <v>NA</v>
          </cell>
          <cell r="X654" t="str">
            <v>NA</v>
          </cell>
          <cell r="Y654" t="str">
            <v>NA</v>
          </cell>
          <cell r="Z654" t="str">
            <v>NA</v>
          </cell>
          <cell r="AA654" t="str">
            <v>NA</v>
          </cell>
          <cell r="AB654" t="str">
            <v>NA</v>
          </cell>
          <cell r="AC654" t="str">
            <v>NA</v>
          </cell>
          <cell r="AD654" t="str">
            <v>NA</v>
          </cell>
          <cell r="AE654" t="str">
            <v>NA</v>
          </cell>
          <cell r="AF654" t="str">
            <v>NA</v>
          </cell>
          <cell r="AG654" t="str">
            <v>NA</v>
          </cell>
          <cell r="AH654" t="str">
            <v>NA</v>
          </cell>
          <cell r="AI654" t="e">
            <v>#VALUE!</v>
          </cell>
          <cell r="AJ654" t="str">
            <v>NA</v>
          </cell>
          <cell r="AK654" t="str">
            <v>NA</v>
          </cell>
          <cell r="AL654" t="str">
            <v>NA</v>
          </cell>
          <cell r="AM654" t="str">
            <v>NA</v>
          </cell>
          <cell r="AN654" t="str">
            <v>NA</v>
          </cell>
          <cell r="AO654" t="str">
            <v>NA</v>
          </cell>
          <cell r="AP654" t="str">
            <v>NA</v>
          </cell>
          <cell r="AQ654" t="str">
            <v>NA</v>
          </cell>
          <cell r="AR654" t="str">
            <v>NA</v>
          </cell>
          <cell r="AS654" t="str">
            <v>NA</v>
          </cell>
          <cell r="AT654" t="str">
            <v>NA</v>
          </cell>
          <cell r="AU654" t="str">
            <v>NA</v>
          </cell>
          <cell r="AV654" t="str">
            <v>NA</v>
          </cell>
          <cell r="AW654" t="str">
            <v>NA</v>
          </cell>
          <cell r="AX654" t="str">
            <v>NA</v>
          </cell>
          <cell r="AY654" t="str">
            <v>Include only records that contain "worker" in LifeStageSex field. Export specimen data. Collapse specimen records so that one record for each collnxspecies combination.</v>
          </cell>
        </row>
        <row r="655">
          <cell r="A655" t="str">
            <v>Dahms_etal_2005_01</v>
          </cell>
          <cell r="B655" t="str">
            <v>Tista, Melanie</v>
          </cell>
          <cell r="C655" t="str">
            <v>Europe</v>
          </cell>
          <cell r="D655" t="str">
            <v>Germany</v>
          </cell>
          <cell r="E655" t="str">
            <v>Hesse</v>
          </cell>
          <cell r="F655" t="str">
            <v>Lahn-Dill-Bergland</v>
          </cell>
          <cell r="G655" t="str">
            <v>H1</v>
          </cell>
          <cell r="H655" t="str">
            <v>hay meadow</v>
          </cell>
          <cell r="I655">
            <v>397.5</v>
          </cell>
          <cell r="J655">
            <v>50.8</v>
          </cell>
          <cell r="K655">
            <v>8.5</v>
          </cell>
          <cell r="L655" t="str">
            <v>Wikipedia</v>
          </cell>
          <cell r="M655" t="str">
            <v>NA</v>
          </cell>
          <cell r="N655">
            <v>75</v>
          </cell>
          <cell r="O655">
            <v>3</v>
          </cell>
          <cell r="P655">
            <v>3</v>
          </cell>
          <cell r="Q655">
            <v>0</v>
          </cell>
          <cell r="R655">
            <v>1</v>
          </cell>
          <cell r="S655" t="str">
            <v>NA</v>
          </cell>
          <cell r="T655">
            <v>5</v>
          </cell>
          <cell r="U655">
            <v>2004</v>
          </cell>
          <cell r="V655" t="str">
            <v>NA</v>
          </cell>
          <cell r="W655">
            <v>5</v>
          </cell>
          <cell r="X655">
            <v>2004</v>
          </cell>
          <cell r="Y655">
            <v>1</v>
          </cell>
          <cell r="Z655">
            <v>30</v>
          </cell>
          <cell r="AA655">
            <v>30</v>
          </cell>
          <cell r="AB655">
            <v>0</v>
          </cell>
          <cell r="AC655" t="str">
            <v>Pitfall</v>
          </cell>
          <cell r="AD655" t="str">
            <v>16 pitfall traps (diameter=3cm), filled with ca. 15ml ethanol-glycol-water-solution (1:1) as a preservative. Minimum distance of 2m to the border zones of the sites. Traps were separated by 10m (arranged in a 4x4 or 8x2 grid)</v>
          </cell>
          <cell r="AE655">
            <v>16</v>
          </cell>
          <cell r="AF655">
            <v>7.07</v>
          </cell>
          <cell r="AG655">
            <v>10</v>
          </cell>
          <cell r="AH655">
            <v>144</v>
          </cell>
          <cell r="AI655">
            <v>96</v>
          </cell>
          <cell r="AJ655">
            <v>0</v>
          </cell>
          <cell r="AK655">
            <v>0</v>
          </cell>
          <cell r="AL655">
            <v>0</v>
          </cell>
          <cell r="AM655">
            <v>0</v>
          </cell>
          <cell r="AN655">
            <v>0</v>
          </cell>
          <cell r="AO655">
            <v>0</v>
          </cell>
          <cell r="AP655">
            <v>0</v>
          </cell>
          <cell r="AQ655">
            <v>0</v>
          </cell>
          <cell r="AR655">
            <v>0</v>
          </cell>
          <cell r="AS655">
            <v>0</v>
          </cell>
          <cell r="AT655" t="str">
            <v>Grassland, Temperate forest</v>
          </cell>
          <cell r="AU655" t="str">
            <v>Disturbed</v>
          </cell>
          <cell r="AV655" t="str">
            <v>Agriculture</v>
          </cell>
          <cell r="AW655" t="str">
            <v>NA</v>
          </cell>
          <cell r="AX655" t="str">
            <v>Partially disturbed - hay meadow, cut once or twice a year, with a late first mowing in mid June</v>
          </cell>
          <cell r="AY655" t="str">
            <v>Elevation ranged between from 270-525 m between sites. Value given is an average.</v>
          </cell>
        </row>
        <row r="656">
          <cell r="A656" t="str">
            <v>Dahms_etal_2005_02</v>
          </cell>
          <cell r="B656" t="str">
            <v>Tista, Melanie</v>
          </cell>
          <cell r="C656" t="str">
            <v>Europe</v>
          </cell>
          <cell r="D656" t="str">
            <v>Germany</v>
          </cell>
          <cell r="E656" t="str">
            <v>Hesse</v>
          </cell>
          <cell r="F656" t="str">
            <v>Lahn-Dill-Bergland</v>
          </cell>
          <cell r="G656" t="str">
            <v>H2</v>
          </cell>
          <cell r="H656" t="str">
            <v>hay meadow</v>
          </cell>
          <cell r="I656">
            <v>397.5</v>
          </cell>
          <cell r="J656">
            <v>50.8</v>
          </cell>
          <cell r="K656">
            <v>8.5</v>
          </cell>
          <cell r="L656" t="str">
            <v>Wikipedia</v>
          </cell>
          <cell r="M656" t="str">
            <v>NA</v>
          </cell>
          <cell r="N656">
            <v>53</v>
          </cell>
          <cell r="O656">
            <v>5</v>
          </cell>
          <cell r="P656">
            <v>5</v>
          </cell>
          <cell r="Q656">
            <v>0</v>
          </cell>
          <cell r="R656">
            <v>1</v>
          </cell>
          <cell r="S656" t="str">
            <v>NA</v>
          </cell>
          <cell r="T656">
            <v>5</v>
          </cell>
          <cell r="U656">
            <v>2004</v>
          </cell>
          <cell r="V656" t="str">
            <v>NA</v>
          </cell>
          <cell r="W656">
            <v>5</v>
          </cell>
          <cell r="X656">
            <v>2004</v>
          </cell>
          <cell r="Y656">
            <v>1</v>
          </cell>
          <cell r="Z656">
            <v>30</v>
          </cell>
          <cell r="AA656">
            <v>30</v>
          </cell>
          <cell r="AB656">
            <v>0</v>
          </cell>
          <cell r="AC656" t="str">
            <v>Pitfall</v>
          </cell>
          <cell r="AD656" t="str">
            <v>16 pitfall traps (diameter=3cm), filled with ca. 15ml ethanol-glycol-water-solution (1:1) as a preservative. Minimum distance of 2m to the border zones of the sites. Traps were separated by 10m (arranged in a 4x4 or 8x2 grid)</v>
          </cell>
          <cell r="AE656">
            <v>16</v>
          </cell>
          <cell r="AF656">
            <v>7.07</v>
          </cell>
          <cell r="AG656">
            <v>10</v>
          </cell>
          <cell r="AH656">
            <v>144</v>
          </cell>
          <cell r="AI656">
            <v>96</v>
          </cell>
          <cell r="AJ656">
            <v>0</v>
          </cell>
          <cell r="AK656">
            <v>0</v>
          </cell>
          <cell r="AL656">
            <v>0</v>
          </cell>
          <cell r="AM656">
            <v>0</v>
          </cell>
          <cell r="AN656">
            <v>0</v>
          </cell>
          <cell r="AO656">
            <v>0</v>
          </cell>
          <cell r="AP656">
            <v>0</v>
          </cell>
          <cell r="AQ656">
            <v>0</v>
          </cell>
          <cell r="AR656">
            <v>0</v>
          </cell>
          <cell r="AS656">
            <v>0</v>
          </cell>
          <cell r="AT656" t="str">
            <v>Grassland, Temperate forest</v>
          </cell>
          <cell r="AU656" t="str">
            <v>Disturbed</v>
          </cell>
          <cell r="AV656" t="str">
            <v>Agriculture</v>
          </cell>
          <cell r="AW656" t="str">
            <v>NA</v>
          </cell>
          <cell r="AX656" t="str">
            <v>Partially disturbed - hay meadow, cut once or twice a year, with a late first mowing in mid June</v>
          </cell>
          <cell r="AY656" t="str">
            <v>Elevation ranged between from 270-525 m between sites. Value given is an average.</v>
          </cell>
        </row>
        <row r="657">
          <cell r="A657" t="str">
            <v>Dahms_etal_2005_03</v>
          </cell>
          <cell r="B657" t="str">
            <v>Tista, Melanie</v>
          </cell>
          <cell r="C657" t="str">
            <v>Europe</v>
          </cell>
          <cell r="D657" t="str">
            <v>Germany</v>
          </cell>
          <cell r="E657" t="str">
            <v>Hesse</v>
          </cell>
          <cell r="F657" t="str">
            <v>Lahn-Dill-Bergland</v>
          </cell>
          <cell r="G657" t="str">
            <v>H3</v>
          </cell>
          <cell r="H657" t="str">
            <v>hay meadow</v>
          </cell>
          <cell r="I657">
            <v>397.5</v>
          </cell>
          <cell r="J657">
            <v>50.8</v>
          </cell>
          <cell r="K657">
            <v>8.5</v>
          </cell>
          <cell r="L657" t="str">
            <v>Wikipedia</v>
          </cell>
          <cell r="M657" t="str">
            <v>NA</v>
          </cell>
          <cell r="N657">
            <v>75</v>
          </cell>
          <cell r="O657">
            <v>4</v>
          </cell>
          <cell r="P657">
            <v>4</v>
          </cell>
          <cell r="Q657">
            <v>0</v>
          </cell>
          <cell r="R657">
            <v>1</v>
          </cell>
          <cell r="S657" t="str">
            <v>NA</v>
          </cell>
          <cell r="T657">
            <v>5</v>
          </cell>
          <cell r="U657">
            <v>2004</v>
          </cell>
          <cell r="V657" t="str">
            <v>NA</v>
          </cell>
          <cell r="W657">
            <v>5</v>
          </cell>
          <cell r="X657">
            <v>2004</v>
          </cell>
          <cell r="Y657">
            <v>1</v>
          </cell>
          <cell r="Z657">
            <v>30</v>
          </cell>
          <cell r="AA657">
            <v>30</v>
          </cell>
          <cell r="AB657">
            <v>0</v>
          </cell>
          <cell r="AC657" t="str">
            <v>Pitfall</v>
          </cell>
          <cell r="AD657" t="str">
            <v>16 pitfall traps (diameter=3cm), filled with ca. 15ml ethanol-glycol-water-solution (1:1) as a preservative. Minimum distance of 2m to the border zones of the sites. Traps were separated by 10m (arranged in a 4x4 or 8x2 grid)</v>
          </cell>
          <cell r="AE657">
            <v>16</v>
          </cell>
          <cell r="AF657">
            <v>7.07</v>
          </cell>
          <cell r="AG657">
            <v>10</v>
          </cell>
          <cell r="AH657">
            <v>144</v>
          </cell>
          <cell r="AI657">
            <v>96</v>
          </cell>
          <cell r="AJ657">
            <v>0</v>
          </cell>
          <cell r="AK657">
            <v>0</v>
          </cell>
          <cell r="AL657">
            <v>0</v>
          </cell>
          <cell r="AM657">
            <v>0</v>
          </cell>
          <cell r="AN657">
            <v>0</v>
          </cell>
          <cell r="AO657">
            <v>0</v>
          </cell>
          <cell r="AP657">
            <v>0</v>
          </cell>
          <cell r="AQ657">
            <v>0</v>
          </cell>
          <cell r="AR657">
            <v>0</v>
          </cell>
          <cell r="AS657">
            <v>0</v>
          </cell>
          <cell r="AT657" t="str">
            <v>Grassland, Temperate forest</v>
          </cell>
          <cell r="AU657" t="str">
            <v>Disturbed</v>
          </cell>
          <cell r="AV657" t="str">
            <v>Agriculture</v>
          </cell>
          <cell r="AW657" t="str">
            <v>NA</v>
          </cell>
          <cell r="AX657" t="str">
            <v>Partially disturbed - hay meadow, cut once or twice a year, with a late first mowing in mid June</v>
          </cell>
          <cell r="AY657" t="str">
            <v>Elevation ranged between from 270-525 m between sites. Value given is an average.</v>
          </cell>
        </row>
        <row r="658">
          <cell r="A658" t="str">
            <v>Dahms_etal_2005_04</v>
          </cell>
          <cell r="B658" t="str">
            <v>Tista, Melanie</v>
          </cell>
          <cell r="C658" t="str">
            <v>Europe</v>
          </cell>
          <cell r="D658" t="str">
            <v>Germany</v>
          </cell>
          <cell r="E658" t="str">
            <v>Hesse</v>
          </cell>
          <cell r="F658" t="str">
            <v>Lahn-Dill-Bergland</v>
          </cell>
          <cell r="G658" t="str">
            <v>H4</v>
          </cell>
          <cell r="H658" t="str">
            <v>hay meadow</v>
          </cell>
          <cell r="I658">
            <v>397.5</v>
          </cell>
          <cell r="J658">
            <v>50.8</v>
          </cell>
          <cell r="K658">
            <v>8.5</v>
          </cell>
          <cell r="L658" t="str">
            <v>Wikipedia</v>
          </cell>
          <cell r="M658" t="str">
            <v>NA</v>
          </cell>
          <cell r="N658">
            <v>79</v>
          </cell>
          <cell r="O658">
            <v>3</v>
          </cell>
          <cell r="P658">
            <v>3</v>
          </cell>
          <cell r="Q658">
            <v>0</v>
          </cell>
          <cell r="R658">
            <v>1</v>
          </cell>
          <cell r="S658" t="str">
            <v>NA</v>
          </cell>
          <cell r="T658">
            <v>5</v>
          </cell>
          <cell r="U658">
            <v>2004</v>
          </cell>
          <cell r="V658" t="str">
            <v>NA</v>
          </cell>
          <cell r="W658">
            <v>5</v>
          </cell>
          <cell r="X658">
            <v>2004</v>
          </cell>
          <cell r="Y658">
            <v>1</v>
          </cell>
          <cell r="Z658">
            <v>30</v>
          </cell>
          <cell r="AA658">
            <v>30</v>
          </cell>
          <cell r="AB658">
            <v>0</v>
          </cell>
          <cell r="AC658" t="str">
            <v>Pitfall</v>
          </cell>
          <cell r="AD658" t="str">
            <v>16 pitfall traps (diameter=3cm), filled with ca. 15ml ethanol-glycol-water-solution (1:1) as a preservative. Minimum distance of 2m to the border zones of the sites. Traps were separated by 10m (arranged in a 4x4 or 8x2 grid)</v>
          </cell>
          <cell r="AE658">
            <v>16</v>
          </cell>
          <cell r="AF658">
            <v>7.07</v>
          </cell>
          <cell r="AG658">
            <v>10</v>
          </cell>
          <cell r="AH658">
            <v>144</v>
          </cell>
          <cell r="AI658">
            <v>96</v>
          </cell>
          <cell r="AJ658">
            <v>0</v>
          </cell>
          <cell r="AK658">
            <v>0</v>
          </cell>
          <cell r="AL658">
            <v>0</v>
          </cell>
          <cell r="AM658">
            <v>0</v>
          </cell>
          <cell r="AN658">
            <v>0</v>
          </cell>
          <cell r="AO658">
            <v>0</v>
          </cell>
          <cell r="AP658">
            <v>0</v>
          </cell>
          <cell r="AQ658">
            <v>0</v>
          </cell>
          <cell r="AR658">
            <v>0</v>
          </cell>
          <cell r="AS658">
            <v>0</v>
          </cell>
          <cell r="AT658" t="str">
            <v>Grassland, Temperate forest</v>
          </cell>
          <cell r="AU658" t="str">
            <v>Disturbed</v>
          </cell>
          <cell r="AV658" t="str">
            <v>Agriculture</v>
          </cell>
          <cell r="AW658" t="str">
            <v>NA</v>
          </cell>
          <cell r="AX658" t="str">
            <v>Partially disturbed - hay meadow, cut once or twice a year, with a late first mowing in mid June</v>
          </cell>
          <cell r="AY658" t="str">
            <v>Elevation ranged between from 270-525 m between sites. Value given is an average.</v>
          </cell>
        </row>
        <row r="659">
          <cell r="A659" t="str">
            <v>Dahms_etal_2005_05</v>
          </cell>
          <cell r="B659" t="str">
            <v>Tista, Melanie</v>
          </cell>
          <cell r="C659" t="str">
            <v>Europe</v>
          </cell>
          <cell r="D659" t="str">
            <v>Germany</v>
          </cell>
          <cell r="E659" t="str">
            <v>Hesse</v>
          </cell>
          <cell r="F659" t="str">
            <v>Lahn-Dill-Bergland</v>
          </cell>
          <cell r="G659" t="str">
            <v>H5</v>
          </cell>
          <cell r="H659" t="str">
            <v>hay meadow</v>
          </cell>
          <cell r="I659">
            <v>397.5</v>
          </cell>
          <cell r="J659">
            <v>50.8</v>
          </cell>
          <cell r="K659">
            <v>8.5</v>
          </cell>
          <cell r="L659" t="str">
            <v>Wikipedia</v>
          </cell>
          <cell r="M659" t="str">
            <v>NA</v>
          </cell>
          <cell r="N659">
            <v>75</v>
          </cell>
          <cell r="O659">
            <v>3</v>
          </cell>
          <cell r="P659">
            <v>3</v>
          </cell>
          <cell r="Q659">
            <v>0</v>
          </cell>
          <cell r="R659">
            <v>1</v>
          </cell>
          <cell r="S659" t="str">
            <v>NA</v>
          </cell>
          <cell r="T659">
            <v>5</v>
          </cell>
          <cell r="U659">
            <v>2004</v>
          </cell>
          <cell r="V659" t="str">
            <v>NA</v>
          </cell>
          <cell r="W659">
            <v>5</v>
          </cell>
          <cell r="X659">
            <v>2004</v>
          </cell>
          <cell r="Y659">
            <v>1</v>
          </cell>
          <cell r="Z659">
            <v>30</v>
          </cell>
          <cell r="AA659">
            <v>30</v>
          </cell>
          <cell r="AB659">
            <v>0</v>
          </cell>
          <cell r="AC659" t="str">
            <v>Pitfall</v>
          </cell>
          <cell r="AD659" t="str">
            <v>16 pitfall traps (diameter=3cm), filled with ca. 15ml ethanol-glycol-water-solution (1:1) as a preservative. Minimum distance of 2m to the border zones of the sites. Traps were separated by 10m (arranged in a 4x4 or 8x2 grid)</v>
          </cell>
          <cell r="AE659">
            <v>16</v>
          </cell>
          <cell r="AF659">
            <v>7.07</v>
          </cell>
          <cell r="AG659">
            <v>10</v>
          </cell>
          <cell r="AH659">
            <v>144</v>
          </cell>
          <cell r="AI659">
            <v>96</v>
          </cell>
          <cell r="AJ659">
            <v>0</v>
          </cell>
          <cell r="AK659">
            <v>0</v>
          </cell>
          <cell r="AL659">
            <v>0</v>
          </cell>
          <cell r="AM659">
            <v>0</v>
          </cell>
          <cell r="AN659">
            <v>0</v>
          </cell>
          <cell r="AO659">
            <v>0</v>
          </cell>
          <cell r="AP659">
            <v>0</v>
          </cell>
          <cell r="AQ659">
            <v>0</v>
          </cell>
          <cell r="AR659">
            <v>0</v>
          </cell>
          <cell r="AS659">
            <v>0</v>
          </cell>
          <cell r="AT659" t="str">
            <v>Grassland, Temperate forest</v>
          </cell>
          <cell r="AU659" t="str">
            <v>Disturbed</v>
          </cell>
          <cell r="AV659" t="str">
            <v>Agriculture</v>
          </cell>
          <cell r="AW659" t="str">
            <v>NA</v>
          </cell>
          <cell r="AX659" t="str">
            <v>Partially disturbed - hay meadow, cut once or twice a year, with a late first mowing in mid June</v>
          </cell>
          <cell r="AY659" t="str">
            <v>Elevation ranged between from 270-525 m between sites. Value given is an average.</v>
          </cell>
        </row>
        <row r="660">
          <cell r="A660" t="str">
            <v>Dahms_etal_2005_06</v>
          </cell>
          <cell r="B660" t="str">
            <v>Tista, Melanie</v>
          </cell>
          <cell r="C660" t="str">
            <v>Europe</v>
          </cell>
          <cell r="D660" t="str">
            <v>Germany</v>
          </cell>
          <cell r="E660" t="str">
            <v>Hesse</v>
          </cell>
          <cell r="F660" t="str">
            <v>Lahn-Dill-Bergland</v>
          </cell>
          <cell r="G660" t="str">
            <v>H6</v>
          </cell>
          <cell r="H660" t="str">
            <v>hay meadow</v>
          </cell>
          <cell r="I660">
            <v>397.5</v>
          </cell>
          <cell r="J660">
            <v>50.8</v>
          </cell>
          <cell r="K660">
            <v>8.5</v>
          </cell>
          <cell r="L660" t="str">
            <v>Wikipedia</v>
          </cell>
          <cell r="M660" t="str">
            <v>NA</v>
          </cell>
          <cell r="N660">
            <v>119</v>
          </cell>
          <cell r="O660">
            <v>4</v>
          </cell>
          <cell r="P660">
            <v>4</v>
          </cell>
          <cell r="Q660">
            <v>0</v>
          </cell>
          <cell r="R660">
            <v>1</v>
          </cell>
          <cell r="S660" t="str">
            <v>NA</v>
          </cell>
          <cell r="T660">
            <v>5</v>
          </cell>
          <cell r="U660">
            <v>2004</v>
          </cell>
          <cell r="V660" t="str">
            <v>NA</v>
          </cell>
          <cell r="W660">
            <v>5</v>
          </cell>
          <cell r="X660">
            <v>2004</v>
          </cell>
          <cell r="Y660">
            <v>1</v>
          </cell>
          <cell r="Z660">
            <v>30</v>
          </cell>
          <cell r="AA660">
            <v>30</v>
          </cell>
          <cell r="AB660">
            <v>0</v>
          </cell>
          <cell r="AC660" t="str">
            <v>Pitfall</v>
          </cell>
          <cell r="AD660" t="str">
            <v>16 pitfall traps (diameter=3cm), filled with ca. 15ml ethanol-glycol-water-solution (1:1) as a preservative. Minimum distance of 2m to the border zones of the sites. Traps were separated by 10m (arranged in a 4x4 or 8x2 grid)</v>
          </cell>
          <cell r="AE660">
            <v>16</v>
          </cell>
          <cell r="AF660">
            <v>7.07</v>
          </cell>
          <cell r="AG660">
            <v>10</v>
          </cell>
          <cell r="AH660">
            <v>144</v>
          </cell>
          <cell r="AI660">
            <v>96</v>
          </cell>
          <cell r="AJ660">
            <v>0</v>
          </cell>
          <cell r="AK660">
            <v>0</v>
          </cell>
          <cell r="AL660">
            <v>0</v>
          </cell>
          <cell r="AM660">
            <v>0</v>
          </cell>
          <cell r="AN660">
            <v>0</v>
          </cell>
          <cell r="AO660">
            <v>0</v>
          </cell>
          <cell r="AP660">
            <v>0</v>
          </cell>
          <cell r="AQ660">
            <v>0</v>
          </cell>
          <cell r="AR660">
            <v>0</v>
          </cell>
          <cell r="AS660">
            <v>0</v>
          </cell>
          <cell r="AT660" t="str">
            <v>Grassland, Temperate forest</v>
          </cell>
          <cell r="AU660" t="str">
            <v>Disturbed</v>
          </cell>
          <cell r="AV660" t="str">
            <v>Agriculture</v>
          </cell>
          <cell r="AW660" t="str">
            <v>NA</v>
          </cell>
          <cell r="AX660" t="str">
            <v>Partially disturbed - hay meadow, cut once or twice a year, with a late first mowing in mid June</v>
          </cell>
          <cell r="AY660" t="str">
            <v>Elevation ranged between from 270-525 m between sites. Value given is an average.</v>
          </cell>
        </row>
        <row r="661">
          <cell r="A661" t="str">
            <v>Dahms_etal_2005_07</v>
          </cell>
          <cell r="B661" t="str">
            <v>Tista, Melanie</v>
          </cell>
          <cell r="C661" t="str">
            <v>Europe</v>
          </cell>
          <cell r="D661" t="str">
            <v>Germany</v>
          </cell>
          <cell r="E661" t="str">
            <v>Hesse</v>
          </cell>
          <cell r="F661" t="str">
            <v>Lahn-Dill-Bergland</v>
          </cell>
          <cell r="G661" t="str">
            <v>H7</v>
          </cell>
          <cell r="H661" t="str">
            <v>hay meadow</v>
          </cell>
          <cell r="I661">
            <v>397.5</v>
          </cell>
          <cell r="J661">
            <v>50.8</v>
          </cell>
          <cell r="K661">
            <v>8.5</v>
          </cell>
          <cell r="L661" t="str">
            <v>Wikipedia</v>
          </cell>
          <cell r="M661" t="str">
            <v>NA</v>
          </cell>
          <cell r="N661">
            <v>132</v>
          </cell>
          <cell r="O661">
            <v>6</v>
          </cell>
          <cell r="P661">
            <v>6</v>
          </cell>
          <cell r="Q661">
            <v>0</v>
          </cell>
          <cell r="R661">
            <v>1</v>
          </cell>
          <cell r="S661" t="str">
            <v>NA</v>
          </cell>
          <cell r="T661">
            <v>5</v>
          </cell>
          <cell r="U661">
            <v>2004</v>
          </cell>
          <cell r="V661" t="str">
            <v>NA</v>
          </cell>
          <cell r="W661">
            <v>5</v>
          </cell>
          <cell r="X661">
            <v>2004</v>
          </cell>
          <cell r="Y661">
            <v>1</v>
          </cell>
          <cell r="Z661">
            <v>30</v>
          </cell>
          <cell r="AA661">
            <v>30</v>
          </cell>
          <cell r="AB661">
            <v>0</v>
          </cell>
          <cell r="AC661" t="str">
            <v>Pitfall</v>
          </cell>
          <cell r="AD661" t="str">
            <v>16 pitfall traps (diameter=3cm), filled with ca. 15ml ethanol-glycol-water-solution (1:1) as a preservative. Minimum distance of 2m to the border zones of the sites. Traps were separated by 10m (arranged in a 4x4 or 8x2 grid)</v>
          </cell>
          <cell r="AE661">
            <v>16</v>
          </cell>
          <cell r="AF661">
            <v>7.07</v>
          </cell>
          <cell r="AG661">
            <v>10</v>
          </cell>
          <cell r="AH661">
            <v>144</v>
          </cell>
          <cell r="AI661">
            <v>96</v>
          </cell>
          <cell r="AJ661">
            <v>0</v>
          </cell>
          <cell r="AK661">
            <v>0</v>
          </cell>
          <cell r="AL661">
            <v>0</v>
          </cell>
          <cell r="AM661">
            <v>0</v>
          </cell>
          <cell r="AN661">
            <v>0</v>
          </cell>
          <cell r="AO661">
            <v>0</v>
          </cell>
          <cell r="AP661">
            <v>0</v>
          </cell>
          <cell r="AQ661">
            <v>0</v>
          </cell>
          <cell r="AR661">
            <v>0</v>
          </cell>
          <cell r="AS661">
            <v>0</v>
          </cell>
          <cell r="AT661" t="str">
            <v>Grassland, Temperate forest</v>
          </cell>
          <cell r="AU661" t="str">
            <v>Disturbed</v>
          </cell>
          <cell r="AV661" t="str">
            <v>Agriculture</v>
          </cell>
          <cell r="AW661" t="str">
            <v>NA</v>
          </cell>
          <cell r="AX661" t="str">
            <v>Partially disturbed - hay meadow, cut once or twice a year, with a late first mowing in mid June</v>
          </cell>
          <cell r="AY661" t="str">
            <v>Elevation ranged between from 270-525 m between sites. Value given is an average.</v>
          </cell>
        </row>
        <row r="662">
          <cell r="A662" t="str">
            <v>Dahms_etal_2005_08</v>
          </cell>
          <cell r="B662" t="str">
            <v>Tista, Melanie</v>
          </cell>
          <cell r="C662" t="str">
            <v>Europe</v>
          </cell>
          <cell r="D662" t="str">
            <v>Germany</v>
          </cell>
          <cell r="E662" t="str">
            <v>Hesse</v>
          </cell>
          <cell r="F662" t="str">
            <v>Lahn-Dill-Bergland</v>
          </cell>
          <cell r="G662" t="str">
            <v>M1</v>
          </cell>
          <cell r="H662" t="str">
            <v>meadow pasture</v>
          </cell>
          <cell r="I662">
            <v>397.5</v>
          </cell>
          <cell r="J662">
            <v>50.8</v>
          </cell>
          <cell r="K662">
            <v>8.5</v>
          </cell>
          <cell r="L662" t="str">
            <v>Wikipedia</v>
          </cell>
          <cell r="M662" t="str">
            <v>NA</v>
          </cell>
          <cell r="N662">
            <v>63</v>
          </cell>
          <cell r="O662">
            <v>4</v>
          </cell>
          <cell r="P662">
            <v>4</v>
          </cell>
          <cell r="Q662">
            <v>0</v>
          </cell>
          <cell r="R662">
            <v>1</v>
          </cell>
          <cell r="S662" t="str">
            <v>NA</v>
          </cell>
          <cell r="T662">
            <v>5</v>
          </cell>
          <cell r="U662">
            <v>2004</v>
          </cell>
          <cell r="V662" t="str">
            <v>NA</v>
          </cell>
          <cell r="W662">
            <v>5</v>
          </cell>
          <cell r="X662">
            <v>2004</v>
          </cell>
          <cell r="Y662">
            <v>1</v>
          </cell>
          <cell r="Z662">
            <v>30</v>
          </cell>
          <cell r="AA662">
            <v>30</v>
          </cell>
          <cell r="AB662">
            <v>0</v>
          </cell>
          <cell r="AC662" t="str">
            <v>Pitfall</v>
          </cell>
          <cell r="AD662" t="str">
            <v>16 pitfall traps (diameter=3cm), filled with ca. 15ml ethanol-glycol-water-solution (1:1) as a preservative. Minimum distance of 2m to the border zones of the sites. Traps were separated by 10m (arranged in a 4x4 or 8x2 grid)</v>
          </cell>
          <cell r="AE662">
            <v>16</v>
          </cell>
          <cell r="AF662">
            <v>7.07</v>
          </cell>
          <cell r="AG662">
            <v>10</v>
          </cell>
          <cell r="AH662">
            <v>144</v>
          </cell>
          <cell r="AI662">
            <v>96</v>
          </cell>
          <cell r="AJ662">
            <v>0</v>
          </cell>
          <cell r="AK662">
            <v>0</v>
          </cell>
          <cell r="AL662">
            <v>0</v>
          </cell>
          <cell r="AM662">
            <v>0</v>
          </cell>
          <cell r="AN662">
            <v>0</v>
          </cell>
          <cell r="AO662">
            <v>0</v>
          </cell>
          <cell r="AP662">
            <v>0</v>
          </cell>
          <cell r="AQ662">
            <v>0</v>
          </cell>
          <cell r="AR662">
            <v>0</v>
          </cell>
          <cell r="AS662">
            <v>0</v>
          </cell>
          <cell r="AT662" t="str">
            <v>Grassland, Temperate forest</v>
          </cell>
          <cell r="AU662" t="str">
            <v>Disturbed</v>
          </cell>
          <cell r="AV662" t="str">
            <v>Agriculture</v>
          </cell>
          <cell r="AW662" t="str">
            <v>NA</v>
          </cell>
          <cell r="AX662" t="str">
            <v>meadow pasture, involving late mowing in mid June and subsequent grazing</v>
          </cell>
          <cell r="AY662" t="str">
            <v>Elevation ranged between from 270-525 m between sites. Value given is an average.</v>
          </cell>
        </row>
        <row r="663">
          <cell r="A663" t="str">
            <v>Dahms_etal_2005_09</v>
          </cell>
          <cell r="B663" t="str">
            <v>Tista, Melanie</v>
          </cell>
          <cell r="C663" t="str">
            <v>Europe</v>
          </cell>
          <cell r="D663" t="str">
            <v>Germany</v>
          </cell>
          <cell r="E663" t="str">
            <v>Hesse</v>
          </cell>
          <cell r="F663" t="str">
            <v>Lahn-Dill-Bergland</v>
          </cell>
          <cell r="G663" t="str">
            <v>M2</v>
          </cell>
          <cell r="H663" t="str">
            <v>meadow pasture</v>
          </cell>
          <cell r="I663">
            <v>397.5</v>
          </cell>
          <cell r="J663">
            <v>50.8</v>
          </cell>
          <cell r="K663">
            <v>8.5</v>
          </cell>
          <cell r="L663" t="str">
            <v>Wikipedia</v>
          </cell>
          <cell r="M663" t="str">
            <v>NA</v>
          </cell>
          <cell r="N663">
            <v>75</v>
          </cell>
          <cell r="O663">
            <v>3</v>
          </cell>
          <cell r="P663">
            <v>3</v>
          </cell>
          <cell r="Q663">
            <v>0</v>
          </cell>
          <cell r="R663">
            <v>1</v>
          </cell>
          <cell r="S663" t="str">
            <v>NA</v>
          </cell>
          <cell r="T663">
            <v>5</v>
          </cell>
          <cell r="U663">
            <v>2004</v>
          </cell>
          <cell r="V663" t="str">
            <v>NA</v>
          </cell>
          <cell r="W663">
            <v>5</v>
          </cell>
          <cell r="X663">
            <v>2004</v>
          </cell>
          <cell r="Y663">
            <v>1</v>
          </cell>
          <cell r="Z663">
            <v>30</v>
          </cell>
          <cell r="AA663">
            <v>30</v>
          </cell>
          <cell r="AB663">
            <v>0</v>
          </cell>
          <cell r="AC663" t="str">
            <v>Pitfall</v>
          </cell>
          <cell r="AD663" t="str">
            <v>16 pitfall traps (diameter=3cm), filled with ca. 15ml ethanol-glycol-water-solution (1:1) as a preservative. Minimum distance of 2m to the border zones of the sites. Traps were separated by 10m (arranged in a 4x4 or 8x2 grid)</v>
          </cell>
          <cell r="AE663">
            <v>16</v>
          </cell>
          <cell r="AF663">
            <v>7.07</v>
          </cell>
          <cell r="AG663">
            <v>10</v>
          </cell>
          <cell r="AH663">
            <v>144</v>
          </cell>
          <cell r="AI663">
            <v>96</v>
          </cell>
          <cell r="AJ663">
            <v>0</v>
          </cell>
          <cell r="AK663">
            <v>0</v>
          </cell>
          <cell r="AL663">
            <v>0</v>
          </cell>
          <cell r="AM663">
            <v>0</v>
          </cell>
          <cell r="AN663">
            <v>0</v>
          </cell>
          <cell r="AO663">
            <v>0</v>
          </cell>
          <cell r="AP663">
            <v>0</v>
          </cell>
          <cell r="AQ663">
            <v>0</v>
          </cell>
          <cell r="AR663">
            <v>0</v>
          </cell>
          <cell r="AS663">
            <v>0</v>
          </cell>
          <cell r="AT663" t="str">
            <v>Grassland, Temperate forest</v>
          </cell>
          <cell r="AU663" t="str">
            <v>Disturbed</v>
          </cell>
          <cell r="AV663" t="str">
            <v>Agriculture</v>
          </cell>
          <cell r="AW663" t="str">
            <v>NA</v>
          </cell>
          <cell r="AX663" t="str">
            <v>meadow pasture, involving late mowing in mid June and subsequent grazing</v>
          </cell>
          <cell r="AY663" t="str">
            <v>Elevation ranged between from 270-525 m between sites. Value given is an average.</v>
          </cell>
        </row>
        <row r="664">
          <cell r="A664" t="str">
            <v>Dahms_etal_2005_10</v>
          </cell>
          <cell r="B664" t="str">
            <v>Tista, Melanie</v>
          </cell>
          <cell r="C664" t="str">
            <v>Europe</v>
          </cell>
          <cell r="D664" t="str">
            <v>Germany</v>
          </cell>
          <cell r="E664" t="str">
            <v>Hesse</v>
          </cell>
          <cell r="F664" t="str">
            <v>Lahn-Dill-Bergland</v>
          </cell>
          <cell r="G664" t="str">
            <v>M3</v>
          </cell>
          <cell r="H664" t="str">
            <v>meadow pasture</v>
          </cell>
          <cell r="I664">
            <v>397.5</v>
          </cell>
          <cell r="J664">
            <v>50.8</v>
          </cell>
          <cell r="K664">
            <v>8.5</v>
          </cell>
          <cell r="L664" t="str">
            <v>Wikipedia</v>
          </cell>
          <cell r="M664" t="str">
            <v>NA</v>
          </cell>
          <cell r="N664">
            <v>56</v>
          </cell>
          <cell r="O664">
            <v>4</v>
          </cell>
          <cell r="P664">
            <v>4</v>
          </cell>
          <cell r="Q664">
            <v>0</v>
          </cell>
          <cell r="R664">
            <v>1</v>
          </cell>
          <cell r="S664" t="str">
            <v>NA</v>
          </cell>
          <cell r="T664">
            <v>5</v>
          </cell>
          <cell r="U664">
            <v>2004</v>
          </cell>
          <cell r="V664" t="str">
            <v>NA</v>
          </cell>
          <cell r="W664">
            <v>5</v>
          </cell>
          <cell r="X664">
            <v>2004</v>
          </cell>
          <cell r="Y664">
            <v>1</v>
          </cell>
          <cell r="Z664">
            <v>30</v>
          </cell>
          <cell r="AA664">
            <v>30</v>
          </cell>
          <cell r="AB664">
            <v>0</v>
          </cell>
          <cell r="AC664" t="str">
            <v>Pitfall</v>
          </cell>
          <cell r="AD664" t="str">
            <v>16 pitfall traps (diameter=3cm), filled with ca. 15ml ethanol-glycol-water-solution (1:1) as a preservative. Minimum distance of 2m to the border zones of the sites. Traps were separated by 10m (arranged in a 4x4 or 8x2 grid)</v>
          </cell>
          <cell r="AE664">
            <v>16</v>
          </cell>
          <cell r="AF664">
            <v>7.07</v>
          </cell>
          <cell r="AG664">
            <v>10</v>
          </cell>
          <cell r="AH664">
            <v>144</v>
          </cell>
          <cell r="AI664">
            <v>96</v>
          </cell>
          <cell r="AJ664">
            <v>0</v>
          </cell>
          <cell r="AK664">
            <v>0</v>
          </cell>
          <cell r="AL664">
            <v>0</v>
          </cell>
          <cell r="AM664">
            <v>0</v>
          </cell>
          <cell r="AN664">
            <v>0</v>
          </cell>
          <cell r="AO664">
            <v>0</v>
          </cell>
          <cell r="AP664">
            <v>0</v>
          </cell>
          <cell r="AQ664">
            <v>0</v>
          </cell>
          <cell r="AR664">
            <v>0</v>
          </cell>
          <cell r="AS664">
            <v>0</v>
          </cell>
          <cell r="AT664" t="str">
            <v>Grassland, Temperate forest</v>
          </cell>
          <cell r="AU664" t="str">
            <v>Disturbed</v>
          </cell>
          <cell r="AV664" t="str">
            <v>Agriculture</v>
          </cell>
          <cell r="AW664" t="str">
            <v>NA</v>
          </cell>
          <cell r="AX664" t="str">
            <v>meadow pasture, involving late mowing in mid June and subsequent grazing</v>
          </cell>
          <cell r="AY664" t="str">
            <v>Elevation ranged between from 270-525 m between sites. Value given is an average.</v>
          </cell>
        </row>
        <row r="665">
          <cell r="A665" t="str">
            <v>Dahms_etal_2005_11</v>
          </cell>
          <cell r="B665" t="str">
            <v>Tista, Melanie</v>
          </cell>
          <cell r="C665" t="str">
            <v>Europe</v>
          </cell>
          <cell r="D665" t="str">
            <v>Germany</v>
          </cell>
          <cell r="E665" t="str">
            <v>Hesse</v>
          </cell>
          <cell r="F665" t="str">
            <v>Lahn-Dill-Bergland</v>
          </cell>
          <cell r="G665" t="str">
            <v>M4</v>
          </cell>
          <cell r="H665" t="str">
            <v>meadow pasture</v>
          </cell>
          <cell r="I665">
            <v>397.5</v>
          </cell>
          <cell r="J665">
            <v>50.8</v>
          </cell>
          <cell r="K665">
            <v>8.5</v>
          </cell>
          <cell r="L665" t="str">
            <v>Wikipedia</v>
          </cell>
          <cell r="M665" t="str">
            <v>NA</v>
          </cell>
          <cell r="N665">
            <v>133</v>
          </cell>
          <cell r="O665">
            <v>7</v>
          </cell>
          <cell r="P665">
            <v>7</v>
          </cell>
          <cell r="Q665">
            <v>0</v>
          </cell>
          <cell r="R665">
            <v>1</v>
          </cell>
          <cell r="S665" t="str">
            <v>NA</v>
          </cell>
          <cell r="T665">
            <v>5</v>
          </cell>
          <cell r="U665">
            <v>2004</v>
          </cell>
          <cell r="V665" t="str">
            <v>NA</v>
          </cell>
          <cell r="W665">
            <v>5</v>
          </cell>
          <cell r="X665">
            <v>2004</v>
          </cell>
          <cell r="Y665">
            <v>1</v>
          </cell>
          <cell r="Z665">
            <v>30</v>
          </cell>
          <cell r="AA665">
            <v>30</v>
          </cell>
          <cell r="AB665">
            <v>0</v>
          </cell>
          <cell r="AC665" t="str">
            <v>Pitfall</v>
          </cell>
          <cell r="AD665" t="str">
            <v>16 pitfall traps (diameter=3cm), filled with ca. 15ml ethanol-glycol-water-solution (1:1) as a preservative. Minimum distance of 2m to the border zones of the sites. Traps were separated by 10m (arranged in a 4x4 or 8x2 grid)</v>
          </cell>
          <cell r="AE665">
            <v>16</v>
          </cell>
          <cell r="AF665">
            <v>7.07</v>
          </cell>
          <cell r="AG665">
            <v>10</v>
          </cell>
          <cell r="AH665">
            <v>144</v>
          </cell>
          <cell r="AI665">
            <v>96</v>
          </cell>
          <cell r="AJ665">
            <v>0</v>
          </cell>
          <cell r="AK665">
            <v>0</v>
          </cell>
          <cell r="AL665">
            <v>0</v>
          </cell>
          <cell r="AM665">
            <v>0</v>
          </cell>
          <cell r="AN665">
            <v>0</v>
          </cell>
          <cell r="AO665">
            <v>0</v>
          </cell>
          <cell r="AP665">
            <v>0</v>
          </cell>
          <cell r="AQ665">
            <v>0</v>
          </cell>
          <cell r="AR665">
            <v>0</v>
          </cell>
          <cell r="AS665">
            <v>0</v>
          </cell>
          <cell r="AT665" t="str">
            <v>Grassland, Temperate forest</v>
          </cell>
          <cell r="AU665" t="str">
            <v>Disturbed</v>
          </cell>
          <cell r="AV665" t="str">
            <v>Agriculture</v>
          </cell>
          <cell r="AW665" t="str">
            <v>NA</v>
          </cell>
          <cell r="AX665" t="str">
            <v>meadow pasture, involving late mowing in mid June and subsequent grazing</v>
          </cell>
          <cell r="AY665" t="str">
            <v>Elevation ranged between from 270-525 m between sites. Value given is an average.</v>
          </cell>
        </row>
        <row r="666">
          <cell r="A666" t="str">
            <v>Dahms_etal_2005_12</v>
          </cell>
          <cell r="B666" t="str">
            <v>Tista, Melanie</v>
          </cell>
          <cell r="C666" t="str">
            <v>Europe</v>
          </cell>
          <cell r="D666" t="str">
            <v>Germany</v>
          </cell>
          <cell r="E666" t="str">
            <v>Hesse</v>
          </cell>
          <cell r="F666" t="str">
            <v>Lahn-Dill-Bergland</v>
          </cell>
          <cell r="G666" t="str">
            <v>M5</v>
          </cell>
          <cell r="H666" t="str">
            <v>meadow pasture</v>
          </cell>
          <cell r="I666">
            <v>397.5</v>
          </cell>
          <cell r="J666">
            <v>50.8</v>
          </cell>
          <cell r="K666">
            <v>8.5</v>
          </cell>
          <cell r="L666" t="str">
            <v>Wikipedia</v>
          </cell>
          <cell r="M666" t="str">
            <v>NA</v>
          </cell>
          <cell r="N666">
            <v>42</v>
          </cell>
          <cell r="O666">
            <v>3</v>
          </cell>
          <cell r="P666">
            <v>3</v>
          </cell>
          <cell r="Q666">
            <v>0</v>
          </cell>
          <cell r="R666">
            <v>1</v>
          </cell>
          <cell r="S666" t="str">
            <v>NA</v>
          </cell>
          <cell r="T666">
            <v>5</v>
          </cell>
          <cell r="U666">
            <v>2004</v>
          </cell>
          <cell r="V666" t="str">
            <v>NA</v>
          </cell>
          <cell r="W666">
            <v>5</v>
          </cell>
          <cell r="X666">
            <v>2004</v>
          </cell>
          <cell r="Y666">
            <v>1</v>
          </cell>
          <cell r="Z666">
            <v>30</v>
          </cell>
          <cell r="AA666">
            <v>30</v>
          </cell>
          <cell r="AB666">
            <v>0</v>
          </cell>
          <cell r="AC666" t="str">
            <v>Pitfall</v>
          </cell>
          <cell r="AD666" t="str">
            <v>16 pitfall traps (diameter=3cm), filled with ca. 15ml ethanol-glycol-water-solution (1:1) as a preservative. Minimum distance of 2m to the border zones of the sites. Traps were separated by 10m (arranged in a 4x4 or 8x2 grid)</v>
          </cell>
          <cell r="AE666">
            <v>16</v>
          </cell>
          <cell r="AF666">
            <v>7.07</v>
          </cell>
          <cell r="AG666">
            <v>10</v>
          </cell>
          <cell r="AH666">
            <v>144</v>
          </cell>
          <cell r="AI666">
            <v>96</v>
          </cell>
          <cell r="AJ666">
            <v>0</v>
          </cell>
          <cell r="AK666">
            <v>0</v>
          </cell>
          <cell r="AL666">
            <v>0</v>
          </cell>
          <cell r="AM666">
            <v>0</v>
          </cell>
          <cell r="AN666">
            <v>0</v>
          </cell>
          <cell r="AO666">
            <v>0</v>
          </cell>
          <cell r="AP666">
            <v>0</v>
          </cell>
          <cell r="AQ666">
            <v>0</v>
          </cell>
          <cell r="AR666">
            <v>0</v>
          </cell>
          <cell r="AS666">
            <v>0</v>
          </cell>
          <cell r="AT666" t="str">
            <v>Grassland, Temperate forest</v>
          </cell>
          <cell r="AU666" t="str">
            <v>Disturbed</v>
          </cell>
          <cell r="AV666" t="str">
            <v>Agriculture</v>
          </cell>
          <cell r="AW666" t="str">
            <v>NA</v>
          </cell>
          <cell r="AX666" t="str">
            <v>meadow pasture, involving late mowing in mid June and subsequent grazing</v>
          </cell>
          <cell r="AY666" t="str">
            <v>Elevation ranged between from 270-525 m between sites. Value given is an average.</v>
          </cell>
        </row>
        <row r="667">
          <cell r="A667" t="str">
            <v>Dahms_etal_2005_13</v>
          </cell>
          <cell r="B667" t="str">
            <v>Tista, Melanie</v>
          </cell>
          <cell r="C667" t="str">
            <v>Europe</v>
          </cell>
          <cell r="D667" t="str">
            <v>Germany</v>
          </cell>
          <cell r="E667" t="str">
            <v>Hesse</v>
          </cell>
          <cell r="F667" t="str">
            <v>Lahn-Dill-Bergland</v>
          </cell>
          <cell r="G667" t="str">
            <v>M6</v>
          </cell>
          <cell r="H667" t="str">
            <v>meadow pasture</v>
          </cell>
          <cell r="I667">
            <v>397.5</v>
          </cell>
          <cell r="J667">
            <v>50.8</v>
          </cell>
          <cell r="K667">
            <v>8.5</v>
          </cell>
          <cell r="L667" t="str">
            <v>Wikipedia</v>
          </cell>
          <cell r="M667" t="str">
            <v>NA</v>
          </cell>
          <cell r="N667">
            <v>95</v>
          </cell>
          <cell r="O667">
            <v>3</v>
          </cell>
          <cell r="P667">
            <v>3</v>
          </cell>
          <cell r="Q667">
            <v>0</v>
          </cell>
          <cell r="R667">
            <v>1</v>
          </cell>
          <cell r="S667" t="str">
            <v>NA</v>
          </cell>
          <cell r="T667">
            <v>5</v>
          </cell>
          <cell r="U667">
            <v>2004</v>
          </cell>
          <cell r="V667" t="str">
            <v>NA</v>
          </cell>
          <cell r="W667">
            <v>5</v>
          </cell>
          <cell r="X667">
            <v>2004</v>
          </cell>
          <cell r="Y667">
            <v>1</v>
          </cell>
          <cell r="Z667">
            <v>30</v>
          </cell>
          <cell r="AA667">
            <v>30</v>
          </cell>
          <cell r="AB667">
            <v>0</v>
          </cell>
          <cell r="AC667" t="str">
            <v>Pitfall</v>
          </cell>
          <cell r="AD667" t="str">
            <v>16 pitfall traps (diameter=3cm), filled with ca. 15ml ethanol-glycol-water-solution (1:1) as a preservative. Minimum distance of 2m to the border zones of the sites. Traps were separated by 10m (arranged in a 4x4 or 8x2 grid)</v>
          </cell>
          <cell r="AE667">
            <v>16</v>
          </cell>
          <cell r="AF667">
            <v>7.07</v>
          </cell>
          <cell r="AG667">
            <v>10</v>
          </cell>
          <cell r="AH667">
            <v>144</v>
          </cell>
          <cell r="AI667">
            <v>96</v>
          </cell>
          <cell r="AJ667">
            <v>0</v>
          </cell>
          <cell r="AK667">
            <v>0</v>
          </cell>
          <cell r="AL667">
            <v>0</v>
          </cell>
          <cell r="AM667">
            <v>0</v>
          </cell>
          <cell r="AN667">
            <v>0</v>
          </cell>
          <cell r="AO667">
            <v>0</v>
          </cell>
          <cell r="AP667">
            <v>0</v>
          </cell>
          <cell r="AQ667">
            <v>0</v>
          </cell>
          <cell r="AR667">
            <v>0</v>
          </cell>
          <cell r="AS667">
            <v>0</v>
          </cell>
          <cell r="AT667" t="str">
            <v>Grassland, Temperate forest</v>
          </cell>
          <cell r="AU667" t="str">
            <v>Disturbed</v>
          </cell>
          <cell r="AV667" t="str">
            <v>Agriculture</v>
          </cell>
          <cell r="AW667" t="str">
            <v>NA</v>
          </cell>
          <cell r="AX667" t="str">
            <v>meadow pasture, involving late mowing in mid June and subsequent grazing</v>
          </cell>
          <cell r="AY667" t="str">
            <v>Elevation ranged between from 270-525 m between sites. Value given is an average.</v>
          </cell>
        </row>
        <row r="668">
          <cell r="A668" t="str">
            <v>Dahms_etal_2005_14</v>
          </cell>
          <cell r="B668" t="str">
            <v>Tista, Melanie</v>
          </cell>
          <cell r="C668" t="str">
            <v>Europe</v>
          </cell>
          <cell r="D668" t="str">
            <v>Germany</v>
          </cell>
          <cell r="E668" t="str">
            <v>Hesse</v>
          </cell>
          <cell r="F668" t="str">
            <v>Lahn-Dill-Bergland</v>
          </cell>
          <cell r="G668" t="str">
            <v>M7</v>
          </cell>
          <cell r="H668" t="str">
            <v>meadow pasture</v>
          </cell>
          <cell r="I668">
            <v>397.5</v>
          </cell>
          <cell r="J668">
            <v>50.8</v>
          </cell>
          <cell r="K668">
            <v>8.5</v>
          </cell>
          <cell r="L668" t="str">
            <v>Wikipedia</v>
          </cell>
          <cell r="M668" t="str">
            <v>NA</v>
          </cell>
          <cell r="N668">
            <v>51</v>
          </cell>
          <cell r="O668">
            <v>2</v>
          </cell>
          <cell r="P668">
            <v>2</v>
          </cell>
          <cell r="Q668">
            <v>0</v>
          </cell>
          <cell r="R668">
            <v>1</v>
          </cell>
          <cell r="S668" t="str">
            <v>NA</v>
          </cell>
          <cell r="T668">
            <v>5</v>
          </cell>
          <cell r="U668">
            <v>2004</v>
          </cell>
          <cell r="V668" t="str">
            <v>NA</v>
          </cell>
          <cell r="W668">
            <v>5</v>
          </cell>
          <cell r="X668">
            <v>2004</v>
          </cell>
          <cell r="Y668">
            <v>1</v>
          </cell>
          <cell r="Z668">
            <v>30</v>
          </cell>
          <cell r="AA668">
            <v>30</v>
          </cell>
          <cell r="AB668">
            <v>0</v>
          </cell>
          <cell r="AC668" t="str">
            <v>Pitfall</v>
          </cell>
          <cell r="AD668" t="str">
            <v>16 pitfall traps (diameter=3cm), filled with ca. 15ml ethanol-glycol-water-solution (1:1) as a preservative. Minimum distance of 2m to the border zones of the sites. Traps were separated by 10m (arranged in a 4x4 or 8x2 grid)</v>
          </cell>
          <cell r="AE668">
            <v>16</v>
          </cell>
          <cell r="AF668">
            <v>7.07</v>
          </cell>
          <cell r="AG668">
            <v>10</v>
          </cell>
          <cell r="AH668">
            <v>144</v>
          </cell>
          <cell r="AI668">
            <v>96</v>
          </cell>
          <cell r="AJ668">
            <v>0</v>
          </cell>
          <cell r="AK668">
            <v>0</v>
          </cell>
          <cell r="AL668">
            <v>0</v>
          </cell>
          <cell r="AM668">
            <v>0</v>
          </cell>
          <cell r="AN668">
            <v>0</v>
          </cell>
          <cell r="AO668">
            <v>0</v>
          </cell>
          <cell r="AP668">
            <v>0</v>
          </cell>
          <cell r="AQ668">
            <v>0</v>
          </cell>
          <cell r="AR668">
            <v>0</v>
          </cell>
          <cell r="AS668">
            <v>0</v>
          </cell>
          <cell r="AT668" t="str">
            <v>Grassland, Temperate forest</v>
          </cell>
          <cell r="AU668" t="str">
            <v>Disturbed</v>
          </cell>
          <cell r="AV668" t="str">
            <v>Agriculture</v>
          </cell>
          <cell r="AW668" t="str">
            <v>NA</v>
          </cell>
          <cell r="AX668" t="str">
            <v>meadow pasture, involving late mowing in mid June and subsequent grazing</v>
          </cell>
          <cell r="AY668" t="str">
            <v>Elevation ranged between from 270-525 m between sites. Value given is an average.</v>
          </cell>
        </row>
        <row r="669">
          <cell r="A669" t="str">
            <v>Dahms_etal_2005_15</v>
          </cell>
          <cell r="B669" t="str">
            <v>Tista, Melanie</v>
          </cell>
          <cell r="C669" t="str">
            <v>Europe</v>
          </cell>
          <cell r="D669" t="str">
            <v>Germany</v>
          </cell>
          <cell r="E669" t="str">
            <v>Hesse</v>
          </cell>
          <cell r="F669" t="str">
            <v>Lahn-Dill-Bergland</v>
          </cell>
          <cell r="G669" t="str">
            <v>M8</v>
          </cell>
          <cell r="H669" t="str">
            <v>meadow pasture</v>
          </cell>
          <cell r="I669">
            <v>397.5</v>
          </cell>
          <cell r="J669">
            <v>50.8</v>
          </cell>
          <cell r="K669">
            <v>8.5</v>
          </cell>
          <cell r="L669" t="str">
            <v>Wikipedia</v>
          </cell>
          <cell r="M669" t="str">
            <v>NA</v>
          </cell>
          <cell r="N669">
            <v>131</v>
          </cell>
          <cell r="O669">
            <v>5</v>
          </cell>
          <cell r="P669">
            <v>5</v>
          </cell>
          <cell r="Q669">
            <v>0</v>
          </cell>
          <cell r="R669">
            <v>1</v>
          </cell>
          <cell r="S669" t="str">
            <v>NA</v>
          </cell>
          <cell r="T669">
            <v>5</v>
          </cell>
          <cell r="U669">
            <v>2004</v>
          </cell>
          <cell r="V669" t="str">
            <v>NA</v>
          </cell>
          <cell r="W669">
            <v>5</v>
          </cell>
          <cell r="X669">
            <v>2004</v>
          </cell>
          <cell r="Y669">
            <v>1</v>
          </cell>
          <cell r="Z669">
            <v>30</v>
          </cell>
          <cell r="AA669">
            <v>30</v>
          </cell>
          <cell r="AB669">
            <v>0</v>
          </cell>
          <cell r="AC669" t="str">
            <v>Pitfall</v>
          </cell>
          <cell r="AD669" t="str">
            <v>16 pitfall traps (diameter=3cm), filled with ca. 15ml ethanol-glycol-water-solution (1:1) as a preservative. Minimum distance of 2m to the border zones of the sites. Traps were separated by 10m (arranged in a 4x4 or 8x2 grid)</v>
          </cell>
          <cell r="AE669">
            <v>16</v>
          </cell>
          <cell r="AF669">
            <v>7.07</v>
          </cell>
          <cell r="AG669">
            <v>10</v>
          </cell>
          <cell r="AH669">
            <v>144</v>
          </cell>
          <cell r="AI669">
            <v>96</v>
          </cell>
          <cell r="AJ669">
            <v>0</v>
          </cell>
          <cell r="AK669">
            <v>0</v>
          </cell>
          <cell r="AL669">
            <v>0</v>
          </cell>
          <cell r="AM669">
            <v>0</v>
          </cell>
          <cell r="AN669">
            <v>0</v>
          </cell>
          <cell r="AO669">
            <v>0</v>
          </cell>
          <cell r="AP669">
            <v>0</v>
          </cell>
          <cell r="AQ669">
            <v>0</v>
          </cell>
          <cell r="AR669">
            <v>0</v>
          </cell>
          <cell r="AS669">
            <v>0</v>
          </cell>
          <cell r="AT669" t="str">
            <v>Grassland, Temperate forest</v>
          </cell>
          <cell r="AU669" t="str">
            <v>Disturbed</v>
          </cell>
          <cell r="AV669" t="str">
            <v>Agriculture</v>
          </cell>
          <cell r="AW669" t="str">
            <v>NA</v>
          </cell>
          <cell r="AX669" t="str">
            <v>meadow pasture, involving late mowing in mid June and subsequent grazing</v>
          </cell>
          <cell r="AY669" t="str">
            <v>Elevation ranged between from 270-525 m between sites. Value given is an average.</v>
          </cell>
        </row>
        <row r="670">
          <cell r="A670" t="str">
            <v>Dahms_etal_2005_16</v>
          </cell>
          <cell r="B670" t="str">
            <v>Tista, Melanie</v>
          </cell>
          <cell r="C670" t="str">
            <v>Europe</v>
          </cell>
          <cell r="D670" t="str">
            <v>Germany</v>
          </cell>
          <cell r="E670" t="str">
            <v>Hesse</v>
          </cell>
          <cell r="F670" t="str">
            <v>Lahn-Dill-Bergland</v>
          </cell>
          <cell r="G670" t="str">
            <v>M9</v>
          </cell>
          <cell r="H670" t="str">
            <v>meadow pasture</v>
          </cell>
          <cell r="I670">
            <v>397.5</v>
          </cell>
          <cell r="J670">
            <v>50.8</v>
          </cell>
          <cell r="K670">
            <v>8.5</v>
          </cell>
          <cell r="L670" t="str">
            <v>Wikipedia</v>
          </cell>
          <cell r="M670" t="str">
            <v>NA</v>
          </cell>
          <cell r="N670">
            <v>25</v>
          </cell>
          <cell r="O670">
            <v>1</v>
          </cell>
          <cell r="P670">
            <v>1</v>
          </cell>
          <cell r="Q670">
            <v>0</v>
          </cell>
          <cell r="R670">
            <v>1</v>
          </cell>
          <cell r="S670" t="str">
            <v>NA</v>
          </cell>
          <cell r="T670">
            <v>5</v>
          </cell>
          <cell r="U670">
            <v>2004</v>
          </cell>
          <cell r="V670" t="str">
            <v>NA</v>
          </cell>
          <cell r="W670">
            <v>5</v>
          </cell>
          <cell r="X670">
            <v>2004</v>
          </cell>
          <cell r="Y670">
            <v>1</v>
          </cell>
          <cell r="Z670">
            <v>30</v>
          </cell>
          <cell r="AA670">
            <v>30</v>
          </cell>
          <cell r="AB670">
            <v>0</v>
          </cell>
          <cell r="AC670" t="str">
            <v>Pitfall</v>
          </cell>
          <cell r="AD670" t="str">
            <v>16 pitfall traps (diameter=3cm), filled with ca. 15ml ethanol-glycol-water-solution (1:1) as a preservative. Minimum distance of 2m to the border zones of the sites. Traps were separated by 10m (arranged in a 4x4 or 8x2 grid)</v>
          </cell>
          <cell r="AE670">
            <v>16</v>
          </cell>
          <cell r="AF670">
            <v>7.07</v>
          </cell>
          <cell r="AG670">
            <v>10</v>
          </cell>
          <cell r="AH670">
            <v>144</v>
          </cell>
          <cell r="AI670">
            <v>96</v>
          </cell>
          <cell r="AJ670">
            <v>0</v>
          </cell>
          <cell r="AK670">
            <v>0</v>
          </cell>
          <cell r="AL670">
            <v>0</v>
          </cell>
          <cell r="AM670">
            <v>0</v>
          </cell>
          <cell r="AN670">
            <v>0</v>
          </cell>
          <cell r="AO670">
            <v>0</v>
          </cell>
          <cell r="AP670">
            <v>0</v>
          </cell>
          <cell r="AQ670">
            <v>0</v>
          </cell>
          <cell r="AR670">
            <v>0</v>
          </cell>
          <cell r="AS670">
            <v>0</v>
          </cell>
          <cell r="AT670" t="str">
            <v>Grassland, Temperate forest</v>
          </cell>
          <cell r="AU670" t="str">
            <v>Disturbed</v>
          </cell>
          <cell r="AV670" t="str">
            <v>Agriculture</v>
          </cell>
          <cell r="AW670" t="str">
            <v>NA</v>
          </cell>
          <cell r="AX670" t="str">
            <v>meadow pasture, involving late mowing in mid June and subsequent grazing</v>
          </cell>
          <cell r="AY670" t="str">
            <v>Elevation ranged between from 270-525 m between sites. Value given is an average.</v>
          </cell>
        </row>
        <row r="671">
          <cell r="A671" t="str">
            <v>Dahms_etal_2005_17</v>
          </cell>
          <cell r="B671" t="str">
            <v>Tista, Melanie</v>
          </cell>
          <cell r="C671" t="str">
            <v>Europe</v>
          </cell>
          <cell r="D671" t="str">
            <v>Germany</v>
          </cell>
          <cell r="E671" t="str">
            <v>Hesse</v>
          </cell>
          <cell r="F671" t="str">
            <v>Lahn-Dill-Bergland</v>
          </cell>
          <cell r="G671" t="str">
            <v>M10</v>
          </cell>
          <cell r="H671" t="str">
            <v>meadow pasture</v>
          </cell>
          <cell r="I671">
            <v>397.5</v>
          </cell>
          <cell r="J671">
            <v>50.8</v>
          </cell>
          <cell r="K671">
            <v>8.5</v>
          </cell>
          <cell r="L671" t="str">
            <v>Wikipedia</v>
          </cell>
          <cell r="M671" t="str">
            <v>NA</v>
          </cell>
          <cell r="N671">
            <v>118</v>
          </cell>
          <cell r="O671">
            <v>3</v>
          </cell>
          <cell r="P671">
            <v>3</v>
          </cell>
          <cell r="Q671">
            <v>0</v>
          </cell>
          <cell r="R671">
            <v>1</v>
          </cell>
          <cell r="S671" t="str">
            <v>NA</v>
          </cell>
          <cell r="T671">
            <v>5</v>
          </cell>
          <cell r="U671">
            <v>2004</v>
          </cell>
          <cell r="V671" t="str">
            <v>NA</v>
          </cell>
          <cell r="W671">
            <v>5</v>
          </cell>
          <cell r="X671">
            <v>2004</v>
          </cell>
          <cell r="Y671">
            <v>1</v>
          </cell>
          <cell r="Z671">
            <v>30</v>
          </cell>
          <cell r="AA671">
            <v>30</v>
          </cell>
          <cell r="AB671">
            <v>0</v>
          </cell>
          <cell r="AC671" t="str">
            <v>Pitfall</v>
          </cell>
          <cell r="AD671" t="str">
            <v>16 pitfall traps (diameter=3cm), filled with ca. 15ml ethanol-glycol-water-solution (1:1) as a preservative. Minimum distance of 2m to the border zones of the sites. Traps were separated by 10m (arranged in a 4x4 or 8x2 grid)</v>
          </cell>
          <cell r="AE671">
            <v>16</v>
          </cell>
          <cell r="AF671">
            <v>7.07</v>
          </cell>
          <cell r="AG671">
            <v>10</v>
          </cell>
          <cell r="AH671">
            <v>144</v>
          </cell>
          <cell r="AI671">
            <v>96</v>
          </cell>
          <cell r="AJ671">
            <v>0</v>
          </cell>
          <cell r="AK671">
            <v>0</v>
          </cell>
          <cell r="AL671">
            <v>0</v>
          </cell>
          <cell r="AM671">
            <v>0</v>
          </cell>
          <cell r="AN671">
            <v>0</v>
          </cell>
          <cell r="AO671">
            <v>0</v>
          </cell>
          <cell r="AP671">
            <v>0</v>
          </cell>
          <cell r="AQ671">
            <v>0</v>
          </cell>
          <cell r="AR671">
            <v>0</v>
          </cell>
          <cell r="AS671">
            <v>0</v>
          </cell>
          <cell r="AT671" t="str">
            <v>Grassland, Temperate forest</v>
          </cell>
          <cell r="AU671" t="str">
            <v>Disturbed</v>
          </cell>
          <cell r="AV671" t="str">
            <v>Agriculture</v>
          </cell>
          <cell r="AW671" t="str">
            <v>NA</v>
          </cell>
          <cell r="AX671" t="str">
            <v>meadow pasture, involving late mowing in mid June and subsequent grazing</v>
          </cell>
          <cell r="AY671" t="str">
            <v>Elevation ranged between from 270-525 m between sites. Value given is an average.</v>
          </cell>
        </row>
        <row r="672">
          <cell r="A672" t="str">
            <v>Dahms_etal_2005_18</v>
          </cell>
          <cell r="B672" t="str">
            <v>Tista, Melanie</v>
          </cell>
          <cell r="C672" t="str">
            <v>Europe</v>
          </cell>
          <cell r="D672" t="str">
            <v>Germany</v>
          </cell>
          <cell r="E672" t="str">
            <v>Hesse</v>
          </cell>
          <cell r="F672" t="str">
            <v>Lahn-Dill-Bergland</v>
          </cell>
          <cell r="G672" t="str">
            <v>S1</v>
          </cell>
          <cell r="H672" t="str">
            <v>silage meadow</v>
          </cell>
          <cell r="I672">
            <v>397.5</v>
          </cell>
          <cell r="J672">
            <v>50.8</v>
          </cell>
          <cell r="K672">
            <v>8.5</v>
          </cell>
          <cell r="L672" t="str">
            <v>Wikipedia</v>
          </cell>
          <cell r="M672" t="str">
            <v>NA</v>
          </cell>
          <cell r="N672">
            <v>106</v>
          </cell>
          <cell r="O672">
            <v>6</v>
          </cell>
          <cell r="P672">
            <v>6</v>
          </cell>
          <cell r="Q672">
            <v>0</v>
          </cell>
          <cell r="R672">
            <v>1</v>
          </cell>
          <cell r="S672" t="str">
            <v>NA</v>
          </cell>
          <cell r="T672">
            <v>5</v>
          </cell>
          <cell r="U672">
            <v>2004</v>
          </cell>
          <cell r="V672" t="str">
            <v>NA</v>
          </cell>
          <cell r="W672">
            <v>5</v>
          </cell>
          <cell r="X672">
            <v>2004</v>
          </cell>
          <cell r="Y672">
            <v>1</v>
          </cell>
          <cell r="Z672">
            <v>30</v>
          </cell>
          <cell r="AA672">
            <v>30</v>
          </cell>
          <cell r="AB672">
            <v>0</v>
          </cell>
          <cell r="AC672" t="str">
            <v>Pitfall</v>
          </cell>
          <cell r="AD672" t="str">
            <v>16 pitfall traps (diameter=3cm), filled with ca. 15ml ethanol-glycol-water-solution (1:1) as a preservative. Minimum distance of 2m to the border zones of the sites. Traps were separated by 10m (arranged in a 4x4 or 8x2 grid)</v>
          </cell>
          <cell r="AE672">
            <v>16</v>
          </cell>
          <cell r="AF672">
            <v>7.07</v>
          </cell>
          <cell r="AG672">
            <v>10</v>
          </cell>
          <cell r="AH672">
            <v>144</v>
          </cell>
          <cell r="AI672">
            <v>96</v>
          </cell>
          <cell r="AJ672">
            <v>0</v>
          </cell>
          <cell r="AK672">
            <v>0</v>
          </cell>
          <cell r="AL672">
            <v>0</v>
          </cell>
          <cell r="AM672">
            <v>0</v>
          </cell>
          <cell r="AN672">
            <v>0</v>
          </cell>
          <cell r="AO672">
            <v>0</v>
          </cell>
          <cell r="AP672">
            <v>0</v>
          </cell>
          <cell r="AQ672">
            <v>0</v>
          </cell>
          <cell r="AR672">
            <v>0</v>
          </cell>
          <cell r="AS672">
            <v>0</v>
          </cell>
          <cell r="AT672" t="str">
            <v>Grassland, Temperate forest</v>
          </cell>
          <cell r="AU672" t="str">
            <v>Disturbed</v>
          </cell>
          <cell r="AV672" t="str">
            <v>Agriculture</v>
          </cell>
          <cell r="AW672" t="str">
            <v>NA</v>
          </cell>
          <cell r="AX672" t="str">
            <v>silage meadow, characterised by three times mowing per year, an early first cut in May and a fertilizer application of up to 30kg NPK ha-1 year-1</v>
          </cell>
          <cell r="AY672" t="str">
            <v>Elevation ranged between from 270-525 m between sites. Value given is an average.</v>
          </cell>
        </row>
        <row r="673">
          <cell r="A673" t="str">
            <v>Dahms_etal_2005_19</v>
          </cell>
          <cell r="B673" t="str">
            <v>Tista, Melanie</v>
          </cell>
          <cell r="C673" t="str">
            <v>Europe</v>
          </cell>
          <cell r="D673" t="str">
            <v>Germany</v>
          </cell>
          <cell r="E673" t="str">
            <v>Hesse</v>
          </cell>
          <cell r="F673" t="str">
            <v>Lahn-Dill-Bergland</v>
          </cell>
          <cell r="G673" t="str">
            <v>S2</v>
          </cell>
          <cell r="H673" t="str">
            <v>silage meadow</v>
          </cell>
          <cell r="I673">
            <v>397.5</v>
          </cell>
          <cell r="J673">
            <v>50.8</v>
          </cell>
          <cell r="K673">
            <v>8.5</v>
          </cell>
          <cell r="L673" t="str">
            <v>Wikipedia</v>
          </cell>
          <cell r="M673" t="str">
            <v>NA</v>
          </cell>
          <cell r="N673">
            <v>136</v>
          </cell>
          <cell r="O673">
            <v>5</v>
          </cell>
          <cell r="P673">
            <v>5</v>
          </cell>
          <cell r="Q673">
            <v>0</v>
          </cell>
          <cell r="R673">
            <v>1</v>
          </cell>
          <cell r="S673" t="str">
            <v>NA</v>
          </cell>
          <cell r="T673">
            <v>5</v>
          </cell>
          <cell r="U673">
            <v>2004</v>
          </cell>
          <cell r="V673" t="str">
            <v>NA</v>
          </cell>
          <cell r="W673">
            <v>5</v>
          </cell>
          <cell r="X673">
            <v>2004</v>
          </cell>
          <cell r="Y673">
            <v>1</v>
          </cell>
          <cell r="Z673">
            <v>30</v>
          </cell>
          <cell r="AA673">
            <v>30</v>
          </cell>
          <cell r="AB673">
            <v>0</v>
          </cell>
          <cell r="AC673" t="str">
            <v>Pitfall</v>
          </cell>
          <cell r="AD673" t="str">
            <v>16 pitfall traps (diameter=3cm), filled with ca. 15ml ethanol-glycol-water-solution (1:1) as a preservative. Minimum distance of 2m to the border zones of the sites. Traps were separated by 10m (arranged in a 4x4 or 8x2 grid)</v>
          </cell>
          <cell r="AE673">
            <v>16</v>
          </cell>
          <cell r="AF673">
            <v>7.07</v>
          </cell>
          <cell r="AG673">
            <v>10</v>
          </cell>
          <cell r="AH673">
            <v>144</v>
          </cell>
          <cell r="AI673">
            <v>96</v>
          </cell>
          <cell r="AJ673">
            <v>0</v>
          </cell>
          <cell r="AK673">
            <v>0</v>
          </cell>
          <cell r="AL673">
            <v>0</v>
          </cell>
          <cell r="AM673">
            <v>0</v>
          </cell>
          <cell r="AN673">
            <v>0</v>
          </cell>
          <cell r="AO673">
            <v>0</v>
          </cell>
          <cell r="AP673">
            <v>0</v>
          </cell>
          <cell r="AQ673">
            <v>0</v>
          </cell>
          <cell r="AR673">
            <v>0</v>
          </cell>
          <cell r="AS673">
            <v>0</v>
          </cell>
          <cell r="AT673" t="str">
            <v>Grassland, Temperate forest</v>
          </cell>
          <cell r="AU673" t="str">
            <v>Disturbed</v>
          </cell>
          <cell r="AV673" t="str">
            <v>Agriculture</v>
          </cell>
          <cell r="AW673" t="str">
            <v>NA</v>
          </cell>
          <cell r="AX673" t="str">
            <v>silage meadow, characterised by three times mowing per year, an early first cut in May and a fertilizer application of up to 30kg NPK ha-1 year-1</v>
          </cell>
          <cell r="AY673" t="str">
            <v>Elevation ranged between from 270-525 m between sites. Value given is an average.</v>
          </cell>
        </row>
        <row r="674">
          <cell r="A674" t="str">
            <v>Dahms_etal_2005_20</v>
          </cell>
          <cell r="B674" t="str">
            <v>Tista, Melanie</v>
          </cell>
          <cell r="C674" t="str">
            <v>Europe</v>
          </cell>
          <cell r="D674" t="str">
            <v>Germany</v>
          </cell>
          <cell r="E674" t="str">
            <v>Hesse</v>
          </cell>
          <cell r="F674" t="str">
            <v>Lahn-Dill-Bergland</v>
          </cell>
          <cell r="G674" t="str">
            <v>S3</v>
          </cell>
          <cell r="H674" t="str">
            <v>silage meadow</v>
          </cell>
          <cell r="I674">
            <v>397.5</v>
          </cell>
          <cell r="J674">
            <v>50.8</v>
          </cell>
          <cell r="K674">
            <v>8.5</v>
          </cell>
          <cell r="L674" t="str">
            <v>Wikipedia</v>
          </cell>
          <cell r="M674" t="str">
            <v>NA</v>
          </cell>
          <cell r="N674">
            <v>44</v>
          </cell>
          <cell r="O674">
            <v>3</v>
          </cell>
          <cell r="P674">
            <v>3</v>
          </cell>
          <cell r="Q674">
            <v>0</v>
          </cell>
          <cell r="R674">
            <v>1</v>
          </cell>
          <cell r="S674" t="str">
            <v>NA</v>
          </cell>
          <cell r="T674">
            <v>5</v>
          </cell>
          <cell r="U674">
            <v>2004</v>
          </cell>
          <cell r="V674" t="str">
            <v>NA</v>
          </cell>
          <cell r="W674">
            <v>5</v>
          </cell>
          <cell r="X674">
            <v>2004</v>
          </cell>
          <cell r="Y674">
            <v>1</v>
          </cell>
          <cell r="Z674">
            <v>30</v>
          </cell>
          <cell r="AA674">
            <v>30</v>
          </cell>
          <cell r="AB674">
            <v>0</v>
          </cell>
          <cell r="AC674" t="str">
            <v>Pitfall</v>
          </cell>
          <cell r="AD674" t="str">
            <v>16 pitfall traps (diameter=3cm), filled with ca. 15ml ethanol-glycol-water-solution (1:1) as a preservative. Minimum distance of 2m to the border zones of the sites. Traps were separated by 10m (arranged in a 4x4 or 8x2 grid)</v>
          </cell>
          <cell r="AE674">
            <v>16</v>
          </cell>
          <cell r="AF674">
            <v>7.07</v>
          </cell>
          <cell r="AG674">
            <v>10</v>
          </cell>
          <cell r="AH674">
            <v>144</v>
          </cell>
          <cell r="AI674">
            <v>96</v>
          </cell>
          <cell r="AJ674">
            <v>0</v>
          </cell>
          <cell r="AK674">
            <v>0</v>
          </cell>
          <cell r="AL674">
            <v>0</v>
          </cell>
          <cell r="AM674">
            <v>0</v>
          </cell>
          <cell r="AN674">
            <v>0</v>
          </cell>
          <cell r="AO674">
            <v>0</v>
          </cell>
          <cell r="AP674">
            <v>0</v>
          </cell>
          <cell r="AQ674">
            <v>0</v>
          </cell>
          <cell r="AR674">
            <v>0</v>
          </cell>
          <cell r="AS674">
            <v>0</v>
          </cell>
          <cell r="AT674" t="str">
            <v>Grassland, Temperate forest</v>
          </cell>
          <cell r="AU674" t="str">
            <v>Disturbed</v>
          </cell>
          <cell r="AV674" t="str">
            <v>Agriculture</v>
          </cell>
          <cell r="AW674" t="str">
            <v>NA</v>
          </cell>
          <cell r="AX674" t="str">
            <v>silage meadow, characterised by three times mowing per year, an early first cut in May and a fertilizer application of up to 30kg NPK ha-1 year-1</v>
          </cell>
          <cell r="AY674" t="str">
            <v>Elevation ranged between from 270-525 m between sites. Value given is an average.</v>
          </cell>
        </row>
        <row r="675">
          <cell r="A675" t="str">
            <v>Dahms_etal_2005_21</v>
          </cell>
          <cell r="B675" t="str">
            <v>Tista, Melanie</v>
          </cell>
          <cell r="C675" t="str">
            <v>Europe</v>
          </cell>
          <cell r="D675" t="str">
            <v>Germany</v>
          </cell>
          <cell r="E675" t="str">
            <v>Hesse</v>
          </cell>
          <cell r="F675" t="str">
            <v>Lahn-Dill-Bergland</v>
          </cell>
          <cell r="G675" t="str">
            <v>S4</v>
          </cell>
          <cell r="H675" t="str">
            <v>silage meadow</v>
          </cell>
          <cell r="I675">
            <v>397.5</v>
          </cell>
          <cell r="J675">
            <v>50.8</v>
          </cell>
          <cell r="K675">
            <v>8.5</v>
          </cell>
          <cell r="L675" t="str">
            <v>Wikipedia</v>
          </cell>
          <cell r="M675" t="str">
            <v>NA</v>
          </cell>
          <cell r="N675">
            <v>31</v>
          </cell>
          <cell r="O675">
            <v>2</v>
          </cell>
          <cell r="P675">
            <v>2</v>
          </cell>
          <cell r="Q675">
            <v>0</v>
          </cell>
          <cell r="R675">
            <v>1</v>
          </cell>
          <cell r="S675" t="str">
            <v>NA</v>
          </cell>
          <cell r="T675">
            <v>5</v>
          </cell>
          <cell r="U675">
            <v>2004</v>
          </cell>
          <cell r="V675" t="str">
            <v>NA</v>
          </cell>
          <cell r="W675">
            <v>5</v>
          </cell>
          <cell r="X675">
            <v>2004</v>
          </cell>
          <cell r="Y675">
            <v>1</v>
          </cell>
          <cell r="Z675">
            <v>30</v>
          </cell>
          <cell r="AA675">
            <v>30</v>
          </cell>
          <cell r="AB675">
            <v>0</v>
          </cell>
          <cell r="AC675" t="str">
            <v>Pitfall</v>
          </cell>
          <cell r="AD675" t="str">
            <v>16 pitfall traps (diameter=3cm), filled with ca. 15ml ethanol-glycol-water-solution (1:1) as a preservative. Minimum distance of 2m to the border zones of the sites. Traps were separated by 10m (arranged in a 4x4 or 8x2 grid)</v>
          </cell>
          <cell r="AE675">
            <v>16</v>
          </cell>
          <cell r="AF675">
            <v>7.07</v>
          </cell>
          <cell r="AG675">
            <v>10</v>
          </cell>
          <cell r="AH675">
            <v>144</v>
          </cell>
          <cell r="AI675">
            <v>96</v>
          </cell>
          <cell r="AJ675">
            <v>0</v>
          </cell>
          <cell r="AK675">
            <v>0</v>
          </cell>
          <cell r="AL675">
            <v>0</v>
          </cell>
          <cell r="AM675">
            <v>0</v>
          </cell>
          <cell r="AN675">
            <v>0</v>
          </cell>
          <cell r="AO675">
            <v>0</v>
          </cell>
          <cell r="AP675">
            <v>0</v>
          </cell>
          <cell r="AQ675">
            <v>0</v>
          </cell>
          <cell r="AR675">
            <v>0</v>
          </cell>
          <cell r="AS675">
            <v>0</v>
          </cell>
          <cell r="AT675" t="str">
            <v>Grassland, Temperate forest</v>
          </cell>
          <cell r="AU675" t="str">
            <v>Disturbed</v>
          </cell>
          <cell r="AV675" t="str">
            <v>Agriculture</v>
          </cell>
          <cell r="AW675" t="str">
            <v>NA</v>
          </cell>
          <cell r="AX675" t="str">
            <v>silage meadow, characterised by three times mowing per year, an early first cut in May and a fertilizer application of up to 30kg NPK ha-1 year-1</v>
          </cell>
          <cell r="AY675" t="str">
            <v>Elevation ranged between from 270-525 m between sites. Value given is an average.</v>
          </cell>
        </row>
        <row r="676">
          <cell r="A676" t="str">
            <v>Dahms_etal_2005_22</v>
          </cell>
          <cell r="B676" t="str">
            <v>Tista, Melanie</v>
          </cell>
          <cell r="C676" t="str">
            <v>Europe</v>
          </cell>
          <cell r="D676" t="str">
            <v>Germany</v>
          </cell>
          <cell r="E676" t="str">
            <v>Hesse</v>
          </cell>
          <cell r="F676" t="str">
            <v>Lahn-Dill-Bergland</v>
          </cell>
          <cell r="G676" t="str">
            <v>S5</v>
          </cell>
          <cell r="H676" t="str">
            <v>silage meadow</v>
          </cell>
          <cell r="I676">
            <v>397.5</v>
          </cell>
          <cell r="J676">
            <v>50.8</v>
          </cell>
          <cell r="K676">
            <v>8.5</v>
          </cell>
          <cell r="L676" t="str">
            <v>Wikipedia</v>
          </cell>
          <cell r="M676" t="str">
            <v>NA</v>
          </cell>
          <cell r="N676">
            <v>107</v>
          </cell>
          <cell r="O676">
            <v>3</v>
          </cell>
          <cell r="P676">
            <v>3</v>
          </cell>
          <cell r="Q676">
            <v>0</v>
          </cell>
          <cell r="R676">
            <v>1</v>
          </cell>
          <cell r="S676" t="str">
            <v>NA</v>
          </cell>
          <cell r="T676">
            <v>5</v>
          </cell>
          <cell r="U676">
            <v>2004</v>
          </cell>
          <cell r="V676" t="str">
            <v>NA</v>
          </cell>
          <cell r="W676">
            <v>5</v>
          </cell>
          <cell r="X676">
            <v>2004</v>
          </cell>
          <cell r="Y676">
            <v>1</v>
          </cell>
          <cell r="Z676">
            <v>30</v>
          </cell>
          <cell r="AA676">
            <v>30</v>
          </cell>
          <cell r="AB676">
            <v>0</v>
          </cell>
          <cell r="AC676" t="str">
            <v>Pitfall</v>
          </cell>
          <cell r="AD676" t="str">
            <v>16 pitfall traps (diameter=3cm), filled with ca. 15ml ethanol-glycol-water-solution (1:1) as a preservative. Minimum distance of 2m to the border zones of the sites. Traps were separated by 10m (arranged in a 4x4 or 8x2 grid)</v>
          </cell>
          <cell r="AE676">
            <v>16</v>
          </cell>
          <cell r="AF676">
            <v>7.07</v>
          </cell>
          <cell r="AG676">
            <v>10</v>
          </cell>
          <cell r="AH676">
            <v>144</v>
          </cell>
          <cell r="AI676">
            <v>96</v>
          </cell>
          <cell r="AJ676">
            <v>0</v>
          </cell>
          <cell r="AK676">
            <v>0</v>
          </cell>
          <cell r="AL676">
            <v>0</v>
          </cell>
          <cell r="AM676">
            <v>0</v>
          </cell>
          <cell r="AN676">
            <v>0</v>
          </cell>
          <cell r="AO676">
            <v>0</v>
          </cell>
          <cell r="AP676">
            <v>0</v>
          </cell>
          <cell r="AQ676">
            <v>0</v>
          </cell>
          <cell r="AR676">
            <v>0</v>
          </cell>
          <cell r="AS676">
            <v>0</v>
          </cell>
          <cell r="AT676" t="str">
            <v>Grassland, Temperate forest</v>
          </cell>
          <cell r="AU676" t="str">
            <v>Disturbed</v>
          </cell>
          <cell r="AV676" t="str">
            <v>Agriculture</v>
          </cell>
          <cell r="AW676" t="str">
            <v>NA</v>
          </cell>
          <cell r="AX676" t="str">
            <v>silage meadow, characterised by three times mowing per year, an early first cut in May and a fertilizer application of up to 30kg NPK ha-1 year-1</v>
          </cell>
          <cell r="AY676" t="str">
            <v>Elevation ranged between from 270-525 m between sites. Value given is an average.</v>
          </cell>
        </row>
        <row r="677">
          <cell r="A677" t="str">
            <v>Dahms_etal_2005_23</v>
          </cell>
          <cell r="B677" t="str">
            <v>Tista, Melanie</v>
          </cell>
          <cell r="C677" t="str">
            <v>Europe</v>
          </cell>
          <cell r="D677" t="str">
            <v>Germany</v>
          </cell>
          <cell r="E677" t="str">
            <v>Hesse</v>
          </cell>
          <cell r="F677" t="str">
            <v>Lahn-Dill-Bergland</v>
          </cell>
          <cell r="G677" t="str">
            <v>S6</v>
          </cell>
          <cell r="H677" t="str">
            <v>silage meadow</v>
          </cell>
          <cell r="I677">
            <v>397.5</v>
          </cell>
          <cell r="J677">
            <v>50.8</v>
          </cell>
          <cell r="K677">
            <v>8.5</v>
          </cell>
          <cell r="L677" t="str">
            <v>Wikipedia</v>
          </cell>
          <cell r="M677" t="str">
            <v>NA</v>
          </cell>
          <cell r="N677">
            <v>68</v>
          </cell>
          <cell r="O677">
            <v>4</v>
          </cell>
          <cell r="P677">
            <v>4</v>
          </cell>
          <cell r="Q677">
            <v>0</v>
          </cell>
          <cell r="R677">
            <v>1</v>
          </cell>
          <cell r="S677" t="str">
            <v>NA</v>
          </cell>
          <cell r="T677">
            <v>5</v>
          </cell>
          <cell r="U677">
            <v>2004</v>
          </cell>
          <cell r="V677" t="str">
            <v>NA</v>
          </cell>
          <cell r="W677">
            <v>5</v>
          </cell>
          <cell r="X677">
            <v>2004</v>
          </cell>
          <cell r="Y677">
            <v>1</v>
          </cell>
          <cell r="Z677">
            <v>30</v>
          </cell>
          <cell r="AA677">
            <v>30</v>
          </cell>
          <cell r="AB677">
            <v>0</v>
          </cell>
          <cell r="AC677" t="str">
            <v>Pitfall</v>
          </cell>
          <cell r="AD677" t="str">
            <v>16 pitfall traps (diameter=3cm), filled with ca. 15ml ethanol-glycol-water-solution (1:1) as a preservative. Minimum distance of 2m to the border zones of the sites. Traps were separated by 10m (arranged in a 4x4 or 8x2 grid)</v>
          </cell>
          <cell r="AE677">
            <v>16</v>
          </cell>
          <cell r="AF677">
            <v>7.07</v>
          </cell>
          <cell r="AG677">
            <v>10</v>
          </cell>
          <cell r="AH677">
            <v>144</v>
          </cell>
          <cell r="AI677">
            <v>96</v>
          </cell>
          <cell r="AJ677">
            <v>0</v>
          </cell>
          <cell r="AK677">
            <v>0</v>
          </cell>
          <cell r="AL677">
            <v>0</v>
          </cell>
          <cell r="AM677">
            <v>0</v>
          </cell>
          <cell r="AN677">
            <v>0</v>
          </cell>
          <cell r="AO677">
            <v>0</v>
          </cell>
          <cell r="AP677">
            <v>0</v>
          </cell>
          <cell r="AQ677">
            <v>0</v>
          </cell>
          <cell r="AR677">
            <v>0</v>
          </cell>
          <cell r="AS677">
            <v>0</v>
          </cell>
          <cell r="AT677" t="str">
            <v>Grassland, Temperate forest</v>
          </cell>
          <cell r="AU677" t="str">
            <v>Disturbed</v>
          </cell>
          <cell r="AV677" t="str">
            <v>Agriculture</v>
          </cell>
          <cell r="AW677" t="str">
            <v>NA</v>
          </cell>
          <cell r="AX677" t="str">
            <v>silage meadow, characterised by three times mowing per year, an early first cut in May and a fertilizer application of up to 30kg NPK ha-1 year-1</v>
          </cell>
          <cell r="AY677" t="str">
            <v>Elevation ranged between from 270-525 m between sites. Value given is an average.</v>
          </cell>
        </row>
        <row r="678">
          <cell r="A678" t="str">
            <v>Dahms_etal_2005_24</v>
          </cell>
          <cell r="B678" t="str">
            <v>Tista, Melanie</v>
          </cell>
          <cell r="C678" t="str">
            <v>Europe</v>
          </cell>
          <cell r="D678" t="str">
            <v>Germany</v>
          </cell>
          <cell r="E678" t="str">
            <v>Hesse</v>
          </cell>
          <cell r="F678" t="str">
            <v>Lahn-Dill-Bergland</v>
          </cell>
          <cell r="G678" t="str">
            <v>S7</v>
          </cell>
          <cell r="H678" t="str">
            <v>silage meadow</v>
          </cell>
          <cell r="I678">
            <v>397.5</v>
          </cell>
          <cell r="J678">
            <v>50.8</v>
          </cell>
          <cell r="K678">
            <v>8.5</v>
          </cell>
          <cell r="L678" t="str">
            <v>Wikipedia</v>
          </cell>
          <cell r="M678" t="str">
            <v>NA</v>
          </cell>
          <cell r="N678">
            <v>13</v>
          </cell>
          <cell r="O678">
            <v>1</v>
          </cell>
          <cell r="P678">
            <v>1</v>
          </cell>
          <cell r="Q678">
            <v>0</v>
          </cell>
          <cell r="R678">
            <v>1</v>
          </cell>
          <cell r="S678" t="str">
            <v>NA</v>
          </cell>
          <cell r="T678">
            <v>5</v>
          </cell>
          <cell r="U678">
            <v>2004</v>
          </cell>
          <cell r="V678" t="str">
            <v>NA</v>
          </cell>
          <cell r="W678">
            <v>5</v>
          </cell>
          <cell r="X678">
            <v>2004</v>
          </cell>
          <cell r="Y678">
            <v>1</v>
          </cell>
          <cell r="Z678">
            <v>30</v>
          </cell>
          <cell r="AA678">
            <v>30</v>
          </cell>
          <cell r="AB678">
            <v>0</v>
          </cell>
          <cell r="AC678" t="str">
            <v>Pitfall</v>
          </cell>
          <cell r="AD678" t="str">
            <v>16 pitfall traps (diameter=3cm), filled with ca. 15ml ethanol-glycol-water-solution (1:1) as a preservative. Minimum distance of 2m to the border zones of the sites. Traps were separated by 10m (arranged in a 4x4 or 8x2 grid)</v>
          </cell>
          <cell r="AE678">
            <v>16</v>
          </cell>
          <cell r="AF678">
            <v>7.07</v>
          </cell>
          <cell r="AG678">
            <v>10</v>
          </cell>
          <cell r="AH678">
            <v>144</v>
          </cell>
          <cell r="AI678">
            <v>96</v>
          </cell>
          <cell r="AJ678">
            <v>0</v>
          </cell>
          <cell r="AK678">
            <v>0</v>
          </cell>
          <cell r="AL678">
            <v>0</v>
          </cell>
          <cell r="AM678">
            <v>0</v>
          </cell>
          <cell r="AN678">
            <v>0</v>
          </cell>
          <cell r="AO678">
            <v>0</v>
          </cell>
          <cell r="AP678">
            <v>0</v>
          </cell>
          <cell r="AQ678">
            <v>0</v>
          </cell>
          <cell r="AR678">
            <v>0</v>
          </cell>
          <cell r="AS678">
            <v>0</v>
          </cell>
          <cell r="AT678" t="str">
            <v>Grassland, Temperate forest</v>
          </cell>
          <cell r="AU678" t="str">
            <v>Disturbed</v>
          </cell>
          <cell r="AV678" t="str">
            <v>Agriculture</v>
          </cell>
          <cell r="AW678" t="str">
            <v>NA</v>
          </cell>
          <cell r="AX678" t="str">
            <v>silage meadow, characterised by three times mowing per year, an early first cut in May and a fertilizer application of up to 30kg NPK ha-1 year-1</v>
          </cell>
          <cell r="AY678" t="str">
            <v>Elevation ranged between from 270-525 m between sites. Value given is an average.</v>
          </cell>
        </row>
        <row r="679">
          <cell r="A679" t="str">
            <v>Dahms_etal_2005_25</v>
          </cell>
          <cell r="B679" t="str">
            <v>Tista, Melanie</v>
          </cell>
          <cell r="C679" t="str">
            <v>Europe</v>
          </cell>
          <cell r="D679" t="str">
            <v>Germany</v>
          </cell>
          <cell r="E679" t="str">
            <v>Hesse</v>
          </cell>
          <cell r="F679" t="str">
            <v>Lahn-Dill-Bergland</v>
          </cell>
          <cell r="G679" t="str">
            <v>S8</v>
          </cell>
          <cell r="H679" t="str">
            <v>silage meadow</v>
          </cell>
          <cell r="I679">
            <v>397.5</v>
          </cell>
          <cell r="J679">
            <v>50.8</v>
          </cell>
          <cell r="K679">
            <v>8.5</v>
          </cell>
          <cell r="L679" t="str">
            <v>Wikipedia</v>
          </cell>
          <cell r="M679" t="str">
            <v>NA</v>
          </cell>
          <cell r="N679">
            <v>40</v>
          </cell>
          <cell r="O679">
            <v>6</v>
          </cell>
          <cell r="P679">
            <v>6</v>
          </cell>
          <cell r="Q679">
            <v>0</v>
          </cell>
          <cell r="R679">
            <v>1</v>
          </cell>
          <cell r="S679" t="str">
            <v>NA</v>
          </cell>
          <cell r="T679">
            <v>5</v>
          </cell>
          <cell r="U679">
            <v>2004</v>
          </cell>
          <cell r="V679" t="str">
            <v>NA</v>
          </cell>
          <cell r="W679">
            <v>5</v>
          </cell>
          <cell r="X679">
            <v>2004</v>
          </cell>
          <cell r="Y679">
            <v>1</v>
          </cell>
          <cell r="Z679">
            <v>30</v>
          </cell>
          <cell r="AA679">
            <v>30</v>
          </cell>
          <cell r="AB679">
            <v>0</v>
          </cell>
          <cell r="AC679" t="str">
            <v>Pitfall</v>
          </cell>
          <cell r="AD679" t="str">
            <v>16 pitfall traps (diameter=3cm), filled with ca. 15ml ethanol-glycol-water-solution (1:1) as a preservative. Minimum distance of 2m to the border zones of the sites. Traps were separated by 10m (arranged in a 4x4 or 8x2 grid)</v>
          </cell>
          <cell r="AE679">
            <v>16</v>
          </cell>
          <cell r="AF679">
            <v>7.07</v>
          </cell>
          <cell r="AG679">
            <v>10</v>
          </cell>
          <cell r="AH679">
            <v>144</v>
          </cell>
          <cell r="AI679">
            <v>96</v>
          </cell>
          <cell r="AJ679">
            <v>0</v>
          </cell>
          <cell r="AK679">
            <v>0</v>
          </cell>
          <cell r="AL679">
            <v>0</v>
          </cell>
          <cell r="AM679">
            <v>0</v>
          </cell>
          <cell r="AN679">
            <v>0</v>
          </cell>
          <cell r="AO679">
            <v>0</v>
          </cell>
          <cell r="AP679">
            <v>0</v>
          </cell>
          <cell r="AQ679">
            <v>0</v>
          </cell>
          <cell r="AR679">
            <v>0</v>
          </cell>
          <cell r="AS679">
            <v>0</v>
          </cell>
          <cell r="AT679" t="str">
            <v>Grassland, Temperate forest</v>
          </cell>
          <cell r="AU679" t="str">
            <v>Disturbed</v>
          </cell>
          <cell r="AV679" t="str">
            <v>Agriculture</v>
          </cell>
          <cell r="AW679" t="str">
            <v>NA</v>
          </cell>
          <cell r="AX679" t="str">
            <v>silage meadow, characterised by three times mowing per year, an early first cut in May and a fertilizer application of up to 30kg NPK ha-1 year-1</v>
          </cell>
          <cell r="AY679" t="str">
            <v>Elevation ranged between from 270-525 m between sites. Value given is an average.</v>
          </cell>
        </row>
        <row r="680">
          <cell r="A680" t="str">
            <v>Dahms_etal_2005_26</v>
          </cell>
          <cell r="B680" t="str">
            <v>Tista, Melanie</v>
          </cell>
          <cell r="C680" t="str">
            <v>Europe</v>
          </cell>
          <cell r="D680" t="str">
            <v>Germany</v>
          </cell>
          <cell r="E680" t="str">
            <v>Hesse</v>
          </cell>
          <cell r="F680" t="str">
            <v>Lahn-Dill-Bergland</v>
          </cell>
          <cell r="G680" t="str">
            <v>P1</v>
          </cell>
          <cell r="H680" t="str">
            <v>pasture</v>
          </cell>
          <cell r="I680">
            <v>397.5</v>
          </cell>
          <cell r="J680">
            <v>50.8</v>
          </cell>
          <cell r="K680">
            <v>8.5</v>
          </cell>
          <cell r="L680" t="str">
            <v>Wikipedia</v>
          </cell>
          <cell r="M680" t="str">
            <v>NA</v>
          </cell>
          <cell r="N680">
            <v>75</v>
          </cell>
          <cell r="O680">
            <v>4</v>
          </cell>
          <cell r="P680">
            <v>4</v>
          </cell>
          <cell r="Q680">
            <v>0</v>
          </cell>
          <cell r="R680">
            <v>1</v>
          </cell>
          <cell r="S680" t="str">
            <v>NA</v>
          </cell>
          <cell r="T680">
            <v>5</v>
          </cell>
          <cell r="U680">
            <v>2004</v>
          </cell>
          <cell r="V680" t="str">
            <v>NA</v>
          </cell>
          <cell r="W680">
            <v>5</v>
          </cell>
          <cell r="X680">
            <v>2004</v>
          </cell>
          <cell r="Y680">
            <v>1</v>
          </cell>
          <cell r="Z680">
            <v>30</v>
          </cell>
          <cell r="AA680">
            <v>30</v>
          </cell>
          <cell r="AB680">
            <v>0</v>
          </cell>
          <cell r="AC680" t="str">
            <v>Pitfall</v>
          </cell>
          <cell r="AD680" t="str">
            <v>16 pitfall traps (diameter=3cm), filled with ca. 15ml ethanol-glycol-water-solution (1:1) as a preservative. Minimum distance of 2m to the border zones of the sites. Traps were separated by 10m (arranged in a 4x4 or 8x2 grid)</v>
          </cell>
          <cell r="AE680">
            <v>16</v>
          </cell>
          <cell r="AF680">
            <v>7.07</v>
          </cell>
          <cell r="AG680">
            <v>10</v>
          </cell>
          <cell r="AH680">
            <v>144</v>
          </cell>
          <cell r="AI680">
            <v>96</v>
          </cell>
          <cell r="AJ680">
            <v>0</v>
          </cell>
          <cell r="AK680">
            <v>0</v>
          </cell>
          <cell r="AL680">
            <v>0</v>
          </cell>
          <cell r="AM680">
            <v>0</v>
          </cell>
          <cell r="AN680">
            <v>0</v>
          </cell>
          <cell r="AO680">
            <v>0</v>
          </cell>
          <cell r="AP680">
            <v>0</v>
          </cell>
          <cell r="AQ680">
            <v>0</v>
          </cell>
          <cell r="AR680">
            <v>0</v>
          </cell>
          <cell r="AS680">
            <v>0</v>
          </cell>
          <cell r="AT680" t="str">
            <v>Grassland, Temperate forest</v>
          </cell>
          <cell r="AU680" t="str">
            <v>Disturbed</v>
          </cell>
          <cell r="AV680" t="str">
            <v>Grazing</v>
          </cell>
          <cell r="AW680" t="str">
            <v>NA</v>
          </cell>
          <cell r="AX680" t="str">
            <v>cattle pasture, grazed during several short periods and with &lt; 1.5 individuals ha-1 between May and September</v>
          </cell>
          <cell r="AY680" t="str">
            <v>Elevation ranged between from 270-525 m between sites. Value given is an average.</v>
          </cell>
        </row>
        <row r="681">
          <cell r="A681" t="str">
            <v>Dahms_etal_2005_27</v>
          </cell>
          <cell r="B681" t="str">
            <v>Tista, Melanie</v>
          </cell>
          <cell r="C681" t="str">
            <v>Europe</v>
          </cell>
          <cell r="D681" t="str">
            <v>Germany</v>
          </cell>
          <cell r="E681" t="str">
            <v>Hesse</v>
          </cell>
          <cell r="F681" t="str">
            <v>Lahn-Dill-Bergland</v>
          </cell>
          <cell r="G681" t="str">
            <v>P2</v>
          </cell>
          <cell r="H681" t="str">
            <v>pasture</v>
          </cell>
          <cell r="I681">
            <v>397.5</v>
          </cell>
          <cell r="J681">
            <v>50.8</v>
          </cell>
          <cell r="K681">
            <v>8.5</v>
          </cell>
          <cell r="L681" t="str">
            <v>Wikipedia</v>
          </cell>
          <cell r="M681" t="str">
            <v>NA</v>
          </cell>
          <cell r="N681">
            <v>6</v>
          </cell>
          <cell r="O681">
            <v>1</v>
          </cell>
          <cell r="P681">
            <v>1</v>
          </cell>
          <cell r="Q681">
            <v>0</v>
          </cell>
          <cell r="R681">
            <v>1</v>
          </cell>
          <cell r="S681" t="str">
            <v>NA</v>
          </cell>
          <cell r="T681">
            <v>5</v>
          </cell>
          <cell r="U681">
            <v>2004</v>
          </cell>
          <cell r="V681" t="str">
            <v>NA</v>
          </cell>
          <cell r="W681">
            <v>5</v>
          </cell>
          <cell r="X681">
            <v>2004</v>
          </cell>
          <cell r="Y681">
            <v>1</v>
          </cell>
          <cell r="Z681">
            <v>30</v>
          </cell>
          <cell r="AA681">
            <v>30</v>
          </cell>
          <cell r="AB681">
            <v>0</v>
          </cell>
          <cell r="AC681" t="str">
            <v>Pitfall</v>
          </cell>
          <cell r="AD681" t="str">
            <v>16 pitfall traps (diameter=3cm), filled with ca. 15ml ethanol-glycol-water-solution (1:1) as a preservative. Minimum distance of 2m to the border zones of the sites. Traps were separated by 10m (arranged in a 4x4 or 8x2 grid)</v>
          </cell>
          <cell r="AE681">
            <v>16</v>
          </cell>
          <cell r="AF681">
            <v>7.07</v>
          </cell>
          <cell r="AG681">
            <v>10</v>
          </cell>
          <cell r="AH681">
            <v>144</v>
          </cell>
          <cell r="AI681">
            <v>96</v>
          </cell>
          <cell r="AJ681">
            <v>0</v>
          </cell>
          <cell r="AK681">
            <v>0</v>
          </cell>
          <cell r="AL681">
            <v>0</v>
          </cell>
          <cell r="AM681">
            <v>0</v>
          </cell>
          <cell r="AN681">
            <v>0</v>
          </cell>
          <cell r="AO681">
            <v>0</v>
          </cell>
          <cell r="AP681">
            <v>0</v>
          </cell>
          <cell r="AQ681">
            <v>0</v>
          </cell>
          <cell r="AR681">
            <v>0</v>
          </cell>
          <cell r="AS681">
            <v>0</v>
          </cell>
          <cell r="AT681" t="str">
            <v>Grassland, Temperate forest</v>
          </cell>
          <cell r="AU681" t="str">
            <v>Disturbed</v>
          </cell>
          <cell r="AV681" t="str">
            <v>Grazing</v>
          </cell>
          <cell r="AW681" t="str">
            <v>NA</v>
          </cell>
          <cell r="AX681" t="str">
            <v>cattle pasture, grazed during several short periods and with &lt; 1.5 individuals ha-1 between May and September</v>
          </cell>
          <cell r="AY681" t="str">
            <v>Elevation ranged between from 270-525 m between sites. Value given is an average.</v>
          </cell>
        </row>
        <row r="682">
          <cell r="A682" t="str">
            <v>Dahms_etal_2005_28</v>
          </cell>
          <cell r="B682" t="str">
            <v>Tista, Melanie</v>
          </cell>
          <cell r="C682" t="str">
            <v>Europe</v>
          </cell>
          <cell r="D682" t="str">
            <v>Germany</v>
          </cell>
          <cell r="E682" t="str">
            <v>Hesse</v>
          </cell>
          <cell r="F682" t="str">
            <v>Lahn-Dill-Bergland</v>
          </cell>
          <cell r="G682" t="str">
            <v>P3</v>
          </cell>
          <cell r="H682" t="str">
            <v>pasture</v>
          </cell>
          <cell r="I682">
            <v>397.5</v>
          </cell>
          <cell r="J682">
            <v>50.8</v>
          </cell>
          <cell r="K682">
            <v>8.5</v>
          </cell>
          <cell r="L682" t="str">
            <v>Wikipedia</v>
          </cell>
          <cell r="M682" t="str">
            <v>NA</v>
          </cell>
          <cell r="N682">
            <v>94</v>
          </cell>
          <cell r="O682">
            <v>4</v>
          </cell>
          <cell r="P682">
            <v>4</v>
          </cell>
          <cell r="Q682">
            <v>0</v>
          </cell>
          <cell r="R682">
            <v>1</v>
          </cell>
          <cell r="S682" t="str">
            <v>NA</v>
          </cell>
          <cell r="T682">
            <v>5</v>
          </cell>
          <cell r="U682">
            <v>2004</v>
          </cell>
          <cell r="V682" t="str">
            <v>NA</v>
          </cell>
          <cell r="W682">
            <v>5</v>
          </cell>
          <cell r="X682">
            <v>2004</v>
          </cell>
          <cell r="Y682">
            <v>1</v>
          </cell>
          <cell r="Z682">
            <v>30</v>
          </cell>
          <cell r="AA682">
            <v>30</v>
          </cell>
          <cell r="AB682">
            <v>0</v>
          </cell>
          <cell r="AC682" t="str">
            <v>Pitfall</v>
          </cell>
          <cell r="AD682" t="str">
            <v>16 pitfall traps (diameter=3cm), filled with ca. 15ml ethanol-glycol-water-solution (1:1) as a preservative. Minimum distance of 2m to the border zones of the sites. Traps were separated by 10m (arranged in a 4x4 or 8x2 grid)</v>
          </cell>
          <cell r="AE682">
            <v>16</v>
          </cell>
          <cell r="AF682">
            <v>7.07</v>
          </cell>
          <cell r="AG682">
            <v>10</v>
          </cell>
          <cell r="AH682">
            <v>144</v>
          </cell>
          <cell r="AI682">
            <v>96</v>
          </cell>
          <cell r="AJ682">
            <v>0</v>
          </cell>
          <cell r="AK682">
            <v>0</v>
          </cell>
          <cell r="AL682">
            <v>0</v>
          </cell>
          <cell r="AM682">
            <v>0</v>
          </cell>
          <cell r="AN682">
            <v>0</v>
          </cell>
          <cell r="AO682">
            <v>0</v>
          </cell>
          <cell r="AP682">
            <v>0</v>
          </cell>
          <cell r="AQ682">
            <v>0</v>
          </cell>
          <cell r="AR682">
            <v>0</v>
          </cell>
          <cell r="AS682">
            <v>0</v>
          </cell>
          <cell r="AT682" t="str">
            <v>Grassland, Temperate forest</v>
          </cell>
          <cell r="AU682" t="str">
            <v>Disturbed</v>
          </cell>
          <cell r="AV682" t="str">
            <v>Grazing</v>
          </cell>
          <cell r="AW682" t="str">
            <v>NA</v>
          </cell>
          <cell r="AX682" t="str">
            <v>cattle pasture, grazed during several short periods and with &lt; 1.5 individuals ha-1 between May and September</v>
          </cell>
          <cell r="AY682" t="str">
            <v>Elevation ranged between from 270-525 m between sites. Value given is an average.</v>
          </cell>
        </row>
        <row r="683">
          <cell r="A683" t="str">
            <v>Dahms_etal_2005_29</v>
          </cell>
          <cell r="B683" t="str">
            <v>Tista, Melanie</v>
          </cell>
          <cell r="C683" t="str">
            <v>Europe</v>
          </cell>
          <cell r="D683" t="str">
            <v>Germany</v>
          </cell>
          <cell r="E683" t="str">
            <v>Hesse</v>
          </cell>
          <cell r="F683" t="str">
            <v>Lahn-Dill-Bergland</v>
          </cell>
          <cell r="G683" t="str">
            <v>P4</v>
          </cell>
          <cell r="H683" t="str">
            <v>pasture</v>
          </cell>
          <cell r="I683">
            <v>397.5</v>
          </cell>
          <cell r="J683">
            <v>50.8</v>
          </cell>
          <cell r="K683">
            <v>8.5</v>
          </cell>
          <cell r="L683" t="str">
            <v>Wikipedia</v>
          </cell>
          <cell r="M683" t="str">
            <v>NA</v>
          </cell>
          <cell r="N683">
            <v>132</v>
          </cell>
          <cell r="O683">
            <v>6</v>
          </cell>
          <cell r="P683">
            <v>6</v>
          </cell>
          <cell r="Q683">
            <v>0</v>
          </cell>
          <cell r="R683">
            <v>1</v>
          </cell>
          <cell r="S683" t="str">
            <v>NA</v>
          </cell>
          <cell r="T683">
            <v>5</v>
          </cell>
          <cell r="U683">
            <v>2004</v>
          </cell>
          <cell r="V683" t="str">
            <v>NA</v>
          </cell>
          <cell r="W683">
            <v>5</v>
          </cell>
          <cell r="X683">
            <v>2004</v>
          </cell>
          <cell r="Y683">
            <v>1</v>
          </cell>
          <cell r="Z683">
            <v>30</v>
          </cell>
          <cell r="AA683">
            <v>30</v>
          </cell>
          <cell r="AB683">
            <v>0</v>
          </cell>
          <cell r="AC683" t="str">
            <v>Pitfall</v>
          </cell>
          <cell r="AD683" t="str">
            <v>16 pitfall traps (diameter=3cm), filled with ca. 15ml ethanol-glycol-water-solution (1:1) as a preservative. Minimum distance of 2m to the border zones of the sites. Traps were separated by 10m (arranged in a 4x4 or 8x2 grid)</v>
          </cell>
          <cell r="AE683">
            <v>16</v>
          </cell>
          <cell r="AF683">
            <v>7.07</v>
          </cell>
          <cell r="AG683">
            <v>10</v>
          </cell>
          <cell r="AH683">
            <v>144</v>
          </cell>
          <cell r="AI683">
            <v>96</v>
          </cell>
          <cell r="AJ683">
            <v>0</v>
          </cell>
          <cell r="AK683">
            <v>0</v>
          </cell>
          <cell r="AL683">
            <v>0</v>
          </cell>
          <cell r="AM683">
            <v>0</v>
          </cell>
          <cell r="AN683">
            <v>0</v>
          </cell>
          <cell r="AO683">
            <v>0</v>
          </cell>
          <cell r="AP683">
            <v>0</v>
          </cell>
          <cell r="AQ683">
            <v>0</v>
          </cell>
          <cell r="AR683">
            <v>0</v>
          </cell>
          <cell r="AS683">
            <v>0</v>
          </cell>
          <cell r="AT683" t="str">
            <v>Grassland, Temperate forest</v>
          </cell>
          <cell r="AU683" t="str">
            <v>Disturbed</v>
          </cell>
          <cell r="AV683" t="str">
            <v>Grazing</v>
          </cell>
          <cell r="AW683" t="str">
            <v>NA</v>
          </cell>
          <cell r="AX683" t="str">
            <v>cattle pasture, grazed during several short periods and with &lt; 1.5 individuals ha-1 between May and September</v>
          </cell>
          <cell r="AY683" t="str">
            <v>Elevation ranged between from 270-525 m between sites. Value given is an average.</v>
          </cell>
        </row>
        <row r="684">
          <cell r="A684" t="str">
            <v>Dahms_etal_2005_30</v>
          </cell>
          <cell r="B684" t="str">
            <v>Tista, Melanie</v>
          </cell>
          <cell r="C684" t="str">
            <v>Europe</v>
          </cell>
          <cell r="D684" t="str">
            <v>Germany</v>
          </cell>
          <cell r="E684" t="str">
            <v>Hesse</v>
          </cell>
          <cell r="F684" t="str">
            <v>Lahn-Dill-Bergland</v>
          </cell>
          <cell r="G684" t="str">
            <v>P5</v>
          </cell>
          <cell r="H684" t="str">
            <v>pasture</v>
          </cell>
          <cell r="I684">
            <v>397.5</v>
          </cell>
          <cell r="J684">
            <v>50.8</v>
          </cell>
          <cell r="K684">
            <v>8.5</v>
          </cell>
          <cell r="L684" t="str">
            <v>Wikipedia</v>
          </cell>
          <cell r="M684" t="str">
            <v>NA</v>
          </cell>
          <cell r="N684">
            <v>87</v>
          </cell>
          <cell r="O684">
            <v>1</v>
          </cell>
          <cell r="P684">
            <v>1</v>
          </cell>
          <cell r="Q684">
            <v>0</v>
          </cell>
          <cell r="R684">
            <v>1</v>
          </cell>
          <cell r="S684" t="str">
            <v>NA</v>
          </cell>
          <cell r="T684">
            <v>5</v>
          </cell>
          <cell r="U684">
            <v>2004</v>
          </cell>
          <cell r="V684" t="str">
            <v>NA</v>
          </cell>
          <cell r="W684">
            <v>5</v>
          </cell>
          <cell r="X684">
            <v>2004</v>
          </cell>
          <cell r="Y684">
            <v>1</v>
          </cell>
          <cell r="Z684">
            <v>30</v>
          </cell>
          <cell r="AA684">
            <v>30</v>
          </cell>
          <cell r="AB684">
            <v>0</v>
          </cell>
          <cell r="AC684" t="str">
            <v>Pitfall</v>
          </cell>
          <cell r="AD684" t="str">
            <v>16 pitfall traps (diameter=3cm), filled with ca. 15ml ethanol-glycol-water-solution (1:1) as a preservative. Minimum distance of 2m to the border zones of the sites. Traps were separated by 10m (arranged in a 4x4 or 8x2 grid)</v>
          </cell>
          <cell r="AE684">
            <v>16</v>
          </cell>
          <cell r="AF684">
            <v>7.07</v>
          </cell>
          <cell r="AG684">
            <v>10</v>
          </cell>
          <cell r="AH684">
            <v>144</v>
          </cell>
          <cell r="AI684">
            <v>96</v>
          </cell>
          <cell r="AJ684">
            <v>0</v>
          </cell>
          <cell r="AK684">
            <v>0</v>
          </cell>
          <cell r="AL684">
            <v>0</v>
          </cell>
          <cell r="AM684">
            <v>0</v>
          </cell>
          <cell r="AN684">
            <v>0</v>
          </cell>
          <cell r="AO684">
            <v>0</v>
          </cell>
          <cell r="AP684">
            <v>0</v>
          </cell>
          <cell r="AQ684">
            <v>0</v>
          </cell>
          <cell r="AR684">
            <v>0</v>
          </cell>
          <cell r="AS684">
            <v>0</v>
          </cell>
          <cell r="AT684" t="str">
            <v>Grassland, Temperate forest</v>
          </cell>
          <cell r="AU684" t="str">
            <v>Disturbed</v>
          </cell>
          <cell r="AV684" t="str">
            <v>Grazing</v>
          </cell>
          <cell r="AW684" t="str">
            <v>NA</v>
          </cell>
          <cell r="AX684" t="str">
            <v>cattle pasture, grazed during several short periods and with &lt; 1.5 individuals ha-1 between May and September</v>
          </cell>
          <cell r="AY684" t="str">
            <v>Elevation ranged between from 270-525 m between sites. Value given is an average.</v>
          </cell>
        </row>
        <row r="685">
          <cell r="A685" t="str">
            <v>Dangerfield_etal_2003_01</v>
          </cell>
          <cell r="B685" t="str">
            <v>Gibb, Heloise</v>
          </cell>
          <cell r="C685" t="str">
            <v>Oceania</v>
          </cell>
          <cell r="D685" t="str">
            <v>Australia</v>
          </cell>
          <cell r="E685" t="str">
            <v>New South Wales</v>
          </cell>
          <cell r="F685" t="str">
            <v>Sturt National Park</v>
          </cell>
          <cell r="G685" t="str">
            <v>NA</v>
          </cell>
          <cell r="H685" t="str">
            <v>Semi-arid zone</v>
          </cell>
          <cell r="I685">
            <v>131</v>
          </cell>
          <cell r="J685">
            <v>-29.1</v>
          </cell>
          <cell r="K685">
            <v>141.19999999999999</v>
          </cell>
          <cell r="L685" t="str">
            <v>Google Earth estimate</v>
          </cell>
          <cell r="M685" t="str">
            <v>NA</v>
          </cell>
          <cell r="N685">
            <v>900</v>
          </cell>
          <cell r="O685">
            <v>28</v>
          </cell>
          <cell r="P685" t="str">
            <v>NA</v>
          </cell>
          <cell r="Q685" t="str">
            <v>NA</v>
          </cell>
          <cell r="R685">
            <v>1</v>
          </cell>
          <cell r="S685" t="str">
            <v>NA</v>
          </cell>
          <cell r="T685">
            <v>9</v>
          </cell>
          <cell r="U685">
            <v>1997</v>
          </cell>
          <cell r="V685" t="str">
            <v>NA</v>
          </cell>
          <cell r="W685">
            <v>9</v>
          </cell>
          <cell r="X685">
            <v>1997</v>
          </cell>
          <cell r="Y685">
            <v>5</v>
          </cell>
          <cell r="Z685">
            <v>500</v>
          </cell>
          <cell r="AA685">
            <v>10</v>
          </cell>
          <cell r="AB685">
            <v>234.4</v>
          </cell>
          <cell r="AC685" t="str">
            <v>Pitfall</v>
          </cell>
          <cell r="AD685" t="str">
            <v>A series of ?ve paired transects were marked (Fig. 1) with a total of 30 sample points on each pair. At each sampling point invertebrates were collected in a 6.5-cm-diameter and 10-cm-deep pitfall trap buried ?ush with the soil surface. Traps contained 250 mL of ethylene glycol and 50 mL of ethanol and were left in place for 10 days in September 1997.</v>
          </cell>
          <cell r="AE685">
            <v>75</v>
          </cell>
          <cell r="AF685">
            <v>33.200000000000003</v>
          </cell>
          <cell r="AG685" t="str">
            <v>NA</v>
          </cell>
          <cell r="AH685">
            <v>240</v>
          </cell>
          <cell r="AI685">
            <v>750</v>
          </cell>
          <cell r="AJ685">
            <v>0</v>
          </cell>
          <cell r="AK685">
            <v>0</v>
          </cell>
          <cell r="AL685">
            <v>0</v>
          </cell>
          <cell r="AM685">
            <v>0</v>
          </cell>
          <cell r="AN685">
            <v>0</v>
          </cell>
          <cell r="AO685">
            <v>0</v>
          </cell>
          <cell r="AP685">
            <v>0</v>
          </cell>
          <cell r="AQ685">
            <v>0</v>
          </cell>
          <cell r="AR685">
            <v>0</v>
          </cell>
          <cell r="AS685">
            <v>0</v>
          </cell>
          <cell r="AT685" t="str">
            <v>Semi-arid zone</v>
          </cell>
          <cell r="AU685" t="str">
            <v>Undisturbed</v>
          </cell>
          <cell r="AV685" t="str">
            <v>NA</v>
          </cell>
          <cell r="AW685" t="str">
            <v>NA</v>
          </cell>
          <cell r="AX685" t="str">
            <v>Stoney gibber plain</v>
          </cell>
          <cell r="AY685" t="str">
            <v>Distance between transects estimated from Fig. 1 and averaged. Lats and longs general for Sturt NP. 1km2 area sampled</v>
          </cell>
        </row>
        <row r="686">
          <cell r="A686" t="str">
            <v>Dangerfield_etal_2003_02</v>
          </cell>
          <cell r="B686" t="str">
            <v>Gibb, Heloise</v>
          </cell>
          <cell r="C686" t="str">
            <v>Oceania</v>
          </cell>
          <cell r="D686" t="str">
            <v>Australia</v>
          </cell>
          <cell r="E686" t="str">
            <v>New South Wales</v>
          </cell>
          <cell r="F686" t="str">
            <v>Sturt National Park</v>
          </cell>
          <cell r="G686" t="str">
            <v>NA</v>
          </cell>
          <cell r="H686" t="str">
            <v>Semi-arid zone</v>
          </cell>
          <cell r="I686">
            <v>131</v>
          </cell>
          <cell r="J686">
            <v>-29.1</v>
          </cell>
          <cell r="K686">
            <v>141.19999999999999</v>
          </cell>
          <cell r="L686" t="str">
            <v>Google Earth estimate</v>
          </cell>
          <cell r="M686" t="str">
            <v>NA</v>
          </cell>
          <cell r="N686">
            <v>1845</v>
          </cell>
          <cell r="O686">
            <v>47</v>
          </cell>
          <cell r="P686" t="str">
            <v>NA</v>
          </cell>
          <cell r="Q686" t="str">
            <v>NA</v>
          </cell>
          <cell r="R686">
            <v>1</v>
          </cell>
          <cell r="S686" t="str">
            <v>NA</v>
          </cell>
          <cell r="T686">
            <v>9</v>
          </cell>
          <cell r="U686">
            <v>1997</v>
          </cell>
          <cell r="V686" t="str">
            <v>NA</v>
          </cell>
          <cell r="W686">
            <v>9</v>
          </cell>
          <cell r="X686">
            <v>1997</v>
          </cell>
          <cell r="Y686">
            <v>5</v>
          </cell>
          <cell r="Z686">
            <v>500</v>
          </cell>
          <cell r="AA686">
            <v>10</v>
          </cell>
          <cell r="AB686">
            <v>234.4</v>
          </cell>
          <cell r="AC686" t="str">
            <v>Pitfall</v>
          </cell>
          <cell r="AD686" t="str">
            <v>A series of ?ve paired transects were marked (Fig. 1) with a total of 30 sample points on each pair. At each sampling point invertebrates were collected in a 6.5-cm-diameter and 10-cm-deep pitfall trap buried ?ush with the soil surface. Traps contained 250 mL of ethylene glycol and 50 mL of ethanol and were left in place for 10 days in September 1997.</v>
          </cell>
          <cell r="AE686">
            <v>75</v>
          </cell>
          <cell r="AF686">
            <v>33.200000000000003</v>
          </cell>
          <cell r="AG686" t="str">
            <v>NA</v>
          </cell>
          <cell r="AH686">
            <v>240</v>
          </cell>
          <cell r="AI686">
            <v>750</v>
          </cell>
          <cell r="AJ686">
            <v>0</v>
          </cell>
          <cell r="AK686">
            <v>0</v>
          </cell>
          <cell r="AL686">
            <v>0</v>
          </cell>
          <cell r="AM686">
            <v>0</v>
          </cell>
          <cell r="AN686">
            <v>0</v>
          </cell>
          <cell r="AO686">
            <v>0</v>
          </cell>
          <cell r="AP686">
            <v>0</v>
          </cell>
          <cell r="AQ686">
            <v>0</v>
          </cell>
          <cell r="AR686">
            <v>0</v>
          </cell>
          <cell r="AS686">
            <v>0</v>
          </cell>
          <cell r="AT686" t="str">
            <v>Semi-arid zone</v>
          </cell>
          <cell r="AU686" t="str">
            <v>Undisturbed</v>
          </cell>
          <cell r="AV686" t="str">
            <v>NA</v>
          </cell>
          <cell r="AW686" t="str">
            <v>NA</v>
          </cell>
          <cell r="AX686" t="str">
            <v>Riparian</v>
          </cell>
          <cell r="AY686" t="str">
            <v>Distance between transects estimated from Fig. 1 and averaged. Lats and longs general for Sturt NP. 1km2 area sampled</v>
          </cell>
        </row>
        <row r="687">
          <cell r="A687" t="str">
            <v>Dauber_2007_01</v>
          </cell>
          <cell r="B687" t="str">
            <v>Tista, Melanie</v>
          </cell>
          <cell r="C687" t="str">
            <v>Europe</v>
          </cell>
          <cell r="D687" t="str">
            <v>Germany</v>
          </cell>
          <cell r="E687" t="str">
            <v>Rheinland-Pfalz</v>
          </cell>
          <cell r="F687" t="str">
            <v>Guntersblum</v>
          </cell>
          <cell r="G687" t="str">
            <v>moist meadow</v>
          </cell>
          <cell r="H687" t="str">
            <v>frequently inundated meadow</v>
          </cell>
          <cell r="I687">
            <v>86</v>
          </cell>
          <cell r="J687">
            <v>49.8</v>
          </cell>
          <cell r="K687">
            <v>8.4</v>
          </cell>
          <cell r="L687" t="str">
            <v>Google Earth estimate</v>
          </cell>
          <cell r="M687" t="str">
            <v>NA</v>
          </cell>
          <cell r="N687" t="str">
            <v>NA</v>
          </cell>
          <cell r="O687">
            <v>3</v>
          </cell>
          <cell r="P687">
            <v>3</v>
          </cell>
          <cell r="Q687">
            <v>0</v>
          </cell>
          <cell r="R687" t="str">
            <v>NA</v>
          </cell>
          <cell r="S687" t="str">
            <v>NA</v>
          </cell>
          <cell r="T687" t="str">
            <v>NA</v>
          </cell>
          <cell r="U687">
            <v>1999</v>
          </cell>
          <cell r="V687" t="str">
            <v>NA</v>
          </cell>
          <cell r="W687" t="str">
            <v>NA</v>
          </cell>
          <cell r="X687">
            <v>2000</v>
          </cell>
          <cell r="Y687" t="str">
            <v>NA</v>
          </cell>
          <cell r="Z687" t="str">
            <v>NA</v>
          </cell>
          <cell r="AA687" t="str">
            <v>NA</v>
          </cell>
          <cell r="AB687" t="str">
            <v>NA</v>
          </cell>
          <cell r="AC687" t="str">
            <v>Pitfall</v>
          </cell>
          <cell r="AD687" t="str">
            <v>3 pitfall traps (replaced every 14 days) during the warm weather period.</v>
          </cell>
          <cell r="AE687">
            <v>3</v>
          </cell>
          <cell r="AF687" t="str">
            <v>NA</v>
          </cell>
          <cell r="AG687" t="str">
            <v>NA</v>
          </cell>
          <cell r="AH687">
            <v>336</v>
          </cell>
          <cell r="AI687">
            <v>42</v>
          </cell>
          <cell r="AJ687">
            <v>0</v>
          </cell>
          <cell r="AK687">
            <v>0</v>
          </cell>
          <cell r="AL687">
            <v>0</v>
          </cell>
          <cell r="AM687">
            <v>0</v>
          </cell>
          <cell r="AN687">
            <v>0</v>
          </cell>
          <cell r="AO687">
            <v>0</v>
          </cell>
          <cell r="AP687">
            <v>0</v>
          </cell>
          <cell r="AQ687">
            <v>0</v>
          </cell>
          <cell r="AR687">
            <v>0</v>
          </cell>
          <cell r="AS687">
            <v>0</v>
          </cell>
          <cell r="AT687" t="str">
            <v>marsh area</v>
          </cell>
          <cell r="AU687" t="str">
            <v>Transformed</v>
          </cell>
          <cell r="AV687" t="str">
            <v>Agriculture</v>
          </cell>
          <cell r="AW687" t="str">
            <v>NA</v>
          </cell>
          <cell r="AX687" t="str">
            <v>frequently inundated meadow at the river site of a dam</v>
          </cell>
          <cell r="AY687" t="str">
            <v>ants were by-catches of a ground beetle study carried out in the years 1999 and 2000. Exact description and position of the site not specified</v>
          </cell>
        </row>
        <row r="688">
          <cell r="A688" t="str">
            <v>Dauber_2007_02</v>
          </cell>
          <cell r="B688" t="str">
            <v>Tista, Melanie</v>
          </cell>
          <cell r="C688" t="str">
            <v>Europe</v>
          </cell>
          <cell r="D688" t="str">
            <v>Germany</v>
          </cell>
          <cell r="E688" t="str">
            <v>Rheinland-Pfalz</v>
          </cell>
          <cell r="F688" t="str">
            <v>Guntersblum</v>
          </cell>
          <cell r="G688" t="str">
            <v>river valley meadow1</v>
          </cell>
          <cell r="H688" t="str">
            <v>meadow in the river valley</v>
          </cell>
          <cell r="I688">
            <v>86</v>
          </cell>
          <cell r="J688">
            <v>49.8</v>
          </cell>
          <cell r="K688">
            <v>8.4</v>
          </cell>
          <cell r="L688" t="str">
            <v>Google Earth estimate</v>
          </cell>
          <cell r="M688" t="str">
            <v>NA</v>
          </cell>
          <cell r="N688" t="str">
            <v>NA</v>
          </cell>
          <cell r="O688">
            <v>5</v>
          </cell>
          <cell r="P688">
            <v>5</v>
          </cell>
          <cell r="Q688">
            <v>0</v>
          </cell>
          <cell r="R688" t="str">
            <v>NA</v>
          </cell>
          <cell r="S688" t="str">
            <v>NA</v>
          </cell>
          <cell r="T688" t="str">
            <v>NA</v>
          </cell>
          <cell r="U688">
            <v>1999</v>
          </cell>
          <cell r="V688" t="str">
            <v>NA</v>
          </cell>
          <cell r="W688" t="str">
            <v>NA</v>
          </cell>
          <cell r="X688">
            <v>2000</v>
          </cell>
          <cell r="Y688" t="str">
            <v>NA</v>
          </cell>
          <cell r="Z688" t="str">
            <v>NA</v>
          </cell>
          <cell r="AA688" t="str">
            <v>NA</v>
          </cell>
          <cell r="AB688" t="str">
            <v>NA</v>
          </cell>
          <cell r="AC688" t="str">
            <v>Pitfall</v>
          </cell>
          <cell r="AD688" t="str">
            <v>3 pitfall traps (replaced every 14 days) during the warm weather period.</v>
          </cell>
          <cell r="AE688">
            <v>3</v>
          </cell>
          <cell r="AF688" t="str">
            <v>NA</v>
          </cell>
          <cell r="AG688" t="str">
            <v>NA</v>
          </cell>
          <cell r="AH688">
            <v>336</v>
          </cell>
          <cell r="AI688">
            <v>42</v>
          </cell>
          <cell r="AJ688">
            <v>0</v>
          </cell>
          <cell r="AK688">
            <v>0</v>
          </cell>
          <cell r="AL688">
            <v>0</v>
          </cell>
          <cell r="AM688">
            <v>0</v>
          </cell>
          <cell r="AN688">
            <v>0</v>
          </cell>
          <cell r="AO688">
            <v>0</v>
          </cell>
          <cell r="AP688">
            <v>0</v>
          </cell>
          <cell r="AQ688">
            <v>0</v>
          </cell>
          <cell r="AR688">
            <v>0</v>
          </cell>
          <cell r="AS688">
            <v>0</v>
          </cell>
          <cell r="AT688" t="str">
            <v>meadow</v>
          </cell>
          <cell r="AU688" t="str">
            <v>Transformed</v>
          </cell>
          <cell r="AV688" t="str">
            <v>Agriculture</v>
          </cell>
          <cell r="AW688" t="str">
            <v>NA</v>
          </cell>
          <cell r="AX688" t="str">
            <v>meadow in the river valley</v>
          </cell>
          <cell r="AY688" t="str">
            <v>ants were by-catches of a ground beetle study carried out in the years 1999 and 2000. Exact description and position of the site not specified</v>
          </cell>
        </row>
        <row r="689">
          <cell r="A689" t="str">
            <v>Dauber_2007_03</v>
          </cell>
          <cell r="B689" t="str">
            <v>Tista, Melanie</v>
          </cell>
          <cell r="C689" t="str">
            <v>Europe</v>
          </cell>
          <cell r="D689" t="str">
            <v>Germany</v>
          </cell>
          <cell r="E689" t="str">
            <v>Rheinland-Pfalz</v>
          </cell>
          <cell r="F689" t="str">
            <v>Guntersblum</v>
          </cell>
          <cell r="G689" t="str">
            <v>river valley meadow2</v>
          </cell>
          <cell r="H689" t="str">
            <v>meadow in the river valley</v>
          </cell>
          <cell r="I689">
            <v>86</v>
          </cell>
          <cell r="J689">
            <v>49.8</v>
          </cell>
          <cell r="K689">
            <v>8.4</v>
          </cell>
          <cell r="L689" t="str">
            <v>Google Earth estimate</v>
          </cell>
          <cell r="M689" t="str">
            <v>NA</v>
          </cell>
          <cell r="N689" t="str">
            <v>NA</v>
          </cell>
          <cell r="O689">
            <v>9</v>
          </cell>
          <cell r="P689">
            <v>9</v>
          </cell>
          <cell r="Q689">
            <v>0</v>
          </cell>
          <cell r="R689" t="str">
            <v>NA</v>
          </cell>
          <cell r="S689" t="str">
            <v>NA</v>
          </cell>
          <cell r="T689" t="str">
            <v>NA</v>
          </cell>
          <cell r="U689">
            <v>1999</v>
          </cell>
          <cell r="V689" t="str">
            <v>NA</v>
          </cell>
          <cell r="W689" t="str">
            <v>NA</v>
          </cell>
          <cell r="X689">
            <v>2000</v>
          </cell>
          <cell r="Y689" t="str">
            <v>NA</v>
          </cell>
          <cell r="Z689" t="str">
            <v>NA</v>
          </cell>
          <cell r="AA689" t="str">
            <v>NA</v>
          </cell>
          <cell r="AB689" t="str">
            <v>NA</v>
          </cell>
          <cell r="AC689" t="str">
            <v>Pitfall</v>
          </cell>
          <cell r="AD689" t="str">
            <v>3 pitfall traps (replaced every 14 days) during the warm weather period.</v>
          </cell>
          <cell r="AE689">
            <v>3</v>
          </cell>
          <cell r="AF689" t="str">
            <v>NA</v>
          </cell>
          <cell r="AG689" t="str">
            <v>NA</v>
          </cell>
          <cell r="AH689">
            <v>336</v>
          </cell>
          <cell r="AI689">
            <v>42</v>
          </cell>
          <cell r="AJ689">
            <v>0</v>
          </cell>
          <cell r="AK689">
            <v>0</v>
          </cell>
          <cell r="AL689">
            <v>0</v>
          </cell>
          <cell r="AM689">
            <v>0</v>
          </cell>
          <cell r="AN689">
            <v>0</v>
          </cell>
          <cell r="AO689">
            <v>0</v>
          </cell>
          <cell r="AP689">
            <v>0</v>
          </cell>
          <cell r="AQ689">
            <v>0</v>
          </cell>
          <cell r="AR689">
            <v>0</v>
          </cell>
          <cell r="AS689">
            <v>0</v>
          </cell>
          <cell r="AT689" t="str">
            <v>meadow</v>
          </cell>
          <cell r="AU689" t="str">
            <v>Transformed</v>
          </cell>
          <cell r="AV689" t="str">
            <v>Agriculture</v>
          </cell>
          <cell r="AW689" t="str">
            <v>NA</v>
          </cell>
          <cell r="AX689" t="str">
            <v>meadow in the river valley</v>
          </cell>
          <cell r="AY689" t="str">
            <v>ants were by-catches of a ground beetle study carried out in the years 1999 and 2000. Exact description and position of the site not specified</v>
          </cell>
        </row>
        <row r="690">
          <cell r="A690" t="str">
            <v>Dauber_2007_04</v>
          </cell>
          <cell r="B690" t="str">
            <v>Tista, Melanie</v>
          </cell>
          <cell r="C690" t="str">
            <v>Europe</v>
          </cell>
          <cell r="D690" t="str">
            <v>Germany</v>
          </cell>
          <cell r="E690" t="str">
            <v>Rheinland-Pfalz</v>
          </cell>
          <cell r="F690" t="str">
            <v>Guntersblum</v>
          </cell>
          <cell r="G690" t="str">
            <v>river valley meadow3</v>
          </cell>
          <cell r="H690" t="str">
            <v>meadow in the river valley</v>
          </cell>
          <cell r="I690">
            <v>86</v>
          </cell>
          <cell r="J690">
            <v>49.8</v>
          </cell>
          <cell r="K690">
            <v>8.4</v>
          </cell>
          <cell r="L690" t="str">
            <v>Google Earth estimate</v>
          </cell>
          <cell r="M690" t="str">
            <v>NA</v>
          </cell>
          <cell r="N690" t="str">
            <v>NA</v>
          </cell>
          <cell r="O690">
            <v>7</v>
          </cell>
          <cell r="P690">
            <v>7</v>
          </cell>
          <cell r="Q690">
            <v>0</v>
          </cell>
          <cell r="R690" t="str">
            <v>NA</v>
          </cell>
          <cell r="S690" t="str">
            <v>NA</v>
          </cell>
          <cell r="T690" t="str">
            <v>NA</v>
          </cell>
          <cell r="U690">
            <v>1999</v>
          </cell>
          <cell r="V690" t="str">
            <v>NA</v>
          </cell>
          <cell r="W690" t="str">
            <v>NA</v>
          </cell>
          <cell r="X690">
            <v>2000</v>
          </cell>
          <cell r="Y690" t="str">
            <v>NA</v>
          </cell>
          <cell r="Z690" t="str">
            <v>NA</v>
          </cell>
          <cell r="AA690" t="str">
            <v>NA</v>
          </cell>
          <cell r="AB690" t="str">
            <v>NA</v>
          </cell>
          <cell r="AC690" t="str">
            <v>Pitfall</v>
          </cell>
          <cell r="AD690" t="str">
            <v>3 pitfall traps (replaced every 14 days) during the warm weather period.</v>
          </cell>
          <cell r="AE690">
            <v>3</v>
          </cell>
          <cell r="AF690" t="str">
            <v>NA</v>
          </cell>
          <cell r="AG690" t="str">
            <v>NA</v>
          </cell>
          <cell r="AH690">
            <v>336</v>
          </cell>
          <cell r="AI690">
            <v>42</v>
          </cell>
          <cell r="AJ690">
            <v>0</v>
          </cell>
          <cell r="AK690">
            <v>0</v>
          </cell>
          <cell r="AL690">
            <v>0</v>
          </cell>
          <cell r="AM690">
            <v>0</v>
          </cell>
          <cell r="AN690">
            <v>0</v>
          </cell>
          <cell r="AO690">
            <v>0</v>
          </cell>
          <cell r="AP690">
            <v>0</v>
          </cell>
          <cell r="AQ690">
            <v>0</v>
          </cell>
          <cell r="AR690">
            <v>0</v>
          </cell>
          <cell r="AS690">
            <v>0</v>
          </cell>
          <cell r="AT690" t="str">
            <v>meadow</v>
          </cell>
          <cell r="AU690" t="str">
            <v>Transformed</v>
          </cell>
          <cell r="AV690" t="str">
            <v>Agriculture</v>
          </cell>
          <cell r="AW690" t="str">
            <v>NA</v>
          </cell>
          <cell r="AX690" t="str">
            <v>meadow in the river valley</v>
          </cell>
          <cell r="AY690" t="str">
            <v>ants were by-catches of a ground beetle study carried out in the years 1999 and 2000. Exact description and position of the site not specified</v>
          </cell>
        </row>
        <row r="691">
          <cell r="A691" t="str">
            <v>Dauber_2007_05</v>
          </cell>
          <cell r="B691" t="str">
            <v>Tista, Melanie</v>
          </cell>
          <cell r="C691" t="str">
            <v>Europe</v>
          </cell>
          <cell r="D691" t="str">
            <v>Germany</v>
          </cell>
          <cell r="E691" t="str">
            <v>Rheinland-Pfalz</v>
          </cell>
          <cell r="F691" t="str">
            <v>Guntersblum</v>
          </cell>
          <cell r="G691" t="str">
            <v>river valley meadow4</v>
          </cell>
          <cell r="H691" t="str">
            <v>meadow in the river valley</v>
          </cell>
          <cell r="I691">
            <v>86</v>
          </cell>
          <cell r="J691">
            <v>49.8</v>
          </cell>
          <cell r="K691">
            <v>8.4</v>
          </cell>
          <cell r="L691" t="str">
            <v>Google Earth estimate</v>
          </cell>
          <cell r="M691" t="str">
            <v>NA</v>
          </cell>
          <cell r="N691" t="str">
            <v>NA</v>
          </cell>
          <cell r="O691">
            <v>6</v>
          </cell>
          <cell r="P691">
            <v>6</v>
          </cell>
          <cell r="Q691">
            <v>0</v>
          </cell>
          <cell r="R691" t="str">
            <v>NA</v>
          </cell>
          <cell r="S691" t="str">
            <v>NA</v>
          </cell>
          <cell r="T691" t="str">
            <v>NA</v>
          </cell>
          <cell r="U691">
            <v>1999</v>
          </cell>
          <cell r="V691" t="str">
            <v>NA</v>
          </cell>
          <cell r="W691" t="str">
            <v>NA</v>
          </cell>
          <cell r="X691">
            <v>2000</v>
          </cell>
          <cell r="Y691" t="str">
            <v>NA</v>
          </cell>
          <cell r="Z691" t="str">
            <v>NA</v>
          </cell>
          <cell r="AA691" t="str">
            <v>NA</v>
          </cell>
          <cell r="AB691" t="str">
            <v>NA</v>
          </cell>
          <cell r="AC691" t="str">
            <v>Pitfall</v>
          </cell>
          <cell r="AD691" t="str">
            <v>3 pitfall traps (replaced every 14 days) during the warm weather period.</v>
          </cell>
          <cell r="AE691">
            <v>3</v>
          </cell>
          <cell r="AF691" t="str">
            <v>NA</v>
          </cell>
          <cell r="AG691" t="str">
            <v>NA</v>
          </cell>
          <cell r="AH691">
            <v>336</v>
          </cell>
          <cell r="AI691">
            <v>42</v>
          </cell>
          <cell r="AJ691">
            <v>0</v>
          </cell>
          <cell r="AK691">
            <v>0</v>
          </cell>
          <cell r="AL691">
            <v>0</v>
          </cell>
          <cell r="AM691">
            <v>0</v>
          </cell>
          <cell r="AN691">
            <v>0</v>
          </cell>
          <cell r="AO691">
            <v>0</v>
          </cell>
          <cell r="AP691">
            <v>0</v>
          </cell>
          <cell r="AQ691">
            <v>0</v>
          </cell>
          <cell r="AR691">
            <v>0</v>
          </cell>
          <cell r="AS691">
            <v>0</v>
          </cell>
          <cell r="AT691" t="str">
            <v>meadow</v>
          </cell>
          <cell r="AU691" t="str">
            <v>Transformed</v>
          </cell>
          <cell r="AV691" t="str">
            <v>Agriculture</v>
          </cell>
          <cell r="AW691" t="str">
            <v>NA</v>
          </cell>
          <cell r="AX691" t="str">
            <v>meadow in the river valley</v>
          </cell>
          <cell r="AY691" t="str">
            <v>ants were by-catches of a ground beetle study carried out in the years 1999 and 2000. Exact description and position of the site not specified</v>
          </cell>
        </row>
        <row r="692">
          <cell r="A692" t="str">
            <v>Dauber_2007_06</v>
          </cell>
          <cell r="B692" t="str">
            <v>Tista, Melanie</v>
          </cell>
          <cell r="C692" t="str">
            <v>Europe</v>
          </cell>
          <cell r="D692" t="str">
            <v>Germany</v>
          </cell>
          <cell r="E692" t="str">
            <v>Rheinland-Pfalz</v>
          </cell>
          <cell r="F692" t="str">
            <v>Guntersblum</v>
          </cell>
          <cell r="G692" t="str">
            <v>river valley meadow5</v>
          </cell>
          <cell r="H692" t="str">
            <v>meadow in the river valley</v>
          </cell>
          <cell r="I692">
            <v>86</v>
          </cell>
          <cell r="J692">
            <v>49.8</v>
          </cell>
          <cell r="K692">
            <v>8.4</v>
          </cell>
          <cell r="L692" t="str">
            <v>Google Earth estimate</v>
          </cell>
          <cell r="M692" t="str">
            <v>NA</v>
          </cell>
          <cell r="N692" t="str">
            <v>NA</v>
          </cell>
          <cell r="O692">
            <v>6</v>
          </cell>
          <cell r="P692">
            <v>6</v>
          </cell>
          <cell r="Q692">
            <v>0</v>
          </cell>
          <cell r="R692" t="str">
            <v>NA</v>
          </cell>
          <cell r="S692" t="str">
            <v>NA</v>
          </cell>
          <cell r="T692" t="str">
            <v>NA</v>
          </cell>
          <cell r="U692">
            <v>1999</v>
          </cell>
          <cell r="V692" t="str">
            <v>NA</v>
          </cell>
          <cell r="W692" t="str">
            <v>NA</v>
          </cell>
          <cell r="X692">
            <v>2000</v>
          </cell>
          <cell r="Y692" t="str">
            <v>NA</v>
          </cell>
          <cell r="Z692" t="str">
            <v>NA</v>
          </cell>
          <cell r="AA692" t="str">
            <v>NA</v>
          </cell>
          <cell r="AB692" t="str">
            <v>NA</v>
          </cell>
          <cell r="AC692" t="str">
            <v>Pitfall</v>
          </cell>
          <cell r="AD692" t="str">
            <v>3 pitfall traps (replaced every 14 days) during the warm weather period.</v>
          </cell>
          <cell r="AE692">
            <v>3</v>
          </cell>
          <cell r="AF692" t="str">
            <v>NA</v>
          </cell>
          <cell r="AG692" t="str">
            <v>NA</v>
          </cell>
          <cell r="AH692">
            <v>336</v>
          </cell>
          <cell r="AI692">
            <v>42</v>
          </cell>
          <cell r="AJ692">
            <v>0</v>
          </cell>
          <cell r="AK692">
            <v>0</v>
          </cell>
          <cell r="AL692">
            <v>0</v>
          </cell>
          <cell r="AM692">
            <v>0</v>
          </cell>
          <cell r="AN692">
            <v>0</v>
          </cell>
          <cell r="AO692">
            <v>0</v>
          </cell>
          <cell r="AP692">
            <v>0</v>
          </cell>
          <cell r="AQ692">
            <v>0</v>
          </cell>
          <cell r="AR692">
            <v>0</v>
          </cell>
          <cell r="AS692">
            <v>0</v>
          </cell>
          <cell r="AT692" t="str">
            <v>meadow</v>
          </cell>
          <cell r="AU692" t="str">
            <v>Transformed</v>
          </cell>
          <cell r="AV692" t="str">
            <v>Agriculture</v>
          </cell>
          <cell r="AW692" t="str">
            <v>NA</v>
          </cell>
          <cell r="AX692" t="str">
            <v>meadow in the river valley</v>
          </cell>
          <cell r="AY692" t="str">
            <v>ants were by-catches of a ground beetle study carried out in the years 1999 and 2000. Exact description and position of the site not specified</v>
          </cell>
        </row>
        <row r="693">
          <cell r="A693" t="str">
            <v>Dauber_2007_07</v>
          </cell>
          <cell r="B693" t="str">
            <v>Tista, Melanie</v>
          </cell>
          <cell r="C693" t="str">
            <v>Europe</v>
          </cell>
          <cell r="D693" t="str">
            <v>Germany</v>
          </cell>
          <cell r="E693" t="str">
            <v>Rheinland-Pfalz</v>
          </cell>
          <cell r="F693" t="str">
            <v>Guntersblum</v>
          </cell>
          <cell r="G693" t="str">
            <v>marsh area1 - former farmland</v>
          </cell>
          <cell r="H693" t="str">
            <v>meadow on former farmland</v>
          </cell>
          <cell r="I693">
            <v>86</v>
          </cell>
          <cell r="J693">
            <v>49.8</v>
          </cell>
          <cell r="K693">
            <v>8.4</v>
          </cell>
          <cell r="L693" t="str">
            <v>Google Earth estimate</v>
          </cell>
          <cell r="M693" t="str">
            <v>NA</v>
          </cell>
          <cell r="N693" t="str">
            <v>NA</v>
          </cell>
          <cell r="O693">
            <v>1</v>
          </cell>
          <cell r="P693">
            <v>1</v>
          </cell>
          <cell r="Q693">
            <v>0</v>
          </cell>
          <cell r="R693" t="str">
            <v>NA</v>
          </cell>
          <cell r="S693" t="str">
            <v>NA</v>
          </cell>
          <cell r="T693" t="str">
            <v>NA</v>
          </cell>
          <cell r="U693">
            <v>1999</v>
          </cell>
          <cell r="V693" t="str">
            <v>NA</v>
          </cell>
          <cell r="W693" t="str">
            <v>NA</v>
          </cell>
          <cell r="X693">
            <v>2000</v>
          </cell>
          <cell r="Y693" t="str">
            <v>NA</v>
          </cell>
          <cell r="Z693" t="str">
            <v>NA</v>
          </cell>
          <cell r="AA693" t="str">
            <v>NA</v>
          </cell>
          <cell r="AB693" t="str">
            <v>NA</v>
          </cell>
          <cell r="AC693" t="str">
            <v>Pitfall</v>
          </cell>
          <cell r="AD693" t="str">
            <v>3 pitfall traps (replaced every 14 days) during the warm weather period.</v>
          </cell>
          <cell r="AE693">
            <v>3</v>
          </cell>
          <cell r="AF693" t="str">
            <v>NA</v>
          </cell>
          <cell r="AG693" t="str">
            <v>NA</v>
          </cell>
          <cell r="AH693">
            <v>336</v>
          </cell>
          <cell r="AI693">
            <v>42</v>
          </cell>
          <cell r="AJ693">
            <v>0</v>
          </cell>
          <cell r="AK693">
            <v>0</v>
          </cell>
          <cell r="AL693">
            <v>0</v>
          </cell>
          <cell r="AM693">
            <v>0</v>
          </cell>
          <cell r="AN693">
            <v>0</v>
          </cell>
          <cell r="AO693">
            <v>0</v>
          </cell>
          <cell r="AP693">
            <v>0</v>
          </cell>
          <cell r="AQ693">
            <v>0</v>
          </cell>
          <cell r="AR693">
            <v>0</v>
          </cell>
          <cell r="AS693">
            <v>0</v>
          </cell>
          <cell r="AT693" t="str">
            <v>marsh area</v>
          </cell>
          <cell r="AU693" t="str">
            <v>Transformed</v>
          </cell>
          <cell r="AV693" t="str">
            <v>Agriculture</v>
          </cell>
          <cell r="AW693" t="str">
            <v>NA</v>
          </cell>
          <cell r="AX693" t="str">
            <v>meadow on former farmland</v>
          </cell>
          <cell r="AY693" t="str">
            <v>ants were by-catches of a ground beetle study carried out in the years 1999 and 2000. Exact description and position of the site not specified</v>
          </cell>
        </row>
        <row r="694">
          <cell r="A694" t="str">
            <v>Dauber_2007_08</v>
          </cell>
          <cell r="B694" t="str">
            <v>Tista, Melanie</v>
          </cell>
          <cell r="C694" t="str">
            <v>Europe</v>
          </cell>
          <cell r="D694" t="str">
            <v>Germany</v>
          </cell>
          <cell r="E694" t="str">
            <v>Rheinland-Pfalz</v>
          </cell>
          <cell r="F694" t="str">
            <v>Guntersblum</v>
          </cell>
          <cell r="G694" t="str">
            <v>marsh area2 - former farmland</v>
          </cell>
          <cell r="H694" t="str">
            <v>meadow on former farmland</v>
          </cell>
          <cell r="I694">
            <v>86</v>
          </cell>
          <cell r="J694">
            <v>49.8</v>
          </cell>
          <cell r="K694">
            <v>8.4</v>
          </cell>
          <cell r="L694" t="str">
            <v>Google Earth estimate</v>
          </cell>
          <cell r="M694" t="str">
            <v>NA</v>
          </cell>
          <cell r="N694" t="str">
            <v>NA</v>
          </cell>
          <cell r="O694">
            <v>1</v>
          </cell>
          <cell r="P694">
            <v>1</v>
          </cell>
          <cell r="Q694">
            <v>0</v>
          </cell>
          <cell r="R694" t="str">
            <v>NA</v>
          </cell>
          <cell r="S694" t="str">
            <v>NA</v>
          </cell>
          <cell r="T694" t="str">
            <v>NA</v>
          </cell>
          <cell r="U694">
            <v>1999</v>
          </cell>
          <cell r="V694" t="str">
            <v>NA</v>
          </cell>
          <cell r="W694" t="str">
            <v>NA</v>
          </cell>
          <cell r="X694">
            <v>2000</v>
          </cell>
          <cell r="Y694" t="str">
            <v>NA</v>
          </cell>
          <cell r="Z694" t="str">
            <v>NA</v>
          </cell>
          <cell r="AA694" t="str">
            <v>NA</v>
          </cell>
          <cell r="AB694" t="str">
            <v>NA</v>
          </cell>
          <cell r="AC694" t="str">
            <v>Pitfall</v>
          </cell>
          <cell r="AD694" t="str">
            <v>3 pitfall traps (replaced every 14 days) during the warm weather period.</v>
          </cell>
          <cell r="AE694">
            <v>3</v>
          </cell>
          <cell r="AF694" t="str">
            <v>NA</v>
          </cell>
          <cell r="AG694" t="str">
            <v>NA</v>
          </cell>
          <cell r="AH694">
            <v>336</v>
          </cell>
          <cell r="AI694">
            <v>42</v>
          </cell>
          <cell r="AJ694">
            <v>0</v>
          </cell>
          <cell r="AK694">
            <v>0</v>
          </cell>
          <cell r="AL694">
            <v>0</v>
          </cell>
          <cell r="AM694">
            <v>0</v>
          </cell>
          <cell r="AN694">
            <v>0</v>
          </cell>
          <cell r="AO694">
            <v>0</v>
          </cell>
          <cell r="AP694">
            <v>0</v>
          </cell>
          <cell r="AQ694">
            <v>0</v>
          </cell>
          <cell r="AR694">
            <v>0</v>
          </cell>
          <cell r="AS694">
            <v>0</v>
          </cell>
          <cell r="AT694" t="str">
            <v>marsh area</v>
          </cell>
          <cell r="AU694" t="str">
            <v>Transformed</v>
          </cell>
          <cell r="AV694" t="str">
            <v>Agriculture</v>
          </cell>
          <cell r="AW694" t="str">
            <v>NA</v>
          </cell>
          <cell r="AX694" t="str">
            <v>meadow on former farmland</v>
          </cell>
          <cell r="AY694" t="str">
            <v>ants were by-catches of a ground beetle study carried out in the years 1999 and 2000. Exact description and position of the site not specified</v>
          </cell>
        </row>
        <row r="695">
          <cell r="A695" t="str">
            <v>Dauber_2007_09</v>
          </cell>
          <cell r="B695" t="str">
            <v>Tista, Melanie</v>
          </cell>
          <cell r="C695" t="str">
            <v>Europe</v>
          </cell>
          <cell r="D695" t="str">
            <v>Germany</v>
          </cell>
          <cell r="E695" t="str">
            <v>Rheinland-Pfalz</v>
          </cell>
          <cell r="F695" t="str">
            <v>Guntersblum</v>
          </cell>
          <cell r="G695" t="str">
            <v>marsh area3 - former farmland</v>
          </cell>
          <cell r="H695" t="str">
            <v>meadow on former farmland</v>
          </cell>
          <cell r="I695">
            <v>86</v>
          </cell>
          <cell r="J695">
            <v>49.8</v>
          </cell>
          <cell r="K695">
            <v>8.4</v>
          </cell>
          <cell r="L695" t="str">
            <v>Google Earth estimate</v>
          </cell>
          <cell r="M695" t="str">
            <v>NA</v>
          </cell>
          <cell r="N695" t="str">
            <v>NA</v>
          </cell>
          <cell r="O695">
            <v>3</v>
          </cell>
          <cell r="P695">
            <v>3</v>
          </cell>
          <cell r="Q695">
            <v>0</v>
          </cell>
          <cell r="R695" t="str">
            <v>NA</v>
          </cell>
          <cell r="S695" t="str">
            <v>NA</v>
          </cell>
          <cell r="T695" t="str">
            <v>NA</v>
          </cell>
          <cell r="U695">
            <v>1999</v>
          </cell>
          <cell r="V695" t="str">
            <v>NA</v>
          </cell>
          <cell r="W695" t="str">
            <v>NA</v>
          </cell>
          <cell r="X695">
            <v>2000</v>
          </cell>
          <cell r="Y695" t="str">
            <v>NA</v>
          </cell>
          <cell r="Z695" t="str">
            <v>NA</v>
          </cell>
          <cell r="AA695" t="str">
            <v>NA</v>
          </cell>
          <cell r="AB695" t="str">
            <v>NA</v>
          </cell>
          <cell r="AC695" t="str">
            <v>Pitfall</v>
          </cell>
          <cell r="AD695" t="str">
            <v>3 pitfall traps (replaced every 14 days) during the warm weather period.</v>
          </cell>
          <cell r="AE695">
            <v>3</v>
          </cell>
          <cell r="AF695" t="str">
            <v>NA</v>
          </cell>
          <cell r="AG695" t="str">
            <v>NA</v>
          </cell>
          <cell r="AH695">
            <v>336</v>
          </cell>
          <cell r="AI695">
            <v>42</v>
          </cell>
          <cell r="AJ695">
            <v>0</v>
          </cell>
          <cell r="AK695">
            <v>0</v>
          </cell>
          <cell r="AL695">
            <v>0</v>
          </cell>
          <cell r="AM695">
            <v>0</v>
          </cell>
          <cell r="AN695">
            <v>0</v>
          </cell>
          <cell r="AO695">
            <v>0</v>
          </cell>
          <cell r="AP695">
            <v>0</v>
          </cell>
          <cell r="AQ695">
            <v>0</v>
          </cell>
          <cell r="AR695">
            <v>0</v>
          </cell>
          <cell r="AS695">
            <v>0</v>
          </cell>
          <cell r="AT695" t="str">
            <v>marsh area</v>
          </cell>
          <cell r="AU695" t="str">
            <v>Transformed</v>
          </cell>
          <cell r="AV695" t="str">
            <v>Agriculture</v>
          </cell>
          <cell r="AW695" t="str">
            <v>NA</v>
          </cell>
          <cell r="AX695" t="str">
            <v>meadow on former farmland</v>
          </cell>
          <cell r="AY695" t="str">
            <v>ants were by-catches of a ground beetle study carried out in the years 1999 and 2000. Exact description and position of the site not specified</v>
          </cell>
        </row>
        <row r="696">
          <cell r="A696" t="str">
            <v>Dauber_2007_10</v>
          </cell>
          <cell r="B696" t="str">
            <v>Tista, Melanie</v>
          </cell>
          <cell r="C696" t="str">
            <v>Europe</v>
          </cell>
          <cell r="D696" t="str">
            <v>Germany</v>
          </cell>
          <cell r="E696" t="str">
            <v>Rheinland-Pfalz</v>
          </cell>
          <cell r="F696" t="str">
            <v>Guntersblum</v>
          </cell>
          <cell r="G696" t="str">
            <v>marsh area4 - former farmland</v>
          </cell>
          <cell r="H696" t="str">
            <v>meadow on former farmland</v>
          </cell>
          <cell r="I696">
            <v>86</v>
          </cell>
          <cell r="J696">
            <v>49.8</v>
          </cell>
          <cell r="K696">
            <v>8.4</v>
          </cell>
          <cell r="L696" t="str">
            <v>Google Earth estimate</v>
          </cell>
          <cell r="M696" t="str">
            <v>NA</v>
          </cell>
          <cell r="N696" t="str">
            <v>NA</v>
          </cell>
          <cell r="O696">
            <v>4</v>
          </cell>
          <cell r="P696">
            <v>4</v>
          </cell>
          <cell r="Q696">
            <v>0</v>
          </cell>
          <cell r="R696" t="str">
            <v>NA</v>
          </cell>
          <cell r="S696" t="str">
            <v>NA</v>
          </cell>
          <cell r="T696" t="str">
            <v>NA</v>
          </cell>
          <cell r="U696">
            <v>1999</v>
          </cell>
          <cell r="V696" t="str">
            <v>NA</v>
          </cell>
          <cell r="W696" t="str">
            <v>NA</v>
          </cell>
          <cell r="X696">
            <v>2000</v>
          </cell>
          <cell r="Y696" t="str">
            <v>NA</v>
          </cell>
          <cell r="Z696" t="str">
            <v>NA</v>
          </cell>
          <cell r="AA696" t="str">
            <v>NA</v>
          </cell>
          <cell r="AB696" t="str">
            <v>NA</v>
          </cell>
          <cell r="AC696" t="str">
            <v>Pitfall</v>
          </cell>
          <cell r="AD696" t="str">
            <v>3 pitfall traps (replaced every 14 days) during the warm weather period.</v>
          </cell>
          <cell r="AE696">
            <v>3</v>
          </cell>
          <cell r="AF696" t="str">
            <v>NA</v>
          </cell>
          <cell r="AG696" t="str">
            <v>NA</v>
          </cell>
          <cell r="AH696">
            <v>336</v>
          </cell>
          <cell r="AI696">
            <v>42</v>
          </cell>
          <cell r="AJ696">
            <v>0</v>
          </cell>
          <cell r="AK696">
            <v>0</v>
          </cell>
          <cell r="AL696">
            <v>0</v>
          </cell>
          <cell r="AM696">
            <v>0</v>
          </cell>
          <cell r="AN696">
            <v>0</v>
          </cell>
          <cell r="AO696">
            <v>0</v>
          </cell>
          <cell r="AP696">
            <v>0</v>
          </cell>
          <cell r="AQ696">
            <v>0</v>
          </cell>
          <cell r="AR696">
            <v>0</v>
          </cell>
          <cell r="AS696">
            <v>0</v>
          </cell>
          <cell r="AT696" t="str">
            <v>marsh area</v>
          </cell>
          <cell r="AU696" t="str">
            <v>Transformed</v>
          </cell>
          <cell r="AV696" t="str">
            <v>Agriculture</v>
          </cell>
          <cell r="AW696" t="str">
            <v>NA</v>
          </cell>
          <cell r="AX696" t="str">
            <v>meadow on former farmland</v>
          </cell>
          <cell r="AY696" t="str">
            <v>ants were by-catches of a ground beetle study carried out in the years 1999 and 2000. Exact description and position of the site not specified</v>
          </cell>
        </row>
        <row r="697">
          <cell r="A697" t="str">
            <v>Dauber_2007_11</v>
          </cell>
          <cell r="B697" t="str">
            <v>Tista, Melanie</v>
          </cell>
          <cell r="C697" t="str">
            <v>Europe</v>
          </cell>
          <cell r="D697" t="str">
            <v>Germany</v>
          </cell>
          <cell r="E697" t="str">
            <v>Rheinland-Pfalz</v>
          </cell>
          <cell r="F697" t="str">
            <v>Guntersblum</v>
          </cell>
          <cell r="G697" t="str">
            <v>cane brake area1</v>
          </cell>
          <cell r="H697" t="str">
            <v>cane brake area</v>
          </cell>
          <cell r="I697">
            <v>86</v>
          </cell>
          <cell r="J697">
            <v>49.8</v>
          </cell>
          <cell r="K697">
            <v>8.4</v>
          </cell>
          <cell r="L697" t="str">
            <v>Google Earth estimate</v>
          </cell>
          <cell r="M697" t="str">
            <v>NA</v>
          </cell>
          <cell r="N697" t="str">
            <v>NA</v>
          </cell>
          <cell r="O697">
            <v>2</v>
          </cell>
          <cell r="P697">
            <v>2</v>
          </cell>
          <cell r="Q697">
            <v>0</v>
          </cell>
          <cell r="R697" t="str">
            <v>NA</v>
          </cell>
          <cell r="S697" t="str">
            <v>NA</v>
          </cell>
          <cell r="T697" t="str">
            <v>NA</v>
          </cell>
          <cell r="U697">
            <v>1999</v>
          </cell>
          <cell r="V697" t="str">
            <v>NA</v>
          </cell>
          <cell r="W697" t="str">
            <v>NA</v>
          </cell>
          <cell r="X697">
            <v>2000</v>
          </cell>
          <cell r="Y697" t="str">
            <v>NA</v>
          </cell>
          <cell r="Z697" t="str">
            <v>NA</v>
          </cell>
          <cell r="AA697" t="str">
            <v>NA</v>
          </cell>
          <cell r="AB697" t="str">
            <v>NA</v>
          </cell>
          <cell r="AC697" t="str">
            <v>Pitfall</v>
          </cell>
          <cell r="AD697" t="str">
            <v>3 pitfall traps (replaced every 14 days) during the warm weather period.</v>
          </cell>
          <cell r="AE697">
            <v>3</v>
          </cell>
          <cell r="AF697" t="str">
            <v>NA</v>
          </cell>
          <cell r="AG697" t="str">
            <v>NA</v>
          </cell>
          <cell r="AH697">
            <v>336</v>
          </cell>
          <cell r="AI697">
            <v>42</v>
          </cell>
          <cell r="AJ697">
            <v>0</v>
          </cell>
          <cell r="AK697">
            <v>0</v>
          </cell>
          <cell r="AL697">
            <v>0</v>
          </cell>
          <cell r="AM697">
            <v>0</v>
          </cell>
          <cell r="AN697">
            <v>0</v>
          </cell>
          <cell r="AO697">
            <v>0</v>
          </cell>
          <cell r="AP697">
            <v>0</v>
          </cell>
          <cell r="AQ697">
            <v>0</v>
          </cell>
          <cell r="AR697">
            <v>0</v>
          </cell>
          <cell r="AS697">
            <v>0</v>
          </cell>
          <cell r="AT697" t="str">
            <v>cane brake area</v>
          </cell>
          <cell r="AU697" t="str">
            <v>Transformed</v>
          </cell>
          <cell r="AV697" t="str">
            <v>Agriculture</v>
          </cell>
          <cell r="AW697" t="str">
            <v>NA</v>
          </cell>
          <cell r="AX697" t="str">
            <v>cane brake area</v>
          </cell>
          <cell r="AY697" t="str">
            <v>ants were by-catches of a ground beetle study carried out in the years 1999 and 2000. Exact description and position of the site not specified</v>
          </cell>
        </row>
        <row r="698">
          <cell r="A698" t="str">
            <v>Dauber_2007_12</v>
          </cell>
          <cell r="B698" t="str">
            <v>Tista, Melanie</v>
          </cell>
          <cell r="C698" t="str">
            <v>Europe</v>
          </cell>
          <cell r="D698" t="str">
            <v>Germany</v>
          </cell>
          <cell r="E698" t="str">
            <v>Rheinland-Pfalz</v>
          </cell>
          <cell r="F698" t="str">
            <v>Guntersblum</v>
          </cell>
          <cell r="G698" t="str">
            <v>cane brake area2</v>
          </cell>
          <cell r="H698" t="str">
            <v>cane brake area</v>
          </cell>
          <cell r="I698">
            <v>86</v>
          </cell>
          <cell r="J698">
            <v>49.8</v>
          </cell>
          <cell r="K698">
            <v>8.4</v>
          </cell>
          <cell r="L698" t="str">
            <v>Google Earth estimate</v>
          </cell>
          <cell r="M698" t="str">
            <v>NA</v>
          </cell>
          <cell r="N698" t="str">
            <v>NA</v>
          </cell>
          <cell r="O698">
            <v>4</v>
          </cell>
          <cell r="P698">
            <v>4</v>
          </cell>
          <cell r="Q698">
            <v>0</v>
          </cell>
          <cell r="R698" t="str">
            <v>NA</v>
          </cell>
          <cell r="S698" t="str">
            <v>NA</v>
          </cell>
          <cell r="T698" t="str">
            <v>NA</v>
          </cell>
          <cell r="U698">
            <v>1999</v>
          </cell>
          <cell r="V698" t="str">
            <v>NA</v>
          </cell>
          <cell r="W698" t="str">
            <v>NA</v>
          </cell>
          <cell r="X698">
            <v>2000</v>
          </cell>
          <cell r="Y698" t="str">
            <v>NA</v>
          </cell>
          <cell r="Z698" t="str">
            <v>NA</v>
          </cell>
          <cell r="AA698" t="str">
            <v>NA</v>
          </cell>
          <cell r="AB698" t="str">
            <v>NA</v>
          </cell>
          <cell r="AC698" t="str">
            <v>Pitfall</v>
          </cell>
          <cell r="AD698" t="str">
            <v>3 pitfall traps (replaced every 14 days) during the warm weather period.</v>
          </cell>
          <cell r="AE698">
            <v>3</v>
          </cell>
          <cell r="AF698" t="str">
            <v>NA</v>
          </cell>
          <cell r="AG698" t="str">
            <v>NA</v>
          </cell>
          <cell r="AH698">
            <v>336</v>
          </cell>
          <cell r="AI698">
            <v>42</v>
          </cell>
          <cell r="AJ698">
            <v>0</v>
          </cell>
          <cell r="AK698">
            <v>0</v>
          </cell>
          <cell r="AL698">
            <v>0</v>
          </cell>
          <cell r="AM698">
            <v>0</v>
          </cell>
          <cell r="AN698">
            <v>0</v>
          </cell>
          <cell r="AO698">
            <v>0</v>
          </cell>
          <cell r="AP698">
            <v>0</v>
          </cell>
          <cell r="AQ698">
            <v>0</v>
          </cell>
          <cell r="AR698">
            <v>0</v>
          </cell>
          <cell r="AS698">
            <v>0</v>
          </cell>
          <cell r="AT698" t="str">
            <v>cane brake area</v>
          </cell>
          <cell r="AU698" t="str">
            <v>Transformed</v>
          </cell>
          <cell r="AV698" t="str">
            <v>Agriculture</v>
          </cell>
          <cell r="AW698" t="str">
            <v>NA</v>
          </cell>
          <cell r="AX698" t="str">
            <v>cane brake area</v>
          </cell>
          <cell r="AY698" t="str">
            <v>ants were by-catches of a ground beetle study carried out in the years 1999 and 2000. Exact description and position of the site not specified</v>
          </cell>
        </row>
        <row r="699">
          <cell r="A699" t="str">
            <v>Dauber_2007_13</v>
          </cell>
          <cell r="B699" t="str">
            <v>Tista, Melanie</v>
          </cell>
          <cell r="C699" t="str">
            <v>Europe</v>
          </cell>
          <cell r="D699" t="str">
            <v>Germany</v>
          </cell>
          <cell r="E699" t="str">
            <v>Rheinland-Pfalz</v>
          </cell>
          <cell r="F699" t="str">
            <v>Guntersblum</v>
          </cell>
          <cell r="G699" t="str">
            <v>cane brake area3</v>
          </cell>
          <cell r="H699" t="str">
            <v>cane brake area</v>
          </cell>
          <cell r="I699">
            <v>86</v>
          </cell>
          <cell r="J699">
            <v>49.8</v>
          </cell>
          <cell r="K699">
            <v>8.4</v>
          </cell>
          <cell r="L699" t="str">
            <v>Google Earth estimate</v>
          </cell>
          <cell r="M699" t="str">
            <v>NA</v>
          </cell>
          <cell r="N699" t="str">
            <v>NA</v>
          </cell>
          <cell r="O699">
            <v>3</v>
          </cell>
          <cell r="P699">
            <v>3</v>
          </cell>
          <cell r="Q699">
            <v>0</v>
          </cell>
          <cell r="R699" t="str">
            <v>NA</v>
          </cell>
          <cell r="S699" t="str">
            <v>NA</v>
          </cell>
          <cell r="T699" t="str">
            <v>NA</v>
          </cell>
          <cell r="U699">
            <v>1999</v>
          </cell>
          <cell r="V699" t="str">
            <v>NA</v>
          </cell>
          <cell r="W699" t="str">
            <v>NA</v>
          </cell>
          <cell r="X699">
            <v>2000</v>
          </cell>
          <cell r="Y699" t="str">
            <v>NA</v>
          </cell>
          <cell r="Z699" t="str">
            <v>NA</v>
          </cell>
          <cell r="AA699" t="str">
            <v>NA</v>
          </cell>
          <cell r="AB699" t="str">
            <v>NA</v>
          </cell>
          <cell r="AC699" t="str">
            <v>Pitfall</v>
          </cell>
          <cell r="AD699" t="str">
            <v>3 pitfall traps (replaced every 14 days) during the warm weather period.</v>
          </cell>
          <cell r="AE699">
            <v>3</v>
          </cell>
          <cell r="AF699" t="str">
            <v>NA</v>
          </cell>
          <cell r="AG699" t="str">
            <v>NA</v>
          </cell>
          <cell r="AH699">
            <v>336</v>
          </cell>
          <cell r="AI699">
            <v>42</v>
          </cell>
          <cell r="AJ699">
            <v>0</v>
          </cell>
          <cell r="AK699">
            <v>0</v>
          </cell>
          <cell r="AL699">
            <v>0</v>
          </cell>
          <cell r="AM699">
            <v>0</v>
          </cell>
          <cell r="AN699">
            <v>0</v>
          </cell>
          <cell r="AO699">
            <v>0</v>
          </cell>
          <cell r="AP699">
            <v>0</v>
          </cell>
          <cell r="AQ699">
            <v>0</v>
          </cell>
          <cell r="AR699">
            <v>0</v>
          </cell>
          <cell r="AS699">
            <v>0</v>
          </cell>
          <cell r="AT699" t="str">
            <v>cane brake area</v>
          </cell>
          <cell r="AU699" t="str">
            <v>Transformed</v>
          </cell>
          <cell r="AV699" t="str">
            <v>Agriculture</v>
          </cell>
          <cell r="AW699" t="str">
            <v>NA</v>
          </cell>
          <cell r="AX699" t="str">
            <v>cane brake area</v>
          </cell>
          <cell r="AY699" t="str">
            <v>ants were by-catches of a ground beetle study carried out in the years 1999 and 2000. Exact description and position of the site not specified</v>
          </cell>
        </row>
        <row r="700">
          <cell r="A700" t="str">
            <v>Dauber_2007_14</v>
          </cell>
          <cell r="B700" t="str">
            <v>Tista, Melanie</v>
          </cell>
          <cell r="C700" t="str">
            <v>Europe</v>
          </cell>
          <cell r="D700" t="str">
            <v>Germany</v>
          </cell>
          <cell r="E700" t="str">
            <v>Rheinland-Pfalz</v>
          </cell>
          <cell r="F700" t="str">
            <v>Guntersblum</v>
          </cell>
          <cell r="G700" t="str">
            <v>cane brake area4</v>
          </cell>
          <cell r="H700" t="str">
            <v>cane brake area</v>
          </cell>
          <cell r="I700">
            <v>86</v>
          </cell>
          <cell r="J700">
            <v>49.8</v>
          </cell>
          <cell r="K700">
            <v>8.4</v>
          </cell>
          <cell r="L700" t="str">
            <v>Google Earth estimate</v>
          </cell>
          <cell r="M700" t="str">
            <v>NA</v>
          </cell>
          <cell r="N700" t="str">
            <v>NA</v>
          </cell>
          <cell r="O700">
            <v>2</v>
          </cell>
          <cell r="P700">
            <v>2</v>
          </cell>
          <cell r="Q700">
            <v>0</v>
          </cell>
          <cell r="R700" t="str">
            <v>NA</v>
          </cell>
          <cell r="S700" t="str">
            <v>NA</v>
          </cell>
          <cell r="T700" t="str">
            <v>NA</v>
          </cell>
          <cell r="U700">
            <v>1999</v>
          </cell>
          <cell r="V700" t="str">
            <v>NA</v>
          </cell>
          <cell r="W700" t="str">
            <v>NA</v>
          </cell>
          <cell r="X700">
            <v>2000</v>
          </cell>
          <cell r="Y700" t="str">
            <v>NA</v>
          </cell>
          <cell r="Z700" t="str">
            <v>NA</v>
          </cell>
          <cell r="AA700" t="str">
            <v>NA</v>
          </cell>
          <cell r="AB700" t="str">
            <v>NA</v>
          </cell>
          <cell r="AC700" t="str">
            <v>Pitfall</v>
          </cell>
          <cell r="AD700" t="str">
            <v>3 pitfall traps (replaced every 14 days) during the warm weather period.</v>
          </cell>
          <cell r="AE700">
            <v>3</v>
          </cell>
          <cell r="AF700" t="str">
            <v>NA</v>
          </cell>
          <cell r="AG700" t="str">
            <v>NA</v>
          </cell>
          <cell r="AH700">
            <v>336</v>
          </cell>
          <cell r="AI700">
            <v>42</v>
          </cell>
          <cell r="AJ700">
            <v>0</v>
          </cell>
          <cell r="AK700">
            <v>0</v>
          </cell>
          <cell r="AL700">
            <v>0</v>
          </cell>
          <cell r="AM700">
            <v>0</v>
          </cell>
          <cell r="AN700">
            <v>0</v>
          </cell>
          <cell r="AO700">
            <v>0</v>
          </cell>
          <cell r="AP700">
            <v>0</v>
          </cell>
          <cell r="AQ700">
            <v>0</v>
          </cell>
          <cell r="AR700">
            <v>0</v>
          </cell>
          <cell r="AS700">
            <v>0</v>
          </cell>
          <cell r="AT700" t="str">
            <v>cane brake area</v>
          </cell>
          <cell r="AU700" t="str">
            <v>Transformed</v>
          </cell>
          <cell r="AV700" t="str">
            <v>Agriculture</v>
          </cell>
          <cell r="AW700" t="str">
            <v>NA</v>
          </cell>
          <cell r="AX700" t="str">
            <v>cane brake area</v>
          </cell>
          <cell r="AY700" t="str">
            <v>ants were by-catches of a ground beetle study carried out in the years 1999 and 2000. Exact description and position of the site not specified</v>
          </cell>
        </row>
        <row r="701">
          <cell r="A701" t="str">
            <v>Dauber_2007_15</v>
          </cell>
          <cell r="B701" t="str">
            <v>Tista, Melanie</v>
          </cell>
          <cell r="C701" t="str">
            <v>Europe</v>
          </cell>
          <cell r="D701" t="str">
            <v>Germany</v>
          </cell>
          <cell r="E701" t="str">
            <v>Rheinland-Pfalz</v>
          </cell>
          <cell r="F701" t="str">
            <v>Guntersblum</v>
          </cell>
          <cell r="G701" t="str">
            <v>cane brake area5</v>
          </cell>
          <cell r="H701" t="str">
            <v>cane brake area</v>
          </cell>
          <cell r="I701">
            <v>86</v>
          </cell>
          <cell r="J701">
            <v>49.8</v>
          </cell>
          <cell r="K701">
            <v>8.4</v>
          </cell>
          <cell r="L701" t="str">
            <v>Google Earth estimate</v>
          </cell>
          <cell r="M701" t="str">
            <v>NA</v>
          </cell>
          <cell r="N701" t="str">
            <v>NA</v>
          </cell>
          <cell r="O701">
            <v>4</v>
          </cell>
          <cell r="P701">
            <v>4</v>
          </cell>
          <cell r="Q701">
            <v>0</v>
          </cell>
          <cell r="R701" t="str">
            <v>NA</v>
          </cell>
          <cell r="S701" t="str">
            <v>NA</v>
          </cell>
          <cell r="T701" t="str">
            <v>NA</v>
          </cell>
          <cell r="U701">
            <v>1999</v>
          </cell>
          <cell r="V701" t="str">
            <v>NA</v>
          </cell>
          <cell r="W701" t="str">
            <v>NA</v>
          </cell>
          <cell r="X701">
            <v>2000</v>
          </cell>
          <cell r="Y701" t="str">
            <v>NA</v>
          </cell>
          <cell r="Z701" t="str">
            <v>NA</v>
          </cell>
          <cell r="AA701" t="str">
            <v>NA</v>
          </cell>
          <cell r="AB701" t="str">
            <v>NA</v>
          </cell>
          <cell r="AC701" t="str">
            <v>Pitfall</v>
          </cell>
          <cell r="AD701" t="str">
            <v>3 pitfall traps (replaced every 14 days) during the warm weather period.</v>
          </cell>
          <cell r="AE701">
            <v>3</v>
          </cell>
          <cell r="AF701" t="str">
            <v>NA</v>
          </cell>
          <cell r="AG701" t="str">
            <v>NA</v>
          </cell>
          <cell r="AH701">
            <v>336</v>
          </cell>
          <cell r="AI701">
            <v>42</v>
          </cell>
          <cell r="AJ701">
            <v>0</v>
          </cell>
          <cell r="AK701">
            <v>0</v>
          </cell>
          <cell r="AL701">
            <v>0</v>
          </cell>
          <cell r="AM701">
            <v>0</v>
          </cell>
          <cell r="AN701">
            <v>0</v>
          </cell>
          <cell r="AO701">
            <v>0</v>
          </cell>
          <cell r="AP701">
            <v>0</v>
          </cell>
          <cell r="AQ701">
            <v>0</v>
          </cell>
          <cell r="AR701">
            <v>0</v>
          </cell>
          <cell r="AS701">
            <v>0</v>
          </cell>
          <cell r="AT701" t="str">
            <v>cane brake area</v>
          </cell>
          <cell r="AU701" t="str">
            <v>Transformed</v>
          </cell>
          <cell r="AV701" t="str">
            <v>Agriculture</v>
          </cell>
          <cell r="AW701" t="str">
            <v>NA</v>
          </cell>
          <cell r="AX701" t="str">
            <v>cane brake area</v>
          </cell>
          <cell r="AY701" t="str">
            <v>ants were by-catches of a ground beetle study carried out in the years 1999 and 2000. Exact description and position of the site not specified</v>
          </cell>
        </row>
        <row r="702">
          <cell r="A702" t="str">
            <v>Dauber_2007_16</v>
          </cell>
          <cell r="B702" t="str">
            <v>Tista, Melanie</v>
          </cell>
          <cell r="C702" t="str">
            <v>Europe</v>
          </cell>
          <cell r="D702" t="str">
            <v>Germany</v>
          </cell>
          <cell r="E702" t="str">
            <v>Rheinland-Pfalz</v>
          </cell>
          <cell r="F702" t="str">
            <v>Guntersblum</v>
          </cell>
          <cell r="G702" t="str">
            <v>meawod of mixed conditions1</v>
          </cell>
          <cell r="H702" t="str">
            <v>meawod of mixed conditions</v>
          </cell>
          <cell r="I702">
            <v>86</v>
          </cell>
          <cell r="J702">
            <v>49.8</v>
          </cell>
          <cell r="K702">
            <v>8.4</v>
          </cell>
          <cell r="L702" t="str">
            <v>Google Earth estimate</v>
          </cell>
          <cell r="M702" t="str">
            <v>NA</v>
          </cell>
          <cell r="N702" t="str">
            <v>NA</v>
          </cell>
          <cell r="O702">
            <v>8</v>
          </cell>
          <cell r="P702">
            <v>8</v>
          </cell>
          <cell r="Q702">
            <v>0</v>
          </cell>
          <cell r="R702" t="str">
            <v>NA</v>
          </cell>
          <cell r="S702" t="str">
            <v>NA</v>
          </cell>
          <cell r="T702" t="str">
            <v>NA</v>
          </cell>
          <cell r="U702">
            <v>1999</v>
          </cell>
          <cell r="V702" t="str">
            <v>NA</v>
          </cell>
          <cell r="W702" t="str">
            <v>NA</v>
          </cell>
          <cell r="X702">
            <v>2000</v>
          </cell>
          <cell r="Y702" t="str">
            <v>NA</v>
          </cell>
          <cell r="Z702" t="str">
            <v>NA</v>
          </cell>
          <cell r="AA702" t="str">
            <v>NA</v>
          </cell>
          <cell r="AB702" t="str">
            <v>NA</v>
          </cell>
          <cell r="AC702" t="str">
            <v>Pitfall</v>
          </cell>
          <cell r="AD702" t="str">
            <v>3 pitfall traps (replaced every 14 days) during the warm weather period.</v>
          </cell>
          <cell r="AE702">
            <v>3</v>
          </cell>
          <cell r="AF702" t="str">
            <v>NA</v>
          </cell>
          <cell r="AG702" t="str">
            <v>NA</v>
          </cell>
          <cell r="AH702">
            <v>336</v>
          </cell>
          <cell r="AI702">
            <v>42</v>
          </cell>
          <cell r="AJ702">
            <v>0</v>
          </cell>
          <cell r="AK702">
            <v>0</v>
          </cell>
          <cell r="AL702">
            <v>0</v>
          </cell>
          <cell r="AM702">
            <v>0</v>
          </cell>
          <cell r="AN702">
            <v>0</v>
          </cell>
          <cell r="AO702">
            <v>0</v>
          </cell>
          <cell r="AP702">
            <v>0</v>
          </cell>
          <cell r="AQ702">
            <v>0</v>
          </cell>
          <cell r="AR702">
            <v>0</v>
          </cell>
          <cell r="AS702">
            <v>0</v>
          </cell>
          <cell r="AT702" t="str">
            <v>meawod of mixed conditions</v>
          </cell>
          <cell r="AU702" t="str">
            <v>Transformed</v>
          </cell>
          <cell r="AV702" t="str">
            <v>Agriculture</v>
          </cell>
          <cell r="AW702" t="str">
            <v>NA</v>
          </cell>
          <cell r="AX702" t="str">
            <v>meawod of mixed conditions</v>
          </cell>
          <cell r="AY702" t="str">
            <v>ants were by-catches of a ground beetle study carried out in the years 1999 and 2000. Exact description and position of the site not specified</v>
          </cell>
        </row>
        <row r="703">
          <cell r="A703" t="str">
            <v>Dauber_2007_17</v>
          </cell>
          <cell r="B703" t="str">
            <v>Tista, Melanie</v>
          </cell>
          <cell r="C703" t="str">
            <v>Europe</v>
          </cell>
          <cell r="D703" t="str">
            <v>Germany</v>
          </cell>
          <cell r="E703" t="str">
            <v>Rheinland-Pfalz</v>
          </cell>
          <cell r="F703" t="str">
            <v>Guntersblum</v>
          </cell>
          <cell r="G703" t="str">
            <v>meawod of mixed conditions2</v>
          </cell>
          <cell r="H703" t="str">
            <v>meawod of mixed conditions</v>
          </cell>
          <cell r="I703">
            <v>86</v>
          </cell>
          <cell r="J703">
            <v>49.8</v>
          </cell>
          <cell r="K703">
            <v>8.4</v>
          </cell>
          <cell r="L703" t="str">
            <v>Google Earth estimate</v>
          </cell>
          <cell r="M703" t="str">
            <v>NA</v>
          </cell>
          <cell r="N703" t="str">
            <v>NA</v>
          </cell>
          <cell r="O703">
            <v>7</v>
          </cell>
          <cell r="P703">
            <v>7</v>
          </cell>
          <cell r="Q703">
            <v>0</v>
          </cell>
          <cell r="R703" t="str">
            <v>NA</v>
          </cell>
          <cell r="S703" t="str">
            <v>NA</v>
          </cell>
          <cell r="T703" t="str">
            <v>NA</v>
          </cell>
          <cell r="U703">
            <v>1999</v>
          </cell>
          <cell r="V703" t="str">
            <v>NA</v>
          </cell>
          <cell r="W703" t="str">
            <v>NA</v>
          </cell>
          <cell r="X703">
            <v>2000</v>
          </cell>
          <cell r="Y703" t="str">
            <v>NA</v>
          </cell>
          <cell r="Z703" t="str">
            <v>NA</v>
          </cell>
          <cell r="AA703" t="str">
            <v>NA</v>
          </cell>
          <cell r="AB703" t="str">
            <v>NA</v>
          </cell>
          <cell r="AC703" t="str">
            <v>Pitfall</v>
          </cell>
          <cell r="AD703" t="str">
            <v>3 pitfall traps (replaced every 14 days) during the warm weather period.</v>
          </cell>
          <cell r="AE703">
            <v>3</v>
          </cell>
          <cell r="AF703" t="str">
            <v>NA</v>
          </cell>
          <cell r="AG703" t="str">
            <v>NA</v>
          </cell>
          <cell r="AH703">
            <v>336</v>
          </cell>
          <cell r="AI703">
            <v>42</v>
          </cell>
          <cell r="AJ703">
            <v>0</v>
          </cell>
          <cell r="AK703">
            <v>0</v>
          </cell>
          <cell r="AL703">
            <v>0</v>
          </cell>
          <cell r="AM703">
            <v>0</v>
          </cell>
          <cell r="AN703">
            <v>0</v>
          </cell>
          <cell r="AO703">
            <v>0</v>
          </cell>
          <cell r="AP703">
            <v>0</v>
          </cell>
          <cell r="AQ703">
            <v>0</v>
          </cell>
          <cell r="AR703">
            <v>0</v>
          </cell>
          <cell r="AS703">
            <v>0</v>
          </cell>
          <cell r="AT703" t="str">
            <v>meawod of mixed conditions</v>
          </cell>
          <cell r="AU703" t="str">
            <v>Transformed</v>
          </cell>
          <cell r="AV703" t="str">
            <v>Agriculture</v>
          </cell>
          <cell r="AW703" t="str">
            <v>NA</v>
          </cell>
          <cell r="AX703" t="str">
            <v>meawod of mixed conditions</v>
          </cell>
          <cell r="AY703" t="str">
            <v>ants were by-catches of a ground beetle study carried out in the years 1999 and 2000. Exact description and position of the site not specified</v>
          </cell>
        </row>
        <row r="704">
          <cell r="A704" t="str">
            <v>Dauber_2007_18</v>
          </cell>
          <cell r="B704" t="str">
            <v>Tista, Melanie</v>
          </cell>
          <cell r="C704" t="str">
            <v>Europe</v>
          </cell>
          <cell r="D704" t="str">
            <v>Germany</v>
          </cell>
          <cell r="E704" t="str">
            <v>Rheinland-Pfalz</v>
          </cell>
          <cell r="F704" t="str">
            <v>Guntersblum</v>
          </cell>
          <cell r="G704" t="str">
            <v>meawod of mixed conditions3</v>
          </cell>
          <cell r="H704" t="str">
            <v>meawod of mixed conditions</v>
          </cell>
          <cell r="I704">
            <v>86</v>
          </cell>
          <cell r="J704">
            <v>49.8</v>
          </cell>
          <cell r="K704">
            <v>8.4</v>
          </cell>
          <cell r="L704" t="str">
            <v>Google Earth estimate</v>
          </cell>
          <cell r="M704" t="str">
            <v>NA</v>
          </cell>
          <cell r="N704" t="str">
            <v>NA</v>
          </cell>
          <cell r="O704">
            <v>5</v>
          </cell>
          <cell r="P704">
            <v>5</v>
          </cell>
          <cell r="Q704">
            <v>0</v>
          </cell>
          <cell r="R704" t="str">
            <v>NA</v>
          </cell>
          <cell r="S704" t="str">
            <v>NA</v>
          </cell>
          <cell r="T704" t="str">
            <v>NA</v>
          </cell>
          <cell r="U704">
            <v>1999</v>
          </cell>
          <cell r="V704" t="str">
            <v>NA</v>
          </cell>
          <cell r="W704" t="str">
            <v>NA</v>
          </cell>
          <cell r="X704">
            <v>2000</v>
          </cell>
          <cell r="Y704" t="str">
            <v>NA</v>
          </cell>
          <cell r="Z704" t="str">
            <v>NA</v>
          </cell>
          <cell r="AA704" t="str">
            <v>NA</v>
          </cell>
          <cell r="AB704" t="str">
            <v>NA</v>
          </cell>
          <cell r="AC704" t="str">
            <v>Pitfall</v>
          </cell>
          <cell r="AD704" t="str">
            <v>3 pitfall traps (replaced every 14 days) during the warm weather period.</v>
          </cell>
          <cell r="AE704">
            <v>3</v>
          </cell>
          <cell r="AF704" t="str">
            <v>NA</v>
          </cell>
          <cell r="AG704" t="str">
            <v>NA</v>
          </cell>
          <cell r="AH704">
            <v>336</v>
          </cell>
          <cell r="AI704">
            <v>42</v>
          </cell>
          <cell r="AJ704">
            <v>0</v>
          </cell>
          <cell r="AK704">
            <v>0</v>
          </cell>
          <cell r="AL704">
            <v>0</v>
          </cell>
          <cell r="AM704">
            <v>0</v>
          </cell>
          <cell r="AN704">
            <v>0</v>
          </cell>
          <cell r="AO704">
            <v>0</v>
          </cell>
          <cell r="AP704">
            <v>0</v>
          </cell>
          <cell r="AQ704">
            <v>0</v>
          </cell>
          <cell r="AR704">
            <v>0</v>
          </cell>
          <cell r="AS704">
            <v>0</v>
          </cell>
          <cell r="AT704" t="str">
            <v>meawod of mixed conditions</v>
          </cell>
          <cell r="AU704" t="str">
            <v>Transformed</v>
          </cell>
          <cell r="AV704" t="str">
            <v>Agriculture</v>
          </cell>
          <cell r="AW704" t="str">
            <v>NA</v>
          </cell>
          <cell r="AX704" t="str">
            <v>meawod of mixed conditions</v>
          </cell>
          <cell r="AY704" t="str">
            <v>ants were by-catches of a ground beetle study carried out in the years 1999 and 2000. Exact description and position of the site not specified</v>
          </cell>
        </row>
        <row r="705">
          <cell r="A705" t="str">
            <v>Dauber_2007_19</v>
          </cell>
          <cell r="B705" t="str">
            <v>Tista, Melanie</v>
          </cell>
          <cell r="C705" t="str">
            <v>Europe</v>
          </cell>
          <cell r="D705" t="str">
            <v>Germany</v>
          </cell>
          <cell r="E705" t="str">
            <v>Rheinland-Pfalz</v>
          </cell>
          <cell r="F705" t="str">
            <v>Guntersblum</v>
          </cell>
          <cell r="G705" t="str">
            <v>meawod of mixed conditions4</v>
          </cell>
          <cell r="H705" t="str">
            <v>meawod of mixed conditions</v>
          </cell>
          <cell r="I705">
            <v>86</v>
          </cell>
          <cell r="J705">
            <v>49.8</v>
          </cell>
          <cell r="K705">
            <v>8.4</v>
          </cell>
          <cell r="L705" t="str">
            <v>Google Earth estimate</v>
          </cell>
          <cell r="M705" t="str">
            <v>NA</v>
          </cell>
          <cell r="N705" t="str">
            <v>NA</v>
          </cell>
          <cell r="O705">
            <v>4</v>
          </cell>
          <cell r="P705">
            <v>4</v>
          </cell>
          <cell r="Q705">
            <v>0</v>
          </cell>
          <cell r="R705" t="str">
            <v>NA</v>
          </cell>
          <cell r="S705" t="str">
            <v>NA</v>
          </cell>
          <cell r="T705" t="str">
            <v>NA</v>
          </cell>
          <cell r="U705">
            <v>1999</v>
          </cell>
          <cell r="V705" t="str">
            <v>NA</v>
          </cell>
          <cell r="W705" t="str">
            <v>NA</v>
          </cell>
          <cell r="X705">
            <v>2000</v>
          </cell>
          <cell r="Y705" t="str">
            <v>NA</v>
          </cell>
          <cell r="Z705" t="str">
            <v>NA</v>
          </cell>
          <cell r="AA705" t="str">
            <v>NA</v>
          </cell>
          <cell r="AB705" t="str">
            <v>NA</v>
          </cell>
          <cell r="AC705" t="str">
            <v>Pitfall</v>
          </cell>
          <cell r="AD705" t="str">
            <v>3 pitfall traps (replaced every 14 days) during the warm weather period.</v>
          </cell>
          <cell r="AE705">
            <v>3</v>
          </cell>
          <cell r="AF705" t="str">
            <v>NA</v>
          </cell>
          <cell r="AG705" t="str">
            <v>NA</v>
          </cell>
          <cell r="AH705">
            <v>336</v>
          </cell>
          <cell r="AI705">
            <v>42</v>
          </cell>
          <cell r="AJ705">
            <v>0</v>
          </cell>
          <cell r="AK705">
            <v>0</v>
          </cell>
          <cell r="AL705">
            <v>0</v>
          </cell>
          <cell r="AM705">
            <v>0</v>
          </cell>
          <cell r="AN705">
            <v>0</v>
          </cell>
          <cell r="AO705">
            <v>0</v>
          </cell>
          <cell r="AP705">
            <v>0</v>
          </cell>
          <cell r="AQ705">
            <v>0</v>
          </cell>
          <cell r="AR705">
            <v>0</v>
          </cell>
          <cell r="AS705">
            <v>0</v>
          </cell>
          <cell r="AT705" t="str">
            <v>meawod of mixed conditions</v>
          </cell>
          <cell r="AU705" t="str">
            <v>Transformed</v>
          </cell>
          <cell r="AV705" t="str">
            <v>Agriculture</v>
          </cell>
          <cell r="AW705" t="str">
            <v>NA</v>
          </cell>
          <cell r="AX705" t="str">
            <v>meawod of mixed conditions</v>
          </cell>
          <cell r="AY705" t="str">
            <v>ants were by-catches of a ground beetle study carried out in the years 1999 and 2000. Exact description and position of the site not specified</v>
          </cell>
        </row>
        <row r="706">
          <cell r="A706" t="str">
            <v>Dauber_etal_2006_01</v>
          </cell>
          <cell r="B706" t="str">
            <v>Gibb, Heloise</v>
          </cell>
          <cell r="C706" t="str">
            <v>Europe</v>
          </cell>
          <cell r="D706" t="str">
            <v>Sweden</v>
          </cell>
          <cell r="E706" t="str">
            <v>Central Sweden, island on Lake Mälaren</v>
          </cell>
          <cell r="F706" t="str">
            <v>Selaön</v>
          </cell>
          <cell r="G706" t="str">
            <v>Large plots</v>
          </cell>
          <cell r="H706" t="str">
            <v>Temperate forest</v>
          </cell>
          <cell r="I706">
            <v>15</v>
          </cell>
          <cell r="J706">
            <v>59.38</v>
          </cell>
          <cell r="K706">
            <v>17.13</v>
          </cell>
          <cell r="L706" t="str">
            <v>In publication</v>
          </cell>
          <cell r="M706" t="str">
            <v>NA</v>
          </cell>
          <cell r="N706" t="str">
            <v>NA</v>
          </cell>
          <cell r="O706">
            <v>19</v>
          </cell>
          <cell r="P706" t="str">
            <v>NA</v>
          </cell>
          <cell r="Q706" t="str">
            <v>NA</v>
          </cell>
          <cell r="R706">
            <v>1</v>
          </cell>
          <cell r="S706">
            <v>22</v>
          </cell>
          <cell r="T706">
            <v>8</v>
          </cell>
          <cell r="U706">
            <v>2003</v>
          </cell>
          <cell r="V706">
            <v>25</v>
          </cell>
          <cell r="W706">
            <v>8</v>
          </cell>
          <cell r="X706">
            <v>2003</v>
          </cell>
          <cell r="Y706">
            <v>24</v>
          </cell>
          <cell r="Z706">
            <v>45</v>
          </cell>
          <cell r="AA706">
            <v>1</v>
          </cell>
          <cell r="AB706" t="str">
            <v>NA</v>
          </cell>
          <cell r="AC706" t="str">
            <v>Pitfall</v>
          </cell>
          <cell r="AD706" t="str">
            <v>In each sampling plot, we installed seven pitfall traps: 30-mL plastic cups 3 cm in diameter buried level to the ground surface. The traps were filled with 15 mL of a 50% solution of propylene glycol. The minimum distance between the traps was 5 m, and the maximum distance was 10 m.</v>
          </cell>
          <cell r="AE706">
            <v>168</v>
          </cell>
          <cell r="AF706">
            <v>7.07</v>
          </cell>
          <cell r="AG706">
            <v>7.5</v>
          </cell>
          <cell r="AH706">
            <v>96</v>
          </cell>
          <cell r="AI706">
            <v>672</v>
          </cell>
          <cell r="AJ706">
            <v>0</v>
          </cell>
          <cell r="AK706">
            <v>0</v>
          </cell>
          <cell r="AL706">
            <v>0</v>
          </cell>
          <cell r="AM706">
            <v>0</v>
          </cell>
          <cell r="AN706">
            <v>0</v>
          </cell>
          <cell r="AO706">
            <v>0</v>
          </cell>
          <cell r="AP706">
            <v>0</v>
          </cell>
          <cell r="AQ706">
            <v>0</v>
          </cell>
          <cell r="AR706">
            <v>0</v>
          </cell>
          <cell r="AS706">
            <v>0</v>
          </cell>
          <cell r="AT706" t="str">
            <v>Grassland</v>
          </cell>
          <cell r="AU706" t="str">
            <v>Transformed</v>
          </cell>
          <cell r="AV706" t="str">
            <v>Agriculture</v>
          </cell>
          <cell r="AW706" t="str">
            <v>NA</v>
          </cell>
          <cell r="AX706" t="str">
            <v>NA</v>
          </cell>
          <cell r="AY706" t="str">
            <v>Transect size equated from average distance between pitfalls</v>
          </cell>
        </row>
        <row r="707">
          <cell r="A707" t="str">
            <v>Dauber_etal_2006_02</v>
          </cell>
          <cell r="B707" t="str">
            <v>Gibb, Heloise</v>
          </cell>
          <cell r="C707" t="str">
            <v>Europe</v>
          </cell>
          <cell r="D707" t="str">
            <v>Sweden</v>
          </cell>
          <cell r="E707" t="str">
            <v>Central Sweden, island on Lake Mälaren</v>
          </cell>
          <cell r="F707" t="str">
            <v>Selaön</v>
          </cell>
          <cell r="G707" t="str">
            <v>Medium plots</v>
          </cell>
          <cell r="H707" t="str">
            <v>Temperate forest</v>
          </cell>
          <cell r="I707">
            <v>15</v>
          </cell>
          <cell r="J707">
            <v>59.38</v>
          </cell>
          <cell r="K707">
            <v>17.13</v>
          </cell>
          <cell r="L707" t="str">
            <v>In publication</v>
          </cell>
          <cell r="M707" t="str">
            <v>NA</v>
          </cell>
          <cell r="N707" t="str">
            <v>NA</v>
          </cell>
          <cell r="O707">
            <v>19</v>
          </cell>
          <cell r="P707" t="str">
            <v>NA</v>
          </cell>
          <cell r="Q707" t="str">
            <v>NA</v>
          </cell>
          <cell r="R707">
            <v>1</v>
          </cell>
          <cell r="S707">
            <v>22</v>
          </cell>
          <cell r="T707">
            <v>8</v>
          </cell>
          <cell r="U707">
            <v>2003</v>
          </cell>
          <cell r="V707">
            <v>25</v>
          </cell>
          <cell r="W707">
            <v>8</v>
          </cell>
          <cell r="X707">
            <v>2003</v>
          </cell>
          <cell r="Y707">
            <v>20</v>
          </cell>
          <cell r="Z707">
            <v>45</v>
          </cell>
          <cell r="AA707">
            <v>1</v>
          </cell>
          <cell r="AB707" t="str">
            <v>NA</v>
          </cell>
          <cell r="AC707" t="str">
            <v>Pitfall</v>
          </cell>
          <cell r="AD707" t="str">
            <v>In each sampling plot, we installed seven pitfall traps: 30-mL plastic cups 3 cm in diameter buried level to the ground surface. The traps were filled with 15 mL of a 50% solution of propylene glycol. The minimum distance between the traps was 5 m, and the maximum distance was 10 m.</v>
          </cell>
          <cell r="AE707">
            <v>140</v>
          </cell>
          <cell r="AF707">
            <v>7.07</v>
          </cell>
          <cell r="AG707">
            <v>7.5</v>
          </cell>
          <cell r="AH707">
            <v>96</v>
          </cell>
          <cell r="AI707">
            <v>560</v>
          </cell>
          <cell r="AJ707">
            <v>0</v>
          </cell>
          <cell r="AK707">
            <v>0</v>
          </cell>
          <cell r="AL707">
            <v>0</v>
          </cell>
          <cell r="AM707">
            <v>0</v>
          </cell>
          <cell r="AN707">
            <v>0</v>
          </cell>
          <cell r="AO707">
            <v>0</v>
          </cell>
          <cell r="AP707">
            <v>0</v>
          </cell>
          <cell r="AQ707">
            <v>0</v>
          </cell>
          <cell r="AR707">
            <v>0</v>
          </cell>
          <cell r="AS707">
            <v>0</v>
          </cell>
          <cell r="AT707" t="str">
            <v>Grassland</v>
          </cell>
          <cell r="AU707" t="str">
            <v>Transformed</v>
          </cell>
          <cell r="AV707" t="str">
            <v>Agriculture</v>
          </cell>
          <cell r="AW707" t="str">
            <v>NA</v>
          </cell>
          <cell r="AX707" t="str">
            <v>NA</v>
          </cell>
          <cell r="AY707" t="str">
            <v>Transect size equated from average distance between pitfalls</v>
          </cell>
        </row>
        <row r="708">
          <cell r="A708" t="str">
            <v>Dauber_etal_2006_03</v>
          </cell>
          <cell r="B708" t="str">
            <v>Gibb, Heloise</v>
          </cell>
          <cell r="C708" t="str">
            <v>Europe</v>
          </cell>
          <cell r="D708" t="str">
            <v>Sweden</v>
          </cell>
          <cell r="E708" t="str">
            <v>Central Sweden, island on Lake Mälaren</v>
          </cell>
          <cell r="F708" t="str">
            <v>Selaön</v>
          </cell>
          <cell r="G708" t="str">
            <v>Small plots</v>
          </cell>
          <cell r="H708" t="str">
            <v>Temperate forest</v>
          </cell>
          <cell r="I708">
            <v>15</v>
          </cell>
          <cell r="J708">
            <v>59.38</v>
          </cell>
          <cell r="K708">
            <v>17.13</v>
          </cell>
          <cell r="L708" t="str">
            <v>In publication</v>
          </cell>
          <cell r="M708" t="str">
            <v>NA</v>
          </cell>
          <cell r="N708" t="str">
            <v>NA</v>
          </cell>
          <cell r="O708">
            <v>19</v>
          </cell>
          <cell r="P708" t="str">
            <v>NA</v>
          </cell>
          <cell r="Q708" t="str">
            <v>NA</v>
          </cell>
          <cell r="R708">
            <v>1</v>
          </cell>
          <cell r="S708">
            <v>22</v>
          </cell>
          <cell r="T708">
            <v>8</v>
          </cell>
          <cell r="U708">
            <v>2003</v>
          </cell>
          <cell r="V708">
            <v>25</v>
          </cell>
          <cell r="W708">
            <v>8</v>
          </cell>
          <cell r="X708">
            <v>2003</v>
          </cell>
          <cell r="Y708">
            <v>13</v>
          </cell>
          <cell r="Z708">
            <v>45</v>
          </cell>
          <cell r="AA708">
            <v>1</v>
          </cell>
          <cell r="AB708" t="str">
            <v>NA</v>
          </cell>
          <cell r="AC708" t="str">
            <v>Pitfall</v>
          </cell>
          <cell r="AD708" t="str">
            <v>In each sampling plot, we installed seven pitfall traps: 30-mL plastic cups 3 cm in diameter buried level to the ground surface. The traps were filled with 15 mL of a 50% solution of propylene glycol. The minimum distance between the traps was 5 m, and the maximum distance was 10 m.</v>
          </cell>
          <cell r="AE708">
            <v>91</v>
          </cell>
          <cell r="AF708">
            <v>7.07</v>
          </cell>
          <cell r="AG708">
            <v>7.5</v>
          </cell>
          <cell r="AH708">
            <v>96</v>
          </cell>
          <cell r="AI708">
            <v>364</v>
          </cell>
          <cell r="AJ708">
            <v>0</v>
          </cell>
          <cell r="AK708">
            <v>0</v>
          </cell>
          <cell r="AL708">
            <v>0</v>
          </cell>
          <cell r="AM708">
            <v>0</v>
          </cell>
          <cell r="AN708">
            <v>0</v>
          </cell>
          <cell r="AO708">
            <v>0</v>
          </cell>
          <cell r="AP708">
            <v>0</v>
          </cell>
          <cell r="AQ708">
            <v>0</v>
          </cell>
          <cell r="AR708">
            <v>0</v>
          </cell>
          <cell r="AS708">
            <v>0</v>
          </cell>
          <cell r="AT708" t="str">
            <v>Grassland</v>
          </cell>
          <cell r="AU708" t="str">
            <v>Transformed</v>
          </cell>
          <cell r="AV708" t="str">
            <v>Agriculture</v>
          </cell>
          <cell r="AW708" t="str">
            <v>NA</v>
          </cell>
          <cell r="AX708" t="str">
            <v>NA</v>
          </cell>
          <cell r="AY708" t="str">
            <v>Transect size equated from average distance between pitfalls</v>
          </cell>
        </row>
        <row r="709">
          <cell r="A709" t="str">
            <v>Dauber&amp;Simmering_2006_01</v>
          </cell>
          <cell r="B709" t="str">
            <v>Tista, Melanie</v>
          </cell>
          <cell r="C709" t="str">
            <v>Europe</v>
          </cell>
          <cell r="D709" t="str">
            <v>Germany</v>
          </cell>
          <cell r="E709" t="str">
            <v>Hesse</v>
          </cell>
          <cell r="F709" t="str">
            <v>Lahn-Dill-Bergland</v>
          </cell>
          <cell r="G709" t="str">
            <v>ALc1</v>
          </cell>
          <cell r="H709" t="str">
            <v>at the eastern ridge of the Rhenish Uplands, mean annual temperature 6-8°C, average annual precipitation 650-1100mm. Traditional heritage customs creating small field sizes (~0.4ha), and predominance of part-time farming.</v>
          </cell>
          <cell r="I709">
            <v>400</v>
          </cell>
          <cell r="J709">
            <v>50.8</v>
          </cell>
          <cell r="K709">
            <v>8.5</v>
          </cell>
          <cell r="L709" t="str">
            <v>Wikipedia</v>
          </cell>
          <cell r="M709" t="str">
            <v>NA</v>
          </cell>
          <cell r="N709" t="str">
            <v>NA</v>
          </cell>
          <cell r="O709">
            <v>1</v>
          </cell>
          <cell r="P709">
            <v>1</v>
          </cell>
          <cell r="Q709">
            <v>0</v>
          </cell>
          <cell r="R709">
            <v>1</v>
          </cell>
          <cell r="S709" t="str">
            <v>NA</v>
          </cell>
          <cell r="T709">
            <v>6</v>
          </cell>
          <cell r="U709">
            <v>1999</v>
          </cell>
          <cell r="V709" t="str">
            <v>NA</v>
          </cell>
          <cell r="W709">
            <v>6</v>
          </cell>
          <cell r="X709">
            <v>1999</v>
          </cell>
          <cell r="Y709">
            <v>1</v>
          </cell>
          <cell r="Z709">
            <v>8</v>
          </cell>
          <cell r="AA709">
            <v>8</v>
          </cell>
          <cell r="AB709">
            <v>0</v>
          </cell>
          <cell r="AC709" t="str">
            <v>Pitfall</v>
          </cell>
          <cell r="AD709" t="str">
            <v>9 pitfall traps (2cm in diameter) filled with killing and preserving agent ethanol:glycerine (2:1) in a 8x8m square located at the interior crossing points of a 2x2m grid (distance of 2m to the border of the study area)</v>
          </cell>
          <cell r="AE709">
            <v>9</v>
          </cell>
          <cell r="AF709">
            <v>3.14</v>
          </cell>
          <cell r="AG709">
            <v>1</v>
          </cell>
          <cell r="AH709">
            <v>168</v>
          </cell>
          <cell r="AI709">
            <v>63</v>
          </cell>
          <cell r="AJ709">
            <v>0</v>
          </cell>
          <cell r="AK709">
            <v>0</v>
          </cell>
          <cell r="AL709">
            <v>0</v>
          </cell>
          <cell r="AM709">
            <v>0</v>
          </cell>
          <cell r="AN709">
            <v>0</v>
          </cell>
          <cell r="AO709">
            <v>0</v>
          </cell>
          <cell r="AP709">
            <v>0</v>
          </cell>
          <cell r="AQ709">
            <v>0</v>
          </cell>
          <cell r="AR709">
            <v>0</v>
          </cell>
          <cell r="AS709">
            <v>0</v>
          </cell>
          <cell r="AT709" t="str">
            <v>arable field</v>
          </cell>
          <cell r="AU709" t="str">
            <v>Transformed</v>
          </cell>
          <cell r="AV709" t="str">
            <v>Cropping</v>
          </cell>
          <cell r="AW709" t="str">
            <v>NA</v>
          </cell>
          <cell r="AX709" t="str">
            <v>arable field cultivated with wheat</v>
          </cell>
          <cell r="AY709" t="str">
            <v>Elevation ranged between from 200-600 m between sites. Value given is an average.</v>
          </cell>
        </row>
        <row r="710">
          <cell r="A710" t="str">
            <v>Dauber&amp;Simmering_2006_02</v>
          </cell>
          <cell r="B710" t="str">
            <v>Tista, Melanie</v>
          </cell>
          <cell r="C710" t="str">
            <v>Europe</v>
          </cell>
          <cell r="D710" t="str">
            <v>Germany</v>
          </cell>
          <cell r="E710" t="str">
            <v>Hesse</v>
          </cell>
          <cell r="F710" t="str">
            <v>Lahn-Dill-Bergland</v>
          </cell>
          <cell r="G710" t="str">
            <v>ALc3</v>
          </cell>
          <cell r="H710" t="str">
            <v>at the eastern ridge of the Rhenish Uplands, mean annual temperature 6-8°C, average annual precipitation 650-1100mm. Traditional heritage customs creating small field sizes (~0.4ha), and predominance of part-time farming.</v>
          </cell>
          <cell r="I710">
            <v>400</v>
          </cell>
          <cell r="J710">
            <v>50.8</v>
          </cell>
          <cell r="K710">
            <v>8.5</v>
          </cell>
          <cell r="L710" t="str">
            <v>Wikipedia</v>
          </cell>
          <cell r="M710" t="str">
            <v>NA</v>
          </cell>
          <cell r="N710" t="str">
            <v>NA</v>
          </cell>
          <cell r="O710">
            <v>4</v>
          </cell>
          <cell r="P710">
            <v>4</v>
          </cell>
          <cell r="Q710">
            <v>0</v>
          </cell>
          <cell r="R710">
            <v>1</v>
          </cell>
          <cell r="S710" t="str">
            <v>NA</v>
          </cell>
          <cell r="T710">
            <v>6</v>
          </cell>
          <cell r="U710">
            <v>1999</v>
          </cell>
          <cell r="V710" t="str">
            <v>NA</v>
          </cell>
          <cell r="W710">
            <v>6</v>
          </cell>
          <cell r="X710">
            <v>1999</v>
          </cell>
          <cell r="Y710">
            <v>1</v>
          </cell>
          <cell r="Z710">
            <v>8</v>
          </cell>
          <cell r="AA710">
            <v>8</v>
          </cell>
          <cell r="AB710">
            <v>0</v>
          </cell>
          <cell r="AC710" t="str">
            <v>Pitfall</v>
          </cell>
          <cell r="AD710" t="str">
            <v>9 pitfall traps (2cm in diameter) filled with killing and preserving agent ethanol:glycerine (2:1) in a 8x8m square located at the interior crossing points of a 2x2m grid (distance of 2m to the border of the study area)</v>
          </cell>
          <cell r="AE710">
            <v>9</v>
          </cell>
          <cell r="AF710">
            <v>3.14</v>
          </cell>
          <cell r="AG710">
            <v>1</v>
          </cell>
          <cell r="AH710">
            <v>168</v>
          </cell>
          <cell r="AI710">
            <v>63</v>
          </cell>
          <cell r="AJ710">
            <v>0</v>
          </cell>
          <cell r="AK710">
            <v>0</v>
          </cell>
          <cell r="AL710">
            <v>0</v>
          </cell>
          <cell r="AM710">
            <v>0</v>
          </cell>
          <cell r="AN710">
            <v>0</v>
          </cell>
          <cell r="AO710">
            <v>0</v>
          </cell>
          <cell r="AP710">
            <v>0</v>
          </cell>
          <cell r="AQ710">
            <v>0</v>
          </cell>
          <cell r="AR710">
            <v>0</v>
          </cell>
          <cell r="AS710">
            <v>0</v>
          </cell>
          <cell r="AT710" t="str">
            <v>arable field</v>
          </cell>
          <cell r="AU710" t="str">
            <v>Transformed</v>
          </cell>
          <cell r="AV710" t="str">
            <v>Cropping</v>
          </cell>
          <cell r="AW710" t="str">
            <v>NA</v>
          </cell>
          <cell r="AX710" t="str">
            <v>arable field cultivated with wheat</v>
          </cell>
          <cell r="AY710" t="str">
            <v>Elevation ranged between from 200-600 m between sites. Value given is an average.</v>
          </cell>
        </row>
        <row r="711">
          <cell r="A711" t="str">
            <v>Dauber&amp;Simmering_2006_03</v>
          </cell>
          <cell r="B711" t="str">
            <v>Tista, Melanie</v>
          </cell>
          <cell r="C711" t="str">
            <v>Europe</v>
          </cell>
          <cell r="D711" t="str">
            <v>Germany</v>
          </cell>
          <cell r="E711" t="str">
            <v>Hesse</v>
          </cell>
          <cell r="F711" t="str">
            <v>Lahn-Dill-Bergland</v>
          </cell>
          <cell r="G711" t="str">
            <v>ALf1</v>
          </cell>
          <cell r="H711" t="str">
            <v>at the eastern ridge of the Rhenish Uplands, mean annual temperature 6-8°C, average annual precipitation 650-1100mm. Traditional heritage customs creating small field sizes (~0.4ha), and predominance of part-time farming.</v>
          </cell>
          <cell r="I711">
            <v>400</v>
          </cell>
          <cell r="J711">
            <v>50.8</v>
          </cell>
          <cell r="K711">
            <v>8.5</v>
          </cell>
          <cell r="L711" t="str">
            <v>Wikipedia</v>
          </cell>
          <cell r="M711" t="str">
            <v>NA</v>
          </cell>
          <cell r="N711" t="str">
            <v>NA</v>
          </cell>
          <cell r="O711">
            <v>1</v>
          </cell>
          <cell r="P711">
            <v>1</v>
          </cell>
          <cell r="Q711">
            <v>0</v>
          </cell>
          <cell r="R711">
            <v>1</v>
          </cell>
          <cell r="S711" t="str">
            <v>NA</v>
          </cell>
          <cell r="T711">
            <v>6</v>
          </cell>
          <cell r="U711">
            <v>1999</v>
          </cell>
          <cell r="V711" t="str">
            <v>NA</v>
          </cell>
          <cell r="W711">
            <v>6</v>
          </cell>
          <cell r="X711">
            <v>1999</v>
          </cell>
          <cell r="Y711">
            <v>1</v>
          </cell>
          <cell r="Z711">
            <v>8</v>
          </cell>
          <cell r="AA711">
            <v>8</v>
          </cell>
          <cell r="AB711">
            <v>0</v>
          </cell>
          <cell r="AC711" t="str">
            <v>Pitfall</v>
          </cell>
          <cell r="AD711" t="str">
            <v>9 pitfall traps (2cm in diameter) filled with killing and preserving agent ethanol:glycerine (2:1) in a 8x8m square located at the interior crossing points of a 2x2m grid (distance of 2m to the border of the study area)</v>
          </cell>
          <cell r="AE711">
            <v>9</v>
          </cell>
          <cell r="AF711">
            <v>3.14</v>
          </cell>
          <cell r="AG711">
            <v>1</v>
          </cell>
          <cell r="AH711">
            <v>168</v>
          </cell>
          <cell r="AI711">
            <v>63</v>
          </cell>
          <cell r="AJ711">
            <v>0</v>
          </cell>
          <cell r="AK711">
            <v>0</v>
          </cell>
          <cell r="AL711">
            <v>0</v>
          </cell>
          <cell r="AM711">
            <v>0</v>
          </cell>
          <cell r="AN711">
            <v>0</v>
          </cell>
          <cell r="AO711">
            <v>0</v>
          </cell>
          <cell r="AP711">
            <v>0</v>
          </cell>
          <cell r="AQ711">
            <v>0</v>
          </cell>
          <cell r="AR711">
            <v>0</v>
          </cell>
          <cell r="AS711">
            <v>0</v>
          </cell>
          <cell r="AT711" t="str">
            <v>arable field</v>
          </cell>
          <cell r="AU711" t="str">
            <v>Transformed</v>
          </cell>
          <cell r="AV711" t="str">
            <v>Cropping</v>
          </cell>
          <cell r="AW711" t="str">
            <v>NA</v>
          </cell>
          <cell r="AX711" t="str">
            <v>arable field in the state of a one-year fallow sown with withe clover</v>
          </cell>
          <cell r="AY711" t="str">
            <v>Elevation ranged between from 200-600 m between sites. Value given is an average.</v>
          </cell>
        </row>
        <row r="712">
          <cell r="A712" t="str">
            <v>Dauber&amp;Simmering_2006_04</v>
          </cell>
          <cell r="B712" t="str">
            <v>Tista, Melanie</v>
          </cell>
          <cell r="C712" t="str">
            <v>Europe</v>
          </cell>
          <cell r="D712" t="str">
            <v>Germany</v>
          </cell>
          <cell r="E712" t="str">
            <v>Hesse</v>
          </cell>
          <cell r="F712" t="str">
            <v>Lahn-Dill-Bergland</v>
          </cell>
          <cell r="G712" t="str">
            <v>ALf2</v>
          </cell>
          <cell r="H712" t="str">
            <v>at the eastern ridge of the Rhenish Uplands, mean annual temperature 6-8°C, average annual precipitation 650-1100mm. Traditional heritage customs creating small field sizes (~0.4ha), and predominance of part-time farming.</v>
          </cell>
          <cell r="I712">
            <v>400</v>
          </cell>
          <cell r="J712">
            <v>50.8</v>
          </cell>
          <cell r="K712">
            <v>8.5</v>
          </cell>
          <cell r="L712" t="str">
            <v>Wikipedia</v>
          </cell>
          <cell r="M712" t="str">
            <v>NA</v>
          </cell>
          <cell r="N712" t="str">
            <v>NA</v>
          </cell>
          <cell r="O712">
            <v>1</v>
          </cell>
          <cell r="P712">
            <v>1</v>
          </cell>
          <cell r="Q712">
            <v>0</v>
          </cell>
          <cell r="R712">
            <v>1</v>
          </cell>
          <cell r="S712" t="str">
            <v>NA</v>
          </cell>
          <cell r="T712">
            <v>6</v>
          </cell>
          <cell r="U712">
            <v>1999</v>
          </cell>
          <cell r="V712" t="str">
            <v>NA</v>
          </cell>
          <cell r="W712">
            <v>6</v>
          </cell>
          <cell r="X712">
            <v>1999</v>
          </cell>
          <cell r="Y712">
            <v>1</v>
          </cell>
          <cell r="Z712">
            <v>8</v>
          </cell>
          <cell r="AA712">
            <v>8</v>
          </cell>
          <cell r="AB712">
            <v>0</v>
          </cell>
          <cell r="AC712" t="str">
            <v>Pitfall</v>
          </cell>
          <cell r="AD712" t="str">
            <v>9 pitfall traps (2cm in diameter) filled with killing and preserving agent ethanol:glycerine (2:1) in a 8x8m square located at the interior crossing points of a 2x2m grid (distance of 2m to the border of the study area)</v>
          </cell>
          <cell r="AE712">
            <v>9</v>
          </cell>
          <cell r="AF712">
            <v>3.14</v>
          </cell>
          <cell r="AG712">
            <v>1</v>
          </cell>
          <cell r="AH712">
            <v>168</v>
          </cell>
          <cell r="AI712">
            <v>63</v>
          </cell>
          <cell r="AJ712">
            <v>0</v>
          </cell>
          <cell r="AK712">
            <v>0</v>
          </cell>
          <cell r="AL712">
            <v>0</v>
          </cell>
          <cell r="AM712">
            <v>0</v>
          </cell>
          <cell r="AN712">
            <v>0</v>
          </cell>
          <cell r="AO712">
            <v>0</v>
          </cell>
          <cell r="AP712">
            <v>0</v>
          </cell>
          <cell r="AQ712">
            <v>0</v>
          </cell>
          <cell r="AR712">
            <v>0</v>
          </cell>
          <cell r="AS712">
            <v>0</v>
          </cell>
          <cell r="AT712" t="str">
            <v>arable field</v>
          </cell>
          <cell r="AU712" t="str">
            <v>Transformed</v>
          </cell>
          <cell r="AV712" t="str">
            <v>Cropping</v>
          </cell>
          <cell r="AW712" t="str">
            <v>NA</v>
          </cell>
          <cell r="AX712" t="str">
            <v>arable field in the state of a one-year fallow sown with withe clover</v>
          </cell>
          <cell r="AY712" t="str">
            <v>Elevation ranged between from 200-600 m between sites. Value given is an average.</v>
          </cell>
        </row>
        <row r="713">
          <cell r="A713" t="str">
            <v>Dauber&amp;Simmering_2006_05</v>
          </cell>
          <cell r="B713" t="str">
            <v>Tista, Melanie</v>
          </cell>
          <cell r="C713" t="str">
            <v>Europe</v>
          </cell>
          <cell r="D713" t="str">
            <v>Germany</v>
          </cell>
          <cell r="E713" t="str">
            <v>Hesse</v>
          </cell>
          <cell r="F713" t="str">
            <v>Lahn-Dill-Bergland</v>
          </cell>
          <cell r="G713" t="str">
            <v>ALf3</v>
          </cell>
          <cell r="H713" t="str">
            <v>at the eastern ridge of the Rhenish Uplands, mean annual temperature 6-8°C, average annual precipitation 650-1100mm. Traditional heritage customs creating small field sizes (~0.4ha), and predominance of part-time farming.</v>
          </cell>
          <cell r="I713">
            <v>400</v>
          </cell>
          <cell r="J713">
            <v>50.8</v>
          </cell>
          <cell r="K713">
            <v>8.5</v>
          </cell>
          <cell r="L713" t="str">
            <v>Wikipedia</v>
          </cell>
          <cell r="M713" t="str">
            <v>NA</v>
          </cell>
          <cell r="N713" t="str">
            <v>NA</v>
          </cell>
          <cell r="O713">
            <v>1</v>
          </cell>
          <cell r="P713">
            <v>1</v>
          </cell>
          <cell r="Q713">
            <v>0</v>
          </cell>
          <cell r="R713">
            <v>1</v>
          </cell>
          <cell r="S713" t="str">
            <v>NA</v>
          </cell>
          <cell r="T713">
            <v>6</v>
          </cell>
          <cell r="U713">
            <v>1999</v>
          </cell>
          <cell r="V713" t="str">
            <v>NA</v>
          </cell>
          <cell r="W713">
            <v>6</v>
          </cell>
          <cell r="X713">
            <v>1999</v>
          </cell>
          <cell r="Y713">
            <v>1</v>
          </cell>
          <cell r="Z713">
            <v>8</v>
          </cell>
          <cell r="AA713">
            <v>8</v>
          </cell>
          <cell r="AB713">
            <v>0</v>
          </cell>
          <cell r="AC713" t="str">
            <v>Pitfall</v>
          </cell>
          <cell r="AD713" t="str">
            <v>9 pitfall traps (2cm in diameter) filled with killing and preserving agent ethanol:glycerine (2:1) in a 8x8m square located at the interior crossing points of a 2x2m grid (distance of 2m to the border of the study area)</v>
          </cell>
          <cell r="AE713">
            <v>9</v>
          </cell>
          <cell r="AF713">
            <v>3.14</v>
          </cell>
          <cell r="AG713">
            <v>1</v>
          </cell>
          <cell r="AH713">
            <v>168</v>
          </cell>
          <cell r="AI713">
            <v>63</v>
          </cell>
          <cell r="AJ713">
            <v>0</v>
          </cell>
          <cell r="AK713">
            <v>0</v>
          </cell>
          <cell r="AL713">
            <v>0</v>
          </cell>
          <cell r="AM713">
            <v>0</v>
          </cell>
          <cell r="AN713">
            <v>0</v>
          </cell>
          <cell r="AO713">
            <v>0</v>
          </cell>
          <cell r="AP713">
            <v>0</v>
          </cell>
          <cell r="AQ713">
            <v>0</v>
          </cell>
          <cell r="AR713">
            <v>0</v>
          </cell>
          <cell r="AS713">
            <v>0</v>
          </cell>
          <cell r="AT713" t="str">
            <v>arable field</v>
          </cell>
          <cell r="AU713" t="str">
            <v>Transformed</v>
          </cell>
          <cell r="AV713" t="str">
            <v>Cropping</v>
          </cell>
          <cell r="AW713" t="str">
            <v>NA</v>
          </cell>
          <cell r="AX713" t="str">
            <v>arable field in the state of a one-year fallow sown with withe clover</v>
          </cell>
          <cell r="AY713" t="str">
            <v>Elevation ranged between from 200-600 m between sites. Value given is an average.</v>
          </cell>
        </row>
        <row r="714">
          <cell r="A714" t="str">
            <v>Dauber&amp;Simmering_2006_06</v>
          </cell>
          <cell r="B714" t="str">
            <v>Tista, Melanie</v>
          </cell>
          <cell r="C714" t="str">
            <v>Europe</v>
          </cell>
          <cell r="D714" t="str">
            <v>Germany</v>
          </cell>
          <cell r="E714" t="str">
            <v>Hesse</v>
          </cell>
          <cell r="F714" t="str">
            <v>Lahn-Dill-Bergland</v>
          </cell>
          <cell r="G714" t="str">
            <v>Afo1</v>
          </cell>
          <cell r="H714" t="str">
            <v>at the eastern ridge of the Rhenish Uplands, mean annual temperature 6-8°C, average annual precipitation 650-1100mm. Traditional heritage customs creating small field sizes (~0.4ha), and predominance of part-time farming.</v>
          </cell>
          <cell r="I714">
            <v>400</v>
          </cell>
          <cell r="J714">
            <v>50.8</v>
          </cell>
          <cell r="K714">
            <v>8.5</v>
          </cell>
          <cell r="L714" t="str">
            <v>Wikipedia</v>
          </cell>
          <cell r="M714" t="str">
            <v>NA</v>
          </cell>
          <cell r="N714" t="str">
            <v>NA</v>
          </cell>
          <cell r="O714">
            <v>2</v>
          </cell>
          <cell r="P714">
            <v>2</v>
          </cell>
          <cell r="Q714">
            <v>0</v>
          </cell>
          <cell r="R714">
            <v>1</v>
          </cell>
          <cell r="S714" t="str">
            <v>NA</v>
          </cell>
          <cell r="T714">
            <v>6</v>
          </cell>
          <cell r="U714">
            <v>1999</v>
          </cell>
          <cell r="V714" t="str">
            <v>NA</v>
          </cell>
          <cell r="W714">
            <v>6</v>
          </cell>
          <cell r="X714">
            <v>1999</v>
          </cell>
          <cell r="Y714">
            <v>1</v>
          </cell>
          <cell r="Z714">
            <v>8</v>
          </cell>
          <cell r="AA714">
            <v>8</v>
          </cell>
          <cell r="AB714">
            <v>0</v>
          </cell>
          <cell r="AC714" t="str">
            <v>Pitfall</v>
          </cell>
          <cell r="AD714" t="str">
            <v>9 pitfall traps (2cm in diameter) filled with killing and preserving agent ethanol:glycerine (2:1) in a 8x8m square located at the interior crossing points of a 2x2m grid (distance of 2m to the border of the study area)</v>
          </cell>
          <cell r="AE714">
            <v>9</v>
          </cell>
          <cell r="AF714">
            <v>3.14</v>
          </cell>
          <cell r="AG714">
            <v>1</v>
          </cell>
          <cell r="AH714">
            <v>168</v>
          </cell>
          <cell r="AI714">
            <v>63</v>
          </cell>
          <cell r="AJ714">
            <v>0</v>
          </cell>
          <cell r="AK714">
            <v>0</v>
          </cell>
          <cell r="AL714">
            <v>0</v>
          </cell>
          <cell r="AM714">
            <v>0</v>
          </cell>
          <cell r="AN714">
            <v>0</v>
          </cell>
          <cell r="AO714">
            <v>0</v>
          </cell>
          <cell r="AP714">
            <v>0</v>
          </cell>
          <cell r="AQ714">
            <v>0</v>
          </cell>
          <cell r="AR714">
            <v>0</v>
          </cell>
          <cell r="AS714">
            <v>0</v>
          </cell>
          <cell r="AT714" t="str">
            <v>successional Scotch Broom stand</v>
          </cell>
          <cell r="AU714" t="str">
            <v>Transformed</v>
          </cell>
          <cell r="AV714" t="str">
            <v>Cropping</v>
          </cell>
          <cell r="AW714" t="str">
            <v>NA</v>
          </cell>
          <cell r="AX714" t="str">
            <v>successional Scotch Broom stand. Acidic and nutrient poor site dominated by Avenella flexuosa in the herb layer with open Scotch Broom cover (&lt;30%)</v>
          </cell>
          <cell r="AY714" t="str">
            <v>Elevation ranged between from 200-600 m between sites. Value given is an average.</v>
          </cell>
        </row>
        <row r="715">
          <cell r="A715" t="str">
            <v>Dauber&amp;Simmering_2006_07</v>
          </cell>
          <cell r="B715" t="str">
            <v>Tista, Melanie</v>
          </cell>
          <cell r="C715" t="str">
            <v>Europe</v>
          </cell>
          <cell r="D715" t="str">
            <v>Germany</v>
          </cell>
          <cell r="E715" t="str">
            <v>Hesse</v>
          </cell>
          <cell r="F715" t="str">
            <v>Lahn-Dill-Bergland</v>
          </cell>
          <cell r="G715" t="str">
            <v>Afo2</v>
          </cell>
          <cell r="H715" t="str">
            <v>at the eastern ridge of the Rhenish Uplands, mean annual temperature 6-8°C, average annual precipitation 650-1100mm. Traditional heritage customs creating small field sizes (~0.4ha), and predominance of part-time farming.</v>
          </cell>
          <cell r="I715">
            <v>400</v>
          </cell>
          <cell r="J715">
            <v>50.8</v>
          </cell>
          <cell r="K715">
            <v>8.5</v>
          </cell>
          <cell r="L715" t="str">
            <v>Wikipedia</v>
          </cell>
          <cell r="M715" t="str">
            <v>NA</v>
          </cell>
          <cell r="N715" t="str">
            <v>NA</v>
          </cell>
          <cell r="O715">
            <v>6</v>
          </cell>
          <cell r="P715">
            <v>6</v>
          </cell>
          <cell r="Q715">
            <v>0</v>
          </cell>
          <cell r="R715">
            <v>1</v>
          </cell>
          <cell r="S715" t="str">
            <v>NA</v>
          </cell>
          <cell r="T715">
            <v>6</v>
          </cell>
          <cell r="U715">
            <v>1999</v>
          </cell>
          <cell r="V715" t="str">
            <v>NA</v>
          </cell>
          <cell r="W715">
            <v>6</v>
          </cell>
          <cell r="X715">
            <v>1999</v>
          </cell>
          <cell r="Y715">
            <v>1</v>
          </cell>
          <cell r="Z715">
            <v>8</v>
          </cell>
          <cell r="AA715">
            <v>8</v>
          </cell>
          <cell r="AB715">
            <v>0</v>
          </cell>
          <cell r="AC715" t="str">
            <v>Pitfall</v>
          </cell>
          <cell r="AD715" t="str">
            <v>9 pitfall traps (2cm in diameter) filled with killing and preserving agent ethanol:glycerine (2:1) in a 8x8m square located at the interior crossing points of a 2x2m grid (distance of 2m to the border of the study area)</v>
          </cell>
          <cell r="AE715">
            <v>9</v>
          </cell>
          <cell r="AF715">
            <v>3.14</v>
          </cell>
          <cell r="AG715">
            <v>1</v>
          </cell>
          <cell r="AH715">
            <v>168</v>
          </cell>
          <cell r="AI715">
            <v>63</v>
          </cell>
          <cell r="AJ715">
            <v>0</v>
          </cell>
          <cell r="AK715">
            <v>0</v>
          </cell>
          <cell r="AL715">
            <v>0</v>
          </cell>
          <cell r="AM715">
            <v>0</v>
          </cell>
          <cell r="AN715">
            <v>0</v>
          </cell>
          <cell r="AO715">
            <v>0</v>
          </cell>
          <cell r="AP715">
            <v>0</v>
          </cell>
          <cell r="AQ715">
            <v>0</v>
          </cell>
          <cell r="AR715">
            <v>0</v>
          </cell>
          <cell r="AS715">
            <v>0</v>
          </cell>
          <cell r="AT715" t="str">
            <v>successional Scotch Broom stand</v>
          </cell>
          <cell r="AU715" t="str">
            <v>Transformed</v>
          </cell>
          <cell r="AV715" t="str">
            <v>Cropping</v>
          </cell>
          <cell r="AW715" t="str">
            <v>NA</v>
          </cell>
          <cell r="AX715" t="str">
            <v>successional Scotch Broom stand. Acidic and nutrient poor site dominated by Avenella flexuosa in the herb layer with open Scotch Broom cover (&lt;30%)</v>
          </cell>
          <cell r="AY715" t="str">
            <v>Elevation ranged between from 200-600 m between sites. Value given is an average.</v>
          </cell>
        </row>
        <row r="716">
          <cell r="A716" t="str">
            <v>Dauber&amp;Simmering_2006_08</v>
          </cell>
          <cell r="B716" t="str">
            <v>Tista, Melanie</v>
          </cell>
          <cell r="C716" t="str">
            <v>Europe</v>
          </cell>
          <cell r="D716" t="str">
            <v>Germany</v>
          </cell>
          <cell r="E716" t="str">
            <v>Hesse</v>
          </cell>
          <cell r="F716" t="str">
            <v>Lahn-Dill-Bergland</v>
          </cell>
          <cell r="G716" t="str">
            <v>Afo3</v>
          </cell>
          <cell r="H716" t="str">
            <v>at the eastern ridge of the Rhenish Uplands, mean annual temperature 6-8°C, average annual precipitation 650-1100mm. Traditional heritage customs creating small field sizes (~0.4ha), and predominance of part-time farming.</v>
          </cell>
          <cell r="I716">
            <v>400</v>
          </cell>
          <cell r="J716">
            <v>50.8</v>
          </cell>
          <cell r="K716">
            <v>8.5</v>
          </cell>
          <cell r="L716" t="str">
            <v>Wikipedia</v>
          </cell>
          <cell r="M716" t="str">
            <v>NA</v>
          </cell>
          <cell r="N716" t="str">
            <v>NA</v>
          </cell>
          <cell r="O716">
            <v>6</v>
          </cell>
          <cell r="P716">
            <v>6</v>
          </cell>
          <cell r="Q716">
            <v>0</v>
          </cell>
          <cell r="R716">
            <v>1</v>
          </cell>
          <cell r="S716" t="str">
            <v>NA</v>
          </cell>
          <cell r="T716">
            <v>6</v>
          </cell>
          <cell r="U716">
            <v>1999</v>
          </cell>
          <cell r="V716" t="str">
            <v>NA</v>
          </cell>
          <cell r="W716">
            <v>6</v>
          </cell>
          <cell r="X716">
            <v>1999</v>
          </cell>
          <cell r="Y716">
            <v>1</v>
          </cell>
          <cell r="Z716">
            <v>8</v>
          </cell>
          <cell r="AA716">
            <v>8</v>
          </cell>
          <cell r="AB716">
            <v>0</v>
          </cell>
          <cell r="AC716" t="str">
            <v>Pitfall</v>
          </cell>
          <cell r="AD716" t="str">
            <v>9 pitfall traps (2cm in diameter) filled with killing and preserving agent ethanol:glycerine (2:1) in a 8x8m square located at the interior crossing points of a 2x2m grid (distance of 2m to the border of the study area)</v>
          </cell>
          <cell r="AE716">
            <v>9</v>
          </cell>
          <cell r="AF716">
            <v>3.14</v>
          </cell>
          <cell r="AG716">
            <v>1</v>
          </cell>
          <cell r="AH716">
            <v>168</v>
          </cell>
          <cell r="AI716">
            <v>63</v>
          </cell>
          <cell r="AJ716">
            <v>0</v>
          </cell>
          <cell r="AK716">
            <v>0</v>
          </cell>
          <cell r="AL716">
            <v>0</v>
          </cell>
          <cell r="AM716">
            <v>0</v>
          </cell>
          <cell r="AN716">
            <v>0</v>
          </cell>
          <cell r="AO716">
            <v>0</v>
          </cell>
          <cell r="AP716">
            <v>0</v>
          </cell>
          <cell r="AQ716">
            <v>0</v>
          </cell>
          <cell r="AR716">
            <v>0</v>
          </cell>
          <cell r="AS716">
            <v>0</v>
          </cell>
          <cell r="AT716" t="str">
            <v>successional Scotch Broom stand</v>
          </cell>
          <cell r="AU716" t="str">
            <v>Transformed</v>
          </cell>
          <cell r="AV716" t="str">
            <v>Cropping</v>
          </cell>
          <cell r="AW716" t="str">
            <v>NA</v>
          </cell>
          <cell r="AX716" t="str">
            <v>successional Scotch Broom stand. Acidic and nutrient poor site dominated by Avenella flexuosa in the herb layer with open Scotch Broom cover (&lt;30%)</v>
          </cell>
          <cell r="AY716" t="str">
            <v>Elevation ranged between from 200-600 m between sites. Value given is an average.</v>
          </cell>
        </row>
        <row r="717">
          <cell r="A717" t="str">
            <v>Dauber&amp;Simmering_2006_09</v>
          </cell>
          <cell r="B717" t="str">
            <v>Tista, Melanie</v>
          </cell>
          <cell r="C717" t="str">
            <v>Europe</v>
          </cell>
          <cell r="D717" t="str">
            <v>Germany</v>
          </cell>
          <cell r="E717" t="str">
            <v>Hesse</v>
          </cell>
          <cell r="F717" t="str">
            <v>Lahn-Dill-Bergland</v>
          </cell>
          <cell r="G717" t="str">
            <v>Afd1</v>
          </cell>
          <cell r="H717" t="str">
            <v>at the eastern ridge of the Rhenish Uplands, mean annual temperature 6-8°C, average annual precipitation 650-1100mm. Traditional heritage customs creating small field sizes (~0.4ha), and predominance of part-time farming.</v>
          </cell>
          <cell r="I717">
            <v>400</v>
          </cell>
          <cell r="J717">
            <v>50.8</v>
          </cell>
          <cell r="K717">
            <v>8.5</v>
          </cell>
          <cell r="L717" t="str">
            <v>Wikipedia</v>
          </cell>
          <cell r="M717" t="str">
            <v>NA</v>
          </cell>
          <cell r="N717" t="str">
            <v>NA</v>
          </cell>
          <cell r="O717">
            <v>5</v>
          </cell>
          <cell r="P717">
            <v>5</v>
          </cell>
          <cell r="Q717">
            <v>0</v>
          </cell>
          <cell r="R717">
            <v>1</v>
          </cell>
          <cell r="S717" t="str">
            <v>NA</v>
          </cell>
          <cell r="T717">
            <v>6</v>
          </cell>
          <cell r="U717">
            <v>1999</v>
          </cell>
          <cell r="V717" t="str">
            <v>NA</v>
          </cell>
          <cell r="W717">
            <v>6</v>
          </cell>
          <cell r="X717">
            <v>1999</v>
          </cell>
          <cell r="Y717">
            <v>1</v>
          </cell>
          <cell r="Z717">
            <v>8</v>
          </cell>
          <cell r="AA717">
            <v>8</v>
          </cell>
          <cell r="AB717">
            <v>0</v>
          </cell>
          <cell r="AC717" t="str">
            <v>Pitfall</v>
          </cell>
          <cell r="AD717" t="str">
            <v>9 pitfall traps (2cm in diameter) filled with killing and preserving agent ethanol:glycerine (2:1) in a 8x8m square located at the interior crossing points of a 2x2m grid (distance of 2m to the border of the study area)</v>
          </cell>
          <cell r="AE717">
            <v>9</v>
          </cell>
          <cell r="AF717">
            <v>3.14</v>
          </cell>
          <cell r="AG717">
            <v>1</v>
          </cell>
          <cell r="AH717">
            <v>168</v>
          </cell>
          <cell r="AI717">
            <v>63</v>
          </cell>
          <cell r="AJ717">
            <v>0</v>
          </cell>
          <cell r="AK717">
            <v>0</v>
          </cell>
          <cell r="AL717">
            <v>0</v>
          </cell>
          <cell r="AM717">
            <v>0</v>
          </cell>
          <cell r="AN717">
            <v>0</v>
          </cell>
          <cell r="AO717">
            <v>0</v>
          </cell>
          <cell r="AP717">
            <v>0</v>
          </cell>
          <cell r="AQ717">
            <v>0</v>
          </cell>
          <cell r="AR717">
            <v>0</v>
          </cell>
          <cell r="AS717">
            <v>0</v>
          </cell>
          <cell r="AT717" t="str">
            <v>successional Scotch Broom stand</v>
          </cell>
          <cell r="AU717" t="str">
            <v>Transformed</v>
          </cell>
          <cell r="AV717" t="str">
            <v>Cropping</v>
          </cell>
          <cell r="AW717" t="str">
            <v>NA</v>
          </cell>
          <cell r="AX717" t="str">
            <v>successional Scotch Broom stand. Acidic and nutrient poor site dominated by Avenella flexuosa in the herb layer with dense Scotch Broom cover (&gt;60%)</v>
          </cell>
          <cell r="AY717" t="str">
            <v>Elevation ranged between from 200-600 m between sites. Value given is an average.</v>
          </cell>
        </row>
        <row r="718">
          <cell r="A718" t="str">
            <v>Dauber&amp;Simmering_2006_10</v>
          </cell>
          <cell r="B718" t="str">
            <v>Tista, Melanie</v>
          </cell>
          <cell r="C718" t="str">
            <v>Europe</v>
          </cell>
          <cell r="D718" t="str">
            <v>Germany</v>
          </cell>
          <cell r="E718" t="str">
            <v>Hesse</v>
          </cell>
          <cell r="F718" t="str">
            <v>Lahn-Dill-Bergland</v>
          </cell>
          <cell r="G718" t="str">
            <v>Afd2</v>
          </cell>
          <cell r="H718" t="str">
            <v>at the eastern ridge of the Rhenish Uplands, mean annual temperature 6-8°C, average annual precipitation 650-1100mm. Traditional heritage customs creating small field sizes (~0.4ha), and predominance of part-time farming.</v>
          </cell>
          <cell r="I718">
            <v>400</v>
          </cell>
          <cell r="J718">
            <v>50.8</v>
          </cell>
          <cell r="K718">
            <v>8.5</v>
          </cell>
          <cell r="L718" t="str">
            <v>Wikipedia</v>
          </cell>
          <cell r="M718" t="str">
            <v>NA</v>
          </cell>
          <cell r="N718" t="str">
            <v>NA</v>
          </cell>
          <cell r="O718">
            <v>5</v>
          </cell>
          <cell r="P718">
            <v>5</v>
          </cell>
          <cell r="Q718">
            <v>0</v>
          </cell>
          <cell r="R718">
            <v>1</v>
          </cell>
          <cell r="S718" t="str">
            <v>NA</v>
          </cell>
          <cell r="T718">
            <v>6</v>
          </cell>
          <cell r="U718">
            <v>1999</v>
          </cell>
          <cell r="V718" t="str">
            <v>NA</v>
          </cell>
          <cell r="W718">
            <v>6</v>
          </cell>
          <cell r="X718">
            <v>1999</v>
          </cell>
          <cell r="Y718">
            <v>1</v>
          </cell>
          <cell r="Z718">
            <v>8</v>
          </cell>
          <cell r="AA718">
            <v>8</v>
          </cell>
          <cell r="AB718">
            <v>0</v>
          </cell>
          <cell r="AC718" t="str">
            <v>Pitfall</v>
          </cell>
          <cell r="AD718" t="str">
            <v>9 pitfall traps (2cm in diameter) filled with killing and preserving agent ethanol:glycerine (2:1) in a 8x8m square located at the interior crossing points of a 2x2m grid (distance of 2m to the border of the study area)</v>
          </cell>
          <cell r="AE718">
            <v>9</v>
          </cell>
          <cell r="AF718">
            <v>3.14</v>
          </cell>
          <cell r="AG718">
            <v>1</v>
          </cell>
          <cell r="AH718">
            <v>168</v>
          </cell>
          <cell r="AI718">
            <v>63</v>
          </cell>
          <cell r="AJ718">
            <v>0</v>
          </cell>
          <cell r="AK718">
            <v>0</v>
          </cell>
          <cell r="AL718">
            <v>0</v>
          </cell>
          <cell r="AM718">
            <v>0</v>
          </cell>
          <cell r="AN718">
            <v>0</v>
          </cell>
          <cell r="AO718">
            <v>0</v>
          </cell>
          <cell r="AP718">
            <v>0</v>
          </cell>
          <cell r="AQ718">
            <v>0</v>
          </cell>
          <cell r="AR718">
            <v>0</v>
          </cell>
          <cell r="AS718">
            <v>0</v>
          </cell>
          <cell r="AT718" t="str">
            <v>successional Scotch Broom stand</v>
          </cell>
          <cell r="AU718" t="str">
            <v>Transformed</v>
          </cell>
          <cell r="AV718" t="str">
            <v>Cropping</v>
          </cell>
          <cell r="AW718" t="str">
            <v>NA</v>
          </cell>
          <cell r="AX718" t="str">
            <v>successional Scotch Broom stand. Acidic and nutrient poor site dominated by Avenella flexuosa in the herb layer with dense Scotch Broom cover (&gt;60%)</v>
          </cell>
          <cell r="AY718" t="str">
            <v>Elevation ranged between from 200-600 m between sites. Value given is an average.</v>
          </cell>
        </row>
        <row r="719">
          <cell r="A719" t="str">
            <v>Dauber&amp;Simmering_2006_11</v>
          </cell>
          <cell r="B719" t="str">
            <v>Tista, Melanie</v>
          </cell>
          <cell r="C719" t="str">
            <v>Europe</v>
          </cell>
          <cell r="D719" t="str">
            <v>Germany</v>
          </cell>
          <cell r="E719" t="str">
            <v>Hesse</v>
          </cell>
          <cell r="F719" t="str">
            <v>Lahn-Dill-Bergland</v>
          </cell>
          <cell r="G719" t="str">
            <v>Afd3</v>
          </cell>
          <cell r="H719" t="str">
            <v>at the eastern ridge of the Rhenish Uplands, mean annual temperature 6-8°C, average annual precipitation 650-1100mm. Traditional heritage customs creating small field sizes (~0.4ha), and predominance of part-time farming.</v>
          </cell>
          <cell r="I719">
            <v>400</v>
          </cell>
          <cell r="J719">
            <v>50.8</v>
          </cell>
          <cell r="K719">
            <v>8.5</v>
          </cell>
          <cell r="L719" t="str">
            <v>Wikipedia</v>
          </cell>
          <cell r="M719" t="str">
            <v>NA</v>
          </cell>
          <cell r="N719" t="str">
            <v>NA</v>
          </cell>
          <cell r="O719">
            <v>8</v>
          </cell>
          <cell r="P719">
            <v>8</v>
          </cell>
          <cell r="Q719">
            <v>0</v>
          </cell>
          <cell r="R719">
            <v>1</v>
          </cell>
          <cell r="S719" t="str">
            <v>NA</v>
          </cell>
          <cell r="T719">
            <v>6</v>
          </cell>
          <cell r="U719">
            <v>1999</v>
          </cell>
          <cell r="V719" t="str">
            <v>NA</v>
          </cell>
          <cell r="W719">
            <v>6</v>
          </cell>
          <cell r="X719">
            <v>1999</v>
          </cell>
          <cell r="Y719">
            <v>1</v>
          </cell>
          <cell r="Z719">
            <v>8</v>
          </cell>
          <cell r="AA719">
            <v>8</v>
          </cell>
          <cell r="AB719">
            <v>0</v>
          </cell>
          <cell r="AC719" t="str">
            <v>Pitfall</v>
          </cell>
          <cell r="AD719" t="str">
            <v>9 pitfall traps (2cm in diameter) filled with killing and preserving agent ethanol:glycerine (2:1) in a 8x8m square located at the interior crossing points of a 2x2m grid (distance of 2m to the border of the study area)</v>
          </cell>
          <cell r="AE719">
            <v>9</v>
          </cell>
          <cell r="AF719">
            <v>3.14</v>
          </cell>
          <cell r="AG719">
            <v>1</v>
          </cell>
          <cell r="AH719">
            <v>168</v>
          </cell>
          <cell r="AI719">
            <v>63</v>
          </cell>
          <cell r="AJ719">
            <v>0</v>
          </cell>
          <cell r="AK719">
            <v>0</v>
          </cell>
          <cell r="AL719">
            <v>0</v>
          </cell>
          <cell r="AM719">
            <v>0</v>
          </cell>
          <cell r="AN719">
            <v>0</v>
          </cell>
          <cell r="AO719">
            <v>0</v>
          </cell>
          <cell r="AP719">
            <v>0</v>
          </cell>
          <cell r="AQ719">
            <v>0</v>
          </cell>
          <cell r="AR719">
            <v>0</v>
          </cell>
          <cell r="AS719">
            <v>0</v>
          </cell>
          <cell r="AT719" t="str">
            <v>successional Scotch Broom stand</v>
          </cell>
          <cell r="AU719" t="str">
            <v>Transformed</v>
          </cell>
          <cell r="AV719" t="str">
            <v>Cropping</v>
          </cell>
          <cell r="AW719" t="str">
            <v>NA</v>
          </cell>
          <cell r="AX719" t="str">
            <v>successional Scotch Broom stand. Acidic and nutrient poor site dominated by Avenella flexuosa in the herb layer with dense Scotch Broom cover (&gt;60%)</v>
          </cell>
          <cell r="AY719" t="str">
            <v>Elevation ranged between from 200-600 m between sites. Value given is an average.</v>
          </cell>
        </row>
        <row r="720">
          <cell r="A720" t="str">
            <v>Dauber&amp;Simmering_2006_12</v>
          </cell>
          <cell r="B720" t="str">
            <v>Tista, Melanie</v>
          </cell>
          <cell r="C720" t="str">
            <v>Europe</v>
          </cell>
          <cell r="D720" t="str">
            <v>Germany</v>
          </cell>
          <cell r="E720" t="str">
            <v>Hesse</v>
          </cell>
          <cell r="F720" t="str">
            <v>Lahn-Dill-Bergland</v>
          </cell>
          <cell r="G720" t="str">
            <v>Fro1</v>
          </cell>
          <cell r="H720" t="str">
            <v>at the eastern ridge of the Rhenish Uplands, mean annual temperature 6-8°C, average annual precipitation 650-1100mm. Traditional heritage customs creating small field sizes (~0.4ha), and predominance of part-time farming.</v>
          </cell>
          <cell r="I720">
            <v>400</v>
          </cell>
          <cell r="J720">
            <v>50.8</v>
          </cell>
          <cell r="K720">
            <v>8.5</v>
          </cell>
          <cell r="L720" t="str">
            <v>Wikipedia</v>
          </cell>
          <cell r="M720" t="str">
            <v>NA</v>
          </cell>
          <cell r="N720" t="str">
            <v>NA</v>
          </cell>
          <cell r="O720">
            <v>4</v>
          </cell>
          <cell r="P720">
            <v>4</v>
          </cell>
          <cell r="Q720">
            <v>0</v>
          </cell>
          <cell r="R720">
            <v>1</v>
          </cell>
          <cell r="S720" t="str">
            <v>NA</v>
          </cell>
          <cell r="T720">
            <v>6</v>
          </cell>
          <cell r="U720">
            <v>1999</v>
          </cell>
          <cell r="V720" t="str">
            <v>NA</v>
          </cell>
          <cell r="W720">
            <v>6</v>
          </cell>
          <cell r="X720">
            <v>1999</v>
          </cell>
          <cell r="Y720">
            <v>1</v>
          </cell>
          <cell r="Z720">
            <v>8</v>
          </cell>
          <cell r="AA720">
            <v>8</v>
          </cell>
          <cell r="AB720">
            <v>0</v>
          </cell>
          <cell r="AC720" t="str">
            <v>Pitfall</v>
          </cell>
          <cell r="AD720" t="str">
            <v>9 pitfall traps (2cm in diameter) filled with killing and preserving agent ethanol:glycerine (2:1) in a 8x8m square located at the interior crossing points of a 2x2m grid (distance of 2m to the border of the study area)</v>
          </cell>
          <cell r="AE720">
            <v>9</v>
          </cell>
          <cell r="AF720">
            <v>3.14</v>
          </cell>
          <cell r="AG720">
            <v>1</v>
          </cell>
          <cell r="AH720">
            <v>168</v>
          </cell>
          <cell r="AI720">
            <v>63</v>
          </cell>
          <cell r="AJ720">
            <v>0</v>
          </cell>
          <cell r="AK720">
            <v>0</v>
          </cell>
          <cell r="AL720">
            <v>0</v>
          </cell>
          <cell r="AM720">
            <v>0</v>
          </cell>
          <cell r="AN720">
            <v>0</v>
          </cell>
          <cell r="AO720">
            <v>0</v>
          </cell>
          <cell r="AP720">
            <v>0</v>
          </cell>
          <cell r="AQ720">
            <v>0</v>
          </cell>
          <cell r="AR720">
            <v>0</v>
          </cell>
          <cell r="AS720">
            <v>0</v>
          </cell>
          <cell r="AT720" t="str">
            <v>successional Scotch Broom stand</v>
          </cell>
          <cell r="AU720" t="str">
            <v>Transformed</v>
          </cell>
          <cell r="AV720" t="str">
            <v>Cropping</v>
          </cell>
          <cell r="AW720" t="str">
            <v>NA</v>
          </cell>
          <cell r="AX720" t="str">
            <v>successional Scotch Broom stand. Festuca rubra - Agrotis tenuis community with open Scotch Broom cover</v>
          </cell>
          <cell r="AY720" t="str">
            <v>Elevation ranged between from 200-600 m between sites. Value given is an average.</v>
          </cell>
        </row>
        <row r="721">
          <cell r="A721" t="str">
            <v>Dauber&amp;Simmering_2006_13</v>
          </cell>
          <cell r="B721" t="str">
            <v>Tista, Melanie</v>
          </cell>
          <cell r="C721" t="str">
            <v>Europe</v>
          </cell>
          <cell r="D721" t="str">
            <v>Germany</v>
          </cell>
          <cell r="E721" t="str">
            <v>Hesse</v>
          </cell>
          <cell r="F721" t="str">
            <v>Lahn-Dill-Bergland</v>
          </cell>
          <cell r="G721" t="str">
            <v>Fro2</v>
          </cell>
          <cell r="H721" t="str">
            <v>at the eastern ridge of the Rhenish Uplands, mean annual temperature 6-8°C, average annual precipitation 650-1100mm. Traditional heritage customs creating small field sizes (~0.4ha), and predominance of part-time farming.</v>
          </cell>
          <cell r="I721">
            <v>400</v>
          </cell>
          <cell r="J721">
            <v>50.8</v>
          </cell>
          <cell r="K721">
            <v>8.5</v>
          </cell>
          <cell r="L721" t="str">
            <v>Wikipedia</v>
          </cell>
          <cell r="M721" t="str">
            <v>NA</v>
          </cell>
          <cell r="N721" t="str">
            <v>NA</v>
          </cell>
          <cell r="O721">
            <v>6</v>
          </cell>
          <cell r="P721">
            <v>6</v>
          </cell>
          <cell r="Q721">
            <v>0</v>
          </cell>
          <cell r="R721">
            <v>1</v>
          </cell>
          <cell r="S721" t="str">
            <v>NA</v>
          </cell>
          <cell r="T721">
            <v>6</v>
          </cell>
          <cell r="U721">
            <v>1999</v>
          </cell>
          <cell r="V721" t="str">
            <v>NA</v>
          </cell>
          <cell r="W721">
            <v>6</v>
          </cell>
          <cell r="X721">
            <v>1999</v>
          </cell>
          <cell r="Y721">
            <v>1</v>
          </cell>
          <cell r="Z721">
            <v>8</v>
          </cell>
          <cell r="AA721">
            <v>8</v>
          </cell>
          <cell r="AB721">
            <v>0</v>
          </cell>
          <cell r="AC721" t="str">
            <v>Pitfall</v>
          </cell>
          <cell r="AD721" t="str">
            <v>9 pitfall traps (2cm in diameter) filled with killing and preserving agent ethanol:glycerine (2:1) in a 8x8m square located at the interior crossing points of a 2x2m grid (distance of 2m to the border of the study area)</v>
          </cell>
          <cell r="AE721">
            <v>9</v>
          </cell>
          <cell r="AF721">
            <v>3.14</v>
          </cell>
          <cell r="AG721">
            <v>1</v>
          </cell>
          <cell r="AH721">
            <v>168</v>
          </cell>
          <cell r="AI721">
            <v>63</v>
          </cell>
          <cell r="AJ721">
            <v>0</v>
          </cell>
          <cell r="AK721">
            <v>0</v>
          </cell>
          <cell r="AL721">
            <v>0</v>
          </cell>
          <cell r="AM721">
            <v>0</v>
          </cell>
          <cell r="AN721">
            <v>0</v>
          </cell>
          <cell r="AO721">
            <v>0</v>
          </cell>
          <cell r="AP721">
            <v>0</v>
          </cell>
          <cell r="AQ721">
            <v>0</v>
          </cell>
          <cell r="AR721">
            <v>0</v>
          </cell>
          <cell r="AS721">
            <v>0</v>
          </cell>
          <cell r="AT721" t="str">
            <v>successional Scotch Broom stand</v>
          </cell>
          <cell r="AU721" t="str">
            <v>Transformed</v>
          </cell>
          <cell r="AV721" t="str">
            <v>Cropping</v>
          </cell>
          <cell r="AW721" t="str">
            <v>NA</v>
          </cell>
          <cell r="AX721" t="str">
            <v>successional Scotch Broom stand. Festuca rubra - Agrotis tenuis community with open Scotch Broom cover</v>
          </cell>
          <cell r="AY721" t="str">
            <v>Elevation ranged between from 200-600 m between sites. Value given is an average.</v>
          </cell>
        </row>
        <row r="722">
          <cell r="A722" t="str">
            <v>Dauber&amp;Simmering_2006_14</v>
          </cell>
          <cell r="B722" t="str">
            <v>Tista, Melanie</v>
          </cell>
          <cell r="C722" t="str">
            <v>Europe</v>
          </cell>
          <cell r="D722" t="str">
            <v>Germany</v>
          </cell>
          <cell r="E722" t="str">
            <v>Hesse</v>
          </cell>
          <cell r="F722" t="str">
            <v>Lahn-Dill-Bergland</v>
          </cell>
          <cell r="G722" t="str">
            <v>Fro3</v>
          </cell>
          <cell r="H722" t="str">
            <v>at the eastern ridge of the Rhenish Uplands, mean annual temperature 6-8°C, average annual precipitation 650-1100mm. Traditional heritage customs creating small field sizes (~0.4ha), and predominance of part-time farming.</v>
          </cell>
          <cell r="I722">
            <v>400</v>
          </cell>
          <cell r="J722">
            <v>50.8</v>
          </cell>
          <cell r="K722">
            <v>8.5</v>
          </cell>
          <cell r="L722" t="str">
            <v>Wikipedia</v>
          </cell>
          <cell r="M722" t="str">
            <v>NA</v>
          </cell>
          <cell r="N722" t="str">
            <v>NA</v>
          </cell>
          <cell r="O722">
            <v>2</v>
          </cell>
          <cell r="P722">
            <v>2</v>
          </cell>
          <cell r="Q722">
            <v>0</v>
          </cell>
          <cell r="R722">
            <v>1</v>
          </cell>
          <cell r="S722" t="str">
            <v>NA</v>
          </cell>
          <cell r="T722">
            <v>6</v>
          </cell>
          <cell r="U722">
            <v>1999</v>
          </cell>
          <cell r="V722" t="str">
            <v>NA</v>
          </cell>
          <cell r="W722">
            <v>6</v>
          </cell>
          <cell r="X722">
            <v>1999</v>
          </cell>
          <cell r="Y722">
            <v>1</v>
          </cell>
          <cell r="Z722">
            <v>8</v>
          </cell>
          <cell r="AA722">
            <v>8</v>
          </cell>
          <cell r="AB722">
            <v>0</v>
          </cell>
          <cell r="AC722" t="str">
            <v>Pitfall</v>
          </cell>
          <cell r="AD722" t="str">
            <v>9 pitfall traps (2cm in diameter) filled with killing and preserving agent ethanol:glycerine (2:1) in a 8x8m square located at the interior crossing points of a 2x2m grid (distance of 2m to the border of the study area)</v>
          </cell>
          <cell r="AE722">
            <v>9</v>
          </cell>
          <cell r="AF722">
            <v>3.14</v>
          </cell>
          <cell r="AG722">
            <v>1</v>
          </cell>
          <cell r="AH722">
            <v>168</v>
          </cell>
          <cell r="AI722">
            <v>63</v>
          </cell>
          <cell r="AJ722">
            <v>0</v>
          </cell>
          <cell r="AK722">
            <v>0</v>
          </cell>
          <cell r="AL722">
            <v>0</v>
          </cell>
          <cell r="AM722">
            <v>0</v>
          </cell>
          <cell r="AN722">
            <v>0</v>
          </cell>
          <cell r="AO722">
            <v>0</v>
          </cell>
          <cell r="AP722">
            <v>0</v>
          </cell>
          <cell r="AQ722">
            <v>0</v>
          </cell>
          <cell r="AR722">
            <v>0</v>
          </cell>
          <cell r="AS722">
            <v>0</v>
          </cell>
          <cell r="AT722" t="str">
            <v>successional Scotch Broom stand</v>
          </cell>
          <cell r="AU722" t="str">
            <v>Transformed</v>
          </cell>
          <cell r="AV722" t="str">
            <v>Cropping</v>
          </cell>
          <cell r="AW722" t="str">
            <v>NA</v>
          </cell>
          <cell r="AX722" t="str">
            <v>successional Scotch Broom stand. Festuca rubra - Agrotis tenuis community with open Scotch Broom cover</v>
          </cell>
          <cell r="AY722" t="str">
            <v>Elevation ranged between from 200-600 m between sites. Value given is an average.</v>
          </cell>
        </row>
        <row r="723">
          <cell r="A723" t="str">
            <v>Dauber&amp;Simmering_2006_15</v>
          </cell>
          <cell r="B723" t="str">
            <v>Tista, Melanie</v>
          </cell>
          <cell r="C723" t="str">
            <v>Europe</v>
          </cell>
          <cell r="D723" t="str">
            <v>Germany</v>
          </cell>
          <cell r="E723" t="str">
            <v>Hesse</v>
          </cell>
          <cell r="F723" t="str">
            <v>Lahn-Dill-Bergland</v>
          </cell>
          <cell r="G723" t="str">
            <v>Frd1</v>
          </cell>
          <cell r="H723" t="str">
            <v>at the eastern ridge of the Rhenish Uplands, mean annual temperature 6-8°C, average annual precipitation 650-1100mm. Traditional heritage customs creating small field sizes (~0.4ha), and predominance of part-time farming.</v>
          </cell>
          <cell r="I723">
            <v>400</v>
          </cell>
          <cell r="J723">
            <v>50.8</v>
          </cell>
          <cell r="K723">
            <v>8.5</v>
          </cell>
          <cell r="L723" t="str">
            <v>Wikipedia</v>
          </cell>
          <cell r="M723" t="str">
            <v>NA</v>
          </cell>
          <cell r="N723" t="str">
            <v>NA</v>
          </cell>
          <cell r="O723">
            <v>3</v>
          </cell>
          <cell r="P723">
            <v>3</v>
          </cell>
          <cell r="Q723">
            <v>0</v>
          </cell>
          <cell r="R723">
            <v>1</v>
          </cell>
          <cell r="S723" t="str">
            <v>NA</v>
          </cell>
          <cell r="T723">
            <v>6</v>
          </cell>
          <cell r="U723">
            <v>1999</v>
          </cell>
          <cell r="V723" t="str">
            <v>NA</v>
          </cell>
          <cell r="W723">
            <v>6</v>
          </cell>
          <cell r="X723">
            <v>1999</v>
          </cell>
          <cell r="Y723">
            <v>1</v>
          </cell>
          <cell r="Z723">
            <v>8</v>
          </cell>
          <cell r="AA723">
            <v>8</v>
          </cell>
          <cell r="AB723">
            <v>0</v>
          </cell>
          <cell r="AC723" t="str">
            <v>Pitfall</v>
          </cell>
          <cell r="AD723" t="str">
            <v>9 pitfall traps (2cm in diameter) filled with killing and preserving agent ethanol:glycerine (2:1) in a 8x8m square located at the interior crossing points of a 2x2m grid (distance of 2m to the border of the study area)</v>
          </cell>
          <cell r="AE723">
            <v>9</v>
          </cell>
          <cell r="AF723">
            <v>3.14</v>
          </cell>
          <cell r="AG723">
            <v>1</v>
          </cell>
          <cell r="AH723">
            <v>168</v>
          </cell>
          <cell r="AI723">
            <v>63</v>
          </cell>
          <cell r="AJ723">
            <v>0</v>
          </cell>
          <cell r="AK723">
            <v>0</v>
          </cell>
          <cell r="AL723">
            <v>0</v>
          </cell>
          <cell r="AM723">
            <v>0</v>
          </cell>
          <cell r="AN723">
            <v>0</v>
          </cell>
          <cell r="AO723">
            <v>0</v>
          </cell>
          <cell r="AP723">
            <v>0</v>
          </cell>
          <cell r="AQ723">
            <v>0</v>
          </cell>
          <cell r="AR723">
            <v>0</v>
          </cell>
          <cell r="AS723">
            <v>0</v>
          </cell>
          <cell r="AT723" t="str">
            <v>successional Scotch Broom stand</v>
          </cell>
          <cell r="AU723" t="str">
            <v>Transformed</v>
          </cell>
          <cell r="AV723" t="str">
            <v>Cropping</v>
          </cell>
          <cell r="AW723" t="str">
            <v>NA</v>
          </cell>
          <cell r="AX723" t="str">
            <v>successional Scotch Broom stand. Festuca rubra - Agrotis tenuis community with dense Scotch Broom cover</v>
          </cell>
          <cell r="AY723" t="str">
            <v>Elevation ranged between from 200-600 m between sites. Value given is an average.</v>
          </cell>
        </row>
        <row r="724">
          <cell r="A724" t="str">
            <v>Dauber&amp;Simmering_2006_16</v>
          </cell>
          <cell r="B724" t="str">
            <v>Tista, Melanie</v>
          </cell>
          <cell r="C724" t="str">
            <v>Europe</v>
          </cell>
          <cell r="D724" t="str">
            <v>Germany</v>
          </cell>
          <cell r="E724" t="str">
            <v>Hesse</v>
          </cell>
          <cell r="F724" t="str">
            <v>Lahn-Dill-Bergland</v>
          </cell>
          <cell r="G724" t="str">
            <v>Frd2</v>
          </cell>
          <cell r="H724" t="str">
            <v>at the eastern ridge of the Rhenish Uplands, mean annual temperature 6-8°C, average annual precipitation 650-1100mm. Traditional heritage customs creating small field sizes (~0.4ha), and predominance of part-time farming.</v>
          </cell>
          <cell r="I724">
            <v>400</v>
          </cell>
          <cell r="J724">
            <v>50.8</v>
          </cell>
          <cell r="K724">
            <v>8.5</v>
          </cell>
          <cell r="L724" t="str">
            <v>Wikipedia</v>
          </cell>
          <cell r="M724" t="str">
            <v>NA</v>
          </cell>
          <cell r="N724" t="str">
            <v>NA</v>
          </cell>
          <cell r="O724">
            <v>2</v>
          </cell>
          <cell r="P724">
            <v>2</v>
          </cell>
          <cell r="Q724">
            <v>0</v>
          </cell>
          <cell r="R724">
            <v>1</v>
          </cell>
          <cell r="S724" t="str">
            <v>NA</v>
          </cell>
          <cell r="T724">
            <v>6</v>
          </cell>
          <cell r="U724">
            <v>1999</v>
          </cell>
          <cell r="V724" t="str">
            <v>NA</v>
          </cell>
          <cell r="W724">
            <v>6</v>
          </cell>
          <cell r="X724">
            <v>1999</v>
          </cell>
          <cell r="Y724">
            <v>1</v>
          </cell>
          <cell r="Z724">
            <v>8</v>
          </cell>
          <cell r="AA724">
            <v>8</v>
          </cell>
          <cell r="AB724">
            <v>0</v>
          </cell>
          <cell r="AC724" t="str">
            <v>Pitfall</v>
          </cell>
          <cell r="AD724" t="str">
            <v>9 pitfall traps (2cm in diameter) filled with killing and preserving agent ethanol:glycerine (2:1) in a 8x8m square located at the interior crossing points of a 2x2m grid (distance of 2m to the border of the study area)</v>
          </cell>
          <cell r="AE724">
            <v>9</v>
          </cell>
          <cell r="AF724">
            <v>3.14</v>
          </cell>
          <cell r="AG724">
            <v>1</v>
          </cell>
          <cell r="AH724">
            <v>168</v>
          </cell>
          <cell r="AI724">
            <v>63</v>
          </cell>
          <cell r="AJ724">
            <v>0</v>
          </cell>
          <cell r="AK724">
            <v>0</v>
          </cell>
          <cell r="AL724">
            <v>0</v>
          </cell>
          <cell r="AM724">
            <v>0</v>
          </cell>
          <cell r="AN724">
            <v>0</v>
          </cell>
          <cell r="AO724">
            <v>0</v>
          </cell>
          <cell r="AP724">
            <v>0</v>
          </cell>
          <cell r="AQ724">
            <v>0</v>
          </cell>
          <cell r="AR724">
            <v>0</v>
          </cell>
          <cell r="AS724">
            <v>0</v>
          </cell>
          <cell r="AT724" t="str">
            <v>successional Scotch Broom stand</v>
          </cell>
          <cell r="AU724" t="str">
            <v>Transformed</v>
          </cell>
          <cell r="AV724" t="str">
            <v>Cropping</v>
          </cell>
          <cell r="AW724" t="str">
            <v>NA</v>
          </cell>
          <cell r="AX724" t="str">
            <v>successional Scotch Broom stand. Festuca rubra - Agrotis tenuis community with dense Scotch Broom cover</v>
          </cell>
          <cell r="AY724" t="str">
            <v>Elevation ranged between from 200-600 m between sites. Value given is an average.</v>
          </cell>
        </row>
        <row r="725">
          <cell r="A725" t="str">
            <v>Dauber&amp;Simmering_2006_17</v>
          </cell>
          <cell r="B725" t="str">
            <v>Tista, Melanie</v>
          </cell>
          <cell r="C725" t="str">
            <v>Europe</v>
          </cell>
          <cell r="D725" t="str">
            <v>Germany</v>
          </cell>
          <cell r="E725" t="str">
            <v>Hesse</v>
          </cell>
          <cell r="F725" t="str">
            <v>Lahn-Dill-Bergland</v>
          </cell>
          <cell r="G725" t="str">
            <v>Frd3</v>
          </cell>
          <cell r="H725" t="str">
            <v>at the eastern ridge of the Rhenish Uplands, mean annual temperature 6-8°C, average annual precipitation 650-1100mm. Traditional heritage customs creating small field sizes (~0.4ha), and predominance of part-time farming.</v>
          </cell>
          <cell r="I725">
            <v>400</v>
          </cell>
          <cell r="J725">
            <v>50.8</v>
          </cell>
          <cell r="K725">
            <v>8.5</v>
          </cell>
          <cell r="L725" t="str">
            <v>Wikipedia</v>
          </cell>
          <cell r="M725" t="str">
            <v>NA</v>
          </cell>
          <cell r="N725" t="str">
            <v>NA</v>
          </cell>
          <cell r="O725">
            <v>3</v>
          </cell>
          <cell r="P725">
            <v>3</v>
          </cell>
          <cell r="Q725">
            <v>0</v>
          </cell>
          <cell r="R725">
            <v>1</v>
          </cell>
          <cell r="S725" t="str">
            <v>NA</v>
          </cell>
          <cell r="T725">
            <v>6</v>
          </cell>
          <cell r="U725">
            <v>1999</v>
          </cell>
          <cell r="V725" t="str">
            <v>NA</v>
          </cell>
          <cell r="W725">
            <v>6</v>
          </cell>
          <cell r="X725">
            <v>1999</v>
          </cell>
          <cell r="Y725">
            <v>1</v>
          </cell>
          <cell r="Z725">
            <v>8</v>
          </cell>
          <cell r="AA725">
            <v>8</v>
          </cell>
          <cell r="AB725">
            <v>0</v>
          </cell>
          <cell r="AC725" t="str">
            <v>Pitfall</v>
          </cell>
          <cell r="AD725" t="str">
            <v>9 pitfall traps (2cm in diameter) filled with killing and preserving agent ethanol:glycerine (2:1) in a 8x8m square located at the interior crossing points of a 2x2m grid (distance of 2m to the border of the study area)</v>
          </cell>
          <cell r="AE725">
            <v>9</v>
          </cell>
          <cell r="AF725">
            <v>3.14</v>
          </cell>
          <cell r="AG725">
            <v>1</v>
          </cell>
          <cell r="AH725">
            <v>168</v>
          </cell>
          <cell r="AI725">
            <v>63</v>
          </cell>
          <cell r="AJ725">
            <v>0</v>
          </cell>
          <cell r="AK725">
            <v>0</v>
          </cell>
          <cell r="AL725">
            <v>0</v>
          </cell>
          <cell r="AM725">
            <v>0</v>
          </cell>
          <cell r="AN725">
            <v>0</v>
          </cell>
          <cell r="AO725">
            <v>0</v>
          </cell>
          <cell r="AP725">
            <v>0</v>
          </cell>
          <cell r="AQ725">
            <v>0</v>
          </cell>
          <cell r="AR725">
            <v>0</v>
          </cell>
          <cell r="AS725">
            <v>0</v>
          </cell>
          <cell r="AT725" t="str">
            <v>successional Scotch Broom stand</v>
          </cell>
          <cell r="AU725" t="str">
            <v>Transformed</v>
          </cell>
          <cell r="AV725" t="str">
            <v>Cropping</v>
          </cell>
          <cell r="AW725" t="str">
            <v>NA</v>
          </cell>
          <cell r="AX725" t="str">
            <v>successional Scotch Broom stand. Festuca rubra - Agrotis tenuis community with dense Scotch Broom cover</v>
          </cell>
          <cell r="AY725" t="str">
            <v>Elevation ranged between from 200-600 m between sites. Value given is an average.</v>
          </cell>
        </row>
        <row r="726">
          <cell r="A726" t="str">
            <v>Dauber&amp;Simmering_2006_18</v>
          </cell>
          <cell r="B726" t="str">
            <v>Tista, Melanie</v>
          </cell>
          <cell r="C726" t="str">
            <v>Europe</v>
          </cell>
          <cell r="D726" t="str">
            <v>Germany</v>
          </cell>
          <cell r="E726" t="str">
            <v>Hesse</v>
          </cell>
          <cell r="F726" t="str">
            <v>Lahn-Dill-Bergland</v>
          </cell>
          <cell r="G726" t="str">
            <v>Aeo1</v>
          </cell>
          <cell r="H726" t="str">
            <v>at the eastern ridge of the Rhenish Uplands, mean annual temperature 6-8°C, average annual precipitation 650-1100mm. Traditional heritage customs creating small field sizes (~0.4ha), and predominance of part-time farming.</v>
          </cell>
          <cell r="I726">
            <v>400</v>
          </cell>
          <cell r="J726">
            <v>50.8</v>
          </cell>
          <cell r="K726">
            <v>8.5</v>
          </cell>
          <cell r="L726" t="str">
            <v>Wikipedia</v>
          </cell>
          <cell r="M726" t="str">
            <v>NA</v>
          </cell>
          <cell r="N726" t="str">
            <v>NA</v>
          </cell>
          <cell r="O726">
            <v>2</v>
          </cell>
          <cell r="P726">
            <v>2</v>
          </cell>
          <cell r="Q726">
            <v>0</v>
          </cell>
          <cell r="R726">
            <v>1</v>
          </cell>
          <cell r="S726" t="str">
            <v>NA</v>
          </cell>
          <cell r="T726">
            <v>6</v>
          </cell>
          <cell r="U726">
            <v>1999</v>
          </cell>
          <cell r="V726" t="str">
            <v>NA</v>
          </cell>
          <cell r="W726">
            <v>6</v>
          </cell>
          <cell r="X726">
            <v>1999</v>
          </cell>
          <cell r="Y726">
            <v>1</v>
          </cell>
          <cell r="Z726">
            <v>8</v>
          </cell>
          <cell r="AA726">
            <v>8</v>
          </cell>
          <cell r="AB726">
            <v>0</v>
          </cell>
          <cell r="AC726" t="str">
            <v>Pitfall</v>
          </cell>
          <cell r="AD726" t="str">
            <v>9 pitfall traps (2cm in diameter) filled with killing and preserving agent ethanol:glycerine (2:1) in a 8x8m square located at the interior crossing points of a 2x2m grid (distance of 2m to the border of the study area)</v>
          </cell>
          <cell r="AE726">
            <v>9</v>
          </cell>
          <cell r="AF726">
            <v>3.14</v>
          </cell>
          <cell r="AG726">
            <v>1</v>
          </cell>
          <cell r="AH726">
            <v>168</v>
          </cell>
          <cell r="AI726">
            <v>63</v>
          </cell>
          <cell r="AJ726">
            <v>0</v>
          </cell>
          <cell r="AK726">
            <v>0</v>
          </cell>
          <cell r="AL726">
            <v>0</v>
          </cell>
          <cell r="AM726">
            <v>0</v>
          </cell>
          <cell r="AN726">
            <v>0</v>
          </cell>
          <cell r="AO726">
            <v>0</v>
          </cell>
          <cell r="AP726">
            <v>0</v>
          </cell>
          <cell r="AQ726">
            <v>0</v>
          </cell>
          <cell r="AR726">
            <v>0</v>
          </cell>
          <cell r="AS726">
            <v>0</v>
          </cell>
          <cell r="AT726" t="str">
            <v>successional Scotch Broom stand</v>
          </cell>
          <cell r="AU726" t="str">
            <v>Transformed</v>
          </cell>
          <cell r="AV726" t="str">
            <v>Cropping</v>
          </cell>
          <cell r="AW726" t="str">
            <v>NA</v>
          </cell>
          <cell r="AX726" t="str">
            <v>successional Scotch Broom stand. More productive sites dominated by Arrhenatherum elatius with open Scotch Broom cover</v>
          </cell>
          <cell r="AY726" t="str">
            <v>Elevation ranged between from 200-600 m between sites. Value given is an average.</v>
          </cell>
        </row>
        <row r="727">
          <cell r="A727" t="str">
            <v>Dauber&amp;Simmering_2006_19</v>
          </cell>
          <cell r="B727" t="str">
            <v>Tista, Melanie</v>
          </cell>
          <cell r="C727" t="str">
            <v>Europe</v>
          </cell>
          <cell r="D727" t="str">
            <v>Germany</v>
          </cell>
          <cell r="E727" t="str">
            <v>Hesse</v>
          </cell>
          <cell r="F727" t="str">
            <v>Lahn-Dill-Bergland</v>
          </cell>
          <cell r="G727" t="str">
            <v>Aeo2</v>
          </cell>
          <cell r="H727" t="str">
            <v>at the eastern ridge of the Rhenish Uplands, mean annual temperature 6-8°C, average annual precipitation 650-1100mm. Traditional heritage customs creating small field sizes (~0.4ha), and predominance of part-time farming.</v>
          </cell>
          <cell r="I727">
            <v>400</v>
          </cell>
          <cell r="J727">
            <v>50.8</v>
          </cell>
          <cell r="K727">
            <v>8.5</v>
          </cell>
          <cell r="L727" t="str">
            <v>Wikipedia</v>
          </cell>
          <cell r="M727" t="str">
            <v>NA</v>
          </cell>
          <cell r="N727" t="str">
            <v>NA</v>
          </cell>
          <cell r="O727">
            <v>3</v>
          </cell>
          <cell r="P727">
            <v>3</v>
          </cell>
          <cell r="Q727">
            <v>0</v>
          </cell>
          <cell r="R727">
            <v>1</v>
          </cell>
          <cell r="S727" t="str">
            <v>NA</v>
          </cell>
          <cell r="T727">
            <v>6</v>
          </cell>
          <cell r="U727">
            <v>1999</v>
          </cell>
          <cell r="V727" t="str">
            <v>NA</v>
          </cell>
          <cell r="W727">
            <v>6</v>
          </cell>
          <cell r="X727">
            <v>1999</v>
          </cell>
          <cell r="Y727">
            <v>1</v>
          </cell>
          <cell r="Z727">
            <v>8</v>
          </cell>
          <cell r="AA727">
            <v>8</v>
          </cell>
          <cell r="AB727">
            <v>0</v>
          </cell>
          <cell r="AC727" t="str">
            <v>Pitfall</v>
          </cell>
          <cell r="AD727" t="str">
            <v>9 pitfall traps (2cm in diameter) filled with killing and preserving agent ethanol:glycerine (2:1) in a 8x8m square located at the interior crossing points of a 2x2m grid (distance of 2m to the border of the study area)</v>
          </cell>
          <cell r="AE727">
            <v>9</v>
          </cell>
          <cell r="AF727">
            <v>3.14</v>
          </cell>
          <cell r="AG727">
            <v>1</v>
          </cell>
          <cell r="AH727">
            <v>168</v>
          </cell>
          <cell r="AI727">
            <v>63</v>
          </cell>
          <cell r="AJ727">
            <v>0</v>
          </cell>
          <cell r="AK727">
            <v>0</v>
          </cell>
          <cell r="AL727">
            <v>0</v>
          </cell>
          <cell r="AM727">
            <v>0</v>
          </cell>
          <cell r="AN727">
            <v>0</v>
          </cell>
          <cell r="AO727">
            <v>0</v>
          </cell>
          <cell r="AP727">
            <v>0</v>
          </cell>
          <cell r="AQ727">
            <v>0</v>
          </cell>
          <cell r="AR727">
            <v>0</v>
          </cell>
          <cell r="AS727">
            <v>0</v>
          </cell>
          <cell r="AT727" t="str">
            <v>successional Scotch Broom stand</v>
          </cell>
          <cell r="AU727" t="str">
            <v>Transformed</v>
          </cell>
          <cell r="AV727" t="str">
            <v>Cropping</v>
          </cell>
          <cell r="AW727" t="str">
            <v>NA</v>
          </cell>
          <cell r="AX727" t="str">
            <v>successional Scotch Broom stand. More productive sites dominated by Arrhenatherum elatius with open Scotch Broom cover</v>
          </cell>
          <cell r="AY727" t="str">
            <v>Elevation ranged between from 200-600 m between sites. Value given is an average.</v>
          </cell>
        </row>
        <row r="728">
          <cell r="A728" t="str">
            <v>Dauber&amp;Simmering_2006_20</v>
          </cell>
          <cell r="B728" t="str">
            <v>Tista, Melanie</v>
          </cell>
          <cell r="C728" t="str">
            <v>Europe</v>
          </cell>
          <cell r="D728" t="str">
            <v>Germany</v>
          </cell>
          <cell r="E728" t="str">
            <v>Hesse</v>
          </cell>
          <cell r="F728" t="str">
            <v>Lahn-Dill-Bergland</v>
          </cell>
          <cell r="G728" t="str">
            <v>Aeo3</v>
          </cell>
          <cell r="H728" t="str">
            <v>at the eastern ridge of the Rhenish Uplands, mean annual temperature 6-8°C, average annual precipitation 650-1100mm. Traditional heritage customs creating small field sizes (~0.4ha), and predominance of part-time farming.</v>
          </cell>
          <cell r="I728">
            <v>400</v>
          </cell>
          <cell r="J728">
            <v>50.8</v>
          </cell>
          <cell r="K728">
            <v>8.5</v>
          </cell>
          <cell r="L728" t="str">
            <v>Wikipedia</v>
          </cell>
          <cell r="M728" t="str">
            <v>NA</v>
          </cell>
          <cell r="N728" t="str">
            <v>NA</v>
          </cell>
          <cell r="O728">
            <v>5</v>
          </cell>
          <cell r="P728">
            <v>5</v>
          </cell>
          <cell r="Q728">
            <v>0</v>
          </cell>
          <cell r="R728">
            <v>1</v>
          </cell>
          <cell r="S728" t="str">
            <v>NA</v>
          </cell>
          <cell r="T728">
            <v>6</v>
          </cell>
          <cell r="U728">
            <v>1999</v>
          </cell>
          <cell r="V728" t="str">
            <v>NA</v>
          </cell>
          <cell r="W728">
            <v>6</v>
          </cell>
          <cell r="X728">
            <v>1999</v>
          </cell>
          <cell r="Y728">
            <v>1</v>
          </cell>
          <cell r="Z728">
            <v>8</v>
          </cell>
          <cell r="AA728">
            <v>8</v>
          </cell>
          <cell r="AB728">
            <v>0</v>
          </cell>
          <cell r="AC728" t="str">
            <v>Pitfall</v>
          </cell>
          <cell r="AD728" t="str">
            <v>9 pitfall traps (2cm in diameter) filled with killing and preserving agent ethanol:glycerine (2:1) in a 8x8m square located at the interior crossing points of a 2x2m grid (distance of 2m to the border of the study area)</v>
          </cell>
          <cell r="AE728">
            <v>9</v>
          </cell>
          <cell r="AF728">
            <v>3.14</v>
          </cell>
          <cell r="AG728">
            <v>1</v>
          </cell>
          <cell r="AH728">
            <v>168</v>
          </cell>
          <cell r="AI728">
            <v>63</v>
          </cell>
          <cell r="AJ728">
            <v>0</v>
          </cell>
          <cell r="AK728">
            <v>0</v>
          </cell>
          <cell r="AL728">
            <v>0</v>
          </cell>
          <cell r="AM728">
            <v>0</v>
          </cell>
          <cell r="AN728">
            <v>0</v>
          </cell>
          <cell r="AO728">
            <v>0</v>
          </cell>
          <cell r="AP728">
            <v>0</v>
          </cell>
          <cell r="AQ728">
            <v>0</v>
          </cell>
          <cell r="AR728">
            <v>0</v>
          </cell>
          <cell r="AS728">
            <v>0</v>
          </cell>
          <cell r="AT728" t="str">
            <v>successional Scotch Broom stand</v>
          </cell>
          <cell r="AU728" t="str">
            <v>Transformed</v>
          </cell>
          <cell r="AV728" t="str">
            <v>Cropping</v>
          </cell>
          <cell r="AW728" t="str">
            <v>NA</v>
          </cell>
          <cell r="AX728" t="str">
            <v>successional Scotch Broom stand. More productive sites dominated by Arrhenatherum elatius with open Scotch Broom cover</v>
          </cell>
          <cell r="AY728" t="str">
            <v>Elevation ranged between from 200-600 m between sites. Value given is an average.</v>
          </cell>
        </row>
        <row r="729">
          <cell r="A729" t="str">
            <v>Dauber&amp;Simmering_2006_21</v>
          </cell>
          <cell r="B729" t="str">
            <v>Tista, Melanie</v>
          </cell>
          <cell r="C729" t="str">
            <v>Europe</v>
          </cell>
          <cell r="D729" t="str">
            <v>Germany</v>
          </cell>
          <cell r="E729" t="str">
            <v>Hesse</v>
          </cell>
          <cell r="F729" t="str">
            <v>Lahn-Dill-Bergland</v>
          </cell>
          <cell r="G729" t="str">
            <v>Aed1</v>
          </cell>
          <cell r="H729" t="str">
            <v>at the eastern ridge of the Rhenish Uplands, mean annual temperature 6-8°C, average annual precipitation 650-1100mm. Traditional heritage customs creating small field sizes (~0.4ha), and predominance of part-time farming.</v>
          </cell>
          <cell r="I729">
            <v>400</v>
          </cell>
          <cell r="J729">
            <v>50.8</v>
          </cell>
          <cell r="K729">
            <v>8.5</v>
          </cell>
          <cell r="L729" t="str">
            <v>Wikipedia</v>
          </cell>
          <cell r="M729" t="str">
            <v>NA</v>
          </cell>
          <cell r="N729" t="str">
            <v>NA</v>
          </cell>
          <cell r="O729">
            <v>2</v>
          </cell>
          <cell r="P729">
            <v>2</v>
          </cell>
          <cell r="Q729">
            <v>0</v>
          </cell>
          <cell r="R729">
            <v>1</v>
          </cell>
          <cell r="S729" t="str">
            <v>NA</v>
          </cell>
          <cell r="T729">
            <v>6</v>
          </cell>
          <cell r="U729">
            <v>1999</v>
          </cell>
          <cell r="V729" t="str">
            <v>NA</v>
          </cell>
          <cell r="W729">
            <v>6</v>
          </cell>
          <cell r="X729">
            <v>1999</v>
          </cell>
          <cell r="Y729">
            <v>1</v>
          </cell>
          <cell r="Z729">
            <v>8</v>
          </cell>
          <cell r="AA729">
            <v>8</v>
          </cell>
          <cell r="AB729">
            <v>0</v>
          </cell>
          <cell r="AC729" t="str">
            <v>Pitfall</v>
          </cell>
          <cell r="AD729" t="str">
            <v>9 pitfall traps (2cm in diameter) filled with killing and preserving agent ethanol:glycerine (2:1) in a 8x8m square located at the interior crossing points of a 2x2m grid (distance of 2m to the border of the study area)</v>
          </cell>
          <cell r="AE729">
            <v>9</v>
          </cell>
          <cell r="AF729">
            <v>3.14</v>
          </cell>
          <cell r="AG729">
            <v>1</v>
          </cell>
          <cell r="AH729">
            <v>168</v>
          </cell>
          <cell r="AI729">
            <v>63</v>
          </cell>
          <cell r="AJ729">
            <v>0</v>
          </cell>
          <cell r="AK729">
            <v>0</v>
          </cell>
          <cell r="AL729">
            <v>0</v>
          </cell>
          <cell r="AM729">
            <v>0</v>
          </cell>
          <cell r="AN729">
            <v>0</v>
          </cell>
          <cell r="AO729">
            <v>0</v>
          </cell>
          <cell r="AP729">
            <v>0</v>
          </cell>
          <cell r="AQ729">
            <v>0</v>
          </cell>
          <cell r="AR729">
            <v>0</v>
          </cell>
          <cell r="AS729">
            <v>0</v>
          </cell>
          <cell r="AT729" t="str">
            <v>successional Scotch Broom stand</v>
          </cell>
          <cell r="AU729" t="str">
            <v>Transformed</v>
          </cell>
          <cell r="AV729" t="str">
            <v>Cropping</v>
          </cell>
          <cell r="AW729" t="str">
            <v>NA</v>
          </cell>
          <cell r="AX729" t="str">
            <v>successional Scotch Broom stand. More productive sites dominated by Arrhenatherum elatius with dense Scotch Broom cover</v>
          </cell>
          <cell r="AY729" t="str">
            <v>Elevation ranged between from 200-600 m between sites. Value given is an average.</v>
          </cell>
        </row>
        <row r="730">
          <cell r="A730" t="str">
            <v>Dauber&amp;Simmering_2006_22</v>
          </cell>
          <cell r="B730" t="str">
            <v>Tista, Melanie</v>
          </cell>
          <cell r="C730" t="str">
            <v>Europe</v>
          </cell>
          <cell r="D730" t="str">
            <v>Germany</v>
          </cell>
          <cell r="E730" t="str">
            <v>Hesse</v>
          </cell>
          <cell r="F730" t="str">
            <v>Lahn-Dill-Bergland</v>
          </cell>
          <cell r="G730" t="str">
            <v>Aed2</v>
          </cell>
          <cell r="H730" t="str">
            <v>at the eastern ridge of the Rhenish Uplands, mean annual temperature 6-8°C, average annual precipitation 650-1100mm. Traditional heritage customs creating small field sizes (~0.4ha), and predominance of part-time farming.</v>
          </cell>
          <cell r="I730">
            <v>400</v>
          </cell>
          <cell r="J730">
            <v>50.8</v>
          </cell>
          <cell r="K730">
            <v>8.5</v>
          </cell>
          <cell r="L730" t="str">
            <v>Wikipedia</v>
          </cell>
          <cell r="M730" t="str">
            <v>NA</v>
          </cell>
          <cell r="N730" t="str">
            <v>NA</v>
          </cell>
          <cell r="O730">
            <v>5</v>
          </cell>
          <cell r="P730">
            <v>5</v>
          </cell>
          <cell r="Q730">
            <v>0</v>
          </cell>
          <cell r="R730">
            <v>1</v>
          </cell>
          <cell r="S730" t="str">
            <v>NA</v>
          </cell>
          <cell r="T730">
            <v>6</v>
          </cell>
          <cell r="U730">
            <v>1999</v>
          </cell>
          <cell r="V730" t="str">
            <v>NA</v>
          </cell>
          <cell r="W730">
            <v>6</v>
          </cell>
          <cell r="X730">
            <v>1999</v>
          </cell>
          <cell r="Y730">
            <v>1</v>
          </cell>
          <cell r="Z730">
            <v>8</v>
          </cell>
          <cell r="AA730">
            <v>8</v>
          </cell>
          <cell r="AB730">
            <v>0</v>
          </cell>
          <cell r="AC730" t="str">
            <v>Pitfall</v>
          </cell>
          <cell r="AD730" t="str">
            <v>9 pitfall traps (2cm in diameter) filled with killing and preserving agent ethanol:glycerine (2:1) in a 8x8m square located at the interior crossing points of a 2x2m grid (distance of 2m to the border of the study area)</v>
          </cell>
          <cell r="AE730">
            <v>9</v>
          </cell>
          <cell r="AF730">
            <v>3.14</v>
          </cell>
          <cell r="AG730">
            <v>1</v>
          </cell>
          <cell r="AH730">
            <v>168</v>
          </cell>
          <cell r="AI730">
            <v>63</v>
          </cell>
          <cell r="AJ730">
            <v>0</v>
          </cell>
          <cell r="AK730">
            <v>0</v>
          </cell>
          <cell r="AL730">
            <v>0</v>
          </cell>
          <cell r="AM730">
            <v>0</v>
          </cell>
          <cell r="AN730">
            <v>0</v>
          </cell>
          <cell r="AO730">
            <v>0</v>
          </cell>
          <cell r="AP730">
            <v>0</v>
          </cell>
          <cell r="AQ730">
            <v>0</v>
          </cell>
          <cell r="AR730">
            <v>0</v>
          </cell>
          <cell r="AS730">
            <v>0</v>
          </cell>
          <cell r="AT730" t="str">
            <v>successional Scotch Broom stand</v>
          </cell>
          <cell r="AU730" t="str">
            <v>Transformed</v>
          </cell>
          <cell r="AV730" t="str">
            <v>Cropping</v>
          </cell>
          <cell r="AW730" t="str">
            <v>NA</v>
          </cell>
          <cell r="AX730" t="str">
            <v>successional Scotch Broom stand. More productive sites dominated by Arrhenatherum elatius with dense Scotch Broom cover</v>
          </cell>
          <cell r="AY730" t="str">
            <v>Elevation ranged between from 200-600 m between sites. Value given is an average.</v>
          </cell>
        </row>
        <row r="731">
          <cell r="A731" t="str">
            <v>Dauber&amp;Simmering_2006_23</v>
          </cell>
          <cell r="B731" t="str">
            <v>Tista, Melanie</v>
          </cell>
          <cell r="C731" t="str">
            <v>Europe</v>
          </cell>
          <cell r="D731" t="str">
            <v>Germany</v>
          </cell>
          <cell r="E731" t="str">
            <v>Hesse</v>
          </cell>
          <cell r="F731" t="str">
            <v>Lahn-Dill-Bergland</v>
          </cell>
          <cell r="G731" t="str">
            <v>Aed3</v>
          </cell>
          <cell r="H731" t="str">
            <v>at the eastern ridge of the Rhenish Uplands, mean annual temperature 6-8°C, average annual precipitation 650-1100mm. Traditional heritage customs creating small field sizes (~0.4ha), and predominance of part-time farming.</v>
          </cell>
          <cell r="I731">
            <v>400</v>
          </cell>
          <cell r="J731">
            <v>50.8</v>
          </cell>
          <cell r="K731">
            <v>8.5</v>
          </cell>
          <cell r="L731" t="str">
            <v>Wikipedia</v>
          </cell>
          <cell r="M731" t="str">
            <v>NA</v>
          </cell>
          <cell r="N731" t="str">
            <v>NA</v>
          </cell>
          <cell r="O731">
            <v>7</v>
          </cell>
          <cell r="P731">
            <v>7</v>
          </cell>
          <cell r="Q731">
            <v>0</v>
          </cell>
          <cell r="R731">
            <v>1</v>
          </cell>
          <cell r="S731" t="str">
            <v>NA</v>
          </cell>
          <cell r="T731">
            <v>6</v>
          </cell>
          <cell r="U731">
            <v>1999</v>
          </cell>
          <cell r="V731" t="str">
            <v>NA</v>
          </cell>
          <cell r="W731">
            <v>6</v>
          </cell>
          <cell r="X731">
            <v>1999</v>
          </cell>
          <cell r="Y731">
            <v>1</v>
          </cell>
          <cell r="Z731">
            <v>8</v>
          </cell>
          <cell r="AA731">
            <v>8</v>
          </cell>
          <cell r="AB731">
            <v>0</v>
          </cell>
          <cell r="AC731" t="str">
            <v>Pitfall</v>
          </cell>
          <cell r="AD731" t="str">
            <v>9 pitfall traps (2cm in diameter) filled with killing and preserving agent ethanol:glycerine (2:1) in a 8x8m square located at the interior crossing points of a 2x2m grid (distance of 2m to the border of the study area)</v>
          </cell>
          <cell r="AE731">
            <v>9</v>
          </cell>
          <cell r="AF731">
            <v>3.14</v>
          </cell>
          <cell r="AG731">
            <v>1</v>
          </cell>
          <cell r="AH731">
            <v>168</v>
          </cell>
          <cell r="AI731">
            <v>63</v>
          </cell>
          <cell r="AJ731">
            <v>0</v>
          </cell>
          <cell r="AK731">
            <v>0</v>
          </cell>
          <cell r="AL731">
            <v>0</v>
          </cell>
          <cell r="AM731">
            <v>0</v>
          </cell>
          <cell r="AN731">
            <v>0</v>
          </cell>
          <cell r="AO731">
            <v>0</v>
          </cell>
          <cell r="AP731">
            <v>0</v>
          </cell>
          <cell r="AQ731">
            <v>0</v>
          </cell>
          <cell r="AR731">
            <v>0</v>
          </cell>
          <cell r="AS731">
            <v>0</v>
          </cell>
          <cell r="AT731" t="str">
            <v>successional Scotch Broom stand</v>
          </cell>
          <cell r="AU731" t="str">
            <v>Transformed</v>
          </cell>
          <cell r="AV731" t="str">
            <v>Cropping</v>
          </cell>
          <cell r="AW731" t="str">
            <v>NA</v>
          </cell>
          <cell r="AX731" t="str">
            <v>successional Scotch Broom stand. More productive sites dominated by Arrhenatherum elatius with dense Scotch Broom cover</v>
          </cell>
          <cell r="AY731" t="str">
            <v>Elevation ranged between from 200-600 m between sites. Value given is an average.</v>
          </cell>
        </row>
        <row r="732">
          <cell r="A732" t="str">
            <v>Dauber&amp;Simmering_2006_24</v>
          </cell>
          <cell r="B732" t="str">
            <v>Tista, Melanie</v>
          </cell>
          <cell r="C732" t="str">
            <v>Europe</v>
          </cell>
          <cell r="D732" t="str">
            <v>Germany</v>
          </cell>
          <cell r="E732" t="str">
            <v>Hesse</v>
          </cell>
          <cell r="F732" t="str">
            <v>Lahn-Dill-Bergland</v>
          </cell>
          <cell r="G732" t="str">
            <v>Fy1</v>
          </cell>
          <cell r="H732" t="str">
            <v>at the eastern ridge of the Rhenish Uplands, mean annual temperature 6-8°C, average annual precipitation 650-1100mm. Traditional heritage customs creating small field sizes (~0.4ha), and predominance of part-time farming.</v>
          </cell>
          <cell r="I732">
            <v>400</v>
          </cell>
          <cell r="J732">
            <v>50.8</v>
          </cell>
          <cell r="K732">
            <v>8.5</v>
          </cell>
          <cell r="L732" t="str">
            <v>Wikipedia</v>
          </cell>
          <cell r="M732" t="str">
            <v>NA</v>
          </cell>
          <cell r="N732" t="str">
            <v>NA</v>
          </cell>
          <cell r="O732">
            <v>5</v>
          </cell>
          <cell r="P732">
            <v>5</v>
          </cell>
          <cell r="Q732">
            <v>0</v>
          </cell>
          <cell r="R732">
            <v>1</v>
          </cell>
          <cell r="S732" t="str">
            <v>NA</v>
          </cell>
          <cell r="T732">
            <v>6</v>
          </cell>
          <cell r="U732">
            <v>1999</v>
          </cell>
          <cell r="V732" t="str">
            <v>NA</v>
          </cell>
          <cell r="W732">
            <v>6</v>
          </cell>
          <cell r="X732">
            <v>1999</v>
          </cell>
          <cell r="Y732">
            <v>1</v>
          </cell>
          <cell r="Z732">
            <v>8</v>
          </cell>
          <cell r="AA732">
            <v>8</v>
          </cell>
          <cell r="AB732">
            <v>0</v>
          </cell>
          <cell r="AC732" t="str">
            <v>Pitfall</v>
          </cell>
          <cell r="AD732" t="str">
            <v>9 pitfall traps (2cm in diameter) filled with killing and preserving agent ethanol:glycerine (2:1) in a 8x8m square located at the interior crossing points of a 2x2m grid (distance of 2m to the border of the study area)</v>
          </cell>
          <cell r="AE732">
            <v>9</v>
          </cell>
          <cell r="AF732">
            <v>3.14</v>
          </cell>
          <cell r="AG732">
            <v>1</v>
          </cell>
          <cell r="AH732">
            <v>168</v>
          </cell>
          <cell r="AI732">
            <v>63</v>
          </cell>
          <cell r="AJ732">
            <v>0</v>
          </cell>
          <cell r="AK732">
            <v>0</v>
          </cell>
          <cell r="AL732">
            <v>0</v>
          </cell>
          <cell r="AM732">
            <v>0</v>
          </cell>
          <cell r="AN732">
            <v>0</v>
          </cell>
          <cell r="AO732">
            <v>0</v>
          </cell>
          <cell r="AP732">
            <v>0</v>
          </cell>
          <cell r="AQ732">
            <v>0</v>
          </cell>
          <cell r="AR732">
            <v>0</v>
          </cell>
          <cell r="AS732">
            <v>0</v>
          </cell>
          <cell r="AT732" t="str">
            <v>young forest</v>
          </cell>
          <cell r="AU732" t="str">
            <v>Undisturbed</v>
          </cell>
          <cell r="AV732" t="str">
            <v>NA</v>
          </cell>
          <cell r="AW732" t="str">
            <v>NA</v>
          </cell>
          <cell r="AX732" t="str">
            <v>young forest site in a transitional state from broom stand to forest</v>
          </cell>
          <cell r="AY732" t="str">
            <v>Elevation ranged between from 200-600 m between sites. Value given is an average.</v>
          </cell>
        </row>
        <row r="733">
          <cell r="A733" t="str">
            <v>Dauber&amp;Simmering_2006_25</v>
          </cell>
          <cell r="B733" t="str">
            <v>Tista, Melanie</v>
          </cell>
          <cell r="C733" t="str">
            <v>Europe</v>
          </cell>
          <cell r="D733" t="str">
            <v>Germany</v>
          </cell>
          <cell r="E733" t="str">
            <v>Hesse</v>
          </cell>
          <cell r="F733" t="str">
            <v>Lahn-Dill-Bergland</v>
          </cell>
          <cell r="G733" t="str">
            <v>Fy2</v>
          </cell>
          <cell r="H733" t="str">
            <v>at the eastern ridge of the Rhenish Uplands, mean annual temperature 6-8°C, average annual precipitation 650-1100mm. Traditional heritage customs creating small field sizes (~0.4ha), and predominance of part-time farming.</v>
          </cell>
          <cell r="I733">
            <v>400</v>
          </cell>
          <cell r="J733">
            <v>50.8</v>
          </cell>
          <cell r="K733">
            <v>8.5</v>
          </cell>
          <cell r="L733" t="str">
            <v>Wikipedia</v>
          </cell>
          <cell r="M733" t="str">
            <v>NA</v>
          </cell>
          <cell r="N733" t="str">
            <v>NA</v>
          </cell>
          <cell r="O733">
            <v>4</v>
          </cell>
          <cell r="P733">
            <v>4</v>
          </cell>
          <cell r="Q733">
            <v>0</v>
          </cell>
          <cell r="R733">
            <v>1</v>
          </cell>
          <cell r="S733" t="str">
            <v>NA</v>
          </cell>
          <cell r="T733">
            <v>6</v>
          </cell>
          <cell r="U733">
            <v>1999</v>
          </cell>
          <cell r="V733" t="str">
            <v>NA</v>
          </cell>
          <cell r="W733">
            <v>6</v>
          </cell>
          <cell r="X733">
            <v>1999</v>
          </cell>
          <cell r="Y733">
            <v>1</v>
          </cell>
          <cell r="Z733">
            <v>8</v>
          </cell>
          <cell r="AA733">
            <v>8</v>
          </cell>
          <cell r="AB733">
            <v>0</v>
          </cell>
          <cell r="AC733" t="str">
            <v>Pitfall</v>
          </cell>
          <cell r="AD733" t="str">
            <v>9 pitfall traps (2cm in diameter) filled with killing and preserving agent ethanol:glycerine (2:1) in a 8x8m square located at the interior crossing points of a 2x2m grid (distance of 2m to the border of the study area)</v>
          </cell>
          <cell r="AE733">
            <v>9</v>
          </cell>
          <cell r="AF733">
            <v>3.14</v>
          </cell>
          <cell r="AG733">
            <v>1</v>
          </cell>
          <cell r="AH733">
            <v>168</v>
          </cell>
          <cell r="AI733">
            <v>63</v>
          </cell>
          <cell r="AJ733">
            <v>0</v>
          </cell>
          <cell r="AK733">
            <v>0</v>
          </cell>
          <cell r="AL733">
            <v>0</v>
          </cell>
          <cell r="AM733">
            <v>0</v>
          </cell>
          <cell r="AN733">
            <v>0</v>
          </cell>
          <cell r="AO733">
            <v>0</v>
          </cell>
          <cell r="AP733">
            <v>0</v>
          </cell>
          <cell r="AQ733">
            <v>0</v>
          </cell>
          <cell r="AR733">
            <v>0</v>
          </cell>
          <cell r="AS733">
            <v>0</v>
          </cell>
          <cell r="AT733" t="str">
            <v>young forest</v>
          </cell>
          <cell r="AU733" t="str">
            <v>Undisturbed</v>
          </cell>
          <cell r="AV733" t="str">
            <v>NA</v>
          </cell>
          <cell r="AW733" t="str">
            <v>NA</v>
          </cell>
          <cell r="AX733" t="str">
            <v>young forest site in a transitional state from broom stand to forest</v>
          </cell>
          <cell r="AY733" t="str">
            <v>Elevation ranged between from 200-600 m between sites. Value given is an average.</v>
          </cell>
        </row>
        <row r="734">
          <cell r="A734" t="str">
            <v>Dauber&amp;Simmering_2006_26</v>
          </cell>
          <cell r="B734" t="str">
            <v>Tista, Melanie</v>
          </cell>
          <cell r="C734" t="str">
            <v>Europe</v>
          </cell>
          <cell r="D734" t="str">
            <v>Germany</v>
          </cell>
          <cell r="E734" t="str">
            <v>Hesse</v>
          </cell>
          <cell r="F734" t="str">
            <v>Lahn-Dill-Bergland</v>
          </cell>
          <cell r="G734" t="str">
            <v>Fy3</v>
          </cell>
          <cell r="H734" t="str">
            <v>at the eastern ridge of the Rhenish Uplands, mean annual temperature 6-8°C, average annual precipitation 650-1100mm. Traditional heritage customs creating small field sizes (~0.4ha), and predominance of part-time farming.</v>
          </cell>
          <cell r="I734">
            <v>400</v>
          </cell>
          <cell r="J734">
            <v>50.8</v>
          </cell>
          <cell r="K734">
            <v>8.5</v>
          </cell>
          <cell r="L734" t="str">
            <v>Wikipedia</v>
          </cell>
          <cell r="M734" t="str">
            <v>NA</v>
          </cell>
          <cell r="N734" t="str">
            <v>NA</v>
          </cell>
          <cell r="O734">
            <v>2</v>
          </cell>
          <cell r="P734">
            <v>2</v>
          </cell>
          <cell r="Q734">
            <v>0</v>
          </cell>
          <cell r="R734">
            <v>1</v>
          </cell>
          <cell r="S734" t="str">
            <v>NA</v>
          </cell>
          <cell r="T734">
            <v>6</v>
          </cell>
          <cell r="U734">
            <v>1999</v>
          </cell>
          <cell r="V734" t="str">
            <v>NA</v>
          </cell>
          <cell r="W734">
            <v>6</v>
          </cell>
          <cell r="X734">
            <v>1999</v>
          </cell>
          <cell r="Y734">
            <v>1</v>
          </cell>
          <cell r="Z734">
            <v>8</v>
          </cell>
          <cell r="AA734">
            <v>8</v>
          </cell>
          <cell r="AB734">
            <v>0</v>
          </cell>
          <cell r="AC734" t="str">
            <v>Pitfall</v>
          </cell>
          <cell r="AD734" t="str">
            <v>9 pitfall traps (2cm in diameter) filled with killing and preserving agent ethanol:glycerine (2:1) in a 8x8m square located at the interior crossing points of a 2x2m grid (distance of 2m to the border of the study area)</v>
          </cell>
          <cell r="AE734">
            <v>9</v>
          </cell>
          <cell r="AF734">
            <v>3.14</v>
          </cell>
          <cell r="AG734">
            <v>1</v>
          </cell>
          <cell r="AH734">
            <v>168</v>
          </cell>
          <cell r="AI734">
            <v>63</v>
          </cell>
          <cell r="AJ734">
            <v>0</v>
          </cell>
          <cell r="AK734">
            <v>0</v>
          </cell>
          <cell r="AL734">
            <v>0</v>
          </cell>
          <cell r="AM734">
            <v>0</v>
          </cell>
          <cell r="AN734">
            <v>0</v>
          </cell>
          <cell r="AO734">
            <v>0</v>
          </cell>
          <cell r="AP734">
            <v>0</v>
          </cell>
          <cell r="AQ734">
            <v>0</v>
          </cell>
          <cell r="AR734">
            <v>0</v>
          </cell>
          <cell r="AS734">
            <v>0</v>
          </cell>
          <cell r="AT734" t="str">
            <v>young forest</v>
          </cell>
          <cell r="AU734" t="str">
            <v>Undisturbed</v>
          </cell>
          <cell r="AV734" t="str">
            <v>NA</v>
          </cell>
          <cell r="AW734" t="str">
            <v>NA</v>
          </cell>
          <cell r="AX734" t="str">
            <v>young forest site in a transitional state from broom stand to forest</v>
          </cell>
          <cell r="AY734" t="str">
            <v>Elevation ranged between from 200-600 m between sites. Value given is an average.</v>
          </cell>
        </row>
        <row r="735">
          <cell r="A735" t="str">
            <v>Dauber&amp;Simmering_2006_27</v>
          </cell>
          <cell r="B735" t="str">
            <v>Tista, Melanie</v>
          </cell>
          <cell r="C735" t="str">
            <v>Europe</v>
          </cell>
          <cell r="D735" t="str">
            <v>Germany</v>
          </cell>
          <cell r="E735" t="str">
            <v>Hesse</v>
          </cell>
          <cell r="F735" t="str">
            <v>Lahn-Dill-Bergland</v>
          </cell>
          <cell r="G735" t="str">
            <v>Fo1</v>
          </cell>
          <cell r="H735" t="str">
            <v>at the eastern ridge of the Rhenish Uplands, mean annual temperature 6-8°C, average annual precipitation 650-1100mm. Traditional heritage customs creating small field sizes (~0.4ha), and predominance of part-time farming.</v>
          </cell>
          <cell r="I735">
            <v>400</v>
          </cell>
          <cell r="J735">
            <v>50.8</v>
          </cell>
          <cell r="K735">
            <v>8.5</v>
          </cell>
          <cell r="L735" t="str">
            <v>Wikipedia</v>
          </cell>
          <cell r="M735" t="str">
            <v>NA</v>
          </cell>
          <cell r="N735" t="str">
            <v>NA</v>
          </cell>
          <cell r="O735">
            <v>3</v>
          </cell>
          <cell r="P735">
            <v>3</v>
          </cell>
          <cell r="Q735">
            <v>0</v>
          </cell>
          <cell r="R735">
            <v>1</v>
          </cell>
          <cell r="S735" t="str">
            <v>NA</v>
          </cell>
          <cell r="T735">
            <v>6</v>
          </cell>
          <cell r="U735">
            <v>1999</v>
          </cell>
          <cell r="V735" t="str">
            <v>NA</v>
          </cell>
          <cell r="W735">
            <v>6</v>
          </cell>
          <cell r="X735">
            <v>1999</v>
          </cell>
          <cell r="Y735">
            <v>1</v>
          </cell>
          <cell r="Z735">
            <v>8</v>
          </cell>
          <cell r="AA735">
            <v>8</v>
          </cell>
          <cell r="AB735">
            <v>0</v>
          </cell>
          <cell r="AC735" t="str">
            <v>Pitfall</v>
          </cell>
          <cell r="AD735" t="str">
            <v>9 pitfall traps (2cm in diameter) filled with killing and preserving agent ethanol:glycerine (2:1) in a 8x8m square located at the interior crossing points of a 2x2m grid (distance of 2m to the border of the study area)</v>
          </cell>
          <cell r="AE735">
            <v>9</v>
          </cell>
          <cell r="AF735">
            <v>3.14</v>
          </cell>
          <cell r="AG735">
            <v>1</v>
          </cell>
          <cell r="AH735">
            <v>168</v>
          </cell>
          <cell r="AI735">
            <v>63</v>
          </cell>
          <cell r="AJ735">
            <v>0</v>
          </cell>
          <cell r="AK735">
            <v>0</v>
          </cell>
          <cell r="AL735">
            <v>0</v>
          </cell>
          <cell r="AM735">
            <v>0</v>
          </cell>
          <cell r="AN735">
            <v>0</v>
          </cell>
          <cell r="AO735">
            <v>0</v>
          </cell>
          <cell r="AP735">
            <v>0</v>
          </cell>
          <cell r="AQ735">
            <v>0</v>
          </cell>
          <cell r="AR735">
            <v>0</v>
          </cell>
          <cell r="AS735">
            <v>0</v>
          </cell>
          <cell r="AT735" t="str">
            <v>old forest stand</v>
          </cell>
          <cell r="AU735" t="str">
            <v>Undisturbed</v>
          </cell>
          <cell r="AV735" t="str">
            <v>NA</v>
          </cell>
          <cell r="AW735" t="str">
            <v>NA</v>
          </cell>
          <cell r="AX735" t="str">
            <v>old forest stand without Scotch Broom</v>
          </cell>
          <cell r="AY735" t="str">
            <v>Elevation ranged between from 200-600 m between sites. Value given is an average.</v>
          </cell>
        </row>
        <row r="736">
          <cell r="A736" t="str">
            <v>Dauber&amp;Simmering_2006_28</v>
          </cell>
          <cell r="B736" t="str">
            <v>Tista, Melanie</v>
          </cell>
          <cell r="C736" t="str">
            <v>Europe</v>
          </cell>
          <cell r="D736" t="str">
            <v>Germany</v>
          </cell>
          <cell r="E736" t="str">
            <v>Hesse</v>
          </cell>
          <cell r="F736" t="str">
            <v>Lahn-Dill-Bergland</v>
          </cell>
          <cell r="G736" t="str">
            <v>Fo2</v>
          </cell>
          <cell r="H736" t="str">
            <v>at the eastern ridge of the Rhenish Uplands, mean annual temperature 6-8°C, average annual precipitation 650-1100mm. Traditional heritage customs creating small field sizes (~0.4ha), and predominance of part-time farming.</v>
          </cell>
          <cell r="I736">
            <v>400</v>
          </cell>
          <cell r="J736">
            <v>50.8</v>
          </cell>
          <cell r="K736">
            <v>8.5</v>
          </cell>
          <cell r="L736" t="str">
            <v>Wikipedia</v>
          </cell>
          <cell r="M736" t="str">
            <v>NA</v>
          </cell>
          <cell r="N736" t="str">
            <v>NA</v>
          </cell>
          <cell r="O736">
            <v>2</v>
          </cell>
          <cell r="P736">
            <v>2</v>
          </cell>
          <cell r="Q736">
            <v>0</v>
          </cell>
          <cell r="R736">
            <v>1</v>
          </cell>
          <cell r="S736" t="str">
            <v>NA</v>
          </cell>
          <cell r="T736">
            <v>6</v>
          </cell>
          <cell r="U736">
            <v>1999</v>
          </cell>
          <cell r="V736" t="str">
            <v>NA</v>
          </cell>
          <cell r="W736">
            <v>6</v>
          </cell>
          <cell r="X736">
            <v>1999</v>
          </cell>
          <cell r="Y736">
            <v>1</v>
          </cell>
          <cell r="Z736">
            <v>8</v>
          </cell>
          <cell r="AA736">
            <v>8</v>
          </cell>
          <cell r="AB736">
            <v>0</v>
          </cell>
          <cell r="AC736" t="str">
            <v>Pitfall</v>
          </cell>
          <cell r="AD736" t="str">
            <v>9 pitfall traps (2cm in diameter) filled with killing and preserving agent ethanol:glycerine (2:1) in a 8x8m square located at the interior crossing points of a 2x2m grid (distance of 2m to the border of the study area)</v>
          </cell>
          <cell r="AE736">
            <v>9</v>
          </cell>
          <cell r="AF736">
            <v>3.14</v>
          </cell>
          <cell r="AG736">
            <v>1</v>
          </cell>
          <cell r="AH736">
            <v>168</v>
          </cell>
          <cell r="AI736">
            <v>63</v>
          </cell>
          <cell r="AJ736">
            <v>0</v>
          </cell>
          <cell r="AK736">
            <v>0</v>
          </cell>
          <cell r="AL736">
            <v>0</v>
          </cell>
          <cell r="AM736">
            <v>0</v>
          </cell>
          <cell r="AN736">
            <v>0</v>
          </cell>
          <cell r="AO736">
            <v>0</v>
          </cell>
          <cell r="AP736">
            <v>0</v>
          </cell>
          <cell r="AQ736">
            <v>0</v>
          </cell>
          <cell r="AR736">
            <v>0</v>
          </cell>
          <cell r="AS736">
            <v>0</v>
          </cell>
          <cell r="AT736" t="str">
            <v>old forest stand</v>
          </cell>
          <cell r="AU736" t="str">
            <v>Undisturbed</v>
          </cell>
          <cell r="AV736" t="str">
            <v>NA</v>
          </cell>
          <cell r="AW736" t="str">
            <v>NA</v>
          </cell>
          <cell r="AX736" t="str">
            <v>old forest stand without Scotch Broom</v>
          </cell>
          <cell r="AY736" t="str">
            <v>Elevation ranged between from 200-600 m between sites. Value given is an average.</v>
          </cell>
        </row>
        <row r="737">
          <cell r="A737" t="str">
            <v>Dauber&amp;Simmering_2006_29</v>
          </cell>
          <cell r="B737" t="str">
            <v>Tista, Melanie</v>
          </cell>
          <cell r="C737" t="str">
            <v>Europe</v>
          </cell>
          <cell r="D737" t="str">
            <v>Germany</v>
          </cell>
          <cell r="E737" t="str">
            <v>Hesse</v>
          </cell>
          <cell r="F737" t="str">
            <v>Lahn-Dill-Bergland</v>
          </cell>
          <cell r="G737" t="str">
            <v>Fo3</v>
          </cell>
          <cell r="H737" t="str">
            <v>at the eastern ridge of the Rhenish Uplands, mean annual temperature 6-8°C, average annual precipitation 650-1100mm. Traditional heritage customs creating small field sizes (~0.4ha), and predominance of part-time farming.</v>
          </cell>
          <cell r="I737">
            <v>400</v>
          </cell>
          <cell r="J737">
            <v>50.8</v>
          </cell>
          <cell r="K737">
            <v>8.5</v>
          </cell>
          <cell r="L737" t="str">
            <v>Wikipedia</v>
          </cell>
          <cell r="M737" t="str">
            <v>NA</v>
          </cell>
          <cell r="N737" t="str">
            <v>NA</v>
          </cell>
          <cell r="O737">
            <v>5</v>
          </cell>
          <cell r="P737">
            <v>5</v>
          </cell>
          <cell r="Q737">
            <v>0</v>
          </cell>
          <cell r="R737">
            <v>1</v>
          </cell>
          <cell r="S737" t="str">
            <v>NA</v>
          </cell>
          <cell r="T737">
            <v>6</v>
          </cell>
          <cell r="U737">
            <v>1999</v>
          </cell>
          <cell r="V737" t="str">
            <v>NA</v>
          </cell>
          <cell r="W737">
            <v>6</v>
          </cell>
          <cell r="X737">
            <v>1999</v>
          </cell>
          <cell r="Y737">
            <v>1</v>
          </cell>
          <cell r="Z737">
            <v>8</v>
          </cell>
          <cell r="AA737">
            <v>8</v>
          </cell>
          <cell r="AB737">
            <v>0</v>
          </cell>
          <cell r="AC737" t="str">
            <v>Pitfall</v>
          </cell>
          <cell r="AD737" t="str">
            <v>9 pitfall traps (2cm in diameter) filled with killing and preserving agent ethanol:glycerine (2:1) in a 8x8m square located at the interior crossing points of a 2x2m grid (distance of 2m to the border of the study area)</v>
          </cell>
          <cell r="AE737">
            <v>9</v>
          </cell>
          <cell r="AF737">
            <v>3.14</v>
          </cell>
          <cell r="AG737">
            <v>1</v>
          </cell>
          <cell r="AH737">
            <v>168</v>
          </cell>
          <cell r="AI737">
            <v>63</v>
          </cell>
          <cell r="AJ737">
            <v>0</v>
          </cell>
          <cell r="AK737">
            <v>0</v>
          </cell>
          <cell r="AL737">
            <v>0</v>
          </cell>
          <cell r="AM737">
            <v>0</v>
          </cell>
          <cell r="AN737">
            <v>0</v>
          </cell>
          <cell r="AO737">
            <v>0</v>
          </cell>
          <cell r="AP737">
            <v>0</v>
          </cell>
          <cell r="AQ737">
            <v>0</v>
          </cell>
          <cell r="AR737">
            <v>0</v>
          </cell>
          <cell r="AS737">
            <v>0</v>
          </cell>
          <cell r="AT737" t="str">
            <v>old forest stand</v>
          </cell>
          <cell r="AU737" t="str">
            <v>Undisturbed</v>
          </cell>
          <cell r="AV737" t="str">
            <v>NA</v>
          </cell>
          <cell r="AW737" t="str">
            <v>NA</v>
          </cell>
          <cell r="AX737" t="str">
            <v>old forest stand without Scotch Broom</v>
          </cell>
          <cell r="AY737" t="str">
            <v>Elevation ranged between from 200-600 m between sites. Value given is an average.</v>
          </cell>
        </row>
        <row r="738">
          <cell r="A738" t="str">
            <v>Dauber&amp;Wolters_2004_01</v>
          </cell>
          <cell r="B738" t="str">
            <v>Gibb, Heloise</v>
          </cell>
          <cell r="C738" t="str">
            <v>Europe</v>
          </cell>
          <cell r="D738" t="str">
            <v>Germany</v>
          </cell>
          <cell r="E738" t="str">
            <v>Hesse</v>
          </cell>
          <cell r="F738" t="str">
            <v>Hohenahr-Erda</v>
          </cell>
          <cell r="G738" t="str">
            <v>AC</v>
          </cell>
          <cell r="H738" t="str">
            <v>Temperate forest</v>
          </cell>
          <cell r="I738">
            <v>330</v>
          </cell>
          <cell r="J738">
            <v>50.66</v>
          </cell>
          <cell r="K738">
            <v>8.5</v>
          </cell>
          <cell r="L738" t="str">
            <v>Google Earth estimate</v>
          </cell>
          <cell r="M738" t="str">
            <v>NA</v>
          </cell>
          <cell r="N738" t="str">
            <v>NA</v>
          </cell>
          <cell r="O738">
            <v>8</v>
          </cell>
          <cell r="P738" t="str">
            <v>NA</v>
          </cell>
          <cell r="Q738" t="str">
            <v>NA</v>
          </cell>
          <cell r="R738" t="str">
            <v>NA</v>
          </cell>
          <cell r="S738" t="str">
            <v>NA</v>
          </cell>
          <cell r="T738">
            <v>5</v>
          </cell>
          <cell r="U738">
            <v>1997</v>
          </cell>
          <cell r="V738" t="str">
            <v>NA</v>
          </cell>
          <cell r="W738">
            <v>9</v>
          </cell>
          <cell r="X738">
            <v>1998</v>
          </cell>
          <cell r="Y738">
            <v>20</v>
          </cell>
          <cell r="Z738">
            <v>2</v>
          </cell>
          <cell r="AA738">
            <v>1</v>
          </cell>
          <cell r="AB738">
            <v>5</v>
          </cell>
          <cell r="AC738" t="str">
            <v>Hand collecting</v>
          </cell>
          <cell r="AD738" t="str">
            <v>Ant species richness and nest abundance were recorded by hand sampling from May to September in 1997 and 1998. Twenty randomly chosen 1 x 2 m plots were sampled at each replicate of the centre habitats. A minimum of 5 m was left between the plots to avoid an overestimation of species that are patchily distributed (Andersen 1990). A minimum of 2 m was left to the patch border. Edge effects on ant assemblages were investigated by sampling 10 randomly chosen 1 x 2 m plots at each replicate of the edge habitats. Plots were positioned in the 1 m wide strip along the borderline. Again a minimum of 5 m was left between the plots. To find ant nests without conspicuous mounds on the soil surface, the uppermost soil layer or the turf were raised with a small chisel. Flat stones on the soil surface were lifted.</v>
          </cell>
          <cell r="AE738">
            <v>0</v>
          </cell>
          <cell r="AF738">
            <v>0</v>
          </cell>
          <cell r="AG738">
            <v>0</v>
          </cell>
          <cell r="AH738">
            <v>0</v>
          </cell>
          <cell r="AI738">
            <v>0</v>
          </cell>
          <cell r="AJ738">
            <v>0</v>
          </cell>
          <cell r="AK738">
            <v>0</v>
          </cell>
          <cell r="AL738">
            <v>0</v>
          </cell>
          <cell r="AM738">
            <v>0</v>
          </cell>
          <cell r="AN738">
            <v>0</v>
          </cell>
          <cell r="AO738">
            <v>0</v>
          </cell>
          <cell r="AP738">
            <v>0</v>
          </cell>
          <cell r="AQ738">
            <v>0</v>
          </cell>
          <cell r="AR738">
            <v>0</v>
          </cell>
          <cell r="AS738">
            <v>0</v>
          </cell>
          <cell r="AT738" t="str">
            <v>Temperate forest</v>
          </cell>
          <cell r="AU738" t="str">
            <v>Transformed</v>
          </cell>
          <cell r="AV738" t="str">
            <v>Cropping</v>
          </cell>
          <cell r="AW738" t="str">
            <v>NA</v>
          </cell>
          <cell r="AX738" t="str">
            <v>Arable land centre</v>
          </cell>
          <cell r="AY738" t="str">
            <v>280m2 area sampled</v>
          </cell>
        </row>
        <row r="739">
          <cell r="A739" t="str">
            <v>Dauber&amp;Wolters_2004_02</v>
          </cell>
          <cell r="B739" t="str">
            <v>Gibb, Heloise</v>
          </cell>
          <cell r="C739" t="str">
            <v>Europe</v>
          </cell>
          <cell r="D739" t="str">
            <v>Germany</v>
          </cell>
          <cell r="E739" t="str">
            <v>Hesse</v>
          </cell>
          <cell r="F739" t="str">
            <v>Hohenahr-Erda</v>
          </cell>
          <cell r="G739" t="str">
            <v>AF</v>
          </cell>
          <cell r="H739" t="str">
            <v>Temperate forest</v>
          </cell>
          <cell r="I739">
            <v>330</v>
          </cell>
          <cell r="J739">
            <v>50.66</v>
          </cell>
          <cell r="K739">
            <v>8.5</v>
          </cell>
          <cell r="L739" t="str">
            <v>Google Earth estimate</v>
          </cell>
          <cell r="M739" t="str">
            <v>NA</v>
          </cell>
          <cell r="N739" t="str">
            <v>NA</v>
          </cell>
          <cell r="O739">
            <v>7</v>
          </cell>
          <cell r="P739" t="str">
            <v>NA</v>
          </cell>
          <cell r="Q739" t="str">
            <v>NA</v>
          </cell>
          <cell r="R739" t="str">
            <v>NA</v>
          </cell>
          <cell r="S739" t="str">
            <v>NA</v>
          </cell>
          <cell r="T739">
            <v>5</v>
          </cell>
          <cell r="U739">
            <v>1997</v>
          </cell>
          <cell r="V739" t="str">
            <v>NA</v>
          </cell>
          <cell r="W739">
            <v>9</v>
          </cell>
          <cell r="X739">
            <v>1998</v>
          </cell>
          <cell r="Y739">
            <v>20</v>
          </cell>
          <cell r="Z739">
            <v>2</v>
          </cell>
          <cell r="AA739">
            <v>1</v>
          </cell>
          <cell r="AB739">
            <v>5</v>
          </cell>
          <cell r="AC739" t="str">
            <v>Hand collecting</v>
          </cell>
          <cell r="AD739" t="str">
            <v>Ant species richness and nest abundance were recorded by hand sampling from May to September in 1997 and 1998. Twenty randomly chosen 1 x 2 m plots were sampled at each replicate of the centre habitats. A minimum of 5 m was left between the plots to avoid an overestimation of species that are patchily distributed (Andersen 1990). A minimum of 2 m was left to the patch border. Edge effects on ant assemblages were investigated by sampling 10 randomly chosen 1 x 2 m plots at each replicate of the edge habitats. Plots were positioned in the 1 m wide strip along the borderline. Again a minimum of 5 m was left between the plots. To find ant nests without conspicuous mounds on the soil surface, the uppermost soil layer or the turf were raised with a small chisel. Flat stones on the soil surface were lifted.</v>
          </cell>
          <cell r="AE739">
            <v>0</v>
          </cell>
          <cell r="AF739">
            <v>0</v>
          </cell>
          <cell r="AG739">
            <v>0</v>
          </cell>
          <cell r="AH739">
            <v>0</v>
          </cell>
          <cell r="AI739">
            <v>0</v>
          </cell>
          <cell r="AJ739">
            <v>0</v>
          </cell>
          <cell r="AK739">
            <v>0</v>
          </cell>
          <cell r="AL739">
            <v>0</v>
          </cell>
          <cell r="AM739">
            <v>0</v>
          </cell>
          <cell r="AN739">
            <v>0</v>
          </cell>
          <cell r="AO739">
            <v>0</v>
          </cell>
          <cell r="AP739">
            <v>0</v>
          </cell>
          <cell r="AQ739">
            <v>0</v>
          </cell>
          <cell r="AR739">
            <v>0</v>
          </cell>
          <cell r="AS739">
            <v>0</v>
          </cell>
          <cell r="AT739" t="str">
            <v>Temperate forest</v>
          </cell>
          <cell r="AU739" t="str">
            <v>Transformed</v>
          </cell>
          <cell r="AV739" t="str">
            <v>Cropping</v>
          </cell>
          <cell r="AW739" t="str">
            <v>NA</v>
          </cell>
          <cell r="AX739" t="str">
            <v>Arable land-fallow land edge</v>
          </cell>
          <cell r="AY739" t="str">
            <v>120m2 area sampled</v>
          </cell>
        </row>
        <row r="740">
          <cell r="A740" t="str">
            <v>Dauber&amp;Wolters_2004_03</v>
          </cell>
          <cell r="B740" t="str">
            <v>Gibb, Heloise</v>
          </cell>
          <cell r="C740" t="str">
            <v>Europe</v>
          </cell>
          <cell r="D740" t="str">
            <v>Germany</v>
          </cell>
          <cell r="E740" t="str">
            <v>Hesse</v>
          </cell>
          <cell r="F740" t="str">
            <v>Hohenahr-Erda</v>
          </cell>
          <cell r="G740" t="str">
            <v>AM</v>
          </cell>
          <cell r="H740" t="str">
            <v>Temperate forest</v>
          </cell>
          <cell r="I740">
            <v>330</v>
          </cell>
          <cell r="J740">
            <v>50.66</v>
          </cell>
          <cell r="K740">
            <v>8.5</v>
          </cell>
          <cell r="L740" t="str">
            <v>Google Earth estimate</v>
          </cell>
          <cell r="M740" t="str">
            <v>NA</v>
          </cell>
          <cell r="N740" t="str">
            <v>NA</v>
          </cell>
          <cell r="O740">
            <v>7</v>
          </cell>
          <cell r="P740" t="str">
            <v>NA</v>
          </cell>
          <cell r="Q740" t="str">
            <v>NA</v>
          </cell>
          <cell r="R740" t="str">
            <v>NA</v>
          </cell>
          <cell r="S740" t="str">
            <v>NA</v>
          </cell>
          <cell r="T740">
            <v>5</v>
          </cell>
          <cell r="U740">
            <v>1997</v>
          </cell>
          <cell r="V740" t="str">
            <v>NA</v>
          </cell>
          <cell r="W740">
            <v>9</v>
          </cell>
          <cell r="X740">
            <v>1998</v>
          </cell>
          <cell r="Y740">
            <v>20</v>
          </cell>
          <cell r="Z740">
            <v>2</v>
          </cell>
          <cell r="AA740">
            <v>1</v>
          </cell>
          <cell r="AB740">
            <v>5</v>
          </cell>
          <cell r="AC740" t="str">
            <v>Hand collecting</v>
          </cell>
          <cell r="AD740" t="str">
            <v>Ant species richness and nest abundance were recorded by hand sampling from May to September in 1997 and 1998. Twenty randomly chosen 1 x 2 m plots were sampled at each replicate of the centre habitats. A minimum of 5 m was left between the plots to avoid an overestimation of species that are patchily distributed (Andersen 1990). A minimum of 2 m was left to the patch border. Edge effects on ant assemblages were investigated by sampling 10 randomly chosen 1 x 2 m plots at each replicate of the edge habitats. Plots were positioned in the 1 m wide strip along the borderline. Again a minimum of 5 m was left between the plots. To find ant nests without conspicuous mounds on the soil surface, the uppermost soil layer or the turf were raised with a small chisel. Flat stones on the soil surface were lifted.</v>
          </cell>
          <cell r="AE740">
            <v>0</v>
          </cell>
          <cell r="AF740">
            <v>0</v>
          </cell>
          <cell r="AG740">
            <v>0</v>
          </cell>
          <cell r="AH740">
            <v>0</v>
          </cell>
          <cell r="AI740">
            <v>0</v>
          </cell>
          <cell r="AJ740">
            <v>0</v>
          </cell>
          <cell r="AK740">
            <v>0</v>
          </cell>
          <cell r="AL740">
            <v>0</v>
          </cell>
          <cell r="AM740">
            <v>0</v>
          </cell>
          <cell r="AN740">
            <v>0</v>
          </cell>
          <cell r="AO740">
            <v>0</v>
          </cell>
          <cell r="AP740">
            <v>0</v>
          </cell>
          <cell r="AQ740">
            <v>0</v>
          </cell>
          <cell r="AR740">
            <v>0</v>
          </cell>
          <cell r="AS740">
            <v>0</v>
          </cell>
          <cell r="AT740" t="str">
            <v>Temperate forest</v>
          </cell>
          <cell r="AU740" t="str">
            <v>Transformed</v>
          </cell>
          <cell r="AV740" t="str">
            <v>Cropping</v>
          </cell>
          <cell r="AW740" t="str">
            <v>NA</v>
          </cell>
          <cell r="AX740" t="str">
            <v>Arable land-meadow edge</v>
          </cell>
          <cell r="AY740" t="str">
            <v>320m2 area sampled</v>
          </cell>
        </row>
        <row r="741">
          <cell r="A741" t="str">
            <v>Dauber&amp;Wolters_2004_04</v>
          </cell>
          <cell r="B741" t="str">
            <v>Gibb, Heloise</v>
          </cell>
          <cell r="C741" t="str">
            <v>Europe</v>
          </cell>
          <cell r="D741" t="str">
            <v>Germany</v>
          </cell>
          <cell r="E741" t="str">
            <v>Hesse</v>
          </cell>
          <cell r="F741" t="str">
            <v>Hohenahr-Erda</v>
          </cell>
          <cell r="G741" t="str">
            <v>FA</v>
          </cell>
          <cell r="H741" t="str">
            <v>Temperate forest</v>
          </cell>
          <cell r="I741">
            <v>330</v>
          </cell>
          <cell r="J741">
            <v>50.66</v>
          </cell>
          <cell r="K741">
            <v>8.5</v>
          </cell>
          <cell r="L741" t="str">
            <v>Google Earth estimate</v>
          </cell>
          <cell r="M741" t="str">
            <v>NA</v>
          </cell>
          <cell r="N741" t="str">
            <v>NA</v>
          </cell>
          <cell r="O741">
            <v>9</v>
          </cell>
          <cell r="P741" t="str">
            <v>NA</v>
          </cell>
          <cell r="Q741" t="str">
            <v>NA</v>
          </cell>
          <cell r="R741" t="str">
            <v>NA</v>
          </cell>
          <cell r="S741" t="str">
            <v>NA</v>
          </cell>
          <cell r="T741">
            <v>5</v>
          </cell>
          <cell r="U741">
            <v>1997</v>
          </cell>
          <cell r="V741" t="str">
            <v>NA</v>
          </cell>
          <cell r="W741">
            <v>9</v>
          </cell>
          <cell r="X741">
            <v>1998</v>
          </cell>
          <cell r="Y741">
            <v>20</v>
          </cell>
          <cell r="Z741">
            <v>2</v>
          </cell>
          <cell r="AA741">
            <v>1</v>
          </cell>
          <cell r="AB741">
            <v>5</v>
          </cell>
          <cell r="AC741" t="str">
            <v>Hand collecting</v>
          </cell>
          <cell r="AD741" t="str">
            <v>Ant species richness and nest abundance were recorded by hand sampling from May to September in 1997 and 1998. Twenty randomly chosen 1 x 2 m plots were sampled at each replicate of the centre habitats. A minimum of 5 m was left between the plots to avoid an overestimation of species that are patchily distributed (Andersen 1990). A minimum of 2 m was left to the patch border. Edge effects on ant assemblages were investigated by sampling 10 randomly chosen 1 x 2 m plots at each replicate of the edge habitats. Plots were positioned in the 1 m wide strip along the borderline. Again a minimum of 5 m was left between the plots. To find ant nests without conspicuous mounds on the soil surface, the uppermost soil layer or the turf were raised with a small chisel. Flat stones on the soil surface were lifted.</v>
          </cell>
          <cell r="AE741">
            <v>0</v>
          </cell>
          <cell r="AF741">
            <v>0</v>
          </cell>
          <cell r="AG741">
            <v>0</v>
          </cell>
          <cell r="AH741">
            <v>0</v>
          </cell>
          <cell r="AI741">
            <v>0</v>
          </cell>
          <cell r="AJ741">
            <v>0</v>
          </cell>
          <cell r="AK741">
            <v>0</v>
          </cell>
          <cell r="AL741">
            <v>0</v>
          </cell>
          <cell r="AM741">
            <v>0</v>
          </cell>
          <cell r="AN741">
            <v>0</v>
          </cell>
          <cell r="AO741">
            <v>0</v>
          </cell>
          <cell r="AP741">
            <v>0</v>
          </cell>
          <cell r="AQ741">
            <v>0</v>
          </cell>
          <cell r="AR741">
            <v>0</v>
          </cell>
          <cell r="AS741">
            <v>0</v>
          </cell>
          <cell r="AT741" t="str">
            <v>Temperate forest</v>
          </cell>
          <cell r="AU741" t="str">
            <v>Transformed</v>
          </cell>
          <cell r="AV741" t="str">
            <v>Cropping</v>
          </cell>
          <cell r="AW741" t="str">
            <v>NA</v>
          </cell>
          <cell r="AX741" t="str">
            <v>Fallow land-arable land edge</v>
          </cell>
          <cell r="AY741" t="str">
            <v>160m2 area sampled</v>
          </cell>
        </row>
        <row r="742">
          <cell r="A742" t="str">
            <v>Dauber&amp;Wolters_2004_05</v>
          </cell>
          <cell r="B742" t="str">
            <v>Gibb, Heloise</v>
          </cell>
          <cell r="C742" t="str">
            <v>Europe</v>
          </cell>
          <cell r="D742" t="str">
            <v>Germany</v>
          </cell>
          <cell r="E742" t="str">
            <v>Hesse</v>
          </cell>
          <cell r="F742" t="str">
            <v>Hohenahr-Erda</v>
          </cell>
          <cell r="G742" t="str">
            <v>FC</v>
          </cell>
          <cell r="H742" t="str">
            <v>Temperate forest</v>
          </cell>
          <cell r="I742">
            <v>330</v>
          </cell>
          <cell r="J742">
            <v>50.66</v>
          </cell>
          <cell r="K742">
            <v>8.5</v>
          </cell>
          <cell r="L742" t="str">
            <v>Google Earth estimate</v>
          </cell>
          <cell r="M742" t="str">
            <v>NA</v>
          </cell>
          <cell r="N742" t="str">
            <v>NA</v>
          </cell>
          <cell r="O742">
            <v>13</v>
          </cell>
          <cell r="P742" t="str">
            <v>NA</v>
          </cell>
          <cell r="Q742" t="str">
            <v>NA</v>
          </cell>
          <cell r="R742" t="str">
            <v>NA</v>
          </cell>
          <cell r="S742" t="str">
            <v>NA</v>
          </cell>
          <cell r="T742">
            <v>5</v>
          </cell>
          <cell r="U742">
            <v>1997</v>
          </cell>
          <cell r="V742" t="str">
            <v>NA</v>
          </cell>
          <cell r="W742">
            <v>9</v>
          </cell>
          <cell r="X742">
            <v>1998</v>
          </cell>
          <cell r="Y742">
            <v>20</v>
          </cell>
          <cell r="Z742">
            <v>2</v>
          </cell>
          <cell r="AA742">
            <v>1</v>
          </cell>
          <cell r="AB742">
            <v>5</v>
          </cell>
          <cell r="AC742" t="str">
            <v>Hand collecting</v>
          </cell>
          <cell r="AD742" t="str">
            <v>Ant species richness and nest abundance were recorded by hand sampling from May to September in 1997 and 1998. Twenty randomly chosen 1 x 2 m plots were sampled at each replicate of the centre habitats. A minimum of 5 m was left between the plots to avoid an overestimation of species that are patchily distributed (Andersen 1990). A minimum of 2 m was left to the patch border. Edge effects on ant assemblages were investigated by sampling 10 randomly chosen 1 x 2 m plots at each replicate of the edge habitats. Plots were positioned in the 1 m wide strip along the borderline. Again a minimum of 5 m was left between the plots. To find ant nests without conspicuous mounds on the soil surface, the uppermost soil layer or the turf were raised with a small chisel. Flat stones on the soil surface were lifted.</v>
          </cell>
          <cell r="AE742">
            <v>0</v>
          </cell>
          <cell r="AF742">
            <v>0</v>
          </cell>
          <cell r="AG742">
            <v>0</v>
          </cell>
          <cell r="AH742">
            <v>0</v>
          </cell>
          <cell r="AI742">
            <v>0</v>
          </cell>
          <cell r="AJ742">
            <v>0</v>
          </cell>
          <cell r="AK742">
            <v>0</v>
          </cell>
          <cell r="AL742">
            <v>0</v>
          </cell>
          <cell r="AM742">
            <v>0</v>
          </cell>
          <cell r="AN742">
            <v>0</v>
          </cell>
          <cell r="AO742">
            <v>0</v>
          </cell>
          <cell r="AP742">
            <v>0</v>
          </cell>
          <cell r="AQ742">
            <v>0</v>
          </cell>
          <cell r="AR742">
            <v>0</v>
          </cell>
          <cell r="AS742">
            <v>0</v>
          </cell>
          <cell r="AT742" t="str">
            <v>Temperate forest</v>
          </cell>
          <cell r="AU742" t="str">
            <v>Transformed</v>
          </cell>
          <cell r="AV742" t="str">
            <v>Cropping</v>
          </cell>
          <cell r="AW742" t="str">
            <v>NA</v>
          </cell>
          <cell r="AX742" t="str">
            <v>Fallow land centre</v>
          </cell>
          <cell r="AY742" t="str">
            <v>320m2 area sampled</v>
          </cell>
        </row>
        <row r="743">
          <cell r="A743" t="str">
            <v>Dauber&amp;Wolters_2004_06</v>
          </cell>
          <cell r="B743" t="str">
            <v>Gibb, Heloise</v>
          </cell>
          <cell r="C743" t="str">
            <v>Europe</v>
          </cell>
          <cell r="D743" t="str">
            <v>Germany</v>
          </cell>
          <cell r="E743" t="str">
            <v>Hesse</v>
          </cell>
          <cell r="F743" t="str">
            <v>Hohenahr-Erda</v>
          </cell>
          <cell r="G743" t="str">
            <v>FM</v>
          </cell>
          <cell r="H743" t="str">
            <v>Temperate forest</v>
          </cell>
          <cell r="I743">
            <v>330</v>
          </cell>
          <cell r="J743">
            <v>50.66</v>
          </cell>
          <cell r="K743">
            <v>8.5</v>
          </cell>
          <cell r="L743" t="str">
            <v>Google Earth estimate</v>
          </cell>
          <cell r="M743" t="str">
            <v>NA</v>
          </cell>
          <cell r="N743" t="str">
            <v>NA</v>
          </cell>
          <cell r="O743">
            <v>9</v>
          </cell>
          <cell r="P743" t="str">
            <v>NA</v>
          </cell>
          <cell r="Q743" t="str">
            <v>NA</v>
          </cell>
          <cell r="R743" t="str">
            <v>NA</v>
          </cell>
          <cell r="S743" t="str">
            <v>NA</v>
          </cell>
          <cell r="T743">
            <v>5</v>
          </cell>
          <cell r="U743">
            <v>1997</v>
          </cell>
          <cell r="V743" t="str">
            <v>NA</v>
          </cell>
          <cell r="W743">
            <v>9</v>
          </cell>
          <cell r="X743">
            <v>1998</v>
          </cell>
          <cell r="Y743">
            <v>20</v>
          </cell>
          <cell r="Z743">
            <v>2</v>
          </cell>
          <cell r="AA743">
            <v>1</v>
          </cell>
          <cell r="AB743">
            <v>5</v>
          </cell>
          <cell r="AC743" t="str">
            <v>Hand collecting</v>
          </cell>
          <cell r="AD743" t="str">
            <v>Ant species richness and nest abundance were recorded by hand sampling from May to September in 1997 and 1998. Twenty randomly chosen 1 x 2 m plots were sampled at each replicate of the centre habitats. A minimum of 5 m was left between the plots to avoid an overestimation of species that are patchily distributed (Andersen 1990). A minimum of 2 m was left to the patch border. Edge effects on ant assemblages were investigated by sampling 10 randomly chosen 1 x 2 m plots at each replicate of the edge habitats. Plots were positioned in the 1 m wide strip along the borderline. Again a minimum of 5 m was left between the plots. To find ant nests without conspicuous mounds on the soil surface, the uppermost soil layer or the turf were raised with a small chisel. Flat stones on the soil surface were lifted.</v>
          </cell>
          <cell r="AE743">
            <v>0</v>
          </cell>
          <cell r="AF743">
            <v>0</v>
          </cell>
          <cell r="AG743">
            <v>0</v>
          </cell>
          <cell r="AH743">
            <v>0</v>
          </cell>
          <cell r="AI743">
            <v>0</v>
          </cell>
          <cell r="AJ743">
            <v>0</v>
          </cell>
          <cell r="AK743">
            <v>0</v>
          </cell>
          <cell r="AL743">
            <v>0</v>
          </cell>
          <cell r="AM743">
            <v>0</v>
          </cell>
          <cell r="AN743">
            <v>0</v>
          </cell>
          <cell r="AO743">
            <v>0</v>
          </cell>
          <cell r="AP743">
            <v>0</v>
          </cell>
          <cell r="AQ743">
            <v>0</v>
          </cell>
          <cell r="AR743">
            <v>0</v>
          </cell>
          <cell r="AS743">
            <v>0</v>
          </cell>
          <cell r="AT743" t="str">
            <v>Temperate forest</v>
          </cell>
          <cell r="AU743" t="str">
            <v>Transformed</v>
          </cell>
          <cell r="AV743" t="str">
            <v>Cropping</v>
          </cell>
          <cell r="AW743" t="str">
            <v>NA</v>
          </cell>
          <cell r="AX743" t="str">
            <v>Fallow land-meadow edge</v>
          </cell>
          <cell r="AY743" t="str">
            <v>200m2 area sampled</v>
          </cell>
        </row>
        <row r="744">
          <cell r="A744" t="str">
            <v>Dauber&amp;Wolters_2004_07</v>
          </cell>
          <cell r="B744" t="str">
            <v>Gibb, Heloise</v>
          </cell>
          <cell r="C744" t="str">
            <v>Europe</v>
          </cell>
          <cell r="D744" t="str">
            <v>Germany</v>
          </cell>
          <cell r="E744" t="str">
            <v>Hesse</v>
          </cell>
          <cell r="F744" t="str">
            <v>Hohenahr-Erda</v>
          </cell>
          <cell r="G744" t="str">
            <v>MA</v>
          </cell>
          <cell r="H744" t="str">
            <v>Temperate forest</v>
          </cell>
          <cell r="I744">
            <v>330</v>
          </cell>
          <cell r="J744">
            <v>50.66</v>
          </cell>
          <cell r="K744">
            <v>8.5</v>
          </cell>
          <cell r="L744" t="str">
            <v>Google Earth estimate</v>
          </cell>
          <cell r="M744" t="str">
            <v>NA</v>
          </cell>
          <cell r="N744" t="str">
            <v>NA</v>
          </cell>
          <cell r="O744">
            <v>15</v>
          </cell>
          <cell r="P744" t="str">
            <v>NA</v>
          </cell>
          <cell r="Q744" t="str">
            <v>NA</v>
          </cell>
          <cell r="R744" t="str">
            <v>NA</v>
          </cell>
          <cell r="S744" t="str">
            <v>NA</v>
          </cell>
          <cell r="T744">
            <v>5</v>
          </cell>
          <cell r="U744">
            <v>1997</v>
          </cell>
          <cell r="V744" t="str">
            <v>NA</v>
          </cell>
          <cell r="W744">
            <v>9</v>
          </cell>
          <cell r="X744">
            <v>1998</v>
          </cell>
          <cell r="Y744">
            <v>20</v>
          </cell>
          <cell r="Z744">
            <v>2</v>
          </cell>
          <cell r="AA744">
            <v>1</v>
          </cell>
          <cell r="AB744">
            <v>5</v>
          </cell>
          <cell r="AC744" t="str">
            <v>Hand collecting</v>
          </cell>
          <cell r="AD744" t="str">
            <v>Ant species richness and nest abundance were recorded by hand sampling from May to September in 1997 and 1998. Twenty randomly chosen 1 x 2 m plots were sampled at each replicate of the centre habitats. A minimum of 5 m was left between the plots to avoid an overestimation of species that are patchily distributed (Andersen 1990). A minimum of 2 m was left to the patch border. Edge effects on ant assemblages were investigated by sampling 10 randomly chosen 1 x 2 m plots at each replicate of the edge habitats. Plots were positioned in the 1 m wide strip along the borderline. Again a minimum of 5 m was left between the plots. To find ant nests without conspicuous mounds on the soil surface, the uppermost soil layer or the turf were raised with a small chisel. Flat stones on the soil surface were lifted.</v>
          </cell>
          <cell r="AE744">
            <v>0</v>
          </cell>
          <cell r="AF744">
            <v>0</v>
          </cell>
          <cell r="AG744">
            <v>0</v>
          </cell>
          <cell r="AH744">
            <v>0</v>
          </cell>
          <cell r="AI744">
            <v>0</v>
          </cell>
          <cell r="AJ744">
            <v>0</v>
          </cell>
          <cell r="AK744">
            <v>0</v>
          </cell>
          <cell r="AL744">
            <v>0</v>
          </cell>
          <cell r="AM744">
            <v>0</v>
          </cell>
          <cell r="AN744">
            <v>0</v>
          </cell>
          <cell r="AO744">
            <v>0</v>
          </cell>
          <cell r="AP744">
            <v>0</v>
          </cell>
          <cell r="AQ744">
            <v>0</v>
          </cell>
          <cell r="AR744">
            <v>0</v>
          </cell>
          <cell r="AS744">
            <v>0</v>
          </cell>
          <cell r="AT744" t="str">
            <v>Temperate forest</v>
          </cell>
          <cell r="AU744" t="str">
            <v>Transformed</v>
          </cell>
          <cell r="AV744" t="str">
            <v>Cropping</v>
          </cell>
          <cell r="AW744" t="str">
            <v>NA</v>
          </cell>
          <cell r="AX744" t="str">
            <v>Meadow-arable land edge</v>
          </cell>
          <cell r="AY744" t="str">
            <v>360m2 area sampled</v>
          </cell>
        </row>
        <row r="745">
          <cell r="A745" t="str">
            <v>Dauber&amp;Wolters_2004_08</v>
          </cell>
          <cell r="B745" t="str">
            <v>Gibb, Heloise</v>
          </cell>
          <cell r="C745" t="str">
            <v>Europe</v>
          </cell>
          <cell r="D745" t="str">
            <v>Germany</v>
          </cell>
          <cell r="E745" t="str">
            <v>Hesse</v>
          </cell>
          <cell r="F745" t="str">
            <v>Hohenahr-Erda</v>
          </cell>
          <cell r="G745" t="str">
            <v>MC</v>
          </cell>
          <cell r="H745" t="str">
            <v>Temperate forest</v>
          </cell>
          <cell r="I745">
            <v>330</v>
          </cell>
          <cell r="J745">
            <v>50.66</v>
          </cell>
          <cell r="K745">
            <v>8.5</v>
          </cell>
          <cell r="L745" t="str">
            <v>Google Earth estimate</v>
          </cell>
          <cell r="M745" t="str">
            <v>NA</v>
          </cell>
          <cell r="N745" t="str">
            <v>NA</v>
          </cell>
          <cell r="O745">
            <v>11</v>
          </cell>
          <cell r="P745" t="str">
            <v>NA</v>
          </cell>
          <cell r="Q745" t="str">
            <v>NA</v>
          </cell>
          <cell r="R745" t="str">
            <v>NA</v>
          </cell>
          <cell r="S745" t="str">
            <v>NA</v>
          </cell>
          <cell r="T745">
            <v>5</v>
          </cell>
          <cell r="U745">
            <v>1997</v>
          </cell>
          <cell r="V745" t="str">
            <v>NA</v>
          </cell>
          <cell r="W745">
            <v>9</v>
          </cell>
          <cell r="X745">
            <v>1998</v>
          </cell>
          <cell r="Y745">
            <v>20</v>
          </cell>
          <cell r="Z745">
            <v>2</v>
          </cell>
          <cell r="AA745">
            <v>1</v>
          </cell>
          <cell r="AB745">
            <v>5</v>
          </cell>
          <cell r="AC745" t="str">
            <v>Hand collecting</v>
          </cell>
          <cell r="AD745" t="str">
            <v>Ant species richness and nest abundance were recorded by hand sampling from May to September in 1997 and 1998. Twenty randomly chosen 1 x 2 m plots were sampled at each replicate of the centre habitats. A minimum of 5 m was left between the plots to avoid an overestimation of species that are patchily distributed (Andersen 1990). A minimum of 2 m was left to the patch border. Edge effects on ant assemblages were investigated by sampling 10 randomly chosen 1 x 2 m plots at each replicate of the edge habitats. Plots were positioned in the 1 m wide strip along the borderline. Again a minimum of 5 m was left between the plots. To find ant nests without conspicuous mounds on the soil surface, the uppermost soil layer or the turf were raised with a small chisel. Flat stones on the soil surface were lifted.</v>
          </cell>
          <cell r="AE745">
            <v>0</v>
          </cell>
          <cell r="AF745">
            <v>0</v>
          </cell>
          <cell r="AG745">
            <v>0</v>
          </cell>
          <cell r="AH745">
            <v>0</v>
          </cell>
          <cell r="AI745">
            <v>0</v>
          </cell>
          <cell r="AJ745">
            <v>0</v>
          </cell>
          <cell r="AK745">
            <v>0</v>
          </cell>
          <cell r="AL745">
            <v>0</v>
          </cell>
          <cell r="AM745">
            <v>0</v>
          </cell>
          <cell r="AN745">
            <v>0</v>
          </cell>
          <cell r="AO745">
            <v>0</v>
          </cell>
          <cell r="AP745">
            <v>0</v>
          </cell>
          <cell r="AQ745">
            <v>0</v>
          </cell>
          <cell r="AR745">
            <v>0</v>
          </cell>
          <cell r="AS745">
            <v>0</v>
          </cell>
          <cell r="AT745" t="str">
            <v>Temperate forest</v>
          </cell>
          <cell r="AU745" t="str">
            <v>Transformed</v>
          </cell>
          <cell r="AV745" t="str">
            <v>Cropping</v>
          </cell>
          <cell r="AW745" t="str">
            <v>NA</v>
          </cell>
          <cell r="AX745" t="str">
            <v>Meadow centre</v>
          </cell>
          <cell r="AY745" t="str">
            <v>240m2 area sampled</v>
          </cell>
        </row>
        <row r="746">
          <cell r="A746" t="str">
            <v>Dauber&amp;Wolters_2004_09</v>
          </cell>
          <cell r="B746" t="str">
            <v>Gibb, Heloise</v>
          </cell>
          <cell r="C746" t="str">
            <v>Europe</v>
          </cell>
          <cell r="D746" t="str">
            <v>Germany</v>
          </cell>
          <cell r="E746" t="str">
            <v>Hesse</v>
          </cell>
          <cell r="F746" t="str">
            <v>Hohenahr-Erda</v>
          </cell>
          <cell r="G746" t="str">
            <v>MF</v>
          </cell>
          <cell r="H746" t="str">
            <v>Temperate forest</v>
          </cell>
          <cell r="I746">
            <v>330</v>
          </cell>
          <cell r="J746">
            <v>50.66</v>
          </cell>
          <cell r="K746">
            <v>8.5</v>
          </cell>
          <cell r="L746" t="str">
            <v>Google Earth estimate</v>
          </cell>
          <cell r="M746" t="str">
            <v>NA</v>
          </cell>
          <cell r="N746" t="str">
            <v>NA</v>
          </cell>
          <cell r="O746">
            <v>9</v>
          </cell>
          <cell r="P746" t="str">
            <v>NA</v>
          </cell>
          <cell r="Q746" t="str">
            <v>NA</v>
          </cell>
          <cell r="R746" t="str">
            <v>NA</v>
          </cell>
          <cell r="S746" t="str">
            <v>NA</v>
          </cell>
          <cell r="T746">
            <v>5</v>
          </cell>
          <cell r="U746">
            <v>1997</v>
          </cell>
          <cell r="V746" t="str">
            <v>NA</v>
          </cell>
          <cell r="W746">
            <v>9</v>
          </cell>
          <cell r="X746">
            <v>1998</v>
          </cell>
          <cell r="Y746">
            <v>20</v>
          </cell>
          <cell r="Z746">
            <v>2</v>
          </cell>
          <cell r="AA746">
            <v>1</v>
          </cell>
          <cell r="AB746">
            <v>5</v>
          </cell>
          <cell r="AC746" t="str">
            <v>Hand collecting</v>
          </cell>
          <cell r="AD746" t="str">
            <v>Ant species richness and nest abundance were recorded by hand sampling from May to September in 1997 and 1998. Twenty randomly chosen 1 x 2 m plots were sampled at each replicate of the centre habitats. A minimum of 5 m was left between the plots to avoid an overestimation of species that are patchily distributed (Andersen 1990). A minimum of 2 m was left to the patch border. Edge effects on ant assemblages were investigated by sampling 10 randomly chosen 1 x 2 m plots at each replicate of the edge habitats. Plots were positioned in the 1 m wide strip along the borderline. Again a minimum of 5 m was left between the plots. To find ant nests without conspicuous mounds on the soil surface, the uppermost soil layer or the turf were raised with a small chisel. Flat stones on the soil surface were lifted.</v>
          </cell>
          <cell r="AE746">
            <v>0</v>
          </cell>
          <cell r="AF746">
            <v>0</v>
          </cell>
          <cell r="AG746">
            <v>0</v>
          </cell>
          <cell r="AH746">
            <v>0</v>
          </cell>
          <cell r="AI746">
            <v>0</v>
          </cell>
          <cell r="AJ746">
            <v>0</v>
          </cell>
          <cell r="AK746">
            <v>0</v>
          </cell>
          <cell r="AL746">
            <v>0</v>
          </cell>
          <cell r="AM746">
            <v>0</v>
          </cell>
          <cell r="AN746">
            <v>0</v>
          </cell>
          <cell r="AO746">
            <v>0</v>
          </cell>
          <cell r="AP746">
            <v>0</v>
          </cell>
          <cell r="AQ746">
            <v>0</v>
          </cell>
          <cell r="AR746">
            <v>0</v>
          </cell>
          <cell r="AS746">
            <v>0</v>
          </cell>
          <cell r="AT746" t="str">
            <v>Temperate forest</v>
          </cell>
          <cell r="AU746" t="str">
            <v>Transformed</v>
          </cell>
          <cell r="AV746" t="str">
            <v>Cropping</v>
          </cell>
          <cell r="AW746" t="str">
            <v>NA</v>
          </cell>
          <cell r="AX746" t="str">
            <v>Meadow-fallow land edge</v>
          </cell>
          <cell r="AY746" t="str">
            <v>160m2 area sampled</v>
          </cell>
        </row>
        <row r="747">
          <cell r="A747" t="str">
            <v>Davidson_1977_01</v>
          </cell>
          <cell r="B747" t="str">
            <v>Gibb, Heloise</v>
          </cell>
          <cell r="C747" t="str">
            <v>North America</v>
          </cell>
          <cell r="D747" t="str">
            <v>U.S.A.</v>
          </cell>
          <cell r="E747" t="str">
            <v>New Mexico</v>
          </cell>
          <cell r="F747" t="str">
            <v>Rodeo</v>
          </cell>
          <cell r="G747" t="str">
            <v>Cochise</v>
          </cell>
          <cell r="H747" t="str">
            <v>Desert</v>
          </cell>
          <cell r="I747">
            <v>1225</v>
          </cell>
          <cell r="J747">
            <v>31.9</v>
          </cell>
          <cell r="K747">
            <v>-109.09</v>
          </cell>
          <cell r="L747" t="str">
            <v>Google Earth estimate</v>
          </cell>
          <cell r="M747" t="str">
            <v>NA</v>
          </cell>
          <cell r="N747" t="str">
            <v>NA</v>
          </cell>
          <cell r="O747">
            <v>8</v>
          </cell>
          <cell r="P747" t="str">
            <v>NA</v>
          </cell>
          <cell r="Q747" t="str">
            <v>NA</v>
          </cell>
          <cell r="R747" t="str">
            <v>NA</v>
          </cell>
          <cell r="S747" t="str">
            <v>NA</v>
          </cell>
          <cell r="T747">
            <v>8</v>
          </cell>
          <cell r="U747">
            <v>1975</v>
          </cell>
          <cell r="V747" t="str">
            <v>NA</v>
          </cell>
          <cell r="W747">
            <v>8</v>
          </cell>
          <cell r="X747">
            <v>1975</v>
          </cell>
          <cell r="Y747">
            <v>1</v>
          </cell>
          <cell r="Z747">
            <v>45</v>
          </cell>
          <cell r="AA747">
            <v>35</v>
          </cell>
          <cell r="AB747">
            <v>0</v>
          </cell>
          <cell r="AC747" t="str">
            <v>Baits</v>
          </cell>
          <cell r="AD747" t="str">
            <v>At each locality 80 shallow glass ashtrays were placed in an 8 x 10 bait grid with approximately 5-m spacing paced off among bait stations. The edges of the trays were flush with the surrounding soil surface. As in Brown et al. (1975). strips of masking tape were affixed to the trays to facilitate entrance and exit of ants, and one quarter-inch hardwarecloth was secured across the trays to prevent access by rodents; the screen did not interfere with the movements of ants. Baits consisted of barley seeds, ground in a grain mill to produce a variety of particle sizes ranging from entire seeds and large fragments to fine powder, and these were replenished continuously as foraging ants depleted them. Seed-eating ants were censused by direct observation of the numbers of individuals of each species removing seeds from each bait tray during a 60-s observation period, once every 2 h for a full cycle of diurnal and nocturnal surface temperatures.</v>
          </cell>
          <cell r="AE747">
            <v>0</v>
          </cell>
          <cell r="AF747">
            <v>0</v>
          </cell>
          <cell r="AG747">
            <v>0</v>
          </cell>
          <cell r="AH747">
            <v>0</v>
          </cell>
          <cell r="AI747">
            <v>0</v>
          </cell>
          <cell r="AJ747">
            <v>80</v>
          </cell>
          <cell r="AK747">
            <v>0</v>
          </cell>
          <cell r="AL747">
            <v>5</v>
          </cell>
          <cell r="AM747">
            <v>1440</v>
          </cell>
          <cell r="AN747">
            <v>0</v>
          </cell>
          <cell r="AO747">
            <v>0</v>
          </cell>
          <cell r="AP747">
            <v>0</v>
          </cell>
          <cell r="AQ747">
            <v>0</v>
          </cell>
          <cell r="AR747">
            <v>0</v>
          </cell>
          <cell r="AS747">
            <v>0</v>
          </cell>
          <cell r="AT747" t="str">
            <v>Desert</v>
          </cell>
          <cell r="AU747" t="str">
            <v>Undisturbed</v>
          </cell>
          <cell r="AV747" t="str">
            <v>NA</v>
          </cell>
          <cell r="AW747" t="str">
            <v>NA</v>
          </cell>
          <cell r="AX747" t="str">
            <v>NA</v>
          </cell>
          <cell r="AY747" t="str">
            <v>NA</v>
          </cell>
        </row>
        <row r="748">
          <cell r="A748" t="str">
            <v>Davidson_1977_02</v>
          </cell>
          <cell r="B748" t="str">
            <v>Gibb, Heloise</v>
          </cell>
          <cell r="C748" t="str">
            <v>North America</v>
          </cell>
          <cell r="D748" t="str">
            <v>U.S.A.</v>
          </cell>
          <cell r="E748" t="str">
            <v>New Mexico</v>
          </cell>
          <cell r="F748" t="str">
            <v>Rodeo</v>
          </cell>
          <cell r="G748" t="str">
            <v>Cochise</v>
          </cell>
          <cell r="H748" t="str">
            <v>Desert</v>
          </cell>
          <cell r="I748">
            <v>1225</v>
          </cell>
          <cell r="J748">
            <v>31.92</v>
          </cell>
          <cell r="K748">
            <v>-109.06</v>
          </cell>
          <cell r="L748" t="str">
            <v>Google Earth estimate</v>
          </cell>
          <cell r="M748" t="str">
            <v>NA</v>
          </cell>
          <cell r="N748" t="str">
            <v>NA</v>
          </cell>
          <cell r="O748">
            <v>8</v>
          </cell>
          <cell r="P748" t="str">
            <v>NA</v>
          </cell>
          <cell r="Q748" t="str">
            <v>NA</v>
          </cell>
          <cell r="R748" t="str">
            <v>NA</v>
          </cell>
          <cell r="S748" t="str">
            <v>NA</v>
          </cell>
          <cell r="T748">
            <v>8</v>
          </cell>
          <cell r="U748">
            <v>1975</v>
          </cell>
          <cell r="V748" t="str">
            <v>NA</v>
          </cell>
          <cell r="W748">
            <v>8</v>
          </cell>
          <cell r="X748">
            <v>1975</v>
          </cell>
          <cell r="Y748">
            <v>1</v>
          </cell>
          <cell r="Z748">
            <v>45</v>
          </cell>
          <cell r="AA748">
            <v>35</v>
          </cell>
          <cell r="AB748">
            <v>0</v>
          </cell>
          <cell r="AC748" t="str">
            <v>Baits</v>
          </cell>
          <cell r="AD748" t="str">
            <v>At each locality 80 shallow glass ashtrays were placed in an 8 x 10 bait grid with approximately 5-m spacing paced off among bait stations. The edges of the trays were flush with the surrounding soil surface. As in Brown et al. (1975). strips of masking tape were affixed to the trays to facilitate entrance and exit of ants, and one quarter-inch hardwarecloth was secured across the trays to prevent access by rodents; the screen did not interfere with the movements of ants. Baits consisted of barley seeds, ground in a grain mill to produce a variety of particle sizes ranging from entire seeds and large fragments to fine powder, and these were replenished continuously as foraging ants depleted them. Seed-eating ants were censused by direct observation of the numbers of individuals of each species removing seeds from each bait tray during a 60-s observation period, once every 2 h for a full cycle of diurnal and nocturnal surface temperatures.</v>
          </cell>
          <cell r="AE748">
            <v>0</v>
          </cell>
          <cell r="AF748">
            <v>0</v>
          </cell>
          <cell r="AG748">
            <v>0</v>
          </cell>
          <cell r="AH748">
            <v>0</v>
          </cell>
          <cell r="AI748">
            <v>0</v>
          </cell>
          <cell r="AJ748">
            <v>80</v>
          </cell>
          <cell r="AK748">
            <v>0</v>
          </cell>
          <cell r="AL748">
            <v>5</v>
          </cell>
          <cell r="AM748">
            <v>1440</v>
          </cell>
          <cell r="AN748">
            <v>0</v>
          </cell>
          <cell r="AO748">
            <v>0</v>
          </cell>
          <cell r="AP748">
            <v>0</v>
          </cell>
          <cell r="AQ748">
            <v>0</v>
          </cell>
          <cell r="AR748">
            <v>0</v>
          </cell>
          <cell r="AS748">
            <v>0</v>
          </cell>
          <cell r="AT748" t="str">
            <v>Desert</v>
          </cell>
          <cell r="AU748" t="str">
            <v>Undisturbed</v>
          </cell>
          <cell r="AV748" t="str">
            <v>NA</v>
          </cell>
          <cell r="AW748" t="str">
            <v>NA</v>
          </cell>
          <cell r="AX748" t="str">
            <v>NA</v>
          </cell>
          <cell r="AY748" t="str">
            <v>NA</v>
          </cell>
        </row>
        <row r="749">
          <cell r="A749" t="str">
            <v>Davidson_1977_03</v>
          </cell>
          <cell r="B749" t="str">
            <v>Gibb, Heloise</v>
          </cell>
          <cell r="C749" t="str">
            <v>North America</v>
          </cell>
          <cell r="D749" t="str">
            <v>U.S.A.</v>
          </cell>
          <cell r="E749" t="str">
            <v>California</v>
          </cell>
          <cell r="F749" t="str">
            <v>Mojave</v>
          </cell>
          <cell r="G749" t="str">
            <v>Kern</v>
          </cell>
          <cell r="H749" t="str">
            <v>Desert</v>
          </cell>
          <cell r="I749">
            <v>834</v>
          </cell>
          <cell r="J749">
            <v>35.04</v>
          </cell>
          <cell r="K749">
            <v>-118.16</v>
          </cell>
          <cell r="L749" t="str">
            <v>Google Earth estimate</v>
          </cell>
          <cell r="M749" t="str">
            <v>NA</v>
          </cell>
          <cell r="N749" t="str">
            <v>NA</v>
          </cell>
          <cell r="O749">
            <v>3</v>
          </cell>
          <cell r="P749" t="str">
            <v>NA</v>
          </cell>
          <cell r="Q749" t="str">
            <v>NA</v>
          </cell>
          <cell r="R749" t="str">
            <v>NA</v>
          </cell>
          <cell r="S749" t="str">
            <v>NA</v>
          </cell>
          <cell r="T749">
            <v>8</v>
          </cell>
          <cell r="U749">
            <v>1975</v>
          </cell>
          <cell r="V749" t="str">
            <v>NA</v>
          </cell>
          <cell r="W749">
            <v>8</v>
          </cell>
          <cell r="X749">
            <v>1975</v>
          </cell>
          <cell r="Y749">
            <v>1</v>
          </cell>
          <cell r="Z749">
            <v>45</v>
          </cell>
          <cell r="AA749">
            <v>35</v>
          </cell>
          <cell r="AB749">
            <v>0</v>
          </cell>
          <cell r="AC749" t="str">
            <v>Baits</v>
          </cell>
          <cell r="AD749" t="str">
            <v>At each locality 80 shallow glass ashtrays were placed in an 8 x 10 bait grid with approximately 5-m spacing paced off among bait stations. The edges of the trays were flush with the surrounding soil surface. As in Brown et al. (1975). strips of masking tape were affixed to the trays to facilitate entrance and exit of ants, and one quarter-inch hardwarecloth was secured across the trays to prevent access by rodents; the screen did not interfere with the movements of ants. Baits consisted of barley seeds, ground in a grain mill to produce a variety of particle sizes ranging from entire seeds and large fragments to fine powder, and these were replenished continuously as foraging ants depleted them. Seed-eating ants were censused by direct observation of the numbers of individuals of each species removing seeds from each bait tray during a 60-s observation period, once every 2 h for a full cycle of diurnal and nocturnal surface temperatures.</v>
          </cell>
          <cell r="AE749">
            <v>0</v>
          </cell>
          <cell r="AF749">
            <v>0</v>
          </cell>
          <cell r="AG749">
            <v>0</v>
          </cell>
          <cell r="AH749">
            <v>0</v>
          </cell>
          <cell r="AI749">
            <v>0</v>
          </cell>
          <cell r="AJ749">
            <v>80</v>
          </cell>
          <cell r="AK749">
            <v>0</v>
          </cell>
          <cell r="AL749">
            <v>5</v>
          </cell>
          <cell r="AM749">
            <v>1440</v>
          </cell>
          <cell r="AN749">
            <v>0</v>
          </cell>
          <cell r="AO749">
            <v>0</v>
          </cell>
          <cell r="AP749">
            <v>0</v>
          </cell>
          <cell r="AQ749">
            <v>0</v>
          </cell>
          <cell r="AR749">
            <v>0</v>
          </cell>
          <cell r="AS749">
            <v>0</v>
          </cell>
          <cell r="AT749" t="str">
            <v>Desert</v>
          </cell>
          <cell r="AU749" t="str">
            <v>Undisturbed</v>
          </cell>
          <cell r="AV749" t="str">
            <v>NA</v>
          </cell>
          <cell r="AW749" t="str">
            <v>NA</v>
          </cell>
          <cell r="AX749" t="str">
            <v>NA</v>
          </cell>
          <cell r="AY749" t="str">
            <v>NA</v>
          </cell>
        </row>
        <row r="750">
          <cell r="A750" t="str">
            <v>Davidson_1977_04</v>
          </cell>
          <cell r="B750" t="str">
            <v>Gibb, Heloise</v>
          </cell>
          <cell r="C750" t="str">
            <v>North America</v>
          </cell>
          <cell r="D750" t="str">
            <v>U.S.A.</v>
          </cell>
          <cell r="E750" t="str">
            <v>New Mexico</v>
          </cell>
          <cell r="F750" t="str">
            <v>Deming</v>
          </cell>
          <cell r="G750" t="str">
            <v>Luna</v>
          </cell>
          <cell r="H750" t="str">
            <v>Desert</v>
          </cell>
          <cell r="I750">
            <v>1320</v>
          </cell>
          <cell r="J750">
            <v>32.200000000000003</v>
          </cell>
          <cell r="K750">
            <v>-107.7</v>
          </cell>
          <cell r="L750" t="str">
            <v>Google Earth estimate</v>
          </cell>
          <cell r="M750" t="str">
            <v>NA</v>
          </cell>
          <cell r="N750" t="str">
            <v>NA</v>
          </cell>
          <cell r="O750">
            <v>7</v>
          </cell>
          <cell r="P750" t="str">
            <v>NA</v>
          </cell>
          <cell r="Q750" t="str">
            <v>NA</v>
          </cell>
          <cell r="R750" t="str">
            <v>NA</v>
          </cell>
          <cell r="S750" t="str">
            <v>NA</v>
          </cell>
          <cell r="T750">
            <v>8</v>
          </cell>
          <cell r="U750">
            <v>1975</v>
          </cell>
          <cell r="V750" t="str">
            <v>NA</v>
          </cell>
          <cell r="W750">
            <v>8</v>
          </cell>
          <cell r="X750">
            <v>1975</v>
          </cell>
          <cell r="Y750">
            <v>1</v>
          </cell>
          <cell r="Z750">
            <v>45</v>
          </cell>
          <cell r="AA750">
            <v>35</v>
          </cell>
          <cell r="AB750">
            <v>0</v>
          </cell>
          <cell r="AC750" t="str">
            <v>Baits</v>
          </cell>
          <cell r="AD750" t="str">
            <v>At each locality 80 shallow glass ashtrays were placed in an 8 x 10 bait grid with approximately 5-m spacing paced off among bait stations. The edges of the trays were flush with the surrounding soil surface. As in Brown et al. (1975). strips of masking tape were affixed to the trays to facilitate entrance and exit of ants, and one quarter-inch hardwarecloth was secured across the trays to prevent access by rodents; the screen did not interfere with the movements of ants. Baits consisted of barley seeds, ground in a grain mill to produce a variety of particle sizes ranging from entire seeds and large fragments to fine powder, and these were replenished continuously as foraging ants depleted them. Seed-eating ants were censused by direct observation of the numbers of individuals of each species removing seeds from each bait tray during a 60-s observation period, once every 2 h for a full cycle of diurnal and nocturnal surface temperatures.</v>
          </cell>
          <cell r="AE750">
            <v>0</v>
          </cell>
          <cell r="AF750">
            <v>0</v>
          </cell>
          <cell r="AG750">
            <v>0</v>
          </cell>
          <cell r="AH750">
            <v>0</v>
          </cell>
          <cell r="AI750">
            <v>0</v>
          </cell>
          <cell r="AJ750">
            <v>80</v>
          </cell>
          <cell r="AK750">
            <v>0</v>
          </cell>
          <cell r="AL750">
            <v>5</v>
          </cell>
          <cell r="AM750">
            <v>1440</v>
          </cell>
          <cell r="AN750">
            <v>0</v>
          </cell>
          <cell r="AO750">
            <v>0</v>
          </cell>
          <cell r="AP750">
            <v>0</v>
          </cell>
          <cell r="AQ750">
            <v>0</v>
          </cell>
          <cell r="AR750">
            <v>0</v>
          </cell>
          <cell r="AS750">
            <v>0</v>
          </cell>
          <cell r="AT750" t="str">
            <v>Desert</v>
          </cell>
          <cell r="AU750" t="str">
            <v>Undisturbed</v>
          </cell>
          <cell r="AV750" t="str">
            <v>NA</v>
          </cell>
          <cell r="AW750" t="str">
            <v>NA</v>
          </cell>
          <cell r="AX750" t="str">
            <v>NA</v>
          </cell>
          <cell r="AY750" t="str">
            <v>NA</v>
          </cell>
        </row>
        <row r="751">
          <cell r="A751" t="str">
            <v>Davidson_1977_05</v>
          </cell>
          <cell r="B751" t="str">
            <v>Gibb, Heloise</v>
          </cell>
          <cell r="C751" t="str">
            <v>North America</v>
          </cell>
          <cell r="D751" t="str">
            <v>U.S.A.</v>
          </cell>
          <cell r="E751" t="str">
            <v>Arizona</v>
          </cell>
          <cell r="F751" t="str">
            <v>Gila Bend</v>
          </cell>
          <cell r="G751" t="str">
            <v>Maricopa</v>
          </cell>
          <cell r="H751" t="str">
            <v>Desert</v>
          </cell>
          <cell r="I751">
            <v>225</v>
          </cell>
          <cell r="J751">
            <v>32.93</v>
          </cell>
          <cell r="K751">
            <v>-112.75</v>
          </cell>
          <cell r="L751" t="str">
            <v>Google Earth estimate</v>
          </cell>
          <cell r="M751" t="str">
            <v>NA</v>
          </cell>
          <cell r="N751" t="str">
            <v>NA</v>
          </cell>
          <cell r="O751">
            <v>3</v>
          </cell>
          <cell r="P751" t="str">
            <v>NA</v>
          </cell>
          <cell r="Q751" t="str">
            <v>NA</v>
          </cell>
          <cell r="R751" t="str">
            <v>NA</v>
          </cell>
          <cell r="S751" t="str">
            <v>NA</v>
          </cell>
          <cell r="T751">
            <v>8</v>
          </cell>
          <cell r="U751">
            <v>1975</v>
          </cell>
          <cell r="V751" t="str">
            <v>NA</v>
          </cell>
          <cell r="W751">
            <v>8</v>
          </cell>
          <cell r="X751">
            <v>1975</v>
          </cell>
          <cell r="Y751">
            <v>1</v>
          </cell>
          <cell r="Z751">
            <v>45</v>
          </cell>
          <cell r="AA751">
            <v>35</v>
          </cell>
          <cell r="AB751">
            <v>0</v>
          </cell>
          <cell r="AC751" t="str">
            <v>Baits</v>
          </cell>
          <cell r="AD751" t="str">
            <v>At each locality 80 shallow glass ashtrays were placed in an 8 x 10 bait grid with approximately 5-m spacing paced off among bait stations. The edges of the trays were flush with the surrounding soil surface. As in Brown et al. (1975). strips of masking tape were affixed to the trays to facilitate entrance and exit of ants, and one quarter-inch hardwarecloth was secured across the trays to prevent access by rodents; the screen did not interfere with the movements of ants. Baits consisted of barley seeds, ground in a grain mill to produce a variety of particle sizes ranging from entire seeds and large fragments to fine powder, and these were replenished continuously as foraging ants depleted them. Seed-eating ants were censused by direct observation of the numbers of individuals of each species removing seeds from each bait tray during a 60-s observation period, once every 2 h for a full cycle of diurnal and nocturnal surface temperatures.</v>
          </cell>
          <cell r="AE751">
            <v>0</v>
          </cell>
          <cell r="AF751">
            <v>0</v>
          </cell>
          <cell r="AG751">
            <v>0</v>
          </cell>
          <cell r="AH751">
            <v>0</v>
          </cell>
          <cell r="AI751">
            <v>0</v>
          </cell>
          <cell r="AJ751">
            <v>80</v>
          </cell>
          <cell r="AK751">
            <v>0</v>
          </cell>
          <cell r="AL751">
            <v>5</v>
          </cell>
          <cell r="AM751">
            <v>1440</v>
          </cell>
          <cell r="AN751">
            <v>0</v>
          </cell>
          <cell r="AO751">
            <v>0</v>
          </cell>
          <cell r="AP751">
            <v>0</v>
          </cell>
          <cell r="AQ751">
            <v>0</v>
          </cell>
          <cell r="AR751">
            <v>0</v>
          </cell>
          <cell r="AS751">
            <v>0</v>
          </cell>
          <cell r="AT751" t="str">
            <v>Desert</v>
          </cell>
          <cell r="AU751" t="str">
            <v>Undisturbed</v>
          </cell>
          <cell r="AV751" t="str">
            <v>NA</v>
          </cell>
          <cell r="AW751" t="str">
            <v>NA</v>
          </cell>
          <cell r="AX751" t="str">
            <v>NA</v>
          </cell>
          <cell r="AY751" t="str">
            <v>NA</v>
          </cell>
        </row>
        <row r="752">
          <cell r="A752" t="str">
            <v>Davidson_1977_06</v>
          </cell>
          <cell r="B752" t="str">
            <v>Gibb, Heloise</v>
          </cell>
          <cell r="C752" t="str">
            <v>North America</v>
          </cell>
          <cell r="D752" t="str">
            <v>U.S.A.</v>
          </cell>
          <cell r="E752" t="str">
            <v>Arizona</v>
          </cell>
          <cell r="F752" t="str">
            <v>Casa Grande</v>
          </cell>
          <cell r="G752" t="str">
            <v>Pima</v>
          </cell>
          <cell r="H752" t="str">
            <v>Desert</v>
          </cell>
          <cell r="I752">
            <v>425</v>
          </cell>
          <cell r="J752">
            <v>32.81</v>
          </cell>
          <cell r="K752">
            <v>-111.78</v>
          </cell>
          <cell r="L752" t="str">
            <v>Google Earth estimate</v>
          </cell>
          <cell r="M752" t="str">
            <v>NA</v>
          </cell>
          <cell r="N752" t="str">
            <v>NA</v>
          </cell>
          <cell r="O752">
            <v>5</v>
          </cell>
          <cell r="P752" t="str">
            <v>NA</v>
          </cell>
          <cell r="Q752" t="str">
            <v>NA</v>
          </cell>
          <cell r="R752" t="str">
            <v>NA</v>
          </cell>
          <cell r="S752" t="str">
            <v>NA</v>
          </cell>
          <cell r="T752">
            <v>8</v>
          </cell>
          <cell r="U752">
            <v>1975</v>
          </cell>
          <cell r="V752" t="str">
            <v>NA</v>
          </cell>
          <cell r="W752">
            <v>8</v>
          </cell>
          <cell r="X752">
            <v>1975</v>
          </cell>
          <cell r="Y752">
            <v>1</v>
          </cell>
          <cell r="Z752">
            <v>45</v>
          </cell>
          <cell r="AA752">
            <v>35</v>
          </cell>
          <cell r="AB752">
            <v>0</v>
          </cell>
          <cell r="AC752" t="str">
            <v>Baits</v>
          </cell>
          <cell r="AD752" t="str">
            <v>At each locality 80 shallow glass ashtrays were placed in an 8 x 10 bait grid with approximately 5-m spacing paced off among bait stations. The edges of the trays were flush with the surrounding soil surface. As in Brown et al. (1975). strips of masking tape were affixed to the trays to facilitate entrance and exit of ants, and one quarter-inch hardwarecloth was secured across the trays to prevent access by rodents; the screen did not interfere with the movements of ants. Baits consisted of barley seeds, ground in a grain mill to produce a variety of particle sizes ranging from entire seeds and large fragments to fine powder, and these were replenished continuously as foraging ants depleted them. Seed-eating ants were censused by direct observation of the numbers of individuals of each species removing seeds from each bait tray during a 60-s observation period, once every 2 h for a full cycle of diurnal and nocturnal surface temperatures.</v>
          </cell>
          <cell r="AE752">
            <v>0</v>
          </cell>
          <cell r="AF752">
            <v>0</v>
          </cell>
          <cell r="AG752">
            <v>0</v>
          </cell>
          <cell r="AH752">
            <v>0</v>
          </cell>
          <cell r="AI752">
            <v>0</v>
          </cell>
          <cell r="AJ752">
            <v>80</v>
          </cell>
          <cell r="AK752">
            <v>0</v>
          </cell>
          <cell r="AL752">
            <v>5</v>
          </cell>
          <cell r="AM752">
            <v>1440</v>
          </cell>
          <cell r="AN752">
            <v>0</v>
          </cell>
          <cell r="AO752">
            <v>0</v>
          </cell>
          <cell r="AP752">
            <v>0</v>
          </cell>
          <cell r="AQ752">
            <v>0</v>
          </cell>
          <cell r="AR752">
            <v>0</v>
          </cell>
          <cell r="AS752">
            <v>0</v>
          </cell>
          <cell r="AT752" t="str">
            <v>Desert</v>
          </cell>
          <cell r="AU752" t="str">
            <v>Undisturbed</v>
          </cell>
          <cell r="AV752" t="str">
            <v>NA</v>
          </cell>
          <cell r="AW752" t="str">
            <v>NA</v>
          </cell>
          <cell r="AX752" t="str">
            <v>NA</v>
          </cell>
          <cell r="AY752" t="str">
            <v>NA</v>
          </cell>
        </row>
        <row r="753">
          <cell r="A753" t="str">
            <v>Davidson_1977_07</v>
          </cell>
          <cell r="B753" t="str">
            <v>Gibb, Heloise</v>
          </cell>
          <cell r="C753" t="str">
            <v>North America</v>
          </cell>
          <cell r="D753" t="str">
            <v>U.S.A.</v>
          </cell>
          <cell r="E753" t="str">
            <v>Arizona</v>
          </cell>
          <cell r="F753" t="str">
            <v>Ajo</v>
          </cell>
          <cell r="G753" t="str">
            <v>Pima</v>
          </cell>
          <cell r="H753" t="str">
            <v>Desert</v>
          </cell>
          <cell r="I753">
            <v>537</v>
          </cell>
          <cell r="J753">
            <v>32.380000000000003</v>
          </cell>
          <cell r="K753">
            <v>-112.86</v>
          </cell>
          <cell r="L753" t="str">
            <v>Google Earth estimate</v>
          </cell>
          <cell r="M753" t="str">
            <v>NA</v>
          </cell>
          <cell r="N753" t="str">
            <v>NA</v>
          </cell>
          <cell r="O753">
            <v>7</v>
          </cell>
          <cell r="P753" t="str">
            <v>NA</v>
          </cell>
          <cell r="Q753" t="str">
            <v>NA</v>
          </cell>
          <cell r="R753" t="str">
            <v>NA</v>
          </cell>
          <cell r="S753" t="str">
            <v>NA</v>
          </cell>
          <cell r="T753">
            <v>8</v>
          </cell>
          <cell r="U753">
            <v>1975</v>
          </cell>
          <cell r="V753" t="str">
            <v>NA</v>
          </cell>
          <cell r="W753">
            <v>8</v>
          </cell>
          <cell r="X753">
            <v>1975</v>
          </cell>
          <cell r="Y753">
            <v>1</v>
          </cell>
          <cell r="Z753">
            <v>45</v>
          </cell>
          <cell r="AA753">
            <v>35</v>
          </cell>
          <cell r="AB753">
            <v>0</v>
          </cell>
          <cell r="AC753" t="str">
            <v>Baits</v>
          </cell>
          <cell r="AD753" t="str">
            <v>At each locality 80 shallow glass ashtrays were placed in an 8 x 10 bait grid with approximately 5-m spacing paced off among bait stations. The edges of the trays were flush with the surrounding soil surface. As in Brown et al. (1975). strips of masking tape were affixed to the trays to facilitate entrance and exit of ants, and one quarter-inch hardwarecloth was secured across the trays to prevent access by rodents; the screen did not interfere with the movements of ants. Baits consisted of barley seeds, ground in a grain mill to produce a variety of particle sizes ranging from entire seeds and large fragments to fine powder, and these were replenished continuously as foraging ants depleted them. Seed-eating ants were censused by direct observation of the numbers of individuals of each species removing seeds from each bait tray during a 60-s observation period, once every 2 h for a full cycle of diurnal and nocturnal surface temperatures.</v>
          </cell>
          <cell r="AE753">
            <v>0</v>
          </cell>
          <cell r="AF753">
            <v>0</v>
          </cell>
          <cell r="AG753">
            <v>0</v>
          </cell>
          <cell r="AH753">
            <v>0</v>
          </cell>
          <cell r="AI753">
            <v>0</v>
          </cell>
          <cell r="AJ753">
            <v>80</v>
          </cell>
          <cell r="AK753">
            <v>0</v>
          </cell>
          <cell r="AL753">
            <v>5</v>
          </cell>
          <cell r="AM753">
            <v>1440</v>
          </cell>
          <cell r="AN753">
            <v>0</v>
          </cell>
          <cell r="AO753">
            <v>0</v>
          </cell>
          <cell r="AP753">
            <v>0</v>
          </cell>
          <cell r="AQ753">
            <v>0</v>
          </cell>
          <cell r="AR753">
            <v>0</v>
          </cell>
          <cell r="AS753">
            <v>0</v>
          </cell>
          <cell r="AT753" t="str">
            <v>Desert</v>
          </cell>
          <cell r="AU753" t="str">
            <v>Undisturbed</v>
          </cell>
          <cell r="AV753" t="str">
            <v>NA</v>
          </cell>
          <cell r="AW753" t="str">
            <v>NA</v>
          </cell>
          <cell r="AX753" t="str">
            <v>NA</v>
          </cell>
          <cell r="AY753" t="str">
            <v>NA</v>
          </cell>
        </row>
        <row r="754">
          <cell r="A754" t="str">
            <v>Davidson_1977_08</v>
          </cell>
          <cell r="B754" t="str">
            <v>Gibb, Heloise</v>
          </cell>
          <cell r="C754" t="str">
            <v>North America</v>
          </cell>
          <cell r="D754" t="str">
            <v>U.S.A.</v>
          </cell>
          <cell r="E754" t="str">
            <v>California</v>
          </cell>
          <cell r="F754" t="str">
            <v>Baker</v>
          </cell>
          <cell r="G754" t="str">
            <v>San Bernadino</v>
          </cell>
          <cell r="H754" t="str">
            <v>Desert</v>
          </cell>
          <cell r="I754">
            <v>287</v>
          </cell>
          <cell r="J754">
            <v>35.21</v>
          </cell>
          <cell r="K754">
            <v>-116.01</v>
          </cell>
          <cell r="L754" t="str">
            <v>Google Earth estimate</v>
          </cell>
          <cell r="M754" t="str">
            <v>NA</v>
          </cell>
          <cell r="N754" t="str">
            <v>NA</v>
          </cell>
          <cell r="O754">
            <v>2</v>
          </cell>
          <cell r="P754" t="str">
            <v>NA</v>
          </cell>
          <cell r="Q754" t="str">
            <v>NA</v>
          </cell>
          <cell r="R754" t="str">
            <v>NA</v>
          </cell>
          <cell r="S754" t="str">
            <v>NA</v>
          </cell>
          <cell r="T754">
            <v>8</v>
          </cell>
          <cell r="U754">
            <v>1975</v>
          </cell>
          <cell r="V754" t="str">
            <v>NA</v>
          </cell>
          <cell r="W754">
            <v>8</v>
          </cell>
          <cell r="X754">
            <v>1975</v>
          </cell>
          <cell r="Y754">
            <v>1</v>
          </cell>
          <cell r="Z754">
            <v>45</v>
          </cell>
          <cell r="AA754">
            <v>35</v>
          </cell>
          <cell r="AB754">
            <v>0</v>
          </cell>
          <cell r="AC754" t="str">
            <v>Baits</v>
          </cell>
          <cell r="AD754" t="str">
            <v>At each locality 80 shallow glass ashtrays were placed in an 8 x 10 bait grid with approximately 5-m spacing paced off among bait stations. The edges of the trays were flush with the surrounding soil surface. As in Brown et al. (1975). strips of masking tape were affixed to the trays to facilitate entrance and exit of ants, and one quarter-inch hardwarecloth was secured across the trays to prevent access by rodents; the screen did not interfere with the movements of ants. Baits consisted of barley seeds, ground in a grain mill to produce a variety of particle sizes ranging from entire seeds and large fragments to fine powder, and these were replenished continuously as foraging ants depleted them. Seed-eating ants were censused by direct observation of the numbers of individuals of each species removing seeds from each bait tray during a 60-s observation period, once every 2 h for a full cycle of diurnal and nocturnal surface temperatures.</v>
          </cell>
          <cell r="AE754">
            <v>0</v>
          </cell>
          <cell r="AF754">
            <v>0</v>
          </cell>
          <cell r="AG754">
            <v>0</v>
          </cell>
          <cell r="AH754">
            <v>0</v>
          </cell>
          <cell r="AI754">
            <v>0</v>
          </cell>
          <cell r="AJ754">
            <v>80</v>
          </cell>
          <cell r="AK754">
            <v>0</v>
          </cell>
          <cell r="AL754">
            <v>5</v>
          </cell>
          <cell r="AM754">
            <v>1440</v>
          </cell>
          <cell r="AN754">
            <v>0</v>
          </cell>
          <cell r="AO754">
            <v>0</v>
          </cell>
          <cell r="AP754">
            <v>0</v>
          </cell>
          <cell r="AQ754">
            <v>0</v>
          </cell>
          <cell r="AR754">
            <v>0</v>
          </cell>
          <cell r="AS754">
            <v>0</v>
          </cell>
          <cell r="AT754" t="str">
            <v>Desert</v>
          </cell>
          <cell r="AU754" t="str">
            <v>Undisturbed</v>
          </cell>
          <cell r="AV754" t="str">
            <v>NA</v>
          </cell>
          <cell r="AW754" t="str">
            <v>NA</v>
          </cell>
          <cell r="AX754" t="str">
            <v>NA</v>
          </cell>
          <cell r="AY754" t="str">
            <v>NA</v>
          </cell>
        </row>
        <row r="755">
          <cell r="A755" t="str">
            <v>Davidson_1977_09</v>
          </cell>
          <cell r="B755" t="str">
            <v>Gibb, Heloise</v>
          </cell>
          <cell r="C755" t="str">
            <v>North America</v>
          </cell>
          <cell r="D755" t="str">
            <v>U.S.A.</v>
          </cell>
          <cell r="E755" t="str">
            <v>California</v>
          </cell>
          <cell r="F755" t="str">
            <v>Barstow</v>
          </cell>
          <cell r="G755" t="str">
            <v>San Bernadino</v>
          </cell>
          <cell r="H755" t="str">
            <v>Desert</v>
          </cell>
          <cell r="I755">
            <v>659</v>
          </cell>
          <cell r="J755">
            <v>34.99</v>
          </cell>
          <cell r="K755">
            <v>-116.98</v>
          </cell>
          <cell r="L755" t="str">
            <v>Google Earth estimate</v>
          </cell>
          <cell r="M755" t="str">
            <v>NA</v>
          </cell>
          <cell r="N755" t="str">
            <v>NA</v>
          </cell>
          <cell r="O755">
            <v>2</v>
          </cell>
          <cell r="P755" t="str">
            <v>NA</v>
          </cell>
          <cell r="Q755" t="str">
            <v>NA</v>
          </cell>
          <cell r="R755" t="str">
            <v>NA</v>
          </cell>
          <cell r="S755" t="str">
            <v>NA</v>
          </cell>
          <cell r="T755">
            <v>8</v>
          </cell>
          <cell r="U755">
            <v>1975</v>
          </cell>
          <cell r="V755" t="str">
            <v>NA</v>
          </cell>
          <cell r="W755">
            <v>8</v>
          </cell>
          <cell r="X755">
            <v>1975</v>
          </cell>
          <cell r="Y755">
            <v>1</v>
          </cell>
          <cell r="Z755">
            <v>45</v>
          </cell>
          <cell r="AA755">
            <v>35</v>
          </cell>
          <cell r="AB755">
            <v>0</v>
          </cell>
          <cell r="AC755" t="str">
            <v>Baits</v>
          </cell>
          <cell r="AD755" t="str">
            <v>At each locality 80 shallow glass ashtrays were placed in an 8 x 10 bait grid with approximately 5-m spacing paced off among bait stations. The edges of the trays were flush with the surrounding soil surface. As in Brown et al. (1975). strips of masking tape were affixed to the trays to facilitate entrance and exit of ants, and one quarter-inch hardwarecloth was secured across the trays to prevent access by rodents; the screen did not interfere with the movements of ants. Baits consisted of barley seeds, ground in a grain mill to produce a variety of particle sizes ranging from entire seeds and large fragments to fine powder, and these were replenished continuously as foraging ants depleted them. Seed-eating ants were censused by direct observation of the numbers of individuals of each species removing seeds from each bait tray during a 60-s observation period, once every 2 h for a full cycle of diurnal and nocturnal surface temperatures.</v>
          </cell>
          <cell r="AE755">
            <v>0</v>
          </cell>
          <cell r="AF755">
            <v>0</v>
          </cell>
          <cell r="AG755">
            <v>0</v>
          </cell>
          <cell r="AH755">
            <v>0</v>
          </cell>
          <cell r="AI755">
            <v>0</v>
          </cell>
          <cell r="AJ755">
            <v>80</v>
          </cell>
          <cell r="AK755">
            <v>0</v>
          </cell>
          <cell r="AL755">
            <v>5</v>
          </cell>
          <cell r="AM755">
            <v>1440</v>
          </cell>
          <cell r="AN755">
            <v>0</v>
          </cell>
          <cell r="AO755">
            <v>0</v>
          </cell>
          <cell r="AP755">
            <v>0</v>
          </cell>
          <cell r="AQ755">
            <v>0</v>
          </cell>
          <cell r="AR755">
            <v>0</v>
          </cell>
          <cell r="AS755">
            <v>0</v>
          </cell>
          <cell r="AT755" t="str">
            <v>Desert</v>
          </cell>
          <cell r="AU755" t="str">
            <v>Undisturbed</v>
          </cell>
          <cell r="AV755" t="str">
            <v>NA</v>
          </cell>
          <cell r="AW755" t="str">
            <v>NA</v>
          </cell>
          <cell r="AX755" t="str">
            <v>NA</v>
          </cell>
          <cell r="AY755" t="str">
            <v>NA</v>
          </cell>
        </row>
        <row r="756">
          <cell r="A756" t="str">
            <v>Davidson_1977_10</v>
          </cell>
          <cell r="B756" t="str">
            <v>Gibb, Heloise</v>
          </cell>
          <cell r="C756" t="str">
            <v>North America</v>
          </cell>
          <cell r="D756" t="str">
            <v>U.S.A.</v>
          </cell>
          <cell r="E756" t="str">
            <v>Arizona</v>
          </cell>
          <cell r="F756" t="str">
            <v>Welton</v>
          </cell>
          <cell r="G756" t="str">
            <v>Yuma</v>
          </cell>
          <cell r="H756" t="str">
            <v>Desert</v>
          </cell>
          <cell r="I756">
            <v>219</v>
          </cell>
          <cell r="J756">
            <v>32.74</v>
          </cell>
          <cell r="K756">
            <v>-114.02</v>
          </cell>
          <cell r="L756" t="str">
            <v>Google Earth estimate</v>
          </cell>
          <cell r="M756" t="str">
            <v>NA</v>
          </cell>
          <cell r="N756" t="str">
            <v>NA</v>
          </cell>
          <cell r="O756">
            <v>6</v>
          </cell>
          <cell r="P756" t="str">
            <v>NA</v>
          </cell>
          <cell r="Q756" t="str">
            <v>NA</v>
          </cell>
          <cell r="R756" t="str">
            <v>NA</v>
          </cell>
          <cell r="S756" t="str">
            <v>NA</v>
          </cell>
          <cell r="T756">
            <v>8</v>
          </cell>
          <cell r="U756">
            <v>1975</v>
          </cell>
          <cell r="V756" t="str">
            <v>NA</v>
          </cell>
          <cell r="W756">
            <v>8</v>
          </cell>
          <cell r="X756">
            <v>1975</v>
          </cell>
          <cell r="Y756">
            <v>1</v>
          </cell>
          <cell r="Z756">
            <v>45</v>
          </cell>
          <cell r="AA756">
            <v>35</v>
          </cell>
          <cell r="AB756">
            <v>0</v>
          </cell>
          <cell r="AC756" t="str">
            <v>Baits</v>
          </cell>
          <cell r="AD756" t="str">
            <v>At each locality 80 shallow glass ashtrays were placed in an 8 x 10 bait grid with approximately 5-m spacing paced off among bait stations. The edges of the trays were flush with the surrounding soil surface. As in Brown et al. (1975). strips of masking tape were affixed to the trays to facilitate entrance and exit of ants, and one quarter-inch hardwarecloth was secured across the trays to prevent access by rodents; the screen did not interfere with the movements of ants. Baits consisted of barley seeds, ground in a grain mill to produce a variety of particle sizes ranging from entire seeds and large fragments to fine powder, and these were replenished continuously as foraging ants depleted them. Seed-eating ants were censused by direct observation of the numbers of individuals of each species removing seeds from each bait tray during a 60-s observation period, once every 2 h for a full cycle of diurnal and nocturnal surface temperatures.</v>
          </cell>
          <cell r="AE756">
            <v>0</v>
          </cell>
          <cell r="AF756">
            <v>0</v>
          </cell>
          <cell r="AG756">
            <v>0</v>
          </cell>
          <cell r="AH756">
            <v>0</v>
          </cell>
          <cell r="AI756">
            <v>0</v>
          </cell>
          <cell r="AJ756">
            <v>80</v>
          </cell>
          <cell r="AK756">
            <v>0</v>
          </cell>
          <cell r="AL756">
            <v>5</v>
          </cell>
          <cell r="AM756">
            <v>1440</v>
          </cell>
          <cell r="AN756">
            <v>0</v>
          </cell>
          <cell r="AO756">
            <v>0</v>
          </cell>
          <cell r="AP756">
            <v>0</v>
          </cell>
          <cell r="AQ756">
            <v>0</v>
          </cell>
          <cell r="AR756">
            <v>0</v>
          </cell>
          <cell r="AS756">
            <v>0</v>
          </cell>
          <cell r="AT756" t="str">
            <v>Desert</v>
          </cell>
          <cell r="AU756" t="str">
            <v>Undisturbed</v>
          </cell>
          <cell r="AV756" t="str">
            <v>NA</v>
          </cell>
          <cell r="AW756" t="str">
            <v>NA</v>
          </cell>
          <cell r="AX756" t="str">
            <v>NA</v>
          </cell>
          <cell r="AY756" t="str">
            <v>NA</v>
          </cell>
        </row>
        <row r="757">
          <cell r="A757" t="str">
            <v>Dean&amp;Bond_1990_01</v>
          </cell>
          <cell r="B757" t="str">
            <v>Gibb, Heloise</v>
          </cell>
          <cell r="C757" t="str">
            <v>Africa</v>
          </cell>
          <cell r="D757" t="str">
            <v>South Africa</v>
          </cell>
          <cell r="E757" t="str">
            <v>Cape Province</v>
          </cell>
          <cell r="F757" t="str">
            <v>Hendrik Verwoerd Dam (now Gariep dam)</v>
          </cell>
          <cell r="G757" t="str">
            <v>I10</v>
          </cell>
          <cell r="H757" t="str">
            <v>grassland</v>
          </cell>
          <cell r="I757">
            <v>1275</v>
          </cell>
          <cell r="J757">
            <v>-30.62</v>
          </cell>
          <cell r="K757">
            <v>25.79</v>
          </cell>
          <cell r="L757" t="str">
            <v>In publication</v>
          </cell>
          <cell r="M757" t="str">
            <v>NA</v>
          </cell>
          <cell r="N757" t="str">
            <v>NA</v>
          </cell>
          <cell r="O757">
            <v>2</v>
          </cell>
          <cell r="P757" t="str">
            <v>NA</v>
          </cell>
          <cell r="Q757" t="str">
            <v>NA</v>
          </cell>
          <cell r="R757">
            <v>1</v>
          </cell>
          <cell r="S757" t="str">
            <v>NA</v>
          </cell>
          <cell r="T757" t="str">
            <v>NA</v>
          </cell>
          <cell r="U757">
            <v>1988</v>
          </cell>
          <cell r="V757" t="str">
            <v>NA</v>
          </cell>
          <cell r="W757" t="str">
            <v>NA</v>
          </cell>
          <cell r="X757">
            <v>1988</v>
          </cell>
          <cell r="Y757">
            <v>1</v>
          </cell>
          <cell r="Z757">
            <v>60</v>
          </cell>
          <cell r="AA757">
            <v>1</v>
          </cell>
          <cell r="AB757">
            <v>0</v>
          </cell>
          <cell r="AC757" t="str">
            <v>Baits</v>
          </cell>
          <cell r="AD757" t="str">
            <v>We sampled the presence of ants on islands by using transect lines, laid out at right angles to the shoreline, with 30 baits placed 2 m apart (resulting in a 60m transect). Bait used was plain, canned minced pilchards, which appeared to attract generalist and specialist foraging ants, including granivores and nectarivores. Transect lines were laid out and baited, and after waiting 10 min we went along the line, identifying and recording the ants present at each station. We also searched for any additional species in the general sample area.</v>
          </cell>
          <cell r="AE757">
            <v>0</v>
          </cell>
          <cell r="AF757">
            <v>0</v>
          </cell>
          <cell r="AG757">
            <v>0</v>
          </cell>
          <cell r="AH757">
            <v>0</v>
          </cell>
          <cell r="AI757">
            <v>0</v>
          </cell>
          <cell r="AJ757">
            <v>30</v>
          </cell>
          <cell r="AK757">
            <v>0</v>
          </cell>
          <cell r="AL757">
            <v>2</v>
          </cell>
          <cell r="AM757">
            <v>10</v>
          </cell>
          <cell r="AN757">
            <v>0</v>
          </cell>
          <cell r="AO757">
            <v>0</v>
          </cell>
          <cell r="AP757">
            <v>0</v>
          </cell>
          <cell r="AQ757">
            <v>0</v>
          </cell>
          <cell r="AR757">
            <v>0</v>
          </cell>
          <cell r="AS757">
            <v>0</v>
          </cell>
          <cell r="AT757" t="str">
            <v>Grassland</v>
          </cell>
          <cell r="AU757" t="str">
            <v>Disturbed</v>
          </cell>
          <cell r="AV757" t="str">
            <v>Other</v>
          </cell>
          <cell r="AW757" t="str">
            <v>NA</v>
          </cell>
          <cell r="AX757" t="str">
            <v>NA</v>
          </cell>
          <cell r="AY757" t="str">
            <v>Disturbance: Flooding (1988) caused by dam construction</v>
          </cell>
        </row>
        <row r="758">
          <cell r="A758" t="str">
            <v>Dean&amp;Bond_1990_02</v>
          </cell>
          <cell r="B758" t="str">
            <v>Gibb, Heloise</v>
          </cell>
          <cell r="C758" t="str">
            <v>Africa</v>
          </cell>
          <cell r="D758" t="str">
            <v>South Africa</v>
          </cell>
          <cell r="E758" t="str">
            <v>Cape Province</v>
          </cell>
          <cell r="F758" t="str">
            <v>Hendrik Verwoerd Dam (now Gariep dam)</v>
          </cell>
          <cell r="G758" t="str">
            <v>I17</v>
          </cell>
          <cell r="H758" t="str">
            <v>grassland</v>
          </cell>
          <cell r="I758">
            <v>1275</v>
          </cell>
          <cell r="J758">
            <v>-30.62</v>
          </cell>
          <cell r="K758">
            <v>25.79</v>
          </cell>
          <cell r="L758" t="str">
            <v>In publication</v>
          </cell>
          <cell r="M758" t="str">
            <v>NA</v>
          </cell>
          <cell r="N758" t="str">
            <v>NA</v>
          </cell>
          <cell r="O758">
            <v>2</v>
          </cell>
          <cell r="P758" t="str">
            <v>NA</v>
          </cell>
          <cell r="Q758" t="str">
            <v>NA</v>
          </cell>
          <cell r="R758">
            <v>1</v>
          </cell>
          <cell r="S758" t="str">
            <v>NA</v>
          </cell>
          <cell r="T758" t="str">
            <v>NA</v>
          </cell>
          <cell r="U758">
            <v>1988</v>
          </cell>
          <cell r="V758" t="str">
            <v>NA</v>
          </cell>
          <cell r="W758" t="str">
            <v>NA</v>
          </cell>
          <cell r="X758">
            <v>1988</v>
          </cell>
          <cell r="Y758">
            <v>1</v>
          </cell>
          <cell r="Z758">
            <v>60</v>
          </cell>
          <cell r="AA758">
            <v>1</v>
          </cell>
          <cell r="AB758">
            <v>0</v>
          </cell>
          <cell r="AC758" t="str">
            <v>Baits</v>
          </cell>
          <cell r="AD758" t="str">
            <v>We sampled the presence of ants on islands by using transect lines, laid out at right angles to the shoreline, with 30 baits placed 2 m apart (resulting in a 60m transect). Bait used was plain, canned minced pilchards, which appeared to attract generalist and specialist foraging ants, including granivores and nectarivores. Transect lines were laid out and baited, and after waiting 10 min we went along the line, identifying and recording the ants present at each station. We also searched for any additional species in the general sample area.</v>
          </cell>
          <cell r="AE758">
            <v>0</v>
          </cell>
          <cell r="AF758">
            <v>0</v>
          </cell>
          <cell r="AG758">
            <v>0</v>
          </cell>
          <cell r="AH758">
            <v>0</v>
          </cell>
          <cell r="AI758">
            <v>0</v>
          </cell>
          <cell r="AJ758">
            <v>30</v>
          </cell>
          <cell r="AK758">
            <v>0</v>
          </cell>
          <cell r="AL758">
            <v>2</v>
          </cell>
          <cell r="AM758">
            <v>10</v>
          </cell>
          <cell r="AN758">
            <v>0</v>
          </cell>
          <cell r="AO758">
            <v>0</v>
          </cell>
          <cell r="AP758">
            <v>0</v>
          </cell>
          <cell r="AQ758">
            <v>0</v>
          </cell>
          <cell r="AR758">
            <v>0</v>
          </cell>
          <cell r="AS758">
            <v>0</v>
          </cell>
          <cell r="AT758" t="str">
            <v>Grassland</v>
          </cell>
          <cell r="AU758" t="str">
            <v>Disturbed</v>
          </cell>
          <cell r="AV758" t="str">
            <v>Other</v>
          </cell>
          <cell r="AW758" t="str">
            <v>NA</v>
          </cell>
          <cell r="AX758" t="str">
            <v>NA</v>
          </cell>
          <cell r="AY758" t="str">
            <v>Disturbance: Flooding (1988) caused by dam construction</v>
          </cell>
        </row>
        <row r="759">
          <cell r="A759" t="str">
            <v>Dean&amp;Bond_1990_03</v>
          </cell>
          <cell r="B759" t="str">
            <v>Gibb, Heloise</v>
          </cell>
          <cell r="C759" t="str">
            <v>Africa</v>
          </cell>
          <cell r="D759" t="str">
            <v>South Africa</v>
          </cell>
          <cell r="E759" t="str">
            <v>Cape Province</v>
          </cell>
          <cell r="F759" t="str">
            <v>Hendrik Verwoerd Dam (now Gariep dam)</v>
          </cell>
          <cell r="G759" t="str">
            <v>I18A</v>
          </cell>
          <cell r="H759" t="str">
            <v>grassland</v>
          </cell>
          <cell r="I759">
            <v>1275</v>
          </cell>
          <cell r="J759">
            <v>-30.62</v>
          </cell>
          <cell r="K759">
            <v>25.79</v>
          </cell>
          <cell r="L759" t="str">
            <v>In publication</v>
          </cell>
          <cell r="M759" t="str">
            <v>NA</v>
          </cell>
          <cell r="N759" t="str">
            <v>NA</v>
          </cell>
          <cell r="O759">
            <v>8</v>
          </cell>
          <cell r="P759" t="str">
            <v>NA</v>
          </cell>
          <cell r="Q759" t="str">
            <v>NA</v>
          </cell>
          <cell r="R759">
            <v>1</v>
          </cell>
          <cell r="S759" t="str">
            <v>NA</v>
          </cell>
          <cell r="T759" t="str">
            <v>NA</v>
          </cell>
          <cell r="U759">
            <v>1988</v>
          </cell>
          <cell r="V759" t="str">
            <v>NA</v>
          </cell>
          <cell r="W759" t="str">
            <v>NA</v>
          </cell>
          <cell r="X759">
            <v>1988</v>
          </cell>
          <cell r="Y759">
            <v>1</v>
          </cell>
          <cell r="Z759">
            <v>60</v>
          </cell>
          <cell r="AA759">
            <v>1</v>
          </cell>
          <cell r="AB759">
            <v>0</v>
          </cell>
          <cell r="AC759" t="str">
            <v>Baits</v>
          </cell>
          <cell r="AD759" t="str">
            <v>We sampled the presence of ants on islands by using transect lines, laid out at right angles to the shoreline, with 30 baits placed 2 m apart (resulting in a 60m transect). Bait used was plain, canned minced pilchards, which appeared to attract generalist and specialist foraging ants, including granivores and nectarivores. Transect lines were laid out and baited, and after waiting 10 min we went along the line, identifying and recording the ants present at each station. We also searched for any additional species in the general sample area.</v>
          </cell>
          <cell r="AE759">
            <v>0</v>
          </cell>
          <cell r="AF759">
            <v>0</v>
          </cell>
          <cell r="AG759">
            <v>0</v>
          </cell>
          <cell r="AH759">
            <v>0</v>
          </cell>
          <cell r="AI759">
            <v>0</v>
          </cell>
          <cell r="AJ759">
            <v>30</v>
          </cell>
          <cell r="AK759">
            <v>0</v>
          </cell>
          <cell r="AL759">
            <v>2</v>
          </cell>
          <cell r="AM759">
            <v>10</v>
          </cell>
          <cell r="AN759">
            <v>0</v>
          </cell>
          <cell r="AO759">
            <v>0</v>
          </cell>
          <cell r="AP759">
            <v>0</v>
          </cell>
          <cell r="AQ759">
            <v>0</v>
          </cell>
          <cell r="AR759">
            <v>0</v>
          </cell>
          <cell r="AS759">
            <v>0</v>
          </cell>
          <cell r="AT759" t="str">
            <v>Grassland</v>
          </cell>
          <cell r="AU759" t="str">
            <v>Disturbed</v>
          </cell>
          <cell r="AV759" t="str">
            <v>Other</v>
          </cell>
          <cell r="AW759" t="str">
            <v>NA</v>
          </cell>
          <cell r="AX759" t="str">
            <v>NA</v>
          </cell>
          <cell r="AY759" t="str">
            <v>Disturbance: Flooding (1988) caused by dam construction</v>
          </cell>
        </row>
        <row r="760">
          <cell r="A760" t="str">
            <v>Dean&amp;Bond_1990_04</v>
          </cell>
          <cell r="B760" t="str">
            <v>Gibb, Heloise</v>
          </cell>
          <cell r="C760" t="str">
            <v>Africa</v>
          </cell>
          <cell r="D760" t="str">
            <v>South Africa</v>
          </cell>
          <cell r="E760" t="str">
            <v>Cape Province</v>
          </cell>
          <cell r="F760" t="str">
            <v>Hendrik Verwoerd Dam (now Gariep dam)</v>
          </cell>
          <cell r="G760" t="str">
            <v>I18B</v>
          </cell>
          <cell r="H760" t="str">
            <v>grassland</v>
          </cell>
          <cell r="I760">
            <v>1275</v>
          </cell>
          <cell r="J760">
            <v>-30.62</v>
          </cell>
          <cell r="K760">
            <v>25.79</v>
          </cell>
          <cell r="L760" t="str">
            <v>In publication</v>
          </cell>
          <cell r="M760" t="str">
            <v>NA</v>
          </cell>
          <cell r="N760" t="str">
            <v>NA</v>
          </cell>
          <cell r="O760">
            <v>6</v>
          </cell>
          <cell r="P760" t="str">
            <v>NA</v>
          </cell>
          <cell r="Q760" t="str">
            <v>NA</v>
          </cell>
          <cell r="R760">
            <v>1</v>
          </cell>
          <cell r="S760" t="str">
            <v>NA</v>
          </cell>
          <cell r="T760" t="str">
            <v>NA</v>
          </cell>
          <cell r="U760">
            <v>1988</v>
          </cell>
          <cell r="V760" t="str">
            <v>NA</v>
          </cell>
          <cell r="W760" t="str">
            <v>NA</v>
          </cell>
          <cell r="X760">
            <v>1988</v>
          </cell>
          <cell r="Y760">
            <v>1</v>
          </cell>
          <cell r="Z760">
            <v>60</v>
          </cell>
          <cell r="AA760">
            <v>1</v>
          </cell>
          <cell r="AB760">
            <v>0</v>
          </cell>
          <cell r="AC760" t="str">
            <v>Baits</v>
          </cell>
          <cell r="AD760" t="str">
            <v>We sampled the presence of ants on islands by using transect lines, laid out at right angles to the shoreline, with 30 baits placed 2 m apart (resulting in a 60m transect). Bait used was plain, canned minced pilchards, which appeared to attract generalist and specialist foraging ants, including granivores and nectarivores. Transect lines were laid out and baited, and after waiting 10 min we went along the line, identifying and recording the ants present at each station. We also searched for any additional species in the general sample area.</v>
          </cell>
          <cell r="AE760">
            <v>0</v>
          </cell>
          <cell r="AF760">
            <v>0</v>
          </cell>
          <cell r="AG760">
            <v>0</v>
          </cell>
          <cell r="AH760">
            <v>0</v>
          </cell>
          <cell r="AI760">
            <v>0</v>
          </cell>
          <cell r="AJ760">
            <v>30</v>
          </cell>
          <cell r="AK760">
            <v>0</v>
          </cell>
          <cell r="AL760">
            <v>2</v>
          </cell>
          <cell r="AM760">
            <v>10</v>
          </cell>
          <cell r="AN760">
            <v>0</v>
          </cell>
          <cell r="AO760">
            <v>0</v>
          </cell>
          <cell r="AP760">
            <v>0</v>
          </cell>
          <cell r="AQ760">
            <v>0</v>
          </cell>
          <cell r="AR760">
            <v>0</v>
          </cell>
          <cell r="AS760">
            <v>0</v>
          </cell>
          <cell r="AT760" t="str">
            <v>Grassland</v>
          </cell>
          <cell r="AU760" t="str">
            <v>Disturbed</v>
          </cell>
          <cell r="AV760" t="str">
            <v>Other</v>
          </cell>
          <cell r="AW760" t="str">
            <v>NA</v>
          </cell>
          <cell r="AX760" t="str">
            <v>NA</v>
          </cell>
          <cell r="AY760" t="str">
            <v>Disturbance: Flooding (1988) caused by dam construction</v>
          </cell>
        </row>
        <row r="761">
          <cell r="A761" t="str">
            <v>Dean&amp;Bond_1990_05</v>
          </cell>
          <cell r="B761" t="str">
            <v>Gibb, Heloise</v>
          </cell>
          <cell r="C761" t="str">
            <v>Africa</v>
          </cell>
          <cell r="D761" t="str">
            <v>South Africa</v>
          </cell>
          <cell r="E761" t="str">
            <v>Cape Province</v>
          </cell>
          <cell r="F761" t="str">
            <v>Hendrik Verwoerd Dam (now Gariep dam)</v>
          </cell>
          <cell r="G761" t="str">
            <v>I25</v>
          </cell>
          <cell r="H761" t="str">
            <v>grassland</v>
          </cell>
          <cell r="I761">
            <v>1275</v>
          </cell>
          <cell r="J761">
            <v>-30.62</v>
          </cell>
          <cell r="K761">
            <v>25.79</v>
          </cell>
          <cell r="L761" t="str">
            <v>In publication</v>
          </cell>
          <cell r="M761" t="str">
            <v>NA</v>
          </cell>
          <cell r="N761" t="str">
            <v>NA</v>
          </cell>
          <cell r="O761">
            <v>8</v>
          </cell>
          <cell r="P761" t="str">
            <v>NA</v>
          </cell>
          <cell r="Q761" t="str">
            <v>NA</v>
          </cell>
          <cell r="R761">
            <v>1</v>
          </cell>
          <cell r="S761" t="str">
            <v>NA</v>
          </cell>
          <cell r="T761" t="str">
            <v>NA</v>
          </cell>
          <cell r="U761">
            <v>1988</v>
          </cell>
          <cell r="V761" t="str">
            <v>NA</v>
          </cell>
          <cell r="W761" t="str">
            <v>NA</v>
          </cell>
          <cell r="X761">
            <v>1988</v>
          </cell>
          <cell r="Y761">
            <v>1</v>
          </cell>
          <cell r="Z761">
            <v>60</v>
          </cell>
          <cell r="AA761">
            <v>1</v>
          </cell>
          <cell r="AB761">
            <v>0</v>
          </cell>
          <cell r="AC761" t="str">
            <v>Baits</v>
          </cell>
          <cell r="AD761" t="str">
            <v>We sampled the presence of ants on islands by using transect lines, laid out at right angles to the shoreline, with 30 baits placed 2 m apart (resulting in a 60m transect). Bait used was plain, canned minced pilchards, which appeared to attract generalist and specialist foraging ants, including granivores and nectarivores. Transect lines were laid out and baited, and after waiting 10 min we went along the line, identifying and recording the ants present at each station. We also searched for any additional species in the general sample area.</v>
          </cell>
          <cell r="AE761">
            <v>0</v>
          </cell>
          <cell r="AF761">
            <v>0</v>
          </cell>
          <cell r="AG761">
            <v>0</v>
          </cell>
          <cell r="AH761">
            <v>0</v>
          </cell>
          <cell r="AI761">
            <v>0</v>
          </cell>
          <cell r="AJ761">
            <v>30</v>
          </cell>
          <cell r="AK761">
            <v>0</v>
          </cell>
          <cell r="AL761">
            <v>2</v>
          </cell>
          <cell r="AM761">
            <v>10</v>
          </cell>
          <cell r="AN761">
            <v>0</v>
          </cell>
          <cell r="AO761">
            <v>0</v>
          </cell>
          <cell r="AP761">
            <v>0</v>
          </cell>
          <cell r="AQ761">
            <v>0</v>
          </cell>
          <cell r="AR761">
            <v>0</v>
          </cell>
          <cell r="AS761">
            <v>0</v>
          </cell>
          <cell r="AT761" t="str">
            <v>Grassland</v>
          </cell>
          <cell r="AU761" t="str">
            <v>Disturbed</v>
          </cell>
          <cell r="AV761" t="str">
            <v>Other</v>
          </cell>
          <cell r="AW761" t="str">
            <v>NA</v>
          </cell>
          <cell r="AX761" t="str">
            <v>NA</v>
          </cell>
          <cell r="AY761" t="str">
            <v>Disturbance: Flooding (1988) caused by dam construction</v>
          </cell>
        </row>
        <row r="762">
          <cell r="A762" t="str">
            <v>Dean&amp;Bond_1990_06</v>
          </cell>
          <cell r="B762" t="str">
            <v>Gibb, Heloise</v>
          </cell>
          <cell r="C762" t="str">
            <v>Africa</v>
          </cell>
          <cell r="D762" t="str">
            <v>South Africa</v>
          </cell>
          <cell r="E762" t="str">
            <v>Cape Province</v>
          </cell>
          <cell r="F762" t="str">
            <v>Hendrik Verwoerd Dam (now Gariep dam)</v>
          </cell>
          <cell r="G762" t="str">
            <v>I4</v>
          </cell>
          <cell r="H762" t="str">
            <v>grassland</v>
          </cell>
          <cell r="I762">
            <v>1275</v>
          </cell>
          <cell r="J762">
            <v>-30.62</v>
          </cell>
          <cell r="K762">
            <v>25.79</v>
          </cell>
          <cell r="L762" t="str">
            <v>In publication</v>
          </cell>
          <cell r="M762" t="str">
            <v>NA</v>
          </cell>
          <cell r="N762" t="str">
            <v>NA</v>
          </cell>
          <cell r="O762">
            <v>1</v>
          </cell>
          <cell r="P762" t="str">
            <v>NA</v>
          </cell>
          <cell r="Q762" t="str">
            <v>NA</v>
          </cell>
          <cell r="R762">
            <v>1</v>
          </cell>
          <cell r="S762" t="str">
            <v>NA</v>
          </cell>
          <cell r="T762" t="str">
            <v>NA</v>
          </cell>
          <cell r="U762">
            <v>1988</v>
          </cell>
          <cell r="V762" t="str">
            <v>NA</v>
          </cell>
          <cell r="W762" t="str">
            <v>NA</v>
          </cell>
          <cell r="X762">
            <v>1988</v>
          </cell>
          <cell r="Y762">
            <v>1</v>
          </cell>
          <cell r="Z762">
            <v>60</v>
          </cell>
          <cell r="AA762">
            <v>1</v>
          </cell>
          <cell r="AB762">
            <v>0</v>
          </cell>
          <cell r="AC762" t="str">
            <v>Baits</v>
          </cell>
          <cell r="AD762" t="str">
            <v>We sampled the presence of ants on islands by using transect lines, laid out at right angles to the shoreline, with 30 baits placed 2 m apart (resulting in a 60m transect). Bait used was plain, canned minced pilchards, which appeared to attract generalist and specialist foraging ants, including granivores and nectarivores. Transect lines were laid out and baited, and after waiting 10 min we went along the line, identifying and recording the ants present at each station. We also searched for any additional species in the general sample area.</v>
          </cell>
          <cell r="AE762">
            <v>0</v>
          </cell>
          <cell r="AF762">
            <v>0</v>
          </cell>
          <cell r="AG762">
            <v>0</v>
          </cell>
          <cell r="AH762">
            <v>0</v>
          </cell>
          <cell r="AI762">
            <v>0</v>
          </cell>
          <cell r="AJ762">
            <v>30</v>
          </cell>
          <cell r="AK762">
            <v>0</v>
          </cell>
          <cell r="AL762">
            <v>2</v>
          </cell>
          <cell r="AM762">
            <v>10</v>
          </cell>
          <cell r="AN762">
            <v>0</v>
          </cell>
          <cell r="AO762">
            <v>0</v>
          </cell>
          <cell r="AP762">
            <v>0</v>
          </cell>
          <cell r="AQ762">
            <v>0</v>
          </cell>
          <cell r="AR762">
            <v>0</v>
          </cell>
          <cell r="AS762">
            <v>0</v>
          </cell>
          <cell r="AT762" t="str">
            <v>Grassland</v>
          </cell>
          <cell r="AU762" t="str">
            <v>Disturbed</v>
          </cell>
          <cell r="AV762" t="str">
            <v>Other</v>
          </cell>
          <cell r="AW762" t="str">
            <v>NA</v>
          </cell>
          <cell r="AX762" t="str">
            <v>NA</v>
          </cell>
          <cell r="AY762" t="str">
            <v>Disturbance: Flooding (1988) caused by dam construction</v>
          </cell>
        </row>
        <row r="763">
          <cell r="A763" t="str">
            <v>Dean&amp;Bond_1990_07</v>
          </cell>
          <cell r="B763" t="str">
            <v>Gibb, Heloise</v>
          </cell>
          <cell r="C763" t="str">
            <v>Africa</v>
          </cell>
          <cell r="D763" t="str">
            <v>South Africa</v>
          </cell>
          <cell r="E763" t="str">
            <v>Cape Province</v>
          </cell>
          <cell r="F763" t="str">
            <v>Hendrik Verwoerd Dam (now Gariep dam)</v>
          </cell>
          <cell r="G763" t="str">
            <v>I6</v>
          </cell>
          <cell r="H763" t="str">
            <v>grassland</v>
          </cell>
          <cell r="I763">
            <v>1275</v>
          </cell>
          <cell r="J763">
            <v>-30.62</v>
          </cell>
          <cell r="K763">
            <v>25.79</v>
          </cell>
          <cell r="L763" t="str">
            <v>In publication</v>
          </cell>
          <cell r="M763" t="str">
            <v>NA</v>
          </cell>
          <cell r="N763" t="str">
            <v>NA</v>
          </cell>
          <cell r="O763">
            <v>4</v>
          </cell>
          <cell r="P763" t="str">
            <v>NA</v>
          </cell>
          <cell r="Q763" t="str">
            <v>NA</v>
          </cell>
          <cell r="R763">
            <v>1</v>
          </cell>
          <cell r="S763" t="str">
            <v>NA</v>
          </cell>
          <cell r="T763" t="str">
            <v>NA</v>
          </cell>
          <cell r="U763">
            <v>1988</v>
          </cell>
          <cell r="V763" t="str">
            <v>NA</v>
          </cell>
          <cell r="W763" t="str">
            <v>NA</v>
          </cell>
          <cell r="X763">
            <v>1988</v>
          </cell>
          <cell r="Y763">
            <v>1</v>
          </cell>
          <cell r="Z763">
            <v>60</v>
          </cell>
          <cell r="AA763">
            <v>1</v>
          </cell>
          <cell r="AB763">
            <v>0</v>
          </cell>
          <cell r="AC763" t="str">
            <v>Baits</v>
          </cell>
          <cell r="AD763" t="str">
            <v>We sampled the presence of ants on islands by using transect lines, laid out at right angles to the shoreline, with 30 baits placed 2 m apart (resulting in a 60m transect). Bait used was plain, canned minced pilchards, which appeared to attract generalist and specialist foraging ants, including granivores and nectarivores. Transect lines were laid out and baited, and after waiting 10 min we went along the line, identifying and recording the ants present at each station. We also searched for any additional species in the general sample area.</v>
          </cell>
          <cell r="AE763">
            <v>0</v>
          </cell>
          <cell r="AF763">
            <v>0</v>
          </cell>
          <cell r="AG763">
            <v>0</v>
          </cell>
          <cell r="AH763">
            <v>0</v>
          </cell>
          <cell r="AI763">
            <v>0</v>
          </cell>
          <cell r="AJ763">
            <v>30</v>
          </cell>
          <cell r="AK763">
            <v>0</v>
          </cell>
          <cell r="AL763">
            <v>2</v>
          </cell>
          <cell r="AM763">
            <v>10</v>
          </cell>
          <cell r="AN763">
            <v>0</v>
          </cell>
          <cell r="AO763">
            <v>0</v>
          </cell>
          <cell r="AP763">
            <v>0</v>
          </cell>
          <cell r="AQ763">
            <v>0</v>
          </cell>
          <cell r="AR763">
            <v>0</v>
          </cell>
          <cell r="AS763">
            <v>0</v>
          </cell>
          <cell r="AT763" t="str">
            <v>Grassland</v>
          </cell>
          <cell r="AU763" t="str">
            <v>Disturbed</v>
          </cell>
          <cell r="AV763" t="str">
            <v>Other</v>
          </cell>
          <cell r="AW763" t="str">
            <v>NA</v>
          </cell>
          <cell r="AX763" t="str">
            <v>NA</v>
          </cell>
          <cell r="AY763" t="str">
            <v>Disturbance: Flooding (1988) caused by dam construction</v>
          </cell>
        </row>
        <row r="764">
          <cell r="A764" t="str">
            <v>Dean&amp;Bond_1990_08</v>
          </cell>
          <cell r="B764" t="str">
            <v>Gibb, Heloise</v>
          </cell>
          <cell r="C764" t="str">
            <v>Africa</v>
          </cell>
          <cell r="D764" t="str">
            <v>South Africa</v>
          </cell>
          <cell r="E764" t="str">
            <v>Cape Province</v>
          </cell>
          <cell r="F764" t="str">
            <v>Hendrik Verwoerd Dam (now Gariep dam)</v>
          </cell>
          <cell r="G764" t="str">
            <v>Islands, mainland &amp; landbridge</v>
          </cell>
          <cell r="H764" t="str">
            <v>grassland</v>
          </cell>
          <cell r="I764">
            <v>1275</v>
          </cell>
          <cell r="J764">
            <v>-30.62</v>
          </cell>
          <cell r="K764">
            <v>25.79</v>
          </cell>
          <cell r="L764" t="str">
            <v>In publication</v>
          </cell>
          <cell r="M764" t="str">
            <v>NA</v>
          </cell>
          <cell r="N764" t="str">
            <v>NA</v>
          </cell>
          <cell r="O764">
            <v>25</v>
          </cell>
          <cell r="P764" t="str">
            <v>NA</v>
          </cell>
          <cell r="Q764" t="str">
            <v>NA</v>
          </cell>
          <cell r="R764">
            <v>1</v>
          </cell>
          <cell r="S764" t="str">
            <v>NA</v>
          </cell>
          <cell r="T764" t="str">
            <v>NA</v>
          </cell>
          <cell r="U764">
            <v>1988</v>
          </cell>
          <cell r="V764" t="str">
            <v>NA</v>
          </cell>
          <cell r="W764" t="str">
            <v>NA</v>
          </cell>
          <cell r="X764">
            <v>1988</v>
          </cell>
          <cell r="Y764">
            <v>1</v>
          </cell>
          <cell r="Z764">
            <v>60</v>
          </cell>
          <cell r="AA764">
            <v>1</v>
          </cell>
          <cell r="AB764">
            <v>0</v>
          </cell>
          <cell r="AC764" t="str">
            <v>Baits</v>
          </cell>
          <cell r="AD764" t="str">
            <v>We sampled the presence of ants on islands by using transect lines, laid out at right angles to the shoreline, with 30 baits placed 2 m apart (resulting in a 60m transect). Bait used was plain, canned minced pilchards, which appeared to attract generalist and specialist foraging ants, including granivores and nectarivores. Transect lines were laid out and baited, and after waiting 10 min we went along the line, identifying and recording the ants present at each station. We also searched for any additional species in the general sample area.</v>
          </cell>
          <cell r="AE764">
            <v>0</v>
          </cell>
          <cell r="AF764">
            <v>0</v>
          </cell>
          <cell r="AG764">
            <v>0</v>
          </cell>
          <cell r="AH764">
            <v>0</v>
          </cell>
          <cell r="AI764">
            <v>0</v>
          </cell>
          <cell r="AJ764">
            <v>570</v>
          </cell>
          <cell r="AK764">
            <v>0</v>
          </cell>
          <cell r="AL764">
            <v>2</v>
          </cell>
          <cell r="AM764">
            <v>10</v>
          </cell>
          <cell r="AN764">
            <v>0</v>
          </cell>
          <cell r="AO764">
            <v>0</v>
          </cell>
          <cell r="AP764">
            <v>0</v>
          </cell>
          <cell r="AQ764">
            <v>0</v>
          </cell>
          <cell r="AR764">
            <v>0</v>
          </cell>
          <cell r="AS764">
            <v>0</v>
          </cell>
          <cell r="AT764" t="str">
            <v>Grassland</v>
          </cell>
          <cell r="AU764" t="str">
            <v>Disturbed</v>
          </cell>
          <cell r="AV764" t="str">
            <v>Other</v>
          </cell>
          <cell r="AW764" t="str">
            <v>NA</v>
          </cell>
          <cell r="AX764" t="str">
            <v>NA</v>
          </cell>
          <cell r="AY764" t="str">
            <v>Disturbance: Flooding (1988) caused by dam construction</v>
          </cell>
        </row>
        <row r="765">
          <cell r="A765" t="str">
            <v>Dean&amp;Bond_1990_09</v>
          </cell>
          <cell r="B765" t="str">
            <v>Gibb, Heloise</v>
          </cell>
          <cell r="C765" t="str">
            <v>Africa</v>
          </cell>
          <cell r="D765" t="str">
            <v>South Africa</v>
          </cell>
          <cell r="E765" t="str">
            <v>Cape Province</v>
          </cell>
          <cell r="F765" t="str">
            <v>Hendrik Verwoerd Dam (now Gariep dam)</v>
          </cell>
          <cell r="G765" t="str">
            <v>L11</v>
          </cell>
          <cell r="H765" t="str">
            <v>grassland</v>
          </cell>
          <cell r="I765">
            <v>1275</v>
          </cell>
          <cell r="J765">
            <v>-30.62</v>
          </cell>
          <cell r="K765">
            <v>25.79</v>
          </cell>
          <cell r="L765" t="str">
            <v>In publication</v>
          </cell>
          <cell r="M765" t="str">
            <v>NA</v>
          </cell>
          <cell r="N765" t="str">
            <v>NA</v>
          </cell>
          <cell r="O765">
            <v>4</v>
          </cell>
          <cell r="P765" t="str">
            <v>NA</v>
          </cell>
          <cell r="Q765" t="str">
            <v>NA</v>
          </cell>
          <cell r="R765">
            <v>1</v>
          </cell>
          <cell r="S765" t="str">
            <v>NA</v>
          </cell>
          <cell r="T765" t="str">
            <v>NA</v>
          </cell>
          <cell r="U765">
            <v>1988</v>
          </cell>
          <cell r="V765" t="str">
            <v>NA</v>
          </cell>
          <cell r="W765" t="str">
            <v>NA</v>
          </cell>
          <cell r="X765">
            <v>1988</v>
          </cell>
          <cell r="Y765">
            <v>1</v>
          </cell>
          <cell r="Z765">
            <v>60</v>
          </cell>
          <cell r="AA765">
            <v>1</v>
          </cell>
          <cell r="AB765">
            <v>0</v>
          </cell>
          <cell r="AC765" t="str">
            <v>Baits</v>
          </cell>
          <cell r="AD765" t="str">
            <v>We sampled the presence of ants on islands by using transect lines, laid out at right angles to the shoreline, with 30 baits placed 2 m apart (resulting in a 60m transect). Bait used was plain, canned minced pilchards, which appeared to attract generalist and specialist foraging ants, including granivores and nectarivores. Transect lines were laid out and baited, and after waiting 10 min we went along the line, identifying and recording the ants present at each station. We also searched for any additional species in the general sample area.</v>
          </cell>
          <cell r="AE765">
            <v>0</v>
          </cell>
          <cell r="AF765">
            <v>0</v>
          </cell>
          <cell r="AG765">
            <v>0</v>
          </cell>
          <cell r="AH765">
            <v>0</v>
          </cell>
          <cell r="AI765">
            <v>0</v>
          </cell>
          <cell r="AJ765">
            <v>30</v>
          </cell>
          <cell r="AK765">
            <v>0</v>
          </cell>
          <cell r="AL765">
            <v>2</v>
          </cell>
          <cell r="AM765">
            <v>10</v>
          </cell>
          <cell r="AN765">
            <v>0</v>
          </cell>
          <cell r="AO765">
            <v>0</v>
          </cell>
          <cell r="AP765">
            <v>0</v>
          </cell>
          <cell r="AQ765">
            <v>0</v>
          </cell>
          <cell r="AR765">
            <v>0</v>
          </cell>
          <cell r="AS765">
            <v>0</v>
          </cell>
          <cell r="AT765" t="str">
            <v>Grassland</v>
          </cell>
          <cell r="AU765" t="str">
            <v>Disturbed</v>
          </cell>
          <cell r="AV765" t="str">
            <v>Other</v>
          </cell>
          <cell r="AW765" t="str">
            <v>NA</v>
          </cell>
          <cell r="AX765" t="str">
            <v>NA</v>
          </cell>
          <cell r="AY765" t="str">
            <v>Disturbance: Flooding (1988) caused by dam construction</v>
          </cell>
        </row>
        <row r="766">
          <cell r="A766" t="str">
            <v>Dean&amp;Bond_1990_10</v>
          </cell>
          <cell r="B766" t="str">
            <v>Gibb, Heloise</v>
          </cell>
          <cell r="C766" t="str">
            <v>Africa</v>
          </cell>
          <cell r="D766" t="str">
            <v>South Africa</v>
          </cell>
          <cell r="E766" t="str">
            <v>Cape Province</v>
          </cell>
          <cell r="F766" t="str">
            <v>Hendrik Verwoerd Dam (now Gariep dam)</v>
          </cell>
          <cell r="G766" t="str">
            <v>L12A</v>
          </cell>
          <cell r="H766" t="str">
            <v>grassland</v>
          </cell>
          <cell r="I766">
            <v>1275</v>
          </cell>
          <cell r="J766">
            <v>-30.62</v>
          </cell>
          <cell r="K766">
            <v>25.79</v>
          </cell>
          <cell r="L766" t="str">
            <v>In publication</v>
          </cell>
          <cell r="M766" t="str">
            <v>NA</v>
          </cell>
          <cell r="N766" t="str">
            <v>NA</v>
          </cell>
          <cell r="O766">
            <v>11</v>
          </cell>
          <cell r="P766" t="str">
            <v>NA</v>
          </cell>
          <cell r="Q766" t="str">
            <v>NA</v>
          </cell>
          <cell r="R766">
            <v>1</v>
          </cell>
          <cell r="S766" t="str">
            <v>NA</v>
          </cell>
          <cell r="T766" t="str">
            <v>NA</v>
          </cell>
          <cell r="U766">
            <v>1988</v>
          </cell>
          <cell r="V766" t="str">
            <v>NA</v>
          </cell>
          <cell r="W766" t="str">
            <v>NA</v>
          </cell>
          <cell r="X766">
            <v>1988</v>
          </cell>
          <cell r="Y766">
            <v>1</v>
          </cell>
          <cell r="Z766">
            <v>60</v>
          </cell>
          <cell r="AA766">
            <v>1</v>
          </cell>
          <cell r="AB766">
            <v>0</v>
          </cell>
          <cell r="AC766" t="str">
            <v>Baits</v>
          </cell>
          <cell r="AD766" t="str">
            <v>We sampled the presence of ants on islands by using transect lines, laid out at right angles to the shoreline, with 30 baits placed 2 m apart (resulting in a 60m transect). Bait used was plain, canned minced pilchards, which appeared to attract generalist and specialist foraging ants, including granivores and nectarivores. Transect lines were laid out and baited, and after waiting 10 min we went along the line, identifying and recording the ants present at each station. We also searched for any additional species in the general sample area.</v>
          </cell>
          <cell r="AE766">
            <v>0</v>
          </cell>
          <cell r="AF766">
            <v>0</v>
          </cell>
          <cell r="AG766">
            <v>0</v>
          </cell>
          <cell r="AH766">
            <v>0</v>
          </cell>
          <cell r="AI766">
            <v>0</v>
          </cell>
          <cell r="AJ766">
            <v>30</v>
          </cell>
          <cell r="AK766">
            <v>0</v>
          </cell>
          <cell r="AL766">
            <v>2</v>
          </cell>
          <cell r="AM766">
            <v>10</v>
          </cell>
          <cell r="AN766">
            <v>0</v>
          </cell>
          <cell r="AO766">
            <v>0</v>
          </cell>
          <cell r="AP766">
            <v>0</v>
          </cell>
          <cell r="AQ766">
            <v>0</v>
          </cell>
          <cell r="AR766">
            <v>0</v>
          </cell>
          <cell r="AS766">
            <v>0</v>
          </cell>
          <cell r="AT766" t="str">
            <v>Grassland</v>
          </cell>
          <cell r="AU766" t="str">
            <v>Disturbed</v>
          </cell>
          <cell r="AV766" t="str">
            <v>Other</v>
          </cell>
          <cell r="AW766" t="str">
            <v>NA</v>
          </cell>
          <cell r="AX766" t="str">
            <v>NA</v>
          </cell>
          <cell r="AY766" t="str">
            <v>Disturbance: Flooding (1988) caused by dam construction</v>
          </cell>
        </row>
        <row r="767">
          <cell r="A767" t="str">
            <v>Dean&amp;Bond_1990_11</v>
          </cell>
          <cell r="B767" t="str">
            <v>Gibb, Heloise</v>
          </cell>
          <cell r="C767" t="str">
            <v>Africa</v>
          </cell>
          <cell r="D767" t="str">
            <v>South Africa</v>
          </cell>
          <cell r="E767" t="str">
            <v>Cape Province</v>
          </cell>
          <cell r="F767" t="str">
            <v>Hendrik Verwoerd Dam (now Gariep dam)</v>
          </cell>
          <cell r="G767" t="str">
            <v>L12B</v>
          </cell>
          <cell r="H767" t="str">
            <v>grassland</v>
          </cell>
          <cell r="I767">
            <v>1275</v>
          </cell>
          <cell r="J767">
            <v>-30.62</v>
          </cell>
          <cell r="K767">
            <v>25.79</v>
          </cell>
          <cell r="L767" t="str">
            <v>In publication</v>
          </cell>
          <cell r="M767" t="str">
            <v>NA</v>
          </cell>
          <cell r="N767" t="str">
            <v>NA</v>
          </cell>
          <cell r="O767">
            <v>9</v>
          </cell>
          <cell r="P767" t="str">
            <v>NA</v>
          </cell>
          <cell r="Q767" t="str">
            <v>NA</v>
          </cell>
          <cell r="R767">
            <v>1</v>
          </cell>
          <cell r="S767" t="str">
            <v>NA</v>
          </cell>
          <cell r="T767" t="str">
            <v>NA</v>
          </cell>
          <cell r="U767">
            <v>1988</v>
          </cell>
          <cell r="V767" t="str">
            <v>NA</v>
          </cell>
          <cell r="W767" t="str">
            <v>NA</v>
          </cell>
          <cell r="X767">
            <v>1988</v>
          </cell>
          <cell r="Y767">
            <v>1</v>
          </cell>
          <cell r="Z767">
            <v>60</v>
          </cell>
          <cell r="AA767">
            <v>1</v>
          </cell>
          <cell r="AB767">
            <v>0</v>
          </cell>
          <cell r="AC767" t="str">
            <v>Baits</v>
          </cell>
          <cell r="AD767" t="str">
            <v>We sampled the presence of ants on islands by using transect lines, laid out at right angles to the shoreline, with 30 baits placed 2 m apart (resulting in a 60m transect). Bait used was plain, canned minced pilchards, which appeared to attract generalist and specialist foraging ants, including granivores and nectarivores. Transect lines were laid out and baited, and after waiting 10 min we went along the line, identifying and recording the ants present at each station. We also searched for any additional species in the general sample area.</v>
          </cell>
          <cell r="AE767">
            <v>0</v>
          </cell>
          <cell r="AF767">
            <v>0</v>
          </cell>
          <cell r="AG767">
            <v>0</v>
          </cell>
          <cell r="AH767">
            <v>0</v>
          </cell>
          <cell r="AI767">
            <v>0</v>
          </cell>
          <cell r="AJ767">
            <v>30</v>
          </cell>
          <cell r="AK767">
            <v>0</v>
          </cell>
          <cell r="AL767">
            <v>2</v>
          </cell>
          <cell r="AM767">
            <v>10</v>
          </cell>
          <cell r="AN767">
            <v>0</v>
          </cell>
          <cell r="AO767">
            <v>0</v>
          </cell>
          <cell r="AP767">
            <v>0</v>
          </cell>
          <cell r="AQ767">
            <v>0</v>
          </cell>
          <cell r="AR767">
            <v>0</v>
          </cell>
          <cell r="AS767">
            <v>0</v>
          </cell>
          <cell r="AT767" t="str">
            <v>Grassland</v>
          </cell>
          <cell r="AU767" t="str">
            <v>Disturbed</v>
          </cell>
          <cell r="AV767" t="str">
            <v>Other</v>
          </cell>
          <cell r="AW767" t="str">
            <v>NA</v>
          </cell>
          <cell r="AX767" t="str">
            <v>NA</v>
          </cell>
          <cell r="AY767" t="str">
            <v>Disturbance: Flooding (1988) caused by dam construction</v>
          </cell>
        </row>
        <row r="768">
          <cell r="A768" t="str">
            <v>Dean&amp;Bond_1990_12</v>
          </cell>
          <cell r="B768" t="str">
            <v>Gibb, Heloise</v>
          </cell>
          <cell r="C768" t="str">
            <v>Africa</v>
          </cell>
          <cell r="D768" t="str">
            <v>South Africa</v>
          </cell>
          <cell r="E768" t="str">
            <v>Cape Province</v>
          </cell>
          <cell r="F768" t="str">
            <v>Hendrik Verwoerd Dam (now Gariep dam)</v>
          </cell>
          <cell r="G768" t="str">
            <v>L5</v>
          </cell>
          <cell r="H768" t="str">
            <v>grassland</v>
          </cell>
          <cell r="I768">
            <v>1275</v>
          </cell>
          <cell r="J768">
            <v>-30.62</v>
          </cell>
          <cell r="K768">
            <v>25.79</v>
          </cell>
          <cell r="L768" t="str">
            <v>In publication</v>
          </cell>
          <cell r="M768" t="str">
            <v>NA</v>
          </cell>
          <cell r="N768" t="str">
            <v>NA</v>
          </cell>
          <cell r="O768">
            <v>9</v>
          </cell>
          <cell r="P768" t="str">
            <v>NA</v>
          </cell>
          <cell r="Q768" t="str">
            <v>NA</v>
          </cell>
          <cell r="R768">
            <v>1</v>
          </cell>
          <cell r="S768" t="str">
            <v>NA</v>
          </cell>
          <cell r="T768" t="str">
            <v>NA</v>
          </cell>
          <cell r="U768">
            <v>1988</v>
          </cell>
          <cell r="V768" t="str">
            <v>NA</v>
          </cell>
          <cell r="W768" t="str">
            <v>NA</v>
          </cell>
          <cell r="X768">
            <v>1988</v>
          </cell>
          <cell r="Y768">
            <v>1</v>
          </cell>
          <cell r="Z768">
            <v>60</v>
          </cell>
          <cell r="AA768">
            <v>1</v>
          </cell>
          <cell r="AB768">
            <v>0</v>
          </cell>
          <cell r="AC768" t="str">
            <v>Baits</v>
          </cell>
          <cell r="AD768" t="str">
            <v>We sampled the presence of ants on islands by using transect lines, laid out at right angles to the shoreline, with 30 baits placed 2 m apart (resulting in a 60m transect). Bait used was plain, canned minced pilchards, which appeared to attract generalist and specialist foraging ants, including granivores and nectarivores. Transect lines were laid out and baited, and after waiting 10 min we went along the line, identifying and recording the ants present at each station. We also searched for any additional species in the general sample area.</v>
          </cell>
          <cell r="AE768">
            <v>0</v>
          </cell>
          <cell r="AF768">
            <v>0</v>
          </cell>
          <cell r="AG768">
            <v>0</v>
          </cell>
          <cell r="AH768">
            <v>0</v>
          </cell>
          <cell r="AI768">
            <v>0</v>
          </cell>
          <cell r="AJ768">
            <v>30</v>
          </cell>
          <cell r="AK768">
            <v>0</v>
          </cell>
          <cell r="AL768">
            <v>2</v>
          </cell>
          <cell r="AM768">
            <v>10</v>
          </cell>
          <cell r="AN768">
            <v>0</v>
          </cell>
          <cell r="AO768">
            <v>0</v>
          </cell>
          <cell r="AP768">
            <v>0</v>
          </cell>
          <cell r="AQ768">
            <v>0</v>
          </cell>
          <cell r="AR768">
            <v>0</v>
          </cell>
          <cell r="AS768">
            <v>0</v>
          </cell>
          <cell r="AT768" t="str">
            <v>Grassland</v>
          </cell>
          <cell r="AU768" t="str">
            <v>Disturbed</v>
          </cell>
          <cell r="AV768" t="str">
            <v>Other</v>
          </cell>
          <cell r="AW768" t="str">
            <v>NA</v>
          </cell>
          <cell r="AX768" t="str">
            <v>NA</v>
          </cell>
          <cell r="AY768" t="str">
            <v>Disturbance: Flooding (1988) caused by dam construction</v>
          </cell>
        </row>
        <row r="769">
          <cell r="A769" t="str">
            <v>Dean&amp;Bond_1990_13</v>
          </cell>
          <cell r="B769" t="str">
            <v>Gibb, Heloise</v>
          </cell>
          <cell r="C769" t="str">
            <v>Africa</v>
          </cell>
          <cell r="D769" t="str">
            <v>South Africa</v>
          </cell>
          <cell r="E769" t="str">
            <v>Cape Province</v>
          </cell>
          <cell r="F769" t="str">
            <v>Hendrik Verwoerd Dam (now Gariep dam)</v>
          </cell>
          <cell r="G769" t="str">
            <v>M1</v>
          </cell>
          <cell r="H769" t="str">
            <v>grassland</v>
          </cell>
          <cell r="I769">
            <v>1275</v>
          </cell>
          <cell r="J769">
            <v>-30.62</v>
          </cell>
          <cell r="K769">
            <v>25.79</v>
          </cell>
          <cell r="L769" t="str">
            <v>In publication</v>
          </cell>
          <cell r="M769" t="str">
            <v>NA</v>
          </cell>
          <cell r="N769" t="str">
            <v>NA</v>
          </cell>
          <cell r="O769">
            <v>10</v>
          </cell>
          <cell r="P769" t="str">
            <v>NA</v>
          </cell>
          <cell r="Q769" t="str">
            <v>NA</v>
          </cell>
          <cell r="R769">
            <v>1</v>
          </cell>
          <cell r="S769" t="str">
            <v>NA</v>
          </cell>
          <cell r="T769" t="str">
            <v>NA</v>
          </cell>
          <cell r="U769">
            <v>1988</v>
          </cell>
          <cell r="V769" t="str">
            <v>NA</v>
          </cell>
          <cell r="W769" t="str">
            <v>NA</v>
          </cell>
          <cell r="X769">
            <v>1988</v>
          </cell>
          <cell r="Y769">
            <v>1</v>
          </cell>
          <cell r="Z769">
            <v>60</v>
          </cell>
          <cell r="AA769">
            <v>1</v>
          </cell>
          <cell r="AB769">
            <v>0</v>
          </cell>
          <cell r="AC769" t="str">
            <v>Baits</v>
          </cell>
          <cell r="AD769" t="str">
            <v>We sampled the presence of ants on islands by using transect lines, laid out at right angles to the shoreline, with 30 baits placed 2 m apart (resulting in a 60m transect). Bait used was plain, canned minced pilchards, which appeared to attract generalist and specialist foraging ants, including granivores and nectarivores. Transect lines were laid out and baited, and after waiting 10 min we went along the line, identifying and recording the ants present at each station. We also searched for any additional species in the general sample area.</v>
          </cell>
          <cell r="AE769">
            <v>0</v>
          </cell>
          <cell r="AF769">
            <v>0</v>
          </cell>
          <cell r="AG769">
            <v>0</v>
          </cell>
          <cell r="AH769">
            <v>0</v>
          </cell>
          <cell r="AI769">
            <v>0</v>
          </cell>
          <cell r="AJ769">
            <v>30</v>
          </cell>
          <cell r="AK769">
            <v>0</v>
          </cell>
          <cell r="AL769">
            <v>2</v>
          </cell>
          <cell r="AM769">
            <v>10</v>
          </cell>
          <cell r="AN769">
            <v>0</v>
          </cell>
          <cell r="AO769">
            <v>0</v>
          </cell>
          <cell r="AP769">
            <v>0</v>
          </cell>
          <cell r="AQ769">
            <v>0</v>
          </cell>
          <cell r="AR769">
            <v>0</v>
          </cell>
          <cell r="AS769">
            <v>0</v>
          </cell>
          <cell r="AT769" t="str">
            <v>Grassland</v>
          </cell>
          <cell r="AU769" t="str">
            <v>Disturbed</v>
          </cell>
          <cell r="AV769" t="str">
            <v>Other</v>
          </cell>
          <cell r="AW769" t="str">
            <v>NA</v>
          </cell>
          <cell r="AX769" t="str">
            <v>NA</v>
          </cell>
          <cell r="AY769" t="str">
            <v>Disturbance: Flooding (1988) caused by dam construction</v>
          </cell>
        </row>
        <row r="770">
          <cell r="A770" t="str">
            <v>Dean&amp;Bond_1990_14</v>
          </cell>
          <cell r="B770" t="str">
            <v>Gibb, Heloise</v>
          </cell>
          <cell r="C770" t="str">
            <v>Africa</v>
          </cell>
          <cell r="D770" t="str">
            <v>South Africa</v>
          </cell>
          <cell r="E770" t="str">
            <v>Cape Province</v>
          </cell>
          <cell r="F770" t="str">
            <v>Hendrik Verwoerd Dam (now Gariep dam)</v>
          </cell>
          <cell r="G770" t="str">
            <v>M10</v>
          </cell>
          <cell r="H770" t="str">
            <v>grassland</v>
          </cell>
          <cell r="I770">
            <v>1275</v>
          </cell>
          <cell r="J770">
            <v>-30.62</v>
          </cell>
          <cell r="K770">
            <v>25.79</v>
          </cell>
          <cell r="L770" t="str">
            <v>In publication</v>
          </cell>
          <cell r="M770" t="str">
            <v>NA</v>
          </cell>
          <cell r="N770" t="str">
            <v>NA</v>
          </cell>
          <cell r="O770">
            <v>5</v>
          </cell>
          <cell r="P770" t="str">
            <v>NA</v>
          </cell>
          <cell r="Q770" t="str">
            <v>NA</v>
          </cell>
          <cell r="R770">
            <v>1</v>
          </cell>
          <cell r="S770" t="str">
            <v>NA</v>
          </cell>
          <cell r="T770" t="str">
            <v>NA</v>
          </cell>
          <cell r="U770">
            <v>1988</v>
          </cell>
          <cell r="V770" t="str">
            <v>NA</v>
          </cell>
          <cell r="W770" t="str">
            <v>NA</v>
          </cell>
          <cell r="X770">
            <v>1988</v>
          </cell>
          <cell r="Y770">
            <v>1</v>
          </cell>
          <cell r="Z770">
            <v>60</v>
          </cell>
          <cell r="AA770">
            <v>1</v>
          </cell>
          <cell r="AB770">
            <v>0</v>
          </cell>
          <cell r="AC770" t="str">
            <v>Baits</v>
          </cell>
          <cell r="AD770" t="str">
            <v>We sampled the presence of ants on islands by using transect lines, laid out at right angles to the shoreline, with 30 baits placed 2 m apart (resulting in a 60m transect). Bait used was plain, canned minced pilchards, which appeared to attract generalist and specialist foraging ants, including granivores and nectarivores. Transect lines were laid out and baited, and after waiting 10 min we went along the line, identifying and recording the ants present at each station. We also searched for any additional species in the general sample area.</v>
          </cell>
          <cell r="AE770">
            <v>0</v>
          </cell>
          <cell r="AF770">
            <v>0</v>
          </cell>
          <cell r="AG770">
            <v>0</v>
          </cell>
          <cell r="AH770">
            <v>0</v>
          </cell>
          <cell r="AI770">
            <v>0</v>
          </cell>
          <cell r="AJ770">
            <v>30</v>
          </cell>
          <cell r="AK770">
            <v>0</v>
          </cell>
          <cell r="AL770">
            <v>2</v>
          </cell>
          <cell r="AM770">
            <v>10</v>
          </cell>
          <cell r="AN770">
            <v>0</v>
          </cell>
          <cell r="AO770">
            <v>0</v>
          </cell>
          <cell r="AP770">
            <v>0</v>
          </cell>
          <cell r="AQ770">
            <v>0</v>
          </cell>
          <cell r="AR770">
            <v>0</v>
          </cell>
          <cell r="AS770">
            <v>0</v>
          </cell>
          <cell r="AT770" t="str">
            <v>Grassland</v>
          </cell>
          <cell r="AU770" t="str">
            <v>Disturbed</v>
          </cell>
          <cell r="AV770" t="str">
            <v>Other</v>
          </cell>
          <cell r="AW770" t="str">
            <v>NA</v>
          </cell>
          <cell r="AX770" t="str">
            <v>NA</v>
          </cell>
          <cell r="AY770" t="str">
            <v>Disturbance: Flooding (1988) caused by dam construction</v>
          </cell>
        </row>
        <row r="771">
          <cell r="A771" t="str">
            <v>Dean&amp;Bond_1990_15</v>
          </cell>
          <cell r="B771" t="str">
            <v>Gibb, Heloise</v>
          </cell>
          <cell r="C771" t="str">
            <v>Africa</v>
          </cell>
          <cell r="D771" t="str">
            <v>South Africa</v>
          </cell>
          <cell r="E771" t="str">
            <v>Cape Province</v>
          </cell>
          <cell r="F771" t="str">
            <v>Hendrik Verwoerd Dam (now Gariep dam)</v>
          </cell>
          <cell r="G771" t="str">
            <v>M25</v>
          </cell>
          <cell r="H771" t="str">
            <v>grassland</v>
          </cell>
          <cell r="I771">
            <v>1275</v>
          </cell>
          <cell r="J771">
            <v>-30.62</v>
          </cell>
          <cell r="K771">
            <v>25.79</v>
          </cell>
          <cell r="L771" t="str">
            <v>In publication</v>
          </cell>
          <cell r="M771" t="str">
            <v>NA</v>
          </cell>
          <cell r="N771" t="str">
            <v>NA</v>
          </cell>
          <cell r="O771">
            <v>5</v>
          </cell>
          <cell r="P771" t="str">
            <v>NA</v>
          </cell>
          <cell r="Q771" t="str">
            <v>NA</v>
          </cell>
          <cell r="R771">
            <v>1</v>
          </cell>
          <cell r="S771" t="str">
            <v>NA</v>
          </cell>
          <cell r="T771" t="str">
            <v>NA</v>
          </cell>
          <cell r="U771">
            <v>1988</v>
          </cell>
          <cell r="V771" t="str">
            <v>NA</v>
          </cell>
          <cell r="W771" t="str">
            <v>NA</v>
          </cell>
          <cell r="X771">
            <v>1988</v>
          </cell>
          <cell r="Y771">
            <v>1</v>
          </cell>
          <cell r="Z771">
            <v>60</v>
          </cell>
          <cell r="AA771">
            <v>1</v>
          </cell>
          <cell r="AB771">
            <v>0</v>
          </cell>
          <cell r="AC771" t="str">
            <v>Baits</v>
          </cell>
          <cell r="AD771" t="str">
            <v>We sampled the presence of ants on islands by using transect lines, laid out at right angles to the shoreline, with 30 baits placed 2 m apart (resulting in a 60m transect). Bait used was plain, canned minced pilchards, which appeared to attract generalist and specialist foraging ants, including granivores and nectarivores. Transect lines were laid out and baited, and after waiting 10 min we went along the line, identifying and recording the ants present at each station. We also searched for any additional species in the general sample area.</v>
          </cell>
          <cell r="AE771">
            <v>0</v>
          </cell>
          <cell r="AF771">
            <v>0</v>
          </cell>
          <cell r="AG771">
            <v>0</v>
          </cell>
          <cell r="AH771">
            <v>0</v>
          </cell>
          <cell r="AI771">
            <v>0</v>
          </cell>
          <cell r="AJ771">
            <v>30</v>
          </cell>
          <cell r="AK771">
            <v>0</v>
          </cell>
          <cell r="AL771">
            <v>2</v>
          </cell>
          <cell r="AM771">
            <v>10</v>
          </cell>
          <cell r="AN771">
            <v>0</v>
          </cell>
          <cell r="AO771">
            <v>0</v>
          </cell>
          <cell r="AP771">
            <v>0</v>
          </cell>
          <cell r="AQ771">
            <v>0</v>
          </cell>
          <cell r="AR771">
            <v>0</v>
          </cell>
          <cell r="AS771">
            <v>0</v>
          </cell>
          <cell r="AT771" t="str">
            <v>Grassland</v>
          </cell>
          <cell r="AU771" t="str">
            <v>Disturbed</v>
          </cell>
          <cell r="AV771" t="str">
            <v>Other</v>
          </cell>
          <cell r="AW771" t="str">
            <v>NA</v>
          </cell>
          <cell r="AX771" t="str">
            <v>NA</v>
          </cell>
          <cell r="AY771" t="str">
            <v>Disturbance: Flooding (1988) caused by dam construction</v>
          </cell>
        </row>
        <row r="772">
          <cell r="A772" t="str">
            <v>Dean&amp;Bond_1990_16</v>
          </cell>
          <cell r="B772" t="str">
            <v>Gibb, Heloise</v>
          </cell>
          <cell r="C772" t="str">
            <v>Africa</v>
          </cell>
          <cell r="D772" t="str">
            <v>South Africa</v>
          </cell>
          <cell r="E772" t="str">
            <v>Cape Province</v>
          </cell>
          <cell r="F772" t="str">
            <v>Hendrik Verwoerd Dam (now Gariep dam)</v>
          </cell>
          <cell r="G772" t="str">
            <v>M4(1)</v>
          </cell>
          <cell r="H772" t="str">
            <v>grassland</v>
          </cell>
          <cell r="I772">
            <v>1275</v>
          </cell>
          <cell r="J772">
            <v>-30.62</v>
          </cell>
          <cell r="K772">
            <v>25.79</v>
          </cell>
          <cell r="L772" t="str">
            <v>In publication</v>
          </cell>
          <cell r="M772" t="str">
            <v>NA</v>
          </cell>
          <cell r="N772" t="str">
            <v>NA</v>
          </cell>
          <cell r="O772">
            <v>7</v>
          </cell>
          <cell r="P772" t="str">
            <v>NA</v>
          </cell>
          <cell r="Q772" t="str">
            <v>NA</v>
          </cell>
          <cell r="R772">
            <v>1</v>
          </cell>
          <cell r="S772" t="str">
            <v>NA</v>
          </cell>
          <cell r="T772" t="str">
            <v>NA</v>
          </cell>
          <cell r="U772">
            <v>1988</v>
          </cell>
          <cell r="V772" t="str">
            <v>NA</v>
          </cell>
          <cell r="W772" t="str">
            <v>NA</v>
          </cell>
          <cell r="X772">
            <v>1988</v>
          </cell>
          <cell r="Y772">
            <v>1</v>
          </cell>
          <cell r="Z772">
            <v>60</v>
          </cell>
          <cell r="AA772">
            <v>1</v>
          </cell>
          <cell r="AB772">
            <v>0</v>
          </cell>
          <cell r="AC772" t="str">
            <v>Baits</v>
          </cell>
          <cell r="AD772" t="str">
            <v>We sampled the presence of ants on islands by using transect lines, laid out at right angles to the shoreline, with 30 baits placed 2 m apart (resulting in a 60m transect). Bait used was plain, canned minced pilchards, which appeared to attract generalist and specialist foraging ants, including granivores and nectarivores. Transect lines were laid out and baited, and after waiting 10 min we went along the line, identifying and recording the ants present at each station. We also searched for any additional species in the general sample area.</v>
          </cell>
          <cell r="AE772">
            <v>0</v>
          </cell>
          <cell r="AF772">
            <v>0</v>
          </cell>
          <cell r="AG772">
            <v>0</v>
          </cell>
          <cell r="AH772">
            <v>0</v>
          </cell>
          <cell r="AI772">
            <v>0</v>
          </cell>
          <cell r="AJ772">
            <v>30</v>
          </cell>
          <cell r="AK772">
            <v>0</v>
          </cell>
          <cell r="AL772">
            <v>2</v>
          </cell>
          <cell r="AM772">
            <v>10</v>
          </cell>
          <cell r="AN772">
            <v>0</v>
          </cell>
          <cell r="AO772">
            <v>0</v>
          </cell>
          <cell r="AP772">
            <v>0</v>
          </cell>
          <cell r="AQ772">
            <v>0</v>
          </cell>
          <cell r="AR772">
            <v>0</v>
          </cell>
          <cell r="AS772">
            <v>0</v>
          </cell>
          <cell r="AT772" t="str">
            <v>Grassland</v>
          </cell>
          <cell r="AU772" t="str">
            <v>Disturbed</v>
          </cell>
          <cell r="AV772" t="str">
            <v>Other</v>
          </cell>
          <cell r="AW772" t="str">
            <v>NA</v>
          </cell>
          <cell r="AX772" t="str">
            <v>NA</v>
          </cell>
          <cell r="AY772" t="str">
            <v>Disturbance: Flooding (1988) caused by dam construction</v>
          </cell>
        </row>
        <row r="773">
          <cell r="A773" t="str">
            <v>Dean&amp;Bond_1990_17</v>
          </cell>
          <cell r="B773" t="str">
            <v>Gibb, Heloise</v>
          </cell>
          <cell r="C773" t="str">
            <v>Africa</v>
          </cell>
          <cell r="D773" t="str">
            <v>South Africa</v>
          </cell>
          <cell r="E773" t="str">
            <v>Cape Province</v>
          </cell>
          <cell r="F773" t="str">
            <v>Hendrik Verwoerd Dam (now Gariep dam)</v>
          </cell>
          <cell r="G773" t="str">
            <v>M4(2)</v>
          </cell>
          <cell r="H773" t="str">
            <v>grassland</v>
          </cell>
          <cell r="I773">
            <v>1275</v>
          </cell>
          <cell r="J773">
            <v>-30.62</v>
          </cell>
          <cell r="K773">
            <v>25.79</v>
          </cell>
          <cell r="L773" t="str">
            <v>In publication</v>
          </cell>
          <cell r="M773" t="str">
            <v>NA</v>
          </cell>
          <cell r="N773" t="str">
            <v>NA</v>
          </cell>
          <cell r="O773">
            <v>8</v>
          </cell>
          <cell r="P773" t="str">
            <v>NA</v>
          </cell>
          <cell r="Q773" t="str">
            <v>NA</v>
          </cell>
          <cell r="R773">
            <v>1</v>
          </cell>
          <cell r="S773" t="str">
            <v>NA</v>
          </cell>
          <cell r="T773" t="str">
            <v>NA</v>
          </cell>
          <cell r="U773">
            <v>1988</v>
          </cell>
          <cell r="V773" t="str">
            <v>NA</v>
          </cell>
          <cell r="W773" t="str">
            <v>NA</v>
          </cell>
          <cell r="X773">
            <v>1988</v>
          </cell>
          <cell r="Y773">
            <v>1</v>
          </cell>
          <cell r="Z773">
            <v>60</v>
          </cell>
          <cell r="AA773">
            <v>1</v>
          </cell>
          <cell r="AB773">
            <v>0</v>
          </cell>
          <cell r="AC773" t="str">
            <v>Baits</v>
          </cell>
          <cell r="AD773" t="str">
            <v>We sampled the presence of ants on islands by using transect lines, laid out at right angles to the shoreline, with 30 baits placed 2 m apart (resulting in a 60m transect). Bait used was plain, canned minced pilchards, which appeared to attract generalist and specialist foraging ants, including granivores and nectarivores. Transect lines were laid out and baited, and after waiting 10 min we went along the line, identifying and recording the ants present at each station. We also searched for any additional species in the general sample area.</v>
          </cell>
          <cell r="AE773">
            <v>0</v>
          </cell>
          <cell r="AF773">
            <v>0</v>
          </cell>
          <cell r="AG773">
            <v>0</v>
          </cell>
          <cell r="AH773">
            <v>0</v>
          </cell>
          <cell r="AI773">
            <v>0</v>
          </cell>
          <cell r="AJ773">
            <v>30</v>
          </cell>
          <cell r="AK773">
            <v>0</v>
          </cell>
          <cell r="AL773">
            <v>2</v>
          </cell>
          <cell r="AM773">
            <v>10</v>
          </cell>
          <cell r="AN773">
            <v>0</v>
          </cell>
          <cell r="AO773">
            <v>0</v>
          </cell>
          <cell r="AP773">
            <v>0</v>
          </cell>
          <cell r="AQ773">
            <v>0</v>
          </cell>
          <cell r="AR773">
            <v>0</v>
          </cell>
          <cell r="AS773">
            <v>0</v>
          </cell>
          <cell r="AT773" t="str">
            <v>Grassland</v>
          </cell>
          <cell r="AU773" t="str">
            <v>Disturbed</v>
          </cell>
          <cell r="AV773" t="str">
            <v>Other</v>
          </cell>
          <cell r="AW773" t="str">
            <v>NA</v>
          </cell>
          <cell r="AX773" t="str">
            <v>NA</v>
          </cell>
          <cell r="AY773" t="str">
            <v>Disturbance: Flooding (1988) caused by dam construction</v>
          </cell>
        </row>
        <row r="774">
          <cell r="A774" t="str">
            <v>Dean&amp;Bond_1990_18</v>
          </cell>
          <cell r="B774" t="str">
            <v>Gibb, Heloise</v>
          </cell>
          <cell r="C774" t="str">
            <v>Africa</v>
          </cell>
          <cell r="D774" t="str">
            <v>South Africa</v>
          </cell>
          <cell r="E774" t="str">
            <v>Cape Province</v>
          </cell>
          <cell r="F774" t="str">
            <v>Hendrik Verwoerd Dam (now Gariep dam)</v>
          </cell>
          <cell r="G774" t="str">
            <v>M4(4)</v>
          </cell>
          <cell r="H774" t="str">
            <v>grassland</v>
          </cell>
          <cell r="I774">
            <v>1275</v>
          </cell>
          <cell r="J774">
            <v>-30.62</v>
          </cell>
          <cell r="K774">
            <v>25.79</v>
          </cell>
          <cell r="L774" t="str">
            <v>In publication</v>
          </cell>
          <cell r="M774" t="str">
            <v>NA</v>
          </cell>
          <cell r="N774" t="str">
            <v>NA</v>
          </cell>
          <cell r="O774">
            <v>12</v>
          </cell>
          <cell r="P774" t="str">
            <v>NA</v>
          </cell>
          <cell r="Q774" t="str">
            <v>NA</v>
          </cell>
          <cell r="R774">
            <v>1</v>
          </cell>
          <cell r="S774" t="str">
            <v>NA</v>
          </cell>
          <cell r="T774" t="str">
            <v>NA</v>
          </cell>
          <cell r="U774">
            <v>1988</v>
          </cell>
          <cell r="V774" t="str">
            <v>NA</v>
          </cell>
          <cell r="W774" t="str">
            <v>NA</v>
          </cell>
          <cell r="X774">
            <v>1988</v>
          </cell>
          <cell r="Y774">
            <v>1</v>
          </cell>
          <cell r="Z774">
            <v>60</v>
          </cell>
          <cell r="AA774">
            <v>1</v>
          </cell>
          <cell r="AB774">
            <v>0</v>
          </cell>
          <cell r="AC774" t="str">
            <v>Baits</v>
          </cell>
          <cell r="AD774" t="str">
            <v>We sampled the presence of ants on islands by using transect lines, laid out at right angles to the shoreline, with 30 baits placed 2 m apart (resulting in a 60m transect). Bait used was plain, canned minced pilchards, which appeared to attract generalist and specialist foraging ants, including granivores and nectarivores. Transect lines were laid out and baited, and after waiting 10 min we went along the line, identifying and recording the ants present at each station. We also searched for any additional species in the general sample area.</v>
          </cell>
          <cell r="AE774">
            <v>0</v>
          </cell>
          <cell r="AF774">
            <v>0</v>
          </cell>
          <cell r="AG774">
            <v>0</v>
          </cell>
          <cell r="AH774">
            <v>0</v>
          </cell>
          <cell r="AI774">
            <v>0</v>
          </cell>
          <cell r="AJ774">
            <v>30</v>
          </cell>
          <cell r="AK774">
            <v>0</v>
          </cell>
          <cell r="AL774">
            <v>2</v>
          </cell>
          <cell r="AM774">
            <v>10</v>
          </cell>
          <cell r="AN774">
            <v>0</v>
          </cell>
          <cell r="AO774">
            <v>0</v>
          </cell>
          <cell r="AP774">
            <v>0</v>
          </cell>
          <cell r="AQ774">
            <v>0</v>
          </cell>
          <cell r="AR774">
            <v>0</v>
          </cell>
          <cell r="AS774">
            <v>0</v>
          </cell>
          <cell r="AT774" t="str">
            <v>Grassland</v>
          </cell>
          <cell r="AU774" t="str">
            <v>Disturbed</v>
          </cell>
          <cell r="AV774" t="str">
            <v>Other</v>
          </cell>
          <cell r="AW774" t="str">
            <v>NA</v>
          </cell>
          <cell r="AX774" t="str">
            <v>NA</v>
          </cell>
          <cell r="AY774" t="str">
            <v>Disturbance: Flooding (1988) caused by dam construction</v>
          </cell>
        </row>
        <row r="775">
          <cell r="A775" t="str">
            <v>Dean&amp;Bond_1990_19</v>
          </cell>
          <cell r="B775" t="str">
            <v>Gibb, Heloise</v>
          </cell>
          <cell r="C775" t="str">
            <v>Africa</v>
          </cell>
          <cell r="D775" t="str">
            <v>South Africa</v>
          </cell>
          <cell r="E775" t="str">
            <v>Cape Province</v>
          </cell>
          <cell r="F775" t="str">
            <v>Hendrik Verwoerd Dam (now Gariep dam)</v>
          </cell>
          <cell r="G775" t="str">
            <v>M5</v>
          </cell>
          <cell r="H775" t="str">
            <v>grassland</v>
          </cell>
          <cell r="I775">
            <v>1275</v>
          </cell>
          <cell r="J775">
            <v>-30.62</v>
          </cell>
          <cell r="K775">
            <v>25.79</v>
          </cell>
          <cell r="L775" t="str">
            <v>In publication</v>
          </cell>
          <cell r="M775" t="str">
            <v>NA</v>
          </cell>
          <cell r="N775" t="str">
            <v>NA</v>
          </cell>
          <cell r="O775">
            <v>5</v>
          </cell>
          <cell r="P775" t="str">
            <v>NA</v>
          </cell>
          <cell r="Q775" t="str">
            <v>NA</v>
          </cell>
          <cell r="R775">
            <v>1</v>
          </cell>
          <cell r="S775" t="str">
            <v>NA</v>
          </cell>
          <cell r="T775" t="str">
            <v>NA</v>
          </cell>
          <cell r="U775">
            <v>1988</v>
          </cell>
          <cell r="V775" t="str">
            <v>NA</v>
          </cell>
          <cell r="W775" t="str">
            <v>NA</v>
          </cell>
          <cell r="X775">
            <v>1988</v>
          </cell>
          <cell r="Y775">
            <v>1</v>
          </cell>
          <cell r="Z775">
            <v>60</v>
          </cell>
          <cell r="AA775">
            <v>1</v>
          </cell>
          <cell r="AB775">
            <v>0</v>
          </cell>
          <cell r="AC775" t="str">
            <v>Baits</v>
          </cell>
          <cell r="AD775" t="str">
            <v>We sampled the presence of ants on islands by using transect lines, laid out at right angles to the shoreline, with 30 baits placed 2 m apart (resulting in a 60m transect). Bait used was plain, canned minced pilchards, which appeared to attract generalist and specialist foraging ants, including granivores and nectarivores. Transect lines were laid out and baited, and after waiting 10 min we went along the line, identifying and recording the ants present at each station. We also searched for any additional species in the general sample area.</v>
          </cell>
          <cell r="AE775">
            <v>0</v>
          </cell>
          <cell r="AF775">
            <v>0</v>
          </cell>
          <cell r="AG775">
            <v>0</v>
          </cell>
          <cell r="AH775">
            <v>0</v>
          </cell>
          <cell r="AI775">
            <v>0</v>
          </cell>
          <cell r="AJ775">
            <v>30</v>
          </cell>
          <cell r="AK775">
            <v>0</v>
          </cell>
          <cell r="AL775">
            <v>2</v>
          </cell>
          <cell r="AM775">
            <v>10</v>
          </cell>
          <cell r="AN775">
            <v>0</v>
          </cell>
          <cell r="AO775">
            <v>0</v>
          </cell>
          <cell r="AP775">
            <v>0</v>
          </cell>
          <cell r="AQ775">
            <v>0</v>
          </cell>
          <cell r="AR775">
            <v>0</v>
          </cell>
          <cell r="AS775">
            <v>0</v>
          </cell>
          <cell r="AT775" t="str">
            <v>Grassland</v>
          </cell>
          <cell r="AU775" t="str">
            <v>Disturbed</v>
          </cell>
          <cell r="AV775" t="str">
            <v>Other</v>
          </cell>
          <cell r="AW775" t="str">
            <v>NA</v>
          </cell>
          <cell r="AX775" t="str">
            <v>NA</v>
          </cell>
          <cell r="AY775" t="str">
            <v>Disturbance: Flooding (1988) caused by dam construction</v>
          </cell>
        </row>
        <row r="776">
          <cell r="A776" t="str">
            <v>Dean&amp;Bond_1990_20</v>
          </cell>
          <cell r="B776" t="str">
            <v>Gibb, Heloise</v>
          </cell>
          <cell r="C776" t="str">
            <v>Africa</v>
          </cell>
          <cell r="D776" t="str">
            <v>South Africa</v>
          </cell>
          <cell r="E776" t="str">
            <v>Cape Province</v>
          </cell>
          <cell r="F776" t="str">
            <v>Hendrik Verwoerd Dam (now Gariep dam)</v>
          </cell>
          <cell r="G776" t="str">
            <v>M8B</v>
          </cell>
          <cell r="H776" t="str">
            <v>grassland</v>
          </cell>
          <cell r="I776">
            <v>1275</v>
          </cell>
          <cell r="J776">
            <v>-30.62</v>
          </cell>
          <cell r="K776">
            <v>25.79</v>
          </cell>
          <cell r="L776" t="str">
            <v>In publication</v>
          </cell>
          <cell r="M776" t="str">
            <v>NA</v>
          </cell>
          <cell r="N776" t="str">
            <v>NA</v>
          </cell>
          <cell r="O776">
            <v>11</v>
          </cell>
          <cell r="P776" t="str">
            <v>NA</v>
          </cell>
          <cell r="Q776" t="str">
            <v>NA</v>
          </cell>
          <cell r="R776">
            <v>1</v>
          </cell>
          <cell r="S776" t="str">
            <v>NA</v>
          </cell>
          <cell r="T776" t="str">
            <v>NA</v>
          </cell>
          <cell r="U776">
            <v>1988</v>
          </cell>
          <cell r="V776" t="str">
            <v>NA</v>
          </cell>
          <cell r="W776" t="str">
            <v>NA</v>
          </cell>
          <cell r="X776">
            <v>1988</v>
          </cell>
          <cell r="Y776">
            <v>1</v>
          </cell>
          <cell r="Z776">
            <v>60</v>
          </cell>
          <cell r="AA776">
            <v>1</v>
          </cell>
          <cell r="AB776">
            <v>0</v>
          </cell>
          <cell r="AC776" t="str">
            <v>Baits</v>
          </cell>
          <cell r="AD776" t="str">
            <v>We sampled the presence of ants on islands by using transect lines, laid out at right angles to the shoreline, with 30 baits placed 2 m apart (resulting in a 60m transect). Bait used was plain, canned minced pilchards, which appeared to attract generalist and specialist foraging ants, including granivores and nectarivores. Transect lines were laid out and baited, and after waiting 10 min we went along the line, identifying and recording the ants present at each station. We also searched for any additional species in the general sample area.</v>
          </cell>
          <cell r="AE776">
            <v>0</v>
          </cell>
          <cell r="AF776">
            <v>0</v>
          </cell>
          <cell r="AG776">
            <v>0</v>
          </cell>
          <cell r="AH776">
            <v>0</v>
          </cell>
          <cell r="AI776">
            <v>0</v>
          </cell>
          <cell r="AJ776">
            <v>30</v>
          </cell>
          <cell r="AK776">
            <v>0</v>
          </cell>
          <cell r="AL776">
            <v>2</v>
          </cell>
          <cell r="AM776">
            <v>10</v>
          </cell>
          <cell r="AN776">
            <v>0</v>
          </cell>
          <cell r="AO776">
            <v>0</v>
          </cell>
          <cell r="AP776">
            <v>0</v>
          </cell>
          <cell r="AQ776">
            <v>0</v>
          </cell>
          <cell r="AR776">
            <v>0</v>
          </cell>
          <cell r="AS776">
            <v>0</v>
          </cell>
          <cell r="AT776" t="str">
            <v>Grassland</v>
          </cell>
          <cell r="AU776" t="str">
            <v>Disturbed</v>
          </cell>
          <cell r="AV776" t="str">
            <v>Other</v>
          </cell>
          <cell r="AW776" t="str">
            <v>NA</v>
          </cell>
          <cell r="AX776" t="str">
            <v>NA</v>
          </cell>
          <cell r="AY776" t="str">
            <v>Disturbance: Flooding (1988) caused by dam construction</v>
          </cell>
        </row>
        <row r="777">
          <cell r="A777" t="str">
            <v>Dean&amp;Bond_1990_21</v>
          </cell>
          <cell r="B777" t="str">
            <v>Gibb, Heloise</v>
          </cell>
          <cell r="C777" t="str">
            <v>Africa</v>
          </cell>
          <cell r="D777" t="str">
            <v>South Africa</v>
          </cell>
          <cell r="E777" t="str">
            <v>Cape Province</v>
          </cell>
          <cell r="F777" t="str">
            <v>Hendrik Verwoerd Dam (now Gariep dam)</v>
          </cell>
          <cell r="G777" t="str">
            <v>Mainland</v>
          </cell>
          <cell r="H777" t="str">
            <v>grassland</v>
          </cell>
          <cell r="I777">
            <v>1275</v>
          </cell>
          <cell r="J777">
            <v>-30.62</v>
          </cell>
          <cell r="K777">
            <v>25.79</v>
          </cell>
          <cell r="L777" t="str">
            <v>In publication</v>
          </cell>
          <cell r="M777" t="str">
            <v>NA</v>
          </cell>
          <cell r="N777" t="str">
            <v>NA</v>
          </cell>
          <cell r="O777">
            <v>24</v>
          </cell>
          <cell r="P777" t="str">
            <v>NA</v>
          </cell>
          <cell r="Q777" t="str">
            <v>NA</v>
          </cell>
          <cell r="R777">
            <v>1</v>
          </cell>
          <cell r="S777" t="str">
            <v>NA</v>
          </cell>
          <cell r="T777" t="str">
            <v>NA</v>
          </cell>
          <cell r="U777">
            <v>1988</v>
          </cell>
          <cell r="V777" t="str">
            <v>NA</v>
          </cell>
          <cell r="W777" t="str">
            <v>NA</v>
          </cell>
          <cell r="X777">
            <v>1988</v>
          </cell>
          <cell r="Y777">
            <v>1</v>
          </cell>
          <cell r="Z777">
            <v>60</v>
          </cell>
          <cell r="AA777">
            <v>1</v>
          </cell>
          <cell r="AB777">
            <v>0</v>
          </cell>
          <cell r="AC777" t="str">
            <v>Pitfall</v>
          </cell>
          <cell r="AD777" t="str">
            <v>Ants collected using pitfall traps (grid 10 x 2) on the mainland.</v>
          </cell>
          <cell r="AE777">
            <v>20</v>
          </cell>
          <cell r="AF777" t="str">
            <v>NA</v>
          </cell>
          <cell r="AG777" t="str">
            <v>NA</v>
          </cell>
          <cell r="AH777" t="str">
            <v>NA</v>
          </cell>
          <cell r="AI777" t="e">
            <v>#VALUE!</v>
          </cell>
          <cell r="AJ777">
            <v>0</v>
          </cell>
          <cell r="AK777">
            <v>0</v>
          </cell>
          <cell r="AL777">
            <v>0</v>
          </cell>
          <cell r="AM777">
            <v>0</v>
          </cell>
          <cell r="AN777">
            <v>0</v>
          </cell>
          <cell r="AO777">
            <v>0</v>
          </cell>
          <cell r="AP777">
            <v>0</v>
          </cell>
          <cell r="AQ777">
            <v>0</v>
          </cell>
          <cell r="AR777">
            <v>0</v>
          </cell>
          <cell r="AS777">
            <v>0</v>
          </cell>
          <cell r="AT777" t="str">
            <v>Grassland</v>
          </cell>
          <cell r="AU777" t="str">
            <v>Disturbed</v>
          </cell>
          <cell r="AV777" t="str">
            <v>Other</v>
          </cell>
          <cell r="AW777" t="str">
            <v>NA</v>
          </cell>
          <cell r="AX777" t="str">
            <v>NA</v>
          </cell>
          <cell r="AY777" t="str">
            <v>Disturbance: Flooding (1988) caused by dam construction</v>
          </cell>
        </row>
        <row r="778">
          <cell r="A778" t="str">
            <v>Dean&amp;Milton_1995_01</v>
          </cell>
          <cell r="B778" t="str">
            <v>Gibb, Heloise</v>
          </cell>
          <cell r="C778" t="str">
            <v>Africa</v>
          </cell>
          <cell r="D778" t="str">
            <v>South Africa</v>
          </cell>
          <cell r="E778" t="str">
            <v>Cape Province</v>
          </cell>
          <cell r="F778" t="str">
            <v>Tierberg, Prince Albert</v>
          </cell>
          <cell r="G778" t="str">
            <v>Site 2</v>
          </cell>
          <cell r="H778" t="str">
            <v>Semi-arid Karoo</v>
          </cell>
          <cell r="I778">
            <v>700</v>
          </cell>
          <cell r="J778">
            <v>-33.15</v>
          </cell>
          <cell r="K778">
            <v>22.27</v>
          </cell>
          <cell r="L778" t="str">
            <v>Google Earth estimate</v>
          </cell>
          <cell r="M778" t="str">
            <v>NA</v>
          </cell>
          <cell r="N778">
            <v>9648</v>
          </cell>
          <cell r="O778">
            <v>18</v>
          </cell>
          <cell r="P778" t="str">
            <v>NA</v>
          </cell>
          <cell r="Q778" t="str">
            <v>NA</v>
          </cell>
          <cell r="R778">
            <v>19</v>
          </cell>
          <cell r="S778" t="str">
            <v>NA</v>
          </cell>
          <cell r="T778">
            <v>8</v>
          </cell>
          <cell r="U778">
            <v>1988</v>
          </cell>
          <cell r="V778" t="str">
            <v>NA</v>
          </cell>
          <cell r="W778">
            <v>8</v>
          </cell>
          <cell r="X778">
            <v>1988</v>
          </cell>
          <cell r="Y778">
            <v>1</v>
          </cell>
          <cell r="Z778">
            <v>80</v>
          </cell>
          <cell r="AA778">
            <v>1</v>
          </cell>
          <cell r="AB778">
            <v>0</v>
          </cell>
          <cell r="AC778" t="str">
            <v>Pitfall</v>
          </cell>
          <cell r="AD778" t="str">
            <v>5 pitfalls sampled monthly for 19 months; assuming 100 meters squared sampled by each pitfall. Five traps were placed 20 m apart across the centre of each of the old field sites and opened for 24 h. Only the data collected from January 1989 to July 1990 for all three sites.</v>
          </cell>
          <cell r="AE778">
            <v>5</v>
          </cell>
          <cell r="AF778">
            <v>63.64</v>
          </cell>
          <cell r="AG778">
            <v>20</v>
          </cell>
          <cell r="AH778">
            <v>456</v>
          </cell>
          <cell r="AI778">
            <v>95</v>
          </cell>
          <cell r="AJ778">
            <v>0</v>
          </cell>
          <cell r="AK778">
            <v>0</v>
          </cell>
          <cell r="AL778">
            <v>0</v>
          </cell>
          <cell r="AM778">
            <v>0</v>
          </cell>
          <cell r="AN778">
            <v>0</v>
          </cell>
          <cell r="AO778">
            <v>0</v>
          </cell>
          <cell r="AP778">
            <v>0</v>
          </cell>
          <cell r="AQ778">
            <v>0</v>
          </cell>
          <cell r="AR778">
            <v>0</v>
          </cell>
          <cell r="AS778">
            <v>0</v>
          </cell>
          <cell r="AT778" t="str">
            <v>Semi-arid Karoo</v>
          </cell>
          <cell r="AU778" t="str">
            <v>Transformed</v>
          </cell>
          <cell r="AV778" t="str">
            <v>Cropping</v>
          </cell>
          <cell r="AW778" t="str">
            <v>NA</v>
          </cell>
          <cell r="AX778" t="str">
            <v>Old field, 17 years</v>
          </cell>
          <cell r="AY778" t="str">
            <v>500m2 area sampled</v>
          </cell>
        </row>
        <row r="779">
          <cell r="A779" t="str">
            <v>Dean&amp;Milton_1995_02</v>
          </cell>
          <cell r="B779" t="str">
            <v>Gibb, Heloise</v>
          </cell>
          <cell r="C779" t="str">
            <v>Africa</v>
          </cell>
          <cell r="D779" t="str">
            <v>South Africa</v>
          </cell>
          <cell r="E779" t="str">
            <v>Cape Province</v>
          </cell>
          <cell r="F779" t="str">
            <v>Tierberg, Prince Albert</v>
          </cell>
          <cell r="G779" t="str">
            <v>Site 3</v>
          </cell>
          <cell r="H779" t="str">
            <v>Semi-arid Karoo</v>
          </cell>
          <cell r="I779">
            <v>700</v>
          </cell>
          <cell r="J779">
            <v>-33.15</v>
          </cell>
          <cell r="K779">
            <v>22.27</v>
          </cell>
          <cell r="L779" t="str">
            <v>Google Earth estimate</v>
          </cell>
          <cell r="M779" t="str">
            <v>NA</v>
          </cell>
          <cell r="N779">
            <v>4483</v>
          </cell>
          <cell r="O779">
            <v>19</v>
          </cell>
          <cell r="P779" t="str">
            <v>NA</v>
          </cell>
          <cell r="Q779" t="str">
            <v>NA</v>
          </cell>
          <cell r="R779">
            <v>19</v>
          </cell>
          <cell r="S779" t="str">
            <v>NA</v>
          </cell>
          <cell r="T779">
            <v>8</v>
          </cell>
          <cell r="U779">
            <v>1988</v>
          </cell>
          <cell r="V779" t="str">
            <v>NA</v>
          </cell>
          <cell r="W779">
            <v>8</v>
          </cell>
          <cell r="X779">
            <v>1988</v>
          </cell>
          <cell r="Y779">
            <v>1</v>
          </cell>
          <cell r="Z779">
            <v>80</v>
          </cell>
          <cell r="AA779">
            <v>1</v>
          </cell>
          <cell r="AB779">
            <v>0</v>
          </cell>
          <cell r="AC779" t="str">
            <v>Pitfall</v>
          </cell>
          <cell r="AD779" t="str">
            <v>5 pitfalls sampled monthly for 19 months; assuming 100 meters squared sampled by each pitfall. Five traps were placed 20 m apart across the centre of each of the old field sites and opened for 24 h. Only the data collected from January 1989 to July 1990 for all three sites.</v>
          </cell>
          <cell r="AE779">
            <v>5</v>
          </cell>
          <cell r="AF779">
            <v>63.64</v>
          </cell>
          <cell r="AG779">
            <v>20</v>
          </cell>
          <cell r="AH779">
            <v>456</v>
          </cell>
          <cell r="AI779">
            <v>95</v>
          </cell>
          <cell r="AJ779">
            <v>0</v>
          </cell>
          <cell r="AK779">
            <v>0</v>
          </cell>
          <cell r="AL779">
            <v>0</v>
          </cell>
          <cell r="AM779">
            <v>0</v>
          </cell>
          <cell r="AN779">
            <v>0</v>
          </cell>
          <cell r="AO779">
            <v>0</v>
          </cell>
          <cell r="AP779">
            <v>0</v>
          </cell>
          <cell r="AQ779">
            <v>0</v>
          </cell>
          <cell r="AR779">
            <v>0</v>
          </cell>
          <cell r="AS779">
            <v>0</v>
          </cell>
          <cell r="AT779" t="str">
            <v>Semi-arid Karoo</v>
          </cell>
          <cell r="AU779" t="str">
            <v>Transformed</v>
          </cell>
          <cell r="AV779" t="str">
            <v>Cropping</v>
          </cell>
          <cell r="AW779" t="str">
            <v>NA</v>
          </cell>
          <cell r="AX779" t="str">
            <v>Old field, 30 years</v>
          </cell>
          <cell r="AY779" t="str">
            <v>500m2 area sampled</v>
          </cell>
        </row>
        <row r="780">
          <cell r="A780" t="str">
            <v>Dean&amp;Milton_1995_03</v>
          </cell>
          <cell r="B780" t="str">
            <v>Gibb, Heloise</v>
          </cell>
          <cell r="C780" t="str">
            <v>Africa</v>
          </cell>
          <cell r="D780" t="str">
            <v>South Africa</v>
          </cell>
          <cell r="E780" t="str">
            <v>Cape Province</v>
          </cell>
          <cell r="F780" t="str">
            <v>Tierberg, Prince Albert</v>
          </cell>
          <cell r="G780" t="str">
            <v>Site 7</v>
          </cell>
          <cell r="H780" t="str">
            <v>Semi-arid Karoo</v>
          </cell>
          <cell r="I780">
            <v>700</v>
          </cell>
          <cell r="J780">
            <v>-33.15</v>
          </cell>
          <cell r="K780">
            <v>22.27</v>
          </cell>
          <cell r="L780" t="str">
            <v>Google Earth estimate</v>
          </cell>
          <cell r="M780" t="str">
            <v>NA</v>
          </cell>
          <cell r="N780">
            <v>1864</v>
          </cell>
          <cell r="O780">
            <v>16</v>
          </cell>
          <cell r="P780" t="str">
            <v>NA</v>
          </cell>
          <cell r="Q780" t="str">
            <v>NA</v>
          </cell>
          <cell r="R780">
            <v>19</v>
          </cell>
          <cell r="S780" t="str">
            <v>NA</v>
          </cell>
          <cell r="T780">
            <v>1</v>
          </cell>
          <cell r="U780">
            <v>1989</v>
          </cell>
          <cell r="V780" t="str">
            <v>NA</v>
          </cell>
          <cell r="W780">
            <v>1</v>
          </cell>
          <cell r="X780">
            <v>1989</v>
          </cell>
          <cell r="Y780">
            <v>1</v>
          </cell>
          <cell r="Z780">
            <v>80</v>
          </cell>
          <cell r="AA780">
            <v>1</v>
          </cell>
          <cell r="AB780">
            <v>0</v>
          </cell>
          <cell r="AC780" t="str">
            <v>Pitfall</v>
          </cell>
          <cell r="AD780" t="str">
            <v>5 pitfalls sampled monthly for 19 months; assuming 100 meters squared sampled by each pitfall. Five traps were placed 20 m apart across the centre of each of the old field sites and opened for 24 h. Only the data collected from January 1989 to July 1990 for all three sites.</v>
          </cell>
          <cell r="AE780">
            <v>5</v>
          </cell>
          <cell r="AF780">
            <v>63.64</v>
          </cell>
          <cell r="AG780">
            <v>20</v>
          </cell>
          <cell r="AH780">
            <v>456</v>
          </cell>
          <cell r="AI780">
            <v>95</v>
          </cell>
          <cell r="AJ780">
            <v>0</v>
          </cell>
          <cell r="AK780">
            <v>0</v>
          </cell>
          <cell r="AL780">
            <v>0</v>
          </cell>
          <cell r="AM780">
            <v>0</v>
          </cell>
          <cell r="AN780">
            <v>0</v>
          </cell>
          <cell r="AO780">
            <v>0</v>
          </cell>
          <cell r="AP780">
            <v>0</v>
          </cell>
          <cell r="AQ780">
            <v>0</v>
          </cell>
          <cell r="AR780">
            <v>0</v>
          </cell>
          <cell r="AS780">
            <v>0</v>
          </cell>
          <cell r="AT780" t="str">
            <v>Semi-arid Karoo</v>
          </cell>
          <cell r="AU780" t="str">
            <v>Transformed</v>
          </cell>
          <cell r="AV780" t="str">
            <v>Cropping</v>
          </cell>
          <cell r="AW780" t="str">
            <v>NA</v>
          </cell>
          <cell r="AX780" t="str">
            <v>Old field, &gt;50 years</v>
          </cell>
          <cell r="AY780" t="str">
            <v>500m2 area sampled</v>
          </cell>
        </row>
        <row r="781">
          <cell r="A781" t="str">
            <v>Deblauwe&amp;Dekoninck_2007_01</v>
          </cell>
          <cell r="B781" t="str">
            <v>Gibb, Heloise</v>
          </cell>
          <cell r="C781" t="str">
            <v>Africa</v>
          </cell>
          <cell r="D781" t="str">
            <v>Cameroon</v>
          </cell>
          <cell r="E781" t="str">
            <v>near Dja Biosphere Reserve</v>
          </cell>
          <cell r="F781" t="str">
            <v>La Belqique research site</v>
          </cell>
          <cell r="G781" t="str">
            <v>NA</v>
          </cell>
          <cell r="H781" t="str">
            <v>NPF</v>
          </cell>
          <cell r="I781">
            <v>671</v>
          </cell>
          <cell r="J781">
            <v>3.42</v>
          </cell>
          <cell r="K781">
            <v>13.15</v>
          </cell>
          <cell r="L781" t="str">
            <v>In publication</v>
          </cell>
          <cell r="M781" t="str">
            <v>NA</v>
          </cell>
          <cell r="N781">
            <v>46357</v>
          </cell>
          <cell r="O781">
            <v>63</v>
          </cell>
          <cell r="P781" t="str">
            <v>NA</v>
          </cell>
          <cell r="Q781" t="str">
            <v>NA</v>
          </cell>
          <cell r="R781">
            <v>12</v>
          </cell>
          <cell r="S781" t="str">
            <v>NA</v>
          </cell>
          <cell r="T781">
            <v>6</v>
          </cell>
          <cell r="U781">
            <v>2003</v>
          </cell>
          <cell r="V781" t="str">
            <v>NA</v>
          </cell>
          <cell r="W781">
            <v>5</v>
          </cell>
          <cell r="X781">
            <v>2005</v>
          </cell>
          <cell r="Y781">
            <v>1</v>
          </cell>
          <cell r="Z781">
            <v>70</v>
          </cell>
          <cell r="AA781">
            <v>1</v>
          </cell>
          <cell r="AB781">
            <v>0</v>
          </cell>
          <cell r="AC781" t="str">
            <v>Pitfall</v>
          </cell>
          <cell r="AD781" t="str">
            <v>In each of these vegetation types a line transect of 70 m was established. Eight pitfalls were spaced at 10 m intervals along the transect. Each group of pitfalls (56 traps in total) was located at least 230 m from another group. Pitfall traps consisted of plastic cups (100 mm inside top diameter, 70 mm inside bottom diameter and 120 mm length) inserted into sunken plastic pipes with the rim of the cup flush to the soil surface. A quarter of the cup (about 100 ml) was filled with water (96 %), soap (1 %) and salt (3 %). All traps were left open for five days per sampling event.</v>
          </cell>
          <cell r="AE781">
            <v>8</v>
          </cell>
          <cell r="AF781">
            <v>78.569999999999993</v>
          </cell>
          <cell r="AG781">
            <v>10</v>
          </cell>
          <cell r="AH781">
            <v>1440</v>
          </cell>
          <cell r="AI781">
            <v>480</v>
          </cell>
          <cell r="AJ781">
            <v>0</v>
          </cell>
          <cell r="AK781">
            <v>0</v>
          </cell>
          <cell r="AL781">
            <v>0</v>
          </cell>
          <cell r="AM781">
            <v>0</v>
          </cell>
          <cell r="AN781">
            <v>0</v>
          </cell>
          <cell r="AO781">
            <v>0</v>
          </cell>
          <cell r="AP781">
            <v>0</v>
          </cell>
          <cell r="AQ781">
            <v>0</v>
          </cell>
          <cell r="AR781">
            <v>0</v>
          </cell>
          <cell r="AS781">
            <v>0</v>
          </cell>
          <cell r="AT781" t="str">
            <v>Near primary forest</v>
          </cell>
          <cell r="AU781" t="str">
            <v>Disturbed</v>
          </cell>
          <cell r="AV781" t="str">
            <v>Forestry</v>
          </cell>
          <cell r="AW781" t="str">
            <v>NA</v>
          </cell>
          <cell r="AX781" t="str">
            <v>Partially Disturbed</v>
          </cell>
          <cell r="AY781" t="str">
            <v>Unknown locality 'SO' included in Observed Data</v>
          </cell>
        </row>
        <row r="782">
          <cell r="A782" t="str">
            <v>Deblauwe&amp;Dekoninck_2007_02</v>
          </cell>
          <cell r="B782" t="str">
            <v>Gibb, Heloise</v>
          </cell>
          <cell r="C782" t="str">
            <v>Africa</v>
          </cell>
          <cell r="D782" t="str">
            <v>Cameroon</v>
          </cell>
          <cell r="E782" t="str">
            <v>near Dja Biosphere Reserve</v>
          </cell>
          <cell r="F782" t="str">
            <v>La Belqique research site</v>
          </cell>
          <cell r="G782" t="str">
            <v>NA</v>
          </cell>
          <cell r="H782" t="str">
            <v>VOSF</v>
          </cell>
          <cell r="I782">
            <v>671</v>
          </cell>
          <cell r="J782">
            <v>3.42</v>
          </cell>
          <cell r="K782">
            <v>13.15</v>
          </cell>
          <cell r="L782" t="str">
            <v>In publication</v>
          </cell>
          <cell r="M782" t="str">
            <v>NA</v>
          </cell>
          <cell r="N782">
            <v>31616</v>
          </cell>
          <cell r="O782">
            <v>62</v>
          </cell>
          <cell r="P782" t="str">
            <v>NA</v>
          </cell>
          <cell r="Q782" t="str">
            <v>NA</v>
          </cell>
          <cell r="R782">
            <v>12</v>
          </cell>
          <cell r="S782" t="str">
            <v>NA</v>
          </cell>
          <cell r="T782">
            <v>6</v>
          </cell>
          <cell r="U782">
            <v>2003</v>
          </cell>
          <cell r="V782" t="str">
            <v>NA</v>
          </cell>
          <cell r="W782">
            <v>5</v>
          </cell>
          <cell r="X782">
            <v>2005</v>
          </cell>
          <cell r="Y782">
            <v>1</v>
          </cell>
          <cell r="Z782">
            <v>70</v>
          </cell>
          <cell r="AA782">
            <v>1</v>
          </cell>
          <cell r="AB782">
            <v>0</v>
          </cell>
          <cell r="AC782" t="str">
            <v>Pitfall</v>
          </cell>
          <cell r="AD782" t="str">
            <v>In each of these vegetation types a line transect of 70 m was established. Eight pitfalls were spaced at 10 m intervals along the transect. Each group of pitfalls (56 traps in total) was located at least 230 m from another group. Pitfall traps consisted of plastic cups (100 mm inside top diameter, 70 mm inside bottom diameter and 120 mm length) inserted into sunken plastic pipes with the rim of the cup flush to the soil surface. A quarter of the cup (about 100 ml) was filled with water (96 %), soap (1 %) and salt (3 %). All traps were left open for five days per sampling event.</v>
          </cell>
          <cell r="AE782">
            <v>8</v>
          </cell>
          <cell r="AF782">
            <v>78.569999999999993</v>
          </cell>
          <cell r="AG782">
            <v>10</v>
          </cell>
          <cell r="AH782">
            <v>1440</v>
          </cell>
          <cell r="AI782">
            <v>480</v>
          </cell>
          <cell r="AJ782">
            <v>0</v>
          </cell>
          <cell r="AK782">
            <v>0</v>
          </cell>
          <cell r="AL782">
            <v>0</v>
          </cell>
          <cell r="AM782">
            <v>0</v>
          </cell>
          <cell r="AN782">
            <v>0</v>
          </cell>
          <cell r="AO782">
            <v>0</v>
          </cell>
          <cell r="AP782">
            <v>0</v>
          </cell>
          <cell r="AQ782">
            <v>0</v>
          </cell>
          <cell r="AR782">
            <v>0</v>
          </cell>
          <cell r="AS782">
            <v>0</v>
          </cell>
          <cell r="AT782" t="str">
            <v>Very old secondary forest</v>
          </cell>
          <cell r="AU782" t="str">
            <v>Disturbed</v>
          </cell>
          <cell r="AV782" t="str">
            <v>Forestry</v>
          </cell>
          <cell r="AW782" t="str">
            <v>NA</v>
          </cell>
          <cell r="AX782" t="str">
            <v>Partially Disturbed</v>
          </cell>
          <cell r="AY782" t="str">
            <v>Unknown locality 'SO' included in Observed Data</v>
          </cell>
        </row>
        <row r="783">
          <cell r="A783" t="str">
            <v>Deblauwe&amp;Dekoninck_2007_03</v>
          </cell>
          <cell r="B783" t="str">
            <v>Gibb, Heloise</v>
          </cell>
          <cell r="C783" t="str">
            <v>Africa</v>
          </cell>
          <cell r="D783" t="str">
            <v>Cameroon</v>
          </cell>
          <cell r="E783" t="str">
            <v>near Dja Biosphere Reserve</v>
          </cell>
          <cell r="F783" t="str">
            <v>La Belqique research site</v>
          </cell>
          <cell r="G783" t="str">
            <v>NA</v>
          </cell>
          <cell r="H783" t="str">
            <v>OSF</v>
          </cell>
          <cell r="I783">
            <v>671</v>
          </cell>
          <cell r="J783">
            <v>3.42</v>
          </cell>
          <cell r="K783">
            <v>13.15</v>
          </cell>
          <cell r="L783" t="str">
            <v>In publication</v>
          </cell>
          <cell r="M783" t="str">
            <v>NA</v>
          </cell>
          <cell r="N783">
            <v>36062</v>
          </cell>
          <cell r="O783">
            <v>63</v>
          </cell>
          <cell r="P783" t="str">
            <v>NA</v>
          </cell>
          <cell r="Q783" t="str">
            <v>NA</v>
          </cell>
          <cell r="R783">
            <v>12</v>
          </cell>
          <cell r="S783" t="str">
            <v>NA</v>
          </cell>
          <cell r="T783">
            <v>6</v>
          </cell>
          <cell r="U783">
            <v>2003</v>
          </cell>
          <cell r="V783" t="str">
            <v>NA</v>
          </cell>
          <cell r="W783">
            <v>5</v>
          </cell>
          <cell r="X783">
            <v>2005</v>
          </cell>
          <cell r="Y783">
            <v>1</v>
          </cell>
          <cell r="Z783">
            <v>70</v>
          </cell>
          <cell r="AA783">
            <v>1</v>
          </cell>
          <cell r="AB783">
            <v>0</v>
          </cell>
          <cell r="AC783" t="str">
            <v>Pitfall</v>
          </cell>
          <cell r="AD783" t="str">
            <v>In each of these vegetation types a line transect of 70 m was established. Eight pitfalls were spaced at 10 m intervals along the transect. Each group of pitfalls (56 traps in total) was located at least 230 m from another group. Pitfall traps consisted of plastic cups (100 mm inside top diameter, 70 mm inside bottom diameter and 120 mm length) inserted into sunken plastic pipes with the rim of the cup flush to the soil surface. A quarter of the cup (about 100 ml) was filled with water (96 %), soap (1 %) and salt (3 %). All traps were left open for five days per sampling event.</v>
          </cell>
          <cell r="AE783">
            <v>8</v>
          </cell>
          <cell r="AF783">
            <v>78.569999999999993</v>
          </cell>
          <cell r="AG783">
            <v>10</v>
          </cell>
          <cell r="AH783">
            <v>1440</v>
          </cell>
          <cell r="AI783">
            <v>480</v>
          </cell>
          <cell r="AJ783">
            <v>0</v>
          </cell>
          <cell r="AK783">
            <v>0</v>
          </cell>
          <cell r="AL783">
            <v>0</v>
          </cell>
          <cell r="AM783">
            <v>0</v>
          </cell>
          <cell r="AN783">
            <v>0</v>
          </cell>
          <cell r="AO783">
            <v>0</v>
          </cell>
          <cell r="AP783">
            <v>0</v>
          </cell>
          <cell r="AQ783">
            <v>0</v>
          </cell>
          <cell r="AR783">
            <v>0</v>
          </cell>
          <cell r="AS783">
            <v>0</v>
          </cell>
          <cell r="AT783" t="str">
            <v>Old secondary forest</v>
          </cell>
          <cell r="AU783" t="str">
            <v>Disturbed</v>
          </cell>
          <cell r="AV783" t="str">
            <v>Forestry</v>
          </cell>
          <cell r="AW783" t="str">
            <v>NA</v>
          </cell>
          <cell r="AX783" t="str">
            <v>Partially Disturbed</v>
          </cell>
          <cell r="AY783" t="str">
            <v>Unknown locality 'SO' included in Observed Data</v>
          </cell>
        </row>
        <row r="784">
          <cell r="A784" t="str">
            <v>Deblauwe&amp;Dekoninck_2007_04</v>
          </cell>
          <cell r="B784" t="str">
            <v>Gibb, Heloise</v>
          </cell>
          <cell r="C784" t="str">
            <v>Africa</v>
          </cell>
          <cell r="D784" t="str">
            <v>Cameroon</v>
          </cell>
          <cell r="E784" t="str">
            <v>near Dja Biosphere Reserve</v>
          </cell>
          <cell r="F784" t="str">
            <v>La Belqique research site</v>
          </cell>
          <cell r="G784" t="str">
            <v>NA</v>
          </cell>
          <cell r="H784" t="str">
            <v>YSF</v>
          </cell>
          <cell r="I784">
            <v>671</v>
          </cell>
          <cell r="J784">
            <v>3.42</v>
          </cell>
          <cell r="K784">
            <v>13.15</v>
          </cell>
          <cell r="L784" t="str">
            <v>In publication</v>
          </cell>
          <cell r="M784" t="str">
            <v>NA</v>
          </cell>
          <cell r="N784">
            <v>37426</v>
          </cell>
          <cell r="O784">
            <v>63</v>
          </cell>
          <cell r="P784" t="str">
            <v>NA</v>
          </cell>
          <cell r="Q784" t="str">
            <v>NA</v>
          </cell>
          <cell r="R784">
            <v>12</v>
          </cell>
          <cell r="S784" t="str">
            <v>NA</v>
          </cell>
          <cell r="T784">
            <v>6</v>
          </cell>
          <cell r="U784">
            <v>2003</v>
          </cell>
          <cell r="V784" t="str">
            <v>NA</v>
          </cell>
          <cell r="W784">
            <v>5</v>
          </cell>
          <cell r="X784">
            <v>2005</v>
          </cell>
          <cell r="Y784">
            <v>1</v>
          </cell>
          <cell r="Z784">
            <v>70</v>
          </cell>
          <cell r="AA784">
            <v>1</v>
          </cell>
          <cell r="AB784">
            <v>0</v>
          </cell>
          <cell r="AC784" t="str">
            <v>Pitfall</v>
          </cell>
          <cell r="AD784" t="str">
            <v>In each of these vegetation types a line transect of 70 m was established. Eight pitfalls were spaced at 10 m intervals along the transect. Each group of pitfalls (56 traps in total) was located at least 230 m from another group. Pitfall traps consisted of plastic cups (100 mm inside top diameter, 70 mm inside bottom diameter and 120 mm length) inserted into sunken plastic pipes with the rim of the cup flush to the soil surface. A quarter of the cup (about 100 ml) was filled with water (96 %), soap (1 %) and salt (3 %). All traps were left open for five days per sampling event.</v>
          </cell>
          <cell r="AE784">
            <v>8</v>
          </cell>
          <cell r="AF784">
            <v>78.569999999999993</v>
          </cell>
          <cell r="AG784">
            <v>10</v>
          </cell>
          <cell r="AH784">
            <v>1440</v>
          </cell>
          <cell r="AI784">
            <v>480</v>
          </cell>
          <cell r="AJ784">
            <v>0</v>
          </cell>
          <cell r="AK784">
            <v>0</v>
          </cell>
          <cell r="AL784">
            <v>0</v>
          </cell>
          <cell r="AM784">
            <v>0</v>
          </cell>
          <cell r="AN784">
            <v>0</v>
          </cell>
          <cell r="AO784">
            <v>0</v>
          </cell>
          <cell r="AP784">
            <v>0</v>
          </cell>
          <cell r="AQ784">
            <v>0</v>
          </cell>
          <cell r="AR784">
            <v>0</v>
          </cell>
          <cell r="AS784">
            <v>0</v>
          </cell>
          <cell r="AT784" t="str">
            <v>Young secondary forest</v>
          </cell>
          <cell r="AU784" t="str">
            <v>Disturbed</v>
          </cell>
          <cell r="AV784" t="str">
            <v>Forestry</v>
          </cell>
          <cell r="AW784" t="str">
            <v>NA</v>
          </cell>
          <cell r="AX784" t="str">
            <v>Partially Disturbed</v>
          </cell>
          <cell r="AY784" t="str">
            <v>Unknown locality 'SO' included in Observed Data</v>
          </cell>
        </row>
        <row r="785">
          <cell r="A785" t="str">
            <v>Deblauwe&amp;Dekoninck_2007_05</v>
          </cell>
          <cell r="B785" t="str">
            <v>Gibb, Heloise</v>
          </cell>
          <cell r="C785" t="str">
            <v>Africa</v>
          </cell>
          <cell r="D785" t="str">
            <v>Cameroon</v>
          </cell>
          <cell r="E785" t="str">
            <v>near Dja Biosphere Reserve</v>
          </cell>
          <cell r="F785" t="str">
            <v>La Belqique research site</v>
          </cell>
          <cell r="G785" t="str">
            <v>NA</v>
          </cell>
          <cell r="H785" t="str">
            <v>RS</v>
          </cell>
          <cell r="I785">
            <v>671</v>
          </cell>
          <cell r="J785">
            <v>3.42</v>
          </cell>
          <cell r="K785">
            <v>13.15</v>
          </cell>
          <cell r="L785" t="str">
            <v>In publication</v>
          </cell>
          <cell r="M785" t="str">
            <v>NA</v>
          </cell>
          <cell r="N785">
            <v>16931</v>
          </cell>
          <cell r="O785">
            <v>55</v>
          </cell>
          <cell r="P785" t="str">
            <v>NA</v>
          </cell>
          <cell r="Q785" t="str">
            <v>NA</v>
          </cell>
          <cell r="R785">
            <v>12</v>
          </cell>
          <cell r="S785" t="str">
            <v>NA</v>
          </cell>
          <cell r="T785">
            <v>6</v>
          </cell>
          <cell r="U785">
            <v>2003</v>
          </cell>
          <cell r="V785" t="str">
            <v>NA</v>
          </cell>
          <cell r="W785">
            <v>5</v>
          </cell>
          <cell r="X785">
            <v>2005</v>
          </cell>
          <cell r="Y785">
            <v>1</v>
          </cell>
          <cell r="Z785">
            <v>70</v>
          </cell>
          <cell r="AA785">
            <v>1</v>
          </cell>
          <cell r="AB785">
            <v>0</v>
          </cell>
          <cell r="AC785" t="str">
            <v>Pitfall</v>
          </cell>
          <cell r="AD785" t="str">
            <v>In each of these vegetation types a line transect of 70 m was established. Eight pitfalls were spaced at 10 m intervals along the transect. Each group of pitfalls (56 traps in total) was located at least 230 m from another group. Pitfall traps consisted of plastic cups (100 mm inside top diameter, 70 mm inside bottom diameter and 120 mm length) inserted into sunken plastic pipes with the rim of the cup flush to the soil surface. A quarter of the cup (about 100 ml) was filled with water (96 %), soap (1 %) and salt (3 %). All traps were left open for five days per sampling event.</v>
          </cell>
          <cell r="AE785">
            <v>8</v>
          </cell>
          <cell r="AF785">
            <v>78.569999999999993</v>
          </cell>
          <cell r="AG785">
            <v>10</v>
          </cell>
          <cell r="AH785">
            <v>1440</v>
          </cell>
          <cell r="AI785">
            <v>480</v>
          </cell>
          <cell r="AJ785">
            <v>0</v>
          </cell>
          <cell r="AK785">
            <v>0</v>
          </cell>
          <cell r="AL785">
            <v>0</v>
          </cell>
          <cell r="AM785">
            <v>0</v>
          </cell>
          <cell r="AN785">
            <v>0</v>
          </cell>
          <cell r="AO785">
            <v>0</v>
          </cell>
          <cell r="AP785">
            <v>0</v>
          </cell>
          <cell r="AQ785">
            <v>0</v>
          </cell>
          <cell r="AR785">
            <v>0</v>
          </cell>
          <cell r="AS785">
            <v>0</v>
          </cell>
          <cell r="AT785" t="str">
            <v>Raphia-swamp</v>
          </cell>
          <cell r="AU785" t="str">
            <v>Disturbed</v>
          </cell>
          <cell r="AV785" t="str">
            <v>Forestry</v>
          </cell>
          <cell r="AW785" t="str">
            <v>NA</v>
          </cell>
          <cell r="AX785" t="str">
            <v>Partially Disturbed</v>
          </cell>
          <cell r="AY785" t="str">
            <v>Unknown locality 'SO' included in Observed Data</v>
          </cell>
        </row>
        <row r="786">
          <cell r="A786" t="str">
            <v>Deblauwe&amp;Dekoninck_2007_06</v>
          </cell>
          <cell r="B786" t="str">
            <v>Gibb, Heloise</v>
          </cell>
          <cell r="C786" t="str">
            <v>Africa</v>
          </cell>
          <cell r="D786" t="str">
            <v>Cameroon</v>
          </cell>
          <cell r="E786" t="str">
            <v>near Dja Biosphere Reserve</v>
          </cell>
          <cell r="F786" t="str">
            <v>La Belqique research site</v>
          </cell>
          <cell r="G786" t="str">
            <v>NA</v>
          </cell>
          <cell r="H786" t="str">
            <v>RF</v>
          </cell>
          <cell r="I786">
            <v>671</v>
          </cell>
          <cell r="J786">
            <v>3.42</v>
          </cell>
          <cell r="K786">
            <v>13.15</v>
          </cell>
          <cell r="L786" t="str">
            <v>In publication</v>
          </cell>
          <cell r="M786" t="str">
            <v>NA</v>
          </cell>
          <cell r="N786">
            <v>27071</v>
          </cell>
          <cell r="O786">
            <v>64</v>
          </cell>
          <cell r="P786" t="str">
            <v>NA</v>
          </cell>
          <cell r="Q786" t="str">
            <v>NA</v>
          </cell>
          <cell r="R786">
            <v>12</v>
          </cell>
          <cell r="S786" t="str">
            <v>NA</v>
          </cell>
          <cell r="T786">
            <v>6</v>
          </cell>
          <cell r="U786">
            <v>2003</v>
          </cell>
          <cell r="V786" t="str">
            <v>NA</v>
          </cell>
          <cell r="W786">
            <v>5</v>
          </cell>
          <cell r="X786">
            <v>2005</v>
          </cell>
          <cell r="Y786">
            <v>1</v>
          </cell>
          <cell r="Z786">
            <v>70</v>
          </cell>
          <cell r="AA786">
            <v>1</v>
          </cell>
          <cell r="AB786">
            <v>0</v>
          </cell>
          <cell r="AC786" t="str">
            <v>Pitfall</v>
          </cell>
          <cell r="AD786" t="str">
            <v>In each of these vegetation types a line transect of 70 m was established. Eight pitfalls were spaced at 10 m intervals along the transect. Each group of pitfalls (56 traps in total) was located at least 230 m from another group. Pitfall traps consisted of plastic cups (100 mm inside top diameter, 70 mm inside bottom diameter and 120 mm length) inserted into sunken plastic pipes with the rim of the cup flush to the soil surface. A quarter of the cup (about 100 ml) was filled with water (96 %), soap (1 %) and salt (3 %). All traps were left open for five days per sampling event.</v>
          </cell>
          <cell r="AE786">
            <v>8</v>
          </cell>
          <cell r="AF786">
            <v>78.569999999999993</v>
          </cell>
          <cell r="AG786">
            <v>10</v>
          </cell>
          <cell r="AH786">
            <v>1440</v>
          </cell>
          <cell r="AI786">
            <v>480</v>
          </cell>
          <cell r="AJ786">
            <v>0</v>
          </cell>
          <cell r="AK786">
            <v>0</v>
          </cell>
          <cell r="AL786">
            <v>0</v>
          </cell>
          <cell r="AM786">
            <v>0</v>
          </cell>
          <cell r="AN786">
            <v>0</v>
          </cell>
          <cell r="AO786">
            <v>0</v>
          </cell>
          <cell r="AP786">
            <v>0</v>
          </cell>
          <cell r="AQ786">
            <v>0</v>
          </cell>
          <cell r="AR786">
            <v>0</v>
          </cell>
          <cell r="AS786">
            <v>0</v>
          </cell>
          <cell r="AT786" t="str">
            <v>Riverine forest</v>
          </cell>
          <cell r="AU786" t="str">
            <v>Disturbed</v>
          </cell>
          <cell r="AV786" t="str">
            <v>Forestry</v>
          </cell>
          <cell r="AW786" t="str">
            <v>NA</v>
          </cell>
          <cell r="AX786" t="str">
            <v>Partially Disturbed</v>
          </cell>
          <cell r="AY786" t="str">
            <v>Unknown locality 'SO' included in Observed Data</v>
          </cell>
        </row>
        <row r="787">
          <cell r="A787" t="str">
            <v>Deblauwe&amp;Dekoninck_2007_07</v>
          </cell>
          <cell r="B787" t="str">
            <v>Gibb, Heloise</v>
          </cell>
          <cell r="C787" t="str">
            <v>Africa</v>
          </cell>
          <cell r="D787" t="str">
            <v>Cameroon</v>
          </cell>
          <cell r="E787" t="str">
            <v>near Dja Biosphere Reserve</v>
          </cell>
          <cell r="F787" t="str">
            <v>La Belqique research site</v>
          </cell>
          <cell r="G787" t="str">
            <v>NA</v>
          </cell>
          <cell r="H787" t="str">
            <v>LGF</v>
          </cell>
          <cell r="I787">
            <v>671</v>
          </cell>
          <cell r="J787">
            <v>3.42</v>
          </cell>
          <cell r="K787">
            <v>13.15</v>
          </cell>
          <cell r="L787" t="str">
            <v>In publication</v>
          </cell>
          <cell r="M787" t="str">
            <v>NA</v>
          </cell>
          <cell r="N787">
            <v>47642</v>
          </cell>
          <cell r="O787">
            <v>60</v>
          </cell>
          <cell r="P787" t="str">
            <v>NA</v>
          </cell>
          <cell r="Q787" t="str">
            <v>NA</v>
          </cell>
          <cell r="R787">
            <v>12</v>
          </cell>
          <cell r="S787" t="str">
            <v>NA</v>
          </cell>
          <cell r="T787">
            <v>6</v>
          </cell>
          <cell r="U787">
            <v>2003</v>
          </cell>
          <cell r="V787" t="str">
            <v>NA</v>
          </cell>
          <cell r="W787">
            <v>5</v>
          </cell>
          <cell r="X787">
            <v>2005</v>
          </cell>
          <cell r="Y787">
            <v>1</v>
          </cell>
          <cell r="Z787">
            <v>70</v>
          </cell>
          <cell r="AA787">
            <v>1</v>
          </cell>
          <cell r="AB787">
            <v>0</v>
          </cell>
          <cell r="AC787" t="str">
            <v>Pitfall</v>
          </cell>
          <cell r="AD787" t="str">
            <v>In each of these vegetation types a line transect of 70 m was established. Eight pitfalls were spaced at 10 m intervals along the transect. Each group of pitfalls (56 traps in total) was located at least 230 m from another group. Pitfall traps consisted of plastic cups (100 mm inside top diameter, 70 mm inside bottom diameter and 120 mm length) inserted into sunken plastic pipes with the rim of the cup flush to the soil surface. A quarter of the cup (about 100 ml) was filled with water (96 %), soap (1 %) and salt (3 %). All traps were left open for five days per sampling event.</v>
          </cell>
          <cell r="AE787">
            <v>8</v>
          </cell>
          <cell r="AF787">
            <v>78.569999999999993</v>
          </cell>
          <cell r="AG787">
            <v>10</v>
          </cell>
          <cell r="AH787">
            <v>1440</v>
          </cell>
          <cell r="AI787">
            <v>480</v>
          </cell>
          <cell r="AJ787">
            <v>0</v>
          </cell>
          <cell r="AK787">
            <v>0</v>
          </cell>
          <cell r="AL787">
            <v>0</v>
          </cell>
          <cell r="AM787">
            <v>0</v>
          </cell>
          <cell r="AN787">
            <v>0</v>
          </cell>
          <cell r="AO787">
            <v>0</v>
          </cell>
          <cell r="AP787">
            <v>0</v>
          </cell>
          <cell r="AQ787">
            <v>0</v>
          </cell>
          <cell r="AR787">
            <v>0</v>
          </cell>
          <cell r="AS787">
            <v>0</v>
          </cell>
          <cell r="AT787" t="str">
            <v>Light gap forest</v>
          </cell>
          <cell r="AU787" t="str">
            <v>Disturbed</v>
          </cell>
          <cell r="AV787" t="str">
            <v>Forestry</v>
          </cell>
          <cell r="AW787" t="str">
            <v>NA</v>
          </cell>
          <cell r="AX787" t="str">
            <v>Partially Disturbed</v>
          </cell>
          <cell r="AY787" t="str">
            <v>Unknown locality 'SO' included in Observed Data</v>
          </cell>
        </row>
        <row r="788">
          <cell r="A788" t="str">
            <v>Deblauwe&amp;Dekoninck_2007_08</v>
          </cell>
          <cell r="B788" t="str">
            <v>Gibb, Heloise</v>
          </cell>
          <cell r="C788" t="str">
            <v>Africa</v>
          </cell>
          <cell r="D788" t="str">
            <v>Cameroon</v>
          </cell>
          <cell r="E788" t="str">
            <v>near Dja Biosphere Reserve</v>
          </cell>
          <cell r="F788" t="str">
            <v>La Belqique research site</v>
          </cell>
          <cell r="G788" t="str">
            <v>NA</v>
          </cell>
          <cell r="H788" t="str">
            <v>SO</v>
          </cell>
          <cell r="I788">
            <v>671</v>
          </cell>
          <cell r="J788">
            <v>3.42</v>
          </cell>
          <cell r="K788">
            <v>13.15</v>
          </cell>
          <cell r="L788" t="str">
            <v>In publication</v>
          </cell>
          <cell r="M788" t="str">
            <v>NA</v>
          </cell>
          <cell r="N788">
            <v>2832</v>
          </cell>
          <cell r="O788">
            <v>145</v>
          </cell>
          <cell r="P788" t="str">
            <v>NA</v>
          </cell>
          <cell r="Q788" t="str">
            <v>NA</v>
          </cell>
          <cell r="R788">
            <v>12</v>
          </cell>
          <cell r="S788" t="str">
            <v>NA</v>
          </cell>
          <cell r="T788">
            <v>6</v>
          </cell>
          <cell r="U788">
            <v>2003</v>
          </cell>
          <cell r="V788" t="str">
            <v>NA</v>
          </cell>
          <cell r="W788">
            <v>5</v>
          </cell>
          <cell r="X788">
            <v>2005</v>
          </cell>
          <cell r="Y788">
            <v>1</v>
          </cell>
          <cell r="Z788">
            <v>70</v>
          </cell>
          <cell r="AA788">
            <v>1</v>
          </cell>
          <cell r="AB788">
            <v>0</v>
          </cell>
          <cell r="AC788" t="str">
            <v>Pitfall</v>
          </cell>
          <cell r="AD788" t="str">
            <v>In each of these vegetation types a line transect of 70 m was established. Eight pitfalls were spaced at 10 m intervals along the transect. Each group of pitfalls (56 traps in total) was located at least 230 m from another group. Pitfall traps consisted of plastic cups (100 mm inside top diameter, 70 mm inside bottom diameter and 120 mm length) inserted into sunken plastic pipes with the rim of the cup flush to the soil surface. A quarter of the cup (about 100 ml) was filled with water (96 %), soap (1 %) and salt (3 %). All traps were left open for five days per sampling event.</v>
          </cell>
          <cell r="AE788">
            <v>8</v>
          </cell>
          <cell r="AF788">
            <v>78.569999999999993</v>
          </cell>
          <cell r="AG788">
            <v>10</v>
          </cell>
          <cell r="AH788">
            <v>1440</v>
          </cell>
          <cell r="AI788">
            <v>480</v>
          </cell>
          <cell r="AJ788">
            <v>0</v>
          </cell>
          <cell r="AK788">
            <v>0</v>
          </cell>
          <cell r="AL788">
            <v>0</v>
          </cell>
          <cell r="AM788">
            <v>0</v>
          </cell>
          <cell r="AN788">
            <v>0</v>
          </cell>
          <cell r="AO788">
            <v>0</v>
          </cell>
          <cell r="AP788">
            <v>0</v>
          </cell>
          <cell r="AQ788">
            <v>0</v>
          </cell>
          <cell r="AR788">
            <v>0</v>
          </cell>
          <cell r="AS788">
            <v>0</v>
          </cell>
          <cell r="AT788" t="str">
            <v>NA</v>
          </cell>
          <cell r="AU788" t="str">
            <v>Disturbed</v>
          </cell>
          <cell r="AV788" t="str">
            <v>Forestry</v>
          </cell>
          <cell r="AW788" t="str">
            <v>NA</v>
          </cell>
          <cell r="AX788" t="str">
            <v>NA</v>
          </cell>
          <cell r="AY788" t="str">
            <v>NA</v>
          </cell>
        </row>
        <row r="789">
          <cell r="A789" t="str">
            <v>Delabie_etal_2009_01</v>
          </cell>
          <cell r="B789" t="str">
            <v>Groc, Sarah</v>
          </cell>
          <cell r="C789" t="str">
            <v>South America</v>
          </cell>
          <cell r="D789" t="str">
            <v>French Guiana</v>
          </cell>
          <cell r="E789" t="str">
            <v>South Western territory</v>
          </cell>
          <cell r="F789" t="str">
            <v>3km South of Maripasoula city</v>
          </cell>
          <cell r="G789" t="str">
            <v>Wayana village of Tidamali</v>
          </cell>
          <cell r="H789" t="str">
            <v>village</v>
          </cell>
          <cell r="I789">
            <v>109</v>
          </cell>
          <cell r="J789">
            <v>3.64</v>
          </cell>
          <cell r="K789">
            <v>-54.03</v>
          </cell>
          <cell r="L789" t="str">
            <v>GPS</v>
          </cell>
          <cell r="M789" t="str">
            <v>NA</v>
          </cell>
          <cell r="N789" t="str">
            <v>NA</v>
          </cell>
          <cell r="O789">
            <v>11</v>
          </cell>
          <cell r="P789">
            <v>10</v>
          </cell>
          <cell r="Q789">
            <v>1</v>
          </cell>
          <cell r="R789">
            <v>1</v>
          </cell>
          <cell r="S789">
            <v>1</v>
          </cell>
          <cell r="T789">
            <v>7</v>
          </cell>
          <cell r="U789">
            <v>2000</v>
          </cell>
          <cell r="V789">
            <v>11</v>
          </cell>
          <cell r="W789">
            <v>7</v>
          </cell>
          <cell r="X789">
            <v>2000</v>
          </cell>
          <cell r="Y789">
            <v>1</v>
          </cell>
          <cell r="Z789">
            <v>450</v>
          </cell>
          <cell r="AA789">
            <v>1</v>
          </cell>
          <cell r="AB789">
            <v>0</v>
          </cell>
          <cell r="AC789" t="str">
            <v>Pitfall</v>
          </cell>
          <cell r="AD789" t="str">
            <v>Epigaeous traps, plastic cups  ?lled with 25 cm3 of soapy water removed 24 h later</v>
          </cell>
          <cell r="AE789">
            <v>20</v>
          </cell>
          <cell r="AF789" t="str">
            <v>NA</v>
          </cell>
          <cell r="AG789">
            <v>25</v>
          </cell>
          <cell r="AH789">
            <v>24</v>
          </cell>
          <cell r="AI789">
            <v>20</v>
          </cell>
          <cell r="AJ789">
            <v>0</v>
          </cell>
          <cell r="AK789">
            <v>0</v>
          </cell>
          <cell r="AL789">
            <v>0</v>
          </cell>
          <cell r="AM789">
            <v>0</v>
          </cell>
          <cell r="AN789">
            <v>0</v>
          </cell>
          <cell r="AO789">
            <v>0</v>
          </cell>
          <cell r="AP789">
            <v>0</v>
          </cell>
          <cell r="AQ789">
            <v>0</v>
          </cell>
          <cell r="AR789">
            <v>0</v>
          </cell>
          <cell r="AS789">
            <v>0</v>
          </cell>
          <cell r="AT789" t="str">
            <v>Traditional village of Amerindian people</v>
          </cell>
          <cell r="AU789" t="str">
            <v>Transformed</v>
          </cell>
          <cell r="AV789" t="str">
            <v>Urban &amp; recreation</v>
          </cell>
          <cell r="AW789" t="str">
            <v>NA</v>
          </cell>
          <cell r="AX789" t="str">
            <v>Traditional village of Amerindian people</v>
          </cell>
          <cell r="AY789" t="str">
            <v>GPS coordinates of Maripasoula city</v>
          </cell>
        </row>
        <row r="790">
          <cell r="A790" t="str">
            <v>Delabie_etal_2009_02</v>
          </cell>
          <cell r="B790" t="str">
            <v>Groc, Sarah</v>
          </cell>
          <cell r="C790" t="str">
            <v>South America</v>
          </cell>
          <cell r="D790" t="str">
            <v>French Guiana</v>
          </cell>
          <cell r="E790" t="str">
            <v>South Western territory</v>
          </cell>
          <cell r="F790" t="str">
            <v>3km South of Maripasoula city</v>
          </cell>
          <cell r="G790" t="str">
            <v>Wayana village of Tidamali</v>
          </cell>
          <cell r="H790" t="str">
            <v>cassava plantation</v>
          </cell>
          <cell r="I790">
            <v>109</v>
          </cell>
          <cell r="J790">
            <v>3.64</v>
          </cell>
          <cell r="K790">
            <v>-54.03</v>
          </cell>
          <cell r="L790" t="str">
            <v>GPS</v>
          </cell>
          <cell r="M790" t="str">
            <v>NA</v>
          </cell>
          <cell r="N790" t="str">
            <v>NA</v>
          </cell>
          <cell r="O790">
            <v>13</v>
          </cell>
          <cell r="P790">
            <v>13</v>
          </cell>
          <cell r="Q790">
            <v>0</v>
          </cell>
          <cell r="R790">
            <v>1</v>
          </cell>
          <cell r="S790">
            <v>1</v>
          </cell>
          <cell r="T790">
            <v>7</v>
          </cell>
          <cell r="U790">
            <v>2000</v>
          </cell>
          <cell r="V790">
            <v>11</v>
          </cell>
          <cell r="W790">
            <v>7</v>
          </cell>
          <cell r="X790">
            <v>2000</v>
          </cell>
          <cell r="Y790">
            <v>1</v>
          </cell>
          <cell r="Z790">
            <v>450</v>
          </cell>
          <cell r="AA790">
            <v>1</v>
          </cell>
          <cell r="AB790">
            <v>0</v>
          </cell>
          <cell r="AC790" t="str">
            <v>Pitfall</v>
          </cell>
          <cell r="AD790" t="str">
            <v>Epigaeous traps, plastic cups  ?lled with 25 cm3 of soapy water removed 24 h later</v>
          </cell>
          <cell r="AE790">
            <v>20</v>
          </cell>
          <cell r="AF790" t="str">
            <v>NA</v>
          </cell>
          <cell r="AG790">
            <v>25</v>
          </cell>
          <cell r="AH790">
            <v>24</v>
          </cell>
          <cell r="AI790">
            <v>20</v>
          </cell>
          <cell r="AJ790">
            <v>0</v>
          </cell>
          <cell r="AK790">
            <v>0</v>
          </cell>
          <cell r="AL790">
            <v>0</v>
          </cell>
          <cell r="AM790">
            <v>0</v>
          </cell>
          <cell r="AN790">
            <v>0</v>
          </cell>
          <cell r="AO790">
            <v>0</v>
          </cell>
          <cell r="AP790">
            <v>0</v>
          </cell>
          <cell r="AQ790">
            <v>0</v>
          </cell>
          <cell r="AR790">
            <v>0</v>
          </cell>
          <cell r="AS790">
            <v>0</v>
          </cell>
          <cell r="AT790" t="str">
            <v>Recent cassava plantation</v>
          </cell>
          <cell r="AU790" t="str">
            <v>Disturbed</v>
          </cell>
          <cell r="AV790" t="str">
            <v>Agriculture</v>
          </cell>
          <cell r="AW790" t="str">
            <v>NA</v>
          </cell>
          <cell r="AX790" t="str">
            <v>Recent cassava plantation with most plant individuals more than 3 m tall</v>
          </cell>
          <cell r="AY790" t="str">
            <v>GPS coordinates of Maripasoula city</v>
          </cell>
        </row>
        <row r="791">
          <cell r="A791" t="str">
            <v>Delabie_etal_2009_03</v>
          </cell>
          <cell r="B791" t="str">
            <v>Groc, Sarah</v>
          </cell>
          <cell r="C791" t="str">
            <v>South America</v>
          </cell>
          <cell r="D791" t="str">
            <v>French Guiana</v>
          </cell>
          <cell r="E791" t="str">
            <v>South Western territory</v>
          </cell>
          <cell r="F791" t="str">
            <v>3km South of Maripasoula city</v>
          </cell>
          <cell r="G791" t="str">
            <v>Wayana village of Tidamali</v>
          </cell>
          <cell r="H791" t="str">
            <v>capoeira</v>
          </cell>
          <cell r="I791">
            <v>109</v>
          </cell>
          <cell r="J791">
            <v>3.64</v>
          </cell>
          <cell r="K791">
            <v>-54.03</v>
          </cell>
          <cell r="L791" t="str">
            <v>GPS</v>
          </cell>
          <cell r="M791" t="str">
            <v>NA</v>
          </cell>
          <cell r="N791" t="str">
            <v>NA</v>
          </cell>
          <cell r="O791">
            <v>18</v>
          </cell>
          <cell r="P791">
            <v>18</v>
          </cell>
          <cell r="Q791">
            <v>0</v>
          </cell>
          <cell r="R791">
            <v>1</v>
          </cell>
          <cell r="S791">
            <v>1</v>
          </cell>
          <cell r="T791">
            <v>7</v>
          </cell>
          <cell r="U791">
            <v>2000</v>
          </cell>
          <cell r="V791">
            <v>11</v>
          </cell>
          <cell r="W791">
            <v>7</v>
          </cell>
          <cell r="X791">
            <v>2000</v>
          </cell>
          <cell r="Y791">
            <v>1</v>
          </cell>
          <cell r="Z791">
            <v>450</v>
          </cell>
          <cell r="AA791">
            <v>1</v>
          </cell>
          <cell r="AB791">
            <v>0</v>
          </cell>
          <cell r="AC791" t="str">
            <v>Pitfall</v>
          </cell>
          <cell r="AD791" t="str">
            <v>Epigaeous traps, plastic cups  ?lled with 25 cm3 of soapy water removed 24 h later</v>
          </cell>
          <cell r="AE791">
            <v>20</v>
          </cell>
          <cell r="AF791" t="str">
            <v>NA</v>
          </cell>
          <cell r="AG791">
            <v>25</v>
          </cell>
          <cell r="AH791">
            <v>24</v>
          </cell>
          <cell r="AI791">
            <v>20</v>
          </cell>
          <cell r="AJ791">
            <v>0</v>
          </cell>
          <cell r="AK791">
            <v>0</v>
          </cell>
          <cell r="AL791">
            <v>0</v>
          </cell>
          <cell r="AM791">
            <v>0</v>
          </cell>
          <cell r="AN791">
            <v>0</v>
          </cell>
          <cell r="AO791">
            <v>0</v>
          </cell>
          <cell r="AP791">
            <v>0</v>
          </cell>
          <cell r="AQ791">
            <v>0</v>
          </cell>
          <cell r="AR791">
            <v>0</v>
          </cell>
          <cell r="AS791">
            <v>0</v>
          </cell>
          <cell r="AT791" t="str">
            <v>Capoeira of 6 years</v>
          </cell>
          <cell r="AU791" t="str">
            <v>Disturbed</v>
          </cell>
          <cell r="AV791" t="str">
            <v>Agriculture</v>
          </cell>
          <cell r="AW791" t="str">
            <v>NA</v>
          </cell>
          <cell r="AX791" t="str">
            <v>Second-growth forest dominated by 10–15 m tall Apeiba tibourbou (Tiliaceae) on an area of a cassava plantation abandoned for 6 years</v>
          </cell>
          <cell r="AY791" t="str">
            <v>GPS coordinates of Maripasoula city</v>
          </cell>
        </row>
        <row r="792">
          <cell r="A792" t="str">
            <v>Delabie_etal_2009_04</v>
          </cell>
          <cell r="B792" t="str">
            <v>Groc, Sarah</v>
          </cell>
          <cell r="C792" t="str">
            <v>South America</v>
          </cell>
          <cell r="D792" t="str">
            <v>French Guiana</v>
          </cell>
          <cell r="E792" t="str">
            <v>South Western territory</v>
          </cell>
          <cell r="F792" t="str">
            <v>3km South of Maripasoula city</v>
          </cell>
          <cell r="G792" t="str">
            <v>Wayana village of Tidamali</v>
          </cell>
          <cell r="H792" t="str">
            <v>fragment forest</v>
          </cell>
          <cell r="I792">
            <v>109</v>
          </cell>
          <cell r="J792">
            <v>3.64</v>
          </cell>
          <cell r="K792">
            <v>-54.03</v>
          </cell>
          <cell r="L792" t="str">
            <v>GPS</v>
          </cell>
          <cell r="M792" t="str">
            <v>NA</v>
          </cell>
          <cell r="N792" t="str">
            <v>NA</v>
          </cell>
          <cell r="O792">
            <v>22</v>
          </cell>
          <cell r="P792">
            <v>22</v>
          </cell>
          <cell r="Q792">
            <v>0</v>
          </cell>
          <cell r="R792">
            <v>1</v>
          </cell>
          <cell r="S792">
            <v>1</v>
          </cell>
          <cell r="T792">
            <v>7</v>
          </cell>
          <cell r="U792">
            <v>2000</v>
          </cell>
          <cell r="V792">
            <v>11</v>
          </cell>
          <cell r="W792">
            <v>7</v>
          </cell>
          <cell r="X792">
            <v>2000</v>
          </cell>
          <cell r="Y792">
            <v>1</v>
          </cell>
          <cell r="Z792">
            <v>450</v>
          </cell>
          <cell r="AA792">
            <v>1</v>
          </cell>
          <cell r="AB792">
            <v>0</v>
          </cell>
          <cell r="AC792" t="str">
            <v>Pitfall</v>
          </cell>
          <cell r="AD792" t="str">
            <v>Epigaeous traps, plastic cups  ?lled with 25 cm3 of soapy water removed 24 h later</v>
          </cell>
          <cell r="AE792">
            <v>20</v>
          </cell>
          <cell r="AF792" t="str">
            <v>NA</v>
          </cell>
          <cell r="AG792">
            <v>25</v>
          </cell>
          <cell r="AH792">
            <v>24</v>
          </cell>
          <cell r="AI792">
            <v>20</v>
          </cell>
          <cell r="AJ792">
            <v>0</v>
          </cell>
          <cell r="AK792">
            <v>0</v>
          </cell>
          <cell r="AL792">
            <v>0</v>
          </cell>
          <cell r="AM792">
            <v>0</v>
          </cell>
          <cell r="AN792">
            <v>0</v>
          </cell>
          <cell r="AO792">
            <v>0</v>
          </cell>
          <cell r="AP792">
            <v>0</v>
          </cell>
          <cell r="AQ792">
            <v>0</v>
          </cell>
          <cell r="AR792">
            <v>0</v>
          </cell>
          <cell r="AS792">
            <v>0</v>
          </cell>
          <cell r="AT792" t="str">
            <v>Terra firma forest fragment</v>
          </cell>
          <cell r="AU792" t="str">
            <v>Undisturbed</v>
          </cell>
          <cell r="AV792" t="str">
            <v>NA</v>
          </cell>
          <cell r="AW792" t="str">
            <v>NA</v>
          </cell>
          <cell r="AX792" t="str">
            <v>Terra firma forest fragment preserved by villagers in the middle of their cultivated lands</v>
          </cell>
          <cell r="AY792" t="str">
            <v>GPS coordinates of Maripasoula city</v>
          </cell>
        </row>
        <row r="793">
          <cell r="A793" t="str">
            <v>Delabie_etal_2009_05</v>
          </cell>
          <cell r="B793" t="str">
            <v>Groc, Sarah</v>
          </cell>
          <cell r="C793" t="str">
            <v>South America</v>
          </cell>
          <cell r="D793" t="str">
            <v>French Guiana</v>
          </cell>
          <cell r="E793" t="str">
            <v>South Western territory</v>
          </cell>
          <cell r="F793" t="str">
            <v>3km South of Maripasoula city</v>
          </cell>
          <cell r="G793" t="str">
            <v>Wayana village of Tidamali</v>
          </cell>
          <cell r="H793" t="str">
            <v>varzea</v>
          </cell>
          <cell r="I793">
            <v>109</v>
          </cell>
          <cell r="J793">
            <v>3.64</v>
          </cell>
          <cell r="K793">
            <v>-54.03</v>
          </cell>
          <cell r="L793" t="str">
            <v>GPS</v>
          </cell>
          <cell r="M793" t="str">
            <v>NA</v>
          </cell>
          <cell r="N793" t="str">
            <v>NA</v>
          </cell>
          <cell r="O793">
            <v>15</v>
          </cell>
          <cell r="P793">
            <v>15</v>
          </cell>
          <cell r="Q793">
            <v>0</v>
          </cell>
          <cell r="R793">
            <v>1</v>
          </cell>
          <cell r="S793">
            <v>1</v>
          </cell>
          <cell r="T793">
            <v>7</v>
          </cell>
          <cell r="U793">
            <v>2001</v>
          </cell>
          <cell r="V793">
            <v>11</v>
          </cell>
          <cell r="W793">
            <v>7</v>
          </cell>
          <cell r="X793">
            <v>2001</v>
          </cell>
          <cell r="Y793">
            <v>1</v>
          </cell>
          <cell r="Z793">
            <v>450</v>
          </cell>
          <cell r="AA793">
            <v>1</v>
          </cell>
          <cell r="AB793">
            <v>0</v>
          </cell>
          <cell r="AC793" t="str">
            <v>Pitfall</v>
          </cell>
          <cell r="AD793" t="str">
            <v>Epigaeous traps, plastic cups  ?lled with 25 cm3 of soapy water removed 24 h later</v>
          </cell>
          <cell r="AE793">
            <v>20</v>
          </cell>
          <cell r="AF793" t="str">
            <v>NA</v>
          </cell>
          <cell r="AG793">
            <v>25</v>
          </cell>
          <cell r="AH793">
            <v>24</v>
          </cell>
          <cell r="AI793">
            <v>20</v>
          </cell>
          <cell r="AJ793">
            <v>0</v>
          </cell>
          <cell r="AK793">
            <v>0</v>
          </cell>
          <cell r="AL793">
            <v>0</v>
          </cell>
          <cell r="AM793">
            <v>0</v>
          </cell>
          <cell r="AN793">
            <v>0</v>
          </cell>
          <cell r="AO793">
            <v>0</v>
          </cell>
          <cell r="AP793">
            <v>0</v>
          </cell>
          <cell r="AQ793">
            <v>0</v>
          </cell>
          <cell r="AR793">
            <v>0</v>
          </cell>
          <cell r="AS793">
            <v>0</v>
          </cell>
          <cell r="AT793" t="str">
            <v>Riparian forest</v>
          </cell>
          <cell r="AU793" t="str">
            <v>Undisturbed</v>
          </cell>
          <cell r="AV793" t="str">
            <v>NA</v>
          </cell>
          <cell r="AW793" t="str">
            <v>NA</v>
          </cell>
          <cell r="AX793" t="str">
            <v>Forested area adjacent to the Maroni River</v>
          </cell>
          <cell r="AY793" t="str">
            <v>GPS coordinates of Maripasoula city</v>
          </cell>
        </row>
        <row r="794">
          <cell r="A794" t="str">
            <v>Delabie_etal_2009_06</v>
          </cell>
          <cell r="B794" t="str">
            <v>Groc, Sarah</v>
          </cell>
          <cell r="C794" t="str">
            <v>South America</v>
          </cell>
          <cell r="D794" t="str">
            <v>French Guiana</v>
          </cell>
          <cell r="E794" t="str">
            <v>South Western territory</v>
          </cell>
          <cell r="F794" t="str">
            <v>3km South of Maripasoula city</v>
          </cell>
          <cell r="G794" t="str">
            <v>Wayana village of Tidamali</v>
          </cell>
          <cell r="H794" t="str">
            <v>primary forest</v>
          </cell>
          <cell r="I794">
            <v>109</v>
          </cell>
          <cell r="J794">
            <v>3.64</v>
          </cell>
          <cell r="K794">
            <v>-54.03</v>
          </cell>
          <cell r="L794" t="str">
            <v>GPS</v>
          </cell>
          <cell r="M794" t="str">
            <v>NA</v>
          </cell>
          <cell r="N794" t="str">
            <v>NA</v>
          </cell>
          <cell r="O794">
            <v>35</v>
          </cell>
          <cell r="P794">
            <v>35</v>
          </cell>
          <cell r="Q794">
            <v>0</v>
          </cell>
          <cell r="R794">
            <v>1</v>
          </cell>
          <cell r="S794">
            <v>1</v>
          </cell>
          <cell r="T794">
            <v>7</v>
          </cell>
          <cell r="U794">
            <v>2001</v>
          </cell>
          <cell r="V794">
            <v>11</v>
          </cell>
          <cell r="W794">
            <v>7</v>
          </cell>
          <cell r="X794">
            <v>2001</v>
          </cell>
          <cell r="Y794">
            <v>1</v>
          </cell>
          <cell r="Z794">
            <v>450</v>
          </cell>
          <cell r="AA794">
            <v>1</v>
          </cell>
          <cell r="AB794">
            <v>0</v>
          </cell>
          <cell r="AC794" t="str">
            <v>Pitfall</v>
          </cell>
          <cell r="AD794" t="str">
            <v>Epigaeous traps, plastic cups  ?lled with 25 cm3 of soapy water removed 24 h later</v>
          </cell>
          <cell r="AE794">
            <v>20</v>
          </cell>
          <cell r="AF794" t="str">
            <v>NA</v>
          </cell>
          <cell r="AG794">
            <v>25</v>
          </cell>
          <cell r="AH794">
            <v>24</v>
          </cell>
          <cell r="AI794">
            <v>20</v>
          </cell>
          <cell r="AJ794">
            <v>0</v>
          </cell>
          <cell r="AK794">
            <v>0</v>
          </cell>
          <cell r="AL794">
            <v>0</v>
          </cell>
          <cell r="AM794">
            <v>0</v>
          </cell>
          <cell r="AN794">
            <v>0</v>
          </cell>
          <cell r="AO794">
            <v>0</v>
          </cell>
          <cell r="AP794">
            <v>0</v>
          </cell>
          <cell r="AQ794">
            <v>0</v>
          </cell>
          <cell r="AR794">
            <v>0</v>
          </cell>
          <cell r="AS794">
            <v>0</v>
          </cell>
          <cell r="AT794" t="str">
            <v>Primary terra firma forest</v>
          </cell>
          <cell r="AU794" t="str">
            <v>Undisturbed</v>
          </cell>
          <cell r="AV794" t="str">
            <v>NA</v>
          </cell>
          <cell r="AW794" t="str">
            <v>NA</v>
          </cell>
          <cell r="AX794" t="str">
            <v>Primary terra firma forest of Amazonia</v>
          </cell>
          <cell r="AY794" t="str">
            <v>GPS coordinates of Maripasoula city</v>
          </cell>
        </row>
        <row r="795">
          <cell r="A795" t="str">
            <v>Delsinne_etal_2007_01</v>
          </cell>
          <cell r="B795" t="str">
            <v>Delsinne, Thibault; Leponce, Maurice</v>
          </cell>
          <cell r="C795" t="str">
            <v>South America</v>
          </cell>
          <cell r="D795" t="str">
            <v>Paraguay</v>
          </cell>
          <cell r="E795" t="str">
            <v>Teniente Enciso National Park</v>
          </cell>
          <cell r="F795" t="str">
            <v>NA</v>
          </cell>
          <cell r="G795" t="str">
            <v>NA</v>
          </cell>
          <cell r="H795" t="str">
            <v>Xeromorphic forest</v>
          </cell>
          <cell r="I795">
            <v>255</v>
          </cell>
          <cell r="J795">
            <v>-21.21</v>
          </cell>
          <cell r="K795">
            <v>-61.66</v>
          </cell>
          <cell r="L795" t="str">
            <v>In publication</v>
          </cell>
          <cell r="M795" t="str">
            <v>NA</v>
          </cell>
          <cell r="N795">
            <v>13718</v>
          </cell>
          <cell r="O795">
            <v>24</v>
          </cell>
          <cell r="P795">
            <v>24</v>
          </cell>
          <cell r="Q795">
            <v>0</v>
          </cell>
          <cell r="R795">
            <v>6</v>
          </cell>
          <cell r="S795" t="str">
            <v>NA</v>
          </cell>
          <cell r="T795">
            <v>9</v>
          </cell>
          <cell r="U795">
            <v>2002</v>
          </cell>
          <cell r="V795" t="str">
            <v>NA</v>
          </cell>
          <cell r="W795">
            <v>9</v>
          </cell>
          <cell r="X795">
            <v>2002</v>
          </cell>
          <cell r="Y795">
            <v>1</v>
          </cell>
          <cell r="Z795">
            <v>12</v>
          </cell>
          <cell r="AA795">
            <v>12</v>
          </cell>
          <cell r="AB795">
            <v>0</v>
          </cell>
          <cell r="AC795" t="str">
            <v>Baits</v>
          </cell>
          <cell r="AD795" t="str">
            <v>Experiments were conducted in September 2002 in nine contiguous 4x4m plots, covering a total area of 144m2. The studied area was elected in order to maximize the homogeneity in terms of exposure to the sun, soil texture and leaf-litter cover. Each plot consisted of a grid with 25 points at 1m intervals. Bait sessions were carried out with protein (3 g of natural canned tuna ?sh) or carbohydrate baits (two drops of liquid honey). Baits were installed on a 2 cm-side square of aluminum foil that prevented ants from foraging below the bait. Ant species attracted to each bait were identi?ed and their abundances noted every 15 min over a 90min period ( 6 successive records). We conducted 18 baiting sessions including four ‘‘food resource–time of day’’ combinations consisting of 3 ‘‘honey/morning’’ (75 baits), 5 ‘‘honey/afternoon’’ (125 baits), 7 ‘‘tuna/morning’’ (175 baits) and 3 ‘‘tuna/afternoon’’ sessions (75 baits). Morning sessions were from 10.00–11.30 h and afternoon sessions from 17.00–18.30 h. In total, our study was based on 450 baits and 2700 (450 baits 6 records) data collection points.</v>
          </cell>
          <cell r="AE795">
            <v>0</v>
          </cell>
          <cell r="AF795">
            <v>0</v>
          </cell>
          <cell r="AG795">
            <v>0</v>
          </cell>
          <cell r="AH795">
            <v>0</v>
          </cell>
          <cell r="AI795">
            <v>0</v>
          </cell>
          <cell r="AJ795">
            <v>450</v>
          </cell>
          <cell r="AK795">
            <v>0</v>
          </cell>
          <cell r="AL795">
            <v>1</v>
          </cell>
          <cell r="AM795">
            <v>3240</v>
          </cell>
          <cell r="AN795">
            <v>0</v>
          </cell>
          <cell r="AO795">
            <v>0</v>
          </cell>
          <cell r="AP795">
            <v>0</v>
          </cell>
          <cell r="AQ795">
            <v>0</v>
          </cell>
          <cell r="AR795">
            <v>0</v>
          </cell>
          <cell r="AS795">
            <v>0</v>
          </cell>
          <cell r="AT795" t="str">
            <v>subtropical xeromorphic forest</v>
          </cell>
          <cell r="AU795" t="str">
            <v>Undisturbed</v>
          </cell>
          <cell r="AV795" t="str">
            <v>NA</v>
          </cell>
          <cell r="AW795" t="str">
            <v>NA</v>
          </cell>
          <cell r="AX795" t="str">
            <v>undisturbed protected area</v>
          </cell>
          <cell r="AY795" t="str">
            <v>NA</v>
          </cell>
        </row>
        <row r="796">
          <cell r="A796" t="str">
            <v>Delsinne_etal_2010_01</v>
          </cell>
          <cell r="B796" t="str">
            <v>Delsinne, Thibault; Leponce, Maurice</v>
          </cell>
          <cell r="C796" t="str">
            <v>South America</v>
          </cell>
          <cell r="D796" t="str">
            <v>Paraguay</v>
          </cell>
          <cell r="E796" t="str">
            <v>Trans-Chaco Highway</v>
          </cell>
          <cell r="F796" t="str">
            <v>NA</v>
          </cell>
          <cell r="G796" t="str">
            <v>Río Verde</v>
          </cell>
          <cell r="H796" t="str">
            <v>NA</v>
          </cell>
          <cell r="I796">
            <v>110</v>
          </cell>
          <cell r="J796">
            <v>-23.22</v>
          </cell>
          <cell r="K796">
            <v>-59.2</v>
          </cell>
          <cell r="L796" t="str">
            <v>In publication</v>
          </cell>
          <cell r="M796" t="str">
            <v>NA</v>
          </cell>
          <cell r="N796">
            <v>4659</v>
          </cell>
          <cell r="O796">
            <v>55</v>
          </cell>
          <cell r="P796" t="str">
            <v>NA</v>
          </cell>
          <cell r="Q796" t="str">
            <v>NA</v>
          </cell>
          <cell r="R796">
            <v>1</v>
          </cell>
          <cell r="S796">
            <v>15</v>
          </cell>
          <cell r="T796">
            <v>10</v>
          </cell>
          <cell r="U796">
            <v>2003</v>
          </cell>
          <cell r="V796">
            <v>16</v>
          </cell>
          <cell r="W796">
            <v>10</v>
          </cell>
          <cell r="X796">
            <v>2003</v>
          </cell>
          <cell r="Y796">
            <v>3</v>
          </cell>
          <cell r="Z796">
            <v>200</v>
          </cell>
          <cell r="AA796">
            <v>1</v>
          </cell>
          <cell r="AB796">
            <v>200</v>
          </cell>
          <cell r="AC796" t="str">
            <v>Pitfall</v>
          </cell>
          <cell r="AD796" t="str">
            <v>Ants were sampled along linear transects of 20 pitfall traps spaced at 10 m intervals. Three transects, spread along a 1 km-long line and separated from each other by 200 m, were carried out per locality (except in localities 5 and 7-2002 where 1 and 2 transects were carried out, respectively. Locality 7 was sampled in 2001, 2002 and 2004). During the season considered, pitfall traps are the most effective method to document ant diversity in the dry Chaco (Delsinne et al., 2008). They consisted of 70 mm-diameter drinking cups, containing water and a drop of detergent, operating for 24 h.</v>
          </cell>
          <cell r="AE796">
            <v>60</v>
          </cell>
          <cell r="AF796">
            <v>38.5</v>
          </cell>
          <cell r="AG796">
            <v>10</v>
          </cell>
          <cell r="AH796">
            <v>24</v>
          </cell>
          <cell r="AI796">
            <v>60</v>
          </cell>
          <cell r="AJ796">
            <v>0</v>
          </cell>
          <cell r="AK796">
            <v>0</v>
          </cell>
          <cell r="AL796">
            <v>0</v>
          </cell>
          <cell r="AM796">
            <v>0</v>
          </cell>
          <cell r="AN796">
            <v>0</v>
          </cell>
          <cell r="AO796">
            <v>0</v>
          </cell>
          <cell r="AP796">
            <v>0</v>
          </cell>
          <cell r="AQ796">
            <v>0</v>
          </cell>
          <cell r="AR796">
            <v>0</v>
          </cell>
          <cell r="AS796">
            <v>0</v>
          </cell>
          <cell r="AT796" t="str">
            <v>subtropical xeromorphic forest</v>
          </cell>
          <cell r="AU796" t="str">
            <v>Undisturbed</v>
          </cell>
          <cell r="AV796" t="str">
            <v>NA</v>
          </cell>
          <cell r="AW796" t="str">
            <v>NA</v>
          </cell>
          <cell r="AX796" t="str">
            <v>NA</v>
          </cell>
          <cell r="AY796" t="str">
            <v>site part of a transect along a wide rainfall gradient (460-887 mm of mean annual rainfall).</v>
          </cell>
        </row>
        <row r="797">
          <cell r="A797" t="str">
            <v>Delsinne_etal_2010_02</v>
          </cell>
          <cell r="B797" t="str">
            <v>Delsinne, Thibault; Leponce, Maurice</v>
          </cell>
          <cell r="C797" t="str">
            <v>South America</v>
          </cell>
          <cell r="D797" t="str">
            <v>Paraguay</v>
          </cell>
          <cell r="E797" t="str">
            <v>Trans-Chaco Highway</v>
          </cell>
          <cell r="F797" t="str">
            <v>NA</v>
          </cell>
          <cell r="G797" t="str">
            <v>Cruce De Los Pioneros</v>
          </cell>
          <cell r="H797" t="str">
            <v>NA</v>
          </cell>
          <cell r="I797">
            <v>124</v>
          </cell>
          <cell r="J797">
            <v>-22.69</v>
          </cell>
          <cell r="K797">
            <v>-59.77</v>
          </cell>
          <cell r="L797" t="str">
            <v>In publication</v>
          </cell>
          <cell r="M797" t="str">
            <v>NA</v>
          </cell>
          <cell r="N797">
            <v>2457</v>
          </cell>
          <cell r="O797">
            <v>70</v>
          </cell>
          <cell r="P797" t="str">
            <v>NA</v>
          </cell>
          <cell r="Q797" t="str">
            <v>NA</v>
          </cell>
          <cell r="R797">
            <v>1</v>
          </cell>
          <cell r="S797">
            <v>9</v>
          </cell>
          <cell r="T797">
            <v>10</v>
          </cell>
          <cell r="U797">
            <v>2003</v>
          </cell>
          <cell r="V797">
            <v>11</v>
          </cell>
          <cell r="W797">
            <v>10</v>
          </cell>
          <cell r="X797">
            <v>2003</v>
          </cell>
          <cell r="Y797">
            <v>3</v>
          </cell>
          <cell r="Z797">
            <v>200</v>
          </cell>
          <cell r="AA797">
            <v>1</v>
          </cell>
          <cell r="AB797">
            <v>200</v>
          </cell>
          <cell r="AC797" t="str">
            <v>Pitfall</v>
          </cell>
          <cell r="AD797" t="str">
            <v>Ants were sampled along linear transects of 20 pitfall traps spaced at 10 m intervals. Three transects, spread along a 1 km-long line and separated from each other by 200 m, were carried out per locality. During the season considered, pitfall traps are the most effective method to document ant diversity in the dry Chaco (Delsinne et al., 2008). They consisted of 70 mm-diameter drinking cups, containing water and a drop of detergent, operating for 24 h.</v>
          </cell>
          <cell r="AE797">
            <v>60</v>
          </cell>
          <cell r="AF797">
            <v>38.5</v>
          </cell>
          <cell r="AG797">
            <v>10</v>
          </cell>
          <cell r="AH797">
            <v>24</v>
          </cell>
          <cell r="AI797">
            <v>60</v>
          </cell>
          <cell r="AJ797">
            <v>0</v>
          </cell>
          <cell r="AK797">
            <v>0</v>
          </cell>
          <cell r="AL797">
            <v>0</v>
          </cell>
          <cell r="AM797">
            <v>0</v>
          </cell>
          <cell r="AN797">
            <v>0</v>
          </cell>
          <cell r="AO797">
            <v>0</v>
          </cell>
          <cell r="AP797">
            <v>0</v>
          </cell>
          <cell r="AQ797">
            <v>0</v>
          </cell>
          <cell r="AR797">
            <v>0</v>
          </cell>
          <cell r="AS797">
            <v>0</v>
          </cell>
          <cell r="AT797" t="str">
            <v>subtropical xeromorphic forest</v>
          </cell>
          <cell r="AU797" t="str">
            <v>Undisturbed</v>
          </cell>
          <cell r="AV797" t="str">
            <v>NA</v>
          </cell>
          <cell r="AW797" t="str">
            <v>NA</v>
          </cell>
          <cell r="AX797" t="str">
            <v>NA</v>
          </cell>
          <cell r="AY797" t="str">
            <v>site part of a transect along a wide rainfall gradient (460-887 mm of mean annual rainfall).</v>
          </cell>
        </row>
        <row r="798">
          <cell r="A798" t="str">
            <v>Delsinne_etal_2010_03</v>
          </cell>
          <cell r="B798" t="str">
            <v>Delsinne, Thibault; Leponce, Maurice</v>
          </cell>
          <cell r="C798" t="str">
            <v>South America</v>
          </cell>
          <cell r="D798" t="str">
            <v>Paraguay</v>
          </cell>
          <cell r="E798" t="str">
            <v>Trans-Chaco Highway</v>
          </cell>
          <cell r="F798" t="str">
            <v>NA</v>
          </cell>
          <cell r="G798" t="str">
            <v>Mariscal Estigarribia</v>
          </cell>
          <cell r="H798" t="str">
            <v>NA</v>
          </cell>
          <cell r="I798">
            <v>170</v>
          </cell>
          <cell r="J798">
            <v>-21.99</v>
          </cell>
          <cell r="K798">
            <v>-60.64</v>
          </cell>
          <cell r="L798" t="str">
            <v>In publication</v>
          </cell>
          <cell r="M798" t="str">
            <v>NA</v>
          </cell>
          <cell r="N798">
            <v>2030</v>
          </cell>
          <cell r="O798">
            <v>61</v>
          </cell>
          <cell r="P798" t="str">
            <v>NA</v>
          </cell>
          <cell r="Q798" t="str">
            <v>NA</v>
          </cell>
          <cell r="R798">
            <v>1</v>
          </cell>
          <cell r="S798">
            <v>5</v>
          </cell>
          <cell r="T798">
            <v>10</v>
          </cell>
          <cell r="U798">
            <v>2003</v>
          </cell>
          <cell r="V798">
            <v>7</v>
          </cell>
          <cell r="W798">
            <v>10</v>
          </cell>
          <cell r="X798">
            <v>2003</v>
          </cell>
          <cell r="Y798">
            <v>3</v>
          </cell>
          <cell r="Z798">
            <v>200</v>
          </cell>
          <cell r="AA798">
            <v>1</v>
          </cell>
          <cell r="AB798">
            <v>200</v>
          </cell>
          <cell r="AC798" t="str">
            <v>Pitfall</v>
          </cell>
          <cell r="AD798" t="str">
            <v>Ants were sampled along linear transects of 20 pitfall traps spaced at 10 m intervals. Three transects, spread along a 1 km-long line and separated from each other by 200 m, were carried out per locality. During the season considered, pitfall traps are the most effective method to document ant diversity in the dry Chaco (Delsinne et al., 2008). They consisted of 70 mm-diameter drinking cups, containing water and a drop of detergent, operating for 24 h.</v>
          </cell>
          <cell r="AE798">
            <v>60</v>
          </cell>
          <cell r="AF798">
            <v>38.5</v>
          </cell>
          <cell r="AG798">
            <v>10</v>
          </cell>
          <cell r="AH798">
            <v>24</v>
          </cell>
          <cell r="AI798">
            <v>60</v>
          </cell>
          <cell r="AJ798">
            <v>0</v>
          </cell>
          <cell r="AK798">
            <v>0</v>
          </cell>
          <cell r="AL798">
            <v>0</v>
          </cell>
          <cell r="AM798">
            <v>0</v>
          </cell>
          <cell r="AN798">
            <v>0</v>
          </cell>
          <cell r="AO798">
            <v>0</v>
          </cell>
          <cell r="AP798">
            <v>0</v>
          </cell>
          <cell r="AQ798">
            <v>0</v>
          </cell>
          <cell r="AR798">
            <v>0</v>
          </cell>
          <cell r="AS798">
            <v>0</v>
          </cell>
          <cell r="AT798" t="str">
            <v>subtropical xeromorphic forest</v>
          </cell>
          <cell r="AU798" t="str">
            <v>Undisturbed</v>
          </cell>
          <cell r="AV798" t="str">
            <v>NA</v>
          </cell>
          <cell r="AW798" t="str">
            <v>NA</v>
          </cell>
          <cell r="AX798" t="str">
            <v>NA</v>
          </cell>
          <cell r="AY798" t="str">
            <v>site part of a transect along a wide rainfall gradient (460-887 mm of mean annual rainfall).</v>
          </cell>
        </row>
        <row r="799">
          <cell r="A799" t="str">
            <v>Delsinne_etal_2010_04</v>
          </cell>
          <cell r="B799" t="str">
            <v>Delsinne, Thibault; Leponce, Maurice</v>
          </cell>
          <cell r="C799" t="str">
            <v>South America</v>
          </cell>
          <cell r="D799" t="str">
            <v>Paraguay</v>
          </cell>
          <cell r="E799" t="str">
            <v>Trans-Chaco Highway</v>
          </cell>
          <cell r="F799" t="str">
            <v>NA</v>
          </cell>
          <cell r="G799" t="str">
            <v>Garrapatal</v>
          </cell>
          <cell r="H799" t="str">
            <v>NA</v>
          </cell>
          <cell r="I799">
            <v>216</v>
          </cell>
          <cell r="J799">
            <v>-21.45</v>
          </cell>
          <cell r="K799">
            <v>-61.49</v>
          </cell>
          <cell r="L799" t="str">
            <v>In publication</v>
          </cell>
          <cell r="M799" t="str">
            <v>NA</v>
          </cell>
          <cell r="N799">
            <v>3059</v>
          </cell>
          <cell r="O799">
            <v>74</v>
          </cell>
          <cell r="P799" t="str">
            <v>NA</v>
          </cell>
          <cell r="Q799" t="str">
            <v>NA</v>
          </cell>
          <cell r="R799">
            <v>1</v>
          </cell>
          <cell r="S799">
            <v>5</v>
          </cell>
          <cell r="T799">
            <v>11</v>
          </cell>
          <cell r="U799">
            <v>2001</v>
          </cell>
          <cell r="V799">
            <v>6</v>
          </cell>
          <cell r="W799">
            <v>11</v>
          </cell>
          <cell r="X799">
            <v>2001</v>
          </cell>
          <cell r="Y799">
            <v>3</v>
          </cell>
          <cell r="Z799">
            <v>200</v>
          </cell>
          <cell r="AA799">
            <v>1</v>
          </cell>
          <cell r="AB799">
            <v>200</v>
          </cell>
          <cell r="AC799" t="str">
            <v>Pitfall</v>
          </cell>
          <cell r="AD799" t="str">
            <v>Ants were sampled along linear transects of 20 pitfall traps spaced at 10 m intervals. Three transects, spread along a 1 km-long line and separated from each other by 200 m, were carried out per locality. During the season considered, pitfall traps are the most effective method to document ant diversity in the dry Chaco (Delsinne et al., 2008). They consisted of 70 mm-diameter drinking cups, containing water and a drop of detergent, operating for 24 h.</v>
          </cell>
          <cell r="AE799">
            <v>60</v>
          </cell>
          <cell r="AF799">
            <v>38.5</v>
          </cell>
          <cell r="AG799">
            <v>10</v>
          </cell>
          <cell r="AH799">
            <v>24</v>
          </cell>
          <cell r="AI799">
            <v>60</v>
          </cell>
          <cell r="AJ799">
            <v>0</v>
          </cell>
          <cell r="AK799">
            <v>0</v>
          </cell>
          <cell r="AL799">
            <v>0</v>
          </cell>
          <cell r="AM799">
            <v>0</v>
          </cell>
          <cell r="AN799">
            <v>0</v>
          </cell>
          <cell r="AO799">
            <v>0</v>
          </cell>
          <cell r="AP799">
            <v>0</v>
          </cell>
          <cell r="AQ799">
            <v>0</v>
          </cell>
          <cell r="AR799">
            <v>0</v>
          </cell>
          <cell r="AS799">
            <v>0</v>
          </cell>
          <cell r="AT799" t="str">
            <v>subtropical xeromorphic forest</v>
          </cell>
          <cell r="AU799" t="str">
            <v>Undisturbed</v>
          </cell>
          <cell r="AV799" t="str">
            <v>NA</v>
          </cell>
          <cell r="AW799" t="str">
            <v>NA</v>
          </cell>
          <cell r="AX799" t="str">
            <v>NA</v>
          </cell>
          <cell r="AY799" t="str">
            <v>site part of a transect along a wide rainfall gradient (460-887 mm of mean annual rainfall).</v>
          </cell>
        </row>
        <row r="800">
          <cell r="A800" t="str">
            <v>Delsinne_etal_2010_05</v>
          </cell>
          <cell r="B800" t="str">
            <v>Delsinne, Thibault; Leponce, Maurice</v>
          </cell>
          <cell r="C800" t="str">
            <v>South America</v>
          </cell>
          <cell r="D800" t="str">
            <v>Paraguay</v>
          </cell>
          <cell r="E800" t="str">
            <v>Trans-Chaco Highway</v>
          </cell>
          <cell r="F800" t="str">
            <v>NA</v>
          </cell>
          <cell r="G800" t="str">
            <v>Estancia María Vicenta</v>
          </cell>
          <cell r="H800" t="str">
            <v>NA</v>
          </cell>
          <cell r="I800">
            <v>240</v>
          </cell>
          <cell r="J800">
            <v>-20.92</v>
          </cell>
          <cell r="K800">
            <v>-61.39</v>
          </cell>
          <cell r="L800" t="str">
            <v>In publication</v>
          </cell>
          <cell r="M800" t="str">
            <v>NA</v>
          </cell>
          <cell r="N800">
            <v>4627</v>
          </cell>
          <cell r="O800">
            <v>36</v>
          </cell>
          <cell r="P800" t="str">
            <v>NA</v>
          </cell>
          <cell r="Q800" t="str">
            <v>NA</v>
          </cell>
          <cell r="R800">
            <v>1</v>
          </cell>
          <cell r="S800">
            <v>27</v>
          </cell>
          <cell r="T800">
            <v>9</v>
          </cell>
          <cell r="U800">
            <v>2004</v>
          </cell>
          <cell r="V800">
            <v>29</v>
          </cell>
          <cell r="W800">
            <v>9</v>
          </cell>
          <cell r="X800">
            <v>2004</v>
          </cell>
          <cell r="Y800">
            <v>1</v>
          </cell>
          <cell r="Z800">
            <v>200</v>
          </cell>
          <cell r="AA800">
            <v>1</v>
          </cell>
          <cell r="AB800">
            <v>200</v>
          </cell>
          <cell r="AC800" t="str">
            <v>Pitfall</v>
          </cell>
          <cell r="AD800" t="str">
            <v>Ants were sampled along linear transects of 20 pitfall traps spaced at 10 m intervals. Three transects, spread along a 1 km-long line and separated from each other by 200 m, were carried out per locality. During the season considered, pitfall traps are the most effective method to document ant diversity in the dry Chaco (Delsinne et al., 2008). They consisted of 70 mm-diameter drinking cups, containing water and a drop of detergent, operating for 24 h.</v>
          </cell>
          <cell r="AE800">
            <v>20</v>
          </cell>
          <cell r="AF800">
            <v>38.5</v>
          </cell>
          <cell r="AG800">
            <v>10</v>
          </cell>
          <cell r="AH800">
            <v>24</v>
          </cell>
          <cell r="AI800">
            <v>20</v>
          </cell>
          <cell r="AJ800">
            <v>0</v>
          </cell>
          <cell r="AK800">
            <v>0</v>
          </cell>
          <cell r="AL800">
            <v>0</v>
          </cell>
          <cell r="AM800">
            <v>0</v>
          </cell>
          <cell r="AN800">
            <v>0</v>
          </cell>
          <cell r="AO800">
            <v>0</v>
          </cell>
          <cell r="AP800">
            <v>0</v>
          </cell>
          <cell r="AQ800">
            <v>0</v>
          </cell>
          <cell r="AR800">
            <v>0</v>
          </cell>
          <cell r="AS800">
            <v>0</v>
          </cell>
          <cell r="AT800" t="str">
            <v>subtropical xeromorphic forest</v>
          </cell>
          <cell r="AU800" t="str">
            <v>Undisturbed</v>
          </cell>
          <cell r="AV800" t="str">
            <v>NA</v>
          </cell>
          <cell r="AW800" t="str">
            <v>NA</v>
          </cell>
          <cell r="AX800" t="str">
            <v>NA</v>
          </cell>
          <cell r="AY800" t="str">
            <v>site part of a transect along a wide rainfall gradient (460-887 mm of mean annual rainfall).</v>
          </cell>
        </row>
        <row r="801">
          <cell r="A801" t="str">
            <v>Delsinne_etal_2010_06</v>
          </cell>
          <cell r="B801" t="str">
            <v>Delsinne, Thibault; Leponce, Maurice</v>
          </cell>
          <cell r="C801" t="str">
            <v>South America</v>
          </cell>
          <cell r="D801" t="str">
            <v>Paraguay</v>
          </cell>
          <cell r="E801" t="str">
            <v>Trans-Chaco Highway</v>
          </cell>
          <cell r="F801" t="str">
            <v>NA</v>
          </cell>
          <cell r="G801" t="str">
            <v>Enciso N.P. 2 (Northern side)</v>
          </cell>
          <cell r="H801" t="str">
            <v>NA</v>
          </cell>
          <cell r="I801">
            <v>239</v>
          </cell>
          <cell r="J801">
            <v>-21.14</v>
          </cell>
          <cell r="K801">
            <v>-61.51</v>
          </cell>
          <cell r="L801" t="str">
            <v>In publication</v>
          </cell>
          <cell r="M801" t="str">
            <v>NA</v>
          </cell>
          <cell r="N801">
            <v>3912</v>
          </cell>
          <cell r="O801">
            <v>57</v>
          </cell>
          <cell r="P801" t="str">
            <v>NA</v>
          </cell>
          <cell r="Q801" t="str">
            <v>NA</v>
          </cell>
          <cell r="R801">
            <v>1</v>
          </cell>
          <cell r="S801">
            <v>24</v>
          </cell>
          <cell r="T801">
            <v>9</v>
          </cell>
          <cell r="U801">
            <v>2003</v>
          </cell>
          <cell r="V801">
            <v>25</v>
          </cell>
          <cell r="W801">
            <v>9</v>
          </cell>
          <cell r="X801">
            <v>2003</v>
          </cell>
          <cell r="Y801">
            <v>3</v>
          </cell>
          <cell r="Z801">
            <v>200</v>
          </cell>
          <cell r="AA801">
            <v>1</v>
          </cell>
          <cell r="AB801">
            <v>200</v>
          </cell>
          <cell r="AC801" t="str">
            <v>Pitfall</v>
          </cell>
          <cell r="AD801" t="str">
            <v>Ants were sampled along linear transects of 20 pitfall traps spaced at 10 m intervals. Three transects, spread along a 1 km-long line and separated from each other by 200 m, were carried out per locality. During the season considered, pitfall traps are the most effective method to document ant diversity in the dry Chaco (Delsinne et al., 2008). They consisted of 70 mm-diameter drinking cups, containing water and a drop of detergent, operating for 24 h.</v>
          </cell>
          <cell r="AE801">
            <v>60</v>
          </cell>
          <cell r="AF801">
            <v>38.5</v>
          </cell>
          <cell r="AG801">
            <v>10</v>
          </cell>
          <cell r="AH801">
            <v>24</v>
          </cell>
          <cell r="AI801">
            <v>60</v>
          </cell>
          <cell r="AJ801">
            <v>0</v>
          </cell>
          <cell r="AK801">
            <v>0</v>
          </cell>
          <cell r="AL801">
            <v>0</v>
          </cell>
          <cell r="AM801">
            <v>0</v>
          </cell>
          <cell r="AN801">
            <v>0</v>
          </cell>
          <cell r="AO801">
            <v>0</v>
          </cell>
          <cell r="AP801">
            <v>0</v>
          </cell>
          <cell r="AQ801">
            <v>0</v>
          </cell>
          <cell r="AR801">
            <v>0</v>
          </cell>
          <cell r="AS801">
            <v>0</v>
          </cell>
          <cell r="AT801" t="str">
            <v>subtropical xeromorphic forest</v>
          </cell>
          <cell r="AU801" t="str">
            <v>Undisturbed</v>
          </cell>
          <cell r="AV801" t="str">
            <v>NA</v>
          </cell>
          <cell r="AW801" t="str">
            <v>NA</v>
          </cell>
          <cell r="AX801" t="str">
            <v>NA</v>
          </cell>
          <cell r="AY801" t="str">
            <v>site part of a transect along a wide rainfall gradient (460-887 mm of mean annual rainfall).</v>
          </cell>
        </row>
        <row r="802">
          <cell r="A802" t="str">
            <v>Delsinne_etal_2010_07</v>
          </cell>
          <cell r="B802" t="str">
            <v>Delsinne, Thibault; Leponce, Maurice</v>
          </cell>
          <cell r="C802" t="str">
            <v>South America</v>
          </cell>
          <cell r="D802" t="str">
            <v>Paraguay</v>
          </cell>
          <cell r="E802" t="str">
            <v>Trans-Chaco Highway</v>
          </cell>
          <cell r="F802" t="str">
            <v>NA</v>
          </cell>
          <cell r="G802" t="str">
            <v>Enciso N.P.1 (Southern side)</v>
          </cell>
          <cell r="H802" t="str">
            <v>NA</v>
          </cell>
          <cell r="I802">
            <v>255</v>
          </cell>
          <cell r="J802">
            <v>-21.21</v>
          </cell>
          <cell r="K802">
            <v>-61.66</v>
          </cell>
          <cell r="L802" t="str">
            <v>In publication</v>
          </cell>
          <cell r="M802" t="str">
            <v>NA</v>
          </cell>
          <cell r="N802">
            <v>7352</v>
          </cell>
          <cell r="O802">
            <v>71</v>
          </cell>
          <cell r="P802" t="str">
            <v>NA</v>
          </cell>
          <cell r="Q802" t="str">
            <v>NA</v>
          </cell>
          <cell r="R802">
            <v>1</v>
          </cell>
          <cell r="S802">
            <v>3</v>
          </cell>
          <cell r="T802">
            <v>9</v>
          </cell>
          <cell r="U802">
            <v>2004</v>
          </cell>
          <cell r="V802">
            <v>4</v>
          </cell>
          <cell r="W802">
            <v>9</v>
          </cell>
          <cell r="X802">
            <v>2004</v>
          </cell>
          <cell r="Y802">
            <v>3</v>
          </cell>
          <cell r="Z802">
            <v>200</v>
          </cell>
          <cell r="AA802">
            <v>1</v>
          </cell>
          <cell r="AB802">
            <v>200</v>
          </cell>
          <cell r="AC802" t="str">
            <v>Pitfall</v>
          </cell>
          <cell r="AD802" t="str">
            <v>Ants were sampled along linear transects of 20 pitfall traps spaced at 10 m intervals. Three transects, spread along a 1 km-long line and separated from each other by 200 m, were carried out per locality. During the season considered, pitfall traps are the most effective method to document ant diversity in the dry Chaco (Delsinne et al., 2008). They consisted of 70 mm-diameter drinking cups, containing water and a drop of detergent, operating for 24 h.</v>
          </cell>
          <cell r="AE802">
            <v>60</v>
          </cell>
          <cell r="AF802">
            <v>38.5</v>
          </cell>
          <cell r="AG802">
            <v>10</v>
          </cell>
          <cell r="AH802">
            <v>24</v>
          </cell>
          <cell r="AI802">
            <v>60</v>
          </cell>
          <cell r="AJ802">
            <v>0</v>
          </cell>
          <cell r="AK802">
            <v>0</v>
          </cell>
          <cell r="AL802">
            <v>0</v>
          </cell>
          <cell r="AM802">
            <v>0</v>
          </cell>
          <cell r="AN802">
            <v>0</v>
          </cell>
          <cell r="AO802">
            <v>0</v>
          </cell>
          <cell r="AP802">
            <v>0</v>
          </cell>
          <cell r="AQ802">
            <v>0</v>
          </cell>
          <cell r="AR802">
            <v>0</v>
          </cell>
          <cell r="AS802">
            <v>0</v>
          </cell>
          <cell r="AT802" t="str">
            <v>subtropical xeromorphic forest</v>
          </cell>
          <cell r="AU802" t="str">
            <v>Undisturbed</v>
          </cell>
          <cell r="AV802" t="str">
            <v>NA</v>
          </cell>
          <cell r="AW802" t="str">
            <v>NA</v>
          </cell>
          <cell r="AX802" t="str">
            <v>NA</v>
          </cell>
          <cell r="AY802" t="str">
            <v>Total Ant Abundance &amp; Richness and Observed Data only for 2004 sampling event (3 sampling events for Site 7 listed in paper).</v>
          </cell>
        </row>
        <row r="803">
          <cell r="A803" t="str">
            <v>Delsinne_etal_2010_08</v>
          </cell>
          <cell r="B803" t="str">
            <v>Delsinne, Thibault; Leponce, Maurice</v>
          </cell>
          <cell r="C803" t="str">
            <v>South America</v>
          </cell>
          <cell r="D803" t="str">
            <v>Paraguay</v>
          </cell>
          <cell r="E803" t="str">
            <v>Trans-Chaco Highway</v>
          </cell>
          <cell r="F803" t="str">
            <v>NA</v>
          </cell>
          <cell r="G803" t="str">
            <v>Siracua</v>
          </cell>
          <cell r="H803" t="str">
            <v>NA</v>
          </cell>
          <cell r="I803">
            <v>275</v>
          </cell>
          <cell r="J803">
            <v>-21.05</v>
          </cell>
          <cell r="K803">
            <v>-61.75</v>
          </cell>
          <cell r="L803" t="str">
            <v>In publication</v>
          </cell>
          <cell r="M803" t="str">
            <v>NA</v>
          </cell>
          <cell r="N803">
            <v>3784</v>
          </cell>
          <cell r="O803">
            <v>42</v>
          </cell>
          <cell r="P803" t="str">
            <v>NA</v>
          </cell>
          <cell r="Q803" t="str">
            <v>NA</v>
          </cell>
          <cell r="R803">
            <v>1</v>
          </cell>
          <cell r="S803">
            <v>20</v>
          </cell>
          <cell r="T803">
            <v>9</v>
          </cell>
          <cell r="U803">
            <v>2003</v>
          </cell>
          <cell r="V803">
            <v>22</v>
          </cell>
          <cell r="W803">
            <v>9</v>
          </cell>
          <cell r="X803">
            <v>2003</v>
          </cell>
          <cell r="Y803">
            <v>3</v>
          </cell>
          <cell r="Z803">
            <v>200</v>
          </cell>
          <cell r="AA803">
            <v>1</v>
          </cell>
          <cell r="AB803">
            <v>200</v>
          </cell>
          <cell r="AC803" t="str">
            <v>Pitfall</v>
          </cell>
          <cell r="AD803" t="str">
            <v>Ants were sampled along linear transects of 20 pitfall traps spaced at 10 m intervals. Three transects, spread along a 1 km-long line and separated from each other by 200 m, were carried out per locality. During the season considered, pitfall traps are the most effective method to document ant diversity in the dry Chaco (Delsinne et al., 2008). They consisted of 70 mm-diameter drinking cups, containing water and a drop of detergent, operating for 24 h.</v>
          </cell>
          <cell r="AE803">
            <v>60</v>
          </cell>
          <cell r="AF803">
            <v>38.5</v>
          </cell>
          <cell r="AG803">
            <v>10</v>
          </cell>
          <cell r="AH803">
            <v>24</v>
          </cell>
          <cell r="AI803">
            <v>60</v>
          </cell>
          <cell r="AJ803">
            <v>0</v>
          </cell>
          <cell r="AK803">
            <v>0</v>
          </cell>
          <cell r="AL803">
            <v>0</v>
          </cell>
          <cell r="AM803">
            <v>0</v>
          </cell>
          <cell r="AN803">
            <v>0</v>
          </cell>
          <cell r="AO803">
            <v>0</v>
          </cell>
          <cell r="AP803">
            <v>0</v>
          </cell>
          <cell r="AQ803">
            <v>0</v>
          </cell>
          <cell r="AR803">
            <v>0</v>
          </cell>
          <cell r="AS803">
            <v>0</v>
          </cell>
          <cell r="AT803" t="str">
            <v>subtropical xeromorphic forest</v>
          </cell>
          <cell r="AU803" t="str">
            <v>Undisturbed</v>
          </cell>
          <cell r="AV803" t="str">
            <v>NA</v>
          </cell>
          <cell r="AW803" t="str">
            <v>NA</v>
          </cell>
          <cell r="AX803" t="str">
            <v>NA</v>
          </cell>
          <cell r="AY803" t="str">
            <v>site part of a transect along a wide rainfall gradient (460-887 mm of mean annual rainfall).</v>
          </cell>
        </row>
        <row r="804">
          <cell r="A804" t="str">
            <v>Delsinne_etal_2010_09</v>
          </cell>
          <cell r="B804" t="str">
            <v>Delsinne, Thibault; Leponce, Maurice</v>
          </cell>
          <cell r="C804" t="str">
            <v>South America</v>
          </cell>
          <cell r="D804" t="str">
            <v>Paraguay</v>
          </cell>
          <cell r="E804" t="str">
            <v>Trans-Chaco Highway</v>
          </cell>
          <cell r="F804" t="str">
            <v>NA</v>
          </cell>
          <cell r="G804" t="str">
            <v>Nueva Asunción</v>
          </cell>
          <cell r="H804" t="str">
            <v>NA</v>
          </cell>
          <cell r="I804">
            <v>312</v>
          </cell>
          <cell r="J804">
            <v>-20.7</v>
          </cell>
          <cell r="K804">
            <v>-61.93</v>
          </cell>
          <cell r="L804" t="str">
            <v>In publication</v>
          </cell>
          <cell r="M804" t="str">
            <v>NA</v>
          </cell>
          <cell r="N804">
            <v>1438</v>
          </cell>
          <cell r="O804">
            <v>70</v>
          </cell>
          <cell r="P804" t="str">
            <v>NA</v>
          </cell>
          <cell r="Q804" t="str">
            <v>NA</v>
          </cell>
          <cell r="R804">
            <v>1</v>
          </cell>
          <cell r="S804">
            <v>1</v>
          </cell>
          <cell r="T804">
            <v>11</v>
          </cell>
          <cell r="U804">
            <v>2001</v>
          </cell>
          <cell r="V804">
            <v>6</v>
          </cell>
          <cell r="W804">
            <v>11</v>
          </cell>
          <cell r="X804">
            <v>2001</v>
          </cell>
          <cell r="Y804">
            <v>3</v>
          </cell>
          <cell r="Z804">
            <v>200</v>
          </cell>
          <cell r="AA804">
            <v>1</v>
          </cell>
          <cell r="AB804">
            <v>200</v>
          </cell>
          <cell r="AC804" t="str">
            <v>Pitfall</v>
          </cell>
          <cell r="AD804" t="str">
            <v>Ants were sampled along linear transects of 20 pitfall traps spaced at 10 m intervals. Three transects, spread along a 1 km-long line and separated from each other by 200 m, were carried out per locality. During the season considered, pitfall traps are the most effective method to document ant diversity in the dry Chaco (Delsinne et al., 2008). They consisted of 70 mm-diameter drinking cups, containing water and a drop of detergent, operating for 24 h.</v>
          </cell>
          <cell r="AE804">
            <v>60</v>
          </cell>
          <cell r="AF804">
            <v>38.5</v>
          </cell>
          <cell r="AG804">
            <v>10</v>
          </cell>
          <cell r="AH804">
            <v>24</v>
          </cell>
          <cell r="AI804">
            <v>60</v>
          </cell>
          <cell r="AJ804">
            <v>0</v>
          </cell>
          <cell r="AK804">
            <v>0</v>
          </cell>
          <cell r="AL804">
            <v>0</v>
          </cell>
          <cell r="AM804">
            <v>0</v>
          </cell>
          <cell r="AN804">
            <v>0</v>
          </cell>
          <cell r="AO804">
            <v>0</v>
          </cell>
          <cell r="AP804">
            <v>0</v>
          </cell>
          <cell r="AQ804">
            <v>0</v>
          </cell>
          <cell r="AR804">
            <v>0</v>
          </cell>
          <cell r="AS804">
            <v>0</v>
          </cell>
          <cell r="AT804" t="str">
            <v>subtropical xeromorphic forest</v>
          </cell>
          <cell r="AU804" t="str">
            <v>Undisturbed</v>
          </cell>
          <cell r="AV804" t="str">
            <v>NA</v>
          </cell>
          <cell r="AW804" t="str">
            <v>NA</v>
          </cell>
          <cell r="AX804" t="str">
            <v>NA</v>
          </cell>
          <cell r="AY804" t="str">
            <v>site part of a transect along a wide rainfall gradient (460-887 mm of mean annual rainfall).</v>
          </cell>
        </row>
        <row r="805">
          <cell r="A805" t="str">
            <v>Delsinne_etal_2010_10</v>
          </cell>
          <cell r="B805" t="str">
            <v>Delsinne, Thibault; Leponce, Maurice</v>
          </cell>
          <cell r="C805" t="str">
            <v>South America</v>
          </cell>
          <cell r="D805" t="str">
            <v>Paraguay</v>
          </cell>
          <cell r="E805" t="str">
            <v>Trans-Chaco Highway</v>
          </cell>
          <cell r="F805" t="str">
            <v>NA</v>
          </cell>
          <cell r="G805" t="str">
            <v>Mister Long</v>
          </cell>
          <cell r="H805" t="str">
            <v>NA</v>
          </cell>
          <cell r="I805">
            <v>347</v>
          </cell>
          <cell r="J805">
            <v>-20.6</v>
          </cell>
          <cell r="K805">
            <v>-62.05</v>
          </cell>
          <cell r="L805" t="str">
            <v>In publication</v>
          </cell>
          <cell r="M805" t="str">
            <v>NA</v>
          </cell>
          <cell r="N805">
            <v>1476</v>
          </cell>
          <cell r="O805">
            <v>48</v>
          </cell>
          <cell r="P805" t="str">
            <v>NA</v>
          </cell>
          <cell r="Q805" t="str">
            <v>NA</v>
          </cell>
          <cell r="R805">
            <v>1</v>
          </cell>
          <cell r="S805">
            <v>17</v>
          </cell>
          <cell r="T805">
            <v>9</v>
          </cell>
          <cell r="U805">
            <v>2003</v>
          </cell>
          <cell r="V805">
            <v>18</v>
          </cell>
          <cell r="W805">
            <v>9</v>
          </cell>
          <cell r="X805">
            <v>2003</v>
          </cell>
          <cell r="Y805">
            <v>3</v>
          </cell>
          <cell r="Z805">
            <v>200</v>
          </cell>
          <cell r="AA805">
            <v>1</v>
          </cell>
          <cell r="AB805">
            <v>200</v>
          </cell>
          <cell r="AC805" t="str">
            <v>Pitfall</v>
          </cell>
          <cell r="AD805" t="str">
            <v>Ants were sampled along linear transects of 20 pitfall traps spaced at 10 m intervals. Three transects, spread along a 1 km-long line and separated from each other by 200 m, were carried out per locality. During the season considered, pitfall traps are the most effective method to document ant diversity in the dry Chaco (Delsinne et al., 2008). They consisted of 70 mm-diameter drinking cups, containing water and a drop of detergent, operating for 24 h.</v>
          </cell>
          <cell r="AE805">
            <v>60</v>
          </cell>
          <cell r="AF805">
            <v>38.5</v>
          </cell>
          <cell r="AG805">
            <v>10</v>
          </cell>
          <cell r="AH805">
            <v>24</v>
          </cell>
          <cell r="AI805">
            <v>60</v>
          </cell>
          <cell r="AJ805">
            <v>0</v>
          </cell>
          <cell r="AK805">
            <v>0</v>
          </cell>
          <cell r="AL805">
            <v>0</v>
          </cell>
          <cell r="AM805">
            <v>0</v>
          </cell>
          <cell r="AN805">
            <v>0</v>
          </cell>
          <cell r="AO805">
            <v>0</v>
          </cell>
          <cell r="AP805">
            <v>0</v>
          </cell>
          <cell r="AQ805">
            <v>0</v>
          </cell>
          <cell r="AR805">
            <v>0</v>
          </cell>
          <cell r="AS805">
            <v>0</v>
          </cell>
          <cell r="AT805" t="str">
            <v>subtropical xeromorphic forest</v>
          </cell>
          <cell r="AU805" t="str">
            <v>Undisturbed</v>
          </cell>
          <cell r="AV805" t="str">
            <v>NA</v>
          </cell>
          <cell r="AW805" t="str">
            <v>NA</v>
          </cell>
          <cell r="AX805" t="str">
            <v>NA</v>
          </cell>
          <cell r="AY805" t="str">
            <v>site part of a transect along a wide rainfall gradient (460-887 mm of mean annual rainfall).</v>
          </cell>
        </row>
        <row r="806">
          <cell r="A806" t="str">
            <v>Delsinne_etal_2010_11</v>
          </cell>
          <cell r="B806" t="str">
            <v>Delsinne, Thibault; Leponce, Maurice</v>
          </cell>
          <cell r="C806" t="str">
            <v>South America</v>
          </cell>
          <cell r="D806" t="str">
            <v>Paraguay</v>
          </cell>
          <cell r="E806" t="str">
            <v>Trans-Chaco Highway</v>
          </cell>
          <cell r="F806" t="str">
            <v>NA</v>
          </cell>
          <cell r="G806" t="str">
            <v>Fortín Mayor Infante Rivarola</v>
          </cell>
          <cell r="H806" t="str">
            <v>NA</v>
          </cell>
          <cell r="I806">
            <v>277</v>
          </cell>
          <cell r="J806">
            <v>-21.67</v>
          </cell>
          <cell r="K806">
            <v>-62.41</v>
          </cell>
          <cell r="L806" t="str">
            <v>In publication</v>
          </cell>
          <cell r="M806" t="str">
            <v>NA</v>
          </cell>
          <cell r="N806">
            <v>3566</v>
          </cell>
          <cell r="O806">
            <v>66</v>
          </cell>
          <cell r="P806" t="str">
            <v>NA</v>
          </cell>
          <cell r="Q806" t="str">
            <v>NA</v>
          </cell>
          <cell r="R806">
            <v>1</v>
          </cell>
          <cell r="S806">
            <v>1</v>
          </cell>
          <cell r="T806">
            <v>10</v>
          </cell>
          <cell r="U806">
            <v>2004</v>
          </cell>
          <cell r="V806">
            <v>4</v>
          </cell>
          <cell r="W806">
            <v>10</v>
          </cell>
          <cell r="X806">
            <v>2004</v>
          </cell>
          <cell r="Y806">
            <v>3</v>
          </cell>
          <cell r="Z806">
            <v>200</v>
          </cell>
          <cell r="AA806">
            <v>1</v>
          </cell>
          <cell r="AB806">
            <v>200</v>
          </cell>
          <cell r="AC806" t="str">
            <v>Pitfall</v>
          </cell>
          <cell r="AD806" t="str">
            <v>Ants were sampled along linear transects of 20 pitfall traps spaced at 10 m intervals. Three transects, spread along a 1 km-long line and separated from each other by 200 m, were carried out per locality. During the season considered, pitfall traps are the most effective method to document ant diversity in the dry Chaco (Delsinne et al., 2008). They consisted of 70 mm-diameter drinking cups, containing water and a drop of detergent, operating for 24 h.</v>
          </cell>
          <cell r="AE806">
            <v>60</v>
          </cell>
          <cell r="AF806">
            <v>38.5</v>
          </cell>
          <cell r="AG806">
            <v>10</v>
          </cell>
          <cell r="AH806">
            <v>24</v>
          </cell>
          <cell r="AI806">
            <v>60</v>
          </cell>
          <cell r="AJ806">
            <v>0</v>
          </cell>
          <cell r="AK806">
            <v>0</v>
          </cell>
          <cell r="AL806">
            <v>0</v>
          </cell>
          <cell r="AM806">
            <v>0</v>
          </cell>
          <cell r="AN806">
            <v>0</v>
          </cell>
          <cell r="AO806">
            <v>0</v>
          </cell>
          <cell r="AP806">
            <v>0</v>
          </cell>
          <cell r="AQ806">
            <v>0</v>
          </cell>
          <cell r="AR806">
            <v>0</v>
          </cell>
          <cell r="AS806">
            <v>0</v>
          </cell>
          <cell r="AT806" t="str">
            <v>subtropical xeromorphic forest</v>
          </cell>
          <cell r="AU806" t="str">
            <v>Undisturbed</v>
          </cell>
          <cell r="AV806" t="str">
            <v>NA</v>
          </cell>
          <cell r="AW806" t="str">
            <v>NA</v>
          </cell>
          <cell r="AX806" t="str">
            <v>NA</v>
          </cell>
          <cell r="AY806" t="str">
            <v>site part of a transect along a wide rainfall gradient (460-887 mm of mean annual rainfall).</v>
          </cell>
        </row>
        <row r="807">
          <cell r="A807" t="str">
            <v>DelToro_etal_2009_01</v>
          </cell>
          <cell r="B807" t="str">
            <v>Del Toro, Israel</v>
          </cell>
          <cell r="C807" t="str">
            <v>North America</v>
          </cell>
          <cell r="D807" t="str">
            <v>Mexico</v>
          </cell>
          <cell r="E807" t="str">
            <v>Tabasco</v>
          </cell>
          <cell r="F807" t="str">
            <v>Centro</v>
          </cell>
          <cell r="G807" t="str">
            <v>Villahermosa, Jardin Botanico UJAT</v>
          </cell>
          <cell r="H807" t="str">
            <v>University Campus Botanical Garden</v>
          </cell>
          <cell r="I807">
            <v>8</v>
          </cell>
          <cell r="J807">
            <v>17.989999999999998</v>
          </cell>
          <cell r="K807">
            <v>-92.97</v>
          </cell>
          <cell r="L807" t="str">
            <v>In publication</v>
          </cell>
          <cell r="M807" t="str">
            <v>NA</v>
          </cell>
          <cell r="N807">
            <v>681</v>
          </cell>
          <cell r="O807">
            <v>26</v>
          </cell>
          <cell r="P807">
            <v>25</v>
          </cell>
          <cell r="Q807">
            <v>1</v>
          </cell>
          <cell r="R807" t="str">
            <v>NA</v>
          </cell>
          <cell r="S807" t="str">
            <v>NA</v>
          </cell>
          <cell r="T807">
            <v>8</v>
          </cell>
          <cell r="U807">
            <v>2006</v>
          </cell>
          <cell r="V807" t="str">
            <v>NA</v>
          </cell>
          <cell r="W807">
            <v>8</v>
          </cell>
          <cell r="X807">
            <v>2007</v>
          </cell>
          <cell r="Y807">
            <v>1</v>
          </cell>
          <cell r="Z807">
            <v>225</v>
          </cell>
          <cell r="AA807">
            <v>1</v>
          </cell>
          <cell r="AB807">
            <v>0</v>
          </cell>
          <cell r="AC807" t="str">
            <v>Pitfall/Winkler</v>
          </cell>
          <cell r="AD807" t="str">
            <v>Ants were surveyed using pitfall traps and winkler samples. 10 pitfall traps were laid in a linear transect with one trap every 25 meters. Pitfalls were left open to collect ants for 48 hours. All traps were 9.5 cm in diameter and 12 cm deep and had a volume of about 45 oz. Three litter samples were obained by sifting 1 meter squared plots in the field and invertebrates were extracted using mini-winkler sacks from the leaf litter material. The material was left to collect ants for 72 hours.</v>
          </cell>
          <cell r="AE807">
            <v>10</v>
          </cell>
          <cell r="AF807">
            <v>56.77</v>
          </cell>
          <cell r="AG807">
            <v>0</v>
          </cell>
          <cell r="AH807">
            <v>48</v>
          </cell>
          <cell r="AI807">
            <v>20</v>
          </cell>
          <cell r="AJ807">
            <v>0</v>
          </cell>
          <cell r="AK807">
            <v>0</v>
          </cell>
          <cell r="AL807">
            <v>0</v>
          </cell>
          <cell r="AM807">
            <v>0</v>
          </cell>
          <cell r="AN807">
            <v>3</v>
          </cell>
          <cell r="AO807" t="str">
            <v>NA</v>
          </cell>
          <cell r="AP807">
            <v>0</v>
          </cell>
          <cell r="AQ807">
            <v>0</v>
          </cell>
          <cell r="AR807" t="str">
            <v>NA</v>
          </cell>
          <cell r="AS807">
            <v>1</v>
          </cell>
          <cell r="AT807" t="str">
            <v>Planted botanical garden with Cacao dominating 75% of the area and other native plants in the understory</v>
          </cell>
          <cell r="AU807" t="str">
            <v>Transformed</v>
          </cell>
          <cell r="AV807" t="str">
            <v>Cropping</v>
          </cell>
          <cell r="AW807" t="str">
            <v>NA</v>
          </cell>
          <cell r="AX807" t="str">
            <v>Botanical Garden with planted Cacao Dominating</v>
          </cell>
          <cell r="AY807" t="str">
            <v>results are summed for pitfall and winkler samples see worksheet IDT DATA for more details</v>
          </cell>
        </row>
        <row r="808">
          <cell r="A808" t="str">
            <v>DelToro_etal_2009_02</v>
          </cell>
          <cell r="B808" t="str">
            <v>Del Toro, Israel</v>
          </cell>
          <cell r="C808" t="str">
            <v>North America</v>
          </cell>
          <cell r="D808" t="str">
            <v>Mexico</v>
          </cell>
          <cell r="E808" t="str">
            <v>Tabasco</v>
          </cell>
          <cell r="F808" t="str">
            <v>Cunduacan</v>
          </cell>
          <cell r="G808" t="str">
            <v>La Tercera Piedra</v>
          </cell>
          <cell r="H808" t="str">
            <v>Cacao Plantation (Private)</v>
          </cell>
          <cell r="I808">
            <v>10</v>
          </cell>
          <cell r="J808">
            <v>18.079999999999998</v>
          </cell>
          <cell r="K808">
            <v>-93.18</v>
          </cell>
          <cell r="L808" t="str">
            <v>In publication</v>
          </cell>
          <cell r="M808" t="str">
            <v>NA</v>
          </cell>
          <cell r="N808">
            <v>276</v>
          </cell>
          <cell r="O808">
            <v>14</v>
          </cell>
          <cell r="P808">
            <v>12</v>
          </cell>
          <cell r="Q808">
            <v>2</v>
          </cell>
          <cell r="R808" t="str">
            <v>NA</v>
          </cell>
          <cell r="S808" t="str">
            <v>NA</v>
          </cell>
          <cell r="T808">
            <v>8</v>
          </cell>
          <cell r="U808">
            <v>2006</v>
          </cell>
          <cell r="V808" t="str">
            <v>NA</v>
          </cell>
          <cell r="W808">
            <v>8</v>
          </cell>
          <cell r="X808">
            <v>2007</v>
          </cell>
          <cell r="Y808">
            <v>3</v>
          </cell>
          <cell r="Z808">
            <v>1</v>
          </cell>
          <cell r="AA808">
            <v>1</v>
          </cell>
          <cell r="AB808" t="str">
            <v>NA</v>
          </cell>
          <cell r="AC808" t="str">
            <v>Winkler</v>
          </cell>
          <cell r="AD808" t="str">
            <v>Three litter samples were obained by sifting 1 meter squared plots in the field and invertebrates were extracted using mini-winkler sacks from the leaf litter material. The material was left to collect ants for 72 hours.</v>
          </cell>
          <cell r="AE808">
            <v>0</v>
          </cell>
          <cell r="AF808">
            <v>0</v>
          </cell>
          <cell r="AG808">
            <v>0</v>
          </cell>
          <cell r="AH808">
            <v>0</v>
          </cell>
          <cell r="AI808">
            <v>0</v>
          </cell>
          <cell r="AJ808">
            <v>0</v>
          </cell>
          <cell r="AK808">
            <v>0</v>
          </cell>
          <cell r="AL808">
            <v>0</v>
          </cell>
          <cell r="AM808">
            <v>0</v>
          </cell>
          <cell r="AN808">
            <v>3</v>
          </cell>
          <cell r="AO808" t="str">
            <v>NA</v>
          </cell>
          <cell r="AP808">
            <v>0</v>
          </cell>
          <cell r="AQ808">
            <v>0</v>
          </cell>
          <cell r="AR808" t="str">
            <v>NA</v>
          </cell>
          <cell r="AS808">
            <v>1</v>
          </cell>
          <cell r="AT808" t="str">
            <v>cacao plantation</v>
          </cell>
          <cell r="AU808" t="str">
            <v>Transformed</v>
          </cell>
          <cell r="AV808" t="str">
            <v>Cropping</v>
          </cell>
          <cell r="AW808" t="str">
            <v>NA</v>
          </cell>
          <cell r="AX808" t="str">
            <v>disturbed private property managed for agriculture of Cacao</v>
          </cell>
          <cell r="AY808" t="str">
            <v>results are summed for winkler samples see worksheet IDT DATA for more details (no pitfall data available for this site)</v>
          </cell>
        </row>
        <row r="809">
          <cell r="A809" t="str">
            <v>DelToro_etal_2009_03</v>
          </cell>
          <cell r="B809" t="str">
            <v>Del Toro, Israel</v>
          </cell>
          <cell r="C809" t="str">
            <v>North America</v>
          </cell>
          <cell r="D809" t="str">
            <v>Mexico</v>
          </cell>
          <cell r="E809" t="str">
            <v>Tabasco</v>
          </cell>
          <cell r="F809" t="str">
            <v>Huimanguillo</v>
          </cell>
          <cell r="G809" t="str">
            <v>Ejido Villa de Guadalupe</v>
          </cell>
          <cell r="H809" t="str">
            <v>Private Property, Unmanaged and Undisturbed</v>
          </cell>
          <cell r="I809">
            <v>341</v>
          </cell>
          <cell r="J809">
            <v>17.37</v>
          </cell>
          <cell r="K809">
            <v>-93.6</v>
          </cell>
          <cell r="L809" t="str">
            <v>In publication</v>
          </cell>
          <cell r="M809" t="str">
            <v>NA</v>
          </cell>
          <cell r="N809">
            <v>707</v>
          </cell>
          <cell r="O809">
            <v>30</v>
          </cell>
          <cell r="P809">
            <v>27</v>
          </cell>
          <cell r="Q809">
            <v>3</v>
          </cell>
          <cell r="R809" t="str">
            <v>NA</v>
          </cell>
          <cell r="S809" t="str">
            <v>NA</v>
          </cell>
          <cell r="T809">
            <v>8</v>
          </cell>
          <cell r="U809">
            <v>2006</v>
          </cell>
          <cell r="V809" t="str">
            <v>NA</v>
          </cell>
          <cell r="W809">
            <v>8</v>
          </cell>
          <cell r="X809">
            <v>2007</v>
          </cell>
          <cell r="Y809">
            <v>1</v>
          </cell>
          <cell r="Z809">
            <v>225</v>
          </cell>
          <cell r="AA809">
            <v>1</v>
          </cell>
          <cell r="AB809">
            <v>0</v>
          </cell>
          <cell r="AC809" t="str">
            <v>Pitfall/Winkler</v>
          </cell>
          <cell r="AD809" t="str">
            <v>Ants were surveyed using pitfall traps and winkler samples. 10 pitfall traps were laid in a linear transect with one trap every 25 meters. Pitfalls were left open to collect ants for 48 hours. All traps were 9.5 cm in diameter and 12 cm deep and had a volume of about 45 oz. Three litter samples were obained by sifting 1 meter squared plots in the field and invertebrates were extracted using mini-winkler sacks from the leaf litter material. The material was left to collect ants for 72 hours.</v>
          </cell>
          <cell r="AE809">
            <v>10</v>
          </cell>
          <cell r="AF809">
            <v>56.77</v>
          </cell>
          <cell r="AG809">
            <v>25</v>
          </cell>
          <cell r="AH809">
            <v>48</v>
          </cell>
          <cell r="AI809">
            <v>20</v>
          </cell>
          <cell r="AJ809">
            <v>0</v>
          </cell>
          <cell r="AK809">
            <v>0</v>
          </cell>
          <cell r="AL809">
            <v>0</v>
          </cell>
          <cell r="AM809">
            <v>0</v>
          </cell>
          <cell r="AN809">
            <v>3</v>
          </cell>
          <cell r="AO809" t="str">
            <v>NA</v>
          </cell>
          <cell r="AP809">
            <v>0</v>
          </cell>
          <cell r="AQ809">
            <v>0</v>
          </cell>
          <cell r="AR809" t="str">
            <v>NA</v>
          </cell>
          <cell r="AS809">
            <v>1</v>
          </cell>
          <cell r="AT809" t="str">
            <v>closed canopy forest</v>
          </cell>
          <cell r="AU809" t="str">
            <v>Undisturbed</v>
          </cell>
          <cell r="AV809" t="str">
            <v>NA</v>
          </cell>
          <cell r="AW809" t="str">
            <v>NA</v>
          </cell>
          <cell r="AX809" t="str">
            <v>Lowland Tropical Rainforest</v>
          </cell>
          <cell r="AY809" t="str">
            <v>results are summed for pitfall and winkler samples see worksheet IDT DATA for more details</v>
          </cell>
        </row>
        <row r="810">
          <cell r="A810" t="str">
            <v>DelToro_etal_2009_04</v>
          </cell>
          <cell r="B810" t="str">
            <v>Del Toro, Israel</v>
          </cell>
          <cell r="C810" t="str">
            <v>North America</v>
          </cell>
          <cell r="D810" t="str">
            <v>Mexico</v>
          </cell>
          <cell r="E810" t="str">
            <v>Tabasco</v>
          </cell>
          <cell r="F810" t="str">
            <v>Macuspana</v>
          </cell>
          <cell r="G810" t="str">
            <v>Cascadas de Agua Blanca</v>
          </cell>
          <cell r="H810" t="str">
            <v>State Property, Managed for ecotourism</v>
          </cell>
          <cell r="I810">
            <v>30</v>
          </cell>
          <cell r="J810">
            <v>17.62</v>
          </cell>
          <cell r="K810">
            <v>-92.49</v>
          </cell>
          <cell r="L810" t="str">
            <v>In publication</v>
          </cell>
          <cell r="M810" t="str">
            <v>NA</v>
          </cell>
          <cell r="N810">
            <v>878</v>
          </cell>
          <cell r="O810">
            <v>32</v>
          </cell>
          <cell r="P810">
            <v>30</v>
          </cell>
          <cell r="Q810">
            <v>2</v>
          </cell>
          <cell r="R810" t="str">
            <v>NA</v>
          </cell>
          <cell r="S810" t="str">
            <v>NA</v>
          </cell>
          <cell r="T810">
            <v>8</v>
          </cell>
          <cell r="U810">
            <v>2006</v>
          </cell>
          <cell r="V810" t="str">
            <v>NA</v>
          </cell>
          <cell r="W810">
            <v>8</v>
          </cell>
          <cell r="X810">
            <v>2007</v>
          </cell>
          <cell r="Y810">
            <v>1</v>
          </cell>
          <cell r="Z810">
            <v>225</v>
          </cell>
          <cell r="AA810">
            <v>1</v>
          </cell>
          <cell r="AB810">
            <v>0</v>
          </cell>
          <cell r="AC810" t="str">
            <v>Pitfall/Winkler</v>
          </cell>
          <cell r="AD810" t="str">
            <v>Ants were surveyed using pitfall traps and winkler samples. 10 pitfall traps were laid in a linear transect with one trap every 25 meters. Pitfalls were left open to collect ants for 48 hours. All traps were 9.5 cm in diameter and 12 cm deep and had a volume of about 45 oz. Three litter samples were obained by sifting 1 meter squared plots in the field and invertebrates were extracted using mini-winkler sacks from the leaf litter material. The material was left to collect ants for 72 hours.</v>
          </cell>
          <cell r="AE810">
            <v>10</v>
          </cell>
          <cell r="AF810">
            <v>56.77</v>
          </cell>
          <cell r="AG810">
            <v>25</v>
          </cell>
          <cell r="AH810">
            <v>48</v>
          </cell>
          <cell r="AI810">
            <v>20</v>
          </cell>
          <cell r="AJ810">
            <v>0</v>
          </cell>
          <cell r="AK810">
            <v>0</v>
          </cell>
          <cell r="AL810">
            <v>0</v>
          </cell>
          <cell r="AM810">
            <v>0</v>
          </cell>
          <cell r="AN810">
            <v>3</v>
          </cell>
          <cell r="AO810" t="str">
            <v>NA</v>
          </cell>
          <cell r="AP810">
            <v>0</v>
          </cell>
          <cell r="AQ810">
            <v>0</v>
          </cell>
          <cell r="AR810" t="str">
            <v>NA</v>
          </cell>
          <cell r="AS810">
            <v>1</v>
          </cell>
          <cell r="AT810" t="str">
            <v>closed canopy forest</v>
          </cell>
          <cell r="AU810" t="str">
            <v>Undisturbed</v>
          </cell>
          <cell r="AV810" t="str">
            <v>NA</v>
          </cell>
          <cell r="AW810" t="str">
            <v>NA</v>
          </cell>
          <cell r="AX810" t="str">
            <v>Lowland Tropical Rainforest</v>
          </cell>
          <cell r="AY810" t="str">
            <v>results are summed for pitfall and winkler samples see worksheet IDT DATA for more details</v>
          </cell>
        </row>
        <row r="811">
          <cell r="A811" t="str">
            <v>DelToro_etal_2009_05</v>
          </cell>
          <cell r="B811" t="str">
            <v>Del Toro, Israel</v>
          </cell>
          <cell r="C811" t="str">
            <v>North America</v>
          </cell>
          <cell r="D811" t="str">
            <v>Mexico</v>
          </cell>
          <cell r="E811" t="str">
            <v>Tabasco</v>
          </cell>
          <cell r="F811" t="str">
            <v>Tacotalpa</v>
          </cell>
          <cell r="G811" t="str">
            <v>Tapijulapa</v>
          </cell>
          <cell r="H811" t="str">
            <v>Private Property, Unmanaged and Undisturbed</v>
          </cell>
          <cell r="I811">
            <v>200</v>
          </cell>
          <cell r="J811">
            <v>17.440000000000001</v>
          </cell>
          <cell r="K811">
            <v>-92.75</v>
          </cell>
          <cell r="L811" t="str">
            <v>In publication</v>
          </cell>
          <cell r="M811" t="str">
            <v>NA</v>
          </cell>
          <cell r="N811">
            <v>428</v>
          </cell>
          <cell r="O811">
            <v>15</v>
          </cell>
          <cell r="P811">
            <v>14</v>
          </cell>
          <cell r="Q811">
            <v>1</v>
          </cell>
          <cell r="R811" t="str">
            <v>NA</v>
          </cell>
          <cell r="S811" t="str">
            <v>NA</v>
          </cell>
          <cell r="T811">
            <v>8</v>
          </cell>
          <cell r="U811">
            <v>2006</v>
          </cell>
          <cell r="V811" t="str">
            <v>NA</v>
          </cell>
          <cell r="W811">
            <v>8</v>
          </cell>
          <cell r="X811">
            <v>2007</v>
          </cell>
          <cell r="Y811">
            <v>1</v>
          </cell>
          <cell r="Z811">
            <v>225</v>
          </cell>
          <cell r="AA811">
            <v>1</v>
          </cell>
          <cell r="AB811">
            <v>0</v>
          </cell>
          <cell r="AC811" t="str">
            <v>Pitfall/Winkler</v>
          </cell>
          <cell r="AD811" t="str">
            <v>Ants were surveyed using pitfall traps and winkler samples. 10 pitfall traps were laid in a linear transect with one trap every 25 meters. Pitfalls were left open to collect ants for 48 hours. All traps were 9.5 cm in diameter and 12 cm deep and had a volume of about 45 oz. Three litter samples were obained by sifting 1 meter squared plots in the field and invertebrates were extracted using mini-winkler sacks from the leaf litter material. The material was left to collect ants for 72 hours.</v>
          </cell>
          <cell r="AE811">
            <v>10</v>
          </cell>
          <cell r="AF811">
            <v>56.77</v>
          </cell>
          <cell r="AG811">
            <v>25</v>
          </cell>
          <cell r="AH811">
            <v>48</v>
          </cell>
          <cell r="AI811">
            <v>20</v>
          </cell>
          <cell r="AJ811">
            <v>0</v>
          </cell>
          <cell r="AK811">
            <v>0</v>
          </cell>
          <cell r="AL811">
            <v>0</v>
          </cell>
          <cell r="AM811">
            <v>0</v>
          </cell>
          <cell r="AN811">
            <v>3</v>
          </cell>
          <cell r="AO811" t="str">
            <v>NA</v>
          </cell>
          <cell r="AP811">
            <v>0</v>
          </cell>
          <cell r="AQ811">
            <v>0</v>
          </cell>
          <cell r="AR811" t="str">
            <v>NA</v>
          </cell>
          <cell r="AS811">
            <v>1</v>
          </cell>
          <cell r="AT811" t="str">
            <v>closed canopy forest</v>
          </cell>
          <cell r="AU811" t="str">
            <v>Undisturbed</v>
          </cell>
          <cell r="AV811" t="str">
            <v>NA</v>
          </cell>
          <cell r="AW811" t="str">
            <v>NA</v>
          </cell>
          <cell r="AX811" t="str">
            <v>Lowland Tropical Rainforest</v>
          </cell>
          <cell r="AY811" t="str">
            <v>results are summed for pitfall and winkler samples see worksheet IDT DATA for more details</v>
          </cell>
        </row>
        <row r="812">
          <cell r="A812" t="str">
            <v>DelToro_etal_2009_06</v>
          </cell>
          <cell r="B812" t="str">
            <v>Del Toro, Israel</v>
          </cell>
          <cell r="C812" t="str">
            <v>North America</v>
          </cell>
          <cell r="D812" t="str">
            <v>Mexico</v>
          </cell>
          <cell r="E812" t="str">
            <v>Tabasco</v>
          </cell>
          <cell r="F812" t="str">
            <v>Tenosique</v>
          </cell>
          <cell r="G812" t="str">
            <v>Ejido Echeverria</v>
          </cell>
          <cell r="H812" t="str">
            <v>Private Property, Unmanaged and Undisturbed</v>
          </cell>
          <cell r="I812">
            <v>311</v>
          </cell>
          <cell r="J812">
            <v>17.329999999999998</v>
          </cell>
          <cell r="K812">
            <v>-91.23</v>
          </cell>
          <cell r="L812" t="str">
            <v>In publication</v>
          </cell>
          <cell r="M812" t="str">
            <v>NA</v>
          </cell>
          <cell r="N812">
            <v>579</v>
          </cell>
          <cell r="O812">
            <v>28</v>
          </cell>
          <cell r="P812">
            <v>26</v>
          </cell>
          <cell r="Q812">
            <v>2</v>
          </cell>
          <cell r="R812" t="str">
            <v>NA</v>
          </cell>
          <cell r="S812" t="str">
            <v>NA</v>
          </cell>
          <cell r="T812">
            <v>8</v>
          </cell>
          <cell r="U812">
            <v>2006</v>
          </cell>
          <cell r="V812" t="str">
            <v>NA</v>
          </cell>
          <cell r="W812">
            <v>8</v>
          </cell>
          <cell r="X812">
            <v>2007</v>
          </cell>
          <cell r="Y812">
            <v>1</v>
          </cell>
          <cell r="Z812">
            <v>225</v>
          </cell>
          <cell r="AA812">
            <v>1</v>
          </cell>
          <cell r="AB812">
            <v>0</v>
          </cell>
          <cell r="AC812" t="str">
            <v>Pitfall/Winkler</v>
          </cell>
          <cell r="AD812" t="str">
            <v>Ants were surveyed using pitfall traps and winkler samples. 10 pitfall traps were laid in a linear transect with one trap every 25 meters. Pitfalls were left open to collect ants for 48 hours. All traps were 9.5 cm in diameter and 12 cm deep and had a volume of about 45 oz. Three litter samples were obained by sifting 1 meter squared plots in the field and invertebrates were extracted using mini-winkler sacks from the leaf litter material. The material was left to collect ants for 72 hours.</v>
          </cell>
          <cell r="AE812">
            <v>10</v>
          </cell>
          <cell r="AF812">
            <v>56.77</v>
          </cell>
          <cell r="AG812">
            <v>25</v>
          </cell>
          <cell r="AH812">
            <v>48</v>
          </cell>
          <cell r="AI812">
            <v>20</v>
          </cell>
          <cell r="AJ812">
            <v>0</v>
          </cell>
          <cell r="AK812">
            <v>0</v>
          </cell>
          <cell r="AL812">
            <v>0</v>
          </cell>
          <cell r="AM812">
            <v>0</v>
          </cell>
          <cell r="AN812">
            <v>3</v>
          </cell>
          <cell r="AO812" t="str">
            <v>NA</v>
          </cell>
          <cell r="AP812">
            <v>0</v>
          </cell>
          <cell r="AQ812">
            <v>0</v>
          </cell>
          <cell r="AR812" t="str">
            <v>NA</v>
          </cell>
          <cell r="AS812">
            <v>1</v>
          </cell>
          <cell r="AT812" t="str">
            <v>closed canopy forest</v>
          </cell>
          <cell r="AU812" t="str">
            <v>Undisturbed</v>
          </cell>
          <cell r="AV812" t="str">
            <v>NA</v>
          </cell>
          <cell r="AW812" t="str">
            <v>NA</v>
          </cell>
          <cell r="AX812" t="str">
            <v>Lowland Tropical Rainforest</v>
          </cell>
          <cell r="AY812" t="str">
            <v>results are summed for pitfall and winkler samples see worksheet IDT DATA for more details</v>
          </cell>
        </row>
        <row r="813">
          <cell r="A813" t="str">
            <v>Donoso_2009_1</v>
          </cell>
          <cell r="B813" t="str">
            <v>Donoso, David</v>
          </cell>
          <cell r="C813" t="str">
            <v>South America</v>
          </cell>
          <cell r="D813" t="str">
            <v>Ecuador</v>
          </cell>
          <cell r="E813" t="str">
            <v>Pichincha</v>
          </cell>
          <cell r="F813" t="str">
            <v>Bosque Protector Otongachi</v>
          </cell>
          <cell r="G813" t="str">
            <v>Otongachi LL1</v>
          </cell>
          <cell r="H813" t="str">
            <v>Montane Forest</v>
          </cell>
          <cell r="I813">
            <v>879</v>
          </cell>
          <cell r="J813">
            <v>-0.3175</v>
          </cell>
          <cell r="K813">
            <v>-78.952299999999994</v>
          </cell>
          <cell r="L813" t="str">
            <v>Google Earth</v>
          </cell>
          <cell r="M813" t="str">
            <v>NA</v>
          </cell>
          <cell r="N813">
            <v>2615</v>
          </cell>
          <cell r="O813">
            <v>76</v>
          </cell>
          <cell r="P813">
            <v>76</v>
          </cell>
          <cell r="Q813">
            <v>0</v>
          </cell>
          <cell r="R813">
            <v>1</v>
          </cell>
          <cell r="S813">
            <v>10</v>
          </cell>
          <cell r="T813">
            <v>9</v>
          </cell>
          <cell r="U813">
            <v>2003</v>
          </cell>
          <cell r="V813">
            <v>12</v>
          </cell>
          <cell r="W813">
            <v>9</v>
          </cell>
          <cell r="X813">
            <v>2003</v>
          </cell>
          <cell r="Y813">
            <v>40</v>
          </cell>
          <cell r="Z813">
            <v>200</v>
          </cell>
          <cell r="AA813">
            <v>1</v>
          </cell>
          <cell r="AB813">
            <v>10</v>
          </cell>
          <cell r="AC813" t="str">
            <v>Pitfall/Winkler</v>
          </cell>
          <cell r="AD813" t="str">
            <v>ALL protocol</v>
          </cell>
          <cell r="AE813">
            <v>20</v>
          </cell>
          <cell r="AF813">
            <v>50</v>
          </cell>
          <cell r="AG813">
            <v>10</v>
          </cell>
          <cell r="AH813">
            <v>48</v>
          </cell>
          <cell r="AI813">
            <v>40</v>
          </cell>
          <cell r="AJ813" t="str">
            <v>NA</v>
          </cell>
          <cell r="AK813" t="str">
            <v>NA</v>
          </cell>
          <cell r="AL813" t="str">
            <v>NA</v>
          </cell>
          <cell r="AM813" t="str">
            <v>NA</v>
          </cell>
          <cell r="AN813">
            <v>20</v>
          </cell>
          <cell r="AO813">
            <v>10</v>
          </cell>
          <cell r="AP813" t="str">
            <v>NA</v>
          </cell>
          <cell r="AQ813" t="str">
            <v>NA</v>
          </cell>
          <cell r="AR813" t="str">
            <v>NA</v>
          </cell>
          <cell r="AS813">
            <v>1</v>
          </cell>
          <cell r="AT813" t="str">
            <v>Montane Tropical Forest</v>
          </cell>
          <cell r="AU813" t="str">
            <v>Disturbed</v>
          </cell>
          <cell r="AV813" t="str">
            <v>Restoration</v>
          </cell>
          <cell r="AW813" t="str">
            <v>NA</v>
          </cell>
          <cell r="AX813" t="str">
            <v>Forest_Slope</v>
          </cell>
          <cell r="AY813" t="str">
            <v>NA</v>
          </cell>
        </row>
        <row r="814">
          <cell r="A814" t="str">
            <v>Donoso_2009_2</v>
          </cell>
          <cell r="B814" t="str">
            <v>Donoso, David</v>
          </cell>
          <cell r="C814" t="str">
            <v>South America</v>
          </cell>
          <cell r="D814" t="str">
            <v>Ecuador</v>
          </cell>
          <cell r="E814" t="str">
            <v>Pichincha</v>
          </cell>
          <cell r="F814" t="str">
            <v>Bosque Protector Otongachi</v>
          </cell>
          <cell r="G814" t="str">
            <v>Otongachi LL2</v>
          </cell>
          <cell r="H814" t="str">
            <v>Montane Forest</v>
          </cell>
          <cell r="I814">
            <v>840</v>
          </cell>
          <cell r="J814">
            <v>-0.3266</v>
          </cell>
          <cell r="K814">
            <v>-78.948800000000006</v>
          </cell>
          <cell r="L814" t="str">
            <v>Google Earth</v>
          </cell>
          <cell r="M814" t="str">
            <v>NA</v>
          </cell>
          <cell r="N814">
            <v>2258</v>
          </cell>
          <cell r="O814">
            <v>77</v>
          </cell>
          <cell r="P814">
            <v>77</v>
          </cell>
          <cell r="Q814">
            <v>0</v>
          </cell>
          <cell r="R814">
            <v>1</v>
          </cell>
          <cell r="S814">
            <v>15</v>
          </cell>
          <cell r="T814">
            <v>9</v>
          </cell>
          <cell r="U814">
            <v>2003</v>
          </cell>
          <cell r="V814">
            <v>17</v>
          </cell>
          <cell r="W814">
            <v>9</v>
          </cell>
          <cell r="X814">
            <v>2003</v>
          </cell>
          <cell r="Y814">
            <v>39</v>
          </cell>
          <cell r="Z814">
            <v>200</v>
          </cell>
          <cell r="AA814">
            <v>1</v>
          </cell>
          <cell r="AB814">
            <v>10</v>
          </cell>
          <cell r="AC814" t="str">
            <v>Pitfall/Winkler</v>
          </cell>
          <cell r="AD814" t="str">
            <v>ALL protocol</v>
          </cell>
          <cell r="AE814">
            <v>19</v>
          </cell>
          <cell r="AF814">
            <v>50</v>
          </cell>
          <cell r="AG814">
            <v>10</v>
          </cell>
          <cell r="AH814">
            <v>48</v>
          </cell>
          <cell r="AI814">
            <v>38</v>
          </cell>
          <cell r="AJ814" t="str">
            <v>NA</v>
          </cell>
          <cell r="AK814" t="str">
            <v>NA</v>
          </cell>
          <cell r="AL814" t="str">
            <v>NA</v>
          </cell>
          <cell r="AM814" t="str">
            <v>NA</v>
          </cell>
          <cell r="AN814">
            <v>20</v>
          </cell>
          <cell r="AO814">
            <v>10</v>
          </cell>
          <cell r="AP814" t="str">
            <v>NA</v>
          </cell>
          <cell r="AQ814" t="str">
            <v>NA</v>
          </cell>
          <cell r="AR814" t="str">
            <v>NA</v>
          </cell>
          <cell r="AS814">
            <v>1</v>
          </cell>
          <cell r="AT814" t="str">
            <v>Montane Tropical Forest</v>
          </cell>
          <cell r="AU814" t="str">
            <v>Disturbed</v>
          </cell>
          <cell r="AV814" t="str">
            <v>Restoration</v>
          </cell>
          <cell r="AW814" t="str">
            <v>NA</v>
          </cell>
          <cell r="AX814" t="str">
            <v>Forest_Slope</v>
          </cell>
          <cell r="AY814" t="str">
            <v>NA</v>
          </cell>
        </row>
        <row r="815">
          <cell r="A815" t="str">
            <v>Donoso_2011_1</v>
          </cell>
          <cell r="B815" t="str">
            <v>Donoso, David</v>
          </cell>
          <cell r="C815" t="str">
            <v>North America</v>
          </cell>
          <cell r="D815" t="str">
            <v>Panamá</v>
          </cell>
          <cell r="E815" t="str">
            <v>BCNM</v>
          </cell>
          <cell r="F815" t="str">
            <v>Barro Colorado Island</v>
          </cell>
          <cell r="G815" t="str">
            <v>BCI_Donato</v>
          </cell>
          <cell r="H815" t="str">
            <v>Seasonal Dry  Forest</v>
          </cell>
          <cell r="I815">
            <v>92</v>
          </cell>
          <cell r="J815">
            <v>9.1612399999999994</v>
          </cell>
          <cell r="K815">
            <v>-79.836609999999993</v>
          </cell>
          <cell r="L815" t="str">
            <v>Google Earth</v>
          </cell>
          <cell r="M815" t="str">
            <v>NA</v>
          </cell>
          <cell r="N815">
            <v>5651</v>
          </cell>
          <cell r="O815">
            <v>63</v>
          </cell>
          <cell r="P815">
            <v>63</v>
          </cell>
          <cell r="Q815">
            <v>0</v>
          </cell>
          <cell r="R815">
            <v>1</v>
          </cell>
          <cell r="S815">
            <v>1</v>
          </cell>
          <cell r="T815">
            <v>6</v>
          </cell>
          <cell r="U815">
            <v>2010</v>
          </cell>
          <cell r="V815">
            <v>15</v>
          </cell>
          <cell r="W815">
            <v>6</v>
          </cell>
          <cell r="X815">
            <v>2010</v>
          </cell>
          <cell r="Y815">
            <v>36</v>
          </cell>
          <cell r="Z815">
            <v>19</v>
          </cell>
          <cell r="AA815">
            <v>19</v>
          </cell>
          <cell r="AB815" t="str">
            <v>3 and 5</v>
          </cell>
          <cell r="AC815" t="str">
            <v>Berlesse</v>
          </cell>
          <cell r="AD815" t="str">
            <v>Nested design</v>
          </cell>
          <cell r="AE815" t="str">
            <v>NA</v>
          </cell>
          <cell r="AF815" t="str">
            <v>NA</v>
          </cell>
          <cell r="AG815" t="str">
            <v>NA</v>
          </cell>
          <cell r="AH815" t="str">
            <v>NA</v>
          </cell>
          <cell r="AI815" t="e">
            <v>#VALUE!</v>
          </cell>
          <cell r="AJ815" t="str">
            <v>NA</v>
          </cell>
          <cell r="AK815" t="str">
            <v>NA</v>
          </cell>
          <cell r="AL815" t="str">
            <v>NA</v>
          </cell>
          <cell r="AM815" t="str">
            <v>NA</v>
          </cell>
          <cell r="AN815" t="str">
            <v>NA</v>
          </cell>
          <cell r="AO815" t="str">
            <v>NA</v>
          </cell>
          <cell r="AP815">
            <v>36</v>
          </cell>
          <cell r="AQ815" t="str">
            <v>3 and 5</v>
          </cell>
          <cell r="AR815" t="str">
            <v>NA</v>
          </cell>
          <cell r="AS815">
            <v>0.25</v>
          </cell>
          <cell r="AT815" t="str">
            <v>Seasonal Tropical Forest</v>
          </cell>
          <cell r="AU815" t="str">
            <v>Disturbed</v>
          </cell>
          <cell r="AV815" t="str">
            <v>Restoration</v>
          </cell>
          <cell r="AW815" t="str">
            <v>NA</v>
          </cell>
          <cell r="AX815" t="str">
            <v>Forest_Slope</v>
          </cell>
          <cell r="AY815" t="str">
            <v>NA</v>
          </cell>
        </row>
        <row r="816">
          <cell r="A816" t="str">
            <v>Donoso_2011_2</v>
          </cell>
          <cell r="B816" t="str">
            <v>Donoso, David</v>
          </cell>
          <cell r="C816" t="str">
            <v>North America</v>
          </cell>
          <cell r="D816" t="str">
            <v>Panamá</v>
          </cell>
          <cell r="E816" t="str">
            <v>BCNM</v>
          </cell>
          <cell r="F816" t="str">
            <v>Barro Colorado Island</v>
          </cell>
          <cell r="G816" t="str">
            <v>BCI_Drayton</v>
          </cell>
          <cell r="H816" t="str">
            <v>Seasonal Dry  Forest</v>
          </cell>
          <cell r="I816">
            <v>61</v>
          </cell>
          <cell r="J816">
            <v>9.1397300000000001</v>
          </cell>
          <cell r="K816">
            <v>-79.844009999999997</v>
          </cell>
          <cell r="L816" t="str">
            <v>Google Earth</v>
          </cell>
          <cell r="M816" t="str">
            <v>NA</v>
          </cell>
          <cell r="N816">
            <v>4224</v>
          </cell>
          <cell r="O816">
            <v>66</v>
          </cell>
          <cell r="P816">
            <v>66</v>
          </cell>
          <cell r="Q816">
            <v>0</v>
          </cell>
          <cell r="R816">
            <v>1</v>
          </cell>
          <cell r="S816">
            <v>16</v>
          </cell>
          <cell r="T816">
            <v>6</v>
          </cell>
          <cell r="U816">
            <v>2010</v>
          </cell>
          <cell r="V816">
            <v>30</v>
          </cell>
          <cell r="W816">
            <v>6</v>
          </cell>
          <cell r="X816">
            <v>2010</v>
          </cell>
          <cell r="Y816">
            <v>36</v>
          </cell>
          <cell r="Z816">
            <v>19</v>
          </cell>
          <cell r="AA816">
            <v>19</v>
          </cell>
          <cell r="AB816" t="str">
            <v>3 and 5</v>
          </cell>
          <cell r="AC816" t="str">
            <v>Berlesse</v>
          </cell>
          <cell r="AD816" t="str">
            <v>Nested design</v>
          </cell>
          <cell r="AE816" t="str">
            <v>NA</v>
          </cell>
          <cell r="AF816" t="str">
            <v>NA</v>
          </cell>
          <cell r="AG816" t="str">
            <v>NA</v>
          </cell>
          <cell r="AH816" t="str">
            <v>NA</v>
          </cell>
          <cell r="AI816" t="e">
            <v>#VALUE!</v>
          </cell>
          <cell r="AJ816" t="str">
            <v>NA</v>
          </cell>
          <cell r="AK816" t="str">
            <v>NA</v>
          </cell>
          <cell r="AL816" t="str">
            <v>NA</v>
          </cell>
          <cell r="AM816" t="str">
            <v>NA</v>
          </cell>
          <cell r="AN816" t="str">
            <v>NA</v>
          </cell>
          <cell r="AO816" t="str">
            <v>NA</v>
          </cell>
          <cell r="AP816">
            <v>36</v>
          </cell>
          <cell r="AQ816" t="str">
            <v>3 and 5</v>
          </cell>
          <cell r="AR816" t="str">
            <v>NA</v>
          </cell>
          <cell r="AS816">
            <v>0.25</v>
          </cell>
          <cell r="AT816" t="str">
            <v>Seasonal Tropical Forest</v>
          </cell>
          <cell r="AU816" t="str">
            <v>Undisturbed</v>
          </cell>
          <cell r="AV816" t="str">
            <v>NA</v>
          </cell>
          <cell r="AW816" t="str">
            <v>NA</v>
          </cell>
          <cell r="AX816" t="str">
            <v>Forest_Flat-Old Forest</v>
          </cell>
          <cell r="AY816" t="str">
            <v>NA</v>
          </cell>
        </row>
        <row r="817">
          <cell r="A817" t="str">
            <v>Donoso_2011_3</v>
          </cell>
          <cell r="B817" t="str">
            <v>Donoso, David</v>
          </cell>
          <cell r="C817" t="str">
            <v>North America</v>
          </cell>
          <cell r="D817" t="str">
            <v>Panamá</v>
          </cell>
          <cell r="E817" t="str">
            <v>BCNM</v>
          </cell>
          <cell r="F817" t="str">
            <v>Barro Colorado Island</v>
          </cell>
          <cell r="G817" t="str">
            <v>BCI_Miller</v>
          </cell>
          <cell r="H817" t="str">
            <v>Seasonal Dry  Forest</v>
          </cell>
          <cell r="I817">
            <v>136</v>
          </cell>
          <cell r="J817">
            <v>9.1618700000000004</v>
          </cell>
          <cell r="K817">
            <v>-79.841539999999995</v>
          </cell>
          <cell r="L817" t="str">
            <v>Google Earth</v>
          </cell>
          <cell r="M817" t="str">
            <v>NA</v>
          </cell>
          <cell r="N817">
            <v>4197</v>
          </cell>
          <cell r="O817">
            <v>63</v>
          </cell>
          <cell r="P817">
            <v>63</v>
          </cell>
          <cell r="Q817">
            <v>0</v>
          </cell>
          <cell r="R817">
            <v>1</v>
          </cell>
          <cell r="S817">
            <v>1</v>
          </cell>
          <cell r="T817">
            <v>7</v>
          </cell>
          <cell r="U817">
            <v>2010</v>
          </cell>
          <cell r="V817">
            <v>15</v>
          </cell>
          <cell r="W817">
            <v>7</v>
          </cell>
          <cell r="X817">
            <v>2010</v>
          </cell>
          <cell r="Y817">
            <v>36</v>
          </cell>
          <cell r="Z817">
            <v>19</v>
          </cell>
          <cell r="AA817">
            <v>19</v>
          </cell>
          <cell r="AB817" t="str">
            <v>3 and 5</v>
          </cell>
          <cell r="AC817" t="str">
            <v>Berlesse</v>
          </cell>
          <cell r="AD817" t="str">
            <v>Nested design</v>
          </cell>
          <cell r="AE817" t="str">
            <v>NA</v>
          </cell>
          <cell r="AF817" t="str">
            <v>NA</v>
          </cell>
          <cell r="AG817" t="str">
            <v>NA</v>
          </cell>
          <cell r="AH817" t="str">
            <v>NA</v>
          </cell>
          <cell r="AI817" t="e">
            <v>#VALUE!</v>
          </cell>
          <cell r="AJ817" t="str">
            <v>NA</v>
          </cell>
          <cell r="AK817" t="str">
            <v>NA</v>
          </cell>
          <cell r="AL817" t="str">
            <v>NA</v>
          </cell>
          <cell r="AM817" t="str">
            <v>NA</v>
          </cell>
          <cell r="AN817" t="str">
            <v>NA</v>
          </cell>
          <cell r="AO817" t="str">
            <v>NA</v>
          </cell>
          <cell r="AP817">
            <v>36</v>
          </cell>
          <cell r="AQ817" t="str">
            <v>3 and 5</v>
          </cell>
          <cell r="AR817" t="str">
            <v>NA</v>
          </cell>
          <cell r="AS817">
            <v>0.25</v>
          </cell>
          <cell r="AT817" t="str">
            <v>Seasonal Tropical Forest</v>
          </cell>
          <cell r="AU817" t="str">
            <v>Disturbed</v>
          </cell>
          <cell r="AV817" t="str">
            <v>Restoration</v>
          </cell>
          <cell r="AW817" t="str">
            <v>NA</v>
          </cell>
          <cell r="AX817" t="str">
            <v>Forest_Flat</v>
          </cell>
          <cell r="AY817" t="str">
            <v>NA</v>
          </cell>
        </row>
        <row r="818">
          <cell r="A818" t="str">
            <v>Donoso_2011_4</v>
          </cell>
          <cell r="B818" t="str">
            <v>Donoso, David</v>
          </cell>
          <cell r="C818" t="str">
            <v>North America</v>
          </cell>
          <cell r="D818" t="str">
            <v>Panamá</v>
          </cell>
          <cell r="E818" t="str">
            <v>BCNM</v>
          </cell>
          <cell r="F818" t="str">
            <v>Barro Colorado Island</v>
          </cell>
          <cell r="G818" t="str">
            <v>BCI_Tower</v>
          </cell>
          <cell r="H818" t="str">
            <v>Seasonal Dry  Forest</v>
          </cell>
          <cell r="I818">
            <v>183</v>
          </cell>
          <cell r="J818">
            <v>9.1559899999999992</v>
          </cell>
          <cell r="K818">
            <v>-79.848659999999995</v>
          </cell>
          <cell r="L818" t="str">
            <v>Google Earth</v>
          </cell>
          <cell r="M818" t="str">
            <v>NA</v>
          </cell>
          <cell r="N818">
            <v>3936</v>
          </cell>
          <cell r="O818">
            <v>55</v>
          </cell>
          <cell r="P818">
            <v>55</v>
          </cell>
          <cell r="Q818">
            <v>0</v>
          </cell>
          <cell r="R818">
            <v>1</v>
          </cell>
          <cell r="S818">
            <v>16</v>
          </cell>
          <cell r="T818">
            <v>7</v>
          </cell>
          <cell r="U818">
            <v>2010</v>
          </cell>
          <cell r="V818">
            <v>30</v>
          </cell>
          <cell r="W818">
            <v>7</v>
          </cell>
          <cell r="X818">
            <v>2010</v>
          </cell>
          <cell r="Y818">
            <v>36</v>
          </cell>
          <cell r="Z818">
            <v>19</v>
          </cell>
          <cell r="AA818">
            <v>19</v>
          </cell>
          <cell r="AB818" t="str">
            <v>3 and 5</v>
          </cell>
          <cell r="AC818" t="str">
            <v>Berlesse</v>
          </cell>
          <cell r="AD818" t="str">
            <v>Nested design</v>
          </cell>
          <cell r="AE818" t="str">
            <v>NA</v>
          </cell>
          <cell r="AF818" t="str">
            <v>NA</v>
          </cell>
          <cell r="AG818" t="str">
            <v>NA</v>
          </cell>
          <cell r="AH818" t="str">
            <v>NA</v>
          </cell>
          <cell r="AI818" t="e">
            <v>#VALUE!</v>
          </cell>
          <cell r="AJ818" t="str">
            <v>NA</v>
          </cell>
          <cell r="AK818" t="str">
            <v>NA</v>
          </cell>
          <cell r="AL818" t="str">
            <v>NA</v>
          </cell>
          <cell r="AM818" t="str">
            <v>NA</v>
          </cell>
          <cell r="AN818" t="str">
            <v>NA</v>
          </cell>
          <cell r="AO818" t="str">
            <v>NA</v>
          </cell>
          <cell r="AP818">
            <v>36</v>
          </cell>
          <cell r="AQ818" t="str">
            <v>3 and 5</v>
          </cell>
          <cell r="AR818" t="str">
            <v>NA</v>
          </cell>
          <cell r="AS818">
            <v>0.25</v>
          </cell>
          <cell r="AT818" t="str">
            <v>Seasonal Tropical Forest</v>
          </cell>
          <cell r="AU818" t="str">
            <v>Undisturbed</v>
          </cell>
          <cell r="AV818" t="str">
            <v>NA</v>
          </cell>
          <cell r="AW818" t="str">
            <v>NA</v>
          </cell>
          <cell r="AX818" t="str">
            <v>Forest_Flat-Ridge</v>
          </cell>
          <cell r="AY818" t="str">
            <v>NA</v>
          </cell>
        </row>
        <row r="819">
          <cell r="A819" t="str">
            <v>Donoso_2011_5</v>
          </cell>
          <cell r="B819" t="str">
            <v>Donoso, David</v>
          </cell>
          <cell r="C819" t="str">
            <v>North America</v>
          </cell>
          <cell r="D819" t="str">
            <v>Panamá</v>
          </cell>
          <cell r="E819" t="str">
            <v>BCNM</v>
          </cell>
          <cell r="F819" t="str">
            <v>Barro Colorado Island</v>
          </cell>
          <cell r="G819" t="str">
            <v>BCI_Shannon</v>
          </cell>
          <cell r="H819" t="str">
            <v>Seasonal Dry  Forest</v>
          </cell>
          <cell r="I819">
            <v>135</v>
          </cell>
          <cell r="J819">
            <v>9.1617200000000008</v>
          </cell>
          <cell r="K819">
            <v>-79.841539999999995</v>
          </cell>
          <cell r="L819" t="str">
            <v>Google Earth</v>
          </cell>
          <cell r="M819" t="str">
            <v>NA</v>
          </cell>
          <cell r="N819">
            <v>4440</v>
          </cell>
          <cell r="O819">
            <v>59</v>
          </cell>
          <cell r="P819">
            <v>59</v>
          </cell>
          <cell r="Q819">
            <v>0</v>
          </cell>
          <cell r="R819">
            <v>1</v>
          </cell>
          <cell r="S819">
            <v>1</v>
          </cell>
          <cell r="T819">
            <v>8</v>
          </cell>
          <cell r="U819">
            <v>2010</v>
          </cell>
          <cell r="V819">
            <v>15</v>
          </cell>
          <cell r="W819">
            <v>8</v>
          </cell>
          <cell r="X819">
            <v>2010</v>
          </cell>
          <cell r="Y819">
            <v>36</v>
          </cell>
          <cell r="Z819">
            <v>19</v>
          </cell>
          <cell r="AA819">
            <v>19</v>
          </cell>
          <cell r="AB819" t="str">
            <v>3 and 5</v>
          </cell>
          <cell r="AC819" t="str">
            <v>Berlesse</v>
          </cell>
          <cell r="AD819" t="str">
            <v>Nested design</v>
          </cell>
          <cell r="AE819" t="str">
            <v>NA</v>
          </cell>
          <cell r="AF819" t="str">
            <v>NA</v>
          </cell>
          <cell r="AG819" t="str">
            <v>NA</v>
          </cell>
          <cell r="AH819" t="str">
            <v>NA</v>
          </cell>
          <cell r="AI819" t="e">
            <v>#VALUE!</v>
          </cell>
          <cell r="AJ819" t="str">
            <v>NA</v>
          </cell>
          <cell r="AK819" t="str">
            <v>NA</v>
          </cell>
          <cell r="AL819" t="str">
            <v>NA</v>
          </cell>
          <cell r="AM819" t="str">
            <v>NA</v>
          </cell>
          <cell r="AN819" t="str">
            <v>NA</v>
          </cell>
          <cell r="AO819" t="str">
            <v>NA</v>
          </cell>
          <cell r="AP819">
            <v>36</v>
          </cell>
          <cell r="AQ819" t="str">
            <v>3 and 5</v>
          </cell>
          <cell r="AR819" t="str">
            <v>NA</v>
          </cell>
          <cell r="AS819">
            <v>0.25</v>
          </cell>
          <cell r="AT819" t="str">
            <v>Seasonal Tropical Forest</v>
          </cell>
          <cell r="AU819" t="str">
            <v>Disturbed</v>
          </cell>
          <cell r="AV819" t="str">
            <v>Restoration</v>
          </cell>
          <cell r="AW819" t="str">
            <v>NA</v>
          </cell>
          <cell r="AX819" t="str">
            <v>Forest_Slope</v>
          </cell>
          <cell r="AY819" t="str">
            <v>NA</v>
          </cell>
        </row>
        <row r="820">
          <cell r="A820" t="str">
            <v>Donoso_2011_6</v>
          </cell>
          <cell r="B820" t="str">
            <v>Donoso, David</v>
          </cell>
          <cell r="C820" t="str">
            <v>North America</v>
          </cell>
          <cell r="D820" t="str">
            <v>Panamá</v>
          </cell>
          <cell r="E820" t="str">
            <v>BCNM</v>
          </cell>
          <cell r="F820" t="str">
            <v>Barro Colorado Island</v>
          </cell>
          <cell r="G820" t="str">
            <v>BCI_Barbour</v>
          </cell>
          <cell r="H820" t="str">
            <v>Seasonal Dry  Forest</v>
          </cell>
          <cell r="I820">
            <v>88</v>
          </cell>
          <cell r="J820">
            <v>9.1610800000000001</v>
          </cell>
          <cell r="K820">
            <v>-79.83399</v>
          </cell>
          <cell r="L820" t="str">
            <v>Google Earth</v>
          </cell>
          <cell r="M820" t="str">
            <v>NA</v>
          </cell>
          <cell r="N820">
            <v>3404</v>
          </cell>
          <cell r="O820">
            <v>57</v>
          </cell>
          <cell r="P820">
            <v>57</v>
          </cell>
          <cell r="Q820">
            <v>0</v>
          </cell>
          <cell r="R820">
            <v>1</v>
          </cell>
          <cell r="S820">
            <v>16</v>
          </cell>
          <cell r="T820">
            <v>8</v>
          </cell>
          <cell r="U820">
            <v>2010</v>
          </cell>
          <cell r="V820">
            <v>30</v>
          </cell>
          <cell r="W820">
            <v>8</v>
          </cell>
          <cell r="X820">
            <v>2010</v>
          </cell>
          <cell r="Y820">
            <v>36</v>
          </cell>
          <cell r="Z820">
            <v>19</v>
          </cell>
          <cell r="AA820">
            <v>19</v>
          </cell>
          <cell r="AB820" t="str">
            <v>3 and 5</v>
          </cell>
          <cell r="AC820" t="str">
            <v>Berlesse</v>
          </cell>
          <cell r="AD820" t="str">
            <v>Nested design</v>
          </cell>
          <cell r="AE820" t="str">
            <v>NA</v>
          </cell>
          <cell r="AF820" t="str">
            <v>NA</v>
          </cell>
          <cell r="AG820" t="str">
            <v>NA</v>
          </cell>
          <cell r="AH820" t="str">
            <v>NA</v>
          </cell>
          <cell r="AI820" t="e">
            <v>#VALUE!</v>
          </cell>
          <cell r="AJ820" t="str">
            <v>NA</v>
          </cell>
          <cell r="AK820" t="str">
            <v>NA</v>
          </cell>
          <cell r="AL820" t="str">
            <v>NA</v>
          </cell>
          <cell r="AM820" t="str">
            <v>NA</v>
          </cell>
          <cell r="AN820" t="str">
            <v>NA</v>
          </cell>
          <cell r="AO820" t="str">
            <v>NA</v>
          </cell>
          <cell r="AP820">
            <v>36</v>
          </cell>
          <cell r="AQ820" t="str">
            <v>3 and 5</v>
          </cell>
          <cell r="AR820" t="str">
            <v>NA</v>
          </cell>
          <cell r="AS820">
            <v>0.25</v>
          </cell>
          <cell r="AT820" t="str">
            <v>Seasonal Tropical Forest</v>
          </cell>
          <cell r="AU820" t="str">
            <v>Disturbed</v>
          </cell>
          <cell r="AV820" t="str">
            <v>Restoration</v>
          </cell>
          <cell r="AW820" t="str">
            <v>NA</v>
          </cell>
          <cell r="AX820" t="str">
            <v>Forest_Flat-Ravine</v>
          </cell>
          <cell r="AY820" t="str">
            <v>NA</v>
          </cell>
        </row>
        <row r="821">
          <cell r="A821" t="str">
            <v>Donoso_2014_1</v>
          </cell>
          <cell r="B821" t="str">
            <v>Donoso, David</v>
          </cell>
          <cell r="C821" t="str">
            <v>South America</v>
          </cell>
          <cell r="D821" t="str">
            <v>Ecuador</v>
          </cell>
          <cell r="E821" t="str">
            <v>Loja</v>
          </cell>
          <cell r="F821" t="str">
            <v>Catamayo</v>
          </cell>
          <cell r="G821" t="str">
            <v>Alamala</v>
          </cell>
          <cell r="H821" t="str">
            <v>Tropical Dry Shrubland</v>
          </cell>
          <cell r="I821">
            <v>1231</v>
          </cell>
          <cell r="J821">
            <v>-3.9977800000000001</v>
          </cell>
          <cell r="K821">
            <v>-79.447040000000001</v>
          </cell>
          <cell r="L821" t="str">
            <v>GPS</v>
          </cell>
          <cell r="M821" t="str">
            <v>NA</v>
          </cell>
          <cell r="N821">
            <v>855</v>
          </cell>
          <cell r="O821">
            <v>14</v>
          </cell>
          <cell r="P821">
            <v>13</v>
          </cell>
          <cell r="Q821">
            <v>1</v>
          </cell>
          <cell r="R821">
            <v>1</v>
          </cell>
          <cell r="S821">
            <v>11</v>
          </cell>
          <cell r="T821">
            <v>11</v>
          </cell>
          <cell r="U821">
            <v>2013</v>
          </cell>
          <cell r="V821">
            <v>15</v>
          </cell>
          <cell r="W821">
            <v>1</v>
          </cell>
          <cell r="X821">
            <v>2014</v>
          </cell>
          <cell r="Y821">
            <v>3</v>
          </cell>
          <cell r="Z821">
            <v>45</v>
          </cell>
          <cell r="AA821">
            <v>45</v>
          </cell>
          <cell r="AB821">
            <v>15</v>
          </cell>
          <cell r="AC821" t="str">
            <v>Pitfall</v>
          </cell>
          <cell r="AD821" t="str">
            <v>3x3 Grid</v>
          </cell>
          <cell r="AE821">
            <v>9</v>
          </cell>
          <cell r="AF821">
            <v>50</v>
          </cell>
          <cell r="AG821">
            <v>15</v>
          </cell>
          <cell r="AH821">
            <v>60</v>
          </cell>
          <cell r="AI821">
            <v>22.5</v>
          </cell>
          <cell r="AJ821" t="str">
            <v>NA</v>
          </cell>
          <cell r="AK821" t="str">
            <v>NA</v>
          </cell>
          <cell r="AL821" t="str">
            <v>NA</v>
          </cell>
          <cell r="AM821" t="str">
            <v>NA</v>
          </cell>
          <cell r="AN821" t="str">
            <v>NA</v>
          </cell>
          <cell r="AO821" t="str">
            <v>NA</v>
          </cell>
          <cell r="AP821" t="str">
            <v>NA</v>
          </cell>
          <cell r="AQ821" t="str">
            <v>NA</v>
          </cell>
          <cell r="AR821" t="str">
            <v>NA</v>
          </cell>
          <cell r="AS821" t="str">
            <v>NA</v>
          </cell>
          <cell r="AT821" t="str">
            <v>Tropical Dry Shrubland</v>
          </cell>
          <cell r="AU821" t="str">
            <v>Undisturbed</v>
          </cell>
          <cell r="AV821" t="str">
            <v>NA</v>
          </cell>
          <cell r="AW821" t="str">
            <v>NA</v>
          </cell>
          <cell r="AX821" t="str">
            <v>Slope</v>
          </cell>
          <cell r="AY821" t="str">
            <v>Very dry place. The pitfall traps were left in the wild for 2 months, but we subsampled (reviewed) them after 1 month.</v>
          </cell>
        </row>
        <row r="822">
          <cell r="A822" t="str">
            <v>Donoso_2014_2</v>
          </cell>
          <cell r="B822" t="str">
            <v>Donoso, David</v>
          </cell>
          <cell r="C822" t="str">
            <v>South America</v>
          </cell>
          <cell r="D822" t="str">
            <v>Ecuador</v>
          </cell>
          <cell r="E822" t="str">
            <v>Loja</v>
          </cell>
          <cell r="F822" t="str">
            <v>Catamayo</v>
          </cell>
          <cell r="G822" t="str">
            <v>Alamala</v>
          </cell>
          <cell r="H822" t="str">
            <v>Tropical Dry Shrubland</v>
          </cell>
          <cell r="I822">
            <v>1364</v>
          </cell>
          <cell r="J822">
            <v>-3.9962200000000001</v>
          </cell>
          <cell r="K822">
            <v>-79.441360000000003</v>
          </cell>
          <cell r="L822" t="str">
            <v>GPS</v>
          </cell>
          <cell r="M822" t="str">
            <v>NA</v>
          </cell>
          <cell r="N822">
            <v>444</v>
          </cell>
          <cell r="O822">
            <v>22</v>
          </cell>
          <cell r="P822">
            <v>22</v>
          </cell>
          <cell r="Q822">
            <v>0</v>
          </cell>
          <cell r="R822">
            <v>1</v>
          </cell>
          <cell r="S822">
            <v>11</v>
          </cell>
          <cell r="T822">
            <v>11</v>
          </cell>
          <cell r="U822">
            <v>2013</v>
          </cell>
          <cell r="V822">
            <v>15</v>
          </cell>
          <cell r="W822">
            <v>1</v>
          </cell>
          <cell r="X822">
            <v>2014</v>
          </cell>
          <cell r="Y822">
            <v>3</v>
          </cell>
          <cell r="Z822">
            <v>45</v>
          </cell>
          <cell r="AA822">
            <v>45</v>
          </cell>
          <cell r="AB822">
            <v>15</v>
          </cell>
          <cell r="AC822" t="str">
            <v>Pitfall</v>
          </cell>
          <cell r="AD822" t="str">
            <v>3x3 Grid</v>
          </cell>
          <cell r="AE822">
            <v>9</v>
          </cell>
          <cell r="AF822">
            <v>50</v>
          </cell>
          <cell r="AG822">
            <v>15</v>
          </cell>
          <cell r="AH822">
            <v>60</v>
          </cell>
          <cell r="AI822">
            <v>22.5</v>
          </cell>
          <cell r="AJ822" t="str">
            <v>NA</v>
          </cell>
          <cell r="AK822" t="str">
            <v>NA</v>
          </cell>
          <cell r="AL822" t="str">
            <v>NA</v>
          </cell>
          <cell r="AM822" t="str">
            <v>NA</v>
          </cell>
          <cell r="AN822" t="str">
            <v>NA</v>
          </cell>
          <cell r="AO822" t="str">
            <v>NA</v>
          </cell>
          <cell r="AP822" t="str">
            <v>NA</v>
          </cell>
          <cell r="AQ822" t="str">
            <v>NA</v>
          </cell>
          <cell r="AR822" t="str">
            <v>NA</v>
          </cell>
          <cell r="AS822" t="str">
            <v>NA</v>
          </cell>
          <cell r="AT822" t="str">
            <v>Tropical Dry Shrubland</v>
          </cell>
          <cell r="AU822" t="str">
            <v>Undisturbed</v>
          </cell>
          <cell r="AV822" t="str">
            <v>NA</v>
          </cell>
          <cell r="AW822" t="str">
            <v>NA</v>
          </cell>
          <cell r="AX822" t="str">
            <v>Slope</v>
          </cell>
          <cell r="AY822" t="str">
            <v>Very dry place. The pitfall traps were left in the wild for 2 months, but we subsampled (reviewed) them after 1 month.</v>
          </cell>
        </row>
        <row r="823">
          <cell r="A823" t="str">
            <v>Donoso_2014_3</v>
          </cell>
          <cell r="B823" t="str">
            <v>Donoso, David</v>
          </cell>
          <cell r="C823" t="str">
            <v>South America</v>
          </cell>
          <cell r="D823" t="str">
            <v>Ecuador</v>
          </cell>
          <cell r="E823" t="str">
            <v>Loja</v>
          </cell>
          <cell r="F823" t="str">
            <v>Catamayo</v>
          </cell>
          <cell r="G823" t="str">
            <v>Alamala</v>
          </cell>
          <cell r="H823" t="str">
            <v>Tropical Dry Shrubland</v>
          </cell>
          <cell r="I823">
            <v>1495</v>
          </cell>
          <cell r="J823">
            <v>-3.9946100000000002</v>
          </cell>
          <cell r="K823">
            <v>-79.429540000000003</v>
          </cell>
          <cell r="L823" t="str">
            <v>GPS</v>
          </cell>
          <cell r="M823" t="str">
            <v>NA</v>
          </cell>
          <cell r="N823">
            <v>563</v>
          </cell>
          <cell r="O823">
            <v>14</v>
          </cell>
          <cell r="P823">
            <v>14</v>
          </cell>
          <cell r="Q823">
            <v>0</v>
          </cell>
          <cell r="R823">
            <v>1</v>
          </cell>
          <cell r="S823">
            <v>11</v>
          </cell>
          <cell r="T823">
            <v>11</v>
          </cell>
          <cell r="U823">
            <v>2013</v>
          </cell>
          <cell r="V823">
            <v>15</v>
          </cell>
          <cell r="W823">
            <v>1</v>
          </cell>
          <cell r="X823">
            <v>2014</v>
          </cell>
          <cell r="Y823">
            <v>3</v>
          </cell>
          <cell r="Z823">
            <v>45</v>
          </cell>
          <cell r="AA823">
            <v>45</v>
          </cell>
          <cell r="AB823">
            <v>15</v>
          </cell>
          <cell r="AC823" t="str">
            <v>Pitfall</v>
          </cell>
          <cell r="AD823" t="str">
            <v>3x3 Grid</v>
          </cell>
          <cell r="AE823">
            <v>9</v>
          </cell>
          <cell r="AF823">
            <v>50</v>
          </cell>
          <cell r="AG823">
            <v>15</v>
          </cell>
          <cell r="AH823">
            <v>60</v>
          </cell>
          <cell r="AI823">
            <v>22.5</v>
          </cell>
          <cell r="AJ823" t="str">
            <v>NA</v>
          </cell>
          <cell r="AK823" t="str">
            <v>NA</v>
          </cell>
          <cell r="AL823" t="str">
            <v>NA</v>
          </cell>
          <cell r="AM823" t="str">
            <v>NA</v>
          </cell>
          <cell r="AN823" t="str">
            <v>NA</v>
          </cell>
          <cell r="AO823" t="str">
            <v>NA</v>
          </cell>
          <cell r="AP823" t="str">
            <v>NA</v>
          </cell>
          <cell r="AQ823" t="str">
            <v>NA</v>
          </cell>
          <cell r="AR823" t="str">
            <v>NA</v>
          </cell>
          <cell r="AS823" t="str">
            <v>NA</v>
          </cell>
          <cell r="AT823" t="str">
            <v>Tropical Dry Shrubland</v>
          </cell>
          <cell r="AU823" t="str">
            <v>Undisturbed</v>
          </cell>
          <cell r="AV823" t="str">
            <v>NA</v>
          </cell>
          <cell r="AW823" t="str">
            <v>NA</v>
          </cell>
          <cell r="AX823" t="str">
            <v>Slope</v>
          </cell>
          <cell r="AY823" t="str">
            <v>Very dry place. The pitfall traps were left in the wild for 2 months, but we subsampled (reviewed) them after 1 month.</v>
          </cell>
        </row>
        <row r="824">
          <cell r="A824" t="str">
            <v>Donoso_2014_4</v>
          </cell>
          <cell r="B824" t="str">
            <v>Donoso, David</v>
          </cell>
          <cell r="C824" t="str">
            <v>South America</v>
          </cell>
          <cell r="D824" t="str">
            <v>Ecuador</v>
          </cell>
          <cell r="E824" t="str">
            <v>Loja</v>
          </cell>
          <cell r="F824" t="str">
            <v>Catamayo</v>
          </cell>
          <cell r="G824" t="str">
            <v>Alamala</v>
          </cell>
          <cell r="H824" t="str">
            <v>Tropical Dry Shrubland</v>
          </cell>
          <cell r="I824">
            <v>1588</v>
          </cell>
          <cell r="J824">
            <v>-3.9899399999999998</v>
          </cell>
          <cell r="K824">
            <v>-79.425229999999999</v>
          </cell>
          <cell r="L824" t="str">
            <v>GPS</v>
          </cell>
          <cell r="M824" t="str">
            <v>NA</v>
          </cell>
          <cell r="N824">
            <v>2343</v>
          </cell>
          <cell r="O824">
            <v>16</v>
          </cell>
          <cell r="P824">
            <v>16</v>
          </cell>
          <cell r="Q824">
            <v>0</v>
          </cell>
          <cell r="R824">
            <v>1</v>
          </cell>
          <cell r="S824">
            <v>11</v>
          </cell>
          <cell r="T824">
            <v>11</v>
          </cell>
          <cell r="U824">
            <v>2013</v>
          </cell>
          <cell r="V824">
            <v>15</v>
          </cell>
          <cell r="W824">
            <v>1</v>
          </cell>
          <cell r="X824">
            <v>2014</v>
          </cell>
          <cell r="Y824">
            <v>3</v>
          </cell>
          <cell r="Z824">
            <v>45</v>
          </cell>
          <cell r="AA824">
            <v>45</v>
          </cell>
          <cell r="AB824">
            <v>15</v>
          </cell>
          <cell r="AC824" t="str">
            <v>Pitfall</v>
          </cell>
          <cell r="AD824" t="str">
            <v>3x3 Grid</v>
          </cell>
          <cell r="AE824">
            <v>9</v>
          </cell>
          <cell r="AF824">
            <v>50</v>
          </cell>
          <cell r="AG824">
            <v>15</v>
          </cell>
          <cell r="AH824">
            <v>60</v>
          </cell>
          <cell r="AI824">
            <v>22.5</v>
          </cell>
          <cell r="AJ824" t="str">
            <v>NA</v>
          </cell>
          <cell r="AK824" t="str">
            <v>NA</v>
          </cell>
          <cell r="AL824" t="str">
            <v>NA</v>
          </cell>
          <cell r="AM824" t="str">
            <v>NA</v>
          </cell>
          <cell r="AN824" t="str">
            <v>NA</v>
          </cell>
          <cell r="AO824" t="str">
            <v>NA</v>
          </cell>
          <cell r="AP824" t="str">
            <v>NA</v>
          </cell>
          <cell r="AQ824" t="str">
            <v>NA</v>
          </cell>
          <cell r="AR824" t="str">
            <v>NA</v>
          </cell>
          <cell r="AS824" t="str">
            <v>NA</v>
          </cell>
          <cell r="AT824" t="str">
            <v>Tropical Dry Shrubland</v>
          </cell>
          <cell r="AU824" t="str">
            <v>Undisturbed</v>
          </cell>
          <cell r="AV824" t="str">
            <v>NA</v>
          </cell>
          <cell r="AW824" t="str">
            <v>NA</v>
          </cell>
          <cell r="AX824" t="str">
            <v>Slope</v>
          </cell>
          <cell r="AY824" t="str">
            <v>Very dry place. The pitfall traps were left in the wild for 2 months, but we subsampled (reviewed) them after 1 month.</v>
          </cell>
        </row>
        <row r="825">
          <cell r="A825" t="str">
            <v>Donoso_2014_5</v>
          </cell>
          <cell r="B825" t="str">
            <v>Donoso, David</v>
          </cell>
          <cell r="C825" t="str">
            <v>South America</v>
          </cell>
          <cell r="D825" t="str">
            <v>Ecuador</v>
          </cell>
          <cell r="E825" t="str">
            <v>Loja</v>
          </cell>
          <cell r="F825" t="str">
            <v>Catamayo</v>
          </cell>
          <cell r="G825" t="str">
            <v>Alamala</v>
          </cell>
          <cell r="H825" t="str">
            <v>Tropical Dry Shrubland</v>
          </cell>
          <cell r="I825">
            <v>1628</v>
          </cell>
          <cell r="J825">
            <v>-3.9846499999999998</v>
          </cell>
          <cell r="K825">
            <v>-79.425889999999995</v>
          </cell>
          <cell r="L825" t="str">
            <v>GPS</v>
          </cell>
          <cell r="M825" t="str">
            <v>NA</v>
          </cell>
          <cell r="N825">
            <v>1370</v>
          </cell>
          <cell r="O825">
            <v>18</v>
          </cell>
          <cell r="P825">
            <v>17</v>
          </cell>
          <cell r="Q825">
            <v>1</v>
          </cell>
          <cell r="R825">
            <v>1</v>
          </cell>
          <cell r="S825">
            <v>11</v>
          </cell>
          <cell r="T825">
            <v>11</v>
          </cell>
          <cell r="U825">
            <v>2013</v>
          </cell>
          <cell r="V825">
            <v>15</v>
          </cell>
          <cell r="W825">
            <v>1</v>
          </cell>
          <cell r="X825">
            <v>2014</v>
          </cell>
          <cell r="Y825">
            <v>3</v>
          </cell>
          <cell r="Z825">
            <v>45</v>
          </cell>
          <cell r="AA825">
            <v>45</v>
          </cell>
          <cell r="AB825">
            <v>15</v>
          </cell>
          <cell r="AC825" t="str">
            <v>Pitfall</v>
          </cell>
          <cell r="AD825" t="str">
            <v>3x3 Grid</v>
          </cell>
          <cell r="AE825">
            <v>9</v>
          </cell>
          <cell r="AF825">
            <v>50</v>
          </cell>
          <cell r="AG825">
            <v>15</v>
          </cell>
          <cell r="AH825">
            <v>60</v>
          </cell>
          <cell r="AI825">
            <v>22.5</v>
          </cell>
          <cell r="AJ825" t="str">
            <v>NA</v>
          </cell>
          <cell r="AK825" t="str">
            <v>NA</v>
          </cell>
          <cell r="AL825" t="str">
            <v>NA</v>
          </cell>
          <cell r="AM825" t="str">
            <v>NA</v>
          </cell>
          <cell r="AN825" t="str">
            <v>NA</v>
          </cell>
          <cell r="AO825" t="str">
            <v>NA</v>
          </cell>
          <cell r="AP825" t="str">
            <v>NA</v>
          </cell>
          <cell r="AQ825" t="str">
            <v>NA</v>
          </cell>
          <cell r="AR825" t="str">
            <v>NA</v>
          </cell>
          <cell r="AS825" t="str">
            <v>NA</v>
          </cell>
          <cell r="AT825" t="str">
            <v>Tropical Dry Shrubland</v>
          </cell>
          <cell r="AU825" t="str">
            <v>Undisturbed</v>
          </cell>
          <cell r="AV825" t="str">
            <v>NA</v>
          </cell>
          <cell r="AW825" t="str">
            <v>NA</v>
          </cell>
          <cell r="AX825" t="str">
            <v>Slope</v>
          </cell>
          <cell r="AY825" t="str">
            <v>Very dry place. The pitfall traps were left in the wild for 2 months, but we subsampled (reviewed) them after 1 month.</v>
          </cell>
        </row>
        <row r="826">
          <cell r="A826" t="str">
            <v>Donoso_2014_6</v>
          </cell>
          <cell r="B826" t="str">
            <v>Donoso, David</v>
          </cell>
          <cell r="C826" t="str">
            <v>South America</v>
          </cell>
          <cell r="D826" t="str">
            <v>Ecuador</v>
          </cell>
          <cell r="E826" t="str">
            <v>Loja</v>
          </cell>
          <cell r="F826" t="str">
            <v>Catamayo</v>
          </cell>
          <cell r="G826" t="str">
            <v>Alamala</v>
          </cell>
          <cell r="H826" t="str">
            <v>Tropical Dry Shrubland</v>
          </cell>
          <cell r="I826">
            <v>1719</v>
          </cell>
          <cell r="J826">
            <v>-3.9693299999999998</v>
          </cell>
          <cell r="K826">
            <v>-79.423220000000001</v>
          </cell>
          <cell r="L826" t="str">
            <v>GPS</v>
          </cell>
          <cell r="M826" t="str">
            <v>NA</v>
          </cell>
          <cell r="N826">
            <v>787</v>
          </cell>
          <cell r="O826">
            <v>11</v>
          </cell>
          <cell r="P826">
            <v>11</v>
          </cell>
          <cell r="Q826">
            <v>0</v>
          </cell>
          <cell r="R826">
            <v>1</v>
          </cell>
          <cell r="S826">
            <v>11</v>
          </cell>
          <cell r="T826">
            <v>11</v>
          </cell>
          <cell r="U826">
            <v>2013</v>
          </cell>
          <cell r="V826">
            <v>15</v>
          </cell>
          <cell r="W826">
            <v>1</v>
          </cell>
          <cell r="X826">
            <v>2014</v>
          </cell>
          <cell r="Y826">
            <v>3</v>
          </cell>
          <cell r="Z826">
            <v>45</v>
          </cell>
          <cell r="AA826">
            <v>45</v>
          </cell>
          <cell r="AB826">
            <v>15</v>
          </cell>
          <cell r="AC826" t="str">
            <v>Pitfall</v>
          </cell>
          <cell r="AD826" t="str">
            <v>3x3 Grid</v>
          </cell>
          <cell r="AE826">
            <v>9</v>
          </cell>
          <cell r="AF826">
            <v>50</v>
          </cell>
          <cell r="AG826">
            <v>15</v>
          </cell>
          <cell r="AH826">
            <v>60</v>
          </cell>
          <cell r="AI826">
            <v>22.5</v>
          </cell>
          <cell r="AJ826" t="str">
            <v>NA</v>
          </cell>
          <cell r="AK826" t="str">
            <v>NA</v>
          </cell>
          <cell r="AL826" t="str">
            <v>NA</v>
          </cell>
          <cell r="AM826" t="str">
            <v>NA</v>
          </cell>
          <cell r="AN826" t="str">
            <v>NA</v>
          </cell>
          <cell r="AO826" t="str">
            <v>NA</v>
          </cell>
          <cell r="AP826" t="str">
            <v>NA</v>
          </cell>
          <cell r="AQ826" t="str">
            <v>NA</v>
          </cell>
          <cell r="AR826" t="str">
            <v>NA</v>
          </cell>
          <cell r="AS826" t="str">
            <v>NA</v>
          </cell>
          <cell r="AT826" t="str">
            <v>Tropical Dry Shrubland</v>
          </cell>
          <cell r="AU826" t="str">
            <v>Undisturbed</v>
          </cell>
          <cell r="AV826" t="str">
            <v>NA</v>
          </cell>
          <cell r="AW826" t="str">
            <v>NA</v>
          </cell>
          <cell r="AX826" t="str">
            <v>Slope</v>
          </cell>
          <cell r="AY826" t="str">
            <v>Very dry place. The pitfall traps were left in the wild for 2 months, but we subsampled (reviewed) them after 1 month.</v>
          </cell>
        </row>
        <row r="827">
          <cell r="A827" t="str">
            <v>Donoso_noyear_01</v>
          </cell>
          <cell r="B827" t="str">
            <v>Donoso, David</v>
          </cell>
          <cell r="C827" t="str">
            <v>North America</v>
          </cell>
          <cell r="D827" t="str">
            <v>Panamá</v>
          </cell>
          <cell r="E827" t="str">
            <v>BCNM</v>
          </cell>
          <cell r="F827" t="str">
            <v>Barro Colorado Island</v>
          </cell>
          <cell r="G827" t="str">
            <v>BCI_Donato</v>
          </cell>
          <cell r="H827" t="str">
            <v>Seasonal Dry  Forest</v>
          </cell>
          <cell r="I827">
            <v>92</v>
          </cell>
          <cell r="J827">
            <v>9.16</v>
          </cell>
          <cell r="K827">
            <v>-79.84</v>
          </cell>
          <cell r="L827" t="str">
            <v>Google Earth estimate</v>
          </cell>
          <cell r="M827" t="str">
            <v>NA</v>
          </cell>
          <cell r="N827">
            <v>5651</v>
          </cell>
          <cell r="O827">
            <v>63</v>
          </cell>
          <cell r="P827">
            <v>63</v>
          </cell>
          <cell r="Q827">
            <v>0</v>
          </cell>
          <cell r="R827">
            <v>1</v>
          </cell>
          <cell r="S827">
            <v>1</v>
          </cell>
          <cell r="T827">
            <v>6</v>
          </cell>
          <cell r="U827">
            <v>2010</v>
          </cell>
          <cell r="V827">
            <v>15</v>
          </cell>
          <cell r="W827">
            <v>7</v>
          </cell>
          <cell r="X827">
            <v>2010</v>
          </cell>
          <cell r="Y827">
            <v>9</v>
          </cell>
          <cell r="Z827">
            <v>4</v>
          </cell>
          <cell r="AA827">
            <v>4</v>
          </cell>
          <cell r="AB827">
            <v>5</v>
          </cell>
          <cell r="AC827" t="str">
            <v>Berlese</v>
          </cell>
          <cell r="AD827" t="str">
            <v>Nested design of 36 quadrats of an area of 0.5x0.5m2. Quadrats were grouped in 9 blocks of 4 quadrat each. Quadrats inside each block were separated by 3m between each other. Blocks were separated by 5 m between each other</v>
          </cell>
          <cell r="AE827">
            <v>0</v>
          </cell>
          <cell r="AF827">
            <v>0</v>
          </cell>
          <cell r="AG827">
            <v>0</v>
          </cell>
          <cell r="AH827">
            <v>0</v>
          </cell>
          <cell r="AI827">
            <v>0</v>
          </cell>
          <cell r="AJ827">
            <v>0</v>
          </cell>
          <cell r="AK827">
            <v>0</v>
          </cell>
          <cell r="AL827">
            <v>0</v>
          </cell>
          <cell r="AM827">
            <v>0</v>
          </cell>
          <cell r="AN827">
            <v>0</v>
          </cell>
          <cell r="AO827">
            <v>0</v>
          </cell>
          <cell r="AP827">
            <v>36</v>
          </cell>
          <cell r="AQ827">
            <v>3</v>
          </cell>
          <cell r="AR827" t="str">
            <v>NA</v>
          </cell>
          <cell r="AS827">
            <v>0.25</v>
          </cell>
          <cell r="AT827" t="str">
            <v>Seasonal Tropical Forest</v>
          </cell>
          <cell r="AU827" t="str">
            <v>Disturbed</v>
          </cell>
          <cell r="AV827" t="str">
            <v>Restoration</v>
          </cell>
          <cell r="AW827" t="str">
            <v>NA</v>
          </cell>
          <cell r="AX827" t="str">
            <v>Secondary Forest, slope</v>
          </cell>
          <cell r="AY827" t="str">
            <v>NA</v>
          </cell>
        </row>
        <row r="828">
          <cell r="A828" t="str">
            <v>Donoso_noyear_02</v>
          </cell>
          <cell r="B828" t="str">
            <v>Donoso, David</v>
          </cell>
          <cell r="C828" t="str">
            <v>North America</v>
          </cell>
          <cell r="D828" t="str">
            <v>Panamá</v>
          </cell>
          <cell r="E828" t="str">
            <v>BCNM</v>
          </cell>
          <cell r="F828" t="str">
            <v>Barro Colorado Island</v>
          </cell>
          <cell r="G828" t="str">
            <v>BCI_Drayton</v>
          </cell>
          <cell r="H828" t="str">
            <v>Seasonal Dry  Forest</v>
          </cell>
          <cell r="I828">
            <v>61</v>
          </cell>
          <cell r="J828">
            <v>9.14</v>
          </cell>
          <cell r="K828">
            <v>-79.84</v>
          </cell>
          <cell r="L828" t="str">
            <v>Google Earth estimate</v>
          </cell>
          <cell r="M828" t="str">
            <v>NA</v>
          </cell>
          <cell r="N828">
            <v>4224</v>
          </cell>
          <cell r="O828">
            <v>66</v>
          </cell>
          <cell r="P828">
            <v>66</v>
          </cell>
          <cell r="Q828">
            <v>0</v>
          </cell>
          <cell r="R828">
            <v>1</v>
          </cell>
          <cell r="S828">
            <v>16</v>
          </cell>
          <cell r="T828">
            <v>6</v>
          </cell>
          <cell r="U828">
            <v>2010</v>
          </cell>
          <cell r="V828">
            <v>30</v>
          </cell>
          <cell r="W828">
            <v>7</v>
          </cell>
          <cell r="X828">
            <v>2010</v>
          </cell>
          <cell r="Y828">
            <v>9</v>
          </cell>
          <cell r="Z828">
            <v>4</v>
          </cell>
          <cell r="AA828">
            <v>4</v>
          </cell>
          <cell r="AB828">
            <v>5</v>
          </cell>
          <cell r="AC828" t="str">
            <v>Berlese</v>
          </cell>
          <cell r="AD828" t="str">
            <v>Nested design of 36 quadrats of an area of 0.5x0.5m2. Quadrats were grouped in 9 blocks of 4 quadrat each. Quadrats inside each block were separated by 3m between each other. Blocks were separated by 5 m between each ther</v>
          </cell>
          <cell r="AE828">
            <v>0</v>
          </cell>
          <cell r="AF828">
            <v>0</v>
          </cell>
          <cell r="AG828">
            <v>0</v>
          </cell>
          <cell r="AH828">
            <v>0</v>
          </cell>
          <cell r="AI828">
            <v>0</v>
          </cell>
          <cell r="AJ828">
            <v>0</v>
          </cell>
          <cell r="AK828">
            <v>0</v>
          </cell>
          <cell r="AL828">
            <v>0</v>
          </cell>
          <cell r="AM828">
            <v>0</v>
          </cell>
          <cell r="AN828">
            <v>0</v>
          </cell>
          <cell r="AO828">
            <v>0</v>
          </cell>
          <cell r="AP828">
            <v>36</v>
          </cell>
          <cell r="AQ828">
            <v>3</v>
          </cell>
          <cell r="AR828" t="str">
            <v>NA</v>
          </cell>
          <cell r="AS828">
            <v>0.25</v>
          </cell>
          <cell r="AT828" t="str">
            <v>Seasonal Tropical Forest</v>
          </cell>
          <cell r="AU828" t="str">
            <v>Undisturbed</v>
          </cell>
          <cell r="AV828" t="str">
            <v>NA</v>
          </cell>
          <cell r="AW828" t="str">
            <v>NA</v>
          </cell>
          <cell r="AX828" t="str">
            <v>Old Forest</v>
          </cell>
          <cell r="AY828" t="str">
            <v>NA</v>
          </cell>
        </row>
        <row r="829">
          <cell r="A829" t="str">
            <v>Donoso_noyear_03</v>
          </cell>
          <cell r="B829" t="str">
            <v>Donoso, David</v>
          </cell>
          <cell r="C829" t="str">
            <v>North America</v>
          </cell>
          <cell r="D829" t="str">
            <v>Panamá</v>
          </cell>
          <cell r="E829" t="str">
            <v>BCNM</v>
          </cell>
          <cell r="F829" t="str">
            <v>Barro Colorado Island</v>
          </cell>
          <cell r="G829" t="str">
            <v>BCI_Miller</v>
          </cell>
          <cell r="H829" t="str">
            <v>Seasonal Dry  Forest</v>
          </cell>
          <cell r="I829">
            <v>136</v>
          </cell>
          <cell r="J829">
            <v>9.16</v>
          </cell>
          <cell r="K829">
            <v>-79.84</v>
          </cell>
          <cell r="L829" t="str">
            <v>Google Earth estimate</v>
          </cell>
          <cell r="M829" t="str">
            <v>NA</v>
          </cell>
          <cell r="N829">
            <v>4197</v>
          </cell>
          <cell r="O829">
            <v>63</v>
          </cell>
          <cell r="P829">
            <v>63</v>
          </cell>
          <cell r="Q829">
            <v>0</v>
          </cell>
          <cell r="R829">
            <v>1</v>
          </cell>
          <cell r="S829">
            <v>1</v>
          </cell>
          <cell r="T829">
            <v>7</v>
          </cell>
          <cell r="U829">
            <v>2010</v>
          </cell>
          <cell r="V829">
            <v>15</v>
          </cell>
          <cell r="W829">
            <v>7</v>
          </cell>
          <cell r="X829">
            <v>2010</v>
          </cell>
          <cell r="Y829">
            <v>9</v>
          </cell>
          <cell r="Z829">
            <v>4</v>
          </cell>
          <cell r="AA829">
            <v>4</v>
          </cell>
          <cell r="AB829">
            <v>5</v>
          </cell>
          <cell r="AC829" t="str">
            <v>Berlese</v>
          </cell>
          <cell r="AD829" t="str">
            <v>Nested design of 36 quadrats of an area of 0.5x0.5m2. Quadrats were grouped in 9 blocks of 4 quadrat each. Quadrats inside each block were separated by 3m between each other. Blocks were separated by 5 m between each other</v>
          </cell>
          <cell r="AE829">
            <v>0</v>
          </cell>
          <cell r="AF829">
            <v>0</v>
          </cell>
          <cell r="AG829">
            <v>0</v>
          </cell>
          <cell r="AH829">
            <v>0</v>
          </cell>
          <cell r="AI829">
            <v>0</v>
          </cell>
          <cell r="AJ829">
            <v>0</v>
          </cell>
          <cell r="AK829">
            <v>0</v>
          </cell>
          <cell r="AL829">
            <v>0</v>
          </cell>
          <cell r="AM829">
            <v>0</v>
          </cell>
          <cell r="AN829">
            <v>0</v>
          </cell>
          <cell r="AO829">
            <v>0</v>
          </cell>
          <cell r="AP829">
            <v>36</v>
          </cell>
          <cell r="AQ829">
            <v>3</v>
          </cell>
          <cell r="AR829" t="str">
            <v>NA</v>
          </cell>
          <cell r="AS829">
            <v>0.25</v>
          </cell>
          <cell r="AT829" t="str">
            <v>Seasonal Tropical Forest</v>
          </cell>
          <cell r="AU829" t="str">
            <v>Disturbed</v>
          </cell>
          <cell r="AV829" t="str">
            <v>Restoration</v>
          </cell>
          <cell r="AW829" t="str">
            <v>NA</v>
          </cell>
          <cell r="AX829" t="str">
            <v>Secondary Forest, flat</v>
          </cell>
          <cell r="AY829" t="str">
            <v>NA</v>
          </cell>
        </row>
        <row r="830">
          <cell r="A830" t="str">
            <v>Donoso_noyear_04</v>
          </cell>
          <cell r="B830" t="str">
            <v>Donoso, David</v>
          </cell>
          <cell r="C830" t="str">
            <v>North America</v>
          </cell>
          <cell r="D830" t="str">
            <v>Panamá</v>
          </cell>
          <cell r="E830" t="str">
            <v>BCNM</v>
          </cell>
          <cell r="F830" t="str">
            <v>Barro Colorado Island</v>
          </cell>
          <cell r="G830" t="str">
            <v>BCI_Tower</v>
          </cell>
          <cell r="H830" t="str">
            <v>Seasonal Dry  Forest</v>
          </cell>
          <cell r="I830">
            <v>183</v>
          </cell>
          <cell r="J830">
            <v>9.16</v>
          </cell>
          <cell r="K830">
            <v>-79.849999999999994</v>
          </cell>
          <cell r="L830" t="str">
            <v>Google Earth estimate</v>
          </cell>
          <cell r="M830" t="str">
            <v>NA</v>
          </cell>
          <cell r="N830">
            <v>3936</v>
          </cell>
          <cell r="O830">
            <v>55</v>
          </cell>
          <cell r="P830">
            <v>55</v>
          </cell>
          <cell r="Q830">
            <v>0</v>
          </cell>
          <cell r="R830">
            <v>1</v>
          </cell>
          <cell r="S830">
            <v>16</v>
          </cell>
          <cell r="T830">
            <v>7</v>
          </cell>
          <cell r="U830">
            <v>2010</v>
          </cell>
          <cell r="V830">
            <v>30</v>
          </cell>
          <cell r="W830">
            <v>7</v>
          </cell>
          <cell r="X830">
            <v>2010</v>
          </cell>
          <cell r="Y830">
            <v>9</v>
          </cell>
          <cell r="Z830">
            <v>4</v>
          </cell>
          <cell r="AA830">
            <v>4</v>
          </cell>
          <cell r="AB830">
            <v>5</v>
          </cell>
          <cell r="AC830" t="str">
            <v>Berlese</v>
          </cell>
          <cell r="AD830" t="str">
            <v>Nested design of 36 quadrats of an area of 0.5x0.5m2. Quadrats were grouped in 9 blocks of 4 quadrat each. Quadrats inside each block were separated by 3m between each other. Blocks were separated by 5 m between each other</v>
          </cell>
          <cell r="AE830">
            <v>0</v>
          </cell>
          <cell r="AF830">
            <v>0</v>
          </cell>
          <cell r="AG830">
            <v>0</v>
          </cell>
          <cell r="AH830">
            <v>0</v>
          </cell>
          <cell r="AI830">
            <v>0</v>
          </cell>
          <cell r="AJ830">
            <v>0</v>
          </cell>
          <cell r="AK830">
            <v>0</v>
          </cell>
          <cell r="AL830">
            <v>0</v>
          </cell>
          <cell r="AM830">
            <v>0</v>
          </cell>
          <cell r="AN830">
            <v>0</v>
          </cell>
          <cell r="AO830">
            <v>0</v>
          </cell>
          <cell r="AP830">
            <v>36</v>
          </cell>
          <cell r="AQ830">
            <v>3</v>
          </cell>
          <cell r="AR830" t="str">
            <v>NA</v>
          </cell>
          <cell r="AS830">
            <v>0.25</v>
          </cell>
          <cell r="AT830" t="str">
            <v>Seasonal Tropical Forest</v>
          </cell>
          <cell r="AU830" t="str">
            <v>Undisturbed</v>
          </cell>
          <cell r="AV830" t="str">
            <v>NA</v>
          </cell>
          <cell r="AW830" t="str">
            <v>NA</v>
          </cell>
          <cell r="AX830" t="str">
            <v>Old Forest ridge</v>
          </cell>
          <cell r="AY830" t="str">
            <v>NA</v>
          </cell>
        </row>
        <row r="831">
          <cell r="A831" t="str">
            <v>Donoso_noyear_05</v>
          </cell>
          <cell r="B831" t="str">
            <v>Donoso, David</v>
          </cell>
          <cell r="C831" t="str">
            <v>North America</v>
          </cell>
          <cell r="D831" t="str">
            <v>Panamá</v>
          </cell>
          <cell r="E831" t="str">
            <v>BCNM</v>
          </cell>
          <cell r="F831" t="str">
            <v>Barro Colorado Island</v>
          </cell>
          <cell r="G831" t="str">
            <v>BCI_Shannon</v>
          </cell>
          <cell r="H831" t="str">
            <v>Seasonal Dry  Forest</v>
          </cell>
          <cell r="I831">
            <v>135</v>
          </cell>
          <cell r="J831">
            <v>9.16</v>
          </cell>
          <cell r="K831">
            <v>-79.84</v>
          </cell>
          <cell r="L831" t="str">
            <v>Google Earth estimate</v>
          </cell>
          <cell r="M831" t="str">
            <v>NA</v>
          </cell>
          <cell r="N831">
            <v>4440</v>
          </cell>
          <cell r="O831">
            <v>59</v>
          </cell>
          <cell r="P831">
            <v>59</v>
          </cell>
          <cell r="Q831">
            <v>0</v>
          </cell>
          <cell r="R831">
            <v>1</v>
          </cell>
          <cell r="S831">
            <v>1</v>
          </cell>
          <cell r="T831">
            <v>8</v>
          </cell>
          <cell r="U831">
            <v>2010</v>
          </cell>
          <cell r="V831">
            <v>15</v>
          </cell>
          <cell r="W831">
            <v>8</v>
          </cell>
          <cell r="X831">
            <v>2010</v>
          </cell>
          <cell r="Y831">
            <v>9</v>
          </cell>
          <cell r="Z831">
            <v>4</v>
          </cell>
          <cell r="AA831">
            <v>4</v>
          </cell>
          <cell r="AB831">
            <v>5</v>
          </cell>
          <cell r="AC831" t="str">
            <v>Berlese</v>
          </cell>
          <cell r="AD831" t="str">
            <v>Nested design of 36 quadrats of an area of 0.5x0.5m2. Quadrats were grouped in 9 blocks of 4 quadrat each. Quadrats inside each block were separated by 3m between each other. Blocks were separated by 5 m between each other</v>
          </cell>
          <cell r="AE831">
            <v>0</v>
          </cell>
          <cell r="AF831">
            <v>0</v>
          </cell>
          <cell r="AG831">
            <v>0</v>
          </cell>
          <cell r="AH831">
            <v>0</v>
          </cell>
          <cell r="AI831">
            <v>0</v>
          </cell>
          <cell r="AJ831">
            <v>0</v>
          </cell>
          <cell r="AK831">
            <v>0</v>
          </cell>
          <cell r="AL831">
            <v>0</v>
          </cell>
          <cell r="AM831">
            <v>0</v>
          </cell>
          <cell r="AN831">
            <v>0</v>
          </cell>
          <cell r="AO831">
            <v>0</v>
          </cell>
          <cell r="AP831">
            <v>36</v>
          </cell>
          <cell r="AQ831">
            <v>3</v>
          </cell>
          <cell r="AR831" t="str">
            <v>NA</v>
          </cell>
          <cell r="AS831">
            <v>0.25</v>
          </cell>
          <cell r="AT831" t="str">
            <v>Seasonal Tropical Forest</v>
          </cell>
          <cell r="AU831" t="str">
            <v>Disturbed</v>
          </cell>
          <cell r="AV831" t="str">
            <v>Restoration</v>
          </cell>
          <cell r="AW831" t="str">
            <v>NA</v>
          </cell>
          <cell r="AX831" t="str">
            <v>Secondary Forest, slope</v>
          </cell>
          <cell r="AY831" t="str">
            <v>NA</v>
          </cell>
        </row>
        <row r="832">
          <cell r="A832" t="str">
            <v>Donoso_noyear_06</v>
          </cell>
          <cell r="B832" t="str">
            <v>Donoso, David</v>
          </cell>
          <cell r="C832" t="str">
            <v>North America</v>
          </cell>
          <cell r="D832" t="str">
            <v>Panamá</v>
          </cell>
          <cell r="E832" t="str">
            <v>BCNM</v>
          </cell>
          <cell r="F832" t="str">
            <v>Barro Colorado Island</v>
          </cell>
          <cell r="G832" t="str">
            <v>BCI_Barbour</v>
          </cell>
          <cell r="H832" t="str">
            <v>Seasonal Dry  Forest</v>
          </cell>
          <cell r="I832">
            <v>88</v>
          </cell>
          <cell r="J832">
            <v>9.16</v>
          </cell>
          <cell r="K832">
            <v>-79.83</v>
          </cell>
          <cell r="L832" t="str">
            <v>Google Earth estimate</v>
          </cell>
          <cell r="M832" t="str">
            <v>NA</v>
          </cell>
          <cell r="N832">
            <v>3404</v>
          </cell>
          <cell r="O832">
            <v>57</v>
          </cell>
          <cell r="P832">
            <v>57</v>
          </cell>
          <cell r="Q832">
            <v>0</v>
          </cell>
          <cell r="R832">
            <v>1</v>
          </cell>
          <cell r="S832">
            <v>16</v>
          </cell>
          <cell r="T832">
            <v>8</v>
          </cell>
          <cell r="U832">
            <v>2010</v>
          </cell>
          <cell r="V832">
            <v>30</v>
          </cell>
          <cell r="W832">
            <v>8</v>
          </cell>
          <cell r="X832">
            <v>2010</v>
          </cell>
          <cell r="Y832">
            <v>9</v>
          </cell>
          <cell r="Z832">
            <v>4</v>
          </cell>
          <cell r="AA832">
            <v>4</v>
          </cell>
          <cell r="AB832">
            <v>5</v>
          </cell>
          <cell r="AC832" t="str">
            <v>Berlese</v>
          </cell>
          <cell r="AD832" t="str">
            <v>Nested design of 36 quadrats of an area of 0.5x0.5m2. Quadrats were grouped in 9 blocks of 4 quadrat each. Quadrats inside each block were separated by 3m between each other. Blocks were separated by 5 m between each other</v>
          </cell>
          <cell r="AE832">
            <v>0</v>
          </cell>
          <cell r="AF832">
            <v>0</v>
          </cell>
          <cell r="AG832">
            <v>0</v>
          </cell>
          <cell r="AH832">
            <v>0</v>
          </cell>
          <cell r="AI832">
            <v>0</v>
          </cell>
          <cell r="AJ832">
            <v>0</v>
          </cell>
          <cell r="AK832">
            <v>0</v>
          </cell>
          <cell r="AL832">
            <v>0</v>
          </cell>
          <cell r="AM832">
            <v>0</v>
          </cell>
          <cell r="AN832">
            <v>0</v>
          </cell>
          <cell r="AO832">
            <v>0</v>
          </cell>
          <cell r="AP832">
            <v>36</v>
          </cell>
          <cell r="AQ832">
            <v>3</v>
          </cell>
          <cell r="AR832" t="str">
            <v>NA</v>
          </cell>
          <cell r="AS832">
            <v>0.25</v>
          </cell>
          <cell r="AT832" t="str">
            <v>Seasonal Tropical Forest</v>
          </cell>
          <cell r="AU832" t="str">
            <v>Disturbed</v>
          </cell>
          <cell r="AV832" t="str">
            <v>Restoration</v>
          </cell>
          <cell r="AW832" t="str">
            <v>NA</v>
          </cell>
          <cell r="AX832" t="str">
            <v>Secondary Forest, ravine</v>
          </cell>
          <cell r="AY832" t="str">
            <v>NA</v>
          </cell>
        </row>
        <row r="833">
          <cell r="A833" t="str">
            <v>Donoso&amp;Ramón_2009_01</v>
          </cell>
          <cell r="B833" t="str">
            <v>Donoso, David</v>
          </cell>
          <cell r="C833" t="str">
            <v>South America</v>
          </cell>
          <cell r="D833" t="str">
            <v>Ecuador</v>
          </cell>
          <cell r="E833" t="str">
            <v>Pichincha</v>
          </cell>
          <cell r="F833" t="str">
            <v>Bosque Protector Otongachi</v>
          </cell>
          <cell r="G833" t="str">
            <v>Otongachi LL1</v>
          </cell>
          <cell r="H833" t="str">
            <v>Montane Forest</v>
          </cell>
          <cell r="I833">
            <v>879</v>
          </cell>
          <cell r="J833">
            <v>0.32</v>
          </cell>
          <cell r="K833">
            <v>-78.95</v>
          </cell>
          <cell r="L833" t="str">
            <v>In publication</v>
          </cell>
          <cell r="M833" t="str">
            <v>NA</v>
          </cell>
          <cell r="N833">
            <v>2615</v>
          </cell>
          <cell r="O833">
            <v>76</v>
          </cell>
          <cell r="P833">
            <v>76</v>
          </cell>
          <cell r="Q833">
            <v>0</v>
          </cell>
          <cell r="R833">
            <v>1</v>
          </cell>
          <cell r="S833">
            <v>10</v>
          </cell>
          <cell r="T833">
            <v>9</v>
          </cell>
          <cell r="U833">
            <v>2003</v>
          </cell>
          <cell r="V833">
            <v>17</v>
          </cell>
          <cell r="W833">
            <v>9</v>
          </cell>
          <cell r="X833">
            <v>2003</v>
          </cell>
          <cell r="Y833">
            <v>40</v>
          </cell>
          <cell r="Z833">
            <v>200</v>
          </cell>
          <cell r="AA833">
            <v>1</v>
          </cell>
          <cell r="AB833">
            <v>10</v>
          </cell>
          <cell r="AC833" t="str">
            <v>Pitfall/Winkler</v>
          </cell>
          <cell r="AD833" t="str">
            <v>ALL protocol consisting of 20 pitfall and 20 winklers. Pitfalls consisted of plastic cups of a 6cm diameter x 10cm depth. Winklers come from 1m2 quadrats.</v>
          </cell>
          <cell r="AE833">
            <v>20</v>
          </cell>
          <cell r="AF833">
            <v>28.29</v>
          </cell>
          <cell r="AG833">
            <v>10</v>
          </cell>
          <cell r="AH833">
            <v>48</v>
          </cell>
          <cell r="AI833">
            <v>40</v>
          </cell>
          <cell r="AJ833">
            <v>0</v>
          </cell>
          <cell r="AK833">
            <v>0</v>
          </cell>
          <cell r="AL833">
            <v>0</v>
          </cell>
          <cell r="AM833">
            <v>0</v>
          </cell>
          <cell r="AN833">
            <v>20</v>
          </cell>
          <cell r="AO833">
            <v>10</v>
          </cell>
          <cell r="AP833">
            <v>0</v>
          </cell>
          <cell r="AQ833">
            <v>0</v>
          </cell>
          <cell r="AR833" t="str">
            <v>NA</v>
          </cell>
          <cell r="AS833">
            <v>1</v>
          </cell>
          <cell r="AT833" t="str">
            <v>Montane Tropical Forest</v>
          </cell>
          <cell r="AU833" t="str">
            <v>Disturbed</v>
          </cell>
          <cell r="AV833" t="str">
            <v>Restoration</v>
          </cell>
          <cell r="AW833" t="str">
            <v>NA</v>
          </cell>
          <cell r="AX833" t="str">
            <v>This study was conducted within the Otongachi forest in the lowest-most area of the Reserva Bosque Integral Otonga (BIO Reserve) managed by the Fundación Otonga. The forest is located on the western slopes of the Ecuadorian Andes, near the town of La Unión del Toachi and the Aloag-Santo Domingo road, Pichincha province. Otongachi is near to a state-controlled primary forest called the Reserva Forestal del Río Lelia. Together, these forests cover a surface area of 5000 hectares, and are in turn connected to the National Park Reserva Ecologica Los Ilinizas. The interaction between these forests has allowed Otongachi to maintain high biodiversity, and subsequently it has become one of the last important refuges for the fauna and flora of the entire region Otongachi covers 20-ha and is a secondary wet pre-montane forest that was modified until 1990 by selective timber harvesting. It is located in the lowest part of the aseasonal altitudinal range 800-1800-m, with an average annual temperature of 18 to 24 .C, and between 1000 and 2000 mm of annual rainfall. Th is altitudinal range encompasses approx. 10% of the country area but contains ca. 50% of the country’s fl ora (Mutke 2001, Ulloa Ulloa &amp; Jorgensen 1993). Leaf litter in the forest was composed of plant species from sub-tropical, cloud and Andean forests. Plant species well represented in the area included: Cedrela odorata, Billia Columbiana, Elaegia utilis, Guarea kunthiana, Pochota squamigera, Sapium verum, Nectandra acutifolia. In the understory, several species of the genera Ficus, Tournerfortia, Cecropia, Weinmannia, Inga, Miconia and Clusia were common.</v>
          </cell>
          <cell r="AY833" t="str">
            <v>NA</v>
          </cell>
        </row>
        <row r="834">
          <cell r="A834" t="str">
            <v>Donoso&amp;Ramón_2009_02</v>
          </cell>
          <cell r="B834" t="str">
            <v>Donoso, David</v>
          </cell>
          <cell r="C834" t="str">
            <v>South America</v>
          </cell>
          <cell r="D834" t="str">
            <v>Ecuador</v>
          </cell>
          <cell r="E834" t="str">
            <v>Pichincha</v>
          </cell>
          <cell r="F834" t="str">
            <v>Bosque Protector Otongachi</v>
          </cell>
          <cell r="G834" t="str">
            <v>Otongachi LL2</v>
          </cell>
          <cell r="H834" t="str">
            <v>Montane Forest</v>
          </cell>
          <cell r="I834">
            <v>840</v>
          </cell>
          <cell r="J834">
            <v>0.33</v>
          </cell>
          <cell r="K834">
            <v>-78.95</v>
          </cell>
          <cell r="L834" t="str">
            <v>In publication</v>
          </cell>
          <cell r="M834" t="str">
            <v>NA</v>
          </cell>
          <cell r="N834">
            <v>2258</v>
          </cell>
          <cell r="O834">
            <v>77</v>
          </cell>
          <cell r="P834">
            <v>77</v>
          </cell>
          <cell r="Q834">
            <v>0</v>
          </cell>
          <cell r="R834">
            <v>1</v>
          </cell>
          <cell r="S834">
            <v>15</v>
          </cell>
          <cell r="T834">
            <v>9</v>
          </cell>
          <cell r="U834">
            <v>2003</v>
          </cell>
          <cell r="V834">
            <v>17</v>
          </cell>
          <cell r="W834">
            <v>9</v>
          </cell>
          <cell r="X834">
            <v>2003</v>
          </cell>
          <cell r="Y834">
            <v>39</v>
          </cell>
          <cell r="Z834">
            <v>200</v>
          </cell>
          <cell r="AA834">
            <v>1</v>
          </cell>
          <cell r="AB834">
            <v>10</v>
          </cell>
          <cell r="AC834" t="str">
            <v>Pitfall/Winkler</v>
          </cell>
          <cell r="AD834" t="str">
            <v>ALL protocol consisting of 20 pitfall and 20 winklers. Pitfalls consisted of plastic cups of a 6cm diameter x 10cm depth. Winklers come from 1m2 quadrats.</v>
          </cell>
          <cell r="AE834">
            <v>19</v>
          </cell>
          <cell r="AF834">
            <v>28.29</v>
          </cell>
          <cell r="AG834">
            <v>10</v>
          </cell>
          <cell r="AH834">
            <v>48</v>
          </cell>
          <cell r="AI834">
            <v>38</v>
          </cell>
          <cell r="AJ834">
            <v>0</v>
          </cell>
          <cell r="AK834">
            <v>0</v>
          </cell>
          <cell r="AL834">
            <v>0</v>
          </cell>
          <cell r="AM834">
            <v>0</v>
          </cell>
          <cell r="AN834">
            <v>20</v>
          </cell>
          <cell r="AO834">
            <v>10</v>
          </cell>
          <cell r="AP834">
            <v>0</v>
          </cell>
          <cell r="AQ834">
            <v>0</v>
          </cell>
          <cell r="AR834" t="str">
            <v>NA</v>
          </cell>
          <cell r="AS834">
            <v>1</v>
          </cell>
          <cell r="AT834" t="str">
            <v>Montane Tropical Forest</v>
          </cell>
          <cell r="AU834" t="str">
            <v>Disturbed</v>
          </cell>
          <cell r="AV834" t="str">
            <v>Restoration</v>
          </cell>
          <cell r="AW834" t="str">
            <v>NA</v>
          </cell>
          <cell r="AX834" t="str">
            <v>This study was conducted within the Otongachi forest in the lowest-most area of the Reserva Bosque Integral Otonga (BIO Reserve) managed by the Fundación Otonga. The forest is located on the western slopes of the Ecuadorian Andes, near the town of La Unión del Toachi and the Aloag-Santo Domingo road, Pichincha province. Otongachi is near to a state-controlled primary forest called the Reserva Forestal del Río Lelia. Together, these forests cover a surface area of 5000 hectares, and are in turn connected to the National Park Reserva Ecologica Los Ilinizas. The interaction between these forests has allowed Otongachi to maintain high biodiversity, and subsequently it has become one of the last important refuges for the fauna and flora of the entire region Otongachi covers 20-ha and is a secondary wet pre-montane forest that was modified until 1990 by selective timber harvesting. It is located in the lowest part of the aseasonal altitudinal range 800-1800-m, with an average annual temperature of 18 to 24 .C, and between 1000 and 2000 mm of annual rainfall. Th is altitudinal range encompasses approx. 10% of the country area but contains ca. 50% of the country’s fl ora (Mutke 2001, Ulloa Ulloa &amp; Jorgensen 1993). Leaf litter in the forest was composed of plant species from sub-tropical, cloud and Andean forests. Plant species well represented in the area included: Cedrela odorata, Billia Columbiana, Elaegia utilis, Guarea kunthiana, Pochota squamigera, Sapium verum, Nectandra acutifolia. In the understory, several species of the genera Ficus, Tournerfortia, Cecropia, Weinmannia, Inga, Miconia and Clusia were common.</v>
          </cell>
          <cell r="AY834" t="str">
            <v>NA</v>
          </cell>
        </row>
        <row r="835">
          <cell r="A835" t="str">
            <v>Dunlop_etal_1985_01</v>
          </cell>
          <cell r="B835" t="str">
            <v>Gibb, Heloise</v>
          </cell>
          <cell r="C835" t="str">
            <v>Oceania</v>
          </cell>
          <cell r="D835" t="str">
            <v>Australia</v>
          </cell>
          <cell r="E835" t="str">
            <v>Western Australia</v>
          </cell>
          <cell r="F835" t="str">
            <v>Pilbara</v>
          </cell>
          <cell r="G835" t="str">
            <v>Site 1Au</v>
          </cell>
          <cell r="H835" t="str">
            <v>Pannawonica, Robe River Mesas</v>
          </cell>
          <cell r="I835">
            <v>166</v>
          </cell>
          <cell r="J835">
            <v>-21.69</v>
          </cell>
          <cell r="K835">
            <v>116.28</v>
          </cell>
          <cell r="L835" t="str">
            <v>Google Earth estimate</v>
          </cell>
          <cell r="M835" t="str">
            <v>NA</v>
          </cell>
          <cell r="N835">
            <v>538</v>
          </cell>
          <cell r="O835">
            <v>16</v>
          </cell>
          <cell r="P835" t="str">
            <v>NA</v>
          </cell>
          <cell r="Q835" t="str">
            <v>NA</v>
          </cell>
          <cell r="R835">
            <v>1</v>
          </cell>
          <cell r="S835" t="str">
            <v>NA</v>
          </cell>
          <cell r="T835">
            <v>1</v>
          </cell>
          <cell r="U835">
            <v>1984</v>
          </cell>
          <cell r="V835" t="str">
            <v>NA</v>
          </cell>
          <cell r="W835">
            <v>1</v>
          </cell>
          <cell r="X835">
            <v>1984</v>
          </cell>
          <cell r="Y835">
            <v>1</v>
          </cell>
          <cell r="Z835">
            <v>100</v>
          </cell>
          <cell r="AA835">
            <v>1</v>
          </cell>
          <cell r="AB835">
            <v>0</v>
          </cell>
          <cell r="AC835" t="str">
            <v>Pitfall</v>
          </cell>
          <cell r="AD835" t="str">
            <v>Twenty pitfall traps (42 mm internal diameter) were set out at 5 m intervals along a 100 m transect. Each jar contained about 30 ml of alcohol/glycerol (70/30v/v) preservative. Traps were set for 48 hours at each site.</v>
          </cell>
          <cell r="AE835">
            <v>20</v>
          </cell>
          <cell r="AF835">
            <v>13.860000000000001</v>
          </cell>
          <cell r="AG835">
            <v>5</v>
          </cell>
          <cell r="AH835">
            <v>48</v>
          </cell>
          <cell r="AI835">
            <v>40</v>
          </cell>
          <cell r="AJ835">
            <v>0</v>
          </cell>
          <cell r="AK835">
            <v>0</v>
          </cell>
          <cell r="AL835">
            <v>0</v>
          </cell>
          <cell r="AM835">
            <v>0</v>
          </cell>
          <cell r="AN835">
            <v>0</v>
          </cell>
          <cell r="AO835">
            <v>0</v>
          </cell>
          <cell r="AP835">
            <v>0</v>
          </cell>
          <cell r="AQ835">
            <v>0</v>
          </cell>
          <cell r="AR835">
            <v>0</v>
          </cell>
          <cell r="AS835">
            <v>0</v>
          </cell>
          <cell r="AT835" t="str">
            <v>Minesite. Partially vegetated bedrock</v>
          </cell>
          <cell r="AU835" t="str">
            <v>Disturbed</v>
          </cell>
          <cell r="AV835" t="str">
            <v>Mining</v>
          </cell>
          <cell r="AW835" t="str">
            <v>NA</v>
          </cell>
          <cell r="AX835" t="str">
            <v>Mining ceased 12 years before study</v>
          </cell>
          <cell r="AY835" t="str">
            <v>Species abundance and diversity values only for pitfall captures (paper includes other methods)</v>
          </cell>
        </row>
        <row r="836">
          <cell r="A836" t="str">
            <v>Dunlop_etal_1985_02</v>
          </cell>
          <cell r="B836" t="str">
            <v>Gibb, Heloise</v>
          </cell>
          <cell r="C836" t="str">
            <v>Oceania</v>
          </cell>
          <cell r="D836" t="str">
            <v>Australia</v>
          </cell>
          <cell r="E836" t="str">
            <v>Western Australia</v>
          </cell>
          <cell r="F836" t="str">
            <v>Pilbara</v>
          </cell>
          <cell r="G836" t="str">
            <v>Site 1Ao</v>
          </cell>
          <cell r="H836" t="str">
            <v>Pannawonica, Robe River Mesas</v>
          </cell>
          <cell r="I836">
            <v>166</v>
          </cell>
          <cell r="J836">
            <v>-21.69</v>
          </cell>
          <cell r="K836">
            <v>116.28</v>
          </cell>
          <cell r="L836" t="str">
            <v>Google Earth estimate</v>
          </cell>
          <cell r="M836" t="str">
            <v>NA</v>
          </cell>
          <cell r="N836">
            <v>1495</v>
          </cell>
          <cell r="O836">
            <v>14</v>
          </cell>
          <cell r="P836" t="str">
            <v>NA</v>
          </cell>
          <cell r="Q836" t="str">
            <v>NA</v>
          </cell>
          <cell r="R836">
            <v>1</v>
          </cell>
          <cell r="S836" t="str">
            <v>NA</v>
          </cell>
          <cell r="T836">
            <v>1</v>
          </cell>
          <cell r="U836">
            <v>1984</v>
          </cell>
          <cell r="V836" t="str">
            <v>NA</v>
          </cell>
          <cell r="W836">
            <v>1</v>
          </cell>
          <cell r="X836">
            <v>1984</v>
          </cell>
          <cell r="Y836">
            <v>1</v>
          </cell>
          <cell r="Z836">
            <v>100</v>
          </cell>
          <cell r="AA836">
            <v>1</v>
          </cell>
          <cell r="AB836">
            <v>0</v>
          </cell>
          <cell r="AC836" t="str">
            <v>Pitfall</v>
          </cell>
          <cell r="AD836" t="str">
            <v>Twenty pitfall traps (42 mm internal diameter) were set out at 5 m intervals along a 100 m transect. Each jar contained about 30 ml of alcohol/glycerol (70/30v/v) preservative. Traps were set for 48 hours at each site.</v>
          </cell>
          <cell r="AE836">
            <v>20</v>
          </cell>
          <cell r="AF836">
            <v>13.860000000000001</v>
          </cell>
          <cell r="AG836">
            <v>5</v>
          </cell>
          <cell r="AH836">
            <v>48</v>
          </cell>
          <cell r="AI836">
            <v>40</v>
          </cell>
          <cell r="AJ836">
            <v>0</v>
          </cell>
          <cell r="AK836">
            <v>0</v>
          </cell>
          <cell r="AL836">
            <v>0</v>
          </cell>
          <cell r="AM836">
            <v>0</v>
          </cell>
          <cell r="AN836">
            <v>0</v>
          </cell>
          <cell r="AO836">
            <v>0</v>
          </cell>
          <cell r="AP836">
            <v>0</v>
          </cell>
          <cell r="AQ836">
            <v>0</v>
          </cell>
          <cell r="AR836">
            <v>0</v>
          </cell>
          <cell r="AS836">
            <v>0</v>
          </cell>
          <cell r="AT836" t="str">
            <v>Waste dump</v>
          </cell>
          <cell r="AU836" t="str">
            <v>Disturbed</v>
          </cell>
          <cell r="AV836" t="str">
            <v>Urban &amp; recreation</v>
          </cell>
          <cell r="AW836" t="str">
            <v>NA</v>
          </cell>
          <cell r="AX836" t="str">
            <v>Blasted and scraped material deposited more than 12 years before study</v>
          </cell>
          <cell r="AY836" t="str">
            <v>Species abundance and diversity values only for pitfall captures (paper includes other methods)</v>
          </cell>
        </row>
        <row r="837">
          <cell r="A837" t="str">
            <v>Dunlop_etal_1985_03</v>
          </cell>
          <cell r="B837" t="str">
            <v>Gibb, Heloise</v>
          </cell>
          <cell r="C837" t="str">
            <v>Oceania</v>
          </cell>
          <cell r="D837" t="str">
            <v>Australia</v>
          </cell>
          <cell r="E837" t="str">
            <v>Western Australia</v>
          </cell>
          <cell r="F837" t="str">
            <v>Pilbara</v>
          </cell>
          <cell r="G837" t="str">
            <v>Site At</v>
          </cell>
          <cell r="H837" t="str">
            <v>Pannawonica, Robe River Mesas</v>
          </cell>
          <cell r="I837">
            <v>166</v>
          </cell>
          <cell r="J837">
            <v>-21.69</v>
          </cell>
          <cell r="K837">
            <v>116.28</v>
          </cell>
          <cell r="L837" t="str">
            <v>Google Earth estimate</v>
          </cell>
          <cell r="M837" t="str">
            <v>NA</v>
          </cell>
          <cell r="N837">
            <v>498</v>
          </cell>
          <cell r="O837">
            <v>11</v>
          </cell>
          <cell r="P837" t="str">
            <v>NA</v>
          </cell>
          <cell r="Q837" t="str">
            <v>NA</v>
          </cell>
          <cell r="R837">
            <v>1</v>
          </cell>
          <cell r="S837" t="str">
            <v>NA</v>
          </cell>
          <cell r="T837">
            <v>1</v>
          </cell>
          <cell r="U837">
            <v>1984</v>
          </cell>
          <cell r="V837" t="str">
            <v>NA</v>
          </cell>
          <cell r="W837">
            <v>1</v>
          </cell>
          <cell r="X837">
            <v>1984</v>
          </cell>
          <cell r="Y837">
            <v>1</v>
          </cell>
          <cell r="Z837">
            <v>100</v>
          </cell>
          <cell r="AA837">
            <v>1</v>
          </cell>
          <cell r="AB837">
            <v>0</v>
          </cell>
          <cell r="AC837" t="str">
            <v>Pitfall</v>
          </cell>
          <cell r="AD837" t="str">
            <v>Twenty pitfall traps (42 mm internal diameter) were set out at 5 m intervals along a 100 m transect. Each jar contained about 30 ml of alcohol/glycerol (70/30v/v) preservative. Traps were set for 48 hours at each site.</v>
          </cell>
          <cell r="AE837">
            <v>20</v>
          </cell>
          <cell r="AF837">
            <v>13.860000000000001</v>
          </cell>
          <cell r="AG837">
            <v>5</v>
          </cell>
          <cell r="AH837">
            <v>48</v>
          </cell>
          <cell r="AI837">
            <v>40</v>
          </cell>
          <cell r="AJ837">
            <v>0</v>
          </cell>
          <cell r="AK837">
            <v>0</v>
          </cell>
          <cell r="AL837">
            <v>0</v>
          </cell>
          <cell r="AM837">
            <v>0</v>
          </cell>
          <cell r="AN837">
            <v>0</v>
          </cell>
          <cell r="AO837">
            <v>0</v>
          </cell>
          <cell r="AP837">
            <v>0</v>
          </cell>
          <cell r="AQ837">
            <v>0</v>
          </cell>
          <cell r="AR837">
            <v>0</v>
          </cell>
          <cell r="AS837">
            <v>0</v>
          </cell>
          <cell r="AT837" t="str">
            <v>Minesite. Partially vegetated bedrock</v>
          </cell>
          <cell r="AU837" t="str">
            <v>Disturbed</v>
          </cell>
          <cell r="AV837" t="str">
            <v>Mining</v>
          </cell>
          <cell r="AW837" t="str">
            <v>NA</v>
          </cell>
          <cell r="AX837" t="str">
            <v>Mining ceased 12 years before study</v>
          </cell>
          <cell r="AY837" t="str">
            <v>Species abundance and diversity values only for pitfall captures (paper includes other methods)</v>
          </cell>
        </row>
        <row r="838">
          <cell r="A838" t="str">
            <v>Dunlop_etal_1985_04</v>
          </cell>
          <cell r="B838" t="str">
            <v>Gibb, Heloise</v>
          </cell>
          <cell r="C838" t="str">
            <v>Oceania</v>
          </cell>
          <cell r="D838" t="str">
            <v>Australia</v>
          </cell>
          <cell r="E838" t="str">
            <v>Western Australia</v>
          </cell>
          <cell r="F838" t="str">
            <v>Pilbara</v>
          </cell>
          <cell r="G838" t="str">
            <v>Site 2At</v>
          </cell>
          <cell r="H838" t="str">
            <v>Pannawonica, Robe River Mesas</v>
          </cell>
          <cell r="I838">
            <v>166</v>
          </cell>
          <cell r="J838">
            <v>-21.69</v>
          </cell>
          <cell r="K838">
            <v>116.28</v>
          </cell>
          <cell r="L838" t="str">
            <v>Google Earth estimate</v>
          </cell>
          <cell r="M838" t="str">
            <v>NA</v>
          </cell>
          <cell r="N838">
            <v>523</v>
          </cell>
          <cell r="O838">
            <v>7</v>
          </cell>
          <cell r="P838" t="str">
            <v>NA</v>
          </cell>
          <cell r="Q838" t="str">
            <v>NA</v>
          </cell>
          <cell r="R838">
            <v>1</v>
          </cell>
          <cell r="S838" t="str">
            <v>NA</v>
          </cell>
          <cell r="T838">
            <v>1</v>
          </cell>
          <cell r="U838">
            <v>1984</v>
          </cell>
          <cell r="V838" t="str">
            <v>NA</v>
          </cell>
          <cell r="W838">
            <v>1</v>
          </cell>
          <cell r="X838">
            <v>1984</v>
          </cell>
          <cell r="Y838">
            <v>1</v>
          </cell>
          <cell r="Z838">
            <v>100</v>
          </cell>
          <cell r="AA838">
            <v>1</v>
          </cell>
          <cell r="AB838">
            <v>0</v>
          </cell>
          <cell r="AC838" t="str">
            <v>Pitfall</v>
          </cell>
          <cell r="AD838" t="str">
            <v>Twenty pitfall traps (42 mm internal diameter) were set out at 5 m intervals along a 100 m transect. Each jar contained about 30 ml of alcohol/glycerol (70/30v/v) preservative. Traps were set for 48 hours at each site.</v>
          </cell>
          <cell r="AE838">
            <v>20</v>
          </cell>
          <cell r="AF838">
            <v>13.860000000000001</v>
          </cell>
          <cell r="AG838">
            <v>5</v>
          </cell>
          <cell r="AH838">
            <v>48</v>
          </cell>
          <cell r="AI838">
            <v>40</v>
          </cell>
          <cell r="AJ838">
            <v>0</v>
          </cell>
          <cell r="AK838">
            <v>0</v>
          </cell>
          <cell r="AL838">
            <v>0</v>
          </cell>
          <cell r="AM838">
            <v>0</v>
          </cell>
          <cell r="AN838">
            <v>0</v>
          </cell>
          <cell r="AO838">
            <v>0</v>
          </cell>
          <cell r="AP838">
            <v>0</v>
          </cell>
          <cell r="AQ838">
            <v>0</v>
          </cell>
          <cell r="AR838">
            <v>0</v>
          </cell>
          <cell r="AS838">
            <v>0</v>
          </cell>
          <cell r="AT838" t="str">
            <v>Minesite. Partially vegetated bedrock</v>
          </cell>
          <cell r="AU838" t="str">
            <v>Disturbed</v>
          </cell>
          <cell r="AV838" t="str">
            <v>Mining</v>
          </cell>
          <cell r="AW838" t="str">
            <v>NA</v>
          </cell>
          <cell r="AX838" t="str">
            <v>Mining ceased 10 years before study</v>
          </cell>
          <cell r="AY838" t="str">
            <v>Species abundance and diversity values only for pitfall captures (paper includes other methods)</v>
          </cell>
        </row>
        <row r="839">
          <cell r="A839" t="str">
            <v>Dunlop_etal_1985_05</v>
          </cell>
          <cell r="B839" t="str">
            <v>Gibb, Heloise</v>
          </cell>
          <cell r="C839" t="str">
            <v>Oceania</v>
          </cell>
          <cell r="D839" t="str">
            <v>Australia</v>
          </cell>
          <cell r="E839" t="str">
            <v>Western Australia</v>
          </cell>
          <cell r="F839" t="str">
            <v>Pilbara</v>
          </cell>
          <cell r="G839" t="str">
            <v>Site W06</v>
          </cell>
          <cell r="H839" t="str">
            <v>Mt Whaleback Waste Dump</v>
          </cell>
          <cell r="I839">
            <v>464</v>
          </cell>
          <cell r="J839">
            <v>-23.36</v>
          </cell>
          <cell r="K839">
            <v>119.68</v>
          </cell>
          <cell r="L839" t="str">
            <v>Google Earth estimate</v>
          </cell>
          <cell r="M839" t="str">
            <v>NA</v>
          </cell>
          <cell r="N839">
            <v>385</v>
          </cell>
          <cell r="O839">
            <v>16</v>
          </cell>
          <cell r="P839" t="str">
            <v>NA</v>
          </cell>
          <cell r="Q839" t="str">
            <v>NA</v>
          </cell>
          <cell r="R839">
            <v>1</v>
          </cell>
          <cell r="S839" t="str">
            <v>NA</v>
          </cell>
          <cell r="T839">
            <v>1</v>
          </cell>
          <cell r="U839">
            <v>1984</v>
          </cell>
          <cell r="V839" t="str">
            <v>NA</v>
          </cell>
          <cell r="W839">
            <v>1</v>
          </cell>
          <cell r="X839">
            <v>1984</v>
          </cell>
          <cell r="Y839">
            <v>1</v>
          </cell>
          <cell r="Z839">
            <v>100</v>
          </cell>
          <cell r="AA839">
            <v>1</v>
          </cell>
          <cell r="AB839">
            <v>0</v>
          </cell>
          <cell r="AC839" t="str">
            <v>Pitfall</v>
          </cell>
          <cell r="AD839" t="str">
            <v>Twenty pitfall traps (42 mm internal diameter) were set out at 5 m intervals along a 100 m transect. Each jar contained about 30 ml of alcohol/glycerol (70/30v/v) preservative. Traps were set for 48 hours at each site.</v>
          </cell>
          <cell r="AE839">
            <v>20</v>
          </cell>
          <cell r="AF839">
            <v>13.860000000000001</v>
          </cell>
          <cell r="AG839">
            <v>5</v>
          </cell>
          <cell r="AH839">
            <v>48</v>
          </cell>
          <cell r="AI839">
            <v>40</v>
          </cell>
          <cell r="AJ839">
            <v>0</v>
          </cell>
          <cell r="AK839">
            <v>0</v>
          </cell>
          <cell r="AL839">
            <v>0</v>
          </cell>
          <cell r="AM839">
            <v>0</v>
          </cell>
          <cell r="AN839">
            <v>0</v>
          </cell>
          <cell r="AO839">
            <v>0</v>
          </cell>
          <cell r="AP839">
            <v>0</v>
          </cell>
          <cell r="AQ839">
            <v>0</v>
          </cell>
          <cell r="AR839">
            <v>0</v>
          </cell>
          <cell r="AS839">
            <v>0</v>
          </cell>
          <cell r="AT839" t="str">
            <v>Waste dump</v>
          </cell>
          <cell r="AU839" t="str">
            <v>Disturbed</v>
          </cell>
          <cell r="AV839" t="str">
            <v>Urban &amp; recreation</v>
          </cell>
          <cell r="AW839" t="str">
            <v>Restoration</v>
          </cell>
          <cell r="AX839" t="str">
            <v>Treated in November 1978</v>
          </cell>
          <cell r="AY839" t="str">
            <v>Species abundance and diversity values only for pitfall captures (paper includes other methods)</v>
          </cell>
        </row>
        <row r="840">
          <cell r="A840" t="str">
            <v>El Keroumi et al. 2012_1</v>
          </cell>
          <cell r="B840" t="str">
            <v>Parr, C.L.</v>
          </cell>
          <cell r="C840" t="str">
            <v>Africa</v>
          </cell>
          <cell r="D840" t="str">
            <v>Morocco</v>
          </cell>
          <cell r="E840" t="str">
            <v>Essaouira region</v>
          </cell>
          <cell r="F840" t="str">
            <v>NA</v>
          </cell>
          <cell r="G840" t="str">
            <v>Boutazarte</v>
          </cell>
          <cell r="H840" t="str">
            <v>Semi-continental</v>
          </cell>
          <cell r="I840" t="str">
            <v>NA</v>
          </cell>
          <cell r="J840">
            <v>-9.7797999999999998</v>
          </cell>
          <cell r="K840">
            <v>31.36</v>
          </cell>
          <cell r="L840" t="str">
            <v>Paper</v>
          </cell>
          <cell r="M840" t="str">
            <v>NA</v>
          </cell>
          <cell r="N840">
            <v>1292</v>
          </cell>
          <cell r="O840">
            <v>10</v>
          </cell>
          <cell r="P840">
            <v>1292</v>
          </cell>
          <cell r="Q840">
            <v>10</v>
          </cell>
          <cell r="R840">
            <v>1</v>
          </cell>
          <cell r="S840" t="str">
            <v>NA</v>
          </cell>
          <cell r="T840">
            <v>5</v>
          </cell>
          <cell r="U840">
            <v>2006</v>
          </cell>
          <cell r="V840" t="str">
            <v>NA</v>
          </cell>
          <cell r="W840" t="str">
            <v>NA</v>
          </cell>
          <cell r="X840" t="str">
            <v>NA</v>
          </cell>
          <cell r="Y840" t="str">
            <v>Plot</v>
          </cell>
          <cell r="Z840" t="str">
            <v>NA</v>
          </cell>
          <cell r="AA840" t="str">
            <v>NA</v>
          </cell>
          <cell r="AB840" t="str">
            <v>NA</v>
          </cell>
          <cell r="AC840" t="str">
            <v>Pitfall</v>
          </cell>
          <cell r="AD840" t="str">
            <v>7 pitfalls around each of 10 trees</v>
          </cell>
          <cell r="AE840">
            <v>70</v>
          </cell>
          <cell r="AF840">
            <v>38.479999999999997</v>
          </cell>
          <cell r="AG840" t="str">
            <v>NA</v>
          </cell>
          <cell r="AH840">
            <v>24</v>
          </cell>
          <cell r="AI840">
            <v>70</v>
          </cell>
          <cell r="AJ840" t="str">
            <v>NA</v>
          </cell>
          <cell r="AK840" t="str">
            <v>NA</v>
          </cell>
          <cell r="AL840" t="str">
            <v>NA</v>
          </cell>
          <cell r="AM840" t="str">
            <v>NA</v>
          </cell>
          <cell r="AN840" t="str">
            <v>NA</v>
          </cell>
          <cell r="AO840" t="str">
            <v>NA</v>
          </cell>
          <cell r="AP840" t="str">
            <v>NA</v>
          </cell>
          <cell r="AQ840" t="str">
            <v>NA</v>
          </cell>
          <cell r="AR840" t="str">
            <v>NA</v>
          </cell>
          <cell r="AS840" t="str">
            <v>NA</v>
          </cell>
          <cell r="AT840" t="str">
            <v>semi-arid Mediteranean</v>
          </cell>
          <cell r="AU840" t="str">
            <v>Undisturbed</v>
          </cell>
          <cell r="AV840" t="str">
            <v>NA</v>
          </cell>
          <cell r="AW840" t="str">
            <v>NA</v>
          </cell>
          <cell r="AX840" t="str">
            <v>Argan forest</v>
          </cell>
          <cell r="AY840" t="str">
            <v>NA</v>
          </cell>
        </row>
        <row r="841">
          <cell r="A841" t="str">
            <v>El Keroumi et al. 2012_2</v>
          </cell>
          <cell r="B841" t="str">
            <v>Parr, C.L.</v>
          </cell>
          <cell r="C841" t="str">
            <v>Africa</v>
          </cell>
          <cell r="D841" t="str">
            <v>Morocco</v>
          </cell>
          <cell r="E841" t="str">
            <v>Essaouira region</v>
          </cell>
          <cell r="F841" t="str">
            <v>NA</v>
          </cell>
          <cell r="G841" t="str">
            <v>Boutazarte</v>
          </cell>
          <cell r="H841" t="str">
            <v>Semi-continental</v>
          </cell>
          <cell r="I841" t="str">
            <v>NA</v>
          </cell>
          <cell r="J841">
            <v>-9.7797999999999998</v>
          </cell>
          <cell r="K841">
            <v>31.36</v>
          </cell>
          <cell r="L841" t="str">
            <v>Paper</v>
          </cell>
          <cell r="M841" t="str">
            <v>NA</v>
          </cell>
          <cell r="N841">
            <v>1849</v>
          </cell>
          <cell r="O841">
            <v>8</v>
          </cell>
          <cell r="P841">
            <v>1849</v>
          </cell>
          <cell r="Q841">
            <v>8</v>
          </cell>
          <cell r="R841">
            <v>1</v>
          </cell>
          <cell r="S841" t="str">
            <v>NA</v>
          </cell>
          <cell r="T841">
            <v>7</v>
          </cell>
          <cell r="U841">
            <v>2006</v>
          </cell>
          <cell r="V841" t="str">
            <v>NA</v>
          </cell>
          <cell r="W841" t="str">
            <v>NA</v>
          </cell>
          <cell r="X841" t="str">
            <v>NA</v>
          </cell>
          <cell r="Y841" t="str">
            <v>Plot</v>
          </cell>
          <cell r="Z841" t="str">
            <v>NA</v>
          </cell>
          <cell r="AA841" t="str">
            <v>NA</v>
          </cell>
          <cell r="AB841" t="str">
            <v>NA</v>
          </cell>
          <cell r="AC841" t="str">
            <v>Pitfall</v>
          </cell>
          <cell r="AD841" t="str">
            <v>7 pitfalls around each of 10 trees</v>
          </cell>
          <cell r="AE841">
            <v>70</v>
          </cell>
          <cell r="AF841">
            <v>38.479999999999997</v>
          </cell>
          <cell r="AG841" t="str">
            <v>NA</v>
          </cell>
          <cell r="AH841">
            <v>24</v>
          </cell>
          <cell r="AI841">
            <v>70</v>
          </cell>
          <cell r="AJ841" t="str">
            <v>NA</v>
          </cell>
          <cell r="AK841" t="str">
            <v>NA</v>
          </cell>
          <cell r="AL841" t="str">
            <v>NA</v>
          </cell>
          <cell r="AM841" t="str">
            <v>NA</v>
          </cell>
          <cell r="AN841" t="str">
            <v>NA</v>
          </cell>
          <cell r="AO841" t="str">
            <v>NA</v>
          </cell>
          <cell r="AP841" t="str">
            <v>NA</v>
          </cell>
          <cell r="AQ841" t="str">
            <v>NA</v>
          </cell>
          <cell r="AR841" t="str">
            <v>NA</v>
          </cell>
          <cell r="AS841" t="str">
            <v>NA</v>
          </cell>
          <cell r="AT841" t="str">
            <v>semi-arid Mediteranean</v>
          </cell>
          <cell r="AU841" t="str">
            <v>Undisturbed</v>
          </cell>
          <cell r="AV841" t="str">
            <v>NA</v>
          </cell>
          <cell r="AW841" t="str">
            <v>NA</v>
          </cell>
          <cell r="AX841" t="str">
            <v>Argan forest</v>
          </cell>
          <cell r="AY841" t="str">
            <v>NA</v>
          </cell>
        </row>
        <row r="842">
          <cell r="A842" t="str">
            <v>El Keroumi et al. 2012_3</v>
          </cell>
          <cell r="B842" t="str">
            <v>Parr, C.L.</v>
          </cell>
          <cell r="C842" t="str">
            <v>Africa</v>
          </cell>
          <cell r="D842" t="str">
            <v>Morocco</v>
          </cell>
          <cell r="E842" t="str">
            <v>Essaouira region</v>
          </cell>
          <cell r="F842" t="str">
            <v>NA</v>
          </cell>
          <cell r="G842" t="str">
            <v>Boutazarte</v>
          </cell>
          <cell r="H842" t="str">
            <v>Semi-continental</v>
          </cell>
          <cell r="I842" t="str">
            <v>NA</v>
          </cell>
          <cell r="J842">
            <v>-9.7797999999999998</v>
          </cell>
          <cell r="K842">
            <v>31.36</v>
          </cell>
          <cell r="L842" t="str">
            <v>Paper</v>
          </cell>
          <cell r="M842" t="str">
            <v>NA</v>
          </cell>
          <cell r="N842">
            <v>121</v>
          </cell>
          <cell r="O842">
            <v>10</v>
          </cell>
          <cell r="P842">
            <v>121</v>
          </cell>
          <cell r="Q842">
            <v>10</v>
          </cell>
          <cell r="R842">
            <v>1</v>
          </cell>
          <cell r="S842" t="str">
            <v>NA</v>
          </cell>
          <cell r="T842">
            <v>11</v>
          </cell>
          <cell r="U842">
            <v>2006</v>
          </cell>
          <cell r="V842" t="str">
            <v>NA</v>
          </cell>
          <cell r="W842" t="str">
            <v>NA</v>
          </cell>
          <cell r="X842" t="str">
            <v>NA</v>
          </cell>
          <cell r="Y842" t="str">
            <v>Plot</v>
          </cell>
          <cell r="Z842" t="str">
            <v>NA</v>
          </cell>
          <cell r="AA842" t="str">
            <v>NA</v>
          </cell>
          <cell r="AB842" t="str">
            <v>NA</v>
          </cell>
          <cell r="AC842" t="str">
            <v>Pitfall</v>
          </cell>
          <cell r="AD842" t="str">
            <v>7 pitfalls around each of 10 trees</v>
          </cell>
          <cell r="AE842">
            <v>70</v>
          </cell>
          <cell r="AF842">
            <v>38.479999999999997</v>
          </cell>
          <cell r="AG842" t="str">
            <v>NA</v>
          </cell>
          <cell r="AH842">
            <v>24</v>
          </cell>
          <cell r="AI842">
            <v>70</v>
          </cell>
          <cell r="AJ842" t="str">
            <v>NA</v>
          </cell>
          <cell r="AK842" t="str">
            <v>NA</v>
          </cell>
          <cell r="AL842" t="str">
            <v>NA</v>
          </cell>
          <cell r="AM842" t="str">
            <v>NA</v>
          </cell>
          <cell r="AN842" t="str">
            <v>NA</v>
          </cell>
          <cell r="AO842" t="str">
            <v>NA</v>
          </cell>
          <cell r="AP842" t="str">
            <v>NA</v>
          </cell>
          <cell r="AQ842" t="str">
            <v>NA</v>
          </cell>
          <cell r="AR842" t="str">
            <v>NA</v>
          </cell>
          <cell r="AS842" t="str">
            <v>NA</v>
          </cell>
          <cell r="AT842" t="str">
            <v>semi-arid Mediteranean</v>
          </cell>
          <cell r="AU842" t="str">
            <v>Undisturbed</v>
          </cell>
          <cell r="AV842" t="str">
            <v>NA</v>
          </cell>
          <cell r="AW842" t="str">
            <v>NA</v>
          </cell>
          <cell r="AX842" t="str">
            <v>Argan forest</v>
          </cell>
          <cell r="AY842" t="str">
            <v>NA</v>
          </cell>
        </row>
        <row r="843">
          <cell r="A843" t="str">
            <v>El Keroumi et al. 2012_4</v>
          </cell>
          <cell r="B843" t="str">
            <v>Parr, C.L.</v>
          </cell>
          <cell r="C843" t="str">
            <v>Africa</v>
          </cell>
          <cell r="D843" t="str">
            <v>Morocco</v>
          </cell>
          <cell r="E843" t="str">
            <v>Essaouira region</v>
          </cell>
          <cell r="F843" t="str">
            <v>NA</v>
          </cell>
          <cell r="G843" t="str">
            <v>Boutazarte</v>
          </cell>
          <cell r="H843" t="str">
            <v>Semi-continental</v>
          </cell>
          <cell r="I843" t="str">
            <v>NA</v>
          </cell>
          <cell r="J843">
            <v>-9.7797999999999998</v>
          </cell>
          <cell r="K843">
            <v>31.36</v>
          </cell>
          <cell r="L843" t="str">
            <v>Paper</v>
          </cell>
          <cell r="M843" t="str">
            <v>NA</v>
          </cell>
          <cell r="N843">
            <v>76</v>
          </cell>
          <cell r="O843">
            <v>4</v>
          </cell>
          <cell r="P843">
            <v>76</v>
          </cell>
          <cell r="Q843">
            <v>4</v>
          </cell>
          <cell r="R843">
            <v>1</v>
          </cell>
          <cell r="S843" t="str">
            <v>NA</v>
          </cell>
          <cell r="T843">
            <v>2</v>
          </cell>
          <cell r="U843">
            <v>2007</v>
          </cell>
          <cell r="V843" t="str">
            <v>NA</v>
          </cell>
          <cell r="W843" t="str">
            <v>NA</v>
          </cell>
          <cell r="X843" t="str">
            <v>NA</v>
          </cell>
          <cell r="Y843" t="str">
            <v>Plot</v>
          </cell>
          <cell r="Z843" t="str">
            <v>NA</v>
          </cell>
          <cell r="AA843" t="str">
            <v>NA</v>
          </cell>
          <cell r="AB843" t="str">
            <v>NA</v>
          </cell>
          <cell r="AC843" t="str">
            <v>Pitfall</v>
          </cell>
          <cell r="AD843" t="str">
            <v>7 pitfalls around each of 10 trees</v>
          </cell>
          <cell r="AE843">
            <v>70</v>
          </cell>
          <cell r="AF843">
            <v>38.479999999999997</v>
          </cell>
          <cell r="AG843" t="str">
            <v>NA</v>
          </cell>
          <cell r="AH843">
            <v>24</v>
          </cell>
          <cell r="AI843">
            <v>70</v>
          </cell>
          <cell r="AJ843" t="str">
            <v>NA</v>
          </cell>
          <cell r="AK843" t="str">
            <v>NA</v>
          </cell>
          <cell r="AL843" t="str">
            <v>NA</v>
          </cell>
          <cell r="AM843" t="str">
            <v>NA</v>
          </cell>
          <cell r="AN843" t="str">
            <v>NA</v>
          </cell>
          <cell r="AO843" t="str">
            <v>NA</v>
          </cell>
          <cell r="AP843" t="str">
            <v>NA</v>
          </cell>
          <cell r="AQ843" t="str">
            <v>NA</v>
          </cell>
          <cell r="AR843" t="str">
            <v>NA</v>
          </cell>
          <cell r="AS843" t="str">
            <v>NA</v>
          </cell>
          <cell r="AT843" t="str">
            <v>semi-arid Mediteranean</v>
          </cell>
          <cell r="AU843" t="str">
            <v>Undisturbed</v>
          </cell>
          <cell r="AV843" t="str">
            <v>NA</v>
          </cell>
          <cell r="AW843" t="str">
            <v>NA</v>
          </cell>
          <cell r="AX843" t="str">
            <v>Argan forest</v>
          </cell>
          <cell r="AY843" t="str">
            <v>NA</v>
          </cell>
        </row>
        <row r="844">
          <cell r="A844" t="str">
            <v>El Keroumi et al. 2012_5</v>
          </cell>
          <cell r="B844" t="str">
            <v>Parr, C.L.</v>
          </cell>
          <cell r="C844" t="str">
            <v>Africa</v>
          </cell>
          <cell r="D844" t="str">
            <v>Morocco</v>
          </cell>
          <cell r="E844" t="str">
            <v>Essaouira region</v>
          </cell>
          <cell r="F844" t="str">
            <v>NA</v>
          </cell>
          <cell r="G844" t="str">
            <v>Lahssinate</v>
          </cell>
          <cell r="H844" t="str">
            <v>Coastal site</v>
          </cell>
          <cell r="I844" t="str">
            <v>NA</v>
          </cell>
          <cell r="J844">
            <v>-9.4619</v>
          </cell>
          <cell r="K844">
            <v>31.663799999999998</v>
          </cell>
          <cell r="L844" t="str">
            <v>Paper</v>
          </cell>
          <cell r="M844" t="str">
            <v>NA</v>
          </cell>
          <cell r="N844">
            <v>5310</v>
          </cell>
          <cell r="O844">
            <v>11</v>
          </cell>
          <cell r="P844">
            <v>5310</v>
          </cell>
          <cell r="Q844">
            <v>11</v>
          </cell>
          <cell r="R844">
            <v>1</v>
          </cell>
          <cell r="S844" t="str">
            <v>NA</v>
          </cell>
          <cell r="T844">
            <v>5</v>
          </cell>
          <cell r="U844">
            <v>2006</v>
          </cell>
          <cell r="V844" t="str">
            <v>NA</v>
          </cell>
          <cell r="W844" t="str">
            <v>NA</v>
          </cell>
          <cell r="X844" t="str">
            <v>NA</v>
          </cell>
          <cell r="Y844" t="str">
            <v>Plot</v>
          </cell>
          <cell r="Z844" t="str">
            <v>NA</v>
          </cell>
          <cell r="AA844" t="str">
            <v>NA</v>
          </cell>
          <cell r="AB844" t="str">
            <v>NA</v>
          </cell>
          <cell r="AC844" t="str">
            <v>Pitfall</v>
          </cell>
          <cell r="AD844" t="str">
            <v>7 pitfalls around each of 10 trees</v>
          </cell>
          <cell r="AE844">
            <v>70</v>
          </cell>
          <cell r="AF844">
            <v>38.479999999999997</v>
          </cell>
          <cell r="AG844" t="str">
            <v>NA</v>
          </cell>
          <cell r="AH844">
            <v>24</v>
          </cell>
          <cell r="AI844">
            <v>70</v>
          </cell>
          <cell r="AJ844" t="str">
            <v>NA</v>
          </cell>
          <cell r="AK844" t="str">
            <v>NA</v>
          </cell>
          <cell r="AL844" t="str">
            <v>NA</v>
          </cell>
          <cell r="AM844" t="str">
            <v>NA</v>
          </cell>
          <cell r="AN844" t="str">
            <v>NA</v>
          </cell>
          <cell r="AO844" t="str">
            <v>NA</v>
          </cell>
          <cell r="AP844" t="str">
            <v>NA</v>
          </cell>
          <cell r="AQ844" t="str">
            <v>NA</v>
          </cell>
          <cell r="AR844" t="str">
            <v>NA</v>
          </cell>
          <cell r="AS844" t="str">
            <v>NA</v>
          </cell>
          <cell r="AT844" t="str">
            <v>semi-arid Mediteranean</v>
          </cell>
          <cell r="AU844" t="str">
            <v>Disturbed</v>
          </cell>
          <cell r="AV844" t="str">
            <v>Grazing</v>
          </cell>
          <cell r="AW844" t="str">
            <v>NA</v>
          </cell>
          <cell r="AX844" t="str">
            <v>Argan orchard</v>
          </cell>
          <cell r="AY844" t="str">
            <v>NA</v>
          </cell>
        </row>
        <row r="845">
          <cell r="A845" t="str">
            <v>El Keroumi et al. 2012_6</v>
          </cell>
          <cell r="B845" t="str">
            <v>Parr, C.L.</v>
          </cell>
          <cell r="C845" t="str">
            <v>Africa</v>
          </cell>
          <cell r="D845" t="str">
            <v>Morocco</v>
          </cell>
          <cell r="E845" t="str">
            <v>Essaouira region</v>
          </cell>
          <cell r="F845" t="str">
            <v>NA</v>
          </cell>
          <cell r="G845" t="str">
            <v>Lahssinate</v>
          </cell>
          <cell r="H845" t="str">
            <v>Coastal site</v>
          </cell>
          <cell r="I845" t="str">
            <v>NA</v>
          </cell>
          <cell r="J845">
            <v>-9.4619</v>
          </cell>
          <cell r="K845">
            <v>31.663799999999998</v>
          </cell>
          <cell r="L845" t="str">
            <v>Paper</v>
          </cell>
          <cell r="M845" t="str">
            <v>NA</v>
          </cell>
          <cell r="N845">
            <v>3122</v>
          </cell>
          <cell r="O845">
            <v>11</v>
          </cell>
          <cell r="P845">
            <v>3122</v>
          </cell>
          <cell r="Q845">
            <v>11</v>
          </cell>
          <cell r="R845">
            <v>1</v>
          </cell>
          <cell r="S845" t="str">
            <v>NA</v>
          </cell>
          <cell r="T845">
            <v>7</v>
          </cell>
          <cell r="U845">
            <v>2006</v>
          </cell>
          <cell r="V845" t="str">
            <v>NA</v>
          </cell>
          <cell r="W845" t="str">
            <v>NA</v>
          </cell>
          <cell r="X845" t="str">
            <v>NA</v>
          </cell>
          <cell r="Y845" t="str">
            <v>Plot</v>
          </cell>
          <cell r="Z845" t="str">
            <v>NA</v>
          </cell>
          <cell r="AA845" t="str">
            <v>NA</v>
          </cell>
          <cell r="AB845" t="str">
            <v>NA</v>
          </cell>
          <cell r="AC845" t="str">
            <v>Pitfall</v>
          </cell>
          <cell r="AD845" t="str">
            <v>7 pitfalls around each of 10 trees</v>
          </cell>
          <cell r="AE845">
            <v>70</v>
          </cell>
          <cell r="AF845">
            <v>38.479999999999997</v>
          </cell>
          <cell r="AG845" t="str">
            <v>NA</v>
          </cell>
          <cell r="AH845">
            <v>24</v>
          </cell>
          <cell r="AI845">
            <v>70</v>
          </cell>
          <cell r="AJ845" t="str">
            <v>NA</v>
          </cell>
          <cell r="AK845" t="str">
            <v>NA</v>
          </cell>
          <cell r="AL845" t="str">
            <v>NA</v>
          </cell>
          <cell r="AM845" t="str">
            <v>NA</v>
          </cell>
          <cell r="AN845" t="str">
            <v>NA</v>
          </cell>
          <cell r="AO845" t="str">
            <v>NA</v>
          </cell>
          <cell r="AP845" t="str">
            <v>NA</v>
          </cell>
          <cell r="AQ845" t="str">
            <v>NA</v>
          </cell>
          <cell r="AR845" t="str">
            <v>NA</v>
          </cell>
          <cell r="AS845" t="str">
            <v>NA</v>
          </cell>
          <cell r="AT845" t="str">
            <v>semi-arid Mediteranean</v>
          </cell>
          <cell r="AU845" t="str">
            <v>Disturbed</v>
          </cell>
          <cell r="AV845" t="str">
            <v>Grazing</v>
          </cell>
          <cell r="AW845" t="str">
            <v>NA</v>
          </cell>
          <cell r="AX845" t="str">
            <v>Argan orchard</v>
          </cell>
          <cell r="AY845" t="str">
            <v>NA</v>
          </cell>
        </row>
        <row r="846">
          <cell r="A846" t="str">
            <v>El Keroumi et al. 2012_7</v>
          </cell>
          <cell r="B846" t="str">
            <v>Parr, C.L.</v>
          </cell>
          <cell r="C846" t="str">
            <v>Africa</v>
          </cell>
          <cell r="D846" t="str">
            <v>Morocco</v>
          </cell>
          <cell r="E846" t="str">
            <v>Essaouira region</v>
          </cell>
          <cell r="F846" t="str">
            <v>NA</v>
          </cell>
          <cell r="G846" t="str">
            <v>Lahssinate</v>
          </cell>
          <cell r="H846" t="str">
            <v>Coastal site</v>
          </cell>
          <cell r="I846" t="str">
            <v>NA</v>
          </cell>
          <cell r="J846">
            <v>-9.4619</v>
          </cell>
          <cell r="K846">
            <v>31.663799999999998</v>
          </cell>
          <cell r="L846" t="str">
            <v>Paper</v>
          </cell>
          <cell r="M846" t="str">
            <v>NA</v>
          </cell>
          <cell r="N846">
            <v>517</v>
          </cell>
          <cell r="O846">
            <v>12</v>
          </cell>
          <cell r="P846">
            <v>517</v>
          </cell>
          <cell r="Q846">
            <v>12</v>
          </cell>
          <cell r="R846">
            <v>1</v>
          </cell>
          <cell r="S846" t="str">
            <v>NA</v>
          </cell>
          <cell r="T846">
            <v>11</v>
          </cell>
          <cell r="U846">
            <v>2006</v>
          </cell>
          <cell r="V846" t="str">
            <v>NA</v>
          </cell>
          <cell r="W846" t="str">
            <v>NA</v>
          </cell>
          <cell r="X846" t="str">
            <v>NA</v>
          </cell>
          <cell r="Y846" t="str">
            <v>Plot</v>
          </cell>
          <cell r="Z846" t="str">
            <v>NA</v>
          </cell>
          <cell r="AA846" t="str">
            <v>NA</v>
          </cell>
          <cell r="AB846" t="str">
            <v>NA</v>
          </cell>
          <cell r="AC846" t="str">
            <v>Pitfall</v>
          </cell>
          <cell r="AD846" t="str">
            <v>7 pitfalls around each of 10 trees</v>
          </cell>
          <cell r="AE846">
            <v>70</v>
          </cell>
          <cell r="AF846">
            <v>38.479999999999997</v>
          </cell>
          <cell r="AG846" t="str">
            <v>NA</v>
          </cell>
          <cell r="AH846">
            <v>24</v>
          </cell>
          <cell r="AI846">
            <v>70</v>
          </cell>
          <cell r="AJ846" t="str">
            <v>NA</v>
          </cell>
          <cell r="AK846" t="str">
            <v>NA</v>
          </cell>
          <cell r="AL846" t="str">
            <v>NA</v>
          </cell>
          <cell r="AM846" t="str">
            <v>NA</v>
          </cell>
          <cell r="AN846" t="str">
            <v>NA</v>
          </cell>
          <cell r="AO846" t="str">
            <v>NA</v>
          </cell>
          <cell r="AP846" t="str">
            <v>NA</v>
          </cell>
          <cell r="AQ846" t="str">
            <v>NA</v>
          </cell>
          <cell r="AR846" t="str">
            <v>NA</v>
          </cell>
          <cell r="AS846" t="str">
            <v>NA</v>
          </cell>
          <cell r="AT846" t="str">
            <v>semi-arid Mediteranean</v>
          </cell>
          <cell r="AU846" t="str">
            <v>Disturbed</v>
          </cell>
          <cell r="AV846" t="str">
            <v>Grazing</v>
          </cell>
          <cell r="AW846" t="str">
            <v>NA</v>
          </cell>
          <cell r="AX846" t="str">
            <v>Argan orchard</v>
          </cell>
          <cell r="AY846" t="str">
            <v>NA</v>
          </cell>
        </row>
        <row r="847">
          <cell r="A847" t="str">
            <v>El Keroumi et al. 2012_8</v>
          </cell>
          <cell r="B847" t="str">
            <v>Parr, C.L.</v>
          </cell>
          <cell r="C847" t="str">
            <v>Africa</v>
          </cell>
          <cell r="D847" t="str">
            <v>Morocco</v>
          </cell>
          <cell r="E847" t="str">
            <v>Essaouira region</v>
          </cell>
          <cell r="F847" t="str">
            <v>NA</v>
          </cell>
          <cell r="G847" t="str">
            <v>Lahssinate</v>
          </cell>
          <cell r="H847" t="str">
            <v>Coastal site</v>
          </cell>
          <cell r="I847" t="str">
            <v>NA</v>
          </cell>
          <cell r="J847">
            <v>-9.4619</v>
          </cell>
          <cell r="K847">
            <v>31.663799999999998</v>
          </cell>
          <cell r="L847" t="str">
            <v>Paper</v>
          </cell>
          <cell r="M847" t="str">
            <v>NA</v>
          </cell>
          <cell r="N847">
            <v>227</v>
          </cell>
          <cell r="O847">
            <v>5</v>
          </cell>
          <cell r="P847">
            <v>227</v>
          </cell>
          <cell r="Q847">
            <v>5</v>
          </cell>
          <cell r="R847">
            <v>1</v>
          </cell>
          <cell r="S847" t="str">
            <v>NA</v>
          </cell>
          <cell r="T847">
            <v>2</v>
          </cell>
          <cell r="U847">
            <v>2007</v>
          </cell>
          <cell r="V847" t="str">
            <v>NA</v>
          </cell>
          <cell r="W847" t="str">
            <v>NA</v>
          </cell>
          <cell r="X847" t="str">
            <v>NA</v>
          </cell>
          <cell r="Y847" t="str">
            <v>Plot</v>
          </cell>
          <cell r="Z847" t="str">
            <v>NA</v>
          </cell>
          <cell r="AA847" t="str">
            <v>NA</v>
          </cell>
          <cell r="AB847" t="str">
            <v>NA</v>
          </cell>
          <cell r="AC847" t="str">
            <v>Pitfall</v>
          </cell>
          <cell r="AD847" t="str">
            <v>7 pitfalls around each of 10 trees</v>
          </cell>
          <cell r="AE847">
            <v>70</v>
          </cell>
          <cell r="AF847">
            <v>38.479999999999997</v>
          </cell>
          <cell r="AG847" t="str">
            <v>NA</v>
          </cell>
          <cell r="AH847">
            <v>24</v>
          </cell>
          <cell r="AI847">
            <v>70</v>
          </cell>
          <cell r="AJ847" t="str">
            <v>NA</v>
          </cell>
          <cell r="AK847" t="str">
            <v>NA</v>
          </cell>
          <cell r="AL847" t="str">
            <v>NA</v>
          </cell>
          <cell r="AM847" t="str">
            <v>NA</v>
          </cell>
          <cell r="AN847" t="str">
            <v>NA</v>
          </cell>
          <cell r="AO847" t="str">
            <v>NA</v>
          </cell>
          <cell r="AP847" t="str">
            <v>NA</v>
          </cell>
          <cell r="AQ847" t="str">
            <v>NA</v>
          </cell>
          <cell r="AR847" t="str">
            <v>NA</v>
          </cell>
          <cell r="AS847" t="str">
            <v>NA</v>
          </cell>
          <cell r="AT847" t="str">
            <v>semi-arid Mediteranean</v>
          </cell>
          <cell r="AU847" t="str">
            <v>Disturbed</v>
          </cell>
          <cell r="AV847" t="str">
            <v>Grazing</v>
          </cell>
          <cell r="AW847" t="str">
            <v>NA</v>
          </cell>
          <cell r="AX847" t="str">
            <v>Argan orchard</v>
          </cell>
          <cell r="AY847" t="str">
            <v>NA</v>
          </cell>
        </row>
        <row r="848">
          <cell r="A848" t="str">
            <v>El-Hawagry_etal_2013</v>
          </cell>
          <cell r="B848" t="str">
            <v>Sorger, D. Magdalena</v>
          </cell>
          <cell r="C848" t="str">
            <v>Asia</v>
          </cell>
          <cell r="D848" t="str">
            <v>Saudi Arabia</v>
          </cell>
          <cell r="E848">
            <v>0</v>
          </cell>
          <cell r="F848" t="str">
            <v>Al-Baha Province</v>
          </cell>
          <cell r="G848" t="str">
            <v>Al-Baha Province</v>
          </cell>
          <cell r="H848" t="str">
            <v>South-Western Saudi Arabia</v>
          </cell>
          <cell r="I848" t="str">
            <v>50-2450</v>
          </cell>
          <cell r="J848">
            <v>414490</v>
          </cell>
          <cell r="K848">
            <v>20.131699999999999</v>
          </cell>
          <cell r="L848" t="str">
            <v>Google Earth estimate</v>
          </cell>
          <cell r="M848" t="str">
            <v>NA</v>
          </cell>
          <cell r="N848" t="str">
            <v>NA</v>
          </cell>
          <cell r="O848">
            <v>52</v>
          </cell>
          <cell r="P848" t="str">
            <v>NA</v>
          </cell>
          <cell r="Q848" t="str">
            <v>NA</v>
          </cell>
          <cell r="R848" t="str">
            <v>NA</v>
          </cell>
          <cell r="S848" t="str">
            <v>NA</v>
          </cell>
          <cell r="T848" t="str">
            <v>NA</v>
          </cell>
          <cell r="U848">
            <v>2008</v>
          </cell>
          <cell r="V848" t="str">
            <v>NA</v>
          </cell>
          <cell r="W848" t="str">
            <v>NA</v>
          </cell>
          <cell r="X848">
            <v>2012</v>
          </cell>
          <cell r="Y848" t="str">
            <v>NA</v>
          </cell>
          <cell r="Z848" t="str">
            <v>NA</v>
          </cell>
          <cell r="AA848" t="str">
            <v>NA</v>
          </cell>
          <cell r="AB848" t="str">
            <v>NA</v>
          </cell>
          <cell r="AC848" t="str">
            <v>sweeping, aerial nets, bait traps, beating sheets, hand collecting, light traps, malaise traps, pitfall traps, sticky traps, tray sifitng, yellow pan traps</v>
          </cell>
          <cell r="AD848">
            <v>0</v>
          </cell>
          <cell r="AE848" t="str">
            <v>NA</v>
          </cell>
          <cell r="AF848" t="str">
            <v>NA</v>
          </cell>
          <cell r="AG848" t="str">
            <v>NA</v>
          </cell>
          <cell r="AH848" t="str">
            <v>NA</v>
          </cell>
          <cell r="AI848" t="e">
            <v>#VALUE!</v>
          </cell>
          <cell r="AJ848" t="str">
            <v>NA</v>
          </cell>
          <cell r="AK848" t="str">
            <v>NA</v>
          </cell>
          <cell r="AL848" t="str">
            <v>NA</v>
          </cell>
          <cell r="AM848" t="str">
            <v>NA</v>
          </cell>
          <cell r="AN848" t="str">
            <v>NA</v>
          </cell>
          <cell r="AO848" t="str">
            <v>NA</v>
          </cell>
          <cell r="AP848" t="str">
            <v>NA</v>
          </cell>
          <cell r="AQ848" t="str">
            <v>NA</v>
          </cell>
          <cell r="AR848" t="str">
            <v>NA</v>
          </cell>
          <cell r="AS848" t="str">
            <v>NA</v>
          </cell>
          <cell r="AT848" t="str">
            <v>natural tree cover and agriculatural plateaus</v>
          </cell>
          <cell r="AU848">
            <v>0</v>
          </cell>
          <cell r="AV848">
            <v>0</v>
          </cell>
          <cell r="AW848">
            <v>0</v>
          </cell>
          <cell r="AX848" t="str">
            <v>region  divided by rocky mountains into two main sectors: lowland coastal plain at the west (“Tihama”) and mountainous area ( 1500 to 2450 m, “Al-Sarat or Al-Sarah”), part of Al-Sarawat Mountains range</v>
          </cell>
          <cell r="AY848" t="str">
            <v>NA</v>
          </cell>
        </row>
        <row r="849">
          <cell r="A849" t="str">
            <v>Ellison_01</v>
          </cell>
          <cell r="B849" t="str">
            <v>Ellison</v>
          </cell>
          <cell r="C849" t="str">
            <v>North America</v>
          </cell>
          <cell r="D849">
            <v>0</v>
          </cell>
          <cell r="E849" t="str">
            <v>NA</v>
          </cell>
          <cell r="F849" t="str">
            <v>NA</v>
          </cell>
          <cell r="G849" t="str">
            <v>Allens Pond</v>
          </cell>
          <cell r="H849" t="str">
            <v>NA</v>
          </cell>
          <cell r="I849">
            <v>22</v>
          </cell>
          <cell r="J849">
            <v>41.52</v>
          </cell>
          <cell r="K849">
            <v>-71.010000000000005</v>
          </cell>
          <cell r="L849" t="str">
            <v>NA</v>
          </cell>
          <cell r="M849">
            <v>0.05</v>
          </cell>
          <cell r="N849" t="str">
            <v>NA</v>
          </cell>
          <cell r="O849">
            <v>10</v>
          </cell>
          <cell r="P849">
            <v>10</v>
          </cell>
          <cell r="Q849">
            <v>0</v>
          </cell>
          <cell r="R849" t="str">
            <v>NA</v>
          </cell>
          <cell r="S849" t="str">
            <v>NA</v>
          </cell>
          <cell r="T849" t="str">
            <v>NA</v>
          </cell>
          <cell r="U849" t="str">
            <v>NA</v>
          </cell>
          <cell r="V849" t="str">
            <v>NA</v>
          </cell>
          <cell r="W849" t="str">
            <v>NA</v>
          </cell>
          <cell r="X849" t="str">
            <v>NA</v>
          </cell>
          <cell r="Y849" t="str">
            <v>NA</v>
          </cell>
          <cell r="Z849" t="str">
            <v>NA</v>
          </cell>
          <cell r="AA849" t="str">
            <v>NA</v>
          </cell>
          <cell r="AB849" t="str">
            <v>NA</v>
          </cell>
          <cell r="AC849" t="str">
            <v xml:space="preserve">Hand + leaf litter </v>
          </cell>
          <cell r="AD849" t="str">
            <v>NA</v>
          </cell>
          <cell r="AE849" t="str">
            <v>NA</v>
          </cell>
          <cell r="AF849" t="str">
            <v>NA</v>
          </cell>
          <cell r="AG849" t="str">
            <v>NA</v>
          </cell>
          <cell r="AH849" t="str">
            <v>NA</v>
          </cell>
          <cell r="AI849" t="e">
            <v>#VALUE!</v>
          </cell>
          <cell r="AJ849" t="str">
            <v>NA</v>
          </cell>
          <cell r="AK849" t="str">
            <v>NA</v>
          </cell>
          <cell r="AL849" t="str">
            <v>NA</v>
          </cell>
          <cell r="AM849" t="str">
            <v>NA</v>
          </cell>
          <cell r="AN849" t="str">
            <v>NA</v>
          </cell>
          <cell r="AO849" t="str">
            <v>NA</v>
          </cell>
          <cell r="AP849" t="str">
            <v>NA</v>
          </cell>
          <cell r="AQ849" t="str">
            <v>NA</v>
          </cell>
          <cell r="AR849" t="str">
            <v>NA</v>
          </cell>
          <cell r="AS849" t="str">
            <v>NA</v>
          </cell>
          <cell r="AT849" t="str">
            <v>Maritime Beach/Dune (sand)</v>
          </cell>
          <cell r="AU849" t="str">
            <v>Undisturbed</v>
          </cell>
          <cell r="AV849" t="str">
            <v>NA</v>
          </cell>
          <cell r="AW849" t="str">
            <v>NA</v>
          </cell>
          <cell r="AX849" t="str">
            <v>NA</v>
          </cell>
          <cell r="AY849" t="str">
            <v>NA</v>
          </cell>
        </row>
        <row r="850">
          <cell r="A850" t="str">
            <v>Ellison_02</v>
          </cell>
          <cell r="B850" t="str">
            <v>Ellison</v>
          </cell>
          <cell r="C850" t="str">
            <v>North America</v>
          </cell>
          <cell r="D850" t="str">
            <v>massachusetts</v>
          </cell>
          <cell r="E850" t="str">
            <v>NA</v>
          </cell>
          <cell r="F850" t="str">
            <v>NA</v>
          </cell>
          <cell r="G850" t="str">
            <v>amherst</v>
          </cell>
          <cell r="H850" t="str">
            <v>NA</v>
          </cell>
          <cell r="I850">
            <v>164</v>
          </cell>
          <cell r="J850">
            <v>42.305599999999998</v>
          </cell>
          <cell r="K850">
            <v>-72.474599999999995</v>
          </cell>
          <cell r="L850" t="str">
            <v>NA</v>
          </cell>
          <cell r="M850">
            <v>0.05</v>
          </cell>
          <cell r="N850" t="str">
            <v>NA</v>
          </cell>
          <cell r="O850">
            <v>19</v>
          </cell>
          <cell r="P850">
            <v>18</v>
          </cell>
          <cell r="Q850">
            <v>1</v>
          </cell>
          <cell r="R850" t="str">
            <v>NA</v>
          </cell>
          <cell r="S850" t="str">
            <v>NA</v>
          </cell>
          <cell r="T850" t="str">
            <v>NA</v>
          </cell>
          <cell r="U850" t="str">
            <v>NA</v>
          </cell>
          <cell r="V850" t="str">
            <v>NA</v>
          </cell>
          <cell r="W850" t="str">
            <v>NA</v>
          </cell>
          <cell r="X850" t="str">
            <v>NA</v>
          </cell>
          <cell r="Y850" t="str">
            <v>NA</v>
          </cell>
          <cell r="Z850" t="str">
            <v>NA</v>
          </cell>
          <cell r="AA850" t="str">
            <v>NA</v>
          </cell>
          <cell r="AB850" t="str">
            <v>NA</v>
          </cell>
          <cell r="AC850" t="str">
            <v>Hand</v>
          </cell>
          <cell r="AD850" t="str">
            <v>NA</v>
          </cell>
          <cell r="AE850" t="str">
            <v>NA</v>
          </cell>
          <cell r="AF850" t="str">
            <v>NA</v>
          </cell>
          <cell r="AG850" t="str">
            <v>NA</v>
          </cell>
          <cell r="AH850" t="str">
            <v>NA</v>
          </cell>
          <cell r="AI850" t="e">
            <v>#VALUE!</v>
          </cell>
          <cell r="AJ850" t="str">
            <v>NA</v>
          </cell>
          <cell r="AK850" t="str">
            <v>NA</v>
          </cell>
          <cell r="AL850" t="str">
            <v>NA</v>
          </cell>
          <cell r="AM850" t="str">
            <v>NA</v>
          </cell>
          <cell r="AN850" t="str">
            <v>NA</v>
          </cell>
          <cell r="AO850" t="str">
            <v>NA</v>
          </cell>
          <cell r="AP850" t="str">
            <v>NA</v>
          </cell>
          <cell r="AQ850" t="str">
            <v>NA</v>
          </cell>
          <cell r="AR850" t="str">
            <v>NA</v>
          </cell>
          <cell r="AS850" t="str">
            <v>NA</v>
          </cell>
          <cell r="AT850" t="str">
            <v>Long Mountain trail</v>
          </cell>
          <cell r="AU850" t="str">
            <v>Undisturbed</v>
          </cell>
          <cell r="AV850" t="str">
            <v>NA</v>
          </cell>
          <cell r="AW850" t="str">
            <v>NA</v>
          </cell>
          <cell r="AX850" t="str">
            <v>NA</v>
          </cell>
          <cell r="AY850" t="str">
            <v>NA</v>
          </cell>
        </row>
        <row r="851">
          <cell r="A851" t="str">
            <v>Ellison_03</v>
          </cell>
          <cell r="B851" t="str">
            <v>Ellison</v>
          </cell>
          <cell r="C851" t="str">
            <v>North America</v>
          </cell>
          <cell r="D851" t="str">
            <v>MA</v>
          </cell>
          <cell r="E851" t="str">
            <v>NA</v>
          </cell>
          <cell r="F851" t="str">
            <v>NA</v>
          </cell>
          <cell r="G851" t="str">
            <v>Arcadia</v>
          </cell>
          <cell r="H851" t="str">
            <v>NA</v>
          </cell>
          <cell r="I851" t="str">
            <v>NA</v>
          </cell>
          <cell r="J851">
            <v>42.31</v>
          </cell>
          <cell r="K851">
            <v>-72.430000000000007</v>
          </cell>
          <cell r="L851" t="str">
            <v>NA</v>
          </cell>
          <cell r="M851">
            <v>0.05</v>
          </cell>
          <cell r="N851" t="str">
            <v>NA</v>
          </cell>
          <cell r="O851">
            <v>16</v>
          </cell>
          <cell r="P851">
            <v>16</v>
          </cell>
          <cell r="Q851">
            <v>0</v>
          </cell>
          <cell r="R851" t="str">
            <v>NA</v>
          </cell>
          <cell r="S851" t="str">
            <v>NA</v>
          </cell>
          <cell r="T851" t="str">
            <v>NA</v>
          </cell>
          <cell r="U851" t="str">
            <v>NA</v>
          </cell>
          <cell r="V851" t="str">
            <v>NA</v>
          </cell>
          <cell r="W851" t="str">
            <v>NA</v>
          </cell>
          <cell r="X851" t="str">
            <v>NA</v>
          </cell>
          <cell r="Y851" t="str">
            <v>NA</v>
          </cell>
          <cell r="Z851" t="str">
            <v>NA</v>
          </cell>
          <cell r="AA851" t="str">
            <v>NA</v>
          </cell>
          <cell r="AB851" t="str">
            <v>NA</v>
          </cell>
          <cell r="AC851" t="str">
            <v>Litter + Pitfall + Bait</v>
          </cell>
          <cell r="AD851" t="str">
            <v>NA</v>
          </cell>
          <cell r="AE851" t="str">
            <v>NA</v>
          </cell>
          <cell r="AF851" t="str">
            <v>NA</v>
          </cell>
          <cell r="AG851" t="str">
            <v>NA</v>
          </cell>
          <cell r="AH851" t="str">
            <v>NA</v>
          </cell>
          <cell r="AI851" t="e">
            <v>#VALUE!</v>
          </cell>
          <cell r="AJ851" t="str">
            <v>NA</v>
          </cell>
          <cell r="AK851" t="str">
            <v>NA</v>
          </cell>
          <cell r="AL851" t="str">
            <v>NA</v>
          </cell>
          <cell r="AM851" t="str">
            <v>NA</v>
          </cell>
          <cell r="AN851" t="str">
            <v>NA</v>
          </cell>
          <cell r="AO851" t="str">
            <v>NA</v>
          </cell>
          <cell r="AP851" t="str">
            <v>NA</v>
          </cell>
          <cell r="AQ851" t="str">
            <v>NA</v>
          </cell>
          <cell r="AR851" t="str">
            <v>NA</v>
          </cell>
          <cell r="AS851" t="str">
            <v>NA</v>
          </cell>
          <cell r="AT851" t="str">
            <v>forest</v>
          </cell>
          <cell r="AU851" t="str">
            <v>Undisturbed</v>
          </cell>
          <cell r="AV851" t="str">
            <v>NA</v>
          </cell>
          <cell r="AW851" t="str">
            <v>NA</v>
          </cell>
          <cell r="AX851" t="str">
            <v>NA</v>
          </cell>
          <cell r="AY851" t="str">
            <v>NA</v>
          </cell>
        </row>
        <row r="852">
          <cell r="A852" t="str">
            <v>Ellison_04</v>
          </cell>
          <cell r="B852" t="str">
            <v>Ellison</v>
          </cell>
          <cell r="C852" t="str">
            <v>North America</v>
          </cell>
          <cell r="D852" t="str">
            <v>MA</v>
          </cell>
          <cell r="E852" t="str">
            <v>NA</v>
          </cell>
          <cell r="F852" t="str">
            <v>NA</v>
          </cell>
          <cell r="G852" t="str">
            <v>Arethusa</v>
          </cell>
          <cell r="H852" t="str">
            <v>NA</v>
          </cell>
          <cell r="I852" t="str">
            <v>NA</v>
          </cell>
          <cell r="J852">
            <v>41.32</v>
          </cell>
          <cell r="K852">
            <v>-70.8</v>
          </cell>
          <cell r="L852" t="str">
            <v>NA</v>
          </cell>
          <cell r="M852">
            <v>0.05</v>
          </cell>
          <cell r="N852" t="str">
            <v>NA</v>
          </cell>
          <cell r="O852">
            <v>8</v>
          </cell>
          <cell r="P852">
            <v>8</v>
          </cell>
          <cell r="Q852">
            <v>0</v>
          </cell>
          <cell r="R852" t="str">
            <v>NA</v>
          </cell>
          <cell r="S852" t="str">
            <v>NA</v>
          </cell>
          <cell r="T852" t="str">
            <v>NA</v>
          </cell>
          <cell r="U852" t="str">
            <v>NA</v>
          </cell>
          <cell r="V852" t="str">
            <v>NA</v>
          </cell>
          <cell r="W852" t="str">
            <v>NA</v>
          </cell>
          <cell r="X852" t="str">
            <v>NA</v>
          </cell>
          <cell r="Y852" t="str">
            <v>NA</v>
          </cell>
          <cell r="Z852" t="str">
            <v>NA</v>
          </cell>
          <cell r="AA852" t="str">
            <v>NA</v>
          </cell>
          <cell r="AB852" t="str">
            <v>NA</v>
          </cell>
          <cell r="AC852" t="str">
            <v>Pitfall + Bait</v>
          </cell>
          <cell r="AD852" t="str">
            <v>traps were arrayed in a 5 x 5 grid with 2-m spacing</v>
          </cell>
          <cell r="AE852" t="str">
            <v>NA</v>
          </cell>
          <cell r="AF852" t="str">
            <v>NA</v>
          </cell>
          <cell r="AG852" t="str">
            <v>NA</v>
          </cell>
          <cell r="AH852" t="str">
            <v>NA</v>
          </cell>
          <cell r="AI852" t="e">
            <v>#VALUE!</v>
          </cell>
          <cell r="AJ852" t="str">
            <v>NA</v>
          </cell>
          <cell r="AK852" t="str">
            <v>NA</v>
          </cell>
          <cell r="AL852" t="str">
            <v>NA</v>
          </cell>
          <cell r="AM852" t="str">
            <v>NA</v>
          </cell>
          <cell r="AN852" t="str">
            <v>NA</v>
          </cell>
          <cell r="AO852" t="str">
            <v>NA</v>
          </cell>
          <cell r="AP852" t="str">
            <v>NA</v>
          </cell>
          <cell r="AQ852" t="str">
            <v>NA</v>
          </cell>
          <cell r="AR852" t="str">
            <v>NA</v>
          </cell>
          <cell r="AS852" t="str">
            <v>NA</v>
          </cell>
          <cell r="AT852" t="str">
            <v>upland</v>
          </cell>
          <cell r="AU852" t="str">
            <v>Undisturbed</v>
          </cell>
          <cell r="AV852" t="str">
            <v>NA</v>
          </cell>
          <cell r="AW852" t="str">
            <v>NA</v>
          </cell>
          <cell r="AX852" t="str">
            <v>NA</v>
          </cell>
          <cell r="AY852" t="str">
            <v>NA</v>
          </cell>
        </row>
        <row r="853">
          <cell r="A853" t="str">
            <v>Ellison_05</v>
          </cell>
          <cell r="B853" t="str">
            <v>Ellison</v>
          </cell>
          <cell r="C853" t="str">
            <v>North America</v>
          </cell>
          <cell r="D853">
            <v>0</v>
          </cell>
          <cell r="E853" t="str">
            <v>NA</v>
          </cell>
          <cell r="F853" t="str">
            <v>NA</v>
          </cell>
          <cell r="G853" t="str">
            <v>Assonet Cedar Swamp</v>
          </cell>
          <cell r="H853" t="str">
            <v>NA</v>
          </cell>
          <cell r="I853">
            <v>22</v>
          </cell>
          <cell r="J853">
            <v>41.81</v>
          </cell>
          <cell r="K853">
            <v>-70.989999999999995</v>
          </cell>
          <cell r="L853" t="str">
            <v>NA</v>
          </cell>
          <cell r="M853">
            <v>0.05</v>
          </cell>
          <cell r="N853" t="str">
            <v>NA</v>
          </cell>
          <cell r="O853">
            <v>9</v>
          </cell>
          <cell r="P853">
            <v>9</v>
          </cell>
          <cell r="Q853">
            <v>0</v>
          </cell>
          <cell r="R853" t="str">
            <v>NA</v>
          </cell>
          <cell r="S853" t="str">
            <v>NA</v>
          </cell>
          <cell r="T853" t="str">
            <v>NA</v>
          </cell>
          <cell r="U853" t="str">
            <v>NA</v>
          </cell>
          <cell r="V853" t="str">
            <v>NA</v>
          </cell>
          <cell r="W853" t="str">
            <v>NA</v>
          </cell>
          <cell r="X853" t="str">
            <v>NA</v>
          </cell>
          <cell r="Y853" t="str">
            <v>NA</v>
          </cell>
          <cell r="Z853" t="str">
            <v>NA</v>
          </cell>
          <cell r="AA853" t="str">
            <v>NA</v>
          </cell>
          <cell r="AB853" t="str">
            <v>NA</v>
          </cell>
          <cell r="AC853" t="str">
            <v xml:space="preserve">Hand + leaf litter </v>
          </cell>
          <cell r="AD853" t="str">
            <v>NA</v>
          </cell>
          <cell r="AE853" t="str">
            <v>NA</v>
          </cell>
          <cell r="AF853" t="str">
            <v>NA</v>
          </cell>
          <cell r="AG853" t="str">
            <v>NA</v>
          </cell>
          <cell r="AH853" t="str">
            <v>NA</v>
          </cell>
          <cell r="AI853" t="e">
            <v>#VALUE!</v>
          </cell>
          <cell r="AJ853" t="str">
            <v>NA</v>
          </cell>
          <cell r="AK853" t="str">
            <v>NA</v>
          </cell>
          <cell r="AL853" t="str">
            <v>NA</v>
          </cell>
          <cell r="AM853" t="str">
            <v>NA</v>
          </cell>
          <cell r="AN853" t="str">
            <v>NA</v>
          </cell>
          <cell r="AO853" t="str">
            <v>NA</v>
          </cell>
          <cell r="AP853" t="str">
            <v>NA</v>
          </cell>
          <cell r="AQ853" t="str">
            <v>NA</v>
          </cell>
          <cell r="AR853" t="str">
            <v>NA</v>
          </cell>
          <cell r="AS853" t="str">
            <v>NA</v>
          </cell>
          <cell r="AT853" t="str">
            <v>Stream Shoreline</v>
          </cell>
          <cell r="AU853" t="str">
            <v>Undisturbed</v>
          </cell>
          <cell r="AV853" t="str">
            <v>NA</v>
          </cell>
          <cell r="AW853" t="str">
            <v>NA</v>
          </cell>
          <cell r="AX853" t="str">
            <v>NA</v>
          </cell>
          <cell r="AY853" t="str">
            <v>NA</v>
          </cell>
        </row>
        <row r="854">
          <cell r="A854" t="str">
            <v>Ellison_06</v>
          </cell>
          <cell r="B854" t="str">
            <v>Ellison</v>
          </cell>
          <cell r="C854" t="str">
            <v>North America</v>
          </cell>
          <cell r="D854" t="str">
            <v>massachusetts</v>
          </cell>
          <cell r="E854" t="str">
            <v>NA</v>
          </cell>
          <cell r="F854" t="str">
            <v>NA</v>
          </cell>
          <cell r="G854" t="str">
            <v>athol</v>
          </cell>
          <cell r="H854" t="str">
            <v>NA</v>
          </cell>
          <cell r="I854">
            <v>155</v>
          </cell>
          <cell r="J854">
            <v>42.593899999999998</v>
          </cell>
          <cell r="K854">
            <v>-72.238799999999998</v>
          </cell>
          <cell r="L854" t="str">
            <v>NA</v>
          </cell>
          <cell r="M854">
            <v>0.05</v>
          </cell>
          <cell r="N854" t="str">
            <v>NA</v>
          </cell>
          <cell r="O854">
            <v>6</v>
          </cell>
          <cell r="P854">
            <v>5</v>
          </cell>
          <cell r="Q854">
            <v>1</v>
          </cell>
          <cell r="R854" t="str">
            <v>NA</v>
          </cell>
          <cell r="S854" t="str">
            <v>NA</v>
          </cell>
          <cell r="T854" t="str">
            <v>NA</v>
          </cell>
          <cell r="U854" t="str">
            <v>NA</v>
          </cell>
          <cell r="V854" t="str">
            <v>NA</v>
          </cell>
          <cell r="W854" t="str">
            <v>NA</v>
          </cell>
          <cell r="X854" t="str">
            <v>NA</v>
          </cell>
          <cell r="Y854" t="str">
            <v>NA</v>
          </cell>
          <cell r="Z854" t="str">
            <v>NA</v>
          </cell>
          <cell r="AA854" t="str">
            <v>NA</v>
          </cell>
          <cell r="AB854" t="str">
            <v>NA</v>
          </cell>
          <cell r="AC854" t="str">
            <v>Hand</v>
          </cell>
          <cell r="AD854" t="str">
            <v>NA</v>
          </cell>
          <cell r="AE854" t="str">
            <v>NA</v>
          </cell>
          <cell r="AF854" t="str">
            <v>NA</v>
          </cell>
          <cell r="AG854" t="str">
            <v>NA</v>
          </cell>
          <cell r="AH854" t="str">
            <v>NA</v>
          </cell>
          <cell r="AI854" t="e">
            <v>#VALUE!</v>
          </cell>
          <cell r="AJ854" t="str">
            <v>NA</v>
          </cell>
          <cell r="AK854" t="str">
            <v>NA</v>
          </cell>
          <cell r="AL854" t="str">
            <v>NA</v>
          </cell>
          <cell r="AM854" t="str">
            <v>NA</v>
          </cell>
          <cell r="AN854" t="str">
            <v>NA</v>
          </cell>
          <cell r="AO854" t="str">
            <v>NA</v>
          </cell>
          <cell r="AP854" t="str">
            <v>NA</v>
          </cell>
          <cell r="AQ854" t="str">
            <v>NA</v>
          </cell>
          <cell r="AR854" t="str">
            <v>NA</v>
          </cell>
          <cell r="AS854" t="str">
            <v>NA</v>
          </cell>
          <cell r="AT854" t="str">
            <v>Alan Rich Env Park ant foray</v>
          </cell>
          <cell r="AU854" t="str">
            <v>Undisturbed</v>
          </cell>
          <cell r="AV854" t="str">
            <v>NA</v>
          </cell>
          <cell r="AW854" t="str">
            <v>NA</v>
          </cell>
          <cell r="AX854" t="str">
            <v>NA</v>
          </cell>
          <cell r="AY854" t="str">
            <v>NA</v>
          </cell>
        </row>
        <row r="855">
          <cell r="A855" t="str">
            <v>Ellison_07</v>
          </cell>
          <cell r="B855" t="str">
            <v>Ellison</v>
          </cell>
          <cell r="C855" t="str">
            <v>North America</v>
          </cell>
          <cell r="D855" t="str">
            <v>new york</v>
          </cell>
          <cell r="E855" t="str">
            <v>NA</v>
          </cell>
          <cell r="F855" t="str">
            <v>NA</v>
          </cell>
          <cell r="G855" t="str">
            <v>austerlitz</v>
          </cell>
          <cell r="H855" t="str">
            <v>NA</v>
          </cell>
          <cell r="I855">
            <v>467</v>
          </cell>
          <cell r="J855">
            <v>42.32273</v>
          </cell>
          <cell r="K855">
            <v>-73.446269999999998</v>
          </cell>
          <cell r="L855" t="str">
            <v>NA</v>
          </cell>
          <cell r="M855">
            <v>0.05</v>
          </cell>
          <cell r="N855" t="str">
            <v>NA</v>
          </cell>
          <cell r="O855">
            <v>7</v>
          </cell>
          <cell r="P855">
            <v>7</v>
          </cell>
          <cell r="Q855">
            <v>0</v>
          </cell>
          <cell r="R855" t="str">
            <v>NA</v>
          </cell>
          <cell r="S855" t="str">
            <v>NA</v>
          </cell>
          <cell r="T855" t="str">
            <v>NA</v>
          </cell>
          <cell r="U855" t="str">
            <v>NA</v>
          </cell>
          <cell r="V855" t="str">
            <v>NA</v>
          </cell>
          <cell r="W855" t="str">
            <v>NA</v>
          </cell>
          <cell r="X855" t="str">
            <v>NA</v>
          </cell>
          <cell r="Y855" t="str">
            <v>NA</v>
          </cell>
          <cell r="Z855" t="str">
            <v>NA</v>
          </cell>
          <cell r="AA855" t="str">
            <v>NA</v>
          </cell>
          <cell r="AB855" t="str">
            <v>NA</v>
          </cell>
          <cell r="AC855" t="str">
            <v>Hand</v>
          </cell>
          <cell r="AD855" t="str">
            <v>NA</v>
          </cell>
          <cell r="AE855" t="str">
            <v>NA</v>
          </cell>
          <cell r="AF855" t="str">
            <v>NA</v>
          </cell>
          <cell r="AG855" t="str">
            <v>NA</v>
          </cell>
          <cell r="AH855" t="str">
            <v>NA</v>
          </cell>
          <cell r="AI855" t="e">
            <v>#VALUE!</v>
          </cell>
          <cell r="AJ855" t="str">
            <v>NA</v>
          </cell>
          <cell r="AK855" t="str">
            <v>NA</v>
          </cell>
          <cell r="AL855" t="str">
            <v>NA</v>
          </cell>
          <cell r="AM855" t="str">
            <v>NA</v>
          </cell>
          <cell r="AN855" t="str">
            <v>NA</v>
          </cell>
          <cell r="AO855" t="str">
            <v>NA</v>
          </cell>
          <cell r="AP855" t="str">
            <v>NA</v>
          </cell>
          <cell r="AQ855" t="str">
            <v>NA</v>
          </cell>
          <cell r="AR855" t="str">
            <v>NA</v>
          </cell>
          <cell r="AS855" t="str">
            <v>NA</v>
          </cell>
          <cell r="AT855" t="str">
            <v>Edna St Vincent Millay homestead; blueberry field</v>
          </cell>
          <cell r="AU855" t="str">
            <v>Undisturbed</v>
          </cell>
          <cell r="AV855" t="str">
            <v>NA</v>
          </cell>
          <cell r="AW855" t="str">
            <v>NA</v>
          </cell>
          <cell r="AX855" t="str">
            <v>NA</v>
          </cell>
          <cell r="AY855" t="str">
            <v>NA</v>
          </cell>
        </row>
        <row r="856">
          <cell r="A856" t="str">
            <v>Ellison_08</v>
          </cell>
          <cell r="B856" t="str">
            <v>Ellison</v>
          </cell>
          <cell r="C856" t="str">
            <v>North America</v>
          </cell>
          <cell r="D856" t="str">
            <v>maine</v>
          </cell>
          <cell r="E856" t="str">
            <v>NA</v>
          </cell>
          <cell r="F856" t="str">
            <v>NA</v>
          </cell>
          <cell r="G856" t="str">
            <v>baxter state park</v>
          </cell>
          <cell r="H856" t="str">
            <v>NA</v>
          </cell>
          <cell r="I856">
            <v>560</v>
          </cell>
          <cell r="J856">
            <v>45.895989999999998</v>
          </cell>
          <cell r="K856">
            <v>-68.980869999999996</v>
          </cell>
          <cell r="L856" t="str">
            <v>NA</v>
          </cell>
          <cell r="M856">
            <v>0.05</v>
          </cell>
          <cell r="N856" t="str">
            <v>NA</v>
          </cell>
          <cell r="O856">
            <v>31</v>
          </cell>
          <cell r="P856">
            <v>31</v>
          </cell>
          <cell r="Q856">
            <v>0</v>
          </cell>
          <cell r="R856" t="str">
            <v>NA</v>
          </cell>
          <cell r="S856" t="str">
            <v>NA</v>
          </cell>
          <cell r="T856" t="str">
            <v>NA</v>
          </cell>
          <cell r="U856" t="str">
            <v>NA</v>
          </cell>
          <cell r="V856" t="str">
            <v>NA</v>
          </cell>
          <cell r="W856" t="str">
            <v>NA</v>
          </cell>
          <cell r="X856" t="str">
            <v>NA</v>
          </cell>
          <cell r="Y856" t="str">
            <v>NA</v>
          </cell>
          <cell r="Z856" t="str">
            <v>NA</v>
          </cell>
          <cell r="AA856" t="str">
            <v>NA</v>
          </cell>
          <cell r="AB856" t="str">
            <v>NA</v>
          </cell>
          <cell r="AC856" t="str">
            <v xml:space="preserve">Hand + Pitall </v>
          </cell>
          <cell r="AD856" t="str">
            <v>NA</v>
          </cell>
          <cell r="AE856" t="str">
            <v>NA</v>
          </cell>
          <cell r="AF856" t="str">
            <v>NA</v>
          </cell>
          <cell r="AG856" t="str">
            <v>NA</v>
          </cell>
          <cell r="AH856" t="str">
            <v>NA</v>
          </cell>
          <cell r="AI856" t="e">
            <v>#VALUE!</v>
          </cell>
          <cell r="AJ856" t="str">
            <v>NA</v>
          </cell>
          <cell r="AK856" t="str">
            <v>NA</v>
          </cell>
          <cell r="AL856" t="str">
            <v>NA</v>
          </cell>
          <cell r="AM856" t="str">
            <v>NA</v>
          </cell>
          <cell r="AN856" t="str">
            <v>NA</v>
          </cell>
          <cell r="AO856" t="str">
            <v>NA</v>
          </cell>
          <cell r="AP856" t="str">
            <v>NA</v>
          </cell>
          <cell r="AQ856" t="str">
            <v>NA</v>
          </cell>
          <cell r="AR856" t="str">
            <v>NA</v>
          </cell>
          <cell r="AS856" t="str">
            <v>NA</v>
          </cell>
          <cell r="AT856" t="str">
            <v>Mount Katahdin; Hunt Trail; Katahdin Spring Falls</v>
          </cell>
          <cell r="AU856" t="str">
            <v>Undisturbed</v>
          </cell>
          <cell r="AV856" t="str">
            <v>NA</v>
          </cell>
          <cell r="AW856" t="str">
            <v>NA</v>
          </cell>
          <cell r="AX856" t="str">
            <v>NA</v>
          </cell>
          <cell r="AY856" t="str">
            <v>NA</v>
          </cell>
        </row>
        <row r="857">
          <cell r="A857" t="str">
            <v>Ellison_09</v>
          </cell>
          <cell r="B857" t="str">
            <v>Ellison</v>
          </cell>
          <cell r="C857" t="str">
            <v>North America</v>
          </cell>
          <cell r="D857" t="str">
            <v>maine</v>
          </cell>
          <cell r="E857" t="str">
            <v>NA</v>
          </cell>
          <cell r="F857" t="str">
            <v>NA</v>
          </cell>
          <cell r="G857" t="str">
            <v>biddeford</v>
          </cell>
          <cell r="H857" t="str">
            <v>NA</v>
          </cell>
          <cell r="I857">
            <v>4</v>
          </cell>
          <cell r="J857">
            <v>43.443899999999999</v>
          </cell>
          <cell r="K857">
            <v>-70.347999999999999</v>
          </cell>
          <cell r="L857" t="str">
            <v>NA</v>
          </cell>
          <cell r="M857">
            <v>0.05</v>
          </cell>
          <cell r="N857" t="str">
            <v>NA</v>
          </cell>
          <cell r="O857">
            <v>1</v>
          </cell>
          <cell r="P857">
            <v>1</v>
          </cell>
          <cell r="Q857">
            <v>0</v>
          </cell>
          <cell r="R857" t="str">
            <v>NA</v>
          </cell>
          <cell r="S857" t="str">
            <v>NA</v>
          </cell>
          <cell r="T857" t="str">
            <v>NA</v>
          </cell>
          <cell r="U857" t="str">
            <v>NA</v>
          </cell>
          <cell r="V857" t="str">
            <v>NA</v>
          </cell>
          <cell r="W857" t="str">
            <v>NA</v>
          </cell>
          <cell r="X857" t="str">
            <v>NA</v>
          </cell>
          <cell r="Y857" t="str">
            <v>NA</v>
          </cell>
          <cell r="Z857" t="str">
            <v>NA</v>
          </cell>
          <cell r="AA857" t="str">
            <v>NA</v>
          </cell>
          <cell r="AB857" t="str">
            <v>NA</v>
          </cell>
          <cell r="AC857" t="str">
            <v>Hand</v>
          </cell>
          <cell r="AD857" t="str">
            <v>NA</v>
          </cell>
          <cell r="AE857" t="str">
            <v>NA</v>
          </cell>
          <cell r="AF857" t="str">
            <v>NA</v>
          </cell>
          <cell r="AG857" t="str">
            <v>NA</v>
          </cell>
          <cell r="AH857" t="str">
            <v>NA</v>
          </cell>
          <cell r="AI857" t="e">
            <v>#VALUE!</v>
          </cell>
          <cell r="AJ857" t="str">
            <v>NA</v>
          </cell>
          <cell r="AK857" t="str">
            <v>NA</v>
          </cell>
          <cell r="AL857" t="str">
            <v>NA</v>
          </cell>
          <cell r="AM857" t="str">
            <v>NA</v>
          </cell>
          <cell r="AN857" t="str">
            <v>NA</v>
          </cell>
          <cell r="AO857" t="str">
            <v>NA</v>
          </cell>
          <cell r="AP857" t="str">
            <v>NA</v>
          </cell>
          <cell r="AQ857" t="str">
            <v>NA</v>
          </cell>
          <cell r="AR857" t="str">
            <v>NA</v>
          </cell>
          <cell r="AS857" t="str">
            <v>NA</v>
          </cell>
          <cell r="AT857" t="str">
            <v>biddeford pool</v>
          </cell>
          <cell r="AU857" t="str">
            <v>Undisturbed</v>
          </cell>
          <cell r="AV857" t="str">
            <v>NA</v>
          </cell>
          <cell r="AW857" t="str">
            <v>NA</v>
          </cell>
          <cell r="AX857" t="str">
            <v>NA</v>
          </cell>
          <cell r="AY857" t="str">
            <v>NA</v>
          </cell>
        </row>
        <row r="858">
          <cell r="A858" t="str">
            <v>Ellison_10</v>
          </cell>
          <cell r="B858" t="str">
            <v>Ellison</v>
          </cell>
          <cell r="C858" t="str">
            <v>North America</v>
          </cell>
          <cell r="D858" t="str">
            <v>rhode island</v>
          </cell>
          <cell r="E858" t="str">
            <v>NA</v>
          </cell>
          <cell r="F858" t="str">
            <v>NA</v>
          </cell>
          <cell r="G858" t="str">
            <v xml:space="preserve">Block Island </v>
          </cell>
          <cell r="H858" t="str">
            <v>NA</v>
          </cell>
          <cell r="I858" t="str">
            <v>NA</v>
          </cell>
          <cell r="J858">
            <v>41.156489999999998</v>
          </cell>
          <cell r="K858">
            <v>-71.607029999999995</v>
          </cell>
          <cell r="L858" t="str">
            <v>NA</v>
          </cell>
          <cell r="M858">
            <v>0.05</v>
          </cell>
          <cell r="N858" t="str">
            <v>NA</v>
          </cell>
          <cell r="O858">
            <v>10</v>
          </cell>
          <cell r="P858">
            <v>10</v>
          </cell>
          <cell r="Q858">
            <v>0</v>
          </cell>
          <cell r="R858" t="str">
            <v>NA</v>
          </cell>
          <cell r="S858" t="str">
            <v>NA</v>
          </cell>
          <cell r="T858" t="str">
            <v>NA</v>
          </cell>
          <cell r="U858" t="str">
            <v>NA</v>
          </cell>
          <cell r="V858" t="str">
            <v>NA</v>
          </cell>
          <cell r="W858" t="str">
            <v>NA</v>
          </cell>
          <cell r="X858" t="str">
            <v>NA</v>
          </cell>
          <cell r="Y858" t="str">
            <v>NA</v>
          </cell>
          <cell r="Z858" t="str">
            <v>NA</v>
          </cell>
          <cell r="AA858" t="str">
            <v>NA</v>
          </cell>
          <cell r="AB858" t="str">
            <v>NA</v>
          </cell>
          <cell r="AC858" t="str">
            <v xml:space="preserve">Hand + Pitall </v>
          </cell>
          <cell r="AD858" t="str">
            <v>NA</v>
          </cell>
          <cell r="AE858" t="str">
            <v>NA</v>
          </cell>
          <cell r="AF858" t="str">
            <v>NA</v>
          </cell>
          <cell r="AG858" t="str">
            <v>NA</v>
          </cell>
          <cell r="AH858" t="str">
            <v>NA</v>
          </cell>
          <cell r="AI858" t="e">
            <v>#VALUE!</v>
          </cell>
          <cell r="AJ858" t="str">
            <v>NA</v>
          </cell>
          <cell r="AK858" t="str">
            <v>NA</v>
          </cell>
          <cell r="AL858" t="str">
            <v>NA</v>
          </cell>
          <cell r="AM858" t="str">
            <v>NA</v>
          </cell>
          <cell r="AN858" t="str">
            <v>NA</v>
          </cell>
          <cell r="AO858" t="str">
            <v>NA</v>
          </cell>
          <cell r="AP858" t="str">
            <v>NA</v>
          </cell>
          <cell r="AQ858" t="str">
            <v>NA</v>
          </cell>
          <cell r="AR858" t="str">
            <v>NA</v>
          </cell>
          <cell r="AS858" t="str">
            <v>NA</v>
          </cell>
          <cell r="AT858" t="str">
            <v>tick study bycatch</v>
          </cell>
          <cell r="AU858" t="str">
            <v>Undisturbed</v>
          </cell>
          <cell r="AV858" t="str">
            <v>NA</v>
          </cell>
          <cell r="AW858" t="str">
            <v>NA</v>
          </cell>
          <cell r="AX858" t="str">
            <v>NA</v>
          </cell>
          <cell r="AY858" t="str">
            <v>NA</v>
          </cell>
        </row>
        <row r="859">
          <cell r="A859" t="str">
            <v>Ellison_11</v>
          </cell>
          <cell r="B859" t="str">
            <v>Ellison</v>
          </cell>
          <cell r="C859" t="str">
            <v>North America</v>
          </cell>
          <cell r="D859" t="str">
            <v>rhode island</v>
          </cell>
          <cell r="E859" t="str">
            <v>NA</v>
          </cell>
          <cell r="F859" t="str">
            <v>NA</v>
          </cell>
          <cell r="G859" t="str">
            <v>Block Island; Clay Head</v>
          </cell>
          <cell r="H859" t="str">
            <v>NA</v>
          </cell>
          <cell r="I859" t="str">
            <v>NA</v>
          </cell>
          <cell r="J859">
            <v>41.181950000000001</v>
          </cell>
          <cell r="K859">
            <v>-71.584540000000004</v>
          </cell>
          <cell r="L859" t="str">
            <v>NA</v>
          </cell>
          <cell r="M859">
            <v>0.05</v>
          </cell>
          <cell r="N859" t="str">
            <v>NA</v>
          </cell>
          <cell r="O859">
            <v>13</v>
          </cell>
          <cell r="P859">
            <v>12</v>
          </cell>
          <cell r="Q859">
            <v>1</v>
          </cell>
          <cell r="R859" t="str">
            <v>NA</v>
          </cell>
          <cell r="S859" t="str">
            <v>NA</v>
          </cell>
          <cell r="T859" t="str">
            <v>NA</v>
          </cell>
          <cell r="U859" t="str">
            <v>NA</v>
          </cell>
          <cell r="V859" t="str">
            <v>NA</v>
          </cell>
          <cell r="W859" t="str">
            <v>NA</v>
          </cell>
          <cell r="X859" t="str">
            <v>NA</v>
          </cell>
          <cell r="Y859" t="str">
            <v>NA</v>
          </cell>
          <cell r="Z859" t="str">
            <v>NA</v>
          </cell>
          <cell r="AA859" t="str">
            <v>NA</v>
          </cell>
          <cell r="AB859" t="str">
            <v>NA</v>
          </cell>
          <cell r="AC859" t="str">
            <v xml:space="preserve">Hand + Pitall </v>
          </cell>
          <cell r="AD859" t="str">
            <v>NA</v>
          </cell>
          <cell r="AE859" t="str">
            <v>NA</v>
          </cell>
          <cell r="AF859" t="str">
            <v>NA</v>
          </cell>
          <cell r="AG859" t="str">
            <v>NA</v>
          </cell>
          <cell r="AH859" t="str">
            <v>NA</v>
          </cell>
          <cell r="AI859" t="e">
            <v>#VALUE!</v>
          </cell>
          <cell r="AJ859" t="str">
            <v>NA</v>
          </cell>
          <cell r="AK859" t="str">
            <v>NA</v>
          </cell>
          <cell r="AL859" t="str">
            <v>NA</v>
          </cell>
          <cell r="AM859" t="str">
            <v>NA</v>
          </cell>
          <cell r="AN859" t="str">
            <v>NA</v>
          </cell>
          <cell r="AO859" t="str">
            <v>NA</v>
          </cell>
          <cell r="AP859" t="str">
            <v>NA</v>
          </cell>
          <cell r="AQ859" t="str">
            <v>NA</v>
          </cell>
          <cell r="AR859" t="str">
            <v>NA</v>
          </cell>
          <cell r="AS859" t="str">
            <v>NA</v>
          </cell>
          <cell r="AT859" t="str">
            <v>pond edge in Sphagnum</v>
          </cell>
          <cell r="AU859" t="str">
            <v>Undisturbed</v>
          </cell>
          <cell r="AV859" t="str">
            <v>NA</v>
          </cell>
          <cell r="AW859" t="str">
            <v>NA</v>
          </cell>
          <cell r="AX859" t="str">
            <v>NA</v>
          </cell>
          <cell r="AY859" t="str">
            <v>NA</v>
          </cell>
        </row>
        <row r="860">
          <cell r="A860" t="str">
            <v>Ellison_12</v>
          </cell>
          <cell r="B860" t="str">
            <v>Ellison</v>
          </cell>
          <cell r="C860" t="str">
            <v>North America</v>
          </cell>
          <cell r="D860" t="str">
            <v>rhode island</v>
          </cell>
          <cell r="E860" t="str">
            <v>NA</v>
          </cell>
          <cell r="F860" t="str">
            <v>NA</v>
          </cell>
          <cell r="G860" t="str">
            <v>Block Island; Dodge Cemetery</v>
          </cell>
          <cell r="H860" t="str">
            <v>NA</v>
          </cell>
          <cell r="I860">
            <v>57</v>
          </cell>
          <cell r="J860">
            <v>41.166400000000003</v>
          </cell>
          <cell r="K860">
            <v>-71.596410000000006</v>
          </cell>
          <cell r="L860" t="str">
            <v>NA</v>
          </cell>
          <cell r="M860">
            <v>0.05</v>
          </cell>
          <cell r="N860" t="str">
            <v>NA</v>
          </cell>
          <cell r="O860">
            <v>1</v>
          </cell>
          <cell r="P860">
            <v>1</v>
          </cell>
          <cell r="Q860">
            <v>0</v>
          </cell>
          <cell r="R860" t="str">
            <v>NA</v>
          </cell>
          <cell r="S860" t="str">
            <v>NA</v>
          </cell>
          <cell r="T860" t="str">
            <v>NA</v>
          </cell>
          <cell r="U860" t="str">
            <v>NA</v>
          </cell>
          <cell r="V860" t="str">
            <v>NA</v>
          </cell>
          <cell r="W860" t="str">
            <v>NA</v>
          </cell>
          <cell r="X860" t="str">
            <v>NA</v>
          </cell>
          <cell r="Y860" t="str">
            <v>NA</v>
          </cell>
          <cell r="Z860" t="str">
            <v>NA</v>
          </cell>
          <cell r="AA860" t="str">
            <v>NA</v>
          </cell>
          <cell r="AB860" t="str">
            <v>NA</v>
          </cell>
          <cell r="AC860" t="str">
            <v xml:space="preserve">Hand + Pitall </v>
          </cell>
          <cell r="AD860" t="str">
            <v>NA</v>
          </cell>
          <cell r="AE860" t="str">
            <v>NA</v>
          </cell>
          <cell r="AF860" t="str">
            <v>NA</v>
          </cell>
          <cell r="AG860" t="str">
            <v>NA</v>
          </cell>
          <cell r="AH860" t="str">
            <v>NA</v>
          </cell>
          <cell r="AI860" t="e">
            <v>#VALUE!</v>
          </cell>
          <cell r="AJ860" t="str">
            <v>NA</v>
          </cell>
          <cell r="AK860" t="str">
            <v>NA</v>
          </cell>
          <cell r="AL860" t="str">
            <v>NA</v>
          </cell>
          <cell r="AM860" t="str">
            <v>NA</v>
          </cell>
          <cell r="AN860" t="str">
            <v>NA</v>
          </cell>
          <cell r="AO860" t="str">
            <v>NA</v>
          </cell>
          <cell r="AP860" t="str">
            <v>NA</v>
          </cell>
          <cell r="AQ860" t="str">
            <v>NA</v>
          </cell>
          <cell r="AR860" t="str">
            <v>NA</v>
          </cell>
          <cell r="AS860" t="str">
            <v>NA</v>
          </cell>
          <cell r="AT860" t="str">
            <v>on cemetery wall</v>
          </cell>
          <cell r="AU860" t="str">
            <v>Undisturbed</v>
          </cell>
          <cell r="AV860" t="str">
            <v>NA</v>
          </cell>
          <cell r="AW860" t="str">
            <v>NA</v>
          </cell>
          <cell r="AX860" t="str">
            <v>NA</v>
          </cell>
          <cell r="AY860" t="str">
            <v>NA</v>
          </cell>
        </row>
        <row r="861">
          <cell r="A861" t="str">
            <v>Ellison_13</v>
          </cell>
          <cell r="B861" t="str">
            <v>Ellison</v>
          </cell>
          <cell r="C861" t="str">
            <v>North America</v>
          </cell>
          <cell r="D861" t="str">
            <v>rhode island</v>
          </cell>
          <cell r="E861" t="str">
            <v>NA</v>
          </cell>
          <cell r="F861" t="str">
            <v>NA</v>
          </cell>
          <cell r="G861" t="str">
            <v>Block Island; Gracie's Cove Beach</v>
          </cell>
          <cell r="H861" t="str">
            <v>NA</v>
          </cell>
          <cell r="I861">
            <v>1</v>
          </cell>
          <cell r="J861">
            <v>41.182949999999998</v>
          </cell>
          <cell r="K861">
            <v>-71.602779999999996</v>
          </cell>
          <cell r="L861" t="str">
            <v>NA</v>
          </cell>
          <cell r="M861">
            <v>0.05</v>
          </cell>
          <cell r="N861" t="str">
            <v>NA</v>
          </cell>
          <cell r="O861">
            <v>7</v>
          </cell>
          <cell r="P861">
            <v>6</v>
          </cell>
          <cell r="Q861">
            <v>1</v>
          </cell>
          <cell r="R861" t="str">
            <v>NA</v>
          </cell>
          <cell r="S861" t="str">
            <v>NA</v>
          </cell>
          <cell r="T861" t="str">
            <v>NA</v>
          </cell>
          <cell r="U861" t="str">
            <v>NA</v>
          </cell>
          <cell r="V861" t="str">
            <v>NA</v>
          </cell>
          <cell r="W861" t="str">
            <v>NA</v>
          </cell>
          <cell r="X861" t="str">
            <v>NA</v>
          </cell>
          <cell r="Y861" t="str">
            <v>NA</v>
          </cell>
          <cell r="Z861" t="str">
            <v>NA</v>
          </cell>
          <cell r="AA861" t="str">
            <v>NA</v>
          </cell>
          <cell r="AB861" t="str">
            <v>NA</v>
          </cell>
          <cell r="AC861" t="str">
            <v xml:space="preserve">Hand + Pitall </v>
          </cell>
          <cell r="AD861" t="str">
            <v>NA</v>
          </cell>
          <cell r="AE861" t="str">
            <v>NA</v>
          </cell>
          <cell r="AF861" t="str">
            <v>NA</v>
          </cell>
          <cell r="AG861" t="str">
            <v>NA</v>
          </cell>
          <cell r="AH861" t="str">
            <v>NA</v>
          </cell>
          <cell r="AI861" t="e">
            <v>#VALUE!</v>
          </cell>
          <cell r="AJ861" t="str">
            <v>NA</v>
          </cell>
          <cell r="AK861" t="str">
            <v>NA</v>
          </cell>
          <cell r="AL861" t="str">
            <v>NA</v>
          </cell>
          <cell r="AM861" t="str">
            <v>NA</v>
          </cell>
          <cell r="AN861" t="str">
            <v>NA</v>
          </cell>
          <cell r="AO861" t="str">
            <v>NA</v>
          </cell>
          <cell r="AP861" t="str">
            <v>NA</v>
          </cell>
          <cell r="AQ861" t="str">
            <v>NA</v>
          </cell>
          <cell r="AR861" t="str">
            <v>NA</v>
          </cell>
          <cell r="AS861" t="str">
            <v>NA</v>
          </cell>
          <cell r="AT861" t="str">
            <v>in letter atop dune</v>
          </cell>
          <cell r="AU861" t="str">
            <v>Undisturbed</v>
          </cell>
          <cell r="AV861" t="str">
            <v>NA</v>
          </cell>
          <cell r="AW861" t="str">
            <v>NA</v>
          </cell>
          <cell r="AX861" t="str">
            <v>NA</v>
          </cell>
          <cell r="AY861" t="str">
            <v>NA</v>
          </cell>
        </row>
        <row r="862">
          <cell r="A862" t="str">
            <v>Ellison_14</v>
          </cell>
          <cell r="B862" t="str">
            <v>Ellison</v>
          </cell>
          <cell r="C862" t="str">
            <v>North America</v>
          </cell>
          <cell r="D862" t="str">
            <v>rhode island</v>
          </cell>
          <cell r="E862" t="str">
            <v>NA</v>
          </cell>
          <cell r="F862" t="str">
            <v>NA</v>
          </cell>
          <cell r="G862" t="str">
            <v>Block Island; High Street</v>
          </cell>
          <cell r="H862" t="str">
            <v>NA</v>
          </cell>
          <cell r="I862" t="str">
            <v>NA</v>
          </cell>
          <cell r="J862">
            <v>41.169690000000003</v>
          </cell>
          <cell r="K862">
            <v>-71.558070000000001</v>
          </cell>
          <cell r="L862" t="str">
            <v>NA</v>
          </cell>
          <cell r="M862">
            <v>0.05</v>
          </cell>
          <cell r="N862" t="str">
            <v>NA</v>
          </cell>
          <cell r="O862">
            <v>3</v>
          </cell>
          <cell r="P862">
            <v>2</v>
          </cell>
          <cell r="Q862">
            <v>1</v>
          </cell>
          <cell r="R862" t="str">
            <v>NA</v>
          </cell>
          <cell r="S862" t="str">
            <v>NA</v>
          </cell>
          <cell r="T862" t="str">
            <v>NA</v>
          </cell>
          <cell r="U862" t="str">
            <v>NA</v>
          </cell>
          <cell r="V862" t="str">
            <v>NA</v>
          </cell>
          <cell r="W862" t="str">
            <v>NA</v>
          </cell>
          <cell r="X862" t="str">
            <v>NA</v>
          </cell>
          <cell r="Y862" t="str">
            <v>NA</v>
          </cell>
          <cell r="Z862" t="str">
            <v>NA</v>
          </cell>
          <cell r="AA862" t="str">
            <v>NA</v>
          </cell>
          <cell r="AB862" t="str">
            <v>NA</v>
          </cell>
          <cell r="AC862" t="str">
            <v xml:space="preserve">Hand + Pitall </v>
          </cell>
          <cell r="AD862" t="str">
            <v>NA</v>
          </cell>
          <cell r="AE862" t="str">
            <v>NA</v>
          </cell>
          <cell r="AF862" t="str">
            <v>NA</v>
          </cell>
          <cell r="AG862" t="str">
            <v>NA</v>
          </cell>
          <cell r="AH862" t="str">
            <v>NA</v>
          </cell>
          <cell r="AI862" t="e">
            <v>#VALUE!</v>
          </cell>
          <cell r="AJ862" t="str">
            <v>NA</v>
          </cell>
          <cell r="AK862" t="str">
            <v>NA</v>
          </cell>
          <cell r="AL862" t="str">
            <v>NA</v>
          </cell>
          <cell r="AM862" t="str">
            <v>NA</v>
          </cell>
          <cell r="AN862" t="str">
            <v>NA</v>
          </cell>
          <cell r="AO862" t="str">
            <v>NA</v>
          </cell>
          <cell r="AP862" t="str">
            <v>NA</v>
          </cell>
          <cell r="AQ862" t="str">
            <v>NA</v>
          </cell>
          <cell r="AR862" t="str">
            <v>NA</v>
          </cell>
          <cell r="AS862" t="str">
            <v>NA</v>
          </cell>
          <cell r="AT862" t="str">
            <v>on deck at TNC office</v>
          </cell>
          <cell r="AU862" t="str">
            <v>Undisturbed</v>
          </cell>
          <cell r="AV862" t="str">
            <v>NA</v>
          </cell>
          <cell r="AW862" t="str">
            <v>NA</v>
          </cell>
          <cell r="AX862" t="str">
            <v>NA</v>
          </cell>
          <cell r="AY862" t="str">
            <v>NA</v>
          </cell>
        </row>
        <row r="863">
          <cell r="A863" t="str">
            <v>Ellison_15</v>
          </cell>
          <cell r="B863" t="str">
            <v>Ellison</v>
          </cell>
          <cell r="C863" t="str">
            <v>North America</v>
          </cell>
          <cell r="D863" t="str">
            <v>rhode island</v>
          </cell>
          <cell r="E863" t="str">
            <v>NA</v>
          </cell>
          <cell r="F863" t="str">
            <v>NA</v>
          </cell>
          <cell r="G863" t="str">
            <v>Block Island; Nathan Mott Park</v>
          </cell>
          <cell r="H863" t="str">
            <v>NA</v>
          </cell>
          <cell r="I863">
            <v>23</v>
          </cell>
          <cell r="J863">
            <v>41.167830000000002</v>
          </cell>
          <cell r="K863">
            <v>-71.591350000000006</v>
          </cell>
          <cell r="L863" t="str">
            <v>NA</v>
          </cell>
          <cell r="M863">
            <v>0.05</v>
          </cell>
          <cell r="N863" t="str">
            <v>NA</v>
          </cell>
          <cell r="O863">
            <v>7</v>
          </cell>
          <cell r="P863">
            <v>7</v>
          </cell>
          <cell r="Q863">
            <v>0</v>
          </cell>
          <cell r="R863" t="str">
            <v>NA</v>
          </cell>
          <cell r="S863" t="str">
            <v>NA</v>
          </cell>
          <cell r="T863" t="str">
            <v>NA</v>
          </cell>
          <cell r="U863" t="str">
            <v>NA</v>
          </cell>
          <cell r="V863" t="str">
            <v>NA</v>
          </cell>
          <cell r="W863" t="str">
            <v>NA</v>
          </cell>
          <cell r="X863" t="str">
            <v>NA</v>
          </cell>
          <cell r="Y863" t="str">
            <v>NA</v>
          </cell>
          <cell r="Z863" t="str">
            <v>NA</v>
          </cell>
          <cell r="AA863" t="str">
            <v>NA</v>
          </cell>
          <cell r="AB863" t="str">
            <v>NA</v>
          </cell>
          <cell r="AC863" t="str">
            <v xml:space="preserve">Hand + Pitall </v>
          </cell>
          <cell r="AD863" t="str">
            <v>NA</v>
          </cell>
          <cell r="AE863" t="str">
            <v>NA</v>
          </cell>
          <cell r="AF863" t="str">
            <v>NA</v>
          </cell>
          <cell r="AG863" t="str">
            <v>NA</v>
          </cell>
          <cell r="AH863" t="str">
            <v>NA</v>
          </cell>
          <cell r="AI863" t="e">
            <v>#VALUE!</v>
          </cell>
          <cell r="AJ863" t="str">
            <v>NA</v>
          </cell>
          <cell r="AK863" t="str">
            <v>NA</v>
          </cell>
          <cell r="AL863" t="str">
            <v>NA</v>
          </cell>
          <cell r="AM863" t="str">
            <v>NA</v>
          </cell>
          <cell r="AN863" t="str">
            <v>NA</v>
          </cell>
          <cell r="AO863" t="str">
            <v>NA</v>
          </cell>
          <cell r="AP863" t="str">
            <v>NA</v>
          </cell>
          <cell r="AQ863" t="str">
            <v>NA</v>
          </cell>
          <cell r="AR863" t="str">
            <v>NA</v>
          </cell>
          <cell r="AS863" t="str">
            <v>NA</v>
          </cell>
          <cell r="AT863" t="str">
            <v>open field on trail</v>
          </cell>
          <cell r="AU863" t="str">
            <v>Undisturbed</v>
          </cell>
          <cell r="AV863" t="str">
            <v>NA</v>
          </cell>
          <cell r="AW863" t="str">
            <v>NA</v>
          </cell>
          <cell r="AX863" t="str">
            <v>NA</v>
          </cell>
          <cell r="AY863" t="str">
            <v>NA</v>
          </cell>
        </row>
        <row r="864">
          <cell r="A864" t="str">
            <v>Ellison_16</v>
          </cell>
          <cell r="B864" t="str">
            <v>Ellison</v>
          </cell>
          <cell r="C864" t="str">
            <v>North America</v>
          </cell>
          <cell r="D864" t="str">
            <v>rhode island</v>
          </cell>
          <cell r="E864" t="str">
            <v>NA</v>
          </cell>
          <cell r="F864" t="str">
            <v>NA</v>
          </cell>
          <cell r="G864" t="str">
            <v>Block Island; Turnip Farm</v>
          </cell>
          <cell r="H864" t="str">
            <v>NA</v>
          </cell>
          <cell r="I864">
            <v>57</v>
          </cell>
          <cell r="J864">
            <v>41.16816</v>
          </cell>
          <cell r="K864">
            <v>-71.591930000000005</v>
          </cell>
          <cell r="L864" t="str">
            <v>NA</v>
          </cell>
          <cell r="M864">
            <v>0.05</v>
          </cell>
          <cell r="N864" t="str">
            <v>NA</v>
          </cell>
          <cell r="O864">
            <v>11</v>
          </cell>
          <cell r="P864">
            <v>10</v>
          </cell>
          <cell r="Q864">
            <v>1</v>
          </cell>
          <cell r="R864" t="str">
            <v>NA</v>
          </cell>
          <cell r="S864" t="str">
            <v>NA</v>
          </cell>
          <cell r="T864" t="str">
            <v>NA</v>
          </cell>
          <cell r="U864" t="str">
            <v>NA</v>
          </cell>
          <cell r="V864" t="str">
            <v>NA</v>
          </cell>
          <cell r="W864" t="str">
            <v>NA</v>
          </cell>
          <cell r="X864" t="str">
            <v>NA</v>
          </cell>
          <cell r="Y864" t="str">
            <v>NA</v>
          </cell>
          <cell r="Z864" t="str">
            <v>NA</v>
          </cell>
          <cell r="AA864" t="str">
            <v>NA</v>
          </cell>
          <cell r="AB864" t="str">
            <v>NA</v>
          </cell>
          <cell r="AC864" t="str">
            <v xml:space="preserve">Hand + Pitall </v>
          </cell>
          <cell r="AD864" t="str">
            <v>NA</v>
          </cell>
          <cell r="AE864" t="str">
            <v>NA</v>
          </cell>
          <cell r="AF864" t="str">
            <v>NA</v>
          </cell>
          <cell r="AG864" t="str">
            <v>NA</v>
          </cell>
          <cell r="AH864" t="str">
            <v>NA</v>
          </cell>
          <cell r="AI864" t="e">
            <v>#VALUE!</v>
          </cell>
          <cell r="AJ864" t="str">
            <v>NA</v>
          </cell>
          <cell r="AK864" t="str">
            <v>NA</v>
          </cell>
          <cell r="AL864" t="str">
            <v>NA</v>
          </cell>
          <cell r="AM864" t="str">
            <v>NA</v>
          </cell>
          <cell r="AN864" t="str">
            <v>NA</v>
          </cell>
          <cell r="AO864" t="str">
            <v>NA</v>
          </cell>
          <cell r="AP864" t="str">
            <v>NA</v>
          </cell>
          <cell r="AQ864" t="str">
            <v>NA</v>
          </cell>
          <cell r="AR864" t="str">
            <v>NA</v>
          </cell>
          <cell r="AS864" t="str">
            <v>NA</v>
          </cell>
          <cell r="AT864" t="str">
            <v>in path on open hilltop</v>
          </cell>
          <cell r="AU864" t="str">
            <v>Undisturbed</v>
          </cell>
          <cell r="AV864" t="str">
            <v>NA</v>
          </cell>
          <cell r="AW864" t="str">
            <v>NA</v>
          </cell>
          <cell r="AX864" t="str">
            <v>NA</v>
          </cell>
          <cell r="AY864" t="str">
            <v>NA</v>
          </cell>
        </row>
        <row r="865">
          <cell r="A865" t="str">
            <v>Ellison_17</v>
          </cell>
          <cell r="B865" t="str">
            <v>Ellison</v>
          </cell>
          <cell r="C865" t="str">
            <v>North America</v>
          </cell>
          <cell r="D865" t="str">
            <v>rhode island</v>
          </cell>
          <cell r="E865" t="str">
            <v>NA</v>
          </cell>
          <cell r="F865" t="str">
            <v>NA</v>
          </cell>
          <cell r="G865" t="str">
            <v>Block Island; West Side Road</v>
          </cell>
          <cell r="H865" t="str">
            <v>NA</v>
          </cell>
          <cell r="I865" t="str">
            <v>NA</v>
          </cell>
          <cell r="J865">
            <v>41.166580000000003</v>
          </cell>
          <cell r="K865">
            <v>-71.600499999999997</v>
          </cell>
          <cell r="L865" t="str">
            <v>NA</v>
          </cell>
          <cell r="M865">
            <v>0.05</v>
          </cell>
          <cell r="N865" t="str">
            <v>NA</v>
          </cell>
          <cell r="O865">
            <v>3</v>
          </cell>
          <cell r="P865">
            <v>3</v>
          </cell>
          <cell r="Q865">
            <v>0</v>
          </cell>
          <cell r="R865" t="str">
            <v>NA</v>
          </cell>
          <cell r="S865" t="str">
            <v>NA</v>
          </cell>
          <cell r="T865" t="str">
            <v>NA</v>
          </cell>
          <cell r="U865" t="str">
            <v>NA</v>
          </cell>
          <cell r="V865" t="str">
            <v>NA</v>
          </cell>
          <cell r="W865" t="str">
            <v>NA</v>
          </cell>
          <cell r="X865" t="str">
            <v>NA</v>
          </cell>
          <cell r="Y865" t="str">
            <v>NA</v>
          </cell>
          <cell r="Z865" t="str">
            <v>NA</v>
          </cell>
          <cell r="AA865" t="str">
            <v>NA</v>
          </cell>
          <cell r="AB865" t="str">
            <v>NA</v>
          </cell>
          <cell r="AC865" t="str">
            <v xml:space="preserve">Hand + Pitall </v>
          </cell>
          <cell r="AD865" t="str">
            <v>NA</v>
          </cell>
          <cell r="AE865" t="str">
            <v>NA</v>
          </cell>
          <cell r="AF865" t="str">
            <v>NA</v>
          </cell>
          <cell r="AG865" t="str">
            <v>NA</v>
          </cell>
          <cell r="AH865" t="str">
            <v>NA</v>
          </cell>
          <cell r="AI865" t="e">
            <v>#VALUE!</v>
          </cell>
          <cell r="AJ865" t="str">
            <v>NA</v>
          </cell>
          <cell r="AK865" t="str">
            <v>NA</v>
          </cell>
          <cell r="AL865" t="str">
            <v>NA</v>
          </cell>
          <cell r="AM865" t="str">
            <v>NA</v>
          </cell>
          <cell r="AN865" t="str">
            <v>NA</v>
          </cell>
          <cell r="AO865" t="str">
            <v>NA</v>
          </cell>
          <cell r="AP865" t="str">
            <v>NA</v>
          </cell>
          <cell r="AQ865" t="str">
            <v>NA</v>
          </cell>
          <cell r="AR865" t="str">
            <v>NA</v>
          </cell>
          <cell r="AS865" t="str">
            <v>NA</v>
          </cell>
          <cell r="AT865" t="str">
            <v>roadside</v>
          </cell>
          <cell r="AU865" t="str">
            <v>Undisturbed</v>
          </cell>
          <cell r="AV865" t="str">
            <v>NA</v>
          </cell>
          <cell r="AW865" t="str">
            <v>NA</v>
          </cell>
          <cell r="AX865" t="str">
            <v>NA</v>
          </cell>
          <cell r="AY865" t="str">
            <v>NA</v>
          </cell>
        </row>
        <row r="866">
          <cell r="A866" t="str">
            <v>Ellison_18</v>
          </cell>
          <cell r="B866" t="str">
            <v>Ellison</v>
          </cell>
          <cell r="C866" t="str">
            <v>North America</v>
          </cell>
          <cell r="D866" t="str">
            <v>Newfoundland</v>
          </cell>
          <cell r="E866" t="str">
            <v>NA</v>
          </cell>
          <cell r="F866" t="str">
            <v>NA</v>
          </cell>
          <cell r="G866" t="str">
            <v>Blow Me Down River</v>
          </cell>
          <cell r="H866" t="str">
            <v>NA</v>
          </cell>
          <cell r="I866">
            <v>10</v>
          </cell>
          <cell r="J866">
            <v>49.061</v>
          </cell>
          <cell r="K866">
            <v>-58.225000000000001</v>
          </cell>
          <cell r="L866" t="str">
            <v>NA</v>
          </cell>
          <cell r="M866">
            <v>0.05</v>
          </cell>
          <cell r="N866" t="str">
            <v>NA</v>
          </cell>
          <cell r="O866">
            <v>1</v>
          </cell>
          <cell r="P866">
            <v>1</v>
          </cell>
          <cell r="Q866">
            <v>0</v>
          </cell>
          <cell r="R866" t="str">
            <v>NA</v>
          </cell>
          <cell r="S866" t="str">
            <v>NA</v>
          </cell>
          <cell r="T866" t="str">
            <v>NA</v>
          </cell>
          <cell r="U866" t="str">
            <v>NA</v>
          </cell>
          <cell r="V866" t="str">
            <v>NA</v>
          </cell>
          <cell r="W866" t="str">
            <v>NA</v>
          </cell>
          <cell r="X866" t="str">
            <v>NA</v>
          </cell>
          <cell r="Y866" t="str">
            <v>NA</v>
          </cell>
          <cell r="Z866" t="str">
            <v>NA</v>
          </cell>
          <cell r="AA866" t="str">
            <v>NA</v>
          </cell>
          <cell r="AB866" t="str">
            <v>NA</v>
          </cell>
          <cell r="AC866" t="str">
            <v>Hand</v>
          </cell>
          <cell r="AD866" t="str">
            <v>NA</v>
          </cell>
          <cell r="AE866" t="str">
            <v>NA</v>
          </cell>
          <cell r="AF866" t="str">
            <v>NA</v>
          </cell>
          <cell r="AG866" t="str">
            <v>NA</v>
          </cell>
          <cell r="AH866" t="str">
            <v>NA</v>
          </cell>
          <cell r="AI866" t="e">
            <v>#VALUE!</v>
          </cell>
          <cell r="AJ866" t="str">
            <v>NA</v>
          </cell>
          <cell r="AK866" t="str">
            <v>NA</v>
          </cell>
          <cell r="AL866" t="str">
            <v>NA</v>
          </cell>
          <cell r="AM866" t="str">
            <v>NA</v>
          </cell>
          <cell r="AN866" t="str">
            <v>NA</v>
          </cell>
          <cell r="AO866" t="str">
            <v>NA</v>
          </cell>
          <cell r="AP866" t="str">
            <v>NA</v>
          </cell>
          <cell r="AQ866" t="str">
            <v>NA</v>
          </cell>
          <cell r="AR866" t="str">
            <v>NA</v>
          </cell>
          <cell r="AS866" t="str">
            <v>NA</v>
          </cell>
          <cell r="AT866" t="str">
            <v>among rocks on riverbank</v>
          </cell>
          <cell r="AU866" t="str">
            <v>Undisturbed</v>
          </cell>
          <cell r="AV866" t="str">
            <v>NA</v>
          </cell>
          <cell r="AW866" t="str">
            <v>NA</v>
          </cell>
          <cell r="AX866" t="str">
            <v>NA</v>
          </cell>
          <cell r="AY866" t="str">
            <v>NA</v>
          </cell>
        </row>
        <row r="867">
          <cell r="A867" t="str">
            <v>Ellison_19</v>
          </cell>
          <cell r="B867" t="str">
            <v>Ellison</v>
          </cell>
          <cell r="C867" t="str">
            <v>North America</v>
          </cell>
          <cell r="D867">
            <v>0</v>
          </cell>
          <cell r="E867" t="str">
            <v>NA</v>
          </cell>
          <cell r="F867" t="str">
            <v>NA</v>
          </cell>
          <cell r="G867" t="str">
            <v>Boston Nature Center</v>
          </cell>
          <cell r="H867" t="str">
            <v>NA</v>
          </cell>
          <cell r="I867">
            <v>23</v>
          </cell>
          <cell r="J867">
            <v>42.29</v>
          </cell>
          <cell r="K867">
            <v>-71.099999999999994</v>
          </cell>
          <cell r="L867" t="str">
            <v>NA</v>
          </cell>
          <cell r="M867">
            <v>0.05</v>
          </cell>
          <cell r="N867" t="str">
            <v>NA</v>
          </cell>
          <cell r="O867">
            <v>8</v>
          </cell>
          <cell r="P867">
            <v>7</v>
          </cell>
          <cell r="Q867">
            <v>1</v>
          </cell>
          <cell r="R867" t="str">
            <v>NA</v>
          </cell>
          <cell r="S867" t="str">
            <v>NA</v>
          </cell>
          <cell r="T867" t="str">
            <v>NA</v>
          </cell>
          <cell r="U867" t="str">
            <v>NA</v>
          </cell>
          <cell r="V867" t="str">
            <v>NA</v>
          </cell>
          <cell r="W867" t="str">
            <v>NA</v>
          </cell>
          <cell r="X867" t="str">
            <v>NA</v>
          </cell>
          <cell r="Y867" t="str">
            <v>NA</v>
          </cell>
          <cell r="Z867" t="str">
            <v>NA</v>
          </cell>
          <cell r="AA867" t="str">
            <v>NA</v>
          </cell>
          <cell r="AB867" t="str">
            <v>NA</v>
          </cell>
          <cell r="AC867" t="str">
            <v>Hand</v>
          </cell>
          <cell r="AD867" t="str">
            <v>NA</v>
          </cell>
          <cell r="AE867" t="str">
            <v>NA</v>
          </cell>
          <cell r="AF867" t="str">
            <v>NA</v>
          </cell>
          <cell r="AG867" t="str">
            <v>NA</v>
          </cell>
          <cell r="AH867" t="str">
            <v>NA</v>
          </cell>
          <cell r="AI867" t="e">
            <v>#VALUE!</v>
          </cell>
          <cell r="AJ867" t="str">
            <v>NA</v>
          </cell>
          <cell r="AK867" t="str">
            <v>NA</v>
          </cell>
          <cell r="AL867" t="str">
            <v>NA</v>
          </cell>
          <cell r="AM867" t="str">
            <v>NA</v>
          </cell>
          <cell r="AN867" t="str">
            <v>NA</v>
          </cell>
          <cell r="AO867" t="str">
            <v>NA</v>
          </cell>
          <cell r="AP867" t="str">
            <v>NA</v>
          </cell>
          <cell r="AQ867" t="str">
            <v>NA</v>
          </cell>
          <cell r="AR867" t="str">
            <v>NA</v>
          </cell>
          <cell r="AS867" t="str">
            <v>NA</v>
          </cell>
          <cell r="AT867" t="str">
            <v>Cultural Grassland</v>
          </cell>
          <cell r="AU867" t="str">
            <v>Undisturbed</v>
          </cell>
          <cell r="AV867" t="str">
            <v>NA</v>
          </cell>
          <cell r="AW867" t="str">
            <v>NA</v>
          </cell>
          <cell r="AX867" t="str">
            <v>NA</v>
          </cell>
          <cell r="AY867" t="str">
            <v>NA</v>
          </cell>
        </row>
        <row r="868">
          <cell r="A868" t="str">
            <v>Ellison_20</v>
          </cell>
          <cell r="B868" t="str">
            <v>Ellison</v>
          </cell>
          <cell r="C868" t="str">
            <v>North America</v>
          </cell>
          <cell r="D868" t="str">
            <v>MA</v>
          </cell>
          <cell r="E868" t="str">
            <v>NA</v>
          </cell>
          <cell r="F868" t="str">
            <v>NA</v>
          </cell>
          <cell r="G868" t="str">
            <v>Bourne-Hadley</v>
          </cell>
          <cell r="H868" t="str">
            <v>NA</v>
          </cell>
          <cell r="I868" t="str">
            <v>NA</v>
          </cell>
          <cell r="J868">
            <v>42.56</v>
          </cell>
          <cell r="K868">
            <v>-72.09</v>
          </cell>
          <cell r="L868" t="str">
            <v>NA</v>
          </cell>
          <cell r="M868">
            <v>0.05</v>
          </cell>
          <cell r="N868" t="str">
            <v>NA</v>
          </cell>
          <cell r="O868">
            <v>18</v>
          </cell>
          <cell r="P868">
            <v>18</v>
          </cell>
          <cell r="Q868">
            <v>18</v>
          </cell>
          <cell r="R868" t="str">
            <v>NA</v>
          </cell>
          <cell r="S868" t="str">
            <v>NA</v>
          </cell>
          <cell r="T868" t="str">
            <v>NA</v>
          </cell>
          <cell r="U868" t="str">
            <v>NA</v>
          </cell>
          <cell r="V868" t="str">
            <v>NA</v>
          </cell>
          <cell r="W868" t="str">
            <v>NA</v>
          </cell>
          <cell r="X868" t="str">
            <v>NA</v>
          </cell>
          <cell r="Y868" t="str">
            <v>NA</v>
          </cell>
          <cell r="Z868" t="str">
            <v>NA</v>
          </cell>
          <cell r="AA868" t="str">
            <v>NA</v>
          </cell>
          <cell r="AB868" t="str">
            <v>NA</v>
          </cell>
          <cell r="AC868" t="str">
            <v>Pitfall + Bait</v>
          </cell>
          <cell r="AD868" t="str">
            <v>traps were arrayed in a 5 x 5 grid with 2-m spacing</v>
          </cell>
          <cell r="AE868" t="str">
            <v>NA</v>
          </cell>
          <cell r="AF868" t="str">
            <v>NA</v>
          </cell>
          <cell r="AG868" t="str">
            <v>NA</v>
          </cell>
          <cell r="AH868" t="str">
            <v>NA</v>
          </cell>
          <cell r="AI868" t="e">
            <v>#VALUE!</v>
          </cell>
          <cell r="AJ868" t="str">
            <v>NA</v>
          </cell>
          <cell r="AK868" t="str">
            <v>NA</v>
          </cell>
          <cell r="AL868" t="str">
            <v>NA</v>
          </cell>
          <cell r="AM868" t="str">
            <v>NA</v>
          </cell>
          <cell r="AN868" t="str">
            <v>NA</v>
          </cell>
          <cell r="AO868" t="str">
            <v>NA</v>
          </cell>
          <cell r="AP868" t="str">
            <v>NA</v>
          </cell>
          <cell r="AQ868" t="str">
            <v>NA</v>
          </cell>
          <cell r="AR868" t="str">
            <v>NA</v>
          </cell>
          <cell r="AS868" t="str">
            <v>NA</v>
          </cell>
          <cell r="AT868" t="str">
            <v>bog</v>
          </cell>
          <cell r="AU868" t="str">
            <v>Undisturbed</v>
          </cell>
          <cell r="AV868" t="str">
            <v>NA</v>
          </cell>
          <cell r="AW868" t="str">
            <v>NA</v>
          </cell>
          <cell r="AX868" t="str">
            <v>NA</v>
          </cell>
          <cell r="AY868" t="str">
            <v>NA</v>
          </cell>
        </row>
        <row r="869">
          <cell r="A869" t="str">
            <v>Ellison_21</v>
          </cell>
          <cell r="B869" t="str">
            <v>Ellison</v>
          </cell>
          <cell r="C869" t="str">
            <v>North America</v>
          </cell>
          <cell r="D869">
            <v>0</v>
          </cell>
          <cell r="E869" t="str">
            <v>NA</v>
          </cell>
          <cell r="F869" t="str">
            <v>NA</v>
          </cell>
          <cell r="G869" t="str">
            <v>Broad Meadow Brook</v>
          </cell>
          <cell r="H869" t="str">
            <v>NA</v>
          </cell>
          <cell r="I869">
            <v>135</v>
          </cell>
          <cell r="J869">
            <v>42.23</v>
          </cell>
          <cell r="K869">
            <v>-71.77</v>
          </cell>
          <cell r="L869" t="str">
            <v>NA</v>
          </cell>
          <cell r="M869">
            <v>0.05</v>
          </cell>
          <cell r="N869" t="str">
            <v>NA</v>
          </cell>
          <cell r="O869">
            <v>14</v>
          </cell>
          <cell r="P869">
            <v>14</v>
          </cell>
          <cell r="Q869">
            <v>0</v>
          </cell>
          <cell r="R869" t="str">
            <v>NA</v>
          </cell>
          <cell r="S869" t="str">
            <v>NA</v>
          </cell>
          <cell r="T869" t="str">
            <v>NA</v>
          </cell>
          <cell r="U869" t="str">
            <v>NA</v>
          </cell>
          <cell r="V869" t="str">
            <v>NA</v>
          </cell>
          <cell r="W869" t="str">
            <v>NA</v>
          </cell>
          <cell r="X869" t="str">
            <v>NA</v>
          </cell>
          <cell r="Y869" t="str">
            <v>NA</v>
          </cell>
          <cell r="Z869" t="str">
            <v>NA</v>
          </cell>
          <cell r="AA869" t="str">
            <v>NA</v>
          </cell>
          <cell r="AB869" t="str">
            <v>NA</v>
          </cell>
          <cell r="AC869" t="str">
            <v xml:space="preserve">Hand + leaf litter </v>
          </cell>
          <cell r="AD869" t="str">
            <v>NA</v>
          </cell>
          <cell r="AE869" t="str">
            <v>NA</v>
          </cell>
          <cell r="AF869" t="str">
            <v>NA</v>
          </cell>
          <cell r="AG869" t="str">
            <v>NA</v>
          </cell>
          <cell r="AH869" t="str">
            <v>NA</v>
          </cell>
          <cell r="AI869" t="e">
            <v>#VALUE!</v>
          </cell>
          <cell r="AJ869" t="str">
            <v>NA</v>
          </cell>
          <cell r="AK869" t="str">
            <v>NA</v>
          </cell>
          <cell r="AL869" t="str">
            <v>NA</v>
          </cell>
          <cell r="AM869" t="str">
            <v>NA</v>
          </cell>
          <cell r="AN869" t="str">
            <v>NA</v>
          </cell>
          <cell r="AO869" t="str">
            <v>NA</v>
          </cell>
          <cell r="AP869" t="str">
            <v>NA</v>
          </cell>
          <cell r="AQ869" t="str">
            <v>NA</v>
          </cell>
          <cell r="AR869" t="str">
            <v>NA</v>
          </cell>
          <cell r="AS869" t="str">
            <v>NA</v>
          </cell>
          <cell r="AT869" t="str">
            <v>Oak/Hickory Forest</v>
          </cell>
          <cell r="AU869" t="str">
            <v>Undisturbed</v>
          </cell>
          <cell r="AV869" t="str">
            <v>NA</v>
          </cell>
          <cell r="AW869" t="str">
            <v>NA</v>
          </cell>
          <cell r="AX869" t="str">
            <v>NA</v>
          </cell>
          <cell r="AY869" t="str">
            <v>NA</v>
          </cell>
        </row>
        <row r="870">
          <cell r="A870" t="str">
            <v>Ellison_22</v>
          </cell>
          <cell r="B870" t="str">
            <v>Ellison</v>
          </cell>
          <cell r="C870" t="str">
            <v>North America</v>
          </cell>
          <cell r="D870">
            <v>0</v>
          </cell>
          <cell r="E870" t="str">
            <v>NA</v>
          </cell>
          <cell r="F870" t="str">
            <v>NA</v>
          </cell>
          <cell r="G870" t="str">
            <v>Brooks Woodland</v>
          </cell>
          <cell r="H870" t="str">
            <v>NA</v>
          </cell>
          <cell r="I870">
            <v>298</v>
          </cell>
          <cell r="J870">
            <v>42.49</v>
          </cell>
          <cell r="K870">
            <v>-72.16</v>
          </cell>
          <cell r="L870" t="str">
            <v>NA</v>
          </cell>
          <cell r="M870">
            <v>0.05</v>
          </cell>
          <cell r="N870" t="str">
            <v>NA</v>
          </cell>
          <cell r="O870">
            <v>19</v>
          </cell>
          <cell r="P870">
            <v>19</v>
          </cell>
          <cell r="Q870">
            <v>0</v>
          </cell>
          <cell r="R870" t="str">
            <v>NA</v>
          </cell>
          <cell r="S870" t="str">
            <v>NA</v>
          </cell>
          <cell r="T870" t="str">
            <v>NA</v>
          </cell>
          <cell r="U870" t="str">
            <v>NA</v>
          </cell>
          <cell r="V870" t="str">
            <v>NA</v>
          </cell>
          <cell r="W870" t="str">
            <v>NA</v>
          </cell>
          <cell r="X870" t="str">
            <v>NA</v>
          </cell>
          <cell r="Y870" t="str">
            <v>NA</v>
          </cell>
          <cell r="Z870" t="str">
            <v>NA</v>
          </cell>
          <cell r="AA870" t="str">
            <v>NA</v>
          </cell>
          <cell r="AB870" t="str">
            <v>NA</v>
          </cell>
          <cell r="AC870" t="str">
            <v xml:space="preserve">Hand + leaf litter </v>
          </cell>
          <cell r="AD870" t="str">
            <v>NA</v>
          </cell>
          <cell r="AE870" t="str">
            <v>NA</v>
          </cell>
          <cell r="AF870" t="str">
            <v>NA</v>
          </cell>
          <cell r="AG870" t="str">
            <v>NA</v>
          </cell>
          <cell r="AH870" t="str">
            <v>NA</v>
          </cell>
          <cell r="AI870" t="e">
            <v>#VALUE!</v>
          </cell>
          <cell r="AJ870" t="str">
            <v>NA</v>
          </cell>
          <cell r="AK870" t="str">
            <v>NA</v>
          </cell>
          <cell r="AL870" t="str">
            <v>NA</v>
          </cell>
          <cell r="AM870" t="str">
            <v>NA</v>
          </cell>
          <cell r="AN870" t="str">
            <v>NA</v>
          </cell>
          <cell r="AO870" t="str">
            <v>NA</v>
          </cell>
          <cell r="AP870" t="str">
            <v>NA</v>
          </cell>
          <cell r="AQ870" t="str">
            <v>NA</v>
          </cell>
          <cell r="AR870" t="str">
            <v>NA</v>
          </cell>
          <cell r="AS870" t="str">
            <v>NA</v>
          </cell>
          <cell r="AT870" t="str">
            <v>Rich Mesic Forest</v>
          </cell>
          <cell r="AU870" t="str">
            <v>Undisturbed</v>
          </cell>
          <cell r="AV870" t="str">
            <v>NA</v>
          </cell>
          <cell r="AW870" t="str">
            <v>NA</v>
          </cell>
          <cell r="AX870" t="str">
            <v>NA</v>
          </cell>
          <cell r="AY870" t="str">
            <v>NA</v>
          </cell>
        </row>
        <row r="871">
          <cell r="A871" t="str">
            <v>Ellison_23</v>
          </cell>
          <cell r="B871" t="str">
            <v>Ellison</v>
          </cell>
          <cell r="C871" t="str">
            <v>North America</v>
          </cell>
          <cell r="D871" t="str">
            <v>new york</v>
          </cell>
          <cell r="E871" t="str">
            <v>NA</v>
          </cell>
          <cell r="F871" t="str">
            <v>NA</v>
          </cell>
          <cell r="G871" t="str">
            <v>canaan</v>
          </cell>
          <cell r="H871" t="str">
            <v>NA</v>
          </cell>
          <cell r="I871">
            <v>297</v>
          </cell>
          <cell r="J871">
            <v>42.425879999999999</v>
          </cell>
          <cell r="K871">
            <v>-73.403120000000001</v>
          </cell>
          <cell r="L871" t="str">
            <v>NA</v>
          </cell>
          <cell r="M871">
            <v>0.05</v>
          </cell>
          <cell r="N871" t="str">
            <v>NA</v>
          </cell>
          <cell r="O871">
            <v>12</v>
          </cell>
          <cell r="P871">
            <v>11</v>
          </cell>
          <cell r="Q871">
            <v>1</v>
          </cell>
          <cell r="R871" t="str">
            <v>NA</v>
          </cell>
          <cell r="S871" t="str">
            <v>NA</v>
          </cell>
          <cell r="T871" t="str">
            <v>NA</v>
          </cell>
          <cell r="U871" t="str">
            <v>NA</v>
          </cell>
          <cell r="V871" t="str">
            <v>NA</v>
          </cell>
          <cell r="W871" t="str">
            <v>NA</v>
          </cell>
          <cell r="X871" t="str">
            <v>NA</v>
          </cell>
          <cell r="Y871" t="str">
            <v>NA</v>
          </cell>
          <cell r="Z871" t="str">
            <v>NA</v>
          </cell>
          <cell r="AA871" t="str">
            <v>NA</v>
          </cell>
          <cell r="AB871" t="str">
            <v>NA</v>
          </cell>
          <cell r="AC871" t="str">
            <v>Hand</v>
          </cell>
          <cell r="AD871" t="str">
            <v>NA</v>
          </cell>
          <cell r="AE871" t="str">
            <v>NA</v>
          </cell>
          <cell r="AF871" t="str">
            <v>NA</v>
          </cell>
          <cell r="AG871" t="str">
            <v>NA</v>
          </cell>
          <cell r="AH871" t="str">
            <v>NA</v>
          </cell>
          <cell r="AI871" t="e">
            <v>#VALUE!</v>
          </cell>
          <cell r="AJ871" t="str">
            <v>NA</v>
          </cell>
          <cell r="AK871" t="str">
            <v>NA</v>
          </cell>
          <cell r="AL871" t="str">
            <v>NA</v>
          </cell>
          <cell r="AM871" t="str">
            <v>NA</v>
          </cell>
          <cell r="AN871" t="str">
            <v>NA</v>
          </cell>
          <cell r="AO871" t="str">
            <v>NA</v>
          </cell>
          <cell r="AP871" t="str">
            <v>NA</v>
          </cell>
          <cell r="AQ871" t="str">
            <v>NA</v>
          </cell>
          <cell r="AR871" t="str">
            <v>NA</v>
          </cell>
          <cell r="AS871" t="str">
            <v>NA</v>
          </cell>
          <cell r="AT871" t="str">
            <v>in litter; forest edge overlooking quarry</v>
          </cell>
          <cell r="AU871" t="str">
            <v>Undisturbed</v>
          </cell>
          <cell r="AV871" t="str">
            <v>NA</v>
          </cell>
          <cell r="AW871" t="str">
            <v>NA</v>
          </cell>
          <cell r="AX871" t="str">
            <v>NA</v>
          </cell>
          <cell r="AY871" t="str">
            <v>NA</v>
          </cell>
        </row>
        <row r="872">
          <cell r="A872" t="str">
            <v>Ellison_24</v>
          </cell>
          <cell r="B872" t="str">
            <v>Ellison</v>
          </cell>
          <cell r="C872" t="str">
            <v>North America</v>
          </cell>
          <cell r="D872" t="str">
            <v>VT</v>
          </cell>
          <cell r="E872" t="str">
            <v>NA</v>
          </cell>
          <cell r="F872" t="str">
            <v>NA</v>
          </cell>
          <cell r="G872" t="str">
            <v>Carmi</v>
          </cell>
          <cell r="H872" t="str">
            <v>NA</v>
          </cell>
          <cell r="I872" t="str">
            <v>NA</v>
          </cell>
          <cell r="J872">
            <v>44.95</v>
          </cell>
          <cell r="K872">
            <v>-72.900000000000006</v>
          </cell>
          <cell r="L872" t="str">
            <v>NA</v>
          </cell>
          <cell r="M872">
            <v>0.05</v>
          </cell>
          <cell r="N872" t="str">
            <v>NA</v>
          </cell>
          <cell r="O872">
            <v>10</v>
          </cell>
          <cell r="P872">
            <v>10</v>
          </cell>
          <cell r="Q872">
            <v>0</v>
          </cell>
          <cell r="R872" t="str">
            <v>NA</v>
          </cell>
          <cell r="S872" t="str">
            <v>NA</v>
          </cell>
          <cell r="T872" t="str">
            <v>NA</v>
          </cell>
          <cell r="U872" t="str">
            <v>NA</v>
          </cell>
          <cell r="V872" t="str">
            <v>NA</v>
          </cell>
          <cell r="W872" t="str">
            <v>NA</v>
          </cell>
          <cell r="X872" t="str">
            <v>NA</v>
          </cell>
          <cell r="Y872" t="str">
            <v>NA</v>
          </cell>
          <cell r="Z872" t="str">
            <v>NA</v>
          </cell>
          <cell r="AA872" t="str">
            <v>NA</v>
          </cell>
          <cell r="AB872" t="str">
            <v>NA</v>
          </cell>
          <cell r="AC872" t="str">
            <v>Pitfall + Bait</v>
          </cell>
          <cell r="AD872" t="str">
            <v>traps were arrayed in a 5 x 5 grid with 2-m spacing</v>
          </cell>
          <cell r="AE872" t="str">
            <v>NA</v>
          </cell>
          <cell r="AF872" t="str">
            <v>NA</v>
          </cell>
          <cell r="AG872" t="str">
            <v>NA</v>
          </cell>
          <cell r="AH872" t="str">
            <v>NA</v>
          </cell>
          <cell r="AI872" t="e">
            <v>#VALUE!</v>
          </cell>
          <cell r="AJ872" t="str">
            <v>NA</v>
          </cell>
          <cell r="AK872" t="str">
            <v>NA</v>
          </cell>
          <cell r="AL872" t="str">
            <v>NA</v>
          </cell>
          <cell r="AM872" t="str">
            <v>NA</v>
          </cell>
          <cell r="AN872" t="str">
            <v>NA</v>
          </cell>
          <cell r="AO872" t="str">
            <v>NA</v>
          </cell>
          <cell r="AP872" t="str">
            <v>NA</v>
          </cell>
          <cell r="AQ872" t="str">
            <v>NA</v>
          </cell>
          <cell r="AR872" t="str">
            <v>NA</v>
          </cell>
          <cell r="AS872" t="str">
            <v>NA</v>
          </cell>
          <cell r="AT872" t="str">
            <v>forest</v>
          </cell>
          <cell r="AU872" t="str">
            <v>Undisturbed</v>
          </cell>
          <cell r="AV872" t="str">
            <v>NA</v>
          </cell>
          <cell r="AW872" t="str">
            <v>NA</v>
          </cell>
          <cell r="AX872" t="str">
            <v>NA</v>
          </cell>
          <cell r="AY872" t="str">
            <v>NA</v>
          </cell>
        </row>
        <row r="873">
          <cell r="A873" t="str">
            <v>Ellison_25</v>
          </cell>
          <cell r="B873" t="str">
            <v>Ellison</v>
          </cell>
          <cell r="C873" t="str">
            <v>North America</v>
          </cell>
          <cell r="D873">
            <v>0</v>
          </cell>
          <cell r="E873" t="str">
            <v>NA</v>
          </cell>
          <cell r="F873" t="str">
            <v>NA</v>
          </cell>
          <cell r="G873" t="str">
            <v>Chapel Brook</v>
          </cell>
          <cell r="H873" t="str">
            <v>NA</v>
          </cell>
          <cell r="I873">
            <v>377</v>
          </cell>
          <cell r="J873">
            <v>42.39</v>
          </cell>
          <cell r="K873">
            <v>-73.290000000000006</v>
          </cell>
          <cell r="L873" t="str">
            <v>NA</v>
          </cell>
          <cell r="M873">
            <v>0.05</v>
          </cell>
          <cell r="N873" t="str">
            <v>NA</v>
          </cell>
          <cell r="O873">
            <v>14</v>
          </cell>
          <cell r="P873">
            <v>14</v>
          </cell>
          <cell r="Q873">
            <v>0</v>
          </cell>
          <cell r="R873" t="str">
            <v>NA</v>
          </cell>
          <cell r="S873" t="str">
            <v>NA</v>
          </cell>
          <cell r="T873" t="str">
            <v>NA</v>
          </cell>
          <cell r="U873" t="str">
            <v>NA</v>
          </cell>
          <cell r="V873" t="str">
            <v>NA</v>
          </cell>
          <cell r="W873" t="str">
            <v>NA</v>
          </cell>
          <cell r="X873" t="str">
            <v>NA</v>
          </cell>
          <cell r="Y873" t="str">
            <v>NA</v>
          </cell>
          <cell r="Z873" t="str">
            <v>NA</v>
          </cell>
          <cell r="AA873" t="str">
            <v>NA</v>
          </cell>
          <cell r="AB873" t="str">
            <v>NA</v>
          </cell>
          <cell r="AC873" t="str">
            <v xml:space="preserve">Hand + leaf litter </v>
          </cell>
          <cell r="AD873" t="str">
            <v>NA</v>
          </cell>
          <cell r="AE873" t="str">
            <v>NA</v>
          </cell>
          <cell r="AF873" t="str">
            <v>NA</v>
          </cell>
          <cell r="AG873" t="str">
            <v>NA</v>
          </cell>
          <cell r="AH873" t="str">
            <v>NA</v>
          </cell>
          <cell r="AI873" t="e">
            <v>#VALUE!</v>
          </cell>
          <cell r="AJ873" t="str">
            <v>NA</v>
          </cell>
          <cell r="AK873" t="str">
            <v>NA</v>
          </cell>
          <cell r="AL873" t="str">
            <v>NA</v>
          </cell>
          <cell r="AM873" t="str">
            <v>NA</v>
          </cell>
          <cell r="AN873" t="str">
            <v>NA</v>
          </cell>
          <cell r="AO873" t="str">
            <v>NA</v>
          </cell>
          <cell r="AP873" t="str">
            <v>NA</v>
          </cell>
          <cell r="AQ873" t="str">
            <v>NA</v>
          </cell>
          <cell r="AR873" t="str">
            <v>NA</v>
          </cell>
          <cell r="AS873" t="str">
            <v>NA</v>
          </cell>
          <cell r="AT873" t="str">
            <v>Shrub Swamp</v>
          </cell>
          <cell r="AU873" t="str">
            <v>Undisturbed</v>
          </cell>
          <cell r="AV873" t="str">
            <v>NA</v>
          </cell>
          <cell r="AW873" t="str">
            <v>NA</v>
          </cell>
          <cell r="AX873" t="str">
            <v>NA</v>
          </cell>
          <cell r="AY873" t="str">
            <v>NA</v>
          </cell>
        </row>
        <row r="874">
          <cell r="A874" t="str">
            <v>Ellison_26</v>
          </cell>
          <cell r="B874" t="str">
            <v>Ellison</v>
          </cell>
          <cell r="C874" t="str">
            <v>North America</v>
          </cell>
          <cell r="D874" t="str">
            <v>Newfoundland</v>
          </cell>
          <cell r="E874" t="str">
            <v>NA</v>
          </cell>
          <cell r="F874" t="str">
            <v>NA</v>
          </cell>
          <cell r="G874" t="str">
            <v>Cheeseman Prov Park</v>
          </cell>
          <cell r="H874" t="str">
            <v>NA</v>
          </cell>
          <cell r="I874" t="str">
            <v>NA</v>
          </cell>
          <cell r="J874">
            <v>47.633000000000003</v>
          </cell>
          <cell r="K874">
            <v>-59.256</v>
          </cell>
          <cell r="L874" t="str">
            <v>NA</v>
          </cell>
          <cell r="M874">
            <v>0.05</v>
          </cell>
          <cell r="N874" t="str">
            <v>NA</v>
          </cell>
          <cell r="O874">
            <v>7</v>
          </cell>
          <cell r="P874">
            <v>7</v>
          </cell>
          <cell r="Q874">
            <v>0</v>
          </cell>
          <cell r="R874" t="str">
            <v>NA</v>
          </cell>
          <cell r="S874" t="str">
            <v>NA</v>
          </cell>
          <cell r="T874" t="str">
            <v>NA</v>
          </cell>
          <cell r="U874" t="str">
            <v>NA</v>
          </cell>
          <cell r="V874" t="str">
            <v>NA</v>
          </cell>
          <cell r="W874" t="str">
            <v>NA</v>
          </cell>
          <cell r="X874" t="str">
            <v>NA</v>
          </cell>
          <cell r="Y874" t="str">
            <v>NA</v>
          </cell>
          <cell r="Z874" t="str">
            <v>NA</v>
          </cell>
          <cell r="AA874" t="str">
            <v>NA</v>
          </cell>
          <cell r="AB874" t="str">
            <v>NA</v>
          </cell>
          <cell r="AC874" t="str">
            <v>Hand</v>
          </cell>
          <cell r="AD874" t="str">
            <v>NA</v>
          </cell>
          <cell r="AE874" t="str">
            <v>NA</v>
          </cell>
          <cell r="AF874" t="str">
            <v>NA</v>
          </cell>
          <cell r="AG874" t="str">
            <v>NA</v>
          </cell>
          <cell r="AH874" t="str">
            <v>NA</v>
          </cell>
          <cell r="AI874" t="e">
            <v>#VALUE!</v>
          </cell>
          <cell r="AJ874" t="str">
            <v>NA</v>
          </cell>
          <cell r="AK874" t="str">
            <v>NA</v>
          </cell>
          <cell r="AL874" t="str">
            <v>NA</v>
          </cell>
          <cell r="AM874" t="str">
            <v>NA</v>
          </cell>
          <cell r="AN874" t="str">
            <v>NA</v>
          </cell>
          <cell r="AO874" t="str">
            <v>NA</v>
          </cell>
          <cell r="AP874" t="str">
            <v>NA</v>
          </cell>
          <cell r="AQ874" t="str">
            <v>NA</v>
          </cell>
          <cell r="AR874" t="str">
            <v>NA</v>
          </cell>
          <cell r="AS874" t="str">
            <v>NA</v>
          </cell>
          <cell r="AT874" t="str">
            <v>bog pool margin</v>
          </cell>
          <cell r="AU874" t="str">
            <v>Undisturbed</v>
          </cell>
          <cell r="AV874" t="str">
            <v>NA</v>
          </cell>
          <cell r="AW874" t="str">
            <v>NA</v>
          </cell>
          <cell r="AX874" t="str">
            <v>NA</v>
          </cell>
          <cell r="AY874" t="str">
            <v>NA</v>
          </cell>
        </row>
        <row r="875">
          <cell r="A875" t="str">
            <v>Ellison_27</v>
          </cell>
          <cell r="B875" t="str">
            <v>Ellison</v>
          </cell>
          <cell r="C875" t="str">
            <v>North America</v>
          </cell>
          <cell r="D875" t="str">
            <v>new hampshire</v>
          </cell>
          <cell r="E875" t="str">
            <v>NA</v>
          </cell>
          <cell r="F875" t="str">
            <v>NA</v>
          </cell>
          <cell r="G875" t="str">
            <v>chesterfield</v>
          </cell>
          <cell r="H875" t="str">
            <v>NA</v>
          </cell>
          <cell r="I875">
            <v>100</v>
          </cell>
          <cell r="J875">
            <v>42.853900000000003</v>
          </cell>
          <cell r="K875">
            <v>-72.54853</v>
          </cell>
          <cell r="L875" t="str">
            <v>NA</v>
          </cell>
          <cell r="M875">
            <v>0.05</v>
          </cell>
          <cell r="N875" t="str">
            <v>NA</v>
          </cell>
          <cell r="O875">
            <v>13</v>
          </cell>
          <cell r="P875">
            <v>13</v>
          </cell>
          <cell r="Q875">
            <v>0</v>
          </cell>
          <cell r="R875" t="str">
            <v>NA</v>
          </cell>
          <cell r="S875" t="str">
            <v>NA</v>
          </cell>
          <cell r="T875" t="str">
            <v>NA</v>
          </cell>
          <cell r="U875" t="str">
            <v>NA</v>
          </cell>
          <cell r="V875" t="str">
            <v>NA</v>
          </cell>
          <cell r="W875" t="str">
            <v>NA</v>
          </cell>
          <cell r="X875" t="str">
            <v>NA</v>
          </cell>
          <cell r="Y875" t="str">
            <v>NA</v>
          </cell>
          <cell r="Z875" t="str">
            <v>NA</v>
          </cell>
          <cell r="AA875" t="str">
            <v>NA</v>
          </cell>
          <cell r="AB875" t="str">
            <v>NA</v>
          </cell>
          <cell r="AC875" t="str">
            <v>hand</v>
          </cell>
          <cell r="AD875" t="str">
            <v>NA</v>
          </cell>
          <cell r="AE875" t="str">
            <v>NA</v>
          </cell>
          <cell r="AF875" t="str">
            <v>NA</v>
          </cell>
          <cell r="AG875" t="str">
            <v>NA</v>
          </cell>
          <cell r="AH875" t="str">
            <v>NA</v>
          </cell>
          <cell r="AI875" t="e">
            <v>#VALUE!</v>
          </cell>
          <cell r="AJ875" t="str">
            <v>NA</v>
          </cell>
          <cell r="AK875" t="str">
            <v>NA</v>
          </cell>
          <cell r="AL875" t="str">
            <v>NA</v>
          </cell>
          <cell r="AM875" t="str">
            <v>NA</v>
          </cell>
          <cell r="AN875" t="str">
            <v>NA</v>
          </cell>
          <cell r="AO875" t="str">
            <v>NA</v>
          </cell>
          <cell r="AP875" t="str">
            <v>NA</v>
          </cell>
          <cell r="AQ875" t="str">
            <v>NA</v>
          </cell>
          <cell r="AR875" t="str">
            <v>NA</v>
          </cell>
          <cell r="AS875" t="str">
            <v>NA</v>
          </cell>
          <cell r="AT875" t="str">
            <v>Wantastiquet Mt area; in parking lot</v>
          </cell>
          <cell r="AU875" t="str">
            <v>Undisturbed</v>
          </cell>
          <cell r="AV875" t="str">
            <v>NA</v>
          </cell>
          <cell r="AW875" t="str">
            <v>NA</v>
          </cell>
          <cell r="AX875" t="str">
            <v>NA</v>
          </cell>
          <cell r="AY875" t="str">
            <v>NA</v>
          </cell>
        </row>
        <row r="876">
          <cell r="A876" t="str">
            <v>Ellison_28</v>
          </cell>
          <cell r="B876" t="str">
            <v>Ellison</v>
          </cell>
          <cell r="C876" t="str">
            <v>North America</v>
          </cell>
          <cell r="D876" t="str">
            <v>VT</v>
          </cell>
          <cell r="E876" t="str">
            <v>NA</v>
          </cell>
          <cell r="F876" t="str">
            <v>NA</v>
          </cell>
          <cell r="G876" t="str">
            <v>Chickering</v>
          </cell>
          <cell r="H876" t="str">
            <v>NA</v>
          </cell>
          <cell r="I876" t="str">
            <v>NA</v>
          </cell>
          <cell r="J876">
            <v>44.33</v>
          </cell>
          <cell r="K876">
            <v>-72.48</v>
          </cell>
          <cell r="L876" t="str">
            <v>NA</v>
          </cell>
          <cell r="M876">
            <v>0.05</v>
          </cell>
          <cell r="N876" t="str">
            <v>NA</v>
          </cell>
          <cell r="O876">
            <v>7</v>
          </cell>
          <cell r="P876">
            <v>7</v>
          </cell>
          <cell r="Q876">
            <v>0</v>
          </cell>
          <cell r="R876" t="str">
            <v>NA</v>
          </cell>
          <cell r="S876" t="str">
            <v>NA</v>
          </cell>
          <cell r="T876" t="str">
            <v>NA</v>
          </cell>
          <cell r="U876" t="str">
            <v>NA</v>
          </cell>
          <cell r="V876" t="str">
            <v>NA</v>
          </cell>
          <cell r="W876" t="str">
            <v>NA</v>
          </cell>
          <cell r="X876" t="str">
            <v>NA</v>
          </cell>
          <cell r="Y876" t="str">
            <v>NA</v>
          </cell>
          <cell r="Z876" t="str">
            <v>NA</v>
          </cell>
          <cell r="AA876" t="str">
            <v>NA</v>
          </cell>
          <cell r="AB876" t="str">
            <v>NA</v>
          </cell>
          <cell r="AC876" t="str">
            <v>Pitfall + Bait</v>
          </cell>
          <cell r="AD876" t="str">
            <v>traps were arrayed in a 5 x 5 grid with 2-m spacing</v>
          </cell>
          <cell r="AE876" t="str">
            <v>NA</v>
          </cell>
          <cell r="AF876" t="str">
            <v>NA</v>
          </cell>
          <cell r="AG876" t="str">
            <v>NA</v>
          </cell>
          <cell r="AH876" t="str">
            <v>NA</v>
          </cell>
          <cell r="AI876" t="e">
            <v>#VALUE!</v>
          </cell>
          <cell r="AJ876" t="str">
            <v>NA</v>
          </cell>
          <cell r="AK876" t="str">
            <v>NA</v>
          </cell>
          <cell r="AL876" t="str">
            <v>NA</v>
          </cell>
          <cell r="AM876" t="str">
            <v>NA</v>
          </cell>
          <cell r="AN876" t="str">
            <v>NA</v>
          </cell>
          <cell r="AO876" t="str">
            <v>NA</v>
          </cell>
          <cell r="AP876" t="str">
            <v>NA</v>
          </cell>
          <cell r="AQ876" t="str">
            <v>NA</v>
          </cell>
          <cell r="AR876" t="str">
            <v>NA</v>
          </cell>
          <cell r="AS876" t="str">
            <v>NA</v>
          </cell>
          <cell r="AT876" t="str">
            <v>forest</v>
          </cell>
          <cell r="AU876" t="str">
            <v>Undisturbed</v>
          </cell>
          <cell r="AV876" t="str">
            <v>NA</v>
          </cell>
          <cell r="AW876" t="str">
            <v>NA</v>
          </cell>
          <cell r="AX876" t="str">
            <v>NA</v>
          </cell>
          <cell r="AY876" t="str">
            <v>NA</v>
          </cell>
        </row>
        <row r="877">
          <cell r="A877" t="str">
            <v>Ellison_29</v>
          </cell>
          <cell r="B877" t="str">
            <v>Ellison</v>
          </cell>
          <cell r="C877" t="str">
            <v>North America</v>
          </cell>
          <cell r="D877" t="str">
            <v>MA</v>
          </cell>
          <cell r="E877" t="str">
            <v>NA</v>
          </cell>
          <cell r="F877" t="str">
            <v>NA</v>
          </cell>
          <cell r="G877" t="str">
            <v>Chockalog</v>
          </cell>
          <cell r="H877" t="str">
            <v>NA</v>
          </cell>
          <cell r="I877" t="str">
            <v>NA</v>
          </cell>
          <cell r="J877">
            <v>42.03</v>
          </cell>
          <cell r="K877">
            <v>-71.67</v>
          </cell>
          <cell r="L877" t="str">
            <v>NA</v>
          </cell>
          <cell r="M877">
            <v>0.05</v>
          </cell>
          <cell r="N877" t="str">
            <v>NA</v>
          </cell>
          <cell r="O877">
            <v>21</v>
          </cell>
          <cell r="P877">
            <v>21</v>
          </cell>
          <cell r="Q877">
            <v>0</v>
          </cell>
          <cell r="R877" t="str">
            <v>NA</v>
          </cell>
          <cell r="S877" t="str">
            <v>NA</v>
          </cell>
          <cell r="T877" t="str">
            <v>NA</v>
          </cell>
          <cell r="U877" t="str">
            <v>NA</v>
          </cell>
          <cell r="V877" t="str">
            <v>NA</v>
          </cell>
          <cell r="W877" t="str">
            <v>NA</v>
          </cell>
          <cell r="X877" t="str">
            <v>NA</v>
          </cell>
          <cell r="Y877" t="str">
            <v>NA</v>
          </cell>
          <cell r="Z877" t="str">
            <v>NA</v>
          </cell>
          <cell r="AA877" t="str">
            <v>NA</v>
          </cell>
          <cell r="AB877" t="str">
            <v>NA</v>
          </cell>
          <cell r="AC877" t="str">
            <v>Pitfall + Bait</v>
          </cell>
          <cell r="AD877" t="str">
            <v>traps were arrayed in a 5 x 5 grid with 2-m spacing</v>
          </cell>
          <cell r="AE877" t="str">
            <v>NA</v>
          </cell>
          <cell r="AF877" t="str">
            <v>NA</v>
          </cell>
          <cell r="AG877" t="str">
            <v>NA</v>
          </cell>
          <cell r="AH877" t="str">
            <v>NA</v>
          </cell>
          <cell r="AI877" t="e">
            <v>#VALUE!</v>
          </cell>
          <cell r="AJ877" t="str">
            <v>NA</v>
          </cell>
          <cell r="AK877" t="str">
            <v>NA</v>
          </cell>
          <cell r="AL877" t="str">
            <v>NA</v>
          </cell>
          <cell r="AM877" t="str">
            <v>NA</v>
          </cell>
          <cell r="AN877" t="str">
            <v>NA</v>
          </cell>
          <cell r="AO877" t="str">
            <v>NA</v>
          </cell>
          <cell r="AP877" t="str">
            <v>NA</v>
          </cell>
          <cell r="AQ877" t="str">
            <v>NA</v>
          </cell>
          <cell r="AR877" t="str">
            <v>NA</v>
          </cell>
          <cell r="AS877" t="str">
            <v>NA</v>
          </cell>
          <cell r="AT877" t="str">
            <v>forest</v>
          </cell>
          <cell r="AU877" t="str">
            <v>Undisturbed</v>
          </cell>
          <cell r="AV877" t="str">
            <v>NA</v>
          </cell>
          <cell r="AW877" t="str">
            <v>NA</v>
          </cell>
          <cell r="AX877" t="str">
            <v>NA</v>
          </cell>
          <cell r="AY877" t="str">
            <v>NA</v>
          </cell>
        </row>
        <row r="878">
          <cell r="A878" t="str">
            <v>Ellison_30</v>
          </cell>
          <cell r="B878" t="str">
            <v>Ellison</v>
          </cell>
          <cell r="C878" t="str">
            <v>North America</v>
          </cell>
          <cell r="D878" t="str">
            <v>MA</v>
          </cell>
          <cell r="E878" t="str">
            <v>NA</v>
          </cell>
          <cell r="F878" t="str">
            <v>NA</v>
          </cell>
          <cell r="G878" t="str">
            <v>Clayton</v>
          </cell>
          <cell r="H878" t="str">
            <v>NA</v>
          </cell>
          <cell r="I878" t="str">
            <v>NA</v>
          </cell>
          <cell r="J878">
            <v>42.05</v>
          </cell>
          <cell r="K878">
            <v>-73.3</v>
          </cell>
          <cell r="L878" t="str">
            <v>NA</v>
          </cell>
          <cell r="M878">
            <v>0.05</v>
          </cell>
          <cell r="N878" t="str">
            <v>NA</v>
          </cell>
          <cell r="O878">
            <v>12</v>
          </cell>
          <cell r="P878">
            <v>12</v>
          </cell>
          <cell r="Q878">
            <v>0</v>
          </cell>
          <cell r="R878" t="str">
            <v>NA</v>
          </cell>
          <cell r="S878" t="str">
            <v>NA</v>
          </cell>
          <cell r="T878" t="str">
            <v>NA</v>
          </cell>
          <cell r="U878" t="str">
            <v>NA</v>
          </cell>
          <cell r="V878" t="str">
            <v>NA</v>
          </cell>
          <cell r="W878" t="str">
            <v>NA</v>
          </cell>
          <cell r="X878" t="str">
            <v>NA</v>
          </cell>
          <cell r="Y878" t="str">
            <v>NA</v>
          </cell>
          <cell r="Z878" t="str">
            <v>NA</v>
          </cell>
          <cell r="AA878" t="str">
            <v>NA</v>
          </cell>
          <cell r="AB878" t="str">
            <v>NA</v>
          </cell>
          <cell r="AC878" t="str">
            <v>Pitfall + Bait</v>
          </cell>
          <cell r="AD878" t="str">
            <v>traps were arrayed in a 5 x 5 grid with 2-m spacing</v>
          </cell>
          <cell r="AE878" t="str">
            <v>NA</v>
          </cell>
          <cell r="AF878" t="str">
            <v>NA</v>
          </cell>
          <cell r="AG878" t="str">
            <v>NA</v>
          </cell>
          <cell r="AH878" t="str">
            <v>NA</v>
          </cell>
          <cell r="AI878" t="e">
            <v>#VALUE!</v>
          </cell>
          <cell r="AJ878" t="str">
            <v>NA</v>
          </cell>
          <cell r="AK878" t="str">
            <v>NA</v>
          </cell>
          <cell r="AL878" t="str">
            <v>NA</v>
          </cell>
          <cell r="AM878" t="str">
            <v>NA</v>
          </cell>
          <cell r="AN878" t="str">
            <v>NA</v>
          </cell>
          <cell r="AO878" t="str">
            <v>NA</v>
          </cell>
          <cell r="AP878" t="str">
            <v>NA</v>
          </cell>
          <cell r="AQ878" t="str">
            <v>NA</v>
          </cell>
          <cell r="AR878" t="str">
            <v>NA</v>
          </cell>
          <cell r="AS878" t="str">
            <v>NA</v>
          </cell>
          <cell r="AT878" t="str">
            <v>bog</v>
          </cell>
          <cell r="AU878" t="str">
            <v>Undisturbed</v>
          </cell>
          <cell r="AV878" t="str">
            <v>NA</v>
          </cell>
          <cell r="AW878" t="str">
            <v>NA</v>
          </cell>
          <cell r="AX878" t="str">
            <v>NA</v>
          </cell>
          <cell r="AY878" t="str">
            <v>NA</v>
          </cell>
        </row>
        <row r="879">
          <cell r="A879" t="str">
            <v>Ellison_31</v>
          </cell>
          <cell r="B879" t="str">
            <v>Ellison</v>
          </cell>
          <cell r="C879" t="str">
            <v>North America</v>
          </cell>
          <cell r="D879" t="str">
            <v>VT</v>
          </cell>
          <cell r="E879" t="str">
            <v>NA</v>
          </cell>
          <cell r="F879" t="str">
            <v>NA</v>
          </cell>
          <cell r="G879" t="str">
            <v>Colchester</v>
          </cell>
          <cell r="H879" t="str">
            <v>NA</v>
          </cell>
          <cell r="I879" t="str">
            <v>NA</v>
          </cell>
          <cell r="J879">
            <v>44.55</v>
          </cell>
          <cell r="K879">
            <v>-73.28</v>
          </cell>
          <cell r="L879" t="str">
            <v>NA</v>
          </cell>
          <cell r="M879">
            <v>0.05</v>
          </cell>
          <cell r="N879" t="str">
            <v>NA</v>
          </cell>
          <cell r="O879">
            <v>9</v>
          </cell>
          <cell r="P879">
            <v>9</v>
          </cell>
          <cell r="Q879">
            <v>0</v>
          </cell>
          <cell r="R879" t="str">
            <v>NA</v>
          </cell>
          <cell r="S879" t="str">
            <v>NA</v>
          </cell>
          <cell r="T879" t="str">
            <v>NA</v>
          </cell>
          <cell r="U879" t="str">
            <v>NA</v>
          </cell>
          <cell r="V879" t="str">
            <v>NA</v>
          </cell>
          <cell r="W879" t="str">
            <v>NA</v>
          </cell>
          <cell r="X879" t="str">
            <v>NA</v>
          </cell>
          <cell r="Y879" t="str">
            <v>NA</v>
          </cell>
          <cell r="Z879" t="str">
            <v>NA</v>
          </cell>
          <cell r="AA879" t="str">
            <v>NA</v>
          </cell>
          <cell r="AB879" t="str">
            <v>NA</v>
          </cell>
          <cell r="AC879" t="str">
            <v>Pitfall + Bait</v>
          </cell>
          <cell r="AD879" t="str">
            <v>traps were arrayed in a 5 x 5 grid with 2-m spacing</v>
          </cell>
          <cell r="AE879" t="str">
            <v>NA</v>
          </cell>
          <cell r="AF879" t="str">
            <v>NA</v>
          </cell>
          <cell r="AG879" t="str">
            <v>NA</v>
          </cell>
          <cell r="AH879" t="str">
            <v>NA</v>
          </cell>
          <cell r="AI879" t="e">
            <v>#VALUE!</v>
          </cell>
          <cell r="AJ879" t="str">
            <v>NA</v>
          </cell>
          <cell r="AK879" t="str">
            <v>NA</v>
          </cell>
          <cell r="AL879" t="str">
            <v>NA</v>
          </cell>
          <cell r="AM879" t="str">
            <v>NA</v>
          </cell>
          <cell r="AN879" t="str">
            <v>NA</v>
          </cell>
          <cell r="AO879" t="str">
            <v>NA</v>
          </cell>
          <cell r="AP879" t="str">
            <v>NA</v>
          </cell>
          <cell r="AQ879" t="str">
            <v>NA</v>
          </cell>
          <cell r="AR879" t="str">
            <v>NA</v>
          </cell>
          <cell r="AS879" t="str">
            <v>NA</v>
          </cell>
          <cell r="AT879" t="str">
            <v>forest</v>
          </cell>
          <cell r="AU879" t="str">
            <v>Undisturbed</v>
          </cell>
          <cell r="AV879" t="str">
            <v>NA</v>
          </cell>
          <cell r="AW879" t="str">
            <v>NA</v>
          </cell>
          <cell r="AX879" t="str">
            <v>NA</v>
          </cell>
          <cell r="AY879" t="str">
            <v>NA</v>
          </cell>
        </row>
        <row r="880">
          <cell r="A880" t="str">
            <v>Ellison_32</v>
          </cell>
          <cell r="B880" t="str">
            <v>Ellison</v>
          </cell>
          <cell r="C880" t="str">
            <v>North America</v>
          </cell>
          <cell r="D880">
            <v>0</v>
          </cell>
          <cell r="E880" t="str">
            <v>NA</v>
          </cell>
          <cell r="F880" t="str">
            <v>NA</v>
          </cell>
          <cell r="G880" t="str">
            <v>Cold Brook</v>
          </cell>
          <cell r="H880" t="str">
            <v>NA</v>
          </cell>
          <cell r="I880">
            <v>358</v>
          </cell>
          <cell r="J880">
            <v>42.17</v>
          </cell>
          <cell r="K880">
            <v>-73.069999999999993</v>
          </cell>
          <cell r="L880" t="str">
            <v>NA</v>
          </cell>
          <cell r="M880">
            <v>0.05</v>
          </cell>
          <cell r="N880" t="str">
            <v>NA</v>
          </cell>
          <cell r="O880">
            <v>12</v>
          </cell>
          <cell r="P880">
            <v>12</v>
          </cell>
          <cell r="Q880">
            <v>0</v>
          </cell>
          <cell r="R880" t="str">
            <v>NA</v>
          </cell>
          <cell r="S880" t="str">
            <v>NA</v>
          </cell>
          <cell r="T880" t="str">
            <v>NA</v>
          </cell>
          <cell r="U880" t="str">
            <v>NA</v>
          </cell>
          <cell r="V880" t="str">
            <v>NA</v>
          </cell>
          <cell r="W880" t="str">
            <v>NA</v>
          </cell>
          <cell r="X880" t="str">
            <v>NA</v>
          </cell>
          <cell r="Y880" t="str">
            <v>NA</v>
          </cell>
          <cell r="Z880" t="str">
            <v>NA</v>
          </cell>
          <cell r="AA880" t="str">
            <v>NA</v>
          </cell>
          <cell r="AB880" t="str">
            <v>NA</v>
          </cell>
          <cell r="AC880" t="str">
            <v xml:space="preserve">Hand + leaf litter </v>
          </cell>
          <cell r="AD880" t="str">
            <v>NA</v>
          </cell>
          <cell r="AE880" t="str">
            <v>NA</v>
          </cell>
          <cell r="AF880" t="str">
            <v>NA</v>
          </cell>
          <cell r="AG880" t="str">
            <v>NA</v>
          </cell>
          <cell r="AH880" t="str">
            <v>NA</v>
          </cell>
          <cell r="AI880" t="e">
            <v>#VALUE!</v>
          </cell>
          <cell r="AJ880" t="str">
            <v>NA</v>
          </cell>
          <cell r="AK880" t="str">
            <v>NA</v>
          </cell>
          <cell r="AL880" t="str">
            <v>NA</v>
          </cell>
          <cell r="AM880" t="str">
            <v>NA</v>
          </cell>
          <cell r="AN880" t="str">
            <v>NA</v>
          </cell>
          <cell r="AO880" t="str">
            <v>NA</v>
          </cell>
          <cell r="AP880" t="str">
            <v>NA</v>
          </cell>
          <cell r="AQ880" t="str">
            <v>NA</v>
          </cell>
          <cell r="AR880" t="str">
            <v>NA</v>
          </cell>
          <cell r="AS880" t="str">
            <v>NA</v>
          </cell>
          <cell r="AT880" t="str">
            <v>White Pine Forest</v>
          </cell>
          <cell r="AU880" t="str">
            <v>Undisturbed</v>
          </cell>
          <cell r="AV880" t="str">
            <v>NA</v>
          </cell>
          <cell r="AW880" t="str">
            <v>NA</v>
          </cell>
          <cell r="AX880" t="str">
            <v>NA</v>
          </cell>
          <cell r="AY880" t="str">
            <v>NA</v>
          </cell>
        </row>
        <row r="881">
          <cell r="A881" t="str">
            <v>Ellison_33</v>
          </cell>
          <cell r="B881" t="str">
            <v>Ellison</v>
          </cell>
          <cell r="C881" t="str">
            <v>North America</v>
          </cell>
          <cell r="D881" t="str">
            <v>new hampshire</v>
          </cell>
          <cell r="E881" t="str">
            <v>NA</v>
          </cell>
          <cell r="F881" t="str">
            <v>NA</v>
          </cell>
          <cell r="G881" t="str">
            <v xml:space="preserve">concord </v>
          </cell>
          <cell r="H881" t="str">
            <v>NA</v>
          </cell>
          <cell r="I881" t="str">
            <v>NA</v>
          </cell>
          <cell r="J881">
            <v>43.211016999999998</v>
          </cell>
          <cell r="K881">
            <v>-71.499317000000005</v>
          </cell>
          <cell r="L881" t="str">
            <v>NA</v>
          </cell>
          <cell r="M881">
            <v>0.05</v>
          </cell>
          <cell r="N881" t="str">
            <v>NA</v>
          </cell>
          <cell r="O881">
            <v>25</v>
          </cell>
          <cell r="P881">
            <v>24</v>
          </cell>
          <cell r="Q881">
            <v>1</v>
          </cell>
          <cell r="R881" t="str">
            <v>NA</v>
          </cell>
          <cell r="S881" t="str">
            <v>NA</v>
          </cell>
          <cell r="T881" t="str">
            <v>NA</v>
          </cell>
          <cell r="U881" t="str">
            <v>NA</v>
          </cell>
          <cell r="V881" t="str">
            <v>NA</v>
          </cell>
          <cell r="W881" t="str">
            <v>NA</v>
          </cell>
          <cell r="X881" t="str">
            <v>NA</v>
          </cell>
          <cell r="Y881" t="str">
            <v>NA</v>
          </cell>
          <cell r="Z881" t="str">
            <v>NA</v>
          </cell>
          <cell r="AA881" t="str">
            <v>NA</v>
          </cell>
          <cell r="AB881" t="str">
            <v>NA</v>
          </cell>
          <cell r="AC881" t="str">
            <v>Hand</v>
          </cell>
          <cell r="AD881" t="str">
            <v>NA</v>
          </cell>
          <cell r="AE881" t="str">
            <v>NA</v>
          </cell>
          <cell r="AF881" t="str">
            <v>NA</v>
          </cell>
          <cell r="AG881" t="str">
            <v>NA</v>
          </cell>
          <cell r="AH881" t="str">
            <v>NA</v>
          </cell>
          <cell r="AI881" t="e">
            <v>#VALUE!</v>
          </cell>
          <cell r="AJ881" t="str">
            <v>NA</v>
          </cell>
          <cell r="AK881" t="str">
            <v>NA</v>
          </cell>
          <cell r="AL881" t="str">
            <v>NA</v>
          </cell>
          <cell r="AM881" t="str">
            <v>NA</v>
          </cell>
          <cell r="AN881" t="str">
            <v>NA</v>
          </cell>
          <cell r="AO881" t="str">
            <v>NA</v>
          </cell>
          <cell r="AP881" t="str">
            <v>NA</v>
          </cell>
          <cell r="AQ881" t="str">
            <v>NA</v>
          </cell>
          <cell r="AR881" t="str">
            <v>NA</v>
          </cell>
          <cell r="AS881" t="str">
            <v>NA</v>
          </cell>
          <cell r="AT881" t="str">
            <v>Pine Barrens - airport grounds</v>
          </cell>
          <cell r="AU881" t="str">
            <v>Undisturbed</v>
          </cell>
          <cell r="AV881" t="str">
            <v>NA</v>
          </cell>
          <cell r="AW881" t="str">
            <v>NA</v>
          </cell>
          <cell r="AX881" t="str">
            <v>NA</v>
          </cell>
          <cell r="AY881" t="str">
            <v>NA</v>
          </cell>
        </row>
        <row r="882">
          <cell r="A882" t="str">
            <v>Ellison_34</v>
          </cell>
          <cell r="B882" t="str">
            <v>Ellison</v>
          </cell>
          <cell r="C882" t="str">
            <v>North America</v>
          </cell>
          <cell r="D882">
            <v>0</v>
          </cell>
          <cell r="E882" t="str">
            <v>NA</v>
          </cell>
          <cell r="F882" t="str">
            <v>NA</v>
          </cell>
          <cell r="G882" t="str">
            <v>Coskata-Coatue</v>
          </cell>
          <cell r="H882" t="str">
            <v>NA</v>
          </cell>
          <cell r="I882">
            <v>6</v>
          </cell>
          <cell r="J882">
            <v>41.36</v>
          </cell>
          <cell r="K882">
            <v>-70.02</v>
          </cell>
          <cell r="L882" t="str">
            <v>NA</v>
          </cell>
          <cell r="M882">
            <v>0.05</v>
          </cell>
          <cell r="N882" t="str">
            <v>NA</v>
          </cell>
          <cell r="O882">
            <v>9</v>
          </cell>
          <cell r="P882">
            <v>8</v>
          </cell>
          <cell r="Q882">
            <v>1</v>
          </cell>
          <cell r="R882" t="str">
            <v>NA</v>
          </cell>
          <cell r="S882" t="str">
            <v>NA</v>
          </cell>
          <cell r="T882" t="str">
            <v>NA</v>
          </cell>
          <cell r="U882" t="str">
            <v>NA</v>
          </cell>
          <cell r="V882" t="str">
            <v>NA</v>
          </cell>
          <cell r="W882" t="str">
            <v>NA</v>
          </cell>
          <cell r="X882" t="str">
            <v>NA</v>
          </cell>
          <cell r="Y882" t="str">
            <v>NA</v>
          </cell>
          <cell r="Z882" t="str">
            <v>NA</v>
          </cell>
          <cell r="AA882" t="str">
            <v>NA</v>
          </cell>
          <cell r="AB882" t="str">
            <v>NA</v>
          </cell>
          <cell r="AC882" t="str">
            <v>Hand</v>
          </cell>
          <cell r="AD882" t="str">
            <v>NA</v>
          </cell>
          <cell r="AE882" t="str">
            <v>NA</v>
          </cell>
          <cell r="AF882" t="str">
            <v>NA</v>
          </cell>
          <cell r="AG882" t="str">
            <v>NA</v>
          </cell>
          <cell r="AH882" t="str">
            <v>NA</v>
          </cell>
          <cell r="AI882" t="e">
            <v>#VALUE!</v>
          </cell>
          <cell r="AJ882" t="str">
            <v>NA</v>
          </cell>
          <cell r="AK882" t="str">
            <v>NA</v>
          </cell>
          <cell r="AL882" t="str">
            <v>NA</v>
          </cell>
          <cell r="AM882" t="str">
            <v>NA</v>
          </cell>
          <cell r="AN882" t="str">
            <v>NA</v>
          </cell>
          <cell r="AO882" t="str">
            <v>NA</v>
          </cell>
          <cell r="AP882" t="str">
            <v>NA</v>
          </cell>
          <cell r="AQ882" t="str">
            <v>NA</v>
          </cell>
          <cell r="AR882" t="str">
            <v>NA</v>
          </cell>
          <cell r="AS882" t="str">
            <v>NA</v>
          </cell>
          <cell r="AT882" t="str">
            <v>Red Cedar Forest</v>
          </cell>
          <cell r="AU882" t="str">
            <v>Undisturbed</v>
          </cell>
          <cell r="AV882" t="str">
            <v>NA</v>
          </cell>
          <cell r="AW882" t="str">
            <v>NA</v>
          </cell>
          <cell r="AX882" t="str">
            <v>NA</v>
          </cell>
          <cell r="AY882" t="str">
            <v>NA</v>
          </cell>
        </row>
        <row r="883">
          <cell r="A883" t="str">
            <v>Ellison_35</v>
          </cell>
          <cell r="B883" t="str">
            <v>Ellison</v>
          </cell>
          <cell r="C883" t="str">
            <v>North America</v>
          </cell>
          <cell r="D883">
            <v>0</v>
          </cell>
          <cell r="E883" t="str">
            <v>NA</v>
          </cell>
          <cell r="F883" t="str">
            <v>NA</v>
          </cell>
          <cell r="G883" t="str">
            <v>Crane Beach</v>
          </cell>
          <cell r="H883" t="str">
            <v>NA</v>
          </cell>
          <cell r="I883">
            <v>26</v>
          </cell>
          <cell r="J883">
            <v>42.68</v>
          </cell>
          <cell r="K883">
            <v>-70.75</v>
          </cell>
          <cell r="L883" t="str">
            <v>NA</v>
          </cell>
          <cell r="M883">
            <v>0.05</v>
          </cell>
          <cell r="N883" t="str">
            <v>NA</v>
          </cell>
          <cell r="O883">
            <v>13</v>
          </cell>
          <cell r="P883">
            <v>12</v>
          </cell>
          <cell r="Q883">
            <v>1</v>
          </cell>
          <cell r="R883" t="str">
            <v>NA</v>
          </cell>
          <cell r="S883" t="str">
            <v>NA</v>
          </cell>
          <cell r="T883" t="str">
            <v>NA</v>
          </cell>
          <cell r="U883" t="str">
            <v>NA</v>
          </cell>
          <cell r="V883" t="str">
            <v>NA</v>
          </cell>
          <cell r="W883" t="str">
            <v>NA</v>
          </cell>
          <cell r="X883" t="str">
            <v>NA</v>
          </cell>
          <cell r="Y883" t="str">
            <v>NA</v>
          </cell>
          <cell r="Z883" t="str">
            <v>NA</v>
          </cell>
          <cell r="AA883" t="str">
            <v>NA</v>
          </cell>
          <cell r="AB883" t="str">
            <v>NA</v>
          </cell>
          <cell r="AC883" t="str">
            <v xml:space="preserve">Hand + leaf litter </v>
          </cell>
          <cell r="AD883" t="str">
            <v>NA</v>
          </cell>
          <cell r="AE883" t="str">
            <v>NA</v>
          </cell>
          <cell r="AF883" t="str">
            <v>NA</v>
          </cell>
          <cell r="AG883" t="str">
            <v>NA</v>
          </cell>
          <cell r="AH883" t="str">
            <v>NA</v>
          </cell>
          <cell r="AI883" t="e">
            <v>#VALUE!</v>
          </cell>
          <cell r="AJ883" t="str">
            <v>NA</v>
          </cell>
          <cell r="AK883" t="str">
            <v>NA</v>
          </cell>
          <cell r="AL883" t="str">
            <v>NA</v>
          </cell>
          <cell r="AM883" t="str">
            <v>NA</v>
          </cell>
          <cell r="AN883" t="str">
            <v>NA</v>
          </cell>
          <cell r="AO883" t="str">
            <v>NA</v>
          </cell>
          <cell r="AP883" t="str">
            <v>NA</v>
          </cell>
          <cell r="AQ883" t="str">
            <v>NA</v>
          </cell>
          <cell r="AR883" t="str">
            <v>NA</v>
          </cell>
          <cell r="AS883" t="str">
            <v>NA</v>
          </cell>
          <cell r="AT883" t="str">
            <v>Pitch Pine Barrens</v>
          </cell>
          <cell r="AU883" t="str">
            <v>Undisturbed</v>
          </cell>
          <cell r="AV883" t="str">
            <v>NA</v>
          </cell>
          <cell r="AW883" t="str">
            <v>NA</v>
          </cell>
          <cell r="AX883" t="str">
            <v>NA</v>
          </cell>
          <cell r="AY883" t="str">
            <v>NA</v>
          </cell>
        </row>
        <row r="884">
          <cell r="A884" t="str">
            <v>Ellison_36</v>
          </cell>
          <cell r="B884" t="str">
            <v>Ellison</v>
          </cell>
          <cell r="C884" t="str">
            <v>North America</v>
          </cell>
          <cell r="D884" t="str">
            <v>maine</v>
          </cell>
          <cell r="E884" t="str">
            <v>NA</v>
          </cell>
          <cell r="F884" t="str">
            <v>NA</v>
          </cell>
          <cell r="G884" t="str">
            <v>crawford</v>
          </cell>
          <cell r="H884" t="str">
            <v>NA</v>
          </cell>
          <cell r="I884">
            <v>96</v>
          </cell>
          <cell r="J884">
            <v>45.052900000000001</v>
          </cell>
          <cell r="K884">
            <v>-67.551400000000001</v>
          </cell>
          <cell r="L884" t="str">
            <v>NA</v>
          </cell>
          <cell r="M884">
            <v>0.05</v>
          </cell>
          <cell r="N884" t="str">
            <v>NA</v>
          </cell>
          <cell r="O884">
            <v>1</v>
          </cell>
          <cell r="P884">
            <v>1</v>
          </cell>
          <cell r="Q884">
            <v>0</v>
          </cell>
          <cell r="R884" t="str">
            <v>NA</v>
          </cell>
          <cell r="S884" t="str">
            <v>NA</v>
          </cell>
          <cell r="T884" t="str">
            <v>NA</v>
          </cell>
          <cell r="U884" t="str">
            <v>NA</v>
          </cell>
          <cell r="V884" t="str">
            <v>NA</v>
          </cell>
          <cell r="W884" t="str">
            <v>NA</v>
          </cell>
          <cell r="X884" t="str">
            <v>NA</v>
          </cell>
          <cell r="Y884" t="str">
            <v>NA</v>
          </cell>
          <cell r="Z884" t="str">
            <v>NA</v>
          </cell>
          <cell r="AA884" t="str">
            <v>NA</v>
          </cell>
          <cell r="AB884" t="str">
            <v>NA</v>
          </cell>
          <cell r="AC884" t="str">
            <v>Hand</v>
          </cell>
          <cell r="AD884" t="str">
            <v>NA</v>
          </cell>
          <cell r="AE884" t="str">
            <v>NA</v>
          </cell>
          <cell r="AF884" t="str">
            <v>NA</v>
          </cell>
          <cell r="AG884" t="str">
            <v>NA</v>
          </cell>
          <cell r="AH884" t="str">
            <v>NA</v>
          </cell>
          <cell r="AI884" t="e">
            <v>#VALUE!</v>
          </cell>
          <cell r="AJ884" t="str">
            <v>NA</v>
          </cell>
          <cell r="AK884" t="str">
            <v>NA</v>
          </cell>
          <cell r="AL884" t="str">
            <v>NA</v>
          </cell>
          <cell r="AM884" t="str">
            <v>NA</v>
          </cell>
          <cell r="AN884" t="str">
            <v>NA</v>
          </cell>
          <cell r="AO884" t="str">
            <v>NA</v>
          </cell>
          <cell r="AP884" t="str">
            <v>NA</v>
          </cell>
          <cell r="AQ884" t="str">
            <v>NA</v>
          </cell>
          <cell r="AR884" t="str">
            <v>NA</v>
          </cell>
          <cell r="AS884" t="str">
            <v>NA</v>
          </cell>
          <cell r="AT884" t="str">
            <v>beaten from spruce</v>
          </cell>
          <cell r="AU884" t="str">
            <v>Undisturbed</v>
          </cell>
          <cell r="AV884" t="str">
            <v>NA</v>
          </cell>
          <cell r="AW884" t="str">
            <v>NA</v>
          </cell>
          <cell r="AX884" t="str">
            <v>NA</v>
          </cell>
          <cell r="AY884" t="str">
            <v>NA</v>
          </cell>
        </row>
        <row r="885">
          <cell r="A885" t="str">
            <v>Ellison_37</v>
          </cell>
          <cell r="B885" t="str">
            <v>Ellison</v>
          </cell>
          <cell r="C885" t="str">
            <v>North America</v>
          </cell>
          <cell r="D885">
            <v>0</v>
          </cell>
          <cell r="E885" t="str">
            <v>NA</v>
          </cell>
          <cell r="F885" t="str">
            <v>NA</v>
          </cell>
          <cell r="G885" t="str">
            <v>Daniel Webster</v>
          </cell>
          <cell r="H885" t="str">
            <v>NA</v>
          </cell>
          <cell r="I885">
            <v>-4</v>
          </cell>
          <cell r="J885">
            <v>42.09</v>
          </cell>
          <cell r="K885">
            <v>-70.680000000000007</v>
          </cell>
          <cell r="L885" t="str">
            <v>NA</v>
          </cell>
          <cell r="M885">
            <v>0.05</v>
          </cell>
          <cell r="N885" t="str">
            <v>NA</v>
          </cell>
          <cell r="O885">
            <v>9</v>
          </cell>
          <cell r="P885">
            <v>8</v>
          </cell>
          <cell r="Q885">
            <v>1</v>
          </cell>
          <cell r="R885" t="str">
            <v>NA</v>
          </cell>
          <cell r="S885" t="str">
            <v>NA</v>
          </cell>
          <cell r="T885" t="str">
            <v>NA</v>
          </cell>
          <cell r="U885" t="str">
            <v>NA</v>
          </cell>
          <cell r="V885" t="str">
            <v>NA</v>
          </cell>
          <cell r="W885" t="str">
            <v>NA</v>
          </cell>
          <cell r="X885" t="str">
            <v>NA</v>
          </cell>
          <cell r="Y885" t="str">
            <v>NA</v>
          </cell>
          <cell r="Z885" t="str">
            <v>NA</v>
          </cell>
          <cell r="AA885" t="str">
            <v>NA</v>
          </cell>
          <cell r="AB885" t="str">
            <v>NA</v>
          </cell>
          <cell r="AC885" t="str">
            <v xml:space="preserve">Hand + leaf litter </v>
          </cell>
          <cell r="AD885" t="str">
            <v>NA</v>
          </cell>
          <cell r="AE885" t="str">
            <v>NA</v>
          </cell>
          <cell r="AF885" t="str">
            <v>NA</v>
          </cell>
          <cell r="AG885" t="str">
            <v>NA</v>
          </cell>
          <cell r="AH885" t="str">
            <v>NA</v>
          </cell>
          <cell r="AI885" t="e">
            <v>#VALUE!</v>
          </cell>
          <cell r="AJ885" t="str">
            <v>NA</v>
          </cell>
          <cell r="AK885" t="str">
            <v>NA</v>
          </cell>
          <cell r="AL885" t="str">
            <v>NA</v>
          </cell>
          <cell r="AM885" t="str">
            <v>NA</v>
          </cell>
          <cell r="AN885" t="str">
            <v>NA</v>
          </cell>
          <cell r="AO885" t="str">
            <v>NA</v>
          </cell>
          <cell r="AP885" t="str">
            <v>NA</v>
          </cell>
          <cell r="AQ885" t="str">
            <v>NA</v>
          </cell>
          <cell r="AR885" t="str">
            <v>NA</v>
          </cell>
          <cell r="AS885" t="str">
            <v>NA</v>
          </cell>
          <cell r="AT885" t="str">
            <v>Shrubland</v>
          </cell>
          <cell r="AU885" t="str">
            <v>Undisturbed</v>
          </cell>
          <cell r="AV885" t="str">
            <v>NA</v>
          </cell>
          <cell r="AW885" t="str">
            <v>NA</v>
          </cell>
          <cell r="AX885" t="str">
            <v>NA</v>
          </cell>
          <cell r="AY885" t="str">
            <v>NA</v>
          </cell>
        </row>
        <row r="886">
          <cell r="A886" t="str">
            <v>Ellison_38</v>
          </cell>
          <cell r="B886" t="str">
            <v>Ellison</v>
          </cell>
          <cell r="C886" t="str">
            <v>North America</v>
          </cell>
          <cell r="D886" t="str">
            <v>MA</v>
          </cell>
          <cell r="E886" t="str">
            <v>NA</v>
          </cell>
          <cell r="F886" t="str">
            <v>NA</v>
          </cell>
          <cell r="G886" t="str">
            <v>Donut</v>
          </cell>
          <cell r="H886" t="str">
            <v>NA</v>
          </cell>
          <cell r="I886" t="str">
            <v>NA</v>
          </cell>
          <cell r="J886">
            <v>41.28</v>
          </cell>
          <cell r="K886">
            <v>-70.05</v>
          </cell>
          <cell r="L886" t="str">
            <v>NA</v>
          </cell>
          <cell r="M886">
            <v>0.05</v>
          </cell>
          <cell r="N886" t="str">
            <v>NA</v>
          </cell>
          <cell r="O886">
            <v>12</v>
          </cell>
          <cell r="P886">
            <v>12</v>
          </cell>
          <cell r="Q886">
            <v>0</v>
          </cell>
          <cell r="R886" t="str">
            <v>NA</v>
          </cell>
          <cell r="S886" t="str">
            <v>NA</v>
          </cell>
          <cell r="T886" t="str">
            <v>NA</v>
          </cell>
          <cell r="U886" t="str">
            <v>NA</v>
          </cell>
          <cell r="V886" t="str">
            <v>NA</v>
          </cell>
          <cell r="W886" t="str">
            <v>NA</v>
          </cell>
          <cell r="X886" t="str">
            <v>NA</v>
          </cell>
          <cell r="Y886" t="str">
            <v>NA</v>
          </cell>
          <cell r="Z886" t="str">
            <v>NA</v>
          </cell>
          <cell r="AA886" t="str">
            <v>NA</v>
          </cell>
          <cell r="AB886" t="str">
            <v>NA</v>
          </cell>
          <cell r="AC886" t="str">
            <v>Pitfall + Bait</v>
          </cell>
          <cell r="AD886" t="str">
            <v>traps were arrayed in a 5 x 5 grid with 2-m spacing</v>
          </cell>
          <cell r="AE886" t="str">
            <v>NA</v>
          </cell>
          <cell r="AF886" t="str">
            <v>NA</v>
          </cell>
          <cell r="AG886" t="str">
            <v>NA</v>
          </cell>
          <cell r="AH886" t="str">
            <v>NA</v>
          </cell>
          <cell r="AI886" t="e">
            <v>#VALUE!</v>
          </cell>
          <cell r="AJ886" t="str">
            <v>NA</v>
          </cell>
          <cell r="AK886" t="str">
            <v>NA</v>
          </cell>
          <cell r="AL886" t="str">
            <v>NA</v>
          </cell>
          <cell r="AM886" t="str">
            <v>NA</v>
          </cell>
          <cell r="AN886" t="str">
            <v>NA</v>
          </cell>
          <cell r="AO886" t="str">
            <v>NA</v>
          </cell>
          <cell r="AP886" t="str">
            <v>NA</v>
          </cell>
          <cell r="AQ886" t="str">
            <v>NA</v>
          </cell>
          <cell r="AR886" t="str">
            <v>NA</v>
          </cell>
          <cell r="AS886" t="str">
            <v>NA</v>
          </cell>
          <cell r="AT886" t="str">
            <v>bog</v>
          </cell>
          <cell r="AU886" t="str">
            <v>Undisturbed</v>
          </cell>
          <cell r="AV886" t="str">
            <v>NA</v>
          </cell>
          <cell r="AW886" t="str">
            <v>NA</v>
          </cell>
          <cell r="AX886" t="str">
            <v>NA</v>
          </cell>
          <cell r="AY886" t="str">
            <v>NA</v>
          </cell>
        </row>
        <row r="887">
          <cell r="A887" t="str">
            <v>Ellison_39</v>
          </cell>
          <cell r="B887" t="str">
            <v>Ellison</v>
          </cell>
          <cell r="C887" t="str">
            <v>North America</v>
          </cell>
          <cell r="D887">
            <v>0</v>
          </cell>
          <cell r="E887" t="str">
            <v>NA</v>
          </cell>
          <cell r="F887" t="str">
            <v>NA</v>
          </cell>
          <cell r="G887" t="str">
            <v>Doyle Center</v>
          </cell>
          <cell r="H887" t="str">
            <v>NA</v>
          </cell>
          <cell r="I887">
            <v>166</v>
          </cell>
          <cell r="J887">
            <v>42.55</v>
          </cell>
          <cell r="K887">
            <v>-71.78</v>
          </cell>
          <cell r="L887" t="str">
            <v>NA</v>
          </cell>
          <cell r="M887">
            <v>0.05</v>
          </cell>
          <cell r="N887" t="str">
            <v>NA</v>
          </cell>
          <cell r="O887">
            <v>12</v>
          </cell>
          <cell r="P887">
            <v>11</v>
          </cell>
          <cell r="Q887">
            <v>1</v>
          </cell>
          <cell r="R887" t="str">
            <v>NA</v>
          </cell>
          <cell r="S887" t="str">
            <v>NA</v>
          </cell>
          <cell r="T887" t="str">
            <v>NA</v>
          </cell>
          <cell r="U887" t="str">
            <v>NA</v>
          </cell>
          <cell r="V887" t="str">
            <v>NA</v>
          </cell>
          <cell r="W887" t="str">
            <v>NA</v>
          </cell>
          <cell r="X887" t="str">
            <v>NA</v>
          </cell>
          <cell r="Y887" t="str">
            <v>NA</v>
          </cell>
          <cell r="Z887" t="str">
            <v>NA</v>
          </cell>
          <cell r="AA887" t="str">
            <v>NA</v>
          </cell>
          <cell r="AB887" t="str">
            <v>NA</v>
          </cell>
          <cell r="AC887" t="str">
            <v xml:space="preserve">Hand + leaf litter </v>
          </cell>
          <cell r="AD887" t="str">
            <v>NA</v>
          </cell>
          <cell r="AE887" t="str">
            <v>NA</v>
          </cell>
          <cell r="AF887" t="str">
            <v>NA</v>
          </cell>
          <cell r="AG887" t="str">
            <v>NA</v>
          </cell>
          <cell r="AH887" t="str">
            <v>NA</v>
          </cell>
          <cell r="AI887" t="e">
            <v>#VALUE!</v>
          </cell>
          <cell r="AJ887" t="str">
            <v>NA</v>
          </cell>
          <cell r="AK887" t="str">
            <v>NA</v>
          </cell>
          <cell r="AL887" t="str">
            <v>NA</v>
          </cell>
          <cell r="AM887" t="str">
            <v>NA</v>
          </cell>
          <cell r="AN887" t="str">
            <v>NA</v>
          </cell>
          <cell r="AO887" t="str">
            <v>NA</v>
          </cell>
          <cell r="AP887" t="str">
            <v>NA</v>
          </cell>
          <cell r="AQ887" t="str">
            <v>NA</v>
          </cell>
          <cell r="AR887" t="str">
            <v>NA</v>
          </cell>
          <cell r="AS887" t="str">
            <v>NA</v>
          </cell>
          <cell r="AT887" t="str">
            <v>Oak/Hickory/White Pine</v>
          </cell>
          <cell r="AU887" t="str">
            <v>Undisturbed</v>
          </cell>
          <cell r="AV887" t="str">
            <v>NA</v>
          </cell>
          <cell r="AW887" t="str">
            <v>NA</v>
          </cell>
          <cell r="AX887" t="str">
            <v>NA</v>
          </cell>
          <cell r="AY887" t="str">
            <v>NA</v>
          </cell>
        </row>
        <row r="888">
          <cell r="A888" t="str">
            <v>Ellison_40</v>
          </cell>
          <cell r="B888" t="str">
            <v>Ellison</v>
          </cell>
          <cell r="C888" t="str">
            <v>North America</v>
          </cell>
          <cell r="D888">
            <v>0</v>
          </cell>
          <cell r="E888" t="str">
            <v>NA</v>
          </cell>
          <cell r="F888" t="str">
            <v>NA</v>
          </cell>
          <cell r="G888" t="str">
            <v>Drumlin Farm</v>
          </cell>
          <cell r="H888" t="str">
            <v>NA</v>
          </cell>
          <cell r="I888">
            <v>116</v>
          </cell>
          <cell r="J888">
            <v>42.41</v>
          </cell>
          <cell r="K888">
            <v>-71.319999999999993</v>
          </cell>
          <cell r="L888" t="str">
            <v>NA</v>
          </cell>
          <cell r="M888">
            <v>0.05</v>
          </cell>
          <cell r="N888" t="str">
            <v>NA</v>
          </cell>
          <cell r="O888">
            <v>17</v>
          </cell>
          <cell r="P888">
            <v>17</v>
          </cell>
          <cell r="Q888">
            <v>0</v>
          </cell>
          <cell r="R888" t="str">
            <v>NA</v>
          </cell>
          <cell r="S888" t="str">
            <v>NA</v>
          </cell>
          <cell r="T888" t="str">
            <v>NA</v>
          </cell>
          <cell r="U888" t="str">
            <v>NA</v>
          </cell>
          <cell r="V888" t="str">
            <v>NA</v>
          </cell>
          <cell r="W888" t="str">
            <v>NA</v>
          </cell>
          <cell r="X888" t="str">
            <v>NA</v>
          </cell>
          <cell r="Y888" t="str">
            <v>NA</v>
          </cell>
          <cell r="Z888" t="str">
            <v>NA</v>
          </cell>
          <cell r="AA888" t="str">
            <v>NA</v>
          </cell>
          <cell r="AB888" t="str">
            <v>NA</v>
          </cell>
          <cell r="AC888" t="str">
            <v xml:space="preserve">Hand + leaf litter </v>
          </cell>
          <cell r="AD888" t="str">
            <v>NA</v>
          </cell>
          <cell r="AE888" t="str">
            <v>NA</v>
          </cell>
          <cell r="AF888" t="str">
            <v>NA</v>
          </cell>
          <cell r="AG888" t="str">
            <v>NA</v>
          </cell>
          <cell r="AH888" t="str">
            <v>NA</v>
          </cell>
          <cell r="AI888" t="e">
            <v>#VALUE!</v>
          </cell>
          <cell r="AJ888" t="str">
            <v>NA</v>
          </cell>
          <cell r="AK888" t="str">
            <v>NA</v>
          </cell>
          <cell r="AL888" t="str">
            <v>NA</v>
          </cell>
          <cell r="AM888" t="str">
            <v>NA</v>
          </cell>
          <cell r="AN888" t="str">
            <v>NA</v>
          </cell>
          <cell r="AO888" t="str">
            <v>NA</v>
          </cell>
          <cell r="AP888" t="str">
            <v>NA</v>
          </cell>
          <cell r="AQ888" t="str">
            <v>NA</v>
          </cell>
          <cell r="AR888" t="str">
            <v>NA</v>
          </cell>
          <cell r="AS888" t="str">
            <v>NA</v>
          </cell>
          <cell r="AT888" t="str">
            <v>Cultural Grassland</v>
          </cell>
          <cell r="AU888" t="str">
            <v>Undisturbed</v>
          </cell>
          <cell r="AV888" t="str">
            <v>NA</v>
          </cell>
          <cell r="AW888" t="str">
            <v>NA</v>
          </cell>
          <cell r="AX888" t="str">
            <v>NA</v>
          </cell>
          <cell r="AY888" t="str">
            <v>NA</v>
          </cell>
        </row>
        <row r="889">
          <cell r="A889" t="str">
            <v>Ellison_41</v>
          </cell>
          <cell r="B889" t="str">
            <v>Ellison</v>
          </cell>
          <cell r="C889" t="str">
            <v>North America</v>
          </cell>
          <cell r="D889">
            <v>0</v>
          </cell>
          <cell r="E889" t="str">
            <v>NA</v>
          </cell>
          <cell r="F889" t="str">
            <v>NA</v>
          </cell>
          <cell r="G889" t="str">
            <v>Elm Hill</v>
          </cell>
          <cell r="H889" t="str">
            <v>NA</v>
          </cell>
          <cell r="I889">
            <v>246</v>
          </cell>
          <cell r="J889">
            <v>42.23</v>
          </cell>
          <cell r="K889">
            <v>-72.08</v>
          </cell>
          <cell r="L889" t="str">
            <v>NA</v>
          </cell>
          <cell r="M889">
            <v>0.05</v>
          </cell>
          <cell r="N889" t="str">
            <v>NA</v>
          </cell>
          <cell r="O889">
            <v>12</v>
          </cell>
          <cell r="P889">
            <v>11</v>
          </cell>
          <cell r="Q889">
            <v>1</v>
          </cell>
          <cell r="R889" t="str">
            <v>NA</v>
          </cell>
          <cell r="S889" t="str">
            <v>NA</v>
          </cell>
          <cell r="T889" t="str">
            <v>NA</v>
          </cell>
          <cell r="U889" t="str">
            <v>NA</v>
          </cell>
          <cell r="V889" t="str">
            <v>NA</v>
          </cell>
          <cell r="W889" t="str">
            <v>NA</v>
          </cell>
          <cell r="X889" t="str">
            <v>NA</v>
          </cell>
          <cell r="Y889" t="str">
            <v>NA</v>
          </cell>
          <cell r="Z889" t="str">
            <v>NA</v>
          </cell>
          <cell r="AA889" t="str">
            <v>NA</v>
          </cell>
          <cell r="AB889" t="str">
            <v>NA</v>
          </cell>
          <cell r="AC889" t="str">
            <v xml:space="preserve">Hand + leaf litter </v>
          </cell>
          <cell r="AD889" t="str">
            <v>NA</v>
          </cell>
          <cell r="AE889" t="str">
            <v>NA</v>
          </cell>
          <cell r="AF889" t="str">
            <v>NA</v>
          </cell>
          <cell r="AG889" t="str">
            <v>NA</v>
          </cell>
          <cell r="AH889" t="str">
            <v>NA</v>
          </cell>
          <cell r="AI889" t="e">
            <v>#VALUE!</v>
          </cell>
          <cell r="AJ889" t="str">
            <v>NA</v>
          </cell>
          <cell r="AK889" t="str">
            <v>NA</v>
          </cell>
          <cell r="AL889" t="str">
            <v>NA</v>
          </cell>
          <cell r="AM889" t="str">
            <v>NA</v>
          </cell>
          <cell r="AN889" t="str">
            <v>NA</v>
          </cell>
          <cell r="AO889" t="str">
            <v>NA</v>
          </cell>
          <cell r="AP889" t="str">
            <v>NA</v>
          </cell>
          <cell r="AQ889" t="str">
            <v>NA</v>
          </cell>
          <cell r="AR889" t="str">
            <v>NA</v>
          </cell>
          <cell r="AS889" t="str">
            <v>NA</v>
          </cell>
          <cell r="AT889" t="str">
            <v>Cultural Grassland [mowed recently]</v>
          </cell>
          <cell r="AU889" t="str">
            <v>Undisturbed</v>
          </cell>
          <cell r="AV889" t="str">
            <v>NA</v>
          </cell>
          <cell r="AW889" t="str">
            <v>NA</v>
          </cell>
          <cell r="AX889" t="str">
            <v>NA</v>
          </cell>
          <cell r="AY889" t="str">
            <v>NA</v>
          </cell>
        </row>
        <row r="890">
          <cell r="A890" t="str">
            <v>Ellison_42</v>
          </cell>
          <cell r="B890" t="str">
            <v>Ellison</v>
          </cell>
          <cell r="C890" t="str">
            <v>North America</v>
          </cell>
          <cell r="D890">
            <v>0</v>
          </cell>
          <cell r="E890" t="str">
            <v>NA</v>
          </cell>
          <cell r="F890" t="str">
            <v>NA</v>
          </cell>
          <cell r="G890" t="str">
            <v>Graves Farm</v>
          </cell>
          <cell r="H890" t="str">
            <v>NA</v>
          </cell>
          <cell r="I890">
            <v>265</v>
          </cell>
          <cell r="J890">
            <v>42.4</v>
          </cell>
          <cell r="K890">
            <v>-72.7</v>
          </cell>
          <cell r="L890" t="str">
            <v>NA</v>
          </cell>
          <cell r="M890">
            <v>0.05</v>
          </cell>
          <cell r="N890" t="str">
            <v>NA</v>
          </cell>
          <cell r="O890">
            <v>11</v>
          </cell>
          <cell r="P890">
            <v>11</v>
          </cell>
          <cell r="Q890">
            <v>0</v>
          </cell>
          <cell r="R890" t="str">
            <v>NA</v>
          </cell>
          <cell r="S890" t="str">
            <v>NA</v>
          </cell>
          <cell r="T890" t="str">
            <v>NA</v>
          </cell>
          <cell r="U890" t="str">
            <v>NA</v>
          </cell>
          <cell r="V890" t="str">
            <v>NA</v>
          </cell>
          <cell r="W890" t="str">
            <v>NA</v>
          </cell>
          <cell r="X890" t="str">
            <v>NA</v>
          </cell>
          <cell r="Y890" t="str">
            <v>NA</v>
          </cell>
          <cell r="Z890" t="str">
            <v>NA</v>
          </cell>
          <cell r="AA890" t="str">
            <v>NA</v>
          </cell>
          <cell r="AB890" t="str">
            <v>NA</v>
          </cell>
          <cell r="AC890" t="str">
            <v xml:space="preserve">Hand + leaf litter </v>
          </cell>
          <cell r="AD890" t="str">
            <v>NA</v>
          </cell>
          <cell r="AE890" t="str">
            <v>NA</v>
          </cell>
          <cell r="AF890" t="str">
            <v>NA</v>
          </cell>
          <cell r="AG890" t="str">
            <v>NA</v>
          </cell>
          <cell r="AH890" t="str">
            <v>NA</v>
          </cell>
          <cell r="AI890" t="e">
            <v>#VALUE!</v>
          </cell>
          <cell r="AJ890" t="str">
            <v>NA</v>
          </cell>
          <cell r="AK890" t="str">
            <v>NA</v>
          </cell>
          <cell r="AL890" t="str">
            <v>NA</v>
          </cell>
          <cell r="AM890" t="str">
            <v>NA</v>
          </cell>
          <cell r="AN890" t="str">
            <v>NA</v>
          </cell>
          <cell r="AO890" t="str">
            <v>NA</v>
          </cell>
          <cell r="AP890" t="str">
            <v>NA</v>
          </cell>
          <cell r="AQ890" t="str">
            <v>NA</v>
          </cell>
          <cell r="AR890" t="str">
            <v>NA</v>
          </cell>
          <cell r="AS890" t="str">
            <v>NA</v>
          </cell>
          <cell r="AT890" t="str">
            <v>Cultural Grassland</v>
          </cell>
          <cell r="AU890" t="str">
            <v>Undisturbed</v>
          </cell>
          <cell r="AV890" t="str">
            <v>NA</v>
          </cell>
          <cell r="AW890" t="str">
            <v>NA</v>
          </cell>
          <cell r="AX890" t="str">
            <v>NA</v>
          </cell>
          <cell r="AY890" t="str">
            <v>NA</v>
          </cell>
        </row>
        <row r="891">
          <cell r="A891" t="str">
            <v>Ellison_43</v>
          </cell>
          <cell r="B891" t="str">
            <v>Ellison</v>
          </cell>
          <cell r="C891" t="str">
            <v>North America</v>
          </cell>
          <cell r="D891">
            <v>0</v>
          </cell>
          <cell r="E891" t="str">
            <v>NA</v>
          </cell>
          <cell r="F891" t="str">
            <v>NA</v>
          </cell>
          <cell r="G891" t="str">
            <v>Great Neck</v>
          </cell>
          <cell r="H891" t="str">
            <v>NA</v>
          </cell>
          <cell r="I891">
            <v>20</v>
          </cell>
          <cell r="J891">
            <v>41.72</v>
          </cell>
          <cell r="K891">
            <v>-70.67</v>
          </cell>
          <cell r="L891" t="str">
            <v>NA</v>
          </cell>
          <cell r="M891">
            <v>0.05</v>
          </cell>
          <cell r="N891" t="str">
            <v>NA</v>
          </cell>
          <cell r="O891">
            <v>22</v>
          </cell>
          <cell r="P891">
            <v>21</v>
          </cell>
          <cell r="Q891">
            <v>1</v>
          </cell>
          <cell r="R891" t="str">
            <v>NA</v>
          </cell>
          <cell r="S891" t="str">
            <v>NA</v>
          </cell>
          <cell r="T891" t="str">
            <v>NA</v>
          </cell>
          <cell r="U891" t="str">
            <v>NA</v>
          </cell>
          <cell r="V891" t="str">
            <v>NA</v>
          </cell>
          <cell r="W891" t="str">
            <v>NA</v>
          </cell>
          <cell r="X891" t="str">
            <v>NA</v>
          </cell>
          <cell r="Y891" t="str">
            <v>NA</v>
          </cell>
          <cell r="Z891" t="str">
            <v>NA</v>
          </cell>
          <cell r="AA891" t="str">
            <v>NA</v>
          </cell>
          <cell r="AB891" t="str">
            <v>NA</v>
          </cell>
          <cell r="AC891" t="str">
            <v xml:space="preserve">Hand + leaf litter </v>
          </cell>
          <cell r="AD891" t="str">
            <v>NA</v>
          </cell>
          <cell r="AE891" t="str">
            <v>NA</v>
          </cell>
          <cell r="AF891" t="str">
            <v>NA</v>
          </cell>
          <cell r="AG891" t="str">
            <v>NA</v>
          </cell>
          <cell r="AH891" t="str">
            <v>NA</v>
          </cell>
          <cell r="AI891" t="e">
            <v>#VALUE!</v>
          </cell>
          <cell r="AJ891" t="str">
            <v>NA</v>
          </cell>
          <cell r="AK891" t="str">
            <v>NA</v>
          </cell>
          <cell r="AL891" t="str">
            <v>NA</v>
          </cell>
          <cell r="AM891" t="str">
            <v>NA</v>
          </cell>
          <cell r="AN891" t="str">
            <v>NA</v>
          </cell>
          <cell r="AO891" t="str">
            <v>NA</v>
          </cell>
          <cell r="AP891" t="str">
            <v>NA</v>
          </cell>
          <cell r="AQ891" t="str">
            <v>NA</v>
          </cell>
          <cell r="AR891" t="str">
            <v>NA</v>
          </cell>
          <cell r="AS891" t="str">
            <v>NA</v>
          </cell>
          <cell r="AT891" t="str">
            <v>Coastal Oak/Pitch Pine/Holly Forest</v>
          </cell>
          <cell r="AU891" t="str">
            <v>Undisturbed</v>
          </cell>
          <cell r="AV891" t="str">
            <v>NA</v>
          </cell>
          <cell r="AW891" t="str">
            <v>NA</v>
          </cell>
          <cell r="AX891" t="str">
            <v>NA</v>
          </cell>
          <cell r="AY891" t="str">
            <v>NA</v>
          </cell>
        </row>
        <row r="892">
          <cell r="A892" t="str">
            <v>Ellison_44</v>
          </cell>
          <cell r="B892" t="str">
            <v>Ellison</v>
          </cell>
          <cell r="C892" t="str">
            <v>North America</v>
          </cell>
          <cell r="D892" t="str">
            <v>MA</v>
          </cell>
          <cell r="E892" t="str">
            <v>NA</v>
          </cell>
          <cell r="F892" t="str">
            <v>NA</v>
          </cell>
          <cell r="G892" t="str">
            <v>HallsBrook</v>
          </cell>
          <cell r="H892" t="str">
            <v>NA</v>
          </cell>
          <cell r="I892" t="str">
            <v>NA</v>
          </cell>
          <cell r="J892">
            <v>42</v>
          </cell>
          <cell r="K892">
            <v>-70.739999999999995</v>
          </cell>
          <cell r="L892" t="str">
            <v>NA</v>
          </cell>
          <cell r="M892">
            <v>0.05</v>
          </cell>
          <cell r="N892" t="str">
            <v>NA</v>
          </cell>
          <cell r="O892">
            <v>20</v>
          </cell>
          <cell r="P892">
            <v>20</v>
          </cell>
          <cell r="Q892">
            <v>0</v>
          </cell>
          <cell r="R892" t="str">
            <v>NA</v>
          </cell>
          <cell r="S892" t="str">
            <v>NA</v>
          </cell>
          <cell r="T892" t="str">
            <v>NA</v>
          </cell>
          <cell r="U892" t="str">
            <v>NA</v>
          </cell>
          <cell r="V892" t="str">
            <v>NA</v>
          </cell>
          <cell r="W892" t="str">
            <v>NA</v>
          </cell>
          <cell r="X892" t="str">
            <v>NA</v>
          </cell>
          <cell r="Y892" t="str">
            <v>NA</v>
          </cell>
          <cell r="Z892" t="str">
            <v>NA</v>
          </cell>
          <cell r="AA892" t="str">
            <v>NA</v>
          </cell>
          <cell r="AB892" t="str">
            <v>NA</v>
          </cell>
          <cell r="AC892" t="str">
            <v>Litter + Pitfall + Bait</v>
          </cell>
          <cell r="AD892" t="str">
            <v>NA</v>
          </cell>
          <cell r="AE892" t="str">
            <v>NA</v>
          </cell>
          <cell r="AF892" t="str">
            <v>NA</v>
          </cell>
          <cell r="AG892" t="str">
            <v>NA</v>
          </cell>
          <cell r="AH892" t="str">
            <v>NA</v>
          </cell>
          <cell r="AI892" t="e">
            <v>#VALUE!</v>
          </cell>
          <cell r="AJ892" t="str">
            <v>NA</v>
          </cell>
          <cell r="AK892" t="str">
            <v>NA</v>
          </cell>
          <cell r="AL892" t="str">
            <v>NA</v>
          </cell>
          <cell r="AM892" t="str">
            <v>NA</v>
          </cell>
          <cell r="AN892" t="str">
            <v>NA</v>
          </cell>
          <cell r="AO892" t="str">
            <v>NA</v>
          </cell>
          <cell r="AP892" t="str">
            <v>NA</v>
          </cell>
          <cell r="AQ892" t="str">
            <v>NA</v>
          </cell>
          <cell r="AR892" t="str">
            <v>NA</v>
          </cell>
          <cell r="AS892" t="str">
            <v>NA</v>
          </cell>
          <cell r="AT892" t="str">
            <v>forest</v>
          </cell>
          <cell r="AU892" t="str">
            <v>Undisturbed</v>
          </cell>
          <cell r="AV892" t="str">
            <v>NA</v>
          </cell>
          <cell r="AW892" t="str">
            <v>NA</v>
          </cell>
          <cell r="AX892" t="str">
            <v>NA</v>
          </cell>
          <cell r="AY892" t="str">
            <v>NA</v>
          </cell>
        </row>
        <row r="893">
          <cell r="A893" t="str">
            <v>Ellison_45</v>
          </cell>
          <cell r="B893" t="str">
            <v>Ellison</v>
          </cell>
          <cell r="C893" t="str">
            <v>North America</v>
          </cell>
          <cell r="D893" t="str">
            <v>massachusetts</v>
          </cell>
          <cell r="E893" t="str">
            <v>NA</v>
          </cell>
          <cell r="F893" t="str">
            <v>NA</v>
          </cell>
          <cell r="G893" t="str">
            <v>harvard</v>
          </cell>
          <cell r="H893" t="str">
            <v>NA</v>
          </cell>
          <cell r="I893">
            <v>86</v>
          </cell>
          <cell r="J893">
            <v>42.500999999999998</v>
          </cell>
          <cell r="K893">
            <v>-71.619799999999998</v>
          </cell>
          <cell r="L893" t="str">
            <v>NA</v>
          </cell>
          <cell r="M893">
            <v>0.05</v>
          </cell>
          <cell r="N893" t="str">
            <v>NA</v>
          </cell>
          <cell r="O893">
            <v>8</v>
          </cell>
          <cell r="P893">
            <v>7</v>
          </cell>
          <cell r="Q893">
            <v>1</v>
          </cell>
          <cell r="R893" t="str">
            <v>NA</v>
          </cell>
          <cell r="S893" t="str">
            <v>NA</v>
          </cell>
          <cell r="T893" t="str">
            <v>NA</v>
          </cell>
          <cell r="U893" t="str">
            <v>NA</v>
          </cell>
          <cell r="V893" t="str">
            <v>NA</v>
          </cell>
          <cell r="W893" t="str">
            <v>NA</v>
          </cell>
          <cell r="X893" t="str">
            <v>NA</v>
          </cell>
          <cell r="Y893" t="str">
            <v>NA</v>
          </cell>
          <cell r="Z893" t="str">
            <v>NA</v>
          </cell>
          <cell r="AA893" t="str">
            <v>NA</v>
          </cell>
          <cell r="AB893" t="str">
            <v>NA</v>
          </cell>
          <cell r="AC893" t="str">
            <v>Hand</v>
          </cell>
          <cell r="AD893" t="str">
            <v>NA</v>
          </cell>
          <cell r="AE893" t="str">
            <v>NA</v>
          </cell>
          <cell r="AF893" t="str">
            <v>NA</v>
          </cell>
          <cell r="AG893" t="str">
            <v>NA</v>
          </cell>
          <cell r="AH893" t="str">
            <v>NA</v>
          </cell>
          <cell r="AI893" t="e">
            <v>#VALUE!</v>
          </cell>
          <cell r="AJ893" t="str">
            <v>NA</v>
          </cell>
          <cell r="AK893" t="str">
            <v>NA</v>
          </cell>
          <cell r="AL893" t="str">
            <v>NA</v>
          </cell>
          <cell r="AM893" t="str">
            <v>NA</v>
          </cell>
          <cell r="AN893" t="str">
            <v>NA</v>
          </cell>
          <cell r="AO893" t="str">
            <v>NA</v>
          </cell>
          <cell r="AP893" t="str">
            <v>NA</v>
          </cell>
          <cell r="AQ893" t="str">
            <v>NA</v>
          </cell>
          <cell r="AR893" t="str">
            <v>NA</v>
          </cell>
          <cell r="AS893" t="str">
            <v>NA</v>
          </cell>
          <cell r="AT893" t="str">
            <v>Fruitlands at Glacial Sand “beach”</v>
          </cell>
          <cell r="AU893" t="str">
            <v>Undisturbed</v>
          </cell>
          <cell r="AV893" t="str">
            <v>NA</v>
          </cell>
          <cell r="AW893" t="str">
            <v>NA</v>
          </cell>
          <cell r="AX893" t="str">
            <v>NA</v>
          </cell>
          <cell r="AY893" t="str">
            <v>NA</v>
          </cell>
        </row>
        <row r="894">
          <cell r="A894" t="str">
            <v>Ellison_46</v>
          </cell>
          <cell r="B894" t="str">
            <v>Ellison</v>
          </cell>
          <cell r="C894" t="str">
            <v>North America</v>
          </cell>
          <cell r="D894" t="str">
            <v>MA</v>
          </cell>
          <cell r="E894" t="str">
            <v>NA</v>
          </cell>
          <cell r="F894" t="str">
            <v>NA</v>
          </cell>
          <cell r="G894" t="str">
            <v>Hawley</v>
          </cell>
          <cell r="H894" t="str">
            <v>NA</v>
          </cell>
          <cell r="I894" t="str">
            <v>NA</v>
          </cell>
          <cell r="J894">
            <v>42.58</v>
          </cell>
          <cell r="K894">
            <v>-72.89</v>
          </cell>
          <cell r="L894" t="str">
            <v>NA</v>
          </cell>
          <cell r="M894">
            <v>0.05</v>
          </cell>
          <cell r="N894" t="str">
            <v>NA</v>
          </cell>
          <cell r="O894">
            <v>4</v>
          </cell>
          <cell r="P894">
            <v>4</v>
          </cell>
          <cell r="Q894">
            <v>0</v>
          </cell>
          <cell r="R894" t="str">
            <v>NA</v>
          </cell>
          <cell r="S894" t="str">
            <v>NA</v>
          </cell>
          <cell r="T894" t="str">
            <v>NA</v>
          </cell>
          <cell r="U894" t="str">
            <v>NA</v>
          </cell>
          <cell r="V894" t="str">
            <v>NA</v>
          </cell>
          <cell r="W894" t="str">
            <v>NA</v>
          </cell>
          <cell r="X894" t="str">
            <v>NA</v>
          </cell>
          <cell r="Y894" t="str">
            <v>NA</v>
          </cell>
          <cell r="Z894" t="str">
            <v>NA</v>
          </cell>
          <cell r="AA894" t="str">
            <v>NA</v>
          </cell>
          <cell r="AB894" t="str">
            <v>NA</v>
          </cell>
          <cell r="AC894" t="str">
            <v>Pitfall + Bait</v>
          </cell>
          <cell r="AD894" t="str">
            <v>traps were arrayed in a 5 x 5 grid with 2-m spacing</v>
          </cell>
          <cell r="AE894" t="str">
            <v>NA</v>
          </cell>
          <cell r="AF894" t="str">
            <v>NA</v>
          </cell>
          <cell r="AG894" t="str">
            <v>NA</v>
          </cell>
          <cell r="AH894" t="str">
            <v>NA</v>
          </cell>
          <cell r="AI894" t="e">
            <v>#VALUE!</v>
          </cell>
          <cell r="AJ894" t="str">
            <v>NA</v>
          </cell>
          <cell r="AK894" t="str">
            <v>NA</v>
          </cell>
          <cell r="AL894" t="str">
            <v>NA</v>
          </cell>
          <cell r="AM894" t="str">
            <v>NA</v>
          </cell>
          <cell r="AN894" t="str">
            <v>NA</v>
          </cell>
          <cell r="AO894" t="str">
            <v>NA</v>
          </cell>
          <cell r="AP894" t="str">
            <v>NA</v>
          </cell>
          <cell r="AQ894" t="str">
            <v>NA</v>
          </cell>
          <cell r="AR894" t="str">
            <v>NA</v>
          </cell>
          <cell r="AS894" t="str">
            <v>NA</v>
          </cell>
          <cell r="AT894" t="str">
            <v>forest</v>
          </cell>
          <cell r="AU894" t="str">
            <v>Undisturbed</v>
          </cell>
          <cell r="AV894" t="str">
            <v>NA</v>
          </cell>
          <cell r="AW894" t="str">
            <v>NA</v>
          </cell>
          <cell r="AX894" t="str">
            <v>NA</v>
          </cell>
          <cell r="AY894" t="str">
            <v>NA</v>
          </cell>
        </row>
        <row r="895">
          <cell r="A895" t="str">
            <v>Ellison_47</v>
          </cell>
          <cell r="B895" t="str">
            <v>Ellison</v>
          </cell>
          <cell r="C895" t="str">
            <v>North America</v>
          </cell>
          <cell r="D895">
            <v>0</v>
          </cell>
          <cell r="E895" t="str">
            <v>NA</v>
          </cell>
          <cell r="F895" t="str">
            <v>NA</v>
          </cell>
          <cell r="G895" t="str">
            <v>HB03</v>
          </cell>
          <cell r="H895" t="str">
            <v>NA</v>
          </cell>
          <cell r="I895" t="str">
            <v>NA</v>
          </cell>
          <cell r="J895">
            <v>41.281300000000002</v>
          </cell>
          <cell r="K895">
            <v>-70.031099999999995</v>
          </cell>
          <cell r="L895" t="str">
            <v>NA</v>
          </cell>
          <cell r="M895">
            <v>0.05</v>
          </cell>
          <cell r="N895" t="str">
            <v>NA</v>
          </cell>
          <cell r="O895">
            <v>41</v>
          </cell>
          <cell r="P895">
            <v>40</v>
          </cell>
          <cell r="Q895">
            <v>1</v>
          </cell>
          <cell r="R895" t="str">
            <v>NA</v>
          </cell>
          <cell r="S895" t="str">
            <v>NA</v>
          </cell>
          <cell r="T895" t="str">
            <v>NA</v>
          </cell>
          <cell r="U895" t="str">
            <v>NA</v>
          </cell>
          <cell r="V895" t="str">
            <v>NA</v>
          </cell>
          <cell r="W895" t="str">
            <v>NA</v>
          </cell>
          <cell r="X895" t="str">
            <v>NA</v>
          </cell>
          <cell r="Y895" t="str">
            <v>NA</v>
          </cell>
          <cell r="Z895" t="str">
            <v>NA</v>
          </cell>
          <cell r="AA895" t="str">
            <v>NA</v>
          </cell>
          <cell r="AB895" t="str">
            <v>NA</v>
          </cell>
          <cell r="AC895" t="str">
            <v>Pitfall + Bait</v>
          </cell>
          <cell r="AD895" t="str">
            <v>traps were arrayed in a 5 x 5 grid with 2-m spacing</v>
          </cell>
          <cell r="AE895" t="str">
            <v>NA</v>
          </cell>
          <cell r="AF895" t="str">
            <v>NA</v>
          </cell>
          <cell r="AG895" t="str">
            <v>NA</v>
          </cell>
          <cell r="AH895" t="str">
            <v>NA</v>
          </cell>
          <cell r="AI895" t="e">
            <v>#VALUE!</v>
          </cell>
          <cell r="AJ895" t="str">
            <v>NA</v>
          </cell>
          <cell r="AK895" t="str">
            <v>NA</v>
          </cell>
          <cell r="AL895" t="str">
            <v>NA</v>
          </cell>
          <cell r="AM895" t="str">
            <v>NA</v>
          </cell>
          <cell r="AN895" t="str">
            <v>NA</v>
          </cell>
          <cell r="AO895" t="str">
            <v>NA</v>
          </cell>
          <cell r="AP895" t="str">
            <v>NA</v>
          </cell>
          <cell r="AQ895" t="str">
            <v>NA</v>
          </cell>
          <cell r="AR895" t="str">
            <v>NA</v>
          </cell>
          <cell r="AS895" t="str">
            <v>NA</v>
          </cell>
          <cell r="AT895" t="str">
            <v>ScrubOakShrubland</v>
          </cell>
          <cell r="AU895" t="str">
            <v>Undisturbed</v>
          </cell>
          <cell r="AV895" t="str">
            <v>NA</v>
          </cell>
          <cell r="AW895" t="str">
            <v>NA</v>
          </cell>
          <cell r="AX895" t="str">
            <v>NA</v>
          </cell>
          <cell r="AY895" t="str">
            <v>NA</v>
          </cell>
        </row>
        <row r="896">
          <cell r="A896" t="str">
            <v>Ellison_48</v>
          </cell>
          <cell r="B896" t="str">
            <v>Ellison</v>
          </cell>
          <cell r="C896" t="str">
            <v>North America</v>
          </cell>
          <cell r="D896">
            <v>0</v>
          </cell>
          <cell r="E896" t="str">
            <v>NA</v>
          </cell>
          <cell r="F896" t="str">
            <v>NA</v>
          </cell>
          <cell r="G896" t="str">
            <v>HM02</v>
          </cell>
          <cell r="H896" t="str">
            <v>NA</v>
          </cell>
          <cell r="I896" t="str">
            <v>NA</v>
          </cell>
          <cell r="J896">
            <v>41.273899999999998</v>
          </cell>
          <cell r="K896">
            <v>-70.026399999999995</v>
          </cell>
          <cell r="L896" t="str">
            <v>NA</v>
          </cell>
          <cell r="M896">
            <v>0.05</v>
          </cell>
          <cell r="N896" t="str">
            <v>NA</v>
          </cell>
          <cell r="O896">
            <v>27</v>
          </cell>
          <cell r="P896">
            <v>27</v>
          </cell>
          <cell r="Q896">
            <v>0</v>
          </cell>
          <cell r="R896" t="str">
            <v>NA</v>
          </cell>
          <cell r="S896" t="str">
            <v>NA</v>
          </cell>
          <cell r="T896" t="str">
            <v>NA</v>
          </cell>
          <cell r="U896" t="str">
            <v>NA</v>
          </cell>
          <cell r="V896" t="str">
            <v>NA</v>
          </cell>
          <cell r="W896" t="str">
            <v>NA</v>
          </cell>
          <cell r="X896" t="str">
            <v>NA</v>
          </cell>
          <cell r="Y896" t="str">
            <v>NA</v>
          </cell>
          <cell r="Z896" t="str">
            <v>NA</v>
          </cell>
          <cell r="AA896" t="str">
            <v>NA</v>
          </cell>
          <cell r="AB896" t="str">
            <v>NA</v>
          </cell>
          <cell r="AC896" t="str">
            <v>Pitfall + Bait</v>
          </cell>
          <cell r="AD896" t="str">
            <v>traps were arrayed in a 5 x 5 grid with 2-m spacing</v>
          </cell>
          <cell r="AE896" t="str">
            <v>NA</v>
          </cell>
          <cell r="AF896" t="str">
            <v>NA</v>
          </cell>
          <cell r="AG896" t="str">
            <v>NA</v>
          </cell>
          <cell r="AH896" t="str">
            <v>NA</v>
          </cell>
          <cell r="AI896" t="e">
            <v>#VALUE!</v>
          </cell>
          <cell r="AJ896" t="str">
            <v>NA</v>
          </cell>
          <cell r="AK896" t="str">
            <v>NA</v>
          </cell>
          <cell r="AL896" t="str">
            <v>NA</v>
          </cell>
          <cell r="AM896" t="str">
            <v>NA</v>
          </cell>
          <cell r="AN896" t="str">
            <v>NA</v>
          </cell>
          <cell r="AO896" t="str">
            <v>NA</v>
          </cell>
          <cell r="AP896" t="str">
            <v>NA</v>
          </cell>
          <cell r="AQ896" t="str">
            <v>NA</v>
          </cell>
          <cell r="AR896" t="str">
            <v>NA</v>
          </cell>
          <cell r="AS896" t="str">
            <v>NA</v>
          </cell>
          <cell r="AT896" t="str">
            <v>ScrubOakShrubland</v>
          </cell>
          <cell r="AU896" t="str">
            <v>Undisturbed</v>
          </cell>
          <cell r="AV896" t="str">
            <v>NA</v>
          </cell>
          <cell r="AW896" t="str">
            <v>NA</v>
          </cell>
          <cell r="AX896" t="str">
            <v>NA</v>
          </cell>
          <cell r="AY896" t="str">
            <v>NA</v>
          </cell>
        </row>
        <row r="897">
          <cell r="A897" t="str">
            <v>Ellison_49</v>
          </cell>
          <cell r="B897" t="str">
            <v>Ellison</v>
          </cell>
          <cell r="C897" t="str">
            <v>North America</v>
          </cell>
          <cell r="D897">
            <v>0</v>
          </cell>
          <cell r="E897" t="str">
            <v>NA</v>
          </cell>
          <cell r="F897" t="str">
            <v>NA</v>
          </cell>
          <cell r="G897" t="str">
            <v>Ipswich River</v>
          </cell>
          <cell r="H897" t="str">
            <v>NA</v>
          </cell>
          <cell r="I897">
            <v>31</v>
          </cell>
          <cell r="J897">
            <v>42.63</v>
          </cell>
          <cell r="K897">
            <v>-70.92</v>
          </cell>
          <cell r="L897" t="str">
            <v>NA</v>
          </cell>
          <cell r="M897">
            <v>0.05</v>
          </cell>
          <cell r="N897" t="str">
            <v>NA</v>
          </cell>
          <cell r="O897">
            <v>9</v>
          </cell>
          <cell r="P897">
            <v>9</v>
          </cell>
          <cell r="Q897">
            <v>0</v>
          </cell>
          <cell r="R897" t="str">
            <v>NA</v>
          </cell>
          <cell r="S897" t="str">
            <v>NA</v>
          </cell>
          <cell r="T897" t="str">
            <v>NA</v>
          </cell>
          <cell r="U897" t="str">
            <v>NA</v>
          </cell>
          <cell r="V897" t="str">
            <v>NA</v>
          </cell>
          <cell r="W897" t="str">
            <v>NA</v>
          </cell>
          <cell r="X897" t="str">
            <v>NA</v>
          </cell>
          <cell r="Y897" t="str">
            <v>NA</v>
          </cell>
          <cell r="Z897" t="str">
            <v>NA</v>
          </cell>
          <cell r="AA897" t="str">
            <v>NA</v>
          </cell>
          <cell r="AB897" t="str">
            <v>NA</v>
          </cell>
          <cell r="AC897" t="str">
            <v xml:space="preserve">Hand + leaf litter </v>
          </cell>
          <cell r="AD897" t="str">
            <v>NA</v>
          </cell>
          <cell r="AE897" t="str">
            <v>NA</v>
          </cell>
          <cell r="AF897" t="str">
            <v>NA</v>
          </cell>
          <cell r="AG897" t="str">
            <v>NA</v>
          </cell>
          <cell r="AH897" t="str">
            <v>NA</v>
          </cell>
          <cell r="AI897" t="e">
            <v>#VALUE!</v>
          </cell>
          <cell r="AJ897" t="str">
            <v>NA</v>
          </cell>
          <cell r="AK897" t="str">
            <v>NA</v>
          </cell>
          <cell r="AL897" t="str">
            <v>NA</v>
          </cell>
          <cell r="AM897" t="str">
            <v>NA</v>
          </cell>
          <cell r="AN897" t="str">
            <v>NA</v>
          </cell>
          <cell r="AO897" t="str">
            <v>NA</v>
          </cell>
          <cell r="AP897" t="str">
            <v>NA</v>
          </cell>
          <cell r="AQ897" t="str">
            <v>NA</v>
          </cell>
          <cell r="AR897" t="str">
            <v>NA</v>
          </cell>
          <cell r="AS897" t="str">
            <v>NA</v>
          </cell>
          <cell r="AT897" t="str">
            <v>Flood Plain Forest [A]</v>
          </cell>
          <cell r="AU897" t="str">
            <v>Undisturbed</v>
          </cell>
          <cell r="AV897" t="str">
            <v>NA</v>
          </cell>
          <cell r="AW897" t="str">
            <v>NA</v>
          </cell>
          <cell r="AX897" t="str">
            <v>NA</v>
          </cell>
          <cell r="AY897" t="str">
            <v>NA</v>
          </cell>
        </row>
        <row r="898">
          <cell r="A898" t="str">
            <v>Ellison_50</v>
          </cell>
          <cell r="B898" t="str">
            <v>Ellison</v>
          </cell>
          <cell r="C898" t="str">
            <v>North America</v>
          </cell>
          <cell r="D898">
            <v>0</v>
          </cell>
          <cell r="E898" t="str">
            <v>NA</v>
          </cell>
          <cell r="F898" t="str">
            <v>NA</v>
          </cell>
          <cell r="G898" t="str">
            <v>Jacob's Hill</v>
          </cell>
          <cell r="H898" t="str">
            <v>NA</v>
          </cell>
          <cell r="I898">
            <v>328</v>
          </cell>
          <cell r="J898">
            <v>42.68</v>
          </cell>
          <cell r="K898">
            <v>-72.2</v>
          </cell>
          <cell r="L898" t="str">
            <v>NA</v>
          </cell>
          <cell r="M898">
            <v>0.05</v>
          </cell>
          <cell r="N898" t="str">
            <v>NA</v>
          </cell>
          <cell r="O898">
            <v>11</v>
          </cell>
          <cell r="P898">
            <v>11</v>
          </cell>
          <cell r="Q898">
            <v>0</v>
          </cell>
          <cell r="R898" t="str">
            <v>NA</v>
          </cell>
          <cell r="S898" t="str">
            <v>NA</v>
          </cell>
          <cell r="T898" t="str">
            <v>NA</v>
          </cell>
          <cell r="U898" t="str">
            <v>NA</v>
          </cell>
          <cell r="V898" t="str">
            <v>NA</v>
          </cell>
          <cell r="W898" t="str">
            <v>NA</v>
          </cell>
          <cell r="X898" t="str">
            <v>NA</v>
          </cell>
          <cell r="Y898" t="str">
            <v>NA</v>
          </cell>
          <cell r="Z898" t="str">
            <v>NA</v>
          </cell>
          <cell r="AA898" t="str">
            <v>NA</v>
          </cell>
          <cell r="AB898" t="str">
            <v>NA</v>
          </cell>
          <cell r="AC898" t="str">
            <v xml:space="preserve">Hand + leaf litter </v>
          </cell>
          <cell r="AD898" t="str">
            <v>NA</v>
          </cell>
          <cell r="AE898" t="str">
            <v>NA</v>
          </cell>
          <cell r="AF898" t="str">
            <v>NA</v>
          </cell>
          <cell r="AG898" t="str">
            <v>NA</v>
          </cell>
          <cell r="AH898" t="str">
            <v>NA</v>
          </cell>
          <cell r="AI898" t="e">
            <v>#VALUE!</v>
          </cell>
          <cell r="AJ898" t="str">
            <v>NA</v>
          </cell>
          <cell r="AK898" t="str">
            <v>NA</v>
          </cell>
          <cell r="AL898" t="str">
            <v>NA</v>
          </cell>
          <cell r="AM898" t="str">
            <v>NA</v>
          </cell>
          <cell r="AN898" t="str">
            <v>NA</v>
          </cell>
          <cell r="AO898" t="str">
            <v>NA</v>
          </cell>
          <cell r="AP898" t="str">
            <v>NA</v>
          </cell>
          <cell r="AQ898" t="str">
            <v>NA</v>
          </cell>
          <cell r="AR898" t="str">
            <v>NA</v>
          </cell>
          <cell r="AS898" t="str">
            <v>NA</v>
          </cell>
          <cell r="AT898" t="str">
            <v>Acidic Peatland</v>
          </cell>
          <cell r="AU898" t="str">
            <v>Undisturbed</v>
          </cell>
          <cell r="AV898" t="str">
            <v>NA</v>
          </cell>
          <cell r="AW898" t="str">
            <v>NA</v>
          </cell>
          <cell r="AX898" t="str">
            <v>NA</v>
          </cell>
          <cell r="AY898" t="str">
            <v>NA</v>
          </cell>
        </row>
        <row r="899">
          <cell r="A899" t="str">
            <v>Ellison_51</v>
          </cell>
          <cell r="B899" t="str">
            <v>Ellison</v>
          </cell>
          <cell r="C899" t="str">
            <v>North America</v>
          </cell>
          <cell r="D899" t="str">
            <v>MA</v>
          </cell>
          <cell r="E899" t="str">
            <v>NA</v>
          </cell>
          <cell r="F899" t="str">
            <v>NA</v>
          </cell>
          <cell r="G899" t="str">
            <v>LakeJones</v>
          </cell>
          <cell r="H899" t="str">
            <v>NA</v>
          </cell>
          <cell r="I899" t="str">
            <v>NA</v>
          </cell>
          <cell r="J899">
            <v>42.69</v>
          </cell>
          <cell r="K899">
            <v>-72</v>
          </cell>
          <cell r="L899" t="str">
            <v>NA</v>
          </cell>
          <cell r="M899">
            <v>0.05</v>
          </cell>
          <cell r="N899" t="str">
            <v>NA</v>
          </cell>
          <cell r="O899">
            <v>11</v>
          </cell>
          <cell r="P899">
            <v>11</v>
          </cell>
          <cell r="Q899">
            <v>0</v>
          </cell>
          <cell r="R899" t="str">
            <v>NA</v>
          </cell>
          <cell r="S899" t="str">
            <v>NA</v>
          </cell>
          <cell r="T899" t="str">
            <v>NA</v>
          </cell>
          <cell r="U899" t="str">
            <v>NA</v>
          </cell>
          <cell r="V899" t="str">
            <v>NA</v>
          </cell>
          <cell r="W899" t="str">
            <v>NA</v>
          </cell>
          <cell r="X899" t="str">
            <v>NA</v>
          </cell>
          <cell r="Y899" t="str">
            <v>NA</v>
          </cell>
          <cell r="Z899" t="str">
            <v>NA</v>
          </cell>
          <cell r="AA899" t="str">
            <v>NA</v>
          </cell>
          <cell r="AB899" t="str">
            <v>NA</v>
          </cell>
          <cell r="AC899" t="str">
            <v>Pitfall + Bait</v>
          </cell>
          <cell r="AD899" t="str">
            <v>traps were arrayed in a 5 x 5 grid with 2-m spacing</v>
          </cell>
          <cell r="AE899" t="str">
            <v>NA</v>
          </cell>
          <cell r="AF899" t="str">
            <v>NA</v>
          </cell>
          <cell r="AG899" t="str">
            <v>NA</v>
          </cell>
          <cell r="AH899" t="str">
            <v>NA</v>
          </cell>
          <cell r="AI899" t="e">
            <v>#VALUE!</v>
          </cell>
          <cell r="AJ899" t="str">
            <v>NA</v>
          </cell>
          <cell r="AK899" t="str">
            <v>NA</v>
          </cell>
          <cell r="AL899" t="str">
            <v>NA</v>
          </cell>
          <cell r="AM899" t="str">
            <v>NA</v>
          </cell>
          <cell r="AN899" t="str">
            <v>NA</v>
          </cell>
          <cell r="AO899" t="str">
            <v>NA</v>
          </cell>
          <cell r="AP899" t="str">
            <v>NA</v>
          </cell>
          <cell r="AQ899" t="str">
            <v>NA</v>
          </cell>
          <cell r="AR899" t="str">
            <v>NA</v>
          </cell>
          <cell r="AS899" t="str">
            <v>NA</v>
          </cell>
          <cell r="AT899" t="str">
            <v>bog</v>
          </cell>
          <cell r="AU899" t="str">
            <v>Undisturbed</v>
          </cell>
          <cell r="AV899" t="str">
            <v>NA</v>
          </cell>
          <cell r="AW899" t="str">
            <v>NA</v>
          </cell>
          <cell r="AX899" t="str">
            <v>NA</v>
          </cell>
          <cell r="AY899" t="str">
            <v>NA</v>
          </cell>
        </row>
        <row r="900">
          <cell r="A900" t="str">
            <v>Ellison_52</v>
          </cell>
          <cell r="B900" t="str">
            <v>Ellison</v>
          </cell>
          <cell r="C900" t="str">
            <v>North America</v>
          </cell>
          <cell r="D900" t="str">
            <v>Newfoundland</v>
          </cell>
          <cell r="E900" t="str">
            <v>NA</v>
          </cell>
          <cell r="F900" t="str">
            <v>NA</v>
          </cell>
          <cell r="G900" t="str">
            <v>LaManche Prov Park</v>
          </cell>
          <cell r="H900" t="str">
            <v>NA</v>
          </cell>
          <cell r="I900" t="str">
            <v>NA</v>
          </cell>
          <cell r="J900">
            <v>47.164999999999999</v>
          </cell>
          <cell r="K900">
            <v>-52.899000000000001</v>
          </cell>
          <cell r="L900" t="str">
            <v>NA</v>
          </cell>
          <cell r="M900">
            <v>0.05</v>
          </cell>
          <cell r="N900" t="str">
            <v>NA</v>
          </cell>
          <cell r="O900">
            <v>7</v>
          </cell>
          <cell r="P900">
            <v>7</v>
          </cell>
          <cell r="Q900">
            <v>0</v>
          </cell>
          <cell r="R900" t="str">
            <v>NA</v>
          </cell>
          <cell r="S900" t="str">
            <v>NA</v>
          </cell>
          <cell r="T900" t="str">
            <v>NA</v>
          </cell>
          <cell r="U900" t="str">
            <v>NA</v>
          </cell>
          <cell r="V900" t="str">
            <v>NA</v>
          </cell>
          <cell r="W900" t="str">
            <v>NA</v>
          </cell>
          <cell r="X900" t="str">
            <v>NA</v>
          </cell>
          <cell r="Y900" t="str">
            <v>NA</v>
          </cell>
          <cell r="Z900" t="str">
            <v>NA</v>
          </cell>
          <cell r="AA900" t="str">
            <v>NA</v>
          </cell>
          <cell r="AB900" t="str">
            <v>NA</v>
          </cell>
          <cell r="AC900" t="str">
            <v>Hand</v>
          </cell>
          <cell r="AD900" t="str">
            <v>NA</v>
          </cell>
          <cell r="AE900" t="str">
            <v>NA</v>
          </cell>
          <cell r="AF900" t="str">
            <v>NA</v>
          </cell>
          <cell r="AG900" t="str">
            <v>NA</v>
          </cell>
          <cell r="AH900" t="str">
            <v>NA</v>
          </cell>
          <cell r="AI900" t="e">
            <v>#VALUE!</v>
          </cell>
          <cell r="AJ900" t="str">
            <v>NA</v>
          </cell>
          <cell r="AK900" t="str">
            <v>NA</v>
          </cell>
          <cell r="AL900" t="str">
            <v>NA</v>
          </cell>
          <cell r="AM900" t="str">
            <v>NA</v>
          </cell>
          <cell r="AN900" t="str">
            <v>NA</v>
          </cell>
          <cell r="AO900" t="str">
            <v>NA</v>
          </cell>
          <cell r="AP900" t="str">
            <v>NA</v>
          </cell>
          <cell r="AQ900" t="str">
            <v>NA</v>
          </cell>
          <cell r="AR900" t="str">
            <v>NA</v>
          </cell>
          <cell r="AS900" t="str">
            <v>NA</v>
          </cell>
          <cell r="AT900" t="str">
            <v>Pitfall trap; conifer forest</v>
          </cell>
          <cell r="AU900" t="str">
            <v>Undisturbed</v>
          </cell>
          <cell r="AV900" t="str">
            <v>NA</v>
          </cell>
          <cell r="AW900" t="str">
            <v>NA</v>
          </cell>
          <cell r="AX900" t="str">
            <v>NA</v>
          </cell>
          <cell r="AY900" t="str">
            <v>NA</v>
          </cell>
        </row>
        <row r="901">
          <cell r="A901" t="str">
            <v>Ellison_53</v>
          </cell>
          <cell r="B901" t="str">
            <v>Ellison</v>
          </cell>
          <cell r="C901" t="str">
            <v>North America</v>
          </cell>
          <cell r="D901">
            <v>0</v>
          </cell>
          <cell r="E901" t="str">
            <v>NA</v>
          </cell>
          <cell r="F901" t="str">
            <v>NA</v>
          </cell>
          <cell r="G901" t="str">
            <v>Laughing Brook</v>
          </cell>
          <cell r="H901" t="str">
            <v>NA</v>
          </cell>
          <cell r="I901">
            <v>117</v>
          </cell>
          <cell r="J901">
            <v>42.07</v>
          </cell>
          <cell r="K901">
            <v>-72.400000000000006</v>
          </cell>
          <cell r="L901" t="str">
            <v>NA</v>
          </cell>
          <cell r="M901">
            <v>0.05</v>
          </cell>
          <cell r="N901" t="str">
            <v>NA</v>
          </cell>
          <cell r="O901">
            <v>26</v>
          </cell>
          <cell r="P901">
            <v>26</v>
          </cell>
          <cell r="Q901">
            <v>0</v>
          </cell>
          <cell r="R901" t="str">
            <v>NA</v>
          </cell>
          <cell r="S901" t="str">
            <v>NA</v>
          </cell>
          <cell r="T901" t="str">
            <v>NA</v>
          </cell>
          <cell r="U901" t="str">
            <v>NA</v>
          </cell>
          <cell r="V901" t="str">
            <v>NA</v>
          </cell>
          <cell r="W901" t="str">
            <v>NA</v>
          </cell>
          <cell r="X901" t="str">
            <v>NA</v>
          </cell>
          <cell r="Y901" t="str">
            <v>NA</v>
          </cell>
          <cell r="Z901" t="str">
            <v>NA</v>
          </cell>
          <cell r="AA901" t="str">
            <v>NA</v>
          </cell>
          <cell r="AB901" t="str">
            <v>NA</v>
          </cell>
          <cell r="AC901" t="str">
            <v xml:space="preserve">Hand + leaf litter </v>
          </cell>
          <cell r="AD901" t="str">
            <v>NA</v>
          </cell>
          <cell r="AE901" t="str">
            <v>NA</v>
          </cell>
          <cell r="AF901" t="str">
            <v>NA</v>
          </cell>
          <cell r="AG901" t="str">
            <v>NA</v>
          </cell>
          <cell r="AH901" t="str">
            <v>NA</v>
          </cell>
          <cell r="AI901" t="e">
            <v>#VALUE!</v>
          </cell>
          <cell r="AJ901" t="str">
            <v>NA</v>
          </cell>
          <cell r="AK901" t="str">
            <v>NA</v>
          </cell>
          <cell r="AL901" t="str">
            <v>NA</v>
          </cell>
          <cell r="AM901" t="str">
            <v>NA</v>
          </cell>
          <cell r="AN901" t="str">
            <v>NA</v>
          </cell>
          <cell r="AO901" t="str">
            <v>NA</v>
          </cell>
          <cell r="AP901" t="str">
            <v>NA</v>
          </cell>
          <cell r="AQ901" t="str">
            <v>NA</v>
          </cell>
          <cell r="AR901" t="str">
            <v>NA</v>
          </cell>
          <cell r="AS901" t="str">
            <v>NA</v>
          </cell>
          <cell r="AT901" t="str">
            <v>Pond Shoreline</v>
          </cell>
          <cell r="AU901" t="str">
            <v>Undisturbed</v>
          </cell>
          <cell r="AV901" t="str">
            <v>NA</v>
          </cell>
          <cell r="AW901" t="str">
            <v>NA</v>
          </cell>
          <cell r="AX901" t="str">
            <v>NA</v>
          </cell>
          <cell r="AY901" t="str">
            <v>NA</v>
          </cell>
        </row>
        <row r="902">
          <cell r="A902" t="str">
            <v>Ellison_54</v>
          </cell>
          <cell r="B902" t="str">
            <v>Ellison</v>
          </cell>
          <cell r="C902" t="str">
            <v>North America</v>
          </cell>
          <cell r="D902">
            <v>0</v>
          </cell>
          <cell r="E902" t="str">
            <v>NA</v>
          </cell>
          <cell r="F902" t="str">
            <v>NA</v>
          </cell>
          <cell r="G902" t="str">
            <v>Little Tom</v>
          </cell>
          <cell r="H902" t="str">
            <v>NA</v>
          </cell>
          <cell r="I902">
            <v>334</v>
          </cell>
          <cell r="J902">
            <v>42.25</v>
          </cell>
          <cell r="K902">
            <v>-72.650000000000006</v>
          </cell>
          <cell r="L902" t="str">
            <v>NA</v>
          </cell>
          <cell r="M902">
            <v>0.05</v>
          </cell>
          <cell r="N902" t="str">
            <v>NA</v>
          </cell>
          <cell r="O902">
            <v>20</v>
          </cell>
          <cell r="P902">
            <v>20</v>
          </cell>
          <cell r="Q902">
            <v>0</v>
          </cell>
          <cell r="R902" t="str">
            <v>NA</v>
          </cell>
          <cell r="S902" t="str">
            <v>NA</v>
          </cell>
          <cell r="T902" t="str">
            <v>NA</v>
          </cell>
          <cell r="U902" t="str">
            <v>NA</v>
          </cell>
          <cell r="V902" t="str">
            <v>NA</v>
          </cell>
          <cell r="W902" t="str">
            <v>NA</v>
          </cell>
          <cell r="X902" t="str">
            <v>NA</v>
          </cell>
          <cell r="Y902" t="str">
            <v>NA</v>
          </cell>
          <cell r="Z902" t="str">
            <v>NA</v>
          </cell>
          <cell r="AA902" t="str">
            <v>NA</v>
          </cell>
          <cell r="AB902" t="str">
            <v>NA</v>
          </cell>
          <cell r="AC902" t="str">
            <v xml:space="preserve">Hand + leaf litter </v>
          </cell>
          <cell r="AD902" t="str">
            <v>NA</v>
          </cell>
          <cell r="AE902" t="str">
            <v>NA</v>
          </cell>
          <cell r="AF902" t="str">
            <v>NA</v>
          </cell>
          <cell r="AG902" t="str">
            <v>NA</v>
          </cell>
          <cell r="AH902" t="str">
            <v>NA</v>
          </cell>
          <cell r="AI902" t="e">
            <v>#VALUE!</v>
          </cell>
          <cell r="AJ902" t="str">
            <v>NA</v>
          </cell>
          <cell r="AK902" t="str">
            <v>NA</v>
          </cell>
          <cell r="AL902" t="str">
            <v>NA</v>
          </cell>
          <cell r="AM902" t="str">
            <v>NA</v>
          </cell>
          <cell r="AN902" t="str">
            <v>NA</v>
          </cell>
          <cell r="AO902" t="str">
            <v>NA</v>
          </cell>
          <cell r="AP902" t="str">
            <v>NA</v>
          </cell>
          <cell r="AQ902" t="str">
            <v>NA</v>
          </cell>
          <cell r="AR902" t="str">
            <v>NA</v>
          </cell>
          <cell r="AS902" t="str">
            <v>NA</v>
          </cell>
          <cell r="AT902" t="str">
            <v>Exposed Summit [B]</v>
          </cell>
          <cell r="AU902" t="str">
            <v>Undisturbed</v>
          </cell>
          <cell r="AV902" t="str">
            <v>NA</v>
          </cell>
          <cell r="AW902" t="str">
            <v>NA</v>
          </cell>
          <cell r="AX902" t="str">
            <v>NA</v>
          </cell>
          <cell r="AY902" t="str">
            <v>NA</v>
          </cell>
        </row>
        <row r="903">
          <cell r="A903" t="str">
            <v>Ellison_55</v>
          </cell>
          <cell r="B903" t="str">
            <v>Ellison</v>
          </cell>
          <cell r="C903" t="str">
            <v>North America</v>
          </cell>
          <cell r="D903">
            <v>0</v>
          </cell>
          <cell r="E903" t="str">
            <v>NA</v>
          </cell>
          <cell r="F903" t="str">
            <v>NA</v>
          </cell>
          <cell r="G903" t="str">
            <v>Long Point</v>
          </cell>
          <cell r="H903" t="str">
            <v>NA</v>
          </cell>
          <cell r="I903">
            <v>14</v>
          </cell>
          <cell r="J903">
            <v>41.36</v>
          </cell>
          <cell r="K903">
            <v>-70.64</v>
          </cell>
          <cell r="L903" t="str">
            <v>NA</v>
          </cell>
          <cell r="M903">
            <v>0.05</v>
          </cell>
          <cell r="N903" t="str">
            <v>NA</v>
          </cell>
          <cell r="O903">
            <v>24</v>
          </cell>
          <cell r="P903">
            <v>24</v>
          </cell>
          <cell r="Q903">
            <v>0</v>
          </cell>
          <cell r="R903" t="str">
            <v>NA</v>
          </cell>
          <cell r="S903" t="str">
            <v>NA</v>
          </cell>
          <cell r="T903" t="str">
            <v>NA</v>
          </cell>
          <cell r="U903" t="str">
            <v>NA</v>
          </cell>
          <cell r="V903" t="str">
            <v>NA</v>
          </cell>
          <cell r="W903" t="str">
            <v>NA</v>
          </cell>
          <cell r="X903" t="str">
            <v>NA</v>
          </cell>
          <cell r="Y903" t="str">
            <v>NA</v>
          </cell>
          <cell r="Z903" t="str">
            <v>NA</v>
          </cell>
          <cell r="AA903" t="str">
            <v>NA</v>
          </cell>
          <cell r="AB903" t="str">
            <v>NA</v>
          </cell>
          <cell r="AC903" t="str">
            <v xml:space="preserve">Hand + leaf litter </v>
          </cell>
          <cell r="AD903" t="str">
            <v>NA</v>
          </cell>
          <cell r="AE903" t="str">
            <v>NA</v>
          </cell>
          <cell r="AF903" t="str">
            <v>NA</v>
          </cell>
          <cell r="AG903" t="str">
            <v>NA</v>
          </cell>
          <cell r="AH903" t="str">
            <v>NA</v>
          </cell>
          <cell r="AI903" t="e">
            <v>#VALUE!</v>
          </cell>
          <cell r="AJ903" t="str">
            <v>NA</v>
          </cell>
          <cell r="AK903" t="str">
            <v>NA</v>
          </cell>
          <cell r="AL903" t="str">
            <v>NA</v>
          </cell>
          <cell r="AM903" t="str">
            <v>NA</v>
          </cell>
          <cell r="AN903" t="str">
            <v>NA</v>
          </cell>
          <cell r="AO903" t="str">
            <v>NA</v>
          </cell>
          <cell r="AP903" t="str">
            <v>NA</v>
          </cell>
          <cell r="AQ903" t="str">
            <v>NA</v>
          </cell>
          <cell r="AR903" t="str">
            <v>NA</v>
          </cell>
          <cell r="AS903" t="str">
            <v>NA</v>
          </cell>
          <cell r="AT903" t="str">
            <v>Sandplain Heathland</v>
          </cell>
          <cell r="AU903" t="str">
            <v>Undisturbed</v>
          </cell>
          <cell r="AV903" t="str">
            <v>NA</v>
          </cell>
          <cell r="AW903" t="str">
            <v>NA</v>
          </cell>
          <cell r="AX903" t="str">
            <v>NA</v>
          </cell>
          <cell r="AY903" t="str">
            <v>NA</v>
          </cell>
        </row>
        <row r="904">
          <cell r="A904" t="str">
            <v>Ellison_56</v>
          </cell>
          <cell r="B904" t="str">
            <v>Ellison</v>
          </cell>
          <cell r="C904" t="str">
            <v>North America</v>
          </cell>
          <cell r="D904">
            <v>0</v>
          </cell>
          <cell r="E904" t="str">
            <v>NA</v>
          </cell>
          <cell r="F904" t="str">
            <v>NA</v>
          </cell>
          <cell r="G904" t="str">
            <v>Lowell Holly</v>
          </cell>
          <cell r="H904" t="str">
            <v>NA</v>
          </cell>
          <cell r="I904">
            <v>22</v>
          </cell>
          <cell r="J904">
            <v>41.67</v>
          </cell>
          <cell r="K904">
            <v>-70.48</v>
          </cell>
          <cell r="L904" t="str">
            <v>NA</v>
          </cell>
          <cell r="M904">
            <v>0.05</v>
          </cell>
          <cell r="N904" t="str">
            <v>NA</v>
          </cell>
          <cell r="O904">
            <v>16</v>
          </cell>
          <cell r="P904">
            <v>16</v>
          </cell>
          <cell r="Q904">
            <v>0</v>
          </cell>
          <cell r="R904" t="str">
            <v>NA</v>
          </cell>
          <cell r="S904" t="str">
            <v>NA</v>
          </cell>
          <cell r="T904" t="str">
            <v>NA</v>
          </cell>
          <cell r="U904" t="str">
            <v>NA</v>
          </cell>
          <cell r="V904" t="str">
            <v>NA</v>
          </cell>
          <cell r="W904" t="str">
            <v>NA</v>
          </cell>
          <cell r="X904" t="str">
            <v>NA</v>
          </cell>
          <cell r="Y904" t="str">
            <v>NA</v>
          </cell>
          <cell r="Z904" t="str">
            <v>NA</v>
          </cell>
          <cell r="AA904" t="str">
            <v>NA</v>
          </cell>
          <cell r="AB904" t="str">
            <v>NA</v>
          </cell>
          <cell r="AC904" t="str">
            <v xml:space="preserve">Hand + leaf litter </v>
          </cell>
          <cell r="AD904" t="str">
            <v>NA</v>
          </cell>
          <cell r="AE904" t="str">
            <v>NA</v>
          </cell>
          <cell r="AF904" t="str">
            <v>NA</v>
          </cell>
          <cell r="AG904" t="str">
            <v>NA</v>
          </cell>
          <cell r="AH904" t="str">
            <v>NA</v>
          </cell>
          <cell r="AI904" t="e">
            <v>#VALUE!</v>
          </cell>
          <cell r="AJ904" t="str">
            <v>NA</v>
          </cell>
          <cell r="AK904" t="str">
            <v>NA</v>
          </cell>
          <cell r="AL904" t="str">
            <v>NA</v>
          </cell>
          <cell r="AM904" t="str">
            <v>NA</v>
          </cell>
          <cell r="AN904" t="str">
            <v>NA</v>
          </cell>
          <cell r="AO904" t="str">
            <v>NA</v>
          </cell>
          <cell r="AP904" t="str">
            <v>NA</v>
          </cell>
          <cell r="AQ904" t="str">
            <v>NA</v>
          </cell>
          <cell r="AR904" t="str">
            <v>NA</v>
          </cell>
          <cell r="AS904" t="str">
            <v>NA</v>
          </cell>
          <cell r="AT904" t="str">
            <v>Coastal Oak/Pitch Pine/Holly Forest</v>
          </cell>
          <cell r="AU904" t="str">
            <v>Undisturbed</v>
          </cell>
          <cell r="AV904" t="str">
            <v>NA</v>
          </cell>
          <cell r="AW904" t="str">
            <v>NA</v>
          </cell>
          <cell r="AX904" t="str">
            <v>NA</v>
          </cell>
          <cell r="AY904" t="str">
            <v>NA</v>
          </cell>
        </row>
        <row r="905">
          <cell r="A905" t="str">
            <v>Ellison_57</v>
          </cell>
          <cell r="B905" t="str">
            <v>Ellison</v>
          </cell>
          <cell r="C905" t="str">
            <v>North America</v>
          </cell>
          <cell r="D905">
            <v>0</v>
          </cell>
          <cell r="E905" t="str">
            <v>NA</v>
          </cell>
          <cell r="F905" t="str">
            <v>NA</v>
          </cell>
          <cell r="G905" t="str">
            <v>Lyman Reservation</v>
          </cell>
          <cell r="H905" t="str">
            <v>NA</v>
          </cell>
          <cell r="I905">
            <v>18</v>
          </cell>
          <cell r="J905">
            <v>41.76</v>
          </cell>
          <cell r="K905">
            <v>-70.64</v>
          </cell>
          <cell r="L905" t="str">
            <v>NA</v>
          </cell>
          <cell r="M905">
            <v>0.05</v>
          </cell>
          <cell r="N905" t="str">
            <v>NA</v>
          </cell>
          <cell r="O905">
            <v>16</v>
          </cell>
          <cell r="P905">
            <v>15</v>
          </cell>
          <cell r="Q905">
            <v>1</v>
          </cell>
          <cell r="R905" t="str">
            <v>NA</v>
          </cell>
          <cell r="S905" t="str">
            <v>NA</v>
          </cell>
          <cell r="T905" t="str">
            <v>NA</v>
          </cell>
          <cell r="U905" t="str">
            <v>NA</v>
          </cell>
          <cell r="V905" t="str">
            <v>NA</v>
          </cell>
          <cell r="W905" t="str">
            <v>NA</v>
          </cell>
          <cell r="X905" t="str">
            <v>NA</v>
          </cell>
          <cell r="Y905" t="str">
            <v>NA</v>
          </cell>
          <cell r="Z905" t="str">
            <v>NA</v>
          </cell>
          <cell r="AA905" t="str">
            <v>NA</v>
          </cell>
          <cell r="AB905" t="str">
            <v>NA</v>
          </cell>
          <cell r="AC905" t="str">
            <v xml:space="preserve">Hand + leaf litter </v>
          </cell>
          <cell r="AD905" t="str">
            <v>NA</v>
          </cell>
          <cell r="AE905" t="str">
            <v>NA</v>
          </cell>
          <cell r="AF905" t="str">
            <v>NA</v>
          </cell>
          <cell r="AG905" t="str">
            <v>NA</v>
          </cell>
          <cell r="AH905" t="str">
            <v>NA</v>
          </cell>
          <cell r="AI905" t="e">
            <v>#VALUE!</v>
          </cell>
          <cell r="AJ905" t="str">
            <v>NA</v>
          </cell>
          <cell r="AK905" t="str">
            <v>NA</v>
          </cell>
          <cell r="AL905" t="str">
            <v>NA</v>
          </cell>
          <cell r="AM905" t="str">
            <v>NA</v>
          </cell>
          <cell r="AN905" t="str">
            <v>NA</v>
          </cell>
          <cell r="AO905" t="str">
            <v>NA</v>
          </cell>
          <cell r="AP905" t="str">
            <v>NA</v>
          </cell>
          <cell r="AQ905" t="str">
            <v>NA</v>
          </cell>
          <cell r="AR905" t="str">
            <v>NA</v>
          </cell>
          <cell r="AS905" t="str">
            <v>NA</v>
          </cell>
          <cell r="AT905" t="str">
            <v>Pitchpine/Scrub Oak</v>
          </cell>
          <cell r="AU905" t="str">
            <v>Undisturbed</v>
          </cell>
          <cell r="AV905" t="str">
            <v>NA</v>
          </cell>
          <cell r="AW905" t="str">
            <v>NA</v>
          </cell>
          <cell r="AX905" t="str">
            <v>NA</v>
          </cell>
          <cell r="AY905" t="str">
            <v>NA</v>
          </cell>
        </row>
        <row r="906">
          <cell r="A906" t="str">
            <v>Ellison_58</v>
          </cell>
          <cell r="B906" t="str">
            <v>Ellison</v>
          </cell>
          <cell r="C906" t="str">
            <v>North America</v>
          </cell>
          <cell r="D906">
            <v>0</v>
          </cell>
          <cell r="E906" t="str">
            <v>NA</v>
          </cell>
          <cell r="F906" t="str">
            <v>NA</v>
          </cell>
          <cell r="G906" t="str">
            <v>Madequecham</v>
          </cell>
          <cell r="H906" t="str">
            <v>NA</v>
          </cell>
          <cell r="I906" t="str">
            <v>NA</v>
          </cell>
          <cell r="J906">
            <v>41.254399999999997</v>
          </cell>
          <cell r="K906">
            <v>-70.048500000000004</v>
          </cell>
          <cell r="L906" t="str">
            <v>NA</v>
          </cell>
          <cell r="M906">
            <v>0.05</v>
          </cell>
          <cell r="N906" t="str">
            <v>NA</v>
          </cell>
          <cell r="O906">
            <v>15</v>
          </cell>
          <cell r="P906">
            <v>14</v>
          </cell>
          <cell r="Q906">
            <v>1</v>
          </cell>
          <cell r="R906" t="str">
            <v>NA</v>
          </cell>
          <cell r="S906" t="str">
            <v>NA</v>
          </cell>
          <cell r="T906" t="str">
            <v>NA</v>
          </cell>
          <cell r="U906" t="str">
            <v>NA</v>
          </cell>
          <cell r="V906" t="str">
            <v>NA</v>
          </cell>
          <cell r="W906" t="str">
            <v>NA</v>
          </cell>
          <cell r="X906" t="str">
            <v>NA</v>
          </cell>
          <cell r="Y906" t="str">
            <v>NA</v>
          </cell>
          <cell r="Z906" t="str">
            <v>NA</v>
          </cell>
          <cell r="AA906" t="str">
            <v>NA</v>
          </cell>
          <cell r="AB906" t="str">
            <v>NA</v>
          </cell>
          <cell r="AC906" t="str">
            <v>Pitfall + Bait</v>
          </cell>
          <cell r="AD906" t="str">
            <v>traps were arrayed in a 5 x 5 grid with 2-m spacing</v>
          </cell>
          <cell r="AE906" t="str">
            <v>NA</v>
          </cell>
          <cell r="AF906" t="str">
            <v>NA</v>
          </cell>
          <cell r="AG906" t="str">
            <v>NA</v>
          </cell>
          <cell r="AH906" t="str">
            <v>NA</v>
          </cell>
          <cell r="AI906" t="e">
            <v>#VALUE!</v>
          </cell>
          <cell r="AJ906" t="str">
            <v>NA</v>
          </cell>
          <cell r="AK906" t="str">
            <v>NA</v>
          </cell>
          <cell r="AL906" t="str">
            <v>NA</v>
          </cell>
          <cell r="AM906" t="str">
            <v>NA</v>
          </cell>
          <cell r="AN906" t="str">
            <v>NA</v>
          </cell>
          <cell r="AO906" t="str">
            <v>NA</v>
          </cell>
          <cell r="AP906" t="str">
            <v>NA</v>
          </cell>
          <cell r="AQ906" t="str">
            <v>NA</v>
          </cell>
          <cell r="AR906" t="str">
            <v>NA</v>
          </cell>
          <cell r="AS906" t="str">
            <v>NA</v>
          </cell>
          <cell r="AT906" t="str">
            <v>PineHeathBarren</v>
          </cell>
          <cell r="AU906" t="str">
            <v>Undisturbed</v>
          </cell>
          <cell r="AV906" t="str">
            <v>NA</v>
          </cell>
          <cell r="AW906" t="str">
            <v>NA</v>
          </cell>
          <cell r="AX906" t="str">
            <v>NA</v>
          </cell>
          <cell r="AY906" t="str">
            <v>NA</v>
          </cell>
        </row>
        <row r="907">
          <cell r="A907" t="str">
            <v>Ellison_59</v>
          </cell>
          <cell r="B907" t="str">
            <v>Ellison</v>
          </cell>
          <cell r="C907" t="str">
            <v>North America</v>
          </cell>
          <cell r="D907">
            <v>0</v>
          </cell>
          <cell r="E907" t="str">
            <v>NA</v>
          </cell>
          <cell r="F907" t="str">
            <v>NA</v>
          </cell>
          <cell r="G907" t="str">
            <v>MAS-NBI</v>
          </cell>
          <cell r="H907" t="str">
            <v>NA</v>
          </cell>
          <cell r="I907" t="str">
            <v>NA</v>
          </cell>
          <cell r="J907">
            <v>41.275100000000002</v>
          </cell>
          <cell r="K907">
            <v>-69.987799999999993</v>
          </cell>
          <cell r="L907" t="str">
            <v>NA</v>
          </cell>
          <cell r="M907">
            <v>0.05</v>
          </cell>
          <cell r="N907" t="str">
            <v>NA</v>
          </cell>
          <cell r="O907">
            <v>18</v>
          </cell>
          <cell r="P907">
            <v>17</v>
          </cell>
          <cell r="Q907">
            <v>1</v>
          </cell>
          <cell r="R907" t="str">
            <v>NA</v>
          </cell>
          <cell r="S907" t="str">
            <v>NA</v>
          </cell>
          <cell r="T907" t="str">
            <v>NA</v>
          </cell>
          <cell r="U907" t="str">
            <v>NA</v>
          </cell>
          <cell r="V907" t="str">
            <v>NA</v>
          </cell>
          <cell r="W907" t="str">
            <v>NA</v>
          </cell>
          <cell r="X907" t="str">
            <v>NA</v>
          </cell>
          <cell r="Y907" t="str">
            <v>NA</v>
          </cell>
          <cell r="Z907" t="str">
            <v>NA</v>
          </cell>
          <cell r="AA907" t="str">
            <v>NA</v>
          </cell>
          <cell r="AB907" t="str">
            <v>NA</v>
          </cell>
          <cell r="AC907" t="str">
            <v>Pitfall + Bait</v>
          </cell>
          <cell r="AD907" t="str">
            <v>traps were arrayed in a 5 x 5 grid with 2-m spacing</v>
          </cell>
          <cell r="AE907" t="str">
            <v>NA</v>
          </cell>
          <cell r="AF907" t="str">
            <v>NA</v>
          </cell>
          <cell r="AG907" t="str">
            <v>NA</v>
          </cell>
          <cell r="AH907" t="str">
            <v>NA</v>
          </cell>
          <cell r="AI907" t="e">
            <v>#VALUE!</v>
          </cell>
          <cell r="AJ907" t="str">
            <v>NA</v>
          </cell>
          <cell r="AK907" t="str">
            <v>NA</v>
          </cell>
          <cell r="AL907" t="str">
            <v>NA</v>
          </cell>
          <cell r="AM907" t="str">
            <v>NA</v>
          </cell>
          <cell r="AN907" t="str">
            <v>NA</v>
          </cell>
          <cell r="AO907" t="str">
            <v>NA</v>
          </cell>
          <cell r="AP907" t="str">
            <v>NA</v>
          </cell>
          <cell r="AQ907" t="str">
            <v>NA</v>
          </cell>
          <cell r="AR907" t="str">
            <v>NA</v>
          </cell>
          <cell r="AS907" t="str">
            <v>NA</v>
          </cell>
          <cell r="AT907" t="str">
            <v>Heathland</v>
          </cell>
          <cell r="AU907" t="str">
            <v>Undisturbed</v>
          </cell>
          <cell r="AV907" t="str">
            <v>NA</v>
          </cell>
          <cell r="AW907" t="str">
            <v>NA</v>
          </cell>
          <cell r="AX907" t="str">
            <v>NA</v>
          </cell>
          <cell r="AY907" t="str">
            <v>NA</v>
          </cell>
        </row>
        <row r="908">
          <cell r="A908" t="str">
            <v>Ellison_60</v>
          </cell>
          <cell r="B908" t="str">
            <v>Ellison</v>
          </cell>
          <cell r="C908" t="str">
            <v>North America</v>
          </cell>
          <cell r="D908">
            <v>0</v>
          </cell>
          <cell r="E908" t="str">
            <v>NA</v>
          </cell>
          <cell r="F908" t="str">
            <v>NA</v>
          </cell>
          <cell r="G908" t="str">
            <v>Menemsha Hills</v>
          </cell>
          <cell r="H908" t="str">
            <v>NA</v>
          </cell>
          <cell r="I908">
            <v>38</v>
          </cell>
          <cell r="J908">
            <v>41.37</v>
          </cell>
          <cell r="K908">
            <v>-70.75</v>
          </cell>
          <cell r="L908" t="str">
            <v>NA</v>
          </cell>
          <cell r="M908">
            <v>0.05</v>
          </cell>
          <cell r="N908" t="str">
            <v>NA</v>
          </cell>
          <cell r="O908">
            <v>21</v>
          </cell>
          <cell r="P908">
            <v>21</v>
          </cell>
          <cell r="Q908">
            <v>0</v>
          </cell>
          <cell r="R908" t="str">
            <v>NA</v>
          </cell>
          <cell r="S908" t="str">
            <v>NA</v>
          </cell>
          <cell r="T908" t="str">
            <v>NA</v>
          </cell>
          <cell r="U908" t="str">
            <v>NA</v>
          </cell>
          <cell r="V908" t="str">
            <v>NA</v>
          </cell>
          <cell r="W908" t="str">
            <v>NA</v>
          </cell>
          <cell r="X908" t="str">
            <v>NA</v>
          </cell>
          <cell r="Y908" t="str">
            <v>NA</v>
          </cell>
          <cell r="Z908" t="str">
            <v>NA</v>
          </cell>
          <cell r="AA908" t="str">
            <v>NA</v>
          </cell>
          <cell r="AB908" t="str">
            <v>NA</v>
          </cell>
          <cell r="AC908" t="str">
            <v xml:space="preserve">Hand + leaf litter </v>
          </cell>
          <cell r="AD908" t="str">
            <v>NA</v>
          </cell>
          <cell r="AE908" t="str">
            <v>NA</v>
          </cell>
          <cell r="AF908" t="str">
            <v>NA</v>
          </cell>
          <cell r="AG908" t="str">
            <v>NA</v>
          </cell>
          <cell r="AH908" t="str">
            <v>NA</v>
          </cell>
          <cell r="AI908" t="e">
            <v>#VALUE!</v>
          </cell>
          <cell r="AJ908" t="str">
            <v>NA</v>
          </cell>
          <cell r="AK908" t="str">
            <v>NA</v>
          </cell>
          <cell r="AL908" t="str">
            <v>NA</v>
          </cell>
          <cell r="AM908" t="str">
            <v>NA</v>
          </cell>
          <cell r="AN908" t="str">
            <v>NA</v>
          </cell>
          <cell r="AO908" t="str">
            <v>NA</v>
          </cell>
          <cell r="AP908" t="str">
            <v>NA</v>
          </cell>
          <cell r="AQ908" t="str">
            <v>NA</v>
          </cell>
          <cell r="AR908" t="str">
            <v>NA</v>
          </cell>
          <cell r="AS908" t="str">
            <v>NA</v>
          </cell>
          <cell r="AT908" t="str">
            <v>Bearberry Heathland</v>
          </cell>
          <cell r="AU908" t="str">
            <v>Undisturbed</v>
          </cell>
          <cell r="AV908" t="str">
            <v>NA</v>
          </cell>
          <cell r="AW908" t="str">
            <v>NA</v>
          </cell>
          <cell r="AX908" t="str">
            <v>NA</v>
          </cell>
          <cell r="AY908" t="str">
            <v>NA</v>
          </cell>
        </row>
        <row r="909">
          <cell r="A909" t="str">
            <v>Ellison_61</v>
          </cell>
          <cell r="B909" t="str">
            <v>Ellison</v>
          </cell>
          <cell r="C909" t="str">
            <v>North America</v>
          </cell>
          <cell r="D909" t="str">
            <v>VT</v>
          </cell>
          <cell r="E909" t="str">
            <v>NA</v>
          </cell>
          <cell r="F909" t="str">
            <v>NA</v>
          </cell>
          <cell r="G909" t="str">
            <v>Molly</v>
          </cell>
          <cell r="H909" t="str">
            <v>NA</v>
          </cell>
          <cell r="I909" t="str">
            <v>NA</v>
          </cell>
          <cell r="J909">
            <v>44.5</v>
          </cell>
          <cell r="K909">
            <v>-72.64</v>
          </cell>
          <cell r="L909" t="str">
            <v>NA</v>
          </cell>
          <cell r="M909">
            <v>0.05</v>
          </cell>
          <cell r="N909" t="str">
            <v>NA</v>
          </cell>
          <cell r="O909">
            <v>5</v>
          </cell>
          <cell r="P909">
            <v>5</v>
          </cell>
          <cell r="Q909">
            <v>0</v>
          </cell>
          <cell r="R909" t="str">
            <v>NA</v>
          </cell>
          <cell r="S909" t="str">
            <v>NA</v>
          </cell>
          <cell r="T909" t="str">
            <v>NA</v>
          </cell>
          <cell r="U909" t="str">
            <v>NA</v>
          </cell>
          <cell r="V909" t="str">
            <v>NA</v>
          </cell>
          <cell r="W909" t="str">
            <v>NA</v>
          </cell>
          <cell r="X909" t="str">
            <v>NA</v>
          </cell>
          <cell r="Y909" t="str">
            <v>NA</v>
          </cell>
          <cell r="Z909" t="str">
            <v>NA</v>
          </cell>
          <cell r="AA909" t="str">
            <v>NA</v>
          </cell>
          <cell r="AB909" t="str">
            <v>NA</v>
          </cell>
          <cell r="AC909" t="str">
            <v>Pitfall + Bait</v>
          </cell>
          <cell r="AD909" t="str">
            <v>traps were arrayed in a 5 x 5 grid with 2-m spacing</v>
          </cell>
          <cell r="AE909" t="str">
            <v>NA</v>
          </cell>
          <cell r="AF909" t="str">
            <v>NA</v>
          </cell>
          <cell r="AG909" t="str">
            <v>NA</v>
          </cell>
          <cell r="AH909" t="str">
            <v>NA</v>
          </cell>
          <cell r="AI909" t="e">
            <v>#VALUE!</v>
          </cell>
          <cell r="AJ909" t="str">
            <v>NA</v>
          </cell>
          <cell r="AK909" t="str">
            <v>NA</v>
          </cell>
          <cell r="AL909" t="str">
            <v>NA</v>
          </cell>
          <cell r="AM909" t="str">
            <v>NA</v>
          </cell>
          <cell r="AN909" t="str">
            <v>NA</v>
          </cell>
          <cell r="AO909" t="str">
            <v>NA</v>
          </cell>
          <cell r="AP909" t="str">
            <v>NA</v>
          </cell>
          <cell r="AQ909" t="str">
            <v>NA</v>
          </cell>
          <cell r="AR909" t="str">
            <v>NA</v>
          </cell>
          <cell r="AS909" t="str">
            <v>NA</v>
          </cell>
          <cell r="AT909" t="str">
            <v>forest</v>
          </cell>
          <cell r="AU909" t="str">
            <v>Undisturbed</v>
          </cell>
          <cell r="AV909" t="str">
            <v>NA</v>
          </cell>
          <cell r="AW909" t="str">
            <v>NA</v>
          </cell>
          <cell r="AX909" t="str">
            <v>NA</v>
          </cell>
          <cell r="AY909" t="str">
            <v>NA</v>
          </cell>
        </row>
        <row r="910">
          <cell r="A910" t="str">
            <v>Ellison_62</v>
          </cell>
          <cell r="B910" t="str">
            <v>Ellison</v>
          </cell>
          <cell r="C910" t="str">
            <v>North America</v>
          </cell>
          <cell r="D910" t="str">
            <v>maine</v>
          </cell>
          <cell r="E910" t="str">
            <v>NA</v>
          </cell>
          <cell r="F910" t="str">
            <v>NA</v>
          </cell>
          <cell r="G910" t="str">
            <v>montville; Morrill</v>
          </cell>
          <cell r="H910" t="str">
            <v>NA</v>
          </cell>
          <cell r="I910">
            <v>158</v>
          </cell>
          <cell r="J910">
            <v>44.43</v>
          </cell>
          <cell r="K910">
            <v>-69.284999999999997</v>
          </cell>
          <cell r="L910" t="str">
            <v>NA</v>
          </cell>
          <cell r="M910">
            <v>0.05</v>
          </cell>
          <cell r="N910" t="str">
            <v>NA</v>
          </cell>
          <cell r="O910">
            <v>2</v>
          </cell>
          <cell r="P910">
            <v>2</v>
          </cell>
          <cell r="Q910">
            <v>0</v>
          </cell>
          <cell r="R910" t="str">
            <v>NA</v>
          </cell>
          <cell r="S910" t="str">
            <v>NA</v>
          </cell>
          <cell r="T910" t="str">
            <v>NA</v>
          </cell>
          <cell r="U910" t="str">
            <v>NA</v>
          </cell>
          <cell r="V910" t="str">
            <v>NA</v>
          </cell>
          <cell r="W910" t="str">
            <v>NA</v>
          </cell>
          <cell r="X910" t="str">
            <v>NA</v>
          </cell>
          <cell r="Y910" t="str">
            <v>NA</v>
          </cell>
          <cell r="Z910" t="str">
            <v>NA</v>
          </cell>
          <cell r="AA910" t="str">
            <v>NA</v>
          </cell>
          <cell r="AB910" t="str">
            <v>NA</v>
          </cell>
          <cell r="AC910" t="str">
            <v>Hand</v>
          </cell>
          <cell r="AD910" t="str">
            <v>NA</v>
          </cell>
          <cell r="AE910" t="str">
            <v>NA</v>
          </cell>
          <cell r="AF910" t="str">
            <v>NA</v>
          </cell>
          <cell r="AG910" t="str">
            <v>NA</v>
          </cell>
          <cell r="AH910" t="str">
            <v>NA</v>
          </cell>
          <cell r="AI910" t="e">
            <v>#VALUE!</v>
          </cell>
          <cell r="AJ910" t="str">
            <v>NA</v>
          </cell>
          <cell r="AK910" t="str">
            <v>NA</v>
          </cell>
          <cell r="AL910" t="str">
            <v>NA</v>
          </cell>
          <cell r="AM910" t="str">
            <v>NA</v>
          </cell>
          <cell r="AN910" t="str">
            <v>NA</v>
          </cell>
          <cell r="AO910" t="str">
            <v>NA</v>
          </cell>
          <cell r="AP910" t="str">
            <v>NA</v>
          </cell>
          <cell r="AQ910" t="str">
            <v>NA</v>
          </cell>
          <cell r="AR910" t="str">
            <v>NA</v>
          </cell>
          <cell r="AS910" t="str">
            <v>NA</v>
          </cell>
          <cell r="AT910" t="str">
            <v>beaten from spruce</v>
          </cell>
          <cell r="AU910" t="str">
            <v>Undisturbed</v>
          </cell>
          <cell r="AV910" t="str">
            <v>NA</v>
          </cell>
          <cell r="AW910" t="str">
            <v>NA</v>
          </cell>
          <cell r="AX910" t="str">
            <v>NA</v>
          </cell>
          <cell r="AY910" t="str">
            <v>NA</v>
          </cell>
        </row>
        <row r="911">
          <cell r="A911" t="str">
            <v>Ellison_63</v>
          </cell>
          <cell r="B911" t="str">
            <v>Ellison</v>
          </cell>
          <cell r="C911" t="str">
            <v>North America</v>
          </cell>
          <cell r="D911">
            <v>0</v>
          </cell>
          <cell r="E911" t="str">
            <v>NA</v>
          </cell>
          <cell r="F911" t="str">
            <v>NA</v>
          </cell>
          <cell r="G911" t="str">
            <v>Monument Mountain</v>
          </cell>
          <cell r="H911" t="str">
            <v>NA</v>
          </cell>
          <cell r="I911">
            <v>351</v>
          </cell>
          <cell r="J911">
            <v>42.25</v>
          </cell>
          <cell r="K911">
            <v>-73.349999999999994</v>
          </cell>
          <cell r="L911" t="str">
            <v>NA</v>
          </cell>
          <cell r="M911">
            <v>0.05</v>
          </cell>
          <cell r="N911" t="str">
            <v>NA</v>
          </cell>
          <cell r="O911">
            <v>12</v>
          </cell>
          <cell r="P911">
            <v>12</v>
          </cell>
          <cell r="Q911">
            <v>0</v>
          </cell>
          <cell r="R911" t="str">
            <v>NA</v>
          </cell>
          <cell r="S911" t="str">
            <v>NA</v>
          </cell>
          <cell r="T911" t="str">
            <v>NA</v>
          </cell>
          <cell r="U911" t="str">
            <v>NA</v>
          </cell>
          <cell r="V911" t="str">
            <v>NA</v>
          </cell>
          <cell r="W911" t="str">
            <v>NA</v>
          </cell>
          <cell r="X911" t="str">
            <v>NA</v>
          </cell>
          <cell r="Y911" t="str">
            <v>NA</v>
          </cell>
          <cell r="Z911" t="str">
            <v>NA</v>
          </cell>
          <cell r="AA911" t="str">
            <v>NA</v>
          </cell>
          <cell r="AB911" t="str">
            <v>NA</v>
          </cell>
          <cell r="AC911" t="str">
            <v xml:space="preserve">Hand + leaf litter </v>
          </cell>
          <cell r="AD911" t="str">
            <v>NA</v>
          </cell>
          <cell r="AE911" t="str">
            <v>NA</v>
          </cell>
          <cell r="AF911" t="str">
            <v>NA</v>
          </cell>
          <cell r="AG911" t="str">
            <v>NA</v>
          </cell>
          <cell r="AH911" t="str">
            <v>NA</v>
          </cell>
          <cell r="AI911" t="e">
            <v>#VALUE!</v>
          </cell>
          <cell r="AJ911" t="str">
            <v>NA</v>
          </cell>
          <cell r="AK911" t="str">
            <v>NA</v>
          </cell>
          <cell r="AL911" t="str">
            <v>NA</v>
          </cell>
          <cell r="AM911" t="str">
            <v>NA</v>
          </cell>
          <cell r="AN911" t="str">
            <v>NA</v>
          </cell>
          <cell r="AO911" t="str">
            <v>NA</v>
          </cell>
          <cell r="AP911" t="str">
            <v>NA</v>
          </cell>
          <cell r="AQ911" t="str">
            <v>NA</v>
          </cell>
          <cell r="AR911" t="str">
            <v>NA</v>
          </cell>
          <cell r="AS911" t="str">
            <v>NA</v>
          </cell>
          <cell r="AT911" t="str">
            <v>Stream Shoreline</v>
          </cell>
          <cell r="AU911" t="str">
            <v>Undisturbed</v>
          </cell>
          <cell r="AV911" t="str">
            <v>NA</v>
          </cell>
          <cell r="AW911" t="str">
            <v>NA</v>
          </cell>
          <cell r="AX911" t="str">
            <v>NA</v>
          </cell>
          <cell r="AY911" t="str">
            <v>NA</v>
          </cell>
        </row>
        <row r="912">
          <cell r="A912" t="str">
            <v>Ellison_64</v>
          </cell>
          <cell r="B912" t="str">
            <v>Ellison</v>
          </cell>
          <cell r="C912" t="str">
            <v>North America</v>
          </cell>
          <cell r="D912" t="str">
            <v>VT</v>
          </cell>
          <cell r="E912" t="str">
            <v>NA</v>
          </cell>
          <cell r="F912" t="str">
            <v>NA</v>
          </cell>
          <cell r="G912" t="str">
            <v>Moose</v>
          </cell>
          <cell r="H912" t="str">
            <v>NA</v>
          </cell>
          <cell r="I912" t="str">
            <v>NA</v>
          </cell>
          <cell r="J912">
            <v>44.76</v>
          </cell>
          <cell r="K912">
            <v>-71.739999999999995</v>
          </cell>
          <cell r="L912" t="str">
            <v>NA</v>
          </cell>
          <cell r="M912">
            <v>0.05</v>
          </cell>
          <cell r="N912" t="str">
            <v>NA</v>
          </cell>
          <cell r="O912">
            <v>10</v>
          </cell>
          <cell r="P912">
            <v>10</v>
          </cell>
          <cell r="Q912">
            <v>0</v>
          </cell>
          <cell r="R912" t="str">
            <v>NA</v>
          </cell>
          <cell r="S912" t="str">
            <v>NA</v>
          </cell>
          <cell r="T912" t="str">
            <v>NA</v>
          </cell>
          <cell r="U912" t="str">
            <v>NA</v>
          </cell>
          <cell r="V912" t="str">
            <v>NA</v>
          </cell>
          <cell r="W912" t="str">
            <v>NA</v>
          </cell>
          <cell r="X912" t="str">
            <v>NA</v>
          </cell>
          <cell r="Y912" t="str">
            <v>NA</v>
          </cell>
          <cell r="Z912" t="str">
            <v>NA</v>
          </cell>
          <cell r="AA912" t="str">
            <v>NA</v>
          </cell>
          <cell r="AB912" t="str">
            <v>NA</v>
          </cell>
          <cell r="AC912" t="str">
            <v>Pitfall + Bait</v>
          </cell>
          <cell r="AD912" t="str">
            <v>traps were arrayed in a 5 x 5 grid with 2-m spacing</v>
          </cell>
          <cell r="AE912" t="str">
            <v>NA</v>
          </cell>
          <cell r="AF912" t="str">
            <v>NA</v>
          </cell>
          <cell r="AG912" t="str">
            <v>NA</v>
          </cell>
          <cell r="AH912" t="str">
            <v>NA</v>
          </cell>
          <cell r="AI912" t="e">
            <v>#VALUE!</v>
          </cell>
          <cell r="AJ912" t="str">
            <v>NA</v>
          </cell>
          <cell r="AK912" t="str">
            <v>NA</v>
          </cell>
          <cell r="AL912" t="str">
            <v>NA</v>
          </cell>
          <cell r="AM912" t="str">
            <v>NA</v>
          </cell>
          <cell r="AN912" t="str">
            <v>NA</v>
          </cell>
          <cell r="AO912" t="str">
            <v>NA</v>
          </cell>
          <cell r="AP912" t="str">
            <v>NA</v>
          </cell>
          <cell r="AQ912" t="str">
            <v>NA</v>
          </cell>
          <cell r="AR912" t="str">
            <v>NA</v>
          </cell>
          <cell r="AS912" t="str">
            <v>NA</v>
          </cell>
          <cell r="AT912" t="str">
            <v>forest</v>
          </cell>
          <cell r="AU912" t="str">
            <v>Undisturbed</v>
          </cell>
          <cell r="AV912" t="str">
            <v>NA</v>
          </cell>
          <cell r="AW912" t="str">
            <v>NA</v>
          </cell>
          <cell r="AX912" t="str">
            <v>NA</v>
          </cell>
          <cell r="AY912" t="str">
            <v>NA</v>
          </cell>
        </row>
        <row r="913">
          <cell r="A913" t="str">
            <v>Ellison_65</v>
          </cell>
          <cell r="B913" t="str">
            <v>Ellison</v>
          </cell>
          <cell r="C913" t="str">
            <v>North America</v>
          </cell>
          <cell r="D913">
            <v>0</v>
          </cell>
          <cell r="E913" t="str">
            <v>NA</v>
          </cell>
          <cell r="F913" t="str">
            <v>NA</v>
          </cell>
          <cell r="G913" t="str">
            <v>Moose Hill</v>
          </cell>
          <cell r="H913" t="str">
            <v>NA</v>
          </cell>
          <cell r="I913">
            <v>31</v>
          </cell>
          <cell r="J913">
            <v>42.12</v>
          </cell>
          <cell r="K913">
            <v>-71.209999999999994</v>
          </cell>
          <cell r="L913" t="str">
            <v>NA</v>
          </cell>
          <cell r="M913">
            <v>0.05</v>
          </cell>
          <cell r="N913" t="str">
            <v>NA</v>
          </cell>
          <cell r="O913">
            <v>25</v>
          </cell>
          <cell r="P913">
            <v>25</v>
          </cell>
          <cell r="Q913">
            <v>0</v>
          </cell>
          <cell r="R913" t="str">
            <v>NA</v>
          </cell>
          <cell r="S913" t="str">
            <v>NA</v>
          </cell>
          <cell r="T913" t="str">
            <v>NA</v>
          </cell>
          <cell r="U913" t="str">
            <v>NA</v>
          </cell>
          <cell r="V913" t="str">
            <v>NA</v>
          </cell>
          <cell r="W913" t="str">
            <v>NA</v>
          </cell>
          <cell r="X913" t="str">
            <v>NA</v>
          </cell>
          <cell r="Y913" t="str">
            <v>NA</v>
          </cell>
          <cell r="Z913" t="str">
            <v>NA</v>
          </cell>
          <cell r="AA913" t="str">
            <v>NA</v>
          </cell>
          <cell r="AB913" t="str">
            <v>NA</v>
          </cell>
          <cell r="AC913" t="str">
            <v xml:space="preserve">Hand + leaf litter </v>
          </cell>
          <cell r="AD913" t="str">
            <v>NA</v>
          </cell>
          <cell r="AE913" t="str">
            <v>NA</v>
          </cell>
          <cell r="AF913" t="str">
            <v>NA</v>
          </cell>
          <cell r="AG913" t="str">
            <v>NA</v>
          </cell>
          <cell r="AH913" t="str">
            <v>NA</v>
          </cell>
          <cell r="AI913" t="e">
            <v>#VALUE!</v>
          </cell>
          <cell r="AJ913" t="str">
            <v>NA</v>
          </cell>
          <cell r="AK913" t="str">
            <v>NA</v>
          </cell>
          <cell r="AL913" t="str">
            <v>NA</v>
          </cell>
          <cell r="AM913" t="str">
            <v>NA</v>
          </cell>
          <cell r="AN913" t="str">
            <v>NA</v>
          </cell>
          <cell r="AO913" t="str">
            <v>NA</v>
          </cell>
          <cell r="AP913" t="str">
            <v>NA</v>
          </cell>
          <cell r="AQ913" t="str">
            <v>NA</v>
          </cell>
          <cell r="AR913" t="str">
            <v>NA</v>
          </cell>
          <cell r="AS913" t="str">
            <v>NA</v>
          </cell>
          <cell r="AT913" t="str">
            <v>Oak/Hickory/White Pine Forest</v>
          </cell>
          <cell r="AU913" t="str">
            <v>Undisturbed</v>
          </cell>
          <cell r="AV913" t="str">
            <v>NA</v>
          </cell>
          <cell r="AW913" t="str">
            <v>NA</v>
          </cell>
          <cell r="AX913" t="str">
            <v>NA</v>
          </cell>
          <cell r="AY913" t="str">
            <v>NA</v>
          </cell>
        </row>
        <row r="914">
          <cell r="A914" t="str">
            <v>Ellison_66</v>
          </cell>
          <cell r="B914" t="str">
            <v>Ellison</v>
          </cell>
          <cell r="C914" t="str">
            <v>North America</v>
          </cell>
          <cell r="D914">
            <v>0</v>
          </cell>
          <cell r="E914" t="str">
            <v>NA</v>
          </cell>
          <cell r="F914" t="str">
            <v>NA</v>
          </cell>
          <cell r="G914" t="str">
            <v>Mowed-D</v>
          </cell>
          <cell r="H914" t="str">
            <v>NA</v>
          </cell>
          <cell r="I914">
            <v>18</v>
          </cell>
          <cell r="J914">
            <v>41.264400000000002</v>
          </cell>
          <cell r="K914">
            <v>-70.020099999999999</v>
          </cell>
          <cell r="L914" t="str">
            <v>NA</v>
          </cell>
          <cell r="M914">
            <v>0.05</v>
          </cell>
          <cell r="N914" t="str">
            <v>NA</v>
          </cell>
          <cell r="O914">
            <v>13</v>
          </cell>
          <cell r="P914">
            <v>13</v>
          </cell>
          <cell r="Q914">
            <v>0</v>
          </cell>
          <cell r="R914" t="str">
            <v>NA</v>
          </cell>
          <cell r="S914" t="str">
            <v>NA</v>
          </cell>
          <cell r="T914" t="str">
            <v>NA</v>
          </cell>
          <cell r="U914" t="str">
            <v>NA</v>
          </cell>
          <cell r="V914" t="str">
            <v>NA</v>
          </cell>
          <cell r="W914" t="str">
            <v>NA</v>
          </cell>
          <cell r="X914" t="str">
            <v>NA</v>
          </cell>
          <cell r="Y914" t="str">
            <v>NA</v>
          </cell>
          <cell r="Z914" t="str">
            <v>NA</v>
          </cell>
          <cell r="AA914" t="str">
            <v>NA</v>
          </cell>
          <cell r="AB914" t="str">
            <v>NA</v>
          </cell>
          <cell r="AC914" t="str">
            <v>Pitfall + Bait</v>
          </cell>
          <cell r="AD914" t="str">
            <v>traps were arrayed in a 5 x 5 grid with 2-m spacing</v>
          </cell>
          <cell r="AE914" t="str">
            <v>NA</v>
          </cell>
          <cell r="AF914" t="str">
            <v>NA</v>
          </cell>
          <cell r="AG914" t="str">
            <v>NA</v>
          </cell>
          <cell r="AH914" t="str">
            <v>NA</v>
          </cell>
          <cell r="AI914" t="e">
            <v>#VALUE!</v>
          </cell>
          <cell r="AJ914" t="str">
            <v>NA</v>
          </cell>
          <cell r="AK914" t="str">
            <v>NA</v>
          </cell>
          <cell r="AL914" t="str">
            <v>NA</v>
          </cell>
          <cell r="AM914" t="str">
            <v>NA</v>
          </cell>
          <cell r="AN914" t="str">
            <v>NA</v>
          </cell>
          <cell r="AO914" t="str">
            <v>NA</v>
          </cell>
          <cell r="AP914" t="str">
            <v>NA</v>
          </cell>
          <cell r="AQ914" t="str">
            <v>NA</v>
          </cell>
          <cell r="AR914" t="str">
            <v>NA</v>
          </cell>
          <cell r="AS914" t="str">
            <v>NA</v>
          </cell>
          <cell r="AT914" t="str">
            <v>Heathland</v>
          </cell>
          <cell r="AU914" t="str">
            <v>Undisturbed</v>
          </cell>
          <cell r="AV914" t="str">
            <v>NA</v>
          </cell>
          <cell r="AW914" t="str">
            <v>NA</v>
          </cell>
          <cell r="AX914" t="str">
            <v>NA</v>
          </cell>
          <cell r="AY914" t="str">
            <v>NA</v>
          </cell>
        </row>
        <row r="915">
          <cell r="A915" t="str">
            <v>Ellison_67</v>
          </cell>
          <cell r="B915" t="str">
            <v>Ellison</v>
          </cell>
          <cell r="C915" t="str">
            <v>North America</v>
          </cell>
          <cell r="D915">
            <v>0</v>
          </cell>
          <cell r="E915" t="str">
            <v>NA</v>
          </cell>
          <cell r="F915" t="str">
            <v>NA</v>
          </cell>
          <cell r="G915" t="str">
            <v>Mowed-E</v>
          </cell>
          <cell r="H915" t="str">
            <v>NA</v>
          </cell>
          <cell r="I915">
            <v>18</v>
          </cell>
          <cell r="J915">
            <v>41.264299999999999</v>
          </cell>
          <cell r="K915">
            <v>-70.019900000000007</v>
          </cell>
          <cell r="L915" t="str">
            <v>NA</v>
          </cell>
          <cell r="M915">
            <v>0.05</v>
          </cell>
          <cell r="N915" t="str">
            <v>NA</v>
          </cell>
          <cell r="O915">
            <v>16</v>
          </cell>
          <cell r="P915">
            <v>16</v>
          </cell>
          <cell r="Q915">
            <v>0</v>
          </cell>
          <cell r="R915" t="str">
            <v>NA</v>
          </cell>
          <cell r="S915" t="str">
            <v>NA</v>
          </cell>
          <cell r="T915" t="str">
            <v>NA</v>
          </cell>
          <cell r="U915" t="str">
            <v>NA</v>
          </cell>
          <cell r="V915" t="str">
            <v>NA</v>
          </cell>
          <cell r="W915" t="str">
            <v>NA</v>
          </cell>
          <cell r="X915" t="str">
            <v>NA</v>
          </cell>
          <cell r="Y915" t="str">
            <v>NA</v>
          </cell>
          <cell r="Z915" t="str">
            <v>NA</v>
          </cell>
          <cell r="AA915" t="str">
            <v>NA</v>
          </cell>
          <cell r="AB915" t="str">
            <v>NA</v>
          </cell>
          <cell r="AC915" t="str">
            <v>Pitfall + Bait</v>
          </cell>
          <cell r="AD915" t="str">
            <v>traps were arrayed in a 5 x 5 grid with 2-m spacing</v>
          </cell>
          <cell r="AE915" t="str">
            <v>NA</v>
          </cell>
          <cell r="AF915" t="str">
            <v>NA</v>
          </cell>
          <cell r="AG915" t="str">
            <v>NA</v>
          </cell>
          <cell r="AH915" t="str">
            <v>NA</v>
          </cell>
          <cell r="AI915" t="e">
            <v>#VALUE!</v>
          </cell>
          <cell r="AJ915" t="str">
            <v>NA</v>
          </cell>
          <cell r="AK915" t="str">
            <v>NA</v>
          </cell>
          <cell r="AL915" t="str">
            <v>NA</v>
          </cell>
          <cell r="AM915" t="str">
            <v>NA</v>
          </cell>
          <cell r="AN915" t="str">
            <v>NA</v>
          </cell>
          <cell r="AO915" t="str">
            <v>NA</v>
          </cell>
          <cell r="AP915" t="str">
            <v>NA</v>
          </cell>
          <cell r="AQ915" t="str">
            <v>NA</v>
          </cell>
          <cell r="AR915" t="str">
            <v>NA</v>
          </cell>
          <cell r="AS915" t="str">
            <v>NA</v>
          </cell>
          <cell r="AT915" t="str">
            <v>Heathland</v>
          </cell>
          <cell r="AU915" t="str">
            <v>Undisturbed</v>
          </cell>
          <cell r="AV915" t="str">
            <v>NA</v>
          </cell>
          <cell r="AW915" t="str">
            <v>NA</v>
          </cell>
          <cell r="AX915" t="str">
            <v>NA</v>
          </cell>
          <cell r="AY915" t="str">
            <v>NA</v>
          </cell>
        </row>
        <row r="916">
          <cell r="A916" t="str">
            <v>Ellison_68</v>
          </cell>
          <cell r="B916" t="str">
            <v>Ellison</v>
          </cell>
          <cell r="C916" t="str">
            <v>North America</v>
          </cell>
          <cell r="D916">
            <v>0</v>
          </cell>
          <cell r="E916" t="str">
            <v>NA</v>
          </cell>
          <cell r="F916" t="str">
            <v>NA</v>
          </cell>
          <cell r="G916" t="str">
            <v>Mowed-F</v>
          </cell>
          <cell r="H916" t="str">
            <v>NA</v>
          </cell>
          <cell r="I916">
            <v>18</v>
          </cell>
          <cell r="J916">
            <v>41.264299999999999</v>
          </cell>
          <cell r="K916">
            <v>-70.019599999999997</v>
          </cell>
          <cell r="L916" t="str">
            <v>NA</v>
          </cell>
          <cell r="M916">
            <v>0.05</v>
          </cell>
          <cell r="N916" t="str">
            <v>NA</v>
          </cell>
          <cell r="O916">
            <v>18</v>
          </cell>
          <cell r="P916">
            <v>18</v>
          </cell>
          <cell r="Q916">
            <v>0</v>
          </cell>
          <cell r="R916" t="str">
            <v>NA</v>
          </cell>
          <cell r="S916" t="str">
            <v>NA</v>
          </cell>
          <cell r="T916" t="str">
            <v>NA</v>
          </cell>
          <cell r="U916" t="str">
            <v>NA</v>
          </cell>
          <cell r="V916" t="str">
            <v>NA</v>
          </cell>
          <cell r="W916" t="str">
            <v>NA</v>
          </cell>
          <cell r="X916" t="str">
            <v>NA</v>
          </cell>
          <cell r="Y916" t="str">
            <v>NA</v>
          </cell>
          <cell r="Z916" t="str">
            <v>NA</v>
          </cell>
          <cell r="AA916" t="str">
            <v>NA</v>
          </cell>
          <cell r="AB916" t="str">
            <v>NA</v>
          </cell>
          <cell r="AC916" t="str">
            <v>Pitfall + Bait</v>
          </cell>
          <cell r="AD916" t="str">
            <v>traps were arrayed in a 5 x 5 grid with 2-m spacing</v>
          </cell>
          <cell r="AE916" t="str">
            <v>NA</v>
          </cell>
          <cell r="AF916" t="str">
            <v>NA</v>
          </cell>
          <cell r="AG916" t="str">
            <v>NA</v>
          </cell>
          <cell r="AH916" t="str">
            <v>NA</v>
          </cell>
          <cell r="AI916" t="e">
            <v>#VALUE!</v>
          </cell>
          <cell r="AJ916" t="str">
            <v>NA</v>
          </cell>
          <cell r="AK916" t="str">
            <v>NA</v>
          </cell>
          <cell r="AL916" t="str">
            <v>NA</v>
          </cell>
          <cell r="AM916" t="str">
            <v>NA</v>
          </cell>
          <cell r="AN916" t="str">
            <v>NA</v>
          </cell>
          <cell r="AO916" t="str">
            <v>NA</v>
          </cell>
          <cell r="AP916" t="str">
            <v>NA</v>
          </cell>
          <cell r="AQ916" t="str">
            <v>NA</v>
          </cell>
          <cell r="AR916" t="str">
            <v>NA</v>
          </cell>
          <cell r="AS916" t="str">
            <v>NA</v>
          </cell>
          <cell r="AT916" t="str">
            <v>Heathland</v>
          </cell>
          <cell r="AU916" t="str">
            <v>Undisturbed</v>
          </cell>
          <cell r="AV916" t="str">
            <v>NA</v>
          </cell>
          <cell r="AW916" t="str">
            <v>NA</v>
          </cell>
          <cell r="AX916" t="str">
            <v>NA</v>
          </cell>
          <cell r="AY916" t="str">
            <v>NA</v>
          </cell>
        </row>
        <row r="917">
          <cell r="A917" t="str">
            <v>Ellison_69</v>
          </cell>
          <cell r="B917" t="str">
            <v>Ellison</v>
          </cell>
          <cell r="C917" t="str">
            <v>North America</v>
          </cell>
          <cell r="D917">
            <v>0</v>
          </cell>
          <cell r="E917" t="str">
            <v>NA</v>
          </cell>
          <cell r="F917" t="str">
            <v>NA</v>
          </cell>
          <cell r="G917" t="str">
            <v>MuskegetIslandEast</v>
          </cell>
          <cell r="H917" t="str">
            <v>NA</v>
          </cell>
          <cell r="I917">
            <v>0</v>
          </cell>
          <cell r="J917">
            <v>41.335000000000001</v>
          </cell>
          <cell r="K917">
            <v>-70.2941</v>
          </cell>
          <cell r="L917" t="str">
            <v>NA</v>
          </cell>
          <cell r="M917">
            <v>0.05</v>
          </cell>
          <cell r="N917" t="str">
            <v>NA</v>
          </cell>
          <cell r="O917">
            <v>3</v>
          </cell>
          <cell r="P917">
            <v>3</v>
          </cell>
          <cell r="Q917">
            <v>0</v>
          </cell>
          <cell r="R917" t="str">
            <v>NA</v>
          </cell>
          <cell r="S917" t="str">
            <v>NA</v>
          </cell>
          <cell r="T917" t="str">
            <v>NA</v>
          </cell>
          <cell r="U917" t="str">
            <v>NA</v>
          </cell>
          <cell r="V917" t="str">
            <v>NA</v>
          </cell>
          <cell r="W917" t="str">
            <v>NA</v>
          </cell>
          <cell r="X917" t="str">
            <v>NA</v>
          </cell>
          <cell r="Y917" t="str">
            <v>NA</v>
          </cell>
          <cell r="Z917" t="str">
            <v>NA</v>
          </cell>
          <cell r="AA917" t="str">
            <v>NA</v>
          </cell>
          <cell r="AB917" t="str">
            <v>NA</v>
          </cell>
          <cell r="AC917" t="str">
            <v xml:space="preserve">Hand + leaf litter </v>
          </cell>
          <cell r="AD917" t="str">
            <v>NA</v>
          </cell>
          <cell r="AE917" t="str">
            <v>NA</v>
          </cell>
          <cell r="AF917" t="str">
            <v>NA</v>
          </cell>
          <cell r="AG917" t="str">
            <v>NA</v>
          </cell>
          <cell r="AH917" t="str">
            <v>NA</v>
          </cell>
          <cell r="AI917" t="e">
            <v>#VALUE!</v>
          </cell>
          <cell r="AJ917" t="str">
            <v>NA</v>
          </cell>
          <cell r="AK917" t="str">
            <v>NA</v>
          </cell>
          <cell r="AL917" t="str">
            <v>NA</v>
          </cell>
          <cell r="AM917" t="str">
            <v>NA</v>
          </cell>
          <cell r="AN917" t="str">
            <v>NA</v>
          </cell>
          <cell r="AO917" t="str">
            <v>NA</v>
          </cell>
          <cell r="AP917" t="str">
            <v>NA</v>
          </cell>
          <cell r="AQ917" t="str">
            <v>NA</v>
          </cell>
          <cell r="AR917" t="str">
            <v>NA</v>
          </cell>
          <cell r="AS917" t="str">
            <v>NA</v>
          </cell>
          <cell r="AT917" t="str">
            <v>MaritimeJuniperWoodland</v>
          </cell>
          <cell r="AU917" t="str">
            <v>Undisturbed</v>
          </cell>
          <cell r="AV917" t="str">
            <v>NA</v>
          </cell>
          <cell r="AW917" t="str">
            <v>NA</v>
          </cell>
          <cell r="AX917" t="str">
            <v>NA</v>
          </cell>
          <cell r="AY917" t="str">
            <v>NA</v>
          </cell>
        </row>
        <row r="918">
          <cell r="A918" t="str">
            <v>Ellison_70</v>
          </cell>
          <cell r="B918" t="str">
            <v>Ellison</v>
          </cell>
          <cell r="C918" t="str">
            <v>North America</v>
          </cell>
          <cell r="D918">
            <v>0</v>
          </cell>
          <cell r="E918" t="str">
            <v>NA</v>
          </cell>
          <cell r="F918" t="str">
            <v>NA</v>
          </cell>
          <cell r="G918" t="str">
            <v>MuskegetIslandWest</v>
          </cell>
          <cell r="H918" t="str">
            <v>NA</v>
          </cell>
          <cell r="I918">
            <v>0</v>
          </cell>
          <cell r="J918">
            <v>41.335000000000001</v>
          </cell>
          <cell r="K918">
            <v>-70.2941</v>
          </cell>
          <cell r="L918" t="str">
            <v>NA</v>
          </cell>
          <cell r="M918">
            <v>0.05</v>
          </cell>
          <cell r="N918" t="str">
            <v>NA</v>
          </cell>
          <cell r="O918">
            <v>5</v>
          </cell>
          <cell r="P918">
            <v>5</v>
          </cell>
          <cell r="Q918">
            <v>0</v>
          </cell>
          <cell r="R918" t="str">
            <v>NA</v>
          </cell>
          <cell r="S918" t="str">
            <v>NA</v>
          </cell>
          <cell r="T918" t="str">
            <v>NA</v>
          </cell>
          <cell r="U918" t="str">
            <v>NA</v>
          </cell>
          <cell r="V918" t="str">
            <v>NA</v>
          </cell>
          <cell r="W918" t="str">
            <v>NA</v>
          </cell>
          <cell r="X918" t="str">
            <v>NA</v>
          </cell>
          <cell r="Y918" t="str">
            <v>NA</v>
          </cell>
          <cell r="Z918" t="str">
            <v>NA</v>
          </cell>
          <cell r="AA918" t="str">
            <v>NA</v>
          </cell>
          <cell r="AB918" t="str">
            <v>NA</v>
          </cell>
          <cell r="AC918" t="str">
            <v>Hand + leaf litter</v>
          </cell>
          <cell r="AD918" t="str">
            <v>NA</v>
          </cell>
          <cell r="AE918" t="str">
            <v>NA</v>
          </cell>
          <cell r="AF918" t="str">
            <v>NA</v>
          </cell>
          <cell r="AG918" t="str">
            <v>NA</v>
          </cell>
          <cell r="AH918" t="str">
            <v>NA</v>
          </cell>
          <cell r="AI918" t="e">
            <v>#VALUE!</v>
          </cell>
          <cell r="AJ918" t="str">
            <v>NA</v>
          </cell>
          <cell r="AK918" t="str">
            <v>NA</v>
          </cell>
          <cell r="AL918" t="str">
            <v>NA</v>
          </cell>
          <cell r="AM918" t="str">
            <v>NA</v>
          </cell>
          <cell r="AN918" t="str">
            <v>NA</v>
          </cell>
          <cell r="AO918" t="str">
            <v>NA</v>
          </cell>
          <cell r="AP918" t="str">
            <v>NA</v>
          </cell>
          <cell r="AQ918" t="str">
            <v>NA</v>
          </cell>
          <cell r="AR918" t="str">
            <v>NA</v>
          </cell>
          <cell r="AS918" t="str">
            <v>NA</v>
          </cell>
          <cell r="AT918" t="str">
            <v>MaritimeBeachDune</v>
          </cell>
          <cell r="AU918" t="str">
            <v>Undisturbed</v>
          </cell>
          <cell r="AV918" t="str">
            <v>NA</v>
          </cell>
          <cell r="AW918" t="str">
            <v>NA</v>
          </cell>
          <cell r="AX918" t="str">
            <v>NA</v>
          </cell>
          <cell r="AY918" t="str">
            <v>NA</v>
          </cell>
        </row>
        <row r="919">
          <cell r="A919" t="str">
            <v>Ellison_71</v>
          </cell>
          <cell r="B919" t="str">
            <v>Ellison</v>
          </cell>
          <cell r="C919" t="str">
            <v>North America</v>
          </cell>
          <cell r="D919">
            <v>0</v>
          </cell>
          <cell r="E919" t="str">
            <v>NA</v>
          </cell>
          <cell r="F919" t="str">
            <v>NA</v>
          </cell>
          <cell r="G919" t="str">
            <v>Nashoba Brook</v>
          </cell>
          <cell r="H919" t="str">
            <v>NA</v>
          </cell>
          <cell r="I919">
            <v>64</v>
          </cell>
          <cell r="J919">
            <v>42.54</v>
          </cell>
          <cell r="K919">
            <v>-71.430000000000007</v>
          </cell>
          <cell r="L919" t="str">
            <v>NA</v>
          </cell>
          <cell r="M919">
            <v>0.05</v>
          </cell>
          <cell r="N919" t="str">
            <v>NA</v>
          </cell>
          <cell r="O919">
            <v>16</v>
          </cell>
          <cell r="P919">
            <v>15</v>
          </cell>
          <cell r="Q919">
            <v>1</v>
          </cell>
          <cell r="R919" t="str">
            <v>NA</v>
          </cell>
          <cell r="S919" t="str">
            <v>NA</v>
          </cell>
          <cell r="T919" t="str">
            <v>NA</v>
          </cell>
          <cell r="U919" t="str">
            <v>NA</v>
          </cell>
          <cell r="V919" t="str">
            <v>NA</v>
          </cell>
          <cell r="W919" t="str">
            <v>NA</v>
          </cell>
          <cell r="X919" t="str">
            <v>NA</v>
          </cell>
          <cell r="Y919" t="str">
            <v>NA</v>
          </cell>
          <cell r="Z919" t="str">
            <v>NA</v>
          </cell>
          <cell r="AA919" t="str">
            <v>NA</v>
          </cell>
          <cell r="AB919" t="str">
            <v>NA</v>
          </cell>
          <cell r="AC919" t="str">
            <v>Hand + leaf litter</v>
          </cell>
          <cell r="AD919" t="str">
            <v>NA</v>
          </cell>
          <cell r="AE919" t="str">
            <v>NA</v>
          </cell>
          <cell r="AF919" t="str">
            <v>NA</v>
          </cell>
          <cell r="AG919" t="str">
            <v>NA</v>
          </cell>
          <cell r="AH919" t="str">
            <v>NA</v>
          </cell>
          <cell r="AI919" t="e">
            <v>#VALUE!</v>
          </cell>
          <cell r="AJ919" t="str">
            <v>NA</v>
          </cell>
          <cell r="AK919" t="str">
            <v>NA</v>
          </cell>
          <cell r="AL919" t="str">
            <v>NA</v>
          </cell>
          <cell r="AM919" t="str">
            <v>NA</v>
          </cell>
          <cell r="AN919" t="str">
            <v>NA</v>
          </cell>
          <cell r="AO919" t="str">
            <v>NA</v>
          </cell>
          <cell r="AP919" t="str">
            <v>NA</v>
          </cell>
          <cell r="AQ919" t="str">
            <v>NA</v>
          </cell>
          <cell r="AR919" t="str">
            <v>NA</v>
          </cell>
          <cell r="AS919" t="str">
            <v>NA</v>
          </cell>
          <cell r="AT919" t="str">
            <v>Oak/Hickory/White Pine Forest</v>
          </cell>
          <cell r="AU919" t="str">
            <v>Undisturbed</v>
          </cell>
          <cell r="AV919" t="str">
            <v>NA</v>
          </cell>
          <cell r="AW919" t="str">
            <v>NA</v>
          </cell>
          <cell r="AX919" t="str">
            <v>NA</v>
          </cell>
          <cell r="AY919" t="str">
            <v>NA</v>
          </cell>
        </row>
        <row r="920">
          <cell r="A920" t="str">
            <v>Ellison_72</v>
          </cell>
          <cell r="B920" t="str">
            <v>Ellison</v>
          </cell>
          <cell r="C920" t="str">
            <v>North America</v>
          </cell>
          <cell r="D920" t="str">
            <v>vermont</v>
          </cell>
          <cell r="E920" t="str">
            <v>NA</v>
          </cell>
          <cell r="F920" t="str">
            <v>NA</v>
          </cell>
          <cell r="G920" t="str">
            <v>NorthWoods sustainability center</v>
          </cell>
          <cell r="H920" t="str">
            <v>NA</v>
          </cell>
          <cell r="I920">
            <v>425</v>
          </cell>
          <cell r="J920">
            <v>44.828539999999997</v>
          </cell>
          <cell r="K920">
            <v>-71.948040000000006</v>
          </cell>
          <cell r="L920" t="str">
            <v>NA</v>
          </cell>
          <cell r="M920">
            <v>0.05</v>
          </cell>
          <cell r="N920" t="str">
            <v>NA</v>
          </cell>
          <cell r="O920">
            <v>5</v>
          </cell>
          <cell r="P920">
            <v>5</v>
          </cell>
          <cell r="Q920">
            <v>0</v>
          </cell>
          <cell r="R920" t="str">
            <v>NA</v>
          </cell>
          <cell r="S920" t="str">
            <v>NA</v>
          </cell>
          <cell r="T920" t="str">
            <v>NA</v>
          </cell>
          <cell r="U920" t="str">
            <v>NA</v>
          </cell>
          <cell r="V920" t="str">
            <v>NA</v>
          </cell>
          <cell r="W920" t="str">
            <v>NA</v>
          </cell>
          <cell r="X920" t="str">
            <v>NA</v>
          </cell>
          <cell r="Y920" t="str">
            <v>NA</v>
          </cell>
          <cell r="Z920" t="str">
            <v>NA</v>
          </cell>
          <cell r="AA920" t="str">
            <v>NA</v>
          </cell>
          <cell r="AB920" t="str">
            <v>NA</v>
          </cell>
          <cell r="AC920" t="str">
            <v>Hand</v>
          </cell>
          <cell r="AD920" t="str">
            <v>NA</v>
          </cell>
          <cell r="AE920" t="str">
            <v>NA</v>
          </cell>
          <cell r="AF920" t="str">
            <v>NA</v>
          </cell>
          <cell r="AG920" t="str">
            <v>NA</v>
          </cell>
          <cell r="AH920" t="str">
            <v>NA</v>
          </cell>
          <cell r="AI920" t="e">
            <v>#VALUE!</v>
          </cell>
          <cell r="AJ920" t="str">
            <v>NA</v>
          </cell>
          <cell r="AK920" t="str">
            <v>NA</v>
          </cell>
          <cell r="AL920" t="str">
            <v>NA</v>
          </cell>
          <cell r="AM920" t="str">
            <v>NA</v>
          </cell>
          <cell r="AN920" t="str">
            <v>NA</v>
          </cell>
          <cell r="AO920" t="str">
            <v>NA</v>
          </cell>
          <cell r="AP920" t="str">
            <v>NA</v>
          </cell>
          <cell r="AQ920" t="str">
            <v>NA</v>
          </cell>
          <cell r="AR920" t="str">
            <v>NA</v>
          </cell>
          <cell r="AS920" t="str">
            <v>NA</v>
          </cell>
          <cell r="AT920" t="str">
            <v>NWSC 1</v>
          </cell>
          <cell r="AU920" t="str">
            <v>Undisturbed</v>
          </cell>
          <cell r="AV920" t="str">
            <v>NA</v>
          </cell>
          <cell r="AW920" t="str">
            <v>NA</v>
          </cell>
          <cell r="AX920" t="str">
            <v>NA</v>
          </cell>
          <cell r="AY920" t="str">
            <v>NA</v>
          </cell>
        </row>
        <row r="921">
          <cell r="A921" t="str">
            <v>Ellison_73</v>
          </cell>
          <cell r="B921" t="str">
            <v>Ellison</v>
          </cell>
          <cell r="C921" t="str">
            <v>North America</v>
          </cell>
          <cell r="D921">
            <v>0</v>
          </cell>
          <cell r="E921" t="str">
            <v>NA</v>
          </cell>
          <cell r="F921" t="str">
            <v>NA</v>
          </cell>
          <cell r="G921" t="str">
            <v>NorwoodFarm</v>
          </cell>
          <cell r="H921" t="str">
            <v>NA</v>
          </cell>
          <cell r="I921">
            <v>4</v>
          </cell>
          <cell r="J921">
            <v>41.286700000000003</v>
          </cell>
          <cell r="K921">
            <v>-70.024600000000007</v>
          </cell>
          <cell r="L921" t="str">
            <v>NA</v>
          </cell>
          <cell r="M921">
            <v>0.05</v>
          </cell>
          <cell r="N921" t="str">
            <v>NA</v>
          </cell>
          <cell r="O921">
            <v>36</v>
          </cell>
          <cell r="P921">
            <v>35</v>
          </cell>
          <cell r="Q921">
            <v>1</v>
          </cell>
          <cell r="R921" t="str">
            <v>NA</v>
          </cell>
          <cell r="S921" t="str">
            <v>NA</v>
          </cell>
          <cell r="T921" t="str">
            <v>NA</v>
          </cell>
          <cell r="U921" t="str">
            <v>NA</v>
          </cell>
          <cell r="V921" t="str">
            <v>NA</v>
          </cell>
          <cell r="W921" t="str">
            <v>NA</v>
          </cell>
          <cell r="X921" t="str">
            <v>NA</v>
          </cell>
          <cell r="Y921" t="str">
            <v>NA</v>
          </cell>
          <cell r="Z921" t="str">
            <v>NA</v>
          </cell>
          <cell r="AA921" t="str">
            <v>NA</v>
          </cell>
          <cell r="AB921" t="str">
            <v>NA</v>
          </cell>
          <cell r="AC921" t="str">
            <v>Pitfall + Bait</v>
          </cell>
          <cell r="AD921" t="str">
            <v>traps were arrayed in a 5 x 5 grid with 2-m spacing</v>
          </cell>
          <cell r="AE921" t="str">
            <v>NA</v>
          </cell>
          <cell r="AF921" t="str">
            <v>NA</v>
          </cell>
          <cell r="AG921" t="str">
            <v>NA</v>
          </cell>
          <cell r="AH921" t="str">
            <v>NA</v>
          </cell>
          <cell r="AI921" t="e">
            <v>#VALUE!</v>
          </cell>
          <cell r="AJ921" t="str">
            <v>NA</v>
          </cell>
          <cell r="AK921" t="str">
            <v>NA</v>
          </cell>
          <cell r="AL921" t="str">
            <v>NA</v>
          </cell>
          <cell r="AM921" t="str">
            <v>NA</v>
          </cell>
          <cell r="AN921" t="str">
            <v>NA</v>
          </cell>
          <cell r="AO921" t="str">
            <v>NA</v>
          </cell>
          <cell r="AP921" t="str">
            <v>NA</v>
          </cell>
          <cell r="AQ921" t="str">
            <v>NA</v>
          </cell>
          <cell r="AR921" t="str">
            <v>NA</v>
          </cell>
          <cell r="AS921" t="str">
            <v>NA</v>
          </cell>
          <cell r="AT921" t="str">
            <v>ScrubOak/Grassland Mix</v>
          </cell>
          <cell r="AU921" t="str">
            <v>Undisturbed</v>
          </cell>
          <cell r="AV921" t="str">
            <v>NA</v>
          </cell>
          <cell r="AW921" t="str">
            <v>NA</v>
          </cell>
          <cell r="AX921" t="str">
            <v>NA</v>
          </cell>
          <cell r="AY921" t="str">
            <v>NA</v>
          </cell>
        </row>
        <row r="922">
          <cell r="A922" t="str">
            <v>Ellison_74</v>
          </cell>
          <cell r="B922" t="str">
            <v>Ellison</v>
          </cell>
          <cell r="C922" t="str">
            <v>North America</v>
          </cell>
          <cell r="D922">
            <v>0</v>
          </cell>
          <cell r="E922" t="str">
            <v>NA</v>
          </cell>
          <cell r="F922" t="str">
            <v>NA</v>
          </cell>
          <cell r="G922" t="str">
            <v>Notchview</v>
          </cell>
          <cell r="H922" t="str">
            <v>NA</v>
          </cell>
          <cell r="I922">
            <v>606</v>
          </cell>
          <cell r="J922">
            <v>42.5</v>
          </cell>
          <cell r="K922">
            <v>-73.040000000000006</v>
          </cell>
          <cell r="L922" t="str">
            <v>NA</v>
          </cell>
          <cell r="M922">
            <v>0.05</v>
          </cell>
          <cell r="N922" t="str">
            <v>NA</v>
          </cell>
          <cell r="O922">
            <v>11</v>
          </cell>
          <cell r="P922">
            <v>11</v>
          </cell>
          <cell r="Q922">
            <v>0</v>
          </cell>
          <cell r="R922" t="str">
            <v>NA</v>
          </cell>
          <cell r="S922" t="str">
            <v>NA</v>
          </cell>
          <cell r="T922" t="str">
            <v>NA</v>
          </cell>
          <cell r="U922" t="str">
            <v>NA</v>
          </cell>
          <cell r="V922" t="str">
            <v>NA</v>
          </cell>
          <cell r="W922" t="str">
            <v>NA</v>
          </cell>
          <cell r="X922" t="str">
            <v>NA</v>
          </cell>
          <cell r="Y922" t="str">
            <v>NA</v>
          </cell>
          <cell r="Z922" t="str">
            <v>NA</v>
          </cell>
          <cell r="AA922" t="str">
            <v>NA</v>
          </cell>
          <cell r="AB922" t="str">
            <v>NA</v>
          </cell>
          <cell r="AC922" t="str">
            <v>Hand + leaf litter</v>
          </cell>
          <cell r="AD922" t="str">
            <v>NA</v>
          </cell>
          <cell r="AE922" t="str">
            <v>NA</v>
          </cell>
          <cell r="AF922" t="str">
            <v>NA</v>
          </cell>
          <cell r="AG922" t="str">
            <v>NA</v>
          </cell>
          <cell r="AH922" t="str">
            <v>NA</v>
          </cell>
          <cell r="AI922" t="e">
            <v>#VALUE!</v>
          </cell>
          <cell r="AJ922" t="str">
            <v>NA</v>
          </cell>
          <cell r="AK922" t="str">
            <v>NA</v>
          </cell>
          <cell r="AL922" t="str">
            <v>NA</v>
          </cell>
          <cell r="AM922" t="str">
            <v>NA</v>
          </cell>
          <cell r="AN922" t="str">
            <v>NA</v>
          </cell>
          <cell r="AO922" t="str">
            <v>NA</v>
          </cell>
          <cell r="AP922" t="str">
            <v>NA</v>
          </cell>
          <cell r="AQ922" t="str">
            <v>NA</v>
          </cell>
          <cell r="AR922" t="str">
            <v>NA</v>
          </cell>
          <cell r="AS922" t="str">
            <v>NA</v>
          </cell>
          <cell r="AT922" t="str">
            <v>Wet Meadow</v>
          </cell>
          <cell r="AU922" t="str">
            <v>Undisturbed</v>
          </cell>
          <cell r="AV922" t="str">
            <v>NA</v>
          </cell>
          <cell r="AW922" t="str">
            <v>NA</v>
          </cell>
          <cell r="AX922" t="str">
            <v>NA</v>
          </cell>
          <cell r="AY922" t="str">
            <v>NA</v>
          </cell>
        </row>
        <row r="923">
          <cell r="A923" t="str">
            <v>Ellison_75</v>
          </cell>
          <cell r="B923" t="str">
            <v>Ellison</v>
          </cell>
          <cell r="C923" t="str">
            <v>North America</v>
          </cell>
          <cell r="D923" t="str">
            <v>Newfoundland</v>
          </cell>
          <cell r="E923" t="str">
            <v>NA</v>
          </cell>
          <cell r="F923" t="str">
            <v>NA</v>
          </cell>
          <cell r="G923" t="str">
            <v>Notre Dame Jct Prov Park</v>
          </cell>
          <cell r="H923" t="str">
            <v>NA</v>
          </cell>
          <cell r="I923" t="str">
            <v>NA</v>
          </cell>
          <cell r="J923">
            <v>49.116</v>
          </cell>
          <cell r="K923">
            <v>-55.079000000000001</v>
          </cell>
          <cell r="L923" t="str">
            <v>NA</v>
          </cell>
          <cell r="M923">
            <v>0.05</v>
          </cell>
          <cell r="N923" t="str">
            <v>NA</v>
          </cell>
          <cell r="O923">
            <v>5</v>
          </cell>
          <cell r="P923">
            <v>5</v>
          </cell>
          <cell r="Q923">
            <v>0</v>
          </cell>
          <cell r="R923" t="str">
            <v>NA</v>
          </cell>
          <cell r="S923" t="str">
            <v>NA</v>
          </cell>
          <cell r="T923" t="str">
            <v>NA</v>
          </cell>
          <cell r="U923" t="str">
            <v>NA</v>
          </cell>
          <cell r="V923" t="str">
            <v>NA</v>
          </cell>
          <cell r="W923" t="str">
            <v>NA</v>
          </cell>
          <cell r="X923" t="str">
            <v>NA</v>
          </cell>
          <cell r="Y923" t="str">
            <v>NA</v>
          </cell>
          <cell r="Z923" t="str">
            <v>NA</v>
          </cell>
          <cell r="AA923" t="str">
            <v>NA</v>
          </cell>
          <cell r="AB923" t="str">
            <v>NA</v>
          </cell>
          <cell r="AC923" t="str">
            <v>Hand + leaf litter</v>
          </cell>
          <cell r="AD923" t="str">
            <v>NA</v>
          </cell>
          <cell r="AE923" t="str">
            <v>NA</v>
          </cell>
          <cell r="AF923" t="str">
            <v>NA</v>
          </cell>
          <cell r="AG923" t="str">
            <v>NA</v>
          </cell>
          <cell r="AH923" t="str">
            <v>NA</v>
          </cell>
          <cell r="AI923" t="e">
            <v>#VALUE!</v>
          </cell>
          <cell r="AJ923" t="str">
            <v>NA</v>
          </cell>
          <cell r="AK923" t="str">
            <v>NA</v>
          </cell>
          <cell r="AL923" t="str">
            <v>NA</v>
          </cell>
          <cell r="AM923" t="str">
            <v>NA</v>
          </cell>
          <cell r="AN923" t="str">
            <v>NA</v>
          </cell>
          <cell r="AO923" t="str">
            <v>NA</v>
          </cell>
          <cell r="AP923" t="str">
            <v>NA</v>
          </cell>
          <cell r="AQ923" t="str">
            <v>NA</v>
          </cell>
          <cell r="AR923" t="str">
            <v>NA</v>
          </cell>
          <cell r="AS923" t="str">
            <v>NA</v>
          </cell>
          <cell r="AT923" t="str">
            <v>Pitfall trap conifer forest</v>
          </cell>
          <cell r="AU923" t="str">
            <v>Undisturbed</v>
          </cell>
          <cell r="AV923" t="str">
            <v>NA</v>
          </cell>
          <cell r="AW923" t="str">
            <v>NA</v>
          </cell>
          <cell r="AX923" t="str">
            <v>NA</v>
          </cell>
          <cell r="AY923" t="str">
            <v>NA</v>
          </cell>
        </row>
        <row r="924">
          <cell r="A924" t="str">
            <v>Ellison_76</v>
          </cell>
          <cell r="B924" t="str">
            <v>Ellison</v>
          </cell>
          <cell r="C924" t="str">
            <v>North America</v>
          </cell>
          <cell r="D924" t="str">
            <v>Newfoundland</v>
          </cell>
          <cell r="E924" t="str">
            <v>NA</v>
          </cell>
          <cell r="F924" t="str">
            <v>NA</v>
          </cell>
          <cell r="G924" t="str">
            <v>nr Grand Falls</v>
          </cell>
          <cell r="H924" t="str">
            <v>NA</v>
          </cell>
          <cell r="I924" t="str">
            <v>NA</v>
          </cell>
          <cell r="J924">
            <v>48.973999999999997</v>
          </cell>
          <cell r="K924">
            <v>-56.658999999999999</v>
          </cell>
          <cell r="L924" t="str">
            <v>NA</v>
          </cell>
          <cell r="M924">
            <v>0.05</v>
          </cell>
          <cell r="N924" t="str">
            <v>NA</v>
          </cell>
          <cell r="O924">
            <v>2</v>
          </cell>
          <cell r="P924">
            <v>2</v>
          </cell>
          <cell r="Q924">
            <v>0</v>
          </cell>
          <cell r="R924" t="str">
            <v>NA</v>
          </cell>
          <cell r="S924" t="str">
            <v>NA</v>
          </cell>
          <cell r="T924" t="str">
            <v>NA</v>
          </cell>
          <cell r="U924" t="str">
            <v>NA</v>
          </cell>
          <cell r="V924" t="str">
            <v>NA</v>
          </cell>
          <cell r="W924" t="str">
            <v>NA</v>
          </cell>
          <cell r="X924" t="str">
            <v>NA</v>
          </cell>
          <cell r="Y924" t="str">
            <v>NA</v>
          </cell>
          <cell r="Z924" t="str">
            <v>NA</v>
          </cell>
          <cell r="AA924" t="str">
            <v>NA</v>
          </cell>
          <cell r="AB924" t="str">
            <v>NA</v>
          </cell>
          <cell r="AC924" t="str">
            <v>Hand</v>
          </cell>
          <cell r="AD924" t="str">
            <v>NA</v>
          </cell>
          <cell r="AE924" t="str">
            <v>NA</v>
          </cell>
          <cell r="AF924" t="str">
            <v>NA</v>
          </cell>
          <cell r="AG924" t="str">
            <v>NA</v>
          </cell>
          <cell r="AH924" t="str">
            <v>NA</v>
          </cell>
          <cell r="AI924" t="e">
            <v>#VALUE!</v>
          </cell>
          <cell r="AJ924" t="str">
            <v>NA</v>
          </cell>
          <cell r="AK924" t="str">
            <v>NA</v>
          </cell>
          <cell r="AL924" t="str">
            <v>NA</v>
          </cell>
          <cell r="AM924" t="str">
            <v>NA</v>
          </cell>
          <cell r="AN924" t="str">
            <v>NA</v>
          </cell>
          <cell r="AO924" t="str">
            <v>NA</v>
          </cell>
          <cell r="AP924" t="str">
            <v>NA</v>
          </cell>
          <cell r="AQ924" t="str">
            <v>NA</v>
          </cell>
          <cell r="AR924" t="str">
            <v>NA</v>
          </cell>
          <cell r="AS924" t="str">
            <v>NA</v>
          </cell>
          <cell r="AT924" t="str">
            <v>window traps on snags in mixed forest</v>
          </cell>
          <cell r="AU924" t="str">
            <v>Undisturbed</v>
          </cell>
          <cell r="AV924" t="str">
            <v>NA</v>
          </cell>
          <cell r="AW924" t="str">
            <v>NA</v>
          </cell>
          <cell r="AX924" t="str">
            <v>NA</v>
          </cell>
          <cell r="AY924" t="str">
            <v>NA</v>
          </cell>
        </row>
        <row r="925">
          <cell r="A925" t="str">
            <v>Ellison_77</v>
          </cell>
          <cell r="B925" t="str">
            <v>Ellison</v>
          </cell>
          <cell r="C925" t="str">
            <v>North America</v>
          </cell>
          <cell r="D925">
            <v>0</v>
          </cell>
          <cell r="E925" t="str">
            <v>NA</v>
          </cell>
          <cell r="F925" t="str">
            <v>NA</v>
          </cell>
          <cell r="G925" t="str">
            <v>Old Town Hill</v>
          </cell>
          <cell r="H925" t="str">
            <v>NA</v>
          </cell>
          <cell r="I925">
            <v>3</v>
          </cell>
          <cell r="J925">
            <v>42.77</v>
          </cell>
          <cell r="K925">
            <v>-70.86</v>
          </cell>
          <cell r="L925" t="str">
            <v>NA</v>
          </cell>
          <cell r="M925">
            <v>0.05</v>
          </cell>
          <cell r="N925" t="str">
            <v>NA</v>
          </cell>
          <cell r="O925">
            <v>18</v>
          </cell>
          <cell r="P925">
            <v>17</v>
          </cell>
          <cell r="Q925">
            <v>1</v>
          </cell>
          <cell r="R925" t="str">
            <v>NA</v>
          </cell>
          <cell r="S925" t="str">
            <v>NA</v>
          </cell>
          <cell r="T925" t="str">
            <v>NA</v>
          </cell>
          <cell r="U925" t="str">
            <v>NA</v>
          </cell>
          <cell r="V925" t="str">
            <v>NA</v>
          </cell>
          <cell r="W925" t="str">
            <v>NA</v>
          </cell>
          <cell r="X925" t="str">
            <v>NA</v>
          </cell>
          <cell r="Y925" t="str">
            <v>NA</v>
          </cell>
          <cell r="Z925" t="str">
            <v>NA</v>
          </cell>
          <cell r="AA925" t="str">
            <v>NA</v>
          </cell>
          <cell r="AB925" t="str">
            <v>NA</v>
          </cell>
          <cell r="AC925" t="str">
            <v>Hand + leaf litter</v>
          </cell>
          <cell r="AD925" t="str">
            <v>NA</v>
          </cell>
          <cell r="AE925" t="str">
            <v>NA</v>
          </cell>
          <cell r="AF925" t="str">
            <v>NA</v>
          </cell>
          <cell r="AG925" t="str">
            <v>NA</v>
          </cell>
          <cell r="AH925" t="str">
            <v>NA</v>
          </cell>
          <cell r="AI925" t="e">
            <v>#VALUE!</v>
          </cell>
          <cell r="AJ925" t="str">
            <v>NA</v>
          </cell>
          <cell r="AK925" t="str">
            <v>NA</v>
          </cell>
          <cell r="AL925" t="str">
            <v>NA</v>
          </cell>
          <cell r="AM925" t="str">
            <v>NA</v>
          </cell>
          <cell r="AN925" t="str">
            <v>NA</v>
          </cell>
          <cell r="AO925" t="str">
            <v>NA</v>
          </cell>
          <cell r="AP925" t="str">
            <v>NA</v>
          </cell>
          <cell r="AQ925" t="str">
            <v>NA</v>
          </cell>
          <cell r="AR925" t="str">
            <v>NA</v>
          </cell>
          <cell r="AS925" t="str">
            <v>NA</v>
          </cell>
          <cell r="AT925" t="str">
            <v>Cultural Grassland</v>
          </cell>
          <cell r="AU925" t="str">
            <v>Undisturbed</v>
          </cell>
          <cell r="AV925" t="str">
            <v>NA</v>
          </cell>
          <cell r="AW925" t="str">
            <v>NA</v>
          </cell>
          <cell r="AX925" t="str">
            <v>NA</v>
          </cell>
          <cell r="AY925" t="str">
            <v>NA</v>
          </cell>
        </row>
        <row r="926">
          <cell r="A926" t="str">
            <v>Ellison_78</v>
          </cell>
          <cell r="B926" t="str">
            <v>Ellison</v>
          </cell>
          <cell r="C926" t="str">
            <v>North America</v>
          </cell>
          <cell r="D926" t="str">
            <v>MA</v>
          </cell>
          <cell r="E926" t="str">
            <v>NA</v>
          </cell>
          <cell r="F926" t="str">
            <v>NA</v>
          </cell>
          <cell r="G926" t="str">
            <v>Otis</v>
          </cell>
          <cell r="H926" t="str">
            <v>NA</v>
          </cell>
          <cell r="I926" t="str">
            <v>NA</v>
          </cell>
          <cell r="J926">
            <v>42.23</v>
          </cell>
          <cell r="K926">
            <v>-73.06</v>
          </cell>
          <cell r="L926" t="str">
            <v>NA</v>
          </cell>
          <cell r="M926">
            <v>0.05</v>
          </cell>
          <cell r="N926" t="str">
            <v>NA</v>
          </cell>
          <cell r="O926">
            <v>13</v>
          </cell>
          <cell r="P926">
            <v>13</v>
          </cell>
          <cell r="Q926">
            <v>0</v>
          </cell>
          <cell r="R926" t="str">
            <v>NA</v>
          </cell>
          <cell r="S926" t="str">
            <v>NA</v>
          </cell>
          <cell r="T926" t="str">
            <v>NA</v>
          </cell>
          <cell r="U926" t="str">
            <v>NA</v>
          </cell>
          <cell r="V926" t="str">
            <v>NA</v>
          </cell>
          <cell r="W926" t="str">
            <v>NA</v>
          </cell>
          <cell r="X926" t="str">
            <v>NA</v>
          </cell>
          <cell r="Y926" t="str">
            <v>NA</v>
          </cell>
          <cell r="Z926" t="str">
            <v>NA</v>
          </cell>
          <cell r="AA926" t="str">
            <v>NA</v>
          </cell>
          <cell r="AB926" t="str">
            <v>NA</v>
          </cell>
          <cell r="AC926" t="str">
            <v>Pitfall + Bait</v>
          </cell>
          <cell r="AD926" t="str">
            <v>traps were arrayed in a 5 x 5 grid with 2-m spacing</v>
          </cell>
          <cell r="AE926" t="str">
            <v>NA</v>
          </cell>
          <cell r="AF926" t="str">
            <v>NA</v>
          </cell>
          <cell r="AG926" t="str">
            <v>NA</v>
          </cell>
          <cell r="AH926" t="str">
            <v>NA</v>
          </cell>
          <cell r="AI926" t="e">
            <v>#VALUE!</v>
          </cell>
          <cell r="AJ926" t="str">
            <v>NA</v>
          </cell>
          <cell r="AK926" t="str">
            <v>NA</v>
          </cell>
          <cell r="AL926" t="str">
            <v>NA</v>
          </cell>
          <cell r="AM926" t="str">
            <v>NA</v>
          </cell>
          <cell r="AN926" t="str">
            <v>NA</v>
          </cell>
          <cell r="AO926" t="str">
            <v>NA</v>
          </cell>
          <cell r="AP926" t="str">
            <v>NA</v>
          </cell>
          <cell r="AQ926" t="str">
            <v>NA</v>
          </cell>
          <cell r="AR926" t="str">
            <v>NA</v>
          </cell>
          <cell r="AS926" t="str">
            <v>NA</v>
          </cell>
          <cell r="AT926" t="str">
            <v>forest</v>
          </cell>
          <cell r="AU926" t="str">
            <v>Undisturbed</v>
          </cell>
          <cell r="AV926" t="str">
            <v>NA</v>
          </cell>
          <cell r="AW926" t="str">
            <v>NA</v>
          </cell>
          <cell r="AX926" t="str">
            <v>NA</v>
          </cell>
          <cell r="AY926" t="str">
            <v>NA</v>
          </cell>
        </row>
        <row r="927">
          <cell r="A927" t="str">
            <v>Ellison_79</v>
          </cell>
          <cell r="B927" t="str">
            <v>Ellison</v>
          </cell>
          <cell r="C927" t="str">
            <v>North America</v>
          </cell>
          <cell r="D927" t="str">
            <v>Newfoundland</v>
          </cell>
          <cell r="E927" t="str">
            <v>NA</v>
          </cell>
          <cell r="F927" t="str">
            <v>NA</v>
          </cell>
          <cell r="G927" t="str">
            <v>Parsons Pond</v>
          </cell>
          <cell r="H927" t="str">
            <v>NA</v>
          </cell>
          <cell r="I927" t="str">
            <v>NA</v>
          </cell>
          <cell r="J927">
            <v>50.024799999999999</v>
          </cell>
          <cell r="K927">
            <v>-57.719700000000003</v>
          </cell>
          <cell r="L927" t="str">
            <v>NA</v>
          </cell>
          <cell r="M927">
            <v>0.05</v>
          </cell>
          <cell r="N927" t="str">
            <v>NA</v>
          </cell>
          <cell r="O927">
            <v>2</v>
          </cell>
          <cell r="P927">
            <v>2</v>
          </cell>
          <cell r="Q927">
            <v>0</v>
          </cell>
          <cell r="R927" t="str">
            <v>NA</v>
          </cell>
          <cell r="S927" t="str">
            <v>NA</v>
          </cell>
          <cell r="T927" t="str">
            <v>NA</v>
          </cell>
          <cell r="U927" t="str">
            <v>NA</v>
          </cell>
          <cell r="V927" t="str">
            <v>NA</v>
          </cell>
          <cell r="W927" t="str">
            <v>NA</v>
          </cell>
          <cell r="X927" t="str">
            <v>NA</v>
          </cell>
          <cell r="Y927" t="str">
            <v>NA</v>
          </cell>
          <cell r="Z927" t="str">
            <v>NA</v>
          </cell>
          <cell r="AA927" t="str">
            <v>NA</v>
          </cell>
          <cell r="AB927" t="str">
            <v>NA</v>
          </cell>
          <cell r="AC927" t="str">
            <v>Hand</v>
          </cell>
          <cell r="AD927" t="str">
            <v>NA</v>
          </cell>
          <cell r="AE927" t="str">
            <v>NA</v>
          </cell>
          <cell r="AF927" t="str">
            <v>NA</v>
          </cell>
          <cell r="AG927" t="str">
            <v>NA</v>
          </cell>
          <cell r="AH927" t="str">
            <v>NA</v>
          </cell>
          <cell r="AI927" t="e">
            <v>#VALUE!</v>
          </cell>
          <cell r="AJ927" t="str">
            <v>NA</v>
          </cell>
          <cell r="AK927" t="str">
            <v>NA</v>
          </cell>
          <cell r="AL927" t="str">
            <v>NA</v>
          </cell>
          <cell r="AM927" t="str">
            <v>NA</v>
          </cell>
          <cell r="AN927" t="str">
            <v>NA</v>
          </cell>
          <cell r="AO927" t="str">
            <v>NA</v>
          </cell>
          <cell r="AP927" t="str">
            <v>NA</v>
          </cell>
          <cell r="AQ927" t="str">
            <v>NA</v>
          </cell>
          <cell r="AR927" t="str">
            <v>NA</v>
          </cell>
          <cell r="AS927" t="str">
            <v>NA</v>
          </cell>
          <cell r="AT927" t="str">
            <v>under detritus on sandy pond beach</v>
          </cell>
          <cell r="AU927" t="str">
            <v>Undisturbed</v>
          </cell>
          <cell r="AV927" t="str">
            <v>NA</v>
          </cell>
          <cell r="AW927" t="str">
            <v>NA</v>
          </cell>
          <cell r="AX927" t="str">
            <v>NA</v>
          </cell>
          <cell r="AY927" t="str">
            <v>NA</v>
          </cell>
        </row>
        <row r="928">
          <cell r="A928" t="str">
            <v>Ellison_80</v>
          </cell>
          <cell r="B928" t="str">
            <v>Ellison</v>
          </cell>
          <cell r="C928" t="str">
            <v>North America</v>
          </cell>
          <cell r="D928" t="str">
            <v>VT</v>
          </cell>
          <cell r="E928" t="str">
            <v>NA</v>
          </cell>
          <cell r="F928" t="str">
            <v>NA</v>
          </cell>
          <cell r="G928" t="str">
            <v>Peacham</v>
          </cell>
          <cell r="H928" t="str">
            <v>NA</v>
          </cell>
          <cell r="I928" t="str">
            <v>NA</v>
          </cell>
          <cell r="J928">
            <v>44.29</v>
          </cell>
          <cell r="K928">
            <v>-72.239999999999995</v>
          </cell>
          <cell r="L928" t="str">
            <v>NA</v>
          </cell>
          <cell r="M928">
            <v>0.05</v>
          </cell>
          <cell r="N928" t="str">
            <v>NA</v>
          </cell>
          <cell r="O928">
            <v>6</v>
          </cell>
          <cell r="P928">
            <v>6</v>
          </cell>
          <cell r="Q928">
            <v>0</v>
          </cell>
          <cell r="R928" t="str">
            <v>NA</v>
          </cell>
          <cell r="S928" t="str">
            <v>NA</v>
          </cell>
          <cell r="T928" t="str">
            <v>NA</v>
          </cell>
          <cell r="U928" t="str">
            <v>NA</v>
          </cell>
          <cell r="V928" t="str">
            <v>NA</v>
          </cell>
          <cell r="W928" t="str">
            <v>NA</v>
          </cell>
          <cell r="X928" t="str">
            <v>NA</v>
          </cell>
          <cell r="Y928" t="str">
            <v>NA</v>
          </cell>
          <cell r="Z928" t="str">
            <v>NA</v>
          </cell>
          <cell r="AA928" t="str">
            <v>NA</v>
          </cell>
          <cell r="AB928" t="str">
            <v>NA</v>
          </cell>
          <cell r="AC928" t="str">
            <v>Pitfall + Bait</v>
          </cell>
          <cell r="AD928" t="str">
            <v>traps were arrayed in a 5 x 5 grid with 2-m spacing</v>
          </cell>
          <cell r="AE928" t="str">
            <v>NA</v>
          </cell>
          <cell r="AF928" t="str">
            <v>NA</v>
          </cell>
          <cell r="AG928" t="str">
            <v>NA</v>
          </cell>
          <cell r="AH928" t="str">
            <v>NA</v>
          </cell>
          <cell r="AI928" t="e">
            <v>#VALUE!</v>
          </cell>
          <cell r="AJ928" t="str">
            <v>NA</v>
          </cell>
          <cell r="AK928" t="str">
            <v>NA</v>
          </cell>
          <cell r="AL928" t="str">
            <v>NA</v>
          </cell>
          <cell r="AM928" t="str">
            <v>NA</v>
          </cell>
          <cell r="AN928" t="str">
            <v>NA</v>
          </cell>
          <cell r="AO928" t="str">
            <v>NA</v>
          </cell>
          <cell r="AP928" t="str">
            <v>NA</v>
          </cell>
          <cell r="AQ928" t="str">
            <v>NA</v>
          </cell>
          <cell r="AR928" t="str">
            <v>NA</v>
          </cell>
          <cell r="AS928" t="str">
            <v>NA</v>
          </cell>
          <cell r="AT928" t="str">
            <v>bog</v>
          </cell>
          <cell r="AU928" t="str">
            <v>Undisturbed</v>
          </cell>
          <cell r="AV928" t="str">
            <v>NA</v>
          </cell>
          <cell r="AW928" t="str">
            <v>NA</v>
          </cell>
          <cell r="AX928" t="str">
            <v>NA</v>
          </cell>
          <cell r="AY928" t="str">
            <v>NA</v>
          </cell>
        </row>
        <row r="929">
          <cell r="A929" t="str">
            <v>Ellison_81</v>
          </cell>
          <cell r="B929" t="str">
            <v>Ellison</v>
          </cell>
          <cell r="C929" t="str">
            <v>North America</v>
          </cell>
          <cell r="D929">
            <v>0</v>
          </cell>
          <cell r="E929" t="str">
            <v>NA</v>
          </cell>
          <cell r="F929" t="str">
            <v>NA</v>
          </cell>
          <cell r="G929" t="str">
            <v>Peaked Mountain</v>
          </cell>
          <cell r="H929" t="str">
            <v>NA</v>
          </cell>
          <cell r="I929">
            <v>377</v>
          </cell>
          <cell r="J929">
            <v>42.05</v>
          </cell>
          <cell r="K929">
            <v>-72.34</v>
          </cell>
          <cell r="L929" t="str">
            <v>NA</v>
          </cell>
          <cell r="M929">
            <v>0.05</v>
          </cell>
          <cell r="N929" t="str">
            <v>NA</v>
          </cell>
          <cell r="O929">
            <v>16</v>
          </cell>
          <cell r="P929">
            <v>16</v>
          </cell>
          <cell r="Q929">
            <v>0</v>
          </cell>
          <cell r="R929" t="str">
            <v>NA</v>
          </cell>
          <cell r="S929" t="str">
            <v>NA</v>
          </cell>
          <cell r="T929" t="str">
            <v>NA</v>
          </cell>
          <cell r="U929" t="str">
            <v>NA</v>
          </cell>
          <cell r="V929" t="str">
            <v>NA</v>
          </cell>
          <cell r="W929" t="str">
            <v>NA</v>
          </cell>
          <cell r="X929" t="str">
            <v>NA</v>
          </cell>
          <cell r="Y929" t="str">
            <v>NA</v>
          </cell>
          <cell r="Z929" t="str">
            <v>NA</v>
          </cell>
          <cell r="AA929" t="str">
            <v>NA</v>
          </cell>
          <cell r="AB929" t="str">
            <v>NA</v>
          </cell>
          <cell r="AC929" t="str">
            <v>Hand + leaf litter</v>
          </cell>
          <cell r="AD929" t="str">
            <v>NA</v>
          </cell>
          <cell r="AE929" t="str">
            <v>NA</v>
          </cell>
          <cell r="AF929" t="str">
            <v>NA</v>
          </cell>
          <cell r="AG929" t="str">
            <v>NA</v>
          </cell>
          <cell r="AH929" t="str">
            <v>NA</v>
          </cell>
          <cell r="AI929" t="e">
            <v>#VALUE!</v>
          </cell>
          <cell r="AJ929" t="str">
            <v>NA</v>
          </cell>
          <cell r="AK929" t="str">
            <v>NA</v>
          </cell>
          <cell r="AL929" t="str">
            <v>NA</v>
          </cell>
          <cell r="AM929" t="str">
            <v>NA</v>
          </cell>
          <cell r="AN929" t="str">
            <v>NA</v>
          </cell>
          <cell r="AO929" t="str">
            <v>NA</v>
          </cell>
          <cell r="AP929" t="str">
            <v>NA</v>
          </cell>
          <cell r="AQ929" t="str">
            <v>NA</v>
          </cell>
          <cell r="AR929" t="str">
            <v>NA</v>
          </cell>
          <cell r="AS929" t="str">
            <v>NA</v>
          </cell>
          <cell r="AT929" t="str">
            <v>Exposed Summit</v>
          </cell>
          <cell r="AU929" t="str">
            <v>Undisturbed</v>
          </cell>
          <cell r="AV929" t="str">
            <v>NA</v>
          </cell>
          <cell r="AW929" t="str">
            <v>NA</v>
          </cell>
          <cell r="AX929" t="str">
            <v>NA</v>
          </cell>
          <cell r="AY929" t="str">
            <v>NA</v>
          </cell>
        </row>
        <row r="930">
          <cell r="A930" t="str">
            <v>Ellison_82</v>
          </cell>
          <cell r="B930" t="str">
            <v>Ellison</v>
          </cell>
          <cell r="C930" t="str">
            <v>North America</v>
          </cell>
          <cell r="D930">
            <v>0</v>
          </cell>
          <cell r="E930" t="str">
            <v>NA</v>
          </cell>
          <cell r="F930" t="str">
            <v>NA</v>
          </cell>
          <cell r="G930" t="str">
            <v>Pleasant Valley</v>
          </cell>
          <cell r="H930" t="str">
            <v>NA</v>
          </cell>
          <cell r="I930">
            <v>352</v>
          </cell>
          <cell r="J930">
            <v>42.4</v>
          </cell>
          <cell r="K930">
            <v>-73.28</v>
          </cell>
          <cell r="L930" t="str">
            <v>NA</v>
          </cell>
          <cell r="M930">
            <v>0.05</v>
          </cell>
          <cell r="N930" t="str">
            <v>NA</v>
          </cell>
          <cell r="O930">
            <v>7</v>
          </cell>
          <cell r="P930">
            <v>7</v>
          </cell>
          <cell r="Q930">
            <v>0</v>
          </cell>
          <cell r="R930" t="str">
            <v>NA</v>
          </cell>
          <cell r="S930" t="str">
            <v>NA</v>
          </cell>
          <cell r="T930" t="str">
            <v>NA</v>
          </cell>
          <cell r="U930" t="str">
            <v>NA</v>
          </cell>
          <cell r="V930" t="str">
            <v>NA</v>
          </cell>
          <cell r="W930" t="str">
            <v>NA</v>
          </cell>
          <cell r="X930" t="str">
            <v>NA</v>
          </cell>
          <cell r="Y930" t="str">
            <v>NA</v>
          </cell>
          <cell r="Z930" t="str">
            <v>NA</v>
          </cell>
          <cell r="AA930" t="str">
            <v>NA</v>
          </cell>
          <cell r="AB930" t="str">
            <v>NA</v>
          </cell>
          <cell r="AC930" t="str">
            <v>Hand + leaf litter</v>
          </cell>
          <cell r="AD930" t="str">
            <v>NA</v>
          </cell>
          <cell r="AE930" t="str">
            <v>NA</v>
          </cell>
          <cell r="AF930" t="str">
            <v>NA</v>
          </cell>
          <cell r="AG930" t="str">
            <v>NA</v>
          </cell>
          <cell r="AH930" t="str">
            <v>NA</v>
          </cell>
          <cell r="AI930" t="e">
            <v>#VALUE!</v>
          </cell>
          <cell r="AJ930" t="str">
            <v>NA</v>
          </cell>
          <cell r="AK930" t="str">
            <v>NA</v>
          </cell>
          <cell r="AL930" t="str">
            <v>NA</v>
          </cell>
          <cell r="AM930" t="str">
            <v>NA</v>
          </cell>
          <cell r="AN930" t="str">
            <v>NA</v>
          </cell>
          <cell r="AO930" t="str">
            <v>NA</v>
          </cell>
          <cell r="AP930" t="str">
            <v>NA</v>
          </cell>
          <cell r="AQ930" t="str">
            <v>NA</v>
          </cell>
          <cell r="AR930" t="str">
            <v>NA</v>
          </cell>
          <cell r="AS930" t="str">
            <v>NA</v>
          </cell>
          <cell r="AT930" t="str">
            <v>Shrub Swamp</v>
          </cell>
          <cell r="AU930" t="str">
            <v>Undisturbed</v>
          </cell>
          <cell r="AV930" t="str">
            <v>NA</v>
          </cell>
          <cell r="AW930" t="str">
            <v>NA</v>
          </cell>
          <cell r="AX930" t="str">
            <v>NA</v>
          </cell>
          <cell r="AY930" t="str">
            <v>NA</v>
          </cell>
        </row>
        <row r="931">
          <cell r="A931" t="str">
            <v>Ellison_83</v>
          </cell>
          <cell r="B931" t="str">
            <v>Ellison</v>
          </cell>
          <cell r="C931" t="str">
            <v>North America</v>
          </cell>
          <cell r="D931" t="str">
            <v>Newfoundland</v>
          </cell>
          <cell r="E931" t="str">
            <v>NA</v>
          </cell>
          <cell r="F931" t="str">
            <v>NA</v>
          </cell>
          <cell r="G931" t="str">
            <v>Plum Point</v>
          </cell>
          <cell r="H931" t="str">
            <v>NA</v>
          </cell>
          <cell r="I931">
            <v>10</v>
          </cell>
          <cell r="J931">
            <v>51.088999999999999</v>
          </cell>
          <cell r="K931">
            <v>-56.868000000000002</v>
          </cell>
          <cell r="L931" t="str">
            <v>NA</v>
          </cell>
          <cell r="M931">
            <v>0.05</v>
          </cell>
          <cell r="N931" t="str">
            <v>NA</v>
          </cell>
          <cell r="O931">
            <v>1</v>
          </cell>
          <cell r="P931">
            <v>1</v>
          </cell>
          <cell r="Q931">
            <v>0</v>
          </cell>
          <cell r="R931" t="str">
            <v>NA</v>
          </cell>
          <cell r="S931" t="str">
            <v>NA</v>
          </cell>
          <cell r="T931" t="str">
            <v>NA</v>
          </cell>
          <cell r="U931" t="str">
            <v>NA</v>
          </cell>
          <cell r="V931" t="str">
            <v>NA</v>
          </cell>
          <cell r="W931" t="str">
            <v>NA</v>
          </cell>
          <cell r="X931" t="str">
            <v>NA</v>
          </cell>
          <cell r="Y931" t="str">
            <v>NA</v>
          </cell>
          <cell r="Z931" t="str">
            <v>NA</v>
          </cell>
          <cell r="AA931" t="str">
            <v>NA</v>
          </cell>
          <cell r="AB931" t="str">
            <v>NA</v>
          </cell>
          <cell r="AC931" t="str">
            <v>Hand</v>
          </cell>
          <cell r="AD931" t="str">
            <v>NA</v>
          </cell>
          <cell r="AE931" t="str">
            <v>NA</v>
          </cell>
          <cell r="AF931" t="str">
            <v>NA</v>
          </cell>
          <cell r="AG931" t="str">
            <v>NA</v>
          </cell>
          <cell r="AH931" t="str">
            <v>NA</v>
          </cell>
          <cell r="AI931" t="e">
            <v>#VALUE!</v>
          </cell>
          <cell r="AJ931" t="str">
            <v>NA</v>
          </cell>
          <cell r="AK931" t="str">
            <v>NA</v>
          </cell>
          <cell r="AL931" t="str">
            <v>NA</v>
          </cell>
          <cell r="AM931" t="str">
            <v>NA</v>
          </cell>
          <cell r="AN931" t="str">
            <v>NA</v>
          </cell>
          <cell r="AO931" t="str">
            <v>NA</v>
          </cell>
          <cell r="AP931" t="str">
            <v>NA</v>
          </cell>
          <cell r="AQ931" t="str">
            <v>NA</v>
          </cell>
          <cell r="AR931" t="str">
            <v>NA</v>
          </cell>
          <cell r="AS931" t="str">
            <v>NA</v>
          </cell>
          <cell r="AT931" t="str">
            <v>Treading margin of bog pools</v>
          </cell>
          <cell r="AU931" t="str">
            <v>Undisturbed</v>
          </cell>
          <cell r="AV931" t="str">
            <v>NA</v>
          </cell>
          <cell r="AW931" t="str">
            <v>NA</v>
          </cell>
          <cell r="AX931" t="str">
            <v>NA</v>
          </cell>
          <cell r="AY931" t="str">
            <v>NA</v>
          </cell>
        </row>
        <row r="932">
          <cell r="A932" t="str">
            <v>Ellison_84</v>
          </cell>
          <cell r="B932" t="str">
            <v>Ellison</v>
          </cell>
          <cell r="C932" t="str">
            <v>North America</v>
          </cell>
          <cell r="D932" t="str">
            <v>MA</v>
          </cell>
          <cell r="E932" t="str">
            <v>NA</v>
          </cell>
          <cell r="F932" t="str">
            <v>NA</v>
          </cell>
          <cell r="G932" t="str">
            <v>Ponkapoag</v>
          </cell>
          <cell r="H932" t="str">
            <v>NA</v>
          </cell>
          <cell r="I932" t="str">
            <v>NA</v>
          </cell>
          <cell r="J932">
            <v>42.19</v>
          </cell>
          <cell r="K932">
            <v>-71.099999999999994</v>
          </cell>
          <cell r="L932" t="str">
            <v>NA</v>
          </cell>
          <cell r="M932">
            <v>0.05</v>
          </cell>
          <cell r="N932" t="str">
            <v>NA</v>
          </cell>
          <cell r="O932">
            <v>9</v>
          </cell>
          <cell r="P932">
            <v>9</v>
          </cell>
          <cell r="Q932">
            <v>0</v>
          </cell>
          <cell r="R932" t="str">
            <v>NA</v>
          </cell>
          <cell r="S932" t="str">
            <v>NA</v>
          </cell>
          <cell r="T932" t="str">
            <v>NA</v>
          </cell>
          <cell r="U932" t="str">
            <v>NA</v>
          </cell>
          <cell r="V932" t="str">
            <v>NA</v>
          </cell>
          <cell r="W932" t="str">
            <v>NA</v>
          </cell>
          <cell r="X932" t="str">
            <v>NA</v>
          </cell>
          <cell r="Y932" t="str">
            <v>NA</v>
          </cell>
          <cell r="Z932" t="str">
            <v>NA</v>
          </cell>
          <cell r="AA932" t="str">
            <v>NA</v>
          </cell>
          <cell r="AB932" t="str">
            <v>NA</v>
          </cell>
          <cell r="AC932" t="str">
            <v>Litter + Pitfall + Bait</v>
          </cell>
          <cell r="AD932" t="str">
            <v>NA</v>
          </cell>
          <cell r="AE932" t="str">
            <v>NA</v>
          </cell>
          <cell r="AF932" t="str">
            <v>NA</v>
          </cell>
          <cell r="AG932" t="str">
            <v>NA</v>
          </cell>
          <cell r="AH932" t="str">
            <v>NA</v>
          </cell>
          <cell r="AI932" t="e">
            <v>#VALUE!</v>
          </cell>
          <cell r="AJ932" t="str">
            <v>NA</v>
          </cell>
          <cell r="AK932" t="str">
            <v>NA</v>
          </cell>
          <cell r="AL932" t="str">
            <v>NA</v>
          </cell>
          <cell r="AM932" t="str">
            <v>NA</v>
          </cell>
          <cell r="AN932" t="str">
            <v>NA</v>
          </cell>
          <cell r="AO932" t="str">
            <v>NA</v>
          </cell>
          <cell r="AP932" t="str">
            <v>NA</v>
          </cell>
          <cell r="AQ932" t="str">
            <v>NA</v>
          </cell>
          <cell r="AR932" t="str">
            <v>NA</v>
          </cell>
          <cell r="AS932" t="str">
            <v>NA</v>
          </cell>
          <cell r="AT932" t="str">
            <v>forest</v>
          </cell>
          <cell r="AU932" t="str">
            <v>Undisturbed</v>
          </cell>
          <cell r="AV932" t="str">
            <v>NA</v>
          </cell>
          <cell r="AW932" t="str">
            <v>NA</v>
          </cell>
          <cell r="AX932" t="str">
            <v>NA</v>
          </cell>
          <cell r="AY932" t="str">
            <v>NA</v>
          </cell>
        </row>
        <row r="933">
          <cell r="A933" t="str">
            <v>Ellison_85</v>
          </cell>
          <cell r="B933" t="str">
            <v>Ellison</v>
          </cell>
          <cell r="C933" t="str">
            <v>North America</v>
          </cell>
          <cell r="D933" t="str">
            <v>MA</v>
          </cell>
          <cell r="E933" t="str">
            <v>NA</v>
          </cell>
          <cell r="F933" t="str">
            <v>NA</v>
          </cell>
          <cell r="G933" t="str">
            <v>QuagPond</v>
          </cell>
          <cell r="H933" t="str">
            <v>NA</v>
          </cell>
          <cell r="I933" t="str">
            <v>NA</v>
          </cell>
          <cell r="J933">
            <v>42.57</v>
          </cell>
          <cell r="K933">
            <v>-71.959999999999994</v>
          </cell>
          <cell r="L933" t="str">
            <v>NA</v>
          </cell>
          <cell r="M933">
            <v>0.05</v>
          </cell>
          <cell r="N933" t="str">
            <v>NA</v>
          </cell>
          <cell r="O933">
            <v>15</v>
          </cell>
          <cell r="P933">
            <v>15</v>
          </cell>
          <cell r="Q933">
            <v>0</v>
          </cell>
          <cell r="R933" t="str">
            <v>NA</v>
          </cell>
          <cell r="S933" t="str">
            <v>NA</v>
          </cell>
          <cell r="T933" t="str">
            <v>NA</v>
          </cell>
          <cell r="U933" t="str">
            <v>NA</v>
          </cell>
          <cell r="V933" t="str">
            <v>NA</v>
          </cell>
          <cell r="W933" t="str">
            <v>NA</v>
          </cell>
          <cell r="X933" t="str">
            <v>NA</v>
          </cell>
          <cell r="Y933" t="str">
            <v>NA</v>
          </cell>
          <cell r="Z933" t="str">
            <v>NA</v>
          </cell>
          <cell r="AA933" t="str">
            <v>NA</v>
          </cell>
          <cell r="AB933" t="str">
            <v>NA</v>
          </cell>
          <cell r="AC933" t="str">
            <v>Litter + Pitfall + Bait</v>
          </cell>
          <cell r="AD933" t="str">
            <v>NA</v>
          </cell>
          <cell r="AE933" t="str">
            <v>NA</v>
          </cell>
          <cell r="AF933" t="str">
            <v>NA</v>
          </cell>
          <cell r="AG933" t="str">
            <v>NA</v>
          </cell>
          <cell r="AH933" t="str">
            <v>NA</v>
          </cell>
          <cell r="AI933" t="e">
            <v>#VALUE!</v>
          </cell>
          <cell r="AJ933" t="str">
            <v>NA</v>
          </cell>
          <cell r="AK933" t="str">
            <v>NA</v>
          </cell>
          <cell r="AL933" t="str">
            <v>NA</v>
          </cell>
          <cell r="AM933" t="str">
            <v>NA</v>
          </cell>
          <cell r="AN933" t="str">
            <v>NA</v>
          </cell>
          <cell r="AO933" t="str">
            <v>NA</v>
          </cell>
          <cell r="AP933" t="str">
            <v>NA</v>
          </cell>
          <cell r="AQ933" t="str">
            <v>NA</v>
          </cell>
          <cell r="AR933" t="str">
            <v>NA</v>
          </cell>
          <cell r="AS933" t="str">
            <v>NA</v>
          </cell>
          <cell r="AT933" t="str">
            <v>forest</v>
          </cell>
          <cell r="AU933" t="str">
            <v>Undisturbed</v>
          </cell>
          <cell r="AV933" t="str">
            <v>NA</v>
          </cell>
          <cell r="AW933" t="str">
            <v>NA</v>
          </cell>
          <cell r="AX933" t="str">
            <v>NA</v>
          </cell>
          <cell r="AY933" t="str">
            <v>NA</v>
          </cell>
        </row>
        <row r="934">
          <cell r="A934" t="str">
            <v>Ellison_86</v>
          </cell>
          <cell r="B934" t="str">
            <v>Ellison</v>
          </cell>
          <cell r="C934" t="str">
            <v>North America</v>
          </cell>
          <cell r="D934">
            <v>0</v>
          </cell>
          <cell r="E934" t="str">
            <v>NA</v>
          </cell>
          <cell r="F934" t="str">
            <v>NA</v>
          </cell>
          <cell r="G934" t="str">
            <v>Questing</v>
          </cell>
          <cell r="H934" t="str">
            <v>NA</v>
          </cell>
          <cell r="I934">
            <v>423</v>
          </cell>
          <cell r="J934">
            <v>42.12</v>
          </cell>
          <cell r="K934">
            <v>-73.25</v>
          </cell>
          <cell r="L934" t="str">
            <v>NA</v>
          </cell>
          <cell r="M934">
            <v>0.05</v>
          </cell>
          <cell r="N934" t="str">
            <v>NA</v>
          </cell>
          <cell r="O934">
            <v>16</v>
          </cell>
          <cell r="P934">
            <v>16</v>
          </cell>
          <cell r="Q934">
            <v>0</v>
          </cell>
          <cell r="R934" t="str">
            <v>NA</v>
          </cell>
          <cell r="S934" t="str">
            <v>NA</v>
          </cell>
          <cell r="T934" t="str">
            <v>NA</v>
          </cell>
          <cell r="U934" t="str">
            <v>NA</v>
          </cell>
          <cell r="V934" t="str">
            <v>NA</v>
          </cell>
          <cell r="W934" t="str">
            <v>NA</v>
          </cell>
          <cell r="X934" t="str">
            <v>NA</v>
          </cell>
          <cell r="Y934" t="str">
            <v>NA</v>
          </cell>
          <cell r="Z934" t="str">
            <v>NA</v>
          </cell>
          <cell r="AA934" t="str">
            <v>NA</v>
          </cell>
          <cell r="AB934" t="str">
            <v>NA</v>
          </cell>
          <cell r="AC934" t="str">
            <v xml:space="preserve">Hand + leaf litter </v>
          </cell>
          <cell r="AD934" t="str">
            <v>NA</v>
          </cell>
          <cell r="AE934" t="str">
            <v>NA</v>
          </cell>
          <cell r="AF934" t="str">
            <v>NA</v>
          </cell>
          <cell r="AG934" t="str">
            <v>NA</v>
          </cell>
          <cell r="AH934" t="str">
            <v>NA</v>
          </cell>
          <cell r="AI934" t="e">
            <v>#VALUE!</v>
          </cell>
          <cell r="AJ934" t="str">
            <v>NA</v>
          </cell>
          <cell r="AK934" t="str">
            <v>NA</v>
          </cell>
          <cell r="AL934" t="str">
            <v>NA</v>
          </cell>
          <cell r="AM934" t="str">
            <v>NA</v>
          </cell>
          <cell r="AN934" t="str">
            <v>NA</v>
          </cell>
          <cell r="AO934" t="str">
            <v>NA</v>
          </cell>
          <cell r="AP934" t="str">
            <v>NA</v>
          </cell>
          <cell r="AQ934" t="str">
            <v>NA</v>
          </cell>
          <cell r="AR934" t="str">
            <v>NA</v>
          </cell>
          <cell r="AS934" t="str">
            <v>NA</v>
          </cell>
          <cell r="AT934" t="str">
            <v>Pond Shoreline [A]</v>
          </cell>
          <cell r="AU934" t="str">
            <v>Undisturbed</v>
          </cell>
          <cell r="AV934" t="str">
            <v>NA</v>
          </cell>
          <cell r="AW934" t="str">
            <v>NA</v>
          </cell>
          <cell r="AX934" t="str">
            <v>NA</v>
          </cell>
          <cell r="AY934" t="str">
            <v>NA</v>
          </cell>
        </row>
        <row r="935">
          <cell r="A935" t="str">
            <v>Ellison_87</v>
          </cell>
          <cell r="B935" t="str">
            <v>Ellison</v>
          </cell>
          <cell r="C935" t="str">
            <v>North America</v>
          </cell>
          <cell r="D935">
            <v>0</v>
          </cell>
          <cell r="E935" t="str">
            <v>NA</v>
          </cell>
          <cell r="F935" t="str">
            <v>NA</v>
          </cell>
          <cell r="G935" t="str">
            <v>RAM-5</v>
          </cell>
          <cell r="H935" t="str">
            <v>NA</v>
          </cell>
          <cell r="I935">
            <v>6</v>
          </cell>
          <cell r="J935">
            <v>41.258600000000001</v>
          </cell>
          <cell r="K935">
            <v>-70.1614</v>
          </cell>
          <cell r="L935" t="str">
            <v>NA</v>
          </cell>
          <cell r="M935">
            <v>0.05</v>
          </cell>
          <cell r="N935" t="str">
            <v>NA</v>
          </cell>
          <cell r="O935">
            <v>28</v>
          </cell>
          <cell r="P935">
            <v>27</v>
          </cell>
          <cell r="Q935">
            <v>1</v>
          </cell>
          <cell r="R935" t="str">
            <v>NA</v>
          </cell>
          <cell r="S935" t="str">
            <v>NA</v>
          </cell>
          <cell r="T935" t="str">
            <v>NA</v>
          </cell>
          <cell r="U935" t="str">
            <v>NA</v>
          </cell>
          <cell r="V935" t="str">
            <v>NA</v>
          </cell>
          <cell r="W935" t="str">
            <v>NA</v>
          </cell>
          <cell r="X935" t="str">
            <v>NA</v>
          </cell>
          <cell r="Y935" t="str">
            <v>NA</v>
          </cell>
          <cell r="Z935" t="str">
            <v>NA</v>
          </cell>
          <cell r="AA935" t="str">
            <v>NA</v>
          </cell>
          <cell r="AB935" t="str">
            <v>NA</v>
          </cell>
          <cell r="AC935" t="str">
            <v>Pitfall + Bait</v>
          </cell>
          <cell r="AD935" t="str">
            <v>traps were arrayed in a 5 x 5 grid with 2-m spacing</v>
          </cell>
          <cell r="AE935" t="str">
            <v>NA</v>
          </cell>
          <cell r="AF935" t="str">
            <v>NA</v>
          </cell>
          <cell r="AG935" t="str">
            <v>NA</v>
          </cell>
          <cell r="AH935" t="str">
            <v>NA</v>
          </cell>
          <cell r="AI935" t="e">
            <v>#VALUE!</v>
          </cell>
          <cell r="AJ935" t="str">
            <v>NA</v>
          </cell>
          <cell r="AK935" t="str">
            <v>NA</v>
          </cell>
          <cell r="AL935" t="str">
            <v>NA</v>
          </cell>
          <cell r="AM935" t="str">
            <v>NA</v>
          </cell>
          <cell r="AN935" t="str">
            <v>NA</v>
          </cell>
          <cell r="AO935" t="str">
            <v>NA</v>
          </cell>
          <cell r="AP935" t="str">
            <v>NA</v>
          </cell>
          <cell r="AQ935" t="str">
            <v>NA</v>
          </cell>
          <cell r="AR935" t="str">
            <v>NA</v>
          </cell>
          <cell r="AS935" t="str">
            <v>NA</v>
          </cell>
          <cell r="AT935" t="str">
            <v>Grassland</v>
          </cell>
          <cell r="AU935" t="str">
            <v>Undisturbed</v>
          </cell>
          <cell r="AV935" t="str">
            <v>NA</v>
          </cell>
          <cell r="AW935" t="str">
            <v>NA</v>
          </cell>
          <cell r="AX935" t="str">
            <v>NA</v>
          </cell>
          <cell r="AY935" t="str">
            <v>NA</v>
          </cell>
        </row>
        <row r="936">
          <cell r="A936" t="str">
            <v>Ellison_88</v>
          </cell>
          <cell r="B936" t="str">
            <v>Ellison</v>
          </cell>
          <cell r="C936" t="str">
            <v>North America</v>
          </cell>
          <cell r="D936">
            <v>0</v>
          </cell>
          <cell r="E936" t="str">
            <v>NA</v>
          </cell>
          <cell r="F936" t="str">
            <v>NA</v>
          </cell>
          <cell r="G936" t="str">
            <v>RAM-A</v>
          </cell>
          <cell r="H936" t="str">
            <v>NA</v>
          </cell>
          <cell r="I936">
            <v>6</v>
          </cell>
          <cell r="J936">
            <v>41.258400000000002</v>
          </cell>
          <cell r="K936">
            <v>-70.161299999999997</v>
          </cell>
          <cell r="L936" t="str">
            <v>NA</v>
          </cell>
          <cell r="M936">
            <v>0.05</v>
          </cell>
          <cell r="N936" t="str">
            <v>NA</v>
          </cell>
          <cell r="O936">
            <v>19</v>
          </cell>
          <cell r="P936">
            <v>19</v>
          </cell>
          <cell r="Q936">
            <v>0</v>
          </cell>
          <cell r="R936" t="str">
            <v>NA</v>
          </cell>
          <cell r="S936" t="str">
            <v>NA</v>
          </cell>
          <cell r="T936" t="str">
            <v>NA</v>
          </cell>
          <cell r="U936" t="str">
            <v>NA</v>
          </cell>
          <cell r="V936" t="str">
            <v>NA</v>
          </cell>
          <cell r="W936" t="str">
            <v>NA</v>
          </cell>
          <cell r="X936" t="str">
            <v>NA</v>
          </cell>
          <cell r="Y936" t="str">
            <v>NA</v>
          </cell>
          <cell r="Z936" t="str">
            <v>NA</v>
          </cell>
          <cell r="AA936" t="str">
            <v>NA</v>
          </cell>
          <cell r="AB936" t="str">
            <v>NA</v>
          </cell>
          <cell r="AC936" t="str">
            <v>Pitfall + Bait</v>
          </cell>
          <cell r="AD936" t="str">
            <v>traps were arrayed in a 5 x 5 grid with 2-m spacing</v>
          </cell>
          <cell r="AE936" t="str">
            <v>NA</v>
          </cell>
          <cell r="AF936" t="str">
            <v>NA</v>
          </cell>
          <cell r="AG936" t="str">
            <v>NA</v>
          </cell>
          <cell r="AH936" t="str">
            <v>NA</v>
          </cell>
          <cell r="AI936" t="e">
            <v>#VALUE!</v>
          </cell>
          <cell r="AJ936" t="str">
            <v>NA</v>
          </cell>
          <cell r="AK936" t="str">
            <v>NA</v>
          </cell>
          <cell r="AL936" t="str">
            <v>NA</v>
          </cell>
          <cell r="AM936" t="str">
            <v>NA</v>
          </cell>
          <cell r="AN936" t="str">
            <v>NA</v>
          </cell>
          <cell r="AO936" t="str">
            <v>NA</v>
          </cell>
          <cell r="AP936" t="str">
            <v>NA</v>
          </cell>
          <cell r="AQ936" t="str">
            <v>NA</v>
          </cell>
          <cell r="AR936" t="str">
            <v>NA</v>
          </cell>
          <cell r="AS936" t="str">
            <v>NA</v>
          </cell>
          <cell r="AT936" t="str">
            <v>Grassland</v>
          </cell>
          <cell r="AU936" t="str">
            <v>Undisturbed</v>
          </cell>
          <cell r="AV936" t="str">
            <v>NA</v>
          </cell>
          <cell r="AW936" t="str">
            <v>NA</v>
          </cell>
          <cell r="AX936" t="str">
            <v>NA</v>
          </cell>
          <cell r="AY936" t="str">
            <v>NA</v>
          </cell>
        </row>
        <row r="937">
          <cell r="A937" t="str">
            <v>Ellison_89</v>
          </cell>
          <cell r="B937" t="str">
            <v>Ellison</v>
          </cell>
          <cell r="C937" t="str">
            <v>North America</v>
          </cell>
          <cell r="D937">
            <v>0</v>
          </cell>
          <cell r="E937" t="str">
            <v>NA</v>
          </cell>
          <cell r="F937" t="str">
            <v>NA</v>
          </cell>
          <cell r="G937" t="str">
            <v>RAM-B</v>
          </cell>
          <cell r="H937" t="str">
            <v>NA</v>
          </cell>
          <cell r="I937">
            <v>6</v>
          </cell>
          <cell r="J937">
            <v>41.259799999999998</v>
          </cell>
          <cell r="K937">
            <v>-70.156700000000001</v>
          </cell>
          <cell r="L937" t="str">
            <v>NA</v>
          </cell>
          <cell r="M937">
            <v>0.05</v>
          </cell>
          <cell r="N937" t="str">
            <v>NA</v>
          </cell>
          <cell r="O937">
            <v>25</v>
          </cell>
          <cell r="P937">
            <v>24</v>
          </cell>
          <cell r="Q937">
            <v>1</v>
          </cell>
          <cell r="R937" t="str">
            <v>NA</v>
          </cell>
          <cell r="S937" t="str">
            <v>NA</v>
          </cell>
          <cell r="T937" t="str">
            <v>NA</v>
          </cell>
          <cell r="U937" t="str">
            <v>NA</v>
          </cell>
          <cell r="V937" t="str">
            <v>NA</v>
          </cell>
          <cell r="W937" t="str">
            <v>NA</v>
          </cell>
          <cell r="X937" t="str">
            <v>NA</v>
          </cell>
          <cell r="Y937" t="str">
            <v>NA</v>
          </cell>
          <cell r="Z937" t="str">
            <v>NA</v>
          </cell>
          <cell r="AA937" t="str">
            <v>NA</v>
          </cell>
          <cell r="AB937" t="str">
            <v>NA</v>
          </cell>
          <cell r="AC937" t="str">
            <v>Pitfall + Bait</v>
          </cell>
          <cell r="AD937" t="str">
            <v>traps were arrayed in a 5 x 5 grid with 2-m spacing</v>
          </cell>
          <cell r="AE937" t="str">
            <v>NA</v>
          </cell>
          <cell r="AF937" t="str">
            <v>NA</v>
          </cell>
          <cell r="AG937" t="str">
            <v>NA</v>
          </cell>
          <cell r="AH937" t="str">
            <v>NA</v>
          </cell>
          <cell r="AI937" t="e">
            <v>#VALUE!</v>
          </cell>
          <cell r="AJ937" t="str">
            <v>NA</v>
          </cell>
          <cell r="AK937" t="str">
            <v>NA</v>
          </cell>
          <cell r="AL937" t="str">
            <v>NA</v>
          </cell>
          <cell r="AM937" t="str">
            <v>NA</v>
          </cell>
          <cell r="AN937" t="str">
            <v>NA</v>
          </cell>
          <cell r="AO937" t="str">
            <v>NA</v>
          </cell>
          <cell r="AP937" t="str">
            <v>NA</v>
          </cell>
          <cell r="AQ937" t="str">
            <v>NA</v>
          </cell>
          <cell r="AR937" t="str">
            <v>NA</v>
          </cell>
          <cell r="AS937" t="str">
            <v>NA</v>
          </cell>
          <cell r="AT937" t="str">
            <v>Grassland</v>
          </cell>
          <cell r="AU937" t="str">
            <v>Undisturbed</v>
          </cell>
          <cell r="AV937" t="str">
            <v>NA</v>
          </cell>
          <cell r="AW937" t="str">
            <v>NA</v>
          </cell>
          <cell r="AX937" t="str">
            <v>NA</v>
          </cell>
          <cell r="AY937" t="str">
            <v>NA</v>
          </cell>
        </row>
        <row r="938">
          <cell r="A938" t="str">
            <v>Ellison_90</v>
          </cell>
          <cell r="B938" t="str">
            <v>Ellison</v>
          </cell>
          <cell r="C938" t="str">
            <v>North America</v>
          </cell>
          <cell r="D938">
            <v>0</v>
          </cell>
          <cell r="E938" t="str">
            <v>NA</v>
          </cell>
          <cell r="F938" t="str">
            <v>NA</v>
          </cell>
          <cell r="G938" t="str">
            <v>RAM-C</v>
          </cell>
          <cell r="H938" t="str">
            <v>NA</v>
          </cell>
          <cell r="I938">
            <v>5</v>
          </cell>
          <cell r="J938">
            <v>41.257399999999997</v>
          </cell>
          <cell r="K938">
            <v>-70.164500000000004</v>
          </cell>
          <cell r="L938" t="str">
            <v>NA</v>
          </cell>
          <cell r="M938">
            <v>0.05</v>
          </cell>
          <cell r="N938" t="str">
            <v>NA</v>
          </cell>
          <cell r="O938">
            <v>24</v>
          </cell>
          <cell r="P938">
            <v>24</v>
          </cell>
          <cell r="Q938">
            <v>0</v>
          </cell>
          <cell r="R938" t="str">
            <v>NA</v>
          </cell>
          <cell r="S938" t="str">
            <v>NA</v>
          </cell>
          <cell r="T938" t="str">
            <v>NA</v>
          </cell>
          <cell r="U938" t="str">
            <v>NA</v>
          </cell>
          <cell r="V938" t="str">
            <v>NA</v>
          </cell>
          <cell r="W938" t="str">
            <v>NA</v>
          </cell>
          <cell r="X938" t="str">
            <v>NA</v>
          </cell>
          <cell r="Y938" t="str">
            <v>NA</v>
          </cell>
          <cell r="Z938" t="str">
            <v>NA</v>
          </cell>
          <cell r="AA938" t="str">
            <v>NA</v>
          </cell>
          <cell r="AB938" t="str">
            <v>NA</v>
          </cell>
          <cell r="AC938" t="str">
            <v>Pitfall + Bait</v>
          </cell>
          <cell r="AD938" t="str">
            <v>traps were arrayed in a 5 x 5 grid with 2-m spacing</v>
          </cell>
          <cell r="AE938" t="str">
            <v>NA</v>
          </cell>
          <cell r="AF938" t="str">
            <v>NA</v>
          </cell>
          <cell r="AG938" t="str">
            <v>NA</v>
          </cell>
          <cell r="AH938" t="str">
            <v>NA</v>
          </cell>
          <cell r="AI938" t="e">
            <v>#VALUE!</v>
          </cell>
          <cell r="AJ938" t="str">
            <v>NA</v>
          </cell>
          <cell r="AK938" t="str">
            <v>NA</v>
          </cell>
          <cell r="AL938" t="str">
            <v>NA</v>
          </cell>
          <cell r="AM938" t="str">
            <v>NA</v>
          </cell>
          <cell r="AN938" t="str">
            <v>NA</v>
          </cell>
          <cell r="AO938" t="str">
            <v>NA</v>
          </cell>
          <cell r="AP938" t="str">
            <v>NA</v>
          </cell>
          <cell r="AQ938" t="str">
            <v>NA</v>
          </cell>
          <cell r="AR938" t="str">
            <v>NA</v>
          </cell>
          <cell r="AS938" t="str">
            <v>NA</v>
          </cell>
          <cell r="AT938" t="str">
            <v>Grassland</v>
          </cell>
          <cell r="AU938" t="str">
            <v>Undisturbed</v>
          </cell>
          <cell r="AV938" t="str">
            <v>NA</v>
          </cell>
          <cell r="AW938" t="str">
            <v>NA</v>
          </cell>
          <cell r="AX938" t="str">
            <v>NA</v>
          </cell>
          <cell r="AY938" t="str">
            <v>NA</v>
          </cell>
        </row>
        <row r="939">
          <cell r="A939" t="str">
            <v>Ellison_91</v>
          </cell>
          <cell r="B939" t="str">
            <v>Ellison</v>
          </cell>
          <cell r="C939" t="str">
            <v>North America</v>
          </cell>
          <cell r="D939" t="str">
            <v>vermont</v>
          </cell>
          <cell r="E939" t="str">
            <v>NA</v>
          </cell>
          <cell r="F939" t="str">
            <v>NA</v>
          </cell>
          <cell r="G939" t="str">
            <v>Richard Burrow's Farm</v>
          </cell>
          <cell r="H939" t="str">
            <v>NA</v>
          </cell>
          <cell r="I939">
            <v>236</v>
          </cell>
          <cell r="J939">
            <v>44.096800000000002</v>
          </cell>
          <cell r="K939">
            <v>-72.106970000000004</v>
          </cell>
          <cell r="L939" t="str">
            <v>NA</v>
          </cell>
          <cell r="M939">
            <v>0.05</v>
          </cell>
          <cell r="N939" t="str">
            <v>NA</v>
          </cell>
          <cell r="O939">
            <v>14</v>
          </cell>
          <cell r="P939">
            <v>0</v>
          </cell>
          <cell r="Q939">
            <v>0</v>
          </cell>
          <cell r="R939" t="str">
            <v>NA</v>
          </cell>
          <cell r="S939" t="str">
            <v>NA</v>
          </cell>
          <cell r="T939" t="str">
            <v>NA</v>
          </cell>
          <cell r="U939" t="str">
            <v>NA</v>
          </cell>
          <cell r="V939" t="str">
            <v>NA</v>
          </cell>
          <cell r="W939" t="str">
            <v>NA</v>
          </cell>
          <cell r="X939" t="str">
            <v>NA</v>
          </cell>
          <cell r="Y939" t="str">
            <v>NA</v>
          </cell>
          <cell r="Z939" t="str">
            <v>NA</v>
          </cell>
          <cell r="AA939" t="str">
            <v>NA</v>
          </cell>
          <cell r="AB939" t="str">
            <v>NA</v>
          </cell>
          <cell r="AC939" t="str">
            <v>Pitfall + Bait</v>
          </cell>
          <cell r="AD939" t="str">
            <v>traps were arrayed in a 5 x 5 grid with 2-m spacing</v>
          </cell>
          <cell r="AE939" t="str">
            <v>NA</v>
          </cell>
          <cell r="AF939" t="str">
            <v>NA</v>
          </cell>
          <cell r="AG939" t="str">
            <v>NA</v>
          </cell>
          <cell r="AH939" t="str">
            <v>NA</v>
          </cell>
          <cell r="AI939" t="e">
            <v>#VALUE!</v>
          </cell>
          <cell r="AJ939" t="str">
            <v>NA</v>
          </cell>
          <cell r="AK939" t="str">
            <v>NA</v>
          </cell>
          <cell r="AL939" t="str">
            <v>NA</v>
          </cell>
          <cell r="AM939" t="str">
            <v>NA</v>
          </cell>
          <cell r="AN939" t="str">
            <v>NA</v>
          </cell>
          <cell r="AO939" t="str">
            <v>NA</v>
          </cell>
          <cell r="AP939" t="str">
            <v>NA</v>
          </cell>
          <cell r="AQ939" t="str">
            <v>NA</v>
          </cell>
          <cell r="AR939" t="str">
            <v>NA</v>
          </cell>
          <cell r="AS939" t="str">
            <v>NA</v>
          </cell>
          <cell r="AT939" t="str">
            <v>RBF 6</v>
          </cell>
          <cell r="AU939" t="str">
            <v>Undisturbed</v>
          </cell>
          <cell r="AV939" t="str">
            <v>NA</v>
          </cell>
          <cell r="AW939" t="str">
            <v>NA</v>
          </cell>
          <cell r="AX939" t="str">
            <v>NA</v>
          </cell>
          <cell r="AY939" t="str">
            <v>NA</v>
          </cell>
        </row>
        <row r="940">
          <cell r="A940" t="str">
            <v>Ellison_92</v>
          </cell>
          <cell r="B940" t="str">
            <v>Ellison</v>
          </cell>
          <cell r="C940" t="str">
            <v>North America</v>
          </cell>
          <cell r="D940">
            <v>0</v>
          </cell>
          <cell r="E940" t="str">
            <v>NA</v>
          </cell>
          <cell r="F940" t="str">
            <v>NA</v>
          </cell>
          <cell r="G940" t="str">
            <v>Rocky Woods</v>
          </cell>
          <cell r="H940" t="str">
            <v>NA</v>
          </cell>
          <cell r="I940">
            <v>115</v>
          </cell>
          <cell r="J940">
            <v>42.21</v>
          </cell>
          <cell r="K940">
            <v>-71.27</v>
          </cell>
          <cell r="L940" t="str">
            <v>NA</v>
          </cell>
          <cell r="M940">
            <v>0.05</v>
          </cell>
          <cell r="N940" t="str">
            <v>NA</v>
          </cell>
          <cell r="O940">
            <v>17</v>
          </cell>
          <cell r="P940">
            <v>16</v>
          </cell>
          <cell r="Q940">
            <v>1</v>
          </cell>
          <cell r="R940" t="str">
            <v>NA</v>
          </cell>
          <cell r="S940" t="str">
            <v>NA</v>
          </cell>
          <cell r="T940" t="str">
            <v>NA</v>
          </cell>
          <cell r="U940" t="str">
            <v>NA</v>
          </cell>
          <cell r="V940" t="str">
            <v>NA</v>
          </cell>
          <cell r="W940" t="str">
            <v>NA</v>
          </cell>
          <cell r="X940" t="str">
            <v>NA</v>
          </cell>
          <cell r="Y940" t="str">
            <v>NA</v>
          </cell>
          <cell r="Z940" t="str">
            <v>NA</v>
          </cell>
          <cell r="AA940" t="str">
            <v>NA</v>
          </cell>
          <cell r="AB940" t="str">
            <v>NA</v>
          </cell>
          <cell r="AC940" t="str">
            <v>Hand + leaf litter</v>
          </cell>
          <cell r="AD940" t="str">
            <v>NA</v>
          </cell>
          <cell r="AE940" t="str">
            <v>NA</v>
          </cell>
          <cell r="AF940" t="str">
            <v>NA</v>
          </cell>
          <cell r="AG940" t="str">
            <v>NA</v>
          </cell>
          <cell r="AH940" t="str">
            <v>NA</v>
          </cell>
          <cell r="AI940" t="e">
            <v>#VALUE!</v>
          </cell>
          <cell r="AJ940" t="str">
            <v>NA</v>
          </cell>
          <cell r="AK940" t="str">
            <v>NA</v>
          </cell>
          <cell r="AL940" t="str">
            <v>NA</v>
          </cell>
          <cell r="AM940" t="str">
            <v>NA</v>
          </cell>
          <cell r="AN940" t="str">
            <v>NA</v>
          </cell>
          <cell r="AO940" t="str">
            <v>NA</v>
          </cell>
          <cell r="AP940" t="str">
            <v>NA</v>
          </cell>
          <cell r="AQ940" t="str">
            <v>NA</v>
          </cell>
          <cell r="AR940" t="str">
            <v>NA</v>
          </cell>
          <cell r="AS940" t="str">
            <v>NA</v>
          </cell>
          <cell r="AT940" t="str">
            <v>Red Maple Swamp</v>
          </cell>
          <cell r="AU940" t="str">
            <v>Undisturbed</v>
          </cell>
          <cell r="AV940" t="str">
            <v>NA</v>
          </cell>
          <cell r="AW940" t="str">
            <v>NA</v>
          </cell>
          <cell r="AX940" t="str">
            <v>NA</v>
          </cell>
          <cell r="AY940" t="str">
            <v>NA</v>
          </cell>
        </row>
        <row r="941">
          <cell r="A941" t="str">
            <v>Ellison_93</v>
          </cell>
          <cell r="B941" t="str">
            <v>Ellison</v>
          </cell>
          <cell r="C941" t="str">
            <v>North America</v>
          </cell>
          <cell r="D941" t="str">
            <v>MA</v>
          </cell>
          <cell r="E941" t="str">
            <v>NA</v>
          </cell>
          <cell r="F941" t="str">
            <v>NA</v>
          </cell>
          <cell r="G941" t="str">
            <v>RoundPond</v>
          </cell>
          <cell r="H941" t="str">
            <v>NA</v>
          </cell>
          <cell r="I941" t="str">
            <v>NA</v>
          </cell>
          <cell r="J941">
            <v>42.17</v>
          </cell>
          <cell r="K941">
            <v>-72.7</v>
          </cell>
          <cell r="L941" t="str">
            <v>NA</v>
          </cell>
          <cell r="M941">
            <v>0.05</v>
          </cell>
          <cell r="N941" t="str">
            <v>NA</v>
          </cell>
          <cell r="O941">
            <v>19</v>
          </cell>
          <cell r="P941">
            <v>19</v>
          </cell>
          <cell r="Q941">
            <v>0</v>
          </cell>
          <cell r="R941" t="str">
            <v>NA</v>
          </cell>
          <cell r="S941" t="str">
            <v>NA</v>
          </cell>
          <cell r="T941" t="str">
            <v>NA</v>
          </cell>
          <cell r="U941" t="str">
            <v>NA</v>
          </cell>
          <cell r="V941" t="str">
            <v>NA</v>
          </cell>
          <cell r="W941" t="str">
            <v>NA</v>
          </cell>
          <cell r="X941" t="str">
            <v>NA</v>
          </cell>
          <cell r="Y941" t="str">
            <v>NA</v>
          </cell>
          <cell r="Z941" t="str">
            <v>NA</v>
          </cell>
          <cell r="AA941" t="str">
            <v>NA</v>
          </cell>
          <cell r="AB941" t="str">
            <v>NA</v>
          </cell>
          <cell r="AC941" t="str">
            <v>Pitfall + Bait</v>
          </cell>
          <cell r="AD941" t="str">
            <v>traps were arrayed in a 5 x 5 grid with 2-m spacing</v>
          </cell>
          <cell r="AE941" t="str">
            <v>NA</v>
          </cell>
          <cell r="AF941" t="str">
            <v>NA</v>
          </cell>
          <cell r="AG941" t="str">
            <v>NA</v>
          </cell>
          <cell r="AH941" t="str">
            <v>NA</v>
          </cell>
          <cell r="AI941" t="e">
            <v>#VALUE!</v>
          </cell>
          <cell r="AJ941" t="str">
            <v>NA</v>
          </cell>
          <cell r="AK941" t="str">
            <v>NA</v>
          </cell>
          <cell r="AL941" t="str">
            <v>NA</v>
          </cell>
          <cell r="AM941" t="str">
            <v>NA</v>
          </cell>
          <cell r="AN941" t="str">
            <v>NA</v>
          </cell>
          <cell r="AO941" t="str">
            <v>NA</v>
          </cell>
          <cell r="AP941" t="str">
            <v>NA</v>
          </cell>
          <cell r="AQ941" t="str">
            <v>NA</v>
          </cell>
          <cell r="AR941" t="str">
            <v>NA</v>
          </cell>
          <cell r="AS941" t="str">
            <v>NA</v>
          </cell>
          <cell r="AT941" t="str">
            <v>bog</v>
          </cell>
          <cell r="AU941" t="str">
            <v>Undisturbed</v>
          </cell>
          <cell r="AV941" t="str">
            <v>NA</v>
          </cell>
          <cell r="AW941" t="str">
            <v>NA</v>
          </cell>
          <cell r="AX941" t="str">
            <v>NA</v>
          </cell>
          <cell r="AY941" t="str">
            <v>NA</v>
          </cell>
        </row>
        <row r="942">
          <cell r="A942" t="str">
            <v>Ellison_94</v>
          </cell>
          <cell r="B942" t="str">
            <v>Ellison</v>
          </cell>
          <cell r="C942" t="str">
            <v>North America</v>
          </cell>
          <cell r="D942" t="str">
            <v>massachusetts</v>
          </cell>
          <cell r="E942" t="str">
            <v>NA</v>
          </cell>
          <cell r="F942" t="str">
            <v>NA</v>
          </cell>
          <cell r="G942" t="str">
            <v>royalston</v>
          </cell>
          <cell r="H942" t="str">
            <v>NA</v>
          </cell>
          <cell r="I942">
            <v>268</v>
          </cell>
          <cell r="J942">
            <v>42.627600000000001</v>
          </cell>
          <cell r="K942">
            <v>-72.1083</v>
          </cell>
          <cell r="L942" t="str">
            <v>NA</v>
          </cell>
          <cell r="M942">
            <v>0.05</v>
          </cell>
          <cell r="N942" t="str">
            <v>NA</v>
          </cell>
          <cell r="O942">
            <v>8</v>
          </cell>
          <cell r="P942">
            <v>8</v>
          </cell>
          <cell r="Q942">
            <v>0</v>
          </cell>
          <cell r="R942" t="str">
            <v>NA</v>
          </cell>
          <cell r="S942" t="str">
            <v>NA</v>
          </cell>
          <cell r="T942" t="str">
            <v>NA</v>
          </cell>
          <cell r="U942" t="str">
            <v>NA</v>
          </cell>
          <cell r="V942" t="str">
            <v>NA</v>
          </cell>
          <cell r="W942" t="str">
            <v>NA</v>
          </cell>
          <cell r="X942" t="str">
            <v>NA</v>
          </cell>
          <cell r="Y942" t="str">
            <v>NA</v>
          </cell>
          <cell r="Z942" t="str">
            <v>NA</v>
          </cell>
          <cell r="AA942" t="str">
            <v>NA</v>
          </cell>
          <cell r="AB942" t="str">
            <v>NA</v>
          </cell>
          <cell r="AC942" t="str">
            <v>Hand</v>
          </cell>
          <cell r="AD942" t="str">
            <v>NA</v>
          </cell>
          <cell r="AE942" t="str">
            <v>NA</v>
          </cell>
          <cell r="AF942" t="str">
            <v>NA</v>
          </cell>
          <cell r="AG942" t="str">
            <v>NA</v>
          </cell>
          <cell r="AH942" t="str">
            <v>NA</v>
          </cell>
          <cell r="AI942" t="e">
            <v>#VALUE!</v>
          </cell>
          <cell r="AJ942" t="str">
            <v>NA</v>
          </cell>
          <cell r="AK942" t="str">
            <v>NA</v>
          </cell>
          <cell r="AL942" t="str">
            <v>NA</v>
          </cell>
          <cell r="AM942" t="str">
            <v>NA</v>
          </cell>
          <cell r="AN942" t="str">
            <v>NA</v>
          </cell>
          <cell r="AO942" t="str">
            <v>NA</v>
          </cell>
          <cell r="AP942" t="str">
            <v>NA</v>
          </cell>
          <cell r="AQ942" t="str">
            <v>NA</v>
          </cell>
          <cell r="AR942" t="str">
            <v>NA</v>
          </cell>
          <cell r="AS942" t="str">
            <v>NA</v>
          </cell>
          <cell r="AT942" t="str">
            <v>Birch Hill Dam trail</v>
          </cell>
          <cell r="AU942" t="str">
            <v>Undisturbed</v>
          </cell>
          <cell r="AV942" t="str">
            <v>NA</v>
          </cell>
          <cell r="AW942" t="str">
            <v>NA</v>
          </cell>
          <cell r="AX942" t="str">
            <v>NA</v>
          </cell>
          <cell r="AY942" t="str">
            <v>NA</v>
          </cell>
        </row>
        <row r="943">
          <cell r="A943" t="str">
            <v>Ellison_95</v>
          </cell>
          <cell r="B943" t="str">
            <v>Ellison</v>
          </cell>
          <cell r="C943" t="str">
            <v>North America</v>
          </cell>
          <cell r="D943">
            <v>0</v>
          </cell>
          <cell r="E943" t="str">
            <v>NA</v>
          </cell>
          <cell r="F943" t="str">
            <v>NA</v>
          </cell>
          <cell r="G943" t="str">
            <v>SandfordFarmRoad</v>
          </cell>
          <cell r="H943" t="str">
            <v>NA</v>
          </cell>
          <cell r="I943">
            <v>2</v>
          </cell>
          <cell r="J943">
            <v>41.272100000000002</v>
          </cell>
          <cell r="K943">
            <v>-70.140699999999995</v>
          </cell>
          <cell r="L943" t="str">
            <v>NA</v>
          </cell>
          <cell r="M943">
            <v>0.05</v>
          </cell>
          <cell r="N943" t="str">
            <v>NA</v>
          </cell>
          <cell r="O943">
            <v>4</v>
          </cell>
          <cell r="P943">
            <v>4</v>
          </cell>
          <cell r="Q943">
            <v>0</v>
          </cell>
          <cell r="R943" t="str">
            <v>NA</v>
          </cell>
          <cell r="S943" t="str">
            <v>NA</v>
          </cell>
          <cell r="T943" t="str">
            <v>NA</v>
          </cell>
          <cell r="U943" t="str">
            <v>NA</v>
          </cell>
          <cell r="V943" t="str">
            <v>NA</v>
          </cell>
          <cell r="W943" t="str">
            <v>NA</v>
          </cell>
          <cell r="X943" t="str">
            <v>NA</v>
          </cell>
          <cell r="Y943" t="str">
            <v>NA</v>
          </cell>
          <cell r="Z943" t="str">
            <v>NA</v>
          </cell>
          <cell r="AA943" t="str">
            <v>NA</v>
          </cell>
          <cell r="AB943" t="str">
            <v>NA</v>
          </cell>
          <cell r="AC943" t="str">
            <v>Hand</v>
          </cell>
          <cell r="AD943" t="str">
            <v>NA</v>
          </cell>
          <cell r="AE943" t="str">
            <v>NA</v>
          </cell>
          <cell r="AF943" t="str">
            <v>NA</v>
          </cell>
          <cell r="AG943" t="str">
            <v>NA</v>
          </cell>
          <cell r="AH943" t="str">
            <v>NA</v>
          </cell>
          <cell r="AI943" t="e">
            <v>#VALUE!</v>
          </cell>
          <cell r="AJ943" t="str">
            <v>NA</v>
          </cell>
          <cell r="AK943" t="str">
            <v>NA</v>
          </cell>
          <cell r="AL943" t="str">
            <v>NA</v>
          </cell>
          <cell r="AM943" t="str">
            <v>NA</v>
          </cell>
          <cell r="AN943" t="str">
            <v>NA</v>
          </cell>
          <cell r="AO943" t="str">
            <v>NA</v>
          </cell>
          <cell r="AP943" t="str">
            <v>NA</v>
          </cell>
          <cell r="AQ943" t="str">
            <v>NA</v>
          </cell>
          <cell r="AR943" t="str">
            <v>NA</v>
          </cell>
          <cell r="AS943" t="str">
            <v>NA</v>
          </cell>
          <cell r="AT943" t="str">
            <v>Grassland</v>
          </cell>
          <cell r="AU943" t="str">
            <v>Undisturbed</v>
          </cell>
          <cell r="AV943" t="str">
            <v>NA</v>
          </cell>
          <cell r="AW943" t="str">
            <v>NA</v>
          </cell>
          <cell r="AX943" t="str">
            <v>NA</v>
          </cell>
          <cell r="AY943" t="str">
            <v>NA</v>
          </cell>
        </row>
        <row r="944">
          <cell r="A944" t="str">
            <v>Ellison_96</v>
          </cell>
          <cell r="B944" t="str">
            <v>Ellison</v>
          </cell>
          <cell r="C944" t="str">
            <v>North America</v>
          </cell>
          <cell r="D944" t="str">
            <v>new york</v>
          </cell>
          <cell r="E944" t="str">
            <v>NA</v>
          </cell>
          <cell r="F944" t="str">
            <v>NA</v>
          </cell>
          <cell r="G944" t="str">
            <v>saratoga</v>
          </cell>
          <cell r="H944" t="str">
            <v>NA</v>
          </cell>
          <cell r="I944">
            <v>101</v>
          </cell>
          <cell r="J944">
            <v>43.143700000000003</v>
          </cell>
          <cell r="K944">
            <v>-73.707283329999996</v>
          </cell>
          <cell r="L944" t="str">
            <v>NA</v>
          </cell>
          <cell r="M944">
            <v>0.05</v>
          </cell>
          <cell r="N944" t="str">
            <v>NA</v>
          </cell>
          <cell r="O944">
            <v>3</v>
          </cell>
          <cell r="P944">
            <v>3</v>
          </cell>
          <cell r="Q944">
            <v>0</v>
          </cell>
          <cell r="R944" t="str">
            <v>NA</v>
          </cell>
          <cell r="S944" t="str">
            <v>NA</v>
          </cell>
          <cell r="T944" t="str">
            <v>NA</v>
          </cell>
          <cell r="U944" t="str">
            <v>NA</v>
          </cell>
          <cell r="V944" t="str">
            <v>NA</v>
          </cell>
          <cell r="W944" t="str">
            <v>NA</v>
          </cell>
          <cell r="X944" t="str">
            <v>NA</v>
          </cell>
          <cell r="Y944" t="str">
            <v>NA</v>
          </cell>
          <cell r="Z944" t="str">
            <v>NA</v>
          </cell>
          <cell r="AA944" t="str">
            <v>NA</v>
          </cell>
          <cell r="AB944" t="str">
            <v>NA</v>
          </cell>
          <cell r="AC944" t="str">
            <v>Hand</v>
          </cell>
          <cell r="AD944" t="str">
            <v>NA</v>
          </cell>
          <cell r="AE944" t="str">
            <v>NA</v>
          </cell>
          <cell r="AF944" t="str">
            <v>NA</v>
          </cell>
          <cell r="AG944" t="str">
            <v>NA</v>
          </cell>
          <cell r="AH944" t="str">
            <v>NA</v>
          </cell>
          <cell r="AI944" t="e">
            <v>#VALUE!</v>
          </cell>
          <cell r="AJ944" t="str">
            <v>NA</v>
          </cell>
          <cell r="AK944" t="str">
            <v>NA</v>
          </cell>
          <cell r="AL944" t="str">
            <v>NA</v>
          </cell>
          <cell r="AM944" t="str">
            <v>NA</v>
          </cell>
          <cell r="AN944" t="str">
            <v>NA</v>
          </cell>
          <cell r="AO944" t="str">
            <v>NA</v>
          </cell>
          <cell r="AP944" t="str">
            <v>NA</v>
          </cell>
          <cell r="AQ944" t="str">
            <v>NA</v>
          </cell>
          <cell r="AR944" t="str">
            <v>NA</v>
          </cell>
          <cell r="AS944" t="str">
            <v>NA</v>
          </cell>
          <cell r="AT944" t="str">
            <v>wilton pine parrens</v>
          </cell>
          <cell r="AU944" t="str">
            <v>Undisturbed</v>
          </cell>
          <cell r="AV944" t="str">
            <v>NA</v>
          </cell>
          <cell r="AW944" t="str">
            <v>NA</v>
          </cell>
          <cell r="AX944" t="str">
            <v>NA</v>
          </cell>
          <cell r="AY944" t="str">
            <v>NA</v>
          </cell>
        </row>
        <row r="945">
          <cell r="A945" t="str">
            <v>Ellison_97</v>
          </cell>
          <cell r="B945" t="str">
            <v>Ellison</v>
          </cell>
          <cell r="C945" t="str">
            <v>North America</v>
          </cell>
          <cell r="D945" t="str">
            <v>MA</v>
          </cell>
          <cell r="E945" t="str">
            <v>NA</v>
          </cell>
          <cell r="F945" t="str">
            <v>NA</v>
          </cell>
          <cell r="G945" t="str">
            <v>Schmitt</v>
          </cell>
          <cell r="H945" t="str">
            <v>NA</v>
          </cell>
          <cell r="I945" t="str">
            <v>NA</v>
          </cell>
          <cell r="J945">
            <v>41.41</v>
          </cell>
          <cell r="K945">
            <v>-71.61</v>
          </cell>
          <cell r="L945" t="str">
            <v>NA</v>
          </cell>
          <cell r="M945">
            <v>0.05</v>
          </cell>
          <cell r="N945" t="str">
            <v>NA</v>
          </cell>
          <cell r="O945">
            <v>12</v>
          </cell>
          <cell r="P945">
            <v>12</v>
          </cell>
          <cell r="Q945">
            <v>0</v>
          </cell>
          <cell r="R945" t="str">
            <v>NA</v>
          </cell>
          <cell r="S945" t="str">
            <v>NA</v>
          </cell>
          <cell r="T945" t="str">
            <v>NA</v>
          </cell>
          <cell r="U945" t="str">
            <v>NA</v>
          </cell>
          <cell r="V945" t="str">
            <v>NA</v>
          </cell>
          <cell r="W945" t="str">
            <v>NA</v>
          </cell>
          <cell r="X945" t="str">
            <v>NA</v>
          </cell>
          <cell r="Y945" t="str">
            <v>NA</v>
          </cell>
          <cell r="Z945" t="str">
            <v>NA</v>
          </cell>
          <cell r="AA945" t="str">
            <v>NA</v>
          </cell>
          <cell r="AB945" t="str">
            <v>NA</v>
          </cell>
          <cell r="AC945" t="str">
            <v>Pitfall + Bait</v>
          </cell>
          <cell r="AD945" t="str">
            <v>traps were arrayed in a 5 x 5 grid with 2-m spacing</v>
          </cell>
          <cell r="AE945" t="str">
            <v>NA</v>
          </cell>
          <cell r="AF945" t="str">
            <v>NA</v>
          </cell>
          <cell r="AG945" t="str">
            <v>NA</v>
          </cell>
          <cell r="AH945" t="str">
            <v>NA</v>
          </cell>
          <cell r="AI945" t="e">
            <v>#VALUE!</v>
          </cell>
          <cell r="AJ945" t="str">
            <v>NA</v>
          </cell>
          <cell r="AK945" t="str">
            <v>NA</v>
          </cell>
          <cell r="AL945" t="str">
            <v>NA</v>
          </cell>
          <cell r="AM945" t="str">
            <v>NA</v>
          </cell>
          <cell r="AN945" t="str">
            <v>NA</v>
          </cell>
          <cell r="AO945" t="str">
            <v>NA</v>
          </cell>
          <cell r="AP945" t="str">
            <v>NA</v>
          </cell>
          <cell r="AQ945" t="str">
            <v>NA</v>
          </cell>
          <cell r="AR945" t="str">
            <v>NA</v>
          </cell>
          <cell r="AS945" t="str">
            <v>NA</v>
          </cell>
          <cell r="AT945" t="str">
            <v>bog</v>
          </cell>
          <cell r="AU945" t="str">
            <v>Undisturbed</v>
          </cell>
          <cell r="AV945" t="str">
            <v>NA</v>
          </cell>
          <cell r="AW945" t="str">
            <v>NA</v>
          </cell>
          <cell r="AX945" t="str">
            <v>NA</v>
          </cell>
          <cell r="AY945" t="str">
            <v>NA</v>
          </cell>
        </row>
        <row r="946">
          <cell r="A946" t="str">
            <v>Ellison_98</v>
          </cell>
          <cell r="B946" t="str">
            <v>Ellison</v>
          </cell>
          <cell r="C946" t="str">
            <v>North America</v>
          </cell>
          <cell r="D946">
            <v>0</v>
          </cell>
          <cell r="E946" t="str">
            <v>NA</v>
          </cell>
          <cell r="F946" t="str">
            <v>NA</v>
          </cell>
          <cell r="G946" t="str">
            <v>Sesachacha</v>
          </cell>
          <cell r="H946" t="str">
            <v>NA</v>
          </cell>
          <cell r="I946">
            <v>16</v>
          </cell>
          <cell r="J946">
            <v>41.276000000000003</v>
          </cell>
          <cell r="K946">
            <v>-69.989400000000003</v>
          </cell>
          <cell r="L946" t="str">
            <v>NA</v>
          </cell>
          <cell r="M946">
            <v>0.05</v>
          </cell>
          <cell r="N946" t="str">
            <v>NA</v>
          </cell>
          <cell r="O946">
            <v>10</v>
          </cell>
          <cell r="P946">
            <v>10</v>
          </cell>
          <cell r="Q946">
            <v>0</v>
          </cell>
          <cell r="R946" t="str">
            <v>NA</v>
          </cell>
          <cell r="S946" t="str">
            <v>NA</v>
          </cell>
          <cell r="T946" t="str">
            <v>NA</v>
          </cell>
          <cell r="U946" t="str">
            <v>NA</v>
          </cell>
          <cell r="V946" t="str">
            <v>NA</v>
          </cell>
          <cell r="W946" t="str">
            <v>NA</v>
          </cell>
          <cell r="X946" t="str">
            <v>NA</v>
          </cell>
          <cell r="Y946" t="str">
            <v>NA</v>
          </cell>
          <cell r="Z946" t="str">
            <v>NA</v>
          </cell>
          <cell r="AA946" t="str">
            <v>NA</v>
          </cell>
          <cell r="AB946" t="str">
            <v>NA</v>
          </cell>
          <cell r="AC946" t="str">
            <v>Pitfall + Bait</v>
          </cell>
          <cell r="AD946" t="str">
            <v>traps were arrayed in a 5 x 5 grid with 2-m spacing</v>
          </cell>
          <cell r="AE946" t="str">
            <v>NA</v>
          </cell>
          <cell r="AF946" t="str">
            <v>NA</v>
          </cell>
          <cell r="AG946" t="str">
            <v>NA</v>
          </cell>
          <cell r="AH946" t="str">
            <v>NA</v>
          </cell>
          <cell r="AI946" t="e">
            <v>#VALUE!</v>
          </cell>
          <cell r="AJ946" t="str">
            <v>NA</v>
          </cell>
          <cell r="AK946" t="str">
            <v>NA</v>
          </cell>
          <cell r="AL946" t="str">
            <v>NA</v>
          </cell>
          <cell r="AM946" t="str">
            <v>NA</v>
          </cell>
          <cell r="AN946" t="str">
            <v>NA</v>
          </cell>
          <cell r="AO946" t="str">
            <v>NA</v>
          </cell>
          <cell r="AP946" t="str">
            <v>NA</v>
          </cell>
          <cell r="AQ946" t="str">
            <v>NA</v>
          </cell>
          <cell r="AR946" t="str">
            <v>NA</v>
          </cell>
          <cell r="AS946" t="str">
            <v>NA</v>
          </cell>
          <cell r="AT946" t="str">
            <v>Grassland</v>
          </cell>
          <cell r="AU946" t="str">
            <v>Undisturbed</v>
          </cell>
          <cell r="AV946" t="str">
            <v>NA</v>
          </cell>
          <cell r="AW946" t="str">
            <v>NA</v>
          </cell>
          <cell r="AX946" t="str">
            <v>NA</v>
          </cell>
          <cell r="AY946" t="str">
            <v>NA</v>
          </cell>
        </row>
        <row r="947">
          <cell r="A947" t="str">
            <v>Ellison_etal_2002_01</v>
          </cell>
          <cell r="B947" t="str">
            <v>Gibb, Heloise</v>
          </cell>
          <cell r="C947" t="str">
            <v>North America</v>
          </cell>
          <cell r="D947" t="str">
            <v>U.S.A.</v>
          </cell>
          <cell r="E947" t="str">
            <v>Massachusetts</v>
          </cell>
          <cell r="F947" t="str">
            <v>Martha's Vineyard</v>
          </cell>
          <cell r="G947" t="str">
            <v>Arethusa Bog</v>
          </cell>
          <cell r="H947" t="str">
            <v>Temperate forest</v>
          </cell>
          <cell r="I947">
            <v>5</v>
          </cell>
          <cell r="J947">
            <v>41.53</v>
          </cell>
          <cell r="K947">
            <v>-71.33</v>
          </cell>
          <cell r="L947" t="str">
            <v>In publication</v>
          </cell>
          <cell r="M947" t="str">
            <v>NA</v>
          </cell>
          <cell r="N947">
            <v>10</v>
          </cell>
          <cell r="O947">
            <v>4</v>
          </cell>
          <cell r="P947" t="str">
            <v>NA</v>
          </cell>
          <cell r="Q947" t="str">
            <v>NA</v>
          </cell>
          <cell r="R947">
            <v>2</v>
          </cell>
          <cell r="S947">
            <v>27</v>
          </cell>
          <cell r="T947">
            <v>7</v>
          </cell>
          <cell r="U947">
            <v>2000</v>
          </cell>
          <cell r="V947">
            <v>31</v>
          </cell>
          <cell r="W947">
            <v>7</v>
          </cell>
          <cell r="X947">
            <v>2000</v>
          </cell>
          <cell r="Y947">
            <v>1</v>
          </cell>
          <cell r="Z947">
            <v>8</v>
          </cell>
          <cell r="AA947">
            <v>8</v>
          </cell>
          <cell r="AB947">
            <v>0</v>
          </cell>
          <cell r="AC947" t="str">
            <v>Pitfall</v>
          </cell>
          <cell r="AD947" t="str">
            <v>In the center of the bog mat at each bog, we established a 5 x 5 grid of 25 pitfall traps spaced 2 m apart (total sample area = 64 m2). Each pitfall trap consisted of a flagged 95 mm diameter plastic cup, filled with 20 mm of dilute soapy water, and buried so that the upper lip of each trap was flush with the surface of the Sphagnum. Traps were set during dry weather and left in place for 48 hours. At each mainland site, two complete ant surveys of each grid at each bog were conducted, separated by approximately 42 days. The replicate survey was conducted to determine if there were any temporal differences in ant composition at the sites. These surveys were carried out between 2 June 1999 and 29 August 1999. Only pitfall data.</v>
          </cell>
          <cell r="AE947">
            <v>25</v>
          </cell>
          <cell r="AF947">
            <v>70.91</v>
          </cell>
          <cell r="AG947">
            <v>2</v>
          </cell>
          <cell r="AH947">
            <v>96</v>
          </cell>
          <cell r="AI947">
            <v>100</v>
          </cell>
          <cell r="AJ947">
            <v>0</v>
          </cell>
          <cell r="AK947">
            <v>0</v>
          </cell>
          <cell r="AL947">
            <v>0</v>
          </cell>
          <cell r="AM947">
            <v>0</v>
          </cell>
          <cell r="AN947">
            <v>0</v>
          </cell>
          <cell r="AO947">
            <v>0</v>
          </cell>
          <cell r="AP947">
            <v>0</v>
          </cell>
          <cell r="AQ947">
            <v>0</v>
          </cell>
          <cell r="AR947">
            <v>0</v>
          </cell>
          <cell r="AS947">
            <v>0</v>
          </cell>
          <cell r="AT947" t="str">
            <v>Temperate forest</v>
          </cell>
          <cell r="AU947" t="str">
            <v>Undisturbed</v>
          </cell>
          <cell r="AV947" t="str">
            <v>NA</v>
          </cell>
          <cell r="AW947" t="str">
            <v>NA</v>
          </cell>
          <cell r="AX947" t="str">
            <v>Coastal island</v>
          </cell>
          <cell r="AY947" t="str">
            <v>Abundance data from pitfalls only. 64m2 area sampled. GPS points</v>
          </cell>
        </row>
        <row r="948">
          <cell r="A948" t="str">
            <v>Ellison_etal_2002_02</v>
          </cell>
          <cell r="B948" t="str">
            <v>Gibb, Heloise</v>
          </cell>
          <cell r="C948" t="str">
            <v>North America</v>
          </cell>
          <cell r="D948" t="str">
            <v>U.S.A.</v>
          </cell>
          <cell r="E948" t="str">
            <v>Massachusetts</v>
          </cell>
          <cell r="F948" t="str">
            <v>Martha's Vineyard</v>
          </cell>
          <cell r="G948" t="str">
            <v>Arethusa Bog</v>
          </cell>
          <cell r="H948" t="str">
            <v>Bog</v>
          </cell>
          <cell r="I948">
            <v>5</v>
          </cell>
          <cell r="J948">
            <v>41.53</v>
          </cell>
          <cell r="K948">
            <v>-71.33</v>
          </cell>
          <cell r="L948" t="str">
            <v>In publication</v>
          </cell>
          <cell r="M948" t="str">
            <v>NA</v>
          </cell>
          <cell r="N948">
            <v>12</v>
          </cell>
          <cell r="O948">
            <v>6</v>
          </cell>
          <cell r="P948" t="str">
            <v>NA</v>
          </cell>
          <cell r="Q948" t="str">
            <v>NA</v>
          </cell>
          <cell r="R948">
            <v>2</v>
          </cell>
          <cell r="S948">
            <v>27</v>
          </cell>
          <cell r="T948">
            <v>7</v>
          </cell>
          <cell r="U948">
            <v>2000</v>
          </cell>
          <cell r="V948">
            <v>31</v>
          </cell>
          <cell r="W948">
            <v>7</v>
          </cell>
          <cell r="X948">
            <v>2000</v>
          </cell>
          <cell r="Y948">
            <v>1</v>
          </cell>
          <cell r="Z948">
            <v>8</v>
          </cell>
          <cell r="AA948">
            <v>8</v>
          </cell>
          <cell r="AB948">
            <v>0</v>
          </cell>
          <cell r="AC948" t="str">
            <v>Pitfall</v>
          </cell>
          <cell r="AD948" t="str">
            <v>In the center of the bog mat at each bog, we established a 5 x 5 grid of 25 pitfall traps spaced 2 m apart (total sample area = 64 m2). Each pitfall trap consisted of a flagged 95 mm diameter plastic cup, filled with 20 mm of dilute soapy water, and buried so that the upper lip of each trap was flush with the surface of the Sphagnum. Traps were set during dry weather and left in place for 48 hours. At each mainland site, two complete ant surveys of each grid at each bog were conducted, separated by approximately 42 days. The replicate survey was conducted to determine if there were any temporal differences in ant composition at the sites. These surveys were carried out between 2 June 1999 and 29 August 1999. Only pitfall data.</v>
          </cell>
          <cell r="AE948">
            <v>25</v>
          </cell>
          <cell r="AF948">
            <v>70.91</v>
          </cell>
          <cell r="AG948">
            <v>2</v>
          </cell>
          <cell r="AH948">
            <v>96</v>
          </cell>
          <cell r="AI948">
            <v>100</v>
          </cell>
          <cell r="AJ948">
            <v>0</v>
          </cell>
          <cell r="AK948">
            <v>0</v>
          </cell>
          <cell r="AL948">
            <v>0</v>
          </cell>
          <cell r="AM948">
            <v>0</v>
          </cell>
          <cell r="AN948">
            <v>0</v>
          </cell>
          <cell r="AO948">
            <v>0</v>
          </cell>
          <cell r="AP948">
            <v>0</v>
          </cell>
          <cell r="AQ948">
            <v>0</v>
          </cell>
          <cell r="AR948">
            <v>0</v>
          </cell>
          <cell r="AS948">
            <v>0</v>
          </cell>
          <cell r="AT948" t="str">
            <v>Bog</v>
          </cell>
          <cell r="AU948" t="str">
            <v>Undisturbed</v>
          </cell>
          <cell r="AV948" t="str">
            <v>NA</v>
          </cell>
          <cell r="AW948" t="str">
            <v>NA</v>
          </cell>
          <cell r="AX948" t="str">
            <v>Coastal island</v>
          </cell>
          <cell r="AY948" t="str">
            <v>Abundance data from pitfalls only. 64m2 area sampled</v>
          </cell>
        </row>
        <row r="949">
          <cell r="A949" t="str">
            <v>Ellison_etal_2002_03</v>
          </cell>
          <cell r="B949" t="str">
            <v>Gibb, Heloise</v>
          </cell>
          <cell r="C949" t="str">
            <v>North America</v>
          </cell>
          <cell r="D949" t="str">
            <v>U.S.A.</v>
          </cell>
          <cell r="E949" t="str">
            <v>Massachusetts</v>
          </cell>
          <cell r="F949" t="str">
            <v>Nantucket</v>
          </cell>
          <cell r="G949" t="str">
            <v>Donut Pond Bog</v>
          </cell>
          <cell r="H949" t="str">
            <v>Bog</v>
          </cell>
          <cell r="I949">
            <v>7</v>
          </cell>
          <cell r="J949">
            <v>41.47</v>
          </cell>
          <cell r="K949">
            <v>-70.08</v>
          </cell>
          <cell r="L949" t="str">
            <v>In publication</v>
          </cell>
          <cell r="M949" t="str">
            <v>NA</v>
          </cell>
          <cell r="N949">
            <v>13</v>
          </cell>
          <cell r="O949">
            <v>4</v>
          </cell>
          <cell r="P949" t="str">
            <v>NA</v>
          </cell>
          <cell r="Q949" t="str">
            <v>NA</v>
          </cell>
          <cell r="R949">
            <v>2</v>
          </cell>
          <cell r="S949">
            <v>27</v>
          </cell>
          <cell r="T949">
            <v>7</v>
          </cell>
          <cell r="U949">
            <v>2000</v>
          </cell>
          <cell r="V949">
            <v>31</v>
          </cell>
          <cell r="W949">
            <v>7</v>
          </cell>
          <cell r="X949">
            <v>2000</v>
          </cell>
          <cell r="Y949">
            <v>1</v>
          </cell>
          <cell r="Z949">
            <v>8</v>
          </cell>
          <cell r="AA949">
            <v>8</v>
          </cell>
          <cell r="AB949">
            <v>0</v>
          </cell>
          <cell r="AC949" t="str">
            <v>Pitfall</v>
          </cell>
          <cell r="AD949" t="str">
            <v>In the center of the bog mat at each bog, we established a 5 x 5 grid of 25 pitfall traps spaced 2 m apart (total sample area = 64 m2). Each pitfall trap consisted of a flagged 95 mm diameter plastic cup, filled with 20 mm of dilute soapy water, and buried so that the upper lip of each trap was flush with the surface of the Sphagnum. Traps were set during dry weather and left in place for 48 hours. At each mainland site, two complete ant surveys of each grid at each bog were conducted, separated by approximately 42 days. The replicate survey was conducted to determine if there were any temporal differences in ant composition at the sites. These surveys were carried out between 2 June 1999 and 29 August 1999. Only pitfall data.</v>
          </cell>
          <cell r="AE949">
            <v>25</v>
          </cell>
          <cell r="AF949">
            <v>70.91</v>
          </cell>
          <cell r="AG949">
            <v>2</v>
          </cell>
          <cell r="AH949">
            <v>96</v>
          </cell>
          <cell r="AI949">
            <v>100</v>
          </cell>
          <cell r="AJ949">
            <v>0</v>
          </cell>
          <cell r="AK949">
            <v>0</v>
          </cell>
          <cell r="AL949">
            <v>0</v>
          </cell>
          <cell r="AM949">
            <v>0</v>
          </cell>
          <cell r="AN949">
            <v>0</v>
          </cell>
          <cell r="AO949">
            <v>0</v>
          </cell>
          <cell r="AP949">
            <v>0</v>
          </cell>
          <cell r="AQ949">
            <v>0</v>
          </cell>
          <cell r="AR949">
            <v>0</v>
          </cell>
          <cell r="AS949">
            <v>0</v>
          </cell>
          <cell r="AT949" t="str">
            <v>Bog</v>
          </cell>
          <cell r="AU949" t="str">
            <v>Undisturbed</v>
          </cell>
          <cell r="AV949" t="str">
            <v>NA</v>
          </cell>
          <cell r="AW949" t="str">
            <v>NA</v>
          </cell>
          <cell r="AX949" t="str">
            <v>Coastal island</v>
          </cell>
          <cell r="AY949" t="str">
            <v>Abundance data from pitfalls only. 64m2 area sampled</v>
          </cell>
        </row>
        <row r="950">
          <cell r="A950" t="str">
            <v>Ellison_etal_2002_04</v>
          </cell>
          <cell r="B950" t="str">
            <v>Gibb, Heloise</v>
          </cell>
          <cell r="C950" t="str">
            <v>North America</v>
          </cell>
          <cell r="D950" t="str">
            <v>U.S.A.</v>
          </cell>
          <cell r="E950" t="str">
            <v>Massachusetts</v>
          </cell>
          <cell r="F950" t="str">
            <v>Nantucket</v>
          </cell>
          <cell r="G950" t="str">
            <v>Donut Pond Bog</v>
          </cell>
          <cell r="H950" t="str">
            <v>Temperate forest</v>
          </cell>
          <cell r="I950">
            <v>7</v>
          </cell>
          <cell r="J950">
            <v>41.47</v>
          </cell>
          <cell r="K950">
            <v>-70.08</v>
          </cell>
          <cell r="L950" t="str">
            <v>In publication</v>
          </cell>
          <cell r="M950" t="str">
            <v>NA</v>
          </cell>
          <cell r="N950">
            <v>26</v>
          </cell>
          <cell r="O950">
            <v>8</v>
          </cell>
          <cell r="P950" t="str">
            <v>NA</v>
          </cell>
          <cell r="Q950" t="str">
            <v>NA</v>
          </cell>
          <cell r="R950">
            <v>2</v>
          </cell>
          <cell r="S950">
            <v>27</v>
          </cell>
          <cell r="T950">
            <v>7</v>
          </cell>
          <cell r="U950">
            <v>2000</v>
          </cell>
          <cell r="V950">
            <v>31</v>
          </cell>
          <cell r="W950">
            <v>7</v>
          </cell>
          <cell r="X950">
            <v>2000</v>
          </cell>
          <cell r="Y950">
            <v>1</v>
          </cell>
          <cell r="Z950">
            <v>8</v>
          </cell>
          <cell r="AA950">
            <v>8</v>
          </cell>
          <cell r="AB950">
            <v>0</v>
          </cell>
          <cell r="AC950" t="str">
            <v>Pitfall</v>
          </cell>
          <cell r="AD950" t="str">
            <v>In the center of the bog mat at each bog, we established a 5 x 5 grid of 25 pitfall traps spaced 2 m apart (total sample area = 64 m2). Each pitfall trap consisted of a flagged 95 mm diameter plastic cup, filled with 20 mm of dilute soapy water, and buried so that the upper lip of each trap was flush with the surface of the Sphagnum. Traps were set during dry weather and left in place for 48 hours. At each mainland site, two complete ant surveys of each grid at each bog were conducted, separated by approximately 42 days. The replicate survey was conducted to determine if there were any temporal differences in ant composition at the sites. These surveys were carried out between 2 June 1999 and 29 August 1999. Only pitfall data.</v>
          </cell>
          <cell r="AE950">
            <v>25</v>
          </cell>
          <cell r="AF950">
            <v>70.91</v>
          </cell>
          <cell r="AG950">
            <v>2</v>
          </cell>
          <cell r="AH950">
            <v>96</v>
          </cell>
          <cell r="AI950">
            <v>100</v>
          </cell>
          <cell r="AJ950">
            <v>0</v>
          </cell>
          <cell r="AK950">
            <v>0</v>
          </cell>
          <cell r="AL950">
            <v>0</v>
          </cell>
          <cell r="AM950">
            <v>0</v>
          </cell>
          <cell r="AN950">
            <v>0</v>
          </cell>
          <cell r="AO950">
            <v>0</v>
          </cell>
          <cell r="AP950">
            <v>0</v>
          </cell>
          <cell r="AQ950">
            <v>0</v>
          </cell>
          <cell r="AR950">
            <v>0</v>
          </cell>
          <cell r="AS950">
            <v>0</v>
          </cell>
          <cell r="AT950" t="str">
            <v>Temperate forest</v>
          </cell>
          <cell r="AU950" t="str">
            <v>Undisturbed</v>
          </cell>
          <cell r="AV950" t="str">
            <v>NA</v>
          </cell>
          <cell r="AW950" t="str">
            <v>NA</v>
          </cell>
          <cell r="AX950" t="str">
            <v>Coastal island</v>
          </cell>
          <cell r="AY950" t="str">
            <v>Abundance data from pitfalls only. 64m2 area sampled</v>
          </cell>
        </row>
        <row r="951">
          <cell r="A951" t="str">
            <v>Ellison_etal_2002_05</v>
          </cell>
          <cell r="B951" t="str">
            <v>Gibb, Heloise</v>
          </cell>
          <cell r="C951" t="str">
            <v>North America</v>
          </cell>
          <cell r="D951" t="str">
            <v>U.S.A.</v>
          </cell>
          <cell r="E951" t="str">
            <v>Massachusetts</v>
          </cell>
          <cell r="F951" t="str">
            <v>Martha's Vineyard</v>
          </cell>
          <cell r="G951" t="str">
            <v>Schmitt Bog</v>
          </cell>
          <cell r="H951" t="str">
            <v>Bog</v>
          </cell>
          <cell r="I951">
            <v>17</v>
          </cell>
          <cell r="J951">
            <v>41.68</v>
          </cell>
          <cell r="K951">
            <v>-72.02</v>
          </cell>
          <cell r="L951" t="str">
            <v>In publication</v>
          </cell>
          <cell r="M951" t="str">
            <v>NA</v>
          </cell>
          <cell r="N951">
            <v>12</v>
          </cell>
          <cell r="O951">
            <v>3</v>
          </cell>
          <cell r="P951" t="str">
            <v>NA</v>
          </cell>
          <cell r="Q951" t="str">
            <v>NA</v>
          </cell>
          <cell r="R951">
            <v>2</v>
          </cell>
          <cell r="S951">
            <v>27</v>
          </cell>
          <cell r="T951">
            <v>7</v>
          </cell>
          <cell r="U951">
            <v>2000</v>
          </cell>
          <cell r="V951">
            <v>31</v>
          </cell>
          <cell r="W951">
            <v>7</v>
          </cell>
          <cell r="X951">
            <v>2000</v>
          </cell>
          <cell r="Y951">
            <v>1</v>
          </cell>
          <cell r="Z951">
            <v>8</v>
          </cell>
          <cell r="AA951">
            <v>8</v>
          </cell>
          <cell r="AB951">
            <v>0</v>
          </cell>
          <cell r="AC951" t="str">
            <v>Pitfall</v>
          </cell>
          <cell r="AD951" t="str">
            <v>In the center of the bog mat at each bog, we established a 5 x 5 grid of 25 pitfall traps spaced 2 m apart (total sample area = 64 m2). Each pitfall trap consisted of a flagged 95 mm diameter plastic cup, filled with 20 mm of dilute soapy water, and buried so that the upper lip of each trap was flush with the surface of the Sphagnum. Traps were set during dry weather and left in place for 48 hours. At each mainland site, two complete ant surveys of each grid at each bog were conducted, separated by approximately 42 days. The replicate survey was conducted to determine if there were any temporal differences in ant composition at the sites. These surveys were carried out between 2 June 1999 and 29 August 1999. Only pitfall data.</v>
          </cell>
          <cell r="AE951">
            <v>25</v>
          </cell>
          <cell r="AF951">
            <v>70.91</v>
          </cell>
          <cell r="AG951">
            <v>2</v>
          </cell>
          <cell r="AH951">
            <v>96</v>
          </cell>
          <cell r="AI951">
            <v>100</v>
          </cell>
          <cell r="AJ951">
            <v>0</v>
          </cell>
          <cell r="AK951">
            <v>0</v>
          </cell>
          <cell r="AL951">
            <v>0</v>
          </cell>
          <cell r="AM951">
            <v>0</v>
          </cell>
          <cell r="AN951">
            <v>0</v>
          </cell>
          <cell r="AO951">
            <v>0</v>
          </cell>
          <cell r="AP951">
            <v>0</v>
          </cell>
          <cell r="AQ951">
            <v>0</v>
          </cell>
          <cell r="AR951">
            <v>0</v>
          </cell>
          <cell r="AS951">
            <v>0</v>
          </cell>
          <cell r="AT951" t="str">
            <v>Bog</v>
          </cell>
          <cell r="AU951" t="str">
            <v>Undisturbed</v>
          </cell>
          <cell r="AV951" t="str">
            <v>NA</v>
          </cell>
          <cell r="AW951" t="str">
            <v>NA</v>
          </cell>
          <cell r="AX951" t="str">
            <v>Coastal island</v>
          </cell>
          <cell r="AY951" t="str">
            <v>Abundance data from pitfalls only. 64m2 area sampled</v>
          </cell>
        </row>
        <row r="952">
          <cell r="A952" t="str">
            <v>Ellison_etal_2002_06</v>
          </cell>
          <cell r="B952" t="str">
            <v>Gibb, Heloise</v>
          </cell>
          <cell r="C952" t="str">
            <v>North America</v>
          </cell>
          <cell r="D952" t="str">
            <v>U.S.A.</v>
          </cell>
          <cell r="E952" t="str">
            <v>Massachusetts</v>
          </cell>
          <cell r="F952" t="str">
            <v>Martha's Vineyard</v>
          </cell>
          <cell r="G952" t="str">
            <v>Schmitt Bog</v>
          </cell>
          <cell r="H952" t="str">
            <v>Temperate forest</v>
          </cell>
          <cell r="I952">
            <v>17</v>
          </cell>
          <cell r="J952">
            <v>41.68</v>
          </cell>
          <cell r="K952">
            <v>-72.02</v>
          </cell>
          <cell r="L952" t="str">
            <v>In publication</v>
          </cell>
          <cell r="M952" t="str">
            <v>NA</v>
          </cell>
          <cell r="N952">
            <v>37</v>
          </cell>
          <cell r="O952">
            <v>8</v>
          </cell>
          <cell r="P952" t="str">
            <v>NA</v>
          </cell>
          <cell r="Q952" t="str">
            <v>NA</v>
          </cell>
          <cell r="R952">
            <v>2</v>
          </cell>
          <cell r="S952">
            <v>27</v>
          </cell>
          <cell r="T952">
            <v>7</v>
          </cell>
          <cell r="U952">
            <v>2000</v>
          </cell>
          <cell r="V952">
            <v>31</v>
          </cell>
          <cell r="W952">
            <v>7</v>
          </cell>
          <cell r="X952">
            <v>2000</v>
          </cell>
          <cell r="Y952">
            <v>1</v>
          </cell>
          <cell r="Z952">
            <v>8</v>
          </cell>
          <cell r="AA952">
            <v>8</v>
          </cell>
          <cell r="AB952">
            <v>0</v>
          </cell>
          <cell r="AC952" t="str">
            <v>Pitfall</v>
          </cell>
          <cell r="AD952" t="str">
            <v>In the center of the bog mat at each bog, we established a 5 x 5 grid of 25 pitfall traps spaced 2 m apart (total sample area = 64 m2). Each pitfall trap consisted of a flagged 95 mm diameter plastic cup, filled with 20 mm of dilute soapy water, and buried so that the upper lip of each trap was flush with the surface of the Sphagnum. Traps were set during dry weather and left in place for 48 hours. At each mainland site, two complete ant surveys of each grid at each bog were conducted, separated by approximately 42 days. The replicate survey was conducted to determine if there were any temporal differences in ant composition at the sites. These surveys were carried out between 2 June 1999 and 29 August 1999. Only pitfall data.</v>
          </cell>
          <cell r="AE952">
            <v>25</v>
          </cell>
          <cell r="AF952">
            <v>70.91</v>
          </cell>
          <cell r="AG952">
            <v>2</v>
          </cell>
          <cell r="AH952">
            <v>96</v>
          </cell>
          <cell r="AI952">
            <v>100</v>
          </cell>
          <cell r="AJ952">
            <v>0</v>
          </cell>
          <cell r="AK952">
            <v>0</v>
          </cell>
          <cell r="AL952">
            <v>0</v>
          </cell>
          <cell r="AM952">
            <v>0</v>
          </cell>
          <cell r="AN952">
            <v>0</v>
          </cell>
          <cell r="AO952">
            <v>0</v>
          </cell>
          <cell r="AP952">
            <v>0</v>
          </cell>
          <cell r="AQ952">
            <v>0</v>
          </cell>
          <cell r="AR952">
            <v>0</v>
          </cell>
          <cell r="AS952">
            <v>0</v>
          </cell>
          <cell r="AT952" t="str">
            <v>Temperate forest</v>
          </cell>
          <cell r="AU952" t="str">
            <v>Undisturbed</v>
          </cell>
          <cell r="AV952" t="str">
            <v>NA</v>
          </cell>
          <cell r="AW952" t="str">
            <v>NA</v>
          </cell>
          <cell r="AX952" t="str">
            <v>Coastal island</v>
          </cell>
          <cell r="AY952" t="str">
            <v>Abundance data from pitfalls only. 64m2 area sampled</v>
          </cell>
        </row>
        <row r="953">
          <cell r="A953" t="str">
            <v>Ellison_etal_2002_07</v>
          </cell>
          <cell r="B953" t="str">
            <v>Gibb, Heloise</v>
          </cell>
          <cell r="C953" t="str">
            <v>North America</v>
          </cell>
          <cell r="D953" t="str">
            <v>U.S.A.</v>
          </cell>
          <cell r="E953" t="str">
            <v>Massachusetts</v>
          </cell>
          <cell r="F953" t="str">
            <v>Nantucket</v>
          </cell>
          <cell r="G953" t="str">
            <v>Taupshwa Bog</v>
          </cell>
          <cell r="H953" t="str">
            <v>Bog</v>
          </cell>
          <cell r="I953">
            <v>6</v>
          </cell>
          <cell r="J953">
            <v>41.47</v>
          </cell>
          <cell r="K953">
            <v>-70.08</v>
          </cell>
          <cell r="L953" t="str">
            <v>In publication</v>
          </cell>
          <cell r="M953" t="str">
            <v>NA</v>
          </cell>
          <cell r="N953">
            <v>18</v>
          </cell>
          <cell r="O953">
            <v>4</v>
          </cell>
          <cell r="P953" t="str">
            <v>NA</v>
          </cell>
          <cell r="Q953" t="str">
            <v>NA</v>
          </cell>
          <cell r="R953">
            <v>2</v>
          </cell>
          <cell r="S953">
            <v>27</v>
          </cell>
          <cell r="T953">
            <v>7</v>
          </cell>
          <cell r="U953">
            <v>2000</v>
          </cell>
          <cell r="V953">
            <v>31</v>
          </cell>
          <cell r="W953">
            <v>7</v>
          </cell>
          <cell r="X953">
            <v>2000</v>
          </cell>
          <cell r="Y953">
            <v>1</v>
          </cell>
          <cell r="Z953">
            <v>8</v>
          </cell>
          <cell r="AA953">
            <v>8</v>
          </cell>
          <cell r="AB953">
            <v>0</v>
          </cell>
          <cell r="AC953" t="str">
            <v>Pitfall</v>
          </cell>
          <cell r="AD953" t="str">
            <v>In the center of the bog mat at each bog, we established a 5 x 5 grid of 25 pitfall traps spaced 2 m apart (total sample area = 64 m2). Each pitfall trap consisted of a flagged 95 mm diameter plastic cup, filled with 20 mm of dilute soapy water, and buried so that the upper lip of each trap was flush with the surface of the Sphagnum. Traps were set during dry weather and left in place for 48 hours. At each mainland site, two complete ant surveys of each grid at each bog were conducted, separated by approximately 42 days. The replicate survey was conducted to determine if there were any temporal differences in ant composition at the sites. These surveys were carried out between 2 June 1999 and 29 August 1999. Only pitfall data.</v>
          </cell>
          <cell r="AE953">
            <v>25</v>
          </cell>
          <cell r="AF953">
            <v>70.91</v>
          </cell>
          <cell r="AG953">
            <v>2</v>
          </cell>
          <cell r="AH953">
            <v>96</v>
          </cell>
          <cell r="AI953">
            <v>100</v>
          </cell>
          <cell r="AJ953">
            <v>0</v>
          </cell>
          <cell r="AK953">
            <v>0</v>
          </cell>
          <cell r="AL953">
            <v>0</v>
          </cell>
          <cell r="AM953">
            <v>0</v>
          </cell>
          <cell r="AN953">
            <v>0</v>
          </cell>
          <cell r="AO953">
            <v>0</v>
          </cell>
          <cell r="AP953">
            <v>0</v>
          </cell>
          <cell r="AQ953">
            <v>0</v>
          </cell>
          <cell r="AR953">
            <v>0</v>
          </cell>
          <cell r="AS953">
            <v>0</v>
          </cell>
          <cell r="AT953" t="str">
            <v>Bog</v>
          </cell>
          <cell r="AU953" t="str">
            <v>Undisturbed</v>
          </cell>
          <cell r="AV953" t="str">
            <v>NA</v>
          </cell>
          <cell r="AW953" t="str">
            <v>NA</v>
          </cell>
          <cell r="AX953" t="str">
            <v>Coastal island</v>
          </cell>
          <cell r="AY953" t="str">
            <v>Abundance data from pitfalls only. 64m2 area sampled</v>
          </cell>
        </row>
        <row r="954">
          <cell r="A954" t="str">
            <v>Ellison_etal_2002_08</v>
          </cell>
          <cell r="B954" t="str">
            <v>Gibb, Heloise</v>
          </cell>
          <cell r="C954" t="str">
            <v>North America</v>
          </cell>
          <cell r="D954" t="str">
            <v>U.S.A.</v>
          </cell>
          <cell r="E954" t="str">
            <v>Massachusetts</v>
          </cell>
          <cell r="F954" t="str">
            <v>Nantucket</v>
          </cell>
          <cell r="G954" t="str">
            <v>Taupshwa Bog</v>
          </cell>
          <cell r="H954" t="str">
            <v>Temperate forest</v>
          </cell>
          <cell r="I954">
            <v>6</v>
          </cell>
          <cell r="J954">
            <v>41.47</v>
          </cell>
          <cell r="K954">
            <v>-70.08</v>
          </cell>
          <cell r="L954" t="str">
            <v>In publication</v>
          </cell>
          <cell r="M954" t="str">
            <v>NA</v>
          </cell>
          <cell r="N954">
            <v>34</v>
          </cell>
          <cell r="O954">
            <v>8</v>
          </cell>
          <cell r="P954" t="str">
            <v>NA</v>
          </cell>
          <cell r="Q954" t="str">
            <v>NA</v>
          </cell>
          <cell r="R954">
            <v>2</v>
          </cell>
          <cell r="S954">
            <v>27</v>
          </cell>
          <cell r="T954">
            <v>7</v>
          </cell>
          <cell r="U954">
            <v>2000</v>
          </cell>
          <cell r="V954">
            <v>31</v>
          </cell>
          <cell r="W954">
            <v>7</v>
          </cell>
          <cell r="X954">
            <v>2000</v>
          </cell>
          <cell r="Y954">
            <v>1</v>
          </cell>
          <cell r="Z954">
            <v>8</v>
          </cell>
          <cell r="AA954">
            <v>8</v>
          </cell>
          <cell r="AB954">
            <v>0</v>
          </cell>
          <cell r="AC954" t="str">
            <v>Pitfall</v>
          </cell>
          <cell r="AD954" t="str">
            <v>In the center of the bog mat at each bog, we established a 5 x 5 grid of 25 pitfall traps spaced 2 m apart (total sample area = 64 m2). Each pitfall trap consisted of a flagged 95 mm diameter plastic cup, filled with 20 mm of dilute soapy water, and buried so that the upper lip of each trap was flush with the surface of the Sphagnum. Traps were set during dry weather and left in place for 48 hours. At each mainland site, two complete ant surveys of each grid at each bog were conducted, separated by approximately 42 days. The replicate survey was conducted to determine if there were any temporal differences in ant composition at the sites. These surveys were carried out between 2 June 1999 and 29 August 1999. Only pitfall data.</v>
          </cell>
          <cell r="AE954">
            <v>25</v>
          </cell>
          <cell r="AF954">
            <v>70.91</v>
          </cell>
          <cell r="AG954">
            <v>2</v>
          </cell>
          <cell r="AH954">
            <v>96</v>
          </cell>
          <cell r="AI954">
            <v>100</v>
          </cell>
          <cell r="AJ954">
            <v>0</v>
          </cell>
          <cell r="AK954">
            <v>0</v>
          </cell>
          <cell r="AL954">
            <v>0</v>
          </cell>
          <cell r="AM954">
            <v>0</v>
          </cell>
          <cell r="AN954">
            <v>0</v>
          </cell>
          <cell r="AO954">
            <v>0</v>
          </cell>
          <cell r="AP954">
            <v>0</v>
          </cell>
          <cell r="AQ954">
            <v>0</v>
          </cell>
          <cell r="AR954">
            <v>0</v>
          </cell>
          <cell r="AS954">
            <v>0</v>
          </cell>
          <cell r="AT954" t="str">
            <v>Temperate forest</v>
          </cell>
          <cell r="AU954" t="str">
            <v>Undisturbed</v>
          </cell>
          <cell r="AV954" t="str">
            <v>NA</v>
          </cell>
          <cell r="AW954" t="str">
            <v>NA</v>
          </cell>
          <cell r="AX954" t="str">
            <v>Coastal island</v>
          </cell>
          <cell r="AY954" t="str">
            <v>Abundance data from pitfalls only. 64m2 area sampled</v>
          </cell>
        </row>
        <row r="955">
          <cell r="A955" t="str">
            <v>Ellison_etal_2002_09</v>
          </cell>
          <cell r="B955" t="str">
            <v>Gibb, Heloise</v>
          </cell>
          <cell r="C955" t="str">
            <v>North America</v>
          </cell>
          <cell r="D955" t="str">
            <v>U.S.A.</v>
          </cell>
          <cell r="E955" t="str">
            <v>Massachusetts</v>
          </cell>
          <cell r="F955" t="str">
            <v>Martha's Vineyard</v>
          </cell>
          <cell r="G955" t="str">
            <v>VOLF Cranberry Bog</v>
          </cell>
          <cell r="H955" t="str">
            <v>Temperate forest</v>
          </cell>
          <cell r="I955">
            <v>29</v>
          </cell>
          <cell r="J955">
            <v>41.75</v>
          </cell>
          <cell r="K955">
            <v>-71.08</v>
          </cell>
          <cell r="L955" t="str">
            <v>In publication</v>
          </cell>
          <cell r="M955" t="str">
            <v>NA</v>
          </cell>
          <cell r="N955">
            <v>29</v>
          </cell>
          <cell r="O955">
            <v>5</v>
          </cell>
          <cell r="P955" t="str">
            <v>NA</v>
          </cell>
          <cell r="Q955" t="str">
            <v>NA</v>
          </cell>
          <cell r="R955">
            <v>2</v>
          </cell>
          <cell r="S955">
            <v>27</v>
          </cell>
          <cell r="T955">
            <v>7</v>
          </cell>
          <cell r="U955">
            <v>2000</v>
          </cell>
          <cell r="V955">
            <v>31</v>
          </cell>
          <cell r="W955">
            <v>7</v>
          </cell>
          <cell r="X955">
            <v>2000</v>
          </cell>
          <cell r="Y955">
            <v>1</v>
          </cell>
          <cell r="Z955">
            <v>8</v>
          </cell>
          <cell r="AA955">
            <v>8</v>
          </cell>
          <cell r="AB955">
            <v>0</v>
          </cell>
          <cell r="AC955" t="str">
            <v>Pitfall</v>
          </cell>
          <cell r="AD955" t="str">
            <v>In the center of the bog mat at each bog, we established a 5 x 5 grid of 25 pitfall traps spaced 2 m apart (total sample area = 64 m2). Each pitfall trap consisted of a flagged 95 mm diameter plastic cup, filled with 20 mm of dilute soapy water, and buried so that the upper lip of each trap was flush with the surface of the Sphagnum. Traps were set during dry weather and left in place for 48 hours. At each mainland site, two complete ant surveys of each grid at each bog were conducted, separated by approximately 42 days. The replicate survey was conducted to determine if there were any temporal differences in ant composition at the sites. These surveys were carried out between 2 June 1999 and 29 August 1999. Only pitfall data.</v>
          </cell>
          <cell r="AE955">
            <v>25</v>
          </cell>
          <cell r="AF955">
            <v>70.91</v>
          </cell>
          <cell r="AG955">
            <v>2</v>
          </cell>
          <cell r="AH955">
            <v>96</v>
          </cell>
          <cell r="AI955">
            <v>100</v>
          </cell>
          <cell r="AJ955">
            <v>0</v>
          </cell>
          <cell r="AK955">
            <v>0</v>
          </cell>
          <cell r="AL955">
            <v>0</v>
          </cell>
          <cell r="AM955">
            <v>0</v>
          </cell>
          <cell r="AN955">
            <v>0</v>
          </cell>
          <cell r="AO955">
            <v>0</v>
          </cell>
          <cell r="AP955">
            <v>0</v>
          </cell>
          <cell r="AQ955">
            <v>0</v>
          </cell>
          <cell r="AR955">
            <v>0</v>
          </cell>
          <cell r="AS955">
            <v>0</v>
          </cell>
          <cell r="AT955" t="str">
            <v>Temperate forest</v>
          </cell>
          <cell r="AU955" t="str">
            <v>Undisturbed</v>
          </cell>
          <cell r="AV955" t="str">
            <v>NA</v>
          </cell>
          <cell r="AW955" t="str">
            <v>NA</v>
          </cell>
          <cell r="AX955" t="str">
            <v>Coastal island</v>
          </cell>
          <cell r="AY955" t="str">
            <v>Abundance data from pitfalls only. 64m2 area sampled</v>
          </cell>
        </row>
        <row r="956">
          <cell r="A956" t="str">
            <v>Ellison_etal_2002_10</v>
          </cell>
          <cell r="B956" t="str">
            <v>Gibb, Heloise</v>
          </cell>
          <cell r="C956" t="str">
            <v>North America</v>
          </cell>
          <cell r="D956" t="str">
            <v>U.S.A.</v>
          </cell>
          <cell r="E956" t="str">
            <v>Massachusetts</v>
          </cell>
          <cell r="F956" t="str">
            <v>Martha's Vineyard</v>
          </cell>
          <cell r="G956" t="str">
            <v>VOLF Cranberry Bog</v>
          </cell>
          <cell r="H956" t="str">
            <v>Bog</v>
          </cell>
          <cell r="I956">
            <v>29</v>
          </cell>
          <cell r="J956">
            <v>41.75</v>
          </cell>
          <cell r="K956">
            <v>-71.08</v>
          </cell>
          <cell r="L956" t="str">
            <v>In publication</v>
          </cell>
          <cell r="M956" t="str">
            <v>NA</v>
          </cell>
          <cell r="N956">
            <v>40</v>
          </cell>
          <cell r="O956">
            <v>6</v>
          </cell>
          <cell r="P956" t="str">
            <v>NA</v>
          </cell>
          <cell r="Q956" t="str">
            <v>NA</v>
          </cell>
          <cell r="R956">
            <v>2</v>
          </cell>
          <cell r="S956">
            <v>27</v>
          </cell>
          <cell r="T956">
            <v>7</v>
          </cell>
          <cell r="U956">
            <v>2000</v>
          </cell>
          <cell r="V956">
            <v>31</v>
          </cell>
          <cell r="W956">
            <v>7</v>
          </cell>
          <cell r="X956">
            <v>2000</v>
          </cell>
          <cell r="Y956">
            <v>1</v>
          </cell>
          <cell r="Z956">
            <v>8</v>
          </cell>
          <cell r="AA956">
            <v>8</v>
          </cell>
          <cell r="AB956">
            <v>0</v>
          </cell>
          <cell r="AC956" t="str">
            <v>Pitfall</v>
          </cell>
          <cell r="AD956" t="str">
            <v>In the center of the bog mat at each bog, we established a 5 x 5 grid of 25 pitfall traps spaced 2 m apart (total sample area = 64 m2). Each pitfall trap consisted of a flagged 95 mm diameter plastic cup, filled with 20 mm of dilute soapy water, and buried so that the upper lip of each trap was flush with the surface of the Sphagnum. Traps were set during dry weather and left in place for 48 hours. At each mainland site, two complete ant surveys of each grid at each bog were conducted, separated by approximately 42 days. The replicate survey was conducted to determine if there were any temporal differences in ant composition at the sites. These surveys were carried out between 2 June 1999 and 29 August 1999. Only pitfall data.</v>
          </cell>
          <cell r="AE956">
            <v>25</v>
          </cell>
          <cell r="AF956">
            <v>70.91</v>
          </cell>
          <cell r="AG956">
            <v>2</v>
          </cell>
          <cell r="AH956">
            <v>96</v>
          </cell>
          <cell r="AI956">
            <v>100</v>
          </cell>
          <cell r="AJ956">
            <v>0</v>
          </cell>
          <cell r="AK956">
            <v>0</v>
          </cell>
          <cell r="AL956">
            <v>0</v>
          </cell>
          <cell r="AM956">
            <v>0</v>
          </cell>
          <cell r="AN956">
            <v>0</v>
          </cell>
          <cell r="AO956">
            <v>0</v>
          </cell>
          <cell r="AP956">
            <v>0</v>
          </cell>
          <cell r="AQ956">
            <v>0</v>
          </cell>
          <cell r="AR956">
            <v>0</v>
          </cell>
          <cell r="AS956">
            <v>0</v>
          </cell>
          <cell r="AT956" t="str">
            <v>Bog</v>
          </cell>
          <cell r="AU956" t="str">
            <v>Undisturbed</v>
          </cell>
          <cell r="AV956" t="str">
            <v>NA</v>
          </cell>
          <cell r="AW956" t="str">
            <v>NA</v>
          </cell>
          <cell r="AX956" t="str">
            <v>Coastal island</v>
          </cell>
          <cell r="AY956" t="str">
            <v>Abundance data from pitfalls only. 64m2 area sampled</v>
          </cell>
        </row>
        <row r="957">
          <cell r="A957" t="str">
            <v>Ellison_etal_2005_01</v>
          </cell>
          <cell r="B957" t="str">
            <v>Gibb, Heloise</v>
          </cell>
          <cell r="C957" t="str">
            <v>North America</v>
          </cell>
          <cell r="D957" t="str">
            <v>U.S.A.</v>
          </cell>
          <cell r="E957" t="str">
            <v>Connecticut</v>
          </cell>
          <cell r="F957" t="str">
            <v>Coventry</v>
          </cell>
          <cell r="G957" t="str">
            <v>Ash Brook</v>
          </cell>
          <cell r="H957" t="str">
            <v>Temperate forest</v>
          </cell>
          <cell r="I957">
            <v>174</v>
          </cell>
          <cell r="J957">
            <v>41.72</v>
          </cell>
          <cell r="K957">
            <v>-72.400000000000006</v>
          </cell>
          <cell r="L957" t="str">
            <v>In publication</v>
          </cell>
          <cell r="M957" t="str">
            <v>NA</v>
          </cell>
          <cell r="N957">
            <v>73</v>
          </cell>
          <cell r="O957">
            <v>12</v>
          </cell>
          <cell r="P957" t="str">
            <v>NA</v>
          </cell>
          <cell r="Q957" t="str">
            <v>NA</v>
          </cell>
          <cell r="R957">
            <v>2</v>
          </cell>
          <cell r="S957" t="str">
            <v>NA</v>
          </cell>
          <cell r="T957">
            <v>6</v>
          </cell>
          <cell r="U957">
            <v>2004</v>
          </cell>
          <cell r="V957" t="str">
            <v>NA</v>
          </cell>
          <cell r="W957">
            <v>8</v>
          </cell>
          <cell r="X957">
            <v>2004</v>
          </cell>
          <cell r="Y957">
            <v>1</v>
          </cell>
          <cell r="Z957">
            <v>20</v>
          </cell>
          <cell r="AA957">
            <v>20</v>
          </cell>
          <cell r="AB957">
            <v>0</v>
          </cell>
          <cell r="AC957" t="str">
            <v>Pitfall</v>
          </cell>
          <cell r="AD957" t="str">
            <v>At each site, we established a square grid of 25 pitfall traps (20 x 20 m with 5 m spacing in CT; 10 x 10 m with 2.5 m spacing in MA). Each pitfall trap consisted of a 95mm-diameter plastic cup filled with 20 mm of dilute soapy water. Traps were buried so that the upper lip of each trap was flush with the surface of the substrate, and left in place for 48 hours during dry weather. Trap contents were fixed in the field in 95% EtOH. Pitfall abundance data only.</v>
          </cell>
          <cell r="AE957">
            <v>25</v>
          </cell>
          <cell r="AF957">
            <v>70.91</v>
          </cell>
          <cell r="AG957">
            <v>5</v>
          </cell>
          <cell r="AH957">
            <v>96</v>
          </cell>
          <cell r="AI957">
            <v>100</v>
          </cell>
          <cell r="AJ957">
            <v>0</v>
          </cell>
          <cell r="AK957">
            <v>0</v>
          </cell>
          <cell r="AL957">
            <v>0</v>
          </cell>
          <cell r="AM957">
            <v>0</v>
          </cell>
          <cell r="AN957">
            <v>0</v>
          </cell>
          <cell r="AO957">
            <v>0</v>
          </cell>
          <cell r="AP957">
            <v>0</v>
          </cell>
          <cell r="AQ957">
            <v>0</v>
          </cell>
          <cell r="AR957">
            <v>0</v>
          </cell>
          <cell r="AS957">
            <v>0</v>
          </cell>
          <cell r="AT957" t="str">
            <v>Temperate forest</v>
          </cell>
          <cell r="AU957" t="str">
            <v>Disturbed</v>
          </cell>
          <cell r="AV957" t="str">
            <v>Forestry</v>
          </cell>
          <cell r="AW957" t="str">
            <v>NA</v>
          </cell>
          <cell r="AX957" t="str">
            <v>NA</v>
          </cell>
          <cell r="AY957" t="str">
            <v>Abundance data from pitfalls only. Sites are too widespread (50 - 100km) for use in a landscape richness estimate</v>
          </cell>
        </row>
        <row r="958">
          <cell r="A958" t="str">
            <v>Ellison_etal_2005_02</v>
          </cell>
          <cell r="B958" t="str">
            <v>Gibb, Heloise</v>
          </cell>
          <cell r="C958" t="str">
            <v>North America</v>
          </cell>
          <cell r="D958" t="str">
            <v>U.S.A.</v>
          </cell>
          <cell r="E958" t="str">
            <v>Connecticut</v>
          </cell>
          <cell r="F958" t="str">
            <v>East Haddam</v>
          </cell>
          <cell r="G958" t="str">
            <v>Burnham Brook</v>
          </cell>
          <cell r="H958" t="str">
            <v>Temperate forest</v>
          </cell>
          <cell r="I958">
            <v>132</v>
          </cell>
          <cell r="J958">
            <v>41.46</v>
          </cell>
          <cell r="K958">
            <v>-72.33</v>
          </cell>
          <cell r="L958" t="str">
            <v>In publication</v>
          </cell>
          <cell r="M958" t="str">
            <v>NA</v>
          </cell>
          <cell r="N958">
            <v>65</v>
          </cell>
          <cell r="O958">
            <v>10</v>
          </cell>
          <cell r="P958" t="str">
            <v>NA</v>
          </cell>
          <cell r="Q958" t="str">
            <v>NA</v>
          </cell>
          <cell r="R958">
            <v>2</v>
          </cell>
          <cell r="S958" t="str">
            <v>NA</v>
          </cell>
          <cell r="T958">
            <v>6</v>
          </cell>
          <cell r="U958">
            <v>2004</v>
          </cell>
          <cell r="V958" t="str">
            <v>NA</v>
          </cell>
          <cell r="W958">
            <v>8</v>
          </cell>
          <cell r="X958">
            <v>2004</v>
          </cell>
          <cell r="Y958">
            <v>1</v>
          </cell>
          <cell r="Z958">
            <v>20</v>
          </cell>
          <cell r="AA958">
            <v>20</v>
          </cell>
          <cell r="AB958">
            <v>0</v>
          </cell>
          <cell r="AC958" t="str">
            <v>Pitfall</v>
          </cell>
          <cell r="AD958" t="str">
            <v>At each site, we established a square grid of 25 pitfall traps (20 x 20 m with 5 m spacing in CT; 10 x 10 m with 2.5 m spacing in MA). Each pitfall trap consisted of a 95mm-diameter plastic cup filled with 20 mm of dilute soapy water. Traps were buried so that the upper lip of each trap was flush with the surface of the substrate, and left in place for 48 hours during dry weather. Trap contents were fixed in the field in 95% EtOH. Pitfall abundance data only.</v>
          </cell>
          <cell r="AE958">
            <v>25</v>
          </cell>
          <cell r="AF958">
            <v>70.91</v>
          </cell>
          <cell r="AG958">
            <v>5</v>
          </cell>
          <cell r="AH958">
            <v>96</v>
          </cell>
          <cell r="AI958">
            <v>100</v>
          </cell>
          <cell r="AJ958">
            <v>0</v>
          </cell>
          <cell r="AK958">
            <v>0</v>
          </cell>
          <cell r="AL958">
            <v>0</v>
          </cell>
          <cell r="AM958">
            <v>0</v>
          </cell>
          <cell r="AN958">
            <v>0</v>
          </cell>
          <cell r="AO958">
            <v>0</v>
          </cell>
          <cell r="AP958">
            <v>0</v>
          </cell>
          <cell r="AQ958">
            <v>0</v>
          </cell>
          <cell r="AR958">
            <v>0</v>
          </cell>
          <cell r="AS958">
            <v>0</v>
          </cell>
          <cell r="AT958" t="str">
            <v>Temperate forest</v>
          </cell>
          <cell r="AU958" t="str">
            <v>Disturbed</v>
          </cell>
          <cell r="AV958" t="str">
            <v>Other</v>
          </cell>
          <cell r="AW958" t="str">
            <v>NA</v>
          </cell>
          <cell r="AX958" t="str">
            <v>Hemlock stands degradation due to hemlock woolly adelgid (HWA)</v>
          </cell>
          <cell r="AY958" t="str">
            <v>Abundance data from pitfalls only. Sites are too widespread (50 - 100km) for use in a landscape richness estimate</v>
          </cell>
        </row>
        <row r="959">
          <cell r="A959" t="str">
            <v>Ellison_etal_2005_03</v>
          </cell>
          <cell r="B959" t="str">
            <v>Gibb, Heloise</v>
          </cell>
          <cell r="C959" t="str">
            <v>North America</v>
          </cell>
          <cell r="D959" t="str">
            <v>U.S.A.</v>
          </cell>
          <cell r="E959" t="str">
            <v>Connecticut</v>
          </cell>
          <cell r="F959" t="str">
            <v>Stafford</v>
          </cell>
          <cell r="G959" t="str">
            <v>Crooked Road</v>
          </cell>
          <cell r="H959" t="str">
            <v>Temperate forest</v>
          </cell>
          <cell r="I959">
            <v>228</v>
          </cell>
          <cell r="J959">
            <v>41.98</v>
          </cell>
          <cell r="K959">
            <v>-72.27</v>
          </cell>
          <cell r="L959" t="str">
            <v>In publication</v>
          </cell>
          <cell r="M959" t="str">
            <v>NA</v>
          </cell>
          <cell r="N959">
            <v>73</v>
          </cell>
          <cell r="O959">
            <v>7</v>
          </cell>
          <cell r="P959" t="str">
            <v>NA</v>
          </cell>
          <cell r="Q959" t="str">
            <v>NA</v>
          </cell>
          <cell r="R959">
            <v>2</v>
          </cell>
          <cell r="S959" t="str">
            <v>NA</v>
          </cell>
          <cell r="T959">
            <v>6</v>
          </cell>
          <cell r="U959">
            <v>2004</v>
          </cell>
          <cell r="V959" t="str">
            <v>NA</v>
          </cell>
          <cell r="W959">
            <v>8</v>
          </cell>
          <cell r="X959">
            <v>2004</v>
          </cell>
          <cell r="Y959">
            <v>1</v>
          </cell>
          <cell r="Z959">
            <v>20</v>
          </cell>
          <cell r="AA959">
            <v>20</v>
          </cell>
          <cell r="AB959">
            <v>0</v>
          </cell>
          <cell r="AC959" t="str">
            <v>Pitfall</v>
          </cell>
          <cell r="AD959" t="str">
            <v>At each site, we established a square grid of 25 pitfall traps (20 x 20 m with 5 m spacing in CT; 10 x 10 m with 2.5 m spacing in MA). Each pitfall trap consisted of a 95mm-diameter plastic cup filled with 20 mm of dilute soapy water. Traps were buried so that the upper lip of each trap was flush with the surface of the substrate, and left in place for 48 hours during dry weather. Trap contents were fixed in the field in 95% EtOH. Pitfall abundance data only.</v>
          </cell>
          <cell r="AE959">
            <v>25</v>
          </cell>
          <cell r="AF959">
            <v>70.91</v>
          </cell>
          <cell r="AG959">
            <v>5</v>
          </cell>
          <cell r="AH959">
            <v>96</v>
          </cell>
          <cell r="AI959">
            <v>100</v>
          </cell>
          <cell r="AJ959">
            <v>0</v>
          </cell>
          <cell r="AK959">
            <v>0</v>
          </cell>
          <cell r="AL959">
            <v>0</v>
          </cell>
          <cell r="AM959">
            <v>0</v>
          </cell>
          <cell r="AN959">
            <v>0</v>
          </cell>
          <cell r="AO959">
            <v>0</v>
          </cell>
          <cell r="AP959">
            <v>0</v>
          </cell>
          <cell r="AQ959">
            <v>0</v>
          </cell>
          <cell r="AR959">
            <v>0</v>
          </cell>
          <cell r="AS959">
            <v>0</v>
          </cell>
          <cell r="AT959" t="str">
            <v>Temperate forest</v>
          </cell>
          <cell r="AU959" t="str">
            <v>Disturbed</v>
          </cell>
          <cell r="AV959" t="str">
            <v>Other</v>
          </cell>
          <cell r="AW959" t="str">
            <v>NA</v>
          </cell>
          <cell r="AX959" t="str">
            <v>Hemlock stands degradation due to hemlock woolly adelgid (HWA)</v>
          </cell>
          <cell r="AY959" t="str">
            <v>Abundance data from pitfalls only. Sites are too widespread (50 - 100km) for use in a landscape richness estimate</v>
          </cell>
        </row>
        <row r="960">
          <cell r="A960" t="str">
            <v>Ellison_etal_2005_04</v>
          </cell>
          <cell r="B960" t="str">
            <v>Gibb, Heloise</v>
          </cell>
          <cell r="C960" t="str">
            <v>North America</v>
          </cell>
          <cell r="D960" t="str">
            <v>U.S.A.</v>
          </cell>
          <cell r="E960" t="str">
            <v>Connecticut</v>
          </cell>
          <cell r="F960" t="str">
            <v>East Haddam</v>
          </cell>
          <cell r="G960" t="str">
            <v>Devil's Hopyard</v>
          </cell>
          <cell r="H960" t="str">
            <v>Temperate forest</v>
          </cell>
          <cell r="I960">
            <v>72</v>
          </cell>
          <cell r="J960">
            <v>41.47</v>
          </cell>
          <cell r="K960">
            <v>-72.34</v>
          </cell>
          <cell r="L960" t="str">
            <v>In publication</v>
          </cell>
          <cell r="M960" t="str">
            <v>NA</v>
          </cell>
          <cell r="N960">
            <v>51</v>
          </cell>
          <cell r="O960">
            <v>10</v>
          </cell>
          <cell r="P960" t="str">
            <v>NA</v>
          </cell>
          <cell r="Q960" t="str">
            <v>NA</v>
          </cell>
          <cell r="R960">
            <v>2</v>
          </cell>
          <cell r="S960" t="str">
            <v>NA</v>
          </cell>
          <cell r="T960">
            <v>6</v>
          </cell>
          <cell r="U960">
            <v>2004</v>
          </cell>
          <cell r="V960" t="str">
            <v>NA</v>
          </cell>
          <cell r="W960">
            <v>8</v>
          </cell>
          <cell r="X960">
            <v>2004</v>
          </cell>
          <cell r="Y960">
            <v>1</v>
          </cell>
          <cell r="Z960">
            <v>20</v>
          </cell>
          <cell r="AA960">
            <v>20</v>
          </cell>
          <cell r="AB960">
            <v>0</v>
          </cell>
          <cell r="AC960" t="str">
            <v>Pitfall</v>
          </cell>
          <cell r="AD960" t="str">
            <v>At each site, we established a square grid of 25 pitfall traps (20 x 20 m with 5 m spacing in CT; 10 x 10 m with 2.5 m spacing in MA). Each pitfall trap consisted of a 95mm-diameter plastic cup filled with 20 mm of dilute soapy water. Traps were buried so that the upper lip of each trap was flush with the surface of the substrate, and left in place for 48 hours during dry weather. Trap contents were fixed in the field in 95% EtOH. Pitfall abundance data only.</v>
          </cell>
          <cell r="AE960">
            <v>25</v>
          </cell>
          <cell r="AF960">
            <v>70.91</v>
          </cell>
          <cell r="AG960">
            <v>5</v>
          </cell>
          <cell r="AH960">
            <v>96</v>
          </cell>
          <cell r="AI960">
            <v>100</v>
          </cell>
          <cell r="AJ960">
            <v>0</v>
          </cell>
          <cell r="AK960">
            <v>0</v>
          </cell>
          <cell r="AL960">
            <v>0</v>
          </cell>
          <cell r="AM960">
            <v>0</v>
          </cell>
          <cell r="AN960">
            <v>0</v>
          </cell>
          <cell r="AO960">
            <v>0</v>
          </cell>
          <cell r="AP960">
            <v>0</v>
          </cell>
          <cell r="AQ960">
            <v>0</v>
          </cell>
          <cell r="AR960">
            <v>0</v>
          </cell>
          <cell r="AS960">
            <v>0</v>
          </cell>
          <cell r="AT960" t="str">
            <v>Temperate forest</v>
          </cell>
          <cell r="AU960" t="str">
            <v>Disturbed</v>
          </cell>
          <cell r="AV960" t="str">
            <v>Other</v>
          </cell>
          <cell r="AW960" t="str">
            <v>NA</v>
          </cell>
          <cell r="AX960" t="str">
            <v>Hemlock stands degradation due to hemlock woolly adelgid (HWA)</v>
          </cell>
          <cell r="AY960" t="str">
            <v>Abundance data from pitfalls only. Sites are too widespread (50 - 100km) for use in a landscape richness estimate</v>
          </cell>
        </row>
        <row r="961">
          <cell r="A961" t="str">
            <v>Ellison_etal_2005_05</v>
          </cell>
          <cell r="B961" t="str">
            <v>Gibb, Heloise</v>
          </cell>
          <cell r="C961" t="str">
            <v>North America</v>
          </cell>
          <cell r="D961" t="str">
            <v>U.S.A.</v>
          </cell>
          <cell r="E961" t="str">
            <v>Connecticut</v>
          </cell>
          <cell r="F961" t="str">
            <v>Colchester</v>
          </cell>
          <cell r="G961" t="str">
            <v>Salmon River</v>
          </cell>
          <cell r="H961" t="str">
            <v>Temperate forest</v>
          </cell>
          <cell r="I961">
            <v>187</v>
          </cell>
          <cell r="J961">
            <v>41.56</v>
          </cell>
          <cell r="K961">
            <v>-72.44</v>
          </cell>
          <cell r="L961" t="str">
            <v>In publication</v>
          </cell>
          <cell r="M961" t="str">
            <v>NA</v>
          </cell>
          <cell r="N961">
            <v>55</v>
          </cell>
          <cell r="O961">
            <v>9</v>
          </cell>
          <cell r="P961" t="str">
            <v>NA</v>
          </cell>
          <cell r="Q961" t="str">
            <v>NA</v>
          </cell>
          <cell r="R961">
            <v>2</v>
          </cell>
          <cell r="S961" t="str">
            <v>NA</v>
          </cell>
          <cell r="T961">
            <v>6</v>
          </cell>
          <cell r="U961">
            <v>2004</v>
          </cell>
          <cell r="V961" t="str">
            <v>NA</v>
          </cell>
          <cell r="W961">
            <v>8</v>
          </cell>
          <cell r="X961">
            <v>2004</v>
          </cell>
          <cell r="Y961">
            <v>1</v>
          </cell>
          <cell r="Z961">
            <v>20</v>
          </cell>
          <cell r="AA961">
            <v>20</v>
          </cell>
          <cell r="AB961">
            <v>0</v>
          </cell>
          <cell r="AC961" t="str">
            <v>Pitfall</v>
          </cell>
          <cell r="AD961" t="str">
            <v>At each site, we established a square grid of 25 pitfall traps (20 x 20 m with 5 m spacing in CT; 10 x 10 m with 2.5 m spacing in MA). Each pitfall trap consisted of a 95mm-diameter plastic cup filled with 20 mm of dilute soapy water. Traps were buried so that the upper lip of each trap was flush with the surface of the substrate, and left in place for 48 hours during dry weather. Trap contents were fixed in the field in 95% EtOH. Pitfall abundance data only.</v>
          </cell>
          <cell r="AE961">
            <v>25</v>
          </cell>
          <cell r="AF961">
            <v>70.91</v>
          </cell>
          <cell r="AG961">
            <v>5</v>
          </cell>
          <cell r="AH961">
            <v>96</v>
          </cell>
          <cell r="AI961">
            <v>100</v>
          </cell>
          <cell r="AJ961">
            <v>0</v>
          </cell>
          <cell r="AK961">
            <v>0</v>
          </cell>
          <cell r="AL961">
            <v>0</v>
          </cell>
          <cell r="AM961">
            <v>0</v>
          </cell>
          <cell r="AN961">
            <v>0</v>
          </cell>
          <cell r="AO961">
            <v>0</v>
          </cell>
          <cell r="AP961">
            <v>0</v>
          </cell>
          <cell r="AQ961">
            <v>0</v>
          </cell>
          <cell r="AR961">
            <v>0</v>
          </cell>
          <cell r="AS961">
            <v>0</v>
          </cell>
          <cell r="AT961" t="str">
            <v>Temperate forest</v>
          </cell>
          <cell r="AU961" t="str">
            <v>Disturbed</v>
          </cell>
          <cell r="AV961" t="str">
            <v>Other</v>
          </cell>
          <cell r="AW961" t="str">
            <v>NA</v>
          </cell>
          <cell r="AX961" t="str">
            <v>Hemlock stands degradation due to hemlock woolly adelgid (HWA)</v>
          </cell>
          <cell r="AY961" t="str">
            <v>Abundance data from pitfalls only. Sites are too widespread (50 - 100km) for use in a landscape richness estimate</v>
          </cell>
        </row>
        <row r="962">
          <cell r="A962" t="str">
            <v>Ellison_etal_2005_06</v>
          </cell>
          <cell r="B962" t="str">
            <v>Gibb, Heloise</v>
          </cell>
          <cell r="C962" t="str">
            <v>North America</v>
          </cell>
          <cell r="D962" t="str">
            <v>U.S.A.</v>
          </cell>
          <cell r="E962" t="str">
            <v>Connecticut</v>
          </cell>
          <cell r="F962" t="str">
            <v>Lyme</v>
          </cell>
          <cell r="G962" t="str">
            <v>Selden Neck</v>
          </cell>
          <cell r="H962" t="str">
            <v>Temperate forest</v>
          </cell>
          <cell r="I962">
            <v>64</v>
          </cell>
          <cell r="J962">
            <v>41.4</v>
          </cell>
          <cell r="K962">
            <v>-72.400000000000006</v>
          </cell>
          <cell r="L962" t="str">
            <v>In publication</v>
          </cell>
          <cell r="M962" t="str">
            <v>NA</v>
          </cell>
          <cell r="N962">
            <v>78</v>
          </cell>
          <cell r="O962">
            <v>10</v>
          </cell>
          <cell r="P962" t="str">
            <v>NA</v>
          </cell>
          <cell r="Q962" t="str">
            <v>NA</v>
          </cell>
          <cell r="R962">
            <v>2</v>
          </cell>
          <cell r="S962" t="str">
            <v>NA</v>
          </cell>
          <cell r="T962">
            <v>6</v>
          </cell>
          <cell r="U962">
            <v>2004</v>
          </cell>
          <cell r="V962" t="str">
            <v>NA</v>
          </cell>
          <cell r="W962">
            <v>8</v>
          </cell>
          <cell r="X962">
            <v>2004</v>
          </cell>
          <cell r="Y962">
            <v>1</v>
          </cell>
          <cell r="Z962">
            <v>20</v>
          </cell>
          <cell r="AA962">
            <v>20</v>
          </cell>
          <cell r="AB962">
            <v>0</v>
          </cell>
          <cell r="AC962" t="str">
            <v>Pitfall</v>
          </cell>
          <cell r="AD962" t="str">
            <v>At each site, we established a square grid of 25 pitfall traps (20 x 20 m with 5 m spacing in CT; 10 x 10 m with 2.5 m spacing in MA). Each pitfall trap consisted of a 95mm-diameter plastic cup filled with 20 mm of dilute soapy water. Traps were buried so that the upper lip of each trap was flush with the surface of the substrate, and left in place for 48 hours during dry weather. Trap contents were fixed in the field in 95% EtOH. Pitfall abundance data only.</v>
          </cell>
          <cell r="AE962">
            <v>25</v>
          </cell>
          <cell r="AF962">
            <v>70.91</v>
          </cell>
          <cell r="AG962">
            <v>5</v>
          </cell>
          <cell r="AH962">
            <v>96</v>
          </cell>
          <cell r="AI962">
            <v>100</v>
          </cell>
          <cell r="AJ962">
            <v>0</v>
          </cell>
          <cell r="AK962">
            <v>0</v>
          </cell>
          <cell r="AL962">
            <v>0</v>
          </cell>
          <cell r="AM962">
            <v>0</v>
          </cell>
          <cell r="AN962">
            <v>0</v>
          </cell>
          <cell r="AO962">
            <v>0</v>
          </cell>
          <cell r="AP962">
            <v>0</v>
          </cell>
          <cell r="AQ962">
            <v>0</v>
          </cell>
          <cell r="AR962">
            <v>0</v>
          </cell>
          <cell r="AS962">
            <v>0</v>
          </cell>
          <cell r="AT962" t="str">
            <v>Temperate forest</v>
          </cell>
          <cell r="AU962" t="str">
            <v>Disturbed</v>
          </cell>
          <cell r="AV962" t="str">
            <v>Other</v>
          </cell>
          <cell r="AW962" t="str">
            <v>NA</v>
          </cell>
          <cell r="AX962" t="str">
            <v>Hemlock stands degradation due to hemlock woolly adelgid (HWA)</v>
          </cell>
          <cell r="AY962" t="str">
            <v>Abundance data from pitfalls only. Sites are too widespread (50 - 100km) for use in a landscape richness estimate</v>
          </cell>
        </row>
        <row r="963">
          <cell r="A963" t="str">
            <v>Ellison_etal_2005_07</v>
          </cell>
          <cell r="B963" t="str">
            <v>Gibb, Heloise</v>
          </cell>
          <cell r="C963" t="str">
            <v>North America</v>
          </cell>
          <cell r="D963" t="str">
            <v>U.S.A.</v>
          </cell>
          <cell r="E963" t="str">
            <v>Massachusetts</v>
          </cell>
          <cell r="F963" t="str">
            <v>Petersham</v>
          </cell>
          <cell r="G963" t="str">
            <v>Simes1</v>
          </cell>
          <cell r="H963" t="str">
            <v>Temperate forest</v>
          </cell>
          <cell r="I963">
            <v>207</v>
          </cell>
          <cell r="J963">
            <v>42.47</v>
          </cell>
          <cell r="K963">
            <v>-72.22</v>
          </cell>
          <cell r="L963" t="str">
            <v>In publication</v>
          </cell>
          <cell r="M963" t="str">
            <v>NA</v>
          </cell>
          <cell r="N963">
            <v>9</v>
          </cell>
          <cell r="O963">
            <v>4</v>
          </cell>
          <cell r="P963" t="str">
            <v>NA</v>
          </cell>
          <cell r="Q963" t="str">
            <v>NA</v>
          </cell>
          <cell r="R963">
            <v>3</v>
          </cell>
          <cell r="S963" t="str">
            <v>NA</v>
          </cell>
          <cell r="T963">
            <v>6</v>
          </cell>
          <cell r="U963">
            <v>2003</v>
          </cell>
          <cell r="V963" t="str">
            <v>NA</v>
          </cell>
          <cell r="W963">
            <v>8</v>
          </cell>
          <cell r="X963">
            <v>2004</v>
          </cell>
          <cell r="Y963">
            <v>1</v>
          </cell>
          <cell r="Z963">
            <v>20</v>
          </cell>
          <cell r="AA963">
            <v>20</v>
          </cell>
          <cell r="AB963">
            <v>0</v>
          </cell>
          <cell r="AC963" t="str">
            <v>Pitfall</v>
          </cell>
          <cell r="AD963" t="str">
            <v>At each site, we established a square grid of 25 pitfall traps (20 x 20 m with 5 m spacing in CT; 10 x 10 m with 2.5 m spacing in MA). Each pitfall trap consisted of a 95mm-diameter plastic cup filled with 20 mm of dilute soapy water. Traps were buried so that the upper lip of each trap was flush with the surface of the substrate, and left in place for 48 hours during dry weather. Trap contents were fixed in the field in 95% EtOH. Pitfall abundance data only.</v>
          </cell>
          <cell r="AE963">
            <v>25</v>
          </cell>
          <cell r="AF963">
            <v>70.91</v>
          </cell>
          <cell r="AG963">
            <v>2.5</v>
          </cell>
          <cell r="AH963">
            <v>144</v>
          </cell>
          <cell r="AI963">
            <v>150</v>
          </cell>
          <cell r="AJ963">
            <v>0</v>
          </cell>
          <cell r="AK963">
            <v>0</v>
          </cell>
          <cell r="AL963">
            <v>0</v>
          </cell>
          <cell r="AM963">
            <v>0</v>
          </cell>
          <cell r="AN963">
            <v>0</v>
          </cell>
          <cell r="AO963">
            <v>0</v>
          </cell>
          <cell r="AP963">
            <v>0</v>
          </cell>
          <cell r="AQ963">
            <v>0</v>
          </cell>
          <cell r="AR963">
            <v>0</v>
          </cell>
          <cell r="AS963">
            <v>0</v>
          </cell>
          <cell r="AT963" t="str">
            <v>Temperate forest</v>
          </cell>
          <cell r="AU963" t="str">
            <v>Undisturbed</v>
          </cell>
          <cell r="AV963" t="str">
            <v>NA</v>
          </cell>
          <cell r="AW963" t="str">
            <v>NA</v>
          </cell>
          <cell r="AX963" t="str">
            <v>NA</v>
          </cell>
          <cell r="AY963" t="str">
            <v>Abundance data from pitfalls only. Sites are too widespread (50 - 100km) for use in a landscape richness estimate</v>
          </cell>
        </row>
        <row r="964">
          <cell r="A964" t="str">
            <v>Ellison_etal_2005_08</v>
          </cell>
          <cell r="B964" t="str">
            <v>Gibb, Heloise</v>
          </cell>
          <cell r="C964" t="str">
            <v>North America</v>
          </cell>
          <cell r="D964" t="str">
            <v>U.S.A.</v>
          </cell>
          <cell r="E964" t="str">
            <v>Massachusetts</v>
          </cell>
          <cell r="F964" t="str">
            <v>Petersham</v>
          </cell>
          <cell r="G964" t="str">
            <v>Simes2</v>
          </cell>
          <cell r="H964" t="str">
            <v>Temperate forest</v>
          </cell>
          <cell r="I964">
            <v>210</v>
          </cell>
          <cell r="J964">
            <v>42.47</v>
          </cell>
          <cell r="K964">
            <v>-72.22</v>
          </cell>
          <cell r="L964" t="str">
            <v>In publication</v>
          </cell>
          <cell r="M964" t="str">
            <v>NA</v>
          </cell>
          <cell r="N964">
            <v>2</v>
          </cell>
          <cell r="O964">
            <v>3</v>
          </cell>
          <cell r="P964" t="str">
            <v>NA</v>
          </cell>
          <cell r="Q964" t="str">
            <v>NA</v>
          </cell>
          <cell r="R964">
            <v>3</v>
          </cell>
          <cell r="S964" t="str">
            <v>NA</v>
          </cell>
          <cell r="T964">
            <v>6</v>
          </cell>
          <cell r="U964">
            <v>2003</v>
          </cell>
          <cell r="V964" t="str">
            <v>NA</v>
          </cell>
          <cell r="W964">
            <v>8</v>
          </cell>
          <cell r="X964">
            <v>2004</v>
          </cell>
          <cell r="Y964">
            <v>1</v>
          </cell>
          <cell r="Z964">
            <v>20</v>
          </cell>
          <cell r="AA964">
            <v>20</v>
          </cell>
          <cell r="AB964">
            <v>0</v>
          </cell>
          <cell r="AC964" t="str">
            <v>Pitfall</v>
          </cell>
          <cell r="AD964" t="str">
            <v>At each site, we established a square grid of 25 pitfall traps (20 x 20 m with 5 m spacing in CT; 10 x 10 m with 2.5 m spacing in MA). Each pitfall trap consisted of a 95mm-diameter plastic cup filled with 20 mm of dilute soapy water. Traps were buried so that the upper lip of each trap was flush with the surface of the substrate, and left in place for 48 hours during dry weather. Trap contents were fixed in the field in 95% EtOH. Pitfall abundance data only.</v>
          </cell>
          <cell r="AE964">
            <v>25</v>
          </cell>
          <cell r="AF964">
            <v>70.91</v>
          </cell>
          <cell r="AG964">
            <v>2.5</v>
          </cell>
          <cell r="AH964">
            <v>144</v>
          </cell>
          <cell r="AI964">
            <v>150</v>
          </cell>
          <cell r="AJ964">
            <v>0</v>
          </cell>
          <cell r="AK964">
            <v>0</v>
          </cell>
          <cell r="AL964">
            <v>0</v>
          </cell>
          <cell r="AM964">
            <v>0</v>
          </cell>
          <cell r="AN964">
            <v>0</v>
          </cell>
          <cell r="AO964">
            <v>0</v>
          </cell>
          <cell r="AP964">
            <v>0</v>
          </cell>
          <cell r="AQ964">
            <v>0</v>
          </cell>
          <cell r="AR964">
            <v>0</v>
          </cell>
          <cell r="AS964">
            <v>0</v>
          </cell>
          <cell r="AT964" t="str">
            <v>Temperate forest</v>
          </cell>
          <cell r="AU964" t="str">
            <v>Undisturbed</v>
          </cell>
          <cell r="AV964" t="str">
            <v>NA</v>
          </cell>
          <cell r="AW964" t="str">
            <v>NA</v>
          </cell>
          <cell r="AX964" t="str">
            <v>NA</v>
          </cell>
          <cell r="AY964" t="str">
            <v>Abundance data from pitfalls only. Sites are too widespread (50 - 100km) for use in a landscape richness estimate</v>
          </cell>
        </row>
        <row r="965">
          <cell r="A965" t="str">
            <v>Ellison_etal_2005_09</v>
          </cell>
          <cell r="B965" t="str">
            <v>Gibb, Heloise</v>
          </cell>
          <cell r="C965" t="str">
            <v>North America</v>
          </cell>
          <cell r="D965" t="str">
            <v>U.S.A.</v>
          </cell>
          <cell r="E965" t="str">
            <v>Massachusetts</v>
          </cell>
          <cell r="F965" t="str">
            <v>Petersham</v>
          </cell>
          <cell r="G965" t="str">
            <v>Simes3</v>
          </cell>
          <cell r="H965" t="str">
            <v>Temperate forest</v>
          </cell>
          <cell r="I965">
            <v>214</v>
          </cell>
          <cell r="J965">
            <v>42.47</v>
          </cell>
          <cell r="K965">
            <v>-72.209999999999994</v>
          </cell>
          <cell r="L965" t="str">
            <v>In publication</v>
          </cell>
          <cell r="M965" t="str">
            <v>NA</v>
          </cell>
          <cell r="N965">
            <v>1</v>
          </cell>
          <cell r="O965">
            <v>4</v>
          </cell>
          <cell r="P965" t="str">
            <v>NA</v>
          </cell>
          <cell r="Q965" t="str">
            <v>NA</v>
          </cell>
          <cell r="R965">
            <v>3</v>
          </cell>
          <cell r="S965" t="str">
            <v>NA</v>
          </cell>
          <cell r="T965">
            <v>6</v>
          </cell>
          <cell r="U965">
            <v>2003</v>
          </cell>
          <cell r="V965" t="str">
            <v>NA</v>
          </cell>
          <cell r="W965">
            <v>8</v>
          </cell>
          <cell r="X965">
            <v>2004</v>
          </cell>
          <cell r="Y965">
            <v>1</v>
          </cell>
          <cell r="Z965">
            <v>20</v>
          </cell>
          <cell r="AA965">
            <v>20</v>
          </cell>
          <cell r="AB965">
            <v>0</v>
          </cell>
          <cell r="AC965" t="str">
            <v>Pitfall</v>
          </cell>
          <cell r="AD965" t="str">
            <v>At each site, we established a square grid of 25 pitfall traps (20 x 20 m with 5 m spacing in CT; 10 x 10 m with 2.5 m spacing in MA). Each pitfall trap consisted of a 95mm-diameter plastic cup filled with 20 mm of dilute soapy water. Traps were buried so that the upper lip of each trap was flush with the surface of the substrate, and left in place for 48 hours during dry weather. Trap contents were fixed in the field in 95% EtOH. Pitfall abundance data only.</v>
          </cell>
          <cell r="AE965">
            <v>25</v>
          </cell>
          <cell r="AF965">
            <v>70.91</v>
          </cell>
          <cell r="AG965">
            <v>2.5</v>
          </cell>
          <cell r="AH965">
            <v>144</v>
          </cell>
          <cell r="AI965">
            <v>150</v>
          </cell>
          <cell r="AJ965">
            <v>0</v>
          </cell>
          <cell r="AK965">
            <v>0</v>
          </cell>
          <cell r="AL965">
            <v>0</v>
          </cell>
          <cell r="AM965">
            <v>0</v>
          </cell>
          <cell r="AN965">
            <v>0</v>
          </cell>
          <cell r="AO965">
            <v>0</v>
          </cell>
          <cell r="AP965">
            <v>0</v>
          </cell>
          <cell r="AQ965">
            <v>0</v>
          </cell>
          <cell r="AR965">
            <v>0</v>
          </cell>
          <cell r="AS965">
            <v>0</v>
          </cell>
          <cell r="AT965" t="str">
            <v>Temperate forest</v>
          </cell>
          <cell r="AU965" t="str">
            <v>Undisturbed</v>
          </cell>
          <cell r="AV965" t="str">
            <v>NA</v>
          </cell>
          <cell r="AW965" t="str">
            <v>NA</v>
          </cell>
          <cell r="AX965" t="str">
            <v>NA</v>
          </cell>
          <cell r="AY965" t="str">
            <v>Abundance data from pitfalls only. Sites are too widespread (50 - 100km) for use in a landscape richness estimate</v>
          </cell>
        </row>
        <row r="966">
          <cell r="A966" t="str">
            <v>Ellison_etal_2005_10</v>
          </cell>
          <cell r="B966" t="str">
            <v>Gibb, Heloise</v>
          </cell>
          <cell r="C966" t="str">
            <v>North America</v>
          </cell>
          <cell r="D966" t="str">
            <v>U.S.A.</v>
          </cell>
          <cell r="E966" t="str">
            <v>Massachusetts</v>
          </cell>
          <cell r="F966" t="str">
            <v>Petersham</v>
          </cell>
          <cell r="G966" t="str">
            <v>Simes4</v>
          </cell>
          <cell r="H966" t="str">
            <v>Temperate forest</v>
          </cell>
          <cell r="I966">
            <v>225</v>
          </cell>
          <cell r="J966">
            <v>42.47</v>
          </cell>
          <cell r="K966">
            <v>-72.209999999999994</v>
          </cell>
          <cell r="L966" t="str">
            <v>In publication</v>
          </cell>
          <cell r="M966" t="str">
            <v>NA</v>
          </cell>
          <cell r="N966">
            <v>47</v>
          </cell>
          <cell r="O966">
            <v>7</v>
          </cell>
          <cell r="P966" t="str">
            <v>NA</v>
          </cell>
          <cell r="Q966" t="str">
            <v>NA</v>
          </cell>
          <cell r="R966">
            <v>3</v>
          </cell>
          <cell r="S966" t="str">
            <v>NA</v>
          </cell>
          <cell r="T966">
            <v>6</v>
          </cell>
          <cell r="U966">
            <v>2003</v>
          </cell>
          <cell r="V966" t="str">
            <v>NA</v>
          </cell>
          <cell r="W966">
            <v>8</v>
          </cell>
          <cell r="X966">
            <v>2004</v>
          </cell>
          <cell r="Y966">
            <v>1</v>
          </cell>
          <cell r="Z966">
            <v>20</v>
          </cell>
          <cell r="AA966">
            <v>20</v>
          </cell>
          <cell r="AB966">
            <v>0</v>
          </cell>
          <cell r="AC966" t="str">
            <v>Pitfall</v>
          </cell>
          <cell r="AD966" t="str">
            <v>At each site, we established a square grid of 25 pitfall traps (20 x 20 m with 5 m spacing in CT; 10 x 10 m with 2.5 m spacing in MA). Each pitfall trap consisted of a 95mm-diameter plastic cup filled with 20 mm of dilute soapy water. Traps were buried so that the upper lip of each trap was flush with the surface of the substrate, and left in place for 48 hours during dry weather. Trap contents were fixed in the field in 95% EtOH. Pitfall abundance data only.</v>
          </cell>
          <cell r="AE966">
            <v>25</v>
          </cell>
          <cell r="AF966">
            <v>70.91</v>
          </cell>
          <cell r="AG966">
            <v>2.5</v>
          </cell>
          <cell r="AH966">
            <v>144</v>
          </cell>
          <cell r="AI966">
            <v>150</v>
          </cell>
          <cell r="AJ966">
            <v>0</v>
          </cell>
          <cell r="AK966">
            <v>0</v>
          </cell>
          <cell r="AL966">
            <v>0</v>
          </cell>
          <cell r="AM966">
            <v>0</v>
          </cell>
          <cell r="AN966">
            <v>0</v>
          </cell>
          <cell r="AO966">
            <v>0</v>
          </cell>
          <cell r="AP966">
            <v>0</v>
          </cell>
          <cell r="AQ966">
            <v>0</v>
          </cell>
          <cell r="AR966">
            <v>0</v>
          </cell>
          <cell r="AS966">
            <v>0</v>
          </cell>
          <cell r="AT966" t="str">
            <v>Temperate forest</v>
          </cell>
          <cell r="AU966" t="str">
            <v>Undisturbed</v>
          </cell>
          <cell r="AV966" t="str">
            <v>NA</v>
          </cell>
          <cell r="AW966" t="str">
            <v>NA</v>
          </cell>
          <cell r="AX966" t="str">
            <v>NA</v>
          </cell>
          <cell r="AY966" t="str">
            <v>Abundance data from pitfalls only. Sites are too widespread (50 - 100km) for use in a landscape richness estimate</v>
          </cell>
        </row>
        <row r="967">
          <cell r="A967" t="str">
            <v>Ellison_etal_2005_11</v>
          </cell>
          <cell r="B967" t="str">
            <v>Gibb, Heloise</v>
          </cell>
          <cell r="C967" t="str">
            <v>North America</v>
          </cell>
          <cell r="D967" t="str">
            <v>U.S.A.</v>
          </cell>
          <cell r="E967" t="str">
            <v>Massachusetts</v>
          </cell>
          <cell r="F967" t="str">
            <v>Petersham</v>
          </cell>
          <cell r="G967" t="str">
            <v>Simes5</v>
          </cell>
          <cell r="H967" t="str">
            <v>Temperate forest</v>
          </cell>
          <cell r="I967">
            <v>220</v>
          </cell>
          <cell r="J967">
            <v>42.47</v>
          </cell>
          <cell r="K967">
            <v>-72.209999999999994</v>
          </cell>
          <cell r="L967" t="str">
            <v>In publication</v>
          </cell>
          <cell r="M967" t="str">
            <v>NA</v>
          </cell>
          <cell r="N967">
            <v>12</v>
          </cell>
          <cell r="O967">
            <v>4</v>
          </cell>
          <cell r="P967" t="str">
            <v>NA</v>
          </cell>
          <cell r="Q967" t="str">
            <v>NA</v>
          </cell>
          <cell r="R967">
            <v>3</v>
          </cell>
          <cell r="S967" t="str">
            <v>NA</v>
          </cell>
          <cell r="T967">
            <v>6</v>
          </cell>
          <cell r="U967">
            <v>2003</v>
          </cell>
          <cell r="V967" t="str">
            <v>NA</v>
          </cell>
          <cell r="W967">
            <v>8</v>
          </cell>
          <cell r="X967">
            <v>2004</v>
          </cell>
          <cell r="Y967">
            <v>1</v>
          </cell>
          <cell r="Z967">
            <v>20</v>
          </cell>
          <cell r="AA967">
            <v>20</v>
          </cell>
          <cell r="AB967">
            <v>0</v>
          </cell>
          <cell r="AC967" t="str">
            <v>Pitfall</v>
          </cell>
          <cell r="AD967" t="str">
            <v>At each site, we established a square grid of 25 pitfall traps (20 x 20 m with 5 m spacing in CT; 10 x 10 m with 2.5 m spacing in MA). Each pitfall trap consisted of a 95mm-diameter plastic cup filled with 20 mm of dilute soapy water. Traps were buried so that the upper lip of each trap was flush with the surface of the substrate, and left in place for 48 hours during dry weather. Trap contents were fixed in the field in 95% EtOH. Pitfall abundance data only.</v>
          </cell>
          <cell r="AE967">
            <v>25</v>
          </cell>
          <cell r="AF967">
            <v>70.91</v>
          </cell>
          <cell r="AG967">
            <v>2.5</v>
          </cell>
          <cell r="AH967">
            <v>144</v>
          </cell>
          <cell r="AI967">
            <v>150</v>
          </cell>
          <cell r="AJ967">
            <v>0</v>
          </cell>
          <cell r="AK967">
            <v>0</v>
          </cell>
          <cell r="AL967">
            <v>0</v>
          </cell>
          <cell r="AM967">
            <v>0</v>
          </cell>
          <cell r="AN967">
            <v>0</v>
          </cell>
          <cell r="AO967">
            <v>0</v>
          </cell>
          <cell r="AP967">
            <v>0</v>
          </cell>
          <cell r="AQ967">
            <v>0</v>
          </cell>
          <cell r="AR967">
            <v>0</v>
          </cell>
          <cell r="AS967">
            <v>0</v>
          </cell>
          <cell r="AT967" t="str">
            <v>Temperate forest</v>
          </cell>
          <cell r="AU967" t="str">
            <v>Undisturbed</v>
          </cell>
          <cell r="AV967" t="str">
            <v>NA</v>
          </cell>
          <cell r="AW967" t="str">
            <v>NA</v>
          </cell>
          <cell r="AX967" t="str">
            <v>NA</v>
          </cell>
          <cell r="AY967" t="str">
            <v>Abundance data from pitfalls only. Sites are too widespread (50 - 100km) for use in a landscape richness estimate</v>
          </cell>
        </row>
        <row r="968">
          <cell r="A968" t="str">
            <v>Ellison_etal_2005_12</v>
          </cell>
          <cell r="B968" t="str">
            <v>Gibb, Heloise</v>
          </cell>
          <cell r="C968" t="str">
            <v>North America</v>
          </cell>
          <cell r="D968" t="str">
            <v>U.S.A.</v>
          </cell>
          <cell r="E968" t="str">
            <v>Massachusetts</v>
          </cell>
          <cell r="F968" t="str">
            <v>Petersham</v>
          </cell>
          <cell r="G968" t="str">
            <v>Simes6</v>
          </cell>
          <cell r="H968" t="str">
            <v>Temperate forest</v>
          </cell>
          <cell r="I968">
            <v>224</v>
          </cell>
          <cell r="J968">
            <v>42.47</v>
          </cell>
          <cell r="K968">
            <v>-72.209999999999994</v>
          </cell>
          <cell r="L968" t="str">
            <v>In publication</v>
          </cell>
          <cell r="M968" t="str">
            <v>NA</v>
          </cell>
          <cell r="N968">
            <v>27</v>
          </cell>
          <cell r="O968">
            <v>3</v>
          </cell>
          <cell r="P968" t="str">
            <v>NA</v>
          </cell>
          <cell r="Q968" t="str">
            <v>NA</v>
          </cell>
          <cell r="R968">
            <v>3</v>
          </cell>
          <cell r="S968" t="str">
            <v>NA</v>
          </cell>
          <cell r="T968">
            <v>6</v>
          </cell>
          <cell r="U968">
            <v>2003</v>
          </cell>
          <cell r="V968" t="str">
            <v>NA</v>
          </cell>
          <cell r="W968">
            <v>8</v>
          </cell>
          <cell r="X968">
            <v>2004</v>
          </cell>
          <cell r="Y968">
            <v>1</v>
          </cell>
          <cell r="Z968">
            <v>20</v>
          </cell>
          <cell r="AA968">
            <v>20</v>
          </cell>
          <cell r="AB968">
            <v>0</v>
          </cell>
          <cell r="AC968" t="str">
            <v>Pitfall</v>
          </cell>
          <cell r="AD968" t="str">
            <v>At each site, we established a square grid of 25 pitfall traps (20 x 20 m with 5 m spacing in CT; 10 x 10 m with 2.5 m spacing in MA). Each pitfall trap consisted of a 95mm-diameter plastic cup filled with 20 mm of dilute soapy water. Traps were buried so that the upper lip of each trap was flush with the surface of the substrate, and left in place for 48 hours during dry weather. Trap contents were fixed in the field in 95% EtOH. Pitfall abundance data only.</v>
          </cell>
          <cell r="AE968">
            <v>25</v>
          </cell>
          <cell r="AF968">
            <v>70.91</v>
          </cell>
          <cell r="AG968">
            <v>2.5</v>
          </cell>
          <cell r="AH968">
            <v>144</v>
          </cell>
          <cell r="AI968">
            <v>150</v>
          </cell>
          <cell r="AJ968">
            <v>0</v>
          </cell>
          <cell r="AK968">
            <v>0</v>
          </cell>
          <cell r="AL968">
            <v>0</v>
          </cell>
          <cell r="AM968">
            <v>0</v>
          </cell>
          <cell r="AN968">
            <v>0</v>
          </cell>
          <cell r="AO968">
            <v>0</v>
          </cell>
          <cell r="AP968">
            <v>0</v>
          </cell>
          <cell r="AQ968">
            <v>0</v>
          </cell>
          <cell r="AR968">
            <v>0</v>
          </cell>
          <cell r="AS968">
            <v>0</v>
          </cell>
          <cell r="AT968" t="str">
            <v>Temperate forest</v>
          </cell>
          <cell r="AU968" t="str">
            <v>Undisturbed</v>
          </cell>
          <cell r="AV968" t="str">
            <v>NA</v>
          </cell>
          <cell r="AW968" t="str">
            <v>NA</v>
          </cell>
          <cell r="AX968" t="str">
            <v>NA</v>
          </cell>
          <cell r="AY968" t="str">
            <v>Abundance data from pitfalls only. Sites are too widespread (50 - 100km) for use in a landscape richness estimate</v>
          </cell>
        </row>
        <row r="969">
          <cell r="A969" t="str">
            <v>Ellison_etal_2005_13</v>
          </cell>
          <cell r="B969" t="str">
            <v>Gibb, Heloise</v>
          </cell>
          <cell r="C969" t="str">
            <v>North America</v>
          </cell>
          <cell r="D969" t="str">
            <v>U.S.A.</v>
          </cell>
          <cell r="E969" t="str">
            <v>Massachusetts</v>
          </cell>
          <cell r="F969" t="str">
            <v>Petersham</v>
          </cell>
          <cell r="G969" t="str">
            <v>Simes7</v>
          </cell>
          <cell r="H969" t="str">
            <v>Temperate forest</v>
          </cell>
          <cell r="I969">
            <v>229</v>
          </cell>
          <cell r="J969">
            <v>42.48</v>
          </cell>
          <cell r="K969">
            <v>-72.209999999999994</v>
          </cell>
          <cell r="L969" t="str">
            <v>In publication</v>
          </cell>
          <cell r="M969" t="str">
            <v>NA</v>
          </cell>
          <cell r="N969">
            <v>36</v>
          </cell>
          <cell r="O969">
            <v>8</v>
          </cell>
          <cell r="P969" t="str">
            <v>NA</v>
          </cell>
          <cell r="Q969" t="str">
            <v>NA</v>
          </cell>
          <cell r="R969">
            <v>3</v>
          </cell>
          <cell r="S969" t="str">
            <v>NA</v>
          </cell>
          <cell r="T969">
            <v>6</v>
          </cell>
          <cell r="U969">
            <v>2003</v>
          </cell>
          <cell r="V969" t="str">
            <v>NA</v>
          </cell>
          <cell r="W969">
            <v>8</v>
          </cell>
          <cell r="X969">
            <v>2004</v>
          </cell>
          <cell r="Y969">
            <v>1</v>
          </cell>
          <cell r="Z969">
            <v>20</v>
          </cell>
          <cell r="AA969">
            <v>20</v>
          </cell>
          <cell r="AB969">
            <v>0</v>
          </cell>
          <cell r="AC969" t="str">
            <v>Pitfall</v>
          </cell>
          <cell r="AD969" t="str">
            <v>At each site, we established a square grid of 25 pitfall traps (20 x 20 m with 5 m spacing in CT; 10 x 10 m with 2.5 m spacing in MA). Each pitfall trap consisted of a 95mm-diameter plastic cup filled with 20 mm of dilute soapy water. Traps were buried so that the upper lip of each trap was flush with the surface of the substrate, and left in place for 48 hours during dry weather. Trap contents were fixed in the field in 95% EtOH. Pitfall abundance data only.</v>
          </cell>
          <cell r="AE969">
            <v>25</v>
          </cell>
          <cell r="AF969">
            <v>70.91</v>
          </cell>
          <cell r="AG969">
            <v>2.5</v>
          </cell>
          <cell r="AH969">
            <v>144</v>
          </cell>
          <cell r="AI969">
            <v>150</v>
          </cell>
          <cell r="AJ969">
            <v>0</v>
          </cell>
          <cell r="AK969">
            <v>0</v>
          </cell>
          <cell r="AL969">
            <v>0</v>
          </cell>
          <cell r="AM969">
            <v>0</v>
          </cell>
          <cell r="AN969">
            <v>0</v>
          </cell>
          <cell r="AO969">
            <v>0</v>
          </cell>
          <cell r="AP969">
            <v>0</v>
          </cell>
          <cell r="AQ969">
            <v>0</v>
          </cell>
          <cell r="AR969">
            <v>0</v>
          </cell>
          <cell r="AS969">
            <v>0</v>
          </cell>
          <cell r="AT969" t="str">
            <v>Temperate forest</v>
          </cell>
          <cell r="AU969" t="str">
            <v>Undisturbed</v>
          </cell>
          <cell r="AV969" t="str">
            <v>NA</v>
          </cell>
          <cell r="AW969" t="str">
            <v>NA</v>
          </cell>
          <cell r="AX969" t="str">
            <v>NA</v>
          </cell>
          <cell r="AY969" t="str">
            <v>Abundance data from pitfalls only. Sites are too widespread (50 - 100km) for use in a landscape richness estimate</v>
          </cell>
        </row>
        <row r="970">
          <cell r="A970" t="str">
            <v>Ellison_etal_2005_14</v>
          </cell>
          <cell r="B970" t="str">
            <v>Gibb, Heloise</v>
          </cell>
          <cell r="C970" t="str">
            <v>North America</v>
          </cell>
          <cell r="D970" t="str">
            <v>U.S.A.</v>
          </cell>
          <cell r="E970" t="str">
            <v>Massachusetts</v>
          </cell>
          <cell r="F970" t="str">
            <v>Petersham</v>
          </cell>
          <cell r="G970" t="str">
            <v>Simes8</v>
          </cell>
          <cell r="H970" t="str">
            <v>Temperate forest</v>
          </cell>
          <cell r="I970">
            <v>220</v>
          </cell>
          <cell r="J970">
            <v>42.47</v>
          </cell>
          <cell r="K970">
            <v>-72.22</v>
          </cell>
          <cell r="L970" t="str">
            <v>In publication</v>
          </cell>
          <cell r="M970" t="str">
            <v>NA</v>
          </cell>
          <cell r="N970">
            <v>68</v>
          </cell>
          <cell r="O970">
            <v>11</v>
          </cell>
          <cell r="P970" t="str">
            <v>NA</v>
          </cell>
          <cell r="Q970" t="str">
            <v>NA</v>
          </cell>
          <cell r="R970">
            <v>3</v>
          </cell>
          <cell r="S970" t="str">
            <v>NA</v>
          </cell>
          <cell r="T970">
            <v>6</v>
          </cell>
          <cell r="U970">
            <v>2003</v>
          </cell>
          <cell r="V970" t="str">
            <v>NA</v>
          </cell>
          <cell r="W970">
            <v>8</v>
          </cell>
          <cell r="X970">
            <v>2004</v>
          </cell>
          <cell r="Y970">
            <v>1</v>
          </cell>
          <cell r="Z970">
            <v>20</v>
          </cell>
          <cell r="AA970">
            <v>20</v>
          </cell>
          <cell r="AB970">
            <v>0</v>
          </cell>
          <cell r="AC970" t="str">
            <v>Pitfall</v>
          </cell>
          <cell r="AD970" t="str">
            <v>At each site, we established a square grid of 25 pitfall traps (20 x 20 m with 5 m spacing in CT; 10 x 10 m with 2.5 m spacing in MA). Each pitfall trap consisted of a 95mm-diameter plastic cup filled with 20 mm of dilute soapy water. Traps were buried so that the upper lip of each trap was flush with the surface of the substrate, and left in place for 48 hours during dry weather. Trap contents were fixed in the field in 95% EtOH. Pitfall abundance data only.</v>
          </cell>
          <cell r="AE970">
            <v>25</v>
          </cell>
          <cell r="AF970">
            <v>70.91</v>
          </cell>
          <cell r="AG970">
            <v>2.5</v>
          </cell>
          <cell r="AH970">
            <v>144</v>
          </cell>
          <cell r="AI970">
            <v>150</v>
          </cell>
          <cell r="AJ970">
            <v>0</v>
          </cell>
          <cell r="AK970">
            <v>0</v>
          </cell>
          <cell r="AL970">
            <v>0</v>
          </cell>
          <cell r="AM970">
            <v>0</v>
          </cell>
          <cell r="AN970">
            <v>0</v>
          </cell>
          <cell r="AO970">
            <v>0</v>
          </cell>
          <cell r="AP970">
            <v>0</v>
          </cell>
          <cell r="AQ970">
            <v>0</v>
          </cell>
          <cell r="AR970">
            <v>0</v>
          </cell>
          <cell r="AS970">
            <v>0</v>
          </cell>
          <cell r="AT970" t="str">
            <v>Temperate forest</v>
          </cell>
          <cell r="AU970" t="str">
            <v>Undisturbed</v>
          </cell>
          <cell r="AV970" t="str">
            <v>NA</v>
          </cell>
          <cell r="AW970" t="str">
            <v>NA</v>
          </cell>
          <cell r="AX970" t="str">
            <v>NA</v>
          </cell>
          <cell r="AY970" t="str">
            <v>Abundance data from pitfalls only. Sites are too widespread (50 - 100km) for use in a landscape richness estimate</v>
          </cell>
        </row>
        <row r="971">
          <cell r="A971" t="str">
            <v>Ellison_etal_2005_15</v>
          </cell>
          <cell r="B971" t="str">
            <v>Gibb, Heloise</v>
          </cell>
          <cell r="C971" t="str">
            <v>North America</v>
          </cell>
          <cell r="D971" t="str">
            <v>U.S.A.</v>
          </cell>
          <cell r="E971" t="str">
            <v>Connecticut</v>
          </cell>
          <cell r="F971" t="str">
            <v>East Haddam</v>
          </cell>
          <cell r="G971" t="str">
            <v>Sunrise</v>
          </cell>
          <cell r="H971" t="str">
            <v>Temperate forest</v>
          </cell>
          <cell r="I971">
            <v>128</v>
          </cell>
          <cell r="J971">
            <v>41.5</v>
          </cell>
          <cell r="K971">
            <v>-72.48</v>
          </cell>
          <cell r="L971" t="str">
            <v>In publication</v>
          </cell>
          <cell r="M971" t="str">
            <v>NA</v>
          </cell>
          <cell r="N971">
            <v>71</v>
          </cell>
          <cell r="O971">
            <v>8</v>
          </cell>
          <cell r="P971" t="str">
            <v>NA</v>
          </cell>
          <cell r="Q971" t="str">
            <v>NA</v>
          </cell>
          <cell r="R971">
            <v>2</v>
          </cell>
          <cell r="S971" t="str">
            <v>NA</v>
          </cell>
          <cell r="T971">
            <v>6</v>
          </cell>
          <cell r="U971">
            <v>2004</v>
          </cell>
          <cell r="V971" t="str">
            <v>NA</v>
          </cell>
          <cell r="W971">
            <v>8</v>
          </cell>
          <cell r="X971">
            <v>2004</v>
          </cell>
          <cell r="Y971">
            <v>1</v>
          </cell>
          <cell r="Z971">
            <v>20</v>
          </cell>
          <cell r="AA971">
            <v>20</v>
          </cell>
          <cell r="AB971">
            <v>0</v>
          </cell>
          <cell r="AC971" t="str">
            <v>Pitfall</v>
          </cell>
          <cell r="AD971" t="str">
            <v>At each site, we established a square grid of 25 pitfall traps (20 x 20 m with 5 m spacing in CT; 10 x 10 m with 2.5 m spacing in MA). Each pitfall trap consisted of a 95mm-diameter plastic cup filled with 20 mm of dilute soapy water. Traps were buried so that the upper lip of each trap was flush with the surface of the substrate, and left in place for 48 hours during dry weather. Trap contents were fixed in the field in 95% EtOH. Pitfall abundance data only.</v>
          </cell>
          <cell r="AE971">
            <v>25</v>
          </cell>
          <cell r="AF971">
            <v>70.91</v>
          </cell>
          <cell r="AG971">
            <v>5</v>
          </cell>
          <cell r="AH971">
            <v>96</v>
          </cell>
          <cell r="AI971">
            <v>100</v>
          </cell>
          <cell r="AJ971">
            <v>0</v>
          </cell>
          <cell r="AK971">
            <v>0</v>
          </cell>
          <cell r="AL971">
            <v>0</v>
          </cell>
          <cell r="AM971">
            <v>0</v>
          </cell>
          <cell r="AN971">
            <v>0</v>
          </cell>
          <cell r="AO971">
            <v>0</v>
          </cell>
          <cell r="AP971">
            <v>0</v>
          </cell>
          <cell r="AQ971">
            <v>0</v>
          </cell>
          <cell r="AR971">
            <v>0</v>
          </cell>
          <cell r="AS971">
            <v>0</v>
          </cell>
          <cell r="AT971" t="str">
            <v>Temperate forest</v>
          </cell>
          <cell r="AU971" t="str">
            <v>Disturbed</v>
          </cell>
          <cell r="AV971" t="str">
            <v>Other</v>
          </cell>
          <cell r="AW971" t="str">
            <v>NA</v>
          </cell>
          <cell r="AX971" t="str">
            <v>Hemlock stands degradation due to hemlock woolly adelgid (HWA)</v>
          </cell>
          <cell r="AY971" t="str">
            <v>Abundance data from pitfalls only. Sites are too widespread (50 - 100km) for use in a landscape richness estimate</v>
          </cell>
        </row>
        <row r="972">
          <cell r="A972" t="str">
            <v>Ellison_etal_2005_16</v>
          </cell>
          <cell r="B972" t="str">
            <v>Gibb, Heloise</v>
          </cell>
          <cell r="C972" t="str">
            <v>North America</v>
          </cell>
          <cell r="D972" t="str">
            <v>U.S.A.</v>
          </cell>
          <cell r="E972" t="str">
            <v>Connecticut</v>
          </cell>
          <cell r="F972" t="str">
            <v>Willington</v>
          </cell>
          <cell r="G972" t="str">
            <v>Willington Hill</v>
          </cell>
          <cell r="H972" t="str">
            <v>Temperate forest</v>
          </cell>
          <cell r="I972">
            <v>178</v>
          </cell>
          <cell r="J972">
            <v>41.87</v>
          </cell>
          <cell r="K972">
            <v>-72.25</v>
          </cell>
          <cell r="L972" t="str">
            <v>In publication</v>
          </cell>
          <cell r="M972" t="str">
            <v>NA</v>
          </cell>
          <cell r="N972">
            <v>9</v>
          </cell>
          <cell r="O972">
            <v>4</v>
          </cell>
          <cell r="P972" t="str">
            <v>NA</v>
          </cell>
          <cell r="Q972" t="str">
            <v>NA</v>
          </cell>
          <cell r="R972">
            <v>2</v>
          </cell>
          <cell r="S972" t="str">
            <v>NA</v>
          </cell>
          <cell r="T972">
            <v>6</v>
          </cell>
          <cell r="U972">
            <v>2004</v>
          </cell>
          <cell r="V972" t="str">
            <v>NA</v>
          </cell>
          <cell r="W972">
            <v>8</v>
          </cell>
          <cell r="X972">
            <v>2004</v>
          </cell>
          <cell r="Y972">
            <v>1</v>
          </cell>
          <cell r="Z972">
            <v>20</v>
          </cell>
          <cell r="AA972">
            <v>20</v>
          </cell>
          <cell r="AB972">
            <v>0</v>
          </cell>
          <cell r="AC972" t="str">
            <v>Pitfall</v>
          </cell>
          <cell r="AD972" t="str">
            <v>At each site, we established a square grid of 25 pitfall traps (20 x 20 m with 5 m spacing in CT; 10 x 10 m with 2.5 m spacing in MA). Each pitfall trap consisted of a 95mm-diameter plastic cup filled with 20 mm of dilute soapy water. Traps were buried so that the upper lip of each trap was flush with the surface of the substrate, and left in place for 48 hours during dry weather. Trap contents were fixed in the field in 95% EtOH. Pitfall abundance data only.</v>
          </cell>
          <cell r="AE972">
            <v>25</v>
          </cell>
          <cell r="AF972">
            <v>70.91</v>
          </cell>
          <cell r="AG972">
            <v>5</v>
          </cell>
          <cell r="AH972">
            <v>96</v>
          </cell>
          <cell r="AI972">
            <v>100</v>
          </cell>
          <cell r="AJ972">
            <v>0</v>
          </cell>
          <cell r="AK972">
            <v>0</v>
          </cell>
          <cell r="AL972">
            <v>0</v>
          </cell>
          <cell r="AM972">
            <v>0</v>
          </cell>
          <cell r="AN972">
            <v>0</v>
          </cell>
          <cell r="AO972">
            <v>0</v>
          </cell>
          <cell r="AP972">
            <v>0</v>
          </cell>
          <cell r="AQ972">
            <v>0</v>
          </cell>
          <cell r="AR972">
            <v>0</v>
          </cell>
          <cell r="AS972">
            <v>0</v>
          </cell>
          <cell r="AT972" t="str">
            <v>Temperate forest</v>
          </cell>
          <cell r="AU972" t="str">
            <v>Disturbed</v>
          </cell>
          <cell r="AV972" t="str">
            <v>Other</v>
          </cell>
          <cell r="AW972" t="str">
            <v>NA</v>
          </cell>
          <cell r="AX972" t="str">
            <v>Hemlock stands degradation due to hemlock woolly adelgid (HWA)</v>
          </cell>
          <cell r="AY972" t="str">
            <v>Abundance data from pitfalls only. Sites are too widespread (50 - 100km) for use in a landscape richness estimate</v>
          </cell>
        </row>
        <row r="973">
          <cell r="A973" t="str">
            <v>Ellison_etal_2007_01</v>
          </cell>
          <cell r="B973" t="str">
            <v>Gibb, Heloise</v>
          </cell>
          <cell r="C973" t="str">
            <v>North America</v>
          </cell>
          <cell r="D973" t="str">
            <v>U.S.A.</v>
          </cell>
          <cell r="E973" t="str">
            <v>New York</v>
          </cell>
          <cell r="F973" t="str">
            <v>Cornwall</v>
          </cell>
          <cell r="G973" t="str">
            <v>Black Rock Oak Forest</v>
          </cell>
          <cell r="H973" t="str">
            <v>Temperate forest</v>
          </cell>
          <cell r="I973">
            <v>300</v>
          </cell>
          <cell r="J973">
            <v>41.25</v>
          </cell>
          <cell r="K973">
            <v>-74.010000000000005</v>
          </cell>
          <cell r="L973" t="str">
            <v>In publication</v>
          </cell>
          <cell r="M973" t="str">
            <v>NA</v>
          </cell>
          <cell r="N973">
            <v>369</v>
          </cell>
          <cell r="O973">
            <v>33</v>
          </cell>
          <cell r="P973" t="str">
            <v>NA</v>
          </cell>
          <cell r="Q973" t="str">
            <v>NA</v>
          </cell>
          <cell r="R973">
            <v>1</v>
          </cell>
          <cell r="S973">
            <v>6</v>
          </cell>
          <cell r="T973">
            <v>7</v>
          </cell>
          <cell r="U973">
            <v>2006</v>
          </cell>
          <cell r="V973">
            <v>9</v>
          </cell>
          <cell r="W973">
            <v>7</v>
          </cell>
          <cell r="X973">
            <v>2006</v>
          </cell>
          <cell r="Y973">
            <v>18</v>
          </cell>
          <cell r="Z973">
            <v>75</v>
          </cell>
          <cell r="AA973">
            <v>1</v>
          </cell>
          <cell r="AB973">
            <v>75</v>
          </cell>
          <cell r="AC973" t="str">
            <v>Pitfall/Baits/Winkler/Hand collecting</v>
          </cell>
          <cell r="AD973" t="str">
            <v>Ants at the 10-ha site were sampled 6-9 July 2006 using pitfall traps, sieved litter, and hand collections, as well as two types of baits, oil-packed tuna and cookies. . A 75-m-long transect oriented in a southeasterly direction was established through the center of each of eighteen 75 by 75-m plots (Fig. 1). Along each transect, we sampled 10 points located every 6.5 m along the transect beginning 6.5 m from the plot edge. 95-mm diameter plastic cup buried flush with the substrate surface. Traps were filled with 20-ml soapy water and left to accumulate ants for 48 h. Equal volumes (1 cm3) of either tuna or cookie were set out in 55-mm-long by 15-mmdiameter white, plastic vials. Baits were set out during the middle of the day for 1 h. Litter-dwelling ants were extracted from three 1-liter leaf litter samples per transect. Last, we searched for and hand-collected ants for one person-hour throughout each plot.</v>
          </cell>
          <cell r="AE973">
            <v>180</v>
          </cell>
          <cell r="AF973">
            <v>0.71</v>
          </cell>
          <cell r="AG973">
            <v>6.5</v>
          </cell>
          <cell r="AH973">
            <v>48</v>
          </cell>
          <cell r="AI973">
            <v>360</v>
          </cell>
          <cell r="AJ973">
            <v>360</v>
          </cell>
          <cell r="AK973">
            <v>180</v>
          </cell>
          <cell r="AL973">
            <v>6.5</v>
          </cell>
          <cell r="AM973">
            <v>60</v>
          </cell>
          <cell r="AN973">
            <v>54</v>
          </cell>
          <cell r="AO973" t="str">
            <v>NA</v>
          </cell>
          <cell r="AP973">
            <v>0</v>
          </cell>
          <cell r="AQ973">
            <v>0</v>
          </cell>
          <cell r="AR973">
            <v>1</v>
          </cell>
          <cell r="AS973" t="str">
            <v>NA</v>
          </cell>
          <cell r="AT973" t="str">
            <v>Oak forest</v>
          </cell>
          <cell r="AU973" t="str">
            <v>Undisturbed</v>
          </cell>
          <cell r="AV973" t="str">
            <v>NA</v>
          </cell>
          <cell r="AW973" t="str">
            <v>NA</v>
          </cell>
          <cell r="AX973" t="str">
            <v>NA</v>
          </cell>
          <cell r="AY973" t="str">
            <v>10 ha site. Abundance data from pitfalls only</v>
          </cell>
        </row>
        <row r="974">
          <cell r="A974" t="str">
            <v>Englisch_etal_2005_01</v>
          </cell>
          <cell r="B974" t="str">
            <v>Gibb, Heloise</v>
          </cell>
          <cell r="C974" t="str">
            <v>Europe</v>
          </cell>
          <cell r="D974" t="str">
            <v>Austria</v>
          </cell>
          <cell r="E974" t="str">
            <v>Hundsheimer Berg</v>
          </cell>
          <cell r="F974" t="str">
            <v>Hundsheimer Berg</v>
          </cell>
          <cell r="G974">
            <v>1</v>
          </cell>
          <cell r="H974" t="str">
            <v>Grassland</v>
          </cell>
          <cell r="I974">
            <v>470</v>
          </cell>
          <cell r="J974">
            <v>48.07</v>
          </cell>
          <cell r="K974">
            <v>16.559999999999999</v>
          </cell>
          <cell r="L974" t="str">
            <v>In publication</v>
          </cell>
          <cell r="M974" t="str">
            <v>NA</v>
          </cell>
          <cell r="N974">
            <v>50</v>
          </cell>
          <cell r="O974">
            <v>6</v>
          </cell>
          <cell r="P974" t="str">
            <v>NA</v>
          </cell>
          <cell r="Q974" t="str">
            <v>NA</v>
          </cell>
          <cell r="R974">
            <v>1</v>
          </cell>
          <cell r="S974" t="str">
            <v>NA</v>
          </cell>
          <cell r="T974">
            <v>5</v>
          </cell>
          <cell r="U974">
            <v>2004</v>
          </cell>
          <cell r="V974" t="str">
            <v>NA</v>
          </cell>
          <cell r="W974">
            <v>5</v>
          </cell>
          <cell r="X974">
            <v>2004</v>
          </cell>
          <cell r="Y974">
            <v>2</v>
          </cell>
          <cell r="Z974">
            <v>5</v>
          </cell>
          <cell r="AA974">
            <v>5</v>
          </cell>
          <cell r="AB974">
            <v>7.1</v>
          </cell>
          <cell r="AC974" t="str">
            <v>Hand collecting</v>
          </cell>
          <cell r="AD974" t="str">
            <v>Ants were assessed inside two 5 × 5 m quadrats, adjoining but not overlapping plant quadrats, per plot in May 2004. We aimed at a complete search for ant nests in the quadrats by carefully cm-wise pushing apart of the vegetation using small rakes and by screening of the soil surface. Upon any signs of ant nests, such as nest entrances, little heaps of soil, disposal, dead ant workers or workers returning to the nest with food, the soil was opened and ant nests were sampled.</v>
          </cell>
          <cell r="AE974">
            <v>0</v>
          </cell>
          <cell r="AF974">
            <v>0</v>
          </cell>
          <cell r="AG974">
            <v>0</v>
          </cell>
          <cell r="AH974">
            <v>0</v>
          </cell>
          <cell r="AI974">
            <v>0</v>
          </cell>
          <cell r="AJ974">
            <v>0</v>
          </cell>
          <cell r="AK974">
            <v>0</v>
          </cell>
          <cell r="AL974">
            <v>0</v>
          </cell>
          <cell r="AM974">
            <v>0</v>
          </cell>
          <cell r="AN974">
            <v>0</v>
          </cell>
          <cell r="AO974">
            <v>0</v>
          </cell>
          <cell r="AP974">
            <v>0</v>
          </cell>
          <cell r="AQ974">
            <v>0</v>
          </cell>
          <cell r="AR974">
            <v>0</v>
          </cell>
          <cell r="AS974">
            <v>0</v>
          </cell>
          <cell r="AT974" t="str">
            <v>Grassland</v>
          </cell>
          <cell r="AU974" t="str">
            <v>Disturbed</v>
          </cell>
          <cell r="AV974" t="str">
            <v>Grazing</v>
          </cell>
          <cell r="AW974" t="str">
            <v>NA</v>
          </cell>
          <cell r="AX974" t="str">
            <v>Semi-natural dry grassland. Extensively grazed by sheep</v>
          </cell>
          <cell r="AY974" t="str">
            <v>NA</v>
          </cell>
        </row>
        <row r="975">
          <cell r="A975" t="str">
            <v>Englisch_etal_2005_02</v>
          </cell>
          <cell r="B975" t="str">
            <v>Gibb, Heloise</v>
          </cell>
          <cell r="C975" t="str">
            <v>Europe</v>
          </cell>
          <cell r="D975" t="str">
            <v>Austria</v>
          </cell>
          <cell r="E975" t="str">
            <v>Hundsheimer Berg</v>
          </cell>
          <cell r="F975" t="str">
            <v>Hundsheimer Berg</v>
          </cell>
          <cell r="G975">
            <v>2</v>
          </cell>
          <cell r="H975" t="str">
            <v>Grassland</v>
          </cell>
          <cell r="I975">
            <v>470</v>
          </cell>
          <cell r="J975">
            <v>48.07</v>
          </cell>
          <cell r="K975">
            <v>16.559999999999999</v>
          </cell>
          <cell r="L975" t="str">
            <v>In publication</v>
          </cell>
          <cell r="M975" t="str">
            <v>NA</v>
          </cell>
          <cell r="N975">
            <v>34</v>
          </cell>
          <cell r="O975">
            <v>5</v>
          </cell>
          <cell r="P975" t="str">
            <v>NA</v>
          </cell>
          <cell r="Q975" t="str">
            <v>NA</v>
          </cell>
          <cell r="R975">
            <v>1</v>
          </cell>
          <cell r="S975" t="str">
            <v>NA</v>
          </cell>
          <cell r="T975">
            <v>5</v>
          </cell>
          <cell r="U975">
            <v>2004</v>
          </cell>
          <cell r="V975" t="str">
            <v>NA</v>
          </cell>
          <cell r="W975">
            <v>5</v>
          </cell>
          <cell r="X975">
            <v>2004</v>
          </cell>
          <cell r="Y975">
            <v>2</v>
          </cell>
          <cell r="Z975">
            <v>5</v>
          </cell>
          <cell r="AA975">
            <v>5</v>
          </cell>
          <cell r="AB975">
            <v>7.1</v>
          </cell>
          <cell r="AC975" t="str">
            <v>Hand collecting</v>
          </cell>
          <cell r="AD975" t="str">
            <v>Ants were assessed inside two 5 × 5 m quadrats, adjoining but not overlapping plant quadrats, per plot in May 2004. We aimed at a complete search for ant nests in the quadrats by carefully cm-wise pushing apart of the vegetation using small rakes and by screening of the soil surface. Upon any signs of ant nests, such as nest entrances, little heaps of soil, disposal, dead ant workers or workers returning to the nest with food, the soil was opened and ant nests were sampled.</v>
          </cell>
          <cell r="AE975">
            <v>0</v>
          </cell>
          <cell r="AF975">
            <v>0</v>
          </cell>
          <cell r="AG975">
            <v>0</v>
          </cell>
          <cell r="AH975">
            <v>0</v>
          </cell>
          <cell r="AI975">
            <v>0</v>
          </cell>
          <cell r="AJ975">
            <v>0</v>
          </cell>
          <cell r="AK975">
            <v>0</v>
          </cell>
          <cell r="AL975">
            <v>0</v>
          </cell>
          <cell r="AM975">
            <v>0</v>
          </cell>
          <cell r="AN975">
            <v>0</v>
          </cell>
          <cell r="AO975">
            <v>0</v>
          </cell>
          <cell r="AP975">
            <v>0</v>
          </cell>
          <cell r="AQ975">
            <v>0</v>
          </cell>
          <cell r="AR975">
            <v>0</v>
          </cell>
          <cell r="AS975">
            <v>0</v>
          </cell>
          <cell r="AT975" t="str">
            <v>Grassland</v>
          </cell>
          <cell r="AU975" t="str">
            <v>Disturbed</v>
          </cell>
          <cell r="AV975" t="str">
            <v>Grazing</v>
          </cell>
          <cell r="AW975" t="str">
            <v>NA</v>
          </cell>
          <cell r="AX975" t="str">
            <v>Semi-natural dry grassland. Extensively grazed by sheep</v>
          </cell>
          <cell r="AY975" t="str">
            <v>NA</v>
          </cell>
        </row>
        <row r="976">
          <cell r="A976" t="str">
            <v>Englisch_etal_2005_03</v>
          </cell>
          <cell r="B976" t="str">
            <v>Gibb, Heloise</v>
          </cell>
          <cell r="C976" t="str">
            <v>Europe</v>
          </cell>
          <cell r="D976" t="str">
            <v>Austria</v>
          </cell>
          <cell r="E976" t="str">
            <v>Hundsheimer Berg</v>
          </cell>
          <cell r="F976" t="str">
            <v>Hundsheimer Berg</v>
          </cell>
          <cell r="G976">
            <v>3</v>
          </cell>
          <cell r="H976" t="str">
            <v>Grassland</v>
          </cell>
          <cell r="I976">
            <v>470</v>
          </cell>
          <cell r="J976">
            <v>48.07</v>
          </cell>
          <cell r="K976">
            <v>16.559999999999999</v>
          </cell>
          <cell r="L976" t="str">
            <v>In publication</v>
          </cell>
          <cell r="M976" t="str">
            <v>NA</v>
          </cell>
          <cell r="N976">
            <v>33</v>
          </cell>
          <cell r="O976">
            <v>5</v>
          </cell>
          <cell r="P976" t="str">
            <v>NA</v>
          </cell>
          <cell r="Q976" t="str">
            <v>NA</v>
          </cell>
          <cell r="R976">
            <v>1</v>
          </cell>
          <cell r="S976" t="str">
            <v>NA</v>
          </cell>
          <cell r="T976">
            <v>5</v>
          </cell>
          <cell r="U976">
            <v>2004</v>
          </cell>
          <cell r="V976" t="str">
            <v>NA</v>
          </cell>
          <cell r="W976">
            <v>5</v>
          </cell>
          <cell r="X976">
            <v>2004</v>
          </cell>
          <cell r="Y976">
            <v>2</v>
          </cell>
          <cell r="Z976">
            <v>5</v>
          </cell>
          <cell r="AA976">
            <v>5</v>
          </cell>
          <cell r="AB976">
            <v>7.1</v>
          </cell>
          <cell r="AC976" t="str">
            <v>Hand collecting</v>
          </cell>
          <cell r="AD976" t="str">
            <v>Ants were assessed inside two 5 × 5 m quadrats, adjoining but not overlapping plant quadrats, per plot in May 2004. We aimed at a complete search for ant nests in the quadrats by carefully cm-wise pushing apart of the vegetation using small rakes and by screening of the soil surface. Upon any signs of ant nests, such as nest entrances, little heaps of soil, disposal, dead ant workers or workers returning to the nest with food, the soil was opened and ant nests were sampled.</v>
          </cell>
          <cell r="AE976">
            <v>0</v>
          </cell>
          <cell r="AF976">
            <v>0</v>
          </cell>
          <cell r="AG976">
            <v>0</v>
          </cell>
          <cell r="AH976">
            <v>0</v>
          </cell>
          <cell r="AI976">
            <v>0</v>
          </cell>
          <cell r="AJ976">
            <v>0</v>
          </cell>
          <cell r="AK976">
            <v>0</v>
          </cell>
          <cell r="AL976">
            <v>0</v>
          </cell>
          <cell r="AM976">
            <v>0</v>
          </cell>
          <cell r="AN976">
            <v>0</v>
          </cell>
          <cell r="AO976">
            <v>0</v>
          </cell>
          <cell r="AP976">
            <v>0</v>
          </cell>
          <cell r="AQ976">
            <v>0</v>
          </cell>
          <cell r="AR976">
            <v>0</v>
          </cell>
          <cell r="AS976">
            <v>0</v>
          </cell>
          <cell r="AT976" t="str">
            <v>Grassland</v>
          </cell>
          <cell r="AU976" t="str">
            <v>Disturbed</v>
          </cell>
          <cell r="AV976" t="str">
            <v>Grazing</v>
          </cell>
          <cell r="AW976" t="str">
            <v>NA</v>
          </cell>
          <cell r="AX976" t="str">
            <v>Semi-natural dry grassland. Extensively grazed by sheep</v>
          </cell>
          <cell r="AY976" t="str">
            <v>NA</v>
          </cell>
        </row>
        <row r="977">
          <cell r="A977" t="str">
            <v>Englisch_etal_2005_04</v>
          </cell>
          <cell r="B977" t="str">
            <v>Gibb, Heloise</v>
          </cell>
          <cell r="C977" t="str">
            <v>Europe</v>
          </cell>
          <cell r="D977" t="str">
            <v>Austria</v>
          </cell>
          <cell r="E977" t="str">
            <v>Hundsheimer Berg</v>
          </cell>
          <cell r="F977" t="str">
            <v>Hundsheimer Berg</v>
          </cell>
          <cell r="G977">
            <v>4</v>
          </cell>
          <cell r="H977" t="str">
            <v>Grassland</v>
          </cell>
          <cell r="I977">
            <v>470</v>
          </cell>
          <cell r="J977">
            <v>48.07</v>
          </cell>
          <cell r="K977">
            <v>16.559999999999999</v>
          </cell>
          <cell r="L977" t="str">
            <v>In publication</v>
          </cell>
          <cell r="M977" t="str">
            <v>NA</v>
          </cell>
          <cell r="N977">
            <v>43</v>
          </cell>
          <cell r="O977">
            <v>6</v>
          </cell>
          <cell r="P977" t="str">
            <v>NA</v>
          </cell>
          <cell r="Q977" t="str">
            <v>NA</v>
          </cell>
          <cell r="R977">
            <v>1</v>
          </cell>
          <cell r="S977" t="str">
            <v>NA</v>
          </cell>
          <cell r="T977">
            <v>5</v>
          </cell>
          <cell r="U977">
            <v>2004</v>
          </cell>
          <cell r="V977" t="str">
            <v>NA</v>
          </cell>
          <cell r="W977">
            <v>5</v>
          </cell>
          <cell r="X977">
            <v>2004</v>
          </cell>
          <cell r="Y977">
            <v>2</v>
          </cell>
          <cell r="Z977">
            <v>5</v>
          </cell>
          <cell r="AA977">
            <v>5</v>
          </cell>
          <cell r="AB977">
            <v>7.1</v>
          </cell>
          <cell r="AC977" t="str">
            <v>Hand collecting</v>
          </cell>
          <cell r="AD977" t="str">
            <v>Ants were assessed inside two 5 × 5 m quadrats, adjoining but not overlapping plant quadrats, per plot in May 2004. We aimed at a complete search for ant nests in the quadrats by carefully cm-wise pushing apart of the vegetation using small rakes and by screening of the soil surface. Upon any signs of ant nests, such as nest entrances, little heaps of soil, disposal, dead ant workers or workers returning to the nest with food, the soil was opened and ant nests were sampled.</v>
          </cell>
          <cell r="AE977">
            <v>0</v>
          </cell>
          <cell r="AF977">
            <v>0</v>
          </cell>
          <cell r="AG977">
            <v>0</v>
          </cell>
          <cell r="AH977">
            <v>0</v>
          </cell>
          <cell r="AI977">
            <v>0</v>
          </cell>
          <cell r="AJ977">
            <v>0</v>
          </cell>
          <cell r="AK977">
            <v>0</v>
          </cell>
          <cell r="AL977">
            <v>0</v>
          </cell>
          <cell r="AM977">
            <v>0</v>
          </cell>
          <cell r="AN977">
            <v>0</v>
          </cell>
          <cell r="AO977">
            <v>0</v>
          </cell>
          <cell r="AP977">
            <v>0</v>
          </cell>
          <cell r="AQ977">
            <v>0</v>
          </cell>
          <cell r="AR977">
            <v>0</v>
          </cell>
          <cell r="AS977">
            <v>0</v>
          </cell>
          <cell r="AT977" t="str">
            <v>Grassland</v>
          </cell>
          <cell r="AU977" t="str">
            <v>Disturbed</v>
          </cell>
          <cell r="AV977" t="str">
            <v>Grazing</v>
          </cell>
          <cell r="AW977" t="str">
            <v>NA</v>
          </cell>
          <cell r="AX977" t="str">
            <v>Semi-natural dry grassland. Extensively grazed by sheep</v>
          </cell>
          <cell r="AY977" t="str">
            <v>NA</v>
          </cell>
        </row>
        <row r="978">
          <cell r="A978" t="str">
            <v>Enríquez_1998_01</v>
          </cell>
          <cell r="B978" t="str">
            <v>Enríquez, M.L.</v>
          </cell>
          <cell r="C978" t="str">
            <v>South America</v>
          </cell>
          <cell r="D978" t="str">
            <v>Colombia</v>
          </cell>
          <cell r="E978" t="str">
            <v>Risaralda</v>
          </cell>
          <cell r="F978" t="str">
            <v>La Virginia</v>
          </cell>
          <cell r="G978" t="str">
            <v>El Trapiche forest</v>
          </cell>
          <cell r="H978" t="str">
            <v>dry forest fragment</v>
          </cell>
          <cell r="I978">
            <v>1150</v>
          </cell>
          <cell r="J978">
            <v>4.53</v>
          </cell>
          <cell r="K978">
            <v>-75.52</v>
          </cell>
          <cell r="L978" t="str">
            <v>Google Earth estimate</v>
          </cell>
          <cell r="M978" t="str">
            <v>NA</v>
          </cell>
          <cell r="N978">
            <v>12</v>
          </cell>
          <cell r="O978">
            <v>4</v>
          </cell>
          <cell r="P978">
            <v>4</v>
          </cell>
          <cell r="Q978">
            <v>0</v>
          </cell>
          <cell r="R978" t="str">
            <v>NA</v>
          </cell>
          <cell r="S978" t="str">
            <v>NA</v>
          </cell>
          <cell r="T978">
            <v>5</v>
          </cell>
          <cell r="U978">
            <v>1997</v>
          </cell>
          <cell r="V978" t="str">
            <v>NA</v>
          </cell>
          <cell r="W978">
            <v>9</v>
          </cell>
          <cell r="X978">
            <v>1997</v>
          </cell>
          <cell r="Y978">
            <v>3</v>
          </cell>
          <cell r="Z978">
            <v>80</v>
          </cell>
          <cell r="AA978">
            <v>1</v>
          </cell>
          <cell r="AB978">
            <v>50</v>
          </cell>
          <cell r="AC978" t="str">
            <v>Pitfall/Winkler</v>
          </cell>
          <cell r="AD978" t="str">
            <v>Ants were surveyed using pitfall traps consisting of 6 cm diameter plastic cups, partly filled with soapy water. For winkler, there were processed 5 liters of litter. Three sampling points per ha/forest (traps with 20 m spacing). The abundance has been calculated as the number of occurrences of that species by trap.</v>
          </cell>
          <cell r="AE978">
            <v>30</v>
          </cell>
          <cell r="AF978">
            <v>28.29</v>
          </cell>
          <cell r="AG978">
            <v>20</v>
          </cell>
          <cell r="AH978">
            <v>18</v>
          </cell>
          <cell r="AI978">
            <v>22.5</v>
          </cell>
          <cell r="AJ978">
            <v>0</v>
          </cell>
          <cell r="AK978">
            <v>0</v>
          </cell>
          <cell r="AL978">
            <v>0</v>
          </cell>
          <cell r="AM978">
            <v>0</v>
          </cell>
          <cell r="AN978" t="str">
            <v>NA</v>
          </cell>
          <cell r="AO978">
            <v>20</v>
          </cell>
          <cell r="AP978">
            <v>0</v>
          </cell>
          <cell r="AQ978">
            <v>0</v>
          </cell>
          <cell r="AR978" t="str">
            <v>NA</v>
          </cell>
          <cell r="AS978" t="str">
            <v>NA</v>
          </cell>
          <cell r="AT978" t="str">
            <v>tropical dry forest</v>
          </cell>
          <cell r="AU978" t="str">
            <v>Disturbed</v>
          </cell>
          <cell r="AV978" t="str">
            <v>Grazing</v>
          </cell>
          <cell r="AW978" t="str">
            <v>NA</v>
          </cell>
          <cell r="AX978" t="str">
            <v>secondary forest - forest fragment ocasionally disturbed by livestock entrance</v>
          </cell>
          <cell r="AY978" t="str">
            <v>The abundance has been calculated as the number of occurrences of that species by trap.</v>
          </cell>
        </row>
        <row r="979">
          <cell r="A979" t="str">
            <v>Enríquez_1998_02</v>
          </cell>
          <cell r="B979" t="str">
            <v>Enríquez, M.L.</v>
          </cell>
          <cell r="C979" t="str">
            <v>South America</v>
          </cell>
          <cell r="D979" t="str">
            <v>Colombia</v>
          </cell>
          <cell r="E979" t="str">
            <v>Risaralda</v>
          </cell>
          <cell r="F979" t="str">
            <v>Pereira</v>
          </cell>
          <cell r="G979" t="str">
            <v>Córcega forest</v>
          </cell>
          <cell r="H979" t="str">
            <v>dry forest fragment</v>
          </cell>
          <cell r="I979">
            <v>1000</v>
          </cell>
          <cell r="J979">
            <v>4.51</v>
          </cell>
          <cell r="K979">
            <v>-75.52</v>
          </cell>
          <cell r="L979" t="str">
            <v>Google Earth estimate</v>
          </cell>
          <cell r="M979" t="str">
            <v>NA</v>
          </cell>
          <cell r="N979">
            <v>53</v>
          </cell>
          <cell r="O979">
            <v>12</v>
          </cell>
          <cell r="P979">
            <v>12</v>
          </cell>
          <cell r="Q979">
            <v>0</v>
          </cell>
          <cell r="R979" t="str">
            <v>NA</v>
          </cell>
          <cell r="S979" t="str">
            <v>NA</v>
          </cell>
          <cell r="T979">
            <v>5</v>
          </cell>
          <cell r="U979">
            <v>1997</v>
          </cell>
          <cell r="V979" t="str">
            <v>NA</v>
          </cell>
          <cell r="W979">
            <v>9</v>
          </cell>
          <cell r="X979">
            <v>1997</v>
          </cell>
          <cell r="Y979">
            <v>3</v>
          </cell>
          <cell r="Z979">
            <v>80</v>
          </cell>
          <cell r="AA979">
            <v>1</v>
          </cell>
          <cell r="AB979">
            <v>50</v>
          </cell>
          <cell r="AC979" t="str">
            <v>Pitfall/Winkler</v>
          </cell>
          <cell r="AD979" t="str">
            <v>Ants were surveyed using pitfall traps consisting of 6 cm diameter plastic cups, partly filled with soapy water. For winkler, there were processed 5 liters of litter. Three sampling points per ha/forest (traps with 20 m spacing). The abundance has been calculated as the number of occurrences of that species by trap.</v>
          </cell>
          <cell r="AE979">
            <v>30</v>
          </cell>
          <cell r="AF979">
            <v>28.29</v>
          </cell>
          <cell r="AG979">
            <v>20</v>
          </cell>
          <cell r="AH979">
            <v>18</v>
          </cell>
          <cell r="AI979">
            <v>22.5</v>
          </cell>
          <cell r="AJ979">
            <v>0</v>
          </cell>
          <cell r="AK979">
            <v>0</v>
          </cell>
          <cell r="AL979">
            <v>0</v>
          </cell>
          <cell r="AM979">
            <v>0</v>
          </cell>
          <cell r="AN979" t="str">
            <v>NA</v>
          </cell>
          <cell r="AO979">
            <v>20</v>
          </cell>
          <cell r="AP979">
            <v>0</v>
          </cell>
          <cell r="AQ979">
            <v>0</v>
          </cell>
          <cell r="AR979" t="str">
            <v>NA</v>
          </cell>
          <cell r="AS979" t="str">
            <v>NA</v>
          </cell>
          <cell r="AT979" t="str">
            <v>tropical dry forest</v>
          </cell>
          <cell r="AU979" t="str">
            <v>Disturbed</v>
          </cell>
          <cell r="AV979" t="str">
            <v>Grazing</v>
          </cell>
          <cell r="AW979" t="str">
            <v>NA</v>
          </cell>
          <cell r="AX979" t="str">
            <v>secondary forest - forest fragment ocasionally disturbed by livestock entrance</v>
          </cell>
          <cell r="AY979" t="str">
            <v>The abundance has been calculated as the number of occurrences of that species by trap.</v>
          </cell>
        </row>
        <row r="980">
          <cell r="A980" t="str">
            <v>Enríquez_1998_03</v>
          </cell>
          <cell r="B980" t="str">
            <v>Enríquez, M.L.</v>
          </cell>
          <cell r="C980" t="str">
            <v>South America</v>
          </cell>
          <cell r="D980" t="str">
            <v>Colombia</v>
          </cell>
          <cell r="E980" t="str">
            <v>Risaralda</v>
          </cell>
          <cell r="F980" t="str">
            <v>Pereira</v>
          </cell>
          <cell r="G980" t="str">
            <v>La Carmelita forest</v>
          </cell>
          <cell r="H980" t="str">
            <v>dry forest fragment</v>
          </cell>
          <cell r="I980">
            <v>1000</v>
          </cell>
          <cell r="J980">
            <v>4.51</v>
          </cell>
          <cell r="K980">
            <v>-75.52</v>
          </cell>
          <cell r="L980" t="str">
            <v>Google Earth estimate</v>
          </cell>
          <cell r="M980" t="str">
            <v>NA</v>
          </cell>
          <cell r="N980">
            <v>37</v>
          </cell>
          <cell r="O980">
            <v>13</v>
          </cell>
          <cell r="P980">
            <v>13</v>
          </cell>
          <cell r="Q980">
            <v>0</v>
          </cell>
          <cell r="R980" t="str">
            <v>NA</v>
          </cell>
          <cell r="S980" t="str">
            <v>NA</v>
          </cell>
          <cell r="T980">
            <v>5</v>
          </cell>
          <cell r="U980">
            <v>1997</v>
          </cell>
          <cell r="V980" t="str">
            <v>NA</v>
          </cell>
          <cell r="W980">
            <v>9</v>
          </cell>
          <cell r="X980">
            <v>1997</v>
          </cell>
          <cell r="Y980">
            <v>3</v>
          </cell>
          <cell r="Z980">
            <v>80</v>
          </cell>
          <cell r="AA980">
            <v>1</v>
          </cell>
          <cell r="AB980">
            <v>50</v>
          </cell>
          <cell r="AC980" t="str">
            <v>Pitfall/Winkler</v>
          </cell>
          <cell r="AD980" t="str">
            <v>Ants were surveyed using pitfall traps consisting of 6 cm diameter plastic cups, partly filled with soapy water. For winkler, there were processed 5 liters of litter. Three sampling points per ha/forest (traps with 20 m spacing). The abundance has been calculated as the number of occurrences of that species by trap.</v>
          </cell>
          <cell r="AE980">
            <v>30</v>
          </cell>
          <cell r="AF980">
            <v>28.29</v>
          </cell>
          <cell r="AG980">
            <v>20</v>
          </cell>
          <cell r="AH980">
            <v>18</v>
          </cell>
          <cell r="AI980">
            <v>22.5</v>
          </cell>
          <cell r="AJ980">
            <v>0</v>
          </cell>
          <cell r="AK980">
            <v>0</v>
          </cell>
          <cell r="AL980">
            <v>0</v>
          </cell>
          <cell r="AM980">
            <v>0</v>
          </cell>
          <cell r="AN980" t="str">
            <v>NA</v>
          </cell>
          <cell r="AO980">
            <v>20</v>
          </cell>
          <cell r="AP980">
            <v>0</v>
          </cell>
          <cell r="AQ980">
            <v>0</v>
          </cell>
          <cell r="AR980" t="str">
            <v>NA</v>
          </cell>
          <cell r="AS980" t="str">
            <v>NA</v>
          </cell>
          <cell r="AT980" t="str">
            <v>tropical dry forest</v>
          </cell>
          <cell r="AU980" t="str">
            <v>Disturbed</v>
          </cell>
          <cell r="AV980" t="str">
            <v>Grazing</v>
          </cell>
          <cell r="AW980" t="str">
            <v>NA</v>
          </cell>
          <cell r="AX980" t="str">
            <v>secondary forest - forest fragment ocasionally disturbed by livestock entrance</v>
          </cell>
          <cell r="AY980" t="str">
            <v>The abundance has been calculated as the number of occurrences of that species by trap.</v>
          </cell>
        </row>
        <row r="981">
          <cell r="A981" t="str">
            <v>Enríquez_1998_04</v>
          </cell>
          <cell r="B981" t="str">
            <v>Enríquez, M.L.</v>
          </cell>
          <cell r="C981" t="str">
            <v>South America</v>
          </cell>
          <cell r="D981" t="str">
            <v>Colombia</v>
          </cell>
          <cell r="E981" t="str">
            <v>Risaralda</v>
          </cell>
          <cell r="F981" t="str">
            <v>La Virginia</v>
          </cell>
          <cell r="G981" t="str">
            <v>Aguas Claras forest</v>
          </cell>
          <cell r="H981" t="str">
            <v>dry forest fragment</v>
          </cell>
          <cell r="I981">
            <v>940</v>
          </cell>
          <cell r="J981">
            <v>4.53</v>
          </cell>
          <cell r="K981">
            <v>-75.52</v>
          </cell>
          <cell r="L981" t="str">
            <v>Google Earth estimate</v>
          </cell>
          <cell r="M981" t="str">
            <v>NA</v>
          </cell>
          <cell r="N981">
            <v>92</v>
          </cell>
          <cell r="O981">
            <v>21</v>
          </cell>
          <cell r="P981">
            <v>21</v>
          </cell>
          <cell r="Q981">
            <v>0</v>
          </cell>
          <cell r="R981" t="str">
            <v>NA</v>
          </cell>
          <cell r="S981" t="str">
            <v>NA</v>
          </cell>
          <cell r="T981">
            <v>5</v>
          </cell>
          <cell r="U981">
            <v>1997</v>
          </cell>
          <cell r="V981" t="str">
            <v>NA</v>
          </cell>
          <cell r="W981">
            <v>9</v>
          </cell>
          <cell r="X981">
            <v>1997</v>
          </cell>
          <cell r="Y981">
            <v>3</v>
          </cell>
          <cell r="Z981">
            <v>80</v>
          </cell>
          <cell r="AA981">
            <v>1</v>
          </cell>
          <cell r="AB981">
            <v>50</v>
          </cell>
          <cell r="AC981" t="str">
            <v>Pitfall/Winkler</v>
          </cell>
          <cell r="AD981" t="str">
            <v>Ants were surveyed using pitfall traps consisting of 6 cm diameter plastic cups, partly filled with soapy water. For winkler, there were processed 5 liters of litter. Three sampling points per ha/forest (traps with 20 m spacing). The abundance has been calculated as the number of occurrences of that species by trap.</v>
          </cell>
          <cell r="AE981">
            <v>30</v>
          </cell>
          <cell r="AF981">
            <v>28.29</v>
          </cell>
          <cell r="AG981">
            <v>20</v>
          </cell>
          <cell r="AH981">
            <v>18</v>
          </cell>
          <cell r="AI981">
            <v>22.5</v>
          </cell>
          <cell r="AJ981">
            <v>0</v>
          </cell>
          <cell r="AK981">
            <v>0</v>
          </cell>
          <cell r="AL981">
            <v>0</v>
          </cell>
          <cell r="AM981">
            <v>0</v>
          </cell>
          <cell r="AN981" t="str">
            <v>NA</v>
          </cell>
          <cell r="AO981">
            <v>20</v>
          </cell>
          <cell r="AP981">
            <v>0</v>
          </cell>
          <cell r="AQ981">
            <v>0</v>
          </cell>
          <cell r="AR981" t="str">
            <v>NA</v>
          </cell>
          <cell r="AS981" t="str">
            <v>NA</v>
          </cell>
          <cell r="AT981" t="str">
            <v>tropical dry forest</v>
          </cell>
          <cell r="AU981" t="str">
            <v>Disturbed</v>
          </cell>
          <cell r="AV981" t="str">
            <v>Grazing</v>
          </cell>
          <cell r="AW981" t="str">
            <v>NA</v>
          </cell>
          <cell r="AX981" t="str">
            <v>secondary forest - forest fragment ocasionally disturbed by livestock entrance</v>
          </cell>
          <cell r="AY981" t="str">
            <v>The abundance has been calculated as the number of occurrences of that species by trap.</v>
          </cell>
        </row>
        <row r="982">
          <cell r="A982" t="str">
            <v>Enríquez_1998_05</v>
          </cell>
          <cell r="B982" t="str">
            <v>Enríquez, M.L.</v>
          </cell>
          <cell r="C982" t="str">
            <v>South America</v>
          </cell>
          <cell r="D982" t="str">
            <v>Colombia</v>
          </cell>
          <cell r="E982" t="str">
            <v>Risaralda</v>
          </cell>
          <cell r="F982" t="str">
            <v>La Virginia</v>
          </cell>
          <cell r="G982" t="str">
            <v>Miralindo I forest</v>
          </cell>
          <cell r="H982" t="str">
            <v>dry forest fragment</v>
          </cell>
          <cell r="I982">
            <v>900</v>
          </cell>
          <cell r="J982">
            <v>4.53</v>
          </cell>
          <cell r="K982">
            <v>-75.52</v>
          </cell>
          <cell r="L982" t="str">
            <v>Google Earth estimate</v>
          </cell>
          <cell r="M982" t="str">
            <v>NA</v>
          </cell>
          <cell r="N982">
            <v>56</v>
          </cell>
          <cell r="O982">
            <v>21</v>
          </cell>
          <cell r="P982">
            <v>21</v>
          </cell>
          <cell r="Q982">
            <v>0</v>
          </cell>
          <cell r="R982" t="str">
            <v>NA</v>
          </cell>
          <cell r="S982" t="str">
            <v>NA</v>
          </cell>
          <cell r="T982">
            <v>5</v>
          </cell>
          <cell r="U982">
            <v>1997</v>
          </cell>
          <cell r="V982" t="str">
            <v>NA</v>
          </cell>
          <cell r="W982">
            <v>9</v>
          </cell>
          <cell r="X982">
            <v>1997</v>
          </cell>
          <cell r="Y982">
            <v>3</v>
          </cell>
          <cell r="Z982">
            <v>80</v>
          </cell>
          <cell r="AA982">
            <v>1</v>
          </cell>
          <cell r="AB982">
            <v>50</v>
          </cell>
          <cell r="AC982" t="str">
            <v>Pitfall/Winkler</v>
          </cell>
          <cell r="AD982" t="str">
            <v>Ants were surveyed using pitfall traps consisting of 6 cm diameter plastic cups, partly filled with soapy water. For winkler, there were processed 5 liters of litter. Three sampling points per ha/forest (traps with 20 m spacing). The abundance has been calculated as the number of occurrences of that species by trap.</v>
          </cell>
          <cell r="AE982">
            <v>30</v>
          </cell>
          <cell r="AF982">
            <v>28.29</v>
          </cell>
          <cell r="AG982">
            <v>20</v>
          </cell>
          <cell r="AH982">
            <v>18</v>
          </cell>
          <cell r="AI982">
            <v>22.5</v>
          </cell>
          <cell r="AJ982">
            <v>0</v>
          </cell>
          <cell r="AK982">
            <v>0</v>
          </cell>
          <cell r="AL982">
            <v>0</v>
          </cell>
          <cell r="AM982">
            <v>0</v>
          </cell>
          <cell r="AN982" t="str">
            <v>NA</v>
          </cell>
          <cell r="AO982">
            <v>20</v>
          </cell>
          <cell r="AP982">
            <v>0</v>
          </cell>
          <cell r="AQ982">
            <v>0</v>
          </cell>
          <cell r="AR982" t="str">
            <v>NA</v>
          </cell>
          <cell r="AS982" t="str">
            <v>NA</v>
          </cell>
          <cell r="AT982" t="str">
            <v>tropical dry forest</v>
          </cell>
          <cell r="AU982" t="str">
            <v>Disturbed</v>
          </cell>
          <cell r="AV982" t="str">
            <v>Grazing</v>
          </cell>
          <cell r="AW982" t="str">
            <v>NA</v>
          </cell>
          <cell r="AX982" t="str">
            <v>secondary forest - forest fragment ocasionally disturbed by livestock entrance</v>
          </cell>
          <cell r="AY982" t="str">
            <v>The abundance has been calculated as the number of occurrences of that species by trap.</v>
          </cell>
        </row>
        <row r="983">
          <cell r="A983" t="str">
            <v>Enríquez_1998_06</v>
          </cell>
          <cell r="B983" t="str">
            <v>Enríquez, M.L.</v>
          </cell>
          <cell r="C983" t="str">
            <v>South America</v>
          </cell>
          <cell r="D983" t="str">
            <v>Colombia</v>
          </cell>
          <cell r="E983" t="str">
            <v>Risaralda</v>
          </cell>
          <cell r="F983" t="str">
            <v>La Virginia</v>
          </cell>
          <cell r="G983" t="str">
            <v>Miralindo II forest</v>
          </cell>
          <cell r="H983" t="str">
            <v>dry forest fragment</v>
          </cell>
          <cell r="I983">
            <v>1040</v>
          </cell>
          <cell r="J983">
            <v>4.53</v>
          </cell>
          <cell r="K983">
            <v>-75.52</v>
          </cell>
          <cell r="L983" t="str">
            <v>Google Earth estimate</v>
          </cell>
          <cell r="M983" t="str">
            <v>NA</v>
          </cell>
          <cell r="N983">
            <v>52</v>
          </cell>
          <cell r="O983">
            <v>22</v>
          </cell>
          <cell r="P983">
            <v>22</v>
          </cell>
          <cell r="Q983">
            <v>0</v>
          </cell>
          <cell r="R983" t="str">
            <v>NA</v>
          </cell>
          <cell r="S983" t="str">
            <v>NA</v>
          </cell>
          <cell r="T983">
            <v>5</v>
          </cell>
          <cell r="U983">
            <v>1997</v>
          </cell>
          <cell r="V983" t="str">
            <v>NA</v>
          </cell>
          <cell r="W983">
            <v>9</v>
          </cell>
          <cell r="X983">
            <v>1997</v>
          </cell>
          <cell r="Y983">
            <v>3</v>
          </cell>
          <cell r="Z983">
            <v>80</v>
          </cell>
          <cell r="AA983">
            <v>1</v>
          </cell>
          <cell r="AB983">
            <v>50</v>
          </cell>
          <cell r="AC983" t="str">
            <v>Pitfall/Winkler</v>
          </cell>
          <cell r="AD983" t="str">
            <v>Ants were surveyed using pitfall traps consisting of 6 cm diameter plastic cups, partly filled with soapy water. For winkler, there were processed 5 liters of litter. Three sampling points per ha/forest (traps with 20 m spacing). The abundance has been calculated as the number of occurrences of that species by trap.</v>
          </cell>
          <cell r="AE983">
            <v>30</v>
          </cell>
          <cell r="AF983">
            <v>28.29</v>
          </cell>
          <cell r="AG983">
            <v>20</v>
          </cell>
          <cell r="AH983">
            <v>18</v>
          </cell>
          <cell r="AI983">
            <v>22.5</v>
          </cell>
          <cell r="AJ983">
            <v>0</v>
          </cell>
          <cell r="AK983">
            <v>0</v>
          </cell>
          <cell r="AL983">
            <v>0</v>
          </cell>
          <cell r="AM983">
            <v>0</v>
          </cell>
          <cell r="AN983" t="str">
            <v>NA</v>
          </cell>
          <cell r="AO983">
            <v>20</v>
          </cell>
          <cell r="AP983">
            <v>0</v>
          </cell>
          <cell r="AQ983">
            <v>0</v>
          </cell>
          <cell r="AR983" t="str">
            <v>NA</v>
          </cell>
          <cell r="AS983" t="str">
            <v>NA</v>
          </cell>
          <cell r="AT983" t="str">
            <v>tropical dry forest</v>
          </cell>
          <cell r="AU983" t="str">
            <v>Disturbed</v>
          </cell>
          <cell r="AV983" t="str">
            <v>Grazing</v>
          </cell>
          <cell r="AW983" t="str">
            <v>NA</v>
          </cell>
          <cell r="AX983" t="str">
            <v>secondary forest - forest fragment ocasionally disturbed by livestock entrance</v>
          </cell>
          <cell r="AY983" t="str">
            <v>The abundance has been calculated as the number of occurrences of that species by trap.</v>
          </cell>
        </row>
        <row r="984">
          <cell r="A984" t="str">
            <v>Enríquez_1998_07</v>
          </cell>
          <cell r="B984" t="str">
            <v>Enríquez, M.L.</v>
          </cell>
          <cell r="C984" t="str">
            <v>South America</v>
          </cell>
          <cell r="D984" t="str">
            <v>Colombia</v>
          </cell>
          <cell r="E984" t="str">
            <v>Valle del Cauca</v>
          </cell>
          <cell r="F984" t="str">
            <v>Zarzal</v>
          </cell>
          <cell r="G984" t="str">
            <v>El Medio forest</v>
          </cell>
          <cell r="H984" t="str">
            <v>dry forest fragment</v>
          </cell>
          <cell r="I984">
            <v>950</v>
          </cell>
          <cell r="J984">
            <v>4.2</v>
          </cell>
          <cell r="K984">
            <v>-76.040000000000006</v>
          </cell>
          <cell r="L984" t="str">
            <v>Google Earth estimate</v>
          </cell>
          <cell r="M984" t="str">
            <v>NA</v>
          </cell>
          <cell r="N984">
            <v>78</v>
          </cell>
          <cell r="O984">
            <v>28</v>
          </cell>
          <cell r="P984">
            <v>28</v>
          </cell>
          <cell r="Q984">
            <v>0</v>
          </cell>
          <cell r="R984" t="str">
            <v>NA</v>
          </cell>
          <cell r="S984" t="str">
            <v>NA</v>
          </cell>
          <cell r="T984">
            <v>5</v>
          </cell>
          <cell r="U984">
            <v>1997</v>
          </cell>
          <cell r="V984" t="str">
            <v>NA</v>
          </cell>
          <cell r="W984">
            <v>9</v>
          </cell>
          <cell r="X984">
            <v>1997</v>
          </cell>
          <cell r="Y984">
            <v>3</v>
          </cell>
          <cell r="Z984">
            <v>80</v>
          </cell>
          <cell r="AA984">
            <v>1</v>
          </cell>
          <cell r="AB984">
            <v>50</v>
          </cell>
          <cell r="AC984" t="str">
            <v>Pitfall/Winkler</v>
          </cell>
          <cell r="AD984" t="str">
            <v>Ants were surveyed using pitfall traps consisting of 6 cm diameter plastic cups, partly filled with soapy water. For winkler, there were processed 5 liters of litter. Three sampling points per ha/forest (traps with 20 m spacing). The abundance has been calculated as the number of occurrences of that species by trap.</v>
          </cell>
          <cell r="AE984">
            <v>30</v>
          </cell>
          <cell r="AF984">
            <v>28.29</v>
          </cell>
          <cell r="AG984">
            <v>20</v>
          </cell>
          <cell r="AH984">
            <v>18</v>
          </cell>
          <cell r="AI984">
            <v>22.5</v>
          </cell>
          <cell r="AJ984">
            <v>0</v>
          </cell>
          <cell r="AK984">
            <v>0</v>
          </cell>
          <cell r="AL984">
            <v>0</v>
          </cell>
          <cell r="AM984">
            <v>0</v>
          </cell>
          <cell r="AN984" t="str">
            <v>NA</v>
          </cell>
          <cell r="AO984">
            <v>20</v>
          </cell>
          <cell r="AP984">
            <v>0</v>
          </cell>
          <cell r="AQ984">
            <v>0</v>
          </cell>
          <cell r="AR984" t="str">
            <v>NA</v>
          </cell>
          <cell r="AS984" t="str">
            <v>NA</v>
          </cell>
          <cell r="AT984" t="str">
            <v>tropical dry forest</v>
          </cell>
          <cell r="AU984" t="str">
            <v>Disturbed</v>
          </cell>
          <cell r="AV984" t="str">
            <v>Grazing</v>
          </cell>
          <cell r="AW984" t="str">
            <v>NA</v>
          </cell>
          <cell r="AX984" t="str">
            <v>secondary forest  -regenerated forest fragment</v>
          </cell>
          <cell r="AY984" t="str">
            <v>The abundance has been calculated as the number of occurrences of that species by trap.</v>
          </cell>
        </row>
        <row r="985">
          <cell r="A985" t="str">
            <v>Enríquez_1998_08</v>
          </cell>
          <cell r="B985" t="str">
            <v>Enríquez, M.L.</v>
          </cell>
          <cell r="C985" t="str">
            <v>South America</v>
          </cell>
          <cell r="D985" t="str">
            <v>Colombia</v>
          </cell>
          <cell r="E985" t="str">
            <v>Risaralda</v>
          </cell>
          <cell r="F985" t="str">
            <v>Pereira</v>
          </cell>
          <cell r="G985" t="str">
            <v>Alejandria forest</v>
          </cell>
          <cell r="H985" t="str">
            <v>dry forest fragment</v>
          </cell>
          <cell r="I985">
            <v>920</v>
          </cell>
          <cell r="J985">
            <v>4.51</v>
          </cell>
          <cell r="K985">
            <v>-75.52</v>
          </cell>
          <cell r="L985" t="str">
            <v>Google Earth estimate</v>
          </cell>
          <cell r="M985" t="str">
            <v>NA</v>
          </cell>
          <cell r="N985">
            <v>66</v>
          </cell>
          <cell r="O985">
            <v>21</v>
          </cell>
          <cell r="P985">
            <v>21</v>
          </cell>
          <cell r="Q985">
            <v>0</v>
          </cell>
          <cell r="R985" t="str">
            <v>NA</v>
          </cell>
          <cell r="S985" t="str">
            <v>NA</v>
          </cell>
          <cell r="T985">
            <v>5</v>
          </cell>
          <cell r="U985">
            <v>1997</v>
          </cell>
          <cell r="V985" t="str">
            <v>NA</v>
          </cell>
          <cell r="W985">
            <v>9</v>
          </cell>
          <cell r="X985">
            <v>1997</v>
          </cell>
          <cell r="Y985">
            <v>3</v>
          </cell>
          <cell r="Z985">
            <v>80</v>
          </cell>
          <cell r="AA985">
            <v>1</v>
          </cell>
          <cell r="AB985">
            <v>50</v>
          </cell>
          <cell r="AC985" t="str">
            <v>Pitfall/Winkler</v>
          </cell>
          <cell r="AD985" t="str">
            <v>Ants were surveyed using pitfall traps consisting of 6 cm diameter plastic cups, partly filled with soapy water. For winkler, there were processed 5 liters of litter. Three sampling points per ha/forest (traps with 20 m spacing). The abundance has been calculated as the number of occurrences of that species by trap.</v>
          </cell>
          <cell r="AE985">
            <v>30</v>
          </cell>
          <cell r="AF985">
            <v>28.29</v>
          </cell>
          <cell r="AG985">
            <v>20</v>
          </cell>
          <cell r="AH985">
            <v>18</v>
          </cell>
          <cell r="AI985">
            <v>22.5</v>
          </cell>
          <cell r="AJ985">
            <v>0</v>
          </cell>
          <cell r="AK985">
            <v>0</v>
          </cell>
          <cell r="AL985">
            <v>0</v>
          </cell>
          <cell r="AM985">
            <v>0</v>
          </cell>
          <cell r="AN985" t="str">
            <v>NA</v>
          </cell>
          <cell r="AO985">
            <v>20</v>
          </cell>
          <cell r="AP985">
            <v>0</v>
          </cell>
          <cell r="AQ985">
            <v>0</v>
          </cell>
          <cell r="AR985" t="str">
            <v>NA</v>
          </cell>
          <cell r="AS985" t="str">
            <v>NA</v>
          </cell>
          <cell r="AT985" t="str">
            <v>tropical dry forest</v>
          </cell>
          <cell r="AU985" t="str">
            <v>Disturbed</v>
          </cell>
          <cell r="AV985" t="str">
            <v>Grazing</v>
          </cell>
          <cell r="AW985" t="str">
            <v>NA</v>
          </cell>
          <cell r="AX985" t="str">
            <v>secondary forest - forest fragment ocasionally disturbed by livestock entrance</v>
          </cell>
          <cell r="AY985" t="str">
            <v>The abundance has been calculated as the number of occurrences of that species by trap.</v>
          </cell>
        </row>
        <row r="986">
          <cell r="A986" t="str">
            <v>Enríquez_1998_09</v>
          </cell>
          <cell r="B986" t="str">
            <v>Enríquez, M.L.</v>
          </cell>
          <cell r="C986" t="str">
            <v>South America</v>
          </cell>
          <cell r="D986" t="str">
            <v>Colombia</v>
          </cell>
          <cell r="E986" t="str">
            <v>Valle del Cauca</v>
          </cell>
          <cell r="F986" t="str">
            <v>Zarzal</v>
          </cell>
          <cell r="G986" t="str">
            <v>Las Pilas forest</v>
          </cell>
          <cell r="H986" t="str">
            <v>dry forest fragment</v>
          </cell>
          <cell r="I986">
            <v>1000</v>
          </cell>
          <cell r="J986">
            <v>4.22</v>
          </cell>
          <cell r="K986">
            <v>-76</v>
          </cell>
          <cell r="L986" t="str">
            <v>Google Earth estimate</v>
          </cell>
          <cell r="M986" t="str">
            <v>NA</v>
          </cell>
          <cell r="N986">
            <v>51</v>
          </cell>
          <cell r="O986">
            <v>24</v>
          </cell>
          <cell r="P986">
            <v>24</v>
          </cell>
          <cell r="Q986">
            <v>0</v>
          </cell>
          <cell r="R986" t="str">
            <v>NA</v>
          </cell>
          <cell r="S986" t="str">
            <v>NA</v>
          </cell>
          <cell r="T986">
            <v>5</v>
          </cell>
          <cell r="U986">
            <v>1997</v>
          </cell>
          <cell r="V986" t="str">
            <v>NA</v>
          </cell>
          <cell r="W986">
            <v>9</v>
          </cell>
          <cell r="X986">
            <v>1997</v>
          </cell>
          <cell r="Y986">
            <v>3</v>
          </cell>
          <cell r="Z986">
            <v>80</v>
          </cell>
          <cell r="AA986">
            <v>1</v>
          </cell>
          <cell r="AB986">
            <v>50</v>
          </cell>
          <cell r="AC986" t="str">
            <v>Pitfall/Winkler</v>
          </cell>
          <cell r="AD986" t="str">
            <v>Ants were surveyed using pitfall traps consisting of 6 cm diameter plastic cups, partly filled with soapy water. For winkler, there were processed 5 liters of litter. Three sampling points per ha/forest (traps with 20 m spacing). The abundance has been calculated as the number of occurrences of that species by trap.</v>
          </cell>
          <cell r="AE986">
            <v>30</v>
          </cell>
          <cell r="AF986">
            <v>28.29</v>
          </cell>
          <cell r="AG986">
            <v>20</v>
          </cell>
          <cell r="AH986">
            <v>18</v>
          </cell>
          <cell r="AI986">
            <v>22.5</v>
          </cell>
          <cell r="AJ986">
            <v>0</v>
          </cell>
          <cell r="AK986">
            <v>0</v>
          </cell>
          <cell r="AL986">
            <v>0</v>
          </cell>
          <cell r="AM986">
            <v>0</v>
          </cell>
          <cell r="AN986" t="str">
            <v>NA</v>
          </cell>
          <cell r="AO986">
            <v>20</v>
          </cell>
          <cell r="AP986">
            <v>0</v>
          </cell>
          <cell r="AQ986">
            <v>0</v>
          </cell>
          <cell r="AR986" t="str">
            <v>NA</v>
          </cell>
          <cell r="AS986" t="str">
            <v>NA</v>
          </cell>
          <cell r="AT986" t="str">
            <v>tropical dry forest</v>
          </cell>
          <cell r="AU986" t="str">
            <v>Disturbed</v>
          </cell>
          <cell r="AV986" t="str">
            <v>Grazing</v>
          </cell>
          <cell r="AW986" t="str">
            <v>NA</v>
          </cell>
          <cell r="AX986" t="str">
            <v>secondary forest - forest fragment ocasionally disturbed by livestock entrance</v>
          </cell>
          <cell r="AY986" t="str">
            <v>The abundance has been calculated as the number of occurrences of that species by trap.</v>
          </cell>
        </row>
        <row r="987">
          <cell r="A987" t="str">
            <v>Enríquez_etal_2010_01</v>
          </cell>
          <cell r="B987" t="str">
            <v>Enríquez, M.L.</v>
          </cell>
          <cell r="C987" t="str">
            <v>Europe</v>
          </cell>
          <cell r="D987" t="str">
            <v>Spain</v>
          </cell>
          <cell r="E987" t="str">
            <v>Santa Cristina d'Aro/Catalonia</v>
          </cell>
          <cell r="F987" t="str">
            <v>Gavarres Massif</v>
          </cell>
          <cell r="G987" t="str">
            <v>Castell d'Aro</v>
          </cell>
          <cell r="H987" t="str">
            <v>Evergreen sclerophyll shrubland</v>
          </cell>
          <cell r="I987">
            <v>129</v>
          </cell>
          <cell r="J987">
            <v>41.49</v>
          </cell>
          <cell r="K987">
            <v>3</v>
          </cell>
          <cell r="L987" t="str">
            <v>Google Earth estimate</v>
          </cell>
          <cell r="M987" t="str">
            <v>NA</v>
          </cell>
          <cell r="N987">
            <v>232</v>
          </cell>
          <cell r="O987">
            <v>19</v>
          </cell>
          <cell r="P987">
            <v>18</v>
          </cell>
          <cell r="Q987">
            <v>1</v>
          </cell>
          <cell r="R987">
            <v>6</v>
          </cell>
          <cell r="S987" t="str">
            <v>NA</v>
          </cell>
          <cell r="T987">
            <v>12</v>
          </cell>
          <cell r="U987">
            <v>2008</v>
          </cell>
          <cell r="V987" t="str">
            <v>NA</v>
          </cell>
          <cell r="W987">
            <v>12</v>
          </cell>
          <cell r="X987">
            <v>2009</v>
          </cell>
          <cell r="Y987">
            <v>1</v>
          </cell>
          <cell r="Z987">
            <v>20</v>
          </cell>
          <cell r="AA987">
            <v>20</v>
          </cell>
          <cell r="AB987">
            <v>0</v>
          </cell>
          <cell r="AC987" t="str">
            <v>Pitfall</v>
          </cell>
          <cell r="AD987" t="str">
            <v>Ants were surveyed using pitfall traps consisting of 5 cm diameter plastic cups partly filled with 50% ethilenglycol as a preservative. Five traps per plot (each plot: 20x20m, traps with 7 m spacing). Pitfalls were run every two months at every location and the results summed.</v>
          </cell>
          <cell r="AE987">
            <v>5</v>
          </cell>
          <cell r="AF987">
            <v>19.64</v>
          </cell>
          <cell r="AG987">
            <v>7</v>
          </cell>
          <cell r="AH987">
            <v>1008</v>
          </cell>
          <cell r="AI987">
            <v>210</v>
          </cell>
          <cell r="AJ987">
            <v>0</v>
          </cell>
          <cell r="AK987">
            <v>0</v>
          </cell>
          <cell r="AL987">
            <v>0</v>
          </cell>
          <cell r="AM987">
            <v>0</v>
          </cell>
          <cell r="AN987">
            <v>0</v>
          </cell>
          <cell r="AO987">
            <v>0</v>
          </cell>
          <cell r="AP987">
            <v>0</v>
          </cell>
          <cell r="AQ987">
            <v>0</v>
          </cell>
          <cell r="AR987">
            <v>0</v>
          </cell>
          <cell r="AS987">
            <v>0</v>
          </cell>
          <cell r="AT987" t="str">
            <v>Mediterranean forest</v>
          </cell>
          <cell r="AU987" t="str">
            <v>Disturbed</v>
          </cell>
          <cell r="AV987" t="str">
            <v>Other</v>
          </cell>
          <cell r="AW987" t="str">
            <v>NA</v>
          </cell>
          <cell r="AX987" t="str">
            <v>Forest structure dominated by Quercus suber, Quercus ilex and Pinus pinea</v>
          </cell>
          <cell r="AY987" t="str">
            <v>Pitfalls were run every two months at every location and the results summed.</v>
          </cell>
        </row>
        <row r="988">
          <cell r="A988" t="str">
            <v>Enríquez_etal_2010_02</v>
          </cell>
          <cell r="B988" t="str">
            <v>Enríquez, M.L.</v>
          </cell>
          <cell r="C988" t="str">
            <v>Europe</v>
          </cell>
          <cell r="D988" t="str">
            <v>Spain</v>
          </cell>
          <cell r="E988" t="str">
            <v>Tossa de Mar/Catalonia</v>
          </cell>
          <cell r="F988" t="str">
            <v>Cadiretes Massif</v>
          </cell>
          <cell r="G988" t="str">
            <v>Punta Brava</v>
          </cell>
          <cell r="H988" t="str">
            <v>Evergreen sclerophyll shrubland</v>
          </cell>
          <cell r="I988">
            <v>299</v>
          </cell>
          <cell r="J988">
            <v>41.46</v>
          </cell>
          <cell r="K988">
            <v>3</v>
          </cell>
          <cell r="L988" t="str">
            <v>Google Earth estimate</v>
          </cell>
          <cell r="M988" t="str">
            <v>NA</v>
          </cell>
          <cell r="N988">
            <v>172</v>
          </cell>
          <cell r="O988">
            <v>12</v>
          </cell>
          <cell r="P988">
            <v>11</v>
          </cell>
          <cell r="Q988">
            <v>1</v>
          </cell>
          <cell r="R988">
            <v>6</v>
          </cell>
          <cell r="S988" t="str">
            <v>NA</v>
          </cell>
          <cell r="T988">
            <v>12</v>
          </cell>
          <cell r="U988">
            <v>2008</v>
          </cell>
          <cell r="V988" t="str">
            <v>NA</v>
          </cell>
          <cell r="W988">
            <v>12</v>
          </cell>
          <cell r="X988">
            <v>2009</v>
          </cell>
          <cell r="Y988">
            <v>1</v>
          </cell>
          <cell r="Z988">
            <v>20</v>
          </cell>
          <cell r="AA988">
            <v>20</v>
          </cell>
          <cell r="AB988">
            <v>0</v>
          </cell>
          <cell r="AC988" t="str">
            <v>Pitfall</v>
          </cell>
          <cell r="AD988" t="str">
            <v>Ants were surveyed using pitfall traps consisting of 5 cm diameter plastic cups partly filled with 50% ethilenglycol as a preservative. Five traps per plot (each plot: 20x20m, traps with 7 m spacing). Pitfalls were run every two months at every location and the results summed.</v>
          </cell>
          <cell r="AE988">
            <v>5</v>
          </cell>
          <cell r="AF988">
            <v>19.64</v>
          </cell>
          <cell r="AG988">
            <v>7</v>
          </cell>
          <cell r="AH988">
            <v>1008</v>
          </cell>
          <cell r="AI988">
            <v>210</v>
          </cell>
          <cell r="AJ988">
            <v>0</v>
          </cell>
          <cell r="AK988">
            <v>0</v>
          </cell>
          <cell r="AL988">
            <v>0</v>
          </cell>
          <cell r="AM988">
            <v>0</v>
          </cell>
          <cell r="AN988">
            <v>0</v>
          </cell>
          <cell r="AO988">
            <v>0</v>
          </cell>
          <cell r="AP988">
            <v>0</v>
          </cell>
          <cell r="AQ988">
            <v>0</v>
          </cell>
          <cell r="AR988">
            <v>0</v>
          </cell>
          <cell r="AS988">
            <v>0</v>
          </cell>
          <cell r="AT988" t="str">
            <v>Mediterranean forest</v>
          </cell>
          <cell r="AU988" t="str">
            <v>Disturbed</v>
          </cell>
          <cell r="AV988" t="str">
            <v>Other</v>
          </cell>
          <cell r="AW988" t="str">
            <v>NA</v>
          </cell>
          <cell r="AX988" t="str">
            <v>Forest structure dominated by Quercus suber, Quercus ilex and Pinus pinea</v>
          </cell>
          <cell r="AY988" t="str">
            <v>Pitfalls were run every two months at every location and the results summed.</v>
          </cell>
        </row>
        <row r="989">
          <cell r="A989" t="str">
            <v>Enríquez_etal_2010_03</v>
          </cell>
          <cell r="B989" t="str">
            <v>Enríquez, M.L.</v>
          </cell>
          <cell r="C989" t="str">
            <v>Europe</v>
          </cell>
          <cell r="D989" t="str">
            <v>Spain</v>
          </cell>
          <cell r="E989" t="str">
            <v>Sant Feliu de Guixols/Catalonia</v>
          </cell>
          <cell r="F989" t="str">
            <v>Gavarres Massif</v>
          </cell>
          <cell r="G989" t="str">
            <v>Pedralta</v>
          </cell>
          <cell r="H989" t="str">
            <v>Evergreen sclerophyll shrubland</v>
          </cell>
          <cell r="I989">
            <v>281</v>
          </cell>
          <cell r="J989">
            <v>41.47</v>
          </cell>
          <cell r="K989">
            <v>2.59</v>
          </cell>
          <cell r="L989" t="str">
            <v>Google Earth estimate</v>
          </cell>
          <cell r="M989" t="str">
            <v>NA</v>
          </cell>
          <cell r="N989">
            <v>232</v>
          </cell>
          <cell r="O989">
            <v>19</v>
          </cell>
          <cell r="P989">
            <v>18</v>
          </cell>
          <cell r="Q989">
            <v>1</v>
          </cell>
          <cell r="R989">
            <v>6</v>
          </cell>
          <cell r="S989" t="str">
            <v>NA</v>
          </cell>
          <cell r="T989">
            <v>12</v>
          </cell>
          <cell r="U989">
            <v>2008</v>
          </cell>
          <cell r="V989" t="str">
            <v>NA</v>
          </cell>
          <cell r="W989">
            <v>12</v>
          </cell>
          <cell r="X989">
            <v>2009</v>
          </cell>
          <cell r="Y989">
            <v>1</v>
          </cell>
          <cell r="Z989">
            <v>20</v>
          </cell>
          <cell r="AA989">
            <v>20</v>
          </cell>
          <cell r="AB989">
            <v>0</v>
          </cell>
          <cell r="AC989" t="str">
            <v>Pitfall</v>
          </cell>
          <cell r="AD989" t="str">
            <v>Ants were surveyed using pitfall traps consisting of 5 cm diameter plastic cups partly filled with 50% ethilenglycol as a preservative. Five traps per plot (each plot: 20x20m, traps with 7 m spacing). Pitfalls were run every two months at every location and the results summed.</v>
          </cell>
          <cell r="AE989">
            <v>5</v>
          </cell>
          <cell r="AF989">
            <v>19.64</v>
          </cell>
          <cell r="AG989">
            <v>7</v>
          </cell>
          <cell r="AH989">
            <v>1008</v>
          </cell>
          <cell r="AI989">
            <v>210</v>
          </cell>
          <cell r="AJ989">
            <v>0</v>
          </cell>
          <cell r="AK989">
            <v>0</v>
          </cell>
          <cell r="AL989">
            <v>0</v>
          </cell>
          <cell r="AM989">
            <v>0</v>
          </cell>
          <cell r="AN989">
            <v>0</v>
          </cell>
          <cell r="AO989">
            <v>0</v>
          </cell>
          <cell r="AP989">
            <v>0</v>
          </cell>
          <cell r="AQ989">
            <v>0</v>
          </cell>
          <cell r="AR989">
            <v>0</v>
          </cell>
          <cell r="AS989">
            <v>0</v>
          </cell>
          <cell r="AT989" t="str">
            <v>Mediterranean forest</v>
          </cell>
          <cell r="AU989" t="str">
            <v>Disturbed</v>
          </cell>
          <cell r="AV989" t="str">
            <v>Other</v>
          </cell>
          <cell r="AW989" t="str">
            <v>NA</v>
          </cell>
          <cell r="AX989" t="str">
            <v>Forest structure dominated by Quercus suber, Quercus ilex and Pinus pinea</v>
          </cell>
          <cell r="AY989" t="str">
            <v>Pitfalls were run every two months at every location and the results summed.</v>
          </cell>
        </row>
        <row r="990">
          <cell r="A990" t="str">
            <v>Farji-Brener_etal_2002_01</v>
          </cell>
          <cell r="B990" t="str">
            <v>Gibb, Heloise</v>
          </cell>
          <cell r="C990" t="str">
            <v>South America</v>
          </cell>
          <cell r="D990" t="str">
            <v>Argentina</v>
          </cell>
          <cell r="E990" t="str">
            <v>Patagonia</v>
          </cell>
          <cell r="F990" t="str">
            <v>Nahuel Huapi National Park</v>
          </cell>
          <cell r="G990" t="str">
            <v>Scrub burned</v>
          </cell>
          <cell r="H990" t="str">
            <v>Temperate forest</v>
          </cell>
          <cell r="I990">
            <v>1200</v>
          </cell>
          <cell r="J990">
            <v>-41</v>
          </cell>
          <cell r="K990">
            <v>-71.25</v>
          </cell>
          <cell r="L990" t="str">
            <v>In publication</v>
          </cell>
          <cell r="M990" t="str">
            <v>NA</v>
          </cell>
          <cell r="N990">
            <v>1951</v>
          </cell>
          <cell r="O990">
            <v>6</v>
          </cell>
          <cell r="P990" t="str">
            <v>NA</v>
          </cell>
          <cell r="Q990" t="str">
            <v>NA</v>
          </cell>
          <cell r="R990">
            <v>1</v>
          </cell>
          <cell r="S990" t="str">
            <v>NA</v>
          </cell>
          <cell r="T990">
            <v>12</v>
          </cell>
          <cell r="U990">
            <v>1996</v>
          </cell>
          <cell r="V990" t="str">
            <v>NA</v>
          </cell>
          <cell r="W990">
            <v>3</v>
          </cell>
          <cell r="X990">
            <v>1997</v>
          </cell>
          <cell r="Y990">
            <v>8</v>
          </cell>
          <cell r="Z990">
            <v>100</v>
          </cell>
          <cell r="AA990">
            <v>100</v>
          </cell>
          <cell r="AB990">
            <v>1</v>
          </cell>
          <cell r="AC990" t="str">
            <v>Baits</v>
          </cell>
          <cell r="AD990" t="str">
            <v>Traps consisted of open plastic containers (10 cm in diameter and 10 cm deep) baited either with tuna or honey (20 traps with each bait) in order to attract ground ants with different foraging habits. Containers were neatly buried in the soil to facilitate ant access to the baits. We avoided locating trap within 20 m from the border to prevent ants foraging in either burned or unburned areas from falling in traps located in the opposite plot. traps were placed at peak daily ant foraging activity. Daily peak activity patterns were checked through preliminary sampling and adjusted as the season progressed. After 3 h, traps were collected, covered and carried to the laboratory for species identification and tallying. A total of 12 sites (4 in steppe and 8 in scrub) were located within an area of approximately 150 km2.</v>
          </cell>
          <cell r="AE990">
            <v>0</v>
          </cell>
          <cell r="AF990">
            <v>0</v>
          </cell>
          <cell r="AG990">
            <v>0</v>
          </cell>
          <cell r="AH990">
            <v>0</v>
          </cell>
          <cell r="AI990">
            <v>0</v>
          </cell>
          <cell r="AJ990">
            <v>160</v>
          </cell>
          <cell r="AK990">
            <v>0</v>
          </cell>
          <cell r="AL990" t="str">
            <v>NA</v>
          </cell>
          <cell r="AM990">
            <v>180</v>
          </cell>
          <cell r="AN990">
            <v>0</v>
          </cell>
          <cell r="AO990">
            <v>0</v>
          </cell>
          <cell r="AP990">
            <v>0</v>
          </cell>
          <cell r="AQ990">
            <v>0</v>
          </cell>
          <cell r="AR990">
            <v>0</v>
          </cell>
          <cell r="AS990">
            <v>0</v>
          </cell>
          <cell r="AT990" t="str">
            <v>Temperate forest</v>
          </cell>
          <cell r="AU990" t="str">
            <v>Disturbed</v>
          </cell>
          <cell r="AV990" t="str">
            <v>Fire</v>
          </cell>
          <cell r="AW990" t="str">
            <v>NA</v>
          </cell>
          <cell r="AX990" t="str">
            <v>Burned in summer 1996</v>
          </cell>
          <cell r="AY990" t="str">
            <v>40000m2 area sampled</v>
          </cell>
        </row>
        <row r="991">
          <cell r="A991" t="str">
            <v>Farji-Brener_etal_2002_02</v>
          </cell>
          <cell r="B991" t="str">
            <v>Gibb, Heloise</v>
          </cell>
          <cell r="C991" t="str">
            <v>South America</v>
          </cell>
          <cell r="D991" t="str">
            <v>Argentina</v>
          </cell>
          <cell r="E991" t="str">
            <v>Patagonia</v>
          </cell>
          <cell r="F991" t="str">
            <v>Nahuel Huapi National Park</v>
          </cell>
          <cell r="G991" t="str">
            <v>Scrub unburned</v>
          </cell>
          <cell r="H991" t="str">
            <v>Temperate forest</v>
          </cell>
          <cell r="I991">
            <v>1200</v>
          </cell>
          <cell r="J991">
            <v>-41</v>
          </cell>
          <cell r="K991">
            <v>-71.25</v>
          </cell>
          <cell r="L991" t="str">
            <v>In publication</v>
          </cell>
          <cell r="M991" t="str">
            <v>NA</v>
          </cell>
          <cell r="N991">
            <v>1071</v>
          </cell>
          <cell r="O991">
            <v>8</v>
          </cell>
          <cell r="P991" t="str">
            <v>NA</v>
          </cell>
          <cell r="Q991" t="str">
            <v>NA</v>
          </cell>
          <cell r="R991">
            <v>1</v>
          </cell>
          <cell r="S991" t="str">
            <v>NA</v>
          </cell>
          <cell r="T991">
            <v>12</v>
          </cell>
          <cell r="U991">
            <v>1996</v>
          </cell>
          <cell r="V991" t="str">
            <v>NA</v>
          </cell>
          <cell r="W991">
            <v>3</v>
          </cell>
          <cell r="X991">
            <v>1997</v>
          </cell>
          <cell r="Y991">
            <v>8</v>
          </cell>
          <cell r="Z991">
            <v>100</v>
          </cell>
          <cell r="AA991">
            <v>100</v>
          </cell>
          <cell r="AB991">
            <v>1</v>
          </cell>
          <cell r="AC991" t="str">
            <v>Baits</v>
          </cell>
          <cell r="AD991" t="str">
            <v>Traps consisted of open plastic containers (10 cm in diameter and 10 cm deep) baited either with tuna or honey (20 traps with each bait) in order to attract ground ants with different foraging habits. Containers were neatly buried in the soil to facilitate ant access to the baits. We avoided locating trap within 20 m from the border to prevent ants foraging in either burned or unburned areas from falling in traps located in the opposite plot. traps were placed at peak daily ant foraging activity. Daily peak activity patterns were checked through preliminary sampling and adjusted as the season progressed. After 3 h, traps were collected, covered and carried to the laboratory for species identification and tallying. A total of 12 sites (4 in steppe and 8 in scrub) were located within an area of approximately 150 km2.</v>
          </cell>
          <cell r="AE991">
            <v>0</v>
          </cell>
          <cell r="AF991">
            <v>0</v>
          </cell>
          <cell r="AG991">
            <v>0</v>
          </cell>
          <cell r="AH991">
            <v>0</v>
          </cell>
          <cell r="AI991">
            <v>0</v>
          </cell>
          <cell r="AJ991">
            <v>160</v>
          </cell>
          <cell r="AK991">
            <v>0</v>
          </cell>
          <cell r="AL991" t="str">
            <v>NA</v>
          </cell>
          <cell r="AM991">
            <v>180</v>
          </cell>
          <cell r="AN991">
            <v>0</v>
          </cell>
          <cell r="AO991">
            <v>0</v>
          </cell>
          <cell r="AP991">
            <v>0</v>
          </cell>
          <cell r="AQ991">
            <v>0</v>
          </cell>
          <cell r="AR991">
            <v>0</v>
          </cell>
          <cell r="AS991">
            <v>0</v>
          </cell>
          <cell r="AT991" t="str">
            <v>Temperate forest</v>
          </cell>
          <cell r="AU991" t="str">
            <v>Undisturbed</v>
          </cell>
          <cell r="AV991" t="str">
            <v>NA</v>
          </cell>
          <cell r="AW991" t="str">
            <v>NA</v>
          </cell>
          <cell r="AX991" t="str">
            <v>NA</v>
          </cell>
          <cell r="AY991" t="str">
            <v>40000m2 area sampled</v>
          </cell>
        </row>
        <row r="992">
          <cell r="A992" t="str">
            <v>Farji-Brener_etal_2002_03</v>
          </cell>
          <cell r="B992" t="str">
            <v>Gibb, Heloise</v>
          </cell>
          <cell r="C992" t="str">
            <v>South America</v>
          </cell>
          <cell r="D992" t="str">
            <v>Argentina</v>
          </cell>
          <cell r="E992" t="str">
            <v>Patagonia</v>
          </cell>
          <cell r="F992" t="str">
            <v>Nahuel Huapi National Park</v>
          </cell>
          <cell r="G992" t="str">
            <v>Steppe Burned</v>
          </cell>
          <cell r="H992" t="str">
            <v>Temperate forest</v>
          </cell>
          <cell r="I992">
            <v>1200</v>
          </cell>
          <cell r="J992">
            <v>-41</v>
          </cell>
          <cell r="K992">
            <v>-71.25</v>
          </cell>
          <cell r="L992" t="str">
            <v>In publication</v>
          </cell>
          <cell r="M992" t="str">
            <v>NA</v>
          </cell>
          <cell r="N992">
            <v>3403</v>
          </cell>
          <cell r="O992">
            <v>6</v>
          </cell>
          <cell r="P992" t="str">
            <v>NA</v>
          </cell>
          <cell r="Q992" t="str">
            <v>NA</v>
          </cell>
          <cell r="R992">
            <v>1</v>
          </cell>
          <cell r="S992" t="str">
            <v>NA</v>
          </cell>
          <cell r="T992">
            <v>12</v>
          </cell>
          <cell r="U992">
            <v>1996</v>
          </cell>
          <cell r="V992" t="str">
            <v>NA</v>
          </cell>
          <cell r="W992">
            <v>3</v>
          </cell>
          <cell r="X992">
            <v>1997</v>
          </cell>
          <cell r="Y992">
            <v>4</v>
          </cell>
          <cell r="Z992">
            <v>100</v>
          </cell>
          <cell r="AA992">
            <v>100</v>
          </cell>
          <cell r="AB992">
            <v>1</v>
          </cell>
          <cell r="AC992" t="str">
            <v>Baits</v>
          </cell>
          <cell r="AD992" t="str">
            <v>Traps consisted of open plastic containers (10 cm in diameter and 10 cm deep) baited either with tuna or honey (20 traps with each bait) in order to attract ground ants with different foraging habits. Containers were neatly buried in the soil to facilitate ant access to the baits. We avoided locating trap within 20 m from the border to prevent ants foraging in either burned or unburned areas from falling in traps located in the opposite plot. traps were placed at peak daily ant foraging activity. Daily peak activity patterns were checked through preliminary sampling and adjusted as the season progressed. After 3 h, traps were collected, covered and carried to the laboratory for species identification and tallying. A total of 12 sites (4 in steppe and 8 in scrub) were located within an area of approximately 150 km2.</v>
          </cell>
          <cell r="AE992">
            <v>0</v>
          </cell>
          <cell r="AF992">
            <v>0</v>
          </cell>
          <cell r="AG992">
            <v>0</v>
          </cell>
          <cell r="AH992">
            <v>0</v>
          </cell>
          <cell r="AI992">
            <v>0</v>
          </cell>
          <cell r="AJ992">
            <v>80</v>
          </cell>
          <cell r="AK992">
            <v>0</v>
          </cell>
          <cell r="AL992" t="str">
            <v>NA</v>
          </cell>
          <cell r="AM992">
            <v>180</v>
          </cell>
          <cell r="AN992">
            <v>0</v>
          </cell>
          <cell r="AO992">
            <v>0</v>
          </cell>
          <cell r="AP992">
            <v>0</v>
          </cell>
          <cell r="AQ992">
            <v>0</v>
          </cell>
          <cell r="AR992">
            <v>0</v>
          </cell>
          <cell r="AS992">
            <v>0</v>
          </cell>
          <cell r="AT992" t="str">
            <v>Temperate forest</v>
          </cell>
          <cell r="AU992" t="str">
            <v>Disturbed</v>
          </cell>
          <cell r="AV992" t="str">
            <v>Fire</v>
          </cell>
          <cell r="AW992" t="str">
            <v>NA</v>
          </cell>
          <cell r="AX992" t="str">
            <v>Burned in summer 1996</v>
          </cell>
          <cell r="AY992" t="str">
            <v>20000m2 area sampled</v>
          </cell>
        </row>
        <row r="993">
          <cell r="A993" t="str">
            <v>Farji-Brener_etal_2002_04</v>
          </cell>
          <cell r="B993" t="str">
            <v>Gibb, Heloise</v>
          </cell>
          <cell r="C993" t="str">
            <v>South America</v>
          </cell>
          <cell r="D993" t="str">
            <v>Argentina</v>
          </cell>
          <cell r="E993" t="str">
            <v>Patagonia</v>
          </cell>
          <cell r="F993" t="str">
            <v>Nahuel Huapi National Park</v>
          </cell>
          <cell r="G993" t="str">
            <v>Steppe Unburned</v>
          </cell>
          <cell r="H993" t="str">
            <v>Temperate forest</v>
          </cell>
          <cell r="I993">
            <v>1200</v>
          </cell>
          <cell r="J993">
            <v>-41</v>
          </cell>
          <cell r="K993">
            <v>-71.25</v>
          </cell>
          <cell r="L993" t="str">
            <v>In publication</v>
          </cell>
          <cell r="M993" t="str">
            <v>NA</v>
          </cell>
          <cell r="N993">
            <v>3319</v>
          </cell>
          <cell r="O993">
            <v>6</v>
          </cell>
          <cell r="P993" t="str">
            <v>NA</v>
          </cell>
          <cell r="Q993" t="str">
            <v>NA</v>
          </cell>
          <cell r="R993">
            <v>1</v>
          </cell>
          <cell r="S993" t="str">
            <v>NA</v>
          </cell>
          <cell r="T993">
            <v>12</v>
          </cell>
          <cell r="U993">
            <v>1996</v>
          </cell>
          <cell r="V993" t="str">
            <v>NA</v>
          </cell>
          <cell r="W993">
            <v>3</v>
          </cell>
          <cell r="X993">
            <v>1997</v>
          </cell>
          <cell r="Y993">
            <v>4</v>
          </cell>
          <cell r="Z993">
            <v>100</v>
          </cell>
          <cell r="AA993">
            <v>100</v>
          </cell>
          <cell r="AB993">
            <v>1</v>
          </cell>
          <cell r="AC993" t="str">
            <v>Baits</v>
          </cell>
          <cell r="AD993" t="str">
            <v>Traps consisted of open plastic containers (10 cm in diameter and 10 cm deep) baited either with tuna or honey (20 traps with each bait) in order to attract ground ants with different foraging habits. Containers were neatly buried in the soil to facilitate ant access to the baits. We avoided locating trap within 20 m from the border to prevent ants foraging in either burned or unburned areas from falling in traps located in the opposite plot. traps were placed at peak daily ant foraging activity. Daily peak activity patterns were checked through preliminary sampling and adjusted as the season progressed. After 3 h, traps were collected, covered and carried to the laboratory for species identification and tallying. A total of 12 sites (4 in steppe and 8 in scrub) were located within an area of approximately 150 km2.</v>
          </cell>
          <cell r="AE993">
            <v>0</v>
          </cell>
          <cell r="AF993">
            <v>0</v>
          </cell>
          <cell r="AG993">
            <v>0</v>
          </cell>
          <cell r="AH993">
            <v>0</v>
          </cell>
          <cell r="AI993">
            <v>0</v>
          </cell>
          <cell r="AJ993">
            <v>80</v>
          </cell>
          <cell r="AK993">
            <v>0</v>
          </cell>
          <cell r="AL993" t="str">
            <v>NA</v>
          </cell>
          <cell r="AM993">
            <v>180</v>
          </cell>
          <cell r="AN993">
            <v>0</v>
          </cell>
          <cell r="AO993">
            <v>0</v>
          </cell>
          <cell r="AP993">
            <v>0</v>
          </cell>
          <cell r="AQ993">
            <v>0</v>
          </cell>
          <cell r="AR993">
            <v>0</v>
          </cell>
          <cell r="AS993">
            <v>0</v>
          </cell>
          <cell r="AT993" t="str">
            <v>Temperate forest</v>
          </cell>
          <cell r="AU993" t="str">
            <v>Undisturbed</v>
          </cell>
          <cell r="AV993" t="str">
            <v>NA</v>
          </cell>
          <cell r="AW993" t="str">
            <v>NA</v>
          </cell>
          <cell r="AX993" t="str">
            <v>NA</v>
          </cell>
          <cell r="AY993" t="str">
            <v>20000m2 area sampled</v>
          </cell>
        </row>
        <row r="994">
          <cell r="A994" t="str">
            <v>Fayle_2005_01</v>
          </cell>
          <cell r="B994" t="str">
            <v>Fayle , Tom M.</v>
          </cell>
          <cell r="C994" t="str">
            <v>Europe</v>
          </cell>
          <cell r="D994" t="str">
            <v>England</v>
          </cell>
          <cell r="E994" t="str">
            <v>Northamptonshire</v>
          </cell>
          <cell r="F994" t="str">
            <v>Ashton estate, nr. Oundle</v>
          </cell>
          <cell r="G994" t="str">
            <v>Old growth forest</v>
          </cell>
          <cell r="H994" t="str">
            <v>Old growth forest</v>
          </cell>
          <cell r="I994">
            <v>80</v>
          </cell>
          <cell r="J994">
            <v>52.47</v>
          </cell>
          <cell r="K994">
            <v>-0.39</v>
          </cell>
          <cell r="L994" t="str">
            <v>Streetmap (online)</v>
          </cell>
          <cell r="M994" t="str">
            <v>NA</v>
          </cell>
          <cell r="N994">
            <v>3</v>
          </cell>
          <cell r="O994">
            <v>1</v>
          </cell>
          <cell r="P994">
            <v>1</v>
          </cell>
          <cell r="Q994">
            <v>0</v>
          </cell>
          <cell r="R994">
            <v>1</v>
          </cell>
          <cell r="S994">
            <v>30</v>
          </cell>
          <cell r="T994">
            <v>6</v>
          </cell>
          <cell r="U994">
            <v>2004</v>
          </cell>
          <cell r="V994">
            <v>7</v>
          </cell>
          <cell r="W994">
            <v>7</v>
          </cell>
          <cell r="X994">
            <v>2004</v>
          </cell>
          <cell r="Y994" t="str">
            <v>NA</v>
          </cell>
          <cell r="Z994" t="str">
            <v>NA</v>
          </cell>
          <cell r="AA994" t="str">
            <v>NA</v>
          </cell>
          <cell r="AB994" t="str">
            <v>NA</v>
          </cell>
          <cell r="AC994" t="str">
            <v>Pitfall</v>
          </cell>
          <cell r="AD994" t="str">
            <v>Twenty sampling points per site, two pitfall traps (8cm diameter at top) per sampling point, left for one week with water (85%) ethylene glycol (10%) and detergent (5%) as catching medium, petri dishes on small sticks used as rain covers.</v>
          </cell>
          <cell r="AE994">
            <v>40</v>
          </cell>
          <cell r="AF994">
            <v>50.29</v>
          </cell>
          <cell r="AG994" t="str">
            <v>NA</v>
          </cell>
          <cell r="AH994">
            <v>168</v>
          </cell>
          <cell r="AI994">
            <v>280</v>
          </cell>
          <cell r="AJ994">
            <v>0</v>
          </cell>
          <cell r="AK994">
            <v>0</v>
          </cell>
          <cell r="AL994">
            <v>0</v>
          </cell>
          <cell r="AM994">
            <v>0</v>
          </cell>
          <cell r="AN994">
            <v>0</v>
          </cell>
          <cell r="AO994">
            <v>0</v>
          </cell>
          <cell r="AP994">
            <v>0</v>
          </cell>
          <cell r="AQ994">
            <v>0</v>
          </cell>
          <cell r="AR994">
            <v>0</v>
          </cell>
          <cell r="AS994">
            <v>0</v>
          </cell>
          <cell r="AT994" t="str">
            <v>old growth forest, continuously forested for at least 180 years at time of survey</v>
          </cell>
          <cell r="AU994" t="str">
            <v>Disturbed</v>
          </cell>
          <cell r="AV994" t="str">
            <v>Forestry</v>
          </cell>
          <cell r="AW994" t="str">
            <v>NA</v>
          </cell>
          <cell r="AX994" t="str">
            <v>Site of Species Scientific Interest (UK-defined protected area) forest dominated by ash (Fraxinus exelsior), blackthorn (Prunus spinosa) and hawthorn (Crataegus monogyna).</v>
          </cell>
          <cell r="AY994" t="str">
            <v>NA</v>
          </cell>
        </row>
        <row r="995">
          <cell r="A995" t="str">
            <v>Fayle_2005_02</v>
          </cell>
          <cell r="B995" t="str">
            <v>Fayle , Tom M.</v>
          </cell>
          <cell r="C995" t="str">
            <v>Europe</v>
          </cell>
          <cell r="D995" t="str">
            <v>England</v>
          </cell>
          <cell r="E995" t="str">
            <v>Northamptonshire</v>
          </cell>
          <cell r="F995" t="str">
            <v>Ashton estate, nr. Oundle</v>
          </cell>
          <cell r="G995" t="str">
            <v>Scrub</v>
          </cell>
          <cell r="H995" t="str">
            <v>Scrub</v>
          </cell>
          <cell r="I995">
            <v>80</v>
          </cell>
          <cell r="J995">
            <v>52.47</v>
          </cell>
          <cell r="K995">
            <v>-0.39</v>
          </cell>
          <cell r="L995" t="str">
            <v>Streetmap (online)</v>
          </cell>
          <cell r="M995" t="str">
            <v>NA</v>
          </cell>
          <cell r="N995">
            <v>230</v>
          </cell>
          <cell r="O995">
            <v>4</v>
          </cell>
          <cell r="P995">
            <v>4</v>
          </cell>
          <cell r="Q995">
            <v>0</v>
          </cell>
          <cell r="R995">
            <v>1</v>
          </cell>
          <cell r="S995">
            <v>30</v>
          </cell>
          <cell r="T995">
            <v>6</v>
          </cell>
          <cell r="U995">
            <v>2004</v>
          </cell>
          <cell r="V995">
            <v>7</v>
          </cell>
          <cell r="W995">
            <v>7</v>
          </cell>
          <cell r="X995">
            <v>2004</v>
          </cell>
          <cell r="Y995" t="str">
            <v>NA</v>
          </cell>
          <cell r="Z995" t="str">
            <v>NA</v>
          </cell>
          <cell r="AA995" t="str">
            <v>NA</v>
          </cell>
          <cell r="AB995" t="str">
            <v>NA</v>
          </cell>
          <cell r="AC995" t="str">
            <v>Pitfall</v>
          </cell>
          <cell r="AD995" t="str">
            <v>Twenty sampling points per site, two pitfall traps (8cm diameter at top) per sampling point, left for one week with water (85%) ethylene glycol (10%) and detergent (5%) as catching medium, petri dishes on small sticks used as rain covers.</v>
          </cell>
          <cell r="AE995">
            <v>40</v>
          </cell>
          <cell r="AF995">
            <v>50.29</v>
          </cell>
          <cell r="AG995" t="str">
            <v>NA</v>
          </cell>
          <cell r="AH995">
            <v>168</v>
          </cell>
          <cell r="AI995">
            <v>280</v>
          </cell>
          <cell r="AJ995">
            <v>0</v>
          </cell>
          <cell r="AK995">
            <v>0</v>
          </cell>
          <cell r="AL995">
            <v>0</v>
          </cell>
          <cell r="AM995">
            <v>0</v>
          </cell>
          <cell r="AN995">
            <v>0</v>
          </cell>
          <cell r="AO995">
            <v>0</v>
          </cell>
          <cell r="AP995">
            <v>0</v>
          </cell>
          <cell r="AQ995">
            <v>0</v>
          </cell>
          <cell r="AR995">
            <v>0</v>
          </cell>
          <cell r="AS995">
            <v>0</v>
          </cell>
          <cell r="AT995" t="str">
            <v>ex-world war 2 airfield, abandoned to natural re-growth</v>
          </cell>
          <cell r="AU995" t="str">
            <v>Transformed</v>
          </cell>
          <cell r="AV995" t="str">
            <v>Urban &amp; recreation</v>
          </cell>
          <cell r="AW995" t="str">
            <v>NA</v>
          </cell>
          <cell r="AX995" t="str">
            <v>Natural regeneration for 56 years at time of survey, dominated by scrub, mostly small hawthorn (Crataegus monogyna) and blackthorn (Prunus spinosa), some airfield runways and buildings still visible</v>
          </cell>
          <cell r="AY995" t="str">
            <v>NA</v>
          </cell>
        </row>
        <row r="996">
          <cell r="A996" t="str">
            <v>Fayle_2005_03</v>
          </cell>
          <cell r="B996" t="str">
            <v>Fayle , Tom M.</v>
          </cell>
          <cell r="C996" t="str">
            <v>Europe</v>
          </cell>
          <cell r="D996" t="str">
            <v>England</v>
          </cell>
          <cell r="E996" t="str">
            <v>Northamptonshire</v>
          </cell>
          <cell r="F996" t="str">
            <v>Ashton estate, nr. Oundle</v>
          </cell>
          <cell r="G996" t="str">
            <v>Set-aside</v>
          </cell>
          <cell r="H996" t="str">
            <v>Set-aside</v>
          </cell>
          <cell r="I996">
            <v>80</v>
          </cell>
          <cell r="J996">
            <v>52.47</v>
          </cell>
          <cell r="K996">
            <v>-0.39</v>
          </cell>
          <cell r="L996" t="str">
            <v>Streetmap (online)</v>
          </cell>
          <cell r="M996" t="str">
            <v>NA</v>
          </cell>
          <cell r="N996">
            <v>110</v>
          </cell>
          <cell r="O996">
            <v>1</v>
          </cell>
          <cell r="P996">
            <v>1</v>
          </cell>
          <cell r="Q996">
            <v>0</v>
          </cell>
          <cell r="R996">
            <v>1</v>
          </cell>
          <cell r="S996">
            <v>30</v>
          </cell>
          <cell r="T996">
            <v>6</v>
          </cell>
          <cell r="U996">
            <v>2004</v>
          </cell>
          <cell r="V996">
            <v>7</v>
          </cell>
          <cell r="W996">
            <v>7</v>
          </cell>
          <cell r="X996">
            <v>2004</v>
          </cell>
          <cell r="Y996" t="str">
            <v>NA</v>
          </cell>
          <cell r="Z996" t="str">
            <v>NA</v>
          </cell>
          <cell r="AA996" t="str">
            <v>NA</v>
          </cell>
          <cell r="AB996" t="str">
            <v>NA</v>
          </cell>
          <cell r="AC996" t="str">
            <v>Pitfall</v>
          </cell>
          <cell r="AD996" t="str">
            <v>Twenty sampling points per site, two pitfall traps (8cm diameter at top) per sampling point, left for one week with water (85%) ethylene glycol (10%) and detergent (5%) as catching medium, petri dishes on small sticks used as rain covers.</v>
          </cell>
          <cell r="AE996">
            <v>40</v>
          </cell>
          <cell r="AF996">
            <v>50.29</v>
          </cell>
          <cell r="AG996" t="str">
            <v>NA</v>
          </cell>
          <cell r="AH996">
            <v>168</v>
          </cell>
          <cell r="AI996">
            <v>280</v>
          </cell>
          <cell r="AJ996">
            <v>0</v>
          </cell>
          <cell r="AK996">
            <v>0</v>
          </cell>
          <cell r="AL996">
            <v>0</v>
          </cell>
          <cell r="AM996">
            <v>0</v>
          </cell>
          <cell r="AN996">
            <v>0</v>
          </cell>
          <cell r="AO996">
            <v>0</v>
          </cell>
          <cell r="AP996">
            <v>0</v>
          </cell>
          <cell r="AQ996">
            <v>0</v>
          </cell>
          <cell r="AR996">
            <v>0</v>
          </cell>
          <cell r="AS996">
            <v>0</v>
          </cell>
          <cell r="AT996" t="str">
            <v>set-aside non-organic farmland</v>
          </cell>
          <cell r="AU996" t="str">
            <v>Transformed</v>
          </cell>
          <cell r="AV996" t="str">
            <v>Cropping</v>
          </cell>
          <cell r="AW996" t="str">
            <v>NA</v>
          </cell>
          <cell r="AX996" t="str">
            <v>Highly disturbed - mowed every year. Set-aside meadow, previously cultivated for agriculture, but set-aside continuously for 15 years at time of study, only management "topping" - cutting sward down in late summer each year.</v>
          </cell>
          <cell r="AY996" t="str">
            <v>NA</v>
          </cell>
        </row>
        <row r="997">
          <cell r="A997" t="str">
            <v>Fayle_etal_2010_01</v>
          </cell>
          <cell r="B997" t="str">
            <v>Fayle , Tom M.</v>
          </cell>
          <cell r="C997" t="str">
            <v>Asia</v>
          </cell>
          <cell r="D997" t="str">
            <v>Malaysia</v>
          </cell>
          <cell r="E997" t="str">
            <v>Sabah</v>
          </cell>
          <cell r="F997" t="str">
            <v>Danum Valley Field Centre</v>
          </cell>
          <cell r="G997" t="str">
            <v>100m Forest 1</v>
          </cell>
          <cell r="H997" t="str">
            <v>Primary rain forest</v>
          </cell>
          <cell r="I997">
            <v>170</v>
          </cell>
          <cell r="J997">
            <v>5.03</v>
          </cell>
          <cell r="K997">
            <v>118.06</v>
          </cell>
          <cell r="L997" t="str">
            <v>In publication</v>
          </cell>
          <cell r="M997" t="str">
            <v>NA</v>
          </cell>
          <cell r="N997">
            <v>312</v>
          </cell>
          <cell r="O997">
            <v>4</v>
          </cell>
          <cell r="P997">
            <v>4</v>
          </cell>
          <cell r="Q997">
            <v>0</v>
          </cell>
          <cell r="R997">
            <v>1</v>
          </cell>
          <cell r="S997">
            <v>7</v>
          </cell>
          <cell r="T997">
            <v>10</v>
          </cell>
          <cell r="U997">
            <v>2009</v>
          </cell>
          <cell r="V997">
            <v>8</v>
          </cell>
          <cell r="W997">
            <v>10</v>
          </cell>
          <cell r="X997">
            <v>2009</v>
          </cell>
          <cell r="Y997" t="str">
            <v>NA</v>
          </cell>
          <cell r="Z997" t="str">
            <v>NA</v>
          </cell>
          <cell r="AA997" t="str">
            <v>NA</v>
          </cell>
          <cell r="AB997" t="str">
            <v>NA</v>
          </cell>
          <cell r="AC997" t="str">
            <v>Baits</v>
          </cell>
          <cell r="AD997"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997">
            <v>0</v>
          </cell>
          <cell r="AF997">
            <v>0</v>
          </cell>
          <cell r="AG997">
            <v>0</v>
          </cell>
          <cell r="AH997">
            <v>0</v>
          </cell>
          <cell r="AI997">
            <v>0</v>
          </cell>
          <cell r="AJ997">
            <v>10</v>
          </cell>
          <cell r="AK997">
            <v>5</v>
          </cell>
          <cell r="AL997">
            <v>40</v>
          </cell>
          <cell r="AM997">
            <v>300</v>
          </cell>
          <cell r="AN997">
            <v>0</v>
          </cell>
          <cell r="AO997">
            <v>0</v>
          </cell>
          <cell r="AP997">
            <v>0</v>
          </cell>
          <cell r="AQ997">
            <v>0</v>
          </cell>
          <cell r="AR997">
            <v>0</v>
          </cell>
          <cell r="AS997">
            <v>0</v>
          </cell>
          <cell r="AT997" t="str">
            <v>closed canopy forest</v>
          </cell>
          <cell r="AU997" t="str">
            <v>Undisturbed</v>
          </cell>
          <cell r="AV997" t="str">
            <v>NA</v>
          </cell>
          <cell r="AW997" t="str">
            <v>NA</v>
          </cell>
          <cell r="AX997" t="str">
            <v>undisturbed protected area</v>
          </cell>
          <cell r="AY997"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998">
          <cell r="A998" t="str">
            <v>Fayle_etal_2010_02</v>
          </cell>
          <cell r="B998" t="str">
            <v>Fayle , Tom M.</v>
          </cell>
          <cell r="C998" t="str">
            <v>Asia</v>
          </cell>
          <cell r="D998" t="str">
            <v>Malaysia</v>
          </cell>
          <cell r="E998" t="str">
            <v>Sabah</v>
          </cell>
          <cell r="F998" t="str">
            <v>Danum Valley Field Centre</v>
          </cell>
          <cell r="G998" t="str">
            <v>100m Forest 2</v>
          </cell>
          <cell r="H998" t="str">
            <v>Primary rain forest</v>
          </cell>
          <cell r="I998">
            <v>170</v>
          </cell>
          <cell r="J998">
            <v>5.03</v>
          </cell>
          <cell r="K998">
            <v>118.06</v>
          </cell>
          <cell r="L998" t="str">
            <v>In publication</v>
          </cell>
          <cell r="M998" t="str">
            <v>NA</v>
          </cell>
          <cell r="N998">
            <v>250</v>
          </cell>
          <cell r="O998">
            <v>5</v>
          </cell>
          <cell r="P998">
            <v>5</v>
          </cell>
          <cell r="Q998">
            <v>0</v>
          </cell>
          <cell r="R998">
            <v>1</v>
          </cell>
          <cell r="S998">
            <v>7</v>
          </cell>
          <cell r="T998">
            <v>10</v>
          </cell>
          <cell r="U998">
            <v>2009</v>
          </cell>
          <cell r="V998">
            <v>8</v>
          </cell>
          <cell r="W998">
            <v>10</v>
          </cell>
          <cell r="X998">
            <v>2009</v>
          </cell>
          <cell r="Y998" t="str">
            <v>NA</v>
          </cell>
          <cell r="Z998" t="str">
            <v>NA</v>
          </cell>
          <cell r="AA998" t="str">
            <v>NA</v>
          </cell>
          <cell r="AB998" t="str">
            <v>NA</v>
          </cell>
          <cell r="AC998" t="str">
            <v>Baits</v>
          </cell>
          <cell r="AD998"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998">
            <v>0</v>
          </cell>
          <cell r="AF998">
            <v>0</v>
          </cell>
          <cell r="AG998">
            <v>0</v>
          </cell>
          <cell r="AH998">
            <v>0</v>
          </cell>
          <cell r="AI998">
            <v>0</v>
          </cell>
          <cell r="AJ998">
            <v>10</v>
          </cell>
          <cell r="AK998">
            <v>5</v>
          </cell>
          <cell r="AL998">
            <v>40</v>
          </cell>
          <cell r="AM998">
            <v>300</v>
          </cell>
          <cell r="AN998">
            <v>0</v>
          </cell>
          <cell r="AO998">
            <v>0</v>
          </cell>
          <cell r="AP998">
            <v>0</v>
          </cell>
          <cell r="AQ998">
            <v>0</v>
          </cell>
          <cell r="AR998">
            <v>0</v>
          </cell>
          <cell r="AS998">
            <v>0</v>
          </cell>
          <cell r="AT998" t="str">
            <v>closed canopy forest</v>
          </cell>
          <cell r="AU998" t="str">
            <v>Undisturbed</v>
          </cell>
          <cell r="AV998" t="str">
            <v>NA</v>
          </cell>
          <cell r="AW998" t="str">
            <v>NA</v>
          </cell>
          <cell r="AX998" t="str">
            <v>undisturbed protected area</v>
          </cell>
          <cell r="AY998"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999">
          <cell r="A999" t="str">
            <v>Fayle_etal_2010_03</v>
          </cell>
          <cell r="B999" t="str">
            <v>Fayle , Tom M.</v>
          </cell>
          <cell r="C999" t="str">
            <v>Asia</v>
          </cell>
          <cell r="D999" t="str">
            <v>Malaysia</v>
          </cell>
          <cell r="E999" t="str">
            <v>Sabah</v>
          </cell>
          <cell r="F999" t="str">
            <v>Danum Valley Field Centre</v>
          </cell>
          <cell r="G999" t="str">
            <v>100m Forest 3</v>
          </cell>
          <cell r="H999" t="str">
            <v>Primary rain forest</v>
          </cell>
          <cell r="I999">
            <v>170</v>
          </cell>
          <cell r="J999">
            <v>5.03</v>
          </cell>
          <cell r="K999">
            <v>118.06</v>
          </cell>
          <cell r="L999" t="str">
            <v>In publication</v>
          </cell>
          <cell r="M999" t="str">
            <v>NA</v>
          </cell>
          <cell r="N999">
            <v>496</v>
          </cell>
          <cell r="O999">
            <v>4</v>
          </cell>
          <cell r="P999">
            <v>4</v>
          </cell>
          <cell r="Q999">
            <v>0</v>
          </cell>
          <cell r="R999">
            <v>1</v>
          </cell>
          <cell r="S999">
            <v>7</v>
          </cell>
          <cell r="T999">
            <v>10</v>
          </cell>
          <cell r="U999">
            <v>2009</v>
          </cell>
          <cell r="V999">
            <v>8</v>
          </cell>
          <cell r="W999">
            <v>10</v>
          </cell>
          <cell r="X999">
            <v>2009</v>
          </cell>
          <cell r="Y999" t="str">
            <v>NA</v>
          </cell>
          <cell r="Z999" t="str">
            <v>NA</v>
          </cell>
          <cell r="AA999" t="str">
            <v>NA</v>
          </cell>
          <cell r="AB999" t="str">
            <v>NA</v>
          </cell>
          <cell r="AC999" t="str">
            <v>Baits</v>
          </cell>
          <cell r="AD999"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999">
            <v>0</v>
          </cell>
          <cell r="AF999">
            <v>0</v>
          </cell>
          <cell r="AG999">
            <v>0</v>
          </cell>
          <cell r="AH999">
            <v>0</v>
          </cell>
          <cell r="AI999">
            <v>0</v>
          </cell>
          <cell r="AJ999">
            <v>10</v>
          </cell>
          <cell r="AK999">
            <v>5</v>
          </cell>
          <cell r="AL999">
            <v>40</v>
          </cell>
          <cell r="AM999">
            <v>300</v>
          </cell>
          <cell r="AN999">
            <v>0</v>
          </cell>
          <cell r="AO999">
            <v>0</v>
          </cell>
          <cell r="AP999">
            <v>0</v>
          </cell>
          <cell r="AQ999">
            <v>0</v>
          </cell>
          <cell r="AR999">
            <v>0</v>
          </cell>
          <cell r="AS999">
            <v>0</v>
          </cell>
          <cell r="AT999" t="str">
            <v>closed canopy forest</v>
          </cell>
          <cell r="AU999" t="str">
            <v>Undisturbed</v>
          </cell>
          <cell r="AV999" t="str">
            <v>NA</v>
          </cell>
          <cell r="AW999" t="str">
            <v>NA</v>
          </cell>
          <cell r="AX999" t="str">
            <v>undisturbed protected area</v>
          </cell>
          <cell r="AY999"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00">
          <cell r="A1000" t="str">
            <v>Fayle_etal_2010_04</v>
          </cell>
          <cell r="B1000" t="str">
            <v>Fayle , Tom M.</v>
          </cell>
          <cell r="C1000" t="str">
            <v>Asia</v>
          </cell>
          <cell r="D1000" t="str">
            <v>Malaysia</v>
          </cell>
          <cell r="E1000" t="str">
            <v>Sabah</v>
          </cell>
          <cell r="F1000" t="str">
            <v>Danum Valley Field Centre</v>
          </cell>
          <cell r="G1000" t="str">
            <v>100m Forest 4</v>
          </cell>
          <cell r="H1000" t="str">
            <v>Primary rain forest</v>
          </cell>
          <cell r="I1000">
            <v>170</v>
          </cell>
          <cell r="J1000">
            <v>5.03</v>
          </cell>
          <cell r="K1000">
            <v>118.06</v>
          </cell>
          <cell r="L1000" t="str">
            <v>In publication</v>
          </cell>
          <cell r="M1000" t="str">
            <v>NA</v>
          </cell>
          <cell r="N1000">
            <v>392</v>
          </cell>
          <cell r="O1000">
            <v>7</v>
          </cell>
          <cell r="P1000">
            <v>6</v>
          </cell>
          <cell r="Q1000">
            <v>1</v>
          </cell>
          <cell r="R1000">
            <v>1</v>
          </cell>
          <cell r="S1000">
            <v>7</v>
          </cell>
          <cell r="T1000">
            <v>10</v>
          </cell>
          <cell r="U1000">
            <v>2009</v>
          </cell>
          <cell r="V1000">
            <v>8</v>
          </cell>
          <cell r="W1000">
            <v>10</v>
          </cell>
          <cell r="X1000">
            <v>2009</v>
          </cell>
          <cell r="Y1000" t="str">
            <v>NA</v>
          </cell>
          <cell r="Z1000" t="str">
            <v>NA</v>
          </cell>
          <cell r="AA1000" t="str">
            <v>NA</v>
          </cell>
          <cell r="AB1000" t="str">
            <v>NA</v>
          </cell>
          <cell r="AC1000" t="str">
            <v>Baits</v>
          </cell>
          <cell r="AD1000"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00">
            <v>0</v>
          </cell>
          <cell r="AF1000">
            <v>0</v>
          </cell>
          <cell r="AG1000">
            <v>0</v>
          </cell>
          <cell r="AH1000">
            <v>0</v>
          </cell>
          <cell r="AI1000">
            <v>0</v>
          </cell>
          <cell r="AJ1000">
            <v>10</v>
          </cell>
          <cell r="AK1000">
            <v>5</v>
          </cell>
          <cell r="AL1000">
            <v>40</v>
          </cell>
          <cell r="AM1000">
            <v>300</v>
          </cell>
          <cell r="AN1000">
            <v>0</v>
          </cell>
          <cell r="AO1000">
            <v>0</v>
          </cell>
          <cell r="AP1000">
            <v>0</v>
          </cell>
          <cell r="AQ1000">
            <v>0</v>
          </cell>
          <cell r="AR1000">
            <v>0</v>
          </cell>
          <cell r="AS1000">
            <v>0</v>
          </cell>
          <cell r="AT1000" t="str">
            <v>closed canopy forest</v>
          </cell>
          <cell r="AU1000" t="str">
            <v>Undisturbed</v>
          </cell>
          <cell r="AV1000" t="str">
            <v>NA</v>
          </cell>
          <cell r="AW1000" t="str">
            <v>NA</v>
          </cell>
          <cell r="AX1000" t="str">
            <v>undisturbed protected area</v>
          </cell>
          <cell r="AY1000"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01">
          <cell r="A1001" t="str">
            <v>Fayle_etal_2010_05</v>
          </cell>
          <cell r="B1001" t="str">
            <v>Fayle , Tom M.</v>
          </cell>
          <cell r="C1001" t="str">
            <v>Asia</v>
          </cell>
          <cell r="D1001" t="str">
            <v>Malaysia</v>
          </cell>
          <cell r="E1001" t="str">
            <v>Sabah</v>
          </cell>
          <cell r="F1001" t="str">
            <v>Danum Valley Field Centre</v>
          </cell>
          <cell r="G1001" t="str">
            <v>100m Forest 5</v>
          </cell>
          <cell r="H1001" t="str">
            <v>Primary rain forest</v>
          </cell>
          <cell r="I1001">
            <v>170</v>
          </cell>
          <cell r="J1001">
            <v>5.03</v>
          </cell>
          <cell r="K1001">
            <v>118.06</v>
          </cell>
          <cell r="L1001" t="str">
            <v>In publication</v>
          </cell>
          <cell r="M1001" t="str">
            <v>NA</v>
          </cell>
          <cell r="N1001">
            <v>352</v>
          </cell>
          <cell r="O1001">
            <v>3</v>
          </cell>
          <cell r="P1001">
            <v>3</v>
          </cell>
          <cell r="Q1001">
            <v>0</v>
          </cell>
          <cell r="R1001">
            <v>1</v>
          </cell>
          <cell r="S1001">
            <v>7</v>
          </cell>
          <cell r="T1001">
            <v>10</v>
          </cell>
          <cell r="U1001">
            <v>2009</v>
          </cell>
          <cell r="V1001">
            <v>8</v>
          </cell>
          <cell r="W1001">
            <v>10</v>
          </cell>
          <cell r="X1001">
            <v>2009</v>
          </cell>
          <cell r="Y1001" t="str">
            <v>NA</v>
          </cell>
          <cell r="Z1001" t="str">
            <v>NA</v>
          </cell>
          <cell r="AA1001" t="str">
            <v>NA</v>
          </cell>
          <cell r="AB1001" t="str">
            <v>NA</v>
          </cell>
          <cell r="AC1001" t="str">
            <v>Baits</v>
          </cell>
          <cell r="AD1001"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01">
            <v>0</v>
          </cell>
          <cell r="AF1001">
            <v>0</v>
          </cell>
          <cell r="AG1001">
            <v>0</v>
          </cell>
          <cell r="AH1001">
            <v>0</v>
          </cell>
          <cell r="AI1001">
            <v>0</v>
          </cell>
          <cell r="AJ1001">
            <v>10</v>
          </cell>
          <cell r="AK1001">
            <v>5</v>
          </cell>
          <cell r="AL1001">
            <v>40</v>
          </cell>
          <cell r="AM1001">
            <v>300</v>
          </cell>
          <cell r="AN1001">
            <v>0</v>
          </cell>
          <cell r="AO1001">
            <v>0</v>
          </cell>
          <cell r="AP1001">
            <v>0</v>
          </cell>
          <cell r="AQ1001">
            <v>0</v>
          </cell>
          <cell r="AR1001">
            <v>0</v>
          </cell>
          <cell r="AS1001">
            <v>0</v>
          </cell>
          <cell r="AT1001" t="str">
            <v>closed canopy forest</v>
          </cell>
          <cell r="AU1001" t="str">
            <v>Undisturbed</v>
          </cell>
          <cell r="AV1001" t="str">
            <v>NA</v>
          </cell>
          <cell r="AW1001" t="str">
            <v>NA</v>
          </cell>
          <cell r="AX1001" t="str">
            <v>undisturbed protected area</v>
          </cell>
          <cell r="AY1001"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02">
          <cell r="A1002" t="str">
            <v>Fayle_etal_2010_06</v>
          </cell>
          <cell r="B1002" t="str">
            <v>Fayle , Tom M.</v>
          </cell>
          <cell r="C1002" t="str">
            <v>Asia</v>
          </cell>
          <cell r="D1002" t="str">
            <v>Malaysia</v>
          </cell>
          <cell r="E1002" t="str">
            <v>Sabah</v>
          </cell>
          <cell r="F1002" t="str">
            <v>Danum Valley Field Centre</v>
          </cell>
          <cell r="G1002" t="str">
            <v>50m Forest 1</v>
          </cell>
          <cell r="H1002" t="str">
            <v>Rain forest near edge</v>
          </cell>
          <cell r="I1002">
            <v>170</v>
          </cell>
          <cell r="J1002">
            <v>5.03</v>
          </cell>
          <cell r="K1002">
            <v>118.06</v>
          </cell>
          <cell r="L1002" t="str">
            <v>In publication</v>
          </cell>
          <cell r="M1002" t="str">
            <v>NA</v>
          </cell>
          <cell r="N1002">
            <v>296</v>
          </cell>
          <cell r="O1002">
            <v>6</v>
          </cell>
          <cell r="P1002">
            <v>5</v>
          </cell>
          <cell r="Q1002">
            <v>1</v>
          </cell>
          <cell r="R1002">
            <v>1</v>
          </cell>
          <cell r="S1002">
            <v>7</v>
          </cell>
          <cell r="T1002">
            <v>10</v>
          </cell>
          <cell r="U1002">
            <v>2009</v>
          </cell>
          <cell r="V1002">
            <v>8</v>
          </cell>
          <cell r="W1002">
            <v>10</v>
          </cell>
          <cell r="X1002">
            <v>2009</v>
          </cell>
          <cell r="Y1002" t="str">
            <v>NA</v>
          </cell>
          <cell r="Z1002" t="str">
            <v>NA</v>
          </cell>
          <cell r="AA1002" t="str">
            <v>NA</v>
          </cell>
          <cell r="AB1002" t="str">
            <v>NA</v>
          </cell>
          <cell r="AC1002" t="str">
            <v>Baits</v>
          </cell>
          <cell r="AD1002"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02">
            <v>0</v>
          </cell>
          <cell r="AF1002">
            <v>0</v>
          </cell>
          <cell r="AG1002">
            <v>0</v>
          </cell>
          <cell r="AH1002">
            <v>0</v>
          </cell>
          <cell r="AI1002">
            <v>0</v>
          </cell>
          <cell r="AJ1002">
            <v>10</v>
          </cell>
          <cell r="AK1002">
            <v>5</v>
          </cell>
          <cell r="AL1002">
            <v>40</v>
          </cell>
          <cell r="AM1002">
            <v>300</v>
          </cell>
          <cell r="AN1002">
            <v>0</v>
          </cell>
          <cell r="AO1002">
            <v>0</v>
          </cell>
          <cell r="AP1002">
            <v>0</v>
          </cell>
          <cell r="AQ1002">
            <v>0</v>
          </cell>
          <cell r="AR1002">
            <v>0</v>
          </cell>
          <cell r="AS1002">
            <v>0</v>
          </cell>
          <cell r="AT1002" t="str">
            <v>mildly disturbed forest</v>
          </cell>
          <cell r="AU1002" t="str">
            <v>Disturbed</v>
          </cell>
          <cell r="AV1002" t="str">
            <v>Urban &amp; recreation</v>
          </cell>
          <cell r="AW1002" t="str">
            <v>NA</v>
          </cell>
          <cell r="AX1002" t="str">
            <v>slightly disturbed</v>
          </cell>
          <cell r="AY1002"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03">
          <cell r="A1003" t="str">
            <v>Fayle_etal_2010_07</v>
          </cell>
          <cell r="B1003" t="str">
            <v>Fayle , Tom M.</v>
          </cell>
          <cell r="C1003" t="str">
            <v>Asia</v>
          </cell>
          <cell r="D1003" t="str">
            <v>Malaysia</v>
          </cell>
          <cell r="E1003" t="str">
            <v>Sabah</v>
          </cell>
          <cell r="F1003" t="str">
            <v>Danum Valley Field Centre</v>
          </cell>
          <cell r="G1003" t="str">
            <v>50m Forest 2</v>
          </cell>
          <cell r="H1003" t="str">
            <v>Rain forest near edge</v>
          </cell>
          <cell r="I1003">
            <v>170</v>
          </cell>
          <cell r="J1003">
            <v>5.03</v>
          </cell>
          <cell r="K1003">
            <v>118.06</v>
          </cell>
          <cell r="L1003" t="str">
            <v>In publication</v>
          </cell>
          <cell r="M1003" t="str">
            <v>NA</v>
          </cell>
          <cell r="N1003">
            <v>425</v>
          </cell>
          <cell r="O1003">
            <v>3</v>
          </cell>
          <cell r="P1003">
            <v>3</v>
          </cell>
          <cell r="Q1003">
            <v>0</v>
          </cell>
          <cell r="R1003">
            <v>1</v>
          </cell>
          <cell r="S1003">
            <v>7</v>
          </cell>
          <cell r="T1003">
            <v>10</v>
          </cell>
          <cell r="U1003">
            <v>2009</v>
          </cell>
          <cell r="V1003">
            <v>8</v>
          </cell>
          <cell r="W1003">
            <v>10</v>
          </cell>
          <cell r="X1003">
            <v>2009</v>
          </cell>
          <cell r="Y1003" t="str">
            <v>NA</v>
          </cell>
          <cell r="Z1003" t="str">
            <v>NA</v>
          </cell>
          <cell r="AA1003" t="str">
            <v>NA</v>
          </cell>
          <cell r="AB1003" t="str">
            <v>NA</v>
          </cell>
          <cell r="AC1003" t="str">
            <v>Baits</v>
          </cell>
          <cell r="AD1003"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03">
            <v>0</v>
          </cell>
          <cell r="AF1003">
            <v>0</v>
          </cell>
          <cell r="AG1003">
            <v>0</v>
          </cell>
          <cell r="AH1003">
            <v>0</v>
          </cell>
          <cell r="AI1003">
            <v>0</v>
          </cell>
          <cell r="AJ1003">
            <v>10</v>
          </cell>
          <cell r="AK1003">
            <v>5</v>
          </cell>
          <cell r="AL1003">
            <v>40</v>
          </cell>
          <cell r="AM1003">
            <v>300</v>
          </cell>
          <cell r="AN1003">
            <v>0</v>
          </cell>
          <cell r="AO1003">
            <v>0</v>
          </cell>
          <cell r="AP1003">
            <v>0</v>
          </cell>
          <cell r="AQ1003">
            <v>0</v>
          </cell>
          <cell r="AR1003">
            <v>0</v>
          </cell>
          <cell r="AS1003">
            <v>0</v>
          </cell>
          <cell r="AT1003" t="str">
            <v>mildly disturbed forest</v>
          </cell>
          <cell r="AU1003" t="str">
            <v>Disturbed</v>
          </cell>
          <cell r="AV1003" t="str">
            <v>Urban &amp; recreation</v>
          </cell>
          <cell r="AW1003" t="str">
            <v>NA</v>
          </cell>
          <cell r="AX1003" t="str">
            <v>slightly disturbed</v>
          </cell>
          <cell r="AY1003"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04">
          <cell r="A1004" t="str">
            <v>Fayle_etal_2010_08</v>
          </cell>
          <cell r="B1004" t="str">
            <v>Fayle , Tom M.</v>
          </cell>
          <cell r="C1004" t="str">
            <v>Asia</v>
          </cell>
          <cell r="D1004" t="str">
            <v>Malaysia</v>
          </cell>
          <cell r="E1004" t="str">
            <v>Sabah</v>
          </cell>
          <cell r="F1004" t="str">
            <v>Danum Valley Field Centre</v>
          </cell>
          <cell r="G1004" t="str">
            <v>50m Forest 3</v>
          </cell>
          <cell r="H1004" t="str">
            <v>Rain forest near edge</v>
          </cell>
          <cell r="I1004">
            <v>170</v>
          </cell>
          <cell r="J1004">
            <v>5.03</v>
          </cell>
          <cell r="K1004">
            <v>118.06</v>
          </cell>
          <cell r="L1004" t="str">
            <v>In publication</v>
          </cell>
          <cell r="M1004" t="str">
            <v>NA</v>
          </cell>
          <cell r="N1004">
            <v>157</v>
          </cell>
          <cell r="O1004">
            <v>5</v>
          </cell>
          <cell r="P1004">
            <v>5</v>
          </cell>
          <cell r="Q1004">
            <v>0</v>
          </cell>
          <cell r="R1004">
            <v>1</v>
          </cell>
          <cell r="S1004">
            <v>7</v>
          </cell>
          <cell r="T1004">
            <v>10</v>
          </cell>
          <cell r="U1004">
            <v>2009</v>
          </cell>
          <cell r="V1004">
            <v>8</v>
          </cell>
          <cell r="W1004">
            <v>10</v>
          </cell>
          <cell r="X1004">
            <v>2009</v>
          </cell>
          <cell r="Y1004" t="str">
            <v>NA</v>
          </cell>
          <cell r="Z1004" t="str">
            <v>NA</v>
          </cell>
          <cell r="AA1004" t="str">
            <v>NA</v>
          </cell>
          <cell r="AB1004" t="str">
            <v>NA</v>
          </cell>
          <cell r="AC1004" t="str">
            <v>Baits</v>
          </cell>
          <cell r="AD1004"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04">
            <v>0</v>
          </cell>
          <cell r="AF1004">
            <v>0</v>
          </cell>
          <cell r="AG1004">
            <v>0</v>
          </cell>
          <cell r="AH1004">
            <v>0</v>
          </cell>
          <cell r="AI1004">
            <v>0</v>
          </cell>
          <cell r="AJ1004">
            <v>10</v>
          </cell>
          <cell r="AK1004">
            <v>5</v>
          </cell>
          <cell r="AL1004">
            <v>40</v>
          </cell>
          <cell r="AM1004">
            <v>300</v>
          </cell>
          <cell r="AN1004">
            <v>0</v>
          </cell>
          <cell r="AO1004">
            <v>0</v>
          </cell>
          <cell r="AP1004">
            <v>0</v>
          </cell>
          <cell r="AQ1004">
            <v>0</v>
          </cell>
          <cell r="AR1004">
            <v>0</v>
          </cell>
          <cell r="AS1004">
            <v>0</v>
          </cell>
          <cell r="AT1004" t="str">
            <v>mildly disturbed forest</v>
          </cell>
          <cell r="AU1004" t="str">
            <v>Disturbed</v>
          </cell>
          <cell r="AV1004" t="str">
            <v>Urban &amp; recreation</v>
          </cell>
          <cell r="AW1004" t="str">
            <v>NA</v>
          </cell>
          <cell r="AX1004" t="str">
            <v>slightly disturbed</v>
          </cell>
          <cell r="AY1004"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05">
          <cell r="A1005" t="str">
            <v>Fayle_etal_2010_09</v>
          </cell>
          <cell r="B1005" t="str">
            <v>Fayle , Tom M.</v>
          </cell>
          <cell r="C1005" t="str">
            <v>Asia</v>
          </cell>
          <cell r="D1005" t="str">
            <v>Malaysia</v>
          </cell>
          <cell r="E1005" t="str">
            <v>Sabah</v>
          </cell>
          <cell r="F1005" t="str">
            <v>Danum Valley Field Centre</v>
          </cell>
          <cell r="G1005" t="str">
            <v>50m Forest 4</v>
          </cell>
          <cell r="H1005" t="str">
            <v>Rain forest near edge</v>
          </cell>
          <cell r="I1005">
            <v>170</v>
          </cell>
          <cell r="J1005">
            <v>5.03</v>
          </cell>
          <cell r="K1005">
            <v>118.06</v>
          </cell>
          <cell r="L1005" t="str">
            <v>In publication</v>
          </cell>
          <cell r="M1005" t="str">
            <v>NA</v>
          </cell>
          <cell r="N1005">
            <v>450</v>
          </cell>
          <cell r="O1005">
            <v>5</v>
          </cell>
          <cell r="P1005">
            <v>5</v>
          </cell>
          <cell r="Q1005">
            <v>0</v>
          </cell>
          <cell r="R1005">
            <v>1</v>
          </cell>
          <cell r="S1005">
            <v>7</v>
          </cell>
          <cell r="T1005">
            <v>10</v>
          </cell>
          <cell r="U1005">
            <v>2009</v>
          </cell>
          <cell r="V1005">
            <v>8</v>
          </cell>
          <cell r="W1005">
            <v>10</v>
          </cell>
          <cell r="X1005">
            <v>2009</v>
          </cell>
          <cell r="Y1005" t="str">
            <v>NA</v>
          </cell>
          <cell r="Z1005" t="str">
            <v>NA</v>
          </cell>
          <cell r="AA1005" t="str">
            <v>NA</v>
          </cell>
          <cell r="AB1005" t="str">
            <v>NA</v>
          </cell>
          <cell r="AC1005" t="str">
            <v>Baits</v>
          </cell>
          <cell r="AD1005"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05">
            <v>0</v>
          </cell>
          <cell r="AF1005">
            <v>0</v>
          </cell>
          <cell r="AG1005">
            <v>0</v>
          </cell>
          <cell r="AH1005">
            <v>0</v>
          </cell>
          <cell r="AI1005">
            <v>0</v>
          </cell>
          <cell r="AJ1005">
            <v>10</v>
          </cell>
          <cell r="AK1005">
            <v>5</v>
          </cell>
          <cell r="AL1005">
            <v>40</v>
          </cell>
          <cell r="AM1005">
            <v>300</v>
          </cell>
          <cell r="AN1005">
            <v>0</v>
          </cell>
          <cell r="AO1005">
            <v>0</v>
          </cell>
          <cell r="AP1005">
            <v>0</v>
          </cell>
          <cell r="AQ1005">
            <v>0</v>
          </cell>
          <cell r="AR1005">
            <v>0</v>
          </cell>
          <cell r="AS1005">
            <v>0</v>
          </cell>
          <cell r="AT1005" t="str">
            <v>mildly disturbed forest</v>
          </cell>
          <cell r="AU1005" t="str">
            <v>Disturbed</v>
          </cell>
          <cell r="AV1005" t="str">
            <v>Urban &amp; recreation</v>
          </cell>
          <cell r="AW1005" t="str">
            <v>NA</v>
          </cell>
          <cell r="AX1005" t="str">
            <v>slightly disturbed</v>
          </cell>
          <cell r="AY1005"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06">
          <cell r="A1006" t="str">
            <v>Fayle_etal_2010_10</v>
          </cell>
          <cell r="B1006" t="str">
            <v>Fayle , Tom M.</v>
          </cell>
          <cell r="C1006" t="str">
            <v>Asia</v>
          </cell>
          <cell r="D1006" t="str">
            <v>Malaysia</v>
          </cell>
          <cell r="E1006" t="str">
            <v>Sabah</v>
          </cell>
          <cell r="F1006" t="str">
            <v>Danum Valley Field Centre</v>
          </cell>
          <cell r="G1006" t="str">
            <v>50m Forest 5</v>
          </cell>
          <cell r="H1006" t="str">
            <v>Rain forest near edge</v>
          </cell>
          <cell r="I1006">
            <v>170</v>
          </cell>
          <cell r="J1006">
            <v>5.03</v>
          </cell>
          <cell r="K1006">
            <v>118.06</v>
          </cell>
          <cell r="L1006" t="str">
            <v>In publication</v>
          </cell>
          <cell r="M1006" t="str">
            <v>NA</v>
          </cell>
          <cell r="N1006">
            <v>93</v>
          </cell>
          <cell r="O1006">
            <v>3</v>
          </cell>
          <cell r="P1006">
            <v>3</v>
          </cell>
          <cell r="Q1006">
            <v>0</v>
          </cell>
          <cell r="R1006">
            <v>1</v>
          </cell>
          <cell r="S1006">
            <v>7</v>
          </cell>
          <cell r="T1006">
            <v>10</v>
          </cell>
          <cell r="U1006">
            <v>2009</v>
          </cell>
          <cell r="V1006">
            <v>8</v>
          </cell>
          <cell r="W1006">
            <v>10</v>
          </cell>
          <cell r="X1006">
            <v>2009</v>
          </cell>
          <cell r="Y1006" t="str">
            <v>NA</v>
          </cell>
          <cell r="Z1006" t="str">
            <v>NA</v>
          </cell>
          <cell r="AA1006" t="str">
            <v>NA</v>
          </cell>
          <cell r="AB1006" t="str">
            <v>NA</v>
          </cell>
          <cell r="AC1006" t="str">
            <v>Baits</v>
          </cell>
          <cell r="AD1006"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06">
            <v>0</v>
          </cell>
          <cell r="AF1006">
            <v>0</v>
          </cell>
          <cell r="AG1006">
            <v>0</v>
          </cell>
          <cell r="AH1006">
            <v>0</v>
          </cell>
          <cell r="AI1006">
            <v>0</v>
          </cell>
          <cell r="AJ1006">
            <v>10</v>
          </cell>
          <cell r="AK1006">
            <v>5</v>
          </cell>
          <cell r="AL1006">
            <v>40</v>
          </cell>
          <cell r="AM1006">
            <v>300</v>
          </cell>
          <cell r="AN1006">
            <v>0</v>
          </cell>
          <cell r="AO1006">
            <v>0</v>
          </cell>
          <cell r="AP1006">
            <v>0</v>
          </cell>
          <cell r="AQ1006">
            <v>0</v>
          </cell>
          <cell r="AR1006">
            <v>0</v>
          </cell>
          <cell r="AS1006">
            <v>0</v>
          </cell>
          <cell r="AT1006" t="str">
            <v>mildly disturbed forest</v>
          </cell>
          <cell r="AU1006" t="str">
            <v>Disturbed</v>
          </cell>
          <cell r="AV1006" t="str">
            <v>Urban &amp; recreation</v>
          </cell>
          <cell r="AW1006" t="str">
            <v>NA</v>
          </cell>
          <cell r="AX1006" t="str">
            <v>slightly disturbed</v>
          </cell>
          <cell r="AY1006"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07">
          <cell r="A1007" t="str">
            <v>Fayle_etal_2010_11</v>
          </cell>
          <cell r="B1007" t="str">
            <v>Fayle , Tom M.</v>
          </cell>
          <cell r="C1007" t="str">
            <v>Asia</v>
          </cell>
          <cell r="D1007" t="str">
            <v>Malaysia</v>
          </cell>
          <cell r="E1007" t="str">
            <v>Sabah</v>
          </cell>
          <cell r="F1007" t="str">
            <v>Danum Valley Field Centre</v>
          </cell>
          <cell r="G1007" t="str">
            <v>10m Forest 1</v>
          </cell>
          <cell r="H1007" t="str">
            <v>Rain forest near edge</v>
          </cell>
          <cell r="I1007">
            <v>170</v>
          </cell>
          <cell r="J1007">
            <v>5.03</v>
          </cell>
          <cell r="K1007">
            <v>118.06</v>
          </cell>
          <cell r="L1007" t="str">
            <v>In publication</v>
          </cell>
          <cell r="M1007" t="str">
            <v>NA</v>
          </cell>
          <cell r="N1007">
            <v>364</v>
          </cell>
          <cell r="O1007">
            <v>4</v>
          </cell>
          <cell r="P1007">
            <v>4</v>
          </cell>
          <cell r="Q1007">
            <v>0</v>
          </cell>
          <cell r="R1007">
            <v>1</v>
          </cell>
          <cell r="S1007">
            <v>7</v>
          </cell>
          <cell r="T1007">
            <v>10</v>
          </cell>
          <cell r="U1007">
            <v>2009</v>
          </cell>
          <cell r="V1007">
            <v>8</v>
          </cell>
          <cell r="W1007">
            <v>10</v>
          </cell>
          <cell r="X1007">
            <v>2009</v>
          </cell>
          <cell r="Y1007" t="str">
            <v>NA</v>
          </cell>
          <cell r="Z1007" t="str">
            <v>NA</v>
          </cell>
          <cell r="AA1007" t="str">
            <v>NA</v>
          </cell>
          <cell r="AB1007" t="str">
            <v>NA</v>
          </cell>
          <cell r="AC1007" t="str">
            <v>Baits</v>
          </cell>
          <cell r="AD1007"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07">
            <v>0</v>
          </cell>
          <cell r="AF1007">
            <v>0</v>
          </cell>
          <cell r="AG1007">
            <v>0</v>
          </cell>
          <cell r="AH1007">
            <v>0</v>
          </cell>
          <cell r="AI1007">
            <v>0</v>
          </cell>
          <cell r="AJ1007">
            <v>10</v>
          </cell>
          <cell r="AK1007">
            <v>5</v>
          </cell>
          <cell r="AL1007">
            <v>40</v>
          </cell>
          <cell r="AM1007">
            <v>300</v>
          </cell>
          <cell r="AN1007">
            <v>0</v>
          </cell>
          <cell r="AO1007">
            <v>0</v>
          </cell>
          <cell r="AP1007">
            <v>0</v>
          </cell>
          <cell r="AQ1007">
            <v>0</v>
          </cell>
          <cell r="AR1007">
            <v>0</v>
          </cell>
          <cell r="AS1007">
            <v>0</v>
          </cell>
          <cell r="AT1007" t="str">
            <v>disturbed forest near edge</v>
          </cell>
          <cell r="AU1007" t="str">
            <v>Disturbed</v>
          </cell>
          <cell r="AV1007" t="str">
            <v>Urban &amp; recreation</v>
          </cell>
          <cell r="AW1007" t="str">
            <v>NA</v>
          </cell>
          <cell r="AX1007" t="str">
            <v>NA</v>
          </cell>
          <cell r="AY1007"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08">
          <cell r="A1008" t="str">
            <v>Fayle_etal_2010_12</v>
          </cell>
          <cell r="B1008" t="str">
            <v>Fayle , Tom M.</v>
          </cell>
          <cell r="C1008" t="str">
            <v>Asia</v>
          </cell>
          <cell r="D1008" t="str">
            <v>Malaysia</v>
          </cell>
          <cell r="E1008" t="str">
            <v>Sabah</v>
          </cell>
          <cell r="F1008" t="str">
            <v>Danum Valley Field Centre</v>
          </cell>
          <cell r="G1008" t="str">
            <v>10m Forest 2</v>
          </cell>
          <cell r="H1008" t="str">
            <v>Rain forest near edge</v>
          </cell>
          <cell r="I1008">
            <v>170</v>
          </cell>
          <cell r="J1008">
            <v>5.03</v>
          </cell>
          <cell r="K1008">
            <v>118.06</v>
          </cell>
          <cell r="L1008" t="str">
            <v>In publication</v>
          </cell>
          <cell r="M1008" t="str">
            <v>NA</v>
          </cell>
          <cell r="N1008">
            <v>240</v>
          </cell>
          <cell r="O1008">
            <v>3</v>
          </cell>
          <cell r="P1008">
            <v>3</v>
          </cell>
          <cell r="Q1008">
            <v>0</v>
          </cell>
          <cell r="R1008">
            <v>1</v>
          </cell>
          <cell r="S1008">
            <v>7</v>
          </cell>
          <cell r="T1008">
            <v>10</v>
          </cell>
          <cell r="U1008">
            <v>2009</v>
          </cell>
          <cell r="V1008">
            <v>8</v>
          </cell>
          <cell r="W1008">
            <v>10</v>
          </cell>
          <cell r="X1008">
            <v>2009</v>
          </cell>
          <cell r="Y1008" t="str">
            <v>NA</v>
          </cell>
          <cell r="Z1008" t="str">
            <v>NA</v>
          </cell>
          <cell r="AA1008" t="str">
            <v>NA</v>
          </cell>
          <cell r="AB1008" t="str">
            <v>NA</v>
          </cell>
          <cell r="AC1008" t="str">
            <v>Baits</v>
          </cell>
          <cell r="AD1008"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08">
            <v>0</v>
          </cell>
          <cell r="AF1008">
            <v>0</v>
          </cell>
          <cell r="AG1008">
            <v>0</v>
          </cell>
          <cell r="AH1008">
            <v>0</v>
          </cell>
          <cell r="AI1008">
            <v>0</v>
          </cell>
          <cell r="AJ1008">
            <v>10</v>
          </cell>
          <cell r="AK1008">
            <v>5</v>
          </cell>
          <cell r="AL1008">
            <v>40</v>
          </cell>
          <cell r="AM1008">
            <v>300</v>
          </cell>
          <cell r="AN1008">
            <v>0</v>
          </cell>
          <cell r="AO1008">
            <v>0</v>
          </cell>
          <cell r="AP1008">
            <v>0</v>
          </cell>
          <cell r="AQ1008">
            <v>0</v>
          </cell>
          <cell r="AR1008">
            <v>0</v>
          </cell>
          <cell r="AS1008">
            <v>0</v>
          </cell>
          <cell r="AT1008" t="str">
            <v>disturbed forest near edge</v>
          </cell>
          <cell r="AU1008" t="str">
            <v>Disturbed</v>
          </cell>
          <cell r="AV1008" t="str">
            <v>Urban &amp; recreation</v>
          </cell>
          <cell r="AW1008" t="str">
            <v>NA</v>
          </cell>
          <cell r="AX1008" t="str">
            <v>NA</v>
          </cell>
          <cell r="AY1008"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09">
          <cell r="A1009" t="str">
            <v>Fayle_etal_2010_13</v>
          </cell>
          <cell r="B1009" t="str">
            <v>Fayle , Tom M.</v>
          </cell>
          <cell r="C1009" t="str">
            <v>Asia</v>
          </cell>
          <cell r="D1009" t="str">
            <v>Malaysia</v>
          </cell>
          <cell r="E1009" t="str">
            <v>Sabah</v>
          </cell>
          <cell r="F1009" t="str">
            <v>Danum Valley Field Centre</v>
          </cell>
          <cell r="G1009" t="str">
            <v>10m Forest 3</v>
          </cell>
          <cell r="H1009" t="str">
            <v>Rain forest near edge</v>
          </cell>
          <cell r="I1009">
            <v>170</v>
          </cell>
          <cell r="J1009">
            <v>5.03</v>
          </cell>
          <cell r="K1009">
            <v>118.06</v>
          </cell>
          <cell r="L1009" t="str">
            <v>In publication</v>
          </cell>
          <cell r="M1009" t="str">
            <v>NA</v>
          </cell>
          <cell r="N1009">
            <v>341</v>
          </cell>
          <cell r="O1009">
            <v>2</v>
          </cell>
          <cell r="P1009">
            <v>2</v>
          </cell>
          <cell r="Q1009">
            <v>0</v>
          </cell>
          <cell r="R1009">
            <v>1</v>
          </cell>
          <cell r="S1009">
            <v>7</v>
          </cell>
          <cell r="T1009">
            <v>10</v>
          </cell>
          <cell r="U1009">
            <v>2009</v>
          </cell>
          <cell r="V1009">
            <v>8</v>
          </cell>
          <cell r="W1009">
            <v>10</v>
          </cell>
          <cell r="X1009">
            <v>2009</v>
          </cell>
          <cell r="Y1009" t="str">
            <v>NA</v>
          </cell>
          <cell r="Z1009" t="str">
            <v>NA</v>
          </cell>
          <cell r="AA1009" t="str">
            <v>NA</v>
          </cell>
          <cell r="AB1009" t="str">
            <v>NA</v>
          </cell>
          <cell r="AC1009" t="str">
            <v>Baits</v>
          </cell>
          <cell r="AD1009"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09">
            <v>0</v>
          </cell>
          <cell r="AF1009">
            <v>0</v>
          </cell>
          <cell r="AG1009">
            <v>0</v>
          </cell>
          <cell r="AH1009">
            <v>0</v>
          </cell>
          <cell r="AI1009">
            <v>0</v>
          </cell>
          <cell r="AJ1009">
            <v>10</v>
          </cell>
          <cell r="AK1009">
            <v>5</v>
          </cell>
          <cell r="AL1009">
            <v>40</v>
          </cell>
          <cell r="AM1009">
            <v>300</v>
          </cell>
          <cell r="AN1009">
            <v>0</v>
          </cell>
          <cell r="AO1009">
            <v>0</v>
          </cell>
          <cell r="AP1009">
            <v>0</v>
          </cell>
          <cell r="AQ1009">
            <v>0</v>
          </cell>
          <cell r="AR1009">
            <v>0</v>
          </cell>
          <cell r="AS1009">
            <v>0</v>
          </cell>
          <cell r="AT1009" t="str">
            <v>disturbed forest near edge</v>
          </cell>
          <cell r="AU1009" t="str">
            <v>Disturbed</v>
          </cell>
          <cell r="AV1009" t="str">
            <v>Urban &amp; recreation</v>
          </cell>
          <cell r="AW1009" t="str">
            <v>NA</v>
          </cell>
          <cell r="AX1009" t="str">
            <v>NA</v>
          </cell>
          <cell r="AY1009"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10">
          <cell r="A1010" t="str">
            <v>Fayle_etal_2010_14</v>
          </cell>
          <cell r="B1010" t="str">
            <v>Fayle , Tom M.</v>
          </cell>
          <cell r="C1010" t="str">
            <v>Asia</v>
          </cell>
          <cell r="D1010" t="str">
            <v>Malaysia</v>
          </cell>
          <cell r="E1010" t="str">
            <v>Sabah</v>
          </cell>
          <cell r="F1010" t="str">
            <v>Danum Valley Field Centre</v>
          </cell>
          <cell r="G1010" t="str">
            <v>10m Forest 4</v>
          </cell>
          <cell r="H1010" t="str">
            <v>Rain forest near edge</v>
          </cell>
          <cell r="I1010">
            <v>170</v>
          </cell>
          <cell r="J1010">
            <v>5.03</v>
          </cell>
          <cell r="K1010">
            <v>118.06</v>
          </cell>
          <cell r="L1010" t="str">
            <v>In publication</v>
          </cell>
          <cell r="M1010" t="str">
            <v>NA</v>
          </cell>
          <cell r="N1010">
            <v>159</v>
          </cell>
          <cell r="O1010">
            <v>4</v>
          </cell>
          <cell r="P1010">
            <v>4</v>
          </cell>
          <cell r="Q1010">
            <v>0</v>
          </cell>
          <cell r="R1010">
            <v>1</v>
          </cell>
          <cell r="S1010">
            <v>7</v>
          </cell>
          <cell r="T1010">
            <v>10</v>
          </cell>
          <cell r="U1010">
            <v>2009</v>
          </cell>
          <cell r="V1010">
            <v>8</v>
          </cell>
          <cell r="W1010">
            <v>10</v>
          </cell>
          <cell r="X1010">
            <v>2009</v>
          </cell>
          <cell r="Y1010" t="str">
            <v>NA</v>
          </cell>
          <cell r="Z1010" t="str">
            <v>NA</v>
          </cell>
          <cell r="AA1010" t="str">
            <v>NA</v>
          </cell>
          <cell r="AB1010" t="str">
            <v>NA</v>
          </cell>
          <cell r="AC1010" t="str">
            <v>Baits</v>
          </cell>
          <cell r="AD1010"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10">
            <v>0</v>
          </cell>
          <cell r="AF1010">
            <v>0</v>
          </cell>
          <cell r="AG1010">
            <v>0</v>
          </cell>
          <cell r="AH1010">
            <v>0</v>
          </cell>
          <cell r="AI1010">
            <v>0</v>
          </cell>
          <cell r="AJ1010">
            <v>10</v>
          </cell>
          <cell r="AK1010">
            <v>5</v>
          </cell>
          <cell r="AL1010">
            <v>40</v>
          </cell>
          <cell r="AM1010">
            <v>300</v>
          </cell>
          <cell r="AN1010">
            <v>0</v>
          </cell>
          <cell r="AO1010">
            <v>0</v>
          </cell>
          <cell r="AP1010">
            <v>0</v>
          </cell>
          <cell r="AQ1010">
            <v>0</v>
          </cell>
          <cell r="AR1010">
            <v>0</v>
          </cell>
          <cell r="AS1010">
            <v>0</v>
          </cell>
          <cell r="AT1010" t="str">
            <v>disturbed forest near edge</v>
          </cell>
          <cell r="AU1010" t="str">
            <v>Disturbed</v>
          </cell>
          <cell r="AV1010" t="str">
            <v>Urban &amp; recreation</v>
          </cell>
          <cell r="AW1010" t="str">
            <v>NA</v>
          </cell>
          <cell r="AX1010" t="str">
            <v>NA</v>
          </cell>
          <cell r="AY1010"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11">
          <cell r="A1011" t="str">
            <v>Fayle_etal_2010_15</v>
          </cell>
          <cell r="B1011" t="str">
            <v>Fayle , Tom M.</v>
          </cell>
          <cell r="C1011" t="str">
            <v>Asia</v>
          </cell>
          <cell r="D1011" t="str">
            <v>Malaysia</v>
          </cell>
          <cell r="E1011" t="str">
            <v>Sabah</v>
          </cell>
          <cell r="F1011" t="str">
            <v>Danum Valley Field Centre</v>
          </cell>
          <cell r="G1011" t="str">
            <v>10m Forest 5</v>
          </cell>
          <cell r="H1011" t="str">
            <v>Rain forest near edge</v>
          </cell>
          <cell r="I1011">
            <v>170</v>
          </cell>
          <cell r="J1011">
            <v>5.03</v>
          </cell>
          <cell r="K1011">
            <v>118.06</v>
          </cell>
          <cell r="L1011" t="str">
            <v>In publication</v>
          </cell>
          <cell r="M1011" t="str">
            <v>NA</v>
          </cell>
          <cell r="N1011">
            <v>274</v>
          </cell>
          <cell r="O1011">
            <v>5</v>
          </cell>
          <cell r="P1011">
            <v>5</v>
          </cell>
          <cell r="Q1011">
            <v>0</v>
          </cell>
          <cell r="R1011">
            <v>1</v>
          </cell>
          <cell r="S1011">
            <v>7</v>
          </cell>
          <cell r="T1011">
            <v>10</v>
          </cell>
          <cell r="U1011">
            <v>2009</v>
          </cell>
          <cell r="V1011">
            <v>8</v>
          </cell>
          <cell r="W1011">
            <v>10</v>
          </cell>
          <cell r="X1011">
            <v>2009</v>
          </cell>
          <cell r="Y1011" t="str">
            <v>NA</v>
          </cell>
          <cell r="Z1011" t="str">
            <v>NA</v>
          </cell>
          <cell r="AA1011" t="str">
            <v>NA</v>
          </cell>
          <cell r="AB1011" t="str">
            <v>NA</v>
          </cell>
          <cell r="AC1011" t="str">
            <v>Baits</v>
          </cell>
          <cell r="AD1011"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11">
            <v>0</v>
          </cell>
          <cell r="AF1011">
            <v>0</v>
          </cell>
          <cell r="AG1011">
            <v>0</v>
          </cell>
          <cell r="AH1011">
            <v>0</v>
          </cell>
          <cell r="AI1011">
            <v>0</v>
          </cell>
          <cell r="AJ1011">
            <v>10</v>
          </cell>
          <cell r="AK1011">
            <v>5</v>
          </cell>
          <cell r="AL1011">
            <v>40</v>
          </cell>
          <cell r="AM1011">
            <v>300</v>
          </cell>
          <cell r="AN1011">
            <v>0</v>
          </cell>
          <cell r="AO1011">
            <v>0</v>
          </cell>
          <cell r="AP1011">
            <v>0</v>
          </cell>
          <cell r="AQ1011">
            <v>0</v>
          </cell>
          <cell r="AR1011">
            <v>0</v>
          </cell>
          <cell r="AS1011">
            <v>0</v>
          </cell>
          <cell r="AT1011" t="str">
            <v>disturbed forest near edge</v>
          </cell>
          <cell r="AU1011" t="str">
            <v>Disturbed</v>
          </cell>
          <cell r="AV1011" t="str">
            <v>Urban &amp; recreation</v>
          </cell>
          <cell r="AW1011" t="str">
            <v>NA</v>
          </cell>
          <cell r="AX1011" t="str">
            <v>NA</v>
          </cell>
          <cell r="AY1011"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12">
          <cell r="A1012" t="str">
            <v>Fayle_etal_2010_16</v>
          </cell>
          <cell r="B1012" t="str">
            <v>Fayle , Tom M.</v>
          </cell>
          <cell r="C1012" t="str">
            <v>Asia</v>
          </cell>
          <cell r="D1012" t="str">
            <v>Malaysia</v>
          </cell>
          <cell r="E1012" t="str">
            <v>Sabah</v>
          </cell>
          <cell r="F1012" t="str">
            <v>Danum Valley Field Centre</v>
          </cell>
          <cell r="G1012" t="str">
            <v>Edge 1</v>
          </cell>
          <cell r="H1012" t="str">
            <v>Border between rain forest and lawn</v>
          </cell>
          <cell r="I1012">
            <v>170</v>
          </cell>
          <cell r="J1012">
            <v>5.03</v>
          </cell>
          <cell r="K1012">
            <v>118.06</v>
          </cell>
          <cell r="L1012" t="str">
            <v>In publication</v>
          </cell>
          <cell r="M1012" t="str">
            <v>NA</v>
          </cell>
          <cell r="N1012">
            <v>423</v>
          </cell>
          <cell r="O1012">
            <v>3</v>
          </cell>
          <cell r="P1012">
            <v>2</v>
          </cell>
          <cell r="Q1012">
            <v>1</v>
          </cell>
          <cell r="R1012">
            <v>1</v>
          </cell>
          <cell r="S1012">
            <v>7</v>
          </cell>
          <cell r="T1012">
            <v>10</v>
          </cell>
          <cell r="U1012">
            <v>2009</v>
          </cell>
          <cell r="V1012">
            <v>8</v>
          </cell>
          <cell r="W1012">
            <v>10</v>
          </cell>
          <cell r="X1012">
            <v>2009</v>
          </cell>
          <cell r="Y1012" t="str">
            <v>NA</v>
          </cell>
          <cell r="Z1012" t="str">
            <v>NA</v>
          </cell>
          <cell r="AA1012" t="str">
            <v>NA</v>
          </cell>
          <cell r="AB1012" t="str">
            <v>NA</v>
          </cell>
          <cell r="AC1012" t="str">
            <v>Baits</v>
          </cell>
          <cell r="AD1012"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12">
            <v>0</v>
          </cell>
          <cell r="AF1012">
            <v>0</v>
          </cell>
          <cell r="AG1012">
            <v>0</v>
          </cell>
          <cell r="AH1012">
            <v>0</v>
          </cell>
          <cell r="AI1012">
            <v>0</v>
          </cell>
          <cell r="AJ1012">
            <v>10</v>
          </cell>
          <cell r="AK1012">
            <v>5</v>
          </cell>
          <cell r="AL1012">
            <v>40</v>
          </cell>
          <cell r="AM1012">
            <v>300</v>
          </cell>
          <cell r="AN1012">
            <v>0</v>
          </cell>
          <cell r="AO1012">
            <v>0</v>
          </cell>
          <cell r="AP1012">
            <v>0</v>
          </cell>
          <cell r="AQ1012">
            <v>0</v>
          </cell>
          <cell r="AR1012">
            <v>0</v>
          </cell>
          <cell r="AS1012">
            <v>0</v>
          </cell>
          <cell r="AT1012" t="str">
            <v>edge</v>
          </cell>
          <cell r="AU1012" t="str">
            <v>Disturbed</v>
          </cell>
          <cell r="AV1012" t="str">
            <v>Urban &amp; recreation</v>
          </cell>
          <cell r="AW1012" t="str">
            <v>NA</v>
          </cell>
          <cell r="AX1012" t="str">
            <v>NA</v>
          </cell>
          <cell r="AY1012"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13">
          <cell r="A1013" t="str">
            <v>Fayle_etal_2010_17</v>
          </cell>
          <cell r="B1013" t="str">
            <v>Fayle , Tom M.</v>
          </cell>
          <cell r="C1013" t="str">
            <v>Asia</v>
          </cell>
          <cell r="D1013" t="str">
            <v>Malaysia</v>
          </cell>
          <cell r="E1013" t="str">
            <v>Sabah</v>
          </cell>
          <cell r="F1013" t="str">
            <v>Danum Valley Field Centre</v>
          </cell>
          <cell r="G1013" t="str">
            <v>Edge 2</v>
          </cell>
          <cell r="H1013" t="str">
            <v>Border between rain forest and lawn</v>
          </cell>
          <cell r="I1013">
            <v>170</v>
          </cell>
          <cell r="J1013">
            <v>5.03</v>
          </cell>
          <cell r="K1013">
            <v>118.06</v>
          </cell>
          <cell r="L1013" t="str">
            <v>In publication</v>
          </cell>
          <cell r="M1013" t="str">
            <v>NA</v>
          </cell>
          <cell r="N1013">
            <v>163</v>
          </cell>
          <cell r="O1013">
            <v>6</v>
          </cell>
          <cell r="P1013">
            <v>6</v>
          </cell>
          <cell r="Q1013">
            <v>0</v>
          </cell>
          <cell r="R1013">
            <v>1</v>
          </cell>
          <cell r="S1013">
            <v>7</v>
          </cell>
          <cell r="T1013">
            <v>10</v>
          </cell>
          <cell r="U1013">
            <v>2009</v>
          </cell>
          <cell r="V1013">
            <v>8</v>
          </cell>
          <cell r="W1013">
            <v>10</v>
          </cell>
          <cell r="X1013">
            <v>2009</v>
          </cell>
          <cell r="Y1013" t="str">
            <v>NA</v>
          </cell>
          <cell r="Z1013" t="str">
            <v>NA</v>
          </cell>
          <cell r="AA1013" t="str">
            <v>NA</v>
          </cell>
          <cell r="AB1013" t="str">
            <v>NA</v>
          </cell>
          <cell r="AC1013" t="str">
            <v>Baits</v>
          </cell>
          <cell r="AD1013"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13">
            <v>0</v>
          </cell>
          <cell r="AF1013">
            <v>0</v>
          </cell>
          <cell r="AG1013">
            <v>0</v>
          </cell>
          <cell r="AH1013">
            <v>0</v>
          </cell>
          <cell r="AI1013">
            <v>0</v>
          </cell>
          <cell r="AJ1013">
            <v>10</v>
          </cell>
          <cell r="AK1013">
            <v>5</v>
          </cell>
          <cell r="AL1013">
            <v>40</v>
          </cell>
          <cell r="AM1013">
            <v>300</v>
          </cell>
          <cell r="AN1013">
            <v>0</v>
          </cell>
          <cell r="AO1013">
            <v>0</v>
          </cell>
          <cell r="AP1013">
            <v>0</v>
          </cell>
          <cell r="AQ1013">
            <v>0</v>
          </cell>
          <cell r="AR1013">
            <v>0</v>
          </cell>
          <cell r="AS1013">
            <v>0</v>
          </cell>
          <cell r="AT1013" t="str">
            <v>edge</v>
          </cell>
          <cell r="AU1013" t="str">
            <v>Disturbed</v>
          </cell>
          <cell r="AV1013" t="str">
            <v>Urban &amp; recreation</v>
          </cell>
          <cell r="AW1013" t="str">
            <v>NA</v>
          </cell>
          <cell r="AX1013" t="str">
            <v>NA</v>
          </cell>
          <cell r="AY1013"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14">
          <cell r="A1014" t="str">
            <v>Fayle_etal_2010_18</v>
          </cell>
          <cell r="B1014" t="str">
            <v>Fayle , Tom M.</v>
          </cell>
          <cell r="C1014" t="str">
            <v>Asia</v>
          </cell>
          <cell r="D1014" t="str">
            <v>Malaysia</v>
          </cell>
          <cell r="E1014" t="str">
            <v>Sabah</v>
          </cell>
          <cell r="F1014" t="str">
            <v>Danum Valley Field Centre</v>
          </cell>
          <cell r="G1014" t="str">
            <v>Edge 3</v>
          </cell>
          <cell r="H1014" t="str">
            <v>Border between rain forest and lawn</v>
          </cell>
          <cell r="I1014">
            <v>170</v>
          </cell>
          <cell r="J1014">
            <v>5.03</v>
          </cell>
          <cell r="K1014">
            <v>118.06</v>
          </cell>
          <cell r="L1014" t="str">
            <v>In publication</v>
          </cell>
          <cell r="M1014" t="str">
            <v>NA</v>
          </cell>
          <cell r="N1014">
            <v>490</v>
          </cell>
          <cell r="O1014">
            <v>5</v>
          </cell>
          <cell r="P1014">
            <v>4</v>
          </cell>
          <cell r="Q1014">
            <v>1</v>
          </cell>
          <cell r="R1014">
            <v>1</v>
          </cell>
          <cell r="S1014">
            <v>7</v>
          </cell>
          <cell r="T1014">
            <v>10</v>
          </cell>
          <cell r="U1014">
            <v>2009</v>
          </cell>
          <cell r="V1014">
            <v>8</v>
          </cell>
          <cell r="W1014">
            <v>10</v>
          </cell>
          <cell r="X1014">
            <v>2009</v>
          </cell>
          <cell r="Y1014" t="str">
            <v>NA</v>
          </cell>
          <cell r="Z1014" t="str">
            <v>NA</v>
          </cell>
          <cell r="AA1014" t="str">
            <v>NA</v>
          </cell>
          <cell r="AB1014" t="str">
            <v>NA</v>
          </cell>
          <cell r="AC1014" t="str">
            <v>Baits</v>
          </cell>
          <cell r="AD1014"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14">
            <v>0</v>
          </cell>
          <cell r="AF1014">
            <v>0</v>
          </cell>
          <cell r="AG1014">
            <v>0</v>
          </cell>
          <cell r="AH1014">
            <v>0</v>
          </cell>
          <cell r="AI1014">
            <v>0</v>
          </cell>
          <cell r="AJ1014">
            <v>10</v>
          </cell>
          <cell r="AK1014">
            <v>5</v>
          </cell>
          <cell r="AL1014">
            <v>40</v>
          </cell>
          <cell r="AM1014">
            <v>300</v>
          </cell>
          <cell r="AN1014">
            <v>0</v>
          </cell>
          <cell r="AO1014">
            <v>0</v>
          </cell>
          <cell r="AP1014">
            <v>0</v>
          </cell>
          <cell r="AQ1014">
            <v>0</v>
          </cell>
          <cell r="AR1014">
            <v>0</v>
          </cell>
          <cell r="AS1014">
            <v>0</v>
          </cell>
          <cell r="AT1014" t="str">
            <v>edge</v>
          </cell>
          <cell r="AU1014" t="str">
            <v>Disturbed</v>
          </cell>
          <cell r="AV1014" t="str">
            <v>Urban &amp; recreation</v>
          </cell>
          <cell r="AW1014" t="str">
            <v>NA</v>
          </cell>
          <cell r="AX1014" t="str">
            <v>NA</v>
          </cell>
          <cell r="AY1014"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15">
          <cell r="A1015" t="str">
            <v>Fayle_etal_2010_19</v>
          </cell>
          <cell r="B1015" t="str">
            <v>Fayle , Tom M.</v>
          </cell>
          <cell r="C1015" t="str">
            <v>Asia</v>
          </cell>
          <cell r="D1015" t="str">
            <v>Malaysia</v>
          </cell>
          <cell r="E1015" t="str">
            <v>Sabah</v>
          </cell>
          <cell r="F1015" t="str">
            <v>Danum Valley Field Centre</v>
          </cell>
          <cell r="G1015" t="str">
            <v>Edge 4</v>
          </cell>
          <cell r="H1015" t="str">
            <v>Border between rain forest and lawn</v>
          </cell>
          <cell r="I1015">
            <v>170</v>
          </cell>
          <cell r="J1015">
            <v>5.03</v>
          </cell>
          <cell r="K1015">
            <v>118.06</v>
          </cell>
          <cell r="L1015" t="str">
            <v>In publication</v>
          </cell>
          <cell r="M1015" t="str">
            <v>NA</v>
          </cell>
          <cell r="N1015">
            <v>23</v>
          </cell>
          <cell r="O1015">
            <v>2</v>
          </cell>
          <cell r="P1015">
            <v>2</v>
          </cell>
          <cell r="Q1015">
            <v>0</v>
          </cell>
          <cell r="R1015">
            <v>1</v>
          </cell>
          <cell r="S1015">
            <v>7</v>
          </cell>
          <cell r="T1015">
            <v>10</v>
          </cell>
          <cell r="U1015">
            <v>2009</v>
          </cell>
          <cell r="V1015">
            <v>8</v>
          </cell>
          <cell r="W1015">
            <v>10</v>
          </cell>
          <cell r="X1015">
            <v>2009</v>
          </cell>
          <cell r="Y1015" t="str">
            <v>NA</v>
          </cell>
          <cell r="Z1015" t="str">
            <v>NA</v>
          </cell>
          <cell r="AA1015" t="str">
            <v>NA</v>
          </cell>
          <cell r="AB1015" t="str">
            <v>NA</v>
          </cell>
          <cell r="AC1015" t="str">
            <v>Baits</v>
          </cell>
          <cell r="AD1015"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15">
            <v>0</v>
          </cell>
          <cell r="AF1015">
            <v>0</v>
          </cell>
          <cell r="AG1015">
            <v>0</v>
          </cell>
          <cell r="AH1015">
            <v>0</v>
          </cell>
          <cell r="AI1015">
            <v>0</v>
          </cell>
          <cell r="AJ1015">
            <v>10</v>
          </cell>
          <cell r="AK1015">
            <v>5</v>
          </cell>
          <cell r="AL1015">
            <v>40</v>
          </cell>
          <cell r="AM1015">
            <v>300</v>
          </cell>
          <cell r="AN1015">
            <v>0</v>
          </cell>
          <cell r="AO1015">
            <v>0</v>
          </cell>
          <cell r="AP1015">
            <v>0</v>
          </cell>
          <cell r="AQ1015">
            <v>0</v>
          </cell>
          <cell r="AR1015">
            <v>0</v>
          </cell>
          <cell r="AS1015">
            <v>0</v>
          </cell>
          <cell r="AT1015" t="str">
            <v>edge</v>
          </cell>
          <cell r="AU1015" t="str">
            <v>Disturbed</v>
          </cell>
          <cell r="AV1015" t="str">
            <v>Urban &amp; recreation</v>
          </cell>
          <cell r="AW1015" t="str">
            <v>NA</v>
          </cell>
          <cell r="AX1015" t="str">
            <v>NA</v>
          </cell>
          <cell r="AY1015"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16">
          <cell r="A1016" t="str">
            <v>Fayle_etal_2010_20</v>
          </cell>
          <cell r="B1016" t="str">
            <v>Fayle , Tom M.</v>
          </cell>
          <cell r="C1016" t="str">
            <v>Asia</v>
          </cell>
          <cell r="D1016" t="str">
            <v>Malaysia</v>
          </cell>
          <cell r="E1016" t="str">
            <v>Sabah</v>
          </cell>
          <cell r="F1016" t="str">
            <v>Danum Valley Field Centre</v>
          </cell>
          <cell r="G1016" t="str">
            <v>Edge 5</v>
          </cell>
          <cell r="H1016" t="str">
            <v>Border between rain forest and lawn</v>
          </cell>
          <cell r="I1016">
            <v>170</v>
          </cell>
          <cell r="J1016">
            <v>5.03</v>
          </cell>
          <cell r="K1016">
            <v>118.06</v>
          </cell>
          <cell r="L1016" t="str">
            <v>In publication</v>
          </cell>
          <cell r="M1016" t="str">
            <v>NA</v>
          </cell>
          <cell r="N1016">
            <v>272</v>
          </cell>
          <cell r="O1016">
            <v>3</v>
          </cell>
          <cell r="P1016">
            <v>3</v>
          </cell>
          <cell r="Q1016">
            <v>0</v>
          </cell>
          <cell r="R1016">
            <v>1</v>
          </cell>
          <cell r="S1016">
            <v>7</v>
          </cell>
          <cell r="T1016">
            <v>10</v>
          </cell>
          <cell r="U1016">
            <v>2009</v>
          </cell>
          <cell r="V1016">
            <v>8</v>
          </cell>
          <cell r="W1016">
            <v>10</v>
          </cell>
          <cell r="X1016">
            <v>2009</v>
          </cell>
          <cell r="Y1016" t="str">
            <v>NA</v>
          </cell>
          <cell r="Z1016" t="str">
            <v>NA</v>
          </cell>
          <cell r="AA1016" t="str">
            <v>NA</v>
          </cell>
          <cell r="AB1016" t="str">
            <v>NA</v>
          </cell>
          <cell r="AC1016" t="str">
            <v>Baits</v>
          </cell>
          <cell r="AD1016"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16">
            <v>0</v>
          </cell>
          <cell r="AF1016">
            <v>0</v>
          </cell>
          <cell r="AG1016">
            <v>0</v>
          </cell>
          <cell r="AH1016">
            <v>0</v>
          </cell>
          <cell r="AI1016">
            <v>0</v>
          </cell>
          <cell r="AJ1016">
            <v>10</v>
          </cell>
          <cell r="AK1016">
            <v>5</v>
          </cell>
          <cell r="AL1016">
            <v>40</v>
          </cell>
          <cell r="AM1016">
            <v>300</v>
          </cell>
          <cell r="AN1016">
            <v>0</v>
          </cell>
          <cell r="AO1016">
            <v>0</v>
          </cell>
          <cell r="AP1016">
            <v>0</v>
          </cell>
          <cell r="AQ1016">
            <v>0</v>
          </cell>
          <cell r="AR1016">
            <v>0</v>
          </cell>
          <cell r="AS1016">
            <v>0</v>
          </cell>
          <cell r="AT1016" t="str">
            <v>edge</v>
          </cell>
          <cell r="AU1016" t="str">
            <v>Disturbed</v>
          </cell>
          <cell r="AV1016" t="str">
            <v>Urban &amp; recreation</v>
          </cell>
          <cell r="AW1016" t="str">
            <v>NA</v>
          </cell>
          <cell r="AX1016" t="str">
            <v>NA</v>
          </cell>
          <cell r="AY1016"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17">
          <cell r="A1017" t="str">
            <v>Fayle_etal_2010_21</v>
          </cell>
          <cell r="B1017" t="str">
            <v>Fayle , Tom M.</v>
          </cell>
          <cell r="C1017" t="str">
            <v>Asia</v>
          </cell>
          <cell r="D1017" t="str">
            <v>Malaysia</v>
          </cell>
          <cell r="E1017" t="str">
            <v>Sabah</v>
          </cell>
          <cell r="F1017" t="str">
            <v>Danum Valley Field Centre</v>
          </cell>
          <cell r="G1017" t="str">
            <v>Lawn 1</v>
          </cell>
          <cell r="H1017" t="str">
            <v>Lawn</v>
          </cell>
          <cell r="I1017">
            <v>170</v>
          </cell>
          <cell r="J1017">
            <v>5.03</v>
          </cell>
          <cell r="K1017">
            <v>118.06</v>
          </cell>
          <cell r="L1017" t="str">
            <v>In publication</v>
          </cell>
          <cell r="M1017" t="str">
            <v>NA</v>
          </cell>
          <cell r="N1017">
            <v>471</v>
          </cell>
          <cell r="O1017">
            <v>4</v>
          </cell>
          <cell r="P1017">
            <v>3</v>
          </cell>
          <cell r="Q1017">
            <v>1</v>
          </cell>
          <cell r="R1017">
            <v>1</v>
          </cell>
          <cell r="S1017">
            <v>7</v>
          </cell>
          <cell r="T1017">
            <v>10</v>
          </cell>
          <cell r="U1017">
            <v>2009</v>
          </cell>
          <cell r="V1017">
            <v>8</v>
          </cell>
          <cell r="W1017">
            <v>10</v>
          </cell>
          <cell r="X1017">
            <v>2009</v>
          </cell>
          <cell r="Y1017" t="str">
            <v>NA</v>
          </cell>
          <cell r="Z1017" t="str">
            <v>NA</v>
          </cell>
          <cell r="AA1017" t="str">
            <v>NA</v>
          </cell>
          <cell r="AB1017" t="str">
            <v>NA</v>
          </cell>
          <cell r="AC1017" t="str">
            <v>Baits</v>
          </cell>
          <cell r="AD1017"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17">
            <v>0</v>
          </cell>
          <cell r="AF1017">
            <v>0</v>
          </cell>
          <cell r="AG1017">
            <v>0</v>
          </cell>
          <cell r="AH1017">
            <v>0</v>
          </cell>
          <cell r="AI1017">
            <v>0</v>
          </cell>
          <cell r="AJ1017">
            <v>10</v>
          </cell>
          <cell r="AK1017">
            <v>5</v>
          </cell>
          <cell r="AL1017">
            <v>40</v>
          </cell>
          <cell r="AM1017">
            <v>300</v>
          </cell>
          <cell r="AN1017">
            <v>0</v>
          </cell>
          <cell r="AO1017">
            <v>0</v>
          </cell>
          <cell r="AP1017">
            <v>0</v>
          </cell>
          <cell r="AQ1017">
            <v>0</v>
          </cell>
          <cell r="AR1017">
            <v>0</v>
          </cell>
          <cell r="AS1017">
            <v>0</v>
          </cell>
          <cell r="AT1017" t="str">
            <v>lawn</v>
          </cell>
          <cell r="AU1017" t="str">
            <v>Disturbed</v>
          </cell>
          <cell r="AV1017" t="str">
            <v>Urban &amp; recreation</v>
          </cell>
          <cell r="AW1017" t="str">
            <v>NA</v>
          </cell>
          <cell r="AX1017" t="str">
            <v>highly disturbed</v>
          </cell>
          <cell r="AY1017"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18">
          <cell r="A1018" t="str">
            <v>Fayle_etal_2010_22</v>
          </cell>
          <cell r="B1018" t="str">
            <v>Fayle , Tom M.</v>
          </cell>
          <cell r="C1018" t="str">
            <v>Asia</v>
          </cell>
          <cell r="D1018" t="str">
            <v>Malaysia</v>
          </cell>
          <cell r="E1018" t="str">
            <v>Sabah</v>
          </cell>
          <cell r="F1018" t="str">
            <v>Danum Valley Field Centre</v>
          </cell>
          <cell r="G1018" t="str">
            <v>Lawn 2</v>
          </cell>
          <cell r="H1018" t="str">
            <v>Lawn</v>
          </cell>
          <cell r="I1018">
            <v>170</v>
          </cell>
          <cell r="J1018">
            <v>5.03</v>
          </cell>
          <cell r="K1018">
            <v>118.06</v>
          </cell>
          <cell r="L1018" t="str">
            <v>In publication</v>
          </cell>
          <cell r="M1018" t="str">
            <v>NA</v>
          </cell>
          <cell r="N1018">
            <v>84</v>
          </cell>
          <cell r="O1018">
            <v>3</v>
          </cell>
          <cell r="P1018">
            <v>3</v>
          </cell>
          <cell r="Q1018">
            <v>0</v>
          </cell>
          <cell r="R1018">
            <v>1</v>
          </cell>
          <cell r="S1018">
            <v>7</v>
          </cell>
          <cell r="T1018">
            <v>10</v>
          </cell>
          <cell r="U1018">
            <v>2009</v>
          </cell>
          <cell r="V1018">
            <v>8</v>
          </cell>
          <cell r="W1018">
            <v>10</v>
          </cell>
          <cell r="X1018">
            <v>2009</v>
          </cell>
          <cell r="Y1018" t="str">
            <v>NA</v>
          </cell>
          <cell r="Z1018" t="str">
            <v>NA</v>
          </cell>
          <cell r="AA1018" t="str">
            <v>NA</v>
          </cell>
          <cell r="AB1018" t="str">
            <v>NA</v>
          </cell>
          <cell r="AC1018" t="str">
            <v>Baits</v>
          </cell>
          <cell r="AD1018"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18">
            <v>0</v>
          </cell>
          <cell r="AF1018">
            <v>0</v>
          </cell>
          <cell r="AG1018">
            <v>0</v>
          </cell>
          <cell r="AH1018">
            <v>0</v>
          </cell>
          <cell r="AI1018">
            <v>0</v>
          </cell>
          <cell r="AJ1018">
            <v>10</v>
          </cell>
          <cell r="AK1018">
            <v>5</v>
          </cell>
          <cell r="AL1018">
            <v>40</v>
          </cell>
          <cell r="AM1018">
            <v>300</v>
          </cell>
          <cell r="AN1018">
            <v>0</v>
          </cell>
          <cell r="AO1018">
            <v>0</v>
          </cell>
          <cell r="AP1018">
            <v>0</v>
          </cell>
          <cell r="AQ1018">
            <v>0</v>
          </cell>
          <cell r="AR1018">
            <v>0</v>
          </cell>
          <cell r="AS1018">
            <v>0</v>
          </cell>
          <cell r="AT1018" t="str">
            <v>lawn</v>
          </cell>
          <cell r="AU1018" t="str">
            <v>Disturbed</v>
          </cell>
          <cell r="AV1018" t="str">
            <v>Urban &amp; recreation</v>
          </cell>
          <cell r="AW1018" t="str">
            <v>NA</v>
          </cell>
          <cell r="AX1018" t="str">
            <v>highly disturbed</v>
          </cell>
          <cell r="AY1018"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19">
          <cell r="A1019" t="str">
            <v>Fayle_etal_2010_23</v>
          </cell>
          <cell r="B1019" t="str">
            <v>Fayle , Tom M.</v>
          </cell>
          <cell r="C1019" t="str">
            <v>Asia</v>
          </cell>
          <cell r="D1019" t="str">
            <v>Malaysia</v>
          </cell>
          <cell r="E1019" t="str">
            <v>Sabah</v>
          </cell>
          <cell r="F1019" t="str">
            <v>Danum Valley Field Centre</v>
          </cell>
          <cell r="G1019" t="str">
            <v>Lawn 3</v>
          </cell>
          <cell r="H1019" t="str">
            <v>Lawn</v>
          </cell>
          <cell r="I1019">
            <v>170</v>
          </cell>
          <cell r="J1019">
            <v>5.03</v>
          </cell>
          <cell r="K1019">
            <v>118.06</v>
          </cell>
          <cell r="L1019" t="str">
            <v>In publication</v>
          </cell>
          <cell r="M1019" t="str">
            <v>NA</v>
          </cell>
          <cell r="N1019">
            <v>19</v>
          </cell>
          <cell r="O1019">
            <v>2</v>
          </cell>
          <cell r="P1019">
            <v>2</v>
          </cell>
          <cell r="Q1019">
            <v>0</v>
          </cell>
          <cell r="R1019">
            <v>1</v>
          </cell>
          <cell r="S1019">
            <v>7</v>
          </cell>
          <cell r="T1019">
            <v>10</v>
          </cell>
          <cell r="U1019">
            <v>2009</v>
          </cell>
          <cell r="V1019">
            <v>8</v>
          </cell>
          <cell r="W1019">
            <v>10</v>
          </cell>
          <cell r="X1019">
            <v>2009</v>
          </cell>
          <cell r="Y1019" t="str">
            <v>NA</v>
          </cell>
          <cell r="Z1019" t="str">
            <v>NA</v>
          </cell>
          <cell r="AA1019" t="str">
            <v>NA</v>
          </cell>
          <cell r="AB1019" t="str">
            <v>NA</v>
          </cell>
          <cell r="AC1019" t="str">
            <v>Baits</v>
          </cell>
          <cell r="AD1019"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19">
            <v>0</v>
          </cell>
          <cell r="AF1019">
            <v>0</v>
          </cell>
          <cell r="AG1019">
            <v>0</v>
          </cell>
          <cell r="AH1019">
            <v>0</v>
          </cell>
          <cell r="AI1019">
            <v>0</v>
          </cell>
          <cell r="AJ1019">
            <v>10</v>
          </cell>
          <cell r="AK1019">
            <v>5</v>
          </cell>
          <cell r="AL1019">
            <v>40</v>
          </cell>
          <cell r="AM1019">
            <v>300</v>
          </cell>
          <cell r="AN1019">
            <v>0</v>
          </cell>
          <cell r="AO1019">
            <v>0</v>
          </cell>
          <cell r="AP1019">
            <v>0</v>
          </cell>
          <cell r="AQ1019">
            <v>0</v>
          </cell>
          <cell r="AR1019">
            <v>0</v>
          </cell>
          <cell r="AS1019">
            <v>0</v>
          </cell>
          <cell r="AT1019" t="str">
            <v>lawn</v>
          </cell>
          <cell r="AU1019" t="str">
            <v>Disturbed</v>
          </cell>
          <cell r="AV1019" t="str">
            <v>Urban &amp; recreation</v>
          </cell>
          <cell r="AW1019" t="str">
            <v>NA</v>
          </cell>
          <cell r="AX1019" t="str">
            <v>highly disturbed</v>
          </cell>
          <cell r="AY1019"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20">
          <cell r="A1020" t="str">
            <v>Fayle_etal_2010_24</v>
          </cell>
          <cell r="B1020" t="str">
            <v>Fayle , Tom M.</v>
          </cell>
          <cell r="C1020" t="str">
            <v>Asia</v>
          </cell>
          <cell r="D1020" t="str">
            <v>Malaysia</v>
          </cell>
          <cell r="E1020" t="str">
            <v>Sabah</v>
          </cell>
          <cell r="F1020" t="str">
            <v>Danum Valley Field Centre</v>
          </cell>
          <cell r="G1020" t="str">
            <v>Lawn 4</v>
          </cell>
          <cell r="H1020" t="str">
            <v>Lawn</v>
          </cell>
          <cell r="I1020">
            <v>170</v>
          </cell>
          <cell r="J1020">
            <v>5.03</v>
          </cell>
          <cell r="K1020">
            <v>118.06</v>
          </cell>
          <cell r="L1020" t="str">
            <v>In publication</v>
          </cell>
          <cell r="M1020" t="str">
            <v>NA</v>
          </cell>
          <cell r="N1020">
            <v>254</v>
          </cell>
          <cell r="O1020">
            <v>5</v>
          </cell>
          <cell r="P1020">
            <v>3</v>
          </cell>
          <cell r="Q1020">
            <v>2</v>
          </cell>
          <cell r="R1020">
            <v>1</v>
          </cell>
          <cell r="S1020">
            <v>7</v>
          </cell>
          <cell r="T1020">
            <v>10</v>
          </cell>
          <cell r="U1020">
            <v>2009</v>
          </cell>
          <cell r="V1020">
            <v>8</v>
          </cell>
          <cell r="W1020">
            <v>10</v>
          </cell>
          <cell r="X1020">
            <v>2009</v>
          </cell>
          <cell r="Y1020" t="str">
            <v>NA</v>
          </cell>
          <cell r="Z1020" t="str">
            <v>NA</v>
          </cell>
          <cell r="AA1020" t="str">
            <v>NA</v>
          </cell>
          <cell r="AB1020" t="str">
            <v>NA</v>
          </cell>
          <cell r="AC1020" t="str">
            <v>Baits</v>
          </cell>
          <cell r="AD1020"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20">
            <v>0</v>
          </cell>
          <cell r="AF1020">
            <v>0</v>
          </cell>
          <cell r="AG1020">
            <v>0</v>
          </cell>
          <cell r="AH1020">
            <v>0</v>
          </cell>
          <cell r="AI1020">
            <v>0</v>
          </cell>
          <cell r="AJ1020">
            <v>10</v>
          </cell>
          <cell r="AK1020">
            <v>5</v>
          </cell>
          <cell r="AL1020">
            <v>40</v>
          </cell>
          <cell r="AM1020">
            <v>300</v>
          </cell>
          <cell r="AN1020">
            <v>0</v>
          </cell>
          <cell r="AO1020">
            <v>0</v>
          </cell>
          <cell r="AP1020">
            <v>0</v>
          </cell>
          <cell r="AQ1020">
            <v>0</v>
          </cell>
          <cell r="AR1020">
            <v>0</v>
          </cell>
          <cell r="AS1020">
            <v>0</v>
          </cell>
          <cell r="AT1020" t="str">
            <v>lawn</v>
          </cell>
          <cell r="AU1020" t="str">
            <v>Disturbed</v>
          </cell>
          <cell r="AV1020" t="str">
            <v>Urban &amp; recreation</v>
          </cell>
          <cell r="AW1020" t="str">
            <v>NA</v>
          </cell>
          <cell r="AX1020" t="str">
            <v>highly disturbed</v>
          </cell>
          <cell r="AY1020"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21">
          <cell r="A1021" t="str">
            <v>Fayle_etal_2010_25</v>
          </cell>
          <cell r="B1021" t="str">
            <v>Fayle , Tom M.</v>
          </cell>
          <cell r="C1021" t="str">
            <v>Asia</v>
          </cell>
          <cell r="D1021" t="str">
            <v>Malaysia</v>
          </cell>
          <cell r="E1021" t="str">
            <v>Sabah</v>
          </cell>
          <cell r="F1021" t="str">
            <v>Danum Valley Field Centre</v>
          </cell>
          <cell r="G1021" t="str">
            <v>Lawn 5</v>
          </cell>
          <cell r="H1021" t="str">
            <v>Lawn</v>
          </cell>
          <cell r="I1021">
            <v>170</v>
          </cell>
          <cell r="J1021">
            <v>5.03</v>
          </cell>
          <cell r="K1021">
            <v>118.06</v>
          </cell>
          <cell r="L1021" t="str">
            <v>In publication</v>
          </cell>
          <cell r="M1021" t="str">
            <v>NA</v>
          </cell>
          <cell r="N1021">
            <v>21</v>
          </cell>
          <cell r="O1021">
            <v>1</v>
          </cell>
          <cell r="P1021">
            <v>1</v>
          </cell>
          <cell r="Q1021">
            <v>0</v>
          </cell>
          <cell r="R1021">
            <v>1</v>
          </cell>
          <cell r="S1021">
            <v>7</v>
          </cell>
          <cell r="T1021">
            <v>10</v>
          </cell>
          <cell r="U1021">
            <v>2009</v>
          </cell>
          <cell r="V1021">
            <v>8</v>
          </cell>
          <cell r="W1021">
            <v>10</v>
          </cell>
          <cell r="X1021">
            <v>2009</v>
          </cell>
          <cell r="Y1021" t="str">
            <v>NA</v>
          </cell>
          <cell r="Z1021" t="str">
            <v>NA</v>
          </cell>
          <cell r="AA1021" t="str">
            <v>NA</v>
          </cell>
          <cell r="AB1021" t="str">
            <v>NA</v>
          </cell>
          <cell r="AC1021" t="str">
            <v>Baits</v>
          </cell>
          <cell r="AD1021" t="str">
            <v>A pair of baits, one of tuna, one of unflavoured biscuit, placed on petri dish lids with white paper on the underside to aid in seeing ants. Bait stations 20 cm spacing. Observations and collections made on 7th October 2009 @ 1030 h and 1410 h, and on 8th October 2009 @ 0920 h, 1120 h and 1445 h.</v>
          </cell>
          <cell r="AE1021">
            <v>0</v>
          </cell>
          <cell r="AF1021">
            <v>0</v>
          </cell>
          <cell r="AG1021">
            <v>0</v>
          </cell>
          <cell r="AH1021">
            <v>0</v>
          </cell>
          <cell r="AI1021">
            <v>0</v>
          </cell>
          <cell r="AJ1021">
            <v>10</v>
          </cell>
          <cell r="AK1021">
            <v>5</v>
          </cell>
          <cell r="AL1021">
            <v>40</v>
          </cell>
          <cell r="AM1021">
            <v>300</v>
          </cell>
          <cell r="AN1021">
            <v>0</v>
          </cell>
          <cell r="AO1021">
            <v>0</v>
          </cell>
          <cell r="AP1021">
            <v>0</v>
          </cell>
          <cell r="AQ1021">
            <v>0</v>
          </cell>
          <cell r="AR1021">
            <v>0</v>
          </cell>
          <cell r="AS1021">
            <v>0</v>
          </cell>
          <cell r="AT1021" t="str">
            <v>lawn</v>
          </cell>
          <cell r="AU1021" t="str">
            <v>Disturbed</v>
          </cell>
          <cell r="AV1021" t="str">
            <v>Urban &amp; recreation</v>
          </cell>
          <cell r="AW1021" t="str">
            <v>NA</v>
          </cell>
          <cell r="AX1021" t="str">
            <v>highly disturbed</v>
          </cell>
          <cell r="AY1021" t="str">
            <v>Each Locality represents a single samping point on a transect. Transects running from 100m inside lowland dipterocarp rain forest near to Danum Valley field station through to closely mown lawn around field centre buildings, even the far ends of transects (100m) in the area of forest amongst field station buildings, so probably not completely undisturbed</v>
          </cell>
        </row>
        <row r="1022">
          <cell r="A1022" t="str">
            <v>Fayle_etal_2010a_01</v>
          </cell>
          <cell r="B1022" t="str">
            <v>Fayle , Tom M.</v>
          </cell>
          <cell r="C1022" t="str">
            <v>Asia</v>
          </cell>
          <cell r="D1022" t="str">
            <v>Malaysia</v>
          </cell>
          <cell r="E1022" t="str">
            <v>Sabah</v>
          </cell>
          <cell r="F1022" t="str">
            <v>Danum Valley Conservation area</v>
          </cell>
          <cell r="G1022" t="str">
            <v>Primary forest, Danum</v>
          </cell>
          <cell r="H1022" t="str">
            <v>Primary rain forest</v>
          </cell>
          <cell r="I1022">
            <v>170</v>
          </cell>
          <cell r="J1022">
            <v>5.03</v>
          </cell>
          <cell r="K1022">
            <v>118.06</v>
          </cell>
          <cell r="L1022" t="str">
            <v>In publication</v>
          </cell>
          <cell r="M1022" t="str">
            <v>NA</v>
          </cell>
          <cell r="N1022">
            <v>8131</v>
          </cell>
          <cell r="O1022">
            <v>216</v>
          </cell>
          <cell r="P1022">
            <v>214</v>
          </cell>
          <cell r="Q1022">
            <v>2</v>
          </cell>
          <cell r="R1022">
            <v>1</v>
          </cell>
          <cell r="S1022">
            <v>10</v>
          </cell>
          <cell r="T1022">
            <v>5</v>
          </cell>
          <cell r="U1022">
            <v>2002</v>
          </cell>
          <cell r="V1022">
            <v>18</v>
          </cell>
          <cell r="W1022">
            <v>6</v>
          </cell>
          <cell r="X1022">
            <v>2002</v>
          </cell>
          <cell r="Y1022">
            <v>20</v>
          </cell>
          <cell r="Z1022">
            <v>100</v>
          </cell>
          <cell r="AA1022">
            <v>20</v>
          </cell>
          <cell r="AB1022">
            <v>1650</v>
          </cell>
          <cell r="AC1022" t="str">
            <v>Winkler</v>
          </cell>
          <cell r="AD1022" t="str">
            <v>Twenty sampling points, four 1m2 litter collections at each point, litter collections NOT sifted but placed straight into Winkler apparatus, left in Winklers for 3 days and remaining litter then hand sorted for any other ants. Distances between points ranging from 0.1 to 3.2 km in forest and 0.1 to 4.2 km in oilpalm plantation.</v>
          </cell>
          <cell r="AE1022">
            <v>0</v>
          </cell>
          <cell r="AF1022">
            <v>0</v>
          </cell>
          <cell r="AG1022">
            <v>0</v>
          </cell>
          <cell r="AH1022">
            <v>0</v>
          </cell>
          <cell r="AI1022">
            <v>0</v>
          </cell>
          <cell r="AJ1022">
            <v>0</v>
          </cell>
          <cell r="AK1022">
            <v>0</v>
          </cell>
          <cell r="AL1022">
            <v>0</v>
          </cell>
          <cell r="AM1022">
            <v>0</v>
          </cell>
          <cell r="AN1022">
            <v>80</v>
          </cell>
          <cell r="AO1022">
            <v>1</v>
          </cell>
          <cell r="AP1022">
            <v>0</v>
          </cell>
          <cell r="AQ1022">
            <v>0</v>
          </cell>
          <cell r="AR1022" t="str">
            <v>NA</v>
          </cell>
          <cell r="AS1022">
            <v>1</v>
          </cell>
          <cell r="AT1022" t="str">
            <v>closed canopy forest</v>
          </cell>
          <cell r="AU1022" t="str">
            <v>Undisturbed</v>
          </cell>
          <cell r="AV1022" t="str">
            <v>NA</v>
          </cell>
          <cell r="AW1022" t="str">
            <v>NA</v>
          </cell>
          <cell r="AX1022" t="str">
            <v>undisturbed protected area</v>
          </cell>
          <cell r="AY1022" t="str">
            <v>Litter collections from the bases of trees supporting epiphytic ferns (Asplenium spp.) in primary lowland dipterocarp rain forest. Distance between plots is an average (see Method Description.</v>
          </cell>
        </row>
        <row r="1023">
          <cell r="A1023" t="str">
            <v>Fayle_etal_2010a_02</v>
          </cell>
          <cell r="B1023" t="str">
            <v>Fayle , Tom M.</v>
          </cell>
          <cell r="C1023" t="str">
            <v>Asia</v>
          </cell>
          <cell r="D1023" t="str">
            <v>Malaysia</v>
          </cell>
          <cell r="E1023" t="str">
            <v>Sabah</v>
          </cell>
          <cell r="F1023" t="str">
            <v>Sebrang oil palm estate</v>
          </cell>
          <cell r="G1023" t="str">
            <v>Oil palm plantation</v>
          </cell>
          <cell r="H1023" t="str">
            <v>Oil palm plantation</v>
          </cell>
          <cell r="I1023">
            <v>150</v>
          </cell>
          <cell r="J1023">
            <v>5.03</v>
          </cell>
          <cell r="K1023">
            <v>118.58</v>
          </cell>
          <cell r="L1023" t="str">
            <v>In publication</v>
          </cell>
          <cell r="M1023" t="str">
            <v>NA</v>
          </cell>
          <cell r="N1023">
            <v>1944</v>
          </cell>
          <cell r="O1023">
            <v>56</v>
          </cell>
          <cell r="P1023">
            <v>52</v>
          </cell>
          <cell r="Q1023">
            <v>4</v>
          </cell>
          <cell r="R1023">
            <v>1</v>
          </cell>
          <cell r="S1023">
            <v>10</v>
          </cell>
          <cell r="T1023">
            <v>5</v>
          </cell>
          <cell r="U1023">
            <v>2002</v>
          </cell>
          <cell r="V1023">
            <v>18</v>
          </cell>
          <cell r="W1023">
            <v>6</v>
          </cell>
          <cell r="X1023">
            <v>2002</v>
          </cell>
          <cell r="Y1023">
            <v>20</v>
          </cell>
          <cell r="Z1023">
            <v>100</v>
          </cell>
          <cell r="AA1023">
            <v>20</v>
          </cell>
          <cell r="AB1023">
            <v>2150</v>
          </cell>
          <cell r="AC1023" t="str">
            <v>Winkler</v>
          </cell>
          <cell r="AD1023" t="str">
            <v>Twenty sampling points, four 1m2 litter collections at each point, litter collections NOT sifted but placed straight into Winkler apparatus, left in Winklers for 3 days and remaining litter then hand sorted for any other ants. Distances between points ranging from 0.1 to 3.2 km in forest and 0.1 to 4.2 km in oilpalm plantation.</v>
          </cell>
          <cell r="AE1023">
            <v>0</v>
          </cell>
          <cell r="AF1023">
            <v>0</v>
          </cell>
          <cell r="AG1023">
            <v>0</v>
          </cell>
          <cell r="AH1023">
            <v>0</v>
          </cell>
          <cell r="AI1023">
            <v>0</v>
          </cell>
          <cell r="AJ1023">
            <v>0</v>
          </cell>
          <cell r="AK1023">
            <v>0</v>
          </cell>
          <cell r="AL1023">
            <v>0</v>
          </cell>
          <cell r="AM1023">
            <v>0</v>
          </cell>
          <cell r="AN1023">
            <v>80</v>
          </cell>
          <cell r="AO1023">
            <v>1</v>
          </cell>
          <cell r="AP1023">
            <v>0</v>
          </cell>
          <cell r="AQ1023">
            <v>0</v>
          </cell>
          <cell r="AR1023" t="str">
            <v>NA</v>
          </cell>
          <cell r="AS1023">
            <v>1</v>
          </cell>
          <cell r="AT1023" t="str">
            <v>oil palm plantation</v>
          </cell>
          <cell r="AU1023" t="str">
            <v>Transformed</v>
          </cell>
          <cell r="AV1023" t="str">
            <v>Cropping</v>
          </cell>
          <cell r="AW1023" t="str">
            <v>NA</v>
          </cell>
          <cell r="AX1023" t="str">
            <v>highly disturbed agricultural area</v>
          </cell>
          <cell r="AY1023" t="str">
            <v>Litter collections from the bases of oil palm trees supporting epiphytic ferns (Asplenium spp.) in continuous oil palm plantation. Distance between plots is an average (see Method Description.</v>
          </cell>
        </row>
        <row r="1024">
          <cell r="A1024" t="str">
            <v>Feitosa&amp;Ribeiro_2005_01</v>
          </cell>
          <cell r="B1024" t="str">
            <v>Gibb, Heloise</v>
          </cell>
          <cell r="C1024" t="str">
            <v>South America</v>
          </cell>
          <cell r="D1024" t="str">
            <v>Brazil</v>
          </cell>
          <cell r="E1024" t="str">
            <v>São Paulo state</v>
          </cell>
          <cell r="F1024" t="str">
            <v>Parque Estadual da Cantareira</v>
          </cell>
          <cell r="G1024" t="str">
            <v>Parque Cantareira</v>
          </cell>
          <cell r="H1024" t="str">
            <v>Mata atlantica</v>
          </cell>
          <cell r="I1024">
            <v>1000</v>
          </cell>
          <cell r="J1024">
            <v>-23.4</v>
          </cell>
          <cell r="K1024">
            <v>-46.59</v>
          </cell>
          <cell r="L1024" t="str">
            <v>In publication</v>
          </cell>
          <cell r="M1024" t="str">
            <v>NA</v>
          </cell>
          <cell r="N1024">
            <v>320</v>
          </cell>
          <cell r="O1024">
            <v>62</v>
          </cell>
          <cell r="P1024" t="str">
            <v>NA</v>
          </cell>
          <cell r="Q1024" t="str">
            <v>NA</v>
          </cell>
          <cell r="R1024" t="str">
            <v>NA</v>
          </cell>
          <cell r="S1024" t="str">
            <v>NA</v>
          </cell>
          <cell r="T1024" t="str">
            <v>NA</v>
          </cell>
          <cell r="U1024">
            <v>2003</v>
          </cell>
          <cell r="V1024" t="str">
            <v>NA</v>
          </cell>
          <cell r="W1024" t="str">
            <v>NA</v>
          </cell>
          <cell r="X1024">
            <v>2003</v>
          </cell>
          <cell r="Y1024">
            <v>1</v>
          </cell>
          <cell r="Z1024">
            <v>1200</v>
          </cell>
          <cell r="AA1024">
            <v>1</v>
          </cell>
          <cell r="AB1024">
            <v>0</v>
          </cell>
          <cell r="AC1024" t="str">
            <v>Winkler</v>
          </cell>
          <cell r="AD1024" t="str">
            <v>50 1-m sq. samples along a 1,200 meter transect, more than 500m from the border of the forest, sample seach 50m with one sample on the left and one on the right.</v>
          </cell>
          <cell r="AE1024">
            <v>0</v>
          </cell>
          <cell r="AF1024">
            <v>0</v>
          </cell>
          <cell r="AG1024">
            <v>0</v>
          </cell>
          <cell r="AH1024">
            <v>0</v>
          </cell>
          <cell r="AI1024">
            <v>0</v>
          </cell>
          <cell r="AJ1024">
            <v>0</v>
          </cell>
          <cell r="AK1024">
            <v>0</v>
          </cell>
          <cell r="AL1024">
            <v>0</v>
          </cell>
          <cell r="AM1024">
            <v>0</v>
          </cell>
          <cell r="AN1024">
            <v>50</v>
          </cell>
          <cell r="AO1024">
            <v>50</v>
          </cell>
          <cell r="AP1024">
            <v>0</v>
          </cell>
          <cell r="AQ1024">
            <v>0</v>
          </cell>
          <cell r="AR1024" t="str">
            <v>NA</v>
          </cell>
          <cell r="AS1024">
            <v>1</v>
          </cell>
          <cell r="AT1024" t="str">
            <v>Mata atlantica</v>
          </cell>
          <cell r="AU1024" t="str">
            <v>Undisturbed</v>
          </cell>
          <cell r="AV1024" t="str">
            <v>NA</v>
          </cell>
          <cell r="AW1024" t="str">
            <v>NA</v>
          </cell>
          <cell r="AX1024" t="str">
            <v>NA</v>
          </cell>
          <cell r="AY1024" t="str">
            <v>NA</v>
          </cell>
        </row>
        <row r="1025">
          <cell r="A1025" t="str">
            <v>Fellers_1987_01</v>
          </cell>
          <cell r="B1025" t="str">
            <v>Gibb, Heloise</v>
          </cell>
          <cell r="C1025" t="str">
            <v>North America</v>
          </cell>
          <cell r="D1025" t="str">
            <v>U.S.A.</v>
          </cell>
          <cell r="E1025" t="str">
            <v>Maryland</v>
          </cell>
          <cell r="F1025" t="str">
            <v>College Park, Prince George</v>
          </cell>
          <cell r="G1025" t="str">
            <v>NA</v>
          </cell>
          <cell r="H1025" t="str">
            <v>Grassland</v>
          </cell>
          <cell r="I1025">
            <v>43</v>
          </cell>
          <cell r="J1025">
            <v>38.979999999999997</v>
          </cell>
          <cell r="K1025">
            <v>-76.959999999999994</v>
          </cell>
          <cell r="L1025" t="str">
            <v>Google Earth estimate</v>
          </cell>
          <cell r="M1025" t="str">
            <v>NA</v>
          </cell>
          <cell r="N1025" t="str">
            <v>NA</v>
          </cell>
          <cell r="O1025">
            <v>18</v>
          </cell>
          <cell r="P1025" t="str">
            <v>NA</v>
          </cell>
          <cell r="Q1025" t="str">
            <v>NA</v>
          </cell>
          <cell r="R1025" t="str">
            <v>NA</v>
          </cell>
          <cell r="S1025" t="str">
            <v>NA</v>
          </cell>
          <cell r="T1025">
            <v>3</v>
          </cell>
          <cell r="U1025">
            <v>1976</v>
          </cell>
          <cell r="V1025" t="str">
            <v>NA</v>
          </cell>
          <cell r="W1025">
            <v>12</v>
          </cell>
          <cell r="X1025">
            <v>1977</v>
          </cell>
          <cell r="Y1025" t="str">
            <v>NA</v>
          </cell>
          <cell r="Z1025">
            <v>8</v>
          </cell>
          <cell r="AA1025">
            <v>8</v>
          </cell>
          <cell r="AB1025" t="str">
            <v>NA</v>
          </cell>
          <cell r="AC1025" t="str">
            <v>Baits</v>
          </cell>
          <cell r="AD1025" t="str">
            <v>Baits: bait grids used from March to December during the 1976 and 1977 field seasons. A grid consisted of 25 bait cards placed at 2-m intervals in a 5 x 5 array. Baits placed on white index cards (7.5 x 7.0 cm) resting directly on the leaf litter. White cards facilitated the identification and counting of ants. Several types of bait were used: adult staphylinid beetles, squashed coleopteran larvae (mealworms, Tenebrio sp.), dipteran larvae obtained from rat carcasses placed in the study area, canned tuna, and apple jelly. 1250m2 area sampled</v>
          </cell>
          <cell r="AE1025">
            <v>0</v>
          </cell>
          <cell r="AF1025">
            <v>0</v>
          </cell>
          <cell r="AG1025">
            <v>0</v>
          </cell>
          <cell r="AH1025">
            <v>0</v>
          </cell>
          <cell r="AI1025">
            <v>0</v>
          </cell>
          <cell r="AJ1025">
            <v>25</v>
          </cell>
          <cell r="AK1025">
            <v>0</v>
          </cell>
          <cell r="AL1025">
            <v>2</v>
          </cell>
          <cell r="AM1025" t="str">
            <v>NA</v>
          </cell>
          <cell r="AN1025">
            <v>0</v>
          </cell>
          <cell r="AO1025">
            <v>0</v>
          </cell>
          <cell r="AP1025">
            <v>0</v>
          </cell>
          <cell r="AQ1025">
            <v>0</v>
          </cell>
          <cell r="AR1025">
            <v>0</v>
          </cell>
          <cell r="AS1025">
            <v>0</v>
          </cell>
          <cell r="AT1025" t="str">
            <v>Grassland</v>
          </cell>
          <cell r="AU1025" t="str">
            <v>Undisturbed</v>
          </cell>
          <cell r="AV1025" t="str">
            <v>NA</v>
          </cell>
          <cell r="AW1025" t="str">
            <v>NA</v>
          </cell>
          <cell r="AX1025" t="str">
            <v>NA</v>
          </cell>
          <cell r="AY1025" t="str">
            <v>Unknown number of sampling events. Bait duration can't be calculated.</v>
          </cell>
        </row>
        <row r="1026">
          <cell r="A1026" t="str">
            <v>Fisher_1997_01</v>
          </cell>
          <cell r="B1026" t="str">
            <v>Gibb, Heloise</v>
          </cell>
          <cell r="C1026" t="str">
            <v>North America</v>
          </cell>
          <cell r="D1026" t="str">
            <v>U.S.A.</v>
          </cell>
          <cell r="E1026" t="str">
            <v>California</v>
          </cell>
          <cell r="F1026" t="str">
            <v>Red-Elephant Mine</v>
          </cell>
          <cell r="G1026" t="str">
            <v>S, Lake</v>
          </cell>
          <cell r="H1026" t="str">
            <v>Grassland</v>
          </cell>
          <cell r="I1026">
            <v>530</v>
          </cell>
          <cell r="J1026">
            <v>38.83</v>
          </cell>
          <cell r="K1026">
            <v>-122.4</v>
          </cell>
          <cell r="L1026" t="str">
            <v>In publication</v>
          </cell>
          <cell r="M1026" t="str">
            <v>NA</v>
          </cell>
          <cell r="N1026" t="str">
            <v>NA</v>
          </cell>
          <cell r="O1026">
            <v>13</v>
          </cell>
          <cell r="P1026" t="str">
            <v>NA</v>
          </cell>
          <cell r="Q1026" t="str">
            <v>NA</v>
          </cell>
          <cell r="R1026">
            <v>1</v>
          </cell>
          <cell r="S1026">
            <v>10</v>
          </cell>
          <cell r="T1026">
            <v>4</v>
          </cell>
          <cell r="U1026">
            <v>1993</v>
          </cell>
          <cell r="V1026">
            <v>9</v>
          </cell>
          <cell r="W1026">
            <v>6</v>
          </cell>
          <cell r="X1026">
            <v>1993</v>
          </cell>
          <cell r="Y1026">
            <v>4</v>
          </cell>
          <cell r="Z1026">
            <v>45</v>
          </cell>
          <cell r="AA1026">
            <v>1</v>
          </cell>
          <cell r="AB1026">
            <v>485</v>
          </cell>
          <cell r="AC1026" t="str">
            <v>Pitfall/Winkler</v>
          </cell>
          <cell r="AD1026" t="str">
            <v>8 pitfall traps per site and 8 liters of leaf litter sampled; 16 total sites (8 serpentine &amp; 8 non-serpentine (further divided into 4 Lake and 4 Yolo). 10 pitfall traps were installed in a 45 m transect with 5 m between each trap (160 traps total: 10 tra</v>
          </cell>
          <cell r="AE1026">
            <v>40</v>
          </cell>
          <cell r="AF1026">
            <v>2.5499999999999998</v>
          </cell>
          <cell r="AG1026">
            <v>5</v>
          </cell>
          <cell r="AH1026">
            <v>1104</v>
          </cell>
          <cell r="AI1026">
            <v>1840</v>
          </cell>
          <cell r="AJ1026">
            <v>0</v>
          </cell>
          <cell r="AK1026">
            <v>0</v>
          </cell>
          <cell r="AL1026">
            <v>0</v>
          </cell>
          <cell r="AM1026">
            <v>0</v>
          </cell>
          <cell r="AN1026">
            <v>32</v>
          </cell>
          <cell r="AO1026" t="str">
            <v>NA</v>
          </cell>
          <cell r="AP1026">
            <v>0</v>
          </cell>
          <cell r="AQ1026">
            <v>0</v>
          </cell>
          <cell r="AR1026">
            <v>1</v>
          </cell>
          <cell r="AS1026" t="str">
            <v>NA</v>
          </cell>
          <cell r="AT1026" t="str">
            <v>Non-serpentine chaparral</v>
          </cell>
          <cell r="AU1026" t="str">
            <v>Undisturbed</v>
          </cell>
          <cell r="AV1026" t="str">
            <v>NA</v>
          </cell>
          <cell r="AW1026" t="str">
            <v>NA</v>
          </cell>
          <cell r="AX1026" t="str">
            <v>NA</v>
          </cell>
          <cell r="AY1026" t="str">
            <v>NA</v>
          </cell>
        </row>
        <row r="1027">
          <cell r="A1027" t="str">
            <v>Fisher_1997_02</v>
          </cell>
          <cell r="B1027" t="str">
            <v>Gibb, Heloise</v>
          </cell>
          <cell r="C1027" t="str">
            <v>North America</v>
          </cell>
          <cell r="D1027" t="str">
            <v>U.S.A.</v>
          </cell>
          <cell r="E1027" t="str">
            <v>California</v>
          </cell>
          <cell r="F1027" t="str">
            <v>Red-Elephant Mine</v>
          </cell>
          <cell r="G1027" t="str">
            <v>NS, Lake</v>
          </cell>
          <cell r="H1027" t="str">
            <v>Grassland</v>
          </cell>
          <cell r="I1027">
            <v>530</v>
          </cell>
          <cell r="J1027">
            <v>38.83</v>
          </cell>
          <cell r="K1027">
            <v>-122.4</v>
          </cell>
          <cell r="L1027" t="str">
            <v>In publication</v>
          </cell>
          <cell r="M1027" t="str">
            <v>NA</v>
          </cell>
          <cell r="N1027" t="str">
            <v>NA</v>
          </cell>
          <cell r="O1027">
            <v>17</v>
          </cell>
          <cell r="P1027" t="str">
            <v>NA</v>
          </cell>
          <cell r="Q1027" t="str">
            <v>NA</v>
          </cell>
          <cell r="R1027">
            <v>1</v>
          </cell>
          <cell r="S1027">
            <v>10</v>
          </cell>
          <cell r="T1027">
            <v>4</v>
          </cell>
          <cell r="U1027">
            <v>1993</v>
          </cell>
          <cell r="V1027">
            <v>9</v>
          </cell>
          <cell r="W1027">
            <v>6</v>
          </cell>
          <cell r="X1027">
            <v>1993</v>
          </cell>
          <cell r="Y1027">
            <v>4</v>
          </cell>
          <cell r="Z1027">
            <v>45</v>
          </cell>
          <cell r="AA1027">
            <v>1</v>
          </cell>
          <cell r="AB1027">
            <v>485</v>
          </cell>
          <cell r="AC1027" t="str">
            <v>Pitfall/Winkler</v>
          </cell>
          <cell r="AD1027" t="str">
            <v>8 pitfall traps per site and 8 liters of leaf litter sampled; 16 total sites (8 serpentine &amp; 8 non-serpentine (further divided into 4 Lake and 4 Yolo). 10 pitfall traps were installed in a 45 m transect with 5 m between each trap (160 traps total: 10 tra</v>
          </cell>
          <cell r="AE1027">
            <v>40</v>
          </cell>
          <cell r="AF1027">
            <v>2.5499999999999998</v>
          </cell>
          <cell r="AG1027">
            <v>5</v>
          </cell>
          <cell r="AH1027">
            <v>1104</v>
          </cell>
          <cell r="AI1027">
            <v>1840</v>
          </cell>
          <cell r="AJ1027">
            <v>0</v>
          </cell>
          <cell r="AK1027">
            <v>0</v>
          </cell>
          <cell r="AL1027">
            <v>0</v>
          </cell>
          <cell r="AM1027">
            <v>0</v>
          </cell>
          <cell r="AN1027">
            <v>32</v>
          </cell>
          <cell r="AO1027" t="str">
            <v>NA</v>
          </cell>
          <cell r="AP1027">
            <v>0</v>
          </cell>
          <cell r="AQ1027">
            <v>0</v>
          </cell>
          <cell r="AR1027">
            <v>1</v>
          </cell>
          <cell r="AS1027" t="str">
            <v>NA</v>
          </cell>
          <cell r="AT1027" t="str">
            <v>Serpentine chaparral</v>
          </cell>
          <cell r="AU1027" t="str">
            <v>Undisturbed</v>
          </cell>
          <cell r="AV1027" t="str">
            <v>NA</v>
          </cell>
          <cell r="AW1027" t="str">
            <v>NA</v>
          </cell>
          <cell r="AX1027" t="str">
            <v>NA</v>
          </cell>
          <cell r="AY1027" t="str">
            <v>NA</v>
          </cell>
        </row>
        <row r="1028">
          <cell r="A1028" t="str">
            <v>Fisher_1997_03</v>
          </cell>
          <cell r="B1028" t="str">
            <v>Gibb, Heloise</v>
          </cell>
          <cell r="C1028" t="str">
            <v>North America</v>
          </cell>
          <cell r="D1028" t="str">
            <v>U.S.A.</v>
          </cell>
          <cell r="E1028" t="str">
            <v>California</v>
          </cell>
          <cell r="F1028" t="str">
            <v>Red-Elephant Mine</v>
          </cell>
          <cell r="G1028" t="str">
            <v>S, Yolo</v>
          </cell>
          <cell r="H1028" t="str">
            <v>Grassland</v>
          </cell>
          <cell r="I1028">
            <v>620</v>
          </cell>
          <cell r="J1028">
            <v>38.869999999999997</v>
          </cell>
          <cell r="K1028">
            <v>-122.38</v>
          </cell>
          <cell r="L1028" t="str">
            <v>In publication</v>
          </cell>
          <cell r="M1028" t="str">
            <v>NA</v>
          </cell>
          <cell r="N1028" t="str">
            <v>NA</v>
          </cell>
          <cell r="O1028">
            <v>15</v>
          </cell>
          <cell r="P1028" t="str">
            <v>NA</v>
          </cell>
          <cell r="Q1028" t="str">
            <v>NA</v>
          </cell>
          <cell r="R1028">
            <v>1</v>
          </cell>
          <cell r="S1028">
            <v>10</v>
          </cell>
          <cell r="T1028">
            <v>4</v>
          </cell>
          <cell r="U1028">
            <v>1993</v>
          </cell>
          <cell r="V1028">
            <v>9</v>
          </cell>
          <cell r="W1028">
            <v>6</v>
          </cell>
          <cell r="X1028">
            <v>1993</v>
          </cell>
          <cell r="Y1028">
            <v>4</v>
          </cell>
          <cell r="Z1028">
            <v>45</v>
          </cell>
          <cell r="AA1028">
            <v>1</v>
          </cell>
          <cell r="AB1028">
            <v>485</v>
          </cell>
          <cell r="AC1028" t="str">
            <v>Pitfall/Winkler</v>
          </cell>
          <cell r="AD1028" t="str">
            <v>8 pitfall traps per site and 8 liters of leaf litter sampled; 16 total sites (8 serpentine &amp; 8 non-serpentine (further divided into 4 Lake and 4 Yolo). 10 pitfall traps were installed in a 45 m transect with 5 m between each trap (160 traps total: 10 tra</v>
          </cell>
          <cell r="AE1028">
            <v>40</v>
          </cell>
          <cell r="AF1028">
            <v>2.5499999999999998</v>
          </cell>
          <cell r="AG1028">
            <v>5</v>
          </cell>
          <cell r="AH1028">
            <v>1104</v>
          </cell>
          <cell r="AI1028">
            <v>1840</v>
          </cell>
          <cell r="AJ1028">
            <v>0</v>
          </cell>
          <cell r="AK1028">
            <v>0</v>
          </cell>
          <cell r="AL1028">
            <v>0</v>
          </cell>
          <cell r="AM1028">
            <v>0</v>
          </cell>
          <cell r="AN1028">
            <v>32</v>
          </cell>
          <cell r="AO1028" t="str">
            <v>NA</v>
          </cell>
          <cell r="AP1028">
            <v>0</v>
          </cell>
          <cell r="AQ1028">
            <v>0</v>
          </cell>
          <cell r="AR1028">
            <v>1</v>
          </cell>
          <cell r="AS1028" t="str">
            <v>NA</v>
          </cell>
          <cell r="AT1028" t="str">
            <v>Non-serpentine chaparral</v>
          </cell>
          <cell r="AU1028" t="str">
            <v>Undisturbed</v>
          </cell>
          <cell r="AV1028" t="str">
            <v>NA</v>
          </cell>
          <cell r="AW1028" t="str">
            <v>NA</v>
          </cell>
          <cell r="AX1028" t="str">
            <v>NA</v>
          </cell>
          <cell r="AY1028" t="str">
            <v>NA</v>
          </cell>
        </row>
        <row r="1029">
          <cell r="A1029" t="str">
            <v>Fisher_1997_04</v>
          </cell>
          <cell r="B1029" t="str">
            <v>Gibb, Heloise</v>
          </cell>
          <cell r="C1029" t="str">
            <v>North America</v>
          </cell>
          <cell r="D1029" t="str">
            <v>U.S.A.</v>
          </cell>
          <cell r="E1029" t="str">
            <v>California</v>
          </cell>
          <cell r="F1029" t="str">
            <v>Red-Elephant Mine</v>
          </cell>
          <cell r="G1029" t="str">
            <v>NS, Yolo</v>
          </cell>
          <cell r="H1029" t="str">
            <v>Grassland</v>
          </cell>
          <cell r="I1029">
            <v>620</v>
          </cell>
          <cell r="J1029">
            <v>38.869999999999997</v>
          </cell>
          <cell r="K1029">
            <v>-122.38</v>
          </cell>
          <cell r="L1029" t="str">
            <v>In publication</v>
          </cell>
          <cell r="M1029" t="str">
            <v>NA</v>
          </cell>
          <cell r="N1029" t="str">
            <v>NA</v>
          </cell>
          <cell r="O1029">
            <v>20</v>
          </cell>
          <cell r="P1029" t="str">
            <v>NA</v>
          </cell>
          <cell r="Q1029" t="str">
            <v>NA</v>
          </cell>
          <cell r="R1029">
            <v>1</v>
          </cell>
          <cell r="S1029">
            <v>10</v>
          </cell>
          <cell r="T1029">
            <v>4</v>
          </cell>
          <cell r="U1029">
            <v>1993</v>
          </cell>
          <cell r="V1029">
            <v>9</v>
          </cell>
          <cell r="W1029">
            <v>6</v>
          </cell>
          <cell r="X1029">
            <v>1993</v>
          </cell>
          <cell r="Y1029">
            <v>4</v>
          </cell>
          <cell r="Z1029">
            <v>45</v>
          </cell>
          <cell r="AA1029">
            <v>1</v>
          </cell>
          <cell r="AB1029">
            <v>485</v>
          </cell>
          <cell r="AC1029" t="str">
            <v>Pitfall/Winkler</v>
          </cell>
          <cell r="AD1029" t="str">
            <v>8 pitfall traps per site and 8 liters of leaf litter sampled; 16 total sites (8 serpentine &amp; 8 non-serpentine (further divided into 4 Lake and 4 Yolo). 10 pitfall traps were installed in a 45 m transect with 5 m between each trap (160 traps total: 10 tra</v>
          </cell>
          <cell r="AE1029">
            <v>40</v>
          </cell>
          <cell r="AF1029">
            <v>2.5499999999999998</v>
          </cell>
          <cell r="AG1029">
            <v>5</v>
          </cell>
          <cell r="AH1029">
            <v>1104</v>
          </cell>
          <cell r="AI1029">
            <v>1840</v>
          </cell>
          <cell r="AJ1029">
            <v>0</v>
          </cell>
          <cell r="AK1029">
            <v>0</v>
          </cell>
          <cell r="AL1029">
            <v>0</v>
          </cell>
          <cell r="AM1029">
            <v>0</v>
          </cell>
          <cell r="AN1029">
            <v>32</v>
          </cell>
          <cell r="AO1029" t="str">
            <v>NA</v>
          </cell>
          <cell r="AP1029">
            <v>0</v>
          </cell>
          <cell r="AQ1029">
            <v>0</v>
          </cell>
          <cell r="AR1029">
            <v>1</v>
          </cell>
          <cell r="AS1029" t="str">
            <v>NA</v>
          </cell>
          <cell r="AT1029" t="str">
            <v>Serpentine chaparral</v>
          </cell>
          <cell r="AU1029" t="str">
            <v>Undisturbed</v>
          </cell>
          <cell r="AV1029" t="str">
            <v>NA</v>
          </cell>
          <cell r="AW1029" t="str">
            <v>NA</v>
          </cell>
          <cell r="AX1029" t="str">
            <v>NA</v>
          </cell>
          <cell r="AY1029" t="str">
            <v>NA</v>
          </cell>
        </row>
        <row r="1030">
          <cell r="A1030" t="str">
            <v>Fisher_1999_01</v>
          </cell>
          <cell r="B1030" t="str">
            <v>Gibb, Heloise</v>
          </cell>
          <cell r="C1030" t="str">
            <v>Africa</v>
          </cell>
          <cell r="D1030" t="str">
            <v>Madagascar</v>
          </cell>
          <cell r="E1030" t="str">
            <v>d'Andohahela</v>
          </cell>
          <cell r="F1030" t="str">
            <v>d'Andohahela</v>
          </cell>
          <cell r="G1030" t="str">
            <v>d'Andohahela</v>
          </cell>
          <cell r="H1030" t="str">
            <v>Tropical Rainforest</v>
          </cell>
          <cell r="I1030">
            <v>400</v>
          </cell>
          <cell r="J1030">
            <v>-24.55</v>
          </cell>
          <cell r="K1030">
            <v>46.8</v>
          </cell>
          <cell r="L1030" t="str">
            <v>In publication</v>
          </cell>
          <cell r="M1030" t="str">
            <v>NA</v>
          </cell>
          <cell r="N1030">
            <v>4032</v>
          </cell>
          <cell r="O1030">
            <v>46</v>
          </cell>
          <cell r="P1030" t="str">
            <v>NA</v>
          </cell>
          <cell r="Q1030" t="str">
            <v>NA</v>
          </cell>
          <cell r="R1030">
            <v>1</v>
          </cell>
          <cell r="S1030" t="str">
            <v>NA</v>
          </cell>
          <cell r="T1030" t="str">
            <v>NA</v>
          </cell>
          <cell r="U1030">
            <v>1993</v>
          </cell>
          <cell r="V1030" t="str">
            <v>NA</v>
          </cell>
          <cell r="W1030" t="str">
            <v>NA</v>
          </cell>
          <cell r="X1030">
            <v>1993</v>
          </cell>
          <cell r="Y1030">
            <v>1</v>
          </cell>
          <cell r="Z1030">
            <v>250</v>
          </cell>
          <cell r="AA1030">
            <v>1</v>
          </cell>
          <cell r="AB1030">
            <v>0</v>
          </cell>
          <cell r="AC1030" t="str">
            <v>Winkler</v>
          </cell>
          <cell r="AD1030" t="str">
            <v>Invertebrates were extracted from samples of leaf litter (leaf mold, rotten wood) using a modified form of the Winkler extractor (Fisher 1998: Fig. 1). The leaf-litter samples involved establishing fifty, 1-m2 plots, separated by 5 m along the transect line. The leaf litter inside each plot was collected and sifted through a wire sieve of 1-cm grid size. Before sifting, the leaf-litter material was minced using a machete to disturb ant nests in small twigs and decayed logs. Approximately 2 L of sifted litter was taken from each 1-m2 plot. At the low elevations (&lt;800 m) litter was occasionally sparse and &lt;2 L was sometimes taken. If the subsample plot contained a large rotten log or thick litter, 2 L was the maximum amount taken at each subsample site. This 2-L limit was imposed because of the size limit of the Winkler extractor. Those sites where 1 m2 provided an excess of leaf litter, the plot was subsampled until 2 L of litter was obtained. Ants and other invertebrates were extracted from the sifted litter during a 48-h period in mini-Winkler sacks.</v>
          </cell>
          <cell r="AE1030">
            <v>0</v>
          </cell>
          <cell r="AF1030">
            <v>0</v>
          </cell>
          <cell r="AG1030">
            <v>0</v>
          </cell>
          <cell r="AH1030">
            <v>0</v>
          </cell>
          <cell r="AI1030">
            <v>0</v>
          </cell>
          <cell r="AJ1030">
            <v>0</v>
          </cell>
          <cell r="AK1030">
            <v>0</v>
          </cell>
          <cell r="AL1030">
            <v>0</v>
          </cell>
          <cell r="AM1030">
            <v>0</v>
          </cell>
          <cell r="AN1030">
            <v>50</v>
          </cell>
          <cell r="AO1030">
            <v>5</v>
          </cell>
          <cell r="AP1030">
            <v>0</v>
          </cell>
          <cell r="AQ1030">
            <v>0</v>
          </cell>
          <cell r="AR1030">
            <v>2</v>
          </cell>
          <cell r="AS1030">
            <v>1</v>
          </cell>
          <cell r="AT1030" t="str">
            <v>Tropical Rainforest</v>
          </cell>
          <cell r="AU1030" t="str">
            <v>Undisturbed</v>
          </cell>
          <cell r="AV1030" t="str">
            <v>NA</v>
          </cell>
          <cell r="AW1030" t="str">
            <v>NA</v>
          </cell>
          <cell r="AX1030" t="str">
            <v>NA</v>
          </cell>
          <cell r="AY1030" t="str">
            <v>250m2 area sampled</v>
          </cell>
        </row>
        <row r="1031">
          <cell r="A1031" t="str">
            <v>Fisher_1999_02</v>
          </cell>
          <cell r="B1031" t="str">
            <v>Gibb, Heloise</v>
          </cell>
          <cell r="C1031" t="str">
            <v>Africa</v>
          </cell>
          <cell r="D1031" t="str">
            <v>Madagascar</v>
          </cell>
          <cell r="E1031" t="str">
            <v>d'Andohahela</v>
          </cell>
          <cell r="F1031" t="str">
            <v>d'Andohahela</v>
          </cell>
          <cell r="G1031" t="str">
            <v>d'Andohahela</v>
          </cell>
          <cell r="H1031" t="str">
            <v>Tropical Rainforest</v>
          </cell>
          <cell r="I1031">
            <v>400</v>
          </cell>
          <cell r="J1031">
            <v>-24.55</v>
          </cell>
          <cell r="K1031">
            <v>46.8</v>
          </cell>
          <cell r="L1031" t="str">
            <v>In publication</v>
          </cell>
          <cell r="M1031" t="str">
            <v>NA</v>
          </cell>
          <cell r="N1031">
            <v>852</v>
          </cell>
          <cell r="O1031">
            <v>18</v>
          </cell>
          <cell r="P1031" t="str">
            <v>NA</v>
          </cell>
          <cell r="Q1031" t="str">
            <v>NA</v>
          </cell>
          <cell r="R1031">
            <v>1</v>
          </cell>
          <cell r="S1031" t="str">
            <v>NA</v>
          </cell>
          <cell r="T1031" t="str">
            <v>NA</v>
          </cell>
          <cell r="U1031">
            <v>1993</v>
          </cell>
          <cell r="V1031" t="str">
            <v>NA</v>
          </cell>
          <cell r="W1031" t="str">
            <v>NA</v>
          </cell>
          <cell r="X1031">
            <v>1993</v>
          </cell>
          <cell r="Y1031">
            <v>1</v>
          </cell>
          <cell r="Z1031">
            <v>250</v>
          </cell>
          <cell r="AA1031">
            <v>1</v>
          </cell>
          <cell r="AB1031">
            <v>0</v>
          </cell>
          <cell r="AC1031" t="str">
            <v>Pitfall</v>
          </cell>
          <cell r="AD1031" t="str">
            <v>At each of the 15 elevational sites, I used 50 pitfalls and 50 leaf-litter samples, in parallel lines 10 m apart, along a 250-m transect. Pitfall traps were placed and leaf-litter samples gathered every 5 m along the transect. Pitfall traps consisted of test tubes, 18 mm internal diameter by 150 mm long, partly filled to a depth of 50 mm with soapy water and a 5% ethylene glycol solution, inserted into PVC sleeves, and buried with the rim flush with the soil surface. Traps were left in place for 4 days.</v>
          </cell>
          <cell r="AE1031">
            <v>50</v>
          </cell>
          <cell r="AF1031">
            <v>176.79</v>
          </cell>
          <cell r="AG1031">
            <v>10</v>
          </cell>
          <cell r="AH1031">
            <v>96</v>
          </cell>
          <cell r="AI1031">
            <v>200</v>
          </cell>
          <cell r="AJ1031">
            <v>0</v>
          </cell>
          <cell r="AK1031">
            <v>0</v>
          </cell>
          <cell r="AL1031">
            <v>0</v>
          </cell>
          <cell r="AM1031">
            <v>0</v>
          </cell>
          <cell r="AN1031">
            <v>0</v>
          </cell>
          <cell r="AO1031">
            <v>5</v>
          </cell>
          <cell r="AP1031">
            <v>0</v>
          </cell>
          <cell r="AQ1031">
            <v>0</v>
          </cell>
          <cell r="AR1031">
            <v>0</v>
          </cell>
          <cell r="AS1031">
            <v>0</v>
          </cell>
          <cell r="AT1031" t="str">
            <v>Tropical Rainforest</v>
          </cell>
          <cell r="AU1031" t="str">
            <v>Undisturbed</v>
          </cell>
          <cell r="AV1031" t="str">
            <v>NA</v>
          </cell>
          <cell r="AW1031" t="str">
            <v>NA</v>
          </cell>
          <cell r="AX1031" t="str">
            <v>NA</v>
          </cell>
          <cell r="AY1031" t="str">
            <v>250m2 area sampled</v>
          </cell>
        </row>
        <row r="1032">
          <cell r="A1032" t="str">
            <v>Fisher_1999_03</v>
          </cell>
          <cell r="B1032" t="str">
            <v>Gibb, Heloise</v>
          </cell>
          <cell r="C1032" t="str">
            <v>Africa</v>
          </cell>
          <cell r="D1032" t="str">
            <v>Madagascar</v>
          </cell>
          <cell r="E1032" t="str">
            <v>d'Andohahela</v>
          </cell>
          <cell r="F1032" t="str">
            <v>d'Andohahela</v>
          </cell>
          <cell r="G1032" t="str">
            <v>d'Andohahela</v>
          </cell>
          <cell r="H1032" t="str">
            <v>Tropical Rainforest</v>
          </cell>
          <cell r="I1032">
            <v>800</v>
          </cell>
          <cell r="J1032">
            <v>-24.55</v>
          </cell>
          <cell r="K1032">
            <v>46.8</v>
          </cell>
          <cell r="L1032" t="str">
            <v>In publication</v>
          </cell>
          <cell r="M1032" t="str">
            <v>NA</v>
          </cell>
          <cell r="N1032">
            <v>3679</v>
          </cell>
          <cell r="O1032">
            <v>63</v>
          </cell>
          <cell r="P1032" t="str">
            <v>NA</v>
          </cell>
          <cell r="Q1032" t="str">
            <v>NA</v>
          </cell>
          <cell r="R1032">
            <v>1</v>
          </cell>
          <cell r="S1032" t="str">
            <v>NA</v>
          </cell>
          <cell r="T1032" t="str">
            <v>NA</v>
          </cell>
          <cell r="U1032">
            <v>1993</v>
          </cell>
          <cell r="V1032" t="str">
            <v>NA</v>
          </cell>
          <cell r="W1032" t="str">
            <v>NA</v>
          </cell>
          <cell r="X1032">
            <v>1993</v>
          </cell>
          <cell r="Y1032">
            <v>1</v>
          </cell>
          <cell r="Z1032">
            <v>250</v>
          </cell>
          <cell r="AA1032">
            <v>1</v>
          </cell>
          <cell r="AB1032">
            <v>0</v>
          </cell>
          <cell r="AC1032" t="str">
            <v>Winkler</v>
          </cell>
          <cell r="AD1032" t="str">
            <v>Invertebrates were extracted from samples of leaf litter (leaf mold, rotten wood) using a modified form of the Winkler extractor (Fisher 1998: Fig. 1). The leaf-litter samples involved establishing fifty, 1-m2 plots, separated by 5 m along the transect line. The leaf litter inside each plot was collected and sifted through a wire sieve of 1-cm grid size. Before sifting, the leaf-litter material was minced using a machete to disturb ant nests in small twigs and decayed logs. Approximately 2 L of sifted litter was taken from each 1-m2 plot. At the low elevations (&lt;800 m) litter was occasionally sparse and &lt;2 L was sometimes taken. If the subsample plot contained a large rotten log or thick litter, 2 L was the maximum amount taken at each subsample site. This 2-L limit was imposed because of the size limit of the Winkler extractor. Those sites where 1 m2 provided an excess of leaf litter, the plot was subsampled until 2 L of litter was obtained. Ants and other invertebrates were extracted from the sifted litter during a 48-h period in mini-Winkler sacks.</v>
          </cell>
          <cell r="AE1032">
            <v>0</v>
          </cell>
          <cell r="AF1032">
            <v>0</v>
          </cell>
          <cell r="AG1032">
            <v>0</v>
          </cell>
          <cell r="AH1032">
            <v>0</v>
          </cell>
          <cell r="AI1032">
            <v>0</v>
          </cell>
          <cell r="AJ1032">
            <v>0</v>
          </cell>
          <cell r="AK1032">
            <v>0</v>
          </cell>
          <cell r="AL1032">
            <v>0</v>
          </cell>
          <cell r="AM1032">
            <v>0</v>
          </cell>
          <cell r="AN1032">
            <v>50</v>
          </cell>
          <cell r="AO1032">
            <v>5</v>
          </cell>
          <cell r="AP1032">
            <v>0</v>
          </cell>
          <cell r="AQ1032">
            <v>0</v>
          </cell>
          <cell r="AR1032">
            <v>2</v>
          </cell>
          <cell r="AS1032">
            <v>1</v>
          </cell>
          <cell r="AT1032" t="str">
            <v>Tropical Rainforest</v>
          </cell>
          <cell r="AU1032" t="str">
            <v>Undisturbed</v>
          </cell>
          <cell r="AV1032" t="str">
            <v>NA</v>
          </cell>
          <cell r="AW1032" t="str">
            <v>NA</v>
          </cell>
          <cell r="AX1032" t="str">
            <v>NA</v>
          </cell>
          <cell r="AY1032" t="str">
            <v>250m2 area sampled</v>
          </cell>
        </row>
        <row r="1033">
          <cell r="A1033" t="str">
            <v>Fisher_1999_04</v>
          </cell>
          <cell r="B1033" t="str">
            <v>Gibb, Heloise</v>
          </cell>
          <cell r="C1033" t="str">
            <v>Africa</v>
          </cell>
          <cell r="D1033" t="str">
            <v>Madagascar</v>
          </cell>
          <cell r="E1033" t="str">
            <v>d'Andohahela</v>
          </cell>
          <cell r="F1033" t="str">
            <v>d'Andohahela</v>
          </cell>
          <cell r="G1033" t="str">
            <v>d'Andohahela</v>
          </cell>
          <cell r="H1033" t="str">
            <v>Tropical Rainforest</v>
          </cell>
          <cell r="I1033">
            <v>800</v>
          </cell>
          <cell r="J1033">
            <v>-24.55</v>
          </cell>
          <cell r="K1033">
            <v>46.8</v>
          </cell>
          <cell r="L1033" t="str">
            <v>In publication</v>
          </cell>
          <cell r="M1033" t="str">
            <v>NA</v>
          </cell>
          <cell r="N1033">
            <v>1038</v>
          </cell>
          <cell r="O1033">
            <v>30</v>
          </cell>
          <cell r="P1033" t="str">
            <v>NA</v>
          </cell>
          <cell r="Q1033" t="str">
            <v>NA</v>
          </cell>
          <cell r="R1033">
            <v>1</v>
          </cell>
          <cell r="S1033" t="str">
            <v>NA</v>
          </cell>
          <cell r="T1033" t="str">
            <v>NA</v>
          </cell>
          <cell r="U1033">
            <v>1993</v>
          </cell>
          <cell r="V1033" t="str">
            <v>NA</v>
          </cell>
          <cell r="W1033" t="str">
            <v>NA</v>
          </cell>
          <cell r="X1033">
            <v>1993</v>
          </cell>
          <cell r="Y1033">
            <v>1</v>
          </cell>
          <cell r="Z1033">
            <v>250</v>
          </cell>
          <cell r="AA1033">
            <v>1</v>
          </cell>
          <cell r="AB1033">
            <v>0</v>
          </cell>
          <cell r="AC1033" t="str">
            <v>Pitfall</v>
          </cell>
          <cell r="AD1033" t="str">
            <v>At each of the 15 elevational sites, I used 50 pitfalls and 50 leaf-litter samples, in parallel lines 10 m apart, along a 250-m transect. Pitfall traps were placed and leaf-litter samples gathered every 5 m along the transect. Pitfall traps consisted of test tubes, 18 mm internal diameter by 150 mm long, partly filled to a depth of 50 mm with soapy water and a 5% ethylene glycol solution, inserted into PVC sleeves, and buried with the rim flush with the soil surface. Traps were left in place for 4 days.</v>
          </cell>
          <cell r="AE1033">
            <v>50</v>
          </cell>
          <cell r="AF1033">
            <v>176.79</v>
          </cell>
          <cell r="AG1033">
            <v>10</v>
          </cell>
          <cell r="AH1033">
            <v>96</v>
          </cell>
          <cell r="AI1033">
            <v>200</v>
          </cell>
          <cell r="AJ1033">
            <v>0</v>
          </cell>
          <cell r="AK1033">
            <v>0</v>
          </cell>
          <cell r="AL1033">
            <v>0</v>
          </cell>
          <cell r="AM1033">
            <v>0</v>
          </cell>
          <cell r="AN1033">
            <v>0</v>
          </cell>
          <cell r="AO1033">
            <v>5</v>
          </cell>
          <cell r="AP1033">
            <v>0</v>
          </cell>
          <cell r="AQ1033">
            <v>0</v>
          </cell>
          <cell r="AR1033">
            <v>0</v>
          </cell>
          <cell r="AS1033">
            <v>0</v>
          </cell>
          <cell r="AT1033" t="str">
            <v>Tropical Rainforest</v>
          </cell>
          <cell r="AU1033" t="str">
            <v>Undisturbed</v>
          </cell>
          <cell r="AV1033" t="str">
            <v>NA</v>
          </cell>
          <cell r="AW1033" t="str">
            <v>NA</v>
          </cell>
          <cell r="AX1033" t="str">
            <v>NA</v>
          </cell>
          <cell r="AY1033" t="str">
            <v>250m2 area sampled</v>
          </cell>
        </row>
        <row r="1034">
          <cell r="A1034" t="str">
            <v>Fisher_1999_05</v>
          </cell>
          <cell r="B1034" t="str">
            <v>Gibb, Heloise</v>
          </cell>
          <cell r="C1034" t="str">
            <v>Africa</v>
          </cell>
          <cell r="D1034" t="str">
            <v>Madagascar</v>
          </cell>
          <cell r="E1034" t="str">
            <v>d'Andohahela</v>
          </cell>
          <cell r="F1034" t="str">
            <v>d'Andohahela</v>
          </cell>
          <cell r="G1034" t="str">
            <v>d'Andohahela</v>
          </cell>
          <cell r="H1034" t="str">
            <v>Cloud forest</v>
          </cell>
          <cell r="I1034">
            <v>1250</v>
          </cell>
          <cell r="J1034">
            <v>-24.55</v>
          </cell>
          <cell r="K1034">
            <v>46.8</v>
          </cell>
          <cell r="L1034" t="str">
            <v>In publication</v>
          </cell>
          <cell r="M1034" t="str">
            <v>NA</v>
          </cell>
          <cell r="N1034">
            <v>2254</v>
          </cell>
          <cell r="O1034">
            <v>53</v>
          </cell>
          <cell r="P1034" t="str">
            <v>NA</v>
          </cell>
          <cell r="Q1034" t="str">
            <v>NA</v>
          </cell>
          <cell r="R1034">
            <v>1</v>
          </cell>
          <cell r="S1034" t="str">
            <v>NA</v>
          </cell>
          <cell r="T1034" t="str">
            <v>NA</v>
          </cell>
          <cell r="U1034">
            <v>1993</v>
          </cell>
          <cell r="V1034" t="str">
            <v>NA</v>
          </cell>
          <cell r="W1034" t="str">
            <v>NA</v>
          </cell>
          <cell r="X1034">
            <v>1993</v>
          </cell>
          <cell r="Y1034">
            <v>1</v>
          </cell>
          <cell r="Z1034">
            <v>250</v>
          </cell>
          <cell r="AA1034">
            <v>1</v>
          </cell>
          <cell r="AB1034">
            <v>0</v>
          </cell>
          <cell r="AC1034" t="str">
            <v>Winkler</v>
          </cell>
          <cell r="AD1034" t="str">
            <v>Invertebrates were extracted from samples of leaf litter (leaf mold, rotten wood) using a modified form of the Winkler extractor (Fisher 1998: Fig. 1). The leaf-litter samples involved establishing fifty, 1-m2 plots, separated by 5 m along the transect line. The leaf litter inside each plot was collected and sifted through a wire sieve of 1-cm grid size. Before sifting, the leaf-litter material was minced using a machete to disturb ant nests in small twigs and decayed logs. Approximately 2 L of sifted litter was taken from each 1-m2 plot. At the low elevations (&lt;800 m) litter was occasionally sparse and &lt;2 L was sometimes taken. If the subsample plot contained a large rotten log or thick litter, 2 L was the maximum amount taken at each subsample site. This 2-L limit was imposed because of the size limit of the Winkler extractor. Those sites where 1 m2 provided an excess of leaf litter, the plot was subsampled until 2 L of litter was obtained. Ants and other invertebrates were extracted from the sifted litter during a 48-h period in mini-Winkler sacks.</v>
          </cell>
          <cell r="AE1034">
            <v>0</v>
          </cell>
          <cell r="AF1034">
            <v>0</v>
          </cell>
          <cell r="AG1034">
            <v>0</v>
          </cell>
          <cell r="AH1034">
            <v>0</v>
          </cell>
          <cell r="AI1034">
            <v>0</v>
          </cell>
          <cell r="AJ1034">
            <v>0</v>
          </cell>
          <cell r="AK1034">
            <v>0</v>
          </cell>
          <cell r="AL1034">
            <v>0</v>
          </cell>
          <cell r="AM1034">
            <v>0</v>
          </cell>
          <cell r="AN1034">
            <v>50</v>
          </cell>
          <cell r="AO1034">
            <v>5</v>
          </cell>
          <cell r="AP1034">
            <v>0</v>
          </cell>
          <cell r="AQ1034">
            <v>0</v>
          </cell>
          <cell r="AR1034">
            <v>2</v>
          </cell>
          <cell r="AS1034">
            <v>1</v>
          </cell>
          <cell r="AT1034" t="str">
            <v>Cloud forest</v>
          </cell>
          <cell r="AU1034" t="str">
            <v>Undisturbed</v>
          </cell>
          <cell r="AV1034" t="str">
            <v>NA</v>
          </cell>
          <cell r="AW1034" t="str">
            <v>NA</v>
          </cell>
          <cell r="AX1034" t="str">
            <v>NA</v>
          </cell>
          <cell r="AY1034" t="str">
            <v>250m2 area sampled</v>
          </cell>
        </row>
        <row r="1035">
          <cell r="A1035" t="str">
            <v>Fisher_1999_06</v>
          </cell>
          <cell r="B1035" t="str">
            <v>Gibb, Heloise</v>
          </cell>
          <cell r="C1035" t="str">
            <v>Africa</v>
          </cell>
          <cell r="D1035" t="str">
            <v>Madagascar</v>
          </cell>
          <cell r="E1035" t="str">
            <v>d'Andohahela</v>
          </cell>
          <cell r="F1035" t="str">
            <v>d'Andohahela</v>
          </cell>
          <cell r="G1035" t="str">
            <v>d'Andohahela</v>
          </cell>
          <cell r="H1035" t="str">
            <v>Tropical Rainforest</v>
          </cell>
          <cell r="I1035">
            <v>1250</v>
          </cell>
          <cell r="J1035">
            <v>-24.55</v>
          </cell>
          <cell r="K1035">
            <v>46.8</v>
          </cell>
          <cell r="L1035" t="str">
            <v>In publication</v>
          </cell>
          <cell r="M1035" t="str">
            <v>NA</v>
          </cell>
          <cell r="N1035">
            <v>430</v>
          </cell>
          <cell r="O1035">
            <v>20</v>
          </cell>
          <cell r="P1035" t="str">
            <v>NA</v>
          </cell>
          <cell r="Q1035" t="str">
            <v>NA</v>
          </cell>
          <cell r="R1035">
            <v>1</v>
          </cell>
          <cell r="S1035" t="str">
            <v>NA</v>
          </cell>
          <cell r="T1035" t="str">
            <v>NA</v>
          </cell>
          <cell r="U1035">
            <v>1993</v>
          </cell>
          <cell r="V1035" t="str">
            <v>NA</v>
          </cell>
          <cell r="W1035" t="str">
            <v>NA</v>
          </cell>
          <cell r="X1035">
            <v>1993</v>
          </cell>
          <cell r="Y1035">
            <v>1</v>
          </cell>
          <cell r="Z1035">
            <v>250</v>
          </cell>
          <cell r="AA1035">
            <v>1</v>
          </cell>
          <cell r="AB1035">
            <v>0</v>
          </cell>
          <cell r="AC1035" t="str">
            <v>Pitfall</v>
          </cell>
          <cell r="AD1035" t="str">
            <v>At each of the 15 elevational sites, I used 50 pitfalls and 50 leaf-litter samples, in parallel lines 10 m apart, along a 250-m transect. Pitfall traps were placed and leaf-litter samples gathered every 5 m along the transect. Pitfall traps consisted of test tubes, 18 mm internal diameter by 150 mm long, partly filled to a depth of 50 mm with soapy water and a 5% ethylene glycol solution, inserted into PVC sleeves, and buried with the rim flush with the soil surface. Traps were left in place for 4 days.</v>
          </cell>
          <cell r="AE1035">
            <v>50</v>
          </cell>
          <cell r="AF1035">
            <v>176.79</v>
          </cell>
          <cell r="AG1035">
            <v>10</v>
          </cell>
          <cell r="AH1035">
            <v>96</v>
          </cell>
          <cell r="AI1035">
            <v>200</v>
          </cell>
          <cell r="AJ1035">
            <v>0</v>
          </cell>
          <cell r="AK1035">
            <v>0</v>
          </cell>
          <cell r="AL1035">
            <v>0</v>
          </cell>
          <cell r="AM1035">
            <v>0</v>
          </cell>
          <cell r="AN1035">
            <v>0</v>
          </cell>
          <cell r="AO1035">
            <v>5</v>
          </cell>
          <cell r="AP1035">
            <v>0</v>
          </cell>
          <cell r="AQ1035">
            <v>0</v>
          </cell>
          <cell r="AR1035">
            <v>0</v>
          </cell>
          <cell r="AS1035">
            <v>0</v>
          </cell>
          <cell r="AT1035" t="str">
            <v>Tropical Rainforest</v>
          </cell>
          <cell r="AU1035" t="str">
            <v>Undisturbed</v>
          </cell>
          <cell r="AV1035" t="str">
            <v>NA</v>
          </cell>
          <cell r="AW1035" t="str">
            <v>NA</v>
          </cell>
          <cell r="AX1035" t="str">
            <v>NA</v>
          </cell>
          <cell r="AY1035" t="str">
            <v>250m2 area sampled</v>
          </cell>
        </row>
        <row r="1036">
          <cell r="A1036" t="str">
            <v>Fisher_1999_07</v>
          </cell>
          <cell r="B1036" t="str">
            <v>Gibb, Heloise</v>
          </cell>
          <cell r="C1036" t="str">
            <v>Africa</v>
          </cell>
          <cell r="D1036" t="str">
            <v>Madagascar</v>
          </cell>
          <cell r="E1036" t="str">
            <v>d'Andohahela</v>
          </cell>
          <cell r="F1036" t="str">
            <v>d'Andohahela</v>
          </cell>
          <cell r="G1036" t="str">
            <v>d'Andohahela</v>
          </cell>
          <cell r="H1036" t="str">
            <v>Tropical Rainforest</v>
          </cell>
          <cell r="I1036">
            <v>785</v>
          </cell>
          <cell r="J1036">
            <v>-22.2</v>
          </cell>
          <cell r="K1036">
            <v>46.97</v>
          </cell>
          <cell r="L1036" t="str">
            <v>In publication</v>
          </cell>
          <cell r="M1036" t="str">
            <v>NA</v>
          </cell>
          <cell r="N1036">
            <v>8582</v>
          </cell>
          <cell r="O1036">
            <v>76</v>
          </cell>
          <cell r="P1036" t="str">
            <v>NA</v>
          </cell>
          <cell r="Q1036" t="str">
            <v>NA</v>
          </cell>
          <cell r="R1036">
            <v>1</v>
          </cell>
          <cell r="S1036" t="str">
            <v>NA</v>
          </cell>
          <cell r="T1036" t="str">
            <v>NA</v>
          </cell>
          <cell r="U1036">
            <v>1993</v>
          </cell>
          <cell r="V1036" t="str">
            <v>NA</v>
          </cell>
          <cell r="W1036" t="str">
            <v>NA</v>
          </cell>
          <cell r="X1036">
            <v>1993</v>
          </cell>
          <cell r="Y1036">
            <v>1</v>
          </cell>
          <cell r="Z1036">
            <v>250</v>
          </cell>
          <cell r="AA1036">
            <v>1</v>
          </cell>
          <cell r="AB1036">
            <v>0</v>
          </cell>
          <cell r="AC1036" t="str">
            <v>Winkler</v>
          </cell>
          <cell r="AD1036" t="str">
            <v>Invertebrates were extracted from samples of leaf litter (leaf mold, rotten wood) using a modified form of the Winkler extractor (Fisher 1998: Fig. 1). The leaf-litter samples involved establishing fifty, 1-m2 plots, separated by 5 m along the transect line. The leaf litter inside each plot was collected and sifted through a wire sieve of 1-cm grid size. Before sifting, the leaf-litter material was minced using a machete to disturb ant nests in small twigs and decayed logs. Approximately 2 L of sifted litter was taken from each 1-m2 plot. At the low elevations (&lt;800 m) litter was occasionally sparse and &lt;2 L was sometimes taken. If the subsample plot contained a large rotten log or thick litter, 2 L was the maximum amount taken at each subsample site. This 2-L limit was imposed because of the size limit of the Winkler extractor. Those sites where 1 m2 provided an excess of leaf litter, the plot was subsampled until 2 L of litter was obtained. Ants and other invertebrates were extracted from the sifted litter during a 48-h period in mini-Winkler sacks.</v>
          </cell>
          <cell r="AE1036">
            <v>0</v>
          </cell>
          <cell r="AF1036">
            <v>0</v>
          </cell>
          <cell r="AG1036">
            <v>0</v>
          </cell>
          <cell r="AH1036">
            <v>0</v>
          </cell>
          <cell r="AI1036">
            <v>0</v>
          </cell>
          <cell r="AJ1036">
            <v>0</v>
          </cell>
          <cell r="AK1036">
            <v>0</v>
          </cell>
          <cell r="AL1036">
            <v>0</v>
          </cell>
          <cell r="AM1036">
            <v>0</v>
          </cell>
          <cell r="AN1036">
            <v>50</v>
          </cell>
          <cell r="AO1036">
            <v>5</v>
          </cell>
          <cell r="AP1036">
            <v>0</v>
          </cell>
          <cell r="AQ1036">
            <v>0</v>
          </cell>
          <cell r="AR1036">
            <v>2</v>
          </cell>
          <cell r="AS1036">
            <v>1</v>
          </cell>
          <cell r="AT1036" t="str">
            <v>Tropical Rainforest</v>
          </cell>
          <cell r="AU1036" t="str">
            <v>Undisturbed</v>
          </cell>
          <cell r="AV1036" t="str">
            <v>NA</v>
          </cell>
          <cell r="AW1036" t="str">
            <v>NA</v>
          </cell>
          <cell r="AX1036" t="str">
            <v>NA</v>
          </cell>
          <cell r="AY1036" t="str">
            <v>250m2 area sampled</v>
          </cell>
        </row>
        <row r="1037">
          <cell r="A1037" t="str">
            <v>Fisher_1999_08</v>
          </cell>
          <cell r="B1037" t="str">
            <v>Gibb, Heloise</v>
          </cell>
          <cell r="C1037" t="str">
            <v>Africa</v>
          </cell>
          <cell r="D1037" t="str">
            <v>Madagascar</v>
          </cell>
          <cell r="E1037" t="str">
            <v>d'Andohahela</v>
          </cell>
          <cell r="F1037" t="str">
            <v>d'Andohahela</v>
          </cell>
          <cell r="G1037" t="str">
            <v>d'Andohahela</v>
          </cell>
          <cell r="H1037" t="str">
            <v>Tropical Rainforest</v>
          </cell>
          <cell r="I1037">
            <v>785</v>
          </cell>
          <cell r="J1037">
            <v>-22.2</v>
          </cell>
          <cell r="K1037">
            <v>46.97</v>
          </cell>
          <cell r="L1037" t="str">
            <v>In publication</v>
          </cell>
          <cell r="M1037" t="str">
            <v>NA</v>
          </cell>
          <cell r="N1037">
            <v>218</v>
          </cell>
          <cell r="O1037">
            <v>19</v>
          </cell>
          <cell r="P1037" t="str">
            <v>NA</v>
          </cell>
          <cell r="Q1037" t="str">
            <v>NA</v>
          </cell>
          <cell r="R1037">
            <v>1</v>
          </cell>
          <cell r="S1037" t="str">
            <v>NA</v>
          </cell>
          <cell r="T1037" t="str">
            <v>NA</v>
          </cell>
          <cell r="U1037">
            <v>1993</v>
          </cell>
          <cell r="V1037" t="str">
            <v>NA</v>
          </cell>
          <cell r="W1037" t="str">
            <v>NA</v>
          </cell>
          <cell r="X1037">
            <v>1993</v>
          </cell>
          <cell r="Y1037">
            <v>1</v>
          </cell>
          <cell r="Z1037">
            <v>250</v>
          </cell>
          <cell r="AA1037">
            <v>1</v>
          </cell>
          <cell r="AB1037">
            <v>0</v>
          </cell>
          <cell r="AC1037" t="str">
            <v>Pitfall</v>
          </cell>
          <cell r="AD1037" t="str">
            <v>At each of the 15 elevational sites, I used 50 pitfalls and 50 leaf-litter samples, in parallel lines 10 m apart, along a 250-m transect. Pitfall traps were placed and leaf-litter samples gathered every 5 m along the transect. Pitfall traps consisted of test tubes, 18 mm internal diameter by 150 mm long, partly filled to a depth of 50 mm with soapy water and a 5% ethylene glycol solution, inserted into PVC sleeves, and buried with the rim flush with the soil surface. Traps were left in place for 4 days.</v>
          </cell>
          <cell r="AE1037">
            <v>50</v>
          </cell>
          <cell r="AF1037">
            <v>176.79</v>
          </cell>
          <cell r="AG1037">
            <v>10</v>
          </cell>
          <cell r="AH1037">
            <v>96</v>
          </cell>
          <cell r="AI1037">
            <v>200</v>
          </cell>
          <cell r="AJ1037">
            <v>0</v>
          </cell>
          <cell r="AK1037">
            <v>0</v>
          </cell>
          <cell r="AL1037">
            <v>0</v>
          </cell>
          <cell r="AM1037">
            <v>0</v>
          </cell>
          <cell r="AN1037">
            <v>0</v>
          </cell>
          <cell r="AO1037">
            <v>5</v>
          </cell>
          <cell r="AP1037">
            <v>0</v>
          </cell>
          <cell r="AQ1037">
            <v>0</v>
          </cell>
          <cell r="AR1037">
            <v>0</v>
          </cell>
          <cell r="AS1037">
            <v>0</v>
          </cell>
          <cell r="AT1037" t="str">
            <v>Tropical Rainforest</v>
          </cell>
          <cell r="AU1037" t="str">
            <v>Undisturbed</v>
          </cell>
          <cell r="AV1037" t="str">
            <v>NA</v>
          </cell>
          <cell r="AW1037" t="str">
            <v>NA</v>
          </cell>
          <cell r="AX1037" t="str">
            <v>NA</v>
          </cell>
          <cell r="AY1037" t="str">
            <v>250m2 area sampled</v>
          </cell>
        </row>
        <row r="1038">
          <cell r="A1038" t="str">
            <v>Fisher_1999_09</v>
          </cell>
          <cell r="B1038" t="str">
            <v>Gibb, Heloise</v>
          </cell>
          <cell r="C1038" t="str">
            <v>Africa</v>
          </cell>
          <cell r="D1038" t="str">
            <v>Madagascar</v>
          </cell>
          <cell r="E1038" t="str">
            <v>d'Andringitra</v>
          </cell>
          <cell r="F1038" t="str">
            <v>d'Andringitra</v>
          </cell>
          <cell r="G1038" t="str">
            <v>d'Andringitra</v>
          </cell>
          <cell r="H1038" t="str">
            <v>Tropical Rainforest</v>
          </cell>
          <cell r="I1038">
            <v>825</v>
          </cell>
          <cell r="J1038">
            <v>-22.2</v>
          </cell>
          <cell r="K1038">
            <v>46.97</v>
          </cell>
          <cell r="L1038" t="str">
            <v>In publication</v>
          </cell>
          <cell r="M1038" t="str">
            <v>NA</v>
          </cell>
          <cell r="N1038">
            <v>6479</v>
          </cell>
          <cell r="O1038">
            <v>64</v>
          </cell>
          <cell r="P1038" t="str">
            <v>NA</v>
          </cell>
          <cell r="Q1038" t="str">
            <v>NA</v>
          </cell>
          <cell r="R1038">
            <v>1</v>
          </cell>
          <cell r="S1038" t="str">
            <v>NA</v>
          </cell>
          <cell r="T1038" t="str">
            <v>NA</v>
          </cell>
          <cell r="U1038">
            <v>1993</v>
          </cell>
          <cell r="V1038" t="str">
            <v>NA</v>
          </cell>
          <cell r="W1038" t="str">
            <v>NA</v>
          </cell>
          <cell r="X1038">
            <v>1993</v>
          </cell>
          <cell r="Y1038">
            <v>1</v>
          </cell>
          <cell r="Z1038">
            <v>250</v>
          </cell>
          <cell r="AA1038">
            <v>1</v>
          </cell>
          <cell r="AB1038">
            <v>0</v>
          </cell>
          <cell r="AC1038" t="str">
            <v>Winkler</v>
          </cell>
          <cell r="AD1038" t="str">
            <v>Invertebrates were extracted from samples of leaf litter (leaf mold, rotten wood) using a modified form of the Winkler extractor (Fisher 1998: Fig. 1). The leaf-litter samples involved establishing fifty, 1-m2 plots, separated by 5 m along the transect line. The leaf litter inside each plot was collected and sifted through a wire sieve of 1-cm grid size. Before sifting, the leaf-litter material was minced using a machete to disturb ant nests in small twigs and decayed logs. Approximately 2 L of sifted litter was taken from each 1-m2 plot. At the low elevations (&lt;800 m) litter was occasionally sparse and &lt;2 L was sometimes taken. If the subsample plot contained a large rotten log or thick litter, 2 L was the maximum amount taken at each subsample site. This 2-L limit was imposed because of the size limit of the Winkler extractor. Those sites where 1 m2 provided an excess of leaf litter, the plot was subsampled until 2 L of litter was obtained. Ants and other invertebrates were extracted from the sifted litter during a 48-h period in mini-Winkler sacks.</v>
          </cell>
          <cell r="AE1038">
            <v>0</v>
          </cell>
          <cell r="AF1038">
            <v>0</v>
          </cell>
          <cell r="AG1038">
            <v>0</v>
          </cell>
          <cell r="AH1038">
            <v>0</v>
          </cell>
          <cell r="AI1038">
            <v>0</v>
          </cell>
          <cell r="AJ1038">
            <v>0</v>
          </cell>
          <cell r="AK1038">
            <v>0</v>
          </cell>
          <cell r="AL1038">
            <v>0</v>
          </cell>
          <cell r="AM1038">
            <v>0</v>
          </cell>
          <cell r="AN1038">
            <v>50</v>
          </cell>
          <cell r="AO1038">
            <v>5</v>
          </cell>
          <cell r="AP1038">
            <v>0</v>
          </cell>
          <cell r="AQ1038">
            <v>0</v>
          </cell>
          <cell r="AR1038">
            <v>2</v>
          </cell>
          <cell r="AS1038">
            <v>1</v>
          </cell>
          <cell r="AT1038" t="str">
            <v>Tropical Rainforest</v>
          </cell>
          <cell r="AU1038" t="str">
            <v>Undisturbed</v>
          </cell>
          <cell r="AV1038" t="str">
            <v>NA</v>
          </cell>
          <cell r="AW1038" t="str">
            <v>NA</v>
          </cell>
          <cell r="AX1038" t="str">
            <v>NA</v>
          </cell>
          <cell r="AY1038" t="str">
            <v>250m2 area sampled</v>
          </cell>
        </row>
        <row r="1039">
          <cell r="A1039" t="str">
            <v>Fisher_1999_10</v>
          </cell>
          <cell r="B1039" t="str">
            <v>Gibb, Heloise</v>
          </cell>
          <cell r="C1039" t="str">
            <v>Africa</v>
          </cell>
          <cell r="D1039" t="str">
            <v>Madagascar</v>
          </cell>
          <cell r="E1039" t="str">
            <v>d'Andringitra</v>
          </cell>
          <cell r="F1039" t="str">
            <v>d'Andringitra</v>
          </cell>
          <cell r="G1039" t="str">
            <v>d'Andringitra</v>
          </cell>
          <cell r="H1039" t="str">
            <v>Tropical Rainforest</v>
          </cell>
          <cell r="I1039">
            <v>825</v>
          </cell>
          <cell r="J1039">
            <v>-22.2</v>
          </cell>
          <cell r="K1039">
            <v>46.97</v>
          </cell>
          <cell r="L1039" t="str">
            <v>In publication</v>
          </cell>
          <cell r="M1039" t="str">
            <v>NA</v>
          </cell>
          <cell r="N1039">
            <v>255</v>
          </cell>
          <cell r="O1039">
            <v>19</v>
          </cell>
          <cell r="P1039" t="str">
            <v>NA</v>
          </cell>
          <cell r="Q1039" t="str">
            <v>NA</v>
          </cell>
          <cell r="R1039">
            <v>1</v>
          </cell>
          <cell r="S1039" t="str">
            <v>NA</v>
          </cell>
          <cell r="T1039" t="str">
            <v>NA</v>
          </cell>
          <cell r="U1039">
            <v>1993</v>
          </cell>
          <cell r="V1039" t="str">
            <v>NA</v>
          </cell>
          <cell r="W1039" t="str">
            <v>NA</v>
          </cell>
          <cell r="X1039">
            <v>1993</v>
          </cell>
          <cell r="Y1039">
            <v>1</v>
          </cell>
          <cell r="Z1039">
            <v>250</v>
          </cell>
          <cell r="AA1039">
            <v>1</v>
          </cell>
          <cell r="AB1039">
            <v>0</v>
          </cell>
          <cell r="AC1039" t="str">
            <v>Pitfall</v>
          </cell>
          <cell r="AD1039" t="str">
            <v>At each of the 15 elevational sites, I used 50 pitfalls and 50 leaf-litter samples, in parallel lines 10 m apart, along a 250-m transect. Pitfall traps were placed and leaf-litter samples gathered every 5 m along the transect. Pitfall traps consisted of test tubes, 18 mm internal diameter by 150 mm long, partly filled to a depth of 50 mm with soapy water and a 5% ethylene glycol solution, inserted into PVC sleeves, and buried with the rim flush with the soil surface. Traps were left in place for 4 days.</v>
          </cell>
          <cell r="AE1039">
            <v>50</v>
          </cell>
          <cell r="AF1039">
            <v>176.79</v>
          </cell>
          <cell r="AG1039">
            <v>10</v>
          </cell>
          <cell r="AH1039">
            <v>96</v>
          </cell>
          <cell r="AI1039">
            <v>200</v>
          </cell>
          <cell r="AJ1039">
            <v>0</v>
          </cell>
          <cell r="AK1039">
            <v>0</v>
          </cell>
          <cell r="AL1039">
            <v>0</v>
          </cell>
          <cell r="AM1039">
            <v>0</v>
          </cell>
          <cell r="AN1039">
            <v>0</v>
          </cell>
          <cell r="AO1039">
            <v>5</v>
          </cell>
          <cell r="AP1039">
            <v>0</v>
          </cell>
          <cell r="AQ1039">
            <v>0</v>
          </cell>
          <cell r="AR1039">
            <v>0</v>
          </cell>
          <cell r="AS1039">
            <v>0</v>
          </cell>
          <cell r="AT1039" t="str">
            <v>Tropical Rainforest</v>
          </cell>
          <cell r="AU1039" t="str">
            <v>Undisturbed</v>
          </cell>
          <cell r="AV1039" t="str">
            <v>NA</v>
          </cell>
          <cell r="AW1039" t="str">
            <v>NA</v>
          </cell>
          <cell r="AX1039" t="str">
            <v>NA</v>
          </cell>
          <cell r="AY1039" t="str">
            <v>250m2 area sampled</v>
          </cell>
        </row>
        <row r="1040">
          <cell r="A1040" t="str">
            <v>Fisher_1999_11</v>
          </cell>
          <cell r="B1040" t="str">
            <v>Gibb, Heloise</v>
          </cell>
          <cell r="C1040" t="str">
            <v>Africa</v>
          </cell>
          <cell r="D1040" t="str">
            <v>Madagascar</v>
          </cell>
          <cell r="E1040" t="str">
            <v>d'Andringitra</v>
          </cell>
          <cell r="F1040" t="str">
            <v>d'Andringitra</v>
          </cell>
          <cell r="G1040" t="str">
            <v>d'Andringitra</v>
          </cell>
          <cell r="H1040" t="str">
            <v>Cloud forest</v>
          </cell>
          <cell r="I1040">
            <v>1275</v>
          </cell>
          <cell r="J1040">
            <v>-22.2</v>
          </cell>
          <cell r="K1040">
            <v>46.97</v>
          </cell>
          <cell r="L1040" t="str">
            <v>In publication</v>
          </cell>
          <cell r="M1040" t="str">
            <v>NA</v>
          </cell>
          <cell r="N1040">
            <v>5467</v>
          </cell>
          <cell r="O1040">
            <v>36</v>
          </cell>
          <cell r="P1040" t="str">
            <v>NA</v>
          </cell>
          <cell r="Q1040" t="str">
            <v>NA</v>
          </cell>
          <cell r="R1040">
            <v>1</v>
          </cell>
          <cell r="S1040" t="str">
            <v>NA</v>
          </cell>
          <cell r="T1040" t="str">
            <v>NA</v>
          </cell>
          <cell r="U1040">
            <v>1993</v>
          </cell>
          <cell r="V1040" t="str">
            <v>NA</v>
          </cell>
          <cell r="W1040" t="str">
            <v>NA</v>
          </cell>
          <cell r="X1040">
            <v>1993</v>
          </cell>
          <cell r="Y1040">
            <v>1</v>
          </cell>
          <cell r="Z1040">
            <v>250</v>
          </cell>
          <cell r="AA1040">
            <v>1</v>
          </cell>
          <cell r="AB1040">
            <v>0</v>
          </cell>
          <cell r="AC1040" t="str">
            <v>Winkler</v>
          </cell>
          <cell r="AD1040" t="str">
            <v>Invertebrates were extracted from samples of leaf litter (leaf mold, rotten wood) using a modified form of the Winkler extractor (Fisher 1998: Fig. 1). The leaf-litter samples involved establishing fifty, 1-m2 plots, separated by 5 m along the transect line. The leaf litter inside each plot was collected and sifted through a wire sieve of 1-cm grid size. Before sifting, the leaf-litter material was minced using a machete to disturb ant nests in small twigs and decayed logs. Approximately 2 L of sifted litter was taken from each 1-m2 plot. At the low elevations (&lt;800 m) litter was occasionally sparse and &lt;2 L was sometimes taken. If the subsample plot contained a large rotten log or thick litter, 2 L was the maximum amount taken at each subsample site. This 2-L limit was imposed because of the size limit of the Winkler extractor. Those sites where 1 m2 provided an excess of leaf litter, the plot was subsampled until 2 L of litter was obtained. Ants and other invertebrates were extracted from the sifted litter during a 48-h period in mini-Winkler sacks.</v>
          </cell>
          <cell r="AE1040">
            <v>0</v>
          </cell>
          <cell r="AF1040">
            <v>0</v>
          </cell>
          <cell r="AG1040">
            <v>0</v>
          </cell>
          <cell r="AH1040">
            <v>0</v>
          </cell>
          <cell r="AI1040">
            <v>0</v>
          </cell>
          <cell r="AJ1040">
            <v>0</v>
          </cell>
          <cell r="AK1040">
            <v>0</v>
          </cell>
          <cell r="AL1040">
            <v>0</v>
          </cell>
          <cell r="AM1040">
            <v>0</v>
          </cell>
          <cell r="AN1040">
            <v>50</v>
          </cell>
          <cell r="AO1040">
            <v>5</v>
          </cell>
          <cell r="AP1040">
            <v>0</v>
          </cell>
          <cell r="AQ1040">
            <v>0</v>
          </cell>
          <cell r="AR1040">
            <v>2</v>
          </cell>
          <cell r="AS1040">
            <v>1</v>
          </cell>
          <cell r="AT1040" t="str">
            <v>Cloud forest</v>
          </cell>
          <cell r="AU1040" t="str">
            <v>Undisturbed</v>
          </cell>
          <cell r="AV1040" t="str">
            <v>NA</v>
          </cell>
          <cell r="AW1040" t="str">
            <v>NA</v>
          </cell>
          <cell r="AX1040" t="str">
            <v>NA</v>
          </cell>
          <cell r="AY1040" t="str">
            <v>250m2 area sampled</v>
          </cell>
        </row>
        <row r="1041">
          <cell r="A1041" t="str">
            <v>Fisher_1999_12</v>
          </cell>
          <cell r="B1041" t="str">
            <v>Gibb, Heloise</v>
          </cell>
          <cell r="C1041" t="str">
            <v>Africa</v>
          </cell>
          <cell r="D1041" t="str">
            <v>Madagascar</v>
          </cell>
          <cell r="E1041" t="str">
            <v>d'Andringitra</v>
          </cell>
          <cell r="F1041" t="str">
            <v>d'Andringitra</v>
          </cell>
          <cell r="G1041" t="str">
            <v>d'Andringitra</v>
          </cell>
          <cell r="H1041" t="str">
            <v>Tropical Rainforest</v>
          </cell>
          <cell r="I1041">
            <v>1275</v>
          </cell>
          <cell r="J1041">
            <v>-22.2</v>
          </cell>
          <cell r="K1041">
            <v>46.97</v>
          </cell>
          <cell r="L1041" t="str">
            <v>In publication</v>
          </cell>
          <cell r="M1041" t="str">
            <v>NA</v>
          </cell>
          <cell r="N1041">
            <v>238</v>
          </cell>
          <cell r="O1041">
            <v>15</v>
          </cell>
          <cell r="P1041" t="str">
            <v>NA</v>
          </cell>
          <cell r="Q1041" t="str">
            <v>NA</v>
          </cell>
          <cell r="R1041">
            <v>1</v>
          </cell>
          <cell r="S1041" t="str">
            <v>NA</v>
          </cell>
          <cell r="T1041" t="str">
            <v>NA</v>
          </cell>
          <cell r="U1041">
            <v>1993</v>
          </cell>
          <cell r="V1041" t="str">
            <v>NA</v>
          </cell>
          <cell r="W1041" t="str">
            <v>NA</v>
          </cell>
          <cell r="X1041">
            <v>1993</v>
          </cell>
          <cell r="Y1041">
            <v>1</v>
          </cell>
          <cell r="Z1041">
            <v>250</v>
          </cell>
          <cell r="AA1041">
            <v>1</v>
          </cell>
          <cell r="AB1041">
            <v>0</v>
          </cell>
          <cell r="AC1041" t="str">
            <v>Pitfall</v>
          </cell>
          <cell r="AD1041" t="str">
            <v>At each of the 15 elevational sites, I used 50 pitfalls and 50 leaf-litter samples, in parallel lines 10 m apart, along a 250-m transect. Pitfall traps were placed and leaf-litter samples gathered every 5 m along the transect. Pitfall traps consisted of test tubes, 18 mm internal diameter by 150 mm long, partly filled to a depth of 50 mm with soapy water and a 5% ethylene glycol solution, inserted into PVC sleeves, and buried with the rim flush with the soil surface. Traps were left in place for 4 days.</v>
          </cell>
          <cell r="AE1041">
            <v>50</v>
          </cell>
          <cell r="AF1041">
            <v>176.79</v>
          </cell>
          <cell r="AG1041">
            <v>10</v>
          </cell>
          <cell r="AH1041">
            <v>96</v>
          </cell>
          <cell r="AI1041">
            <v>200</v>
          </cell>
          <cell r="AJ1041">
            <v>0</v>
          </cell>
          <cell r="AK1041">
            <v>0</v>
          </cell>
          <cell r="AL1041">
            <v>0</v>
          </cell>
          <cell r="AM1041">
            <v>0</v>
          </cell>
          <cell r="AN1041">
            <v>0</v>
          </cell>
          <cell r="AO1041">
            <v>5</v>
          </cell>
          <cell r="AP1041">
            <v>0</v>
          </cell>
          <cell r="AQ1041">
            <v>0</v>
          </cell>
          <cell r="AR1041">
            <v>0</v>
          </cell>
          <cell r="AS1041">
            <v>0</v>
          </cell>
          <cell r="AT1041" t="str">
            <v>Tropical Rainforest</v>
          </cell>
          <cell r="AU1041" t="str">
            <v>Undisturbed</v>
          </cell>
          <cell r="AV1041" t="str">
            <v>NA</v>
          </cell>
          <cell r="AW1041" t="str">
            <v>NA</v>
          </cell>
          <cell r="AX1041" t="str">
            <v>NA</v>
          </cell>
          <cell r="AY1041" t="str">
            <v>250m2 area sampled</v>
          </cell>
        </row>
        <row r="1042">
          <cell r="A1042" t="str">
            <v>Fisher_1999_13</v>
          </cell>
          <cell r="B1042" t="str">
            <v>Gibb, Heloise</v>
          </cell>
          <cell r="C1042" t="str">
            <v>Africa</v>
          </cell>
          <cell r="D1042" t="str">
            <v>Madagascar</v>
          </cell>
          <cell r="E1042" t="str">
            <v>d'Andringitra</v>
          </cell>
          <cell r="F1042" t="str">
            <v>d'Andringitra</v>
          </cell>
          <cell r="G1042" t="str">
            <v>d'Andringitra</v>
          </cell>
          <cell r="H1042" t="str">
            <v>Cloud forest</v>
          </cell>
          <cell r="I1042">
            <v>1680</v>
          </cell>
          <cell r="J1042">
            <v>-22.2</v>
          </cell>
          <cell r="K1042">
            <v>46.97</v>
          </cell>
          <cell r="L1042" t="str">
            <v>In publication</v>
          </cell>
          <cell r="M1042" t="str">
            <v>NA</v>
          </cell>
          <cell r="N1042">
            <v>6500</v>
          </cell>
          <cell r="O1042">
            <v>23</v>
          </cell>
          <cell r="P1042" t="str">
            <v>NA</v>
          </cell>
          <cell r="Q1042" t="str">
            <v>NA</v>
          </cell>
          <cell r="R1042">
            <v>1</v>
          </cell>
          <cell r="S1042" t="str">
            <v>NA</v>
          </cell>
          <cell r="T1042" t="str">
            <v>NA</v>
          </cell>
          <cell r="U1042">
            <v>1993</v>
          </cell>
          <cell r="V1042" t="str">
            <v>NA</v>
          </cell>
          <cell r="W1042" t="str">
            <v>NA</v>
          </cell>
          <cell r="X1042">
            <v>1993</v>
          </cell>
          <cell r="Y1042">
            <v>1</v>
          </cell>
          <cell r="Z1042">
            <v>250</v>
          </cell>
          <cell r="AA1042">
            <v>1</v>
          </cell>
          <cell r="AB1042">
            <v>0</v>
          </cell>
          <cell r="AC1042" t="str">
            <v>Winkler</v>
          </cell>
          <cell r="AD1042" t="str">
            <v>Invertebrates were extracted from samples of leaf litter (leaf mold, rotten wood) using a modified form of the Winkler extractor (Fisher 1998: Fig. 1). The leaf-litter samples involved establishing fifty, 1-m2 plots, separated by 5 m along the transect line. The leaf litter inside each plot was collected and sifted through a wire sieve of 1-cm grid size. Before sifting, the leaf-litter material was minced using a machete to disturb ant nests in small twigs and decayed logs. Approximately 2 L of sifted litter was taken from each 1-m2 plot. At the low elevations (&lt;800 m) litter was occasionally sparse and &lt;2 L was sometimes taken. If the subsample plot contained a large rotten log or thick litter, 2 L was the maximum amount taken at each subsample site. This 2-L limit was imposed because of the size limit of the Winkler extractor. Those sites where 1 m2 provided an excess of leaf litter, the plot was subsampled until 2 L of litter was obtained. Ants and other invertebrates were extracted from the sifted litter during a 48-h period in mini-Winkler sacks.</v>
          </cell>
          <cell r="AE1042">
            <v>0</v>
          </cell>
          <cell r="AF1042">
            <v>0</v>
          </cell>
          <cell r="AG1042">
            <v>0</v>
          </cell>
          <cell r="AH1042">
            <v>0</v>
          </cell>
          <cell r="AI1042">
            <v>0</v>
          </cell>
          <cell r="AJ1042">
            <v>0</v>
          </cell>
          <cell r="AK1042">
            <v>0</v>
          </cell>
          <cell r="AL1042">
            <v>0</v>
          </cell>
          <cell r="AM1042">
            <v>0</v>
          </cell>
          <cell r="AN1042">
            <v>50</v>
          </cell>
          <cell r="AO1042">
            <v>5</v>
          </cell>
          <cell r="AP1042">
            <v>0</v>
          </cell>
          <cell r="AQ1042">
            <v>0</v>
          </cell>
          <cell r="AR1042">
            <v>2</v>
          </cell>
          <cell r="AS1042">
            <v>1</v>
          </cell>
          <cell r="AT1042" t="str">
            <v>Cloud forest</v>
          </cell>
          <cell r="AU1042" t="str">
            <v>Undisturbed</v>
          </cell>
          <cell r="AV1042" t="str">
            <v>NA</v>
          </cell>
          <cell r="AW1042" t="str">
            <v>NA</v>
          </cell>
          <cell r="AX1042" t="str">
            <v>NA</v>
          </cell>
          <cell r="AY1042" t="str">
            <v>250m2 area sampled</v>
          </cell>
        </row>
        <row r="1043">
          <cell r="A1043" t="str">
            <v>Fisher_1999_14</v>
          </cell>
          <cell r="B1043" t="str">
            <v>Gibb, Heloise</v>
          </cell>
          <cell r="C1043" t="str">
            <v>Africa</v>
          </cell>
          <cell r="D1043" t="str">
            <v>Madagascar</v>
          </cell>
          <cell r="E1043" t="str">
            <v>d'Andringitra</v>
          </cell>
          <cell r="F1043" t="str">
            <v>d'Andringitra</v>
          </cell>
          <cell r="G1043" t="str">
            <v>d'Andringitra</v>
          </cell>
          <cell r="H1043" t="str">
            <v>Tropical Rainforest</v>
          </cell>
          <cell r="I1043">
            <v>1680</v>
          </cell>
          <cell r="J1043">
            <v>-22.2</v>
          </cell>
          <cell r="K1043">
            <v>46.97</v>
          </cell>
          <cell r="L1043" t="str">
            <v>In publication</v>
          </cell>
          <cell r="M1043" t="str">
            <v>NA</v>
          </cell>
          <cell r="N1043">
            <v>127</v>
          </cell>
          <cell r="O1043">
            <v>8</v>
          </cell>
          <cell r="P1043" t="str">
            <v>NA</v>
          </cell>
          <cell r="Q1043" t="str">
            <v>NA</v>
          </cell>
          <cell r="R1043">
            <v>1</v>
          </cell>
          <cell r="S1043" t="str">
            <v>NA</v>
          </cell>
          <cell r="T1043" t="str">
            <v>NA</v>
          </cell>
          <cell r="U1043">
            <v>1993</v>
          </cell>
          <cell r="V1043" t="str">
            <v>NA</v>
          </cell>
          <cell r="W1043" t="str">
            <v>NA</v>
          </cell>
          <cell r="X1043">
            <v>1993</v>
          </cell>
          <cell r="Y1043">
            <v>1</v>
          </cell>
          <cell r="Z1043">
            <v>250</v>
          </cell>
          <cell r="AA1043">
            <v>1</v>
          </cell>
          <cell r="AB1043">
            <v>0</v>
          </cell>
          <cell r="AC1043" t="str">
            <v>Pitfall</v>
          </cell>
          <cell r="AD1043" t="str">
            <v>At each of the 15 elevational sites, I used 50 pitfalls and 50 leaf-litter samples, in parallel lines 10 m apart, along a 250-m transect. Pitfall traps were placed and leaf-litter samples gathered every 5 m along the transect. Pitfall traps consisted of test tubes, 18 mm internal diameter by 150 mm long, partly filled to a depth of 50 mm with soapy water and a 5% ethylene glycol solution, inserted into PVC sleeves, and buried with the rim flush with the soil surface. Traps were left in place for 4 days.</v>
          </cell>
          <cell r="AE1043">
            <v>50</v>
          </cell>
          <cell r="AF1043">
            <v>176.79</v>
          </cell>
          <cell r="AG1043">
            <v>10</v>
          </cell>
          <cell r="AH1043">
            <v>96</v>
          </cell>
          <cell r="AI1043">
            <v>200</v>
          </cell>
          <cell r="AJ1043">
            <v>0</v>
          </cell>
          <cell r="AK1043">
            <v>0</v>
          </cell>
          <cell r="AL1043">
            <v>0</v>
          </cell>
          <cell r="AM1043">
            <v>0</v>
          </cell>
          <cell r="AN1043">
            <v>0</v>
          </cell>
          <cell r="AO1043">
            <v>5</v>
          </cell>
          <cell r="AP1043">
            <v>0</v>
          </cell>
          <cell r="AQ1043">
            <v>0</v>
          </cell>
          <cell r="AR1043">
            <v>0</v>
          </cell>
          <cell r="AS1043">
            <v>0</v>
          </cell>
          <cell r="AT1043" t="str">
            <v>Tropical Rainforest</v>
          </cell>
          <cell r="AU1043" t="str">
            <v>Undisturbed</v>
          </cell>
          <cell r="AV1043" t="str">
            <v>NA</v>
          </cell>
          <cell r="AW1043" t="str">
            <v>NA</v>
          </cell>
          <cell r="AX1043" t="str">
            <v>NA</v>
          </cell>
          <cell r="AY1043" t="str">
            <v>250m2 area sampled</v>
          </cell>
        </row>
        <row r="1044">
          <cell r="A1044" t="str">
            <v>Fisher_1999_15</v>
          </cell>
          <cell r="B1044" t="str">
            <v>Gibb, Heloise</v>
          </cell>
          <cell r="C1044" t="str">
            <v>Africa</v>
          </cell>
          <cell r="D1044" t="str">
            <v>Madagascar</v>
          </cell>
          <cell r="E1044" t="str">
            <v>d'Anjanaharibe-sud</v>
          </cell>
          <cell r="F1044" t="str">
            <v>d'Anjanaharibe-sud</v>
          </cell>
          <cell r="G1044" t="str">
            <v>d'Anjanaharibe-sud</v>
          </cell>
          <cell r="H1044" t="str">
            <v>Tropical Rainforest</v>
          </cell>
          <cell r="I1044">
            <v>875</v>
          </cell>
          <cell r="J1044">
            <v>-14.75</v>
          </cell>
          <cell r="K1044">
            <v>49.47</v>
          </cell>
          <cell r="L1044" t="str">
            <v>In publication</v>
          </cell>
          <cell r="M1044" t="str">
            <v>NA</v>
          </cell>
          <cell r="N1044">
            <v>6661</v>
          </cell>
          <cell r="O1044">
            <v>92</v>
          </cell>
          <cell r="P1044" t="str">
            <v>NA</v>
          </cell>
          <cell r="Q1044" t="str">
            <v>NA</v>
          </cell>
          <cell r="R1044">
            <v>1</v>
          </cell>
          <cell r="S1044" t="str">
            <v>NA</v>
          </cell>
          <cell r="T1044" t="str">
            <v>NA</v>
          </cell>
          <cell r="U1044">
            <v>1993</v>
          </cell>
          <cell r="V1044" t="str">
            <v>NA</v>
          </cell>
          <cell r="W1044" t="str">
            <v>NA</v>
          </cell>
          <cell r="X1044">
            <v>1993</v>
          </cell>
          <cell r="Y1044">
            <v>1</v>
          </cell>
          <cell r="Z1044">
            <v>250</v>
          </cell>
          <cell r="AA1044">
            <v>1</v>
          </cell>
          <cell r="AB1044">
            <v>0</v>
          </cell>
          <cell r="AC1044" t="str">
            <v>Winkler</v>
          </cell>
          <cell r="AD1044" t="str">
            <v>Invertebrates were extracted from samples of leaf litter (leaf mold, rotten wood) using a modified form of the Winkler extractor (Fisher 1998: Fig. 1). The leaf-litter samples involved establishing fifty, 1-m2 plots, separated by 5 m along the transect line. The leaf litter inside each plot was collected and sifted through a wire sieve of 1-cm grid size. Before sifting, the leaf-litter material was minced using a machete to disturb ant nests in small twigs and decayed logs. Approximately 2 L of sifted litter was taken from each 1-m2 plot. At the low elevations (&lt;800 m) litter was occasionally sparse and &lt;2 L was sometimes taken. If the subsample plot contained a large rotten log or thick litter, 2 L was the maximum amount taken at each subsample site. This 2-L limit was imposed because of the size limit of the Winkler extractor. Those sites where 1 m2 provided an excess of leaf litter, the plot was subsampled until 2 L of litter was obtained. Ants and other invertebrates were extracted from the sifted litter during a 48-h period in mini-Winkler sacks.</v>
          </cell>
          <cell r="AE1044">
            <v>0</v>
          </cell>
          <cell r="AF1044">
            <v>0</v>
          </cell>
          <cell r="AG1044">
            <v>0</v>
          </cell>
          <cell r="AH1044">
            <v>0</v>
          </cell>
          <cell r="AI1044">
            <v>0</v>
          </cell>
          <cell r="AJ1044">
            <v>0</v>
          </cell>
          <cell r="AK1044">
            <v>0</v>
          </cell>
          <cell r="AL1044">
            <v>0</v>
          </cell>
          <cell r="AM1044">
            <v>0</v>
          </cell>
          <cell r="AN1044">
            <v>50</v>
          </cell>
          <cell r="AO1044">
            <v>5</v>
          </cell>
          <cell r="AP1044">
            <v>0</v>
          </cell>
          <cell r="AQ1044">
            <v>0</v>
          </cell>
          <cell r="AR1044">
            <v>2</v>
          </cell>
          <cell r="AS1044">
            <v>1</v>
          </cell>
          <cell r="AT1044" t="str">
            <v>Tropical Rainforest</v>
          </cell>
          <cell r="AU1044" t="str">
            <v>Undisturbed</v>
          </cell>
          <cell r="AV1044" t="str">
            <v>NA</v>
          </cell>
          <cell r="AW1044" t="str">
            <v>NA</v>
          </cell>
          <cell r="AX1044" t="str">
            <v>NA</v>
          </cell>
          <cell r="AY1044" t="str">
            <v>250m2 area sampled</v>
          </cell>
        </row>
        <row r="1045">
          <cell r="A1045" t="str">
            <v>Fisher_1999_16</v>
          </cell>
          <cell r="B1045" t="str">
            <v>Gibb, Heloise</v>
          </cell>
          <cell r="C1045" t="str">
            <v>Africa</v>
          </cell>
          <cell r="D1045" t="str">
            <v>Madagascar</v>
          </cell>
          <cell r="E1045" t="str">
            <v>d'Anjanaharibe-sud</v>
          </cell>
          <cell r="F1045" t="str">
            <v>d'Anjanaharibe-sud</v>
          </cell>
          <cell r="G1045" t="str">
            <v>d'Anjanaharibe-sud</v>
          </cell>
          <cell r="H1045" t="str">
            <v>Tropical Rainforest</v>
          </cell>
          <cell r="I1045">
            <v>875</v>
          </cell>
          <cell r="J1045">
            <v>-14.75</v>
          </cell>
          <cell r="K1045">
            <v>49.47</v>
          </cell>
          <cell r="L1045" t="str">
            <v>In publication</v>
          </cell>
          <cell r="M1045" t="str">
            <v>NA</v>
          </cell>
          <cell r="N1045">
            <v>175</v>
          </cell>
          <cell r="O1045">
            <v>20</v>
          </cell>
          <cell r="P1045" t="str">
            <v>NA</v>
          </cell>
          <cell r="Q1045" t="str">
            <v>NA</v>
          </cell>
          <cell r="R1045">
            <v>1</v>
          </cell>
          <cell r="S1045" t="str">
            <v>NA</v>
          </cell>
          <cell r="T1045" t="str">
            <v>NA</v>
          </cell>
          <cell r="U1045">
            <v>1993</v>
          </cell>
          <cell r="V1045" t="str">
            <v>NA</v>
          </cell>
          <cell r="W1045" t="str">
            <v>NA</v>
          </cell>
          <cell r="X1045">
            <v>1993</v>
          </cell>
          <cell r="Y1045">
            <v>1</v>
          </cell>
          <cell r="Z1045">
            <v>250</v>
          </cell>
          <cell r="AA1045">
            <v>1</v>
          </cell>
          <cell r="AB1045">
            <v>0</v>
          </cell>
          <cell r="AC1045" t="str">
            <v>Pitfall</v>
          </cell>
          <cell r="AD1045" t="str">
            <v>At each of the 15 elevational sites, I used 50 pitfalls and 50 leaf-litter samples, in parallel lines 10 m apart, along a 250-m transect. Pitfall traps were placed and leaf-litter samples gathered every 5 m along the transect. Pitfall traps consisted of test tubes, 18 mm internal diameter by 150 mm long, partly filled to a depth of 50 mm with soapy water and a 5% ethylene glycol solution, inserted into PVC sleeves, and buried with the rim flush with the soil surface. Traps were left in place for 4 days.</v>
          </cell>
          <cell r="AE1045">
            <v>50</v>
          </cell>
          <cell r="AF1045">
            <v>176.79</v>
          </cell>
          <cell r="AG1045">
            <v>10</v>
          </cell>
          <cell r="AH1045">
            <v>96</v>
          </cell>
          <cell r="AI1045">
            <v>200</v>
          </cell>
          <cell r="AJ1045">
            <v>0</v>
          </cell>
          <cell r="AK1045">
            <v>0</v>
          </cell>
          <cell r="AL1045">
            <v>0</v>
          </cell>
          <cell r="AM1045">
            <v>0</v>
          </cell>
          <cell r="AN1045">
            <v>0</v>
          </cell>
          <cell r="AO1045">
            <v>5</v>
          </cell>
          <cell r="AP1045">
            <v>0</v>
          </cell>
          <cell r="AQ1045">
            <v>0</v>
          </cell>
          <cell r="AR1045">
            <v>0</v>
          </cell>
          <cell r="AS1045">
            <v>0</v>
          </cell>
          <cell r="AT1045" t="str">
            <v>Tropical Rainforest</v>
          </cell>
          <cell r="AU1045" t="str">
            <v>Undisturbed</v>
          </cell>
          <cell r="AV1045" t="str">
            <v>NA</v>
          </cell>
          <cell r="AW1045" t="str">
            <v>NA</v>
          </cell>
          <cell r="AX1045" t="str">
            <v>NA</v>
          </cell>
          <cell r="AY1045" t="str">
            <v>250m2 area sampled</v>
          </cell>
        </row>
        <row r="1046">
          <cell r="A1046" t="str">
            <v>Fisher_1999_17</v>
          </cell>
          <cell r="B1046" t="str">
            <v>Gibb, Heloise</v>
          </cell>
          <cell r="C1046" t="str">
            <v>Africa</v>
          </cell>
          <cell r="D1046" t="str">
            <v>Madagascar</v>
          </cell>
          <cell r="E1046" t="str">
            <v>d'Anjanaharibe-sud</v>
          </cell>
          <cell r="F1046" t="str">
            <v>d'Anjanaharibe-sud</v>
          </cell>
          <cell r="G1046" t="str">
            <v>d'Anjanaharibe-sud</v>
          </cell>
          <cell r="H1046" t="str">
            <v>Cloud forest</v>
          </cell>
          <cell r="I1046">
            <v>1200</v>
          </cell>
          <cell r="J1046">
            <v>-14.75</v>
          </cell>
          <cell r="K1046">
            <v>49.47</v>
          </cell>
          <cell r="L1046" t="str">
            <v>In publication</v>
          </cell>
          <cell r="M1046" t="str">
            <v>NA</v>
          </cell>
          <cell r="N1046">
            <v>6033</v>
          </cell>
          <cell r="O1046">
            <v>85</v>
          </cell>
          <cell r="P1046" t="str">
            <v>NA</v>
          </cell>
          <cell r="Q1046" t="str">
            <v>NA</v>
          </cell>
          <cell r="R1046">
            <v>1</v>
          </cell>
          <cell r="S1046" t="str">
            <v>NA</v>
          </cell>
          <cell r="T1046" t="str">
            <v>NA</v>
          </cell>
          <cell r="U1046">
            <v>1993</v>
          </cell>
          <cell r="V1046" t="str">
            <v>NA</v>
          </cell>
          <cell r="W1046" t="str">
            <v>NA</v>
          </cell>
          <cell r="X1046">
            <v>1993</v>
          </cell>
          <cell r="Y1046">
            <v>1</v>
          </cell>
          <cell r="Z1046">
            <v>250</v>
          </cell>
          <cell r="AA1046">
            <v>1</v>
          </cell>
          <cell r="AB1046">
            <v>0</v>
          </cell>
          <cell r="AC1046" t="str">
            <v>Winkler</v>
          </cell>
          <cell r="AD1046" t="str">
            <v>Invertebrates were extracted from samples of leaf litter (leaf mold, rotten wood) using a modified form of the Winkler extractor (Fisher 1998: Fig. 1). The leaf-litter samples involved establishing fifty, 1-m2 plots, separated by 5 m along the transect line. The leaf litter inside each plot was collected and sifted through a wire sieve of 1-cm grid size. Before sifting, the leaf-litter material was minced using a machete to disturb ant nests in small twigs and decayed logs. Approximately 2 L of sifted litter was taken from each 1-m2 plot. At the low elevations (&lt;800 m) litter was occasionally sparse and &lt;2 L was sometimes taken. If the subsample plot contained a large rotten log or thick litter, 2 L was the maximum amount taken at each subsample site. This 2-L limit was imposed because of the size limit of the Winkler extractor. Those sites where 1 m2 provided an excess of leaf litter, the plot was subsampled until 2 L of litter was obtained. Ants and other invertebrates were extracted from the sifted litter during a 48-h period in mini-Winkler sacks.</v>
          </cell>
          <cell r="AE1046">
            <v>0</v>
          </cell>
          <cell r="AF1046">
            <v>0</v>
          </cell>
          <cell r="AG1046">
            <v>0</v>
          </cell>
          <cell r="AH1046">
            <v>0</v>
          </cell>
          <cell r="AI1046">
            <v>0</v>
          </cell>
          <cell r="AJ1046">
            <v>0</v>
          </cell>
          <cell r="AK1046">
            <v>0</v>
          </cell>
          <cell r="AL1046">
            <v>0</v>
          </cell>
          <cell r="AM1046">
            <v>0</v>
          </cell>
          <cell r="AN1046">
            <v>50</v>
          </cell>
          <cell r="AO1046">
            <v>5</v>
          </cell>
          <cell r="AP1046">
            <v>0</v>
          </cell>
          <cell r="AQ1046">
            <v>0</v>
          </cell>
          <cell r="AR1046">
            <v>2</v>
          </cell>
          <cell r="AS1046">
            <v>1</v>
          </cell>
          <cell r="AT1046" t="str">
            <v>Cloud forest</v>
          </cell>
          <cell r="AU1046" t="str">
            <v>Undisturbed</v>
          </cell>
          <cell r="AV1046" t="str">
            <v>NA</v>
          </cell>
          <cell r="AW1046" t="str">
            <v>NA</v>
          </cell>
          <cell r="AX1046" t="str">
            <v>NA</v>
          </cell>
          <cell r="AY1046" t="str">
            <v>250m2 area sampled</v>
          </cell>
        </row>
        <row r="1047">
          <cell r="A1047" t="str">
            <v>Fisher_1999_18</v>
          </cell>
          <cell r="B1047" t="str">
            <v>Gibb, Heloise</v>
          </cell>
          <cell r="C1047" t="str">
            <v>Africa</v>
          </cell>
          <cell r="D1047" t="str">
            <v>Madagascar</v>
          </cell>
          <cell r="E1047" t="str">
            <v>d'Anjanaharibe-sud</v>
          </cell>
          <cell r="F1047" t="str">
            <v>d'Anjanaharibe-sud</v>
          </cell>
          <cell r="G1047" t="str">
            <v>d'Anjanaharibe-sud</v>
          </cell>
          <cell r="H1047" t="str">
            <v>Tropical Rainforest</v>
          </cell>
          <cell r="I1047">
            <v>1200</v>
          </cell>
          <cell r="J1047">
            <v>-14.75</v>
          </cell>
          <cell r="K1047">
            <v>49.47</v>
          </cell>
          <cell r="L1047" t="str">
            <v>In publication</v>
          </cell>
          <cell r="M1047" t="str">
            <v>NA</v>
          </cell>
          <cell r="N1047">
            <v>440</v>
          </cell>
          <cell r="O1047">
            <v>22</v>
          </cell>
          <cell r="P1047" t="str">
            <v>NA</v>
          </cell>
          <cell r="Q1047" t="str">
            <v>NA</v>
          </cell>
          <cell r="R1047">
            <v>1</v>
          </cell>
          <cell r="S1047" t="str">
            <v>NA</v>
          </cell>
          <cell r="T1047" t="str">
            <v>NA</v>
          </cell>
          <cell r="U1047">
            <v>1993</v>
          </cell>
          <cell r="V1047" t="str">
            <v>NA</v>
          </cell>
          <cell r="W1047" t="str">
            <v>NA</v>
          </cell>
          <cell r="X1047">
            <v>1993</v>
          </cell>
          <cell r="Y1047">
            <v>1</v>
          </cell>
          <cell r="Z1047">
            <v>250</v>
          </cell>
          <cell r="AA1047">
            <v>1</v>
          </cell>
          <cell r="AB1047">
            <v>0</v>
          </cell>
          <cell r="AC1047" t="str">
            <v>Pitfall</v>
          </cell>
          <cell r="AD1047" t="str">
            <v>At each of the 15 elevational sites, I used 50 pitfalls and 50 leaf-litter samples, in parallel lines 10 m apart, along a 250-m transect. Pitfall traps were placed and leaf-litter samples gathered every 5 m along the transect. Pitfall traps consisted of test tubes, 18 mm internal diameter by 150 mm long, partly filled to a depth of 50 mm with soapy water and a 5% ethylene glycol solution, inserted into PVC sleeves, and buried with the rim flush with the soil surface. Traps were left in place for 4 days.</v>
          </cell>
          <cell r="AE1047">
            <v>50</v>
          </cell>
          <cell r="AF1047">
            <v>176.79</v>
          </cell>
          <cell r="AG1047">
            <v>10</v>
          </cell>
          <cell r="AH1047">
            <v>96</v>
          </cell>
          <cell r="AI1047">
            <v>200</v>
          </cell>
          <cell r="AJ1047">
            <v>0</v>
          </cell>
          <cell r="AK1047">
            <v>0</v>
          </cell>
          <cell r="AL1047">
            <v>0</v>
          </cell>
          <cell r="AM1047">
            <v>0</v>
          </cell>
          <cell r="AN1047">
            <v>0</v>
          </cell>
          <cell r="AO1047">
            <v>5</v>
          </cell>
          <cell r="AP1047">
            <v>0</v>
          </cell>
          <cell r="AQ1047">
            <v>0</v>
          </cell>
          <cell r="AR1047">
            <v>0</v>
          </cell>
          <cell r="AS1047">
            <v>0</v>
          </cell>
          <cell r="AT1047" t="str">
            <v>Tropical Rainforest</v>
          </cell>
          <cell r="AU1047" t="str">
            <v>Undisturbed</v>
          </cell>
          <cell r="AV1047" t="str">
            <v>NA</v>
          </cell>
          <cell r="AW1047" t="str">
            <v>NA</v>
          </cell>
          <cell r="AX1047" t="str">
            <v>NA</v>
          </cell>
          <cell r="AY1047" t="str">
            <v>250m2 area sampled</v>
          </cell>
        </row>
        <row r="1048">
          <cell r="A1048" t="str">
            <v>Fisher_1999_19</v>
          </cell>
          <cell r="B1048" t="str">
            <v>Gibb, Heloise</v>
          </cell>
          <cell r="C1048" t="str">
            <v>Africa</v>
          </cell>
          <cell r="D1048" t="str">
            <v>Madagascar</v>
          </cell>
          <cell r="E1048" t="str">
            <v>d'Anjanaharibe-sud</v>
          </cell>
          <cell r="F1048" t="str">
            <v>d'Anjanaharibe-sud</v>
          </cell>
          <cell r="G1048" t="str">
            <v>d'Anjanaharibe-sud</v>
          </cell>
          <cell r="H1048" t="str">
            <v>Cloud forest</v>
          </cell>
          <cell r="I1048">
            <v>1565</v>
          </cell>
          <cell r="J1048">
            <v>-14.75</v>
          </cell>
          <cell r="K1048">
            <v>49.47</v>
          </cell>
          <cell r="L1048" t="str">
            <v>In publication</v>
          </cell>
          <cell r="M1048" t="str">
            <v>NA</v>
          </cell>
          <cell r="N1048">
            <v>6130</v>
          </cell>
          <cell r="O1048">
            <v>47</v>
          </cell>
          <cell r="P1048" t="str">
            <v>NA</v>
          </cell>
          <cell r="Q1048" t="str">
            <v>NA</v>
          </cell>
          <cell r="R1048">
            <v>1</v>
          </cell>
          <cell r="S1048" t="str">
            <v>NA</v>
          </cell>
          <cell r="T1048" t="str">
            <v>NA</v>
          </cell>
          <cell r="U1048">
            <v>1993</v>
          </cell>
          <cell r="V1048" t="str">
            <v>NA</v>
          </cell>
          <cell r="W1048" t="str">
            <v>NA</v>
          </cell>
          <cell r="X1048">
            <v>1993</v>
          </cell>
          <cell r="Y1048">
            <v>1</v>
          </cell>
          <cell r="Z1048">
            <v>250</v>
          </cell>
          <cell r="AA1048">
            <v>1</v>
          </cell>
          <cell r="AB1048">
            <v>0</v>
          </cell>
          <cell r="AC1048" t="str">
            <v>Winkler</v>
          </cell>
          <cell r="AD1048" t="str">
            <v>Invertebrates were extracted from samples of leaf litter (leaf mold, rotten wood) using a modified form of the Winkler extractor (Fisher 1998: Fig. 1). The leaf-litter samples involved establishing fifty, 1-m2 plots, separated by 5 m along the transect line. The leaf litter inside each plot was collected and sifted through a wire sieve of 1-cm grid size. Before sifting, the leaf-litter material was minced using a machete to disturb ant nests in small twigs and decayed logs. Approximately 2 L of sifted litter was taken from each 1-m2 plot. At the low elevations (&lt;800 m) litter was occasionally sparse and &lt;2 L was sometimes taken. If the subsample plot contained a large rotten log or thick litter, 2 L was the maximum amount taken at each subsample site. This 2-L limit was imposed because of the size limit of the Winkler extractor. Those sites where 1 m2 provided an excess of leaf litter, the plot was subsampled until 2 L of litter was obtained. Ants and other invertebrates were extracted from the sifted litter during a 48-h period in mini-Winkler sacks.</v>
          </cell>
          <cell r="AE1048">
            <v>0</v>
          </cell>
          <cell r="AF1048">
            <v>0</v>
          </cell>
          <cell r="AG1048">
            <v>0</v>
          </cell>
          <cell r="AH1048">
            <v>0</v>
          </cell>
          <cell r="AI1048">
            <v>0</v>
          </cell>
          <cell r="AJ1048">
            <v>0</v>
          </cell>
          <cell r="AK1048">
            <v>0</v>
          </cell>
          <cell r="AL1048">
            <v>0</v>
          </cell>
          <cell r="AM1048">
            <v>0</v>
          </cell>
          <cell r="AN1048">
            <v>50</v>
          </cell>
          <cell r="AO1048">
            <v>5</v>
          </cell>
          <cell r="AP1048">
            <v>0</v>
          </cell>
          <cell r="AQ1048">
            <v>0</v>
          </cell>
          <cell r="AR1048">
            <v>2</v>
          </cell>
          <cell r="AS1048">
            <v>1</v>
          </cell>
          <cell r="AT1048" t="str">
            <v>Cloud forest</v>
          </cell>
          <cell r="AU1048" t="str">
            <v>Undisturbed</v>
          </cell>
          <cell r="AV1048" t="str">
            <v>NA</v>
          </cell>
          <cell r="AW1048" t="str">
            <v>NA</v>
          </cell>
          <cell r="AX1048" t="str">
            <v>NA</v>
          </cell>
          <cell r="AY1048" t="str">
            <v>250m2 area sampled</v>
          </cell>
        </row>
        <row r="1049">
          <cell r="A1049" t="str">
            <v>Fisher_1999_20</v>
          </cell>
          <cell r="B1049" t="str">
            <v>Gibb, Heloise</v>
          </cell>
          <cell r="C1049" t="str">
            <v>Africa</v>
          </cell>
          <cell r="D1049" t="str">
            <v>Madagascar</v>
          </cell>
          <cell r="E1049" t="str">
            <v>d'Anjanaharibe-sud</v>
          </cell>
          <cell r="F1049" t="str">
            <v>d'Anjanaharibe-sud</v>
          </cell>
          <cell r="G1049" t="str">
            <v>d'Anjanaharibe-sud</v>
          </cell>
          <cell r="H1049" t="str">
            <v>Tropical Rainforest</v>
          </cell>
          <cell r="I1049">
            <v>1565</v>
          </cell>
          <cell r="J1049">
            <v>-14.75</v>
          </cell>
          <cell r="K1049">
            <v>49.47</v>
          </cell>
          <cell r="L1049" t="str">
            <v>In publication</v>
          </cell>
          <cell r="M1049" t="str">
            <v>NA</v>
          </cell>
          <cell r="N1049">
            <v>293</v>
          </cell>
          <cell r="O1049">
            <v>12</v>
          </cell>
          <cell r="P1049" t="str">
            <v>NA</v>
          </cell>
          <cell r="Q1049" t="str">
            <v>NA</v>
          </cell>
          <cell r="R1049">
            <v>1</v>
          </cell>
          <cell r="S1049" t="str">
            <v>NA</v>
          </cell>
          <cell r="T1049" t="str">
            <v>NA</v>
          </cell>
          <cell r="U1049">
            <v>1993</v>
          </cell>
          <cell r="V1049" t="str">
            <v>NA</v>
          </cell>
          <cell r="W1049" t="str">
            <v>NA</v>
          </cell>
          <cell r="X1049">
            <v>1993</v>
          </cell>
          <cell r="Y1049">
            <v>1</v>
          </cell>
          <cell r="Z1049">
            <v>250</v>
          </cell>
          <cell r="AA1049">
            <v>1</v>
          </cell>
          <cell r="AB1049">
            <v>0</v>
          </cell>
          <cell r="AC1049" t="str">
            <v>Pitfall</v>
          </cell>
          <cell r="AD1049" t="str">
            <v>At each of the 15 elevational sites, I used 50 pitfalls and 50 leaf-litter samples, in parallel lines 10 m apart, along a 250-m transect. Pitfall traps were placed and leaf-litter samples gathered every 5 m along the transect. Pitfall traps consisted of test tubes, 18 mm internal diameter by 150 mm long, partly filled to a depth of 50 mm with soapy water and a 5% ethylene glycol solution, inserted into PVC sleeves, and buried with the rim flush with the soil surface. Traps were left in place for 4 days.</v>
          </cell>
          <cell r="AE1049">
            <v>50</v>
          </cell>
          <cell r="AF1049">
            <v>176.79</v>
          </cell>
          <cell r="AG1049">
            <v>10</v>
          </cell>
          <cell r="AH1049">
            <v>96</v>
          </cell>
          <cell r="AI1049">
            <v>200</v>
          </cell>
          <cell r="AJ1049">
            <v>0</v>
          </cell>
          <cell r="AK1049">
            <v>0</v>
          </cell>
          <cell r="AL1049">
            <v>0</v>
          </cell>
          <cell r="AM1049">
            <v>0</v>
          </cell>
          <cell r="AN1049">
            <v>0</v>
          </cell>
          <cell r="AO1049">
            <v>5</v>
          </cell>
          <cell r="AP1049">
            <v>0</v>
          </cell>
          <cell r="AQ1049">
            <v>0</v>
          </cell>
          <cell r="AR1049">
            <v>0</v>
          </cell>
          <cell r="AS1049">
            <v>0</v>
          </cell>
          <cell r="AT1049" t="str">
            <v>Tropical Rainforest</v>
          </cell>
          <cell r="AU1049" t="str">
            <v>Undisturbed</v>
          </cell>
          <cell r="AV1049" t="str">
            <v>NA</v>
          </cell>
          <cell r="AW1049" t="str">
            <v>NA</v>
          </cell>
          <cell r="AX1049" t="str">
            <v>NA</v>
          </cell>
          <cell r="AY1049" t="str">
            <v>250m2 area sampled</v>
          </cell>
        </row>
        <row r="1050">
          <cell r="A1050" t="str">
            <v>Fisher_1999_21</v>
          </cell>
          <cell r="B1050" t="str">
            <v>Gibb, Heloise</v>
          </cell>
          <cell r="C1050" t="str">
            <v>Africa</v>
          </cell>
          <cell r="D1050" t="str">
            <v>Madagascar</v>
          </cell>
          <cell r="E1050" t="str">
            <v>d'Anjanaharibe-sud</v>
          </cell>
          <cell r="F1050" t="str">
            <v>d'Anjanaharibe-sud</v>
          </cell>
          <cell r="G1050" t="str">
            <v>d'Anjanaharibe-sud</v>
          </cell>
          <cell r="H1050" t="str">
            <v>Cloud forest</v>
          </cell>
          <cell r="I1050">
            <v>1985</v>
          </cell>
          <cell r="J1050">
            <v>-14.75</v>
          </cell>
          <cell r="K1050">
            <v>49.47</v>
          </cell>
          <cell r="L1050" t="str">
            <v>In publication</v>
          </cell>
          <cell r="M1050" t="str">
            <v>NA</v>
          </cell>
          <cell r="N1050">
            <v>1672</v>
          </cell>
          <cell r="O1050">
            <v>8</v>
          </cell>
          <cell r="P1050" t="str">
            <v>NA</v>
          </cell>
          <cell r="Q1050" t="str">
            <v>NA</v>
          </cell>
          <cell r="R1050">
            <v>1</v>
          </cell>
          <cell r="S1050" t="str">
            <v>NA</v>
          </cell>
          <cell r="T1050" t="str">
            <v>NA</v>
          </cell>
          <cell r="U1050">
            <v>1993</v>
          </cell>
          <cell r="V1050" t="str">
            <v>NA</v>
          </cell>
          <cell r="W1050" t="str">
            <v>NA</v>
          </cell>
          <cell r="X1050">
            <v>1993</v>
          </cell>
          <cell r="Y1050">
            <v>1</v>
          </cell>
          <cell r="Z1050">
            <v>250</v>
          </cell>
          <cell r="AA1050">
            <v>1</v>
          </cell>
          <cell r="AB1050">
            <v>0</v>
          </cell>
          <cell r="AC1050" t="str">
            <v>Winkler</v>
          </cell>
          <cell r="AD1050" t="str">
            <v>Invertebrates were extracted from samples of leaf litter (leaf mold, rotten wood) using a modified form of the Winkler extractor (Fisher 1998: Fig. 1). The leaf-litter samples involved establishing fifty, 1-m2 plots, separated by 5 m along the transect line. The leaf litter inside each plot was collected and sifted through a wire sieve of 1-cm grid size. Before sifting, the leaf-litter material was minced using a machete to disturb ant nests in small twigs and decayed logs. Approximately 2 L of sifted litter was taken from each 1-m2 plot. At the low elevations (&lt;800 m) litter was occasionally sparse and &lt;2 L was sometimes taken. If the subsample plot contained a large rotten log or thick litter, 2 L was the maximum amount taken at each subsample site. This 2-L limit was imposed because of the size limit of the Winkler extractor. Those sites where 1 m2 provided an excess of leaf litter, the plot was subsampled until 2 L of litter was obtained. Ants and other invertebrates were extracted from the sifted litter during a 48-h period in mini-Winkler sacks.</v>
          </cell>
          <cell r="AE1050">
            <v>0</v>
          </cell>
          <cell r="AF1050">
            <v>0</v>
          </cell>
          <cell r="AG1050">
            <v>0</v>
          </cell>
          <cell r="AH1050">
            <v>0</v>
          </cell>
          <cell r="AI1050">
            <v>0</v>
          </cell>
          <cell r="AJ1050">
            <v>0</v>
          </cell>
          <cell r="AK1050">
            <v>0</v>
          </cell>
          <cell r="AL1050">
            <v>0</v>
          </cell>
          <cell r="AM1050">
            <v>0</v>
          </cell>
          <cell r="AN1050">
            <v>50</v>
          </cell>
          <cell r="AO1050">
            <v>5</v>
          </cell>
          <cell r="AP1050">
            <v>0</v>
          </cell>
          <cell r="AQ1050">
            <v>0</v>
          </cell>
          <cell r="AR1050">
            <v>2</v>
          </cell>
          <cell r="AS1050">
            <v>1</v>
          </cell>
          <cell r="AT1050" t="str">
            <v>Cloud forest</v>
          </cell>
          <cell r="AU1050" t="str">
            <v>Undisturbed</v>
          </cell>
          <cell r="AV1050" t="str">
            <v>NA</v>
          </cell>
          <cell r="AW1050" t="str">
            <v>NA</v>
          </cell>
          <cell r="AX1050" t="str">
            <v>NA</v>
          </cell>
          <cell r="AY1050" t="str">
            <v>250m2 area sampled</v>
          </cell>
        </row>
        <row r="1051">
          <cell r="A1051" t="str">
            <v>Fisher_1999_22</v>
          </cell>
          <cell r="B1051" t="str">
            <v>Gibb, Heloise</v>
          </cell>
          <cell r="C1051" t="str">
            <v>Africa</v>
          </cell>
          <cell r="D1051" t="str">
            <v>Madagascar</v>
          </cell>
          <cell r="E1051" t="str">
            <v>d'Anjanaharibe-sud</v>
          </cell>
          <cell r="F1051" t="str">
            <v>d'Anjanaharibe-sud</v>
          </cell>
          <cell r="G1051" t="str">
            <v>d'Anjanaharibe-sud</v>
          </cell>
          <cell r="H1051" t="str">
            <v>Tropical Rainforest</v>
          </cell>
          <cell r="I1051">
            <v>1985</v>
          </cell>
          <cell r="J1051">
            <v>-14.75</v>
          </cell>
          <cell r="K1051">
            <v>49.47</v>
          </cell>
          <cell r="L1051" t="str">
            <v>In publication</v>
          </cell>
          <cell r="M1051" t="str">
            <v>NA</v>
          </cell>
          <cell r="N1051">
            <v>1672</v>
          </cell>
          <cell r="O1051">
            <v>5</v>
          </cell>
          <cell r="P1051" t="str">
            <v>NA</v>
          </cell>
          <cell r="Q1051" t="str">
            <v>NA</v>
          </cell>
          <cell r="R1051">
            <v>1</v>
          </cell>
          <cell r="S1051" t="str">
            <v>NA</v>
          </cell>
          <cell r="T1051" t="str">
            <v>NA</v>
          </cell>
          <cell r="U1051">
            <v>1993</v>
          </cell>
          <cell r="V1051" t="str">
            <v>NA</v>
          </cell>
          <cell r="W1051" t="str">
            <v>NA</v>
          </cell>
          <cell r="X1051">
            <v>1993</v>
          </cell>
          <cell r="Y1051">
            <v>1</v>
          </cell>
          <cell r="Z1051">
            <v>250</v>
          </cell>
          <cell r="AA1051">
            <v>1</v>
          </cell>
          <cell r="AB1051">
            <v>0</v>
          </cell>
          <cell r="AC1051" t="str">
            <v>Pitfall</v>
          </cell>
          <cell r="AD1051" t="str">
            <v>At each of the 15 elevational sites, I used 50 pitfalls and 50 leaf-litter samples, in parallel lines 10 m apart, along a 250-m transect. Pitfall traps were placed and leaf-litter samples gathered every 5 m along the transect. Pitfall traps consisted of test tubes, 18 mm internal diameter by 150 mm long, partly filled to a depth of 50 mm with soapy water and a 5% ethylene glycol solution, inserted into PVC sleeves, and buried with the rim flush with the soil surface. Traps were left in place for 4 days.</v>
          </cell>
          <cell r="AE1051">
            <v>50</v>
          </cell>
          <cell r="AF1051">
            <v>176.79</v>
          </cell>
          <cell r="AG1051">
            <v>10</v>
          </cell>
          <cell r="AH1051">
            <v>96</v>
          </cell>
          <cell r="AI1051">
            <v>200</v>
          </cell>
          <cell r="AJ1051">
            <v>0</v>
          </cell>
          <cell r="AK1051">
            <v>0</v>
          </cell>
          <cell r="AL1051">
            <v>0</v>
          </cell>
          <cell r="AM1051">
            <v>0</v>
          </cell>
          <cell r="AN1051">
            <v>0</v>
          </cell>
          <cell r="AO1051">
            <v>5</v>
          </cell>
          <cell r="AP1051">
            <v>0</v>
          </cell>
          <cell r="AQ1051">
            <v>0</v>
          </cell>
          <cell r="AR1051">
            <v>0</v>
          </cell>
          <cell r="AS1051">
            <v>0</v>
          </cell>
          <cell r="AT1051" t="str">
            <v>Tropical Rainforest</v>
          </cell>
          <cell r="AU1051" t="str">
            <v>Undisturbed</v>
          </cell>
          <cell r="AV1051" t="str">
            <v>NA</v>
          </cell>
          <cell r="AW1051" t="str">
            <v>NA</v>
          </cell>
          <cell r="AX1051" t="str">
            <v>NA</v>
          </cell>
          <cell r="AY1051" t="str">
            <v>250m2 area sampled</v>
          </cell>
        </row>
        <row r="1052">
          <cell r="A1052" t="str">
            <v>Fisher_1999_23</v>
          </cell>
          <cell r="B1052" t="str">
            <v>Gibb, Heloise</v>
          </cell>
          <cell r="C1052" t="str">
            <v>Africa</v>
          </cell>
          <cell r="D1052" t="str">
            <v>Madagascar</v>
          </cell>
          <cell r="E1052" t="str">
            <v>Masoala</v>
          </cell>
          <cell r="F1052" t="str">
            <v>Masoala</v>
          </cell>
          <cell r="G1052" t="str">
            <v>Masoala</v>
          </cell>
          <cell r="H1052" t="str">
            <v>Tropical Rainforest</v>
          </cell>
          <cell r="I1052">
            <v>25</v>
          </cell>
          <cell r="J1052">
            <v>-15.57</v>
          </cell>
          <cell r="K1052">
            <v>49.95</v>
          </cell>
          <cell r="L1052" t="str">
            <v>In publication</v>
          </cell>
          <cell r="M1052" t="str">
            <v>NA</v>
          </cell>
          <cell r="N1052">
            <v>14980</v>
          </cell>
          <cell r="O1052">
            <v>76</v>
          </cell>
          <cell r="P1052" t="str">
            <v>NA</v>
          </cell>
          <cell r="Q1052" t="str">
            <v>NA</v>
          </cell>
          <cell r="R1052">
            <v>1</v>
          </cell>
          <cell r="S1052" t="str">
            <v>NA</v>
          </cell>
          <cell r="T1052" t="str">
            <v>NA</v>
          </cell>
          <cell r="U1052">
            <v>1993</v>
          </cell>
          <cell r="V1052" t="str">
            <v>NA</v>
          </cell>
          <cell r="W1052" t="str">
            <v>NA</v>
          </cell>
          <cell r="X1052">
            <v>1993</v>
          </cell>
          <cell r="Y1052">
            <v>1</v>
          </cell>
          <cell r="Z1052">
            <v>250</v>
          </cell>
          <cell r="AA1052">
            <v>1</v>
          </cell>
          <cell r="AB1052">
            <v>0</v>
          </cell>
          <cell r="AC1052" t="str">
            <v>Winkler</v>
          </cell>
          <cell r="AD1052" t="str">
            <v>Invertebrates were extracted from samples of leaf litter (leaf mold, rotten wood) using a modified form of the Winkler extractor (Fisher 1998: Fig. 1). The leaf-litter samples involved establishing fifty, 1-m2 plots, separated by 5 m along the transect line. The leaf litter inside each plot was collected and sifted through a wire sieve of 1-cm grid size. Before sifting, the leaf-litter material was minced using a machete to disturb ant nests in small twigs and decayed logs. Approximately 2 L of sifted litter was taken from each 1-m2 plot. At the low elevations (&lt;800 m) litter was occasionally sparse and &lt;2 L was sometimes taken. If the subsample plot contained a large rotten log or thick litter, 2 L was the maximum amount taken at each subsample site. This 2-L limit was imposed because of the size limit of the Winkler extractor. Those sites where 1 m2 provided an excess of leaf litter, the plot was subsampled until 2 L of litter was obtained. Ants and other invertebrates were extracted from the sifted litter during a 48-h period in mini-Winkler sacks.</v>
          </cell>
          <cell r="AE1052">
            <v>0</v>
          </cell>
          <cell r="AF1052">
            <v>0</v>
          </cell>
          <cell r="AG1052">
            <v>0</v>
          </cell>
          <cell r="AH1052">
            <v>0</v>
          </cell>
          <cell r="AI1052">
            <v>0</v>
          </cell>
          <cell r="AJ1052">
            <v>0</v>
          </cell>
          <cell r="AK1052">
            <v>0</v>
          </cell>
          <cell r="AL1052">
            <v>0</v>
          </cell>
          <cell r="AM1052">
            <v>0</v>
          </cell>
          <cell r="AN1052">
            <v>50</v>
          </cell>
          <cell r="AO1052">
            <v>5</v>
          </cell>
          <cell r="AP1052">
            <v>0</v>
          </cell>
          <cell r="AQ1052">
            <v>0</v>
          </cell>
          <cell r="AR1052">
            <v>2</v>
          </cell>
          <cell r="AS1052">
            <v>1</v>
          </cell>
          <cell r="AT1052" t="str">
            <v>Tropical Rainforest</v>
          </cell>
          <cell r="AU1052" t="str">
            <v>Undisturbed</v>
          </cell>
          <cell r="AV1052" t="str">
            <v>NA</v>
          </cell>
          <cell r="AW1052" t="str">
            <v>NA</v>
          </cell>
          <cell r="AX1052" t="str">
            <v>NA</v>
          </cell>
          <cell r="AY1052" t="str">
            <v>250m2 area sampled</v>
          </cell>
        </row>
        <row r="1053">
          <cell r="A1053" t="str">
            <v>Fisher_1999_24</v>
          </cell>
          <cell r="B1053" t="str">
            <v>Gibb, Heloise</v>
          </cell>
          <cell r="C1053" t="str">
            <v>Africa</v>
          </cell>
          <cell r="D1053" t="str">
            <v>Madagascar</v>
          </cell>
          <cell r="E1053" t="str">
            <v>Masoala</v>
          </cell>
          <cell r="F1053" t="str">
            <v>Masoala</v>
          </cell>
          <cell r="G1053" t="str">
            <v>Masoala</v>
          </cell>
          <cell r="H1053" t="str">
            <v>Tropical Rainforest</v>
          </cell>
          <cell r="I1053">
            <v>25</v>
          </cell>
          <cell r="J1053">
            <v>-15.57</v>
          </cell>
          <cell r="K1053">
            <v>49.95</v>
          </cell>
          <cell r="L1053" t="str">
            <v>In publication</v>
          </cell>
          <cell r="M1053" t="str">
            <v>NA</v>
          </cell>
          <cell r="N1053">
            <v>884</v>
          </cell>
          <cell r="O1053">
            <v>29</v>
          </cell>
          <cell r="P1053" t="str">
            <v>NA</v>
          </cell>
          <cell r="Q1053" t="str">
            <v>NA</v>
          </cell>
          <cell r="R1053">
            <v>1</v>
          </cell>
          <cell r="S1053" t="str">
            <v>NA</v>
          </cell>
          <cell r="T1053" t="str">
            <v>NA</v>
          </cell>
          <cell r="U1053">
            <v>1993</v>
          </cell>
          <cell r="V1053" t="str">
            <v>NA</v>
          </cell>
          <cell r="W1053" t="str">
            <v>NA</v>
          </cell>
          <cell r="X1053">
            <v>1993</v>
          </cell>
          <cell r="Y1053">
            <v>1</v>
          </cell>
          <cell r="Z1053">
            <v>250</v>
          </cell>
          <cell r="AA1053">
            <v>1</v>
          </cell>
          <cell r="AB1053">
            <v>0</v>
          </cell>
          <cell r="AC1053" t="str">
            <v>Pitfall</v>
          </cell>
          <cell r="AD1053" t="str">
            <v>At each of the 15 elevational sites, I used 50 pitfalls and 50 leaf-litter samples, in parallel lines 10 m apart, along a 250-m transect. Pitfall traps were placed and leaf-litter samples gathered every 5 m along the transect. Pitfall traps consisted of test tubes, 18 mm internal diameter by 150 mm long, partly filled to a depth of 50 mm with soapy water and a 5% ethylene glycol solution, inserted into PVC sleeves, and buried with the rim flush with the soil surface. Traps were left in place for 4 days.</v>
          </cell>
          <cell r="AE1053">
            <v>50</v>
          </cell>
          <cell r="AF1053">
            <v>176.79</v>
          </cell>
          <cell r="AG1053">
            <v>10</v>
          </cell>
          <cell r="AH1053">
            <v>96</v>
          </cell>
          <cell r="AI1053">
            <v>200</v>
          </cell>
          <cell r="AJ1053">
            <v>0</v>
          </cell>
          <cell r="AK1053">
            <v>0</v>
          </cell>
          <cell r="AL1053">
            <v>0</v>
          </cell>
          <cell r="AM1053">
            <v>0</v>
          </cell>
          <cell r="AN1053">
            <v>0</v>
          </cell>
          <cell r="AO1053">
            <v>5</v>
          </cell>
          <cell r="AP1053">
            <v>0</v>
          </cell>
          <cell r="AQ1053">
            <v>0</v>
          </cell>
          <cell r="AR1053">
            <v>0</v>
          </cell>
          <cell r="AS1053">
            <v>0</v>
          </cell>
          <cell r="AT1053" t="str">
            <v>Tropical Rainforest</v>
          </cell>
          <cell r="AU1053" t="str">
            <v>Undisturbed</v>
          </cell>
          <cell r="AV1053" t="str">
            <v>NA</v>
          </cell>
          <cell r="AW1053" t="str">
            <v>NA</v>
          </cell>
          <cell r="AX1053" t="str">
            <v>NA</v>
          </cell>
          <cell r="AY1053" t="str">
            <v>250m2 area sampled</v>
          </cell>
        </row>
        <row r="1054">
          <cell r="A1054" t="str">
            <v>Fisher_1999_25</v>
          </cell>
          <cell r="B1054" t="str">
            <v>Gibb, Heloise</v>
          </cell>
          <cell r="C1054" t="str">
            <v>Africa</v>
          </cell>
          <cell r="D1054" t="str">
            <v>Madagascar</v>
          </cell>
          <cell r="E1054" t="str">
            <v>Masoala</v>
          </cell>
          <cell r="F1054" t="str">
            <v>Masoala</v>
          </cell>
          <cell r="G1054" t="str">
            <v>Masoala</v>
          </cell>
          <cell r="H1054" t="str">
            <v>Tropical Rainforest</v>
          </cell>
          <cell r="I1054">
            <v>425</v>
          </cell>
          <cell r="J1054">
            <v>-15.57</v>
          </cell>
          <cell r="K1054">
            <v>49.95</v>
          </cell>
          <cell r="L1054" t="str">
            <v>In publication</v>
          </cell>
          <cell r="M1054" t="str">
            <v>NA</v>
          </cell>
          <cell r="N1054">
            <v>21827</v>
          </cell>
          <cell r="O1054">
            <v>98</v>
          </cell>
          <cell r="P1054" t="str">
            <v>NA</v>
          </cell>
          <cell r="Q1054" t="str">
            <v>NA</v>
          </cell>
          <cell r="R1054">
            <v>1</v>
          </cell>
          <cell r="S1054" t="str">
            <v>NA</v>
          </cell>
          <cell r="T1054" t="str">
            <v>NA</v>
          </cell>
          <cell r="U1054">
            <v>1993</v>
          </cell>
          <cell r="V1054" t="str">
            <v>NA</v>
          </cell>
          <cell r="W1054" t="str">
            <v>NA</v>
          </cell>
          <cell r="X1054">
            <v>1993</v>
          </cell>
          <cell r="Y1054">
            <v>1</v>
          </cell>
          <cell r="Z1054">
            <v>250</v>
          </cell>
          <cell r="AA1054">
            <v>1</v>
          </cell>
          <cell r="AB1054">
            <v>0</v>
          </cell>
          <cell r="AC1054" t="str">
            <v>Winkler</v>
          </cell>
          <cell r="AD1054" t="str">
            <v>Invertebrates were extracted from samples of leaf litter (leaf mold, rotten wood) using a modified form of the Winkler extractor (Fisher 1998: Fig. 1). The leaf-litter samples involved establishing fifty, 1-m2 plots, separated by 5 m along the transect line. The leaf litter inside each plot was collected and sifted through a wire sieve of 1-cm grid size. Before sifting, the leaf-litter material was minced using a machete to disturb ant nests in small twigs and decayed logs. Approximately 2 L of sifted litter was taken from each 1-m2 plot. At the low elevations (&lt;800 m) litter was occasionally sparse and &lt;2 L was sometimes taken. If the subsample plot contained a large rotten log or thick litter, 2 L was the maximum amount taken at each subsample site. This 2-L limit was imposed because of the size limit of the Winkler extractor. Those sites where 1 m2 provided an excess of leaf litter, the plot was subsampled until 2 L of litter was obtained. Ants and other invertebrates were extracted from the sifted litter during a 48-h period in mini-Winkler sacks.</v>
          </cell>
          <cell r="AE1054">
            <v>0</v>
          </cell>
          <cell r="AF1054">
            <v>0</v>
          </cell>
          <cell r="AG1054">
            <v>0</v>
          </cell>
          <cell r="AH1054">
            <v>0</v>
          </cell>
          <cell r="AI1054">
            <v>0</v>
          </cell>
          <cell r="AJ1054">
            <v>0</v>
          </cell>
          <cell r="AK1054">
            <v>0</v>
          </cell>
          <cell r="AL1054">
            <v>0</v>
          </cell>
          <cell r="AM1054">
            <v>0</v>
          </cell>
          <cell r="AN1054">
            <v>50</v>
          </cell>
          <cell r="AO1054">
            <v>5</v>
          </cell>
          <cell r="AP1054">
            <v>0</v>
          </cell>
          <cell r="AQ1054">
            <v>0</v>
          </cell>
          <cell r="AR1054">
            <v>2</v>
          </cell>
          <cell r="AS1054">
            <v>1</v>
          </cell>
          <cell r="AT1054" t="str">
            <v>Tropical Rainforest</v>
          </cell>
          <cell r="AU1054" t="str">
            <v>Undisturbed</v>
          </cell>
          <cell r="AV1054" t="str">
            <v>NA</v>
          </cell>
          <cell r="AW1054" t="str">
            <v>NA</v>
          </cell>
          <cell r="AX1054" t="str">
            <v>NA</v>
          </cell>
          <cell r="AY1054" t="str">
            <v>250m2 area sampled</v>
          </cell>
        </row>
        <row r="1055">
          <cell r="A1055" t="str">
            <v>Fisher_1999_26</v>
          </cell>
          <cell r="B1055" t="str">
            <v>Gibb, Heloise</v>
          </cell>
          <cell r="C1055" t="str">
            <v>Africa</v>
          </cell>
          <cell r="D1055" t="str">
            <v>Madagascar</v>
          </cell>
          <cell r="E1055" t="str">
            <v>Masoala</v>
          </cell>
          <cell r="F1055" t="str">
            <v>Masoala</v>
          </cell>
          <cell r="G1055" t="str">
            <v>Masoala</v>
          </cell>
          <cell r="H1055" t="str">
            <v>Tropical Rainforest</v>
          </cell>
          <cell r="I1055">
            <v>425</v>
          </cell>
          <cell r="J1055">
            <v>-15.57</v>
          </cell>
          <cell r="K1055">
            <v>49.95</v>
          </cell>
          <cell r="L1055" t="str">
            <v>In publication</v>
          </cell>
          <cell r="M1055" t="str">
            <v>NA</v>
          </cell>
          <cell r="N1055">
            <v>569</v>
          </cell>
          <cell r="O1055">
            <v>33</v>
          </cell>
          <cell r="P1055" t="str">
            <v>NA</v>
          </cell>
          <cell r="Q1055" t="str">
            <v>NA</v>
          </cell>
          <cell r="R1055">
            <v>1</v>
          </cell>
          <cell r="S1055" t="str">
            <v>NA</v>
          </cell>
          <cell r="T1055" t="str">
            <v>NA</v>
          </cell>
          <cell r="U1055">
            <v>1993</v>
          </cell>
          <cell r="V1055" t="str">
            <v>NA</v>
          </cell>
          <cell r="W1055" t="str">
            <v>NA</v>
          </cell>
          <cell r="X1055">
            <v>1993</v>
          </cell>
          <cell r="Y1055">
            <v>1</v>
          </cell>
          <cell r="Z1055">
            <v>250</v>
          </cell>
          <cell r="AA1055">
            <v>1</v>
          </cell>
          <cell r="AB1055">
            <v>0</v>
          </cell>
          <cell r="AC1055" t="str">
            <v>Pitfall</v>
          </cell>
          <cell r="AD1055" t="str">
            <v>At each of the 15 elevational sites, I used 50 pitfalls and 50 leaf-litter samples, in parallel lines 10 m apart, along a 250-m transect. Pitfall traps were placed and leaf-litter samples gathered every 5 m along the transect. Pitfall traps consisted of test tubes, 18 mm internal diameter by 150 mm long, partly filled to a depth of 50 mm with soapy water and a 5% ethylene glycol solution, inserted into PVC sleeves, and buried with the rim flush with the soil surface. Traps were left in place for 4 days.</v>
          </cell>
          <cell r="AE1055">
            <v>50</v>
          </cell>
          <cell r="AF1055">
            <v>176.79</v>
          </cell>
          <cell r="AG1055">
            <v>10</v>
          </cell>
          <cell r="AH1055">
            <v>96</v>
          </cell>
          <cell r="AI1055">
            <v>200</v>
          </cell>
          <cell r="AJ1055">
            <v>0</v>
          </cell>
          <cell r="AK1055">
            <v>0</v>
          </cell>
          <cell r="AL1055">
            <v>0</v>
          </cell>
          <cell r="AM1055">
            <v>0</v>
          </cell>
          <cell r="AN1055">
            <v>0</v>
          </cell>
          <cell r="AO1055">
            <v>5</v>
          </cell>
          <cell r="AP1055">
            <v>0</v>
          </cell>
          <cell r="AQ1055">
            <v>0</v>
          </cell>
          <cell r="AR1055">
            <v>0</v>
          </cell>
          <cell r="AS1055">
            <v>0</v>
          </cell>
          <cell r="AT1055" t="str">
            <v>Tropical Rainforest</v>
          </cell>
          <cell r="AU1055" t="str">
            <v>Undisturbed</v>
          </cell>
          <cell r="AV1055" t="str">
            <v>NA</v>
          </cell>
          <cell r="AW1055" t="str">
            <v>NA</v>
          </cell>
          <cell r="AX1055" t="str">
            <v>NA</v>
          </cell>
          <cell r="AY1055" t="str">
            <v>250m2 area sampled</v>
          </cell>
        </row>
        <row r="1056">
          <cell r="A1056" t="str">
            <v>Fisher_1999_27</v>
          </cell>
          <cell r="B1056" t="str">
            <v>Gibb, Heloise</v>
          </cell>
          <cell r="C1056" t="str">
            <v>Africa</v>
          </cell>
          <cell r="D1056" t="str">
            <v>Madagascar</v>
          </cell>
          <cell r="E1056" t="str">
            <v>Masoala</v>
          </cell>
          <cell r="F1056" t="str">
            <v>Masoala</v>
          </cell>
          <cell r="G1056" t="str">
            <v>Masoala</v>
          </cell>
          <cell r="H1056" t="str">
            <v>Tropical Rainforest</v>
          </cell>
          <cell r="I1056">
            <v>800</v>
          </cell>
          <cell r="J1056">
            <v>-15.57</v>
          </cell>
          <cell r="K1056">
            <v>49.95</v>
          </cell>
          <cell r="L1056" t="str">
            <v>In publication</v>
          </cell>
          <cell r="M1056" t="str">
            <v>NA</v>
          </cell>
          <cell r="N1056">
            <v>12386</v>
          </cell>
          <cell r="O1056">
            <v>106</v>
          </cell>
          <cell r="P1056" t="str">
            <v>NA</v>
          </cell>
          <cell r="Q1056" t="str">
            <v>NA</v>
          </cell>
          <cell r="R1056">
            <v>1</v>
          </cell>
          <cell r="S1056" t="str">
            <v>NA</v>
          </cell>
          <cell r="T1056" t="str">
            <v>NA</v>
          </cell>
          <cell r="U1056">
            <v>1993</v>
          </cell>
          <cell r="V1056" t="str">
            <v>NA</v>
          </cell>
          <cell r="W1056" t="str">
            <v>NA</v>
          </cell>
          <cell r="X1056">
            <v>1993</v>
          </cell>
          <cell r="Y1056">
            <v>1</v>
          </cell>
          <cell r="Z1056">
            <v>250</v>
          </cell>
          <cell r="AA1056">
            <v>1</v>
          </cell>
          <cell r="AB1056">
            <v>0</v>
          </cell>
          <cell r="AC1056" t="str">
            <v>Winkler</v>
          </cell>
          <cell r="AD1056" t="str">
            <v>Invertebrates were extracted from samples of leaf litter (leaf mold, rotten wood) using a modified form of the Winkler extractor (Fisher 1998: Fig. 1). The leaf-litter samples involved establishing fifty, 1-m2 plots, separated by 5 m along the transect line. The leaf litter inside each plot was collected and sifted through a wire sieve of 1-cm grid size. Before sifting, the leaf-litter material was minced using a machete to disturb ant nests in small twigs and decayed logs. Approximately 2 L of sifted litter was taken from each 1-m2 plot. At the low elevations (&lt;800 m) litter was occasionally sparse and &lt;2 L was sometimes taken. If the subsample plot contained a large rotten log or thick litter, 2 L was the maximum amount taken at each subsample site. This 2-L limit was imposed because of the size limit of the Winkler extractor. Those sites where 1 m2 provided an excess of leaf litter, the plot was subsampled until 2 L of litter was obtained. Ants and other invertebrates were extracted from the sifted litter during a 48-h period in mini-Winkler sacks.</v>
          </cell>
          <cell r="AE1056">
            <v>0</v>
          </cell>
          <cell r="AF1056">
            <v>0</v>
          </cell>
          <cell r="AG1056">
            <v>0</v>
          </cell>
          <cell r="AH1056">
            <v>0</v>
          </cell>
          <cell r="AI1056">
            <v>0</v>
          </cell>
          <cell r="AJ1056">
            <v>0</v>
          </cell>
          <cell r="AK1056">
            <v>0</v>
          </cell>
          <cell r="AL1056">
            <v>0</v>
          </cell>
          <cell r="AM1056">
            <v>0</v>
          </cell>
          <cell r="AN1056">
            <v>50</v>
          </cell>
          <cell r="AO1056">
            <v>5</v>
          </cell>
          <cell r="AP1056">
            <v>0</v>
          </cell>
          <cell r="AQ1056">
            <v>0</v>
          </cell>
          <cell r="AR1056">
            <v>2</v>
          </cell>
          <cell r="AS1056">
            <v>1</v>
          </cell>
          <cell r="AT1056" t="str">
            <v>Tropical Rainforest</v>
          </cell>
          <cell r="AU1056" t="str">
            <v>Undisturbed</v>
          </cell>
          <cell r="AV1056" t="str">
            <v>NA</v>
          </cell>
          <cell r="AW1056" t="str">
            <v>NA</v>
          </cell>
          <cell r="AX1056" t="str">
            <v>NA</v>
          </cell>
          <cell r="AY1056" t="str">
            <v>250m2 area sampled</v>
          </cell>
        </row>
        <row r="1057">
          <cell r="A1057" t="str">
            <v>Fisher_1999_28</v>
          </cell>
          <cell r="B1057" t="str">
            <v>Gibb, Heloise</v>
          </cell>
          <cell r="C1057" t="str">
            <v>Africa</v>
          </cell>
          <cell r="D1057" t="str">
            <v>Madagascar</v>
          </cell>
          <cell r="E1057" t="str">
            <v>Masoala</v>
          </cell>
          <cell r="F1057" t="str">
            <v>Masoala</v>
          </cell>
          <cell r="G1057" t="str">
            <v>Masoala</v>
          </cell>
          <cell r="H1057" t="str">
            <v>Tropical Rainforest</v>
          </cell>
          <cell r="I1057">
            <v>800</v>
          </cell>
          <cell r="J1057">
            <v>-15.57</v>
          </cell>
          <cell r="K1057">
            <v>49.95</v>
          </cell>
          <cell r="L1057" t="str">
            <v>In publication</v>
          </cell>
          <cell r="M1057" t="str">
            <v>NA</v>
          </cell>
          <cell r="N1057">
            <v>1661</v>
          </cell>
          <cell r="O1057">
            <v>20</v>
          </cell>
          <cell r="P1057" t="str">
            <v>NA</v>
          </cell>
          <cell r="Q1057" t="str">
            <v>NA</v>
          </cell>
          <cell r="R1057">
            <v>1</v>
          </cell>
          <cell r="S1057" t="str">
            <v>NA</v>
          </cell>
          <cell r="T1057" t="str">
            <v>NA</v>
          </cell>
          <cell r="U1057">
            <v>1993</v>
          </cell>
          <cell r="V1057" t="str">
            <v>NA</v>
          </cell>
          <cell r="W1057" t="str">
            <v>NA</v>
          </cell>
          <cell r="X1057">
            <v>1993</v>
          </cell>
          <cell r="Y1057">
            <v>1</v>
          </cell>
          <cell r="Z1057">
            <v>250</v>
          </cell>
          <cell r="AA1057">
            <v>1</v>
          </cell>
          <cell r="AB1057">
            <v>0</v>
          </cell>
          <cell r="AC1057" t="str">
            <v>Pitfall</v>
          </cell>
          <cell r="AD1057" t="str">
            <v>At each of the 15 elevational sites, I used 50 pitfalls and 50 leaf-litter samples, in parallel lines 10 m apart, along a 250-m transect. Pitfall traps were placed and leaf-litter samples gathered every 5 m along the transect. Pitfall traps consisted of test tubes, 18 mm internal diameter by 150 mm long, partly filled to a depth of 50 mm with soapy water and a 5% ethylene glycol solution, inserted into PVC sleeves, and buried with the rim flush with the soil surface. Traps were left in place for 4 days.</v>
          </cell>
          <cell r="AE1057">
            <v>50</v>
          </cell>
          <cell r="AF1057">
            <v>176.79</v>
          </cell>
          <cell r="AG1057">
            <v>10</v>
          </cell>
          <cell r="AH1057">
            <v>96</v>
          </cell>
          <cell r="AI1057">
            <v>200</v>
          </cell>
          <cell r="AJ1057">
            <v>0</v>
          </cell>
          <cell r="AK1057">
            <v>0</v>
          </cell>
          <cell r="AL1057">
            <v>0</v>
          </cell>
          <cell r="AM1057">
            <v>0</v>
          </cell>
          <cell r="AN1057">
            <v>0</v>
          </cell>
          <cell r="AO1057">
            <v>5</v>
          </cell>
          <cell r="AP1057">
            <v>0</v>
          </cell>
          <cell r="AQ1057">
            <v>0</v>
          </cell>
          <cell r="AR1057">
            <v>0</v>
          </cell>
          <cell r="AS1057">
            <v>0</v>
          </cell>
          <cell r="AT1057" t="str">
            <v>Tropical Rainforest</v>
          </cell>
          <cell r="AU1057" t="str">
            <v>Undisturbed</v>
          </cell>
          <cell r="AV1057" t="str">
            <v>NA</v>
          </cell>
          <cell r="AW1057" t="str">
            <v>NA</v>
          </cell>
          <cell r="AX1057" t="str">
            <v>NA</v>
          </cell>
          <cell r="AY1057" t="str">
            <v>250m2 area sampled</v>
          </cell>
        </row>
        <row r="1058">
          <cell r="A1058" t="str">
            <v>Fisher_2004_01</v>
          </cell>
          <cell r="B1058" t="str">
            <v>Gibb, Heloise</v>
          </cell>
          <cell r="C1058" t="str">
            <v>Africa</v>
          </cell>
          <cell r="D1058" t="str">
            <v>Gabon</v>
          </cell>
          <cell r="E1058" t="str">
            <v>Monts Doudou</v>
          </cell>
          <cell r="F1058" t="str">
            <v>Camp2</v>
          </cell>
          <cell r="G1058" t="str">
            <v>Tropical forest</v>
          </cell>
          <cell r="H1058" t="str">
            <v>Tropical Rainforest</v>
          </cell>
          <cell r="I1058">
            <v>375</v>
          </cell>
          <cell r="J1058">
            <v>-2.23</v>
          </cell>
          <cell r="K1058">
            <v>10.41</v>
          </cell>
          <cell r="L1058" t="str">
            <v>In publication</v>
          </cell>
          <cell r="M1058" t="str">
            <v>NA</v>
          </cell>
          <cell r="N1058" t="str">
            <v>NA</v>
          </cell>
          <cell r="O1058">
            <v>206</v>
          </cell>
          <cell r="P1058" t="str">
            <v>NA</v>
          </cell>
          <cell r="Q1058" t="str">
            <v>NA</v>
          </cell>
          <cell r="R1058" t="str">
            <v>NA</v>
          </cell>
          <cell r="S1058" t="str">
            <v>NA</v>
          </cell>
          <cell r="T1058" t="str">
            <v>NA</v>
          </cell>
          <cell r="U1058" t="str">
            <v>NA</v>
          </cell>
          <cell r="V1058" t="str">
            <v>NA</v>
          </cell>
          <cell r="W1058" t="str">
            <v>NA</v>
          </cell>
          <cell r="X1058" t="str">
            <v>NA</v>
          </cell>
          <cell r="Y1058" t="str">
            <v>NA</v>
          </cell>
          <cell r="Z1058" t="str">
            <v>NA</v>
          </cell>
          <cell r="AA1058" t="str">
            <v>NA</v>
          </cell>
          <cell r="AB1058" t="str">
            <v>NA</v>
          </cell>
          <cell r="AC1058" t="str">
            <v>Pitfall/Winkler/Foliage Beating/Pan traps/Sweeping/Malaise</v>
          </cell>
          <cell r="AD1058" t="str">
            <v>NA</v>
          </cell>
          <cell r="AE1058">
            <v>33</v>
          </cell>
          <cell r="AF1058" t="str">
            <v>NA</v>
          </cell>
          <cell r="AG1058" t="str">
            <v>NA</v>
          </cell>
          <cell r="AH1058" t="str">
            <v>NA</v>
          </cell>
          <cell r="AI1058" t="e">
            <v>#VALUE!</v>
          </cell>
          <cell r="AJ1058">
            <v>0</v>
          </cell>
          <cell r="AK1058">
            <v>0</v>
          </cell>
          <cell r="AL1058">
            <v>0</v>
          </cell>
          <cell r="AM1058">
            <v>0</v>
          </cell>
          <cell r="AN1058">
            <v>50</v>
          </cell>
          <cell r="AO1058" t="str">
            <v>NA</v>
          </cell>
          <cell r="AP1058">
            <v>0</v>
          </cell>
          <cell r="AQ1058">
            <v>0</v>
          </cell>
          <cell r="AR1058" t="str">
            <v>NA</v>
          </cell>
          <cell r="AS1058" t="str">
            <v>NA</v>
          </cell>
          <cell r="AT1058" t="str">
            <v>Tropical Rainforest</v>
          </cell>
          <cell r="AU1058" t="str">
            <v>Undisturbed</v>
          </cell>
          <cell r="AV1058" t="str">
            <v>NA</v>
          </cell>
          <cell r="AW1058" t="str">
            <v>NA</v>
          </cell>
          <cell r="AX1058" t="str">
            <v>NA</v>
          </cell>
          <cell r="AY1058" t="str">
            <v>250m2 area sampled</v>
          </cell>
        </row>
        <row r="1059">
          <cell r="A1059" t="str">
            <v>Fisher_2004_02</v>
          </cell>
          <cell r="B1059" t="str">
            <v>Gibb, Heloise</v>
          </cell>
          <cell r="C1059" t="str">
            <v>Africa</v>
          </cell>
          <cell r="D1059" t="str">
            <v>Gabon</v>
          </cell>
          <cell r="E1059" t="str">
            <v>Monts Doudou</v>
          </cell>
          <cell r="F1059" t="str">
            <v>Camp3</v>
          </cell>
          <cell r="G1059" t="str">
            <v>Tropical forest</v>
          </cell>
          <cell r="H1059" t="str">
            <v>Tropical Rainforest</v>
          </cell>
          <cell r="I1059">
            <v>640</v>
          </cell>
          <cell r="J1059">
            <v>-2.23</v>
          </cell>
          <cell r="K1059">
            <v>10.4</v>
          </cell>
          <cell r="L1059" t="str">
            <v>In publication</v>
          </cell>
          <cell r="M1059" t="str">
            <v>NA</v>
          </cell>
          <cell r="N1059" t="str">
            <v>NA</v>
          </cell>
          <cell r="O1059">
            <v>206</v>
          </cell>
          <cell r="P1059" t="str">
            <v>NA</v>
          </cell>
          <cell r="Q1059" t="str">
            <v>NA</v>
          </cell>
          <cell r="R1059" t="str">
            <v>NA</v>
          </cell>
          <cell r="S1059" t="str">
            <v>NA</v>
          </cell>
          <cell r="T1059" t="str">
            <v>NA</v>
          </cell>
          <cell r="U1059" t="str">
            <v>NA</v>
          </cell>
          <cell r="V1059" t="str">
            <v>NA</v>
          </cell>
          <cell r="W1059" t="str">
            <v>NA</v>
          </cell>
          <cell r="X1059" t="str">
            <v>NA</v>
          </cell>
          <cell r="Y1059" t="str">
            <v>NA</v>
          </cell>
          <cell r="Z1059" t="str">
            <v>NA</v>
          </cell>
          <cell r="AA1059" t="str">
            <v>NA</v>
          </cell>
          <cell r="AB1059" t="str">
            <v>NA</v>
          </cell>
          <cell r="AC1059" t="str">
            <v>Pitfall/Winkler/Foliage Beating/Pan traps/Sweeping/Malaise</v>
          </cell>
          <cell r="AD1059" t="str">
            <v>NA</v>
          </cell>
          <cell r="AE1059">
            <v>33</v>
          </cell>
          <cell r="AF1059" t="str">
            <v>NA</v>
          </cell>
          <cell r="AG1059" t="str">
            <v>NA</v>
          </cell>
          <cell r="AH1059" t="str">
            <v>NA</v>
          </cell>
          <cell r="AI1059" t="e">
            <v>#VALUE!</v>
          </cell>
          <cell r="AJ1059">
            <v>0</v>
          </cell>
          <cell r="AK1059">
            <v>0</v>
          </cell>
          <cell r="AL1059">
            <v>0</v>
          </cell>
          <cell r="AM1059">
            <v>0</v>
          </cell>
          <cell r="AN1059">
            <v>50</v>
          </cell>
          <cell r="AO1059" t="str">
            <v>NA</v>
          </cell>
          <cell r="AP1059">
            <v>0</v>
          </cell>
          <cell r="AQ1059">
            <v>0</v>
          </cell>
          <cell r="AR1059" t="str">
            <v>NA</v>
          </cell>
          <cell r="AS1059" t="str">
            <v>NA</v>
          </cell>
          <cell r="AT1059" t="str">
            <v>Tropical Rainforest</v>
          </cell>
          <cell r="AU1059" t="str">
            <v>Undisturbed</v>
          </cell>
          <cell r="AV1059" t="str">
            <v>NA</v>
          </cell>
          <cell r="AW1059" t="str">
            <v>NA</v>
          </cell>
          <cell r="AX1059" t="str">
            <v>NA</v>
          </cell>
          <cell r="AY1059" t="str">
            <v>250m2 area sampled</v>
          </cell>
        </row>
        <row r="1060">
          <cell r="A1060" t="str">
            <v>Fisher_2004_03</v>
          </cell>
          <cell r="B1060" t="str">
            <v>Gibb, Heloise</v>
          </cell>
          <cell r="C1060" t="str">
            <v>Africa</v>
          </cell>
          <cell r="D1060" t="str">
            <v>Gabon</v>
          </cell>
          <cell r="E1060" t="str">
            <v>Monts Doudou</v>
          </cell>
          <cell r="F1060" t="str">
            <v>Camp1</v>
          </cell>
          <cell r="G1060" t="str">
            <v>Tropical forest</v>
          </cell>
          <cell r="H1060" t="str">
            <v>Tropical Rainforest</v>
          </cell>
          <cell r="I1060">
            <v>110</v>
          </cell>
          <cell r="J1060">
            <v>-2.42</v>
          </cell>
          <cell r="K1060">
            <v>10.54</v>
          </cell>
          <cell r="L1060" t="str">
            <v>In publication</v>
          </cell>
          <cell r="M1060" t="str">
            <v>NA</v>
          </cell>
          <cell r="N1060" t="str">
            <v>NA</v>
          </cell>
          <cell r="O1060">
            <v>210</v>
          </cell>
          <cell r="P1060" t="str">
            <v>NA</v>
          </cell>
          <cell r="Q1060" t="str">
            <v>NA</v>
          </cell>
          <cell r="R1060" t="str">
            <v>NA</v>
          </cell>
          <cell r="S1060" t="str">
            <v>NA</v>
          </cell>
          <cell r="T1060" t="str">
            <v>NA</v>
          </cell>
          <cell r="U1060" t="str">
            <v>NA</v>
          </cell>
          <cell r="V1060" t="str">
            <v>NA</v>
          </cell>
          <cell r="W1060" t="str">
            <v>NA</v>
          </cell>
          <cell r="X1060" t="str">
            <v>NA</v>
          </cell>
          <cell r="Y1060" t="str">
            <v>NA</v>
          </cell>
          <cell r="Z1060" t="str">
            <v>NA</v>
          </cell>
          <cell r="AA1060" t="str">
            <v>NA</v>
          </cell>
          <cell r="AB1060" t="str">
            <v>NA</v>
          </cell>
          <cell r="AC1060" t="str">
            <v>Pitfall/Winkler/Foliage Beating/Pan traps/Sweeping/Malaise</v>
          </cell>
          <cell r="AD1060" t="str">
            <v>NA</v>
          </cell>
          <cell r="AE1060">
            <v>33</v>
          </cell>
          <cell r="AF1060" t="str">
            <v>NA</v>
          </cell>
          <cell r="AG1060" t="str">
            <v>NA</v>
          </cell>
          <cell r="AH1060" t="str">
            <v>NA</v>
          </cell>
          <cell r="AI1060" t="e">
            <v>#VALUE!</v>
          </cell>
          <cell r="AJ1060">
            <v>0</v>
          </cell>
          <cell r="AK1060">
            <v>0</v>
          </cell>
          <cell r="AL1060">
            <v>0</v>
          </cell>
          <cell r="AM1060">
            <v>0</v>
          </cell>
          <cell r="AN1060">
            <v>50</v>
          </cell>
          <cell r="AO1060" t="str">
            <v>NA</v>
          </cell>
          <cell r="AP1060">
            <v>0</v>
          </cell>
          <cell r="AQ1060">
            <v>0</v>
          </cell>
          <cell r="AR1060" t="str">
            <v>NA</v>
          </cell>
          <cell r="AS1060" t="str">
            <v>NA</v>
          </cell>
          <cell r="AT1060" t="str">
            <v>Tropical Rainforest</v>
          </cell>
          <cell r="AU1060" t="str">
            <v>Disturbed</v>
          </cell>
          <cell r="AV1060" t="str">
            <v>Forestry</v>
          </cell>
          <cell r="AW1060" t="str">
            <v>NA</v>
          </cell>
          <cell r="AX1060" t="str">
            <v>Selectively logged 10 years prior</v>
          </cell>
          <cell r="AY1060" t="str">
            <v>250m2 area sampled</v>
          </cell>
        </row>
        <row r="1061">
          <cell r="A1061" t="str">
            <v>Fisher_noyear_01</v>
          </cell>
          <cell r="B1061" t="str">
            <v>Gibb, Heloise</v>
          </cell>
          <cell r="C1061" t="str">
            <v>North America</v>
          </cell>
          <cell r="D1061" t="str">
            <v>U.S.A.</v>
          </cell>
          <cell r="E1061" t="str">
            <v>California</v>
          </cell>
          <cell r="F1061" t="str">
            <v>Salton Sea</v>
          </cell>
          <cell r="G1061">
            <v>1</v>
          </cell>
          <cell r="H1061" t="str">
            <v>Desert Scrub</v>
          </cell>
          <cell r="I1061">
            <v>-69</v>
          </cell>
          <cell r="J1061">
            <v>33.17</v>
          </cell>
          <cell r="K1061">
            <v>-115.83</v>
          </cell>
          <cell r="L1061" t="str">
            <v>GPS</v>
          </cell>
          <cell r="M1061" t="str">
            <v>NA</v>
          </cell>
          <cell r="N1061">
            <v>24</v>
          </cell>
          <cell r="O1061">
            <v>2</v>
          </cell>
          <cell r="P1061">
            <v>2</v>
          </cell>
          <cell r="Q1061">
            <v>0</v>
          </cell>
          <cell r="R1061" t="str">
            <v>NA</v>
          </cell>
          <cell r="S1061" t="str">
            <v>NA</v>
          </cell>
          <cell r="T1061">
            <v>4</v>
          </cell>
          <cell r="U1061">
            <v>2001</v>
          </cell>
          <cell r="V1061" t="str">
            <v>NA</v>
          </cell>
          <cell r="W1061">
            <v>8</v>
          </cell>
          <cell r="X1061">
            <v>2001</v>
          </cell>
          <cell r="Y1061" t="str">
            <v>NA</v>
          </cell>
          <cell r="Z1061" t="str">
            <v>NA</v>
          </cell>
          <cell r="AA1061" t="str">
            <v>NA</v>
          </cell>
          <cell r="AB1061" t="str">
            <v>NA</v>
          </cell>
          <cell r="AC1061" t="str">
            <v>Pitfall</v>
          </cell>
          <cell r="AD1061" t="str">
            <v>Not enough samples</v>
          </cell>
          <cell r="AE1061">
            <v>6</v>
          </cell>
          <cell r="AF1061" t="str">
            <v>NA</v>
          </cell>
          <cell r="AG1061" t="str">
            <v>NA</v>
          </cell>
          <cell r="AH1061" t="str">
            <v>NA</v>
          </cell>
          <cell r="AI1061" t="e">
            <v>#VALUE!</v>
          </cell>
          <cell r="AJ1061">
            <v>0</v>
          </cell>
          <cell r="AK1061">
            <v>0</v>
          </cell>
          <cell r="AL1061">
            <v>0</v>
          </cell>
          <cell r="AM1061">
            <v>0</v>
          </cell>
          <cell r="AN1061">
            <v>0</v>
          </cell>
          <cell r="AO1061">
            <v>0</v>
          </cell>
          <cell r="AP1061">
            <v>0</v>
          </cell>
          <cell r="AQ1061">
            <v>0</v>
          </cell>
          <cell r="AR1061">
            <v>0</v>
          </cell>
          <cell r="AS1061">
            <v>0</v>
          </cell>
          <cell r="AT1061" t="str">
            <v>Desert Scrub</v>
          </cell>
          <cell r="AU1061" t="str">
            <v>Undisturbed</v>
          </cell>
          <cell r="AV1061" t="str">
            <v>NA</v>
          </cell>
          <cell r="AW1061" t="str">
            <v>NA</v>
          </cell>
          <cell r="AX1061" t="str">
            <v>NA</v>
          </cell>
          <cell r="AY1061" t="str">
            <v>400m2 area sampled</v>
          </cell>
        </row>
        <row r="1062">
          <cell r="A1062" t="str">
            <v>Fisher_noyear_02</v>
          </cell>
          <cell r="B1062" t="str">
            <v>Gibb, Heloise</v>
          </cell>
          <cell r="C1062" t="str">
            <v>North America</v>
          </cell>
          <cell r="D1062" t="str">
            <v>U.S.A.</v>
          </cell>
          <cell r="E1062" t="str">
            <v>California</v>
          </cell>
          <cell r="F1062" t="str">
            <v>Tijuana Estuary</v>
          </cell>
          <cell r="G1062">
            <v>1</v>
          </cell>
          <cell r="H1062" t="str">
            <v>Saline Emergent Wetland</v>
          </cell>
          <cell r="I1062">
            <v>1</v>
          </cell>
          <cell r="J1062">
            <v>32.549999999999997</v>
          </cell>
          <cell r="K1062">
            <v>-117.13</v>
          </cell>
          <cell r="L1062" t="str">
            <v>GPS</v>
          </cell>
          <cell r="M1062" t="str">
            <v>NA</v>
          </cell>
          <cell r="N1062">
            <v>11340</v>
          </cell>
          <cell r="O1062">
            <v>1</v>
          </cell>
          <cell r="P1062">
            <v>1</v>
          </cell>
          <cell r="Q1062">
            <v>0</v>
          </cell>
          <cell r="R1062" t="str">
            <v>NA</v>
          </cell>
          <cell r="S1062" t="str">
            <v>NA</v>
          </cell>
          <cell r="T1062">
            <v>6</v>
          </cell>
          <cell r="U1062">
            <v>2002</v>
          </cell>
          <cell r="V1062" t="str">
            <v>NA</v>
          </cell>
          <cell r="W1062">
            <v>6</v>
          </cell>
          <cell r="X1062">
            <v>2002</v>
          </cell>
          <cell r="Y1062" t="str">
            <v>NA</v>
          </cell>
          <cell r="Z1062" t="str">
            <v>NA</v>
          </cell>
          <cell r="AA1062" t="str">
            <v>NA</v>
          </cell>
          <cell r="AB1062" t="str">
            <v>NA</v>
          </cell>
          <cell r="AC1062" t="str">
            <v>Pitfall</v>
          </cell>
          <cell r="AD1062" t="str">
            <v>Not enough samples</v>
          </cell>
          <cell r="AE1062">
            <v>6</v>
          </cell>
          <cell r="AF1062" t="str">
            <v>NA</v>
          </cell>
          <cell r="AG1062" t="str">
            <v>NA</v>
          </cell>
          <cell r="AH1062" t="str">
            <v>NA</v>
          </cell>
          <cell r="AI1062" t="e">
            <v>#VALUE!</v>
          </cell>
          <cell r="AJ1062">
            <v>0</v>
          </cell>
          <cell r="AK1062">
            <v>0</v>
          </cell>
          <cell r="AL1062">
            <v>0</v>
          </cell>
          <cell r="AM1062">
            <v>0</v>
          </cell>
          <cell r="AN1062">
            <v>0</v>
          </cell>
          <cell r="AO1062">
            <v>0</v>
          </cell>
          <cell r="AP1062">
            <v>0</v>
          </cell>
          <cell r="AQ1062">
            <v>0</v>
          </cell>
          <cell r="AR1062">
            <v>0</v>
          </cell>
          <cell r="AS1062">
            <v>0</v>
          </cell>
          <cell r="AT1062" t="str">
            <v>Saline Emergent Wetland</v>
          </cell>
          <cell r="AU1062" t="str">
            <v>Undisturbed</v>
          </cell>
          <cell r="AV1062" t="str">
            <v>NA</v>
          </cell>
          <cell r="AW1062" t="str">
            <v>NA</v>
          </cell>
          <cell r="AX1062" t="str">
            <v>NA</v>
          </cell>
          <cell r="AY1062" t="str">
            <v>400m2 area sampled</v>
          </cell>
        </row>
        <row r="1063">
          <cell r="A1063" t="str">
            <v>Fisher_noyear_03</v>
          </cell>
          <cell r="B1063" t="str">
            <v>Gibb, Heloise</v>
          </cell>
          <cell r="C1063" t="str">
            <v>North America</v>
          </cell>
          <cell r="D1063" t="str">
            <v>U.S.A.</v>
          </cell>
          <cell r="E1063" t="str">
            <v>California</v>
          </cell>
          <cell r="F1063" t="str">
            <v>Aliso - Wood Canyon</v>
          </cell>
          <cell r="G1063">
            <v>1</v>
          </cell>
          <cell r="H1063" t="str">
            <v>Coastal Scrub</v>
          </cell>
          <cell r="I1063">
            <v>7</v>
          </cell>
          <cell r="J1063">
            <v>33.520000000000003</v>
          </cell>
          <cell r="K1063">
            <v>-117.74</v>
          </cell>
          <cell r="L1063" t="str">
            <v>GPS</v>
          </cell>
          <cell r="M1063" t="str">
            <v>NA</v>
          </cell>
          <cell r="N1063">
            <v>231</v>
          </cell>
          <cell r="O1063">
            <v>8</v>
          </cell>
          <cell r="P1063">
            <v>8</v>
          </cell>
          <cell r="Q1063">
            <v>0</v>
          </cell>
          <cell r="R1063" t="str">
            <v>NA</v>
          </cell>
          <cell r="S1063" t="str">
            <v>NA</v>
          </cell>
          <cell r="T1063">
            <v>7</v>
          </cell>
          <cell r="U1063">
            <v>2000</v>
          </cell>
          <cell r="V1063" t="str">
            <v>NA</v>
          </cell>
          <cell r="W1063">
            <v>6</v>
          </cell>
          <cell r="X1063">
            <v>2002</v>
          </cell>
          <cell r="Y1063" t="str">
            <v>NA</v>
          </cell>
          <cell r="Z1063" t="str">
            <v>NA</v>
          </cell>
          <cell r="AA1063" t="str">
            <v>NA</v>
          </cell>
          <cell r="AB1063" t="str">
            <v>NA</v>
          </cell>
          <cell r="AC1063" t="str">
            <v>Pitfall</v>
          </cell>
          <cell r="AD1063" t="str">
            <v>Not enough samples</v>
          </cell>
          <cell r="AE1063">
            <v>6</v>
          </cell>
          <cell r="AF1063" t="str">
            <v>NA</v>
          </cell>
          <cell r="AG1063" t="str">
            <v>NA</v>
          </cell>
          <cell r="AH1063" t="str">
            <v>NA</v>
          </cell>
          <cell r="AI1063" t="e">
            <v>#VALUE!</v>
          </cell>
          <cell r="AJ1063">
            <v>0</v>
          </cell>
          <cell r="AK1063">
            <v>0</v>
          </cell>
          <cell r="AL1063">
            <v>0</v>
          </cell>
          <cell r="AM1063">
            <v>0</v>
          </cell>
          <cell r="AN1063">
            <v>0</v>
          </cell>
          <cell r="AO1063">
            <v>0</v>
          </cell>
          <cell r="AP1063">
            <v>0</v>
          </cell>
          <cell r="AQ1063">
            <v>0</v>
          </cell>
          <cell r="AR1063">
            <v>0</v>
          </cell>
          <cell r="AS1063">
            <v>0</v>
          </cell>
          <cell r="AT1063" t="str">
            <v>Coastal Scrub</v>
          </cell>
          <cell r="AU1063" t="str">
            <v>Undisturbed</v>
          </cell>
          <cell r="AV1063" t="str">
            <v>NA</v>
          </cell>
          <cell r="AW1063" t="str">
            <v>NA</v>
          </cell>
          <cell r="AX1063" t="str">
            <v>NA</v>
          </cell>
          <cell r="AY1063" t="str">
            <v>400m2 area sampled</v>
          </cell>
        </row>
        <row r="1064">
          <cell r="A1064" t="str">
            <v>Fisher_noyear_04</v>
          </cell>
          <cell r="B1064" t="str">
            <v>Gibb, Heloise</v>
          </cell>
          <cell r="C1064" t="str">
            <v>North America</v>
          </cell>
          <cell r="D1064" t="str">
            <v>U.S.A.</v>
          </cell>
          <cell r="E1064" t="str">
            <v>California</v>
          </cell>
          <cell r="F1064" t="str">
            <v>University of California, Irvine</v>
          </cell>
          <cell r="G1064">
            <v>1</v>
          </cell>
          <cell r="H1064" t="str">
            <v>Annual Grassland</v>
          </cell>
          <cell r="I1064">
            <v>46</v>
          </cell>
          <cell r="J1064">
            <v>33.64</v>
          </cell>
          <cell r="K1064">
            <v>-117.84</v>
          </cell>
          <cell r="L1064" t="str">
            <v>GPS</v>
          </cell>
          <cell r="M1064" t="str">
            <v>NA</v>
          </cell>
          <cell r="N1064">
            <v>200</v>
          </cell>
          <cell r="O1064">
            <v>4</v>
          </cell>
          <cell r="P1064">
            <v>2</v>
          </cell>
          <cell r="Q1064">
            <v>2</v>
          </cell>
          <cell r="R1064" t="str">
            <v>NA</v>
          </cell>
          <cell r="S1064" t="str">
            <v>NA</v>
          </cell>
          <cell r="T1064">
            <v>10</v>
          </cell>
          <cell r="U1064">
            <v>1999</v>
          </cell>
          <cell r="V1064" t="str">
            <v>NA</v>
          </cell>
          <cell r="W1064">
            <v>6</v>
          </cell>
          <cell r="X1064">
            <v>2002</v>
          </cell>
          <cell r="Y1064" t="str">
            <v>NA</v>
          </cell>
          <cell r="Z1064" t="str">
            <v>NA</v>
          </cell>
          <cell r="AA1064" t="str">
            <v>NA</v>
          </cell>
          <cell r="AB1064" t="str">
            <v>NA</v>
          </cell>
          <cell r="AC1064" t="str">
            <v>Pitfall</v>
          </cell>
          <cell r="AD1064" t="str">
            <v>Not enough samples</v>
          </cell>
          <cell r="AE1064">
            <v>6</v>
          </cell>
          <cell r="AF1064" t="str">
            <v>NA</v>
          </cell>
          <cell r="AG1064" t="str">
            <v>NA</v>
          </cell>
          <cell r="AH1064" t="str">
            <v>NA</v>
          </cell>
          <cell r="AI1064" t="e">
            <v>#VALUE!</v>
          </cell>
          <cell r="AJ1064">
            <v>0</v>
          </cell>
          <cell r="AK1064">
            <v>0</v>
          </cell>
          <cell r="AL1064">
            <v>0</v>
          </cell>
          <cell r="AM1064">
            <v>0</v>
          </cell>
          <cell r="AN1064">
            <v>0</v>
          </cell>
          <cell r="AO1064">
            <v>0</v>
          </cell>
          <cell r="AP1064">
            <v>0</v>
          </cell>
          <cell r="AQ1064">
            <v>0</v>
          </cell>
          <cell r="AR1064">
            <v>0</v>
          </cell>
          <cell r="AS1064">
            <v>0</v>
          </cell>
          <cell r="AT1064" t="str">
            <v>Annual Grassland</v>
          </cell>
          <cell r="AU1064" t="str">
            <v>Undisturbed</v>
          </cell>
          <cell r="AV1064" t="str">
            <v>NA</v>
          </cell>
          <cell r="AW1064" t="str">
            <v>NA</v>
          </cell>
          <cell r="AX1064" t="str">
            <v>NA</v>
          </cell>
          <cell r="AY1064" t="str">
            <v>400m2 area sampled</v>
          </cell>
        </row>
        <row r="1065">
          <cell r="A1065" t="str">
            <v>Fisher_noyear_05</v>
          </cell>
          <cell r="B1065" t="str">
            <v>Gibb, Heloise</v>
          </cell>
          <cell r="C1065" t="str">
            <v>North America</v>
          </cell>
          <cell r="D1065" t="str">
            <v>U.S.A.</v>
          </cell>
          <cell r="E1065" t="str">
            <v>California</v>
          </cell>
          <cell r="F1065" t="str">
            <v>Spring Canyon</v>
          </cell>
          <cell r="G1065">
            <v>1</v>
          </cell>
          <cell r="H1065" t="str">
            <v>Annual Grassland</v>
          </cell>
          <cell r="I1065">
            <v>100</v>
          </cell>
          <cell r="J1065">
            <v>32.549999999999997</v>
          </cell>
          <cell r="K1065">
            <v>-117</v>
          </cell>
          <cell r="L1065" t="str">
            <v>GPS</v>
          </cell>
          <cell r="M1065" t="str">
            <v>NA</v>
          </cell>
          <cell r="N1065">
            <v>40</v>
          </cell>
          <cell r="O1065">
            <v>5</v>
          </cell>
          <cell r="P1065">
            <v>5</v>
          </cell>
          <cell r="Q1065">
            <v>0</v>
          </cell>
          <cell r="R1065" t="str">
            <v>NA</v>
          </cell>
          <cell r="S1065" t="str">
            <v>NA</v>
          </cell>
          <cell r="T1065">
            <v>3</v>
          </cell>
          <cell r="U1065">
            <v>2000</v>
          </cell>
          <cell r="V1065" t="str">
            <v>NA</v>
          </cell>
          <cell r="W1065">
            <v>6</v>
          </cell>
          <cell r="X1065">
            <v>2002</v>
          </cell>
          <cell r="Y1065" t="str">
            <v>NA</v>
          </cell>
          <cell r="Z1065" t="str">
            <v>NA</v>
          </cell>
          <cell r="AA1065" t="str">
            <v>NA</v>
          </cell>
          <cell r="AB1065" t="str">
            <v>NA</v>
          </cell>
          <cell r="AC1065" t="str">
            <v>Pitfall</v>
          </cell>
          <cell r="AD1065" t="str">
            <v>Not enough samples</v>
          </cell>
          <cell r="AE1065">
            <v>6</v>
          </cell>
          <cell r="AF1065" t="str">
            <v>NA</v>
          </cell>
          <cell r="AG1065" t="str">
            <v>NA</v>
          </cell>
          <cell r="AH1065" t="str">
            <v>NA</v>
          </cell>
          <cell r="AI1065" t="e">
            <v>#VALUE!</v>
          </cell>
          <cell r="AJ1065">
            <v>0</v>
          </cell>
          <cell r="AK1065">
            <v>0</v>
          </cell>
          <cell r="AL1065">
            <v>0</v>
          </cell>
          <cell r="AM1065">
            <v>0</v>
          </cell>
          <cell r="AN1065">
            <v>0</v>
          </cell>
          <cell r="AO1065">
            <v>0</v>
          </cell>
          <cell r="AP1065">
            <v>0</v>
          </cell>
          <cell r="AQ1065">
            <v>0</v>
          </cell>
          <cell r="AR1065">
            <v>0</v>
          </cell>
          <cell r="AS1065">
            <v>0</v>
          </cell>
          <cell r="AT1065" t="str">
            <v>Annual Grassland</v>
          </cell>
          <cell r="AU1065" t="str">
            <v>Undisturbed</v>
          </cell>
          <cell r="AV1065" t="str">
            <v>NA</v>
          </cell>
          <cell r="AW1065" t="str">
            <v>NA</v>
          </cell>
          <cell r="AX1065" t="str">
            <v>NA</v>
          </cell>
          <cell r="AY1065" t="str">
            <v>400m2 area sampled</v>
          </cell>
        </row>
        <row r="1066">
          <cell r="A1066" t="str">
            <v>Fisher_noyear_06</v>
          </cell>
          <cell r="B1066" t="str">
            <v>Gibb, Heloise</v>
          </cell>
          <cell r="C1066" t="str">
            <v>North America</v>
          </cell>
          <cell r="D1066" t="str">
            <v>U.S.A.</v>
          </cell>
          <cell r="E1066" t="str">
            <v>California</v>
          </cell>
          <cell r="F1066" t="str">
            <v>Del Mar Mesa</v>
          </cell>
          <cell r="G1066">
            <v>1</v>
          </cell>
          <cell r="H1066" t="str">
            <v>Mixed Chaparral</v>
          </cell>
          <cell r="I1066">
            <v>104</v>
          </cell>
          <cell r="J1066">
            <v>32.94</v>
          </cell>
          <cell r="K1066">
            <v>-117.18</v>
          </cell>
          <cell r="L1066" t="str">
            <v>GPS</v>
          </cell>
          <cell r="M1066" t="str">
            <v>NA</v>
          </cell>
          <cell r="N1066">
            <v>61</v>
          </cell>
          <cell r="O1066">
            <v>7</v>
          </cell>
          <cell r="P1066">
            <v>7</v>
          </cell>
          <cell r="Q1066">
            <v>0</v>
          </cell>
          <cell r="R1066" t="str">
            <v>NA</v>
          </cell>
          <cell r="S1066" t="str">
            <v>NA</v>
          </cell>
          <cell r="T1066">
            <v>7</v>
          </cell>
          <cell r="U1066">
            <v>2001</v>
          </cell>
          <cell r="V1066" t="str">
            <v>NA</v>
          </cell>
          <cell r="W1066">
            <v>1</v>
          </cell>
          <cell r="X1066">
            <v>2003</v>
          </cell>
          <cell r="Y1066" t="str">
            <v>NA</v>
          </cell>
          <cell r="Z1066" t="str">
            <v>NA</v>
          </cell>
          <cell r="AA1066" t="str">
            <v>NA</v>
          </cell>
          <cell r="AB1066" t="str">
            <v>NA</v>
          </cell>
          <cell r="AC1066" t="str">
            <v>Pitfall</v>
          </cell>
          <cell r="AD1066" t="str">
            <v>Not enough samples</v>
          </cell>
          <cell r="AE1066">
            <v>6</v>
          </cell>
          <cell r="AF1066" t="str">
            <v>NA</v>
          </cell>
          <cell r="AG1066" t="str">
            <v>NA</v>
          </cell>
          <cell r="AH1066" t="str">
            <v>NA</v>
          </cell>
          <cell r="AI1066" t="e">
            <v>#VALUE!</v>
          </cell>
          <cell r="AJ1066">
            <v>0</v>
          </cell>
          <cell r="AK1066">
            <v>0</v>
          </cell>
          <cell r="AL1066">
            <v>0</v>
          </cell>
          <cell r="AM1066">
            <v>0</v>
          </cell>
          <cell r="AN1066">
            <v>0</v>
          </cell>
          <cell r="AO1066">
            <v>0</v>
          </cell>
          <cell r="AP1066">
            <v>0</v>
          </cell>
          <cell r="AQ1066">
            <v>0</v>
          </cell>
          <cell r="AR1066">
            <v>0</v>
          </cell>
          <cell r="AS1066">
            <v>0</v>
          </cell>
          <cell r="AT1066" t="str">
            <v>Mixed Chaparral</v>
          </cell>
          <cell r="AU1066" t="str">
            <v>Undisturbed</v>
          </cell>
          <cell r="AV1066" t="str">
            <v>NA</v>
          </cell>
          <cell r="AW1066" t="str">
            <v>NA</v>
          </cell>
          <cell r="AX1066" t="str">
            <v>NA</v>
          </cell>
          <cell r="AY1066" t="str">
            <v>400m2 area sampled</v>
          </cell>
        </row>
        <row r="1067">
          <cell r="A1067" t="str">
            <v>Fisher_noyear_07</v>
          </cell>
          <cell r="B1067" t="str">
            <v>Gibb, Heloise</v>
          </cell>
          <cell r="C1067" t="str">
            <v>North America</v>
          </cell>
          <cell r="D1067" t="str">
            <v>U.S.A.</v>
          </cell>
          <cell r="E1067" t="str">
            <v>California</v>
          </cell>
          <cell r="F1067" t="str">
            <v>San Joaquin Hills West</v>
          </cell>
          <cell r="G1067">
            <v>1</v>
          </cell>
          <cell r="H1067" t="str">
            <v>Coastal Scrub</v>
          </cell>
          <cell r="I1067">
            <v>109</v>
          </cell>
          <cell r="J1067">
            <v>33.590000000000003</v>
          </cell>
          <cell r="K1067">
            <v>-117.76</v>
          </cell>
          <cell r="L1067" t="str">
            <v>GPS</v>
          </cell>
          <cell r="M1067" t="str">
            <v>NA</v>
          </cell>
          <cell r="N1067">
            <v>158</v>
          </cell>
          <cell r="O1067">
            <v>6</v>
          </cell>
          <cell r="P1067">
            <v>4</v>
          </cell>
          <cell r="Q1067">
            <v>2</v>
          </cell>
          <cell r="R1067" t="str">
            <v>NA</v>
          </cell>
          <cell r="S1067" t="str">
            <v>NA</v>
          </cell>
          <cell r="T1067">
            <v>3</v>
          </cell>
          <cell r="U1067">
            <v>2000</v>
          </cell>
          <cell r="V1067" t="str">
            <v>NA</v>
          </cell>
          <cell r="W1067">
            <v>7</v>
          </cell>
          <cell r="X1067">
            <v>2002</v>
          </cell>
          <cell r="Y1067" t="str">
            <v>NA</v>
          </cell>
          <cell r="Z1067" t="str">
            <v>NA</v>
          </cell>
          <cell r="AA1067" t="str">
            <v>NA</v>
          </cell>
          <cell r="AB1067" t="str">
            <v>NA</v>
          </cell>
          <cell r="AC1067" t="str">
            <v>Pitfall</v>
          </cell>
          <cell r="AD1067" t="str">
            <v>Not enough samples</v>
          </cell>
          <cell r="AE1067">
            <v>6</v>
          </cell>
          <cell r="AF1067" t="str">
            <v>NA</v>
          </cell>
          <cell r="AG1067" t="str">
            <v>NA</v>
          </cell>
          <cell r="AH1067" t="str">
            <v>NA</v>
          </cell>
          <cell r="AI1067" t="e">
            <v>#VALUE!</v>
          </cell>
          <cell r="AJ1067">
            <v>0</v>
          </cell>
          <cell r="AK1067">
            <v>0</v>
          </cell>
          <cell r="AL1067">
            <v>0</v>
          </cell>
          <cell r="AM1067">
            <v>0</v>
          </cell>
          <cell r="AN1067">
            <v>0</v>
          </cell>
          <cell r="AO1067">
            <v>0</v>
          </cell>
          <cell r="AP1067">
            <v>0</v>
          </cell>
          <cell r="AQ1067">
            <v>0</v>
          </cell>
          <cell r="AR1067">
            <v>0</v>
          </cell>
          <cell r="AS1067">
            <v>0</v>
          </cell>
          <cell r="AT1067" t="str">
            <v>Coastal Scrub</v>
          </cell>
          <cell r="AU1067" t="str">
            <v>Undisturbed</v>
          </cell>
          <cell r="AV1067" t="str">
            <v>NA</v>
          </cell>
          <cell r="AW1067" t="str">
            <v>NA</v>
          </cell>
          <cell r="AX1067" t="str">
            <v>NA</v>
          </cell>
          <cell r="AY1067" t="str">
            <v>400m2 area sampled</v>
          </cell>
        </row>
        <row r="1068">
          <cell r="A1068" t="str">
            <v>Fisher_noyear_08</v>
          </cell>
          <cell r="B1068" t="str">
            <v>Gibb, Heloise</v>
          </cell>
          <cell r="C1068" t="str">
            <v>North America</v>
          </cell>
          <cell r="D1068" t="str">
            <v>U.S.A.</v>
          </cell>
          <cell r="E1068" t="str">
            <v>California</v>
          </cell>
          <cell r="F1068" t="str">
            <v>Chino Hills</v>
          </cell>
          <cell r="G1068">
            <v>1</v>
          </cell>
          <cell r="H1068" t="str">
            <v>Valley Foothill Riparian</v>
          </cell>
          <cell r="I1068">
            <v>114</v>
          </cell>
          <cell r="J1068">
            <v>33.89</v>
          </cell>
          <cell r="K1068">
            <v>-117.66</v>
          </cell>
          <cell r="L1068" t="str">
            <v>GPS</v>
          </cell>
          <cell r="M1068" t="str">
            <v>NA</v>
          </cell>
          <cell r="N1068">
            <v>5248</v>
          </cell>
          <cell r="O1068">
            <v>5</v>
          </cell>
          <cell r="P1068">
            <v>5</v>
          </cell>
          <cell r="Q1068">
            <v>0</v>
          </cell>
          <cell r="R1068" t="str">
            <v>NA</v>
          </cell>
          <cell r="S1068" t="str">
            <v>NA</v>
          </cell>
          <cell r="T1068">
            <v>3</v>
          </cell>
          <cell r="U1068">
            <v>2000</v>
          </cell>
          <cell r="V1068" t="str">
            <v>NA</v>
          </cell>
          <cell r="W1068">
            <v>6</v>
          </cell>
          <cell r="X1068">
            <v>2002</v>
          </cell>
          <cell r="Y1068" t="str">
            <v>NA</v>
          </cell>
          <cell r="Z1068" t="str">
            <v>NA</v>
          </cell>
          <cell r="AA1068" t="str">
            <v>NA</v>
          </cell>
          <cell r="AB1068" t="str">
            <v>NA</v>
          </cell>
          <cell r="AC1068" t="str">
            <v>Pitfall</v>
          </cell>
          <cell r="AD1068" t="str">
            <v>Not enough samples</v>
          </cell>
          <cell r="AE1068">
            <v>6</v>
          </cell>
          <cell r="AF1068" t="str">
            <v>NA</v>
          </cell>
          <cell r="AG1068" t="str">
            <v>NA</v>
          </cell>
          <cell r="AH1068" t="str">
            <v>NA</v>
          </cell>
          <cell r="AI1068" t="e">
            <v>#VALUE!</v>
          </cell>
          <cell r="AJ1068">
            <v>0</v>
          </cell>
          <cell r="AK1068">
            <v>0</v>
          </cell>
          <cell r="AL1068">
            <v>0</v>
          </cell>
          <cell r="AM1068">
            <v>0</v>
          </cell>
          <cell r="AN1068">
            <v>0</v>
          </cell>
          <cell r="AO1068">
            <v>0</v>
          </cell>
          <cell r="AP1068">
            <v>0</v>
          </cell>
          <cell r="AQ1068">
            <v>0</v>
          </cell>
          <cell r="AR1068">
            <v>0</v>
          </cell>
          <cell r="AS1068">
            <v>0</v>
          </cell>
          <cell r="AT1068" t="str">
            <v>Valley Foothill Riparian</v>
          </cell>
          <cell r="AU1068" t="str">
            <v>Undisturbed</v>
          </cell>
          <cell r="AV1068" t="str">
            <v>NA</v>
          </cell>
          <cell r="AW1068" t="str">
            <v>NA</v>
          </cell>
          <cell r="AX1068" t="str">
            <v>NA</v>
          </cell>
          <cell r="AY1068" t="str">
            <v>400m2 area sampled</v>
          </cell>
        </row>
        <row r="1069">
          <cell r="A1069" t="str">
            <v>Fisher_noyear_09</v>
          </cell>
          <cell r="B1069" t="str">
            <v>Gibb, Heloise</v>
          </cell>
          <cell r="C1069" t="str">
            <v>North America</v>
          </cell>
          <cell r="D1069" t="str">
            <v>U.S.A.</v>
          </cell>
          <cell r="E1069" t="str">
            <v>California</v>
          </cell>
          <cell r="F1069" t="str">
            <v>Carmel Mountain</v>
          </cell>
          <cell r="G1069">
            <v>1</v>
          </cell>
          <cell r="H1069" t="str">
            <v>Mixed Chaparral</v>
          </cell>
          <cell r="I1069">
            <v>118</v>
          </cell>
          <cell r="J1069">
            <v>32.93</v>
          </cell>
          <cell r="K1069">
            <v>-117.22</v>
          </cell>
          <cell r="L1069" t="str">
            <v>GPS</v>
          </cell>
          <cell r="M1069" t="str">
            <v>NA</v>
          </cell>
          <cell r="N1069">
            <v>70</v>
          </cell>
          <cell r="O1069">
            <v>7</v>
          </cell>
          <cell r="P1069">
            <v>7</v>
          </cell>
          <cell r="Q1069">
            <v>0</v>
          </cell>
          <cell r="R1069" t="str">
            <v>NA</v>
          </cell>
          <cell r="S1069" t="str">
            <v>NA</v>
          </cell>
          <cell r="T1069">
            <v>7</v>
          </cell>
          <cell r="U1069">
            <v>2001</v>
          </cell>
          <cell r="V1069" t="str">
            <v>NA</v>
          </cell>
          <cell r="W1069">
            <v>1</v>
          </cell>
          <cell r="X1069">
            <v>2003</v>
          </cell>
          <cell r="Y1069" t="str">
            <v>NA</v>
          </cell>
          <cell r="Z1069" t="str">
            <v>NA</v>
          </cell>
          <cell r="AA1069" t="str">
            <v>NA</v>
          </cell>
          <cell r="AB1069" t="str">
            <v>NA</v>
          </cell>
          <cell r="AC1069" t="str">
            <v>Pitfall</v>
          </cell>
          <cell r="AD1069" t="str">
            <v>Not enough samples</v>
          </cell>
          <cell r="AE1069">
            <v>6</v>
          </cell>
          <cell r="AF1069" t="str">
            <v>NA</v>
          </cell>
          <cell r="AG1069" t="str">
            <v>NA</v>
          </cell>
          <cell r="AH1069" t="str">
            <v>NA</v>
          </cell>
          <cell r="AI1069" t="e">
            <v>#VALUE!</v>
          </cell>
          <cell r="AJ1069">
            <v>0</v>
          </cell>
          <cell r="AK1069">
            <v>0</v>
          </cell>
          <cell r="AL1069">
            <v>0</v>
          </cell>
          <cell r="AM1069">
            <v>0</v>
          </cell>
          <cell r="AN1069">
            <v>0</v>
          </cell>
          <cell r="AO1069">
            <v>0</v>
          </cell>
          <cell r="AP1069">
            <v>0</v>
          </cell>
          <cell r="AQ1069">
            <v>0</v>
          </cell>
          <cell r="AR1069">
            <v>0</v>
          </cell>
          <cell r="AS1069">
            <v>0</v>
          </cell>
          <cell r="AT1069" t="str">
            <v>Mixed Chaparral</v>
          </cell>
          <cell r="AU1069" t="str">
            <v>Undisturbed</v>
          </cell>
          <cell r="AV1069" t="str">
            <v>NA</v>
          </cell>
          <cell r="AW1069" t="str">
            <v>NA</v>
          </cell>
          <cell r="AX1069" t="str">
            <v>NA</v>
          </cell>
          <cell r="AY1069" t="str">
            <v>400m2 area sampled</v>
          </cell>
        </row>
        <row r="1070">
          <cell r="A1070" t="str">
            <v>Fisher_noyear_10</v>
          </cell>
          <cell r="B1070" t="str">
            <v>Gibb, Heloise</v>
          </cell>
          <cell r="C1070" t="str">
            <v>North America</v>
          </cell>
          <cell r="D1070" t="str">
            <v>U.S.A.</v>
          </cell>
          <cell r="E1070" t="str">
            <v>California</v>
          </cell>
          <cell r="F1070" t="str">
            <v>Unocal</v>
          </cell>
          <cell r="G1070">
            <v>1</v>
          </cell>
          <cell r="H1070" t="str">
            <v>Urban</v>
          </cell>
          <cell r="I1070">
            <v>139</v>
          </cell>
          <cell r="J1070">
            <v>33.9</v>
          </cell>
          <cell r="K1070">
            <v>-117.9</v>
          </cell>
          <cell r="L1070" t="str">
            <v>GPS</v>
          </cell>
          <cell r="M1070" t="str">
            <v>NA</v>
          </cell>
          <cell r="N1070">
            <v>136</v>
          </cell>
          <cell r="O1070">
            <v>2</v>
          </cell>
          <cell r="P1070">
            <v>0</v>
          </cell>
          <cell r="Q1070">
            <v>2</v>
          </cell>
          <cell r="R1070" t="str">
            <v>NA</v>
          </cell>
          <cell r="S1070" t="str">
            <v>NA</v>
          </cell>
          <cell r="T1070">
            <v>3</v>
          </cell>
          <cell r="U1070">
            <v>2000</v>
          </cell>
          <cell r="V1070" t="str">
            <v>NA</v>
          </cell>
          <cell r="W1070">
            <v>7</v>
          </cell>
          <cell r="X1070">
            <v>2002</v>
          </cell>
          <cell r="Y1070" t="str">
            <v>NA</v>
          </cell>
          <cell r="Z1070" t="str">
            <v>NA</v>
          </cell>
          <cell r="AA1070" t="str">
            <v>NA</v>
          </cell>
          <cell r="AB1070" t="str">
            <v>NA</v>
          </cell>
          <cell r="AC1070" t="str">
            <v>Pitfall</v>
          </cell>
          <cell r="AD1070" t="str">
            <v>Not enough samples</v>
          </cell>
          <cell r="AE1070">
            <v>6</v>
          </cell>
          <cell r="AF1070" t="str">
            <v>NA</v>
          </cell>
          <cell r="AG1070" t="str">
            <v>NA</v>
          </cell>
          <cell r="AH1070" t="str">
            <v>NA</v>
          </cell>
          <cell r="AI1070" t="e">
            <v>#VALUE!</v>
          </cell>
          <cell r="AJ1070">
            <v>0</v>
          </cell>
          <cell r="AK1070">
            <v>0</v>
          </cell>
          <cell r="AL1070">
            <v>0</v>
          </cell>
          <cell r="AM1070">
            <v>0</v>
          </cell>
          <cell r="AN1070">
            <v>0</v>
          </cell>
          <cell r="AO1070">
            <v>0</v>
          </cell>
          <cell r="AP1070">
            <v>0</v>
          </cell>
          <cell r="AQ1070">
            <v>0</v>
          </cell>
          <cell r="AR1070">
            <v>0</v>
          </cell>
          <cell r="AS1070">
            <v>0</v>
          </cell>
          <cell r="AT1070" t="str">
            <v>Urban</v>
          </cell>
          <cell r="AU1070" t="str">
            <v>Transformed</v>
          </cell>
          <cell r="AV1070" t="str">
            <v>Urban &amp; recreation</v>
          </cell>
          <cell r="AW1070" t="str">
            <v>NA</v>
          </cell>
          <cell r="AX1070" t="str">
            <v>NA</v>
          </cell>
          <cell r="AY1070" t="str">
            <v>400m2 area sampled</v>
          </cell>
        </row>
        <row r="1071">
          <cell r="A1071" t="str">
            <v>Fisher_noyear_100</v>
          </cell>
          <cell r="B1071" t="str">
            <v>Gibb, Heloise</v>
          </cell>
          <cell r="C1071" t="str">
            <v>North America</v>
          </cell>
          <cell r="D1071" t="str">
            <v>U.S.A.</v>
          </cell>
          <cell r="E1071" t="str">
            <v>California</v>
          </cell>
          <cell r="F1071" t="str">
            <v>Edison Easement</v>
          </cell>
          <cell r="G1071">
            <v>5</v>
          </cell>
          <cell r="H1071" t="str">
            <v>Urban</v>
          </cell>
          <cell r="I1071">
            <v>260</v>
          </cell>
          <cell r="J1071">
            <v>33.67</v>
          </cell>
          <cell r="K1071">
            <v>-117.64</v>
          </cell>
          <cell r="L1071" t="str">
            <v>GPS</v>
          </cell>
          <cell r="M1071" t="str">
            <v>NA</v>
          </cell>
          <cell r="N1071">
            <v>1892</v>
          </cell>
          <cell r="O1071">
            <v>18</v>
          </cell>
          <cell r="P1071">
            <v>18</v>
          </cell>
          <cell r="Q1071">
            <v>0</v>
          </cell>
          <cell r="R1071" t="str">
            <v>NA</v>
          </cell>
          <cell r="S1071" t="str">
            <v>NA</v>
          </cell>
          <cell r="T1071">
            <v>6</v>
          </cell>
          <cell r="U1071">
            <v>2000</v>
          </cell>
          <cell r="V1071" t="str">
            <v>NA</v>
          </cell>
          <cell r="W1071">
            <v>1</v>
          </cell>
          <cell r="X1071">
            <v>2003</v>
          </cell>
          <cell r="Y1071" t="str">
            <v>NA</v>
          </cell>
          <cell r="Z1071" t="str">
            <v>NA</v>
          </cell>
          <cell r="AA1071" t="str">
            <v>NA</v>
          </cell>
          <cell r="AB1071" t="str">
            <v>NA</v>
          </cell>
          <cell r="AC1071" t="str">
            <v>Pitfall</v>
          </cell>
          <cell r="AD1071" t="str">
            <v>Not enough samples</v>
          </cell>
          <cell r="AE1071">
            <v>6</v>
          </cell>
          <cell r="AF1071" t="str">
            <v>NA</v>
          </cell>
          <cell r="AG1071" t="str">
            <v>NA</v>
          </cell>
          <cell r="AH1071" t="str">
            <v>NA</v>
          </cell>
          <cell r="AI1071" t="e">
            <v>#VALUE!</v>
          </cell>
          <cell r="AJ1071">
            <v>0</v>
          </cell>
          <cell r="AK1071">
            <v>0</v>
          </cell>
          <cell r="AL1071">
            <v>0</v>
          </cell>
          <cell r="AM1071">
            <v>0</v>
          </cell>
          <cell r="AN1071">
            <v>0</v>
          </cell>
          <cell r="AO1071">
            <v>0</v>
          </cell>
          <cell r="AP1071">
            <v>0</v>
          </cell>
          <cell r="AQ1071">
            <v>0</v>
          </cell>
          <cell r="AR1071">
            <v>0</v>
          </cell>
          <cell r="AS1071">
            <v>0</v>
          </cell>
          <cell r="AT1071" t="str">
            <v>Urban</v>
          </cell>
          <cell r="AU1071" t="str">
            <v>Transformed</v>
          </cell>
          <cell r="AV1071" t="str">
            <v>Urban &amp; recreation</v>
          </cell>
          <cell r="AW1071" t="str">
            <v>NA</v>
          </cell>
          <cell r="AX1071" t="str">
            <v>NA</v>
          </cell>
          <cell r="AY1071" t="str">
            <v>400m2 area sampled</v>
          </cell>
        </row>
        <row r="1072">
          <cell r="A1072" t="str">
            <v>Fisher_noyear_101</v>
          </cell>
          <cell r="B1072" t="str">
            <v>Gibb, Heloise</v>
          </cell>
          <cell r="C1072" t="str">
            <v>North America</v>
          </cell>
          <cell r="D1072" t="str">
            <v>U.S.A.</v>
          </cell>
          <cell r="E1072" t="str">
            <v>California</v>
          </cell>
          <cell r="F1072" t="str">
            <v>Catalina Island</v>
          </cell>
          <cell r="G1072">
            <v>5</v>
          </cell>
          <cell r="H1072" t="str">
            <v>Shrub</v>
          </cell>
          <cell r="I1072">
            <v>265</v>
          </cell>
          <cell r="J1072">
            <v>33.36</v>
          </cell>
          <cell r="K1072">
            <v>-117.36</v>
          </cell>
          <cell r="L1072" t="str">
            <v>GPS</v>
          </cell>
          <cell r="M1072" t="str">
            <v>NA</v>
          </cell>
          <cell r="N1072">
            <v>166</v>
          </cell>
          <cell r="O1072">
            <v>4</v>
          </cell>
          <cell r="P1072">
            <v>2</v>
          </cell>
          <cell r="Q1072">
            <v>2</v>
          </cell>
          <cell r="R1072" t="str">
            <v>NA</v>
          </cell>
          <cell r="S1072" t="str">
            <v>NA</v>
          </cell>
          <cell r="T1072">
            <v>2</v>
          </cell>
          <cell r="U1072">
            <v>2002</v>
          </cell>
          <cell r="V1072" t="str">
            <v>NA</v>
          </cell>
          <cell r="W1072">
            <v>7</v>
          </cell>
          <cell r="X1072">
            <v>2004</v>
          </cell>
          <cell r="Y1072" t="str">
            <v>NA</v>
          </cell>
          <cell r="Z1072" t="str">
            <v>NA</v>
          </cell>
          <cell r="AA1072" t="str">
            <v>NA</v>
          </cell>
          <cell r="AB1072" t="str">
            <v>NA</v>
          </cell>
          <cell r="AC1072" t="str">
            <v>Pitfall</v>
          </cell>
          <cell r="AD1072" t="str">
            <v>Not enough samples</v>
          </cell>
          <cell r="AE1072">
            <v>6</v>
          </cell>
          <cell r="AF1072" t="str">
            <v>NA</v>
          </cell>
          <cell r="AG1072" t="str">
            <v>NA</v>
          </cell>
          <cell r="AH1072" t="str">
            <v>NA</v>
          </cell>
          <cell r="AI1072" t="e">
            <v>#VALUE!</v>
          </cell>
          <cell r="AJ1072">
            <v>0</v>
          </cell>
          <cell r="AK1072">
            <v>0</v>
          </cell>
          <cell r="AL1072">
            <v>0</v>
          </cell>
          <cell r="AM1072">
            <v>0</v>
          </cell>
          <cell r="AN1072">
            <v>0</v>
          </cell>
          <cell r="AO1072">
            <v>0</v>
          </cell>
          <cell r="AP1072">
            <v>0</v>
          </cell>
          <cell r="AQ1072">
            <v>0</v>
          </cell>
          <cell r="AR1072">
            <v>0</v>
          </cell>
          <cell r="AS1072">
            <v>0</v>
          </cell>
          <cell r="AT1072" t="str">
            <v>Shrub</v>
          </cell>
          <cell r="AU1072" t="str">
            <v>Undisturbed</v>
          </cell>
          <cell r="AV1072" t="str">
            <v>NA</v>
          </cell>
          <cell r="AW1072" t="str">
            <v>NA</v>
          </cell>
          <cell r="AX1072" t="str">
            <v>NA</v>
          </cell>
          <cell r="AY1072" t="str">
            <v>400m2 area sampled</v>
          </cell>
        </row>
        <row r="1073">
          <cell r="A1073" t="str">
            <v>Fisher_noyear_102</v>
          </cell>
          <cell r="B1073" t="str">
            <v>Gibb, Heloise</v>
          </cell>
          <cell r="C1073" t="str">
            <v>North America</v>
          </cell>
          <cell r="D1073" t="str">
            <v>U.S.A.</v>
          </cell>
          <cell r="E1073" t="str">
            <v>California</v>
          </cell>
          <cell r="F1073" t="str">
            <v>Hollenbeck Canyon Wildlife Area</v>
          </cell>
          <cell r="G1073">
            <v>5</v>
          </cell>
          <cell r="H1073" t="str">
            <v>Coastal Scrub</v>
          </cell>
          <cell r="I1073">
            <v>295</v>
          </cell>
          <cell r="J1073">
            <v>32.69</v>
          </cell>
          <cell r="K1073">
            <v>-116.82</v>
          </cell>
          <cell r="L1073" t="str">
            <v>GPS</v>
          </cell>
          <cell r="M1073" t="str">
            <v>NA</v>
          </cell>
          <cell r="N1073">
            <v>239</v>
          </cell>
          <cell r="O1073">
            <v>10</v>
          </cell>
          <cell r="P1073">
            <v>10</v>
          </cell>
          <cell r="Q1073">
            <v>0</v>
          </cell>
          <cell r="R1073" t="str">
            <v>NA</v>
          </cell>
          <cell r="S1073" t="str">
            <v>NA</v>
          </cell>
          <cell r="T1073">
            <v>7</v>
          </cell>
          <cell r="U1073">
            <v>2003</v>
          </cell>
          <cell r="V1073" t="str">
            <v>NA</v>
          </cell>
          <cell r="W1073">
            <v>3</v>
          </cell>
          <cell r="X1073">
            <v>2004</v>
          </cell>
          <cell r="Y1073" t="str">
            <v>NA</v>
          </cell>
          <cell r="Z1073" t="str">
            <v>NA</v>
          </cell>
          <cell r="AA1073" t="str">
            <v>NA</v>
          </cell>
          <cell r="AB1073" t="str">
            <v>NA</v>
          </cell>
          <cell r="AC1073" t="str">
            <v>Pitfall</v>
          </cell>
          <cell r="AD1073" t="str">
            <v>Not enough samples</v>
          </cell>
          <cell r="AE1073">
            <v>6</v>
          </cell>
          <cell r="AF1073" t="str">
            <v>NA</v>
          </cell>
          <cell r="AG1073" t="str">
            <v>NA</v>
          </cell>
          <cell r="AH1073" t="str">
            <v>NA</v>
          </cell>
          <cell r="AI1073" t="e">
            <v>#VALUE!</v>
          </cell>
          <cell r="AJ1073">
            <v>0</v>
          </cell>
          <cell r="AK1073">
            <v>0</v>
          </cell>
          <cell r="AL1073">
            <v>0</v>
          </cell>
          <cell r="AM1073">
            <v>0</v>
          </cell>
          <cell r="AN1073">
            <v>0</v>
          </cell>
          <cell r="AO1073">
            <v>0</v>
          </cell>
          <cell r="AP1073">
            <v>0</v>
          </cell>
          <cell r="AQ1073">
            <v>0</v>
          </cell>
          <cell r="AR1073">
            <v>0</v>
          </cell>
          <cell r="AS1073">
            <v>0</v>
          </cell>
          <cell r="AT1073" t="str">
            <v>Coastal Scrub</v>
          </cell>
          <cell r="AU1073" t="str">
            <v>Undisturbed</v>
          </cell>
          <cell r="AV1073" t="str">
            <v>NA</v>
          </cell>
          <cell r="AW1073" t="str">
            <v>NA</v>
          </cell>
          <cell r="AX1073" t="str">
            <v>NA</v>
          </cell>
          <cell r="AY1073" t="str">
            <v>400m2 area sampled</v>
          </cell>
        </row>
        <row r="1074">
          <cell r="A1074" t="str">
            <v>Fisher_noyear_103</v>
          </cell>
          <cell r="B1074" t="str">
            <v>Gibb, Heloise</v>
          </cell>
          <cell r="C1074" t="str">
            <v>North America</v>
          </cell>
          <cell r="D1074" t="str">
            <v>U.S.A.</v>
          </cell>
          <cell r="E1074" t="str">
            <v>California</v>
          </cell>
          <cell r="F1074" t="str">
            <v>Little Cedar Ridge</v>
          </cell>
          <cell r="G1074">
            <v>5</v>
          </cell>
          <cell r="H1074" t="str">
            <v>Mixed Chaparral</v>
          </cell>
          <cell r="I1074">
            <v>304</v>
          </cell>
          <cell r="J1074">
            <v>32.619999999999997</v>
          </cell>
          <cell r="K1074">
            <v>-116.86</v>
          </cell>
          <cell r="L1074" t="str">
            <v>GPS</v>
          </cell>
          <cell r="M1074" t="str">
            <v>NA</v>
          </cell>
          <cell r="N1074">
            <v>209</v>
          </cell>
          <cell r="O1074">
            <v>9</v>
          </cell>
          <cell r="P1074">
            <v>9</v>
          </cell>
          <cell r="Q1074">
            <v>0</v>
          </cell>
          <cell r="R1074" t="str">
            <v>NA</v>
          </cell>
          <cell r="S1074" t="str">
            <v>NA</v>
          </cell>
          <cell r="T1074">
            <v>3</v>
          </cell>
          <cell r="U1074">
            <v>2005</v>
          </cell>
          <cell r="V1074" t="str">
            <v>NA</v>
          </cell>
          <cell r="W1074">
            <v>2</v>
          </cell>
          <cell r="X1074">
            <v>2006</v>
          </cell>
          <cell r="Y1074" t="str">
            <v>NA</v>
          </cell>
          <cell r="Z1074" t="str">
            <v>NA</v>
          </cell>
          <cell r="AA1074" t="str">
            <v>NA</v>
          </cell>
          <cell r="AB1074" t="str">
            <v>NA</v>
          </cell>
          <cell r="AC1074" t="str">
            <v>Pitfall</v>
          </cell>
          <cell r="AD1074" t="str">
            <v>Not enough samples</v>
          </cell>
          <cell r="AE1074">
            <v>6</v>
          </cell>
          <cell r="AF1074" t="str">
            <v>NA</v>
          </cell>
          <cell r="AG1074" t="str">
            <v>NA</v>
          </cell>
          <cell r="AH1074" t="str">
            <v>NA</v>
          </cell>
          <cell r="AI1074" t="e">
            <v>#VALUE!</v>
          </cell>
          <cell r="AJ1074">
            <v>0</v>
          </cell>
          <cell r="AK1074">
            <v>0</v>
          </cell>
          <cell r="AL1074">
            <v>0</v>
          </cell>
          <cell r="AM1074">
            <v>0</v>
          </cell>
          <cell r="AN1074">
            <v>0</v>
          </cell>
          <cell r="AO1074">
            <v>0</v>
          </cell>
          <cell r="AP1074">
            <v>0</v>
          </cell>
          <cell r="AQ1074">
            <v>0</v>
          </cell>
          <cell r="AR1074">
            <v>0</v>
          </cell>
          <cell r="AS1074">
            <v>0</v>
          </cell>
          <cell r="AT1074" t="str">
            <v>Mixed Chaparral</v>
          </cell>
          <cell r="AU1074" t="str">
            <v>Undisturbed</v>
          </cell>
          <cell r="AV1074" t="str">
            <v>NA</v>
          </cell>
          <cell r="AW1074" t="str">
            <v>NA</v>
          </cell>
          <cell r="AX1074" t="str">
            <v>NA</v>
          </cell>
          <cell r="AY1074" t="str">
            <v>400m2 area sampled</v>
          </cell>
        </row>
        <row r="1075">
          <cell r="A1075" t="str">
            <v>Fisher_noyear_104</v>
          </cell>
          <cell r="B1075" t="str">
            <v>Gibb, Heloise</v>
          </cell>
          <cell r="C1075" t="str">
            <v>North America</v>
          </cell>
          <cell r="D1075" t="str">
            <v>U.S.A.</v>
          </cell>
          <cell r="E1075" t="str">
            <v>California</v>
          </cell>
          <cell r="F1075" t="str">
            <v>Limestone Canyon</v>
          </cell>
          <cell r="G1075">
            <v>5</v>
          </cell>
          <cell r="H1075" t="str">
            <v>Mixed Chaparral</v>
          </cell>
          <cell r="I1075">
            <v>405</v>
          </cell>
          <cell r="J1075">
            <v>33.72</v>
          </cell>
          <cell r="K1075">
            <v>-117.66</v>
          </cell>
          <cell r="L1075" t="str">
            <v>GPS</v>
          </cell>
          <cell r="M1075" t="str">
            <v>NA</v>
          </cell>
          <cell r="N1075">
            <v>1247</v>
          </cell>
          <cell r="O1075">
            <v>11</v>
          </cell>
          <cell r="P1075">
            <v>9</v>
          </cell>
          <cell r="Q1075">
            <v>2</v>
          </cell>
          <cell r="R1075" t="str">
            <v>NA</v>
          </cell>
          <cell r="S1075" t="str">
            <v>NA</v>
          </cell>
          <cell r="T1075">
            <v>11</v>
          </cell>
          <cell r="U1075">
            <v>1999</v>
          </cell>
          <cell r="V1075" t="str">
            <v>NA</v>
          </cell>
          <cell r="W1075">
            <v>6</v>
          </cell>
          <cell r="X1075">
            <v>2002</v>
          </cell>
          <cell r="Y1075" t="str">
            <v>NA</v>
          </cell>
          <cell r="Z1075" t="str">
            <v>NA</v>
          </cell>
          <cell r="AA1075" t="str">
            <v>NA</v>
          </cell>
          <cell r="AB1075" t="str">
            <v>NA</v>
          </cell>
          <cell r="AC1075" t="str">
            <v>Pitfall</v>
          </cell>
          <cell r="AD1075" t="str">
            <v>Not enough samples</v>
          </cell>
          <cell r="AE1075">
            <v>6</v>
          </cell>
          <cell r="AF1075" t="str">
            <v>NA</v>
          </cell>
          <cell r="AG1075" t="str">
            <v>NA</v>
          </cell>
          <cell r="AH1075" t="str">
            <v>NA</v>
          </cell>
          <cell r="AI1075" t="e">
            <v>#VALUE!</v>
          </cell>
          <cell r="AJ1075">
            <v>0</v>
          </cell>
          <cell r="AK1075">
            <v>0</v>
          </cell>
          <cell r="AL1075">
            <v>0</v>
          </cell>
          <cell r="AM1075">
            <v>0</v>
          </cell>
          <cell r="AN1075">
            <v>0</v>
          </cell>
          <cell r="AO1075">
            <v>0</v>
          </cell>
          <cell r="AP1075">
            <v>0</v>
          </cell>
          <cell r="AQ1075">
            <v>0</v>
          </cell>
          <cell r="AR1075">
            <v>0</v>
          </cell>
          <cell r="AS1075">
            <v>0</v>
          </cell>
          <cell r="AT1075" t="str">
            <v>Mixed Chaparral</v>
          </cell>
          <cell r="AU1075" t="str">
            <v>Undisturbed</v>
          </cell>
          <cell r="AV1075" t="str">
            <v>NA</v>
          </cell>
          <cell r="AW1075" t="str">
            <v>NA</v>
          </cell>
          <cell r="AX1075" t="str">
            <v>NA</v>
          </cell>
          <cell r="AY1075" t="str">
            <v>400m2 area sampled</v>
          </cell>
        </row>
        <row r="1076">
          <cell r="A1076" t="str">
            <v>Fisher_noyear_105</v>
          </cell>
          <cell r="B1076" t="str">
            <v>Gibb, Heloise</v>
          </cell>
          <cell r="C1076" t="str">
            <v>North America</v>
          </cell>
          <cell r="D1076" t="str">
            <v>U.S.A.</v>
          </cell>
          <cell r="E1076" t="str">
            <v>California</v>
          </cell>
          <cell r="F1076" t="str">
            <v>Starr Ranch</v>
          </cell>
          <cell r="G1076">
            <v>5</v>
          </cell>
          <cell r="H1076" t="str">
            <v>Coastal Oak Woodland</v>
          </cell>
          <cell r="I1076">
            <v>414</v>
          </cell>
          <cell r="J1076">
            <v>33.619999999999997</v>
          </cell>
          <cell r="K1076">
            <v>-117.54</v>
          </cell>
          <cell r="L1076" t="str">
            <v>GPS</v>
          </cell>
          <cell r="M1076" t="str">
            <v>NA</v>
          </cell>
          <cell r="N1076">
            <v>176</v>
          </cell>
          <cell r="O1076">
            <v>8</v>
          </cell>
          <cell r="P1076">
            <v>8</v>
          </cell>
          <cell r="Q1076">
            <v>0</v>
          </cell>
          <cell r="R1076" t="str">
            <v>NA</v>
          </cell>
          <cell r="S1076" t="str">
            <v>NA</v>
          </cell>
          <cell r="T1076">
            <v>10</v>
          </cell>
          <cell r="U1076">
            <v>1999</v>
          </cell>
          <cell r="V1076" t="str">
            <v>NA</v>
          </cell>
          <cell r="W1076">
            <v>8</v>
          </cell>
          <cell r="X1076">
            <v>2002</v>
          </cell>
          <cell r="Y1076" t="str">
            <v>NA</v>
          </cell>
          <cell r="Z1076" t="str">
            <v>NA</v>
          </cell>
          <cell r="AA1076" t="str">
            <v>NA</v>
          </cell>
          <cell r="AB1076" t="str">
            <v>NA</v>
          </cell>
          <cell r="AC1076" t="str">
            <v>Pitfall</v>
          </cell>
          <cell r="AD1076" t="str">
            <v>Not enough samples</v>
          </cell>
          <cell r="AE1076">
            <v>6</v>
          </cell>
          <cell r="AF1076" t="str">
            <v>NA</v>
          </cell>
          <cell r="AG1076" t="str">
            <v>NA</v>
          </cell>
          <cell r="AH1076" t="str">
            <v>NA</v>
          </cell>
          <cell r="AI1076" t="e">
            <v>#VALUE!</v>
          </cell>
          <cell r="AJ1076">
            <v>0</v>
          </cell>
          <cell r="AK1076">
            <v>0</v>
          </cell>
          <cell r="AL1076">
            <v>0</v>
          </cell>
          <cell r="AM1076">
            <v>0</v>
          </cell>
          <cell r="AN1076">
            <v>0</v>
          </cell>
          <cell r="AO1076">
            <v>0</v>
          </cell>
          <cell r="AP1076">
            <v>0</v>
          </cell>
          <cell r="AQ1076">
            <v>0</v>
          </cell>
          <cell r="AR1076">
            <v>0</v>
          </cell>
          <cell r="AS1076">
            <v>0</v>
          </cell>
          <cell r="AT1076" t="str">
            <v>Coastal Oak Woodland</v>
          </cell>
          <cell r="AU1076" t="str">
            <v>Undisturbed</v>
          </cell>
          <cell r="AV1076" t="str">
            <v>NA</v>
          </cell>
          <cell r="AW1076" t="str">
            <v>NA</v>
          </cell>
          <cell r="AX1076" t="str">
            <v>NA</v>
          </cell>
          <cell r="AY1076" t="str">
            <v>400m2 area sampled</v>
          </cell>
        </row>
        <row r="1077">
          <cell r="A1077" t="str">
            <v>Fisher_noyear_106</v>
          </cell>
          <cell r="B1077" t="str">
            <v>Gibb, Heloise</v>
          </cell>
          <cell r="C1077" t="str">
            <v>North America</v>
          </cell>
          <cell r="D1077" t="str">
            <v>U.S.A.</v>
          </cell>
          <cell r="E1077" t="str">
            <v>California</v>
          </cell>
          <cell r="F1077" t="str">
            <v>Lake Skinner</v>
          </cell>
          <cell r="G1077">
            <v>5</v>
          </cell>
          <cell r="H1077" t="str">
            <v>Coastal Scrub</v>
          </cell>
          <cell r="I1077">
            <v>427</v>
          </cell>
          <cell r="J1077">
            <v>33.58</v>
          </cell>
          <cell r="K1077">
            <v>-117.05</v>
          </cell>
          <cell r="L1077" t="str">
            <v>GPS</v>
          </cell>
          <cell r="M1077" t="str">
            <v>NA</v>
          </cell>
          <cell r="N1077">
            <v>6</v>
          </cell>
          <cell r="O1077">
            <v>4</v>
          </cell>
          <cell r="P1077">
            <v>4</v>
          </cell>
          <cell r="Q1077">
            <v>0</v>
          </cell>
          <cell r="R1077" t="str">
            <v>NA</v>
          </cell>
          <cell r="S1077" t="str">
            <v>NA</v>
          </cell>
          <cell r="T1077">
            <v>2</v>
          </cell>
          <cell r="U1077">
            <v>2000</v>
          </cell>
          <cell r="V1077" t="str">
            <v>NA</v>
          </cell>
          <cell r="W1077">
            <v>2</v>
          </cell>
          <cell r="X1077">
            <v>2000</v>
          </cell>
          <cell r="Y1077" t="str">
            <v>NA</v>
          </cell>
          <cell r="Z1077" t="str">
            <v>NA</v>
          </cell>
          <cell r="AA1077" t="str">
            <v>NA</v>
          </cell>
          <cell r="AB1077" t="str">
            <v>NA</v>
          </cell>
          <cell r="AC1077" t="str">
            <v>Pitfall</v>
          </cell>
          <cell r="AD1077" t="str">
            <v>Not enough samples</v>
          </cell>
          <cell r="AE1077">
            <v>6</v>
          </cell>
          <cell r="AF1077" t="str">
            <v>NA</v>
          </cell>
          <cell r="AG1077" t="str">
            <v>NA</v>
          </cell>
          <cell r="AH1077" t="str">
            <v>NA</v>
          </cell>
          <cell r="AI1077" t="e">
            <v>#VALUE!</v>
          </cell>
          <cell r="AJ1077">
            <v>0</v>
          </cell>
          <cell r="AK1077">
            <v>0</v>
          </cell>
          <cell r="AL1077">
            <v>0</v>
          </cell>
          <cell r="AM1077">
            <v>0</v>
          </cell>
          <cell r="AN1077">
            <v>0</v>
          </cell>
          <cell r="AO1077">
            <v>0</v>
          </cell>
          <cell r="AP1077">
            <v>0</v>
          </cell>
          <cell r="AQ1077">
            <v>0</v>
          </cell>
          <cell r="AR1077">
            <v>0</v>
          </cell>
          <cell r="AS1077">
            <v>0</v>
          </cell>
          <cell r="AT1077" t="str">
            <v>Coastal Scrub</v>
          </cell>
          <cell r="AU1077" t="str">
            <v>Undisturbed</v>
          </cell>
          <cell r="AV1077" t="str">
            <v>NA</v>
          </cell>
          <cell r="AW1077" t="str">
            <v>NA</v>
          </cell>
          <cell r="AX1077" t="str">
            <v>NA</v>
          </cell>
          <cell r="AY1077" t="str">
            <v>400m2 area sampled</v>
          </cell>
        </row>
        <row r="1078">
          <cell r="A1078" t="str">
            <v>Fisher_noyear_107</v>
          </cell>
          <cell r="B1078" t="str">
            <v>Gibb, Heloise</v>
          </cell>
          <cell r="C1078" t="str">
            <v>North America</v>
          </cell>
          <cell r="D1078" t="str">
            <v>U.S.A.</v>
          </cell>
          <cell r="E1078" t="str">
            <v>California</v>
          </cell>
          <cell r="F1078" t="str">
            <v>Lake Perris State Rec Area, San Jacinto Wildlife Area</v>
          </cell>
          <cell r="G1078">
            <v>5</v>
          </cell>
          <cell r="H1078" t="str">
            <v>Annual Grassland</v>
          </cell>
          <cell r="I1078">
            <v>434</v>
          </cell>
          <cell r="J1078">
            <v>33.869999999999997</v>
          </cell>
          <cell r="K1078">
            <v>-117.19</v>
          </cell>
          <cell r="L1078" t="str">
            <v>GPS</v>
          </cell>
          <cell r="M1078" t="str">
            <v>NA</v>
          </cell>
          <cell r="N1078">
            <v>30</v>
          </cell>
          <cell r="O1078">
            <v>2</v>
          </cell>
          <cell r="P1078">
            <v>2</v>
          </cell>
          <cell r="Q1078">
            <v>0</v>
          </cell>
          <cell r="R1078" t="str">
            <v>NA</v>
          </cell>
          <cell r="S1078" t="str">
            <v>NA</v>
          </cell>
          <cell r="T1078">
            <v>3</v>
          </cell>
          <cell r="U1078">
            <v>2000</v>
          </cell>
          <cell r="V1078" t="str">
            <v>NA</v>
          </cell>
          <cell r="W1078">
            <v>3</v>
          </cell>
          <cell r="X1078">
            <v>2000</v>
          </cell>
          <cell r="Y1078" t="str">
            <v>NA</v>
          </cell>
          <cell r="Z1078" t="str">
            <v>NA</v>
          </cell>
          <cell r="AA1078" t="str">
            <v>NA</v>
          </cell>
          <cell r="AB1078" t="str">
            <v>NA</v>
          </cell>
          <cell r="AC1078" t="str">
            <v>Pitfall</v>
          </cell>
          <cell r="AD1078" t="str">
            <v>Not enough samples</v>
          </cell>
          <cell r="AE1078">
            <v>6</v>
          </cell>
          <cell r="AF1078" t="str">
            <v>NA</v>
          </cell>
          <cell r="AG1078" t="str">
            <v>NA</v>
          </cell>
          <cell r="AH1078" t="str">
            <v>NA</v>
          </cell>
          <cell r="AI1078" t="e">
            <v>#VALUE!</v>
          </cell>
          <cell r="AJ1078">
            <v>0</v>
          </cell>
          <cell r="AK1078">
            <v>0</v>
          </cell>
          <cell r="AL1078">
            <v>0</v>
          </cell>
          <cell r="AM1078">
            <v>0</v>
          </cell>
          <cell r="AN1078">
            <v>0</v>
          </cell>
          <cell r="AO1078">
            <v>0</v>
          </cell>
          <cell r="AP1078">
            <v>0</v>
          </cell>
          <cell r="AQ1078">
            <v>0</v>
          </cell>
          <cell r="AR1078">
            <v>0</v>
          </cell>
          <cell r="AS1078">
            <v>0</v>
          </cell>
          <cell r="AT1078" t="str">
            <v>Annual Grassland</v>
          </cell>
          <cell r="AU1078" t="str">
            <v>Undisturbed</v>
          </cell>
          <cell r="AV1078" t="str">
            <v>NA</v>
          </cell>
          <cell r="AW1078" t="str">
            <v>NA</v>
          </cell>
          <cell r="AX1078" t="str">
            <v>NA</v>
          </cell>
          <cell r="AY1078" t="str">
            <v>400m2 area sampled</v>
          </cell>
        </row>
        <row r="1079">
          <cell r="A1079" t="str">
            <v>Fisher_noyear_108</v>
          </cell>
          <cell r="B1079" t="str">
            <v>Gibb, Heloise</v>
          </cell>
          <cell r="C1079" t="str">
            <v>North America</v>
          </cell>
          <cell r="D1079" t="str">
            <v>U.S.A.</v>
          </cell>
          <cell r="E1079" t="str">
            <v>California</v>
          </cell>
          <cell r="F1079" t="str">
            <v>North Hills</v>
          </cell>
          <cell r="G1079">
            <v>5</v>
          </cell>
          <cell r="H1079" t="str">
            <v>Coastal Scrub</v>
          </cell>
          <cell r="I1079">
            <v>469</v>
          </cell>
          <cell r="J1079">
            <v>33.71</v>
          </cell>
          <cell r="K1079">
            <v>-117.01</v>
          </cell>
          <cell r="L1079" t="str">
            <v>GPS</v>
          </cell>
          <cell r="M1079" t="str">
            <v>NA</v>
          </cell>
          <cell r="N1079">
            <v>5</v>
          </cell>
          <cell r="O1079">
            <v>2</v>
          </cell>
          <cell r="P1079">
            <v>2</v>
          </cell>
          <cell r="Q1079">
            <v>0</v>
          </cell>
          <cell r="R1079" t="str">
            <v>NA</v>
          </cell>
          <cell r="S1079" t="str">
            <v>NA</v>
          </cell>
          <cell r="T1079">
            <v>3</v>
          </cell>
          <cell r="U1079">
            <v>2000</v>
          </cell>
          <cell r="V1079" t="str">
            <v>NA</v>
          </cell>
          <cell r="W1079">
            <v>3</v>
          </cell>
          <cell r="X1079">
            <v>2000</v>
          </cell>
          <cell r="Y1079" t="str">
            <v>NA</v>
          </cell>
          <cell r="Z1079" t="str">
            <v>NA</v>
          </cell>
          <cell r="AA1079" t="str">
            <v>NA</v>
          </cell>
          <cell r="AB1079" t="str">
            <v>NA</v>
          </cell>
          <cell r="AC1079" t="str">
            <v>Pitfall</v>
          </cell>
          <cell r="AD1079" t="str">
            <v>Not enough samples</v>
          </cell>
          <cell r="AE1079">
            <v>6</v>
          </cell>
          <cell r="AF1079" t="str">
            <v>NA</v>
          </cell>
          <cell r="AG1079" t="str">
            <v>NA</v>
          </cell>
          <cell r="AH1079" t="str">
            <v>NA</v>
          </cell>
          <cell r="AI1079" t="e">
            <v>#VALUE!</v>
          </cell>
          <cell r="AJ1079">
            <v>0</v>
          </cell>
          <cell r="AK1079">
            <v>0</v>
          </cell>
          <cell r="AL1079">
            <v>0</v>
          </cell>
          <cell r="AM1079">
            <v>0</v>
          </cell>
          <cell r="AN1079">
            <v>0</v>
          </cell>
          <cell r="AO1079">
            <v>0</v>
          </cell>
          <cell r="AP1079">
            <v>0</v>
          </cell>
          <cell r="AQ1079">
            <v>0</v>
          </cell>
          <cell r="AR1079">
            <v>0</v>
          </cell>
          <cell r="AS1079">
            <v>0</v>
          </cell>
          <cell r="AT1079" t="str">
            <v>Coastal Scrub</v>
          </cell>
          <cell r="AU1079" t="str">
            <v>Undisturbed</v>
          </cell>
          <cell r="AV1079" t="str">
            <v>NA</v>
          </cell>
          <cell r="AW1079" t="str">
            <v>NA</v>
          </cell>
          <cell r="AX1079" t="str">
            <v>NA</v>
          </cell>
          <cell r="AY1079" t="str">
            <v>400m2 area sampled</v>
          </cell>
        </row>
        <row r="1080">
          <cell r="A1080" t="str">
            <v>Fisher_noyear_109</v>
          </cell>
          <cell r="B1080" t="str">
            <v>Gibb, Heloise</v>
          </cell>
          <cell r="C1080" t="str">
            <v>North America</v>
          </cell>
          <cell r="D1080" t="str">
            <v>U.S.A.</v>
          </cell>
          <cell r="E1080" t="str">
            <v>California</v>
          </cell>
          <cell r="F1080" t="str">
            <v>Agua Chinon</v>
          </cell>
          <cell r="G1080">
            <v>1</v>
          </cell>
          <cell r="H1080" t="str">
            <v>Coastal Scrub</v>
          </cell>
          <cell r="I1080">
            <v>525</v>
          </cell>
          <cell r="J1080">
            <v>33.71</v>
          </cell>
          <cell r="K1080">
            <v>-117.68</v>
          </cell>
          <cell r="L1080" t="str">
            <v>GPS</v>
          </cell>
          <cell r="M1080" t="str">
            <v>NA</v>
          </cell>
          <cell r="N1080">
            <v>174</v>
          </cell>
          <cell r="O1080">
            <v>16</v>
          </cell>
          <cell r="P1080">
            <v>16</v>
          </cell>
          <cell r="Q1080">
            <v>0</v>
          </cell>
          <cell r="R1080" t="str">
            <v>NA</v>
          </cell>
          <cell r="S1080" t="str">
            <v>NA</v>
          </cell>
          <cell r="T1080">
            <v>9</v>
          </cell>
          <cell r="U1080">
            <v>2000</v>
          </cell>
          <cell r="V1080" t="str">
            <v>NA</v>
          </cell>
          <cell r="W1080">
            <v>1</v>
          </cell>
          <cell r="X1080">
            <v>2003</v>
          </cell>
          <cell r="Y1080" t="str">
            <v>NA</v>
          </cell>
          <cell r="Z1080" t="str">
            <v>NA</v>
          </cell>
          <cell r="AA1080" t="str">
            <v>NA</v>
          </cell>
          <cell r="AB1080" t="str">
            <v>NA</v>
          </cell>
          <cell r="AC1080" t="str">
            <v>Pitfall</v>
          </cell>
          <cell r="AD1080" t="str">
            <v>Not enough samples</v>
          </cell>
          <cell r="AE1080">
            <v>6</v>
          </cell>
          <cell r="AF1080" t="str">
            <v>NA</v>
          </cell>
          <cell r="AG1080" t="str">
            <v>NA</v>
          </cell>
          <cell r="AH1080" t="str">
            <v>NA</v>
          </cell>
          <cell r="AI1080" t="e">
            <v>#VALUE!</v>
          </cell>
          <cell r="AJ1080">
            <v>0</v>
          </cell>
          <cell r="AK1080">
            <v>0</v>
          </cell>
          <cell r="AL1080">
            <v>0</v>
          </cell>
          <cell r="AM1080">
            <v>0</v>
          </cell>
          <cell r="AN1080">
            <v>0</v>
          </cell>
          <cell r="AO1080">
            <v>0</v>
          </cell>
          <cell r="AP1080">
            <v>0</v>
          </cell>
          <cell r="AQ1080">
            <v>0</v>
          </cell>
          <cell r="AR1080">
            <v>0</v>
          </cell>
          <cell r="AS1080">
            <v>0</v>
          </cell>
          <cell r="AT1080" t="str">
            <v>Coastal Scrub</v>
          </cell>
          <cell r="AU1080" t="str">
            <v>Undisturbed</v>
          </cell>
          <cell r="AV1080" t="str">
            <v>NA</v>
          </cell>
          <cell r="AW1080" t="str">
            <v>NA</v>
          </cell>
          <cell r="AX1080" t="str">
            <v>NA</v>
          </cell>
          <cell r="AY1080" t="str">
            <v>400m2 area sampled</v>
          </cell>
        </row>
        <row r="1081">
          <cell r="A1081" t="str">
            <v>Fisher_noyear_11</v>
          </cell>
          <cell r="B1081" t="str">
            <v>Gibb, Heloise</v>
          </cell>
          <cell r="C1081" t="str">
            <v>North America</v>
          </cell>
          <cell r="D1081" t="str">
            <v>U.S.A.</v>
          </cell>
          <cell r="E1081" t="str">
            <v>California</v>
          </cell>
          <cell r="F1081" t="str">
            <v>La Cresta</v>
          </cell>
          <cell r="G1081">
            <v>3</v>
          </cell>
          <cell r="H1081" t="str">
            <v>Urban</v>
          </cell>
          <cell r="I1081">
            <v>143</v>
          </cell>
          <cell r="J1081">
            <v>32.840000000000003</v>
          </cell>
          <cell r="K1081">
            <v>-116.87</v>
          </cell>
          <cell r="L1081" t="str">
            <v>GPS</v>
          </cell>
          <cell r="M1081" t="str">
            <v>NA</v>
          </cell>
          <cell r="N1081">
            <v>404</v>
          </cell>
          <cell r="O1081">
            <v>8</v>
          </cell>
          <cell r="P1081">
            <v>8</v>
          </cell>
          <cell r="Q1081">
            <v>0</v>
          </cell>
          <cell r="R1081" t="str">
            <v>NA</v>
          </cell>
          <cell r="S1081" t="str">
            <v>NA</v>
          </cell>
          <cell r="T1081">
            <v>10</v>
          </cell>
          <cell r="U1081">
            <v>2000</v>
          </cell>
          <cell r="V1081" t="str">
            <v>NA</v>
          </cell>
          <cell r="W1081">
            <v>6</v>
          </cell>
          <cell r="X1081">
            <v>2001</v>
          </cell>
          <cell r="Y1081" t="str">
            <v>NA</v>
          </cell>
          <cell r="Z1081" t="str">
            <v>NA</v>
          </cell>
          <cell r="AA1081" t="str">
            <v>NA</v>
          </cell>
          <cell r="AB1081" t="str">
            <v>NA</v>
          </cell>
          <cell r="AC1081" t="str">
            <v>Pitfall</v>
          </cell>
          <cell r="AD1081" t="str">
            <v>Not enough samples</v>
          </cell>
          <cell r="AE1081">
            <v>6</v>
          </cell>
          <cell r="AF1081" t="str">
            <v>NA</v>
          </cell>
          <cell r="AG1081" t="str">
            <v>NA</v>
          </cell>
          <cell r="AH1081" t="str">
            <v>NA</v>
          </cell>
          <cell r="AI1081" t="e">
            <v>#VALUE!</v>
          </cell>
          <cell r="AJ1081">
            <v>0</v>
          </cell>
          <cell r="AK1081">
            <v>0</v>
          </cell>
          <cell r="AL1081">
            <v>0</v>
          </cell>
          <cell r="AM1081">
            <v>0</v>
          </cell>
          <cell r="AN1081">
            <v>0</v>
          </cell>
          <cell r="AO1081">
            <v>0</v>
          </cell>
          <cell r="AP1081">
            <v>0</v>
          </cell>
          <cell r="AQ1081">
            <v>0</v>
          </cell>
          <cell r="AR1081">
            <v>0</v>
          </cell>
          <cell r="AS1081">
            <v>0</v>
          </cell>
          <cell r="AT1081" t="str">
            <v>Urban</v>
          </cell>
          <cell r="AU1081" t="str">
            <v>Transformed</v>
          </cell>
          <cell r="AV1081" t="str">
            <v>Urban &amp; recreation</v>
          </cell>
          <cell r="AW1081" t="str">
            <v>NA</v>
          </cell>
          <cell r="AX1081" t="str">
            <v>NA</v>
          </cell>
          <cell r="AY1081" t="str">
            <v>400m2 area sampled</v>
          </cell>
        </row>
        <row r="1082">
          <cell r="A1082" t="str">
            <v>Fisher_noyear_110</v>
          </cell>
          <cell r="B1082" t="str">
            <v>Gibb, Heloise</v>
          </cell>
          <cell r="C1082" t="str">
            <v>North America</v>
          </cell>
          <cell r="D1082" t="str">
            <v>U.S.A.</v>
          </cell>
          <cell r="E1082" t="str">
            <v>California</v>
          </cell>
          <cell r="F1082" t="str">
            <v>Tenaja Corridor</v>
          </cell>
          <cell r="G1082">
            <v>5</v>
          </cell>
          <cell r="H1082" t="str">
            <v>Mixed Chaparral</v>
          </cell>
          <cell r="I1082">
            <v>552</v>
          </cell>
          <cell r="J1082">
            <v>33.51</v>
          </cell>
          <cell r="K1082">
            <v>-117.3</v>
          </cell>
          <cell r="L1082" t="str">
            <v>GPS</v>
          </cell>
          <cell r="M1082" t="str">
            <v>NA</v>
          </cell>
          <cell r="N1082">
            <v>1</v>
          </cell>
          <cell r="O1082">
            <v>1</v>
          </cell>
          <cell r="P1082">
            <v>1</v>
          </cell>
          <cell r="Q1082">
            <v>0</v>
          </cell>
          <cell r="R1082" t="str">
            <v>NA</v>
          </cell>
          <cell r="S1082" t="str">
            <v>NA</v>
          </cell>
          <cell r="T1082">
            <v>12</v>
          </cell>
          <cell r="U1082">
            <v>1999</v>
          </cell>
          <cell r="V1082" t="str">
            <v>NA</v>
          </cell>
          <cell r="W1082">
            <v>12</v>
          </cell>
          <cell r="X1082">
            <v>1999</v>
          </cell>
          <cell r="Y1082" t="str">
            <v>NA</v>
          </cell>
          <cell r="Z1082" t="str">
            <v>NA</v>
          </cell>
          <cell r="AA1082" t="str">
            <v>NA</v>
          </cell>
          <cell r="AB1082" t="str">
            <v>NA</v>
          </cell>
          <cell r="AC1082" t="str">
            <v>Pitfall</v>
          </cell>
          <cell r="AD1082" t="str">
            <v>Not enough samples</v>
          </cell>
          <cell r="AE1082">
            <v>6</v>
          </cell>
          <cell r="AF1082" t="str">
            <v>NA</v>
          </cell>
          <cell r="AG1082" t="str">
            <v>NA</v>
          </cell>
          <cell r="AH1082" t="str">
            <v>NA</v>
          </cell>
          <cell r="AI1082" t="e">
            <v>#VALUE!</v>
          </cell>
          <cell r="AJ1082">
            <v>0</v>
          </cell>
          <cell r="AK1082">
            <v>0</v>
          </cell>
          <cell r="AL1082">
            <v>0</v>
          </cell>
          <cell r="AM1082">
            <v>0</v>
          </cell>
          <cell r="AN1082">
            <v>0</v>
          </cell>
          <cell r="AO1082">
            <v>0</v>
          </cell>
          <cell r="AP1082">
            <v>0</v>
          </cell>
          <cell r="AQ1082">
            <v>0</v>
          </cell>
          <cell r="AR1082">
            <v>0</v>
          </cell>
          <cell r="AS1082">
            <v>0</v>
          </cell>
          <cell r="AT1082" t="str">
            <v>Mixed Chaparral</v>
          </cell>
          <cell r="AU1082" t="str">
            <v>Undisturbed</v>
          </cell>
          <cell r="AV1082" t="str">
            <v>NA</v>
          </cell>
          <cell r="AW1082" t="str">
            <v>NA</v>
          </cell>
          <cell r="AX1082" t="str">
            <v>NA</v>
          </cell>
          <cell r="AY1082" t="str">
            <v>400m2 area sampled</v>
          </cell>
        </row>
        <row r="1083">
          <cell r="A1083" t="str">
            <v>Fisher_noyear_111</v>
          </cell>
          <cell r="B1083" t="str">
            <v>Gibb, Heloise</v>
          </cell>
          <cell r="C1083" t="str">
            <v>North America</v>
          </cell>
          <cell r="D1083" t="str">
            <v>U.S.A.</v>
          </cell>
          <cell r="E1083" t="str">
            <v>California</v>
          </cell>
          <cell r="F1083" t="str">
            <v>Rawson Canyon</v>
          </cell>
          <cell r="G1083">
            <v>5</v>
          </cell>
          <cell r="H1083" t="str">
            <v>Mixed Chaparral</v>
          </cell>
          <cell r="I1083">
            <v>580</v>
          </cell>
          <cell r="J1083">
            <v>33.630000000000003</v>
          </cell>
          <cell r="K1083">
            <v>-117.01</v>
          </cell>
          <cell r="L1083" t="str">
            <v>GPS</v>
          </cell>
          <cell r="M1083" t="str">
            <v>NA</v>
          </cell>
          <cell r="N1083">
            <v>10</v>
          </cell>
          <cell r="O1083">
            <v>2</v>
          </cell>
          <cell r="P1083">
            <v>2</v>
          </cell>
          <cell r="Q1083">
            <v>0</v>
          </cell>
          <cell r="R1083" t="str">
            <v>NA</v>
          </cell>
          <cell r="S1083" t="str">
            <v>NA</v>
          </cell>
          <cell r="T1083">
            <v>2</v>
          </cell>
          <cell r="U1083">
            <v>2000</v>
          </cell>
          <cell r="V1083" t="str">
            <v>NA</v>
          </cell>
          <cell r="W1083">
            <v>2</v>
          </cell>
          <cell r="X1083">
            <v>2000</v>
          </cell>
          <cell r="Y1083" t="str">
            <v>NA</v>
          </cell>
          <cell r="Z1083" t="str">
            <v>NA</v>
          </cell>
          <cell r="AA1083" t="str">
            <v>NA</v>
          </cell>
          <cell r="AB1083" t="str">
            <v>NA</v>
          </cell>
          <cell r="AC1083" t="str">
            <v>Pitfall</v>
          </cell>
          <cell r="AD1083" t="str">
            <v>Not enough samples</v>
          </cell>
          <cell r="AE1083">
            <v>6</v>
          </cell>
          <cell r="AF1083" t="str">
            <v>NA</v>
          </cell>
          <cell r="AG1083" t="str">
            <v>NA</v>
          </cell>
          <cell r="AH1083" t="str">
            <v>NA</v>
          </cell>
          <cell r="AI1083" t="e">
            <v>#VALUE!</v>
          </cell>
          <cell r="AJ1083">
            <v>0</v>
          </cell>
          <cell r="AK1083">
            <v>0</v>
          </cell>
          <cell r="AL1083">
            <v>0</v>
          </cell>
          <cell r="AM1083">
            <v>0</v>
          </cell>
          <cell r="AN1083">
            <v>0</v>
          </cell>
          <cell r="AO1083">
            <v>0</v>
          </cell>
          <cell r="AP1083">
            <v>0</v>
          </cell>
          <cell r="AQ1083">
            <v>0</v>
          </cell>
          <cell r="AR1083">
            <v>0</v>
          </cell>
          <cell r="AS1083">
            <v>0</v>
          </cell>
          <cell r="AT1083" t="str">
            <v>Mixed Chaparral</v>
          </cell>
          <cell r="AU1083" t="str">
            <v>Undisturbed</v>
          </cell>
          <cell r="AV1083" t="str">
            <v>NA</v>
          </cell>
          <cell r="AW1083" t="str">
            <v>NA</v>
          </cell>
          <cell r="AX1083" t="str">
            <v>NA</v>
          </cell>
          <cell r="AY1083" t="str">
            <v>400m2 area sampled</v>
          </cell>
        </row>
        <row r="1084">
          <cell r="A1084" t="str">
            <v>Fisher_noyear_112</v>
          </cell>
          <cell r="B1084" t="str">
            <v>Gibb, Heloise</v>
          </cell>
          <cell r="C1084" t="str">
            <v>North America</v>
          </cell>
          <cell r="D1084" t="str">
            <v>U.S.A.</v>
          </cell>
          <cell r="E1084" t="str">
            <v>California</v>
          </cell>
          <cell r="F1084" t="str">
            <v>BLM Fragments</v>
          </cell>
          <cell r="G1084">
            <v>5</v>
          </cell>
          <cell r="H1084" t="str">
            <v>Desert Scrub</v>
          </cell>
          <cell r="I1084">
            <v>607</v>
          </cell>
          <cell r="J1084">
            <v>34.21</v>
          </cell>
          <cell r="K1084">
            <v>-116.14</v>
          </cell>
          <cell r="L1084" t="str">
            <v>GPS</v>
          </cell>
          <cell r="M1084" t="str">
            <v>NA</v>
          </cell>
          <cell r="N1084">
            <v>101</v>
          </cell>
          <cell r="O1084">
            <v>15</v>
          </cell>
          <cell r="P1084">
            <v>15</v>
          </cell>
          <cell r="Q1084">
            <v>0</v>
          </cell>
          <cell r="R1084" t="str">
            <v>NA</v>
          </cell>
          <cell r="S1084" t="str">
            <v>NA</v>
          </cell>
          <cell r="T1084">
            <v>3</v>
          </cell>
          <cell r="U1084">
            <v>2000</v>
          </cell>
          <cell r="V1084" t="str">
            <v>NA</v>
          </cell>
          <cell r="W1084">
            <v>7</v>
          </cell>
          <cell r="X1084">
            <v>2001</v>
          </cell>
          <cell r="Y1084" t="str">
            <v>NA</v>
          </cell>
          <cell r="Z1084" t="str">
            <v>NA</v>
          </cell>
          <cell r="AA1084" t="str">
            <v>NA</v>
          </cell>
          <cell r="AB1084" t="str">
            <v>NA</v>
          </cell>
          <cell r="AC1084" t="str">
            <v>Pitfall</v>
          </cell>
          <cell r="AD1084" t="str">
            <v>Not enough samples</v>
          </cell>
          <cell r="AE1084">
            <v>6</v>
          </cell>
          <cell r="AF1084" t="str">
            <v>NA</v>
          </cell>
          <cell r="AG1084" t="str">
            <v>NA</v>
          </cell>
          <cell r="AH1084" t="str">
            <v>NA</v>
          </cell>
          <cell r="AI1084" t="e">
            <v>#VALUE!</v>
          </cell>
          <cell r="AJ1084">
            <v>0</v>
          </cell>
          <cell r="AK1084">
            <v>0</v>
          </cell>
          <cell r="AL1084">
            <v>0</v>
          </cell>
          <cell r="AM1084">
            <v>0</v>
          </cell>
          <cell r="AN1084">
            <v>0</v>
          </cell>
          <cell r="AO1084">
            <v>0</v>
          </cell>
          <cell r="AP1084">
            <v>0</v>
          </cell>
          <cell r="AQ1084">
            <v>0</v>
          </cell>
          <cell r="AR1084">
            <v>0</v>
          </cell>
          <cell r="AS1084">
            <v>0</v>
          </cell>
          <cell r="AT1084" t="str">
            <v>Desert Scrub</v>
          </cell>
          <cell r="AU1084" t="str">
            <v>Undisturbed</v>
          </cell>
          <cell r="AV1084" t="str">
            <v>NA</v>
          </cell>
          <cell r="AW1084" t="str">
            <v>NA</v>
          </cell>
          <cell r="AX1084" t="str">
            <v>NA</v>
          </cell>
          <cell r="AY1084" t="str">
            <v>400m2 area sampled</v>
          </cell>
        </row>
        <row r="1085">
          <cell r="A1085" t="str">
            <v>Fisher_noyear_113</v>
          </cell>
          <cell r="B1085" t="str">
            <v>Gibb, Heloise</v>
          </cell>
          <cell r="C1085" t="str">
            <v>North America</v>
          </cell>
          <cell r="D1085" t="str">
            <v>U.S.A.</v>
          </cell>
          <cell r="E1085" t="str">
            <v>California</v>
          </cell>
          <cell r="F1085" t="str">
            <v>Joshuatree National Monument</v>
          </cell>
          <cell r="G1085">
            <v>5</v>
          </cell>
          <cell r="H1085" t="str">
            <v>Desert Scrub</v>
          </cell>
          <cell r="I1085">
            <v>655</v>
          </cell>
          <cell r="J1085">
            <v>33.85</v>
          </cell>
          <cell r="K1085">
            <v>-115.79</v>
          </cell>
          <cell r="L1085" t="str">
            <v>GPS</v>
          </cell>
          <cell r="M1085" t="str">
            <v>NA</v>
          </cell>
          <cell r="N1085">
            <v>13</v>
          </cell>
          <cell r="O1085">
            <v>4</v>
          </cell>
          <cell r="P1085">
            <v>4</v>
          </cell>
          <cell r="Q1085">
            <v>0</v>
          </cell>
          <cell r="R1085" t="str">
            <v>NA</v>
          </cell>
          <cell r="S1085" t="str">
            <v>NA</v>
          </cell>
          <cell r="T1085">
            <v>4</v>
          </cell>
          <cell r="U1085">
            <v>2000</v>
          </cell>
          <cell r="V1085" t="str">
            <v>NA</v>
          </cell>
          <cell r="W1085">
            <v>2</v>
          </cell>
          <cell r="X1085">
            <v>2001</v>
          </cell>
          <cell r="Y1085" t="str">
            <v>NA</v>
          </cell>
          <cell r="Z1085" t="str">
            <v>NA</v>
          </cell>
          <cell r="AA1085" t="str">
            <v>NA</v>
          </cell>
          <cell r="AB1085" t="str">
            <v>NA</v>
          </cell>
          <cell r="AC1085" t="str">
            <v>Pitfall</v>
          </cell>
          <cell r="AD1085" t="str">
            <v>Not enough samples</v>
          </cell>
          <cell r="AE1085">
            <v>6</v>
          </cell>
          <cell r="AF1085" t="str">
            <v>NA</v>
          </cell>
          <cell r="AG1085" t="str">
            <v>NA</v>
          </cell>
          <cell r="AH1085" t="str">
            <v>NA</v>
          </cell>
          <cell r="AI1085" t="e">
            <v>#VALUE!</v>
          </cell>
          <cell r="AJ1085">
            <v>0</v>
          </cell>
          <cell r="AK1085">
            <v>0</v>
          </cell>
          <cell r="AL1085">
            <v>0</v>
          </cell>
          <cell r="AM1085">
            <v>0</v>
          </cell>
          <cell r="AN1085">
            <v>0</v>
          </cell>
          <cell r="AO1085">
            <v>0</v>
          </cell>
          <cell r="AP1085">
            <v>0</v>
          </cell>
          <cell r="AQ1085">
            <v>0</v>
          </cell>
          <cell r="AR1085">
            <v>0</v>
          </cell>
          <cell r="AS1085">
            <v>0</v>
          </cell>
          <cell r="AT1085" t="str">
            <v>Desert Scrub</v>
          </cell>
          <cell r="AU1085" t="str">
            <v>Undisturbed</v>
          </cell>
          <cell r="AV1085" t="str">
            <v>NA</v>
          </cell>
          <cell r="AW1085" t="str">
            <v>NA</v>
          </cell>
          <cell r="AX1085" t="str">
            <v>NA</v>
          </cell>
          <cell r="AY1085" t="str">
            <v>400m2 area sampled</v>
          </cell>
        </row>
        <row r="1086">
          <cell r="A1086" t="str">
            <v>Fisher_noyear_114</v>
          </cell>
          <cell r="B1086" t="str">
            <v>Gibb, Heloise</v>
          </cell>
          <cell r="C1086" t="str">
            <v>North America</v>
          </cell>
          <cell r="D1086" t="str">
            <v>U.S.A.</v>
          </cell>
          <cell r="E1086" t="str">
            <v>California</v>
          </cell>
          <cell r="F1086" t="str">
            <v>Mesa</v>
          </cell>
          <cell r="G1086">
            <v>5</v>
          </cell>
          <cell r="H1086" t="str">
            <v>Desert Scrub</v>
          </cell>
          <cell r="I1086">
            <v>676</v>
          </cell>
          <cell r="J1086">
            <v>33.950000000000003</v>
          </cell>
          <cell r="K1086">
            <v>-116.66</v>
          </cell>
          <cell r="L1086" t="str">
            <v>GPS</v>
          </cell>
          <cell r="M1086" t="str">
            <v>NA</v>
          </cell>
          <cell r="N1086">
            <v>1</v>
          </cell>
          <cell r="O1086">
            <v>1</v>
          </cell>
          <cell r="P1086">
            <v>1</v>
          </cell>
          <cell r="Q1086">
            <v>0</v>
          </cell>
          <cell r="R1086" t="str">
            <v>NA</v>
          </cell>
          <cell r="S1086" t="str">
            <v>NA</v>
          </cell>
          <cell r="T1086">
            <v>4</v>
          </cell>
          <cell r="U1086">
            <v>2000</v>
          </cell>
          <cell r="V1086" t="str">
            <v>NA</v>
          </cell>
          <cell r="W1086">
            <v>4</v>
          </cell>
          <cell r="X1086">
            <v>2000</v>
          </cell>
          <cell r="Y1086" t="str">
            <v>NA</v>
          </cell>
          <cell r="Z1086" t="str">
            <v>NA</v>
          </cell>
          <cell r="AA1086" t="str">
            <v>NA</v>
          </cell>
          <cell r="AB1086" t="str">
            <v>NA</v>
          </cell>
          <cell r="AC1086" t="str">
            <v>Pitfall</v>
          </cell>
          <cell r="AD1086" t="str">
            <v>Not enough samples</v>
          </cell>
          <cell r="AE1086">
            <v>6</v>
          </cell>
          <cell r="AF1086" t="str">
            <v>NA</v>
          </cell>
          <cell r="AG1086" t="str">
            <v>NA</v>
          </cell>
          <cell r="AH1086" t="str">
            <v>NA</v>
          </cell>
          <cell r="AI1086" t="e">
            <v>#VALUE!</v>
          </cell>
          <cell r="AJ1086">
            <v>0</v>
          </cell>
          <cell r="AK1086">
            <v>0</v>
          </cell>
          <cell r="AL1086">
            <v>0</v>
          </cell>
          <cell r="AM1086">
            <v>0</v>
          </cell>
          <cell r="AN1086">
            <v>0</v>
          </cell>
          <cell r="AO1086">
            <v>0</v>
          </cell>
          <cell r="AP1086">
            <v>0</v>
          </cell>
          <cell r="AQ1086">
            <v>0</v>
          </cell>
          <cell r="AR1086">
            <v>0</v>
          </cell>
          <cell r="AS1086">
            <v>0</v>
          </cell>
          <cell r="AT1086" t="str">
            <v>Desert Scrub</v>
          </cell>
          <cell r="AU1086" t="str">
            <v>Undisturbed</v>
          </cell>
          <cell r="AV1086" t="str">
            <v>NA</v>
          </cell>
          <cell r="AW1086" t="str">
            <v>NA</v>
          </cell>
          <cell r="AX1086" t="str">
            <v>NA</v>
          </cell>
          <cell r="AY1086" t="str">
            <v>400m2 area sampled</v>
          </cell>
        </row>
        <row r="1087">
          <cell r="A1087" t="str">
            <v>Fisher_noyear_115</v>
          </cell>
          <cell r="B1087" t="str">
            <v>Gibb, Heloise</v>
          </cell>
          <cell r="C1087" t="str">
            <v>North America</v>
          </cell>
          <cell r="D1087" t="str">
            <v>U.S.A.</v>
          </cell>
          <cell r="E1087" t="str">
            <v>California</v>
          </cell>
          <cell r="F1087" t="str">
            <v>MCAGCC</v>
          </cell>
          <cell r="G1087">
            <v>5</v>
          </cell>
          <cell r="H1087" t="str">
            <v>Desert Scrub</v>
          </cell>
          <cell r="I1087">
            <v>712</v>
          </cell>
          <cell r="J1087">
            <v>34.32</v>
          </cell>
          <cell r="K1087">
            <v>-116.29</v>
          </cell>
          <cell r="L1087" t="str">
            <v>GPS</v>
          </cell>
          <cell r="M1087" t="str">
            <v>NA</v>
          </cell>
          <cell r="N1087">
            <v>174</v>
          </cell>
          <cell r="O1087">
            <v>9</v>
          </cell>
          <cell r="P1087">
            <v>9</v>
          </cell>
          <cell r="Q1087">
            <v>0</v>
          </cell>
          <cell r="R1087" t="str">
            <v>NA</v>
          </cell>
          <cell r="S1087" t="str">
            <v>NA</v>
          </cell>
          <cell r="T1087">
            <v>3</v>
          </cell>
          <cell r="U1087">
            <v>2000</v>
          </cell>
          <cell r="V1087" t="str">
            <v>NA</v>
          </cell>
          <cell r="W1087">
            <v>7</v>
          </cell>
          <cell r="X1087">
            <v>2001</v>
          </cell>
          <cell r="Y1087" t="str">
            <v>NA</v>
          </cell>
          <cell r="Z1087" t="str">
            <v>NA</v>
          </cell>
          <cell r="AA1087" t="str">
            <v>NA</v>
          </cell>
          <cell r="AB1087" t="str">
            <v>NA</v>
          </cell>
          <cell r="AC1087" t="str">
            <v>Pitfall</v>
          </cell>
          <cell r="AD1087" t="str">
            <v>Not enough samples</v>
          </cell>
          <cell r="AE1087">
            <v>6</v>
          </cell>
          <cell r="AF1087" t="str">
            <v>NA</v>
          </cell>
          <cell r="AG1087" t="str">
            <v>NA</v>
          </cell>
          <cell r="AH1087" t="str">
            <v>NA</v>
          </cell>
          <cell r="AI1087" t="e">
            <v>#VALUE!</v>
          </cell>
          <cell r="AJ1087">
            <v>0</v>
          </cell>
          <cell r="AK1087">
            <v>0</v>
          </cell>
          <cell r="AL1087">
            <v>0</v>
          </cell>
          <cell r="AM1087">
            <v>0</v>
          </cell>
          <cell r="AN1087">
            <v>0</v>
          </cell>
          <cell r="AO1087">
            <v>0</v>
          </cell>
          <cell r="AP1087">
            <v>0</v>
          </cell>
          <cell r="AQ1087">
            <v>0</v>
          </cell>
          <cell r="AR1087">
            <v>0</v>
          </cell>
          <cell r="AS1087">
            <v>0</v>
          </cell>
          <cell r="AT1087" t="str">
            <v>Desert Scrub</v>
          </cell>
          <cell r="AU1087" t="str">
            <v>Undisturbed</v>
          </cell>
          <cell r="AV1087" t="str">
            <v>NA</v>
          </cell>
          <cell r="AW1087" t="str">
            <v>NA</v>
          </cell>
          <cell r="AX1087" t="str">
            <v>NA</v>
          </cell>
          <cell r="AY1087" t="str">
            <v>400m2 area sampled</v>
          </cell>
        </row>
        <row r="1088">
          <cell r="A1088" t="str">
            <v>Fisher_noyear_116</v>
          </cell>
          <cell r="B1088" t="str">
            <v>Gibb, Heloise</v>
          </cell>
          <cell r="C1088" t="str">
            <v>North America</v>
          </cell>
          <cell r="D1088" t="str">
            <v>U.S.A.</v>
          </cell>
          <cell r="E1088" t="str">
            <v>California</v>
          </cell>
          <cell r="F1088" t="str">
            <v>Santa Margarita Ecological Reserve</v>
          </cell>
          <cell r="G1088">
            <v>5</v>
          </cell>
          <cell r="H1088" t="str">
            <v>Mixed Chaparral</v>
          </cell>
          <cell r="I1088">
            <v>771</v>
          </cell>
          <cell r="J1088">
            <v>33.46</v>
          </cell>
          <cell r="K1088">
            <v>-117.17</v>
          </cell>
          <cell r="L1088" t="str">
            <v>GPS</v>
          </cell>
          <cell r="M1088" t="str">
            <v>NA</v>
          </cell>
          <cell r="N1088">
            <v>84</v>
          </cell>
          <cell r="O1088">
            <v>2</v>
          </cell>
          <cell r="P1088">
            <v>0</v>
          </cell>
          <cell r="Q1088">
            <v>2</v>
          </cell>
          <cell r="R1088" t="str">
            <v>NA</v>
          </cell>
          <cell r="S1088" t="str">
            <v>NA</v>
          </cell>
          <cell r="T1088">
            <v>2</v>
          </cell>
          <cell r="U1088">
            <v>2000</v>
          </cell>
          <cell r="V1088" t="str">
            <v>NA</v>
          </cell>
          <cell r="W1088">
            <v>2</v>
          </cell>
          <cell r="X1088">
            <v>2000</v>
          </cell>
          <cell r="Y1088" t="str">
            <v>NA</v>
          </cell>
          <cell r="Z1088" t="str">
            <v>NA</v>
          </cell>
          <cell r="AA1088" t="str">
            <v>NA</v>
          </cell>
          <cell r="AB1088" t="str">
            <v>NA</v>
          </cell>
          <cell r="AC1088" t="str">
            <v>Pitfall</v>
          </cell>
          <cell r="AD1088" t="str">
            <v>Not enough samples</v>
          </cell>
          <cell r="AE1088">
            <v>6</v>
          </cell>
          <cell r="AF1088" t="str">
            <v>NA</v>
          </cell>
          <cell r="AG1088" t="str">
            <v>NA</v>
          </cell>
          <cell r="AH1088" t="str">
            <v>NA</v>
          </cell>
          <cell r="AI1088" t="e">
            <v>#VALUE!</v>
          </cell>
          <cell r="AJ1088">
            <v>0</v>
          </cell>
          <cell r="AK1088">
            <v>0</v>
          </cell>
          <cell r="AL1088">
            <v>0</v>
          </cell>
          <cell r="AM1088">
            <v>0</v>
          </cell>
          <cell r="AN1088">
            <v>0</v>
          </cell>
          <cell r="AO1088">
            <v>0</v>
          </cell>
          <cell r="AP1088">
            <v>0</v>
          </cell>
          <cell r="AQ1088">
            <v>0</v>
          </cell>
          <cell r="AR1088">
            <v>0</v>
          </cell>
          <cell r="AS1088">
            <v>0</v>
          </cell>
          <cell r="AT1088" t="str">
            <v>Mixed Chaparral</v>
          </cell>
          <cell r="AU1088" t="str">
            <v>Undisturbed</v>
          </cell>
          <cell r="AV1088" t="str">
            <v>NA</v>
          </cell>
          <cell r="AW1088" t="str">
            <v>NA</v>
          </cell>
          <cell r="AX1088" t="str">
            <v>NA</v>
          </cell>
          <cell r="AY1088" t="str">
            <v>400m2 area sampled</v>
          </cell>
        </row>
        <row r="1089">
          <cell r="A1089" t="str">
            <v>Fisher_noyear_117</v>
          </cell>
          <cell r="B1089" t="str">
            <v>Gibb, Heloise</v>
          </cell>
          <cell r="C1089" t="str">
            <v>North America</v>
          </cell>
          <cell r="D1089" t="str">
            <v>U.S.A.</v>
          </cell>
          <cell r="E1089" t="str">
            <v>California</v>
          </cell>
          <cell r="F1089" t="str">
            <v>Dove Springs 1</v>
          </cell>
          <cell r="G1089">
            <v>5</v>
          </cell>
          <cell r="H1089" t="str">
            <v>Desert Scrub</v>
          </cell>
          <cell r="I1089">
            <v>787</v>
          </cell>
          <cell r="J1089">
            <v>35.43</v>
          </cell>
          <cell r="K1089">
            <v>-118.02</v>
          </cell>
          <cell r="L1089" t="str">
            <v>GPS</v>
          </cell>
          <cell r="M1089" t="str">
            <v>NA</v>
          </cell>
          <cell r="N1089">
            <v>51</v>
          </cell>
          <cell r="O1089">
            <v>9</v>
          </cell>
          <cell r="P1089">
            <v>9</v>
          </cell>
          <cell r="Q1089">
            <v>0</v>
          </cell>
          <cell r="R1089" t="str">
            <v>NA</v>
          </cell>
          <cell r="S1089" t="str">
            <v>NA</v>
          </cell>
          <cell r="T1089">
            <v>2</v>
          </cell>
          <cell r="U1089">
            <v>2003</v>
          </cell>
          <cell r="V1089" t="str">
            <v>NA</v>
          </cell>
          <cell r="W1089">
            <v>3</v>
          </cell>
          <cell r="X1089">
            <v>2005</v>
          </cell>
          <cell r="Y1089" t="str">
            <v>NA</v>
          </cell>
          <cell r="Z1089" t="str">
            <v>NA</v>
          </cell>
          <cell r="AA1089" t="str">
            <v>NA</v>
          </cell>
          <cell r="AB1089" t="str">
            <v>NA</v>
          </cell>
          <cell r="AC1089" t="str">
            <v>Pitfall</v>
          </cell>
          <cell r="AD1089" t="str">
            <v>Not enough samples</v>
          </cell>
          <cell r="AE1089">
            <v>6</v>
          </cell>
          <cell r="AF1089" t="str">
            <v>NA</v>
          </cell>
          <cell r="AG1089" t="str">
            <v>NA</v>
          </cell>
          <cell r="AH1089" t="str">
            <v>NA</v>
          </cell>
          <cell r="AI1089" t="e">
            <v>#VALUE!</v>
          </cell>
          <cell r="AJ1089">
            <v>0</v>
          </cell>
          <cell r="AK1089">
            <v>0</v>
          </cell>
          <cell r="AL1089">
            <v>0</v>
          </cell>
          <cell r="AM1089">
            <v>0</v>
          </cell>
          <cell r="AN1089">
            <v>0</v>
          </cell>
          <cell r="AO1089">
            <v>0</v>
          </cell>
          <cell r="AP1089">
            <v>0</v>
          </cell>
          <cell r="AQ1089">
            <v>0</v>
          </cell>
          <cell r="AR1089">
            <v>0</v>
          </cell>
          <cell r="AS1089">
            <v>0</v>
          </cell>
          <cell r="AT1089" t="str">
            <v>Desert Scrub</v>
          </cell>
          <cell r="AU1089" t="str">
            <v>Undisturbed</v>
          </cell>
          <cell r="AV1089" t="str">
            <v>NA</v>
          </cell>
          <cell r="AW1089" t="str">
            <v>NA</v>
          </cell>
          <cell r="AX1089" t="str">
            <v>NA</v>
          </cell>
          <cell r="AY1089" t="str">
            <v>400m2 area sampled</v>
          </cell>
        </row>
        <row r="1090">
          <cell r="A1090" t="str">
            <v>Fisher_noyear_118</v>
          </cell>
          <cell r="B1090" t="str">
            <v>Gibb, Heloise</v>
          </cell>
          <cell r="C1090" t="str">
            <v>North America</v>
          </cell>
          <cell r="D1090" t="str">
            <v>U.S.A.</v>
          </cell>
          <cell r="E1090" t="str">
            <v>California</v>
          </cell>
          <cell r="F1090" t="str">
            <v>Santa Ysabel Ecological Reserve</v>
          </cell>
          <cell r="G1090">
            <v>5</v>
          </cell>
          <cell r="H1090" t="str">
            <v>Coastal Oak Woodland</v>
          </cell>
          <cell r="I1090">
            <v>957</v>
          </cell>
          <cell r="J1090">
            <v>33.14</v>
          </cell>
          <cell r="K1090">
            <v>-116.7</v>
          </cell>
          <cell r="L1090" t="str">
            <v>GPS</v>
          </cell>
          <cell r="M1090" t="str">
            <v>NA</v>
          </cell>
          <cell r="N1090">
            <v>55</v>
          </cell>
          <cell r="O1090">
            <v>15</v>
          </cell>
          <cell r="P1090">
            <v>15</v>
          </cell>
          <cell r="Q1090">
            <v>0</v>
          </cell>
          <cell r="R1090" t="str">
            <v>NA</v>
          </cell>
          <cell r="S1090" t="str">
            <v>NA</v>
          </cell>
          <cell r="T1090">
            <v>7</v>
          </cell>
          <cell r="U1090">
            <v>2002</v>
          </cell>
          <cell r="V1090" t="str">
            <v>NA</v>
          </cell>
          <cell r="W1090">
            <v>6</v>
          </cell>
          <cell r="X1090">
            <v>2003</v>
          </cell>
          <cell r="Y1090" t="str">
            <v>NA</v>
          </cell>
          <cell r="Z1090" t="str">
            <v>NA</v>
          </cell>
          <cell r="AA1090" t="str">
            <v>NA</v>
          </cell>
          <cell r="AB1090" t="str">
            <v>NA</v>
          </cell>
          <cell r="AC1090" t="str">
            <v>Pitfall</v>
          </cell>
          <cell r="AD1090" t="str">
            <v>Not enough samples</v>
          </cell>
          <cell r="AE1090">
            <v>6</v>
          </cell>
          <cell r="AF1090" t="str">
            <v>NA</v>
          </cell>
          <cell r="AG1090" t="str">
            <v>NA</v>
          </cell>
          <cell r="AH1090" t="str">
            <v>NA</v>
          </cell>
          <cell r="AI1090" t="e">
            <v>#VALUE!</v>
          </cell>
          <cell r="AJ1090">
            <v>0</v>
          </cell>
          <cell r="AK1090">
            <v>0</v>
          </cell>
          <cell r="AL1090">
            <v>0</v>
          </cell>
          <cell r="AM1090">
            <v>0</v>
          </cell>
          <cell r="AN1090">
            <v>0</v>
          </cell>
          <cell r="AO1090">
            <v>0</v>
          </cell>
          <cell r="AP1090">
            <v>0</v>
          </cell>
          <cell r="AQ1090">
            <v>0</v>
          </cell>
          <cell r="AR1090">
            <v>0</v>
          </cell>
          <cell r="AS1090">
            <v>0</v>
          </cell>
          <cell r="AT1090" t="str">
            <v>Coastal Oak Woodland</v>
          </cell>
          <cell r="AU1090" t="str">
            <v>Undisturbed</v>
          </cell>
          <cell r="AV1090" t="str">
            <v>NA</v>
          </cell>
          <cell r="AW1090" t="str">
            <v>NA</v>
          </cell>
          <cell r="AX1090" t="str">
            <v>NA</v>
          </cell>
          <cell r="AY1090" t="str">
            <v>400m2 area sampled</v>
          </cell>
        </row>
        <row r="1091">
          <cell r="A1091" t="str">
            <v>Fisher_noyear_119</v>
          </cell>
          <cell r="B1091" t="str">
            <v>Gibb, Heloise</v>
          </cell>
          <cell r="C1091" t="str">
            <v>North America</v>
          </cell>
          <cell r="D1091" t="str">
            <v>U.S.A.</v>
          </cell>
          <cell r="E1091" t="str">
            <v>California</v>
          </cell>
          <cell r="F1091" t="str">
            <v>Covington Flats</v>
          </cell>
          <cell r="G1091">
            <v>5</v>
          </cell>
          <cell r="H1091" t="str">
            <v>Joshua Tree</v>
          </cell>
          <cell r="I1091">
            <v>1003</v>
          </cell>
          <cell r="J1091">
            <v>34.04</v>
          </cell>
          <cell r="K1091">
            <v>-116.31</v>
          </cell>
          <cell r="L1091" t="str">
            <v>GPS</v>
          </cell>
          <cell r="M1091" t="str">
            <v>NA</v>
          </cell>
          <cell r="N1091">
            <v>165</v>
          </cell>
          <cell r="O1091">
            <v>5</v>
          </cell>
          <cell r="P1091">
            <v>5</v>
          </cell>
          <cell r="Q1091">
            <v>0</v>
          </cell>
          <cell r="R1091" t="str">
            <v>NA</v>
          </cell>
          <cell r="S1091" t="str">
            <v>NA</v>
          </cell>
          <cell r="T1091">
            <v>4</v>
          </cell>
          <cell r="U1091">
            <v>2000</v>
          </cell>
          <cell r="V1091" t="str">
            <v>NA</v>
          </cell>
          <cell r="W1091">
            <v>7</v>
          </cell>
          <cell r="X1091">
            <v>2001</v>
          </cell>
          <cell r="Y1091" t="str">
            <v>NA</v>
          </cell>
          <cell r="Z1091" t="str">
            <v>NA</v>
          </cell>
          <cell r="AA1091" t="str">
            <v>NA</v>
          </cell>
          <cell r="AB1091" t="str">
            <v>NA</v>
          </cell>
          <cell r="AC1091" t="str">
            <v>Pitfall</v>
          </cell>
          <cell r="AD1091" t="str">
            <v>Not enough samples</v>
          </cell>
          <cell r="AE1091">
            <v>6</v>
          </cell>
          <cell r="AF1091" t="str">
            <v>NA</v>
          </cell>
          <cell r="AG1091" t="str">
            <v>NA</v>
          </cell>
          <cell r="AH1091" t="str">
            <v>NA</v>
          </cell>
          <cell r="AI1091" t="e">
            <v>#VALUE!</v>
          </cell>
          <cell r="AJ1091">
            <v>0</v>
          </cell>
          <cell r="AK1091">
            <v>0</v>
          </cell>
          <cell r="AL1091">
            <v>0</v>
          </cell>
          <cell r="AM1091">
            <v>0</v>
          </cell>
          <cell r="AN1091">
            <v>0</v>
          </cell>
          <cell r="AO1091">
            <v>0</v>
          </cell>
          <cell r="AP1091">
            <v>0</v>
          </cell>
          <cell r="AQ1091">
            <v>0</v>
          </cell>
          <cell r="AR1091">
            <v>0</v>
          </cell>
          <cell r="AS1091">
            <v>0</v>
          </cell>
          <cell r="AT1091" t="str">
            <v>Joshua Tree</v>
          </cell>
          <cell r="AU1091" t="str">
            <v>Undisturbed</v>
          </cell>
          <cell r="AV1091" t="str">
            <v>NA</v>
          </cell>
          <cell r="AW1091" t="str">
            <v>NA</v>
          </cell>
          <cell r="AX1091" t="str">
            <v>NA</v>
          </cell>
          <cell r="AY1091" t="str">
            <v>400m2 area sampled</v>
          </cell>
        </row>
        <row r="1092">
          <cell r="A1092" t="str">
            <v>Fisher_noyear_12</v>
          </cell>
          <cell r="B1092" t="str">
            <v>Gibb, Heloise</v>
          </cell>
          <cell r="C1092" t="str">
            <v>North America</v>
          </cell>
          <cell r="D1092" t="str">
            <v>U.S.A.</v>
          </cell>
          <cell r="E1092" t="str">
            <v>California</v>
          </cell>
          <cell r="F1092" t="str">
            <v>Hollenbeck Canyon Wildlife Area</v>
          </cell>
          <cell r="G1092">
            <v>3</v>
          </cell>
          <cell r="H1092" t="str">
            <v>Annual Grassland</v>
          </cell>
          <cell r="I1092">
            <v>168</v>
          </cell>
          <cell r="J1092">
            <v>32.69</v>
          </cell>
          <cell r="K1092">
            <v>-116.84</v>
          </cell>
          <cell r="L1092" t="str">
            <v>GPS</v>
          </cell>
          <cell r="M1092" t="str">
            <v>NA</v>
          </cell>
          <cell r="N1092">
            <v>304</v>
          </cell>
          <cell r="O1092">
            <v>6</v>
          </cell>
          <cell r="P1092">
            <v>6</v>
          </cell>
          <cell r="Q1092">
            <v>0</v>
          </cell>
          <cell r="R1092" t="str">
            <v>NA</v>
          </cell>
          <cell r="S1092" t="str">
            <v>NA</v>
          </cell>
          <cell r="T1092">
            <v>7</v>
          </cell>
          <cell r="U1092">
            <v>2003</v>
          </cell>
          <cell r="V1092" t="str">
            <v>NA</v>
          </cell>
          <cell r="W1092">
            <v>3</v>
          </cell>
          <cell r="X1092">
            <v>2004</v>
          </cell>
          <cell r="Y1092" t="str">
            <v>NA</v>
          </cell>
          <cell r="Z1092" t="str">
            <v>NA</v>
          </cell>
          <cell r="AA1092" t="str">
            <v>NA</v>
          </cell>
          <cell r="AB1092" t="str">
            <v>NA</v>
          </cell>
          <cell r="AC1092" t="str">
            <v>Pitfall</v>
          </cell>
          <cell r="AD1092" t="str">
            <v>Not enough samples</v>
          </cell>
          <cell r="AE1092">
            <v>6</v>
          </cell>
          <cell r="AF1092" t="str">
            <v>NA</v>
          </cell>
          <cell r="AG1092" t="str">
            <v>NA</v>
          </cell>
          <cell r="AH1092" t="str">
            <v>NA</v>
          </cell>
          <cell r="AI1092" t="e">
            <v>#VALUE!</v>
          </cell>
          <cell r="AJ1092">
            <v>0</v>
          </cell>
          <cell r="AK1092">
            <v>0</v>
          </cell>
          <cell r="AL1092">
            <v>0</v>
          </cell>
          <cell r="AM1092">
            <v>0</v>
          </cell>
          <cell r="AN1092">
            <v>0</v>
          </cell>
          <cell r="AO1092">
            <v>0</v>
          </cell>
          <cell r="AP1092">
            <v>0</v>
          </cell>
          <cell r="AQ1092">
            <v>0</v>
          </cell>
          <cell r="AR1092">
            <v>0</v>
          </cell>
          <cell r="AS1092">
            <v>0</v>
          </cell>
          <cell r="AT1092" t="str">
            <v>Annual Grassland</v>
          </cell>
          <cell r="AU1092" t="str">
            <v>Undisturbed</v>
          </cell>
          <cell r="AV1092" t="str">
            <v>NA</v>
          </cell>
          <cell r="AW1092" t="str">
            <v>NA</v>
          </cell>
          <cell r="AX1092" t="str">
            <v>NA</v>
          </cell>
          <cell r="AY1092" t="str">
            <v>400m2 area sampled</v>
          </cell>
        </row>
        <row r="1093">
          <cell r="A1093" t="str">
            <v>Fisher_noyear_120</v>
          </cell>
          <cell r="B1093" t="str">
            <v>Gibb, Heloise</v>
          </cell>
          <cell r="C1093" t="str">
            <v>North America</v>
          </cell>
          <cell r="D1093" t="str">
            <v>U.S.A.</v>
          </cell>
          <cell r="E1093" t="str">
            <v>California</v>
          </cell>
          <cell r="F1093" t="str">
            <v>Peter's Canyon</v>
          </cell>
          <cell r="G1093">
            <v>1</v>
          </cell>
          <cell r="H1093" t="str">
            <v>Annual Grassland</v>
          </cell>
          <cell r="I1093">
            <v>1125</v>
          </cell>
          <cell r="J1093">
            <v>33.76</v>
          </cell>
          <cell r="K1093">
            <v>-117.77</v>
          </cell>
          <cell r="L1093" t="str">
            <v>GPS</v>
          </cell>
          <cell r="M1093" t="str">
            <v>NA</v>
          </cell>
          <cell r="N1093">
            <v>170</v>
          </cell>
          <cell r="O1093">
            <v>2</v>
          </cell>
          <cell r="P1093">
            <v>0</v>
          </cell>
          <cell r="Q1093">
            <v>2</v>
          </cell>
          <cell r="R1093" t="str">
            <v>NA</v>
          </cell>
          <cell r="S1093" t="str">
            <v>NA</v>
          </cell>
          <cell r="T1093">
            <v>11</v>
          </cell>
          <cell r="U1093">
            <v>1999</v>
          </cell>
          <cell r="V1093" t="str">
            <v>NA</v>
          </cell>
          <cell r="W1093">
            <v>6</v>
          </cell>
          <cell r="X1093">
            <v>2002</v>
          </cell>
          <cell r="Y1093" t="str">
            <v>NA</v>
          </cell>
          <cell r="Z1093" t="str">
            <v>NA</v>
          </cell>
          <cell r="AA1093" t="str">
            <v>NA</v>
          </cell>
          <cell r="AB1093" t="str">
            <v>NA</v>
          </cell>
          <cell r="AC1093" t="str">
            <v>Pitfall</v>
          </cell>
          <cell r="AD1093" t="str">
            <v>Not enough samples</v>
          </cell>
          <cell r="AE1093">
            <v>6</v>
          </cell>
          <cell r="AF1093" t="str">
            <v>NA</v>
          </cell>
          <cell r="AG1093" t="str">
            <v>NA</v>
          </cell>
          <cell r="AH1093" t="str">
            <v>NA</v>
          </cell>
          <cell r="AI1093" t="e">
            <v>#VALUE!</v>
          </cell>
          <cell r="AJ1093">
            <v>0</v>
          </cell>
          <cell r="AK1093">
            <v>0</v>
          </cell>
          <cell r="AL1093">
            <v>0</v>
          </cell>
          <cell r="AM1093">
            <v>0</v>
          </cell>
          <cell r="AN1093">
            <v>0</v>
          </cell>
          <cell r="AO1093">
            <v>0</v>
          </cell>
          <cell r="AP1093">
            <v>0</v>
          </cell>
          <cell r="AQ1093">
            <v>0</v>
          </cell>
          <cell r="AR1093">
            <v>0</v>
          </cell>
          <cell r="AS1093">
            <v>0</v>
          </cell>
          <cell r="AT1093" t="str">
            <v>Annual Grassland</v>
          </cell>
          <cell r="AU1093" t="str">
            <v>Undisturbed</v>
          </cell>
          <cell r="AV1093" t="str">
            <v>NA</v>
          </cell>
          <cell r="AW1093" t="str">
            <v>NA</v>
          </cell>
          <cell r="AX1093" t="str">
            <v>NA</v>
          </cell>
          <cell r="AY1093" t="str">
            <v>400m2 area sampled</v>
          </cell>
        </row>
        <row r="1094">
          <cell r="A1094" t="str">
            <v>Fisher_noyear_121</v>
          </cell>
          <cell r="B1094" t="str">
            <v>Gibb, Heloise</v>
          </cell>
          <cell r="C1094" t="str">
            <v>North America</v>
          </cell>
          <cell r="D1094" t="str">
            <v>U.S.A.</v>
          </cell>
          <cell r="E1094" t="str">
            <v>California</v>
          </cell>
          <cell r="F1094" t="str">
            <v>Case Mountain</v>
          </cell>
          <cell r="G1094">
            <v>5</v>
          </cell>
          <cell r="H1094" t="str">
            <v>Pine/Sequoia</v>
          </cell>
          <cell r="I1094">
            <v>1364</v>
          </cell>
          <cell r="J1094">
            <v>36.4</v>
          </cell>
          <cell r="K1094">
            <v>-118.8</v>
          </cell>
          <cell r="L1094" t="str">
            <v>GPS</v>
          </cell>
          <cell r="M1094" t="str">
            <v>NA</v>
          </cell>
          <cell r="N1094">
            <v>3</v>
          </cell>
          <cell r="O1094">
            <v>2</v>
          </cell>
          <cell r="P1094">
            <v>2</v>
          </cell>
          <cell r="Q1094">
            <v>0</v>
          </cell>
          <cell r="R1094" t="str">
            <v>NA</v>
          </cell>
          <cell r="S1094" t="str">
            <v>NA</v>
          </cell>
          <cell r="T1094">
            <v>5</v>
          </cell>
          <cell r="U1094">
            <v>2002</v>
          </cell>
          <cell r="V1094" t="str">
            <v>NA</v>
          </cell>
          <cell r="W1094">
            <v>5</v>
          </cell>
          <cell r="X1094">
            <v>2002</v>
          </cell>
          <cell r="Y1094" t="str">
            <v>NA</v>
          </cell>
          <cell r="Z1094" t="str">
            <v>NA</v>
          </cell>
          <cell r="AA1094" t="str">
            <v>NA</v>
          </cell>
          <cell r="AB1094" t="str">
            <v>NA</v>
          </cell>
          <cell r="AC1094" t="str">
            <v>Pitfall</v>
          </cell>
          <cell r="AD1094" t="str">
            <v>Not enough samples</v>
          </cell>
          <cell r="AE1094">
            <v>6</v>
          </cell>
          <cell r="AF1094" t="str">
            <v>NA</v>
          </cell>
          <cell r="AG1094" t="str">
            <v>NA</v>
          </cell>
          <cell r="AH1094" t="str">
            <v>NA</v>
          </cell>
          <cell r="AI1094" t="e">
            <v>#VALUE!</v>
          </cell>
          <cell r="AJ1094">
            <v>0</v>
          </cell>
          <cell r="AK1094">
            <v>0</v>
          </cell>
          <cell r="AL1094">
            <v>0</v>
          </cell>
          <cell r="AM1094">
            <v>0</v>
          </cell>
          <cell r="AN1094">
            <v>0</v>
          </cell>
          <cell r="AO1094">
            <v>0</v>
          </cell>
          <cell r="AP1094">
            <v>0</v>
          </cell>
          <cell r="AQ1094">
            <v>0</v>
          </cell>
          <cell r="AR1094">
            <v>0</v>
          </cell>
          <cell r="AS1094">
            <v>0</v>
          </cell>
          <cell r="AT1094" t="str">
            <v>Pine/Sequoia</v>
          </cell>
          <cell r="AU1094" t="str">
            <v>Undisturbed</v>
          </cell>
          <cell r="AV1094" t="str">
            <v>NA</v>
          </cell>
          <cell r="AW1094" t="str">
            <v>NA</v>
          </cell>
          <cell r="AX1094" t="str">
            <v>NA</v>
          </cell>
          <cell r="AY1094" t="str">
            <v>400m2 area sampled</v>
          </cell>
        </row>
        <row r="1095">
          <cell r="A1095" t="str">
            <v>Fisher_noyear_122</v>
          </cell>
          <cell r="B1095" t="str">
            <v>Gibb, Heloise</v>
          </cell>
          <cell r="C1095" t="str">
            <v>North America</v>
          </cell>
          <cell r="D1095" t="str">
            <v>U.S.A.</v>
          </cell>
          <cell r="E1095" t="str">
            <v>California</v>
          </cell>
          <cell r="F1095" t="str">
            <v>Burns Reserve</v>
          </cell>
          <cell r="G1095">
            <v>5</v>
          </cell>
          <cell r="H1095" t="str">
            <v>Juniper</v>
          </cell>
          <cell r="I1095">
            <v>1998</v>
          </cell>
          <cell r="J1095">
            <v>34.14</v>
          </cell>
          <cell r="K1095">
            <v>-116.45</v>
          </cell>
          <cell r="L1095" t="str">
            <v>GPS</v>
          </cell>
          <cell r="M1095" t="str">
            <v>NA</v>
          </cell>
          <cell r="N1095">
            <v>281</v>
          </cell>
          <cell r="O1095">
            <v>14</v>
          </cell>
          <cell r="P1095">
            <v>14</v>
          </cell>
          <cell r="Q1095">
            <v>0</v>
          </cell>
          <cell r="R1095" t="str">
            <v>NA</v>
          </cell>
          <cell r="S1095" t="str">
            <v>NA</v>
          </cell>
          <cell r="T1095">
            <v>4</v>
          </cell>
          <cell r="U1095">
            <v>2000</v>
          </cell>
          <cell r="V1095" t="str">
            <v>NA</v>
          </cell>
          <cell r="W1095">
            <v>7</v>
          </cell>
          <cell r="X1095">
            <v>2000</v>
          </cell>
          <cell r="Y1095" t="str">
            <v>NA</v>
          </cell>
          <cell r="Z1095" t="str">
            <v>NA</v>
          </cell>
          <cell r="AA1095" t="str">
            <v>NA</v>
          </cell>
          <cell r="AB1095" t="str">
            <v>NA</v>
          </cell>
          <cell r="AC1095" t="str">
            <v>Pitfall</v>
          </cell>
          <cell r="AD1095" t="str">
            <v>Not enough samples</v>
          </cell>
          <cell r="AE1095">
            <v>6</v>
          </cell>
          <cell r="AF1095" t="str">
            <v>NA</v>
          </cell>
          <cell r="AG1095" t="str">
            <v>NA</v>
          </cell>
          <cell r="AH1095" t="str">
            <v>NA</v>
          </cell>
          <cell r="AI1095" t="e">
            <v>#VALUE!</v>
          </cell>
          <cell r="AJ1095">
            <v>0</v>
          </cell>
          <cell r="AK1095">
            <v>0</v>
          </cell>
          <cell r="AL1095">
            <v>0</v>
          </cell>
          <cell r="AM1095">
            <v>0</v>
          </cell>
          <cell r="AN1095">
            <v>0</v>
          </cell>
          <cell r="AO1095">
            <v>0</v>
          </cell>
          <cell r="AP1095">
            <v>0</v>
          </cell>
          <cell r="AQ1095">
            <v>0</v>
          </cell>
          <cell r="AR1095">
            <v>0</v>
          </cell>
          <cell r="AS1095">
            <v>0</v>
          </cell>
          <cell r="AT1095" t="str">
            <v>Juniper</v>
          </cell>
          <cell r="AU1095" t="str">
            <v>Undisturbed</v>
          </cell>
          <cell r="AV1095" t="str">
            <v>NA</v>
          </cell>
          <cell r="AW1095" t="str">
            <v>NA</v>
          </cell>
          <cell r="AX1095" t="str">
            <v>NA</v>
          </cell>
          <cell r="AY1095" t="str">
            <v>400m2 area sampled</v>
          </cell>
        </row>
        <row r="1096">
          <cell r="A1096" t="str">
            <v>Fisher_noyear_123</v>
          </cell>
          <cell r="B1096" t="str">
            <v>Gibb, Heloise</v>
          </cell>
          <cell r="C1096" t="str">
            <v>North America</v>
          </cell>
          <cell r="D1096" t="str">
            <v>U.S.A.</v>
          </cell>
          <cell r="E1096" t="str">
            <v>California</v>
          </cell>
          <cell r="F1096" t="str">
            <v>Salton Sea</v>
          </cell>
          <cell r="G1096">
            <v>6</v>
          </cell>
          <cell r="H1096" t="str">
            <v>Desert Scrub</v>
          </cell>
          <cell r="I1096">
            <v>4101</v>
          </cell>
          <cell r="J1096">
            <v>33.18</v>
          </cell>
          <cell r="K1096">
            <v>-115.84</v>
          </cell>
          <cell r="L1096" t="str">
            <v>GPS</v>
          </cell>
          <cell r="M1096" t="str">
            <v>NA</v>
          </cell>
          <cell r="N1096">
            <v>9</v>
          </cell>
          <cell r="O1096">
            <v>3</v>
          </cell>
          <cell r="P1096">
            <v>3</v>
          </cell>
          <cell r="Q1096">
            <v>0</v>
          </cell>
          <cell r="R1096" t="str">
            <v>NA</v>
          </cell>
          <cell r="S1096" t="str">
            <v>NA</v>
          </cell>
          <cell r="T1096">
            <v>5</v>
          </cell>
          <cell r="U1096">
            <v>2001</v>
          </cell>
          <cell r="V1096" t="str">
            <v>NA</v>
          </cell>
          <cell r="W1096">
            <v>8</v>
          </cell>
          <cell r="X1096">
            <v>2001</v>
          </cell>
          <cell r="Y1096" t="str">
            <v>NA</v>
          </cell>
          <cell r="Z1096" t="str">
            <v>NA</v>
          </cell>
          <cell r="AA1096" t="str">
            <v>NA</v>
          </cell>
          <cell r="AB1096" t="str">
            <v>NA</v>
          </cell>
          <cell r="AC1096" t="str">
            <v>Pitfall</v>
          </cell>
          <cell r="AD1096" t="str">
            <v>Not enough samples</v>
          </cell>
          <cell r="AE1096">
            <v>6</v>
          </cell>
          <cell r="AF1096" t="str">
            <v>NA</v>
          </cell>
          <cell r="AG1096" t="str">
            <v>NA</v>
          </cell>
          <cell r="AH1096" t="str">
            <v>NA</v>
          </cell>
          <cell r="AI1096" t="e">
            <v>#VALUE!</v>
          </cell>
          <cell r="AJ1096">
            <v>0</v>
          </cell>
          <cell r="AK1096">
            <v>0</v>
          </cell>
          <cell r="AL1096">
            <v>0</v>
          </cell>
          <cell r="AM1096">
            <v>0</v>
          </cell>
          <cell r="AN1096">
            <v>0</v>
          </cell>
          <cell r="AO1096">
            <v>0</v>
          </cell>
          <cell r="AP1096">
            <v>0</v>
          </cell>
          <cell r="AQ1096">
            <v>0</v>
          </cell>
          <cell r="AR1096">
            <v>0</v>
          </cell>
          <cell r="AS1096">
            <v>0</v>
          </cell>
          <cell r="AT1096" t="str">
            <v>Desert Scrub</v>
          </cell>
          <cell r="AU1096" t="str">
            <v>Undisturbed</v>
          </cell>
          <cell r="AV1096" t="str">
            <v>NA</v>
          </cell>
          <cell r="AW1096" t="str">
            <v>NA</v>
          </cell>
          <cell r="AX1096" t="str">
            <v>NA</v>
          </cell>
          <cell r="AY1096" t="str">
            <v>400m2 area sampled</v>
          </cell>
        </row>
        <row r="1097">
          <cell r="A1097" t="str">
            <v>Fisher_noyear_124</v>
          </cell>
          <cell r="B1097" t="str">
            <v>Gibb, Heloise</v>
          </cell>
          <cell r="C1097" t="str">
            <v>North America</v>
          </cell>
          <cell r="D1097" t="str">
            <v>U.S.A.</v>
          </cell>
          <cell r="E1097" t="str">
            <v>California</v>
          </cell>
          <cell r="F1097" t="str">
            <v>Spring Canyon</v>
          </cell>
          <cell r="G1097">
            <v>6</v>
          </cell>
          <cell r="H1097" t="str">
            <v>Coastal Scrub</v>
          </cell>
          <cell r="I1097">
            <v>-59</v>
          </cell>
          <cell r="J1097">
            <v>32.56</v>
          </cell>
          <cell r="K1097">
            <v>-117</v>
          </cell>
          <cell r="L1097" t="str">
            <v>GPS</v>
          </cell>
          <cell r="M1097" t="str">
            <v>NA</v>
          </cell>
          <cell r="N1097">
            <v>75</v>
          </cell>
          <cell r="O1097">
            <v>5</v>
          </cell>
          <cell r="P1097">
            <v>5</v>
          </cell>
          <cell r="Q1097">
            <v>0</v>
          </cell>
          <cell r="R1097" t="str">
            <v>NA</v>
          </cell>
          <cell r="S1097" t="str">
            <v>NA</v>
          </cell>
          <cell r="T1097">
            <v>1</v>
          </cell>
          <cell r="U1097">
            <v>2001</v>
          </cell>
          <cell r="V1097" t="str">
            <v>NA</v>
          </cell>
          <cell r="W1097">
            <v>6</v>
          </cell>
          <cell r="X1097">
            <v>2002</v>
          </cell>
          <cell r="Y1097" t="str">
            <v>NA</v>
          </cell>
          <cell r="Z1097" t="str">
            <v>NA</v>
          </cell>
          <cell r="AA1097" t="str">
            <v>NA</v>
          </cell>
          <cell r="AB1097" t="str">
            <v>NA</v>
          </cell>
          <cell r="AC1097" t="str">
            <v>Pitfall</v>
          </cell>
          <cell r="AD1097" t="str">
            <v>Not enough samples</v>
          </cell>
          <cell r="AE1097">
            <v>6</v>
          </cell>
          <cell r="AF1097" t="str">
            <v>NA</v>
          </cell>
          <cell r="AG1097" t="str">
            <v>NA</v>
          </cell>
          <cell r="AH1097" t="str">
            <v>NA</v>
          </cell>
          <cell r="AI1097" t="e">
            <v>#VALUE!</v>
          </cell>
          <cell r="AJ1097">
            <v>0</v>
          </cell>
          <cell r="AK1097">
            <v>0</v>
          </cell>
          <cell r="AL1097">
            <v>0</v>
          </cell>
          <cell r="AM1097">
            <v>0</v>
          </cell>
          <cell r="AN1097">
            <v>0</v>
          </cell>
          <cell r="AO1097">
            <v>0</v>
          </cell>
          <cell r="AP1097">
            <v>0</v>
          </cell>
          <cell r="AQ1097">
            <v>0</v>
          </cell>
          <cell r="AR1097">
            <v>0</v>
          </cell>
          <cell r="AS1097">
            <v>0</v>
          </cell>
          <cell r="AT1097" t="str">
            <v>Coastal Scrub</v>
          </cell>
          <cell r="AU1097" t="str">
            <v>Undisturbed</v>
          </cell>
          <cell r="AV1097" t="str">
            <v>NA</v>
          </cell>
          <cell r="AW1097" t="str">
            <v>NA</v>
          </cell>
          <cell r="AX1097" t="str">
            <v>NA</v>
          </cell>
          <cell r="AY1097" t="str">
            <v>400m2 area sampled</v>
          </cell>
        </row>
        <row r="1098">
          <cell r="A1098" t="str">
            <v>Fisher_noyear_125</v>
          </cell>
          <cell r="B1098" t="str">
            <v>Gibb, Heloise</v>
          </cell>
          <cell r="C1098" t="str">
            <v>North America</v>
          </cell>
          <cell r="D1098" t="str">
            <v>U.S.A.</v>
          </cell>
          <cell r="E1098" t="str">
            <v>California</v>
          </cell>
          <cell r="F1098" t="str">
            <v>Chino Hills</v>
          </cell>
          <cell r="G1098">
            <v>6</v>
          </cell>
          <cell r="H1098" t="str">
            <v>Coastal Scrub</v>
          </cell>
          <cell r="I1098">
            <v>2</v>
          </cell>
          <cell r="J1098">
            <v>33.880000000000003</v>
          </cell>
          <cell r="K1098">
            <v>-117.67</v>
          </cell>
          <cell r="L1098" t="str">
            <v>GPS</v>
          </cell>
          <cell r="M1098" t="str">
            <v>NA</v>
          </cell>
          <cell r="N1098">
            <v>325</v>
          </cell>
          <cell r="O1098">
            <v>8</v>
          </cell>
          <cell r="P1098">
            <v>8</v>
          </cell>
          <cell r="Q1098">
            <v>0</v>
          </cell>
          <cell r="R1098" t="str">
            <v>NA</v>
          </cell>
          <cell r="S1098" t="str">
            <v>NA</v>
          </cell>
          <cell r="T1098">
            <v>3</v>
          </cell>
          <cell r="U1098">
            <v>2000</v>
          </cell>
          <cell r="V1098" t="str">
            <v>NA</v>
          </cell>
          <cell r="W1098">
            <v>6</v>
          </cell>
          <cell r="X1098">
            <v>2002</v>
          </cell>
          <cell r="Y1098" t="str">
            <v>NA</v>
          </cell>
          <cell r="Z1098" t="str">
            <v>NA</v>
          </cell>
          <cell r="AA1098" t="str">
            <v>NA</v>
          </cell>
          <cell r="AB1098" t="str">
            <v>NA</v>
          </cell>
          <cell r="AC1098" t="str">
            <v>Pitfall</v>
          </cell>
          <cell r="AD1098" t="str">
            <v>Not enough samples</v>
          </cell>
          <cell r="AE1098">
            <v>6</v>
          </cell>
          <cell r="AF1098" t="str">
            <v>NA</v>
          </cell>
          <cell r="AG1098" t="str">
            <v>NA</v>
          </cell>
          <cell r="AH1098" t="str">
            <v>NA</v>
          </cell>
          <cell r="AI1098" t="e">
            <v>#VALUE!</v>
          </cell>
          <cell r="AJ1098">
            <v>0</v>
          </cell>
          <cell r="AK1098">
            <v>0</v>
          </cell>
          <cell r="AL1098">
            <v>0</v>
          </cell>
          <cell r="AM1098">
            <v>0</v>
          </cell>
          <cell r="AN1098">
            <v>0</v>
          </cell>
          <cell r="AO1098">
            <v>0</v>
          </cell>
          <cell r="AP1098">
            <v>0</v>
          </cell>
          <cell r="AQ1098">
            <v>0</v>
          </cell>
          <cell r="AR1098">
            <v>0</v>
          </cell>
          <cell r="AS1098">
            <v>0</v>
          </cell>
          <cell r="AT1098" t="str">
            <v>Coastal Scrub</v>
          </cell>
          <cell r="AU1098" t="str">
            <v>Undisturbed</v>
          </cell>
          <cell r="AV1098" t="str">
            <v>NA</v>
          </cell>
          <cell r="AW1098" t="str">
            <v>NA</v>
          </cell>
          <cell r="AX1098" t="str">
            <v>NA</v>
          </cell>
          <cell r="AY1098" t="str">
            <v>400m2 area sampled</v>
          </cell>
        </row>
        <row r="1099">
          <cell r="A1099" t="str">
            <v>Fisher_noyear_126</v>
          </cell>
          <cell r="B1099" t="str">
            <v>Gibb, Heloise</v>
          </cell>
          <cell r="C1099" t="str">
            <v>North America</v>
          </cell>
          <cell r="D1099" t="str">
            <v>U.S.A.</v>
          </cell>
          <cell r="E1099" t="str">
            <v>California</v>
          </cell>
          <cell r="F1099" t="str">
            <v>Aliso - Wood Canyon</v>
          </cell>
          <cell r="G1099">
            <v>6</v>
          </cell>
          <cell r="H1099" t="str">
            <v>Urban</v>
          </cell>
          <cell r="I1099">
            <v>9</v>
          </cell>
          <cell r="J1099">
            <v>33.54</v>
          </cell>
          <cell r="K1099">
            <v>-117.73</v>
          </cell>
          <cell r="L1099" t="str">
            <v>GPS</v>
          </cell>
          <cell r="M1099" t="str">
            <v>NA</v>
          </cell>
          <cell r="N1099">
            <v>40</v>
          </cell>
          <cell r="O1099">
            <v>7</v>
          </cell>
          <cell r="P1099">
            <v>5</v>
          </cell>
          <cell r="Q1099">
            <v>2</v>
          </cell>
          <cell r="R1099" t="str">
            <v>NA</v>
          </cell>
          <cell r="S1099" t="str">
            <v>NA</v>
          </cell>
          <cell r="T1099">
            <v>4</v>
          </cell>
          <cell r="U1099">
            <v>2000</v>
          </cell>
          <cell r="V1099" t="str">
            <v>NA</v>
          </cell>
          <cell r="W1099">
            <v>6</v>
          </cell>
          <cell r="X1099">
            <v>2002</v>
          </cell>
          <cell r="Y1099" t="str">
            <v>NA</v>
          </cell>
          <cell r="Z1099" t="str">
            <v>NA</v>
          </cell>
          <cell r="AA1099" t="str">
            <v>NA</v>
          </cell>
          <cell r="AB1099" t="str">
            <v>NA</v>
          </cell>
          <cell r="AC1099" t="str">
            <v>Pitfall</v>
          </cell>
          <cell r="AD1099" t="str">
            <v>Not enough samples</v>
          </cell>
          <cell r="AE1099">
            <v>6</v>
          </cell>
          <cell r="AF1099" t="str">
            <v>NA</v>
          </cell>
          <cell r="AG1099" t="str">
            <v>NA</v>
          </cell>
          <cell r="AH1099" t="str">
            <v>NA</v>
          </cell>
          <cell r="AI1099" t="e">
            <v>#VALUE!</v>
          </cell>
          <cell r="AJ1099">
            <v>0</v>
          </cell>
          <cell r="AK1099">
            <v>0</v>
          </cell>
          <cell r="AL1099">
            <v>0</v>
          </cell>
          <cell r="AM1099">
            <v>0</v>
          </cell>
          <cell r="AN1099">
            <v>0</v>
          </cell>
          <cell r="AO1099">
            <v>0</v>
          </cell>
          <cell r="AP1099">
            <v>0</v>
          </cell>
          <cell r="AQ1099">
            <v>0</v>
          </cell>
          <cell r="AR1099">
            <v>0</v>
          </cell>
          <cell r="AS1099">
            <v>0</v>
          </cell>
          <cell r="AT1099" t="str">
            <v>Urban</v>
          </cell>
          <cell r="AU1099" t="str">
            <v>Transformed</v>
          </cell>
          <cell r="AV1099" t="str">
            <v>Urban &amp; recreation</v>
          </cell>
          <cell r="AW1099" t="str">
            <v>NA</v>
          </cell>
          <cell r="AX1099" t="str">
            <v>NA</v>
          </cell>
          <cell r="AY1099" t="str">
            <v>400m2 area sampled</v>
          </cell>
        </row>
        <row r="1100">
          <cell r="A1100" t="str">
            <v>Fisher_noyear_127</v>
          </cell>
          <cell r="B1100" t="str">
            <v>Gibb, Heloise</v>
          </cell>
          <cell r="C1100" t="str">
            <v>North America</v>
          </cell>
          <cell r="D1100" t="str">
            <v>U.S.A.</v>
          </cell>
          <cell r="E1100" t="str">
            <v>California</v>
          </cell>
          <cell r="F1100" t="str">
            <v>Agua Chinon</v>
          </cell>
          <cell r="G1100">
            <v>6</v>
          </cell>
          <cell r="H1100" t="str">
            <v>Agriculture</v>
          </cell>
          <cell r="I1100">
            <v>79</v>
          </cell>
          <cell r="J1100">
            <v>33.700000000000003</v>
          </cell>
          <cell r="K1100">
            <v>-117.71</v>
          </cell>
          <cell r="L1100" t="str">
            <v>GPS</v>
          </cell>
          <cell r="M1100" t="str">
            <v>NA</v>
          </cell>
          <cell r="N1100">
            <v>26</v>
          </cell>
          <cell r="O1100">
            <v>5</v>
          </cell>
          <cell r="P1100">
            <v>3</v>
          </cell>
          <cell r="Q1100">
            <v>2</v>
          </cell>
          <cell r="R1100" t="str">
            <v>NA</v>
          </cell>
          <cell r="S1100" t="str">
            <v>NA</v>
          </cell>
          <cell r="T1100">
            <v>9</v>
          </cell>
          <cell r="U1100">
            <v>2000</v>
          </cell>
          <cell r="V1100" t="str">
            <v>NA</v>
          </cell>
          <cell r="W1100">
            <v>1</v>
          </cell>
          <cell r="X1100">
            <v>2003</v>
          </cell>
          <cell r="Y1100" t="str">
            <v>NA</v>
          </cell>
          <cell r="Z1100" t="str">
            <v>NA</v>
          </cell>
          <cell r="AA1100" t="str">
            <v>NA</v>
          </cell>
          <cell r="AB1100" t="str">
            <v>NA</v>
          </cell>
          <cell r="AC1100" t="str">
            <v>Pitfall</v>
          </cell>
          <cell r="AD1100" t="str">
            <v>Not enough samples</v>
          </cell>
          <cell r="AE1100">
            <v>6</v>
          </cell>
          <cell r="AF1100" t="str">
            <v>NA</v>
          </cell>
          <cell r="AG1100" t="str">
            <v>NA</v>
          </cell>
          <cell r="AH1100" t="str">
            <v>NA</v>
          </cell>
          <cell r="AI1100" t="e">
            <v>#VALUE!</v>
          </cell>
          <cell r="AJ1100">
            <v>0</v>
          </cell>
          <cell r="AK1100">
            <v>0</v>
          </cell>
          <cell r="AL1100">
            <v>0</v>
          </cell>
          <cell r="AM1100">
            <v>0</v>
          </cell>
          <cell r="AN1100">
            <v>0</v>
          </cell>
          <cell r="AO1100">
            <v>0</v>
          </cell>
          <cell r="AP1100">
            <v>0</v>
          </cell>
          <cell r="AQ1100">
            <v>0</v>
          </cell>
          <cell r="AR1100">
            <v>0</v>
          </cell>
          <cell r="AS1100">
            <v>0</v>
          </cell>
          <cell r="AT1100" t="str">
            <v>Agriculture</v>
          </cell>
          <cell r="AU1100" t="str">
            <v>Transformed</v>
          </cell>
          <cell r="AV1100" t="str">
            <v>Agriculture</v>
          </cell>
          <cell r="AW1100" t="str">
            <v>NA</v>
          </cell>
          <cell r="AX1100" t="str">
            <v>NA</v>
          </cell>
          <cell r="AY1100" t="str">
            <v>400m2 area sampled</v>
          </cell>
        </row>
        <row r="1101">
          <cell r="A1101" t="str">
            <v>Fisher_noyear_128</v>
          </cell>
          <cell r="B1101" t="str">
            <v>Gibb, Heloise</v>
          </cell>
          <cell r="C1101" t="str">
            <v>North America</v>
          </cell>
          <cell r="D1101" t="str">
            <v>U.S.A.</v>
          </cell>
          <cell r="E1101" t="str">
            <v>California</v>
          </cell>
          <cell r="F1101" t="str">
            <v>Hollenbeck Canyon Wildlife Area</v>
          </cell>
          <cell r="G1101">
            <v>6</v>
          </cell>
          <cell r="H1101" t="str">
            <v>Coastal Scrub</v>
          </cell>
          <cell r="I1101">
            <v>114</v>
          </cell>
          <cell r="J1101">
            <v>32.68</v>
          </cell>
          <cell r="K1101">
            <v>-116.82</v>
          </cell>
          <cell r="L1101" t="str">
            <v>GPS</v>
          </cell>
          <cell r="M1101" t="str">
            <v>NA</v>
          </cell>
          <cell r="N1101">
            <v>57</v>
          </cell>
          <cell r="O1101">
            <v>8</v>
          </cell>
          <cell r="P1101">
            <v>8</v>
          </cell>
          <cell r="Q1101">
            <v>0</v>
          </cell>
          <cell r="R1101" t="str">
            <v>NA</v>
          </cell>
          <cell r="S1101" t="str">
            <v>NA</v>
          </cell>
          <cell r="T1101">
            <v>7</v>
          </cell>
          <cell r="U1101">
            <v>2003</v>
          </cell>
          <cell r="V1101" t="str">
            <v>NA</v>
          </cell>
          <cell r="W1101">
            <v>3</v>
          </cell>
          <cell r="X1101">
            <v>2004</v>
          </cell>
          <cell r="Y1101" t="str">
            <v>NA</v>
          </cell>
          <cell r="Z1101" t="str">
            <v>NA</v>
          </cell>
          <cell r="AA1101" t="str">
            <v>NA</v>
          </cell>
          <cell r="AB1101" t="str">
            <v>NA</v>
          </cell>
          <cell r="AC1101" t="str">
            <v>Pitfall</v>
          </cell>
          <cell r="AD1101" t="str">
            <v>Not enough samples</v>
          </cell>
          <cell r="AE1101">
            <v>6</v>
          </cell>
          <cell r="AF1101" t="str">
            <v>NA</v>
          </cell>
          <cell r="AG1101" t="str">
            <v>NA</v>
          </cell>
          <cell r="AH1101" t="str">
            <v>NA</v>
          </cell>
          <cell r="AI1101" t="e">
            <v>#VALUE!</v>
          </cell>
          <cell r="AJ1101">
            <v>0</v>
          </cell>
          <cell r="AK1101">
            <v>0</v>
          </cell>
          <cell r="AL1101">
            <v>0</v>
          </cell>
          <cell r="AM1101">
            <v>0</v>
          </cell>
          <cell r="AN1101">
            <v>0</v>
          </cell>
          <cell r="AO1101">
            <v>0</v>
          </cell>
          <cell r="AP1101">
            <v>0</v>
          </cell>
          <cell r="AQ1101">
            <v>0</v>
          </cell>
          <cell r="AR1101">
            <v>0</v>
          </cell>
          <cell r="AS1101">
            <v>0</v>
          </cell>
          <cell r="AT1101" t="str">
            <v>Coastal Scrub</v>
          </cell>
          <cell r="AU1101" t="str">
            <v>Undisturbed</v>
          </cell>
          <cell r="AV1101" t="str">
            <v>NA</v>
          </cell>
          <cell r="AW1101" t="str">
            <v>NA</v>
          </cell>
          <cell r="AX1101" t="str">
            <v>NA</v>
          </cell>
          <cell r="AY1101" t="str">
            <v>400m2 area sampled</v>
          </cell>
        </row>
        <row r="1102">
          <cell r="A1102" t="str">
            <v>Fisher_noyear_129</v>
          </cell>
          <cell r="B1102" t="str">
            <v>Gibb, Heloise</v>
          </cell>
          <cell r="C1102" t="str">
            <v>North America</v>
          </cell>
          <cell r="D1102" t="str">
            <v>U.S.A.</v>
          </cell>
          <cell r="E1102" t="str">
            <v>California</v>
          </cell>
          <cell r="F1102" t="str">
            <v>San Joaquin Hills West</v>
          </cell>
          <cell r="G1102">
            <v>6</v>
          </cell>
          <cell r="H1102" t="str">
            <v>Coastal Scrub</v>
          </cell>
          <cell r="I1102">
            <v>126</v>
          </cell>
          <cell r="J1102">
            <v>33.57</v>
          </cell>
          <cell r="K1102">
            <v>-117.78</v>
          </cell>
          <cell r="L1102" t="str">
            <v>GPS</v>
          </cell>
          <cell r="M1102" t="str">
            <v>NA</v>
          </cell>
          <cell r="N1102">
            <v>71</v>
          </cell>
          <cell r="O1102">
            <v>11</v>
          </cell>
          <cell r="P1102">
            <v>11</v>
          </cell>
          <cell r="Q1102">
            <v>0</v>
          </cell>
          <cell r="R1102" t="str">
            <v>NA</v>
          </cell>
          <cell r="S1102" t="str">
            <v>NA</v>
          </cell>
          <cell r="T1102">
            <v>7</v>
          </cell>
          <cell r="U1102">
            <v>2000</v>
          </cell>
          <cell r="V1102" t="str">
            <v>NA</v>
          </cell>
          <cell r="W1102">
            <v>7</v>
          </cell>
          <cell r="X1102">
            <v>2002</v>
          </cell>
          <cell r="Y1102" t="str">
            <v>NA</v>
          </cell>
          <cell r="Z1102" t="str">
            <v>NA</v>
          </cell>
          <cell r="AA1102" t="str">
            <v>NA</v>
          </cell>
          <cell r="AB1102" t="str">
            <v>NA</v>
          </cell>
          <cell r="AC1102" t="str">
            <v>Pitfall</v>
          </cell>
          <cell r="AD1102" t="str">
            <v>Not enough samples</v>
          </cell>
          <cell r="AE1102">
            <v>6</v>
          </cell>
          <cell r="AF1102" t="str">
            <v>NA</v>
          </cell>
          <cell r="AG1102" t="str">
            <v>NA</v>
          </cell>
          <cell r="AH1102" t="str">
            <v>NA</v>
          </cell>
          <cell r="AI1102" t="e">
            <v>#VALUE!</v>
          </cell>
          <cell r="AJ1102">
            <v>0</v>
          </cell>
          <cell r="AK1102">
            <v>0</v>
          </cell>
          <cell r="AL1102">
            <v>0</v>
          </cell>
          <cell r="AM1102">
            <v>0</v>
          </cell>
          <cell r="AN1102">
            <v>0</v>
          </cell>
          <cell r="AO1102">
            <v>0</v>
          </cell>
          <cell r="AP1102">
            <v>0</v>
          </cell>
          <cell r="AQ1102">
            <v>0</v>
          </cell>
          <cell r="AR1102">
            <v>0</v>
          </cell>
          <cell r="AS1102">
            <v>0</v>
          </cell>
          <cell r="AT1102" t="str">
            <v>Coastal Scrub</v>
          </cell>
          <cell r="AU1102" t="str">
            <v>Undisturbed</v>
          </cell>
          <cell r="AV1102" t="str">
            <v>NA</v>
          </cell>
          <cell r="AW1102" t="str">
            <v>NA</v>
          </cell>
          <cell r="AX1102" t="str">
            <v>NA</v>
          </cell>
          <cell r="AY1102" t="str">
            <v>400m2 area sampled</v>
          </cell>
        </row>
        <row r="1103">
          <cell r="A1103" t="str">
            <v>Fisher_noyear_13</v>
          </cell>
          <cell r="B1103" t="str">
            <v>Gibb, Heloise</v>
          </cell>
          <cell r="C1103" t="str">
            <v>North America</v>
          </cell>
          <cell r="D1103" t="str">
            <v>U.S.A.</v>
          </cell>
          <cell r="E1103" t="str">
            <v>California</v>
          </cell>
          <cell r="F1103" t="str">
            <v>Peter's Canyon</v>
          </cell>
          <cell r="G1103">
            <v>3</v>
          </cell>
          <cell r="H1103" t="str">
            <v>Eucalyptus</v>
          </cell>
          <cell r="I1103">
            <v>176</v>
          </cell>
          <cell r="J1103">
            <v>33.770000000000003</v>
          </cell>
          <cell r="K1103">
            <v>-117.76</v>
          </cell>
          <cell r="L1103" t="str">
            <v>GPS</v>
          </cell>
          <cell r="M1103" t="str">
            <v>NA</v>
          </cell>
          <cell r="N1103">
            <v>859</v>
          </cell>
          <cell r="O1103">
            <v>18</v>
          </cell>
          <cell r="P1103">
            <v>16</v>
          </cell>
          <cell r="Q1103">
            <v>2</v>
          </cell>
          <cell r="R1103" t="str">
            <v>NA</v>
          </cell>
          <cell r="S1103" t="str">
            <v>NA</v>
          </cell>
          <cell r="T1103">
            <v>11</v>
          </cell>
          <cell r="U1103">
            <v>1999</v>
          </cell>
          <cell r="V1103" t="str">
            <v>NA</v>
          </cell>
          <cell r="W1103">
            <v>6</v>
          </cell>
          <cell r="X1103">
            <v>2002</v>
          </cell>
          <cell r="Y1103" t="str">
            <v>NA</v>
          </cell>
          <cell r="Z1103" t="str">
            <v>NA</v>
          </cell>
          <cell r="AA1103" t="str">
            <v>NA</v>
          </cell>
          <cell r="AB1103" t="str">
            <v>NA</v>
          </cell>
          <cell r="AC1103" t="str">
            <v>Pitfall</v>
          </cell>
          <cell r="AD1103" t="str">
            <v>Not enough samples</v>
          </cell>
          <cell r="AE1103">
            <v>6</v>
          </cell>
          <cell r="AF1103" t="str">
            <v>NA</v>
          </cell>
          <cell r="AG1103" t="str">
            <v>NA</v>
          </cell>
          <cell r="AH1103" t="str">
            <v>NA</v>
          </cell>
          <cell r="AI1103" t="e">
            <v>#VALUE!</v>
          </cell>
          <cell r="AJ1103">
            <v>0</v>
          </cell>
          <cell r="AK1103">
            <v>0</v>
          </cell>
          <cell r="AL1103">
            <v>0</v>
          </cell>
          <cell r="AM1103">
            <v>0</v>
          </cell>
          <cell r="AN1103">
            <v>0</v>
          </cell>
          <cell r="AO1103">
            <v>0</v>
          </cell>
          <cell r="AP1103">
            <v>0</v>
          </cell>
          <cell r="AQ1103">
            <v>0</v>
          </cell>
          <cell r="AR1103">
            <v>0</v>
          </cell>
          <cell r="AS1103">
            <v>0</v>
          </cell>
          <cell r="AT1103" t="str">
            <v>Eucalyptus</v>
          </cell>
          <cell r="AU1103" t="str">
            <v>Undisturbed</v>
          </cell>
          <cell r="AV1103" t="str">
            <v>NA</v>
          </cell>
          <cell r="AW1103" t="str">
            <v>NA</v>
          </cell>
          <cell r="AX1103" t="str">
            <v>NA</v>
          </cell>
          <cell r="AY1103" t="str">
            <v>400m2 area sampled</v>
          </cell>
        </row>
        <row r="1104">
          <cell r="A1104" t="str">
            <v>Fisher_noyear_130</v>
          </cell>
          <cell r="B1104" t="str">
            <v>Gibb, Heloise</v>
          </cell>
          <cell r="C1104" t="str">
            <v>North America</v>
          </cell>
          <cell r="D1104" t="str">
            <v>U.S.A.</v>
          </cell>
          <cell r="E1104" t="str">
            <v>California</v>
          </cell>
          <cell r="F1104" t="str">
            <v>Rancho Jamul</v>
          </cell>
          <cell r="G1104">
            <v>6</v>
          </cell>
          <cell r="H1104" t="str">
            <v>Agriculture</v>
          </cell>
          <cell r="I1104">
            <v>134</v>
          </cell>
          <cell r="J1104">
            <v>32.69</v>
          </cell>
          <cell r="K1104">
            <v>-116.87</v>
          </cell>
          <cell r="L1104" t="str">
            <v>GPS</v>
          </cell>
          <cell r="M1104" t="str">
            <v>NA</v>
          </cell>
          <cell r="N1104">
            <v>67</v>
          </cell>
          <cell r="O1104">
            <v>6</v>
          </cell>
          <cell r="P1104">
            <v>6</v>
          </cell>
          <cell r="Q1104">
            <v>0</v>
          </cell>
          <cell r="R1104" t="str">
            <v>NA</v>
          </cell>
          <cell r="S1104" t="str">
            <v>NA</v>
          </cell>
          <cell r="T1104">
            <v>3</v>
          </cell>
          <cell r="U1104">
            <v>2001</v>
          </cell>
          <cell r="V1104" t="str">
            <v>NA</v>
          </cell>
          <cell r="W1104">
            <v>2</v>
          </cell>
          <cell r="X1104">
            <v>2006</v>
          </cell>
          <cell r="Y1104" t="str">
            <v>NA</v>
          </cell>
          <cell r="Z1104" t="str">
            <v>NA</v>
          </cell>
          <cell r="AA1104" t="str">
            <v>NA</v>
          </cell>
          <cell r="AB1104" t="str">
            <v>NA</v>
          </cell>
          <cell r="AC1104" t="str">
            <v>Pitfall</v>
          </cell>
          <cell r="AD1104" t="str">
            <v>Not enough samples</v>
          </cell>
          <cell r="AE1104">
            <v>6</v>
          </cell>
          <cell r="AF1104" t="str">
            <v>NA</v>
          </cell>
          <cell r="AG1104" t="str">
            <v>NA</v>
          </cell>
          <cell r="AH1104" t="str">
            <v>NA</v>
          </cell>
          <cell r="AI1104" t="e">
            <v>#VALUE!</v>
          </cell>
          <cell r="AJ1104">
            <v>0</v>
          </cell>
          <cell r="AK1104">
            <v>0</v>
          </cell>
          <cell r="AL1104">
            <v>0</v>
          </cell>
          <cell r="AM1104">
            <v>0</v>
          </cell>
          <cell r="AN1104">
            <v>0</v>
          </cell>
          <cell r="AO1104">
            <v>0</v>
          </cell>
          <cell r="AP1104">
            <v>0</v>
          </cell>
          <cell r="AQ1104">
            <v>0</v>
          </cell>
          <cell r="AR1104">
            <v>0</v>
          </cell>
          <cell r="AS1104">
            <v>0</v>
          </cell>
          <cell r="AT1104" t="str">
            <v>Agriculture</v>
          </cell>
          <cell r="AU1104" t="str">
            <v>Transformed</v>
          </cell>
          <cell r="AV1104" t="str">
            <v>Agriculture</v>
          </cell>
          <cell r="AW1104" t="str">
            <v>NA</v>
          </cell>
          <cell r="AX1104" t="str">
            <v>NA</v>
          </cell>
          <cell r="AY1104" t="str">
            <v>400m2 area sampled</v>
          </cell>
        </row>
        <row r="1105">
          <cell r="A1105" t="str">
            <v>Fisher_noyear_131</v>
          </cell>
          <cell r="B1105" t="str">
            <v>Gibb, Heloise</v>
          </cell>
          <cell r="C1105" t="str">
            <v>North America</v>
          </cell>
          <cell r="D1105" t="str">
            <v>U.S.A.</v>
          </cell>
          <cell r="E1105" t="str">
            <v>California</v>
          </cell>
          <cell r="F1105" t="str">
            <v>Edison Easement</v>
          </cell>
          <cell r="G1105">
            <v>1</v>
          </cell>
          <cell r="H1105" t="str">
            <v>Coastal Scrub</v>
          </cell>
          <cell r="I1105">
            <v>140</v>
          </cell>
          <cell r="J1105">
            <v>33.67</v>
          </cell>
          <cell r="K1105">
            <v>-117.64</v>
          </cell>
          <cell r="L1105" t="str">
            <v>GPS</v>
          </cell>
          <cell r="M1105" t="str">
            <v>NA</v>
          </cell>
          <cell r="N1105">
            <v>138</v>
          </cell>
          <cell r="O1105">
            <v>18</v>
          </cell>
          <cell r="P1105">
            <v>18</v>
          </cell>
          <cell r="Q1105">
            <v>0</v>
          </cell>
          <cell r="R1105" t="str">
            <v>NA</v>
          </cell>
          <cell r="S1105" t="str">
            <v>NA</v>
          </cell>
          <cell r="T1105">
            <v>6</v>
          </cell>
          <cell r="U1105">
            <v>2000</v>
          </cell>
          <cell r="V1105" t="str">
            <v>NA</v>
          </cell>
          <cell r="W1105">
            <v>1</v>
          </cell>
          <cell r="X1105">
            <v>2003</v>
          </cell>
          <cell r="Y1105" t="str">
            <v>NA</v>
          </cell>
          <cell r="Z1105" t="str">
            <v>NA</v>
          </cell>
          <cell r="AA1105" t="str">
            <v>NA</v>
          </cell>
          <cell r="AB1105" t="str">
            <v>NA</v>
          </cell>
          <cell r="AC1105" t="str">
            <v>Pitfall</v>
          </cell>
          <cell r="AD1105" t="str">
            <v>Not enough samples</v>
          </cell>
          <cell r="AE1105">
            <v>6</v>
          </cell>
          <cell r="AF1105" t="str">
            <v>NA</v>
          </cell>
          <cell r="AG1105" t="str">
            <v>NA</v>
          </cell>
          <cell r="AH1105" t="str">
            <v>NA</v>
          </cell>
          <cell r="AI1105" t="e">
            <v>#VALUE!</v>
          </cell>
          <cell r="AJ1105">
            <v>0</v>
          </cell>
          <cell r="AK1105">
            <v>0</v>
          </cell>
          <cell r="AL1105">
            <v>0</v>
          </cell>
          <cell r="AM1105">
            <v>0</v>
          </cell>
          <cell r="AN1105">
            <v>0</v>
          </cell>
          <cell r="AO1105">
            <v>0</v>
          </cell>
          <cell r="AP1105">
            <v>0</v>
          </cell>
          <cell r="AQ1105">
            <v>0</v>
          </cell>
          <cell r="AR1105">
            <v>0</v>
          </cell>
          <cell r="AS1105">
            <v>0</v>
          </cell>
          <cell r="AT1105" t="str">
            <v>Coastal Scrub</v>
          </cell>
          <cell r="AU1105" t="str">
            <v>Undisturbed</v>
          </cell>
          <cell r="AV1105" t="str">
            <v>NA</v>
          </cell>
          <cell r="AW1105" t="str">
            <v>NA</v>
          </cell>
          <cell r="AX1105" t="str">
            <v>NA</v>
          </cell>
          <cell r="AY1105" t="str">
            <v>400m2 area sampled</v>
          </cell>
        </row>
        <row r="1106">
          <cell r="A1106" t="str">
            <v>Fisher_noyear_132</v>
          </cell>
          <cell r="B1106" t="str">
            <v>Gibb, Heloise</v>
          </cell>
          <cell r="C1106" t="str">
            <v>North America</v>
          </cell>
          <cell r="D1106" t="str">
            <v>U.S.A.</v>
          </cell>
          <cell r="E1106" t="str">
            <v>California</v>
          </cell>
          <cell r="F1106" t="str">
            <v>Catalina Island</v>
          </cell>
          <cell r="G1106">
            <v>6</v>
          </cell>
          <cell r="H1106" t="str">
            <v>Shrub</v>
          </cell>
          <cell r="I1106">
            <v>142</v>
          </cell>
          <cell r="J1106">
            <v>33.35</v>
          </cell>
          <cell r="K1106">
            <v>-117.4</v>
          </cell>
          <cell r="L1106" t="str">
            <v>GPS</v>
          </cell>
          <cell r="M1106" t="str">
            <v>NA</v>
          </cell>
          <cell r="N1106">
            <v>272</v>
          </cell>
          <cell r="O1106">
            <v>8</v>
          </cell>
          <cell r="P1106">
            <v>8</v>
          </cell>
          <cell r="Q1106">
            <v>0</v>
          </cell>
          <cell r="R1106" t="str">
            <v>NA</v>
          </cell>
          <cell r="S1106" t="str">
            <v>NA</v>
          </cell>
          <cell r="T1106">
            <v>2</v>
          </cell>
          <cell r="U1106">
            <v>2002</v>
          </cell>
          <cell r="V1106" t="str">
            <v>NA</v>
          </cell>
          <cell r="W1106">
            <v>7</v>
          </cell>
          <cell r="X1106">
            <v>2004</v>
          </cell>
          <cell r="Y1106" t="str">
            <v>NA</v>
          </cell>
          <cell r="Z1106" t="str">
            <v>NA</v>
          </cell>
          <cell r="AA1106" t="str">
            <v>NA</v>
          </cell>
          <cell r="AB1106" t="str">
            <v>NA</v>
          </cell>
          <cell r="AC1106" t="str">
            <v>Pitfall</v>
          </cell>
          <cell r="AD1106" t="str">
            <v>Not enough samples</v>
          </cell>
          <cell r="AE1106">
            <v>6</v>
          </cell>
          <cell r="AF1106" t="str">
            <v>NA</v>
          </cell>
          <cell r="AG1106" t="str">
            <v>NA</v>
          </cell>
          <cell r="AH1106" t="str">
            <v>NA</v>
          </cell>
          <cell r="AI1106" t="e">
            <v>#VALUE!</v>
          </cell>
          <cell r="AJ1106">
            <v>0</v>
          </cell>
          <cell r="AK1106">
            <v>0</v>
          </cell>
          <cell r="AL1106">
            <v>0</v>
          </cell>
          <cell r="AM1106">
            <v>0</v>
          </cell>
          <cell r="AN1106">
            <v>0</v>
          </cell>
          <cell r="AO1106">
            <v>0</v>
          </cell>
          <cell r="AP1106">
            <v>0</v>
          </cell>
          <cell r="AQ1106">
            <v>0</v>
          </cell>
          <cell r="AR1106">
            <v>0</v>
          </cell>
          <cell r="AS1106">
            <v>0</v>
          </cell>
          <cell r="AT1106" t="str">
            <v>Shrub</v>
          </cell>
          <cell r="AU1106" t="str">
            <v>Undisturbed</v>
          </cell>
          <cell r="AV1106" t="str">
            <v>NA</v>
          </cell>
          <cell r="AW1106" t="str">
            <v>NA</v>
          </cell>
          <cell r="AX1106" t="str">
            <v>NA</v>
          </cell>
          <cell r="AY1106" t="str">
            <v>400m2 area sampled</v>
          </cell>
        </row>
        <row r="1107">
          <cell r="A1107" t="str">
            <v>Fisher_noyear_133</v>
          </cell>
          <cell r="B1107" t="str">
            <v>Gibb, Heloise</v>
          </cell>
          <cell r="C1107" t="str">
            <v>North America</v>
          </cell>
          <cell r="D1107" t="str">
            <v>U.S.A.</v>
          </cell>
          <cell r="E1107" t="str">
            <v>California</v>
          </cell>
          <cell r="F1107" t="str">
            <v>Puente Hills</v>
          </cell>
          <cell r="G1107">
            <v>6</v>
          </cell>
          <cell r="H1107" t="str">
            <v>Urban</v>
          </cell>
          <cell r="I1107">
            <v>170</v>
          </cell>
          <cell r="J1107">
            <v>33.979999999999997</v>
          </cell>
          <cell r="K1107">
            <v>-117.84</v>
          </cell>
          <cell r="L1107" t="str">
            <v>GPS</v>
          </cell>
          <cell r="M1107" t="str">
            <v>NA</v>
          </cell>
          <cell r="N1107">
            <v>683</v>
          </cell>
          <cell r="O1107">
            <v>4</v>
          </cell>
          <cell r="P1107">
            <v>2</v>
          </cell>
          <cell r="Q1107">
            <v>2</v>
          </cell>
          <cell r="R1107" t="str">
            <v>NA</v>
          </cell>
          <cell r="S1107" t="str">
            <v>NA</v>
          </cell>
          <cell r="T1107">
            <v>3</v>
          </cell>
          <cell r="U1107">
            <v>2000</v>
          </cell>
          <cell r="V1107" t="str">
            <v>NA</v>
          </cell>
          <cell r="W1107">
            <v>7</v>
          </cell>
          <cell r="X1107">
            <v>2002</v>
          </cell>
          <cell r="Y1107" t="str">
            <v>NA</v>
          </cell>
          <cell r="Z1107" t="str">
            <v>NA</v>
          </cell>
          <cell r="AA1107" t="str">
            <v>NA</v>
          </cell>
          <cell r="AB1107" t="str">
            <v>NA</v>
          </cell>
          <cell r="AC1107" t="str">
            <v>Pitfall</v>
          </cell>
          <cell r="AD1107" t="str">
            <v>Not enough samples</v>
          </cell>
          <cell r="AE1107">
            <v>6</v>
          </cell>
          <cell r="AF1107" t="str">
            <v>NA</v>
          </cell>
          <cell r="AG1107" t="str">
            <v>NA</v>
          </cell>
          <cell r="AH1107" t="str">
            <v>NA</v>
          </cell>
          <cell r="AI1107" t="e">
            <v>#VALUE!</v>
          </cell>
          <cell r="AJ1107">
            <v>0</v>
          </cell>
          <cell r="AK1107">
            <v>0</v>
          </cell>
          <cell r="AL1107">
            <v>0</v>
          </cell>
          <cell r="AM1107">
            <v>0</v>
          </cell>
          <cell r="AN1107">
            <v>0</v>
          </cell>
          <cell r="AO1107">
            <v>0</v>
          </cell>
          <cell r="AP1107">
            <v>0</v>
          </cell>
          <cell r="AQ1107">
            <v>0</v>
          </cell>
          <cell r="AR1107">
            <v>0</v>
          </cell>
          <cell r="AS1107">
            <v>0</v>
          </cell>
          <cell r="AT1107" t="str">
            <v>Urban</v>
          </cell>
          <cell r="AU1107" t="str">
            <v>Transformed</v>
          </cell>
          <cell r="AV1107" t="str">
            <v>Urban &amp; recreation</v>
          </cell>
          <cell r="AW1107" t="str">
            <v>NA</v>
          </cell>
          <cell r="AX1107" t="str">
            <v>NA</v>
          </cell>
          <cell r="AY1107" t="str">
            <v>400m2 area sampled</v>
          </cell>
        </row>
        <row r="1108">
          <cell r="A1108" t="str">
            <v>Fisher_noyear_134</v>
          </cell>
          <cell r="B1108" t="str">
            <v>Gibb, Heloise</v>
          </cell>
          <cell r="C1108" t="str">
            <v>North America</v>
          </cell>
          <cell r="D1108" t="str">
            <v>U.S.A.</v>
          </cell>
          <cell r="E1108" t="str">
            <v>California</v>
          </cell>
          <cell r="F1108" t="str">
            <v>Weir Canyon</v>
          </cell>
          <cell r="G1108">
            <v>6</v>
          </cell>
          <cell r="H1108" t="str">
            <v>Coastal Scrub</v>
          </cell>
          <cell r="I1108">
            <v>175</v>
          </cell>
          <cell r="J1108">
            <v>33.82</v>
          </cell>
          <cell r="K1108">
            <v>-117.74</v>
          </cell>
          <cell r="L1108" t="str">
            <v>GPS</v>
          </cell>
          <cell r="M1108" t="str">
            <v>NA</v>
          </cell>
          <cell r="N1108">
            <v>284</v>
          </cell>
          <cell r="O1108">
            <v>12</v>
          </cell>
          <cell r="P1108">
            <v>12</v>
          </cell>
          <cell r="Q1108">
            <v>0</v>
          </cell>
          <cell r="R1108" t="str">
            <v>NA</v>
          </cell>
          <cell r="S1108" t="str">
            <v>NA</v>
          </cell>
          <cell r="T1108">
            <v>11</v>
          </cell>
          <cell r="U1108">
            <v>1999</v>
          </cell>
          <cell r="V1108" t="str">
            <v>NA</v>
          </cell>
          <cell r="W1108">
            <v>6</v>
          </cell>
          <cell r="X1108">
            <v>2002</v>
          </cell>
          <cell r="Y1108" t="str">
            <v>NA</v>
          </cell>
          <cell r="Z1108" t="str">
            <v>NA</v>
          </cell>
          <cell r="AA1108" t="str">
            <v>NA</v>
          </cell>
          <cell r="AB1108" t="str">
            <v>NA</v>
          </cell>
          <cell r="AC1108" t="str">
            <v>Pitfall</v>
          </cell>
          <cell r="AD1108" t="str">
            <v>Not enough samples</v>
          </cell>
          <cell r="AE1108">
            <v>6</v>
          </cell>
          <cell r="AF1108" t="str">
            <v>NA</v>
          </cell>
          <cell r="AG1108" t="str">
            <v>NA</v>
          </cell>
          <cell r="AH1108" t="str">
            <v>NA</v>
          </cell>
          <cell r="AI1108" t="e">
            <v>#VALUE!</v>
          </cell>
          <cell r="AJ1108">
            <v>0</v>
          </cell>
          <cell r="AK1108">
            <v>0</v>
          </cell>
          <cell r="AL1108">
            <v>0</v>
          </cell>
          <cell r="AM1108">
            <v>0</v>
          </cell>
          <cell r="AN1108">
            <v>0</v>
          </cell>
          <cell r="AO1108">
            <v>0</v>
          </cell>
          <cell r="AP1108">
            <v>0</v>
          </cell>
          <cell r="AQ1108">
            <v>0</v>
          </cell>
          <cell r="AR1108">
            <v>0</v>
          </cell>
          <cell r="AS1108">
            <v>0</v>
          </cell>
          <cell r="AT1108" t="str">
            <v>Coastal Scrub</v>
          </cell>
          <cell r="AU1108" t="str">
            <v>Undisturbed</v>
          </cell>
          <cell r="AV1108" t="str">
            <v>NA</v>
          </cell>
          <cell r="AW1108" t="str">
            <v>NA</v>
          </cell>
          <cell r="AX1108" t="str">
            <v>NA</v>
          </cell>
          <cell r="AY1108" t="str">
            <v>400m2 area sampled</v>
          </cell>
        </row>
        <row r="1109">
          <cell r="A1109" t="str">
            <v>Fisher_noyear_135</v>
          </cell>
          <cell r="B1109" t="str">
            <v>Gibb, Heloise</v>
          </cell>
          <cell r="C1109" t="str">
            <v>North America</v>
          </cell>
          <cell r="D1109" t="str">
            <v>U.S.A.</v>
          </cell>
          <cell r="E1109" t="str">
            <v>California</v>
          </cell>
          <cell r="F1109" t="str">
            <v>Little Cedar Ridge</v>
          </cell>
          <cell r="G1109">
            <v>6</v>
          </cell>
          <cell r="H1109" t="str">
            <v>Mixed Chaparral</v>
          </cell>
          <cell r="I1109">
            <v>183</v>
          </cell>
          <cell r="J1109">
            <v>32.619999999999997</v>
          </cell>
          <cell r="K1109">
            <v>-116.86</v>
          </cell>
          <cell r="L1109" t="str">
            <v>GPS</v>
          </cell>
          <cell r="M1109" t="str">
            <v>NA</v>
          </cell>
          <cell r="N1109">
            <v>287</v>
          </cell>
          <cell r="O1109">
            <v>6</v>
          </cell>
          <cell r="P1109">
            <v>6</v>
          </cell>
          <cell r="Q1109">
            <v>0</v>
          </cell>
          <cell r="R1109" t="str">
            <v>NA</v>
          </cell>
          <cell r="S1109" t="str">
            <v>NA</v>
          </cell>
          <cell r="T1109">
            <v>3</v>
          </cell>
          <cell r="U1109">
            <v>2005</v>
          </cell>
          <cell r="V1109" t="str">
            <v>NA</v>
          </cell>
          <cell r="W1109">
            <v>2</v>
          </cell>
          <cell r="X1109">
            <v>2006</v>
          </cell>
          <cell r="Y1109" t="str">
            <v>NA</v>
          </cell>
          <cell r="Z1109" t="str">
            <v>NA</v>
          </cell>
          <cell r="AA1109" t="str">
            <v>NA</v>
          </cell>
          <cell r="AB1109" t="str">
            <v>NA</v>
          </cell>
          <cell r="AC1109" t="str">
            <v>Pitfall</v>
          </cell>
          <cell r="AD1109" t="str">
            <v>Not enough samples</v>
          </cell>
          <cell r="AE1109">
            <v>6</v>
          </cell>
          <cell r="AF1109" t="str">
            <v>NA</v>
          </cell>
          <cell r="AG1109" t="str">
            <v>NA</v>
          </cell>
          <cell r="AH1109" t="str">
            <v>NA</v>
          </cell>
          <cell r="AI1109" t="e">
            <v>#VALUE!</v>
          </cell>
          <cell r="AJ1109">
            <v>0</v>
          </cell>
          <cell r="AK1109">
            <v>0</v>
          </cell>
          <cell r="AL1109">
            <v>0</v>
          </cell>
          <cell r="AM1109">
            <v>0</v>
          </cell>
          <cell r="AN1109">
            <v>0</v>
          </cell>
          <cell r="AO1109">
            <v>0</v>
          </cell>
          <cell r="AP1109">
            <v>0</v>
          </cell>
          <cell r="AQ1109">
            <v>0</v>
          </cell>
          <cell r="AR1109">
            <v>0</v>
          </cell>
          <cell r="AS1109">
            <v>0</v>
          </cell>
          <cell r="AT1109" t="str">
            <v>Mixed Chaparral</v>
          </cell>
          <cell r="AU1109" t="str">
            <v>Undisturbed</v>
          </cell>
          <cell r="AV1109" t="str">
            <v>NA</v>
          </cell>
          <cell r="AW1109" t="str">
            <v>NA</v>
          </cell>
          <cell r="AX1109" t="str">
            <v>NA</v>
          </cell>
          <cell r="AY1109" t="str">
            <v>400m2 area sampled</v>
          </cell>
        </row>
        <row r="1110">
          <cell r="A1110" t="str">
            <v>Fisher_noyear_136</v>
          </cell>
          <cell r="B1110" t="str">
            <v>Gibb, Heloise</v>
          </cell>
          <cell r="C1110" t="str">
            <v>North America</v>
          </cell>
          <cell r="D1110" t="str">
            <v>U.S.A.</v>
          </cell>
          <cell r="E1110" t="str">
            <v>California</v>
          </cell>
          <cell r="F1110" t="str">
            <v>Limestone Canyon</v>
          </cell>
          <cell r="G1110">
            <v>6</v>
          </cell>
          <cell r="H1110" t="str">
            <v>Coastal Scrub</v>
          </cell>
          <cell r="I1110">
            <v>189</v>
          </cell>
          <cell r="J1110">
            <v>33.72</v>
          </cell>
          <cell r="K1110">
            <v>-117.66</v>
          </cell>
          <cell r="L1110" t="str">
            <v>GPS</v>
          </cell>
          <cell r="M1110" t="str">
            <v>NA</v>
          </cell>
          <cell r="N1110">
            <v>52</v>
          </cell>
          <cell r="O1110">
            <v>12</v>
          </cell>
          <cell r="P1110">
            <v>12</v>
          </cell>
          <cell r="Q1110">
            <v>0</v>
          </cell>
          <cell r="R1110" t="str">
            <v>NA</v>
          </cell>
          <cell r="S1110" t="str">
            <v>NA</v>
          </cell>
          <cell r="T1110">
            <v>6</v>
          </cell>
          <cell r="U1110">
            <v>2000</v>
          </cell>
          <cell r="V1110" t="str">
            <v>NA</v>
          </cell>
          <cell r="W1110">
            <v>6</v>
          </cell>
          <cell r="X1110">
            <v>2002</v>
          </cell>
          <cell r="Y1110" t="str">
            <v>NA</v>
          </cell>
          <cell r="Z1110" t="str">
            <v>NA</v>
          </cell>
          <cell r="AA1110" t="str">
            <v>NA</v>
          </cell>
          <cell r="AB1110" t="str">
            <v>NA</v>
          </cell>
          <cell r="AC1110" t="str">
            <v>Pitfall</v>
          </cell>
          <cell r="AD1110" t="str">
            <v>Not enough samples</v>
          </cell>
          <cell r="AE1110">
            <v>6</v>
          </cell>
          <cell r="AF1110" t="str">
            <v>NA</v>
          </cell>
          <cell r="AG1110" t="str">
            <v>NA</v>
          </cell>
          <cell r="AH1110" t="str">
            <v>NA</v>
          </cell>
          <cell r="AI1110" t="e">
            <v>#VALUE!</v>
          </cell>
          <cell r="AJ1110">
            <v>0</v>
          </cell>
          <cell r="AK1110">
            <v>0</v>
          </cell>
          <cell r="AL1110">
            <v>0</v>
          </cell>
          <cell r="AM1110">
            <v>0</v>
          </cell>
          <cell r="AN1110">
            <v>0</v>
          </cell>
          <cell r="AO1110">
            <v>0</v>
          </cell>
          <cell r="AP1110">
            <v>0</v>
          </cell>
          <cell r="AQ1110">
            <v>0</v>
          </cell>
          <cell r="AR1110">
            <v>0</v>
          </cell>
          <cell r="AS1110">
            <v>0</v>
          </cell>
          <cell r="AT1110" t="str">
            <v>Coastal Scrub</v>
          </cell>
          <cell r="AU1110" t="str">
            <v>Undisturbed</v>
          </cell>
          <cell r="AV1110" t="str">
            <v>NA</v>
          </cell>
          <cell r="AW1110" t="str">
            <v>NA</v>
          </cell>
          <cell r="AX1110" t="str">
            <v>NA</v>
          </cell>
          <cell r="AY1110" t="str">
            <v>400m2 area sampled</v>
          </cell>
        </row>
        <row r="1111">
          <cell r="A1111" t="str">
            <v>Fisher_noyear_137</v>
          </cell>
          <cell r="B1111" t="str">
            <v>Gibb, Heloise</v>
          </cell>
          <cell r="C1111" t="str">
            <v>North America</v>
          </cell>
          <cell r="D1111" t="str">
            <v>U.S.A.</v>
          </cell>
          <cell r="E1111" t="str">
            <v>California</v>
          </cell>
          <cell r="F1111" t="str">
            <v>Starr Ranch</v>
          </cell>
          <cell r="G1111">
            <v>6</v>
          </cell>
          <cell r="H1111" t="str">
            <v>Coastal Oak Woodland</v>
          </cell>
          <cell r="I1111">
            <v>227</v>
          </cell>
          <cell r="J1111">
            <v>33.619999999999997</v>
          </cell>
          <cell r="K1111">
            <v>-117.54</v>
          </cell>
          <cell r="L1111" t="str">
            <v>GPS</v>
          </cell>
          <cell r="M1111" t="str">
            <v>NA</v>
          </cell>
          <cell r="N1111">
            <v>74</v>
          </cell>
          <cell r="O1111">
            <v>11</v>
          </cell>
          <cell r="P1111">
            <v>11</v>
          </cell>
          <cell r="Q1111">
            <v>0</v>
          </cell>
          <cell r="R1111" t="str">
            <v>NA</v>
          </cell>
          <cell r="S1111" t="str">
            <v>NA</v>
          </cell>
          <cell r="T1111">
            <v>10</v>
          </cell>
          <cell r="U1111">
            <v>1999</v>
          </cell>
          <cell r="V1111" t="str">
            <v>NA</v>
          </cell>
          <cell r="W1111">
            <v>8</v>
          </cell>
          <cell r="X1111">
            <v>2002</v>
          </cell>
          <cell r="Y1111" t="str">
            <v>NA</v>
          </cell>
          <cell r="Z1111" t="str">
            <v>NA</v>
          </cell>
          <cell r="AA1111" t="str">
            <v>NA</v>
          </cell>
          <cell r="AB1111" t="str">
            <v>NA</v>
          </cell>
          <cell r="AC1111" t="str">
            <v>Pitfall</v>
          </cell>
          <cell r="AD1111" t="str">
            <v>Not enough samples</v>
          </cell>
          <cell r="AE1111">
            <v>6</v>
          </cell>
          <cell r="AF1111" t="str">
            <v>NA</v>
          </cell>
          <cell r="AG1111" t="str">
            <v>NA</v>
          </cell>
          <cell r="AH1111" t="str">
            <v>NA</v>
          </cell>
          <cell r="AI1111" t="e">
            <v>#VALUE!</v>
          </cell>
          <cell r="AJ1111">
            <v>0</v>
          </cell>
          <cell r="AK1111">
            <v>0</v>
          </cell>
          <cell r="AL1111">
            <v>0</v>
          </cell>
          <cell r="AM1111">
            <v>0</v>
          </cell>
          <cell r="AN1111">
            <v>0</v>
          </cell>
          <cell r="AO1111">
            <v>0</v>
          </cell>
          <cell r="AP1111">
            <v>0</v>
          </cell>
          <cell r="AQ1111">
            <v>0</v>
          </cell>
          <cell r="AR1111">
            <v>0</v>
          </cell>
          <cell r="AS1111">
            <v>0</v>
          </cell>
          <cell r="AT1111" t="str">
            <v>Coastal Oak Woodland</v>
          </cell>
          <cell r="AU1111" t="str">
            <v>Undisturbed</v>
          </cell>
          <cell r="AV1111" t="str">
            <v>NA</v>
          </cell>
          <cell r="AW1111" t="str">
            <v>NA</v>
          </cell>
          <cell r="AX1111" t="str">
            <v>NA</v>
          </cell>
          <cell r="AY1111" t="str">
            <v>400m2 area sampled</v>
          </cell>
        </row>
        <row r="1112">
          <cell r="A1112" t="str">
            <v>Fisher_noyear_138</v>
          </cell>
          <cell r="B1112" t="str">
            <v>Gibb, Heloise</v>
          </cell>
          <cell r="C1112" t="str">
            <v>North America</v>
          </cell>
          <cell r="D1112" t="str">
            <v>U.S.A.</v>
          </cell>
          <cell r="E1112" t="str">
            <v>California</v>
          </cell>
          <cell r="F1112" t="str">
            <v>Lake Skinner</v>
          </cell>
          <cell r="G1112">
            <v>6</v>
          </cell>
          <cell r="H1112" t="str">
            <v>Coastal Scrub</v>
          </cell>
          <cell r="I1112">
            <v>232</v>
          </cell>
          <cell r="J1112">
            <v>33.58</v>
          </cell>
          <cell r="K1112">
            <v>-117.04</v>
          </cell>
          <cell r="L1112" t="str">
            <v>GPS</v>
          </cell>
          <cell r="M1112" t="str">
            <v>NA</v>
          </cell>
          <cell r="N1112">
            <v>36</v>
          </cell>
          <cell r="O1112">
            <v>4</v>
          </cell>
          <cell r="P1112">
            <v>4</v>
          </cell>
          <cell r="Q1112">
            <v>0</v>
          </cell>
          <cell r="R1112" t="str">
            <v>NA</v>
          </cell>
          <cell r="S1112" t="str">
            <v>NA</v>
          </cell>
          <cell r="T1112">
            <v>2</v>
          </cell>
          <cell r="U1112">
            <v>2000</v>
          </cell>
          <cell r="V1112" t="str">
            <v>NA</v>
          </cell>
          <cell r="W1112">
            <v>2</v>
          </cell>
          <cell r="X1112">
            <v>2000</v>
          </cell>
          <cell r="Y1112" t="str">
            <v>NA</v>
          </cell>
          <cell r="Z1112" t="str">
            <v>NA</v>
          </cell>
          <cell r="AA1112" t="str">
            <v>NA</v>
          </cell>
          <cell r="AB1112" t="str">
            <v>NA</v>
          </cell>
          <cell r="AC1112" t="str">
            <v>Pitfall</v>
          </cell>
          <cell r="AD1112" t="str">
            <v>Not enough samples</v>
          </cell>
          <cell r="AE1112">
            <v>6</v>
          </cell>
          <cell r="AF1112" t="str">
            <v>NA</v>
          </cell>
          <cell r="AG1112" t="str">
            <v>NA</v>
          </cell>
          <cell r="AH1112" t="str">
            <v>NA</v>
          </cell>
          <cell r="AI1112" t="e">
            <v>#VALUE!</v>
          </cell>
          <cell r="AJ1112">
            <v>0</v>
          </cell>
          <cell r="AK1112">
            <v>0</v>
          </cell>
          <cell r="AL1112">
            <v>0</v>
          </cell>
          <cell r="AM1112">
            <v>0</v>
          </cell>
          <cell r="AN1112">
            <v>0</v>
          </cell>
          <cell r="AO1112">
            <v>0</v>
          </cell>
          <cell r="AP1112">
            <v>0</v>
          </cell>
          <cell r="AQ1112">
            <v>0</v>
          </cell>
          <cell r="AR1112">
            <v>0</v>
          </cell>
          <cell r="AS1112">
            <v>0</v>
          </cell>
          <cell r="AT1112" t="str">
            <v>Coastal Scrub</v>
          </cell>
          <cell r="AU1112" t="str">
            <v>Undisturbed</v>
          </cell>
          <cell r="AV1112" t="str">
            <v>NA</v>
          </cell>
          <cell r="AW1112" t="str">
            <v>NA</v>
          </cell>
          <cell r="AX1112" t="str">
            <v>NA</v>
          </cell>
          <cell r="AY1112" t="str">
            <v>400m2 area sampled</v>
          </cell>
        </row>
        <row r="1113">
          <cell r="A1113" t="str">
            <v>Fisher_noyear_139</v>
          </cell>
          <cell r="B1113" t="str">
            <v>Gibb, Heloise</v>
          </cell>
          <cell r="C1113" t="str">
            <v>North America</v>
          </cell>
          <cell r="D1113" t="str">
            <v>U.S.A.</v>
          </cell>
          <cell r="E1113" t="str">
            <v>California</v>
          </cell>
          <cell r="F1113" t="str">
            <v>Lake Perris State Rec Area, San Jacinto Wildlife Area</v>
          </cell>
          <cell r="G1113">
            <v>6</v>
          </cell>
          <cell r="H1113" t="str">
            <v>Annual Grassland</v>
          </cell>
          <cell r="I1113">
            <v>254</v>
          </cell>
          <cell r="J1113">
            <v>33.869999999999997</v>
          </cell>
          <cell r="K1113">
            <v>-117.19</v>
          </cell>
          <cell r="L1113" t="str">
            <v>GPS</v>
          </cell>
          <cell r="M1113" t="str">
            <v>NA</v>
          </cell>
          <cell r="N1113">
            <v>65</v>
          </cell>
          <cell r="O1113">
            <v>6</v>
          </cell>
          <cell r="P1113">
            <v>6</v>
          </cell>
          <cell r="Q1113">
            <v>0</v>
          </cell>
          <cell r="R1113" t="str">
            <v>NA</v>
          </cell>
          <cell r="S1113" t="str">
            <v>NA</v>
          </cell>
          <cell r="T1113">
            <v>3</v>
          </cell>
          <cell r="U1113">
            <v>2000</v>
          </cell>
          <cell r="V1113" t="str">
            <v>NA</v>
          </cell>
          <cell r="W1113">
            <v>3</v>
          </cell>
          <cell r="X1113">
            <v>2000</v>
          </cell>
          <cell r="Y1113" t="str">
            <v>NA</v>
          </cell>
          <cell r="Z1113" t="str">
            <v>NA</v>
          </cell>
          <cell r="AA1113" t="str">
            <v>NA</v>
          </cell>
          <cell r="AB1113" t="str">
            <v>NA</v>
          </cell>
          <cell r="AC1113" t="str">
            <v>Pitfall</v>
          </cell>
          <cell r="AD1113" t="str">
            <v>Not enough samples</v>
          </cell>
          <cell r="AE1113">
            <v>6</v>
          </cell>
          <cell r="AF1113" t="str">
            <v>NA</v>
          </cell>
          <cell r="AG1113" t="str">
            <v>NA</v>
          </cell>
          <cell r="AH1113" t="str">
            <v>NA</v>
          </cell>
          <cell r="AI1113" t="e">
            <v>#VALUE!</v>
          </cell>
          <cell r="AJ1113">
            <v>0</v>
          </cell>
          <cell r="AK1113">
            <v>0</v>
          </cell>
          <cell r="AL1113">
            <v>0</v>
          </cell>
          <cell r="AM1113">
            <v>0</v>
          </cell>
          <cell r="AN1113">
            <v>0</v>
          </cell>
          <cell r="AO1113">
            <v>0</v>
          </cell>
          <cell r="AP1113">
            <v>0</v>
          </cell>
          <cell r="AQ1113">
            <v>0</v>
          </cell>
          <cell r="AR1113">
            <v>0</v>
          </cell>
          <cell r="AS1113">
            <v>0</v>
          </cell>
          <cell r="AT1113" t="str">
            <v>Annual Grassland</v>
          </cell>
          <cell r="AU1113" t="str">
            <v>Undisturbed</v>
          </cell>
          <cell r="AV1113" t="str">
            <v>NA</v>
          </cell>
          <cell r="AW1113" t="str">
            <v>NA</v>
          </cell>
          <cell r="AX1113" t="str">
            <v>NA</v>
          </cell>
          <cell r="AY1113" t="str">
            <v>400m2 area sampled</v>
          </cell>
        </row>
        <row r="1114">
          <cell r="A1114" t="str">
            <v>Fisher_noyear_14</v>
          </cell>
          <cell r="B1114" t="str">
            <v>Gibb, Heloise</v>
          </cell>
          <cell r="C1114" t="str">
            <v>North America</v>
          </cell>
          <cell r="D1114" t="str">
            <v>U.S.A.</v>
          </cell>
          <cell r="E1114" t="str">
            <v>California</v>
          </cell>
          <cell r="F1114" t="str">
            <v>Edison Easement</v>
          </cell>
          <cell r="G1114">
            <v>3</v>
          </cell>
          <cell r="H1114" t="str">
            <v>Coastal Scrub</v>
          </cell>
          <cell r="I1114">
            <v>196</v>
          </cell>
          <cell r="J1114">
            <v>33.67</v>
          </cell>
          <cell r="K1114">
            <v>-117.64</v>
          </cell>
          <cell r="L1114" t="str">
            <v>GPS</v>
          </cell>
          <cell r="M1114" t="str">
            <v>NA</v>
          </cell>
          <cell r="N1114">
            <v>145</v>
          </cell>
          <cell r="O1114">
            <v>11</v>
          </cell>
          <cell r="P1114">
            <v>11</v>
          </cell>
          <cell r="Q1114">
            <v>0</v>
          </cell>
          <cell r="R1114" t="str">
            <v>NA</v>
          </cell>
          <cell r="S1114" t="str">
            <v>NA</v>
          </cell>
          <cell r="T1114">
            <v>10</v>
          </cell>
          <cell r="U1114">
            <v>1999</v>
          </cell>
          <cell r="V1114" t="str">
            <v>NA</v>
          </cell>
          <cell r="W1114">
            <v>6</v>
          </cell>
          <cell r="X1114">
            <v>2002</v>
          </cell>
          <cell r="Y1114" t="str">
            <v>NA</v>
          </cell>
          <cell r="Z1114" t="str">
            <v>NA</v>
          </cell>
          <cell r="AA1114" t="str">
            <v>NA</v>
          </cell>
          <cell r="AB1114" t="str">
            <v>NA</v>
          </cell>
          <cell r="AC1114" t="str">
            <v>Pitfall</v>
          </cell>
          <cell r="AD1114" t="str">
            <v>Not enough samples</v>
          </cell>
          <cell r="AE1114">
            <v>6</v>
          </cell>
          <cell r="AF1114" t="str">
            <v>NA</v>
          </cell>
          <cell r="AG1114" t="str">
            <v>NA</v>
          </cell>
          <cell r="AH1114" t="str">
            <v>NA</v>
          </cell>
          <cell r="AI1114" t="e">
            <v>#VALUE!</v>
          </cell>
          <cell r="AJ1114">
            <v>0</v>
          </cell>
          <cell r="AK1114">
            <v>0</v>
          </cell>
          <cell r="AL1114">
            <v>0</v>
          </cell>
          <cell r="AM1114">
            <v>0</v>
          </cell>
          <cell r="AN1114">
            <v>0</v>
          </cell>
          <cell r="AO1114">
            <v>0</v>
          </cell>
          <cell r="AP1114">
            <v>0</v>
          </cell>
          <cell r="AQ1114">
            <v>0</v>
          </cell>
          <cell r="AR1114">
            <v>0</v>
          </cell>
          <cell r="AS1114">
            <v>0</v>
          </cell>
          <cell r="AT1114" t="str">
            <v>Coastal Scrub</v>
          </cell>
          <cell r="AU1114" t="str">
            <v>Undisturbed</v>
          </cell>
          <cell r="AV1114" t="str">
            <v>NA</v>
          </cell>
          <cell r="AW1114" t="str">
            <v>NA</v>
          </cell>
          <cell r="AX1114" t="str">
            <v>NA</v>
          </cell>
          <cell r="AY1114" t="str">
            <v>400m2 area sampled</v>
          </cell>
        </row>
        <row r="1115">
          <cell r="A1115" t="str">
            <v>Fisher_noyear_140</v>
          </cell>
          <cell r="B1115" t="str">
            <v>Gibb, Heloise</v>
          </cell>
          <cell r="C1115" t="str">
            <v>North America</v>
          </cell>
          <cell r="D1115" t="str">
            <v>U.S.A.</v>
          </cell>
          <cell r="E1115" t="str">
            <v>California</v>
          </cell>
          <cell r="F1115" t="str">
            <v>Joshuatree National Monument</v>
          </cell>
          <cell r="G1115">
            <v>6</v>
          </cell>
          <cell r="H1115" t="str">
            <v>Desert Scrub</v>
          </cell>
          <cell r="I1115">
            <v>260</v>
          </cell>
          <cell r="J1115">
            <v>33.909999999999997</v>
          </cell>
          <cell r="K1115">
            <v>-115.86</v>
          </cell>
          <cell r="L1115" t="str">
            <v>GPS</v>
          </cell>
          <cell r="M1115" t="str">
            <v>NA</v>
          </cell>
          <cell r="N1115">
            <v>29</v>
          </cell>
          <cell r="O1115">
            <v>9</v>
          </cell>
          <cell r="P1115">
            <v>9</v>
          </cell>
          <cell r="Q1115">
            <v>0</v>
          </cell>
          <cell r="R1115" t="str">
            <v>NA</v>
          </cell>
          <cell r="S1115" t="str">
            <v>NA</v>
          </cell>
          <cell r="T1115">
            <v>4</v>
          </cell>
          <cell r="U1115">
            <v>2000</v>
          </cell>
          <cell r="V1115" t="str">
            <v>NA</v>
          </cell>
          <cell r="W1115">
            <v>2</v>
          </cell>
          <cell r="X1115">
            <v>2001</v>
          </cell>
          <cell r="Y1115" t="str">
            <v>NA</v>
          </cell>
          <cell r="Z1115" t="str">
            <v>NA</v>
          </cell>
          <cell r="AA1115" t="str">
            <v>NA</v>
          </cell>
          <cell r="AB1115" t="str">
            <v>NA</v>
          </cell>
          <cell r="AC1115" t="str">
            <v>Pitfall</v>
          </cell>
          <cell r="AD1115" t="str">
            <v>Not enough samples</v>
          </cell>
          <cell r="AE1115">
            <v>6</v>
          </cell>
          <cell r="AF1115" t="str">
            <v>NA</v>
          </cell>
          <cell r="AG1115" t="str">
            <v>NA</v>
          </cell>
          <cell r="AH1115" t="str">
            <v>NA</v>
          </cell>
          <cell r="AI1115" t="e">
            <v>#VALUE!</v>
          </cell>
          <cell r="AJ1115">
            <v>0</v>
          </cell>
          <cell r="AK1115">
            <v>0</v>
          </cell>
          <cell r="AL1115">
            <v>0</v>
          </cell>
          <cell r="AM1115">
            <v>0</v>
          </cell>
          <cell r="AN1115">
            <v>0</v>
          </cell>
          <cell r="AO1115">
            <v>0</v>
          </cell>
          <cell r="AP1115">
            <v>0</v>
          </cell>
          <cell r="AQ1115">
            <v>0</v>
          </cell>
          <cell r="AR1115">
            <v>0</v>
          </cell>
          <cell r="AS1115">
            <v>0</v>
          </cell>
          <cell r="AT1115" t="str">
            <v>Desert Scrub</v>
          </cell>
          <cell r="AU1115" t="str">
            <v>Undisturbed</v>
          </cell>
          <cell r="AV1115" t="str">
            <v>NA</v>
          </cell>
          <cell r="AW1115" t="str">
            <v>NA</v>
          </cell>
          <cell r="AX1115" t="str">
            <v>NA</v>
          </cell>
          <cell r="AY1115" t="str">
            <v>400m2 area sampled</v>
          </cell>
        </row>
        <row r="1116">
          <cell r="A1116" t="str">
            <v>Fisher_noyear_141</v>
          </cell>
          <cell r="B1116" t="str">
            <v>Gibb, Heloise</v>
          </cell>
          <cell r="C1116" t="str">
            <v>North America</v>
          </cell>
          <cell r="D1116" t="str">
            <v>U.S.A.</v>
          </cell>
          <cell r="E1116" t="str">
            <v>California</v>
          </cell>
          <cell r="F1116" t="str">
            <v>Starr Ranch</v>
          </cell>
          <cell r="G1116">
            <v>1</v>
          </cell>
          <cell r="H1116" t="str">
            <v>Coastal Scrub</v>
          </cell>
          <cell r="I1116">
            <v>280</v>
          </cell>
          <cell r="J1116">
            <v>33.6</v>
          </cell>
          <cell r="K1116">
            <v>-117.54</v>
          </cell>
          <cell r="L1116" t="str">
            <v>GPS</v>
          </cell>
          <cell r="M1116" t="str">
            <v>NA</v>
          </cell>
          <cell r="N1116">
            <v>151</v>
          </cell>
          <cell r="O1116">
            <v>15</v>
          </cell>
          <cell r="P1116">
            <v>13</v>
          </cell>
          <cell r="Q1116">
            <v>2</v>
          </cell>
          <cell r="R1116" t="str">
            <v>NA</v>
          </cell>
          <cell r="S1116" t="str">
            <v>NA</v>
          </cell>
          <cell r="T1116">
            <v>10</v>
          </cell>
          <cell r="U1116">
            <v>1999</v>
          </cell>
          <cell r="V1116" t="str">
            <v>NA</v>
          </cell>
          <cell r="W1116">
            <v>8</v>
          </cell>
          <cell r="X1116">
            <v>2002</v>
          </cell>
          <cell r="Y1116" t="str">
            <v>NA</v>
          </cell>
          <cell r="Z1116" t="str">
            <v>NA</v>
          </cell>
          <cell r="AA1116" t="str">
            <v>NA</v>
          </cell>
          <cell r="AB1116" t="str">
            <v>NA</v>
          </cell>
          <cell r="AC1116" t="str">
            <v>Pitfall</v>
          </cell>
          <cell r="AD1116" t="str">
            <v>Not enough samples</v>
          </cell>
          <cell r="AE1116">
            <v>6</v>
          </cell>
          <cell r="AF1116" t="str">
            <v>NA</v>
          </cell>
          <cell r="AG1116" t="str">
            <v>NA</v>
          </cell>
          <cell r="AH1116" t="str">
            <v>NA</v>
          </cell>
          <cell r="AI1116" t="e">
            <v>#VALUE!</v>
          </cell>
          <cell r="AJ1116">
            <v>0</v>
          </cell>
          <cell r="AK1116">
            <v>0</v>
          </cell>
          <cell r="AL1116">
            <v>0</v>
          </cell>
          <cell r="AM1116">
            <v>0</v>
          </cell>
          <cell r="AN1116">
            <v>0</v>
          </cell>
          <cell r="AO1116">
            <v>0</v>
          </cell>
          <cell r="AP1116">
            <v>0</v>
          </cell>
          <cell r="AQ1116">
            <v>0</v>
          </cell>
          <cell r="AR1116">
            <v>0</v>
          </cell>
          <cell r="AS1116">
            <v>0</v>
          </cell>
          <cell r="AT1116" t="str">
            <v>Coastal Scrub</v>
          </cell>
          <cell r="AU1116" t="str">
            <v>Undisturbed</v>
          </cell>
          <cell r="AV1116" t="str">
            <v>NA</v>
          </cell>
          <cell r="AW1116" t="str">
            <v>NA</v>
          </cell>
          <cell r="AX1116" t="str">
            <v>NA</v>
          </cell>
          <cell r="AY1116" t="str">
            <v>400m2 area sampled</v>
          </cell>
        </row>
        <row r="1117">
          <cell r="A1117" t="str">
            <v>Fisher_noyear_142</v>
          </cell>
          <cell r="B1117" t="str">
            <v>Gibb, Heloise</v>
          </cell>
          <cell r="C1117" t="str">
            <v>North America</v>
          </cell>
          <cell r="D1117" t="str">
            <v>U.S.A.</v>
          </cell>
          <cell r="E1117" t="str">
            <v>California</v>
          </cell>
          <cell r="F1117" t="str">
            <v>Limestone Canyon</v>
          </cell>
          <cell r="G1117">
            <v>1</v>
          </cell>
          <cell r="H1117" t="str">
            <v>Coastal Scrub</v>
          </cell>
          <cell r="I1117">
            <v>283</v>
          </cell>
          <cell r="J1117">
            <v>33.72</v>
          </cell>
          <cell r="K1117">
            <v>-117.65</v>
          </cell>
          <cell r="L1117" t="str">
            <v>GPS</v>
          </cell>
          <cell r="M1117" t="str">
            <v>NA</v>
          </cell>
          <cell r="N1117">
            <v>170</v>
          </cell>
          <cell r="O1117">
            <v>14</v>
          </cell>
          <cell r="P1117">
            <v>14</v>
          </cell>
          <cell r="Q1117">
            <v>0</v>
          </cell>
          <cell r="R1117" t="str">
            <v>NA</v>
          </cell>
          <cell r="S1117" t="str">
            <v>NA</v>
          </cell>
          <cell r="T1117">
            <v>11</v>
          </cell>
          <cell r="U1117">
            <v>1999</v>
          </cell>
          <cell r="V1117" t="str">
            <v>NA</v>
          </cell>
          <cell r="W1117">
            <v>6</v>
          </cell>
          <cell r="X1117">
            <v>2002</v>
          </cell>
          <cell r="Y1117" t="str">
            <v>NA</v>
          </cell>
          <cell r="Z1117" t="str">
            <v>NA</v>
          </cell>
          <cell r="AA1117" t="str">
            <v>NA</v>
          </cell>
          <cell r="AB1117" t="str">
            <v>NA</v>
          </cell>
          <cell r="AC1117" t="str">
            <v>Pitfall</v>
          </cell>
          <cell r="AD1117" t="str">
            <v>Not enough samples</v>
          </cell>
          <cell r="AE1117">
            <v>6</v>
          </cell>
          <cell r="AF1117" t="str">
            <v>NA</v>
          </cell>
          <cell r="AG1117" t="str">
            <v>NA</v>
          </cell>
          <cell r="AH1117" t="str">
            <v>NA</v>
          </cell>
          <cell r="AI1117" t="e">
            <v>#VALUE!</v>
          </cell>
          <cell r="AJ1117">
            <v>0</v>
          </cell>
          <cell r="AK1117">
            <v>0</v>
          </cell>
          <cell r="AL1117">
            <v>0</v>
          </cell>
          <cell r="AM1117">
            <v>0</v>
          </cell>
          <cell r="AN1117">
            <v>0</v>
          </cell>
          <cell r="AO1117">
            <v>0</v>
          </cell>
          <cell r="AP1117">
            <v>0</v>
          </cell>
          <cell r="AQ1117">
            <v>0</v>
          </cell>
          <cell r="AR1117">
            <v>0</v>
          </cell>
          <cell r="AS1117">
            <v>0</v>
          </cell>
          <cell r="AT1117" t="str">
            <v>Coastal Scrub</v>
          </cell>
          <cell r="AU1117" t="str">
            <v>Undisturbed</v>
          </cell>
          <cell r="AV1117" t="str">
            <v>NA</v>
          </cell>
          <cell r="AW1117" t="str">
            <v>NA</v>
          </cell>
          <cell r="AX1117" t="str">
            <v>NA</v>
          </cell>
          <cell r="AY1117" t="str">
            <v>400m2 area sampled</v>
          </cell>
        </row>
        <row r="1118">
          <cell r="A1118" t="str">
            <v>Fisher_noyear_143</v>
          </cell>
          <cell r="B1118" t="str">
            <v>Gibb, Heloise</v>
          </cell>
          <cell r="C1118" t="str">
            <v>North America</v>
          </cell>
          <cell r="D1118" t="str">
            <v>U.S.A.</v>
          </cell>
          <cell r="E1118" t="str">
            <v>California</v>
          </cell>
          <cell r="F1118" t="str">
            <v>North Hills</v>
          </cell>
          <cell r="G1118">
            <v>6</v>
          </cell>
          <cell r="H1118" t="str">
            <v>Coastal Scrub</v>
          </cell>
          <cell r="I1118">
            <v>295</v>
          </cell>
          <cell r="J1118">
            <v>33.71</v>
          </cell>
          <cell r="K1118">
            <v>-117.01</v>
          </cell>
          <cell r="L1118" t="str">
            <v>GPS</v>
          </cell>
          <cell r="M1118" t="str">
            <v>NA</v>
          </cell>
          <cell r="N1118">
            <v>13</v>
          </cell>
          <cell r="O1118">
            <v>3</v>
          </cell>
          <cell r="P1118">
            <v>3</v>
          </cell>
          <cell r="Q1118">
            <v>0</v>
          </cell>
          <cell r="R1118" t="str">
            <v>NA</v>
          </cell>
          <cell r="S1118" t="str">
            <v>NA</v>
          </cell>
          <cell r="T1118">
            <v>3</v>
          </cell>
          <cell r="U1118">
            <v>2000</v>
          </cell>
          <cell r="V1118" t="str">
            <v>NA</v>
          </cell>
          <cell r="W1118">
            <v>3</v>
          </cell>
          <cell r="X1118">
            <v>2000</v>
          </cell>
          <cell r="Y1118" t="str">
            <v>NA</v>
          </cell>
          <cell r="Z1118" t="str">
            <v>NA</v>
          </cell>
          <cell r="AA1118" t="str">
            <v>NA</v>
          </cell>
          <cell r="AB1118" t="str">
            <v>NA</v>
          </cell>
          <cell r="AC1118" t="str">
            <v>Pitfall</v>
          </cell>
          <cell r="AD1118" t="str">
            <v>Not enough samples</v>
          </cell>
          <cell r="AE1118">
            <v>6</v>
          </cell>
          <cell r="AF1118" t="str">
            <v>NA</v>
          </cell>
          <cell r="AG1118" t="str">
            <v>NA</v>
          </cell>
          <cell r="AH1118" t="str">
            <v>NA</v>
          </cell>
          <cell r="AI1118" t="e">
            <v>#VALUE!</v>
          </cell>
          <cell r="AJ1118">
            <v>0</v>
          </cell>
          <cell r="AK1118">
            <v>0</v>
          </cell>
          <cell r="AL1118">
            <v>0</v>
          </cell>
          <cell r="AM1118">
            <v>0</v>
          </cell>
          <cell r="AN1118">
            <v>0</v>
          </cell>
          <cell r="AO1118">
            <v>0</v>
          </cell>
          <cell r="AP1118">
            <v>0</v>
          </cell>
          <cell r="AQ1118">
            <v>0</v>
          </cell>
          <cell r="AR1118">
            <v>0</v>
          </cell>
          <cell r="AS1118">
            <v>0</v>
          </cell>
          <cell r="AT1118" t="str">
            <v>Coastal Scrub</v>
          </cell>
          <cell r="AU1118" t="str">
            <v>Undisturbed</v>
          </cell>
          <cell r="AV1118" t="str">
            <v>NA</v>
          </cell>
          <cell r="AW1118" t="str">
            <v>NA</v>
          </cell>
          <cell r="AX1118" t="str">
            <v>NA</v>
          </cell>
          <cell r="AY1118" t="str">
            <v>400m2 area sampled</v>
          </cell>
        </row>
        <row r="1119">
          <cell r="A1119" t="str">
            <v>Fisher_noyear_144</v>
          </cell>
          <cell r="B1119" t="str">
            <v>Gibb, Heloise</v>
          </cell>
          <cell r="C1119" t="str">
            <v>North America</v>
          </cell>
          <cell r="D1119" t="str">
            <v>U.S.A.</v>
          </cell>
          <cell r="E1119" t="str">
            <v>California</v>
          </cell>
          <cell r="F1119" t="str">
            <v>Santa Rosa Plateau</v>
          </cell>
          <cell r="G1119">
            <v>6</v>
          </cell>
          <cell r="H1119" t="str">
            <v>Annual Grassland</v>
          </cell>
          <cell r="I1119">
            <v>299</v>
          </cell>
          <cell r="J1119">
            <v>33.53</v>
          </cell>
          <cell r="K1119">
            <v>-117.25</v>
          </cell>
          <cell r="L1119" t="str">
            <v>GPS</v>
          </cell>
          <cell r="M1119" t="str">
            <v>NA</v>
          </cell>
          <cell r="N1119">
            <v>3</v>
          </cell>
          <cell r="O1119">
            <v>2</v>
          </cell>
          <cell r="P1119">
            <v>2</v>
          </cell>
          <cell r="Q1119">
            <v>0</v>
          </cell>
          <cell r="R1119" t="str">
            <v>NA</v>
          </cell>
          <cell r="S1119" t="str">
            <v>NA</v>
          </cell>
          <cell r="T1119">
            <v>1</v>
          </cell>
          <cell r="U1119">
            <v>2000</v>
          </cell>
          <cell r="V1119" t="str">
            <v>NA</v>
          </cell>
          <cell r="W1119">
            <v>1</v>
          </cell>
          <cell r="X1119">
            <v>2000</v>
          </cell>
          <cell r="Y1119" t="str">
            <v>NA</v>
          </cell>
          <cell r="Z1119" t="str">
            <v>NA</v>
          </cell>
          <cell r="AA1119" t="str">
            <v>NA</v>
          </cell>
          <cell r="AB1119" t="str">
            <v>NA</v>
          </cell>
          <cell r="AC1119" t="str">
            <v>Pitfall</v>
          </cell>
          <cell r="AD1119" t="str">
            <v>Not enough samples</v>
          </cell>
          <cell r="AE1119">
            <v>6</v>
          </cell>
          <cell r="AF1119" t="str">
            <v>NA</v>
          </cell>
          <cell r="AG1119" t="str">
            <v>NA</v>
          </cell>
          <cell r="AH1119" t="str">
            <v>NA</v>
          </cell>
          <cell r="AI1119" t="e">
            <v>#VALUE!</v>
          </cell>
          <cell r="AJ1119">
            <v>0</v>
          </cell>
          <cell r="AK1119">
            <v>0</v>
          </cell>
          <cell r="AL1119">
            <v>0</v>
          </cell>
          <cell r="AM1119">
            <v>0</v>
          </cell>
          <cell r="AN1119">
            <v>0</v>
          </cell>
          <cell r="AO1119">
            <v>0</v>
          </cell>
          <cell r="AP1119">
            <v>0</v>
          </cell>
          <cell r="AQ1119">
            <v>0</v>
          </cell>
          <cell r="AR1119">
            <v>0</v>
          </cell>
          <cell r="AS1119">
            <v>0</v>
          </cell>
          <cell r="AT1119" t="str">
            <v>Annual Grassland</v>
          </cell>
          <cell r="AU1119" t="str">
            <v>Undisturbed</v>
          </cell>
          <cell r="AV1119" t="str">
            <v>NA</v>
          </cell>
          <cell r="AW1119" t="str">
            <v>NA</v>
          </cell>
          <cell r="AX1119" t="str">
            <v>NA</v>
          </cell>
          <cell r="AY1119" t="str">
            <v>400m2 area sampled</v>
          </cell>
        </row>
        <row r="1120">
          <cell r="A1120" t="str">
            <v>Fisher_noyear_145</v>
          </cell>
          <cell r="B1120" t="str">
            <v>Gibb, Heloise</v>
          </cell>
          <cell r="C1120" t="str">
            <v>North America</v>
          </cell>
          <cell r="D1120" t="str">
            <v>U.S.A.</v>
          </cell>
          <cell r="E1120" t="str">
            <v>California</v>
          </cell>
          <cell r="F1120" t="str">
            <v>Rawson Canyon</v>
          </cell>
          <cell r="G1120">
            <v>6</v>
          </cell>
          <cell r="H1120" t="str">
            <v>Mixed Chaparral</v>
          </cell>
          <cell r="I1120">
            <v>407</v>
          </cell>
          <cell r="J1120">
            <v>33.630000000000003</v>
          </cell>
          <cell r="K1120">
            <v>-117.01</v>
          </cell>
          <cell r="L1120" t="str">
            <v>GPS</v>
          </cell>
          <cell r="M1120" t="str">
            <v>NA</v>
          </cell>
          <cell r="N1120">
            <v>9</v>
          </cell>
          <cell r="O1120">
            <v>1</v>
          </cell>
          <cell r="P1120">
            <v>1</v>
          </cell>
          <cell r="Q1120">
            <v>0</v>
          </cell>
          <cell r="R1120" t="str">
            <v>NA</v>
          </cell>
          <cell r="S1120" t="str">
            <v>NA</v>
          </cell>
          <cell r="T1120">
            <v>2</v>
          </cell>
          <cell r="U1120">
            <v>2000</v>
          </cell>
          <cell r="V1120" t="str">
            <v>NA</v>
          </cell>
          <cell r="W1120">
            <v>2</v>
          </cell>
          <cell r="X1120">
            <v>2000</v>
          </cell>
          <cell r="Y1120" t="str">
            <v>NA</v>
          </cell>
          <cell r="Z1120" t="str">
            <v>NA</v>
          </cell>
          <cell r="AA1120" t="str">
            <v>NA</v>
          </cell>
          <cell r="AB1120" t="str">
            <v>NA</v>
          </cell>
          <cell r="AC1120" t="str">
            <v>Pitfall</v>
          </cell>
          <cell r="AD1120" t="str">
            <v>Not enough samples</v>
          </cell>
          <cell r="AE1120">
            <v>6</v>
          </cell>
          <cell r="AF1120" t="str">
            <v>NA</v>
          </cell>
          <cell r="AG1120" t="str">
            <v>NA</v>
          </cell>
          <cell r="AH1120" t="str">
            <v>NA</v>
          </cell>
          <cell r="AI1120" t="e">
            <v>#VALUE!</v>
          </cell>
          <cell r="AJ1120">
            <v>0</v>
          </cell>
          <cell r="AK1120">
            <v>0</v>
          </cell>
          <cell r="AL1120">
            <v>0</v>
          </cell>
          <cell r="AM1120">
            <v>0</v>
          </cell>
          <cell r="AN1120">
            <v>0</v>
          </cell>
          <cell r="AO1120">
            <v>0</v>
          </cell>
          <cell r="AP1120">
            <v>0</v>
          </cell>
          <cell r="AQ1120">
            <v>0</v>
          </cell>
          <cell r="AR1120">
            <v>0</v>
          </cell>
          <cell r="AS1120">
            <v>0</v>
          </cell>
          <cell r="AT1120" t="str">
            <v>Mixed Chaparral</v>
          </cell>
          <cell r="AU1120" t="str">
            <v>Undisturbed</v>
          </cell>
          <cell r="AV1120" t="str">
            <v>NA</v>
          </cell>
          <cell r="AW1120" t="str">
            <v>NA</v>
          </cell>
          <cell r="AX1120" t="str">
            <v>NA</v>
          </cell>
          <cell r="AY1120" t="str">
            <v>400m2 area sampled</v>
          </cell>
        </row>
        <row r="1121">
          <cell r="A1121" t="str">
            <v>Fisher_noyear_146</v>
          </cell>
          <cell r="B1121" t="str">
            <v>Gibb, Heloise</v>
          </cell>
          <cell r="C1121" t="str">
            <v>North America</v>
          </cell>
          <cell r="D1121" t="str">
            <v>U.S.A.</v>
          </cell>
          <cell r="E1121" t="str">
            <v>California</v>
          </cell>
          <cell r="F1121" t="str">
            <v>BLM Fragments</v>
          </cell>
          <cell r="G1121">
            <v>6</v>
          </cell>
          <cell r="H1121" t="str">
            <v>Desert Scrub</v>
          </cell>
          <cell r="I1121">
            <v>420</v>
          </cell>
          <cell r="J1121">
            <v>34.21</v>
          </cell>
          <cell r="K1121">
            <v>-116.15</v>
          </cell>
          <cell r="L1121" t="str">
            <v>GPS</v>
          </cell>
          <cell r="M1121" t="str">
            <v>NA</v>
          </cell>
          <cell r="N1121">
            <v>68</v>
          </cell>
          <cell r="O1121">
            <v>14</v>
          </cell>
          <cell r="P1121">
            <v>14</v>
          </cell>
          <cell r="Q1121">
            <v>0</v>
          </cell>
          <cell r="R1121" t="str">
            <v>NA</v>
          </cell>
          <cell r="S1121" t="str">
            <v>NA</v>
          </cell>
          <cell r="T1121">
            <v>3</v>
          </cell>
          <cell r="U1121">
            <v>2000</v>
          </cell>
          <cell r="V1121" t="str">
            <v>NA</v>
          </cell>
          <cell r="W1121">
            <v>7</v>
          </cell>
          <cell r="X1121">
            <v>2001</v>
          </cell>
          <cell r="Y1121" t="str">
            <v>NA</v>
          </cell>
          <cell r="Z1121" t="str">
            <v>NA</v>
          </cell>
          <cell r="AA1121" t="str">
            <v>NA</v>
          </cell>
          <cell r="AB1121" t="str">
            <v>NA</v>
          </cell>
          <cell r="AC1121" t="str">
            <v>Pitfall</v>
          </cell>
          <cell r="AD1121" t="str">
            <v>Not enough samples</v>
          </cell>
          <cell r="AE1121">
            <v>6</v>
          </cell>
          <cell r="AF1121" t="str">
            <v>NA</v>
          </cell>
          <cell r="AG1121" t="str">
            <v>NA</v>
          </cell>
          <cell r="AH1121" t="str">
            <v>NA</v>
          </cell>
          <cell r="AI1121" t="e">
            <v>#VALUE!</v>
          </cell>
          <cell r="AJ1121">
            <v>0</v>
          </cell>
          <cell r="AK1121">
            <v>0</v>
          </cell>
          <cell r="AL1121">
            <v>0</v>
          </cell>
          <cell r="AM1121">
            <v>0</v>
          </cell>
          <cell r="AN1121">
            <v>0</v>
          </cell>
          <cell r="AO1121">
            <v>0</v>
          </cell>
          <cell r="AP1121">
            <v>0</v>
          </cell>
          <cell r="AQ1121">
            <v>0</v>
          </cell>
          <cell r="AR1121">
            <v>0</v>
          </cell>
          <cell r="AS1121">
            <v>0</v>
          </cell>
          <cell r="AT1121" t="str">
            <v>Desert Scrub</v>
          </cell>
          <cell r="AU1121" t="str">
            <v>Undisturbed</v>
          </cell>
          <cell r="AV1121" t="str">
            <v>NA</v>
          </cell>
          <cell r="AW1121" t="str">
            <v>NA</v>
          </cell>
          <cell r="AX1121" t="str">
            <v>NA</v>
          </cell>
          <cell r="AY1121" t="str">
            <v>400m2 area sampled</v>
          </cell>
        </row>
        <row r="1122">
          <cell r="A1122" t="str">
            <v>Fisher_noyear_147</v>
          </cell>
          <cell r="B1122" t="str">
            <v>Gibb, Heloise</v>
          </cell>
          <cell r="C1122" t="str">
            <v>North America</v>
          </cell>
          <cell r="D1122" t="str">
            <v>U.S.A.</v>
          </cell>
          <cell r="E1122" t="str">
            <v>California</v>
          </cell>
          <cell r="F1122" t="str">
            <v>MCAGCC</v>
          </cell>
          <cell r="G1122">
            <v>6</v>
          </cell>
          <cell r="H1122" t="str">
            <v>Desert Scrub</v>
          </cell>
          <cell r="I1122">
            <v>456</v>
          </cell>
          <cell r="J1122">
            <v>34.32</v>
          </cell>
          <cell r="K1122">
            <v>-116.29</v>
          </cell>
          <cell r="L1122" t="str">
            <v>GPS</v>
          </cell>
          <cell r="M1122" t="str">
            <v>NA</v>
          </cell>
          <cell r="N1122">
            <v>44</v>
          </cell>
          <cell r="O1122">
            <v>7</v>
          </cell>
          <cell r="P1122">
            <v>7</v>
          </cell>
          <cell r="Q1122">
            <v>0</v>
          </cell>
          <cell r="R1122" t="str">
            <v>NA</v>
          </cell>
          <cell r="S1122" t="str">
            <v>NA</v>
          </cell>
          <cell r="T1122">
            <v>3</v>
          </cell>
          <cell r="U1122">
            <v>2000</v>
          </cell>
          <cell r="V1122" t="str">
            <v>NA</v>
          </cell>
          <cell r="W1122">
            <v>7</v>
          </cell>
          <cell r="X1122">
            <v>2001</v>
          </cell>
          <cell r="Y1122" t="str">
            <v>NA</v>
          </cell>
          <cell r="Z1122" t="str">
            <v>NA</v>
          </cell>
          <cell r="AA1122" t="str">
            <v>NA</v>
          </cell>
          <cell r="AB1122" t="str">
            <v>NA</v>
          </cell>
          <cell r="AC1122" t="str">
            <v>Pitfall</v>
          </cell>
          <cell r="AD1122" t="str">
            <v>Not enough samples</v>
          </cell>
          <cell r="AE1122">
            <v>6</v>
          </cell>
          <cell r="AF1122" t="str">
            <v>NA</v>
          </cell>
          <cell r="AG1122" t="str">
            <v>NA</v>
          </cell>
          <cell r="AH1122" t="str">
            <v>NA</v>
          </cell>
          <cell r="AI1122" t="e">
            <v>#VALUE!</v>
          </cell>
          <cell r="AJ1122">
            <v>0</v>
          </cell>
          <cell r="AK1122">
            <v>0</v>
          </cell>
          <cell r="AL1122">
            <v>0</v>
          </cell>
          <cell r="AM1122">
            <v>0</v>
          </cell>
          <cell r="AN1122">
            <v>0</v>
          </cell>
          <cell r="AO1122">
            <v>0</v>
          </cell>
          <cell r="AP1122">
            <v>0</v>
          </cell>
          <cell r="AQ1122">
            <v>0</v>
          </cell>
          <cell r="AR1122">
            <v>0</v>
          </cell>
          <cell r="AS1122">
            <v>0</v>
          </cell>
          <cell r="AT1122" t="str">
            <v>Desert Scrub</v>
          </cell>
          <cell r="AU1122" t="str">
            <v>Undisturbed</v>
          </cell>
          <cell r="AV1122" t="str">
            <v>NA</v>
          </cell>
          <cell r="AW1122" t="str">
            <v>NA</v>
          </cell>
          <cell r="AX1122" t="str">
            <v>NA</v>
          </cell>
          <cell r="AY1122" t="str">
            <v>400m2 area sampled</v>
          </cell>
        </row>
        <row r="1123">
          <cell r="A1123" t="str">
            <v>Fisher_noyear_148</v>
          </cell>
          <cell r="B1123" t="str">
            <v>Gibb, Heloise</v>
          </cell>
          <cell r="C1123" t="str">
            <v>North America</v>
          </cell>
          <cell r="D1123" t="str">
            <v>U.S.A.</v>
          </cell>
          <cell r="E1123" t="str">
            <v>California</v>
          </cell>
          <cell r="F1123" t="str">
            <v>Mesa</v>
          </cell>
          <cell r="G1123">
            <v>6</v>
          </cell>
          <cell r="H1123" t="str">
            <v>Desert Scrub</v>
          </cell>
          <cell r="I1123">
            <v>473</v>
          </cell>
          <cell r="J1123">
            <v>33.950000000000003</v>
          </cell>
          <cell r="K1123">
            <v>-116.66</v>
          </cell>
          <cell r="L1123" t="str">
            <v>GPS</v>
          </cell>
          <cell r="M1123" t="str">
            <v>NA</v>
          </cell>
          <cell r="N1123">
            <v>9</v>
          </cell>
          <cell r="O1123">
            <v>3</v>
          </cell>
          <cell r="P1123">
            <v>3</v>
          </cell>
          <cell r="Q1123">
            <v>0</v>
          </cell>
          <cell r="R1123" t="str">
            <v>NA</v>
          </cell>
          <cell r="S1123" t="str">
            <v>NA</v>
          </cell>
          <cell r="T1123">
            <v>4</v>
          </cell>
          <cell r="U1123">
            <v>2000</v>
          </cell>
          <cell r="V1123" t="str">
            <v>NA</v>
          </cell>
          <cell r="W1123">
            <v>4</v>
          </cell>
          <cell r="X1123">
            <v>2000</v>
          </cell>
          <cell r="Y1123" t="str">
            <v>NA</v>
          </cell>
          <cell r="Z1123" t="str">
            <v>NA</v>
          </cell>
          <cell r="AA1123" t="str">
            <v>NA</v>
          </cell>
          <cell r="AB1123" t="str">
            <v>NA</v>
          </cell>
          <cell r="AC1123" t="str">
            <v>Pitfall</v>
          </cell>
          <cell r="AD1123" t="str">
            <v>Not enough samples</v>
          </cell>
          <cell r="AE1123">
            <v>6</v>
          </cell>
          <cell r="AF1123" t="str">
            <v>NA</v>
          </cell>
          <cell r="AG1123" t="str">
            <v>NA</v>
          </cell>
          <cell r="AH1123" t="str">
            <v>NA</v>
          </cell>
          <cell r="AI1123" t="e">
            <v>#VALUE!</v>
          </cell>
          <cell r="AJ1123">
            <v>0</v>
          </cell>
          <cell r="AK1123">
            <v>0</v>
          </cell>
          <cell r="AL1123">
            <v>0</v>
          </cell>
          <cell r="AM1123">
            <v>0</v>
          </cell>
          <cell r="AN1123">
            <v>0</v>
          </cell>
          <cell r="AO1123">
            <v>0</v>
          </cell>
          <cell r="AP1123">
            <v>0</v>
          </cell>
          <cell r="AQ1123">
            <v>0</v>
          </cell>
          <cell r="AR1123">
            <v>0</v>
          </cell>
          <cell r="AS1123">
            <v>0</v>
          </cell>
          <cell r="AT1123" t="str">
            <v>Desert Scrub</v>
          </cell>
          <cell r="AU1123" t="str">
            <v>Undisturbed</v>
          </cell>
          <cell r="AV1123" t="str">
            <v>NA</v>
          </cell>
          <cell r="AW1123" t="str">
            <v>NA</v>
          </cell>
          <cell r="AX1123" t="str">
            <v>NA</v>
          </cell>
          <cell r="AY1123" t="str">
            <v>400m2 area sampled</v>
          </cell>
        </row>
        <row r="1124">
          <cell r="A1124" t="str">
            <v>Fisher_noyear_149</v>
          </cell>
          <cell r="B1124" t="str">
            <v>Gibb, Heloise</v>
          </cell>
          <cell r="C1124" t="str">
            <v>North America</v>
          </cell>
          <cell r="D1124" t="str">
            <v>U.S.A.</v>
          </cell>
          <cell r="E1124" t="str">
            <v>California</v>
          </cell>
          <cell r="F1124" t="str">
            <v>Santa Ysabel Ecological Reserve</v>
          </cell>
          <cell r="G1124">
            <v>6</v>
          </cell>
          <cell r="H1124" t="str">
            <v>Coastal Oak Woodland</v>
          </cell>
          <cell r="I1124">
            <v>480</v>
          </cell>
          <cell r="J1124">
            <v>33.130000000000003</v>
          </cell>
          <cell r="K1124">
            <v>-116.7</v>
          </cell>
          <cell r="L1124" t="str">
            <v>GPS</v>
          </cell>
          <cell r="M1124" t="str">
            <v>NA</v>
          </cell>
          <cell r="N1124">
            <v>44</v>
          </cell>
          <cell r="O1124">
            <v>11</v>
          </cell>
          <cell r="P1124">
            <v>11</v>
          </cell>
          <cell r="Q1124">
            <v>0</v>
          </cell>
          <cell r="R1124" t="str">
            <v>NA</v>
          </cell>
          <cell r="S1124" t="str">
            <v>NA</v>
          </cell>
          <cell r="T1124">
            <v>7</v>
          </cell>
          <cell r="U1124">
            <v>2002</v>
          </cell>
          <cell r="V1124" t="str">
            <v>NA</v>
          </cell>
          <cell r="W1124">
            <v>6</v>
          </cell>
          <cell r="X1124">
            <v>2003</v>
          </cell>
          <cell r="Y1124" t="str">
            <v>NA</v>
          </cell>
          <cell r="Z1124" t="str">
            <v>NA</v>
          </cell>
          <cell r="AA1124" t="str">
            <v>NA</v>
          </cell>
          <cell r="AB1124" t="str">
            <v>NA</v>
          </cell>
          <cell r="AC1124" t="str">
            <v>Pitfall</v>
          </cell>
          <cell r="AD1124" t="str">
            <v>Not enough samples</v>
          </cell>
          <cell r="AE1124">
            <v>6</v>
          </cell>
          <cell r="AF1124" t="str">
            <v>NA</v>
          </cell>
          <cell r="AG1124" t="str">
            <v>NA</v>
          </cell>
          <cell r="AH1124" t="str">
            <v>NA</v>
          </cell>
          <cell r="AI1124" t="e">
            <v>#VALUE!</v>
          </cell>
          <cell r="AJ1124">
            <v>0</v>
          </cell>
          <cell r="AK1124">
            <v>0</v>
          </cell>
          <cell r="AL1124">
            <v>0</v>
          </cell>
          <cell r="AM1124">
            <v>0</v>
          </cell>
          <cell r="AN1124">
            <v>0</v>
          </cell>
          <cell r="AO1124">
            <v>0</v>
          </cell>
          <cell r="AP1124">
            <v>0</v>
          </cell>
          <cell r="AQ1124">
            <v>0</v>
          </cell>
          <cell r="AR1124">
            <v>0</v>
          </cell>
          <cell r="AS1124">
            <v>0</v>
          </cell>
          <cell r="AT1124" t="str">
            <v>Coastal Oak Woodland</v>
          </cell>
          <cell r="AU1124" t="str">
            <v>Undisturbed</v>
          </cell>
          <cell r="AV1124" t="str">
            <v>NA</v>
          </cell>
          <cell r="AW1124" t="str">
            <v>NA</v>
          </cell>
          <cell r="AX1124" t="str">
            <v>NA</v>
          </cell>
          <cell r="AY1124" t="str">
            <v>400m2 area sampled</v>
          </cell>
        </row>
        <row r="1125">
          <cell r="A1125" t="str">
            <v>Fisher_noyear_15</v>
          </cell>
          <cell r="B1125" t="str">
            <v>Gibb, Heloise</v>
          </cell>
          <cell r="C1125" t="str">
            <v>North America</v>
          </cell>
          <cell r="D1125" t="str">
            <v>U.S.A.</v>
          </cell>
          <cell r="E1125" t="str">
            <v>California</v>
          </cell>
          <cell r="F1125" t="str">
            <v>Limestone Canyon</v>
          </cell>
          <cell r="G1125">
            <v>3</v>
          </cell>
          <cell r="H1125" t="str">
            <v>Coastal Scrub</v>
          </cell>
          <cell r="I1125">
            <v>236</v>
          </cell>
          <cell r="J1125">
            <v>33.72</v>
          </cell>
          <cell r="K1125">
            <v>-117.66</v>
          </cell>
          <cell r="L1125" t="str">
            <v>GPS</v>
          </cell>
          <cell r="M1125" t="str">
            <v>NA</v>
          </cell>
          <cell r="N1125">
            <v>56</v>
          </cell>
          <cell r="O1125">
            <v>10</v>
          </cell>
          <cell r="P1125">
            <v>10</v>
          </cell>
          <cell r="Q1125">
            <v>0</v>
          </cell>
          <cell r="R1125" t="str">
            <v>NA</v>
          </cell>
          <cell r="S1125" t="str">
            <v>NA</v>
          </cell>
          <cell r="T1125">
            <v>11</v>
          </cell>
          <cell r="U1125">
            <v>1999</v>
          </cell>
          <cell r="V1125" t="str">
            <v>NA</v>
          </cell>
          <cell r="W1125">
            <v>6</v>
          </cell>
          <cell r="X1125">
            <v>2002</v>
          </cell>
          <cell r="Y1125" t="str">
            <v>NA</v>
          </cell>
          <cell r="Z1125" t="str">
            <v>NA</v>
          </cell>
          <cell r="AA1125" t="str">
            <v>NA</v>
          </cell>
          <cell r="AB1125" t="str">
            <v>NA</v>
          </cell>
          <cell r="AC1125" t="str">
            <v>Pitfall</v>
          </cell>
          <cell r="AD1125" t="str">
            <v>Not enough samples</v>
          </cell>
          <cell r="AE1125">
            <v>6</v>
          </cell>
          <cell r="AF1125" t="str">
            <v>NA</v>
          </cell>
          <cell r="AG1125" t="str">
            <v>NA</v>
          </cell>
          <cell r="AH1125" t="str">
            <v>NA</v>
          </cell>
          <cell r="AI1125" t="e">
            <v>#VALUE!</v>
          </cell>
          <cell r="AJ1125">
            <v>0</v>
          </cell>
          <cell r="AK1125">
            <v>0</v>
          </cell>
          <cell r="AL1125">
            <v>0</v>
          </cell>
          <cell r="AM1125">
            <v>0</v>
          </cell>
          <cell r="AN1125">
            <v>0</v>
          </cell>
          <cell r="AO1125">
            <v>0</v>
          </cell>
          <cell r="AP1125">
            <v>0</v>
          </cell>
          <cell r="AQ1125">
            <v>0</v>
          </cell>
          <cell r="AR1125">
            <v>0</v>
          </cell>
          <cell r="AS1125">
            <v>0</v>
          </cell>
          <cell r="AT1125" t="str">
            <v>Coastal Scrub</v>
          </cell>
          <cell r="AU1125" t="str">
            <v>Undisturbed</v>
          </cell>
          <cell r="AV1125" t="str">
            <v>NA</v>
          </cell>
          <cell r="AW1125" t="str">
            <v>NA</v>
          </cell>
          <cell r="AX1125" t="str">
            <v>NA</v>
          </cell>
          <cell r="AY1125" t="str">
            <v>400m2 area sampled</v>
          </cell>
        </row>
        <row r="1126">
          <cell r="A1126" t="str">
            <v>Fisher_noyear_150</v>
          </cell>
          <cell r="B1126" t="str">
            <v>Gibb, Heloise</v>
          </cell>
          <cell r="C1126" t="str">
            <v>North America</v>
          </cell>
          <cell r="D1126" t="str">
            <v>U.S.A.</v>
          </cell>
          <cell r="E1126" t="str">
            <v>California</v>
          </cell>
          <cell r="F1126" t="str">
            <v>Dove Springs 1</v>
          </cell>
          <cell r="G1126">
            <v>6</v>
          </cell>
          <cell r="H1126" t="str">
            <v>Desert Scrub</v>
          </cell>
          <cell r="I1126">
            <v>516</v>
          </cell>
          <cell r="J1126">
            <v>35.43</v>
          </cell>
          <cell r="K1126">
            <v>-118.02</v>
          </cell>
          <cell r="L1126" t="str">
            <v>GPS</v>
          </cell>
          <cell r="M1126" t="str">
            <v>NA</v>
          </cell>
          <cell r="N1126">
            <v>12</v>
          </cell>
          <cell r="O1126">
            <v>5</v>
          </cell>
          <cell r="P1126">
            <v>5</v>
          </cell>
          <cell r="Q1126">
            <v>0</v>
          </cell>
          <cell r="R1126" t="str">
            <v>NA</v>
          </cell>
          <cell r="S1126" t="str">
            <v>NA</v>
          </cell>
          <cell r="T1126">
            <v>8</v>
          </cell>
          <cell r="U1126">
            <v>2003</v>
          </cell>
          <cell r="V1126" t="str">
            <v>NA</v>
          </cell>
          <cell r="W1126">
            <v>2</v>
          </cell>
          <cell r="X1126">
            <v>2004</v>
          </cell>
          <cell r="Y1126" t="str">
            <v>NA</v>
          </cell>
          <cell r="Z1126" t="str">
            <v>NA</v>
          </cell>
          <cell r="AA1126" t="str">
            <v>NA</v>
          </cell>
          <cell r="AB1126" t="str">
            <v>NA</v>
          </cell>
          <cell r="AC1126" t="str">
            <v>Pitfall</v>
          </cell>
          <cell r="AD1126" t="str">
            <v>Not enough samples</v>
          </cell>
          <cell r="AE1126">
            <v>6</v>
          </cell>
          <cell r="AF1126" t="str">
            <v>NA</v>
          </cell>
          <cell r="AG1126" t="str">
            <v>NA</v>
          </cell>
          <cell r="AH1126" t="str">
            <v>NA</v>
          </cell>
          <cell r="AI1126" t="e">
            <v>#VALUE!</v>
          </cell>
          <cell r="AJ1126">
            <v>0</v>
          </cell>
          <cell r="AK1126">
            <v>0</v>
          </cell>
          <cell r="AL1126">
            <v>0</v>
          </cell>
          <cell r="AM1126">
            <v>0</v>
          </cell>
          <cell r="AN1126">
            <v>0</v>
          </cell>
          <cell r="AO1126">
            <v>0</v>
          </cell>
          <cell r="AP1126">
            <v>0</v>
          </cell>
          <cell r="AQ1126">
            <v>0</v>
          </cell>
          <cell r="AR1126">
            <v>0</v>
          </cell>
          <cell r="AS1126">
            <v>0</v>
          </cell>
          <cell r="AT1126" t="str">
            <v>Desert Scrub</v>
          </cell>
          <cell r="AU1126" t="str">
            <v>Undisturbed</v>
          </cell>
          <cell r="AV1126" t="str">
            <v>NA</v>
          </cell>
          <cell r="AW1126" t="str">
            <v>NA</v>
          </cell>
          <cell r="AX1126" t="str">
            <v>NA</v>
          </cell>
          <cell r="AY1126" t="str">
            <v>400m2 area sampled</v>
          </cell>
        </row>
        <row r="1127">
          <cell r="A1127" t="str">
            <v>Fisher_noyear_151</v>
          </cell>
          <cell r="B1127" t="str">
            <v>Gibb, Heloise</v>
          </cell>
          <cell r="C1127" t="str">
            <v>North America</v>
          </cell>
          <cell r="D1127" t="str">
            <v>U.S.A.</v>
          </cell>
          <cell r="E1127" t="str">
            <v>California</v>
          </cell>
          <cell r="F1127" t="str">
            <v>Covington Flats</v>
          </cell>
          <cell r="G1127">
            <v>6</v>
          </cell>
          <cell r="H1127" t="str">
            <v>Joshua Tree</v>
          </cell>
          <cell r="I1127">
            <v>547</v>
          </cell>
          <cell r="J1127">
            <v>34.04</v>
          </cell>
          <cell r="K1127">
            <v>-116.31</v>
          </cell>
          <cell r="L1127" t="str">
            <v>GPS</v>
          </cell>
          <cell r="M1127" t="str">
            <v>NA</v>
          </cell>
          <cell r="N1127">
            <v>86</v>
          </cell>
          <cell r="O1127">
            <v>4</v>
          </cell>
          <cell r="P1127">
            <v>4</v>
          </cell>
          <cell r="Q1127">
            <v>0</v>
          </cell>
          <cell r="R1127" t="str">
            <v>NA</v>
          </cell>
          <cell r="S1127" t="str">
            <v>NA</v>
          </cell>
          <cell r="T1127">
            <v>7</v>
          </cell>
          <cell r="U1127">
            <v>2001</v>
          </cell>
          <cell r="V1127" t="str">
            <v>NA</v>
          </cell>
          <cell r="W1127">
            <v>7</v>
          </cell>
          <cell r="X1127">
            <v>2001</v>
          </cell>
          <cell r="Y1127" t="str">
            <v>NA</v>
          </cell>
          <cell r="Z1127" t="str">
            <v>NA</v>
          </cell>
          <cell r="AA1127" t="str">
            <v>NA</v>
          </cell>
          <cell r="AB1127" t="str">
            <v>NA</v>
          </cell>
          <cell r="AC1127" t="str">
            <v>Pitfall</v>
          </cell>
          <cell r="AD1127" t="str">
            <v>Not enough samples</v>
          </cell>
          <cell r="AE1127">
            <v>6</v>
          </cell>
          <cell r="AF1127" t="str">
            <v>NA</v>
          </cell>
          <cell r="AG1127" t="str">
            <v>NA</v>
          </cell>
          <cell r="AH1127" t="str">
            <v>NA</v>
          </cell>
          <cell r="AI1127" t="e">
            <v>#VALUE!</v>
          </cell>
          <cell r="AJ1127">
            <v>0</v>
          </cell>
          <cell r="AK1127">
            <v>0</v>
          </cell>
          <cell r="AL1127">
            <v>0</v>
          </cell>
          <cell r="AM1127">
            <v>0</v>
          </cell>
          <cell r="AN1127">
            <v>0</v>
          </cell>
          <cell r="AO1127">
            <v>0</v>
          </cell>
          <cell r="AP1127">
            <v>0</v>
          </cell>
          <cell r="AQ1127">
            <v>0</v>
          </cell>
          <cell r="AR1127">
            <v>0</v>
          </cell>
          <cell r="AS1127">
            <v>0</v>
          </cell>
          <cell r="AT1127" t="str">
            <v>Joshua Tree</v>
          </cell>
          <cell r="AU1127" t="str">
            <v>Undisturbed</v>
          </cell>
          <cell r="AV1127" t="str">
            <v>NA</v>
          </cell>
          <cell r="AW1127" t="str">
            <v>NA</v>
          </cell>
          <cell r="AX1127" t="str">
            <v>NA</v>
          </cell>
          <cell r="AY1127" t="str">
            <v>400m2 area sampled</v>
          </cell>
        </row>
        <row r="1128">
          <cell r="A1128" t="str">
            <v>Fisher_noyear_152</v>
          </cell>
          <cell r="B1128" t="str">
            <v>Gibb, Heloise</v>
          </cell>
          <cell r="C1128" t="str">
            <v>North America</v>
          </cell>
          <cell r="D1128" t="str">
            <v>U.S.A.</v>
          </cell>
          <cell r="E1128" t="str">
            <v>California</v>
          </cell>
          <cell r="F1128" t="str">
            <v>Case Mountain</v>
          </cell>
          <cell r="G1128">
            <v>6</v>
          </cell>
          <cell r="H1128" t="str">
            <v>Chapparal</v>
          </cell>
          <cell r="I1128">
            <v>605</v>
          </cell>
          <cell r="J1128">
            <v>36.409999999999997</v>
          </cell>
          <cell r="K1128">
            <v>-118.79</v>
          </cell>
          <cell r="L1128" t="str">
            <v>GPS</v>
          </cell>
          <cell r="M1128" t="str">
            <v>NA</v>
          </cell>
          <cell r="N1128">
            <v>141</v>
          </cell>
          <cell r="O1128">
            <v>4</v>
          </cell>
          <cell r="P1128">
            <v>4</v>
          </cell>
          <cell r="Q1128">
            <v>0</v>
          </cell>
          <cell r="R1128" t="str">
            <v>NA</v>
          </cell>
          <cell r="S1128" t="str">
            <v>NA</v>
          </cell>
          <cell r="T1128">
            <v>5</v>
          </cell>
          <cell r="U1128">
            <v>2002</v>
          </cell>
          <cell r="V1128" t="str">
            <v>NA</v>
          </cell>
          <cell r="W1128">
            <v>5</v>
          </cell>
          <cell r="X1128">
            <v>2002</v>
          </cell>
          <cell r="Y1128" t="str">
            <v>NA</v>
          </cell>
          <cell r="Z1128" t="str">
            <v>NA</v>
          </cell>
          <cell r="AA1128" t="str">
            <v>NA</v>
          </cell>
          <cell r="AB1128" t="str">
            <v>NA</v>
          </cell>
          <cell r="AC1128" t="str">
            <v>Pitfall</v>
          </cell>
          <cell r="AD1128" t="str">
            <v>Not enough samples</v>
          </cell>
          <cell r="AE1128">
            <v>6</v>
          </cell>
          <cell r="AF1128" t="str">
            <v>NA</v>
          </cell>
          <cell r="AG1128" t="str">
            <v>NA</v>
          </cell>
          <cell r="AH1128" t="str">
            <v>NA</v>
          </cell>
          <cell r="AI1128" t="e">
            <v>#VALUE!</v>
          </cell>
          <cell r="AJ1128">
            <v>0</v>
          </cell>
          <cell r="AK1128">
            <v>0</v>
          </cell>
          <cell r="AL1128">
            <v>0</v>
          </cell>
          <cell r="AM1128">
            <v>0</v>
          </cell>
          <cell r="AN1128">
            <v>0</v>
          </cell>
          <cell r="AO1128">
            <v>0</v>
          </cell>
          <cell r="AP1128">
            <v>0</v>
          </cell>
          <cell r="AQ1128">
            <v>0</v>
          </cell>
          <cell r="AR1128">
            <v>0</v>
          </cell>
          <cell r="AS1128">
            <v>0</v>
          </cell>
          <cell r="AT1128" t="str">
            <v>Chapparal</v>
          </cell>
          <cell r="AU1128" t="str">
            <v>Undisturbed</v>
          </cell>
          <cell r="AV1128" t="str">
            <v>NA</v>
          </cell>
          <cell r="AW1128" t="str">
            <v>NA</v>
          </cell>
          <cell r="AX1128" t="str">
            <v>NA</v>
          </cell>
          <cell r="AY1128" t="str">
            <v>400m2 area sampled</v>
          </cell>
        </row>
        <row r="1129">
          <cell r="A1129" t="str">
            <v>Fisher_noyear_153</v>
          </cell>
          <cell r="B1129" t="str">
            <v>Gibb, Heloise</v>
          </cell>
          <cell r="C1129" t="str">
            <v>North America</v>
          </cell>
          <cell r="D1129" t="str">
            <v>U.S.A.</v>
          </cell>
          <cell r="E1129" t="str">
            <v>California</v>
          </cell>
          <cell r="F1129" t="str">
            <v>Little Cedar Ridge</v>
          </cell>
          <cell r="G1129">
            <v>1</v>
          </cell>
          <cell r="H1129" t="str">
            <v>Mixed Chaparral</v>
          </cell>
          <cell r="I1129">
            <v>661</v>
          </cell>
          <cell r="J1129">
            <v>32.619999999999997</v>
          </cell>
          <cell r="K1129">
            <v>-116.86</v>
          </cell>
          <cell r="L1129" t="str">
            <v>GPS</v>
          </cell>
          <cell r="M1129" t="str">
            <v>NA</v>
          </cell>
          <cell r="N1129">
            <v>277</v>
          </cell>
          <cell r="O1129">
            <v>6</v>
          </cell>
          <cell r="P1129">
            <v>6</v>
          </cell>
          <cell r="Q1129">
            <v>0</v>
          </cell>
          <cell r="R1129" t="str">
            <v>NA</v>
          </cell>
          <cell r="S1129" t="str">
            <v>NA</v>
          </cell>
          <cell r="T1129">
            <v>6</v>
          </cell>
          <cell r="U1129">
            <v>2005</v>
          </cell>
          <cell r="V1129" t="str">
            <v>NA</v>
          </cell>
          <cell r="W1129">
            <v>2</v>
          </cell>
          <cell r="X1129">
            <v>2006</v>
          </cell>
          <cell r="Y1129" t="str">
            <v>NA</v>
          </cell>
          <cell r="Z1129" t="str">
            <v>NA</v>
          </cell>
          <cell r="AA1129" t="str">
            <v>NA</v>
          </cell>
          <cell r="AB1129" t="str">
            <v>NA</v>
          </cell>
          <cell r="AC1129" t="str">
            <v>Pitfall</v>
          </cell>
          <cell r="AD1129" t="str">
            <v>Not enough samples</v>
          </cell>
          <cell r="AE1129">
            <v>6</v>
          </cell>
          <cell r="AF1129" t="str">
            <v>NA</v>
          </cell>
          <cell r="AG1129" t="str">
            <v>NA</v>
          </cell>
          <cell r="AH1129" t="str">
            <v>NA</v>
          </cell>
          <cell r="AI1129" t="e">
            <v>#VALUE!</v>
          </cell>
          <cell r="AJ1129">
            <v>0</v>
          </cell>
          <cell r="AK1129">
            <v>0</v>
          </cell>
          <cell r="AL1129">
            <v>0</v>
          </cell>
          <cell r="AM1129">
            <v>0</v>
          </cell>
          <cell r="AN1129">
            <v>0</v>
          </cell>
          <cell r="AO1129">
            <v>0</v>
          </cell>
          <cell r="AP1129">
            <v>0</v>
          </cell>
          <cell r="AQ1129">
            <v>0</v>
          </cell>
          <cell r="AR1129">
            <v>0</v>
          </cell>
          <cell r="AS1129">
            <v>0</v>
          </cell>
          <cell r="AT1129" t="str">
            <v>Mixed Chaparral</v>
          </cell>
          <cell r="AU1129" t="str">
            <v>Undisturbed</v>
          </cell>
          <cell r="AV1129" t="str">
            <v>NA</v>
          </cell>
          <cell r="AW1129" t="str">
            <v>NA</v>
          </cell>
          <cell r="AX1129" t="str">
            <v>NA</v>
          </cell>
          <cell r="AY1129" t="str">
            <v>400m2 area sampled</v>
          </cell>
        </row>
        <row r="1130">
          <cell r="A1130" t="str">
            <v>Fisher_noyear_154</v>
          </cell>
          <cell r="B1130" t="str">
            <v>Gibb, Heloise</v>
          </cell>
          <cell r="C1130" t="str">
            <v>North America</v>
          </cell>
          <cell r="D1130" t="str">
            <v>U.S.A.</v>
          </cell>
          <cell r="E1130" t="str">
            <v>California</v>
          </cell>
          <cell r="F1130" t="str">
            <v>Burns Reserve</v>
          </cell>
          <cell r="G1130">
            <v>6</v>
          </cell>
          <cell r="H1130" t="str">
            <v>Pinyon-Juniper</v>
          </cell>
          <cell r="I1130">
            <v>680</v>
          </cell>
          <cell r="J1130">
            <v>34.15</v>
          </cell>
          <cell r="K1130">
            <v>-116.45</v>
          </cell>
          <cell r="L1130" t="str">
            <v>GPS</v>
          </cell>
          <cell r="M1130" t="str">
            <v>NA</v>
          </cell>
          <cell r="N1130">
            <v>269</v>
          </cell>
          <cell r="O1130">
            <v>18</v>
          </cell>
          <cell r="P1130">
            <v>18</v>
          </cell>
          <cell r="Q1130">
            <v>0</v>
          </cell>
          <cell r="R1130" t="str">
            <v>NA</v>
          </cell>
          <cell r="S1130" t="str">
            <v>NA</v>
          </cell>
          <cell r="T1130">
            <v>4</v>
          </cell>
          <cell r="U1130">
            <v>2000</v>
          </cell>
          <cell r="V1130" t="str">
            <v>NA</v>
          </cell>
          <cell r="W1130">
            <v>7</v>
          </cell>
          <cell r="X1130">
            <v>2000</v>
          </cell>
          <cell r="Y1130" t="str">
            <v>NA</v>
          </cell>
          <cell r="Z1130" t="str">
            <v>NA</v>
          </cell>
          <cell r="AA1130" t="str">
            <v>NA</v>
          </cell>
          <cell r="AB1130" t="str">
            <v>NA</v>
          </cell>
          <cell r="AC1130" t="str">
            <v>Pitfall</v>
          </cell>
          <cell r="AD1130" t="str">
            <v>Not enough samples</v>
          </cell>
          <cell r="AE1130">
            <v>6</v>
          </cell>
          <cell r="AF1130" t="str">
            <v>NA</v>
          </cell>
          <cell r="AG1130" t="str">
            <v>NA</v>
          </cell>
          <cell r="AH1130" t="str">
            <v>NA</v>
          </cell>
          <cell r="AI1130" t="e">
            <v>#VALUE!</v>
          </cell>
          <cell r="AJ1130">
            <v>0</v>
          </cell>
          <cell r="AK1130">
            <v>0</v>
          </cell>
          <cell r="AL1130">
            <v>0</v>
          </cell>
          <cell r="AM1130">
            <v>0</v>
          </cell>
          <cell r="AN1130">
            <v>0</v>
          </cell>
          <cell r="AO1130">
            <v>0</v>
          </cell>
          <cell r="AP1130">
            <v>0</v>
          </cell>
          <cell r="AQ1130">
            <v>0</v>
          </cell>
          <cell r="AR1130">
            <v>0</v>
          </cell>
          <cell r="AS1130">
            <v>0</v>
          </cell>
          <cell r="AT1130" t="str">
            <v>Pinyon-Juniper</v>
          </cell>
          <cell r="AU1130" t="str">
            <v>Undisturbed</v>
          </cell>
          <cell r="AV1130" t="str">
            <v>NA</v>
          </cell>
          <cell r="AW1130" t="str">
            <v>NA</v>
          </cell>
          <cell r="AX1130" t="str">
            <v>NA</v>
          </cell>
          <cell r="AY1130" t="str">
            <v>400m2 area sampled</v>
          </cell>
        </row>
        <row r="1131">
          <cell r="A1131" t="str">
            <v>Fisher_noyear_155</v>
          </cell>
          <cell r="B1131" t="str">
            <v>Gibb, Heloise</v>
          </cell>
          <cell r="C1131" t="str">
            <v>North America</v>
          </cell>
          <cell r="D1131" t="str">
            <v>U.S.A.</v>
          </cell>
          <cell r="E1131" t="str">
            <v>California</v>
          </cell>
          <cell r="F1131" t="str">
            <v>Tijuana Estuary</v>
          </cell>
          <cell r="G1131">
            <v>6</v>
          </cell>
          <cell r="H1131" t="str">
            <v>Urban</v>
          </cell>
          <cell r="I1131">
            <v>724</v>
          </cell>
          <cell r="J1131">
            <v>32.54</v>
          </cell>
          <cell r="K1131">
            <v>-117.12</v>
          </cell>
          <cell r="L1131" t="str">
            <v>GPS</v>
          </cell>
          <cell r="M1131" t="str">
            <v>NA</v>
          </cell>
          <cell r="N1131">
            <v>720</v>
          </cell>
          <cell r="O1131">
            <v>2</v>
          </cell>
          <cell r="P1131">
            <v>0</v>
          </cell>
          <cell r="Q1131">
            <v>2</v>
          </cell>
          <cell r="R1131" t="str">
            <v>NA</v>
          </cell>
          <cell r="S1131" t="str">
            <v>NA</v>
          </cell>
          <cell r="T1131">
            <v>6</v>
          </cell>
          <cell r="U1131">
            <v>2002</v>
          </cell>
          <cell r="V1131" t="str">
            <v>NA</v>
          </cell>
          <cell r="W1131">
            <v>6</v>
          </cell>
          <cell r="X1131">
            <v>2002</v>
          </cell>
          <cell r="Y1131" t="str">
            <v>NA</v>
          </cell>
          <cell r="Z1131" t="str">
            <v>NA</v>
          </cell>
          <cell r="AA1131" t="str">
            <v>NA</v>
          </cell>
          <cell r="AB1131" t="str">
            <v>NA</v>
          </cell>
          <cell r="AC1131" t="str">
            <v>Pitfall</v>
          </cell>
          <cell r="AD1131" t="str">
            <v>Not enough samples</v>
          </cell>
          <cell r="AE1131">
            <v>6</v>
          </cell>
          <cell r="AF1131" t="str">
            <v>NA</v>
          </cell>
          <cell r="AG1131" t="str">
            <v>NA</v>
          </cell>
          <cell r="AH1131" t="str">
            <v>NA</v>
          </cell>
          <cell r="AI1131" t="e">
            <v>#VALUE!</v>
          </cell>
          <cell r="AJ1131">
            <v>0</v>
          </cell>
          <cell r="AK1131">
            <v>0</v>
          </cell>
          <cell r="AL1131">
            <v>0</v>
          </cell>
          <cell r="AM1131">
            <v>0</v>
          </cell>
          <cell r="AN1131">
            <v>0</v>
          </cell>
          <cell r="AO1131">
            <v>0</v>
          </cell>
          <cell r="AP1131">
            <v>0</v>
          </cell>
          <cell r="AQ1131">
            <v>0</v>
          </cell>
          <cell r="AR1131">
            <v>0</v>
          </cell>
          <cell r="AS1131">
            <v>0</v>
          </cell>
          <cell r="AT1131" t="str">
            <v>Urban</v>
          </cell>
          <cell r="AU1131" t="str">
            <v>Transformed</v>
          </cell>
          <cell r="AV1131" t="str">
            <v>Urban &amp; recreation</v>
          </cell>
          <cell r="AW1131" t="str">
            <v>NA</v>
          </cell>
          <cell r="AX1131" t="str">
            <v>NA</v>
          </cell>
          <cell r="AY1131" t="str">
            <v>400m2 area sampled</v>
          </cell>
        </row>
        <row r="1132">
          <cell r="A1132" t="str">
            <v>Fisher_noyear_156</v>
          </cell>
          <cell r="B1132" t="str">
            <v>Gibb, Heloise</v>
          </cell>
          <cell r="C1132" t="str">
            <v>North America</v>
          </cell>
          <cell r="D1132" t="str">
            <v>U.S.A.</v>
          </cell>
          <cell r="E1132" t="str">
            <v>California</v>
          </cell>
          <cell r="F1132" t="str">
            <v>Salton Sea</v>
          </cell>
          <cell r="G1132">
            <v>7</v>
          </cell>
          <cell r="H1132" t="str">
            <v>Desert Scrub</v>
          </cell>
          <cell r="I1132">
            <v>725</v>
          </cell>
          <cell r="J1132">
            <v>33.18</v>
          </cell>
          <cell r="K1132">
            <v>-115.84</v>
          </cell>
          <cell r="L1132" t="str">
            <v>GPS</v>
          </cell>
          <cell r="M1132" t="str">
            <v>NA</v>
          </cell>
          <cell r="N1132">
            <v>45</v>
          </cell>
          <cell r="O1132">
            <v>5</v>
          </cell>
          <cell r="P1132">
            <v>5</v>
          </cell>
          <cell r="Q1132">
            <v>0</v>
          </cell>
          <cell r="R1132" t="str">
            <v>NA</v>
          </cell>
          <cell r="S1132" t="str">
            <v>NA</v>
          </cell>
          <cell r="T1132">
            <v>5</v>
          </cell>
          <cell r="U1132">
            <v>2001</v>
          </cell>
          <cell r="V1132" t="str">
            <v>NA</v>
          </cell>
          <cell r="W1132">
            <v>12</v>
          </cell>
          <cell r="X1132">
            <v>2001</v>
          </cell>
          <cell r="Y1132" t="str">
            <v>NA</v>
          </cell>
          <cell r="Z1132" t="str">
            <v>NA</v>
          </cell>
          <cell r="AA1132" t="str">
            <v>NA</v>
          </cell>
          <cell r="AB1132" t="str">
            <v>NA</v>
          </cell>
          <cell r="AC1132" t="str">
            <v>Pitfall</v>
          </cell>
          <cell r="AD1132" t="str">
            <v>Not enough samples</v>
          </cell>
          <cell r="AE1132">
            <v>6</v>
          </cell>
          <cell r="AF1132" t="str">
            <v>NA</v>
          </cell>
          <cell r="AG1132" t="str">
            <v>NA</v>
          </cell>
          <cell r="AH1132" t="str">
            <v>NA</v>
          </cell>
          <cell r="AI1132" t="e">
            <v>#VALUE!</v>
          </cell>
          <cell r="AJ1132">
            <v>0</v>
          </cell>
          <cell r="AK1132">
            <v>0</v>
          </cell>
          <cell r="AL1132">
            <v>0</v>
          </cell>
          <cell r="AM1132">
            <v>0</v>
          </cell>
          <cell r="AN1132">
            <v>0</v>
          </cell>
          <cell r="AO1132">
            <v>0</v>
          </cell>
          <cell r="AP1132">
            <v>0</v>
          </cell>
          <cell r="AQ1132">
            <v>0</v>
          </cell>
          <cell r="AR1132">
            <v>0</v>
          </cell>
          <cell r="AS1132">
            <v>0</v>
          </cell>
          <cell r="AT1132" t="str">
            <v>Desert Scrub</v>
          </cell>
          <cell r="AU1132" t="str">
            <v>Undisturbed</v>
          </cell>
          <cell r="AV1132" t="str">
            <v>NA</v>
          </cell>
          <cell r="AW1132" t="str">
            <v>NA</v>
          </cell>
          <cell r="AX1132" t="str">
            <v>NA</v>
          </cell>
          <cell r="AY1132" t="str">
            <v>400m2 area sampled</v>
          </cell>
        </row>
        <row r="1133">
          <cell r="A1133" t="str">
            <v>Fisher_noyear_157</v>
          </cell>
          <cell r="B1133" t="str">
            <v>Gibb, Heloise</v>
          </cell>
          <cell r="C1133" t="str">
            <v>North America</v>
          </cell>
          <cell r="D1133" t="str">
            <v>U.S.A.</v>
          </cell>
          <cell r="E1133" t="str">
            <v>California</v>
          </cell>
          <cell r="F1133" t="str">
            <v>Spring Canyon</v>
          </cell>
          <cell r="G1133">
            <v>7</v>
          </cell>
          <cell r="H1133" t="str">
            <v>Mixed Chaparral</v>
          </cell>
          <cell r="I1133">
            <v>771</v>
          </cell>
          <cell r="J1133">
            <v>32.56</v>
          </cell>
          <cell r="K1133">
            <v>-117</v>
          </cell>
          <cell r="L1133" t="str">
            <v>GPS</v>
          </cell>
          <cell r="M1133" t="str">
            <v>NA</v>
          </cell>
          <cell r="N1133">
            <v>63</v>
          </cell>
          <cell r="O1133">
            <v>8</v>
          </cell>
          <cell r="P1133">
            <v>6</v>
          </cell>
          <cell r="Q1133">
            <v>2</v>
          </cell>
          <cell r="R1133" t="str">
            <v>NA</v>
          </cell>
          <cell r="S1133" t="str">
            <v>NA</v>
          </cell>
          <cell r="T1133">
            <v>1</v>
          </cell>
          <cell r="U1133">
            <v>2001</v>
          </cell>
          <cell r="V1133" t="str">
            <v>NA</v>
          </cell>
          <cell r="W1133">
            <v>6</v>
          </cell>
          <cell r="X1133">
            <v>2002</v>
          </cell>
          <cell r="Y1133" t="str">
            <v>NA</v>
          </cell>
          <cell r="Z1133" t="str">
            <v>NA</v>
          </cell>
          <cell r="AA1133" t="str">
            <v>NA</v>
          </cell>
          <cell r="AB1133" t="str">
            <v>NA</v>
          </cell>
          <cell r="AC1133" t="str">
            <v>Pitfall</v>
          </cell>
          <cell r="AD1133" t="str">
            <v>Not enough samples</v>
          </cell>
          <cell r="AE1133">
            <v>6</v>
          </cell>
          <cell r="AF1133" t="str">
            <v>NA</v>
          </cell>
          <cell r="AG1133" t="str">
            <v>NA</v>
          </cell>
          <cell r="AH1133" t="str">
            <v>NA</v>
          </cell>
          <cell r="AI1133" t="e">
            <v>#VALUE!</v>
          </cell>
          <cell r="AJ1133">
            <v>0</v>
          </cell>
          <cell r="AK1133">
            <v>0</v>
          </cell>
          <cell r="AL1133">
            <v>0</v>
          </cell>
          <cell r="AM1133">
            <v>0</v>
          </cell>
          <cell r="AN1133">
            <v>0</v>
          </cell>
          <cell r="AO1133">
            <v>0</v>
          </cell>
          <cell r="AP1133">
            <v>0</v>
          </cell>
          <cell r="AQ1133">
            <v>0</v>
          </cell>
          <cell r="AR1133">
            <v>0</v>
          </cell>
          <cell r="AS1133">
            <v>0</v>
          </cell>
          <cell r="AT1133" t="str">
            <v>Mixed Chaparral</v>
          </cell>
          <cell r="AU1133" t="str">
            <v>Undisturbed</v>
          </cell>
          <cell r="AV1133" t="str">
            <v>NA</v>
          </cell>
          <cell r="AW1133" t="str">
            <v>NA</v>
          </cell>
          <cell r="AX1133" t="str">
            <v>NA</v>
          </cell>
          <cell r="AY1133" t="str">
            <v>400m2 area sampled</v>
          </cell>
        </row>
        <row r="1134">
          <cell r="A1134" t="str">
            <v>Fisher_noyear_158</v>
          </cell>
          <cell r="B1134" t="str">
            <v>Gibb, Heloise</v>
          </cell>
          <cell r="C1134" t="str">
            <v>North America</v>
          </cell>
          <cell r="D1134" t="str">
            <v>U.S.A.</v>
          </cell>
          <cell r="E1134" t="str">
            <v>California</v>
          </cell>
          <cell r="F1134" t="str">
            <v>Aliso - Wood Canyon</v>
          </cell>
          <cell r="G1134">
            <v>7</v>
          </cell>
          <cell r="H1134" t="str">
            <v>Urban</v>
          </cell>
          <cell r="I1134">
            <v>788</v>
          </cell>
          <cell r="J1134">
            <v>33.54</v>
          </cell>
          <cell r="K1134">
            <v>-117.73</v>
          </cell>
          <cell r="L1134" t="str">
            <v>GPS</v>
          </cell>
          <cell r="M1134" t="str">
            <v>NA</v>
          </cell>
          <cell r="N1134">
            <v>45</v>
          </cell>
          <cell r="O1134">
            <v>6</v>
          </cell>
          <cell r="P1134">
            <v>4</v>
          </cell>
          <cell r="Q1134">
            <v>2</v>
          </cell>
          <cell r="R1134" t="str">
            <v>NA</v>
          </cell>
          <cell r="S1134" t="str">
            <v>NA</v>
          </cell>
          <cell r="T1134">
            <v>4</v>
          </cell>
          <cell r="U1134">
            <v>2000</v>
          </cell>
          <cell r="V1134" t="str">
            <v>NA</v>
          </cell>
          <cell r="W1134">
            <v>6</v>
          </cell>
          <cell r="X1134">
            <v>2002</v>
          </cell>
          <cell r="Y1134" t="str">
            <v>NA</v>
          </cell>
          <cell r="Z1134" t="str">
            <v>NA</v>
          </cell>
          <cell r="AA1134" t="str">
            <v>NA</v>
          </cell>
          <cell r="AB1134" t="str">
            <v>NA</v>
          </cell>
          <cell r="AC1134" t="str">
            <v>Pitfall</v>
          </cell>
          <cell r="AD1134" t="str">
            <v>Not enough samples</v>
          </cell>
          <cell r="AE1134">
            <v>6</v>
          </cell>
          <cell r="AF1134" t="str">
            <v>NA</v>
          </cell>
          <cell r="AG1134" t="str">
            <v>NA</v>
          </cell>
          <cell r="AH1134" t="str">
            <v>NA</v>
          </cell>
          <cell r="AI1134" t="e">
            <v>#VALUE!</v>
          </cell>
          <cell r="AJ1134">
            <v>0</v>
          </cell>
          <cell r="AK1134">
            <v>0</v>
          </cell>
          <cell r="AL1134">
            <v>0</v>
          </cell>
          <cell r="AM1134">
            <v>0</v>
          </cell>
          <cell r="AN1134">
            <v>0</v>
          </cell>
          <cell r="AO1134">
            <v>0</v>
          </cell>
          <cell r="AP1134">
            <v>0</v>
          </cell>
          <cell r="AQ1134">
            <v>0</v>
          </cell>
          <cell r="AR1134">
            <v>0</v>
          </cell>
          <cell r="AS1134">
            <v>0</v>
          </cell>
          <cell r="AT1134" t="str">
            <v>Urban</v>
          </cell>
          <cell r="AU1134" t="str">
            <v>Transformed</v>
          </cell>
          <cell r="AV1134" t="str">
            <v>Urban &amp; recreation</v>
          </cell>
          <cell r="AW1134" t="str">
            <v>NA</v>
          </cell>
          <cell r="AX1134" t="str">
            <v>NA</v>
          </cell>
          <cell r="AY1134" t="str">
            <v>400m2 area sampled</v>
          </cell>
        </row>
        <row r="1135">
          <cell r="A1135" t="str">
            <v>Fisher_noyear_159</v>
          </cell>
          <cell r="B1135" t="str">
            <v>Gibb, Heloise</v>
          </cell>
          <cell r="C1135" t="str">
            <v>North America</v>
          </cell>
          <cell r="D1135" t="str">
            <v>U.S.A.</v>
          </cell>
          <cell r="E1135" t="str">
            <v>California</v>
          </cell>
          <cell r="F1135" t="str">
            <v>San Joaquin Hills West</v>
          </cell>
          <cell r="G1135">
            <v>7</v>
          </cell>
          <cell r="H1135" t="str">
            <v>Coastal Scrub</v>
          </cell>
          <cell r="I1135">
            <v>940</v>
          </cell>
          <cell r="J1135">
            <v>33.549999999999997</v>
          </cell>
          <cell r="K1135">
            <v>-117.78</v>
          </cell>
          <cell r="L1135" t="str">
            <v>GPS</v>
          </cell>
          <cell r="M1135" t="str">
            <v>NA</v>
          </cell>
          <cell r="N1135">
            <v>195</v>
          </cell>
          <cell r="O1135">
            <v>13</v>
          </cell>
          <cell r="P1135">
            <v>13</v>
          </cell>
          <cell r="Q1135">
            <v>0</v>
          </cell>
          <cell r="R1135" t="str">
            <v>NA</v>
          </cell>
          <cell r="S1135" t="str">
            <v>NA</v>
          </cell>
          <cell r="T1135">
            <v>7</v>
          </cell>
          <cell r="U1135">
            <v>2000</v>
          </cell>
          <cell r="V1135" t="str">
            <v>NA</v>
          </cell>
          <cell r="W1135">
            <v>7</v>
          </cell>
          <cell r="X1135">
            <v>2002</v>
          </cell>
          <cell r="Y1135" t="str">
            <v>NA</v>
          </cell>
          <cell r="Z1135" t="str">
            <v>NA</v>
          </cell>
          <cell r="AA1135" t="str">
            <v>NA</v>
          </cell>
          <cell r="AB1135" t="str">
            <v>NA</v>
          </cell>
          <cell r="AC1135" t="str">
            <v>Pitfall</v>
          </cell>
          <cell r="AD1135" t="str">
            <v>Not enough samples</v>
          </cell>
          <cell r="AE1135">
            <v>6</v>
          </cell>
          <cell r="AF1135" t="str">
            <v>NA</v>
          </cell>
          <cell r="AG1135" t="str">
            <v>NA</v>
          </cell>
          <cell r="AH1135" t="str">
            <v>NA</v>
          </cell>
          <cell r="AI1135" t="e">
            <v>#VALUE!</v>
          </cell>
          <cell r="AJ1135">
            <v>0</v>
          </cell>
          <cell r="AK1135">
            <v>0</v>
          </cell>
          <cell r="AL1135">
            <v>0</v>
          </cell>
          <cell r="AM1135">
            <v>0</v>
          </cell>
          <cell r="AN1135">
            <v>0</v>
          </cell>
          <cell r="AO1135">
            <v>0</v>
          </cell>
          <cell r="AP1135">
            <v>0</v>
          </cell>
          <cell r="AQ1135">
            <v>0</v>
          </cell>
          <cell r="AR1135">
            <v>0</v>
          </cell>
          <cell r="AS1135">
            <v>0</v>
          </cell>
          <cell r="AT1135" t="str">
            <v>Coastal Scrub</v>
          </cell>
          <cell r="AU1135" t="str">
            <v>Undisturbed</v>
          </cell>
          <cell r="AV1135" t="str">
            <v>NA</v>
          </cell>
          <cell r="AW1135" t="str">
            <v>NA</v>
          </cell>
          <cell r="AX1135" t="str">
            <v>NA</v>
          </cell>
          <cell r="AY1135" t="str">
            <v>400m2 area sampled</v>
          </cell>
        </row>
        <row r="1136">
          <cell r="A1136" t="str">
            <v>Fisher_noyear_16</v>
          </cell>
          <cell r="B1136" t="str">
            <v>Gibb, Heloise</v>
          </cell>
          <cell r="C1136" t="str">
            <v>North America</v>
          </cell>
          <cell r="D1136" t="str">
            <v>U.S.A.</v>
          </cell>
          <cell r="E1136" t="str">
            <v>California</v>
          </cell>
          <cell r="F1136" t="str">
            <v>Catalina Island</v>
          </cell>
          <cell r="G1136">
            <v>3</v>
          </cell>
          <cell r="H1136" t="str">
            <v>Shrub</v>
          </cell>
          <cell r="I1136">
            <v>240</v>
          </cell>
          <cell r="J1136">
            <v>33.35</v>
          </cell>
          <cell r="K1136">
            <v>-117.37</v>
          </cell>
          <cell r="L1136" t="str">
            <v>GPS</v>
          </cell>
          <cell r="M1136" t="str">
            <v>NA</v>
          </cell>
          <cell r="N1136">
            <v>11</v>
          </cell>
          <cell r="O1136">
            <v>4</v>
          </cell>
          <cell r="P1136">
            <v>2</v>
          </cell>
          <cell r="Q1136">
            <v>2</v>
          </cell>
          <cell r="R1136" t="str">
            <v>NA</v>
          </cell>
          <cell r="S1136" t="str">
            <v>NA</v>
          </cell>
          <cell r="T1136">
            <v>2</v>
          </cell>
          <cell r="U1136">
            <v>2002</v>
          </cell>
          <cell r="V1136" t="str">
            <v>NA</v>
          </cell>
          <cell r="W1136">
            <v>7</v>
          </cell>
          <cell r="X1136">
            <v>2004</v>
          </cell>
          <cell r="Y1136" t="str">
            <v>NA</v>
          </cell>
          <cell r="Z1136" t="str">
            <v>NA</v>
          </cell>
          <cell r="AA1136" t="str">
            <v>NA</v>
          </cell>
          <cell r="AB1136" t="str">
            <v>NA</v>
          </cell>
          <cell r="AC1136" t="str">
            <v>Pitfall</v>
          </cell>
          <cell r="AD1136" t="str">
            <v>Not enough samples</v>
          </cell>
          <cell r="AE1136">
            <v>6</v>
          </cell>
          <cell r="AF1136" t="str">
            <v>NA</v>
          </cell>
          <cell r="AG1136" t="str">
            <v>NA</v>
          </cell>
          <cell r="AH1136" t="str">
            <v>NA</v>
          </cell>
          <cell r="AI1136" t="e">
            <v>#VALUE!</v>
          </cell>
          <cell r="AJ1136">
            <v>0</v>
          </cell>
          <cell r="AK1136">
            <v>0</v>
          </cell>
          <cell r="AL1136">
            <v>0</v>
          </cell>
          <cell r="AM1136">
            <v>0</v>
          </cell>
          <cell r="AN1136">
            <v>0</v>
          </cell>
          <cell r="AO1136">
            <v>0</v>
          </cell>
          <cell r="AP1136">
            <v>0</v>
          </cell>
          <cell r="AQ1136">
            <v>0</v>
          </cell>
          <cell r="AR1136">
            <v>0</v>
          </cell>
          <cell r="AS1136">
            <v>0</v>
          </cell>
          <cell r="AT1136" t="str">
            <v>Shrub</v>
          </cell>
          <cell r="AU1136" t="str">
            <v>Undisturbed</v>
          </cell>
          <cell r="AV1136" t="str">
            <v>NA</v>
          </cell>
          <cell r="AW1136" t="str">
            <v>NA</v>
          </cell>
          <cell r="AX1136" t="str">
            <v>NA</v>
          </cell>
          <cell r="AY1136" t="str">
            <v>400m2 area sampled</v>
          </cell>
        </row>
        <row r="1137">
          <cell r="A1137" t="str">
            <v>Fisher_noyear_160</v>
          </cell>
          <cell r="B1137" t="str">
            <v>Gibb, Heloise</v>
          </cell>
          <cell r="C1137" t="str">
            <v>North America</v>
          </cell>
          <cell r="D1137" t="str">
            <v>U.S.A.</v>
          </cell>
          <cell r="E1137" t="str">
            <v>California</v>
          </cell>
          <cell r="F1137" t="str">
            <v>Elliott Reserve</v>
          </cell>
          <cell r="G1137">
            <v>7</v>
          </cell>
          <cell r="H1137" t="str">
            <v>Mixed Chaparral</v>
          </cell>
          <cell r="I1137">
            <v>1047</v>
          </cell>
          <cell r="J1137">
            <v>32.89</v>
          </cell>
          <cell r="K1137">
            <v>-117.1</v>
          </cell>
          <cell r="L1137" t="str">
            <v>GPS</v>
          </cell>
          <cell r="M1137" t="str">
            <v>NA</v>
          </cell>
          <cell r="N1137">
            <v>78</v>
          </cell>
          <cell r="O1137">
            <v>3</v>
          </cell>
          <cell r="P1137">
            <v>3</v>
          </cell>
          <cell r="Q1137">
            <v>0</v>
          </cell>
          <cell r="R1137" t="str">
            <v>NA</v>
          </cell>
          <cell r="S1137" t="str">
            <v>NA</v>
          </cell>
          <cell r="T1137">
            <v>6</v>
          </cell>
          <cell r="U1137">
            <v>2005</v>
          </cell>
          <cell r="V1137" t="str">
            <v>NA</v>
          </cell>
          <cell r="W1137">
            <v>3</v>
          </cell>
          <cell r="X1137">
            <v>2006</v>
          </cell>
          <cell r="Y1137" t="str">
            <v>NA</v>
          </cell>
          <cell r="Z1137" t="str">
            <v>NA</v>
          </cell>
          <cell r="AA1137" t="str">
            <v>NA</v>
          </cell>
          <cell r="AB1137" t="str">
            <v>NA</v>
          </cell>
          <cell r="AC1137" t="str">
            <v>Pitfall</v>
          </cell>
          <cell r="AD1137" t="str">
            <v>Not enough samples</v>
          </cell>
          <cell r="AE1137">
            <v>6</v>
          </cell>
          <cell r="AF1137" t="str">
            <v>NA</v>
          </cell>
          <cell r="AG1137" t="str">
            <v>NA</v>
          </cell>
          <cell r="AH1137" t="str">
            <v>NA</v>
          </cell>
          <cell r="AI1137" t="e">
            <v>#VALUE!</v>
          </cell>
          <cell r="AJ1137">
            <v>0</v>
          </cell>
          <cell r="AK1137">
            <v>0</v>
          </cell>
          <cell r="AL1137">
            <v>0</v>
          </cell>
          <cell r="AM1137">
            <v>0</v>
          </cell>
          <cell r="AN1137">
            <v>0</v>
          </cell>
          <cell r="AO1137">
            <v>0</v>
          </cell>
          <cell r="AP1137">
            <v>0</v>
          </cell>
          <cell r="AQ1137">
            <v>0</v>
          </cell>
          <cell r="AR1137">
            <v>0</v>
          </cell>
          <cell r="AS1137">
            <v>0</v>
          </cell>
          <cell r="AT1137" t="str">
            <v>Mixed Chaparral</v>
          </cell>
          <cell r="AU1137" t="str">
            <v>Undisturbed</v>
          </cell>
          <cell r="AV1137" t="str">
            <v>NA</v>
          </cell>
          <cell r="AW1137" t="str">
            <v>NA</v>
          </cell>
          <cell r="AX1137" t="str">
            <v>NA</v>
          </cell>
          <cell r="AY1137" t="str">
            <v>400m2 area sampled</v>
          </cell>
        </row>
        <row r="1138">
          <cell r="A1138" t="str">
            <v>Fisher_noyear_161</v>
          </cell>
          <cell r="B1138" t="str">
            <v>Gibb, Heloise</v>
          </cell>
          <cell r="C1138" t="str">
            <v>North America</v>
          </cell>
          <cell r="D1138" t="str">
            <v>U.S.A.</v>
          </cell>
          <cell r="E1138" t="str">
            <v>California</v>
          </cell>
          <cell r="F1138" t="str">
            <v>Agua Chinon</v>
          </cell>
          <cell r="G1138">
            <v>7</v>
          </cell>
          <cell r="H1138" t="str">
            <v>Agriculture</v>
          </cell>
          <cell r="I1138">
            <v>1391</v>
          </cell>
          <cell r="J1138">
            <v>33.71</v>
          </cell>
          <cell r="K1138">
            <v>-117.71</v>
          </cell>
          <cell r="L1138" t="str">
            <v>GPS</v>
          </cell>
          <cell r="M1138" t="str">
            <v>NA</v>
          </cell>
          <cell r="N1138">
            <v>71</v>
          </cell>
          <cell r="O1138">
            <v>7</v>
          </cell>
          <cell r="P1138">
            <v>7</v>
          </cell>
          <cell r="Q1138">
            <v>0</v>
          </cell>
          <cell r="R1138" t="str">
            <v>NA</v>
          </cell>
          <cell r="S1138" t="str">
            <v>NA</v>
          </cell>
          <cell r="T1138">
            <v>9</v>
          </cell>
          <cell r="U1138">
            <v>2000</v>
          </cell>
          <cell r="V1138" t="str">
            <v>NA</v>
          </cell>
          <cell r="W1138">
            <v>1</v>
          </cell>
          <cell r="X1138">
            <v>2003</v>
          </cell>
          <cell r="Y1138" t="str">
            <v>NA</v>
          </cell>
          <cell r="Z1138" t="str">
            <v>NA</v>
          </cell>
          <cell r="AA1138" t="str">
            <v>NA</v>
          </cell>
          <cell r="AB1138" t="str">
            <v>NA</v>
          </cell>
          <cell r="AC1138" t="str">
            <v>Pitfall</v>
          </cell>
          <cell r="AD1138" t="str">
            <v>Not enough samples</v>
          </cell>
          <cell r="AE1138">
            <v>6</v>
          </cell>
          <cell r="AF1138" t="str">
            <v>NA</v>
          </cell>
          <cell r="AG1138" t="str">
            <v>NA</v>
          </cell>
          <cell r="AH1138" t="str">
            <v>NA</v>
          </cell>
          <cell r="AI1138" t="e">
            <v>#VALUE!</v>
          </cell>
          <cell r="AJ1138">
            <v>0</v>
          </cell>
          <cell r="AK1138">
            <v>0</v>
          </cell>
          <cell r="AL1138">
            <v>0</v>
          </cell>
          <cell r="AM1138">
            <v>0</v>
          </cell>
          <cell r="AN1138">
            <v>0</v>
          </cell>
          <cell r="AO1138">
            <v>0</v>
          </cell>
          <cell r="AP1138">
            <v>0</v>
          </cell>
          <cell r="AQ1138">
            <v>0</v>
          </cell>
          <cell r="AR1138">
            <v>0</v>
          </cell>
          <cell r="AS1138">
            <v>0</v>
          </cell>
          <cell r="AT1138" t="str">
            <v>Agriculture</v>
          </cell>
          <cell r="AU1138" t="str">
            <v>Transformed</v>
          </cell>
          <cell r="AV1138" t="str">
            <v>Agriculture</v>
          </cell>
          <cell r="AW1138" t="str">
            <v>NA</v>
          </cell>
          <cell r="AX1138" t="str">
            <v>NA</v>
          </cell>
          <cell r="AY1138" t="str">
            <v>400m2 area sampled</v>
          </cell>
        </row>
        <row r="1139">
          <cell r="A1139" t="str">
            <v>Fisher_noyear_162</v>
          </cell>
          <cell r="B1139" t="str">
            <v>Gibb, Heloise</v>
          </cell>
          <cell r="C1139" t="str">
            <v>North America</v>
          </cell>
          <cell r="D1139" t="str">
            <v>U.S.A.</v>
          </cell>
          <cell r="E1139" t="str">
            <v>California</v>
          </cell>
          <cell r="F1139" t="str">
            <v>Hollenbeck Canyon Wildlife Area</v>
          </cell>
          <cell r="G1139">
            <v>7</v>
          </cell>
          <cell r="H1139" t="str">
            <v>Coastal Scrub</v>
          </cell>
          <cell r="I1139">
            <v>1921</v>
          </cell>
          <cell r="J1139">
            <v>32.68</v>
          </cell>
          <cell r="K1139">
            <v>-116.82</v>
          </cell>
          <cell r="L1139" t="str">
            <v>GPS</v>
          </cell>
          <cell r="M1139" t="str">
            <v>NA</v>
          </cell>
          <cell r="N1139">
            <v>171</v>
          </cell>
          <cell r="O1139">
            <v>14</v>
          </cell>
          <cell r="P1139">
            <v>14</v>
          </cell>
          <cell r="Q1139">
            <v>0</v>
          </cell>
          <cell r="R1139" t="str">
            <v>NA</v>
          </cell>
          <cell r="S1139" t="str">
            <v>NA</v>
          </cell>
          <cell r="T1139">
            <v>7</v>
          </cell>
          <cell r="U1139">
            <v>2003</v>
          </cell>
          <cell r="V1139" t="str">
            <v>NA</v>
          </cell>
          <cell r="W1139">
            <v>3</v>
          </cell>
          <cell r="X1139">
            <v>2004</v>
          </cell>
          <cell r="Y1139" t="str">
            <v>NA</v>
          </cell>
          <cell r="Z1139" t="str">
            <v>NA</v>
          </cell>
          <cell r="AA1139" t="str">
            <v>NA</v>
          </cell>
          <cell r="AB1139" t="str">
            <v>NA</v>
          </cell>
          <cell r="AC1139" t="str">
            <v>Pitfall</v>
          </cell>
          <cell r="AD1139" t="str">
            <v>Not enough samples</v>
          </cell>
          <cell r="AE1139">
            <v>6</v>
          </cell>
          <cell r="AF1139" t="str">
            <v>NA</v>
          </cell>
          <cell r="AG1139" t="str">
            <v>NA</v>
          </cell>
          <cell r="AH1139" t="str">
            <v>NA</v>
          </cell>
          <cell r="AI1139" t="e">
            <v>#VALUE!</v>
          </cell>
          <cell r="AJ1139">
            <v>0</v>
          </cell>
          <cell r="AK1139">
            <v>0</v>
          </cell>
          <cell r="AL1139">
            <v>0</v>
          </cell>
          <cell r="AM1139">
            <v>0</v>
          </cell>
          <cell r="AN1139">
            <v>0</v>
          </cell>
          <cell r="AO1139">
            <v>0</v>
          </cell>
          <cell r="AP1139">
            <v>0</v>
          </cell>
          <cell r="AQ1139">
            <v>0</v>
          </cell>
          <cell r="AR1139">
            <v>0</v>
          </cell>
          <cell r="AS1139">
            <v>0</v>
          </cell>
          <cell r="AT1139" t="str">
            <v>Coastal Scrub</v>
          </cell>
          <cell r="AU1139" t="str">
            <v>Undisturbed</v>
          </cell>
          <cell r="AV1139" t="str">
            <v>NA</v>
          </cell>
          <cell r="AW1139" t="str">
            <v>NA</v>
          </cell>
          <cell r="AX1139" t="str">
            <v>NA</v>
          </cell>
          <cell r="AY1139" t="str">
            <v>400m2 area sampled</v>
          </cell>
        </row>
        <row r="1140">
          <cell r="A1140" t="str">
            <v>Fisher_noyear_163</v>
          </cell>
          <cell r="B1140" t="str">
            <v>Gibb, Heloise</v>
          </cell>
          <cell r="C1140" t="str">
            <v>North America</v>
          </cell>
          <cell r="D1140" t="str">
            <v>U.S.A.</v>
          </cell>
          <cell r="E1140" t="str">
            <v>California</v>
          </cell>
          <cell r="F1140" t="str">
            <v>Rancho Jamul</v>
          </cell>
          <cell r="G1140">
            <v>7</v>
          </cell>
          <cell r="H1140" t="str">
            <v>Mixed Chaparral</v>
          </cell>
          <cell r="I1140">
            <v>4167</v>
          </cell>
          <cell r="J1140">
            <v>32.68</v>
          </cell>
          <cell r="K1140">
            <v>-116.87</v>
          </cell>
          <cell r="L1140" t="str">
            <v>GPS</v>
          </cell>
          <cell r="M1140" t="str">
            <v>NA</v>
          </cell>
          <cell r="N1140">
            <v>242</v>
          </cell>
          <cell r="O1140">
            <v>9</v>
          </cell>
          <cell r="P1140">
            <v>9</v>
          </cell>
          <cell r="Q1140">
            <v>0</v>
          </cell>
          <cell r="R1140" t="str">
            <v>NA</v>
          </cell>
          <cell r="S1140" t="str">
            <v>NA</v>
          </cell>
          <cell r="T1140">
            <v>3</v>
          </cell>
          <cell r="U1140">
            <v>2001</v>
          </cell>
          <cell r="V1140" t="str">
            <v>NA</v>
          </cell>
          <cell r="W1140">
            <v>2</v>
          </cell>
          <cell r="X1140">
            <v>2006</v>
          </cell>
          <cell r="Y1140" t="str">
            <v>NA</v>
          </cell>
          <cell r="Z1140" t="str">
            <v>NA</v>
          </cell>
          <cell r="AA1140" t="str">
            <v>NA</v>
          </cell>
          <cell r="AB1140" t="str">
            <v>NA</v>
          </cell>
          <cell r="AC1140" t="str">
            <v>Pitfall</v>
          </cell>
          <cell r="AD1140" t="str">
            <v>Not enough samples</v>
          </cell>
          <cell r="AE1140">
            <v>6</v>
          </cell>
          <cell r="AF1140" t="str">
            <v>NA</v>
          </cell>
          <cell r="AG1140" t="str">
            <v>NA</v>
          </cell>
          <cell r="AH1140" t="str">
            <v>NA</v>
          </cell>
          <cell r="AI1140" t="e">
            <v>#VALUE!</v>
          </cell>
          <cell r="AJ1140">
            <v>0</v>
          </cell>
          <cell r="AK1140">
            <v>0</v>
          </cell>
          <cell r="AL1140">
            <v>0</v>
          </cell>
          <cell r="AM1140">
            <v>0</v>
          </cell>
          <cell r="AN1140">
            <v>0</v>
          </cell>
          <cell r="AO1140">
            <v>0</v>
          </cell>
          <cell r="AP1140">
            <v>0</v>
          </cell>
          <cell r="AQ1140">
            <v>0</v>
          </cell>
          <cell r="AR1140">
            <v>0</v>
          </cell>
          <cell r="AS1140">
            <v>0</v>
          </cell>
          <cell r="AT1140" t="str">
            <v>Mixed Chaparral</v>
          </cell>
          <cell r="AU1140" t="str">
            <v>Undisturbed</v>
          </cell>
          <cell r="AV1140" t="str">
            <v>NA</v>
          </cell>
          <cell r="AW1140" t="str">
            <v>NA</v>
          </cell>
          <cell r="AX1140" t="str">
            <v>NA</v>
          </cell>
          <cell r="AY1140" t="str">
            <v>400m2 area sampled</v>
          </cell>
        </row>
        <row r="1141">
          <cell r="A1141" t="str">
            <v>Fisher_noyear_164</v>
          </cell>
          <cell r="B1141" t="str">
            <v>Gibb, Heloise</v>
          </cell>
          <cell r="C1141" t="str">
            <v>North America</v>
          </cell>
          <cell r="D1141" t="str">
            <v>U.S.A.</v>
          </cell>
          <cell r="E1141" t="str">
            <v>California</v>
          </cell>
          <cell r="F1141" t="str">
            <v>Catalina Island</v>
          </cell>
          <cell r="G1141">
            <v>1</v>
          </cell>
          <cell r="H1141" t="str">
            <v>Grassland</v>
          </cell>
          <cell r="I1141">
            <v>-52</v>
          </cell>
          <cell r="J1141">
            <v>33.35</v>
          </cell>
          <cell r="K1141">
            <v>-117.35</v>
          </cell>
          <cell r="L1141" t="str">
            <v>GPS</v>
          </cell>
          <cell r="M1141" t="str">
            <v>NA</v>
          </cell>
          <cell r="N1141">
            <v>525</v>
          </cell>
          <cell r="O1141">
            <v>10</v>
          </cell>
          <cell r="P1141">
            <v>8</v>
          </cell>
          <cell r="Q1141">
            <v>2</v>
          </cell>
          <cell r="R1141" t="str">
            <v>NA</v>
          </cell>
          <cell r="S1141" t="str">
            <v>NA</v>
          </cell>
          <cell r="T1141">
            <v>2</v>
          </cell>
          <cell r="U1141">
            <v>2002</v>
          </cell>
          <cell r="V1141" t="str">
            <v>NA</v>
          </cell>
          <cell r="W1141">
            <v>7</v>
          </cell>
          <cell r="X1141">
            <v>2004</v>
          </cell>
          <cell r="Y1141" t="str">
            <v>NA</v>
          </cell>
          <cell r="Z1141" t="str">
            <v>NA</v>
          </cell>
          <cell r="AA1141" t="str">
            <v>NA</v>
          </cell>
          <cell r="AB1141" t="str">
            <v>NA</v>
          </cell>
          <cell r="AC1141" t="str">
            <v>Pitfall</v>
          </cell>
          <cell r="AD1141" t="str">
            <v>Not enough samples</v>
          </cell>
          <cell r="AE1141">
            <v>6</v>
          </cell>
          <cell r="AF1141" t="str">
            <v>NA</v>
          </cell>
          <cell r="AG1141" t="str">
            <v>NA</v>
          </cell>
          <cell r="AH1141" t="str">
            <v>NA</v>
          </cell>
          <cell r="AI1141" t="e">
            <v>#VALUE!</v>
          </cell>
          <cell r="AJ1141">
            <v>0</v>
          </cell>
          <cell r="AK1141">
            <v>0</v>
          </cell>
          <cell r="AL1141">
            <v>0</v>
          </cell>
          <cell r="AM1141">
            <v>0</v>
          </cell>
          <cell r="AN1141">
            <v>0</v>
          </cell>
          <cell r="AO1141">
            <v>0</v>
          </cell>
          <cell r="AP1141">
            <v>0</v>
          </cell>
          <cell r="AQ1141">
            <v>0</v>
          </cell>
          <cell r="AR1141">
            <v>0</v>
          </cell>
          <cell r="AS1141">
            <v>0</v>
          </cell>
          <cell r="AT1141" t="str">
            <v>Grassland</v>
          </cell>
          <cell r="AU1141" t="str">
            <v>Undisturbed</v>
          </cell>
          <cell r="AV1141" t="str">
            <v>NA</v>
          </cell>
          <cell r="AW1141" t="str">
            <v>NA</v>
          </cell>
          <cell r="AX1141" t="str">
            <v>NA</v>
          </cell>
          <cell r="AY1141" t="str">
            <v>400m2 area sampled</v>
          </cell>
        </row>
        <row r="1142">
          <cell r="A1142" t="str">
            <v>Fisher_noyear_165</v>
          </cell>
          <cell r="B1142" t="str">
            <v>Gibb, Heloise</v>
          </cell>
          <cell r="C1142" t="str">
            <v>North America</v>
          </cell>
          <cell r="D1142" t="str">
            <v>U.S.A.</v>
          </cell>
          <cell r="E1142" t="str">
            <v>California</v>
          </cell>
          <cell r="F1142" t="str">
            <v>Weir Canyon</v>
          </cell>
          <cell r="G1142">
            <v>7</v>
          </cell>
          <cell r="H1142" t="str">
            <v>Coastal Oak Woodland</v>
          </cell>
          <cell r="I1142">
            <v>2</v>
          </cell>
          <cell r="J1142">
            <v>33.83</v>
          </cell>
          <cell r="K1142">
            <v>-117.74</v>
          </cell>
          <cell r="L1142" t="str">
            <v>GPS</v>
          </cell>
          <cell r="M1142" t="str">
            <v>NA</v>
          </cell>
          <cell r="N1142">
            <v>588</v>
          </cell>
          <cell r="O1142">
            <v>10</v>
          </cell>
          <cell r="P1142">
            <v>10</v>
          </cell>
          <cell r="Q1142">
            <v>0</v>
          </cell>
          <cell r="R1142" t="str">
            <v>NA</v>
          </cell>
          <cell r="S1142" t="str">
            <v>NA</v>
          </cell>
          <cell r="T1142">
            <v>11</v>
          </cell>
          <cell r="U1142">
            <v>1999</v>
          </cell>
          <cell r="V1142" t="str">
            <v>NA</v>
          </cell>
          <cell r="W1142">
            <v>6</v>
          </cell>
          <cell r="X1142">
            <v>2002</v>
          </cell>
          <cell r="Y1142" t="str">
            <v>NA</v>
          </cell>
          <cell r="Z1142" t="str">
            <v>NA</v>
          </cell>
          <cell r="AA1142" t="str">
            <v>NA</v>
          </cell>
          <cell r="AB1142" t="str">
            <v>NA</v>
          </cell>
          <cell r="AC1142" t="str">
            <v>Pitfall</v>
          </cell>
          <cell r="AD1142" t="str">
            <v>Not enough samples</v>
          </cell>
          <cell r="AE1142">
            <v>6</v>
          </cell>
          <cell r="AF1142" t="str">
            <v>NA</v>
          </cell>
          <cell r="AG1142" t="str">
            <v>NA</v>
          </cell>
          <cell r="AH1142" t="str">
            <v>NA</v>
          </cell>
          <cell r="AI1142" t="e">
            <v>#VALUE!</v>
          </cell>
          <cell r="AJ1142">
            <v>0</v>
          </cell>
          <cell r="AK1142">
            <v>0</v>
          </cell>
          <cell r="AL1142">
            <v>0</v>
          </cell>
          <cell r="AM1142">
            <v>0</v>
          </cell>
          <cell r="AN1142">
            <v>0</v>
          </cell>
          <cell r="AO1142">
            <v>0</v>
          </cell>
          <cell r="AP1142">
            <v>0</v>
          </cell>
          <cell r="AQ1142">
            <v>0</v>
          </cell>
          <cell r="AR1142">
            <v>0</v>
          </cell>
          <cell r="AS1142">
            <v>0</v>
          </cell>
          <cell r="AT1142" t="str">
            <v>Coastal Oak Woodland</v>
          </cell>
          <cell r="AU1142" t="str">
            <v>Undisturbed</v>
          </cell>
          <cell r="AV1142" t="str">
            <v>NA</v>
          </cell>
          <cell r="AW1142" t="str">
            <v>NA</v>
          </cell>
          <cell r="AX1142" t="str">
            <v>NA</v>
          </cell>
          <cell r="AY1142" t="str">
            <v>400m2 area sampled</v>
          </cell>
        </row>
        <row r="1143">
          <cell r="A1143" t="str">
            <v>Fisher_noyear_166</v>
          </cell>
          <cell r="B1143" t="str">
            <v>Gibb, Heloise</v>
          </cell>
          <cell r="C1143" t="str">
            <v>North America</v>
          </cell>
          <cell r="D1143" t="str">
            <v>U.S.A.</v>
          </cell>
          <cell r="E1143" t="str">
            <v>California</v>
          </cell>
          <cell r="F1143" t="str">
            <v>Puente Hills</v>
          </cell>
          <cell r="G1143">
            <v>7</v>
          </cell>
          <cell r="H1143" t="str">
            <v>Urban</v>
          </cell>
          <cell r="I1143">
            <v>26</v>
          </cell>
          <cell r="J1143">
            <v>33.979999999999997</v>
          </cell>
          <cell r="K1143">
            <v>-117.84</v>
          </cell>
          <cell r="L1143" t="str">
            <v>GPS</v>
          </cell>
          <cell r="M1143" t="str">
            <v>NA</v>
          </cell>
          <cell r="N1143">
            <v>1566</v>
          </cell>
          <cell r="O1143">
            <v>6</v>
          </cell>
          <cell r="P1143">
            <v>4</v>
          </cell>
          <cell r="Q1143">
            <v>2</v>
          </cell>
          <cell r="R1143" t="str">
            <v>NA</v>
          </cell>
          <cell r="S1143" t="str">
            <v>NA</v>
          </cell>
          <cell r="T1143">
            <v>3</v>
          </cell>
          <cell r="U1143">
            <v>2000</v>
          </cell>
          <cell r="V1143" t="str">
            <v>NA</v>
          </cell>
          <cell r="W1143">
            <v>7</v>
          </cell>
          <cell r="X1143">
            <v>2002</v>
          </cell>
          <cell r="Y1143" t="str">
            <v>NA</v>
          </cell>
          <cell r="Z1143" t="str">
            <v>NA</v>
          </cell>
          <cell r="AA1143" t="str">
            <v>NA</v>
          </cell>
          <cell r="AB1143" t="str">
            <v>NA</v>
          </cell>
          <cell r="AC1143" t="str">
            <v>Pitfall</v>
          </cell>
          <cell r="AD1143" t="str">
            <v>Not enough samples</v>
          </cell>
          <cell r="AE1143">
            <v>6</v>
          </cell>
          <cell r="AF1143" t="str">
            <v>NA</v>
          </cell>
          <cell r="AG1143" t="str">
            <v>NA</v>
          </cell>
          <cell r="AH1143" t="str">
            <v>NA</v>
          </cell>
          <cell r="AI1143" t="e">
            <v>#VALUE!</v>
          </cell>
          <cell r="AJ1143">
            <v>0</v>
          </cell>
          <cell r="AK1143">
            <v>0</v>
          </cell>
          <cell r="AL1143">
            <v>0</v>
          </cell>
          <cell r="AM1143">
            <v>0</v>
          </cell>
          <cell r="AN1143">
            <v>0</v>
          </cell>
          <cell r="AO1143">
            <v>0</v>
          </cell>
          <cell r="AP1143">
            <v>0</v>
          </cell>
          <cell r="AQ1143">
            <v>0</v>
          </cell>
          <cell r="AR1143">
            <v>0</v>
          </cell>
          <cell r="AS1143">
            <v>0</v>
          </cell>
          <cell r="AT1143" t="str">
            <v>Urban</v>
          </cell>
          <cell r="AU1143" t="str">
            <v>Transformed</v>
          </cell>
          <cell r="AV1143" t="str">
            <v>Urban &amp; recreation</v>
          </cell>
          <cell r="AW1143" t="str">
            <v>NA</v>
          </cell>
          <cell r="AX1143" t="str">
            <v>NA</v>
          </cell>
          <cell r="AY1143" t="str">
            <v>400m2 area sampled</v>
          </cell>
        </row>
        <row r="1144">
          <cell r="A1144" t="str">
            <v>Fisher_noyear_167</v>
          </cell>
          <cell r="B1144" t="str">
            <v>Gibb, Heloise</v>
          </cell>
          <cell r="C1144" t="str">
            <v>North America</v>
          </cell>
          <cell r="D1144" t="str">
            <v>U.S.A.</v>
          </cell>
          <cell r="E1144" t="str">
            <v>California</v>
          </cell>
          <cell r="F1144" t="str">
            <v>Chino Hills</v>
          </cell>
          <cell r="G1144">
            <v>7</v>
          </cell>
          <cell r="H1144" t="str">
            <v>Coastal Scrub</v>
          </cell>
          <cell r="I1144">
            <v>84</v>
          </cell>
          <cell r="J1144">
            <v>33.909999999999997</v>
          </cell>
          <cell r="K1144">
            <v>-117.79</v>
          </cell>
          <cell r="L1144" t="str">
            <v>GPS</v>
          </cell>
          <cell r="M1144" t="str">
            <v>NA</v>
          </cell>
          <cell r="N1144">
            <v>135</v>
          </cell>
          <cell r="O1144">
            <v>8</v>
          </cell>
          <cell r="P1144">
            <v>8</v>
          </cell>
          <cell r="Q1144">
            <v>0</v>
          </cell>
          <cell r="R1144" t="str">
            <v>NA</v>
          </cell>
          <cell r="S1144" t="str">
            <v>NA</v>
          </cell>
          <cell r="T1144">
            <v>3</v>
          </cell>
          <cell r="U1144">
            <v>2000</v>
          </cell>
          <cell r="V1144" t="str">
            <v>NA</v>
          </cell>
          <cell r="W1144">
            <v>6</v>
          </cell>
          <cell r="X1144">
            <v>2002</v>
          </cell>
          <cell r="Y1144" t="str">
            <v>NA</v>
          </cell>
          <cell r="Z1144" t="str">
            <v>NA</v>
          </cell>
          <cell r="AA1144" t="str">
            <v>NA</v>
          </cell>
          <cell r="AB1144" t="str">
            <v>NA</v>
          </cell>
          <cell r="AC1144" t="str">
            <v>Pitfall</v>
          </cell>
          <cell r="AD1144" t="str">
            <v>Not enough samples</v>
          </cell>
          <cell r="AE1144">
            <v>6</v>
          </cell>
          <cell r="AF1144" t="str">
            <v>NA</v>
          </cell>
          <cell r="AG1144" t="str">
            <v>NA</v>
          </cell>
          <cell r="AH1144" t="str">
            <v>NA</v>
          </cell>
          <cell r="AI1144" t="e">
            <v>#VALUE!</v>
          </cell>
          <cell r="AJ1144">
            <v>0</v>
          </cell>
          <cell r="AK1144">
            <v>0</v>
          </cell>
          <cell r="AL1144">
            <v>0</v>
          </cell>
          <cell r="AM1144">
            <v>0</v>
          </cell>
          <cell r="AN1144">
            <v>0</v>
          </cell>
          <cell r="AO1144">
            <v>0</v>
          </cell>
          <cell r="AP1144">
            <v>0</v>
          </cell>
          <cell r="AQ1144">
            <v>0</v>
          </cell>
          <cell r="AR1144">
            <v>0</v>
          </cell>
          <cell r="AS1144">
            <v>0</v>
          </cell>
          <cell r="AT1144" t="str">
            <v>Coastal Scrub</v>
          </cell>
          <cell r="AU1144" t="str">
            <v>Undisturbed</v>
          </cell>
          <cell r="AV1144" t="str">
            <v>NA</v>
          </cell>
          <cell r="AW1144" t="str">
            <v>NA</v>
          </cell>
          <cell r="AX1144" t="str">
            <v>NA</v>
          </cell>
          <cell r="AY1144" t="str">
            <v>400m2 area sampled</v>
          </cell>
        </row>
        <row r="1145">
          <cell r="A1145" t="str">
            <v>Fisher_noyear_168</v>
          </cell>
          <cell r="B1145" t="str">
            <v>Gibb, Heloise</v>
          </cell>
          <cell r="C1145" t="str">
            <v>North America</v>
          </cell>
          <cell r="D1145" t="str">
            <v>U.S.A.</v>
          </cell>
          <cell r="E1145" t="str">
            <v>California</v>
          </cell>
          <cell r="F1145" t="str">
            <v>Little Cedar Ridge</v>
          </cell>
          <cell r="G1145">
            <v>7</v>
          </cell>
          <cell r="H1145" t="str">
            <v>Coastal Scrub</v>
          </cell>
          <cell r="I1145">
            <v>97</v>
          </cell>
          <cell r="J1145">
            <v>32.630000000000003</v>
          </cell>
          <cell r="K1145">
            <v>-116.86</v>
          </cell>
          <cell r="L1145" t="str">
            <v>GPS</v>
          </cell>
          <cell r="M1145" t="str">
            <v>NA</v>
          </cell>
          <cell r="N1145">
            <v>145</v>
          </cell>
          <cell r="O1145">
            <v>3</v>
          </cell>
          <cell r="P1145">
            <v>3</v>
          </cell>
          <cell r="Q1145">
            <v>0</v>
          </cell>
          <cell r="R1145" t="str">
            <v>NA</v>
          </cell>
          <cell r="S1145" t="str">
            <v>NA</v>
          </cell>
          <cell r="T1145">
            <v>6</v>
          </cell>
          <cell r="U1145">
            <v>2005</v>
          </cell>
          <cell r="V1145" t="str">
            <v>NA</v>
          </cell>
          <cell r="W1145">
            <v>6</v>
          </cell>
          <cell r="X1145">
            <v>2005</v>
          </cell>
          <cell r="Y1145" t="str">
            <v>NA</v>
          </cell>
          <cell r="Z1145" t="str">
            <v>NA</v>
          </cell>
          <cell r="AA1145" t="str">
            <v>NA</v>
          </cell>
          <cell r="AB1145" t="str">
            <v>NA</v>
          </cell>
          <cell r="AC1145" t="str">
            <v>Pitfall</v>
          </cell>
          <cell r="AD1145" t="str">
            <v>Not enough samples</v>
          </cell>
          <cell r="AE1145">
            <v>6</v>
          </cell>
          <cell r="AF1145" t="str">
            <v>NA</v>
          </cell>
          <cell r="AG1145" t="str">
            <v>NA</v>
          </cell>
          <cell r="AH1145" t="str">
            <v>NA</v>
          </cell>
          <cell r="AI1145" t="e">
            <v>#VALUE!</v>
          </cell>
          <cell r="AJ1145">
            <v>0</v>
          </cell>
          <cell r="AK1145">
            <v>0</v>
          </cell>
          <cell r="AL1145">
            <v>0</v>
          </cell>
          <cell r="AM1145">
            <v>0</v>
          </cell>
          <cell r="AN1145">
            <v>0</v>
          </cell>
          <cell r="AO1145">
            <v>0</v>
          </cell>
          <cell r="AP1145">
            <v>0</v>
          </cell>
          <cell r="AQ1145">
            <v>0</v>
          </cell>
          <cell r="AR1145">
            <v>0</v>
          </cell>
          <cell r="AS1145">
            <v>0</v>
          </cell>
          <cell r="AT1145" t="str">
            <v>Coastal Scrub</v>
          </cell>
          <cell r="AU1145" t="str">
            <v>Undisturbed</v>
          </cell>
          <cell r="AV1145" t="str">
            <v>NA</v>
          </cell>
          <cell r="AW1145" t="str">
            <v>NA</v>
          </cell>
          <cell r="AX1145" t="str">
            <v>NA</v>
          </cell>
          <cell r="AY1145" t="str">
            <v>400m2 area sampled</v>
          </cell>
        </row>
        <row r="1146">
          <cell r="A1146" t="str">
            <v>Fisher_noyear_169</v>
          </cell>
          <cell r="B1146" t="str">
            <v>Gibb, Heloise</v>
          </cell>
          <cell r="C1146" t="str">
            <v>North America</v>
          </cell>
          <cell r="D1146" t="str">
            <v>U.S.A.</v>
          </cell>
          <cell r="E1146" t="str">
            <v>California</v>
          </cell>
          <cell r="F1146" t="str">
            <v>Limestone Canyon</v>
          </cell>
          <cell r="G1146">
            <v>7</v>
          </cell>
          <cell r="H1146" t="str">
            <v>Coastal Scrub</v>
          </cell>
          <cell r="I1146">
            <v>105</v>
          </cell>
          <cell r="J1146">
            <v>33.72</v>
          </cell>
          <cell r="K1146">
            <v>-117.67</v>
          </cell>
          <cell r="L1146" t="str">
            <v>GPS</v>
          </cell>
          <cell r="M1146" t="str">
            <v>NA</v>
          </cell>
          <cell r="N1146">
            <v>101</v>
          </cell>
          <cell r="O1146">
            <v>4</v>
          </cell>
          <cell r="P1146">
            <v>4</v>
          </cell>
          <cell r="Q1146">
            <v>0</v>
          </cell>
          <cell r="R1146" t="str">
            <v>NA</v>
          </cell>
          <cell r="S1146" t="str">
            <v>NA</v>
          </cell>
          <cell r="T1146">
            <v>11</v>
          </cell>
          <cell r="U1146">
            <v>1999</v>
          </cell>
          <cell r="V1146" t="str">
            <v>NA</v>
          </cell>
          <cell r="W1146">
            <v>6</v>
          </cell>
          <cell r="X1146">
            <v>2002</v>
          </cell>
          <cell r="Y1146" t="str">
            <v>NA</v>
          </cell>
          <cell r="Z1146" t="str">
            <v>NA</v>
          </cell>
          <cell r="AA1146" t="str">
            <v>NA</v>
          </cell>
          <cell r="AB1146" t="str">
            <v>NA</v>
          </cell>
          <cell r="AC1146" t="str">
            <v>Pitfall</v>
          </cell>
          <cell r="AD1146" t="str">
            <v>Not enough samples</v>
          </cell>
          <cell r="AE1146">
            <v>6</v>
          </cell>
          <cell r="AF1146" t="str">
            <v>NA</v>
          </cell>
          <cell r="AG1146" t="str">
            <v>NA</v>
          </cell>
          <cell r="AH1146" t="str">
            <v>NA</v>
          </cell>
          <cell r="AI1146" t="e">
            <v>#VALUE!</v>
          </cell>
          <cell r="AJ1146">
            <v>0</v>
          </cell>
          <cell r="AK1146">
            <v>0</v>
          </cell>
          <cell r="AL1146">
            <v>0</v>
          </cell>
          <cell r="AM1146">
            <v>0</v>
          </cell>
          <cell r="AN1146">
            <v>0</v>
          </cell>
          <cell r="AO1146">
            <v>0</v>
          </cell>
          <cell r="AP1146">
            <v>0</v>
          </cell>
          <cell r="AQ1146">
            <v>0</v>
          </cell>
          <cell r="AR1146">
            <v>0</v>
          </cell>
          <cell r="AS1146">
            <v>0</v>
          </cell>
          <cell r="AT1146" t="str">
            <v>Coastal Scrub</v>
          </cell>
          <cell r="AU1146" t="str">
            <v>Undisturbed</v>
          </cell>
          <cell r="AV1146" t="str">
            <v>NA</v>
          </cell>
          <cell r="AW1146" t="str">
            <v>NA</v>
          </cell>
          <cell r="AX1146" t="str">
            <v>NA</v>
          </cell>
          <cell r="AY1146" t="str">
            <v>400m2 area sampled</v>
          </cell>
        </row>
        <row r="1147">
          <cell r="A1147" t="str">
            <v>Fisher_noyear_17</v>
          </cell>
          <cell r="B1147" t="str">
            <v>Gibb, Heloise</v>
          </cell>
          <cell r="C1147" t="str">
            <v>North America</v>
          </cell>
          <cell r="D1147" t="str">
            <v>U.S.A.</v>
          </cell>
          <cell r="E1147" t="str">
            <v>California</v>
          </cell>
          <cell r="F1147" t="str">
            <v>Starr Ranch</v>
          </cell>
          <cell r="G1147">
            <v>3</v>
          </cell>
          <cell r="H1147" t="str">
            <v>Coastal Scrub</v>
          </cell>
          <cell r="I1147">
            <v>244</v>
          </cell>
          <cell r="J1147">
            <v>33.61</v>
          </cell>
          <cell r="K1147">
            <v>-117.55</v>
          </cell>
          <cell r="L1147" t="str">
            <v>GPS</v>
          </cell>
          <cell r="M1147" t="str">
            <v>NA</v>
          </cell>
          <cell r="N1147">
            <v>225</v>
          </cell>
          <cell r="O1147">
            <v>9</v>
          </cell>
          <cell r="P1147">
            <v>9</v>
          </cell>
          <cell r="Q1147">
            <v>0</v>
          </cell>
          <cell r="R1147" t="str">
            <v>NA</v>
          </cell>
          <cell r="S1147" t="str">
            <v>NA</v>
          </cell>
          <cell r="T1147">
            <v>10</v>
          </cell>
          <cell r="U1147">
            <v>1999</v>
          </cell>
          <cell r="V1147" t="str">
            <v>NA</v>
          </cell>
          <cell r="W1147">
            <v>8</v>
          </cell>
          <cell r="X1147">
            <v>2002</v>
          </cell>
          <cell r="Y1147" t="str">
            <v>NA</v>
          </cell>
          <cell r="Z1147" t="str">
            <v>NA</v>
          </cell>
          <cell r="AA1147" t="str">
            <v>NA</v>
          </cell>
          <cell r="AB1147" t="str">
            <v>NA</v>
          </cell>
          <cell r="AC1147" t="str">
            <v>Pitfall</v>
          </cell>
          <cell r="AD1147" t="str">
            <v>Not enough samples</v>
          </cell>
          <cell r="AE1147">
            <v>6</v>
          </cell>
          <cell r="AF1147" t="str">
            <v>NA</v>
          </cell>
          <cell r="AG1147" t="str">
            <v>NA</v>
          </cell>
          <cell r="AH1147" t="str">
            <v>NA</v>
          </cell>
          <cell r="AI1147" t="e">
            <v>#VALUE!</v>
          </cell>
          <cell r="AJ1147">
            <v>0</v>
          </cell>
          <cell r="AK1147">
            <v>0</v>
          </cell>
          <cell r="AL1147">
            <v>0</v>
          </cell>
          <cell r="AM1147">
            <v>0</v>
          </cell>
          <cell r="AN1147">
            <v>0</v>
          </cell>
          <cell r="AO1147">
            <v>0</v>
          </cell>
          <cell r="AP1147">
            <v>0</v>
          </cell>
          <cell r="AQ1147">
            <v>0</v>
          </cell>
          <cell r="AR1147">
            <v>0</v>
          </cell>
          <cell r="AS1147">
            <v>0</v>
          </cell>
          <cell r="AT1147" t="str">
            <v>Coastal Scrub</v>
          </cell>
          <cell r="AU1147" t="str">
            <v>Undisturbed</v>
          </cell>
          <cell r="AV1147" t="str">
            <v>NA</v>
          </cell>
          <cell r="AW1147" t="str">
            <v>NA</v>
          </cell>
          <cell r="AX1147" t="str">
            <v>NA</v>
          </cell>
          <cell r="AY1147" t="str">
            <v>400m2 area sampled</v>
          </cell>
        </row>
        <row r="1148">
          <cell r="A1148" t="str">
            <v>Fisher_noyear_170</v>
          </cell>
          <cell r="B1148" t="str">
            <v>Gibb, Heloise</v>
          </cell>
          <cell r="C1148" t="str">
            <v>North America</v>
          </cell>
          <cell r="D1148" t="str">
            <v>U.S.A.</v>
          </cell>
          <cell r="E1148" t="str">
            <v>California</v>
          </cell>
          <cell r="F1148" t="str">
            <v>Catalina Island</v>
          </cell>
          <cell r="G1148">
            <v>7</v>
          </cell>
          <cell r="H1148" t="str">
            <v>Shrub</v>
          </cell>
          <cell r="I1148">
            <v>108</v>
          </cell>
          <cell r="J1148">
            <v>33.380000000000003</v>
          </cell>
          <cell r="K1148">
            <v>-117.41</v>
          </cell>
          <cell r="L1148" t="str">
            <v>GPS</v>
          </cell>
          <cell r="M1148" t="str">
            <v>NA</v>
          </cell>
          <cell r="N1148">
            <v>128</v>
          </cell>
          <cell r="O1148">
            <v>9</v>
          </cell>
          <cell r="P1148">
            <v>9</v>
          </cell>
          <cell r="Q1148">
            <v>0</v>
          </cell>
          <cell r="R1148" t="str">
            <v>NA</v>
          </cell>
          <cell r="S1148" t="str">
            <v>NA</v>
          </cell>
          <cell r="T1148">
            <v>2</v>
          </cell>
          <cell r="U1148">
            <v>2002</v>
          </cell>
          <cell r="V1148" t="str">
            <v>NA</v>
          </cell>
          <cell r="W1148">
            <v>7</v>
          </cell>
          <cell r="X1148">
            <v>2004</v>
          </cell>
          <cell r="Y1148" t="str">
            <v>NA</v>
          </cell>
          <cell r="Z1148" t="str">
            <v>NA</v>
          </cell>
          <cell r="AA1148" t="str">
            <v>NA</v>
          </cell>
          <cell r="AB1148" t="str">
            <v>NA</v>
          </cell>
          <cell r="AC1148" t="str">
            <v>Pitfall</v>
          </cell>
          <cell r="AD1148" t="str">
            <v>Not enough samples</v>
          </cell>
          <cell r="AE1148">
            <v>6</v>
          </cell>
          <cell r="AF1148" t="str">
            <v>NA</v>
          </cell>
          <cell r="AG1148" t="str">
            <v>NA</v>
          </cell>
          <cell r="AH1148" t="str">
            <v>NA</v>
          </cell>
          <cell r="AI1148" t="e">
            <v>#VALUE!</v>
          </cell>
          <cell r="AJ1148">
            <v>0</v>
          </cell>
          <cell r="AK1148">
            <v>0</v>
          </cell>
          <cell r="AL1148">
            <v>0</v>
          </cell>
          <cell r="AM1148">
            <v>0</v>
          </cell>
          <cell r="AN1148">
            <v>0</v>
          </cell>
          <cell r="AO1148">
            <v>0</v>
          </cell>
          <cell r="AP1148">
            <v>0</v>
          </cell>
          <cell r="AQ1148">
            <v>0</v>
          </cell>
          <cell r="AR1148">
            <v>0</v>
          </cell>
          <cell r="AS1148">
            <v>0</v>
          </cell>
          <cell r="AT1148" t="str">
            <v>Shrub</v>
          </cell>
          <cell r="AU1148" t="str">
            <v>Undisturbed</v>
          </cell>
          <cell r="AV1148" t="str">
            <v>NA</v>
          </cell>
          <cell r="AW1148" t="str">
            <v>NA</v>
          </cell>
          <cell r="AX1148" t="str">
            <v>NA</v>
          </cell>
          <cell r="AY1148" t="str">
            <v>400m2 area sampled</v>
          </cell>
        </row>
        <row r="1149">
          <cell r="A1149" t="str">
            <v>Fisher_noyear_171</v>
          </cell>
          <cell r="B1149" t="str">
            <v>Gibb, Heloise</v>
          </cell>
          <cell r="C1149" t="str">
            <v>North America</v>
          </cell>
          <cell r="D1149" t="str">
            <v>U.S.A.</v>
          </cell>
          <cell r="E1149" t="str">
            <v>California</v>
          </cell>
          <cell r="F1149" t="str">
            <v>Lake Skinner</v>
          </cell>
          <cell r="G1149">
            <v>7</v>
          </cell>
          <cell r="H1149" t="str">
            <v>Coastal Scrub</v>
          </cell>
          <cell r="I1149">
            <v>126</v>
          </cell>
          <cell r="J1149">
            <v>33.58</v>
          </cell>
          <cell r="K1149">
            <v>-117.03</v>
          </cell>
          <cell r="L1149" t="str">
            <v>GPS</v>
          </cell>
          <cell r="M1149" t="str">
            <v>NA</v>
          </cell>
          <cell r="N1149">
            <v>3</v>
          </cell>
          <cell r="O1149">
            <v>1</v>
          </cell>
          <cell r="P1149">
            <v>1</v>
          </cell>
          <cell r="Q1149">
            <v>0</v>
          </cell>
          <cell r="R1149" t="str">
            <v>NA</v>
          </cell>
          <cell r="S1149" t="str">
            <v>NA</v>
          </cell>
          <cell r="T1149">
            <v>2</v>
          </cell>
          <cell r="U1149">
            <v>2000</v>
          </cell>
          <cell r="V1149" t="str">
            <v>NA</v>
          </cell>
          <cell r="W1149">
            <v>2</v>
          </cell>
          <cell r="X1149">
            <v>2000</v>
          </cell>
          <cell r="Y1149" t="str">
            <v>NA</v>
          </cell>
          <cell r="Z1149" t="str">
            <v>NA</v>
          </cell>
          <cell r="AA1149" t="str">
            <v>NA</v>
          </cell>
          <cell r="AB1149" t="str">
            <v>NA</v>
          </cell>
          <cell r="AC1149" t="str">
            <v>Pitfall</v>
          </cell>
          <cell r="AD1149" t="str">
            <v>Not enough samples</v>
          </cell>
          <cell r="AE1149">
            <v>6</v>
          </cell>
          <cell r="AF1149" t="str">
            <v>NA</v>
          </cell>
          <cell r="AG1149" t="str">
            <v>NA</v>
          </cell>
          <cell r="AH1149" t="str">
            <v>NA</v>
          </cell>
          <cell r="AI1149" t="e">
            <v>#VALUE!</v>
          </cell>
          <cell r="AJ1149">
            <v>0</v>
          </cell>
          <cell r="AK1149">
            <v>0</v>
          </cell>
          <cell r="AL1149">
            <v>0</v>
          </cell>
          <cell r="AM1149">
            <v>0</v>
          </cell>
          <cell r="AN1149">
            <v>0</v>
          </cell>
          <cell r="AO1149">
            <v>0</v>
          </cell>
          <cell r="AP1149">
            <v>0</v>
          </cell>
          <cell r="AQ1149">
            <v>0</v>
          </cell>
          <cell r="AR1149">
            <v>0</v>
          </cell>
          <cell r="AS1149">
            <v>0</v>
          </cell>
          <cell r="AT1149" t="str">
            <v>Coastal Scrub</v>
          </cell>
          <cell r="AU1149" t="str">
            <v>Undisturbed</v>
          </cell>
          <cell r="AV1149" t="str">
            <v>NA</v>
          </cell>
          <cell r="AW1149" t="str">
            <v>NA</v>
          </cell>
          <cell r="AX1149" t="str">
            <v>NA</v>
          </cell>
          <cell r="AY1149" t="str">
            <v>400m2 area sampled</v>
          </cell>
        </row>
        <row r="1150">
          <cell r="A1150" t="str">
            <v>Fisher_noyear_172</v>
          </cell>
          <cell r="B1150" t="str">
            <v>Gibb, Heloise</v>
          </cell>
          <cell r="C1150" t="str">
            <v>North America</v>
          </cell>
          <cell r="D1150" t="str">
            <v>U.S.A.</v>
          </cell>
          <cell r="E1150" t="str">
            <v>California</v>
          </cell>
          <cell r="F1150" t="str">
            <v>Starr Ranch</v>
          </cell>
          <cell r="G1150">
            <v>7</v>
          </cell>
          <cell r="H1150" t="str">
            <v>Coastal Scrub</v>
          </cell>
          <cell r="I1150">
            <v>139</v>
          </cell>
          <cell r="J1150">
            <v>33.619999999999997</v>
          </cell>
          <cell r="K1150">
            <v>-117.55</v>
          </cell>
          <cell r="L1150" t="str">
            <v>GPS</v>
          </cell>
          <cell r="M1150" t="str">
            <v>NA</v>
          </cell>
          <cell r="N1150">
            <v>176</v>
          </cell>
          <cell r="O1150">
            <v>10</v>
          </cell>
          <cell r="P1150">
            <v>10</v>
          </cell>
          <cell r="Q1150">
            <v>0</v>
          </cell>
          <cell r="R1150" t="str">
            <v>NA</v>
          </cell>
          <cell r="S1150" t="str">
            <v>NA</v>
          </cell>
          <cell r="T1150">
            <v>10</v>
          </cell>
          <cell r="U1150">
            <v>1999</v>
          </cell>
          <cell r="V1150" t="str">
            <v>NA</v>
          </cell>
          <cell r="W1150">
            <v>8</v>
          </cell>
          <cell r="X1150">
            <v>2002</v>
          </cell>
          <cell r="Y1150" t="str">
            <v>NA</v>
          </cell>
          <cell r="Z1150" t="str">
            <v>NA</v>
          </cell>
          <cell r="AA1150" t="str">
            <v>NA</v>
          </cell>
          <cell r="AB1150" t="str">
            <v>NA</v>
          </cell>
          <cell r="AC1150" t="str">
            <v>Pitfall</v>
          </cell>
          <cell r="AD1150" t="str">
            <v>Not enough samples</v>
          </cell>
          <cell r="AE1150">
            <v>6</v>
          </cell>
          <cell r="AF1150" t="str">
            <v>NA</v>
          </cell>
          <cell r="AG1150" t="str">
            <v>NA</v>
          </cell>
          <cell r="AH1150" t="str">
            <v>NA</v>
          </cell>
          <cell r="AI1150" t="e">
            <v>#VALUE!</v>
          </cell>
          <cell r="AJ1150">
            <v>0</v>
          </cell>
          <cell r="AK1150">
            <v>0</v>
          </cell>
          <cell r="AL1150">
            <v>0</v>
          </cell>
          <cell r="AM1150">
            <v>0</v>
          </cell>
          <cell r="AN1150">
            <v>0</v>
          </cell>
          <cell r="AO1150">
            <v>0</v>
          </cell>
          <cell r="AP1150">
            <v>0</v>
          </cell>
          <cell r="AQ1150">
            <v>0</v>
          </cell>
          <cell r="AR1150">
            <v>0</v>
          </cell>
          <cell r="AS1150">
            <v>0</v>
          </cell>
          <cell r="AT1150" t="str">
            <v>Coastal Scrub</v>
          </cell>
          <cell r="AU1150" t="str">
            <v>Undisturbed</v>
          </cell>
          <cell r="AV1150" t="str">
            <v>NA</v>
          </cell>
          <cell r="AW1150" t="str">
            <v>NA</v>
          </cell>
          <cell r="AX1150" t="str">
            <v>NA</v>
          </cell>
          <cell r="AY1150" t="str">
            <v>400m2 area sampled</v>
          </cell>
        </row>
        <row r="1151">
          <cell r="A1151" t="str">
            <v>Fisher_noyear_173</v>
          </cell>
          <cell r="B1151" t="str">
            <v>Gibb, Heloise</v>
          </cell>
          <cell r="C1151" t="str">
            <v>North America</v>
          </cell>
          <cell r="D1151" t="str">
            <v>U.S.A.</v>
          </cell>
          <cell r="E1151" t="str">
            <v>California</v>
          </cell>
          <cell r="F1151" t="str">
            <v>Lake Perris State Rec Area, San Jacinto Wildlife Area</v>
          </cell>
          <cell r="G1151">
            <v>7</v>
          </cell>
          <cell r="H1151" t="str">
            <v>Annual Grassland</v>
          </cell>
          <cell r="I1151">
            <v>209</v>
          </cell>
          <cell r="J1151">
            <v>33.869999999999997</v>
          </cell>
          <cell r="K1151">
            <v>-117.19</v>
          </cell>
          <cell r="L1151" t="str">
            <v>GPS</v>
          </cell>
          <cell r="M1151" t="str">
            <v>NA</v>
          </cell>
          <cell r="N1151">
            <v>23</v>
          </cell>
          <cell r="O1151">
            <v>4</v>
          </cell>
          <cell r="P1151">
            <v>4</v>
          </cell>
          <cell r="Q1151">
            <v>0</v>
          </cell>
          <cell r="R1151" t="str">
            <v>NA</v>
          </cell>
          <cell r="S1151" t="str">
            <v>NA</v>
          </cell>
          <cell r="T1151">
            <v>3</v>
          </cell>
          <cell r="U1151">
            <v>2000</v>
          </cell>
          <cell r="V1151" t="str">
            <v>NA</v>
          </cell>
          <cell r="W1151">
            <v>3</v>
          </cell>
          <cell r="X1151">
            <v>2000</v>
          </cell>
          <cell r="Y1151" t="str">
            <v>NA</v>
          </cell>
          <cell r="Z1151" t="str">
            <v>NA</v>
          </cell>
          <cell r="AA1151" t="str">
            <v>NA</v>
          </cell>
          <cell r="AB1151" t="str">
            <v>NA</v>
          </cell>
          <cell r="AC1151" t="str">
            <v>Pitfall</v>
          </cell>
          <cell r="AD1151" t="str">
            <v>Not enough samples</v>
          </cell>
          <cell r="AE1151">
            <v>6</v>
          </cell>
          <cell r="AF1151" t="str">
            <v>NA</v>
          </cell>
          <cell r="AG1151" t="str">
            <v>NA</v>
          </cell>
          <cell r="AH1151" t="str">
            <v>NA</v>
          </cell>
          <cell r="AI1151" t="e">
            <v>#VALUE!</v>
          </cell>
          <cell r="AJ1151">
            <v>0</v>
          </cell>
          <cell r="AK1151">
            <v>0</v>
          </cell>
          <cell r="AL1151">
            <v>0</v>
          </cell>
          <cell r="AM1151">
            <v>0</v>
          </cell>
          <cell r="AN1151">
            <v>0</v>
          </cell>
          <cell r="AO1151">
            <v>0</v>
          </cell>
          <cell r="AP1151">
            <v>0</v>
          </cell>
          <cell r="AQ1151">
            <v>0</v>
          </cell>
          <cell r="AR1151">
            <v>0</v>
          </cell>
          <cell r="AS1151">
            <v>0</v>
          </cell>
          <cell r="AT1151" t="str">
            <v>Annual Grassland</v>
          </cell>
          <cell r="AU1151" t="str">
            <v>Undisturbed</v>
          </cell>
          <cell r="AV1151" t="str">
            <v>NA</v>
          </cell>
          <cell r="AW1151" t="str">
            <v>NA</v>
          </cell>
          <cell r="AX1151" t="str">
            <v>NA</v>
          </cell>
          <cell r="AY1151" t="str">
            <v>400m2 area sampled</v>
          </cell>
        </row>
        <row r="1152">
          <cell r="A1152" t="str">
            <v>Fisher_noyear_174</v>
          </cell>
          <cell r="B1152" t="str">
            <v>Gibb, Heloise</v>
          </cell>
          <cell r="C1152" t="str">
            <v>North America</v>
          </cell>
          <cell r="D1152" t="str">
            <v>U.S.A.</v>
          </cell>
          <cell r="E1152" t="str">
            <v>California</v>
          </cell>
          <cell r="F1152" t="str">
            <v>Joshuatree National Monument</v>
          </cell>
          <cell r="G1152">
            <v>7</v>
          </cell>
          <cell r="H1152" t="str">
            <v>Desert Scrub</v>
          </cell>
          <cell r="I1152">
            <v>213</v>
          </cell>
          <cell r="J1152">
            <v>33.92</v>
          </cell>
          <cell r="K1152">
            <v>-115.89</v>
          </cell>
          <cell r="L1152" t="str">
            <v>GPS</v>
          </cell>
          <cell r="M1152" t="str">
            <v>NA</v>
          </cell>
          <cell r="N1152">
            <v>148</v>
          </cell>
          <cell r="O1152">
            <v>12</v>
          </cell>
          <cell r="P1152">
            <v>12</v>
          </cell>
          <cell r="Q1152">
            <v>0</v>
          </cell>
          <cell r="R1152" t="str">
            <v>NA</v>
          </cell>
          <cell r="S1152" t="str">
            <v>NA</v>
          </cell>
          <cell r="T1152">
            <v>4</v>
          </cell>
          <cell r="U1152">
            <v>2000</v>
          </cell>
          <cell r="V1152" t="str">
            <v>NA</v>
          </cell>
          <cell r="W1152">
            <v>2</v>
          </cell>
          <cell r="X1152">
            <v>2001</v>
          </cell>
          <cell r="Y1152" t="str">
            <v>NA</v>
          </cell>
          <cell r="Z1152" t="str">
            <v>NA</v>
          </cell>
          <cell r="AA1152" t="str">
            <v>NA</v>
          </cell>
          <cell r="AB1152" t="str">
            <v>NA</v>
          </cell>
          <cell r="AC1152" t="str">
            <v>Pitfall</v>
          </cell>
          <cell r="AD1152" t="str">
            <v>Not enough samples</v>
          </cell>
          <cell r="AE1152">
            <v>6</v>
          </cell>
          <cell r="AF1152" t="str">
            <v>NA</v>
          </cell>
          <cell r="AG1152" t="str">
            <v>NA</v>
          </cell>
          <cell r="AH1152" t="str">
            <v>NA</v>
          </cell>
          <cell r="AI1152" t="e">
            <v>#VALUE!</v>
          </cell>
          <cell r="AJ1152">
            <v>0</v>
          </cell>
          <cell r="AK1152">
            <v>0</v>
          </cell>
          <cell r="AL1152">
            <v>0</v>
          </cell>
          <cell r="AM1152">
            <v>0</v>
          </cell>
          <cell r="AN1152">
            <v>0</v>
          </cell>
          <cell r="AO1152">
            <v>0</v>
          </cell>
          <cell r="AP1152">
            <v>0</v>
          </cell>
          <cell r="AQ1152">
            <v>0</v>
          </cell>
          <cell r="AR1152">
            <v>0</v>
          </cell>
          <cell r="AS1152">
            <v>0</v>
          </cell>
          <cell r="AT1152" t="str">
            <v>Desert Scrub</v>
          </cell>
          <cell r="AU1152" t="str">
            <v>Undisturbed</v>
          </cell>
          <cell r="AV1152" t="str">
            <v>NA</v>
          </cell>
          <cell r="AW1152" t="str">
            <v>NA</v>
          </cell>
          <cell r="AX1152" t="str">
            <v>NA</v>
          </cell>
          <cell r="AY1152" t="str">
            <v>400m2 area sampled</v>
          </cell>
        </row>
        <row r="1153">
          <cell r="A1153" t="str">
            <v>Fisher_noyear_175</v>
          </cell>
          <cell r="B1153" t="str">
            <v>Gibb, Heloise</v>
          </cell>
          <cell r="C1153" t="str">
            <v>North America</v>
          </cell>
          <cell r="D1153" t="str">
            <v>U.S.A.</v>
          </cell>
          <cell r="E1153" t="str">
            <v>California</v>
          </cell>
          <cell r="F1153" t="str">
            <v>Lake Skinner</v>
          </cell>
          <cell r="G1153">
            <v>1</v>
          </cell>
          <cell r="H1153" t="str">
            <v>Coastal Scrub</v>
          </cell>
          <cell r="I1153">
            <v>214</v>
          </cell>
          <cell r="J1153">
            <v>33.58</v>
          </cell>
          <cell r="K1153">
            <v>-117.07</v>
          </cell>
          <cell r="L1153" t="str">
            <v>GPS</v>
          </cell>
          <cell r="M1153" t="str">
            <v>NA</v>
          </cell>
          <cell r="N1153">
            <v>2</v>
          </cell>
          <cell r="O1153">
            <v>1</v>
          </cell>
          <cell r="P1153">
            <v>1</v>
          </cell>
          <cell r="Q1153">
            <v>0</v>
          </cell>
          <cell r="R1153" t="str">
            <v>NA</v>
          </cell>
          <cell r="S1153" t="str">
            <v>NA</v>
          </cell>
          <cell r="T1153">
            <v>2</v>
          </cell>
          <cell r="U1153">
            <v>2000</v>
          </cell>
          <cell r="V1153" t="str">
            <v>NA</v>
          </cell>
          <cell r="W1153">
            <v>2</v>
          </cell>
          <cell r="X1153">
            <v>2000</v>
          </cell>
          <cell r="Y1153" t="str">
            <v>NA</v>
          </cell>
          <cell r="Z1153" t="str">
            <v>NA</v>
          </cell>
          <cell r="AA1153" t="str">
            <v>NA</v>
          </cell>
          <cell r="AB1153" t="str">
            <v>NA</v>
          </cell>
          <cell r="AC1153" t="str">
            <v>Pitfall</v>
          </cell>
          <cell r="AD1153" t="str">
            <v>Not enough samples</v>
          </cell>
          <cell r="AE1153">
            <v>6</v>
          </cell>
          <cell r="AF1153" t="str">
            <v>NA</v>
          </cell>
          <cell r="AG1153" t="str">
            <v>NA</v>
          </cell>
          <cell r="AH1153" t="str">
            <v>NA</v>
          </cell>
          <cell r="AI1153" t="e">
            <v>#VALUE!</v>
          </cell>
          <cell r="AJ1153">
            <v>0</v>
          </cell>
          <cell r="AK1153">
            <v>0</v>
          </cell>
          <cell r="AL1153">
            <v>0</v>
          </cell>
          <cell r="AM1153">
            <v>0</v>
          </cell>
          <cell r="AN1153">
            <v>0</v>
          </cell>
          <cell r="AO1153">
            <v>0</v>
          </cell>
          <cell r="AP1153">
            <v>0</v>
          </cell>
          <cell r="AQ1153">
            <v>0</v>
          </cell>
          <cell r="AR1153">
            <v>0</v>
          </cell>
          <cell r="AS1153">
            <v>0</v>
          </cell>
          <cell r="AT1153" t="str">
            <v>Coastal Scrub</v>
          </cell>
          <cell r="AU1153" t="str">
            <v>Undisturbed</v>
          </cell>
          <cell r="AV1153" t="str">
            <v>NA</v>
          </cell>
          <cell r="AW1153" t="str">
            <v>NA</v>
          </cell>
          <cell r="AX1153" t="str">
            <v>NA</v>
          </cell>
          <cell r="AY1153" t="str">
            <v>400m2 area sampled</v>
          </cell>
        </row>
        <row r="1154">
          <cell r="A1154" t="str">
            <v>Fisher_noyear_176</v>
          </cell>
          <cell r="B1154" t="str">
            <v>Gibb, Heloise</v>
          </cell>
          <cell r="C1154" t="str">
            <v>North America</v>
          </cell>
          <cell r="D1154" t="str">
            <v>U.S.A.</v>
          </cell>
          <cell r="E1154" t="str">
            <v>California</v>
          </cell>
          <cell r="F1154" t="str">
            <v>Santa Rosa Plateau</v>
          </cell>
          <cell r="G1154">
            <v>7</v>
          </cell>
          <cell r="H1154" t="str">
            <v>Annual Grassland</v>
          </cell>
          <cell r="I1154">
            <v>239</v>
          </cell>
          <cell r="J1154">
            <v>33.53</v>
          </cell>
          <cell r="K1154">
            <v>-117.25</v>
          </cell>
          <cell r="L1154" t="str">
            <v>GPS</v>
          </cell>
          <cell r="M1154" t="str">
            <v>NA</v>
          </cell>
          <cell r="N1154">
            <v>3</v>
          </cell>
          <cell r="O1154">
            <v>1</v>
          </cell>
          <cell r="P1154">
            <v>1</v>
          </cell>
          <cell r="Q1154">
            <v>0</v>
          </cell>
          <cell r="R1154" t="str">
            <v>NA</v>
          </cell>
          <cell r="S1154" t="str">
            <v>NA</v>
          </cell>
          <cell r="T1154">
            <v>1</v>
          </cell>
          <cell r="U1154">
            <v>2000</v>
          </cell>
          <cell r="V1154" t="str">
            <v>NA</v>
          </cell>
          <cell r="W1154">
            <v>1</v>
          </cell>
          <cell r="X1154">
            <v>2000</v>
          </cell>
          <cell r="Y1154" t="str">
            <v>NA</v>
          </cell>
          <cell r="Z1154" t="str">
            <v>NA</v>
          </cell>
          <cell r="AA1154" t="str">
            <v>NA</v>
          </cell>
          <cell r="AB1154" t="str">
            <v>NA</v>
          </cell>
          <cell r="AC1154" t="str">
            <v>Pitfall</v>
          </cell>
          <cell r="AD1154" t="str">
            <v>Not enough samples</v>
          </cell>
          <cell r="AE1154">
            <v>6</v>
          </cell>
          <cell r="AF1154" t="str">
            <v>NA</v>
          </cell>
          <cell r="AG1154" t="str">
            <v>NA</v>
          </cell>
          <cell r="AH1154" t="str">
            <v>NA</v>
          </cell>
          <cell r="AI1154" t="e">
            <v>#VALUE!</v>
          </cell>
          <cell r="AJ1154">
            <v>0</v>
          </cell>
          <cell r="AK1154">
            <v>0</v>
          </cell>
          <cell r="AL1154">
            <v>0</v>
          </cell>
          <cell r="AM1154">
            <v>0</v>
          </cell>
          <cell r="AN1154">
            <v>0</v>
          </cell>
          <cell r="AO1154">
            <v>0</v>
          </cell>
          <cell r="AP1154">
            <v>0</v>
          </cell>
          <cell r="AQ1154">
            <v>0</v>
          </cell>
          <cell r="AR1154">
            <v>0</v>
          </cell>
          <cell r="AS1154">
            <v>0</v>
          </cell>
          <cell r="AT1154" t="str">
            <v>Annual Grassland</v>
          </cell>
          <cell r="AU1154" t="str">
            <v>Undisturbed</v>
          </cell>
          <cell r="AV1154" t="str">
            <v>NA</v>
          </cell>
          <cell r="AW1154" t="str">
            <v>NA</v>
          </cell>
          <cell r="AX1154" t="str">
            <v>NA</v>
          </cell>
          <cell r="AY1154" t="str">
            <v>400m2 area sampled</v>
          </cell>
        </row>
        <row r="1155">
          <cell r="A1155" t="str">
            <v>Fisher_noyear_177</v>
          </cell>
          <cell r="B1155" t="str">
            <v>Gibb, Heloise</v>
          </cell>
          <cell r="C1155" t="str">
            <v>North America</v>
          </cell>
          <cell r="D1155" t="str">
            <v>U.S.A.</v>
          </cell>
          <cell r="E1155" t="str">
            <v>California</v>
          </cell>
          <cell r="F1155" t="str">
            <v>North Hills</v>
          </cell>
          <cell r="G1155">
            <v>7</v>
          </cell>
          <cell r="H1155" t="str">
            <v>Coastal Scrub</v>
          </cell>
          <cell r="I1155">
            <v>243</v>
          </cell>
          <cell r="J1155">
            <v>33.71</v>
          </cell>
          <cell r="K1155">
            <v>-117</v>
          </cell>
          <cell r="L1155" t="str">
            <v>GPS</v>
          </cell>
          <cell r="M1155" t="str">
            <v>NA</v>
          </cell>
          <cell r="N1155">
            <v>25</v>
          </cell>
          <cell r="O1155">
            <v>3</v>
          </cell>
          <cell r="P1155">
            <v>3</v>
          </cell>
          <cell r="Q1155">
            <v>0</v>
          </cell>
          <cell r="R1155" t="str">
            <v>NA</v>
          </cell>
          <cell r="S1155" t="str">
            <v>NA</v>
          </cell>
          <cell r="T1155">
            <v>3</v>
          </cell>
          <cell r="U1155">
            <v>2000</v>
          </cell>
          <cell r="V1155" t="str">
            <v>NA</v>
          </cell>
          <cell r="W1155">
            <v>3</v>
          </cell>
          <cell r="X1155">
            <v>2000</v>
          </cell>
          <cell r="Y1155" t="str">
            <v>NA</v>
          </cell>
          <cell r="Z1155" t="str">
            <v>NA</v>
          </cell>
          <cell r="AA1155" t="str">
            <v>NA</v>
          </cell>
          <cell r="AB1155" t="str">
            <v>NA</v>
          </cell>
          <cell r="AC1155" t="str">
            <v>Pitfall</v>
          </cell>
          <cell r="AD1155" t="str">
            <v>Not enough samples</v>
          </cell>
          <cell r="AE1155">
            <v>6</v>
          </cell>
          <cell r="AF1155" t="str">
            <v>NA</v>
          </cell>
          <cell r="AG1155" t="str">
            <v>NA</v>
          </cell>
          <cell r="AH1155" t="str">
            <v>NA</v>
          </cell>
          <cell r="AI1155" t="e">
            <v>#VALUE!</v>
          </cell>
          <cell r="AJ1155">
            <v>0</v>
          </cell>
          <cell r="AK1155">
            <v>0</v>
          </cell>
          <cell r="AL1155">
            <v>0</v>
          </cell>
          <cell r="AM1155">
            <v>0</v>
          </cell>
          <cell r="AN1155">
            <v>0</v>
          </cell>
          <cell r="AO1155">
            <v>0</v>
          </cell>
          <cell r="AP1155">
            <v>0</v>
          </cell>
          <cell r="AQ1155">
            <v>0</v>
          </cell>
          <cell r="AR1155">
            <v>0</v>
          </cell>
          <cell r="AS1155">
            <v>0</v>
          </cell>
          <cell r="AT1155" t="str">
            <v>Coastal Scrub</v>
          </cell>
          <cell r="AU1155" t="str">
            <v>Undisturbed</v>
          </cell>
          <cell r="AV1155" t="str">
            <v>NA</v>
          </cell>
          <cell r="AW1155" t="str">
            <v>NA</v>
          </cell>
          <cell r="AX1155" t="str">
            <v>NA</v>
          </cell>
          <cell r="AY1155" t="str">
            <v>400m2 area sampled</v>
          </cell>
        </row>
        <row r="1156">
          <cell r="A1156" t="str">
            <v>Fisher_noyear_178</v>
          </cell>
          <cell r="B1156" t="str">
            <v>Gibb, Heloise</v>
          </cell>
          <cell r="C1156" t="str">
            <v>North America</v>
          </cell>
          <cell r="D1156" t="str">
            <v>U.S.A.</v>
          </cell>
          <cell r="E1156" t="str">
            <v>California</v>
          </cell>
          <cell r="F1156" t="str">
            <v>Tenaja Corridor</v>
          </cell>
          <cell r="G1156">
            <v>7</v>
          </cell>
          <cell r="H1156" t="str">
            <v>Mixed Chaparral</v>
          </cell>
          <cell r="I1156">
            <v>260</v>
          </cell>
          <cell r="J1156">
            <v>33.51</v>
          </cell>
          <cell r="K1156">
            <v>-117.3</v>
          </cell>
          <cell r="L1156" t="str">
            <v>GPS</v>
          </cell>
          <cell r="M1156" t="str">
            <v>NA</v>
          </cell>
          <cell r="N1156">
            <v>6</v>
          </cell>
          <cell r="O1156">
            <v>4</v>
          </cell>
          <cell r="P1156">
            <v>2</v>
          </cell>
          <cell r="Q1156">
            <v>2</v>
          </cell>
          <cell r="R1156" t="str">
            <v>NA</v>
          </cell>
          <cell r="S1156" t="str">
            <v>NA</v>
          </cell>
          <cell r="T1156">
            <v>12</v>
          </cell>
          <cell r="U1156">
            <v>1999</v>
          </cell>
          <cell r="V1156" t="str">
            <v>NA</v>
          </cell>
          <cell r="W1156">
            <v>12</v>
          </cell>
          <cell r="X1156">
            <v>1999</v>
          </cell>
          <cell r="Y1156" t="str">
            <v>NA</v>
          </cell>
          <cell r="Z1156" t="str">
            <v>NA</v>
          </cell>
          <cell r="AA1156" t="str">
            <v>NA</v>
          </cell>
          <cell r="AB1156" t="str">
            <v>NA</v>
          </cell>
          <cell r="AC1156" t="str">
            <v>Pitfall</v>
          </cell>
          <cell r="AD1156" t="str">
            <v>Not enough samples</v>
          </cell>
          <cell r="AE1156">
            <v>6</v>
          </cell>
          <cell r="AF1156" t="str">
            <v>NA</v>
          </cell>
          <cell r="AG1156" t="str">
            <v>NA</v>
          </cell>
          <cell r="AH1156" t="str">
            <v>NA</v>
          </cell>
          <cell r="AI1156" t="e">
            <v>#VALUE!</v>
          </cell>
          <cell r="AJ1156">
            <v>0</v>
          </cell>
          <cell r="AK1156">
            <v>0</v>
          </cell>
          <cell r="AL1156">
            <v>0</v>
          </cell>
          <cell r="AM1156">
            <v>0</v>
          </cell>
          <cell r="AN1156">
            <v>0</v>
          </cell>
          <cell r="AO1156">
            <v>0</v>
          </cell>
          <cell r="AP1156">
            <v>0</v>
          </cell>
          <cell r="AQ1156">
            <v>0</v>
          </cell>
          <cell r="AR1156">
            <v>0</v>
          </cell>
          <cell r="AS1156">
            <v>0</v>
          </cell>
          <cell r="AT1156" t="str">
            <v>Mixed Chaparral</v>
          </cell>
          <cell r="AU1156" t="str">
            <v>Undisturbed</v>
          </cell>
          <cell r="AV1156" t="str">
            <v>NA</v>
          </cell>
          <cell r="AW1156" t="str">
            <v>NA</v>
          </cell>
          <cell r="AX1156" t="str">
            <v>NA</v>
          </cell>
          <cell r="AY1156" t="str">
            <v>400m2 area sampled</v>
          </cell>
        </row>
        <row r="1157">
          <cell r="A1157" t="str">
            <v>Fisher_noyear_179</v>
          </cell>
          <cell r="B1157" t="str">
            <v>Gibb, Heloise</v>
          </cell>
          <cell r="C1157" t="str">
            <v>North America</v>
          </cell>
          <cell r="D1157" t="str">
            <v>U.S.A.</v>
          </cell>
          <cell r="E1157" t="str">
            <v>California</v>
          </cell>
          <cell r="F1157" t="str">
            <v>Rawson Canyon</v>
          </cell>
          <cell r="G1157">
            <v>7</v>
          </cell>
          <cell r="H1157" t="str">
            <v>Mixed Chaparral</v>
          </cell>
          <cell r="I1157">
            <v>262</v>
          </cell>
          <cell r="J1157">
            <v>33.630000000000003</v>
          </cell>
          <cell r="K1157">
            <v>-117.01</v>
          </cell>
          <cell r="L1157" t="str">
            <v>GPS</v>
          </cell>
          <cell r="M1157" t="str">
            <v>NA</v>
          </cell>
          <cell r="N1157">
            <v>18</v>
          </cell>
          <cell r="O1157">
            <v>5</v>
          </cell>
          <cell r="P1157">
            <v>5</v>
          </cell>
          <cell r="Q1157">
            <v>0</v>
          </cell>
          <cell r="R1157" t="str">
            <v>NA</v>
          </cell>
          <cell r="S1157" t="str">
            <v>NA</v>
          </cell>
          <cell r="T1157">
            <v>2</v>
          </cell>
          <cell r="U1157">
            <v>2000</v>
          </cell>
          <cell r="V1157" t="str">
            <v>NA</v>
          </cell>
          <cell r="W1157">
            <v>2</v>
          </cell>
          <cell r="X1157">
            <v>2000</v>
          </cell>
          <cell r="Y1157" t="str">
            <v>NA</v>
          </cell>
          <cell r="Z1157" t="str">
            <v>NA</v>
          </cell>
          <cell r="AA1157" t="str">
            <v>NA</v>
          </cell>
          <cell r="AB1157" t="str">
            <v>NA</v>
          </cell>
          <cell r="AC1157" t="str">
            <v>Pitfall</v>
          </cell>
          <cell r="AD1157" t="str">
            <v>Not enough samples</v>
          </cell>
          <cell r="AE1157">
            <v>6</v>
          </cell>
          <cell r="AF1157" t="str">
            <v>NA</v>
          </cell>
          <cell r="AG1157" t="str">
            <v>NA</v>
          </cell>
          <cell r="AH1157" t="str">
            <v>NA</v>
          </cell>
          <cell r="AI1157" t="e">
            <v>#VALUE!</v>
          </cell>
          <cell r="AJ1157">
            <v>0</v>
          </cell>
          <cell r="AK1157">
            <v>0</v>
          </cell>
          <cell r="AL1157">
            <v>0</v>
          </cell>
          <cell r="AM1157">
            <v>0</v>
          </cell>
          <cell r="AN1157">
            <v>0</v>
          </cell>
          <cell r="AO1157">
            <v>0</v>
          </cell>
          <cell r="AP1157">
            <v>0</v>
          </cell>
          <cell r="AQ1157">
            <v>0</v>
          </cell>
          <cell r="AR1157">
            <v>0</v>
          </cell>
          <cell r="AS1157">
            <v>0</v>
          </cell>
          <cell r="AT1157" t="str">
            <v>Mixed Chaparral</v>
          </cell>
          <cell r="AU1157" t="str">
            <v>Undisturbed</v>
          </cell>
          <cell r="AV1157" t="str">
            <v>NA</v>
          </cell>
          <cell r="AW1157" t="str">
            <v>NA</v>
          </cell>
          <cell r="AX1157" t="str">
            <v>NA</v>
          </cell>
          <cell r="AY1157" t="str">
            <v>400m2 area sampled</v>
          </cell>
        </row>
        <row r="1158">
          <cell r="A1158" t="str">
            <v>Fisher_noyear_18</v>
          </cell>
          <cell r="B1158" t="str">
            <v>Gibb, Heloise</v>
          </cell>
          <cell r="C1158" t="str">
            <v>North America</v>
          </cell>
          <cell r="D1158" t="str">
            <v>U.S.A.</v>
          </cell>
          <cell r="E1158" t="str">
            <v>California</v>
          </cell>
          <cell r="F1158" t="str">
            <v>Little Cedar Ridge</v>
          </cell>
          <cell r="G1158">
            <v>3</v>
          </cell>
          <cell r="H1158" t="str">
            <v>Mixed Chaparral</v>
          </cell>
          <cell r="I1158">
            <v>256</v>
          </cell>
          <cell r="J1158">
            <v>32.619999999999997</v>
          </cell>
          <cell r="K1158">
            <v>-116.86</v>
          </cell>
          <cell r="L1158" t="str">
            <v>GPS</v>
          </cell>
          <cell r="M1158" t="str">
            <v>NA</v>
          </cell>
          <cell r="N1158">
            <v>98</v>
          </cell>
          <cell r="O1158">
            <v>7</v>
          </cell>
          <cell r="P1158">
            <v>7</v>
          </cell>
          <cell r="Q1158">
            <v>0</v>
          </cell>
          <cell r="R1158" t="str">
            <v>NA</v>
          </cell>
          <cell r="S1158" t="str">
            <v>NA</v>
          </cell>
          <cell r="T1158">
            <v>3</v>
          </cell>
          <cell r="U1158">
            <v>2005</v>
          </cell>
          <cell r="V1158" t="str">
            <v>NA</v>
          </cell>
          <cell r="W1158">
            <v>2</v>
          </cell>
          <cell r="X1158">
            <v>2006</v>
          </cell>
          <cell r="Y1158" t="str">
            <v>NA</v>
          </cell>
          <cell r="Z1158" t="str">
            <v>NA</v>
          </cell>
          <cell r="AA1158" t="str">
            <v>NA</v>
          </cell>
          <cell r="AB1158" t="str">
            <v>NA</v>
          </cell>
          <cell r="AC1158" t="str">
            <v>Pitfall</v>
          </cell>
          <cell r="AD1158" t="str">
            <v>Not enough samples</v>
          </cell>
          <cell r="AE1158">
            <v>6</v>
          </cell>
          <cell r="AF1158" t="str">
            <v>NA</v>
          </cell>
          <cell r="AG1158" t="str">
            <v>NA</v>
          </cell>
          <cell r="AH1158" t="str">
            <v>NA</v>
          </cell>
          <cell r="AI1158" t="e">
            <v>#VALUE!</v>
          </cell>
          <cell r="AJ1158">
            <v>0</v>
          </cell>
          <cell r="AK1158">
            <v>0</v>
          </cell>
          <cell r="AL1158">
            <v>0</v>
          </cell>
          <cell r="AM1158">
            <v>0</v>
          </cell>
          <cell r="AN1158">
            <v>0</v>
          </cell>
          <cell r="AO1158">
            <v>0</v>
          </cell>
          <cell r="AP1158">
            <v>0</v>
          </cell>
          <cell r="AQ1158">
            <v>0</v>
          </cell>
          <cell r="AR1158">
            <v>0</v>
          </cell>
          <cell r="AS1158">
            <v>0</v>
          </cell>
          <cell r="AT1158" t="str">
            <v>Mixed Chaparral</v>
          </cell>
          <cell r="AU1158" t="str">
            <v>Undisturbed</v>
          </cell>
          <cell r="AV1158" t="str">
            <v>NA</v>
          </cell>
          <cell r="AW1158" t="str">
            <v>NA</v>
          </cell>
          <cell r="AX1158" t="str">
            <v>NA</v>
          </cell>
          <cell r="AY1158" t="str">
            <v>400m2 area sampled</v>
          </cell>
        </row>
        <row r="1159">
          <cell r="A1159" t="str">
            <v>Fisher_noyear_180</v>
          </cell>
          <cell r="B1159" t="str">
            <v>Gibb, Heloise</v>
          </cell>
          <cell r="C1159" t="str">
            <v>North America</v>
          </cell>
          <cell r="D1159" t="str">
            <v>U.S.A.</v>
          </cell>
          <cell r="E1159" t="str">
            <v>California</v>
          </cell>
          <cell r="F1159" t="str">
            <v>BLM Fragments</v>
          </cell>
          <cell r="G1159">
            <v>7</v>
          </cell>
          <cell r="H1159" t="str">
            <v>Desert Scrub</v>
          </cell>
          <cell r="I1159">
            <v>269</v>
          </cell>
          <cell r="J1159">
            <v>34.22</v>
          </cell>
          <cell r="K1159">
            <v>-116.14</v>
          </cell>
          <cell r="L1159" t="str">
            <v>GPS</v>
          </cell>
          <cell r="M1159" t="str">
            <v>NA</v>
          </cell>
          <cell r="N1159">
            <v>183</v>
          </cell>
          <cell r="O1159">
            <v>11</v>
          </cell>
          <cell r="P1159">
            <v>11</v>
          </cell>
          <cell r="Q1159">
            <v>0</v>
          </cell>
          <cell r="R1159" t="str">
            <v>NA</v>
          </cell>
          <cell r="S1159" t="str">
            <v>NA</v>
          </cell>
          <cell r="T1159">
            <v>7</v>
          </cell>
          <cell r="U1159">
            <v>2000</v>
          </cell>
          <cell r="V1159" t="str">
            <v>NA</v>
          </cell>
          <cell r="W1159">
            <v>7</v>
          </cell>
          <cell r="X1159">
            <v>2001</v>
          </cell>
          <cell r="Y1159" t="str">
            <v>NA</v>
          </cell>
          <cell r="Z1159" t="str">
            <v>NA</v>
          </cell>
          <cell r="AA1159" t="str">
            <v>NA</v>
          </cell>
          <cell r="AB1159" t="str">
            <v>NA</v>
          </cell>
          <cell r="AC1159" t="str">
            <v>Pitfall</v>
          </cell>
          <cell r="AD1159" t="str">
            <v>Not enough samples</v>
          </cell>
          <cell r="AE1159">
            <v>6</v>
          </cell>
          <cell r="AF1159" t="str">
            <v>NA</v>
          </cell>
          <cell r="AG1159" t="str">
            <v>NA</v>
          </cell>
          <cell r="AH1159" t="str">
            <v>NA</v>
          </cell>
          <cell r="AI1159" t="e">
            <v>#VALUE!</v>
          </cell>
          <cell r="AJ1159">
            <v>0</v>
          </cell>
          <cell r="AK1159">
            <v>0</v>
          </cell>
          <cell r="AL1159">
            <v>0</v>
          </cell>
          <cell r="AM1159">
            <v>0</v>
          </cell>
          <cell r="AN1159">
            <v>0</v>
          </cell>
          <cell r="AO1159">
            <v>0</v>
          </cell>
          <cell r="AP1159">
            <v>0</v>
          </cell>
          <cell r="AQ1159">
            <v>0</v>
          </cell>
          <cell r="AR1159">
            <v>0</v>
          </cell>
          <cell r="AS1159">
            <v>0</v>
          </cell>
          <cell r="AT1159" t="str">
            <v>Desert Scrub</v>
          </cell>
          <cell r="AU1159" t="str">
            <v>Undisturbed</v>
          </cell>
          <cell r="AV1159" t="str">
            <v>NA</v>
          </cell>
          <cell r="AW1159" t="str">
            <v>NA</v>
          </cell>
          <cell r="AX1159" t="str">
            <v>NA</v>
          </cell>
          <cell r="AY1159" t="str">
            <v>400m2 area sampled</v>
          </cell>
        </row>
        <row r="1160">
          <cell r="A1160" t="str">
            <v>Fisher_noyear_181</v>
          </cell>
          <cell r="B1160" t="str">
            <v>Gibb, Heloise</v>
          </cell>
          <cell r="C1160" t="str">
            <v>North America</v>
          </cell>
          <cell r="D1160" t="str">
            <v>U.S.A.</v>
          </cell>
          <cell r="E1160" t="str">
            <v>California</v>
          </cell>
          <cell r="F1160" t="str">
            <v>MCAGCC</v>
          </cell>
          <cell r="G1160">
            <v>7</v>
          </cell>
          <cell r="H1160" t="str">
            <v>Desert Scrub</v>
          </cell>
          <cell r="I1160">
            <v>276</v>
          </cell>
          <cell r="J1160">
            <v>34.32</v>
          </cell>
          <cell r="K1160">
            <v>-116.27</v>
          </cell>
          <cell r="L1160" t="str">
            <v>GPS</v>
          </cell>
          <cell r="M1160" t="str">
            <v>NA</v>
          </cell>
          <cell r="N1160">
            <v>79</v>
          </cell>
          <cell r="O1160">
            <v>10</v>
          </cell>
          <cell r="P1160">
            <v>10</v>
          </cell>
          <cell r="Q1160">
            <v>0</v>
          </cell>
          <cell r="R1160" t="str">
            <v>NA</v>
          </cell>
          <cell r="S1160" t="str">
            <v>NA</v>
          </cell>
          <cell r="T1160">
            <v>3</v>
          </cell>
          <cell r="U1160">
            <v>2000</v>
          </cell>
          <cell r="V1160" t="str">
            <v>NA</v>
          </cell>
          <cell r="W1160">
            <v>7</v>
          </cell>
          <cell r="X1160">
            <v>2001</v>
          </cell>
          <cell r="Y1160" t="str">
            <v>NA</v>
          </cell>
          <cell r="Z1160" t="str">
            <v>NA</v>
          </cell>
          <cell r="AA1160" t="str">
            <v>NA</v>
          </cell>
          <cell r="AB1160" t="str">
            <v>NA</v>
          </cell>
          <cell r="AC1160" t="str">
            <v>Pitfall</v>
          </cell>
          <cell r="AD1160" t="str">
            <v>Not enough samples</v>
          </cell>
          <cell r="AE1160">
            <v>6</v>
          </cell>
          <cell r="AF1160" t="str">
            <v>NA</v>
          </cell>
          <cell r="AG1160" t="str">
            <v>NA</v>
          </cell>
          <cell r="AH1160" t="str">
            <v>NA</v>
          </cell>
          <cell r="AI1160" t="e">
            <v>#VALUE!</v>
          </cell>
          <cell r="AJ1160">
            <v>0</v>
          </cell>
          <cell r="AK1160">
            <v>0</v>
          </cell>
          <cell r="AL1160">
            <v>0</v>
          </cell>
          <cell r="AM1160">
            <v>0</v>
          </cell>
          <cell r="AN1160">
            <v>0</v>
          </cell>
          <cell r="AO1160">
            <v>0</v>
          </cell>
          <cell r="AP1160">
            <v>0</v>
          </cell>
          <cell r="AQ1160">
            <v>0</v>
          </cell>
          <cell r="AR1160">
            <v>0</v>
          </cell>
          <cell r="AS1160">
            <v>0</v>
          </cell>
          <cell r="AT1160" t="str">
            <v>Desert Scrub</v>
          </cell>
          <cell r="AU1160" t="str">
            <v>Undisturbed</v>
          </cell>
          <cell r="AV1160" t="str">
            <v>NA</v>
          </cell>
          <cell r="AW1160" t="str">
            <v>NA</v>
          </cell>
          <cell r="AX1160" t="str">
            <v>NA</v>
          </cell>
          <cell r="AY1160" t="str">
            <v>400m2 area sampled</v>
          </cell>
        </row>
        <row r="1161">
          <cell r="A1161" t="str">
            <v>Fisher_noyear_182</v>
          </cell>
          <cell r="B1161" t="str">
            <v>Gibb, Heloise</v>
          </cell>
          <cell r="C1161" t="str">
            <v>North America</v>
          </cell>
          <cell r="D1161" t="str">
            <v>U.S.A.</v>
          </cell>
          <cell r="E1161" t="str">
            <v>California</v>
          </cell>
          <cell r="F1161" t="str">
            <v>Mesa</v>
          </cell>
          <cell r="G1161">
            <v>7</v>
          </cell>
          <cell r="H1161" t="str">
            <v>Desert Scrub</v>
          </cell>
          <cell r="I1161">
            <v>317</v>
          </cell>
          <cell r="J1161">
            <v>33.950000000000003</v>
          </cell>
          <cell r="K1161">
            <v>-116.65</v>
          </cell>
          <cell r="L1161" t="str">
            <v>GPS</v>
          </cell>
          <cell r="M1161" t="str">
            <v>NA</v>
          </cell>
          <cell r="N1161">
            <v>13</v>
          </cell>
          <cell r="O1161">
            <v>3</v>
          </cell>
          <cell r="P1161">
            <v>3</v>
          </cell>
          <cell r="Q1161">
            <v>0</v>
          </cell>
          <cell r="R1161" t="str">
            <v>NA</v>
          </cell>
          <cell r="S1161" t="str">
            <v>NA</v>
          </cell>
          <cell r="T1161">
            <v>4</v>
          </cell>
          <cell r="U1161">
            <v>2000</v>
          </cell>
          <cell r="V1161" t="str">
            <v>NA</v>
          </cell>
          <cell r="W1161">
            <v>4</v>
          </cell>
          <cell r="X1161">
            <v>2000</v>
          </cell>
          <cell r="Y1161" t="str">
            <v>NA</v>
          </cell>
          <cell r="Z1161" t="str">
            <v>NA</v>
          </cell>
          <cell r="AA1161" t="str">
            <v>NA</v>
          </cell>
          <cell r="AB1161" t="str">
            <v>NA</v>
          </cell>
          <cell r="AC1161" t="str">
            <v>Pitfall</v>
          </cell>
          <cell r="AD1161" t="str">
            <v>Not enough samples</v>
          </cell>
          <cell r="AE1161">
            <v>6</v>
          </cell>
          <cell r="AF1161" t="str">
            <v>NA</v>
          </cell>
          <cell r="AG1161" t="str">
            <v>NA</v>
          </cell>
          <cell r="AH1161" t="str">
            <v>NA</v>
          </cell>
          <cell r="AI1161" t="e">
            <v>#VALUE!</v>
          </cell>
          <cell r="AJ1161">
            <v>0</v>
          </cell>
          <cell r="AK1161">
            <v>0</v>
          </cell>
          <cell r="AL1161">
            <v>0</v>
          </cell>
          <cell r="AM1161">
            <v>0</v>
          </cell>
          <cell r="AN1161">
            <v>0</v>
          </cell>
          <cell r="AO1161">
            <v>0</v>
          </cell>
          <cell r="AP1161">
            <v>0</v>
          </cell>
          <cell r="AQ1161">
            <v>0</v>
          </cell>
          <cell r="AR1161">
            <v>0</v>
          </cell>
          <cell r="AS1161">
            <v>0</v>
          </cell>
          <cell r="AT1161" t="str">
            <v>Desert Scrub</v>
          </cell>
          <cell r="AU1161" t="str">
            <v>Undisturbed</v>
          </cell>
          <cell r="AV1161" t="str">
            <v>NA</v>
          </cell>
          <cell r="AW1161" t="str">
            <v>NA</v>
          </cell>
          <cell r="AX1161" t="str">
            <v>NA</v>
          </cell>
          <cell r="AY1161" t="str">
            <v>400m2 area sampled</v>
          </cell>
        </row>
        <row r="1162">
          <cell r="A1162" t="str">
            <v>Fisher_noyear_183</v>
          </cell>
          <cell r="B1162" t="str">
            <v>Gibb, Heloise</v>
          </cell>
          <cell r="C1162" t="str">
            <v>North America</v>
          </cell>
          <cell r="D1162" t="str">
            <v>U.S.A.</v>
          </cell>
          <cell r="E1162" t="str">
            <v>California</v>
          </cell>
          <cell r="F1162" t="str">
            <v>Santa Ysabel Ecological Reserve</v>
          </cell>
          <cell r="G1162">
            <v>7</v>
          </cell>
          <cell r="H1162" t="str">
            <v>Annual Grassland</v>
          </cell>
          <cell r="I1162">
            <v>329</v>
          </cell>
          <cell r="J1162">
            <v>33.119999999999997</v>
          </cell>
          <cell r="K1162">
            <v>-116.71</v>
          </cell>
          <cell r="L1162" t="str">
            <v>GPS</v>
          </cell>
          <cell r="M1162" t="str">
            <v>NA</v>
          </cell>
          <cell r="N1162">
            <v>92</v>
          </cell>
          <cell r="O1162">
            <v>11</v>
          </cell>
          <cell r="P1162">
            <v>11</v>
          </cell>
          <cell r="Q1162">
            <v>0</v>
          </cell>
          <cell r="R1162" t="str">
            <v>NA</v>
          </cell>
          <cell r="S1162" t="str">
            <v>NA</v>
          </cell>
          <cell r="T1162">
            <v>7</v>
          </cell>
          <cell r="U1162">
            <v>2002</v>
          </cell>
          <cell r="V1162" t="str">
            <v>NA</v>
          </cell>
          <cell r="W1162">
            <v>2</v>
          </cell>
          <cell r="X1162">
            <v>2006</v>
          </cell>
          <cell r="Y1162" t="str">
            <v>NA</v>
          </cell>
          <cell r="Z1162" t="str">
            <v>NA</v>
          </cell>
          <cell r="AA1162" t="str">
            <v>NA</v>
          </cell>
          <cell r="AB1162" t="str">
            <v>NA</v>
          </cell>
          <cell r="AC1162" t="str">
            <v>Pitfall</v>
          </cell>
          <cell r="AD1162" t="str">
            <v>Not enough samples</v>
          </cell>
          <cell r="AE1162">
            <v>6</v>
          </cell>
          <cell r="AF1162" t="str">
            <v>NA</v>
          </cell>
          <cell r="AG1162" t="str">
            <v>NA</v>
          </cell>
          <cell r="AH1162" t="str">
            <v>NA</v>
          </cell>
          <cell r="AI1162" t="e">
            <v>#VALUE!</v>
          </cell>
          <cell r="AJ1162">
            <v>0</v>
          </cell>
          <cell r="AK1162">
            <v>0</v>
          </cell>
          <cell r="AL1162">
            <v>0</v>
          </cell>
          <cell r="AM1162">
            <v>0</v>
          </cell>
          <cell r="AN1162">
            <v>0</v>
          </cell>
          <cell r="AO1162">
            <v>0</v>
          </cell>
          <cell r="AP1162">
            <v>0</v>
          </cell>
          <cell r="AQ1162">
            <v>0</v>
          </cell>
          <cell r="AR1162">
            <v>0</v>
          </cell>
          <cell r="AS1162">
            <v>0</v>
          </cell>
          <cell r="AT1162" t="str">
            <v>Annual Grassland</v>
          </cell>
          <cell r="AU1162" t="str">
            <v>Undisturbed</v>
          </cell>
          <cell r="AV1162" t="str">
            <v>NA</v>
          </cell>
          <cell r="AW1162" t="str">
            <v>NA</v>
          </cell>
          <cell r="AX1162" t="str">
            <v>NA</v>
          </cell>
          <cell r="AY1162" t="str">
            <v>400m2 area sampled</v>
          </cell>
        </row>
        <row r="1163">
          <cell r="A1163" t="str">
            <v>Fisher_noyear_184</v>
          </cell>
          <cell r="B1163" t="str">
            <v>Gibb, Heloise</v>
          </cell>
          <cell r="C1163" t="str">
            <v>North America</v>
          </cell>
          <cell r="D1163" t="str">
            <v>U.S.A.</v>
          </cell>
          <cell r="E1163" t="str">
            <v>California</v>
          </cell>
          <cell r="F1163" t="str">
            <v>Dove Springs 1</v>
          </cell>
          <cell r="G1163">
            <v>7</v>
          </cell>
          <cell r="H1163" t="str">
            <v>Desert Scrub</v>
          </cell>
          <cell r="I1163">
            <v>421</v>
          </cell>
          <cell r="J1163">
            <v>35.43</v>
          </cell>
          <cell r="K1163">
            <v>-117.02</v>
          </cell>
          <cell r="L1163" t="str">
            <v>GPS</v>
          </cell>
          <cell r="M1163" t="str">
            <v>NA</v>
          </cell>
          <cell r="N1163">
            <v>45</v>
          </cell>
          <cell r="O1163">
            <v>4</v>
          </cell>
          <cell r="P1163">
            <v>4</v>
          </cell>
          <cell r="Q1163">
            <v>0</v>
          </cell>
          <cell r="R1163" t="str">
            <v>NA</v>
          </cell>
          <cell r="S1163" t="str">
            <v>NA</v>
          </cell>
          <cell r="T1163">
            <v>8</v>
          </cell>
          <cell r="U1163">
            <v>2003</v>
          </cell>
          <cell r="V1163" t="str">
            <v>NA</v>
          </cell>
          <cell r="W1163">
            <v>8</v>
          </cell>
          <cell r="X1163">
            <v>2003</v>
          </cell>
          <cell r="Y1163" t="str">
            <v>NA</v>
          </cell>
          <cell r="Z1163" t="str">
            <v>NA</v>
          </cell>
          <cell r="AA1163" t="str">
            <v>NA</v>
          </cell>
          <cell r="AB1163" t="str">
            <v>NA</v>
          </cell>
          <cell r="AC1163" t="str">
            <v>Pitfall</v>
          </cell>
          <cell r="AD1163" t="str">
            <v>Not enough samples</v>
          </cell>
          <cell r="AE1163">
            <v>6</v>
          </cell>
          <cell r="AF1163" t="str">
            <v>NA</v>
          </cell>
          <cell r="AG1163" t="str">
            <v>NA</v>
          </cell>
          <cell r="AH1163" t="str">
            <v>NA</v>
          </cell>
          <cell r="AI1163" t="e">
            <v>#VALUE!</v>
          </cell>
          <cell r="AJ1163">
            <v>0</v>
          </cell>
          <cell r="AK1163">
            <v>0</v>
          </cell>
          <cell r="AL1163">
            <v>0</v>
          </cell>
          <cell r="AM1163">
            <v>0</v>
          </cell>
          <cell r="AN1163">
            <v>0</v>
          </cell>
          <cell r="AO1163">
            <v>0</v>
          </cell>
          <cell r="AP1163">
            <v>0</v>
          </cell>
          <cell r="AQ1163">
            <v>0</v>
          </cell>
          <cell r="AR1163">
            <v>0</v>
          </cell>
          <cell r="AS1163">
            <v>0</v>
          </cell>
          <cell r="AT1163" t="str">
            <v>Desert Scrub</v>
          </cell>
          <cell r="AU1163" t="str">
            <v>Undisturbed</v>
          </cell>
          <cell r="AV1163" t="str">
            <v>NA</v>
          </cell>
          <cell r="AW1163" t="str">
            <v>NA</v>
          </cell>
          <cell r="AX1163" t="str">
            <v>NA</v>
          </cell>
          <cell r="AY1163" t="str">
            <v>400m2 area sampled</v>
          </cell>
        </row>
        <row r="1164">
          <cell r="A1164" t="str">
            <v>Fisher_noyear_185</v>
          </cell>
          <cell r="B1164" t="str">
            <v>Gibb, Heloise</v>
          </cell>
          <cell r="C1164" t="str">
            <v>North America</v>
          </cell>
          <cell r="D1164" t="str">
            <v>U.S.A.</v>
          </cell>
          <cell r="E1164" t="str">
            <v>California</v>
          </cell>
          <cell r="F1164" t="str">
            <v>Covington Flats</v>
          </cell>
          <cell r="G1164">
            <v>7</v>
          </cell>
          <cell r="H1164" t="str">
            <v>Joshua Tree</v>
          </cell>
          <cell r="I1164">
            <v>431</v>
          </cell>
          <cell r="J1164">
            <v>34.03</v>
          </cell>
          <cell r="K1164">
            <v>-116.32</v>
          </cell>
          <cell r="L1164" t="str">
            <v>GPS</v>
          </cell>
          <cell r="M1164" t="str">
            <v>NA</v>
          </cell>
          <cell r="N1164">
            <v>79</v>
          </cell>
          <cell r="O1164">
            <v>11</v>
          </cell>
          <cell r="P1164">
            <v>11</v>
          </cell>
          <cell r="Q1164">
            <v>0</v>
          </cell>
          <cell r="R1164" t="str">
            <v>NA</v>
          </cell>
          <cell r="S1164" t="str">
            <v>NA</v>
          </cell>
          <cell r="T1164">
            <v>4</v>
          </cell>
          <cell r="U1164">
            <v>2000</v>
          </cell>
          <cell r="V1164" t="str">
            <v>NA</v>
          </cell>
          <cell r="W1164">
            <v>7</v>
          </cell>
          <cell r="X1164">
            <v>2001</v>
          </cell>
          <cell r="Y1164" t="str">
            <v>NA</v>
          </cell>
          <cell r="Z1164" t="str">
            <v>NA</v>
          </cell>
          <cell r="AA1164" t="str">
            <v>NA</v>
          </cell>
          <cell r="AB1164" t="str">
            <v>NA</v>
          </cell>
          <cell r="AC1164" t="str">
            <v>Pitfall</v>
          </cell>
          <cell r="AD1164" t="str">
            <v>Not enough samples</v>
          </cell>
          <cell r="AE1164">
            <v>6</v>
          </cell>
          <cell r="AF1164" t="str">
            <v>NA</v>
          </cell>
          <cell r="AG1164" t="str">
            <v>NA</v>
          </cell>
          <cell r="AH1164" t="str">
            <v>NA</v>
          </cell>
          <cell r="AI1164" t="e">
            <v>#VALUE!</v>
          </cell>
          <cell r="AJ1164">
            <v>0</v>
          </cell>
          <cell r="AK1164">
            <v>0</v>
          </cell>
          <cell r="AL1164">
            <v>0</v>
          </cell>
          <cell r="AM1164">
            <v>0</v>
          </cell>
          <cell r="AN1164">
            <v>0</v>
          </cell>
          <cell r="AO1164">
            <v>0</v>
          </cell>
          <cell r="AP1164">
            <v>0</v>
          </cell>
          <cell r="AQ1164">
            <v>0</v>
          </cell>
          <cell r="AR1164">
            <v>0</v>
          </cell>
          <cell r="AS1164">
            <v>0</v>
          </cell>
          <cell r="AT1164" t="str">
            <v>Joshua Tree</v>
          </cell>
          <cell r="AU1164" t="str">
            <v>Undisturbed</v>
          </cell>
          <cell r="AV1164" t="str">
            <v>NA</v>
          </cell>
          <cell r="AW1164" t="str">
            <v>NA</v>
          </cell>
          <cell r="AX1164" t="str">
            <v>NA</v>
          </cell>
          <cell r="AY1164" t="str">
            <v>400m2 area sampled</v>
          </cell>
        </row>
        <row r="1165">
          <cell r="A1165" t="str">
            <v>Fisher_noyear_186</v>
          </cell>
          <cell r="B1165" t="str">
            <v>Gibb, Heloise</v>
          </cell>
          <cell r="C1165" t="str">
            <v>North America</v>
          </cell>
          <cell r="D1165" t="str">
            <v>U.S.A.</v>
          </cell>
          <cell r="E1165" t="str">
            <v>California</v>
          </cell>
          <cell r="F1165" t="str">
            <v>Lake Perris State Rec Area, San Jacinto Wildlife Area</v>
          </cell>
          <cell r="G1165">
            <v>1</v>
          </cell>
          <cell r="H1165" t="str">
            <v>Annual Grassland</v>
          </cell>
          <cell r="I1165">
            <v>457</v>
          </cell>
          <cell r="J1165">
            <v>33.86</v>
          </cell>
          <cell r="K1165">
            <v>-117.2</v>
          </cell>
          <cell r="L1165" t="str">
            <v>GPS</v>
          </cell>
          <cell r="M1165" t="str">
            <v>NA</v>
          </cell>
          <cell r="N1165">
            <v>20</v>
          </cell>
          <cell r="O1165">
            <v>2</v>
          </cell>
          <cell r="P1165">
            <v>2</v>
          </cell>
          <cell r="Q1165">
            <v>0</v>
          </cell>
          <cell r="R1165" t="str">
            <v>NA</v>
          </cell>
          <cell r="S1165" t="str">
            <v>NA</v>
          </cell>
          <cell r="T1165">
            <v>3</v>
          </cell>
          <cell r="U1165">
            <v>2000</v>
          </cell>
          <cell r="V1165" t="str">
            <v>NA</v>
          </cell>
          <cell r="W1165">
            <v>3</v>
          </cell>
          <cell r="X1165">
            <v>2000</v>
          </cell>
          <cell r="Y1165" t="str">
            <v>NA</v>
          </cell>
          <cell r="Z1165" t="str">
            <v>NA</v>
          </cell>
          <cell r="AA1165" t="str">
            <v>NA</v>
          </cell>
          <cell r="AB1165" t="str">
            <v>NA</v>
          </cell>
          <cell r="AC1165" t="str">
            <v>Pitfall</v>
          </cell>
          <cell r="AD1165" t="str">
            <v>Not enough samples</v>
          </cell>
          <cell r="AE1165">
            <v>6</v>
          </cell>
          <cell r="AF1165" t="str">
            <v>NA</v>
          </cell>
          <cell r="AG1165" t="str">
            <v>NA</v>
          </cell>
          <cell r="AH1165" t="str">
            <v>NA</v>
          </cell>
          <cell r="AI1165" t="e">
            <v>#VALUE!</v>
          </cell>
          <cell r="AJ1165">
            <v>0</v>
          </cell>
          <cell r="AK1165">
            <v>0</v>
          </cell>
          <cell r="AL1165">
            <v>0</v>
          </cell>
          <cell r="AM1165">
            <v>0</v>
          </cell>
          <cell r="AN1165">
            <v>0</v>
          </cell>
          <cell r="AO1165">
            <v>0</v>
          </cell>
          <cell r="AP1165">
            <v>0</v>
          </cell>
          <cell r="AQ1165">
            <v>0</v>
          </cell>
          <cell r="AR1165">
            <v>0</v>
          </cell>
          <cell r="AS1165">
            <v>0</v>
          </cell>
          <cell r="AT1165" t="str">
            <v>Annual Grassland</v>
          </cell>
          <cell r="AU1165" t="str">
            <v>Undisturbed</v>
          </cell>
          <cell r="AV1165" t="str">
            <v>NA</v>
          </cell>
          <cell r="AW1165" t="str">
            <v>NA</v>
          </cell>
          <cell r="AX1165" t="str">
            <v>NA</v>
          </cell>
          <cell r="AY1165" t="str">
            <v>400m2 area sampled</v>
          </cell>
        </row>
        <row r="1166">
          <cell r="A1166" t="str">
            <v>Fisher_noyear_187</v>
          </cell>
          <cell r="B1166" t="str">
            <v>Gibb, Heloise</v>
          </cell>
          <cell r="C1166" t="str">
            <v>North America</v>
          </cell>
          <cell r="D1166" t="str">
            <v>U.S.A.</v>
          </cell>
          <cell r="E1166" t="str">
            <v>California</v>
          </cell>
          <cell r="F1166" t="str">
            <v>Case Mountain</v>
          </cell>
          <cell r="G1166">
            <v>7</v>
          </cell>
          <cell r="H1166" t="str">
            <v>Pine/Sequoia</v>
          </cell>
          <cell r="I1166">
            <v>498</v>
          </cell>
          <cell r="J1166">
            <v>36.4</v>
          </cell>
          <cell r="K1166">
            <v>-118.79</v>
          </cell>
          <cell r="L1166" t="str">
            <v>GPS</v>
          </cell>
          <cell r="M1166" t="str">
            <v>NA</v>
          </cell>
          <cell r="N1166">
            <v>3</v>
          </cell>
          <cell r="O1166">
            <v>3</v>
          </cell>
          <cell r="P1166">
            <v>3</v>
          </cell>
          <cell r="Q1166">
            <v>0</v>
          </cell>
          <cell r="R1166" t="str">
            <v>NA</v>
          </cell>
          <cell r="S1166" t="str">
            <v>NA</v>
          </cell>
          <cell r="T1166">
            <v>5</v>
          </cell>
          <cell r="U1166">
            <v>2002</v>
          </cell>
          <cell r="V1166" t="str">
            <v>NA</v>
          </cell>
          <cell r="W1166">
            <v>5</v>
          </cell>
          <cell r="X1166">
            <v>2002</v>
          </cell>
          <cell r="Y1166" t="str">
            <v>NA</v>
          </cell>
          <cell r="Z1166" t="str">
            <v>NA</v>
          </cell>
          <cell r="AA1166" t="str">
            <v>NA</v>
          </cell>
          <cell r="AB1166" t="str">
            <v>NA</v>
          </cell>
          <cell r="AC1166" t="str">
            <v>Pitfall</v>
          </cell>
          <cell r="AD1166" t="str">
            <v>Not enough samples</v>
          </cell>
          <cell r="AE1166">
            <v>6</v>
          </cell>
          <cell r="AF1166" t="str">
            <v>NA</v>
          </cell>
          <cell r="AG1166" t="str">
            <v>NA</v>
          </cell>
          <cell r="AH1166" t="str">
            <v>NA</v>
          </cell>
          <cell r="AI1166" t="e">
            <v>#VALUE!</v>
          </cell>
          <cell r="AJ1166">
            <v>0</v>
          </cell>
          <cell r="AK1166">
            <v>0</v>
          </cell>
          <cell r="AL1166">
            <v>0</v>
          </cell>
          <cell r="AM1166">
            <v>0</v>
          </cell>
          <cell r="AN1166">
            <v>0</v>
          </cell>
          <cell r="AO1166">
            <v>0</v>
          </cell>
          <cell r="AP1166">
            <v>0</v>
          </cell>
          <cell r="AQ1166">
            <v>0</v>
          </cell>
          <cell r="AR1166">
            <v>0</v>
          </cell>
          <cell r="AS1166">
            <v>0</v>
          </cell>
          <cell r="AT1166" t="str">
            <v>Pine/Sequoia</v>
          </cell>
          <cell r="AU1166" t="str">
            <v>Undisturbed</v>
          </cell>
          <cell r="AV1166" t="str">
            <v>NA</v>
          </cell>
          <cell r="AW1166" t="str">
            <v>NA</v>
          </cell>
          <cell r="AX1166" t="str">
            <v>NA</v>
          </cell>
          <cell r="AY1166" t="str">
            <v>400m2 area sampled</v>
          </cell>
        </row>
        <row r="1167">
          <cell r="A1167" t="str">
            <v>Fisher_noyear_188</v>
          </cell>
          <cell r="B1167" t="str">
            <v>Gibb, Heloise</v>
          </cell>
          <cell r="C1167" t="str">
            <v>North America</v>
          </cell>
          <cell r="D1167" t="str">
            <v>U.S.A.</v>
          </cell>
          <cell r="E1167" t="str">
            <v>California</v>
          </cell>
          <cell r="F1167" t="str">
            <v>Tijuana Estuary</v>
          </cell>
          <cell r="G1167">
            <v>7</v>
          </cell>
          <cell r="H1167" t="str">
            <v>Urban</v>
          </cell>
          <cell r="I1167">
            <v>533</v>
          </cell>
          <cell r="J1167">
            <v>32.54</v>
          </cell>
          <cell r="K1167">
            <v>-117.12</v>
          </cell>
          <cell r="L1167" t="str">
            <v>GPS</v>
          </cell>
          <cell r="M1167" t="str">
            <v>NA</v>
          </cell>
          <cell r="N1167">
            <v>49</v>
          </cell>
          <cell r="O1167">
            <v>2</v>
          </cell>
          <cell r="P1167">
            <v>0</v>
          </cell>
          <cell r="Q1167">
            <v>2</v>
          </cell>
          <cell r="R1167" t="str">
            <v>NA</v>
          </cell>
          <cell r="S1167" t="str">
            <v>NA</v>
          </cell>
          <cell r="T1167">
            <v>6</v>
          </cell>
          <cell r="U1167">
            <v>2002</v>
          </cell>
          <cell r="V1167" t="str">
            <v>NA</v>
          </cell>
          <cell r="W1167">
            <v>6</v>
          </cell>
          <cell r="X1167">
            <v>2002</v>
          </cell>
          <cell r="Y1167" t="str">
            <v>NA</v>
          </cell>
          <cell r="Z1167" t="str">
            <v>NA</v>
          </cell>
          <cell r="AA1167" t="str">
            <v>NA</v>
          </cell>
          <cell r="AB1167" t="str">
            <v>NA</v>
          </cell>
          <cell r="AC1167" t="str">
            <v>Pitfall</v>
          </cell>
          <cell r="AD1167" t="str">
            <v>Not enough samples</v>
          </cell>
          <cell r="AE1167">
            <v>6</v>
          </cell>
          <cell r="AF1167" t="str">
            <v>NA</v>
          </cell>
          <cell r="AG1167" t="str">
            <v>NA</v>
          </cell>
          <cell r="AH1167" t="str">
            <v>NA</v>
          </cell>
          <cell r="AI1167" t="e">
            <v>#VALUE!</v>
          </cell>
          <cell r="AJ1167">
            <v>0</v>
          </cell>
          <cell r="AK1167">
            <v>0</v>
          </cell>
          <cell r="AL1167">
            <v>0</v>
          </cell>
          <cell r="AM1167">
            <v>0</v>
          </cell>
          <cell r="AN1167">
            <v>0</v>
          </cell>
          <cell r="AO1167">
            <v>0</v>
          </cell>
          <cell r="AP1167">
            <v>0</v>
          </cell>
          <cell r="AQ1167">
            <v>0</v>
          </cell>
          <cell r="AR1167">
            <v>0</v>
          </cell>
          <cell r="AS1167">
            <v>0</v>
          </cell>
          <cell r="AT1167" t="str">
            <v>Urban</v>
          </cell>
          <cell r="AU1167" t="str">
            <v>Transformed</v>
          </cell>
          <cell r="AV1167" t="str">
            <v>Urban &amp; recreation</v>
          </cell>
          <cell r="AW1167" t="str">
            <v>NA</v>
          </cell>
          <cell r="AX1167" t="str">
            <v>NA</v>
          </cell>
          <cell r="AY1167" t="str">
            <v>400m2 area sampled</v>
          </cell>
        </row>
        <row r="1168">
          <cell r="A1168" t="str">
            <v>Fisher_noyear_189</v>
          </cell>
          <cell r="B1168" t="str">
            <v>Gibb, Heloise</v>
          </cell>
          <cell r="C1168" t="str">
            <v>North America</v>
          </cell>
          <cell r="D1168" t="str">
            <v>U.S.A.</v>
          </cell>
          <cell r="E1168" t="str">
            <v>California</v>
          </cell>
          <cell r="F1168" t="str">
            <v>Salton Sea</v>
          </cell>
          <cell r="G1168">
            <v>8</v>
          </cell>
          <cell r="H1168" t="str">
            <v>Desert Scrub</v>
          </cell>
          <cell r="I1168">
            <v>556</v>
          </cell>
          <cell r="J1168">
            <v>33.18</v>
          </cell>
          <cell r="K1168">
            <v>-115.84</v>
          </cell>
          <cell r="L1168" t="str">
            <v>GPS</v>
          </cell>
          <cell r="M1168" t="str">
            <v>NA</v>
          </cell>
          <cell r="N1168">
            <v>28</v>
          </cell>
          <cell r="O1168">
            <v>3</v>
          </cell>
          <cell r="P1168">
            <v>3</v>
          </cell>
          <cell r="Q1168">
            <v>0</v>
          </cell>
          <cell r="R1168" t="str">
            <v>NA</v>
          </cell>
          <cell r="S1168" t="str">
            <v>NA</v>
          </cell>
          <cell r="T1168">
            <v>5</v>
          </cell>
          <cell r="U1168">
            <v>2001</v>
          </cell>
          <cell r="V1168" t="str">
            <v>NA</v>
          </cell>
          <cell r="W1168">
            <v>12</v>
          </cell>
          <cell r="X1168">
            <v>2001</v>
          </cell>
          <cell r="Y1168" t="str">
            <v>NA</v>
          </cell>
          <cell r="Z1168" t="str">
            <v>NA</v>
          </cell>
          <cell r="AA1168" t="str">
            <v>NA</v>
          </cell>
          <cell r="AB1168" t="str">
            <v>NA</v>
          </cell>
          <cell r="AC1168" t="str">
            <v>Pitfall</v>
          </cell>
          <cell r="AD1168" t="str">
            <v>Not enough samples</v>
          </cell>
          <cell r="AE1168">
            <v>6</v>
          </cell>
          <cell r="AF1168" t="str">
            <v>NA</v>
          </cell>
          <cell r="AG1168" t="str">
            <v>NA</v>
          </cell>
          <cell r="AH1168" t="str">
            <v>NA</v>
          </cell>
          <cell r="AI1168" t="e">
            <v>#VALUE!</v>
          </cell>
          <cell r="AJ1168">
            <v>0</v>
          </cell>
          <cell r="AK1168">
            <v>0</v>
          </cell>
          <cell r="AL1168">
            <v>0</v>
          </cell>
          <cell r="AM1168">
            <v>0</v>
          </cell>
          <cell r="AN1168">
            <v>0</v>
          </cell>
          <cell r="AO1168">
            <v>0</v>
          </cell>
          <cell r="AP1168">
            <v>0</v>
          </cell>
          <cell r="AQ1168">
            <v>0</v>
          </cell>
          <cell r="AR1168">
            <v>0</v>
          </cell>
          <cell r="AS1168">
            <v>0</v>
          </cell>
          <cell r="AT1168" t="str">
            <v>Desert Scrub</v>
          </cell>
          <cell r="AU1168" t="str">
            <v>Undisturbed</v>
          </cell>
          <cell r="AV1168" t="str">
            <v>NA</v>
          </cell>
          <cell r="AW1168" t="str">
            <v>NA</v>
          </cell>
          <cell r="AX1168" t="str">
            <v>NA</v>
          </cell>
          <cell r="AY1168" t="str">
            <v>400m2 area sampled</v>
          </cell>
        </row>
        <row r="1169">
          <cell r="A1169" t="str">
            <v>Fisher_noyear_19</v>
          </cell>
          <cell r="B1169" t="str">
            <v>Gibb, Heloise</v>
          </cell>
          <cell r="C1169" t="str">
            <v>North America</v>
          </cell>
          <cell r="D1169" t="str">
            <v>U.S.A.</v>
          </cell>
          <cell r="E1169" t="str">
            <v>California</v>
          </cell>
          <cell r="F1169" t="str">
            <v>Lake Skinner</v>
          </cell>
          <cell r="G1169">
            <v>3</v>
          </cell>
          <cell r="H1169" t="str">
            <v>Coastal Scrub</v>
          </cell>
          <cell r="I1169">
            <v>263</v>
          </cell>
          <cell r="J1169">
            <v>33.58</v>
          </cell>
          <cell r="K1169">
            <v>-117.05</v>
          </cell>
          <cell r="L1169" t="str">
            <v>GPS</v>
          </cell>
          <cell r="M1169" t="str">
            <v>NA</v>
          </cell>
          <cell r="N1169">
            <v>27</v>
          </cell>
          <cell r="O1169">
            <v>3</v>
          </cell>
          <cell r="P1169">
            <v>3</v>
          </cell>
          <cell r="Q1169">
            <v>0</v>
          </cell>
          <cell r="R1169" t="str">
            <v>NA</v>
          </cell>
          <cell r="S1169" t="str">
            <v>NA</v>
          </cell>
          <cell r="T1169">
            <v>2</v>
          </cell>
          <cell r="U1169">
            <v>2000</v>
          </cell>
          <cell r="V1169" t="str">
            <v>NA</v>
          </cell>
          <cell r="W1169">
            <v>2</v>
          </cell>
          <cell r="X1169">
            <v>2000</v>
          </cell>
          <cell r="Y1169" t="str">
            <v>NA</v>
          </cell>
          <cell r="Z1169" t="str">
            <v>NA</v>
          </cell>
          <cell r="AA1169" t="str">
            <v>NA</v>
          </cell>
          <cell r="AB1169" t="str">
            <v>NA</v>
          </cell>
          <cell r="AC1169" t="str">
            <v>Pitfall</v>
          </cell>
          <cell r="AD1169" t="str">
            <v>Not enough samples</v>
          </cell>
          <cell r="AE1169">
            <v>6</v>
          </cell>
          <cell r="AF1169" t="str">
            <v>NA</v>
          </cell>
          <cell r="AG1169" t="str">
            <v>NA</v>
          </cell>
          <cell r="AH1169" t="str">
            <v>NA</v>
          </cell>
          <cell r="AI1169" t="e">
            <v>#VALUE!</v>
          </cell>
          <cell r="AJ1169">
            <v>0</v>
          </cell>
          <cell r="AK1169">
            <v>0</v>
          </cell>
          <cell r="AL1169">
            <v>0</v>
          </cell>
          <cell r="AM1169">
            <v>0</v>
          </cell>
          <cell r="AN1169">
            <v>0</v>
          </cell>
          <cell r="AO1169">
            <v>0</v>
          </cell>
          <cell r="AP1169">
            <v>0</v>
          </cell>
          <cell r="AQ1169">
            <v>0</v>
          </cell>
          <cell r="AR1169">
            <v>0</v>
          </cell>
          <cell r="AS1169">
            <v>0</v>
          </cell>
          <cell r="AT1169" t="str">
            <v>Coastal Scrub</v>
          </cell>
          <cell r="AU1169" t="str">
            <v>Undisturbed</v>
          </cell>
          <cell r="AV1169" t="str">
            <v>NA</v>
          </cell>
          <cell r="AW1169" t="str">
            <v>NA</v>
          </cell>
          <cell r="AX1169" t="str">
            <v>NA</v>
          </cell>
          <cell r="AY1169" t="str">
            <v>400m2 area sampled</v>
          </cell>
        </row>
        <row r="1170">
          <cell r="A1170" t="str">
            <v>Fisher_noyear_190</v>
          </cell>
          <cell r="B1170" t="str">
            <v>Gibb, Heloise</v>
          </cell>
          <cell r="C1170" t="str">
            <v>North America</v>
          </cell>
          <cell r="D1170" t="str">
            <v>U.S.A.</v>
          </cell>
          <cell r="E1170" t="str">
            <v>California</v>
          </cell>
          <cell r="F1170" t="str">
            <v>Aliso - Wood Canyon</v>
          </cell>
          <cell r="G1170">
            <v>8</v>
          </cell>
          <cell r="H1170" t="str">
            <v>Coastal Oak Woodland</v>
          </cell>
          <cell r="I1170">
            <v>607</v>
          </cell>
          <cell r="J1170">
            <v>33.56</v>
          </cell>
          <cell r="K1170">
            <v>-117.75</v>
          </cell>
          <cell r="L1170" t="str">
            <v>GPS</v>
          </cell>
          <cell r="M1170" t="str">
            <v>NA</v>
          </cell>
          <cell r="N1170">
            <v>59</v>
          </cell>
          <cell r="O1170">
            <v>9</v>
          </cell>
          <cell r="P1170">
            <v>9</v>
          </cell>
          <cell r="Q1170">
            <v>0</v>
          </cell>
          <cell r="R1170" t="str">
            <v>NA</v>
          </cell>
          <cell r="S1170" t="str">
            <v>NA</v>
          </cell>
          <cell r="T1170">
            <v>4</v>
          </cell>
          <cell r="U1170">
            <v>2000</v>
          </cell>
          <cell r="V1170" t="str">
            <v>NA</v>
          </cell>
          <cell r="W1170">
            <v>6</v>
          </cell>
          <cell r="X1170">
            <v>2002</v>
          </cell>
          <cell r="Y1170" t="str">
            <v>NA</v>
          </cell>
          <cell r="Z1170" t="str">
            <v>NA</v>
          </cell>
          <cell r="AA1170" t="str">
            <v>NA</v>
          </cell>
          <cell r="AB1170" t="str">
            <v>NA</v>
          </cell>
          <cell r="AC1170" t="str">
            <v>Pitfall</v>
          </cell>
          <cell r="AD1170" t="str">
            <v>Not enough samples</v>
          </cell>
          <cell r="AE1170">
            <v>6</v>
          </cell>
          <cell r="AF1170" t="str">
            <v>NA</v>
          </cell>
          <cell r="AG1170" t="str">
            <v>NA</v>
          </cell>
          <cell r="AH1170" t="str">
            <v>NA</v>
          </cell>
          <cell r="AI1170" t="e">
            <v>#VALUE!</v>
          </cell>
          <cell r="AJ1170">
            <v>0</v>
          </cell>
          <cell r="AK1170">
            <v>0</v>
          </cell>
          <cell r="AL1170">
            <v>0</v>
          </cell>
          <cell r="AM1170">
            <v>0</v>
          </cell>
          <cell r="AN1170">
            <v>0</v>
          </cell>
          <cell r="AO1170">
            <v>0</v>
          </cell>
          <cell r="AP1170">
            <v>0</v>
          </cell>
          <cell r="AQ1170">
            <v>0</v>
          </cell>
          <cell r="AR1170">
            <v>0</v>
          </cell>
          <cell r="AS1170">
            <v>0</v>
          </cell>
          <cell r="AT1170" t="str">
            <v>Coastal Oak Woodland</v>
          </cell>
          <cell r="AU1170" t="str">
            <v>Undisturbed</v>
          </cell>
          <cell r="AV1170" t="str">
            <v>NA</v>
          </cell>
          <cell r="AW1170" t="str">
            <v>NA</v>
          </cell>
          <cell r="AX1170" t="str">
            <v>NA</v>
          </cell>
          <cell r="AY1170" t="str">
            <v>400m2 area sampled</v>
          </cell>
        </row>
        <row r="1171">
          <cell r="A1171" t="str">
            <v>Fisher_noyear_191</v>
          </cell>
          <cell r="B1171" t="str">
            <v>Gibb, Heloise</v>
          </cell>
          <cell r="C1171" t="str">
            <v>North America</v>
          </cell>
          <cell r="D1171" t="str">
            <v>U.S.A.</v>
          </cell>
          <cell r="E1171" t="str">
            <v>California</v>
          </cell>
          <cell r="F1171" t="str">
            <v>Puente Hills</v>
          </cell>
          <cell r="G1171">
            <v>8</v>
          </cell>
          <cell r="H1171" t="str">
            <v>Coastal Oak Woodland</v>
          </cell>
          <cell r="I1171">
            <v>649</v>
          </cell>
          <cell r="J1171">
            <v>33.97</v>
          </cell>
          <cell r="K1171">
            <v>-117.92</v>
          </cell>
          <cell r="L1171" t="str">
            <v>GPS</v>
          </cell>
          <cell r="M1171" t="str">
            <v>NA</v>
          </cell>
          <cell r="N1171">
            <v>63</v>
          </cell>
          <cell r="O1171">
            <v>4</v>
          </cell>
          <cell r="P1171">
            <v>2</v>
          </cell>
          <cell r="Q1171">
            <v>2</v>
          </cell>
          <cell r="R1171" t="str">
            <v>NA</v>
          </cell>
          <cell r="S1171" t="str">
            <v>NA</v>
          </cell>
          <cell r="T1171">
            <v>3</v>
          </cell>
          <cell r="U1171">
            <v>2000</v>
          </cell>
          <cell r="V1171" t="str">
            <v>NA</v>
          </cell>
          <cell r="W1171">
            <v>7</v>
          </cell>
          <cell r="X1171">
            <v>2002</v>
          </cell>
          <cell r="Y1171" t="str">
            <v>NA</v>
          </cell>
          <cell r="Z1171" t="str">
            <v>NA</v>
          </cell>
          <cell r="AA1171" t="str">
            <v>NA</v>
          </cell>
          <cell r="AB1171" t="str">
            <v>NA</v>
          </cell>
          <cell r="AC1171" t="str">
            <v>Pitfall</v>
          </cell>
          <cell r="AD1171" t="str">
            <v>Not enough samples</v>
          </cell>
          <cell r="AE1171">
            <v>6</v>
          </cell>
          <cell r="AF1171" t="str">
            <v>NA</v>
          </cell>
          <cell r="AG1171" t="str">
            <v>NA</v>
          </cell>
          <cell r="AH1171" t="str">
            <v>NA</v>
          </cell>
          <cell r="AI1171" t="e">
            <v>#VALUE!</v>
          </cell>
          <cell r="AJ1171">
            <v>0</v>
          </cell>
          <cell r="AK1171">
            <v>0</v>
          </cell>
          <cell r="AL1171">
            <v>0</v>
          </cell>
          <cell r="AM1171">
            <v>0</v>
          </cell>
          <cell r="AN1171">
            <v>0</v>
          </cell>
          <cell r="AO1171">
            <v>0</v>
          </cell>
          <cell r="AP1171">
            <v>0</v>
          </cell>
          <cell r="AQ1171">
            <v>0</v>
          </cell>
          <cell r="AR1171">
            <v>0</v>
          </cell>
          <cell r="AS1171">
            <v>0</v>
          </cell>
          <cell r="AT1171" t="str">
            <v>Coastal Oak Woodland</v>
          </cell>
          <cell r="AU1171" t="str">
            <v>Undisturbed</v>
          </cell>
          <cell r="AV1171" t="str">
            <v>NA</v>
          </cell>
          <cell r="AW1171" t="str">
            <v>NA</v>
          </cell>
          <cell r="AX1171" t="str">
            <v>NA</v>
          </cell>
          <cell r="AY1171" t="str">
            <v>400m2 area sampled</v>
          </cell>
        </row>
        <row r="1172">
          <cell r="A1172" t="str">
            <v>Fisher_noyear_192</v>
          </cell>
          <cell r="B1172" t="str">
            <v>Gibb, Heloise</v>
          </cell>
          <cell r="C1172" t="str">
            <v>North America</v>
          </cell>
          <cell r="D1172" t="str">
            <v>U.S.A.</v>
          </cell>
          <cell r="E1172" t="str">
            <v>California</v>
          </cell>
          <cell r="F1172" t="str">
            <v>Weir Canyon</v>
          </cell>
          <cell r="G1172">
            <v>8</v>
          </cell>
          <cell r="H1172" t="str">
            <v>Coastal Scrub</v>
          </cell>
          <cell r="I1172">
            <v>676</v>
          </cell>
          <cell r="J1172">
            <v>33.83</v>
          </cell>
          <cell r="K1172">
            <v>-117.74</v>
          </cell>
          <cell r="L1172" t="str">
            <v>GPS</v>
          </cell>
          <cell r="M1172" t="str">
            <v>NA</v>
          </cell>
          <cell r="N1172">
            <v>108</v>
          </cell>
          <cell r="O1172">
            <v>9</v>
          </cell>
          <cell r="P1172">
            <v>9</v>
          </cell>
          <cell r="Q1172">
            <v>0</v>
          </cell>
          <cell r="R1172" t="str">
            <v>NA</v>
          </cell>
          <cell r="S1172" t="str">
            <v>NA</v>
          </cell>
          <cell r="T1172">
            <v>11</v>
          </cell>
          <cell r="U1172">
            <v>1999</v>
          </cell>
          <cell r="V1172" t="str">
            <v>NA</v>
          </cell>
          <cell r="W1172">
            <v>6</v>
          </cell>
          <cell r="X1172">
            <v>2002</v>
          </cell>
          <cell r="Y1172" t="str">
            <v>NA</v>
          </cell>
          <cell r="Z1172" t="str">
            <v>NA</v>
          </cell>
          <cell r="AA1172" t="str">
            <v>NA</v>
          </cell>
          <cell r="AB1172" t="str">
            <v>NA</v>
          </cell>
          <cell r="AC1172" t="str">
            <v>Pitfall</v>
          </cell>
          <cell r="AD1172" t="str">
            <v>Not enough samples</v>
          </cell>
          <cell r="AE1172">
            <v>6</v>
          </cell>
          <cell r="AF1172" t="str">
            <v>NA</v>
          </cell>
          <cell r="AG1172" t="str">
            <v>NA</v>
          </cell>
          <cell r="AH1172" t="str">
            <v>NA</v>
          </cell>
          <cell r="AI1172" t="e">
            <v>#VALUE!</v>
          </cell>
          <cell r="AJ1172">
            <v>0</v>
          </cell>
          <cell r="AK1172">
            <v>0</v>
          </cell>
          <cell r="AL1172">
            <v>0</v>
          </cell>
          <cell r="AM1172">
            <v>0</v>
          </cell>
          <cell r="AN1172">
            <v>0</v>
          </cell>
          <cell r="AO1172">
            <v>0</v>
          </cell>
          <cell r="AP1172">
            <v>0</v>
          </cell>
          <cell r="AQ1172">
            <v>0</v>
          </cell>
          <cell r="AR1172">
            <v>0</v>
          </cell>
          <cell r="AS1172">
            <v>0</v>
          </cell>
          <cell r="AT1172" t="str">
            <v>Coastal Scrub</v>
          </cell>
          <cell r="AU1172" t="str">
            <v>Undisturbed</v>
          </cell>
          <cell r="AV1172" t="str">
            <v>NA</v>
          </cell>
          <cell r="AW1172" t="str">
            <v>NA</v>
          </cell>
          <cell r="AX1172" t="str">
            <v>NA</v>
          </cell>
          <cell r="AY1172" t="str">
            <v>400m2 area sampled</v>
          </cell>
        </row>
        <row r="1173">
          <cell r="A1173" t="str">
            <v>Fisher_noyear_193</v>
          </cell>
          <cell r="B1173" t="str">
            <v>Gibb, Heloise</v>
          </cell>
          <cell r="C1173" t="str">
            <v>North America</v>
          </cell>
          <cell r="D1173" t="str">
            <v>U.S.A.</v>
          </cell>
          <cell r="E1173" t="str">
            <v>California</v>
          </cell>
          <cell r="F1173" t="str">
            <v>Rancho Jamul</v>
          </cell>
          <cell r="G1173">
            <v>8</v>
          </cell>
          <cell r="H1173" t="str">
            <v>Mixed Chaparral</v>
          </cell>
          <cell r="I1173">
            <v>722</v>
          </cell>
          <cell r="J1173">
            <v>32.68</v>
          </cell>
          <cell r="K1173">
            <v>-116.87</v>
          </cell>
          <cell r="L1173" t="str">
            <v>GPS</v>
          </cell>
          <cell r="M1173" t="str">
            <v>NA</v>
          </cell>
          <cell r="N1173">
            <v>161</v>
          </cell>
          <cell r="O1173">
            <v>4</v>
          </cell>
          <cell r="P1173">
            <v>4</v>
          </cell>
          <cell r="Q1173">
            <v>0</v>
          </cell>
          <cell r="R1173" t="str">
            <v>NA</v>
          </cell>
          <cell r="S1173" t="str">
            <v>NA</v>
          </cell>
          <cell r="T1173">
            <v>3</v>
          </cell>
          <cell r="U1173">
            <v>2001</v>
          </cell>
          <cell r="V1173" t="str">
            <v>NA</v>
          </cell>
          <cell r="W1173">
            <v>1</v>
          </cell>
          <cell r="X1173">
            <v>2002</v>
          </cell>
          <cell r="Y1173" t="str">
            <v>NA</v>
          </cell>
          <cell r="Z1173" t="str">
            <v>NA</v>
          </cell>
          <cell r="AA1173" t="str">
            <v>NA</v>
          </cell>
          <cell r="AB1173" t="str">
            <v>NA</v>
          </cell>
          <cell r="AC1173" t="str">
            <v>Pitfall</v>
          </cell>
          <cell r="AD1173" t="str">
            <v>Not enough samples</v>
          </cell>
          <cell r="AE1173">
            <v>6</v>
          </cell>
          <cell r="AF1173" t="str">
            <v>NA</v>
          </cell>
          <cell r="AG1173" t="str">
            <v>NA</v>
          </cell>
          <cell r="AH1173" t="str">
            <v>NA</v>
          </cell>
          <cell r="AI1173" t="e">
            <v>#VALUE!</v>
          </cell>
          <cell r="AJ1173">
            <v>0</v>
          </cell>
          <cell r="AK1173">
            <v>0</v>
          </cell>
          <cell r="AL1173">
            <v>0</v>
          </cell>
          <cell r="AM1173">
            <v>0</v>
          </cell>
          <cell r="AN1173">
            <v>0</v>
          </cell>
          <cell r="AO1173">
            <v>0</v>
          </cell>
          <cell r="AP1173">
            <v>0</v>
          </cell>
          <cell r="AQ1173">
            <v>0</v>
          </cell>
          <cell r="AR1173">
            <v>0</v>
          </cell>
          <cell r="AS1173">
            <v>0</v>
          </cell>
          <cell r="AT1173" t="str">
            <v>Mixed Chaparral</v>
          </cell>
          <cell r="AU1173" t="str">
            <v>Undisturbed</v>
          </cell>
          <cell r="AV1173" t="str">
            <v>NA</v>
          </cell>
          <cell r="AW1173" t="str">
            <v>NA</v>
          </cell>
          <cell r="AX1173" t="str">
            <v>NA</v>
          </cell>
          <cell r="AY1173" t="str">
            <v>400m2 area sampled</v>
          </cell>
        </row>
        <row r="1174">
          <cell r="A1174" t="str">
            <v>Fisher_noyear_194</v>
          </cell>
          <cell r="B1174" t="str">
            <v>Gibb, Heloise</v>
          </cell>
          <cell r="C1174" t="str">
            <v>North America</v>
          </cell>
          <cell r="D1174" t="str">
            <v>U.S.A.</v>
          </cell>
          <cell r="E1174" t="str">
            <v>California</v>
          </cell>
          <cell r="F1174" t="str">
            <v>San Joaquin Hills West</v>
          </cell>
          <cell r="G1174">
            <v>8</v>
          </cell>
          <cell r="H1174" t="str">
            <v>Coastal Scrub</v>
          </cell>
          <cell r="I1174">
            <v>725</v>
          </cell>
          <cell r="J1174">
            <v>33.590000000000003</v>
          </cell>
          <cell r="K1174">
            <v>-117.79</v>
          </cell>
          <cell r="L1174" t="str">
            <v>GPS</v>
          </cell>
          <cell r="M1174" t="str">
            <v>NA</v>
          </cell>
          <cell r="N1174">
            <v>71</v>
          </cell>
          <cell r="O1174">
            <v>7</v>
          </cell>
          <cell r="P1174">
            <v>7</v>
          </cell>
          <cell r="Q1174">
            <v>0</v>
          </cell>
          <cell r="R1174" t="str">
            <v>NA</v>
          </cell>
          <cell r="S1174" t="str">
            <v>NA</v>
          </cell>
          <cell r="T1174">
            <v>3</v>
          </cell>
          <cell r="U1174">
            <v>2000</v>
          </cell>
          <cell r="V1174" t="str">
            <v>NA</v>
          </cell>
          <cell r="W1174">
            <v>7</v>
          </cell>
          <cell r="X1174">
            <v>2002</v>
          </cell>
          <cell r="Y1174" t="str">
            <v>NA</v>
          </cell>
          <cell r="Z1174" t="str">
            <v>NA</v>
          </cell>
          <cell r="AA1174" t="str">
            <v>NA</v>
          </cell>
          <cell r="AB1174" t="str">
            <v>NA</v>
          </cell>
          <cell r="AC1174" t="str">
            <v>Pitfall</v>
          </cell>
          <cell r="AD1174" t="str">
            <v>Not enough samples</v>
          </cell>
          <cell r="AE1174">
            <v>6</v>
          </cell>
          <cell r="AF1174" t="str">
            <v>NA</v>
          </cell>
          <cell r="AG1174" t="str">
            <v>NA</v>
          </cell>
          <cell r="AH1174" t="str">
            <v>NA</v>
          </cell>
          <cell r="AI1174" t="e">
            <v>#VALUE!</v>
          </cell>
          <cell r="AJ1174">
            <v>0</v>
          </cell>
          <cell r="AK1174">
            <v>0</v>
          </cell>
          <cell r="AL1174">
            <v>0</v>
          </cell>
          <cell r="AM1174">
            <v>0</v>
          </cell>
          <cell r="AN1174">
            <v>0</v>
          </cell>
          <cell r="AO1174">
            <v>0</v>
          </cell>
          <cell r="AP1174">
            <v>0</v>
          </cell>
          <cell r="AQ1174">
            <v>0</v>
          </cell>
          <cell r="AR1174">
            <v>0</v>
          </cell>
          <cell r="AS1174">
            <v>0</v>
          </cell>
          <cell r="AT1174" t="str">
            <v>Coastal Scrub</v>
          </cell>
          <cell r="AU1174" t="str">
            <v>Undisturbed</v>
          </cell>
          <cell r="AV1174" t="str">
            <v>NA</v>
          </cell>
          <cell r="AW1174" t="str">
            <v>NA</v>
          </cell>
          <cell r="AX1174" t="str">
            <v>NA</v>
          </cell>
          <cell r="AY1174" t="str">
            <v>400m2 area sampled</v>
          </cell>
        </row>
        <row r="1175">
          <cell r="A1175" t="str">
            <v>Fisher_noyear_195</v>
          </cell>
          <cell r="B1175" t="str">
            <v>Gibb, Heloise</v>
          </cell>
          <cell r="C1175" t="str">
            <v>North America</v>
          </cell>
          <cell r="D1175" t="str">
            <v>U.S.A.</v>
          </cell>
          <cell r="E1175" t="str">
            <v>California</v>
          </cell>
          <cell r="F1175" t="str">
            <v>Hollenbeck Canyon Wildlife Area</v>
          </cell>
          <cell r="G1175">
            <v>8</v>
          </cell>
          <cell r="H1175" t="str">
            <v>Agriculture</v>
          </cell>
          <cell r="I1175">
            <v>763</v>
          </cell>
          <cell r="J1175">
            <v>32.67</v>
          </cell>
          <cell r="K1175">
            <v>-116.81</v>
          </cell>
          <cell r="L1175" t="str">
            <v>GPS</v>
          </cell>
          <cell r="M1175" t="str">
            <v>NA</v>
          </cell>
          <cell r="N1175">
            <v>44</v>
          </cell>
          <cell r="O1175">
            <v>5</v>
          </cell>
          <cell r="P1175">
            <v>5</v>
          </cell>
          <cell r="Q1175">
            <v>0</v>
          </cell>
          <cell r="R1175" t="str">
            <v>NA</v>
          </cell>
          <cell r="S1175" t="str">
            <v>NA</v>
          </cell>
          <cell r="T1175">
            <v>7</v>
          </cell>
          <cell r="U1175">
            <v>2003</v>
          </cell>
          <cell r="V1175" t="str">
            <v>NA</v>
          </cell>
          <cell r="W1175">
            <v>7</v>
          </cell>
          <cell r="X1175">
            <v>2003</v>
          </cell>
          <cell r="Y1175" t="str">
            <v>NA</v>
          </cell>
          <cell r="Z1175" t="str">
            <v>NA</v>
          </cell>
          <cell r="AA1175" t="str">
            <v>NA</v>
          </cell>
          <cell r="AB1175" t="str">
            <v>NA</v>
          </cell>
          <cell r="AC1175" t="str">
            <v>Pitfall</v>
          </cell>
          <cell r="AD1175" t="str">
            <v>Not enough samples</v>
          </cell>
          <cell r="AE1175">
            <v>6</v>
          </cell>
          <cell r="AF1175" t="str">
            <v>NA</v>
          </cell>
          <cell r="AG1175" t="str">
            <v>NA</v>
          </cell>
          <cell r="AH1175" t="str">
            <v>NA</v>
          </cell>
          <cell r="AI1175" t="e">
            <v>#VALUE!</v>
          </cell>
          <cell r="AJ1175">
            <v>0</v>
          </cell>
          <cell r="AK1175">
            <v>0</v>
          </cell>
          <cell r="AL1175">
            <v>0</v>
          </cell>
          <cell r="AM1175">
            <v>0</v>
          </cell>
          <cell r="AN1175">
            <v>0</v>
          </cell>
          <cell r="AO1175">
            <v>0</v>
          </cell>
          <cell r="AP1175">
            <v>0</v>
          </cell>
          <cell r="AQ1175">
            <v>0</v>
          </cell>
          <cell r="AR1175">
            <v>0</v>
          </cell>
          <cell r="AS1175">
            <v>0</v>
          </cell>
          <cell r="AT1175" t="str">
            <v>Agriculture</v>
          </cell>
          <cell r="AU1175" t="str">
            <v>Transformed</v>
          </cell>
          <cell r="AV1175" t="str">
            <v>Agriculture</v>
          </cell>
          <cell r="AW1175" t="str">
            <v>NA</v>
          </cell>
          <cell r="AX1175" t="str">
            <v>NA</v>
          </cell>
          <cell r="AY1175" t="str">
            <v>400m2 area sampled</v>
          </cell>
        </row>
        <row r="1176">
          <cell r="A1176" t="str">
            <v>Fisher_noyear_196</v>
          </cell>
          <cell r="B1176" t="str">
            <v>Gibb, Heloise</v>
          </cell>
          <cell r="C1176" t="str">
            <v>North America</v>
          </cell>
          <cell r="D1176" t="str">
            <v>U.S.A.</v>
          </cell>
          <cell r="E1176" t="str">
            <v>California</v>
          </cell>
          <cell r="F1176" t="str">
            <v>Catalina Island</v>
          </cell>
          <cell r="G1176">
            <v>8</v>
          </cell>
          <cell r="H1176" t="str">
            <v>Grassland</v>
          </cell>
          <cell r="I1176">
            <v>786</v>
          </cell>
          <cell r="J1176">
            <v>33.380000000000003</v>
          </cell>
          <cell r="K1176">
            <v>-117.41</v>
          </cell>
          <cell r="L1176" t="str">
            <v>GPS</v>
          </cell>
          <cell r="M1176" t="str">
            <v>NA</v>
          </cell>
          <cell r="N1176">
            <v>1352</v>
          </cell>
          <cell r="O1176">
            <v>11</v>
          </cell>
          <cell r="P1176">
            <v>11</v>
          </cell>
          <cell r="Q1176">
            <v>0</v>
          </cell>
          <cell r="R1176" t="str">
            <v>NA</v>
          </cell>
          <cell r="S1176" t="str">
            <v>NA</v>
          </cell>
          <cell r="T1176">
            <v>2</v>
          </cell>
          <cell r="U1176">
            <v>2002</v>
          </cell>
          <cell r="V1176" t="str">
            <v>NA</v>
          </cell>
          <cell r="W1176">
            <v>7</v>
          </cell>
          <cell r="X1176">
            <v>2004</v>
          </cell>
          <cell r="Y1176" t="str">
            <v>NA</v>
          </cell>
          <cell r="Z1176" t="str">
            <v>NA</v>
          </cell>
          <cell r="AA1176" t="str">
            <v>NA</v>
          </cell>
          <cell r="AB1176" t="str">
            <v>NA</v>
          </cell>
          <cell r="AC1176" t="str">
            <v>Pitfall</v>
          </cell>
          <cell r="AD1176" t="str">
            <v>Not enough samples</v>
          </cell>
          <cell r="AE1176">
            <v>6</v>
          </cell>
          <cell r="AF1176" t="str">
            <v>NA</v>
          </cell>
          <cell r="AG1176" t="str">
            <v>NA</v>
          </cell>
          <cell r="AH1176" t="str">
            <v>NA</v>
          </cell>
          <cell r="AI1176" t="e">
            <v>#VALUE!</v>
          </cell>
          <cell r="AJ1176">
            <v>0</v>
          </cell>
          <cell r="AK1176">
            <v>0</v>
          </cell>
          <cell r="AL1176">
            <v>0</v>
          </cell>
          <cell r="AM1176">
            <v>0</v>
          </cell>
          <cell r="AN1176">
            <v>0</v>
          </cell>
          <cell r="AO1176">
            <v>0</v>
          </cell>
          <cell r="AP1176">
            <v>0</v>
          </cell>
          <cell r="AQ1176">
            <v>0</v>
          </cell>
          <cell r="AR1176">
            <v>0</v>
          </cell>
          <cell r="AS1176">
            <v>0</v>
          </cell>
          <cell r="AT1176" t="str">
            <v>Grassland</v>
          </cell>
          <cell r="AU1176" t="str">
            <v>Undisturbed</v>
          </cell>
          <cell r="AV1176" t="str">
            <v>NA</v>
          </cell>
          <cell r="AW1176" t="str">
            <v>NA</v>
          </cell>
          <cell r="AX1176" t="str">
            <v>NA</v>
          </cell>
          <cell r="AY1176" t="str">
            <v>400m2 area sampled</v>
          </cell>
        </row>
        <row r="1177">
          <cell r="A1177" t="str">
            <v>Fisher_noyear_197</v>
          </cell>
          <cell r="B1177" t="str">
            <v>Gibb, Heloise</v>
          </cell>
          <cell r="C1177" t="str">
            <v>North America</v>
          </cell>
          <cell r="D1177" t="str">
            <v>U.S.A.</v>
          </cell>
          <cell r="E1177" t="str">
            <v>California</v>
          </cell>
          <cell r="F1177" t="str">
            <v>North Hills</v>
          </cell>
          <cell r="G1177">
            <v>1</v>
          </cell>
          <cell r="H1177" t="str">
            <v>Coastal Scrub</v>
          </cell>
          <cell r="I1177">
            <v>1058</v>
          </cell>
          <cell r="J1177">
            <v>33.700000000000003</v>
          </cell>
          <cell r="K1177">
            <v>-117.02</v>
          </cell>
          <cell r="L1177" t="str">
            <v>GPS</v>
          </cell>
          <cell r="M1177" t="str">
            <v>NA</v>
          </cell>
          <cell r="N1177">
            <v>5</v>
          </cell>
          <cell r="O1177">
            <v>2</v>
          </cell>
          <cell r="P1177">
            <v>2</v>
          </cell>
          <cell r="Q1177">
            <v>0</v>
          </cell>
          <cell r="R1177" t="str">
            <v>NA</v>
          </cell>
          <cell r="S1177" t="str">
            <v>NA</v>
          </cell>
          <cell r="T1177">
            <v>3</v>
          </cell>
          <cell r="U1177">
            <v>2000</v>
          </cell>
          <cell r="V1177" t="str">
            <v>NA</v>
          </cell>
          <cell r="W1177">
            <v>3</v>
          </cell>
          <cell r="X1177">
            <v>2000</v>
          </cell>
          <cell r="Y1177" t="str">
            <v>NA</v>
          </cell>
          <cell r="Z1177" t="str">
            <v>NA</v>
          </cell>
          <cell r="AA1177" t="str">
            <v>NA</v>
          </cell>
          <cell r="AB1177" t="str">
            <v>NA</v>
          </cell>
          <cell r="AC1177" t="str">
            <v>Pitfall</v>
          </cell>
          <cell r="AD1177" t="str">
            <v>Not enough samples</v>
          </cell>
          <cell r="AE1177">
            <v>6</v>
          </cell>
          <cell r="AF1177" t="str">
            <v>NA</v>
          </cell>
          <cell r="AG1177" t="str">
            <v>NA</v>
          </cell>
          <cell r="AH1177" t="str">
            <v>NA</v>
          </cell>
          <cell r="AI1177" t="e">
            <v>#VALUE!</v>
          </cell>
          <cell r="AJ1177">
            <v>0</v>
          </cell>
          <cell r="AK1177">
            <v>0</v>
          </cell>
          <cell r="AL1177">
            <v>0</v>
          </cell>
          <cell r="AM1177">
            <v>0</v>
          </cell>
          <cell r="AN1177">
            <v>0</v>
          </cell>
          <cell r="AO1177">
            <v>0</v>
          </cell>
          <cell r="AP1177">
            <v>0</v>
          </cell>
          <cell r="AQ1177">
            <v>0</v>
          </cell>
          <cell r="AR1177">
            <v>0</v>
          </cell>
          <cell r="AS1177">
            <v>0</v>
          </cell>
          <cell r="AT1177" t="str">
            <v>Coastal Scrub</v>
          </cell>
          <cell r="AU1177" t="str">
            <v>Undisturbed</v>
          </cell>
          <cell r="AV1177" t="str">
            <v>NA</v>
          </cell>
          <cell r="AW1177" t="str">
            <v>NA</v>
          </cell>
          <cell r="AX1177" t="str">
            <v>NA</v>
          </cell>
          <cell r="AY1177" t="str">
            <v>400m2 area sampled</v>
          </cell>
        </row>
        <row r="1178">
          <cell r="A1178" t="str">
            <v>Fisher_noyear_198</v>
          </cell>
          <cell r="B1178" t="str">
            <v>Gibb, Heloise</v>
          </cell>
          <cell r="C1178" t="str">
            <v>North America</v>
          </cell>
          <cell r="D1178" t="str">
            <v>U.S.A.</v>
          </cell>
          <cell r="E1178" t="str">
            <v>California</v>
          </cell>
          <cell r="F1178" t="str">
            <v>Little Cedar Ridge</v>
          </cell>
          <cell r="G1178">
            <v>8</v>
          </cell>
          <cell r="H1178" t="str">
            <v>Coastal Scrub</v>
          </cell>
          <cell r="I1178">
            <v>1061</v>
          </cell>
          <cell r="J1178">
            <v>32.630000000000003</v>
          </cell>
          <cell r="K1178">
            <v>-116.87</v>
          </cell>
          <cell r="L1178" t="str">
            <v>GPS</v>
          </cell>
          <cell r="M1178" t="str">
            <v>NA</v>
          </cell>
          <cell r="N1178">
            <v>76</v>
          </cell>
          <cell r="O1178">
            <v>3</v>
          </cell>
          <cell r="P1178">
            <v>3</v>
          </cell>
          <cell r="Q1178">
            <v>0</v>
          </cell>
          <cell r="R1178" t="str">
            <v>NA</v>
          </cell>
          <cell r="S1178" t="str">
            <v>NA</v>
          </cell>
          <cell r="T1178">
            <v>3</v>
          </cell>
          <cell r="U1178">
            <v>2005</v>
          </cell>
          <cell r="V1178" t="str">
            <v>NA</v>
          </cell>
          <cell r="W1178">
            <v>2</v>
          </cell>
          <cell r="X1178">
            <v>2006</v>
          </cell>
          <cell r="Y1178" t="str">
            <v>NA</v>
          </cell>
          <cell r="Z1178" t="str">
            <v>NA</v>
          </cell>
          <cell r="AA1178" t="str">
            <v>NA</v>
          </cell>
          <cell r="AB1178" t="str">
            <v>NA</v>
          </cell>
          <cell r="AC1178" t="str">
            <v>Pitfall</v>
          </cell>
          <cell r="AD1178" t="str">
            <v>Not enough samples</v>
          </cell>
          <cell r="AE1178">
            <v>6</v>
          </cell>
          <cell r="AF1178" t="str">
            <v>NA</v>
          </cell>
          <cell r="AG1178" t="str">
            <v>NA</v>
          </cell>
          <cell r="AH1178" t="str">
            <v>NA</v>
          </cell>
          <cell r="AI1178" t="e">
            <v>#VALUE!</v>
          </cell>
          <cell r="AJ1178">
            <v>0</v>
          </cell>
          <cell r="AK1178">
            <v>0</v>
          </cell>
          <cell r="AL1178">
            <v>0</v>
          </cell>
          <cell r="AM1178">
            <v>0</v>
          </cell>
          <cell r="AN1178">
            <v>0</v>
          </cell>
          <cell r="AO1178">
            <v>0</v>
          </cell>
          <cell r="AP1178">
            <v>0</v>
          </cell>
          <cell r="AQ1178">
            <v>0</v>
          </cell>
          <cell r="AR1178">
            <v>0</v>
          </cell>
          <cell r="AS1178">
            <v>0</v>
          </cell>
          <cell r="AT1178" t="str">
            <v>Coastal Scrub</v>
          </cell>
          <cell r="AU1178" t="str">
            <v>Undisturbed</v>
          </cell>
          <cell r="AV1178" t="str">
            <v>NA</v>
          </cell>
          <cell r="AW1178" t="str">
            <v>NA</v>
          </cell>
          <cell r="AX1178" t="str">
            <v>NA</v>
          </cell>
          <cell r="AY1178" t="str">
            <v>400m2 area sampled</v>
          </cell>
        </row>
        <row r="1179">
          <cell r="A1179" t="str">
            <v>Fisher_noyear_199</v>
          </cell>
          <cell r="B1179" t="str">
            <v>Gibb, Heloise</v>
          </cell>
          <cell r="C1179" t="str">
            <v>North America</v>
          </cell>
          <cell r="D1179" t="str">
            <v>U.S.A.</v>
          </cell>
          <cell r="E1179" t="str">
            <v>California</v>
          </cell>
          <cell r="F1179" t="str">
            <v>Chino Hills</v>
          </cell>
          <cell r="G1179">
            <v>8</v>
          </cell>
          <cell r="H1179" t="str">
            <v>Coastal Scrub</v>
          </cell>
          <cell r="I1179">
            <v>1428</v>
          </cell>
          <cell r="J1179">
            <v>33.909999999999997</v>
          </cell>
          <cell r="K1179">
            <v>-117.79</v>
          </cell>
          <cell r="L1179" t="str">
            <v>GPS</v>
          </cell>
          <cell r="M1179" t="str">
            <v>NA</v>
          </cell>
          <cell r="N1179">
            <v>95</v>
          </cell>
          <cell r="O1179">
            <v>7</v>
          </cell>
          <cell r="P1179">
            <v>7</v>
          </cell>
          <cell r="Q1179">
            <v>0</v>
          </cell>
          <cell r="R1179" t="str">
            <v>NA</v>
          </cell>
          <cell r="S1179" t="str">
            <v>NA</v>
          </cell>
          <cell r="T1179">
            <v>3</v>
          </cell>
          <cell r="U1179">
            <v>2000</v>
          </cell>
          <cell r="V1179" t="str">
            <v>NA</v>
          </cell>
          <cell r="W1179">
            <v>7</v>
          </cell>
          <cell r="X1179">
            <v>2002</v>
          </cell>
          <cell r="Y1179" t="str">
            <v>NA</v>
          </cell>
          <cell r="Z1179" t="str">
            <v>NA</v>
          </cell>
          <cell r="AA1179" t="str">
            <v>NA</v>
          </cell>
          <cell r="AB1179" t="str">
            <v>NA</v>
          </cell>
          <cell r="AC1179" t="str">
            <v>Pitfall</v>
          </cell>
          <cell r="AD1179" t="str">
            <v>Not enough samples</v>
          </cell>
          <cell r="AE1179">
            <v>6</v>
          </cell>
          <cell r="AF1179" t="str">
            <v>NA</v>
          </cell>
          <cell r="AG1179" t="str">
            <v>NA</v>
          </cell>
          <cell r="AH1179" t="str">
            <v>NA</v>
          </cell>
          <cell r="AI1179" t="e">
            <v>#VALUE!</v>
          </cell>
          <cell r="AJ1179">
            <v>0</v>
          </cell>
          <cell r="AK1179">
            <v>0</v>
          </cell>
          <cell r="AL1179">
            <v>0</v>
          </cell>
          <cell r="AM1179">
            <v>0</v>
          </cell>
          <cell r="AN1179">
            <v>0</v>
          </cell>
          <cell r="AO1179">
            <v>0</v>
          </cell>
          <cell r="AP1179">
            <v>0</v>
          </cell>
          <cell r="AQ1179">
            <v>0</v>
          </cell>
          <cell r="AR1179">
            <v>0</v>
          </cell>
          <cell r="AS1179">
            <v>0</v>
          </cell>
          <cell r="AT1179" t="str">
            <v>Coastal Scrub</v>
          </cell>
          <cell r="AU1179" t="str">
            <v>Undisturbed</v>
          </cell>
          <cell r="AV1179" t="str">
            <v>NA</v>
          </cell>
          <cell r="AW1179" t="str">
            <v>NA</v>
          </cell>
          <cell r="AX1179" t="str">
            <v>NA</v>
          </cell>
          <cell r="AY1179" t="str">
            <v>400m2 area sampled</v>
          </cell>
        </row>
        <row r="1180">
          <cell r="A1180" t="str">
            <v>Fisher_noyear_20</v>
          </cell>
          <cell r="B1180" t="str">
            <v>Gibb, Heloise</v>
          </cell>
          <cell r="C1180" t="str">
            <v>North America</v>
          </cell>
          <cell r="D1180" t="str">
            <v>U.S.A.</v>
          </cell>
          <cell r="E1180" t="str">
            <v>California</v>
          </cell>
          <cell r="F1180" t="str">
            <v>Lake Perris State Rec Area, San Jacinto Wildlife Area</v>
          </cell>
          <cell r="G1180">
            <v>3</v>
          </cell>
          <cell r="H1180" t="str">
            <v>Coastal Scrub</v>
          </cell>
          <cell r="I1180">
            <v>272</v>
          </cell>
          <cell r="J1180">
            <v>33.869999999999997</v>
          </cell>
          <cell r="K1180">
            <v>-117.2</v>
          </cell>
          <cell r="L1180" t="str">
            <v>GPS</v>
          </cell>
          <cell r="M1180" t="str">
            <v>NA</v>
          </cell>
          <cell r="N1180">
            <v>28</v>
          </cell>
          <cell r="O1180">
            <v>4</v>
          </cell>
          <cell r="P1180">
            <v>4</v>
          </cell>
          <cell r="Q1180">
            <v>0</v>
          </cell>
          <cell r="R1180" t="str">
            <v>NA</v>
          </cell>
          <cell r="S1180" t="str">
            <v>NA</v>
          </cell>
          <cell r="T1180">
            <v>3</v>
          </cell>
          <cell r="U1180">
            <v>2000</v>
          </cell>
          <cell r="V1180" t="str">
            <v>NA</v>
          </cell>
          <cell r="W1180">
            <v>3</v>
          </cell>
          <cell r="X1180">
            <v>2000</v>
          </cell>
          <cell r="Y1180" t="str">
            <v>NA</v>
          </cell>
          <cell r="Z1180" t="str">
            <v>NA</v>
          </cell>
          <cell r="AA1180" t="str">
            <v>NA</v>
          </cell>
          <cell r="AB1180" t="str">
            <v>NA</v>
          </cell>
          <cell r="AC1180" t="str">
            <v>Pitfall</v>
          </cell>
          <cell r="AD1180" t="str">
            <v>Not enough samples</v>
          </cell>
          <cell r="AE1180">
            <v>6</v>
          </cell>
          <cell r="AF1180" t="str">
            <v>NA</v>
          </cell>
          <cell r="AG1180" t="str">
            <v>NA</v>
          </cell>
          <cell r="AH1180" t="str">
            <v>NA</v>
          </cell>
          <cell r="AI1180" t="e">
            <v>#VALUE!</v>
          </cell>
          <cell r="AJ1180">
            <v>0</v>
          </cell>
          <cell r="AK1180">
            <v>0</v>
          </cell>
          <cell r="AL1180">
            <v>0</v>
          </cell>
          <cell r="AM1180">
            <v>0</v>
          </cell>
          <cell r="AN1180">
            <v>0</v>
          </cell>
          <cell r="AO1180">
            <v>0</v>
          </cell>
          <cell r="AP1180">
            <v>0</v>
          </cell>
          <cell r="AQ1180">
            <v>0</v>
          </cell>
          <cell r="AR1180">
            <v>0</v>
          </cell>
          <cell r="AS1180">
            <v>0</v>
          </cell>
          <cell r="AT1180" t="str">
            <v>Coastal Scrub</v>
          </cell>
          <cell r="AU1180" t="str">
            <v>Undisturbed</v>
          </cell>
          <cell r="AV1180" t="str">
            <v>NA</v>
          </cell>
          <cell r="AW1180" t="str">
            <v>NA</v>
          </cell>
          <cell r="AX1180" t="str">
            <v>NA</v>
          </cell>
          <cell r="AY1180" t="str">
            <v>400m2 area sampled</v>
          </cell>
        </row>
        <row r="1181">
          <cell r="A1181" t="str">
            <v>Fisher_noyear_200</v>
          </cell>
          <cell r="B1181" t="str">
            <v>Gibb, Heloise</v>
          </cell>
          <cell r="C1181" t="str">
            <v>North America</v>
          </cell>
          <cell r="D1181" t="str">
            <v>U.S.A.</v>
          </cell>
          <cell r="E1181" t="str">
            <v>California</v>
          </cell>
          <cell r="F1181" t="str">
            <v>Santa Margarita Ecological Reserve</v>
          </cell>
          <cell r="G1181">
            <v>8</v>
          </cell>
          <cell r="H1181" t="str">
            <v>Mixed Chaparral</v>
          </cell>
          <cell r="I1181">
            <v>1810</v>
          </cell>
          <cell r="J1181">
            <v>33.44</v>
          </cell>
          <cell r="K1181">
            <v>-117.17</v>
          </cell>
          <cell r="L1181" t="str">
            <v>GPS</v>
          </cell>
          <cell r="M1181" t="str">
            <v>NA</v>
          </cell>
          <cell r="N1181">
            <v>1</v>
          </cell>
          <cell r="O1181">
            <v>1</v>
          </cell>
          <cell r="P1181">
            <v>1</v>
          </cell>
          <cell r="Q1181">
            <v>0</v>
          </cell>
          <cell r="R1181" t="str">
            <v>NA</v>
          </cell>
          <cell r="S1181" t="str">
            <v>NA</v>
          </cell>
          <cell r="T1181">
            <v>2</v>
          </cell>
          <cell r="U1181">
            <v>2000</v>
          </cell>
          <cell r="V1181" t="str">
            <v>NA</v>
          </cell>
          <cell r="W1181">
            <v>2</v>
          </cell>
          <cell r="X1181">
            <v>2000</v>
          </cell>
          <cell r="Y1181" t="str">
            <v>NA</v>
          </cell>
          <cell r="Z1181" t="str">
            <v>NA</v>
          </cell>
          <cell r="AA1181" t="str">
            <v>NA</v>
          </cell>
          <cell r="AB1181" t="str">
            <v>NA</v>
          </cell>
          <cell r="AC1181" t="str">
            <v>Pitfall</v>
          </cell>
          <cell r="AD1181" t="str">
            <v>Not enough samples</v>
          </cell>
          <cell r="AE1181">
            <v>6</v>
          </cell>
          <cell r="AF1181" t="str">
            <v>NA</v>
          </cell>
          <cell r="AG1181" t="str">
            <v>NA</v>
          </cell>
          <cell r="AH1181" t="str">
            <v>NA</v>
          </cell>
          <cell r="AI1181" t="e">
            <v>#VALUE!</v>
          </cell>
          <cell r="AJ1181">
            <v>0</v>
          </cell>
          <cell r="AK1181">
            <v>0</v>
          </cell>
          <cell r="AL1181">
            <v>0</v>
          </cell>
          <cell r="AM1181">
            <v>0</v>
          </cell>
          <cell r="AN1181">
            <v>0</v>
          </cell>
          <cell r="AO1181">
            <v>0</v>
          </cell>
          <cell r="AP1181">
            <v>0</v>
          </cell>
          <cell r="AQ1181">
            <v>0</v>
          </cell>
          <cell r="AR1181">
            <v>0</v>
          </cell>
          <cell r="AS1181">
            <v>0</v>
          </cell>
          <cell r="AT1181" t="str">
            <v>Mixed Chaparral</v>
          </cell>
          <cell r="AU1181" t="str">
            <v>Undisturbed</v>
          </cell>
          <cell r="AV1181" t="str">
            <v>NA</v>
          </cell>
          <cell r="AW1181" t="str">
            <v>NA</v>
          </cell>
          <cell r="AX1181" t="str">
            <v>NA</v>
          </cell>
          <cell r="AY1181" t="str">
            <v>400m2 area sampled</v>
          </cell>
        </row>
        <row r="1182">
          <cell r="A1182" t="str">
            <v>Fisher_noyear_201</v>
          </cell>
          <cell r="B1182" t="str">
            <v>Gibb, Heloise</v>
          </cell>
          <cell r="C1182" t="str">
            <v>North America</v>
          </cell>
          <cell r="D1182" t="str">
            <v>U.S.A.</v>
          </cell>
          <cell r="E1182" t="str">
            <v>California</v>
          </cell>
          <cell r="F1182" t="str">
            <v>Limestone Canyon</v>
          </cell>
          <cell r="G1182">
            <v>8</v>
          </cell>
          <cell r="H1182" t="str">
            <v>Coastal Scrub</v>
          </cell>
          <cell r="I1182">
            <v>4055</v>
          </cell>
          <cell r="J1182">
            <v>33.74</v>
          </cell>
          <cell r="K1182">
            <v>-117.69</v>
          </cell>
          <cell r="L1182" t="str">
            <v>GPS</v>
          </cell>
          <cell r="M1182" t="str">
            <v>NA</v>
          </cell>
          <cell r="N1182">
            <v>337</v>
          </cell>
          <cell r="O1182">
            <v>17</v>
          </cell>
          <cell r="P1182">
            <v>17</v>
          </cell>
          <cell r="Q1182">
            <v>0</v>
          </cell>
          <cell r="R1182" t="str">
            <v>NA</v>
          </cell>
          <cell r="S1182" t="str">
            <v>NA</v>
          </cell>
          <cell r="T1182">
            <v>11</v>
          </cell>
          <cell r="U1182">
            <v>1999</v>
          </cell>
          <cell r="V1182" t="str">
            <v>NA</v>
          </cell>
          <cell r="W1182">
            <v>6</v>
          </cell>
          <cell r="X1182">
            <v>2002</v>
          </cell>
          <cell r="Y1182" t="str">
            <v>NA</v>
          </cell>
          <cell r="Z1182" t="str">
            <v>NA</v>
          </cell>
          <cell r="AA1182" t="str">
            <v>NA</v>
          </cell>
          <cell r="AB1182" t="str">
            <v>NA</v>
          </cell>
          <cell r="AC1182" t="str">
            <v>Pitfall</v>
          </cell>
          <cell r="AD1182" t="str">
            <v>Not enough samples</v>
          </cell>
          <cell r="AE1182">
            <v>6</v>
          </cell>
          <cell r="AF1182" t="str">
            <v>NA</v>
          </cell>
          <cell r="AG1182" t="str">
            <v>NA</v>
          </cell>
          <cell r="AH1182" t="str">
            <v>NA</v>
          </cell>
          <cell r="AI1182" t="e">
            <v>#VALUE!</v>
          </cell>
          <cell r="AJ1182">
            <v>0</v>
          </cell>
          <cell r="AK1182">
            <v>0</v>
          </cell>
          <cell r="AL1182">
            <v>0</v>
          </cell>
          <cell r="AM1182">
            <v>0</v>
          </cell>
          <cell r="AN1182">
            <v>0</v>
          </cell>
          <cell r="AO1182">
            <v>0</v>
          </cell>
          <cell r="AP1182">
            <v>0</v>
          </cell>
          <cell r="AQ1182">
            <v>0</v>
          </cell>
          <cell r="AR1182">
            <v>0</v>
          </cell>
          <cell r="AS1182">
            <v>0</v>
          </cell>
          <cell r="AT1182" t="str">
            <v>Coastal Scrub</v>
          </cell>
          <cell r="AU1182" t="str">
            <v>Undisturbed</v>
          </cell>
          <cell r="AV1182" t="str">
            <v>NA</v>
          </cell>
          <cell r="AW1182" t="str">
            <v>NA</v>
          </cell>
          <cell r="AX1182" t="str">
            <v>NA</v>
          </cell>
          <cell r="AY1182" t="str">
            <v>400m2 area sampled</v>
          </cell>
        </row>
        <row r="1183">
          <cell r="A1183" t="str">
            <v>Fisher_noyear_202</v>
          </cell>
          <cell r="B1183" t="str">
            <v>Gibb, Heloise</v>
          </cell>
          <cell r="C1183" t="str">
            <v>North America</v>
          </cell>
          <cell r="D1183" t="str">
            <v>U.S.A.</v>
          </cell>
          <cell r="E1183" t="str">
            <v>California</v>
          </cell>
          <cell r="F1183" t="str">
            <v>Lake Skinner</v>
          </cell>
          <cell r="G1183">
            <v>8</v>
          </cell>
          <cell r="H1183" t="str">
            <v>Valley Foothill Riparian</v>
          </cell>
          <cell r="I1183">
            <v>-67</v>
          </cell>
          <cell r="J1183">
            <v>33.6</v>
          </cell>
          <cell r="K1183">
            <v>-117.03</v>
          </cell>
          <cell r="L1183" t="str">
            <v>GPS</v>
          </cell>
          <cell r="M1183" t="str">
            <v>NA</v>
          </cell>
          <cell r="N1183">
            <v>1</v>
          </cell>
          <cell r="O1183">
            <v>1</v>
          </cell>
          <cell r="P1183">
            <v>1</v>
          </cell>
          <cell r="Q1183">
            <v>0</v>
          </cell>
          <cell r="R1183" t="str">
            <v>NA</v>
          </cell>
          <cell r="S1183" t="str">
            <v>NA</v>
          </cell>
          <cell r="T1183">
            <v>2</v>
          </cell>
          <cell r="U1183">
            <v>2000</v>
          </cell>
          <cell r="V1183" t="str">
            <v>NA</v>
          </cell>
          <cell r="W1183">
            <v>2</v>
          </cell>
          <cell r="X1183">
            <v>2000</v>
          </cell>
          <cell r="Y1183" t="str">
            <v>NA</v>
          </cell>
          <cell r="Z1183" t="str">
            <v>NA</v>
          </cell>
          <cell r="AA1183" t="str">
            <v>NA</v>
          </cell>
          <cell r="AB1183" t="str">
            <v>NA</v>
          </cell>
          <cell r="AC1183" t="str">
            <v>Pitfall</v>
          </cell>
          <cell r="AD1183" t="str">
            <v>Not enough samples</v>
          </cell>
          <cell r="AE1183">
            <v>6</v>
          </cell>
          <cell r="AF1183" t="str">
            <v>NA</v>
          </cell>
          <cell r="AG1183" t="str">
            <v>NA</v>
          </cell>
          <cell r="AH1183" t="str">
            <v>NA</v>
          </cell>
          <cell r="AI1183" t="e">
            <v>#VALUE!</v>
          </cell>
          <cell r="AJ1183">
            <v>0</v>
          </cell>
          <cell r="AK1183">
            <v>0</v>
          </cell>
          <cell r="AL1183">
            <v>0</v>
          </cell>
          <cell r="AM1183">
            <v>0</v>
          </cell>
          <cell r="AN1183">
            <v>0</v>
          </cell>
          <cell r="AO1183">
            <v>0</v>
          </cell>
          <cell r="AP1183">
            <v>0</v>
          </cell>
          <cell r="AQ1183">
            <v>0</v>
          </cell>
          <cell r="AR1183">
            <v>0</v>
          </cell>
          <cell r="AS1183">
            <v>0</v>
          </cell>
          <cell r="AT1183" t="str">
            <v>Valley Foothill Riparian</v>
          </cell>
          <cell r="AU1183" t="str">
            <v>Undisturbed</v>
          </cell>
          <cell r="AV1183" t="str">
            <v>NA</v>
          </cell>
          <cell r="AW1183" t="str">
            <v>NA</v>
          </cell>
          <cell r="AX1183" t="str">
            <v>NA</v>
          </cell>
          <cell r="AY1183" t="str">
            <v>400m2 area sampled</v>
          </cell>
        </row>
        <row r="1184">
          <cell r="A1184" t="str">
            <v>Fisher_noyear_203</v>
          </cell>
          <cell r="B1184" t="str">
            <v>Gibb, Heloise</v>
          </cell>
          <cell r="C1184" t="str">
            <v>North America</v>
          </cell>
          <cell r="D1184" t="str">
            <v>U.S.A.</v>
          </cell>
          <cell r="E1184" t="str">
            <v>California</v>
          </cell>
          <cell r="F1184" t="str">
            <v>Starr Ranch</v>
          </cell>
          <cell r="G1184">
            <v>8</v>
          </cell>
          <cell r="H1184" t="str">
            <v>Coastal Scrub</v>
          </cell>
          <cell r="I1184">
            <v>107</v>
          </cell>
          <cell r="J1184">
            <v>33.61</v>
          </cell>
          <cell r="K1184">
            <v>-117.55</v>
          </cell>
          <cell r="L1184" t="str">
            <v>GPS</v>
          </cell>
          <cell r="M1184" t="str">
            <v>NA</v>
          </cell>
          <cell r="N1184">
            <v>674</v>
          </cell>
          <cell r="O1184">
            <v>15</v>
          </cell>
          <cell r="P1184">
            <v>15</v>
          </cell>
          <cell r="Q1184">
            <v>0</v>
          </cell>
          <cell r="R1184" t="str">
            <v>NA</v>
          </cell>
          <cell r="S1184" t="str">
            <v>NA</v>
          </cell>
          <cell r="T1184">
            <v>10</v>
          </cell>
          <cell r="U1184">
            <v>1999</v>
          </cell>
          <cell r="V1184" t="str">
            <v>NA</v>
          </cell>
          <cell r="W1184">
            <v>8</v>
          </cell>
          <cell r="X1184">
            <v>2002</v>
          </cell>
          <cell r="Y1184" t="str">
            <v>NA</v>
          </cell>
          <cell r="Z1184" t="str">
            <v>NA</v>
          </cell>
          <cell r="AA1184" t="str">
            <v>NA</v>
          </cell>
          <cell r="AB1184" t="str">
            <v>NA</v>
          </cell>
          <cell r="AC1184" t="str">
            <v>Pitfall</v>
          </cell>
          <cell r="AD1184" t="str">
            <v>Not enough samples</v>
          </cell>
          <cell r="AE1184">
            <v>6</v>
          </cell>
          <cell r="AF1184" t="str">
            <v>NA</v>
          </cell>
          <cell r="AG1184" t="str">
            <v>NA</v>
          </cell>
          <cell r="AH1184" t="str">
            <v>NA</v>
          </cell>
          <cell r="AI1184" t="e">
            <v>#VALUE!</v>
          </cell>
          <cell r="AJ1184">
            <v>0</v>
          </cell>
          <cell r="AK1184">
            <v>0</v>
          </cell>
          <cell r="AL1184">
            <v>0</v>
          </cell>
          <cell r="AM1184">
            <v>0</v>
          </cell>
          <cell r="AN1184">
            <v>0</v>
          </cell>
          <cell r="AO1184">
            <v>0</v>
          </cell>
          <cell r="AP1184">
            <v>0</v>
          </cell>
          <cell r="AQ1184">
            <v>0</v>
          </cell>
          <cell r="AR1184">
            <v>0</v>
          </cell>
          <cell r="AS1184">
            <v>0</v>
          </cell>
          <cell r="AT1184" t="str">
            <v>Coastal Scrub</v>
          </cell>
          <cell r="AU1184" t="str">
            <v>Undisturbed</v>
          </cell>
          <cell r="AV1184" t="str">
            <v>NA</v>
          </cell>
          <cell r="AW1184" t="str">
            <v>NA</v>
          </cell>
          <cell r="AX1184" t="str">
            <v>NA</v>
          </cell>
          <cell r="AY1184" t="str">
            <v>400m2 area sampled</v>
          </cell>
        </row>
        <row r="1185">
          <cell r="A1185" t="str">
            <v>Fisher_noyear_204</v>
          </cell>
          <cell r="B1185" t="str">
            <v>Gibb, Heloise</v>
          </cell>
          <cell r="C1185" t="str">
            <v>North America</v>
          </cell>
          <cell r="D1185" t="str">
            <v>U.S.A.</v>
          </cell>
          <cell r="E1185" t="str">
            <v>California</v>
          </cell>
          <cell r="F1185" t="str">
            <v>Lake Perris State Rec Area, San Jacinto Wildlife Area</v>
          </cell>
          <cell r="G1185">
            <v>8</v>
          </cell>
          <cell r="H1185" t="str">
            <v>Annual Grassland</v>
          </cell>
          <cell r="I1185">
            <v>150</v>
          </cell>
          <cell r="J1185">
            <v>33.869999999999997</v>
          </cell>
          <cell r="K1185">
            <v>-117.19</v>
          </cell>
          <cell r="L1185" t="str">
            <v>GPS</v>
          </cell>
          <cell r="M1185" t="str">
            <v>NA</v>
          </cell>
          <cell r="N1185">
            <v>20</v>
          </cell>
          <cell r="O1185">
            <v>3</v>
          </cell>
          <cell r="P1185">
            <v>3</v>
          </cell>
          <cell r="Q1185">
            <v>0</v>
          </cell>
          <cell r="R1185" t="str">
            <v>NA</v>
          </cell>
          <cell r="S1185" t="str">
            <v>NA</v>
          </cell>
          <cell r="T1185">
            <v>3</v>
          </cell>
          <cell r="U1185">
            <v>2000</v>
          </cell>
          <cell r="V1185" t="str">
            <v>NA</v>
          </cell>
          <cell r="W1185">
            <v>3</v>
          </cell>
          <cell r="X1185">
            <v>2000</v>
          </cell>
          <cell r="Y1185" t="str">
            <v>NA</v>
          </cell>
          <cell r="Z1185" t="str">
            <v>NA</v>
          </cell>
          <cell r="AA1185" t="str">
            <v>NA</v>
          </cell>
          <cell r="AB1185" t="str">
            <v>NA</v>
          </cell>
          <cell r="AC1185" t="str">
            <v>Pitfall</v>
          </cell>
          <cell r="AD1185" t="str">
            <v>Not enough samples</v>
          </cell>
          <cell r="AE1185">
            <v>6</v>
          </cell>
          <cell r="AF1185" t="str">
            <v>NA</v>
          </cell>
          <cell r="AG1185" t="str">
            <v>NA</v>
          </cell>
          <cell r="AH1185" t="str">
            <v>NA</v>
          </cell>
          <cell r="AI1185" t="e">
            <v>#VALUE!</v>
          </cell>
          <cell r="AJ1185">
            <v>0</v>
          </cell>
          <cell r="AK1185">
            <v>0</v>
          </cell>
          <cell r="AL1185">
            <v>0</v>
          </cell>
          <cell r="AM1185">
            <v>0</v>
          </cell>
          <cell r="AN1185">
            <v>0</v>
          </cell>
          <cell r="AO1185">
            <v>0</v>
          </cell>
          <cell r="AP1185">
            <v>0</v>
          </cell>
          <cell r="AQ1185">
            <v>0</v>
          </cell>
          <cell r="AR1185">
            <v>0</v>
          </cell>
          <cell r="AS1185">
            <v>0</v>
          </cell>
          <cell r="AT1185" t="str">
            <v>Annual Grassland</v>
          </cell>
          <cell r="AU1185" t="str">
            <v>Undisturbed</v>
          </cell>
          <cell r="AV1185" t="str">
            <v>NA</v>
          </cell>
          <cell r="AW1185" t="str">
            <v>NA</v>
          </cell>
          <cell r="AX1185" t="str">
            <v>NA</v>
          </cell>
          <cell r="AY1185" t="str">
            <v>400m2 area sampled</v>
          </cell>
        </row>
        <row r="1186">
          <cell r="A1186" t="str">
            <v>Fisher_noyear_205</v>
          </cell>
          <cell r="B1186" t="str">
            <v>Gibb, Heloise</v>
          </cell>
          <cell r="C1186" t="str">
            <v>North America</v>
          </cell>
          <cell r="D1186" t="str">
            <v>U.S.A.</v>
          </cell>
          <cell r="E1186" t="str">
            <v>California</v>
          </cell>
          <cell r="F1186" t="str">
            <v>Rawson Canyon</v>
          </cell>
          <cell r="G1186">
            <v>8</v>
          </cell>
          <cell r="H1186" t="str">
            <v>Mixed Chaparral</v>
          </cell>
          <cell r="I1186">
            <v>195</v>
          </cell>
          <cell r="J1186">
            <v>33.619999999999997</v>
          </cell>
          <cell r="K1186">
            <v>-117.02</v>
          </cell>
          <cell r="L1186" t="str">
            <v>GPS</v>
          </cell>
          <cell r="M1186" t="str">
            <v>NA</v>
          </cell>
          <cell r="N1186">
            <v>7</v>
          </cell>
          <cell r="O1186">
            <v>1</v>
          </cell>
          <cell r="P1186">
            <v>1</v>
          </cell>
          <cell r="Q1186">
            <v>0</v>
          </cell>
          <cell r="R1186" t="str">
            <v>NA</v>
          </cell>
          <cell r="S1186" t="str">
            <v>NA</v>
          </cell>
          <cell r="T1186">
            <v>2</v>
          </cell>
          <cell r="U1186">
            <v>2000</v>
          </cell>
          <cell r="V1186" t="str">
            <v>NA</v>
          </cell>
          <cell r="W1186">
            <v>2</v>
          </cell>
          <cell r="X1186">
            <v>2000</v>
          </cell>
          <cell r="Y1186" t="str">
            <v>NA</v>
          </cell>
          <cell r="Z1186" t="str">
            <v>NA</v>
          </cell>
          <cell r="AA1186" t="str">
            <v>NA</v>
          </cell>
          <cell r="AB1186" t="str">
            <v>NA</v>
          </cell>
          <cell r="AC1186" t="str">
            <v>Pitfall</v>
          </cell>
          <cell r="AD1186" t="str">
            <v>Not enough samples</v>
          </cell>
          <cell r="AE1186">
            <v>6</v>
          </cell>
          <cell r="AF1186" t="str">
            <v>NA</v>
          </cell>
          <cell r="AG1186" t="str">
            <v>NA</v>
          </cell>
          <cell r="AH1186" t="str">
            <v>NA</v>
          </cell>
          <cell r="AI1186" t="e">
            <v>#VALUE!</v>
          </cell>
          <cell r="AJ1186">
            <v>0</v>
          </cell>
          <cell r="AK1186">
            <v>0</v>
          </cell>
          <cell r="AL1186">
            <v>0</v>
          </cell>
          <cell r="AM1186">
            <v>0</v>
          </cell>
          <cell r="AN1186">
            <v>0</v>
          </cell>
          <cell r="AO1186">
            <v>0</v>
          </cell>
          <cell r="AP1186">
            <v>0</v>
          </cell>
          <cell r="AQ1186">
            <v>0</v>
          </cell>
          <cell r="AR1186">
            <v>0</v>
          </cell>
          <cell r="AS1186">
            <v>0</v>
          </cell>
          <cell r="AT1186" t="str">
            <v>Mixed Chaparral</v>
          </cell>
          <cell r="AU1186" t="str">
            <v>Undisturbed</v>
          </cell>
          <cell r="AV1186" t="str">
            <v>NA</v>
          </cell>
          <cell r="AW1186" t="str">
            <v>NA</v>
          </cell>
          <cell r="AX1186" t="str">
            <v>NA</v>
          </cell>
          <cell r="AY1186" t="str">
            <v>400m2 area sampled</v>
          </cell>
        </row>
        <row r="1187">
          <cell r="A1187" t="str">
            <v>Fisher_noyear_206</v>
          </cell>
          <cell r="B1187" t="str">
            <v>Gibb, Heloise</v>
          </cell>
          <cell r="C1187" t="str">
            <v>North America</v>
          </cell>
          <cell r="D1187" t="str">
            <v>U.S.A.</v>
          </cell>
          <cell r="E1187" t="str">
            <v>California</v>
          </cell>
          <cell r="F1187" t="str">
            <v>North Hills</v>
          </cell>
          <cell r="G1187">
            <v>8</v>
          </cell>
          <cell r="H1187" t="str">
            <v>Coastal Scrub</v>
          </cell>
          <cell r="I1187">
            <v>222</v>
          </cell>
          <cell r="J1187">
            <v>33.700000000000003</v>
          </cell>
          <cell r="K1187">
            <v>-117.03</v>
          </cell>
          <cell r="L1187" t="str">
            <v>GPS</v>
          </cell>
          <cell r="M1187" t="str">
            <v>NA</v>
          </cell>
          <cell r="N1187">
            <v>5</v>
          </cell>
          <cell r="O1187">
            <v>3</v>
          </cell>
          <cell r="P1187">
            <v>3</v>
          </cell>
          <cell r="Q1187">
            <v>0</v>
          </cell>
          <cell r="R1187" t="str">
            <v>NA</v>
          </cell>
          <cell r="S1187" t="str">
            <v>NA</v>
          </cell>
          <cell r="T1187">
            <v>3</v>
          </cell>
          <cell r="U1187">
            <v>2000</v>
          </cell>
          <cell r="V1187" t="str">
            <v>NA</v>
          </cell>
          <cell r="W1187">
            <v>3</v>
          </cell>
          <cell r="X1187">
            <v>2000</v>
          </cell>
          <cell r="Y1187" t="str">
            <v>NA</v>
          </cell>
          <cell r="Z1187" t="str">
            <v>NA</v>
          </cell>
          <cell r="AA1187" t="str">
            <v>NA</v>
          </cell>
          <cell r="AB1187" t="str">
            <v>NA</v>
          </cell>
          <cell r="AC1187" t="str">
            <v>Pitfall</v>
          </cell>
          <cell r="AD1187" t="str">
            <v>Not enough samples</v>
          </cell>
          <cell r="AE1187">
            <v>6</v>
          </cell>
          <cell r="AF1187" t="str">
            <v>NA</v>
          </cell>
          <cell r="AG1187" t="str">
            <v>NA</v>
          </cell>
          <cell r="AH1187" t="str">
            <v>NA</v>
          </cell>
          <cell r="AI1187" t="e">
            <v>#VALUE!</v>
          </cell>
          <cell r="AJ1187">
            <v>0</v>
          </cell>
          <cell r="AK1187">
            <v>0</v>
          </cell>
          <cell r="AL1187">
            <v>0</v>
          </cell>
          <cell r="AM1187">
            <v>0</v>
          </cell>
          <cell r="AN1187">
            <v>0</v>
          </cell>
          <cell r="AO1187">
            <v>0</v>
          </cell>
          <cell r="AP1187">
            <v>0</v>
          </cell>
          <cell r="AQ1187">
            <v>0</v>
          </cell>
          <cell r="AR1187">
            <v>0</v>
          </cell>
          <cell r="AS1187">
            <v>0</v>
          </cell>
          <cell r="AT1187" t="str">
            <v>Coastal Scrub</v>
          </cell>
          <cell r="AU1187" t="str">
            <v>Undisturbed</v>
          </cell>
          <cell r="AV1187" t="str">
            <v>NA</v>
          </cell>
          <cell r="AW1187" t="str">
            <v>NA</v>
          </cell>
          <cell r="AX1187" t="str">
            <v>NA</v>
          </cell>
          <cell r="AY1187" t="str">
            <v>400m2 area sampled</v>
          </cell>
        </row>
        <row r="1188">
          <cell r="A1188" t="str">
            <v>Fisher_noyear_207</v>
          </cell>
          <cell r="B1188" t="str">
            <v>Gibb, Heloise</v>
          </cell>
          <cell r="C1188" t="str">
            <v>North America</v>
          </cell>
          <cell r="D1188" t="str">
            <v>U.S.A.</v>
          </cell>
          <cell r="E1188" t="str">
            <v>California</v>
          </cell>
          <cell r="F1188" t="str">
            <v>Joshuatree National Monument</v>
          </cell>
          <cell r="G1188">
            <v>8</v>
          </cell>
          <cell r="H1188" t="str">
            <v>Desert Scrub</v>
          </cell>
          <cell r="I1188">
            <v>249</v>
          </cell>
          <cell r="J1188">
            <v>33.93</v>
          </cell>
          <cell r="K1188">
            <v>-115.9</v>
          </cell>
          <cell r="L1188" t="str">
            <v>GPS</v>
          </cell>
          <cell r="M1188" t="str">
            <v>NA</v>
          </cell>
          <cell r="N1188">
            <v>22</v>
          </cell>
          <cell r="O1188">
            <v>6</v>
          </cell>
          <cell r="P1188">
            <v>6</v>
          </cell>
          <cell r="Q1188">
            <v>0</v>
          </cell>
          <cell r="R1188" t="str">
            <v>NA</v>
          </cell>
          <cell r="S1188" t="str">
            <v>NA</v>
          </cell>
          <cell r="T1188">
            <v>4</v>
          </cell>
          <cell r="U1188">
            <v>2000</v>
          </cell>
          <cell r="V1188" t="str">
            <v>NA</v>
          </cell>
          <cell r="W1188">
            <v>2</v>
          </cell>
          <cell r="X1188">
            <v>2001</v>
          </cell>
          <cell r="Y1188" t="str">
            <v>NA</v>
          </cell>
          <cell r="Z1188" t="str">
            <v>NA</v>
          </cell>
          <cell r="AA1188" t="str">
            <v>NA</v>
          </cell>
          <cell r="AB1188" t="str">
            <v>NA</v>
          </cell>
          <cell r="AC1188" t="str">
            <v>Pitfall</v>
          </cell>
          <cell r="AD1188" t="str">
            <v>Not enough samples</v>
          </cell>
          <cell r="AE1188">
            <v>6</v>
          </cell>
          <cell r="AF1188" t="str">
            <v>NA</v>
          </cell>
          <cell r="AG1188" t="str">
            <v>NA</v>
          </cell>
          <cell r="AH1188" t="str">
            <v>NA</v>
          </cell>
          <cell r="AI1188" t="e">
            <v>#VALUE!</v>
          </cell>
          <cell r="AJ1188">
            <v>0</v>
          </cell>
          <cell r="AK1188">
            <v>0</v>
          </cell>
          <cell r="AL1188">
            <v>0</v>
          </cell>
          <cell r="AM1188">
            <v>0</v>
          </cell>
          <cell r="AN1188">
            <v>0</v>
          </cell>
          <cell r="AO1188">
            <v>0</v>
          </cell>
          <cell r="AP1188">
            <v>0</v>
          </cell>
          <cell r="AQ1188">
            <v>0</v>
          </cell>
          <cell r="AR1188">
            <v>0</v>
          </cell>
          <cell r="AS1188">
            <v>0</v>
          </cell>
          <cell r="AT1188" t="str">
            <v>Desert Scrub</v>
          </cell>
          <cell r="AU1188" t="str">
            <v>Undisturbed</v>
          </cell>
          <cell r="AV1188" t="str">
            <v>NA</v>
          </cell>
          <cell r="AW1188" t="str">
            <v>NA</v>
          </cell>
          <cell r="AX1188" t="str">
            <v>NA</v>
          </cell>
          <cell r="AY1188" t="str">
            <v>400m2 area sampled</v>
          </cell>
        </row>
        <row r="1189">
          <cell r="A1189" t="str">
            <v>Fisher_noyear_208</v>
          </cell>
          <cell r="B1189" t="str">
            <v>Gibb, Heloise</v>
          </cell>
          <cell r="C1189" t="str">
            <v>North America</v>
          </cell>
          <cell r="D1189" t="str">
            <v>U.S.A.</v>
          </cell>
          <cell r="E1189" t="str">
            <v>California</v>
          </cell>
          <cell r="F1189" t="str">
            <v>Santa Rosa Plateau</v>
          </cell>
          <cell r="G1189">
            <v>1</v>
          </cell>
          <cell r="H1189" t="str">
            <v>Coastal Oak Woodland</v>
          </cell>
          <cell r="I1189">
            <v>254</v>
          </cell>
          <cell r="J1189">
            <v>33.54</v>
          </cell>
          <cell r="K1189">
            <v>-117.26</v>
          </cell>
          <cell r="L1189" t="str">
            <v>GPS</v>
          </cell>
          <cell r="M1189" t="str">
            <v>NA</v>
          </cell>
          <cell r="N1189">
            <v>2</v>
          </cell>
          <cell r="O1189">
            <v>2</v>
          </cell>
          <cell r="P1189">
            <v>2</v>
          </cell>
          <cell r="Q1189">
            <v>0</v>
          </cell>
          <cell r="R1189" t="str">
            <v>NA</v>
          </cell>
          <cell r="S1189" t="str">
            <v>NA</v>
          </cell>
          <cell r="T1189">
            <v>1</v>
          </cell>
          <cell r="U1189">
            <v>2000</v>
          </cell>
          <cell r="V1189" t="str">
            <v>NA</v>
          </cell>
          <cell r="W1189">
            <v>1</v>
          </cell>
          <cell r="X1189">
            <v>2000</v>
          </cell>
          <cell r="Y1189" t="str">
            <v>NA</v>
          </cell>
          <cell r="Z1189" t="str">
            <v>NA</v>
          </cell>
          <cell r="AA1189" t="str">
            <v>NA</v>
          </cell>
          <cell r="AB1189" t="str">
            <v>NA</v>
          </cell>
          <cell r="AC1189" t="str">
            <v>Pitfall</v>
          </cell>
          <cell r="AD1189" t="str">
            <v>Not enough samples</v>
          </cell>
          <cell r="AE1189">
            <v>6</v>
          </cell>
          <cell r="AF1189" t="str">
            <v>NA</v>
          </cell>
          <cell r="AG1189" t="str">
            <v>NA</v>
          </cell>
          <cell r="AH1189" t="str">
            <v>NA</v>
          </cell>
          <cell r="AI1189" t="e">
            <v>#VALUE!</v>
          </cell>
          <cell r="AJ1189">
            <v>0</v>
          </cell>
          <cell r="AK1189">
            <v>0</v>
          </cell>
          <cell r="AL1189">
            <v>0</v>
          </cell>
          <cell r="AM1189">
            <v>0</v>
          </cell>
          <cell r="AN1189">
            <v>0</v>
          </cell>
          <cell r="AO1189">
            <v>0</v>
          </cell>
          <cell r="AP1189">
            <v>0</v>
          </cell>
          <cell r="AQ1189">
            <v>0</v>
          </cell>
          <cell r="AR1189">
            <v>0</v>
          </cell>
          <cell r="AS1189">
            <v>0</v>
          </cell>
          <cell r="AT1189" t="str">
            <v>Coastal Oak Woodland</v>
          </cell>
          <cell r="AU1189" t="str">
            <v>Undisturbed</v>
          </cell>
          <cell r="AV1189" t="str">
            <v>NA</v>
          </cell>
          <cell r="AW1189" t="str">
            <v>NA</v>
          </cell>
          <cell r="AX1189" t="str">
            <v>NA</v>
          </cell>
          <cell r="AY1189" t="str">
            <v>400m2 area sampled</v>
          </cell>
        </row>
        <row r="1190">
          <cell r="A1190" t="str">
            <v>Fisher_noyear_209</v>
          </cell>
          <cell r="B1190" t="str">
            <v>Gibb, Heloise</v>
          </cell>
          <cell r="C1190" t="str">
            <v>North America</v>
          </cell>
          <cell r="D1190" t="str">
            <v>U.S.A.</v>
          </cell>
          <cell r="E1190" t="str">
            <v>California</v>
          </cell>
          <cell r="F1190" t="str">
            <v>BLM Fragments</v>
          </cell>
          <cell r="G1190">
            <v>8</v>
          </cell>
          <cell r="H1190" t="str">
            <v>Desert Scrub</v>
          </cell>
          <cell r="I1190">
            <v>255</v>
          </cell>
          <cell r="J1190">
            <v>34.229999999999997</v>
          </cell>
          <cell r="K1190">
            <v>-116.15</v>
          </cell>
          <cell r="L1190" t="str">
            <v>GPS</v>
          </cell>
          <cell r="M1190" t="str">
            <v>NA</v>
          </cell>
          <cell r="N1190">
            <v>260</v>
          </cell>
          <cell r="O1190">
            <v>9</v>
          </cell>
          <cell r="P1190">
            <v>9</v>
          </cell>
          <cell r="Q1190">
            <v>0</v>
          </cell>
          <cell r="R1190" t="str">
            <v>NA</v>
          </cell>
          <cell r="S1190" t="str">
            <v>NA</v>
          </cell>
          <cell r="T1190">
            <v>3</v>
          </cell>
          <cell r="U1190">
            <v>2000</v>
          </cell>
          <cell r="V1190" t="str">
            <v>NA</v>
          </cell>
          <cell r="W1190">
            <v>7</v>
          </cell>
          <cell r="X1190">
            <v>2001</v>
          </cell>
          <cell r="Y1190" t="str">
            <v>NA</v>
          </cell>
          <cell r="Z1190" t="str">
            <v>NA</v>
          </cell>
          <cell r="AA1190" t="str">
            <v>NA</v>
          </cell>
          <cell r="AB1190" t="str">
            <v>NA</v>
          </cell>
          <cell r="AC1190" t="str">
            <v>Pitfall</v>
          </cell>
          <cell r="AD1190" t="str">
            <v>Not enough samples</v>
          </cell>
          <cell r="AE1190">
            <v>6</v>
          </cell>
          <cell r="AF1190" t="str">
            <v>NA</v>
          </cell>
          <cell r="AG1190" t="str">
            <v>NA</v>
          </cell>
          <cell r="AH1190" t="str">
            <v>NA</v>
          </cell>
          <cell r="AI1190" t="e">
            <v>#VALUE!</v>
          </cell>
          <cell r="AJ1190">
            <v>0</v>
          </cell>
          <cell r="AK1190">
            <v>0</v>
          </cell>
          <cell r="AL1190">
            <v>0</v>
          </cell>
          <cell r="AM1190">
            <v>0</v>
          </cell>
          <cell r="AN1190">
            <v>0</v>
          </cell>
          <cell r="AO1190">
            <v>0</v>
          </cell>
          <cell r="AP1190">
            <v>0</v>
          </cell>
          <cell r="AQ1190">
            <v>0</v>
          </cell>
          <cell r="AR1190">
            <v>0</v>
          </cell>
          <cell r="AS1190">
            <v>0</v>
          </cell>
          <cell r="AT1190" t="str">
            <v>Desert Scrub</v>
          </cell>
          <cell r="AU1190" t="str">
            <v>Undisturbed</v>
          </cell>
          <cell r="AV1190" t="str">
            <v>NA</v>
          </cell>
          <cell r="AW1190" t="str">
            <v>NA</v>
          </cell>
          <cell r="AX1190" t="str">
            <v>NA</v>
          </cell>
          <cell r="AY1190" t="str">
            <v>400m2 area sampled</v>
          </cell>
        </row>
        <row r="1191">
          <cell r="A1191" t="str">
            <v>Fisher_noyear_21</v>
          </cell>
          <cell r="B1191" t="str">
            <v>Gibb, Heloise</v>
          </cell>
          <cell r="C1191" t="str">
            <v>North America</v>
          </cell>
          <cell r="D1191" t="str">
            <v>U.S.A.</v>
          </cell>
          <cell r="E1191" t="str">
            <v>California</v>
          </cell>
          <cell r="F1191" t="str">
            <v>Rattlesnake Reservoir</v>
          </cell>
          <cell r="G1191">
            <v>1</v>
          </cell>
          <cell r="H1191" t="str">
            <v>Agriculture</v>
          </cell>
          <cell r="I1191">
            <v>287</v>
          </cell>
          <cell r="J1191">
            <v>33.729999999999997</v>
          </cell>
          <cell r="K1191">
            <v>-117.73</v>
          </cell>
          <cell r="L1191" t="str">
            <v>GPS</v>
          </cell>
          <cell r="M1191" t="str">
            <v>NA</v>
          </cell>
          <cell r="N1191">
            <v>357</v>
          </cell>
          <cell r="O1191">
            <v>4</v>
          </cell>
          <cell r="P1191">
            <v>2</v>
          </cell>
          <cell r="Q1191">
            <v>2</v>
          </cell>
          <cell r="R1191" t="str">
            <v>NA</v>
          </cell>
          <cell r="S1191" t="str">
            <v>NA</v>
          </cell>
          <cell r="T1191">
            <v>11</v>
          </cell>
          <cell r="U1191">
            <v>1999</v>
          </cell>
          <cell r="V1191" t="str">
            <v>NA</v>
          </cell>
          <cell r="W1191">
            <v>6</v>
          </cell>
          <cell r="X1191">
            <v>2002</v>
          </cell>
          <cell r="Y1191" t="str">
            <v>NA</v>
          </cell>
          <cell r="Z1191" t="str">
            <v>NA</v>
          </cell>
          <cell r="AA1191" t="str">
            <v>NA</v>
          </cell>
          <cell r="AB1191" t="str">
            <v>NA</v>
          </cell>
          <cell r="AC1191" t="str">
            <v>Pitfall</v>
          </cell>
          <cell r="AD1191" t="str">
            <v>Not enough samples</v>
          </cell>
          <cell r="AE1191">
            <v>6</v>
          </cell>
          <cell r="AF1191" t="str">
            <v>NA</v>
          </cell>
          <cell r="AG1191" t="str">
            <v>NA</v>
          </cell>
          <cell r="AH1191" t="str">
            <v>NA</v>
          </cell>
          <cell r="AI1191" t="e">
            <v>#VALUE!</v>
          </cell>
          <cell r="AJ1191">
            <v>0</v>
          </cell>
          <cell r="AK1191">
            <v>0</v>
          </cell>
          <cell r="AL1191">
            <v>0</v>
          </cell>
          <cell r="AM1191">
            <v>0</v>
          </cell>
          <cell r="AN1191">
            <v>0</v>
          </cell>
          <cell r="AO1191">
            <v>0</v>
          </cell>
          <cell r="AP1191">
            <v>0</v>
          </cell>
          <cell r="AQ1191">
            <v>0</v>
          </cell>
          <cell r="AR1191">
            <v>0</v>
          </cell>
          <cell r="AS1191">
            <v>0</v>
          </cell>
          <cell r="AT1191" t="str">
            <v>Agriculture</v>
          </cell>
          <cell r="AU1191" t="str">
            <v>Transformed</v>
          </cell>
          <cell r="AV1191" t="str">
            <v>Agriculture</v>
          </cell>
          <cell r="AW1191" t="str">
            <v>NA</v>
          </cell>
          <cell r="AX1191" t="str">
            <v>NA</v>
          </cell>
          <cell r="AY1191" t="str">
            <v>400m2 area sampled</v>
          </cell>
        </row>
        <row r="1192">
          <cell r="A1192" t="str">
            <v>Fisher_noyear_210</v>
          </cell>
          <cell r="B1192" t="str">
            <v>Gibb, Heloise</v>
          </cell>
          <cell r="C1192" t="str">
            <v>North America</v>
          </cell>
          <cell r="D1192" t="str">
            <v>U.S.A.</v>
          </cell>
          <cell r="E1192" t="str">
            <v>California</v>
          </cell>
          <cell r="F1192" t="str">
            <v>MCAGCC</v>
          </cell>
          <cell r="G1192">
            <v>8</v>
          </cell>
          <cell r="H1192" t="str">
            <v>Desert Scrub</v>
          </cell>
          <cell r="I1192">
            <v>262</v>
          </cell>
          <cell r="J1192">
            <v>34.31</v>
          </cell>
          <cell r="K1192">
            <v>-116.24</v>
          </cell>
          <cell r="L1192" t="str">
            <v>GPS</v>
          </cell>
          <cell r="M1192" t="str">
            <v>NA</v>
          </cell>
          <cell r="N1192">
            <v>68</v>
          </cell>
          <cell r="O1192">
            <v>10</v>
          </cell>
          <cell r="P1192">
            <v>10</v>
          </cell>
          <cell r="Q1192">
            <v>0</v>
          </cell>
          <cell r="R1192" t="str">
            <v>NA</v>
          </cell>
          <cell r="S1192" t="str">
            <v>NA</v>
          </cell>
          <cell r="T1192">
            <v>3</v>
          </cell>
          <cell r="U1192">
            <v>2000</v>
          </cell>
          <cell r="V1192" t="str">
            <v>NA</v>
          </cell>
          <cell r="W1192">
            <v>7</v>
          </cell>
          <cell r="X1192">
            <v>2001</v>
          </cell>
          <cell r="Y1192" t="str">
            <v>NA</v>
          </cell>
          <cell r="Z1192" t="str">
            <v>NA</v>
          </cell>
          <cell r="AA1192" t="str">
            <v>NA</v>
          </cell>
          <cell r="AB1192" t="str">
            <v>NA</v>
          </cell>
          <cell r="AC1192" t="str">
            <v>Pitfall</v>
          </cell>
          <cell r="AD1192" t="str">
            <v>Not enough samples</v>
          </cell>
          <cell r="AE1192">
            <v>6</v>
          </cell>
          <cell r="AF1192" t="str">
            <v>NA</v>
          </cell>
          <cell r="AG1192" t="str">
            <v>NA</v>
          </cell>
          <cell r="AH1192" t="str">
            <v>NA</v>
          </cell>
          <cell r="AI1192" t="e">
            <v>#VALUE!</v>
          </cell>
          <cell r="AJ1192">
            <v>0</v>
          </cell>
          <cell r="AK1192">
            <v>0</v>
          </cell>
          <cell r="AL1192">
            <v>0</v>
          </cell>
          <cell r="AM1192">
            <v>0</v>
          </cell>
          <cell r="AN1192">
            <v>0</v>
          </cell>
          <cell r="AO1192">
            <v>0</v>
          </cell>
          <cell r="AP1192">
            <v>0</v>
          </cell>
          <cell r="AQ1192">
            <v>0</v>
          </cell>
          <cell r="AR1192">
            <v>0</v>
          </cell>
          <cell r="AS1192">
            <v>0</v>
          </cell>
          <cell r="AT1192" t="str">
            <v>Desert Scrub</v>
          </cell>
          <cell r="AU1192" t="str">
            <v>Undisturbed</v>
          </cell>
          <cell r="AV1192" t="str">
            <v>NA</v>
          </cell>
          <cell r="AW1192" t="str">
            <v>NA</v>
          </cell>
          <cell r="AX1192" t="str">
            <v>NA</v>
          </cell>
          <cell r="AY1192" t="str">
            <v>400m2 area sampled</v>
          </cell>
        </row>
        <row r="1193">
          <cell r="A1193" t="str">
            <v>Fisher_noyear_211</v>
          </cell>
          <cell r="B1193" t="str">
            <v>Gibb, Heloise</v>
          </cell>
          <cell r="C1193" t="str">
            <v>North America</v>
          </cell>
          <cell r="D1193" t="str">
            <v>U.S.A.</v>
          </cell>
          <cell r="E1193" t="str">
            <v>California</v>
          </cell>
          <cell r="F1193" t="str">
            <v>Mesa</v>
          </cell>
          <cell r="G1193">
            <v>8</v>
          </cell>
          <cell r="H1193" t="str">
            <v>Desert Scrub</v>
          </cell>
          <cell r="I1193">
            <v>269</v>
          </cell>
          <cell r="J1193">
            <v>33.950000000000003</v>
          </cell>
          <cell r="K1193">
            <v>-116.66</v>
          </cell>
          <cell r="L1193" t="str">
            <v>GPS</v>
          </cell>
          <cell r="M1193" t="str">
            <v>NA</v>
          </cell>
          <cell r="N1193">
            <v>10</v>
          </cell>
          <cell r="O1193">
            <v>7</v>
          </cell>
          <cell r="P1193">
            <v>7</v>
          </cell>
          <cell r="Q1193">
            <v>0</v>
          </cell>
          <cell r="R1193" t="str">
            <v>NA</v>
          </cell>
          <cell r="S1193" t="str">
            <v>NA</v>
          </cell>
          <cell r="T1193">
            <v>4</v>
          </cell>
          <cell r="U1193">
            <v>2000</v>
          </cell>
          <cell r="V1193" t="str">
            <v>NA</v>
          </cell>
          <cell r="W1193">
            <v>4</v>
          </cell>
          <cell r="X1193">
            <v>2000</v>
          </cell>
          <cell r="Y1193" t="str">
            <v>NA</v>
          </cell>
          <cell r="Z1193" t="str">
            <v>NA</v>
          </cell>
          <cell r="AA1193" t="str">
            <v>NA</v>
          </cell>
          <cell r="AB1193" t="str">
            <v>NA</v>
          </cell>
          <cell r="AC1193" t="str">
            <v>Pitfall</v>
          </cell>
          <cell r="AD1193" t="str">
            <v>Not enough samples</v>
          </cell>
          <cell r="AE1193">
            <v>6</v>
          </cell>
          <cell r="AF1193" t="str">
            <v>NA</v>
          </cell>
          <cell r="AG1193" t="str">
            <v>NA</v>
          </cell>
          <cell r="AH1193" t="str">
            <v>NA</v>
          </cell>
          <cell r="AI1193" t="e">
            <v>#VALUE!</v>
          </cell>
          <cell r="AJ1193">
            <v>0</v>
          </cell>
          <cell r="AK1193">
            <v>0</v>
          </cell>
          <cell r="AL1193">
            <v>0</v>
          </cell>
          <cell r="AM1193">
            <v>0</v>
          </cell>
          <cell r="AN1193">
            <v>0</v>
          </cell>
          <cell r="AO1193">
            <v>0</v>
          </cell>
          <cell r="AP1193">
            <v>0</v>
          </cell>
          <cell r="AQ1193">
            <v>0</v>
          </cell>
          <cell r="AR1193">
            <v>0</v>
          </cell>
          <cell r="AS1193">
            <v>0</v>
          </cell>
          <cell r="AT1193" t="str">
            <v>Desert Scrub</v>
          </cell>
          <cell r="AU1193" t="str">
            <v>Undisturbed</v>
          </cell>
          <cell r="AV1193" t="str">
            <v>NA</v>
          </cell>
          <cell r="AW1193" t="str">
            <v>NA</v>
          </cell>
          <cell r="AX1193" t="str">
            <v>NA</v>
          </cell>
          <cell r="AY1193" t="str">
            <v>400m2 area sampled</v>
          </cell>
        </row>
        <row r="1194">
          <cell r="A1194" t="str">
            <v>Fisher_noyear_212</v>
          </cell>
          <cell r="B1194" t="str">
            <v>Gibb, Heloise</v>
          </cell>
          <cell r="C1194" t="str">
            <v>North America</v>
          </cell>
          <cell r="D1194" t="str">
            <v>U.S.A.</v>
          </cell>
          <cell r="E1194" t="str">
            <v>California</v>
          </cell>
          <cell r="F1194" t="str">
            <v>Santa Ysabel Ecological Reserve</v>
          </cell>
          <cell r="G1194">
            <v>8</v>
          </cell>
          <cell r="H1194" t="str">
            <v>Mixed Chaparral</v>
          </cell>
          <cell r="I1194">
            <v>280</v>
          </cell>
          <cell r="J1194">
            <v>33.130000000000003</v>
          </cell>
          <cell r="K1194">
            <v>-116.72</v>
          </cell>
          <cell r="L1194" t="str">
            <v>GPS</v>
          </cell>
          <cell r="M1194" t="str">
            <v>NA</v>
          </cell>
          <cell r="N1194">
            <v>539</v>
          </cell>
          <cell r="O1194">
            <v>25</v>
          </cell>
          <cell r="P1194">
            <v>25</v>
          </cell>
          <cell r="Q1194">
            <v>0</v>
          </cell>
          <cell r="R1194" t="str">
            <v>NA</v>
          </cell>
          <cell r="S1194" t="str">
            <v>NA</v>
          </cell>
          <cell r="T1194">
            <v>7</v>
          </cell>
          <cell r="U1194">
            <v>2002</v>
          </cell>
          <cell r="V1194" t="str">
            <v>NA</v>
          </cell>
          <cell r="W1194">
            <v>2</v>
          </cell>
          <cell r="X1194">
            <v>2006</v>
          </cell>
          <cell r="Y1194" t="str">
            <v>NA</v>
          </cell>
          <cell r="Z1194" t="str">
            <v>NA</v>
          </cell>
          <cell r="AA1194" t="str">
            <v>NA</v>
          </cell>
          <cell r="AB1194" t="str">
            <v>NA</v>
          </cell>
          <cell r="AC1194" t="str">
            <v>Pitfall</v>
          </cell>
          <cell r="AD1194" t="str">
            <v>Not enough samples</v>
          </cell>
          <cell r="AE1194">
            <v>6</v>
          </cell>
          <cell r="AF1194" t="str">
            <v>NA</v>
          </cell>
          <cell r="AG1194" t="str">
            <v>NA</v>
          </cell>
          <cell r="AH1194" t="str">
            <v>NA</v>
          </cell>
          <cell r="AI1194" t="e">
            <v>#VALUE!</v>
          </cell>
          <cell r="AJ1194">
            <v>0</v>
          </cell>
          <cell r="AK1194">
            <v>0</v>
          </cell>
          <cell r="AL1194">
            <v>0</v>
          </cell>
          <cell r="AM1194">
            <v>0</v>
          </cell>
          <cell r="AN1194">
            <v>0</v>
          </cell>
          <cell r="AO1194">
            <v>0</v>
          </cell>
          <cell r="AP1194">
            <v>0</v>
          </cell>
          <cell r="AQ1194">
            <v>0</v>
          </cell>
          <cell r="AR1194">
            <v>0</v>
          </cell>
          <cell r="AS1194">
            <v>0</v>
          </cell>
          <cell r="AT1194" t="str">
            <v>Mixed Chaparral</v>
          </cell>
          <cell r="AU1194" t="str">
            <v>Undisturbed</v>
          </cell>
          <cell r="AV1194" t="str">
            <v>NA</v>
          </cell>
          <cell r="AW1194" t="str">
            <v>NA</v>
          </cell>
          <cell r="AX1194" t="str">
            <v>NA</v>
          </cell>
          <cell r="AY1194" t="str">
            <v>400m2 area sampled</v>
          </cell>
        </row>
        <row r="1195">
          <cell r="A1195" t="str">
            <v>Fisher_noyear_213</v>
          </cell>
          <cell r="B1195" t="str">
            <v>Gibb, Heloise</v>
          </cell>
          <cell r="C1195" t="str">
            <v>North America</v>
          </cell>
          <cell r="D1195" t="str">
            <v>U.S.A.</v>
          </cell>
          <cell r="E1195" t="str">
            <v>California</v>
          </cell>
          <cell r="F1195" t="str">
            <v>Dove Springs 1</v>
          </cell>
          <cell r="G1195">
            <v>8</v>
          </cell>
          <cell r="H1195" t="str">
            <v>Desert Scrub</v>
          </cell>
          <cell r="I1195">
            <v>418</v>
          </cell>
          <cell r="J1195">
            <v>35.44</v>
          </cell>
          <cell r="K1195">
            <v>-118.02</v>
          </cell>
          <cell r="L1195" t="str">
            <v>GPS</v>
          </cell>
          <cell r="M1195" t="str">
            <v>NA</v>
          </cell>
          <cell r="N1195">
            <v>564</v>
          </cell>
          <cell r="O1195">
            <v>4</v>
          </cell>
          <cell r="P1195">
            <v>4</v>
          </cell>
          <cell r="Q1195">
            <v>0</v>
          </cell>
          <cell r="R1195" t="str">
            <v>NA</v>
          </cell>
          <cell r="S1195" t="str">
            <v>NA</v>
          </cell>
          <cell r="T1195">
            <v>8</v>
          </cell>
          <cell r="U1195">
            <v>2003</v>
          </cell>
          <cell r="V1195" t="str">
            <v>NA</v>
          </cell>
          <cell r="W1195">
            <v>2</v>
          </cell>
          <cell r="X1195">
            <v>2004</v>
          </cell>
          <cell r="Y1195" t="str">
            <v>NA</v>
          </cell>
          <cell r="Z1195" t="str">
            <v>NA</v>
          </cell>
          <cell r="AA1195" t="str">
            <v>NA</v>
          </cell>
          <cell r="AB1195" t="str">
            <v>NA</v>
          </cell>
          <cell r="AC1195" t="str">
            <v>Pitfall</v>
          </cell>
          <cell r="AD1195" t="str">
            <v>Not enough samples</v>
          </cell>
          <cell r="AE1195">
            <v>6</v>
          </cell>
          <cell r="AF1195" t="str">
            <v>NA</v>
          </cell>
          <cell r="AG1195" t="str">
            <v>NA</v>
          </cell>
          <cell r="AH1195" t="str">
            <v>NA</v>
          </cell>
          <cell r="AI1195" t="e">
            <v>#VALUE!</v>
          </cell>
          <cell r="AJ1195">
            <v>0</v>
          </cell>
          <cell r="AK1195">
            <v>0</v>
          </cell>
          <cell r="AL1195">
            <v>0</v>
          </cell>
          <cell r="AM1195">
            <v>0</v>
          </cell>
          <cell r="AN1195">
            <v>0</v>
          </cell>
          <cell r="AO1195">
            <v>0</v>
          </cell>
          <cell r="AP1195">
            <v>0</v>
          </cell>
          <cell r="AQ1195">
            <v>0</v>
          </cell>
          <cell r="AR1195">
            <v>0</v>
          </cell>
          <cell r="AS1195">
            <v>0</v>
          </cell>
          <cell r="AT1195" t="str">
            <v>Desert Scrub</v>
          </cell>
          <cell r="AU1195" t="str">
            <v>Undisturbed</v>
          </cell>
          <cell r="AV1195" t="str">
            <v>NA</v>
          </cell>
          <cell r="AW1195" t="str">
            <v>NA</v>
          </cell>
          <cell r="AX1195" t="str">
            <v>NA</v>
          </cell>
          <cell r="AY1195" t="str">
            <v>400m2 area sampled</v>
          </cell>
        </row>
        <row r="1196">
          <cell r="A1196" t="str">
            <v>Fisher_noyear_214</v>
          </cell>
          <cell r="B1196" t="str">
            <v>Gibb, Heloise</v>
          </cell>
          <cell r="C1196" t="str">
            <v>North America</v>
          </cell>
          <cell r="D1196" t="str">
            <v>U.S.A.</v>
          </cell>
          <cell r="E1196" t="str">
            <v>California</v>
          </cell>
          <cell r="F1196" t="str">
            <v>Covington Flats</v>
          </cell>
          <cell r="G1196">
            <v>8</v>
          </cell>
          <cell r="H1196" t="str">
            <v>Joshua Tree</v>
          </cell>
          <cell r="I1196">
            <v>424</v>
          </cell>
          <cell r="J1196">
            <v>34.020000000000003</v>
          </cell>
          <cell r="K1196">
            <v>-116.32</v>
          </cell>
          <cell r="L1196" t="str">
            <v>GPS</v>
          </cell>
          <cell r="M1196" t="str">
            <v>NA</v>
          </cell>
          <cell r="N1196">
            <v>55</v>
          </cell>
          <cell r="O1196">
            <v>12</v>
          </cell>
          <cell r="P1196">
            <v>12</v>
          </cell>
          <cell r="Q1196">
            <v>0</v>
          </cell>
          <cell r="R1196" t="str">
            <v>NA</v>
          </cell>
          <cell r="S1196" t="str">
            <v>NA</v>
          </cell>
          <cell r="T1196">
            <v>4</v>
          </cell>
          <cell r="U1196">
            <v>2000</v>
          </cell>
          <cell r="V1196" t="str">
            <v>NA</v>
          </cell>
          <cell r="W1196">
            <v>7</v>
          </cell>
          <cell r="X1196">
            <v>2001</v>
          </cell>
          <cell r="Y1196" t="str">
            <v>NA</v>
          </cell>
          <cell r="Z1196" t="str">
            <v>NA</v>
          </cell>
          <cell r="AA1196" t="str">
            <v>NA</v>
          </cell>
          <cell r="AB1196" t="str">
            <v>NA</v>
          </cell>
          <cell r="AC1196" t="str">
            <v>Pitfall</v>
          </cell>
          <cell r="AD1196" t="str">
            <v>Not enough samples</v>
          </cell>
          <cell r="AE1196">
            <v>6</v>
          </cell>
          <cell r="AF1196" t="str">
            <v>NA</v>
          </cell>
          <cell r="AG1196" t="str">
            <v>NA</v>
          </cell>
          <cell r="AH1196" t="str">
            <v>NA</v>
          </cell>
          <cell r="AI1196" t="e">
            <v>#VALUE!</v>
          </cell>
          <cell r="AJ1196">
            <v>0</v>
          </cell>
          <cell r="AK1196">
            <v>0</v>
          </cell>
          <cell r="AL1196">
            <v>0</v>
          </cell>
          <cell r="AM1196">
            <v>0</v>
          </cell>
          <cell r="AN1196">
            <v>0</v>
          </cell>
          <cell r="AO1196">
            <v>0</v>
          </cell>
          <cell r="AP1196">
            <v>0</v>
          </cell>
          <cell r="AQ1196">
            <v>0</v>
          </cell>
          <cell r="AR1196">
            <v>0</v>
          </cell>
          <cell r="AS1196">
            <v>0</v>
          </cell>
          <cell r="AT1196" t="str">
            <v>Joshua Tree</v>
          </cell>
          <cell r="AU1196" t="str">
            <v>Undisturbed</v>
          </cell>
          <cell r="AV1196" t="str">
            <v>NA</v>
          </cell>
          <cell r="AW1196" t="str">
            <v>NA</v>
          </cell>
          <cell r="AX1196" t="str">
            <v>NA</v>
          </cell>
          <cell r="AY1196" t="str">
            <v>400m2 area sampled</v>
          </cell>
        </row>
        <row r="1197">
          <cell r="A1197" t="str">
            <v>Fisher_noyear_215</v>
          </cell>
          <cell r="B1197" t="str">
            <v>Gibb, Heloise</v>
          </cell>
          <cell r="C1197" t="str">
            <v>North America</v>
          </cell>
          <cell r="D1197" t="str">
            <v>U.S.A.</v>
          </cell>
          <cell r="E1197" t="str">
            <v>California</v>
          </cell>
          <cell r="F1197" t="str">
            <v>Case Mountain</v>
          </cell>
          <cell r="G1197">
            <v>8</v>
          </cell>
          <cell r="H1197" t="str">
            <v>Pine/Sequoia</v>
          </cell>
          <cell r="I1197">
            <v>480</v>
          </cell>
          <cell r="J1197">
            <v>36.4</v>
          </cell>
          <cell r="K1197">
            <v>-118.78</v>
          </cell>
          <cell r="L1197" t="str">
            <v>GPS</v>
          </cell>
          <cell r="M1197" t="str">
            <v>NA</v>
          </cell>
          <cell r="N1197">
            <v>14</v>
          </cell>
          <cell r="O1197">
            <v>4</v>
          </cell>
          <cell r="P1197">
            <v>4</v>
          </cell>
          <cell r="Q1197">
            <v>0</v>
          </cell>
          <cell r="R1197" t="str">
            <v>NA</v>
          </cell>
          <cell r="S1197" t="str">
            <v>NA</v>
          </cell>
          <cell r="T1197">
            <v>5</v>
          </cell>
          <cell r="U1197">
            <v>2002</v>
          </cell>
          <cell r="V1197" t="str">
            <v>NA</v>
          </cell>
          <cell r="W1197">
            <v>5</v>
          </cell>
          <cell r="X1197">
            <v>2002</v>
          </cell>
          <cell r="Y1197" t="str">
            <v>NA</v>
          </cell>
          <cell r="Z1197" t="str">
            <v>NA</v>
          </cell>
          <cell r="AA1197" t="str">
            <v>NA</v>
          </cell>
          <cell r="AB1197" t="str">
            <v>NA</v>
          </cell>
          <cell r="AC1197" t="str">
            <v>Pitfall</v>
          </cell>
          <cell r="AD1197" t="str">
            <v>Not enough samples</v>
          </cell>
          <cell r="AE1197">
            <v>6</v>
          </cell>
          <cell r="AF1197" t="str">
            <v>NA</v>
          </cell>
          <cell r="AG1197" t="str">
            <v>NA</v>
          </cell>
          <cell r="AH1197" t="str">
            <v>NA</v>
          </cell>
          <cell r="AI1197" t="e">
            <v>#VALUE!</v>
          </cell>
          <cell r="AJ1197">
            <v>0</v>
          </cell>
          <cell r="AK1197">
            <v>0</v>
          </cell>
          <cell r="AL1197">
            <v>0</v>
          </cell>
          <cell r="AM1197">
            <v>0</v>
          </cell>
          <cell r="AN1197">
            <v>0</v>
          </cell>
          <cell r="AO1197">
            <v>0</v>
          </cell>
          <cell r="AP1197">
            <v>0</v>
          </cell>
          <cell r="AQ1197">
            <v>0</v>
          </cell>
          <cell r="AR1197">
            <v>0</v>
          </cell>
          <cell r="AS1197">
            <v>0</v>
          </cell>
          <cell r="AT1197" t="str">
            <v>Pine/Sequoia</v>
          </cell>
          <cell r="AU1197" t="str">
            <v>Undisturbed</v>
          </cell>
          <cell r="AV1197" t="str">
            <v>NA</v>
          </cell>
          <cell r="AW1197" t="str">
            <v>NA</v>
          </cell>
          <cell r="AX1197" t="str">
            <v>NA</v>
          </cell>
          <cell r="AY1197" t="str">
            <v>400m2 area sampled</v>
          </cell>
        </row>
        <row r="1198">
          <cell r="A1198" t="str">
            <v>Fisher_noyear_216</v>
          </cell>
          <cell r="B1198" t="str">
            <v>Gibb, Heloise</v>
          </cell>
          <cell r="C1198" t="str">
            <v>North America</v>
          </cell>
          <cell r="D1198" t="str">
            <v>U.S.A.</v>
          </cell>
          <cell r="E1198" t="str">
            <v>California</v>
          </cell>
          <cell r="F1198" t="str">
            <v>Tijuana Estuary</v>
          </cell>
          <cell r="G1198">
            <v>8</v>
          </cell>
          <cell r="H1198" t="str">
            <v>Urban</v>
          </cell>
          <cell r="I1198">
            <v>508</v>
          </cell>
          <cell r="J1198">
            <v>32.54</v>
          </cell>
          <cell r="K1198">
            <v>-117.12</v>
          </cell>
          <cell r="L1198" t="str">
            <v>GPS</v>
          </cell>
          <cell r="M1198" t="str">
            <v>NA</v>
          </cell>
          <cell r="N1198">
            <v>195</v>
          </cell>
          <cell r="O1198">
            <v>7</v>
          </cell>
          <cell r="P1198">
            <v>5</v>
          </cell>
          <cell r="Q1198">
            <v>2</v>
          </cell>
          <cell r="R1198" t="str">
            <v>NA</v>
          </cell>
          <cell r="S1198" t="str">
            <v>NA</v>
          </cell>
          <cell r="T1198">
            <v>6</v>
          </cell>
          <cell r="U1198">
            <v>2002</v>
          </cell>
          <cell r="V1198" t="str">
            <v>NA</v>
          </cell>
          <cell r="W1198">
            <v>6</v>
          </cell>
          <cell r="X1198">
            <v>2002</v>
          </cell>
          <cell r="Y1198" t="str">
            <v>NA</v>
          </cell>
          <cell r="Z1198" t="str">
            <v>NA</v>
          </cell>
          <cell r="AA1198" t="str">
            <v>NA</v>
          </cell>
          <cell r="AB1198" t="str">
            <v>NA</v>
          </cell>
          <cell r="AC1198" t="str">
            <v>Pitfall</v>
          </cell>
          <cell r="AD1198" t="str">
            <v>Not enough samples</v>
          </cell>
          <cell r="AE1198">
            <v>6</v>
          </cell>
          <cell r="AF1198" t="str">
            <v>NA</v>
          </cell>
          <cell r="AG1198" t="str">
            <v>NA</v>
          </cell>
          <cell r="AH1198" t="str">
            <v>NA</v>
          </cell>
          <cell r="AI1198" t="e">
            <v>#VALUE!</v>
          </cell>
          <cell r="AJ1198">
            <v>0</v>
          </cell>
          <cell r="AK1198">
            <v>0</v>
          </cell>
          <cell r="AL1198">
            <v>0</v>
          </cell>
          <cell r="AM1198">
            <v>0</v>
          </cell>
          <cell r="AN1198">
            <v>0</v>
          </cell>
          <cell r="AO1198">
            <v>0</v>
          </cell>
          <cell r="AP1198">
            <v>0</v>
          </cell>
          <cell r="AQ1198">
            <v>0</v>
          </cell>
          <cell r="AR1198">
            <v>0</v>
          </cell>
          <cell r="AS1198">
            <v>0</v>
          </cell>
          <cell r="AT1198" t="str">
            <v>Urban</v>
          </cell>
          <cell r="AU1198" t="str">
            <v>Transformed</v>
          </cell>
          <cell r="AV1198" t="str">
            <v>Urban &amp; recreation</v>
          </cell>
          <cell r="AW1198" t="str">
            <v>NA</v>
          </cell>
          <cell r="AX1198" t="str">
            <v>NA</v>
          </cell>
          <cell r="AY1198" t="str">
            <v>400m2 area sampled</v>
          </cell>
        </row>
        <row r="1199">
          <cell r="A1199" t="str">
            <v>Fisher_noyear_217</v>
          </cell>
          <cell r="B1199" t="str">
            <v>Gibb, Heloise</v>
          </cell>
          <cell r="C1199" t="str">
            <v>North America</v>
          </cell>
          <cell r="D1199" t="str">
            <v>U.S.A.</v>
          </cell>
          <cell r="E1199" t="str">
            <v>California</v>
          </cell>
          <cell r="F1199" t="str">
            <v>Salton Sea</v>
          </cell>
          <cell r="G1199">
            <v>9</v>
          </cell>
          <cell r="H1199" t="str">
            <v>Desert Scrub</v>
          </cell>
          <cell r="I1199">
            <v>523</v>
          </cell>
          <cell r="J1199">
            <v>33.18</v>
          </cell>
          <cell r="K1199">
            <v>-115.84</v>
          </cell>
          <cell r="L1199" t="str">
            <v>GPS</v>
          </cell>
          <cell r="M1199" t="str">
            <v>NA</v>
          </cell>
          <cell r="N1199">
            <v>91</v>
          </cell>
          <cell r="O1199">
            <v>4</v>
          </cell>
          <cell r="P1199">
            <v>4</v>
          </cell>
          <cell r="Q1199">
            <v>0</v>
          </cell>
          <cell r="R1199" t="str">
            <v>NA</v>
          </cell>
          <cell r="S1199" t="str">
            <v>NA</v>
          </cell>
          <cell r="T1199">
            <v>5</v>
          </cell>
          <cell r="U1199">
            <v>2001</v>
          </cell>
          <cell r="V1199" t="str">
            <v>NA</v>
          </cell>
          <cell r="W1199">
            <v>12</v>
          </cell>
          <cell r="X1199">
            <v>2001</v>
          </cell>
          <cell r="Y1199" t="str">
            <v>NA</v>
          </cell>
          <cell r="Z1199" t="str">
            <v>NA</v>
          </cell>
          <cell r="AA1199" t="str">
            <v>NA</v>
          </cell>
          <cell r="AB1199" t="str">
            <v>NA</v>
          </cell>
          <cell r="AC1199" t="str">
            <v>Pitfall</v>
          </cell>
          <cell r="AD1199" t="str">
            <v>Not enough samples</v>
          </cell>
          <cell r="AE1199">
            <v>6</v>
          </cell>
          <cell r="AF1199" t="str">
            <v>NA</v>
          </cell>
          <cell r="AG1199" t="str">
            <v>NA</v>
          </cell>
          <cell r="AH1199" t="str">
            <v>NA</v>
          </cell>
          <cell r="AI1199" t="e">
            <v>#VALUE!</v>
          </cell>
          <cell r="AJ1199">
            <v>0</v>
          </cell>
          <cell r="AK1199">
            <v>0</v>
          </cell>
          <cell r="AL1199">
            <v>0</v>
          </cell>
          <cell r="AM1199">
            <v>0</v>
          </cell>
          <cell r="AN1199">
            <v>0</v>
          </cell>
          <cell r="AO1199">
            <v>0</v>
          </cell>
          <cell r="AP1199">
            <v>0</v>
          </cell>
          <cell r="AQ1199">
            <v>0</v>
          </cell>
          <cell r="AR1199">
            <v>0</v>
          </cell>
          <cell r="AS1199">
            <v>0</v>
          </cell>
          <cell r="AT1199" t="str">
            <v>Desert Scrub</v>
          </cell>
          <cell r="AU1199" t="str">
            <v>Undisturbed</v>
          </cell>
          <cell r="AV1199" t="str">
            <v>NA</v>
          </cell>
          <cell r="AW1199" t="str">
            <v>NA</v>
          </cell>
          <cell r="AX1199" t="str">
            <v>NA</v>
          </cell>
          <cell r="AY1199" t="str">
            <v>400m2 area sampled</v>
          </cell>
        </row>
        <row r="1200">
          <cell r="A1200" t="str">
            <v>Fisher_noyear_218</v>
          </cell>
          <cell r="B1200" t="str">
            <v>Gibb, Heloise</v>
          </cell>
          <cell r="C1200" t="str">
            <v>North America</v>
          </cell>
          <cell r="D1200" t="str">
            <v>U.S.A.</v>
          </cell>
          <cell r="E1200" t="str">
            <v>California</v>
          </cell>
          <cell r="F1200" t="str">
            <v>Tijuana Estuary</v>
          </cell>
          <cell r="G1200">
            <v>9</v>
          </cell>
          <cell r="H1200" t="str">
            <v>Valley Foothill Riparian</v>
          </cell>
          <cell r="I1200">
            <v>538</v>
          </cell>
          <cell r="J1200">
            <v>32.54</v>
          </cell>
          <cell r="K1200">
            <v>-117.11</v>
          </cell>
          <cell r="L1200" t="str">
            <v>GPS</v>
          </cell>
          <cell r="M1200" t="str">
            <v>NA</v>
          </cell>
          <cell r="N1200">
            <v>1</v>
          </cell>
          <cell r="O1200">
            <v>1</v>
          </cell>
          <cell r="P1200">
            <v>1</v>
          </cell>
          <cell r="Q1200">
            <v>0</v>
          </cell>
          <cell r="R1200" t="str">
            <v>NA</v>
          </cell>
          <cell r="S1200" t="str">
            <v>NA</v>
          </cell>
          <cell r="T1200">
            <v>6</v>
          </cell>
          <cell r="U1200">
            <v>2002</v>
          </cell>
          <cell r="V1200" t="str">
            <v>NA</v>
          </cell>
          <cell r="W1200">
            <v>6</v>
          </cell>
          <cell r="X1200">
            <v>2002</v>
          </cell>
          <cell r="Y1200" t="str">
            <v>NA</v>
          </cell>
          <cell r="Z1200" t="str">
            <v>NA</v>
          </cell>
          <cell r="AA1200" t="str">
            <v>NA</v>
          </cell>
          <cell r="AB1200" t="str">
            <v>NA</v>
          </cell>
          <cell r="AC1200" t="str">
            <v>Pitfall</v>
          </cell>
          <cell r="AD1200" t="str">
            <v>Not enough samples</v>
          </cell>
          <cell r="AE1200">
            <v>6</v>
          </cell>
          <cell r="AF1200" t="str">
            <v>NA</v>
          </cell>
          <cell r="AG1200" t="str">
            <v>NA</v>
          </cell>
          <cell r="AH1200" t="str">
            <v>NA</v>
          </cell>
          <cell r="AI1200" t="e">
            <v>#VALUE!</v>
          </cell>
          <cell r="AJ1200">
            <v>0</v>
          </cell>
          <cell r="AK1200">
            <v>0</v>
          </cell>
          <cell r="AL1200">
            <v>0</v>
          </cell>
          <cell r="AM1200">
            <v>0</v>
          </cell>
          <cell r="AN1200">
            <v>0</v>
          </cell>
          <cell r="AO1200">
            <v>0</v>
          </cell>
          <cell r="AP1200">
            <v>0</v>
          </cell>
          <cell r="AQ1200">
            <v>0</v>
          </cell>
          <cell r="AR1200">
            <v>0</v>
          </cell>
          <cell r="AS1200">
            <v>0</v>
          </cell>
          <cell r="AT1200" t="str">
            <v>Valley Foothill Riparian</v>
          </cell>
          <cell r="AU1200" t="str">
            <v>Undisturbed</v>
          </cell>
          <cell r="AV1200" t="str">
            <v>NA</v>
          </cell>
          <cell r="AW1200" t="str">
            <v>NA</v>
          </cell>
          <cell r="AX1200" t="str">
            <v>NA</v>
          </cell>
          <cell r="AY1200" t="str">
            <v>400m2 area sampled</v>
          </cell>
        </row>
        <row r="1201">
          <cell r="A1201" t="str">
            <v>Fisher_noyear_219</v>
          </cell>
          <cell r="B1201" t="str">
            <v>Gibb, Heloise</v>
          </cell>
          <cell r="C1201" t="str">
            <v>North America</v>
          </cell>
          <cell r="D1201" t="str">
            <v>U.S.A.</v>
          </cell>
          <cell r="E1201" t="str">
            <v>California</v>
          </cell>
          <cell r="F1201" t="str">
            <v>Tenaja Corridor</v>
          </cell>
          <cell r="G1201">
            <v>1</v>
          </cell>
          <cell r="H1201" t="str">
            <v>Annual Grassland</v>
          </cell>
          <cell r="I1201">
            <v>338</v>
          </cell>
          <cell r="J1201">
            <v>33.520000000000003</v>
          </cell>
          <cell r="K1201">
            <v>-117.3</v>
          </cell>
          <cell r="L1201" t="str">
            <v>GPS</v>
          </cell>
          <cell r="M1201" t="str">
            <v>NA</v>
          </cell>
          <cell r="N1201">
            <v>2</v>
          </cell>
          <cell r="O1201">
            <v>2</v>
          </cell>
          <cell r="P1201">
            <v>2</v>
          </cell>
          <cell r="Q1201">
            <v>0</v>
          </cell>
          <cell r="R1201" t="str">
            <v>NA</v>
          </cell>
          <cell r="S1201" t="str">
            <v>NA</v>
          </cell>
          <cell r="T1201">
            <v>12</v>
          </cell>
          <cell r="U1201">
            <v>1999</v>
          </cell>
          <cell r="V1201" t="str">
            <v>NA</v>
          </cell>
          <cell r="W1201">
            <v>12</v>
          </cell>
          <cell r="X1201">
            <v>1999</v>
          </cell>
          <cell r="Y1201" t="str">
            <v>NA</v>
          </cell>
          <cell r="Z1201" t="str">
            <v>NA</v>
          </cell>
          <cell r="AA1201" t="str">
            <v>NA</v>
          </cell>
          <cell r="AB1201" t="str">
            <v>NA</v>
          </cell>
          <cell r="AC1201" t="str">
            <v>Pitfall</v>
          </cell>
          <cell r="AD1201" t="str">
            <v>Not enough samples</v>
          </cell>
          <cell r="AE1201">
            <v>6</v>
          </cell>
          <cell r="AF1201" t="str">
            <v>NA</v>
          </cell>
          <cell r="AG1201" t="str">
            <v>NA</v>
          </cell>
          <cell r="AH1201" t="str">
            <v>NA</v>
          </cell>
          <cell r="AI1201" t="e">
            <v>#VALUE!</v>
          </cell>
          <cell r="AJ1201">
            <v>0</v>
          </cell>
          <cell r="AK1201">
            <v>0</v>
          </cell>
          <cell r="AL1201">
            <v>0</v>
          </cell>
          <cell r="AM1201">
            <v>0</v>
          </cell>
          <cell r="AN1201">
            <v>0</v>
          </cell>
          <cell r="AO1201">
            <v>0</v>
          </cell>
          <cell r="AP1201">
            <v>0</v>
          </cell>
          <cell r="AQ1201">
            <v>0</v>
          </cell>
          <cell r="AR1201">
            <v>0</v>
          </cell>
          <cell r="AS1201">
            <v>0</v>
          </cell>
          <cell r="AT1201" t="str">
            <v>Annual Grassland</v>
          </cell>
          <cell r="AU1201" t="str">
            <v>Undisturbed</v>
          </cell>
          <cell r="AV1201" t="str">
            <v>NA</v>
          </cell>
          <cell r="AW1201" t="str">
            <v>NA</v>
          </cell>
          <cell r="AX1201" t="str">
            <v>NA</v>
          </cell>
          <cell r="AY1201" t="str">
            <v>400m2 area sampled</v>
          </cell>
        </row>
        <row r="1202">
          <cell r="A1202" t="str">
            <v>Fisher_noyear_22</v>
          </cell>
          <cell r="B1202" t="str">
            <v>Gibb, Heloise</v>
          </cell>
          <cell r="C1202" t="str">
            <v>North America</v>
          </cell>
          <cell r="D1202" t="str">
            <v>U.S.A.</v>
          </cell>
          <cell r="E1202" t="str">
            <v>California</v>
          </cell>
          <cell r="F1202" t="str">
            <v>North Hills</v>
          </cell>
          <cell r="G1202">
            <v>3</v>
          </cell>
          <cell r="H1202" t="str">
            <v>Coastal Scrub</v>
          </cell>
          <cell r="I1202">
            <v>354</v>
          </cell>
          <cell r="J1202">
            <v>33.71</v>
          </cell>
          <cell r="K1202">
            <v>-117.01</v>
          </cell>
          <cell r="L1202" t="str">
            <v>GPS</v>
          </cell>
          <cell r="M1202" t="str">
            <v>NA</v>
          </cell>
          <cell r="N1202">
            <v>4</v>
          </cell>
          <cell r="O1202">
            <v>1</v>
          </cell>
          <cell r="P1202">
            <v>1</v>
          </cell>
          <cell r="Q1202">
            <v>0</v>
          </cell>
          <cell r="R1202" t="str">
            <v>NA</v>
          </cell>
          <cell r="S1202" t="str">
            <v>NA</v>
          </cell>
          <cell r="T1202">
            <v>3</v>
          </cell>
          <cell r="U1202">
            <v>2000</v>
          </cell>
          <cell r="V1202" t="str">
            <v>NA</v>
          </cell>
          <cell r="W1202">
            <v>3</v>
          </cell>
          <cell r="X1202">
            <v>2000</v>
          </cell>
          <cell r="Y1202" t="str">
            <v>NA</v>
          </cell>
          <cell r="Z1202" t="str">
            <v>NA</v>
          </cell>
          <cell r="AA1202" t="str">
            <v>NA</v>
          </cell>
          <cell r="AB1202" t="str">
            <v>NA</v>
          </cell>
          <cell r="AC1202" t="str">
            <v>Pitfall</v>
          </cell>
          <cell r="AD1202" t="str">
            <v>Not enough samples</v>
          </cell>
          <cell r="AE1202">
            <v>6</v>
          </cell>
          <cell r="AF1202" t="str">
            <v>NA</v>
          </cell>
          <cell r="AG1202" t="str">
            <v>NA</v>
          </cell>
          <cell r="AH1202" t="str">
            <v>NA</v>
          </cell>
          <cell r="AI1202" t="e">
            <v>#VALUE!</v>
          </cell>
          <cell r="AJ1202">
            <v>0</v>
          </cell>
          <cell r="AK1202">
            <v>0</v>
          </cell>
          <cell r="AL1202">
            <v>0</v>
          </cell>
          <cell r="AM1202">
            <v>0</v>
          </cell>
          <cell r="AN1202">
            <v>0</v>
          </cell>
          <cell r="AO1202">
            <v>0</v>
          </cell>
          <cell r="AP1202">
            <v>0</v>
          </cell>
          <cell r="AQ1202">
            <v>0</v>
          </cell>
          <cell r="AR1202">
            <v>0</v>
          </cell>
          <cell r="AS1202">
            <v>0</v>
          </cell>
          <cell r="AT1202" t="str">
            <v>Coastal Scrub</v>
          </cell>
          <cell r="AU1202" t="str">
            <v>Undisturbed</v>
          </cell>
          <cell r="AV1202" t="str">
            <v>NA</v>
          </cell>
          <cell r="AW1202" t="str">
            <v>NA</v>
          </cell>
          <cell r="AX1202" t="str">
            <v>NA</v>
          </cell>
          <cell r="AY1202" t="str">
            <v>400m2 area sampled</v>
          </cell>
        </row>
        <row r="1203">
          <cell r="A1203" t="str">
            <v>Fisher_noyear_220</v>
          </cell>
          <cell r="B1203" t="str">
            <v>Gibb, Heloise</v>
          </cell>
          <cell r="C1203" t="str">
            <v>North America</v>
          </cell>
          <cell r="D1203" t="str">
            <v>U.S.A.</v>
          </cell>
          <cell r="E1203" t="str">
            <v>California</v>
          </cell>
          <cell r="F1203" t="str">
            <v>Aliso - Wood Canyon</v>
          </cell>
          <cell r="G1203">
            <v>9</v>
          </cell>
          <cell r="H1203" t="str">
            <v>Coastal Oak Woodland</v>
          </cell>
          <cell r="I1203">
            <v>556</v>
          </cell>
          <cell r="J1203">
            <v>33.56</v>
          </cell>
          <cell r="K1203">
            <v>-117.75</v>
          </cell>
          <cell r="L1203" t="str">
            <v>GPS</v>
          </cell>
          <cell r="M1203" t="str">
            <v>NA</v>
          </cell>
          <cell r="N1203">
            <v>50</v>
          </cell>
          <cell r="O1203">
            <v>4</v>
          </cell>
          <cell r="P1203">
            <v>4</v>
          </cell>
          <cell r="Q1203">
            <v>0</v>
          </cell>
          <cell r="R1203" t="str">
            <v>NA</v>
          </cell>
          <cell r="S1203" t="str">
            <v>NA</v>
          </cell>
          <cell r="T1203">
            <v>1</v>
          </cell>
          <cell r="U1203">
            <v>2001</v>
          </cell>
          <cell r="V1203" t="str">
            <v>NA</v>
          </cell>
          <cell r="W1203">
            <v>6</v>
          </cell>
          <cell r="X1203">
            <v>2002</v>
          </cell>
          <cell r="Y1203" t="str">
            <v>NA</v>
          </cell>
          <cell r="Z1203" t="str">
            <v>NA</v>
          </cell>
          <cell r="AA1203" t="str">
            <v>NA</v>
          </cell>
          <cell r="AB1203" t="str">
            <v>NA</v>
          </cell>
          <cell r="AC1203" t="str">
            <v>Pitfall</v>
          </cell>
          <cell r="AD1203" t="str">
            <v>Not enough samples</v>
          </cell>
          <cell r="AE1203">
            <v>6</v>
          </cell>
          <cell r="AF1203" t="str">
            <v>NA</v>
          </cell>
          <cell r="AG1203" t="str">
            <v>NA</v>
          </cell>
          <cell r="AH1203" t="str">
            <v>NA</v>
          </cell>
          <cell r="AI1203" t="e">
            <v>#VALUE!</v>
          </cell>
          <cell r="AJ1203">
            <v>0</v>
          </cell>
          <cell r="AK1203">
            <v>0</v>
          </cell>
          <cell r="AL1203">
            <v>0</v>
          </cell>
          <cell r="AM1203">
            <v>0</v>
          </cell>
          <cell r="AN1203">
            <v>0</v>
          </cell>
          <cell r="AO1203">
            <v>0</v>
          </cell>
          <cell r="AP1203">
            <v>0</v>
          </cell>
          <cell r="AQ1203">
            <v>0</v>
          </cell>
          <cell r="AR1203">
            <v>0</v>
          </cell>
          <cell r="AS1203">
            <v>0</v>
          </cell>
          <cell r="AT1203" t="str">
            <v>Coastal Oak Woodland</v>
          </cell>
          <cell r="AU1203" t="str">
            <v>Undisturbed</v>
          </cell>
          <cell r="AV1203" t="str">
            <v>NA</v>
          </cell>
          <cell r="AW1203" t="str">
            <v>NA</v>
          </cell>
          <cell r="AX1203" t="str">
            <v>NA</v>
          </cell>
          <cell r="AY1203" t="str">
            <v>400m2 area sampled</v>
          </cell>
        </row>
        <row r="1204">
          <cell r="A1204" t="str">
            <v>Fisher_noyear_221</v>
          </cell>
          <cell r="B1204" t="str">
            <v>Gibb, Heloise</v>
          </cell>
          <cell r="C1204" t="str">
            <v>North America</v>
          </cell>
          <cell r="D1204" t="str">
            <v>U.S.A.</v>
          </cell>
          <cell r="E1204" t="str">
            <v>California</v>
          </cell>
          <cell r="F1204" t="str">
            <v>Elliott Reserve</v>
          </cell>
          <cell r="G1204">
            <v>9</v>
          </cell>
          <cell r="H1204" t="str">
            <v>Mixed Chaparral</v>
          </cell>
          <cell r="I1204">
            <v>574</v>
          </cell>
          <cell r="J1204">
            <v>32.89</v>
          </cell>
          <cell r="K1204">
            <v>-117.1</v>
          </cell>
          <cell r="L1204" t="str">
            <v>GPS</v>
          </cell>
          <cell r="M1204" t="str">
            <v>NA</v>
          </cell>
          <cell r="N1204">
            <v>227</v>
          </cell>
          <cell r="O1204">
            <v>6</v>
          </cell>
          <cell r="P1204">
            <v>6</v>
          </cell>
          <cell r="Q1204">
            <v>0</v>
          </cell>
          <cell r="R1204" t="str">
            <v>NA</v>
          </cell>
          <cell r="S1204" t="str">
            <v>NA</v>
          </cell>
          <cell r="T1204">
            <v>1</v>
          </cell>
          <cell r="U1204">
            <v>2005</v>
          </cell>
          <cell r="V1204" t="str">
            <v>NA</v>
          </cell>
          <cell r="W1204">
            <v>3</v>
          </cell>
          <cell r="X1204">
            <v>2006</v>
          </cell>
          <cell r="Y1204" t="str">
            <v>NA</v>
          </cell>
          <cell r="Z1204" t="str">
            <v>NA</v>
          </cell>
          <cell r="AA1204" t="str">
            <v>NA</v>
          </cell>
          <cell r="AB1204" t="str">
            <v>NA</v>
          </cell>
          <cell r="AC1204" t="str">
            <v>Pitfall</v>
          </cell>
          <cell r="AD1204" t="str">
            <v>Not enough samples</v>
          </cell>
          <cell r="AE1204">
            <v>6</v>
          </cell>
          <cell r="AF1204" t="str">
            <v>NA</v>
          </cell>
          <cell r="AG1204" t="str">
            <v>NA</v>
          </cell>
          <cell r="AH1204" t="str">
            <v>NA</v>
          </cell>
          <cell r="AI1204" t="e">
            <v>#VALUE!</v>
          </cell>
          <cell r="AJ1204">
            <v>0</v>
          </cell>
          <cell r="AK1204">
            <v>0</v>
          </cell>
          <cell r="AL1204">
            <v>0</v>
          </cell>
          <cell r="AM1204">
            <v>0</v>
          </cell>
          <cell r="AN1204">
            <v>0</v>
          </cell>
          <cell r="AO1204">
            <v>0</v>
          </cell>
          <cell r="AP1204">
            <v>0</v>
          </cell>
          <cell r="AQ1204">
            <v>0</v>
          </cell>
          <cell r="AR1204">
            <v>0</v>
          </cell>
          <cell r="AS1204">
            <v>0</v>
          </cell>
          <cell r="AT1204" t="str">
            <v>Mixed Chaparral</v>
          </cell>
          <cell r="AU1204" t="str">
            <v>Undisturbed</v>
          </cell>
          <cell r="AV1204" t="str">
            <v>NA</v>
          </cell>
          <cell r="AW1204" t="str">
            <v>NA</v>
          </cell>
          <cell r="AX1204" t="str">
            <v>NA</v>
          </cell>
          <cell r="AY1204" t="str">
            <v>400m2 area sampled</v>
          </cell>
        </row>
        <row r="1205">
          <cell r="A1205" t="str">
            <v>Fisher_noyear_222</v>
          </cell>
          <cell r="B1205" t="str">
            <v>Gibb, Heloise</v>
          </cell>
          <cell r="C1205" t="str">
            <v>North America</v>
          </cell>
          <cell r="D1205" t="str">
            <v>U.S.A.</v>
          </cell>
          <cell r="E1205" t="str">
            <v>California</v>
          </cell>
          <cell r="F1205" t="str">
            <v>San Joaquin Hills West</v>
          </cell>
          <cell r="G1205">
            <v>9</v>
          </cell>
          <cell r="H1205" t="str">
            <v>Coastal Scrub</v>
          </cell>
          <cell r="I1205">
            <v>647</v>
          </cell>
          <cell r="J1205">
            <v>33.57</v>
          </cell>
          <cell r="K1205">
            <v>-117.8</v>
          </cell>
          <cell r="L1205" t="str">
            <v>GPS</v>
          </cell>
          <cell r="M1205" t="str">
            <v>NA</v>
          </cell>
          <cell r="N1205">
            <v>90</v>
          </cell>
          <cell r="O1205">
            <v>11</v>
          </cell>
          <cell r="P1205">
            <v>9</v>
          </cell>
          <cell r="Q1205">
            <v>2</v>
          </cell>
          <cell r="R1205" t="str">
            <v>NA</v>
          </cell>
          <cell r="S1205" t="str">
            <v>NA</v>
          </cell>
          <cell r="T1205">
            <v>3</v>
          </cell>
          <cell r="U1205">
            <v>2000</v>
          </cell>
          <cell r="V1205" t="str">
            <v>NA</v>
          </cell>
          <cell r="W1205">
            <v>7</v>
          </cell>
          <cell r="X1205">
            <v>2002</v>
          </cell>
          <cell r="Y1205" t="str">
            <v>NA</v>
          </cell>
          <cell r="Z1205" t="str">
            <v>NA</v>
          </cell>
          <cell r="AA1205" t="str">
            <v>NA</v>
          </cell>
          <cell r="AB1205" t="str">
            <v>NA</v>
          </cell>
          <cell r="AC1205" t="str">
            <v>Pitfall</v>
          </cell>
          <cell r="AD1205" t="str">
            <v>Not enough samples</v>
          </cell>
          <cell r="AE1205">
            <v>6</v>
          </cell>
          <cell r="AF1205" t="str">
            <v>NA</v>
          </cell>
          <cell r="AG1205" t="str">
            <v>NA</v>
          </cell>
          <cell r="AH1205" t="str">
            <v>NA</v>
          </cell>
          <cell r="AI1205" t="e">
            <v>#VALUE!</v>
          </cell>
          <cell r="AJ1205">
            <v>0</v>
          </cell>
          <cell r="AK1205">
            <v>0</v>
          </cell>
          <cell r="AL1205">
            <v>0</v>
          </cell>
          <cell r="AM1205">
            <v>0</v>
          </cell>
          <cell r="AN1205">
            <v>0</v>
          </cell>
          <cell r="AO1205">
            <v>0</v>
          </cell>
          <cell r="AP1205">
            <v>0</v>
          </cell>
          <cell r="AQ1205">
            <v>0</v>
          </cell>
          <cell r="AR1205">
            <v>0</v>
          </cell>
          <cell r="AS1205">
            <v>0</v>
          </cell>
          <cell r="AT1205" t="str">
            <v>Coastal Scrub</v>
          </cell>
          <cell r="AU1205" t="str">
            <v>Undisturbed</v>
          </cell>
          <cell r="AV1205" t="str">
            <v>NA</v>
          </cell>
          <cell r="AW1205" t="str">
            <v>NA</v>
          </cell>
          <cell r="AX1205" t="str">
            <v>NA</v>
          </cell>
          <cell r="AY1205" t="str">
            <v>400m2 area sampled</v>
          </cell>
        </row>
        <row r="1206">
          <cell r="A1206" t="str">
            <v>Fisher_noyear_223</v>
          </cell>
          <cell r="B1206" t="str">
            <v>Gibb, Heloise</v>
          </cell>
          <cell r="C1206" t="str">
            <v>North America</v>
          </cell>
          <cell r="D1206" t="str">
            <v>U.S.A.</v>
          </cell>
          <cell r="E1206" t="str">
            <v>California</v>
          </cell>
          <cell r="F1206" t="str">
            <v>Rancho Jamul</v>
          </cell>
          <cell r="G1206">
            <v>9</v>
          </cell>
          <cell r="H1206" t="str">
            <v>Agriculture</v>
          </cell>
          <cell r="I1206">
            <v>677</v>
          </cell>
          <cell r="J1206">
            <v>32.69</v>
          </cell>
          <cell r="K1206">
            <v>-116.85</v>
          </cell>
          <cell r="L1206" t="str">
            <v>GPS</v>
          </cell>
          <cell r="M1206" t="str">
            <v>NA</v>
          </cell>
          <cell r="N1206">
            <v>193</v>
          </cell>
          <cell r="O1206">
            <v>7</v>
          </cell>
          <cell r="P1206">
            <v>7</v>
          </cell>
          <cell r="Q1206">
            <v>0</v>
          </cell>
          <cell r="R1206" t="str">
            <v>NA</v>
          </cell>
          <cell r="S1206" t="str">
            <v>NA</v>
          </cell>
          <cell r="T1206">
            <v>3</v>
          </cell>
          <cell r="U1206">
            <v>2001</v>
          </cell>
          <cell r="V1206" t="str">
            <v>NA</v>
          </cell>
          <cell r="W1206">
            <v>2</v>
          </cell>
          <cell r="X1206">
            <v>2006</v>
          </cell>
          <cell r="Y1206" t="str">
            <v>NA</v>
          </cell>
          <cell r="Z1206" t="str">
            <v>NA</v>
          </cell>
          <cell r="AA1206" t="str">
            <v>NA</v>
          </cell>
          <cell r="AB1206" t="str">
            <v>NA</v>
          </cell>
          <cell r="AC1206" t="str">
            <v>Pitfall</v>
          </cell>
          <cell r="AD1206" t="str">
            <v>Not enough samples</v>
          </cell>
          <cell r="AE1206">
            <v>6</v>
          </cell>
          <cell r="AF1206" t="str">
            <v>NA</v>
          </cell>
          <cell r="AG1206" t="str">
            <v>NA</v>
          </cell>
          <cell r="AH1206" t="str">
            <v>NA</v>
          </cell>
          <cell r="AI1206" t="e">
            <v>#VALUE!</v>
          </cell>
          <cell r="AJ1206">
            <v>0</v>
          </cell>
          <cell r="AK1206">
            <v>0</v>
          </cell>
          <cell r="AL1206">
            <v>0</v>
          </cell>
          <cell r="AM1206">
            <v>0</v>
          </cell>
          <cell r="AN1206">
            <v>0</v>
          </cell>
          <cell r="AO1206">
            <v>0</v>
          </cell>
          <cell r="AP1206">
            <v>0</v>
          </cell>
          <cell r="AQ1206">
            <v>0</v>
          </cell>
          <cell r="AR1206">
            <v>0</v>
          </cell>
          <cell r="AS1206">
            <v>0</v>
          </cell>
          <cell r="AT1206" t="str">
            <v>Agriculture</v>
          </cell>
          <cell r="AU1206" t="str">
            <v>Transformed</v>
          </cell>
          <cell r="AV1206" t="str">
            <v>Agriculture</v>
          </cell>
          <cell r="AW1206" t="str">
            <v>NA</v>
          </cell>
          <cell r="AX1206" t="str">
            <v>NA</v>
          </cell>
          <cell r="AY1206" t="str">
            <v>400m2 area sampled</v>
          </cell>
        </row>
        <row r="1207">
          <cell r="A1207" t="str">
            <v>Fisher_noyear_224</v>
          </cell>
          <cell r="B1207" t="str">
            <v>Gibb, Heloise</v>
          </cell>
          <cell r="C1207" t="str">
            <v>North America</v>
          </cell>
          <cell r="D1207" t="str">
            <v>U.S.A.</v>
          </cell>
          <cell r="E1207" t="str">
            <v>California</v>
          </cell>
          <cell r="F1207" t="str">
            <v>Puente Hills</v>
          </cell>
          <cell r="G1207">
            <v>9</v>
          </cell>
          <cell r="H1207" t="str">
            <v>Coastal Oak Woodland</v>
          </cell>
          <cell r="I1207">
            <v>763</v>
          </cell>
          <cell r="J1207">
            <v>33.97</v>
          </cell>
          <cell r="K1207">
            <v>-117.92</v>
          </cell>
          <cell r="L1207" t="str">
            <v>GPS</v>
          </cell>
          <cell r="M1207" t="str">
            <v>NA</v>
          </cell>
          <cell r="N1207">
            <v>27</v>
          </cell>
          <cell r="O1207">
            <v>7</v>
          </cell>
          <cell r="P1207">
            <v>7</v>
          </cell>
          <cell r="Q1207">
            <v>0</v>
          </cell>
          <cell r="R1207" t="str">
            <v>NA</v>
          </cell>
          <cell r="S1207" t="str">
            <v>NA</v>
          </cell>
          <cell r="T1207">
            <v>3</v>
          </cell>
          <cell r="U1207">
            <v>2000</v>
          </cell>
          <cell r="V1207" t="str">
            <v>NA</v>
          </cell>
          <cell r="W1207">
            <v>7</v>
          </cell>
          <cell r="X1207">
            <v>2002</v>
          </cell>
          <cell r="Y1207" t="str">
            <v>NA</v>
          </cell>
          <cell r="Z1207" t="str">
            <v>NA</v>
          </cell>
          <cell r="AA1207" t="str">
            <v>NA</v>
          </cell>
          <cell r="AB1207" t="str">
            <v>NA</v>
          </cell>
          <cell r="AC1207" t="str">
            <v>Pitfall</v>
          </cell>
          <cell r="AD1207" t="str">
            <v>Not enough samples</v>
          </cell>
          <cell r="AE1207">
            <v>6</v>
          </cell>
          <cell r="AF1207" t="str">
            <v>NA</v>
          </cell>
          <cell r="AG1207" t="str">
            <v>NA</v>
          </cell>
          <cell r="AH1207" t="str">
            <v>NA</v>
          </cell>
          <cell r="AI1207" t="e">
            <v>#VALUE!</v>
          </cell>
          <cell r="AJ1207">
            <v>0</v>
          </cell>
          <cell r="AK1207">
            <v>0</v>
          </cell>
          <cell r="AL1207">
            <v>0</v>
          </cell>
          <cell r="AM1207">
            <v>0</v>
          </cell>
          <cell r="AN1207">
            <v>0</v>
          </cell>
          <cell r="AO1207">
            <v>0</v>
          </cell>
          <cell r="AP1207">
            <v>0</v>
          </cell>
          <cell r="AQ1207">
            <v>0</v>
          </cell>
          <cell r="AR1207">
            <v>0</v>
          </cell>
          <cell r="AS1207">
            <v>0</v>
          </cell>
          <cell r="AT1207" t="str">
            <v>Coastal Oak Woodland</v>
          </cell>
          <cell r="AU1207" t="str">
            <v>Undisturbed</v>
          </cell>
          <cell r="AV1207" t="str">
            <v>NA</v>
          </cell>
          <cell r="AW1207" t="str">
            <v>NA</v>
          </cell>
          <cell r="AX1207" t="str">
            <v>NA</v>
          </cell>
          <cell r="AY1207" t="str">
            <v>400m2 area sampled</v>
          </cell>
        </row>
        <row r="1208">
          <cell r="A1208" t="str">
            <v>Fisher_noyear_225</v>
          </cell>
          <cell r="B1208" t="str">
            <v>Gibb, Heloise</v>
          </cell>
          <cell r="C1208" t="str">
            <v>North America</v>
          </cell>
          <cell r="D1208" t="str">
            <v>U.S.A.</v>
          </cell>
          <cell r="E1208" t="str">
            <v>California</v>
          </cell>
          <cell r="F1208" t="str">
            <v>Weir Canyon</v>
          </cell>
          <cell r="G1208">
            <v>9</v>
          </cell>
          <cell r="H1208" t="str">
            <v>Coastal Scrub</v>
          </cell>
          <cell r="I1208">
            <v>767</v>
          </cell>
          <cell r="J1208">
            <v>33.840000000000003</v>
          </cell>
          <cell r="K1208">
            <v>-117.73</v>
          </cell>
          <cell r="L1208" t="str">
            <v>GPS</v>
          </cell>
          <cell r="M1208" t="str">
            <v>NA</v>
          </cell>
          <cell r="N1208">
            <v>325</v>
          </cell>
          <cell r="O1208">
            <v>13</v>
          </cell>
          <cell r="P1208">
            <v>13</v>
          </cell>
          <cell r="Q1208">
            <v>0</v>
          </cell>
          <cell r="R1208" t="str">
            <v>NA</v>
          </cell>
          <cell r="S1208" t="str">
            <v>NA</v>
          </cell>
          <cell r="T1208">
            <v>11</v>
          </cell>
          <cell r="U1208">
            <v>1999</v>
          </cell>
          <cell r="V1208" t="str">
            <v>NA</v>
          </cell>
          <cell r="W1208">
            <v>6</v>
          </cell>
          <cell r="X1208">
            <v>2002</v>
          </cell>
          <cell r="Y1208" t="str">
            <v>NA</v>
          </cell>
          <cell r="Z1208" t="str">
            <v>NA</v>
          </cell>
          <cell r="AA1208" t="str">
            <v>NA</v>
          </cell>
          <cell r="AB1208" t="str">
            <v>NA</v>
          </cell>
          <cell r="AC1208" t="str">
            <v>Pitfall</v>
          </cell>
          <cell r="AD1208" t="str">
            <v>Not enough samples</v>
          </cell>
          <cell r="AE1208">
            <v>6</v>
          </cell>
          <cell r="AF1208" t="str">
            <v>NA</v>
          </cell>
          <cell r="AG1208" t="str">
            <v>NA</v>
          </cell>
          <cell r="AH1208" t="str">
            <v>NA</v>
          </cell>
          <cell r="AI1208" t="e">
            <v>#VALUE!</v>
          </cell>
          <cell r="AJ1208">
            <v>0</v>
          </cell>
          <cell r="AK1208">
            <v>0</v>
          </cell>
          <cell r="AL1208">
            <v>0</v>
          </cell>
          <cell r="AM1208">
            <v>0</v>
          </cell>
          <cell r="AN1208">
            <v>0</v>
          </cell>
          <cell r="AO1208">
            <v>0</v>
          </cell>
          <cell r="AP1208">
            <v>0</v>
          </cell>
          <cell r="AQ1208">
            <v>0</v>
          </cell>
          <cell r="AR1208">
            <v>0</v>
          </cell>
          <cell r="AS1208">
            <v>0</v>
          </cell>
          <cell r="AT1208" t="str">
            <v>Coastal Scrub</v>
          </cell>
          <cell r="AU1208" t="str">
            <v>Undisturbed</v>
          </cell>
          <cell r="AV1208" t="str">
            <v>NA</v>
          </cell>
          <cell r="AW1208" t="str">
            <v>NA</v>
          </cell>
          <cell r="AX1208" t="str">
            <v>NA</v>
          </cell>
          <cell r="AY1208" t="str">
            <v>400m2 area sampled</v>
          </cell>
        </row>
        <row r="1209">
          <cell r="A1209" t="str">
            <v>Fisher_noyear_226</v>
          </cell>
          <cell r="B1209" t="str">
            <v>Gibb, Heloise</v>
          </cell>
          <cell r="C1209" t="str">
            <v>North America</v>
          </cell>
          <cell r="D1209" t="str">
            <v>U.S.A.</v>
          </cell>
          <cell r="E1209" t="str">
            <v>California</v>
          </cell>
          <cell r="F1209" t="str">
            <v>Hollenbeck Canyon Wildlife Area</v>
          </cell>
          <cell r="G1209">
            <v>9</v>
          </cell>
          <cell r="H1209" t="str">
            <v>Coastal Scrub</v>
          </cell>
          <cell r="I1209">
            <v>1037</v>
          </cell>
          <cell r="J1209">
            <v>32.67</v>
          </cell>
          <cell r="K1209">
            <v>-116.8</v>
          </cell>
          <cell r="L1209" t="str">
            <v>GPS</v>
          </cell>
          <cell r="M1209" t="str">
            <v>NA</v>
          </cell>
          <cell r="N1209">
            <v>379</v>
          </cell>
          <cell r="O1209">
            <v>8</v>
          </cell>
          <cell r="P1209">
            <v>8</v>
          </cell>
          <cell r="Q1209">
            <v>0</v>
          </cell>
          <cell r="R1209" t="str">
            <v>NA</v>
          </cell>
          <cell r="S1209" t="str">
            <v>NA</v>
          </cell>
          <cell r="T1209">
            <v>7</v>
          </cell>
          <cell r="U1209">
            <v>2003</v>
          </cell>
          <cell r="V1209" t="str">
            <v>NA</v>
          </cell>
          <cell r="W1209">
            <v>3</v>
          </cell>
          <cell r="X1209">
            <v>2004</v>
          </cell>
          <cell r="Y1209" t="str">
            <v>NA</v>
          </cell>
          <cell r="Z1209" t="str">
            <v>NA</v>
          </cell>
          <cell r="AA1209" t="str">
            <v>NA</v>
          </cell>
          <cell r="AB1209" t="str">
            <v>NA</v>
          </cell>
          <cell r="AC1209" t="str">
            <v>Pitfall</v>
          </cell>
          <cell r="AD1209" t="str">
            <v>Not enough samples</v>
          </cell>
          <cell r="AE1209">
            <v>6</v>
          </cell>
          <cell r="AF1209" t="str">
            <v>NA</v>
          </cell>
          <cell r="AG1209" t="str">
            <v>NA</v>
          </cell>
          <cell r="AH1209" t="str">
            <v>NA</v>
          </cell>
          <cell r="AI1209" t="e">
            <v>#VALUE!</v>
          </cell>
          <cell r="AJ1209">
            <v>0</v>
          </cell>
          <cell r="AK1209">
            <v>0</v>
          </cell>
          <cell r="AL1209">
            <v>0</v>
          </cell>
          <cell r="AM1209">
            <v>0</v>
          </cell>
          <cell r="AN1209">
            <v>0</v>
          </cell>
          <cell r="AO1209">
            <v>0</v>
          </cell>
          <cell r="AP1209">
            <v>0</v>
          </cell>
          <cell r="AQ1209">
            <v>0</v>
          </cell>
          <cell r="AR1209">
            <v>0</v>
          </cell>
          <cell r="AS1209">
            <v>0</v>
          </cell>
          <cell r="AT1209" t="str">
            <v>Coastal Scrub</v>
          </cell>
          <cell r="AU1209" t="str">
            <v>Undisturbed</v>
          </cell>
          <cell r="AV1209" t="str">
            <v>NA</v>
          </cell>
          <cell r="AW1209" t="str">
            <v>NA</v>
          </cell>
          <cell r="AX1209" t="str">
            <v>NA</v>
          </cell>
          <cell r="AY1209" t="str">
            <v>400m2 area sampled</v>
          </cell>
        </row>
        <row r="1210">
          <cell r="A1210" t="str">
            <v>Fisher_noyear_227</v>
          </cell>
          <cell r="B1210" t="str">
            <v>Gibb, Heloise</v>
          </cell>
          <cell r="C1210" t="str">
            <v>North America</v>
          </cell>
          <cell r="D1210" t="str">
            <v>U.S.A.</v>
          </cell>
          <cell r="E1210" t="str">
            <v>California</v>
          </cell>
          <cell r="F1210" t="str">
            <v>Little Cedar Ridge</v>
          </cell>
          <cell r="G1210">
            <v>9</v>
          </cell>
          <cell r="H1210" t="str">
            <v>Coastal Scrub</v>
          </cell>
          <cell r="I1210">
            <v>1068</v>
          </cell>
          <cell r="J1210">
            <v>32.630000000000003</v>
          </cell>
          <cell r="K1210">
            <v>-116.87</v>
          </cell>
          <cell r="L1210" t="str">
            <v>GPS</v>
          </cell>
          <cell r="M1210" t="str">
            <v>NA</v>
          </cell>
          <cell r="N1210">
            <v>132</v>
          </cell>
          <cell r="O1210">
            <v>5</v>
          </cell>
          <cell r="P1210">
            <v>5</v>
          </cell>
          <cell r="Q1210">
            <v>0</v>
          </cell>
          <cell r="R1210" t="str">
            <v>NA</v>
          </cell>
          <cell r="S1210" t="str">
            <v>NA</v>
          </cell>
          <cell r="T1210">
            <v>6</v>
          </cell>
          <cell r="U1210">
            <v>2005</v>
          </cell>
          <cell r="V1210" t="str">
            <v>NA</v>
          </cell>
          <cell r="W1210">
            <v>6</v>
          </cell>
          <cell r="X1210">
            <v>2005</v>
          </cell>
          <cell r="Y1210" t="str">
            <v>NA</v>
          </cell>
          <cell r="Z1210" t="str">
            <v>NA</v>
          </cell>
          <cell r="AA1210" t="str">
            <v>NA</v>
          </cell>
          <cell r="AB1210" t="str">
            <v>NA</v>
          </cell>
          <cell r="AC1210" t="str">
            <v>Pitfall</v>
          </cell>
          <cell r="AD1210" t="str">
            <v>Not enough samples</v>
          </cell>
          <cell r="AE1210">
            <v>6</v>
          </cell>
          <cell r="AF1210" t="str">
            <v>NA</v>
          </cell>
          <cell r="AG1210" t="str">
            <v>NA</v>
          </cell>
          <cell r="AH1210" t="str">
            <v>NA</v>
          </cell>
          <cell r="AI1210" t="e">
            <v>#VALUE!</v>
          </cell>
          <cell r="AJ1210">
            <v>0</v>
          </cell>
          <cell r="AK1210">
            <v>0</v>
          </cell>
          <cell r="AL1210">
            <v>0</v>
          </cell>
          <cell r="AM1210">
            <v>0</v>
          </cell>
          <cell r="AN1210">
            <v>0</v>
          </cell>
          <cell r="AO1210">
            <v>0</v>
          </cell>
          <cell r="AP1210">
            <v>0</v>
          </cell>
          <cell r="AQ1210">
            <v>0</v>
          </cell>
          <cell r="AR1210">
            <v>0</v>
          </cell>
          <cell r="AS1210">
            <v>0</v>
          </cell>
          <cell r="AT1210" t="str">
            <v>Coastal Scrub</v>
          </cell>
          <cell r="AU1210" t="str">
            <v>Undisturbed</v>
          </cell>
          <cell r="AV1210" t="str">
            <v>NA</v>
          </cell>
          <cell r="AW1210" t="str">
            <v>NA</v>
          </cell>
          <cell r="AX1210" t="str">
            <v>NA</v>
          </cell>
          <cell r="AY1210" t="str">
            <v>400m2 area sampled</v>
          </cell>
        </row>
        <row r="1211">
          <cell r="A1211" t="str">
            <v>Fisher_noyear_228</v>
          </cell>
          <cell r="B1211" t="str">
            <v>Gibb, Heloise</v>
          </cell>
          <cell r="C1211" t="str">
            <v>North America</v>
          </cell>
          <cell r="D1211" t="str">
            <v>U.S.A.</v>
          </cell>
          <cell r="E1211" t="str">
            <v>California</v>
          </cell>
          <cell r="F1211" t="str">
            <v>Catalina Island</v>
          </cell>
          <cell r="G1211">
            <v>9</v>
          </cell>
          <cell r="H1211" t="str">
            <v>Shrub</v>
          </cell>
          <cell r="I1211">
            <v>1434</v>
          </cell>
          <cell r="J1211">
            <v>33.409999999999997</v>
          </cell>
          <cell r="K1211">
            <v>-117.43</v>
          </cell>
          <cell r="L1211" t="str">
            <v>GPS</v>
          </cell>
          <cell r="M1211" t="str">
            <v>NA</v>
          </cell>
          <cell r="N1211">
            <v>148</v>
          </cell>
          <cell r="O1211">
            <v>8</v>
          </cell>
          <cell r="P1211">
            <v>8</v>
          </cell>
          <cell r="Q1211">
            <v>0</v>
          </cell>
          <cell r="R1211" t="str">
            <v>NA</v>
          </cell>
          <cell r="S1211" t="str">
            <v>NA</v>
          </cell>
          <cell r="T1211">
            <v>2</v>
          </cell>
          <cell r="U1211">
            <v>2002</v>
          </cell>
          <cell r="V1211" t="str">
            <v>NA</v>
          </cell>
          <cell r="W1211">
            <v>7</v>
          </cell>
          <cell r="X1211">
            <v>2004</v>
          </cell>
          <cell r="Y1211" t="str">
            <v>NA</v>
          </cell>
          <cell r="Z1211" t="str">
            <v>NA</v>
          </cell>
          <cell r="AA1211" t="str">
            <v>NA</v>
          </cell>
          <cell r="AB1211" t="str">
            <v>NA</v>
          </cell>
          <cell r="AC1211" t="str">
            <v>Pitfall</v>
          </cell>
          <cell r="AD1211" t="str">
            <v>Not enough samples</v>
          </cell>
          <cell r="AE1211">
            <v>6</v>
          </cell>
          <cell r="AF1211" t="str">
            <v>NA</v>
          </cell>
          <cell r="AG1211" t="str">
            <v>NA</v>
          </cell>
          <cell r="AH1211" t="str">
            <v>NA</v>
          </cell>
          <cell r="AI1211" t="e">
            <v>#VALUE!</v>
          </cell>
          <cell r="AJ1211">
            <v>0</v>
          </cell>
          <cell r="AK1211">
            <v>0</v>
          </cell>
          <cell r="AL1211">
            <v>0</v>
          </cell>
          <cell r="AM1211">
            <v>0</v>
          </cell>
          <cell r="AN1211">
            <v>0</v>
          </cell>
          <cell r="AO1211">
            <v>0</v>
          </cell>
          <cell r="AP1211">
            <v>0</v>
          </cell>
          <cell r="AQ1211">
            <v>0</v>
          </cell>
          <cell r="AR1211">
            <v>0</v>
          </cell>
          <cell r="AS1211">
            <v>0</v>
          </cell>
          <cell r="AT1211" t="str">
            <v>Shrub</v>
          </cell>
          <cell r="AU1211" t="str">
            <v>Undisturbed</v>
          </cell>
          <cell r="AV1211" t="str">
            <v>NA</v>
          </cell>
          <cell r="AW1211" t="str">
            <v>NA</v>
          </cell>
          <cell r="AX1211" t="str">
            <v>NA</v>
          </cell>
          <cell r="AY1211" t="str">
            <v>400m2 area sampled</v>
          </cell>
        </row>
        <row r="1212">
          <cell r="A1212" t="str">
            <v>Fisher_noyear_229</v>
          </cell>
          <cell r="B1212" t="str">
            <v>Gibb, Heloise</v>
          </cell>
          <cell r="C1212" t="str">
            <v>North America</v>
          </cell>
          <cell r="D1212" t="str">
            <v>U.S.A.</v>
          </cell>
          <cell r="E1212" t="str">
            <v>California</v>
          </cell>
          <cell r="F1212" t="str">
            <v>Santa Margarita Ecological Reserve</v>
          </cell>
          <cell r="G1212">
            <v>9</v>
          </cell>
          <cell r="H1212" t="str">
            <v>Mixed Chaparral</v>
          </cell>
          <cell r="I1212">
            <v>1805</v>
          </cell>
          <cell r="J1212">
            <v>33.450000000000003</v>
          </cell>
          <cell r="K1212">
            <v>-117.17</v>
          </cell>
          <cell r="L1212" t="str">
            <v>GPS</v>
          </cell>
          <cell r="M1212" t="str">
            <v>NA</v>
          </cell>
          <cell r="N1212">
            <v>2</v>
          </cell>
          <cell r="O1212">
            <v>1</v>
          </cell>
          <cell r="P1212">
            <v>1</v>
          </cell>
          <cell r="Q1212">
            <v>0</v>
          </cell>
          <cell r="R1212" t="str">
            <v>NA</v>
          </cell>
          <cell r="S1212" t="str">
            <v>NA</v>
          </cell>
          <cell r="T1212">
            <v>2</v>
          </cell>
          <cell r="U1212">
            <v>2000</v>
          </cell>
          <cell r="V1212" t="str">
            <v>NA</v>
          </cell>
          <cell r="W1212">
            <v>2</v>
          </cell>
          <cell r="X1212">
            <v>2000</v>
          </cell>
          <cell r="Y1212" t="str">
            <v>NA</v>
          </cell>
          <cell r="Z1212" t="str">
            <v>NA</v>
          </cell>
          <cell r="AA1212" t="str">
            <v>NA</v>
          </cell>
          <cell r="AB1212" t="str">
            <v>NA</v>
          </cell>
          <cell r="AC1212" t="str">
            <v>Pitfall</v>
          </cell>
          <cell r="AD1212" t="str">
            <v>Not enough samples</v>
          </cell>
          <cell r="AE1212">
            <v>6</v>
          </cell>
          <cell r="AF1212" t="str">
            <v>NA</v>
          </cell>
          <cell r="AG1212" t="str">
            <v>NA</v>
          </cell>
          <cell r="AH1212" t="str">
            <v>NA</v>
          </cell>
          <cell r="AI1212" t="e">
            <v>#VALUE!</v>
          </cell>
          <cell r="AJ1212">
            <v>0</v>
          </cell>
          <cell r="AK1212">
            <v>0</v>
          </cell>
          <cell r="AL1212">
            <v>0</v>
          </cell>
          <cell r="AM1212">
            <v>0</v>
          </cell>
          <cell r="AN1212">
            <v>0</v>
          </cell>
          <cell r="AO1212">
            <v>0</v>
          </cell>
          <cell r="AP1212">
            <v>0</v>
          </cell>
          <cell r="AQ1212">
            <v>0</v>
          </cell>
          <cell r="AR1212">
            <v>0</v>
          </cell>
          <cell r="AS1212">
            <v>0</v>
          </cell>
          <cell r="AT1212" t="str">
            <v>Mixed Chaparral</v>
          </cell>
          <cell r="AU1212" t="str">
            <v>Undisturbed</v>
          </cell>
          <cell r="AV1212" t="str">
            <v>NA</v>
          </cell>
          <cell r="AW1212" t="str">
            <v>NA</v>
          </cell>
          <cell r="AX1212" t="str">
            <v>NA</v>
          </cell>
          <cell r="AY1212" t="str">
            <v>400m2 area sampled</v>
          </cell>
        </row>
        <row r="1213">
          <cell r="A1213" t="str">
            <v>Fisher_noyear_23</v>
          </cell>
          <cell r="B1213" t="str">
            <v>Gibb, Heloise</v>
          </cell>
          <cell r="C1213" t="str">
            <v>North America</v>
          </cell>
          <cell r="D1213" t="str">
            <v>U.S.A.</v>
          </cell>
          <cell r="E1213" t="str">
            <v>California</v>
          </cell>
          <cell r="F1213" t="str">
            <v>Santa Rosa Plateau</v>
          </cell>
          <cell r="G1213">
            <v>3</v>
          </cell>
          <cell r="H1213" t="str">
            <v>Mixed Chaparral</v>
          </cell>
          <cell r="I1213">
            <v>426</v>
          </cell>
          <cell r="J1213">
            <v>33.54</v>
          </cell>
          <cell r="K1213">
            <v>-117.25</v>
          </cell>
          <cell r="L1213" t="str">
            <v>GPS</v>
          </cell>
          <cell r="M1213" t="str">
            <v>NA</v>
          </cell>
          <cell r="N1213">
            <v>1</v>
          </cell>
          <cell r="O1213">
            <v>1</v>
          </cell>
          <cell r="P1213">
            <v>1</v>
          </cell>
          <cell r="Q1213">
            <v>0</v>
          </cell>
          <cell r="R1213" t="str">
            <v>NA</v>
          </cell>
          <cell r="S1213" t="str">
            <v>NA</v>
          </cell>
          <cell r="T1213">
            <v>1</v>
          </cell>
          <cell r="U1213">
            <v>2000</v>
          </cell>
          <cell r="V1213" t="str">
            <v>NA</v>
          </cell>
          <cell r="W1213">
            <v>1</v>
          </cell>
          <cell r="X1213">
            <v>2000</v>
          </cell>
          <cell r="Y1213" t="str">
            <v>NA</v>
          </cell>
          <cell r="Z1213" t="str">
            <v>NA</v>
          </cell>
          <cell r="AA1213" t="str">
            <v>NA</v>
          </cell>
          <cell r="AB1213" t="str">
            <v>NA</v>
          </cell>
          <cell r="AC1213" t="str">
            <v>Pitfall</v>
          </cell>
          <cell r="AD1213" t="str">
            <v>Not enough samples</v>
          </cell>
          <cell r="AE1213">
            <v>6</v>
          </cell>
          <cell r="AF1213" t="str">
            <v>NA</v>
          </cell>
          <cell r="AG1213" t="str">
            <v>NA</v>
          </cell>
          <cell r="AH1213" t="str">
            <v>NA</v>
          </cell>
          <cell r="AI1213" t="e">
            <v>#VALUE!</v>
          </cell>
          <cell r="AJ1213">
            <v>0</v>
          </cell>
          <cell r="AK1213">
            <v>0</v>
          </cell>
          <cell r="AL1213">
            <v>0</v>
          </cell>
          <cell r="AM1213">
            <v>0</v>
          </cell>
          <cell r="AN1213">
            <v>0</v>
          </cell>
          <cell r="AO1213">
            <v>0</v>
          </cell>
          <cell r="AP1213">
            <v>0</v>
          </cell>
          <cell r="AQ1213">
            <v>0</v>
          </cell>
          <cell r="AR1213">
            <v>0</v>
          </cell>
          <cell r="AS1213">
            <v>0</v>
          </cell>
          <cell r="AT1213" t="str">
            <v>Mixed Chaparral</v>
          </cell>
          <cell r="AU1213" t="str">
            <v>Undisturbed</v>
          </cell>
          <cell r="AV1213" t="str">
            <v>NA</v>
          </cell>
          <cell r="AW1213" t="str">
            <v>NA</v>
          </cell>
          <cell r="AX1213" t="str">
            <v>NA</v>
          </cell>
          <cell r="AY1213" t="str">
            <v>400m2 area sampled</v>
          </cell>
        </row>
        <row r="1214">
          <cell r="A1214" t="str">
            <v>Fisher_noyear_230</v>
          </cell>
          <cell r="B1214" t="str">
            <v>Gibb, Heloise</v>
          </cell>
          <cell r="C1214" t="str">
            <v>North America</v>
          </cell>
          <cell r="D1214" t="str">
            <v>U.S.A.</v>
          </cell>
          <cell r="E1214" t="str">
            <v>California</v>
          </cell>
          <cell r="F1214" t="str">
            <v>Joshuatree National Monument</v>
          </cell>
          <cell r="G1214">
            <v>1</v>
          </cell>
          <cell r="H1214" t="str">
            <v>Desert Scrub</v>
          </cell>
          <cell r="I1214">
            <v>4081</v>
          </cell>
          <cell r="J1214">
            <v>33.86</v>
          </cell>
          <cell r="K1214">
            <v>-115.75</v>
          </cell>
          <cell r="L1214" t="str">
            <v>GPS</v>
          </cell>
          <cell r="M1214" t="str">
            <v>NA</v>
          </cell>
          <cell r="N1214">
            <v>46</v>
          </cell>
          <cell r="O1214">
            <v>10</v>
          </cell>
          <cell r="P1214">
            <v>10</v>
          </cell>
          <cell r="Q1214">
            <v>0</v>
          </cell>
          <cell r="R1214" t="str">
            <v>NA</v>
          </cell>
          <cell r="S1214" t="str">
            <v>NA</v>
          </cell>
          <cell r="T1214">
            <v>4</v>
          </cell>
          <cell r="U1214">
            <v>2000</v>
          </cell>
          <cell r="V1214" t="str">
            <v>NA</v>
          </cell>
          <cell r="W1214">
            <v>2</v>
          </cell>
          <cell r="X1214">
            <v>2001</v>
          </cell>
          <cell r="Y1214" t="str">
            <v>NA</v>
          </cell>
          <cell r="Z1214" t="str">
            <v>NA</v>
          </cell>
          <cell r="AA1214" t="str">
            <v>NA</v>
          </cell>
          <cell r="AB1214" t="str">
            <v>NA</v>
          </cell>
          <cell r="AC1214" t="str">
            <v>Pitfall</v>
          </cell>
          <cell r="AD1214" t="str">
            <v>Not enough samples</v>
          </cell>
          <cell r="AE1214">
            <v>6</v>
          </cell>
          <cell r="AF1214" t="str">
            <v>NA</v>
          </cell>
          <cell r="AG1214" t="str">
            <v>NA</v>
          </cell>
          <cell r="AH1214" t="str">
            <v>NA</v>
          </cell>
          <cell r="AI1214" t="e">
            <v>#VALUE!</v>
          </cell>
          <cell r="AJ1214">
            <v>0</v>
          </cell>
          <cell r="AK1214">
            <v>0</v>
          </cell>
          <cell r="AL1214">
            <v>0</v>
          </cell>
          <cell r="AM1214">
            <v>0</v>
          </cell>
          <cell r="AN1214">
            <v>0</v>
          </cell>
          <cell r="AO1214">
            <v>0</v>
          </cell>
          <cell r="AP1214">
            <v>0</v>
          </cell>
          <cell r="AQ1214">
            <v>0</v>
          </cell>
          <cell r="AR1214">
            <v>0</v>
          </cell>
          <cell r="AS1214">
            <v>0</v>
          </cell>
          <cell r="AT1214" t="str">
            <v>Desert Scrub</v>
          </cell>
          <cell r="AU1214" t="str">
            <v>Undisturbed</v>
          </cell>
          <cell r="AV1214" t="str">
            <v>NA</v>
          </cell>
          <cell r="AW1214" t="str">
            <v>NA</v>
          </cell>
          <cell r="AX1214" t="str">
            <v>NA</v>
          </cell>
          <cell r="AY1214" t="str">
            <v>400m2 area sampled</v>
          </cell>
        </row>
        <row r="1215">
          <cell r="A1215" t="str">
            <v>Fisher_noyear_231</v>
          </cell>
          <cell r="B1215" t="str">
            <v>Gibb, Heloise</v>
          </cell>
          <cell r="C1215" t="str">
            <v>North America</v>
          </cell>
          <cell r="D1215" t="str">
            <v>U.S.A.</v>
          </cell>
          <cell r="E1215" t="str">
            <v>California</v>
          </cell>
          <cell r="F1215" t="str">
            <v>Chino Hills</v>
          </cell>
          <cell r="G1215">
            <v>9</v>
          </cell>
          <cell r="H1215" t="str">
            <v>Coastal Scrub</v>
          </cell>
          <cell r="I1215">
            <v>21</v>
          </cell>
          <cell r="J1215">
            <v>33.909999999999997</v>
          </cell>
          <cell r="K1215">
            <v>-117.79</v>
          </cell>
          <cell r="L1215" t="str">
            <v>GPS</v>
          </cell>
          <cell r="M1215" t="str">
            <v>NA</v>
          </cell>
          <cell r="N1215">
            <v>173</v>
          </cell>
          <cell r="O1215">
            <v>4</v>
          </cell>
          <cell r="P1215">
            <v>4</v>
          </cell>
          <cell r="Q1215">
            <v>0</v>
          </cell>
          <cell r="R1215" t="str">
            <v>NA</v>
          </cell>
          <cell r="S1215" t="str">
            <v>NA</v>
          </cell>
          <cell r="T1215">
            <v>3</v>
          </cell>
          <cell r="U1215">
            <v>2000</v>
          </cell>
          <cell r="V1215" t="str">
            <v>NA</v>
          </cell>
          <cell r="W1215">
            <v>7</v>
          </cell>
          <cell r="X1215">
            <v>2002</v>
          </cell>
          <cell r="Y1215" t="str">
            <v>NA</v>
          </cell>
          <cell r="Z1215" t="str">
            <v>NA</v>
          </cell>
          <cell r="AA1215" t="str">
            <v>NA</v>
          </cell>
          <cell r="AB1215" t="str">
            <v>NA</v>
          </cell>
          <cell r="AC1215" t="str">
            <v>Pitfall</v>
          </cell>
          <cell r="AD1215" t="str">
            <v>Not enough samples</v>
          </cell>
          <cell r="AE1215">
            <v>6</v>
          </cell>
          <cell r="AF1215" t="str">
            <v>NA</v>
          </cell>
          <cell r="AG1215" t="str">
            <v>NA</v>
          </cell>
          <cell r="AH1215" t="str">
            <v>NA</v>
          </cell>
          <cell r="AI1215" t="e">
            <v>#VALUE!</v>
          </cell>
          <cell r="AJ1215">
            <v>0</v>
          </cell>
          <cell r="AK1215">
            <v>0</v>
          </cell>
          <cell r="AL1215">
            <v>0</v>
          </cell>
          <cell r="AM1215">
            <v>0</v>
          </cell>
          <cell r="AN1215">
            <v>0</v>
          </cell>
          <cell r="AO1215">
            <v>0</v>
          </cell>
          <cell r="AP1215">
            <v>0</v>
          </cell>
          <cell r="AQ1215">
            <v>0</v>
          </cell>
          <cell r="AR1215">
            <v>0</v>
          </cell>
          <cell r="AS1215">
            <v>0</v>
          </cell>
          <cell r="AT1215" t="str">
            <v>Coastal Scrub</v>
          </cell>
          <cell r="AU1215" t="str">
            <v>Undisturbed</v>
          </cell>
          <cell r="AV1215" t="str">
            <v>NA</v>
          </cell>
          <cell r="AW1215" t="str">
            <v>NA</v>
          </cell>
          <cell r="AX1215" t="str">
            <v>NA</v>
          </cell>
          <cell r="AY1215" t="str">
            <v>400m2 area sampled</v>
          </cell>
        </row>
        <row r="1216">
          <cell r="A1216" t="str">
            <v>Fisher_noyear_232</v>
          </cell>
          <cell r="B1216" t="str">
            <v>Gibb, Heloise</v>
          </cell>
          <cell r="C1216" t="str">
            <v>North America</v>
          </cell>
          <cell r="D1216" t="str">
            <v>U.S.A.</v>
          </cell>
          <cell r="E1216" t="str">
            <v>California</v>
          </cell>
          <cell r="F1216" t="str">
            <v>Limestone Canyon</v>
          </cell>
          <cell r="G1216">
            <v>9</v>
          </cell>
          <cell r="H1216" t="str">
            <v>Coastal Oak Woodland</v>
          </cell>
          <cell r="I1216">
            <v>-64</v>
          </cell>
          <cell r="J1216">
            <v>33.72</v>
          </cell>
          <cell r="K1216">
            <v>-117.67</v>
          </cell>
          <cell r="L1216" t="str">
            <v>GPS</v>
          </cell>
          <cell r="M1216" t="str">
            <v>NA</v>
          </cell>
          <cell r="N1216">
            <v>35</v>
          </cell>
          <cell r="O1216">
            <v>8</v>
          </cell>
          <cell r="P1216">
            <v>8</v>
          </cell>
          <cell r="Q1216">
            <v>0</v>
          </cell>
          <cell r="R1216" t="str">
            <v>NA</v>
          </cell>
          <cell r="S1216" t="str">
            <v>NA</v>
          </cell>
          <cell r="T1216">
            <v>11</v>
          </cell>
          <cell r="U1216">
            <v>1999</v>
          </cell>
          <cell r="V1216" t="str">
            <v>NA</v>
          </cell>
          <cell r="W1216">
            <v>1</v>
          </cell>
          <cell r="X1216">
            <v>2002</v>
          </cell>
          <cell r="Y1216" t="str">
            <v>NA</v>
          </cell>
          <cell r="Z1216" t="str">
            <v>NA</v>
          </cell>
          <cell r="AA1216" t="str">
            <v>NA</v>
          </cell>
          <cell r="AB1216" t="str">
            <v>NA</v>
          </cell>
          <cell r="AC1216" t="str">
            <v>Pitfall</v>
          </cell>
          <cell r="AD1216" t="str">
            <v>Not enough samples</v>
          </cell>
          <cell r="AE1216">
            <v>6</v>
          </cell>
          <cell r="AF1216" t="str">
            <v>NA</v>
          </cell>
          <cell r="AG1216" t="str">
            <v>NA</v>
          </cell>
          <cell r="AH1216" t="str">
            <v>NA</v>
          </cell>
          <cell r="AI1216" t="e">
            <v>#VALUE!</v>
          </cell>
          <cell r="AJ1216">
            <v>0</v>
          </cell>
          <cell r="AK1216">
            <v>0</v>
          </cell>
          <cell r="AL1216">
            <v>0</v>
          </cell>
          <cell r="AM1216">
            <v>0</v>
          </cell>
          <cell r="AN1216">
            <v>0</v>
          </cell>
          <cell r="AO1216">
            <v>0</v>
          </cell>
          <cell r="AP1216">
            <v>0</v>
          </cell>
          <cell r="AQ1216">
            <v>0</v>
          </cell>
          <cell r="AR1216">
            <v>0</v>
          </cell>
          <cell r="AS1216">
            <v>0</v>
          </cell>
          <cell r="AT1216" t="str">
            <v>Coastal Oak Woodland</v>
          </cell>
          <cell r="AU1216" t="str">
            <v>Undisturbed</v>
          </cell>
          <cell r="AV1216" t="str">
            <v>NA</v>
          </cell>
          <cell r="AW1216" t="str">
            <v>NA</v>
          </cell>
          <cell r="AX1216" t="str">
            <v>NA</v>
          </cell>
          <cell r="AY1216" t="str">
            <v>400m2 area sampled</v>
          </cell>
        </row>
        <row r="1217">
          <cell r="A1217" t="str">
            <v>Fisher_noyear_233</v>
          </cell>
          <cell r="B1217" t="str">
            <v>Gibb, Heloise</v>
          </cell>
          <cell r="C1217" t="str">
            <v>North America</v>
          </cell>
          <cell r="D1217" t="str">
            <v>U.S.A.</v>
          </cell>
          <cell r="E1217" t="str">
            <v>California</v>
          </cell>
          <cell r="F1217" t="str">
            <v>Lake Skinner</v>
          </cell>
          <cell r="G1217">
            <v>9</v>
          </cell>
          <cell r="H1217" t="str">
            <v>Coastal Scrub</v>
          </cell>
          <cell r="I1217">
            <v>130</v>
          </cell>
          <cell r="J1217">
            <v>33.6</v>
          </cell>
          <cell r="K1217">
            <v>-117.02</v>
          </cell>
          <cell r="L1217" t="str">
            <v>GPS</v>
          </cell>
          <cell r="M1217" t="str">
            <v>NA</v>
          </cell>
          <cell r="N1217">
            <v>4</v>
          </cell>
          <cell r="O1217">
            <v>1</v>
          </cell>
          <cell r="P1217">
            <v>1</v>
          </cell>
          <cell r="Q1217">
            <v>0</v>
          </cell>
          <cell r="R1217" t="str">
            <v>NA</v>
          </cell>
          <cell r="S1217" t="str">
            <v>NA</v>
          </cell>
          <cell r="T1217">
            <v>2</v>
          </cell>
          <cell r="U1217">
            <v>2000</v>
          </cell>
          <cell r="V1217" t="str">
            <v>NA</v>
          </cell>
          <cell r="W1217">
            <v>2</v>
          </cell>
          <cell r="X1217">
            <v>2000</v>
          </cell>
          <cell r="Y1217" t="str">
            <v>NA</v>
          </cell>
          <cell r="Z1217" t="str">
            <v>NA</v>
          </cell>
          <cell r="AA1217" t="str">
            <v>NA</v>
          </cell>
          <cell r="AB1217" t="str">
            <v>NA</v>
          </cell>
          <cell r="AC1217" t="str">
            <v>Pitfall</v>
          </cell>
          <cell r="AD1217" t="str">
            <v>Not enough samples</v>
          </cell>
          <cell r="AE1217">
            <v>6</v>
          </cell>
          <cell r="AF1217" t="str">
            <v>NA</v>
          </cell>
          <cell r="AG1217" t="str">
            <v>NA</v>
          </cell>
          <cell r="AH1217" t="str">
            <v>NA</v>
          </cell>
          <cell r="AI1217" t="e">
            <v>#VALUE!</v>
          </cell>
          <cell r="AJ1217">
            <v>0</v>
          </cell>
          <cell r="AK1217">
            <v>0</v>
          </cell>
          <cell r="AL1217">
            <v>0</v>
          </cell>
          <cell r="AM1217">
            <v>0</v>
          </cell>
          <cell r="AN1217">
            <v>0</v>
          </cell>
          <cell r="AO1217">
            <v>0</v>
          </cell>
          <cell r="AP1217">
            <v>0</v>
          </cell>
          <cell r="AQ1217">
            <v>0</v>
          </cell>
          <cell r="AR1217">
            <v>0</v>
          </cell>
          <cell r="AS1217">
            <v>0</v>
          </cell>
          <cell r="AT1217" t="str">
            <v>Coastal Scrub</v>
          </cell>
          <cell r="AU1217" t="str">
            <v>Undisturbed</v>
          </cell>
          <cell r="AV1217" t="str">
            <v>NA</v>
          </cell>
          <cell r="AW1217" t="str">
            <v>NA</v>
          </cell>
          <cell r="AX1217" t="str">
            <v>NA</v>
          </cell>
          <cell r="AY1217" t="str">
            <v>400m2 area sampled</v>
          </cell>
        </row>
        <row r="1218">
          <cell r="A1218" t="str">
            <v>Fisher_noyear_234</v>
          </cell>
          <cell r="B1218" t="str">
            <v>Gibb, Heloise</v>
          </cell>
          <cell r="C1218" t="str">
            <v>North America</v>
          </cell>
          <cell r="D1218" t="str">
            <v>U.S.A.</v>
          </cell>
          <cell r="E1218" t="str">
            <v>California</v>
          </cell>
          <cell r="F1218" t="str">
            <v>Starr Ranch</v>
          </cell>
          <cell r="G1218">
            <v>9</v>
          </cell>
          <cell r="H1218" t="str">
            <v>Chamise-Redshank Chaparral</v>
          </cell>
          <cell r="I1218">
            <v>132</v>
          </cell>
          <cell r="J1218">
            <v>33.61</v>
          </cell>
          <cell r="K1218">
            <v>-117.55</v>
          </cell>
          <cell r="L1218" t="str">
            <v>GPS</v>
          </cell>
          <cell r="M1218" t="str">
            <v>NA</v>
          </cell>
          <cell r="N1218">
            <v>490</v>
          </cell>
          <cell r="O1218">
            <v>13</v>
          </cell>
          <cell r="P1218">
            <v>13</v>
          </cell>
          <cell r="Q1218">
            <v>0</v>
          </cell>
          <cell r="R1218" t="str">
            <v>NA</v>
          </cell>
          <cell r="S1218" t="str">
            <v>NA</v>
          </cell>
          <cell r="T1218">
            <v>10</v>
          </cell>
          <cell r="U1218">
            <v>1999</v>
          </cell>
          <cell r="V1218" t="str">
            <v>NA</v>
          </cell>
          <cell r="W1218">
            <v>8</v>
          </cell>
          <cell r="X1218">
            <v>2002</v>
          </cell>
          <cell r="Y1218" t="str">
            <v>NA</v>
          </cell>
          <cell r="Z1218" t="str">
            <v>NA</v>
          </cell>
          <cell r="AA1218" t="str">
            <v>NA</v>
          </cell>
          <cell r="AB1218" t="str">
            <v>NA</v>
          </cell>
          <cell r="AC1218" t="str">
            <v>Pitfall</v>
          </cell>
          <cell r="AD1218" t="str">
            <v>Not enough samples</v>
          </cell>
          <cell r="AE1218">
            <v>6</v>
          </cell>
          <cell r="AF1218" t="str">
            <v>NA</v>
          </cell>
          <cell r="AG1218" t="str">
            <v>NA</v>
          </cell>
          <cell r="AH1218" t="str">
            <v>NA</v>
          </cell>
          <cell r="AI1218" t="e">
            <v>#VALUE!</v>
          </cell>
          <cell r="AJ1218">
            <v>0</v>
          </cell>
          <cell r="AK1218">
            <v>0</v>
          </cell>
          <cell r="AL1218">
            <v>0</v>
          </cell>
          <cell r="AM1218">
            <v>0</v>
          </cell>
          <cell r="AN1218">
            <v>0</v>
          </cell>
          <cell r="AO1218">
            <v>0</v>
          </cell>
          <cell r="AP1218">
            <v>0</v>
          </cell>
          <cell r="AQ1218">
            <v>0</v>
          </cell>
          <cell r="AR1218">
            <v>0</v>
          </cell>
          <cell r="AS1218">
            <v>0</v>
          </cell>
          <cell r="AT1218" t="str">
            <v>Chamise-Redshank Chaparral</v>
          </cell>
          <cell r="AU1218" t="str">
            <v>Undisturbed</v>
          </cell>
          <cell r="AV1218" t="str">
            <v>NA</v>
          </cell>
          <cell r="AW1218" t="str">
            <v>NA</v>
          </cell>
          <cell r="AX1218" t="str">
            <v>NA</v>
          </cell>
          <cell r="AY1218" t="str">
            <v>400m2 area sampled</v>
          </cell>
        </row>
        <row r="1219">
          <cell r="A1219" t="str">
            <v>Fisher_noyear_235</v>
          </cell>
          <cell r="B1219" t="str">
            <v>Gibb, Heloise</v>
          </cell>
          <cell r="C1219" t="str">
            <v>North America</v>
          </cell>
          <cell r="D1219" t="str">
            <v>U.S.A.</v>
          </cell>
          <cell r="E1219" t="str">
            <v>California</v>
          </cell>
          <cell r="F1219" t="str">
            <v>Lake Perris State Rec Area, San Jacinto Wildlife Area</v>
          </cell>
          <cell r="G1219">
            <v>9</v>
          </cell>
          <cell r="H1219" t="str">
            <v>Coastal Scrub</v>
          </cell>
          <cell r="I1219">
            <v>151</v>
          </cell>
          <cell r="J1219">
            <v>33.869999999999997</v>
          </cell>
          <cell r="K1219">
            <v>-117.18</v>
          </cell>
          <cell r="L1219" t="str">
            <v>GPS</v>
          </cell>
          <cell r="M1219" t="str">
            <v>NA</v>
          </cell>
          <cell r="N1219">
            <v>26</v>
          </cell>
          <cell r="O1219">
            <v>3</v>
          </cell>
          <cell r="P1219">
            <v>3</v>
          </cell>
          <cell r="Q1219">
            <v>0</v>
          </cell>
          <cell r="R1219" t="str">
            <v>NA</v>
          </cell>
          <cell r="S1219" t="str">
            <v>NA</v>
          </cell>
          <cell r="T1219">
            <v>3</v>
          </cell>
          <cell r="U1219">
            <v>2000</v>
          </cell>
          <cell r="V1219" t="str">
            <v>NA</v>
          </cell>
          <cell r="W1219">
            <v>3</v>
          </cell>
          <cell r="X1219">
            <v>2000</v>
          </cell>
          <cell r="Y1219" t="str">
            <v>NA</v>
          </cell>
          <cell r="Z1219" t="str">
            <v>NA</v>
          </cell>
          <cell r="AA1219" t="str">
            <v>NA</v>
          </cell>
          <cell r="AB1219" t="str">
            <v>NA</v>
          </cell>
          <cell r="AC1219" t="str">
            <v>Pitfall</v>
          </cell>
          <cell r="AD1219" t="str">
            <v>Not enough samples</v>
          </cell>
          <cell r="AE1219">
            <v>6</v>
          </cell>
          <cell r="AF1219" t="str">
            <v>NA</v>
          </cell>
          <cell r="AG1219" t="str">
            <v>NA</v>
          </cell>
          <cell r="AH1219" t="str">
            <v>NA</v>
          </cell>
          <cell r="AI1219" t="e">
            <v>#VALUE!</v>
          </cell>
          <cell r="AJ1219">
            <v>0</v>
          </cell>
          <cell r="AK1219">
            <v>0</v>
          </cell>
          <cell r="AL1219">
            <v>0</v>
          </cell>
          <cell r="AM1219">
            <v>0</v>
          </cell>
          <cell r="AN1219">
            <v>0</v>
          </cell>
          <cell r="AO1219">
            <v>0</v>
          </cell>
          <cell r="AP1219">
            <v>0</v>
          </cell>
          <cell r="AQ1219">
            <v>0</v>
          </cell>
          <cell r="AR1219">
            <v>0</v>
          </cell>
          <cell r="AS1219">
            <v>0</v>
          </cell>
          <cell r="AT1219" t="str">
            <v>Coastal Scrub</v>
          </cell>
          <cell r="AU1219" t="str">
            <v>Undisturbed</v>
          </cell>
          <cell r="AV1219" t="str">
            <v>NA</v>
          </cell>
          <cell r="AW1219" t="str">
            <v>NA</v>
          </cell>
          <cell r="AX1219" t="str">
            <v>NA</v>
          </cell>
          <cell r="AY1219" t="str">
            <v>400m2 area sampled</v>
          </cell>
        </row>
        <row r="1220">
          <cell r="A1220" t="str">
            <v>Fisher_noyear_236</v>
          </cell>
          <cell r="B1220" t="str">
            <v>Gibb, Heloise</v>
          </cell>
          <cell r="C1220" t="str">
            <v>North America</v>
          </cell>
          <cell r="D1220" t="str">
            <v>U.S.A.</v>
          </cell>
          <cell r="E1220" t="str">
            <v>California</v>
          </cell>
          <cell r="F1220" t="str">
            <v>Santa Rosa Plateau</v>
          </cell>
          <cell r="G1220">
            <v>9</v>
          </cell>
          <cell r="H1220" t="str">
            <v>Annual Grassland</v>
          </cell>
          <cell r="I1220">
            <v>176</v>
          </cell>
          <cell r="J1220">
            <v>33.53</v>
          </cell>
          <cell r="K1220">
            <v>-117.26</v>
          </cell>
          <cell r="L1220" t="str">
            <v>GPS</v>
          </cell>
          <cell r="M1220" t="str">
            <v>NA</v>
          </cell>
          <cell r="N1220">
            <v>3</v>
          </cell>
          <cell r="O1220">
            <v>2</v>
          </cell>
          <cell r="P1220">
            <v>2</v>
          </cell>
          <cell r="Q1220">
            <v>0</v>
          </cell>
          <cell r="R1220" t="str">
            <v>NA</v>
          </cell>
          <cell r="S1220" t="str">
            <v>NA</v>
          </cell>
          <cell r="T1220">
            <v>1</v>
          </cell>
          <cell r="U1220">
            <v>2000</v>
          </cell>
          <cell r="V1220" t="str">
            <v>NA</v>
          </cell>
          <cell r="W1220">
            <v>1</v>
          </cell>
          <cell r="X1220">
            <v>2000</v>
          </cell>
          <cell r="Y1220" t="str">
            <v>NA</v>
          </cell>
          <cell r="Z1220" t="str">
            <v>NA</v>
          </cell>
          <cell r="AA1220" t="str">
            <v>NA</v>
          </cell>
          <cell r="AB1220" t="str">
            <v>NA</v>
          </cell>
          <cell r="AC1220" t="str">
            <v>Pitfall</v>
          </cell>
          <cell r="AD1220" t="str">
            <v>Not enough samples</v>
          </cell>
          <cell r="AE1220">
            <v>6</v>
          </cell>
          <cell r="AF1220" t="str">
            <v>NA</v>
          </cell>
          <cell r="AG1220" t="str">
            <v>NA</v>
          </cell>
          <cell r="AH1220" t="str">
            <v>NA</v>
          </cell>
          <cell r="AI1220" t="e">
            <v>#VALUE!</v>
          </cell>
          <cell r="AJ1220">
            <v>0</v>
          </cell>
          <cell r="AK1220">
            <v>0</v>
          </cell>
          <cell r="AL1220">
            <v>0</v>
          </cell>
          <cell r="AM1220">
            <v>0</v>
          </cell>
          <cell r="AN1220">
            <v>0</v>
          </cell>
          <cell r="AO1220">
            <v>0</v>
          </cell>
          <cell r="AP1220">
            <v>0</v>
          </cell>
          <cell r="AQ1220">
            <v>0</v>
          </cell>
          <cell r="AR1220">
            <v>0</v>
          </cell>
          <cell r="AS1220">
            <v>0</v>
          </cell>
          <cell r="AT1220" t="str">
            <v>Annual Grassland</v>
          </cell>
          <cell r="AU1220" t="str">
            <v>Undisturbed</v>
          </cell>
          <cell r="AV1220" t="str">
            <v>NA</v>
          </cell>
          <cell r="AW1220" t="str">
            <v>NA</v>
          </cell>
          <cell r="AX1220" t="str">
            <v>NA</v>
          </cell>
          <cell r="AY1220" t="str">
            <v>400m2 area sampled</v>
          </cell>
        </row>
        <row r="1221">
          <cell r="A1221" t="str">
            <v>Fisher_noyear_237</v>
          </cell>
          <cell r="B1221" t="str">
            <v>Gibb, Heloise</v>
          </cell>
          <cell r="C1221" t="str">
            <v>North America</v>
          </cell>
          <cell r="D1221" t="str">
            <v>U.S.A.</v>
          </cell>
          <cell r="E1221" t="str">
            <v>California</v>
          </cell>
          <cell r="F1221" t="str">
            <v>Rawson Canyon</v>
          </cell>
          <cell r="G1221">
            <v>9</v>
          </cell>
          <cell r="H1221" t="str">
            <v>Mixed Chaparral</v>
          </cell>
          <cell r="I1221">
            <v>180</v>
          </cell>
          <cell r="J1221">
            <v>33.619999999999997</v>
          </cell>
          <cell r="K1221">
            <v>-117.02</v>
          </cell>
          <cell r="L1221" t="str">
            <v>GPS</v>
          </cell>
          <cell r="M1221" t="str">
            <v>NA</v>
          </cell>
          <cell r="N1221">
            <v>6</v>
          </cell>
          <cell r="O1221">
            <v>1</v>
          </cell>
          <cell r="P1221">
            <v>1</v>
          </cell>
          <cell r="Q1221">
            <v>0</v>
          </cell>
          <cell r="R1221" t="str">
            <v>NA</v>
          </cell>
          <cell r="S1221" t="str">
            <v>NA</v>
          </cell>
          <cell r="T1221">
            <v>2</v>
          </cell>
          <cell r="U1221">
            <v>2000</v>
          </cell>
          <cell r="V1221" t="str">
            <v>NA</v>
          </cell>
          <cell r="W1221">
            <v>2</v>
          </cell>
          <cell r="X1221">
            <v>2000</v>
          </cell>
          <cell r="Y1221" t="str">
            <v>NA</v>
          </cell>
          <cell r="Z1221" t="str">
            <v>NA</v>
          </cell>
          <cell r="AA1221" t="str">
            <v>NA</v>
          </cell>
          <cell r="AB1221" t="str">
            <v>NA</v>
          </cell>
          <cell r="AC1221" t="str">
            <v>Pitfall</v>
          </cell>
          <cell r="AD1221" t="str">
            <v>Not enough samples</v>
          </cell>
          <cell r="AE1221">
            <v>6</v>
          </cell>
          <cell r="AF1221" t="str">
            <v>NA</v>
          </cell>
          <cell r="AG1221" t="str">
            <v>NA</v>
          </cell>
          <cell r="AH1221" t="str">
            <v>NA</v>
          </cell>
          <cell r="AI1221" t="e">
            <v>#VALUE!</v>
          </cell>
          <cell r="AJ1221">
            <v>0</v>
          </cell>
          <cell r="AK1221">
            <v>0</v>
          </cell>
          <cell r="AL1221">
            <v>0</v>
          </cell>
          <cell r="AM1221">
            <v>0</v>
          </cell>
          <cell r="AN1221">
            <v>0</v>
          </cell>
          <cell r="AO1221">
            <v>0</v>
          </cell>
          <cell r="AP1221">
            <v>0</v>
          </cell>
          <cell r="AQ1221">
            <v>0</v>
          </cell>
          <cell r="AR1221">
            <v>0</v>
          </cell>
          <cell r="AS1221">
            <v>0</v>
          </cell>
          <cell r="AT1221" t="str">
            <v>Mixed Chaparral</v>
          </cell>
          <cell r="AU1221" t="str">
            <v>Undisturbed</v>
          </cell>
          <cell r="AV1221" t="str">
            <v>NA</v>
          </cell>
          <cell r="AW1221" t="str">
            <v>NA</v>
          </cell>
          <cell r="AX1221" t="str">
            <v>NA</v>
          </cell>
          <cell r="AY1221" t="str">
            <v>400m2 area sampled</v>
          </cell>
        </row>
        <row r="1222">
          <cell r="A1222" t="str">
            <v>Fisher_noyear_238</v>
          </cell>
          <cell r="B1222" t="str">
            <v>Gibb, Heloise</v>
          </cell>
          <cell r="C1222" t="str">
            <v>North America</v>
          </cell>
          <cell r="D1222" t="str">
            <v>U.S.A.</v>
          </cell>
          <cell r="E1222" t="str">
            <v>California</v>
          </cell>
          <cell r="F1222" t="str">
            <v>North Hills</v>
          </cell>
          <cell r="G1222">
            <v>9</v>
          </cell>
          <cell r="H1222" t="str">
            <v>Annual Grassland</v>
          </cell>
          <cell r="I1222">
            <v>245</v>
          </cell>
          <cell r="J1222">
            <v>33.700000000000003</v>
          </cell>
          <cell r="K1222">
            <v>-117.02</v>
          </cell>
          <cell r="L1222" t="str">
            <v>GPS</v>
          </cell>
          <cell r="M1222" t="str">
            <v>NA</v>
          </cell>
          <cell r="N1222">
            <v>5</v>
          </cell>
          <cell r="O1222">
            <v>3</v>
          </cell>
          <cell r="P1222">
            <v>3</v>
          </cell>
          <cell r="Q1222">
            <v>0</v>
          </cell>
          <cell r="R1222" t="str">
            <v>NA</v>
          </cell>
          <cell r="S1222" t="str">
            <v>NA</v>
          </cell>
          <cell r="T1222">
            <v>3</v>
          </cell>
          <cell r="U1222">
            <v>2000</v>
          </cell>
          <cell r="V1222" t="str">
            <v>NA</v>
          </cell>
          <cell r="W1222">
            <v>3</v>
          </cell>
          <cell r="X1222">
            <v>2000</v>
          </cell>
          <cell r="Y1222" t="str">
            <v>NA</v>
          </cell>
          <cell r="Z1222" t="str">
            <v>NA</v>
          </cell>
          <cell r="AA1222" t="str">
            <v>NA</v>
          </cell>
          <cell r="AB1222" t="str">
            <v>NA</v>
          </cell>
          <cell r="AC1222" t="str">
            <v>Pitfall</v>
          </cell>
          <cell r="AD1222" t="str">
            <v>Not enough samples</v>
          </cell>
          <cell r="AE1222">
            <v>6</v>
          </cell>
          <cell r="AF1222" t="str">
            <v>NA</v>
          </cell>
          <cell r="AG1222" t="str">
            <v>NA</v>
          </cell>
          <cell r="AH1222" t="str">
            <v>NA</v>
          </cell>
          <cell r="AI1222" t="e">
            <v>#VALUE!</v>
          </cell>
          <cell r="AJ1222">
            <v>0</v>
          </cell>
          <cell r="AK1222">
            <v>0</v>
          </cell>
          <cell r="AL1222">
            <v>0</v>
          </cell>
          <cell r="AM1222">
            <v>0</v>
          </cell>
          <cell r="AN1222">
            <v>0</v>
          </cell>
          <cell r="AO1222">
            <v>0</v>
          </cell>
          <cell r="AP1222">
            <v>0</v>
          </cell>
          <cell r="AQ1222">
            <v>0</v>
          </cell>
          <cell r="AR1222">
            <v>0</v>
          </cell>
          <cell r="AS1222">
            <v>0</v>
          </cell>
          <cell r="AT1222" t="str">
            <v>Annual Grassland</v>
          </cell>
          <cell r="AU1222" t="str">
            <v>Undisturbed</v>
          </cell>
          <cell r="AV1222" t="str">
            <v>NA</v>
          </cell>
          <cell r="AW1222" t="str">
            <v>NA</v>
          </cell>
          <cell r="AX1222" t="str">
            <v>NA</v>
          </cell>
          <cell r="AY1222" t="str">
            <v>400m2 area sampled</v>
          </cell>
        </row>
        <row r="1223">
          <cell r="A1223" t="str">
            <v>Fisher_noyear_239</v>
          </cell>
          <cell r="B1223" t="str">
            <v>Gibb, Heloise</v>
          </cell>
          <cell r="C1223" t="str">
            <v>North America</v>
          </cell>
          <cell r="D1223" t="str">
            <v>U.S.A.</v>
          </cell>
          <cell r="E1223" t="str">
            <v>California</v>
          </cell>
          <cell r="F1223" t="str">
            <v>Tenaja Corridor</v>
          </cell>
          <cell r="G1223">
            <v>9</v>
          </cell>
          <cell r="H1223" t="str">
            <v>Coastal Oak Woodland</v>
          </cell>
          <cell r="I1223">
            <v>246</v>
          </cell>
          <cell r="J1223">
            <v>33.51</v>
          </cell>
          <cell r="K1223">
            <v>-117.31</v>
          </cell>
          <cell r="L1223" t="str">
            <v>GPS</v>
          </cell>
          <cell r="M1223" t="str">
            <v>NA</v>
          </cell>
          <cell r="N1223">
            <v>23</v>
          </cell>
          <cell r="O1223">
            <v>3</v>
          </cell>
          <cell r="P1223">
            <v>3</v>
          </cell>
          <cell r="Q1223">
            <v>0</v>
          </cell>
          <cell r="R1223" t="str">
            <v>NA</v>
          </cell>
          <cell r="S1223" t="str">
            <v>NA</v>
          </cell>
          <cell r="T1223">
            <v>12</v>
          </cell>
          <cell r="U1223">
            <v>1999</v>
          </cell>
          <cell r="V1223" t="str">
            <v>NA</v>
          </cell>
          <cell r="W1223">
            <v>12</v>
          </cell>
          <cell r="X1223">
            <v>1999</v>
          </cell>
          <cell r="Y1223" t="str">
            <v>NA</v>
          </cell>
          <cell r="Z1223" t="str">
            <v>NA</v>
          </cell>
          <cell r="AA1223" t="str">
            <v>NA</v>
          </cell>
          <cell r="AB1223" t="str">
            <v>NA</v>
          </cell>
          <cell r="AC1223" t="str">
            <v>Pitfall</v>
          </cell>
          <cell r="AD1223" t="str">
            <v>Not enough samples</v>
          </cell>
          <cell r="AE1223">
            <v>6</v>
          </cell>
          <cell r="AF1223" t="str">
            <v>NA</v>
          </cell>
          <cell r="AG1223" t="str">
            <v>NA</v>
          </cell>
          <cell r="AH1223" t="str">
            <v>NA</v>
          </cell>
          <cell r="AI1223" t="e">
            <v>#VALUE!</v>
          </cell>
          <cell r="AJ1223">
            <v>0</v>
          </cell>
          <cell r="AK1223">
            <v>0</v>
          </cell>
          <cell r="AL1223">
            <v>0</v>
          </cell>
          <cell r="AM1223">
            <v>0</v>
          </cell>
          <cell r="AN1223">
            <v>0</v>
          </cell>
          <cell r="AO1223">
            <v>0</v>
          </cell>
          <cell r="AP1223">
            <v>0</v>
          </cell>
          <cell r="AQ1223">
            <v>0</v>
          </cell>
          <cell r="AR1223">
            <v>0</v>
          </cell>
          <cell r="AS1223">
            <v>0</v>
          </cell>
          <cell r="AT1223" t="str">
            <v>Coastal Oak Woodland</v>
          </cell>
          <cell r="AU1223" t="str">
            <v>Undisturbed</v>
          </cell>
          <cell r="AV1223" t="str">
            <v>NA</v>
          </cell>
          <cell r="AW1223" t="str">
            <v>NA</v>
          </cell>
          <cell r="AX1223" t="str">
            <v>NA</v>
          </cell>
          <cell r="AY1223" t="str">
            <v>400m2 area sampled</v>
          </cell>
        </row>
        <row r="1224">
          <cell r="A1224" t="str">
            <v>Fisher_noyear_24</v>
          </cell>
          <cell r="B1224" t="str">
            <v>Gibb, Heloise</v>
          </cell>
          <cell r="C1224" t="str">
            <v>North America</v>
          </cell>
          <cell r="D1224" t="str">
            <v>U.S.A.</v>
          </cell>
          <cell r="E1224" t="str">
            <v>California</v>
          </cell>
          <cell r="F1224" t="str">
            <v>Tenaja Corridor</v>
          </cell>
          <cell r="G1224">
            <v>3</v>
          </cell>
          <cell r="H1224" t="str">
            <v>Annual Grassland</v>
          </cell>
          <cell r="I1224">
            <v>458</v>
          </cell>
          <cell r="J1224">
            <v>33.520000000000003</v>
          </cell>
          <cell r="K1224">
            <v>-117.29</v>
          </cell>
          <cell r="L1224" t="str">
            <v>GPS</v>
          </cell>
          <cell r="M1224" t="str">
            <v>NA</v>
          </cell>
          <cell r="N1224">
            <v>2</v>
          </cell>
          <cell r="O1224">
            <v>2</v>
          </cell>
          <cell r="P1224">
            <v>2</v>
          </cell>
          <cell r="Q1224">
            <v>0</v>
          </cell>
          <cell r="R1224" t="str">
            <v>NA</v>
          </cell>
          <cell r="S1224" t="str">
            <v>NA</v>
          </cell>
          <cell r="T1224">
            <v>12</v>
          </cell>
          <cell r="U1224">
            <v>1999</v>
          </cell>
          <cell r="V1224" t="str">
            <v>NA</v>
          </cell>
          <cell r="W1224">
            <v>12</v>
          </cell>
          <cell r="X1224">
            <v>1999</v>
          </cell>
          <cell r="Y1224" t="str">
            <v>NA</v>
          </cell>
          <cell r="Z1224" t="str">
            <v>NA</v>
          </cell>
          <cell r="AA1224" t="str">
            <v>NA</v>
          </cell>
          <cell r="AB1224" t="str">
            <v>NA</v>
          </cell>
          <cell r="AC1224" t="str">
            <v>Pitfall</v>
          </cell>
          <cell r="AD1224" t="str">
            <v>Not enough samples</v>
          </cell>
          <cell r="AE1224">
            <v>6</v>
          </cell>
          <cell r="AF1224" t="str">
            <v>NA</v>
          </cell>
          <cell r="AG1224" t="str">
            <v>NA</v>
          </cell>
          <cell r="AH1224" t="str">
            <v>NA</v>
          </cell>
          <cell r="AI1224" t="e">
            <v>#VALUE!</v>
          </cell>
          <cell r="AJ1224">
            <v>0</v>
          </cell>
          <cell r="AK1224">
            <v>0</v>
          </cell>
          <cell r="AL1224">
            <v>0</v>
          </cell>
          <cell r="AM1224">
            <v>0</v>
          </cell>
          <cell r="AN1224">
            <v>0</v>
          </cell>
          <cell r="AO1224">
            <v>0</v>
          </cell>
          <cell r="AP1224">
            <v>0</v>
          </cell>
          <cell r="AQ1224">
            <v>0</v>
          </cell>
          <cell r="AR1224">
            <v>0</v>
          </cell>
          <cell r="AS1224">
            <v>0</v>
          </cell>
          <cell r="AT1224" t="str">
            <v>Annual Grassland</v>
          </cell>
          <cell r="AU1224" t="str">
            <v>Undisturbed</v>
          </cell>
          <cell r="AV1224" t="str">
            <v>NA</v>
          </cell>
          <cell r="AW1224" t="str">
            <v>NA</v>
          </cell>
          <cell r="AX1224" t="str">
            <v>NA</v>
          </cell>
          <cell r="AY1224" t="str">
            <v>400m2 area sampled</v>
          </cell>
        </row>
        <row r="1225">
          <cell r="A1225" t="str">
            <v>Fisher_noyear_240</v>
          </cell>
          <cell r="B1225" t="str">
            <v>Gibb, Heloise</v>
          </cell>
          <cell r="C1225" t="str">
            <v>North America</v>
          </cell>
          <cell r="D1225" t="str">
            <v>U.S.A.</v>
          </cell>
          <cell r="E1225" t="str">
            <v>California</v>
          </cell>
          <cell r="F1225" t="str">
            <v>Joshuatree National Monument</v>
          </cell>
          <cell r="G1225">
            <v>9</v>
          </cell>
          <cell r="H1225" t="str">
            <v>Desert Scrub</v>
          </cell>
          <cell r="I1225">
            <v>249</v>
          </cell>
          <cell r="J1225">
            <v>33.93</v>
          </cell>
          <cell r="K1225">
            <v>-115.94</v>
          </cell>
          <cell r="L1225" t="str">
            <v>GPS</v>
          </cell>
          <cell r="M1225" t="str">
            <v>NA</v>
          </cell>
          <cell r="N1225">
            <v>129</v>
          </cell>
          <cell r="O1225">
            <v>10</v>
          </cell>
          <cell r="P1225">
            <v>10</v>
          </cell>
          <cell r="Q1225">
            <v>0</v>
          </cell>
          <cell r="R1225" t="str">
            <v>NA</v>
          </cell>
          <cell r="S1225" t="str">
            <v>NA</v>
          </cell>
          <cell r="T1225">
            <v>4</v>
          </cell>
          <cell r="U1225">
            <v>2000</v>
          </cell>
          <cell r="V1225" t="str">
            <v>NA</v>
          </cell>
          <cell r="W1225">
            <v>2</v>
          </cell>
          <cell r="X1225">
            <v>2001</v>
          </cell>
          <cell r="Y1225" t="str">
            <v>NA</v>
          </cell>
          <cell r="Z1225" t="str">
            <v>NA</v>
          </cell>
          <cell r="AA1225" t="str">
            <v>NA</v>
          </cell>
          <cell r="AB1225" t="str">
            <v>NA</v>
          </cell>
          <cell r="AC1225" t="str">
            <v>Pitfall</v>
          </cell>
          <cell r="AD1225" t="str">
            <v>Not enough samples</v>
          </cell>
          <cell r="AE1225">
            <v>6</v>
          </cell>
          <cell r="AF1225" t="str">
            <v>NA</v>
          </cell>
          <cell r="AG1225" t="str">
            <v>NA</v>
          </cell>
          <cell r="AH1225" t="str">
            <v>NA</v>
          </cell>
          <cell r="AI1225" t="e">
            <v>#VALUE!</v>
          </cell>
          <cell r="AJ1225">
            <v>0</v>
          </cell>
          <cell r="AK1225">
            <v>0</v>
          </cell>
          <cell r="AL1225">
            <v>0</v>
          </cell>
          <cell r="AM1225">
            <v>0</v>
          </cell>
          <cell r="AN1225">
            <v>0</v>
          </cell>
          <cell r="AO1225">
            <v>0</v>
          </cell>
          <cell r="AP1225">
            <v>0</v>
          </cell>
          <cell r="AQ1225">
            <v>0</v>
          </cell>
          <cell r="AR1225">
            <v>0</v>
          </cell>
          <cell r="AS1225">
            <v>0</v>
          </cell>
          <cell r="AT1225" t="str">
            <v>Desert Scrub</v>
          </cell>
          <cell r="AU1225" t="str">
            <v>Undisturbed</v>
          </cell>
          <cell r="AV1225" t="str">
            <v>NA</v>
          </cell>
          <cell r="AW1225" t="str">
            <v>NA</v>
          </cell>
          <cell r="AX1225" t="str">
            <v>NA</v>
          </cell>
          <cell r="AY1225" t="str">
            <v>400m2 area sampled</v>
          </cell>
        </row>
        <row r="1226">
          <cell r="A1226" t="str">
            <v>Fisher_noyear_241</v>
          </cell>
          <cell r="B1226" t="str">
            <v>Gibb, Heloise</v>
          </cell>
          <cell r="C1226" t="str">
            <v>North America</v>
          </cell>
          <cell r="D1226" t="str">
            <v>U.S.A.</v>
          </cell>
          <cell r="E1226" t="str">
            <v>California</v>
          </cell>
          <cell r="F1226" t="str">
            <v>Rawson Canyon</v>
          </cell>
          <cell r="G1226">
            <v>1</v>
          </cell>
          <cell r="H1226" t="str">
            <v>Mixed Chaparral</v>
          </cell>
          <cell r="I1226">
            <v>271</v>
          </cell>
          <cell r="J1226">
            <v>33.64</v>
          </cell>
          <cell r="K1226">
            <v>-117</v>
          </cell>
          <cell r="L1226" t="str">
            <v>GPS</v>
          </cell>
          <cell r="M1226" t="str">
            <v>NA</v>
          </cell>
          <cell r="N1226">
            <v>11</v>
          </cell>
          <cell r="O1226">
            <v>1</v>
          </cell>
          <cell r="P1226">
            <v>1</v>
          </cell>
          <cell r="Q1226">
            <v>0</v>
          </cell>
          <cell r="R1226" t="str">
            <v>NA</v>
          </cell>
          <cell r="S1226" t="str">
            <v>NA</v>
          </cell>
          <cell r="T1226">
            <v>2</v>
          </cell>
          <cell r="U1226">
            <v>2000</v>
          </cell>
          <cell r="V1226" t="str">
            <v>NA</v>
          </cell>
          <cell r="W1226">
            <v>2</v>
          </cell>
          <cell r="X1226">
            <v>2000</v>
          </cell>
          <cell r="Y1226" t="str">
            <v>NA</v>
          </cell>
          <cell r="Z1226" t="str">
            <v>NA</v>
          </cell>
          <cell r="AA1226" t="str">
            <v>NA</v>
          </cell>
          <cell r="AB1226" t="str">
            <v>NA</v>
          </cell>
          <cell r="AC1226" t="str">
            <v>Pitfall</v>
          </cell>
          <cell r="AD1226" t="str">
            <v>Not enough samples</v>
          </cell>
          <cell r="AE1226">
            <v>6</v>
          </cell>
          <cell r="AF1226" t="str">
            <v>NA</v>
          </cell>
          <cell r="AG1226" t="str">
            <v>NA</v>
          </cell>
          <cell r="AH1226" t="str">
            <v>NA</v>
          </cell>
          <cell r="AI1226" t="e">
            <v>#VALUE!</v>
          </cell>
          <cell r="AJ1226">
            <v>0</v>
          </cell>
          <cell r="AK1226">
            <v>0</v>
          </cell>
          <cell r="AL1226">
            <v>0</v>
          </cell>
          <cell r="AM1226">
            <v>0</v>
          </cell>
          <cell r="AN1226">
            <v>0</v>
          </cell>
          <cell r="AO1226">
            <v>0</v>
          </cell>
          <cell r="AP1226">
            <v>0</v>
          </cell>
          <cell r="AQ1226">
            <v>0</v>
          </cell>
          <cell r="AR1226">
            <v>0</v>
          </cell>
          <cell r="AS1226">
            <v>0</v>
          </cell>
          <cell r="AT1226" t="str">
            <v>Mixed Chaparral</v>
          </cell>
          <cell r="AU1226" t="str">
            <v>Undisturbed</v>
          </cell>
          <cell r="AV1226" t="str">
            <v>NA</v>
          </cell>
          <cell r="AW1226" t="str">
            <v>NA</v>
          </cell>
          <cell r="AX1226" t="str">
            <v>NA</v>
          </cell>
          <cell r="AY1226" t="str">
            <v>400m2 area sampled</v>
          </cell>
        </row>
        <row r="1227">
          <cell r="A1227" t="str">
            <v>Fisher_noyear_242</v>
          </cell>
          <cell r="B1227" t="str">
            <v>Gibb, Heloise</v>
          </cell>
          <cell r="C1227" t="str">
            <v>North America</v>
          </cell>
          <cell r="D1227" t="str">
            <v>U.S.A.</v>
          </cell>
          <cell r="E1227" t="str">
            <v>California</v>
          </cell>
          <cell r="F1227" t="str">
            <v>MCAGCC</v>
          </cell>
          <cell r="G1227">
            <v>9</v>
          </cell>
          <cell r="H1227" t="str">
            <v>Desert Scrub</v>
          </cell>
          <cell r="I1227">
            <v>352</v>
          </cell>
          <cell r="J1227">
            <v>34.299999999999997</v>
          </cell>
          <cell r="K1227">
            <v>-116.23</v>
          </cell>
          <cell r="L1227" t="str">
            <v>GPS</v>
          </cell>
          <cell r="M1227" t="str">
            <v>NA</v>
          </cell>
          <cell r="N1227">
            <v>150</v>
          </cell>
          <cell r="O1227">
            <v>9</v>
          </cell>
          <cell r="P1227">
            <v>9</v>
          </cell>
          <cell r="Q1227">
            <v>0</v>
          </cell>
          <cell r="R1227" t="str">
            <v>NA</v>
          </cell>
          <cell r="S1227" t="str">
            <v>NA</v>
          </cell>
          <cell r="T1227">
            <v>3</v>
          </cell>
          <cell r="U1227">
            <v>2000</v>
          </cell>
          <cell r="V1227" t="str">
            <v>NA</v>
          </cell>
          <cell r="W1227">
            <v>7</v>
          </cell>
          <cell r="X1227">
            <v>2001</v>
          </cell>
          <cell r="Y1227" t="str">
            <v>NA</v>
          </cell>
          <cell r="Z1227" t="str">
            <v>NA</v>
          </cell>
          <cell r="AA1227" t="str">
            <v>NA</v>
          </cell>
          <cell r="AB1227" t="str">
            <v>NA</v>
          </cell>
          <cell r="AC1227" t="str">
            <v>Pitfall</v>
          </cell>
          <cell r="AD1227" t="str">
            <v>Not enough samples</v>
          </cell>
          <cell r="AE1227">
            <v>6</v>
          </cell>
          <cell r="AF1227" t="str">
            <v>NA</v>
          </cell>
          <cell r="AG1227" t="str">
            <v>NA</v>
          </cell>
          <cell r="AH1227" t="str">
            <v>NA</v>
          </cell>
          <cell r="AI1227" t="e">
            <v>#VALUE!</v>
          </cell>
          <cell r="AJ1227">
            <v>0</v>
          </cell>
          <cell r="AK1227">
            <v>0</v>
          </cell>
          <cell r="AL1227">
            <v>0</v>
          </cell>
          <cell r="AM1227">
            <v>0</v>
          </cell>
          <cell r="AN1227">
            <v>0</v>
          </cell>
          <cell r="AO1227">
            <v>0</v>
          </cell>
          <cell r="AP1227">
            <v>0</v>
          </cell>
          <cell r="AQ1227">
            <v>0</v>
          </cell>
          <cell r="AR1227">
            <v>0</v>
          </cell>
          <cell r="AS1227">
            <v>0</v>
          </cell>
          <cell r="AT1227" t="str">
            <v>Desert Scrub</v>
          </cell>
          <cell r="AU1227" t="str">
            <v>Undisturbed</v>
          </cell>
          <cell r="AV1227" t="str">
            <v>NA</v>
          </cell>
          <cell r="AW1227" t="str">
            <v>NA</v>
          </cell>
          <cell r="AX1227" t="str">
            <v>NA</v>
          </cell>
          <cell r="AY1227" t="str">
            <v>400m2 area sampled</v>
          </cell>
        </row>
        <row r="1228">
          <cell r="A1228" t="str">
            <v>Fisher_noyear_243</v>
          </cell>
          <cell r="B1228" t="str">
            <v>Gibb, Heloise</v>
          </cell>
          <cell r="C1228" t="str">
            <v>North America</v>
          </cell>
          <cell r="D1228" t="str">
            <v>U.S.A.</v>
          </cell>
          <cell r="E1228" t="str">
            <v>California</v>
          </cell>
          <cell r="F1228" t="str">
            <v>BLM Fragments</v>
          </cell>
          <cell r="G1228">
            <v>9</v>
          </cell>
          <cell r="H1228" t="str">
            <v>Desert Scrub</v>
          </cell>
          <cell r="I1228">
            <v>373</v>
          </cell>
          <cell r="J1228">
            <v>34.22</v>
          </cell>
          <cell r="K1228">
            <v>-116.17</v>
          </cell>
          <cell r="L1228" t="str">
            <v>GPS</v>
          </cell>
          <cell r="M1228" t="str">
            <v>NA</v>
          </cell>
          <cell r="N1228">
            <v>37</v>
          </cell>
          <cell r="O1228">
            <v>16</v>
          </cell>
          <cell r="P1228">
            <v>16</v>
          </cell>
          <cell r="Q1228">
            <v>0</v>
          </cell>
          <cell r="R1228" t="str">
            <v>NA</v>
          </cell>
          <cell r="S1228" t="str">
            <v>NA</v>
          </cell>
          <cell r="T1228">
            <v>3</v>
          </cell>
          <cell r="U1228">
            <v>2000</v>
          </cell>
          <cell r="V1228" t="str">
            <v>NA</v>
          </cell>
          <cell r="W1228">
            <v>7</v>
          </cell>
          <cell r="X1228">
            <v>2001</v>
          </cell>
          <cell r="Y1228" t="str">
            <v>NA</v>
          </cell>
          <cell r="Z1228" t="str">
            <v>NA</v>
          </cell>
          <cell r="AA1228" t="str">
            <v>NA</v>
          </cell>
          <cell r="AB1228" t="str">
            <v>NA</v>
          </cell>
          <cell r="AC1228" t="str">
            <v>Pitfall</v>
          </cell>
          <cell r="AD1228" t="str">
            <v>Not enough samples</v>
          </cell>
          <cell r="AE1228">
            <v>6</v>
          </cell>
          <cell r="AF1228" t="str">
            <v>NA</v>
          </cell>
          <cell r="AG1228" t="str">
            <v>NA</v>
          </cell>
          <cell r="AH1228" t="str">
            <v>NA</v>
          </cell>
          <cell r="AI1228" t="e">
            <v>#VALUE!</v>
          </cell>
          <cell r="AJ1228">
            <v>0</v>
          </cell>
          <cell r="AK1228">
            <v>0</v>
          </cell>
          <cell r="AL1228">
            <v>0</v>
          </cell>
          <cell r="AM1228">
            <v>0</v>
          </cell>
          <cell r="AN1228">
            <v>0</v>
          </cell>
          <cell r="AO1228">
            <v>0</v>
          </cell>
          <cell r="AP1228">
            <v>0</v>
          </cell>
          <cell r="AQ1228">
            <v>0</v>
          </cell>
          <cell r="AR1228">
            <v>0</v>
          </cell>
          <cell r="AS1228">
            <v>0</v>
          </cell>
          <cell r="AT1228" t="str">
            <v>Desert Scrub</v>
          </cell>
          <cell r="AU1228" t="str">
            <v>Undisturbed</v>
          </cell>
          <cell r="AV1228" t="str">
            <v>NA</v>
          </cell>
          <cell r="AW1228" t="str">
            <v>NA</v>
          </cell>
          <cell r="AX1228" t="str">
            <v>NA</v>
          </cell>
          <cell r="AY1228" t="str">
            <v>400m2 area sampled</v>
          </cell>
        </row>
        <row r="1229">
          <cell r="A1229" t="str">
            <v>Fisher_noyear_244</v>
          </cell>
          <cell r="B1229" t="str">
            <v>Gibb, Heloise</v>
          </cell>
          <cell r="C1229" t="str">
            <v>North America</v>
          </cell>
          <cell r="D1229" t="str">
            <v>U.S.A.</v>
          </cell>
          <cell r="E1229" t="str">
            <v>California</v>
          </cell>
          <cell r="F1229" t="str">
            <v>Mesa</v>
          </cell>
          <cell r="G1229">
            <v>9</v>
          </cell>
          <cell r="H1229" t="str">
            <v>Desert Scrub</v>
          </cell>
          <cell r="I1229">
            <v>387</v>
          </cell>
          <cell r="J1229">
            <v>33.950000000000003</v>
          </cell>
          <cell r="K1229">
            <v>-116.66</v>
          </cell>
          <cell r="L1229" t="str">
            <v>GPS</v>
          </cell>
          <cell r="M1229" t="str">
            <v>NA</v>
          </cell>
          <cell r="N1229">
            <v>185</v>
          </cell>
          <cell r="O1229">
            <v>3</v>
          </cell>
          <cell r="P1229">
            <v>3</v>
          </cell>
          <cell r="Q1229">
            <v>0</v>
          </cell>
          <cell r="R1229" t="str">
            <v>NA</v>
          </cell>
          <cell r="S1229" t="str">
            <v>NA</v>
          </cell>
          <cell r="T1229">
            <v>4</v>
          </cell>
          <cell r="U1229">
            <v>2000</v>
          </cell>
          <cell r="V1229" t="str">
            <v>NA</v>
          </cell>
          <cell r="W1229">
            <v>4</v>
          </cell>
          <cell r="X1229">
            <v>2000</v>
          </cell>
          <cell r="Y1229" t="str">
            <v>NA</v>
          </cell>
          <cell r="Z1229" t="str">
            <v>NA</v>
          </cell>
          <cell r="AA1229" t="str">
            <v>NA</v>
          </cell>
          <cell r="AB1229" t="str">
            <v>NA</v>
          </cell>
          <cell r="AC1229" t="str">
            <v>Pitfall</v>
          </cell>
          <cell r="AD1229" t="str">
            <v>Not enough samples</v>
          </cell>
          <cell r="AE1229">
            <v>6</v>
          </cell>
          <cell r="AF1229" t="str">
            <v>NA</v>
          </cell>
          <cell r="AG1229" t="str">
            <v>NA</v>
          </cell>
          <cell r="AH1229" t="str">
            <v>NA</v>
          </cell>
          <cell r="AI1229" t="e">
            <v>#VALUE!</v>
          </cell>
          <cell r="AJ1229">
            <v>0</v>
          </cell>
          <cell r="AK1229">
            <v>0</v>
          </cell>
          <cell r="AL1229">
            <v>0</v>
          </cell>
          <cell r="AM1229">
            <v>0</v>
          </cell>
          <cell r="AN1229">
            <v>0</v>
          </cell>
          <cell r="AO1229">
            <v>0</v>
          </cell>
          <cell r="AP1229">
            <v>0</v>
          </cell>
          <cell r="AQ1229">
            <v>0</v>
          </cell>
          <cell r="AR1229">
            <v>0</v>
          </cell>
          <cell r="AS1229">
            <v>0</v>
          </cell>
          <cell r="AT1229" t="str">
            <v>Desert Scrub</v>
          </cell>
          <cell r="AU1229" t="str">
            <v>Undisturbed</v>
          </cell>
          <cell r="AV1229" t="str">
            <v>NA</v>
          </cell>
          <cell r="AW1229" t="str">
            <v>NA</v>
          </cell>
          <cell r="AX1229" t="str">
            <v>NA</v>
          </cell>
          <cell r="AY1229" t="str">
            <v>400m2 area sampled</v>
          </cell>
        </row>
        <row r="1230">
          <cell r="A1230" t="str">
            <v>Fisher_noyear_245</v>
          </cell>
          <cell r="B1230" t="str">
            <v>Gibb, Heloise</v>
          </cell>
          <cell r="C1230" t="str">
            <v>North America</v>
          </cell>
          <cell r="D1230" t="str">
            <v>U.S.A.</v>
          </cell>
          <cell r="E1230" t="str">
            <v>California</v>
          </cell>
          <cell r="F1230" t="str">
            <v>Santa Ysabel Ecological Reserve</v>
          </cell>
          <cell r="G1230">
            <v>9</v>
          </cell>
          <cell r="H1230" t="str">
            <v>Annual Grassland</v>
          </cell>
          <cell r="I1230">
            <v>472</v>
          </cell>
          <cell r="J1230">
            <v>33.119999999999997</v>
          </cell>
          <cell r="K1230">
            <v>-116.67</v>
          </cell>
          <cell r="L1230" t="str">
            <v>GPS</v>
          </cell>
          <cell r="M1230" t="str">
            <v>NA</v>
          </cell>
          <cell r="N1230">
            <v>394</v>
          </cell>
          <cell r="O1230">
            <v>14</v>
          </cell>
          <cell r="P1230">
            <v>14</v>
          </cell>
          <cell r="Q1230">
            <v>0</v>
          </cell>
          <cell r="R1230" t="str">
            <v>NA</v>
          </cell>
          <cell r="S1230" t="str">
            <v>NA</v>
          </cell>
          <cell r="T1230">
            <v>7</v>
          </cell>
          <cell r="U1230">
            <v>2002</v>
          </cell>
          <cell r="V1230" t="str">
            <v>NA</v>
          </cell>
          <cell r="W1230">
            <v>2</v>
          </cell>
          <cell r="X1230">
            <v>2006</v>
          </cell>
          <cell r="Y1230" t="str">
            <v>NA</v>
          </cell>
          <cell r="Z1230" t="str">
            <v>NA</v>
          </cell>
          <cell r="AA1230" t="str">
            <v>NA</v>
          </cell>
          <cell r="AB1230" t="str">
            <v>NA</v>
          </cell>
          <cell r="AC1230" t="str">
            <v>Pitfall</v>
          </cell>
          <cell r="AD1230" t="str">
            <v>Not enough samples</v>
          </cell>
          <cell r="AE1230">
            <v>6</v>
          </cell>
          <cell r="AF1230" t="str">
            <v>NA</v>
          </cell>
          <cell r="AG1230" t="str">
            <v>NA</v>
          </cell>
          <cell r="AH1230" t="str">
            <v>NA</v>
          </cell>
          <cell r="AI1230" t="e">
            <v>#VALUE!</v>
          </cell>
          <cell r="AJ1230">
            <v>0</v>
          </cell>
          <cell r="AK1230">
            <v>0</v>
          </cell>
          <cell r="AL1230">
            <v>0</v>
          </cell>
          <cell r="AM1230">
            <v>0</v>
          </cell>
          <cell r="AN1230">
            <v>0</v>
          </cell>
          <cell r="AO1230">
            <v>0</v>
          </cell>
          <cell r="AP1230">
            <v>0</v>
          </cell>
          <cell r="AQ1230">
            <v>0</v>
          </cell>
          <cell r="AR1230">
            <v>0</v>
          </cell>
          <cell r="AS1230">
            <v>0</v>
          </cell>
          <cell r="AT1230" t="str">
            <v>Annual Grassland</v>
          </cell>
          <cell r="AU1230" t="str">
            <v>Undisturbed</v>
          </cell>
          <cell r="AV1230" t="str">
            <v>NA</v>
          </cell>
          <cell r="AW1230" t="str">
            <v>NA</v>
          </cell>
          <cell r="AX1230" t="str">
            <v>NA</v>
          </cell>
          <cell r="AY1230" t="str">
            <v>400m2 area sampled</v>
          </cell>
        </row>
        <row r="1231">
          <cell r="A1231" t="str">
            <v>Fisher_noyear_246</v>
          </cell>
          <cell r="B1231" t="str">
            <v>Gibb, Heloise</v>
          </cell>
          <cell r="C1231" t="str">
            <v>North America</v>
          </cell>
          <cell r="D1231" t="str">
            <v>U.S.A.</v>
          </cell>
          <cell r="E1231" t="str">
            <v>California</v>
          </cell>
          <cell r="F1231" t="str">
            <v>Dove Springs 1</v>
          </cell>
          <cell r="G1231">
            <v>9</v>
          </cell>
          <cell r="H1231" t="str">
            <v>Desert Scrub</v>
          </cell>
          <cell r="I1231">
            <v>482</v>
          </cell>
          <cell r="J1231">
            <v>35.44</v>
          </cell>
          <cell r="K1231">
            <v>-118.02</v>
          </cell>
          <cell r="L1231" t="str">
            <v>GPS</v>
          </cell>
          <cell r="M1231" t="str">
            <v>NA</v>
          </cell>
          <cell r="N1231">
            <v>328</v>
          </cell>
          <cell r="O1231">
            <v>3</v>
          </cell>
          <cell r="P1231">
            <v>3</v>
          </cell>
          <cell r="Q1231">
            <v>0</v>
          </cell>
          <cell r="R1231" t="str">
            <v>NA</v>
          </cell>
          <cell r="S1231" t="str">
            <v>NA</v>
          </cell>
          <cell r="T1231">
            <v>8</v>
          </cell>
          <cell r="U1231">
            <v>2003</v>
          </cell>
          <cell r="V1231" t="str">
            <v>NA</v>
          </cell>
          <cell r="W1231">
            <v>3</v>
          </cell>
          <cell r="X1231">
            <v>2005</v>
          </cell>
          <cell r="Y1231" t="str">
            <v>NA</v>
          </cell>
          <cell r="Z1231" t="str">
            <v>NA</v>
          </cell>
          <cell r="AA1231" t="str">
            <v>NA</v>
          </cell>
          <cell r="AB1231" t="str">
            <v>NA</v>
          </cell>
          <cell r="AC1231" t="str">
            <v>Pitfall</v>
          </cell>
          <cell r="AD1231" t="str">
            <v>Not enough samples</v>
          </cell>
          <cell r="AE1231">
            <v>6</v>
          </cell>
          <cell r="AF1231" t="str">
            <v>NA</v>
          </cell>
          <cell r="AG1231" t="str">
            <v>NA</v>
          </cell>
          <cell r="AH1231" t="str">
            <v>NA</v>
          </cell>
          <cell r="AI1231" t="e">
            <v>#VALUE!</v>
          </cell>
          <cell r="AJ1231">
            <v>0</v>
          </cell>
          <cell r="AK1231">
            <v>0</v>
          </cell>
          <cell r="AL1231">
            <v>0</v>
          </cell>
          <cell r="AM1231">
            <v>0</v>
          </cell>
          <cell r="AN1231">
            <v>0</v>
          </cell>
          <cell r="AO1231">
            <v>0</v>
          </cell>
          <cell r="AP1231">
            <v>0</v>
          </cell>
          <cell r="AQ1231">
            <v>0</v>
          </cell>
          <cell r="AR1231">
            <v>0</v>
          </cell>
          <cell r="AS1231">
            <v>0</v>
          </cell>
          <cell r="AT1231" t="str">
            <v>Desert Scrub</v>
          </cell>
          <cell r="AU1231" t="str">
            <v>Undisturbed</v>
          </cell>
          <cell r="AV1231" t="str">
            <v>NA</v>
          </cell>
          <cell r="AW1231" t="str">
            <v>NA</v>
          </cell>
          <cell r="AX1231" t="str">
            <v>NA</v>
          </cell>
          <cell r="AY1231" t="str">
            <v>400m2 area sampled</v>
          </cell>
        </row>
        <row r="1232">
          <cell r="A1232" t="str">
            <v>Fisher_noyear_247</v>
          </cell>
          <cell r="B1232" t="str">
            <v>Gibb, Heloise</v>
          </cell>
          <cell r="C1232" t="str">
            <v>North America</v>
          </cell>
          <cell r="D1232" t="str">
            <v>U.S.A.</v>
          </cell>
          <cell r="E1232" t="str">
            <v>California</v>
          </cell>
          <cell r="F1232" t="str">
            <v>Covington Flats</v>
          </cell>
          <cell r="G1232">
            <v>9</v>
          </cell>
          <cell r="H1232" t="str">
            <v>Joshua Tree</v>
          </cell>
          <cell r="I1232">
            <v>513</v>
          </cell>
          <cell r="J1232">
            <v>34.01</v>
          </cell>
          <cell r="K1232">
            <v>-116.32</v>
          </cell>
          <cell r="L1232" t="str">
            <v>GPS</v>
          </cell>
          <cell r="M1232" t="str">
            <v>NA</v>
          </cell>
          <cell r="N1232">
            <v>35</v>
          </cell>
          <cell r="O1232">
            <v>7</v>
          </cell>
          <cell r="P1232">
            <v>7</v>
          </cell>
          <cell r="Q1232">
            <v>0</v>
          </cell>
          <cell r="R1232" t="str">
            <v>NA</v>
          </cell>
          <cell r="S1232" t="str">
            <v>NA</v>
          </cell>
          <cell r="T1232">
            <v>2</v>
          </cell>
          <cell r="U1232">
            <v>2001</v>
          </cell>
          <cell r="V1232" t="str">
            <v>NA</v>
          </cell>
          <cell r="W1232">
            <v>7</v>
          </cell>
          <cell r="X1232">
            <v>2001</v>
          </cell>
          <cell r="Y1232" t="str">
            <v>NA</v>
          </cell>
          <cell r="Z1232" t="str">
            <v>NA</v>
          </cell>
          <cell r="AA1232" t="str">
            <v>NA</v>
          </cell>
          <cell r="AB1232" t="str">
            <v>NA</v>
          </cell>
          <cell r="AC1232" t="str">
            <v>Pitfall</v>
          </cell>
          <cell r="AD1232" t="str">
            <v>Not enough samples</v>
          </cell>
          <cell r="AE1232">
            <v>6</v>
          </cell>
          <cell r="AF1232" t="str">
            <v>NA</v>
          </cell>
          <cell r="AG1232" t="str">
            <v>NA</v>
          </cell>
          <cell r="AH1232" t="str">
            <v>NA</v>
          </cell>
          <cell r="AI1232" t="e">
            <v>#VALUE!</v>
          </cell>
          <cell r="AJ1232">
            <v>0</v>
          </cell>
          <cell r="AK1232">
            <v>0</v>
          </cell>
          <cell r="AL1232">
            <v>0</v>
          </cell>
          <cell r="AM1232">
            <v>0</v>
          </cell>
          <cell r="AN1232">
            <v>0</v>
          </cell>
          <cell r="AO1232">
            <v>0</v>
          </cell>
          <cell r="AP1232">
            <v>0</v>
          </cell>
          <cell r="AQ1232">
            <v>0</v>
          </cell>
          <cell r="AR1232">
            <v>0</v>
          </cell>
          <cell r="AS1232">
            <v>0</v>
          </cell>
          <cell r="AT1232" t="str">
            <v>Joshua Tree</v>
          </cell>
          <cell r="AU1232" t="str">
            <v>Undisturbed</v>
          </cell>
          <cell r="AV1232" t="str">
            <v>NA</v>
          </cell>
          <cell r="AW1232" t="str">
            <v>NA</v>
          </cell>
          <cell r="AX1232" t="str">
            <v>NA</v>
          </cell>
          <cell r="AY1232" t="str">
            <v>400m2 area sampled</v>
          </cell>
        </row>
        <row r="1233">
          <cell r="A1233" t="str">
            <v>Fisher_noyear_248</v>
          </cell>
          <cell r="B1233" t="str">
            <v>Gibb, Heloise</v>
          </cell>
          <cell r="C1233" t="str">
            <v>North America</v>
          </cell>
          <cell r="D1233" t="str">
            <v>U.S.A.</v>
          </cell>
          <cell r="E1233" t="str">
            <v>California</v>
          </cell>
          <cell r="F1233" t="str">
            <v>Case Mountain</v>
          </cell>
          <cell r="G1233">
            <v>9</v>
          </cell>
          <cell r="H1233" t="str">
            <v>Pine/Sequoia</v>
          </cell>
          <cell r="I1233">
            <v>536</v>
          </cell>
          <cell r="J1233">
            <v>36.4</v>
          </cell>
          <cell r="K1233">
            <v>-118.78</v>
          </cell>
          <cell r="L1233" t="str">
            <v>GPS</v>
          </cell>
          <cell r="M1233" t="str">
            <v>NA</v>
          </cell>
          <cell r="N1233">
            <v>2</v>
          </cell>
          <cell r="O1233">
            <v>1</v>
          </cell>
          <cell r="P1233">
            <v>1</v>
          </cell>
          <cell r="Q1233">
            <v>0</v>
          </cell>
          <cell r="R1233" t="str">
            <v>NA</v>
          </cell>
          <cell r="S1233" t="str">
            <v>NA</v>
          </cell>
          <cell r="T1233">
            <v>5</v>
          </cell>
          <cell r="U1233">
            <v>2002</v>
          </cell>
          <cell r="V1233" t="str">
            <v>NA</v>
          </cell>
          <cell r="W1233">
            <v>5</v>
          </cell>
          <cell r="X1233">
            <v>2002</v>
          </cell>
          <cell r="Y1233" t="str">
            <v>NA</v>
          </cell>
          <cell r="Z1233" t="str">
            <v>NA</v>
          </cell>
          <cell r="AA1233" t="str">
            <v>NA</v>
          </cell>
          <cell r="AB1233" t="str">
            <v>NA</v>
          </cell>
          <cell r="AC1233" t="str">
            <v>Pitfall</v>
          </cell>
          <cell r="AD1233" t="str">
            <v>Not enough samples</v>
          </cell>
          <cell r="AE1233">
            <v>6</v>
          </cell>
          <cell r="AF1233" t="str">
            <v>NA</v>
          </cell>
          <cell r="AG1233" t="str">
            <v>NA</v>
          </cell>
          <cell r="AH1233" t="str">
            <v>NA</v>
          </cell>
          <cell r="AI1233" t="e">
            <v>#VALUE!</v>
          </cell>
          <cell r="AJ1233">
            <v>0</v>
          </cell>
          <cell r="AK1233">
            <v>0</v>
          </cell>
          <cell r="AL1233">
            <v>0</v>
          </cell>
          <cell r="AM1233">
            <v>0</v>
          </cell>
          <cell r="AN1233">
            <v>0</v>
          </cell>
          <cell r="AO1233">
            <v>0</v>
          </cell>
          <cell r="AP1233">
            <v>0</v>
          </cell>
          <cell r="AQ1233">
            <v>0</v>
          </cell>
          <cell r="AR1233">
            <v>0</v>
          </cell>
          <cell r="AS1233">
            <v>0</v>
          </cell>
          <cell r="AT1233" t="str">
            <v>Pine/Sequoia</v>
          </cell>
          <cell r="AU1233" t="str">
            <v>Undisturbed</v>
          </cell>
          <cell r="AV1233" t="str">
            <v>NA</v>
          </cell>
          <cell r="AW1233" t="str">
            <v>NA</v>
          </cell>
          <cell r="AX1233" t="str">
            <v>NA</v>
          </cell>
          <cell r="AY1233" t="str">
            <v>400m2 area sampled</v>
          </cell>
        </row>
        <row r="1234">
          <cell r="A1234" t="str">
            <v>Fisher_noyear_249</v>
          </cell>
          <cell r="B1234" t="str">
            <v>Gibb, Heloise</v>
          </cell>
          <cell r="C1234" t="str">
            <v>North America</v>
          </cell>
          <cell r="D1234" t="str">
            <v>U.S.A.</v>
          </cell>
          <cell r="E1234" t="str">
            <v>California</v>
          </cell>
          <cell r="F1234" t="str">
            <v>Salton Sea</v>
          </cell>
          <cell r="G1234">
            <v>10</v>
          </cell>
          <cell r="H1234" t="str">
            <v>Desert Scrub</v>
          </cell>
          <cell r="I1234">
            <v>545</v>
          </cell>
          <cell r="J1234">
            <v>33.18</v>
          </cell>
          <cell r="K1234">
            <v>-115.85</v>
          </cell>
          <cell r="L1234" t="str">
            <v>GPS</v>
          </cell>
          <cell r="M1234" t="str">
            <v>NA</v>
          </cell>
          <cell r="N1234">
            <v>107</v>
          </cell>
          <cell r="O1234">
            <v>5</v>
          </cell>
          <cell r="P1234">
            <v>5</v>
          </cell>
          <cell r="Q1234">
            <v>0</v>
          </cell>
          <cell r="R1234" t="str">
            <v>NA</v>
          </cell>
          <cell r="S1234" t="str">
            <v>NA</v>
          </cell>
          <cell r="T1234">
            <v>5</v>
          </cell>
          <cell r="U1234">
            <v>2001</v>
          </cell>
          <cell r="V1234" t="str">
            <v>NA</v>
          </cell>
          <cell r="W1234">
            <v>12</v>
          </cell>
          <cell r="X1234">
            <v>2001</v>
          </cell>
          <cell r="Y1234" t="str">
            <v>NA</v>
          </cell>
          <cell r="Z1234" t="str">
            <v>NA</v>
          </cell>
          <cell r="AA1234" t="str">
            <v>NA</v>
          </cell>
          <cell r="AB1234" t="str">
            <v>NA</v>
          </cell>
          <cell r="AC1234" t="str">
            <v>Pitfall</v>
          </cell>
          <cell r="AD1234" t="str">
            <v>Not enough samples</v>
          </cell>
          <cell r="AE1234">
            <v>6</v>
          </cell>
          <cell r="AF1234" t="str">
            <v>NA</v>
          </cell>
          <cell r="AG1234" t="str">
            <v>NA</v>
          </cell>
          <cell r="AH1234" t="str">
            <v>NA</v>
          </cell>
          <cell r="AI1234" t="e">
            <v>#VALUE!</v>
          </cell>
          <cell r="AJ1234">
            <v>0</v>
          </cell>
          <cell r="AK1234">
            <v>0</v>
          </cell>
          <cell r="AL1234">
            <v>0</v>
          </cell>
          <cell r="AM1234">
            <v>0</v>
          </cell>
          <cell r="AN1234">
            <v>0</v>
          </cell>
          <cell r="AO1234">
            <v>0</v>
          </cell>
          <cell r="AP1234">
            <v>0</v>
          </cell>
          <cell r="AQ1234">
            <v>0</v>
          </cell>
          <cell r="AR1234">
            <v>0</v>
          </cell>
          <cell r="AS1234">
            <v>0</v>
          </cell>
          <cell r="AT1234" t="str">
            <v>Desert Scrub</v>
          </cell>
          <cell r="AU1234" t="str">
            <v>Undisturbed</v>
          </cell>
          <cell r="AV1234" t="str">
            <v>NA</v>
          </cell>
          <cell r="AW1234" t="str">
            <v>NA</v>
          </cell>
          <cell r="AX1234" t="str">
            <v>NA</v>
          </cell>
          <cell r="AY1234" t="str">
            <v>400m2 area sampled</v>
          </cell>
        </row>
        <row r="1235">
          <cell r="A1235" t="str">
            <v>Fisher_noyear_25</v>
          </cell>
          <cell r="B1235" t="str">
            <v>Gibb, Heloise</v>
          </cell>
          <cell r="C1235" t="str">
            <v>North America</v>
          </cell>
          <cell r="D1235" t="str">
            <v>U.S.A.</v>
          </cell>
          <cell r="E1235" t="str">
            <v>California</v>
          </cell>
          <cell r="F1235" t="str">
            <v>Rawson Canyon</v>
          </cell>
          <cell r="G1235">
            <v>3</v>
          </cell>
          <cell r="H1235" t="str">
            <v>Mixed Chaparral</v>
          </cell>
          <cell r="I1235">
            <v>465</v>
          </cell>
          <cell r="J1235">
            <v>33.630000000000003</v>
          </cell>
          <cell r="K1235">
            <v>-117</v>
          </cell>
          <cell r="L1235" t="str">
            <v>GPS</v>
          </cell>
          <cell r="M1235" t="str">
            <v>NA</v>
          </cell>
          <cell r="N1235">
            <v>5</v>
          </cell>
          <cell r="O1235">
            <v>2</v>
          </cell>
          <cell r="P1235">
            <v>2</v>
          </cell>
          <cell r="Q1235">
            <v>0</v>
          </cell>
          <cell r="R1235" t="str">
            <v>NA</v>
          </cell>
          <cell r="S1235" t="str">
            <v>NA</v>
          </cell>
          <cell r="T1235">
            <v>2</v>
          </cell>
          <cell r="U1235">
            <v>2000</v>
          </cell>
          <cell r="V1235" t="str">
            <v>NA</v>
          </cell>
          <cell r="W1235">
            <v>2</v>
          </cell>
          <cell r="X1235">
            <v>2000</v>
          </cell>
          <cell r="Y1235" t="str">
            <v>NA</v>
          </cell>
          <cell r="Z1235" t="str">
            <v>NA</v>
          </cell>
          <cell r="AA1235" t="str">
            <v>NA</v>
          </cell>
          <cell r="AB1235" t="str">
            <v>NA</v>
          </cell>
          <cell r="AC1235" t="str">
            <v>Pitfall</v>
          </cell>
          <cell r="AD1235" t="str">
            <v>Not enough samples</v>
          </cell>
          <cell r="AE1235">
            <v>6</v>
          </cell>
          <cell r="AF1235" t="str">
            <v>NA</v>
          </cell>
          <cell r="AG1235" t="str">
            <v>NA</v>
          </cell>
          <cell r="AH1235" t="str">
            <v>NA</v>
          </cell>
          <cell r="AI1235" t="e">
            <v>#VALUE!</v>
          </cell>
          <cell r="AJ1235">
            <v>0</v>
          </cell>
          <cell r="AK1235">
            <v>0</v>
          </cell>
          <cell r="AL1235">
            <v>0</v>
          </cell>
          <cell r="AM1235">
            <v>0</v>
          </cell>
          <cell r="AN1235">
            <v>0</v>
          </cell>
          <cell r="AO1235">
            <v>0</v>
          </cell>
          <cell r="AP1235">
            <v>0</v>
          </cell>
          <cell r="AQ1235">
            <v>0</v>
          </cell>
          <cell r="AR1235">
            <v>0</v>
          </cell>
          <cell r="AS1235">
            <v>0</v>
          </cell>
          <cell r="AT1235" t="str">
            <v>Mixed Chaparral</v>
          </cell>
          <cell r="AU1235" t="str">
            <v>Undisturbed</v>
          </cell>
          <cell r="AV1235" t="str">
            <v>NA</v>
          </cell>
          <cell r="AW1235" t="str">
            <v>NA</v>
          </cell>
          <cell r="AX1235" t="str">
            <v>NA</v>
          </cell>
          <cell r="AY1235" t="str">
            <v>400m2 area sampled</v>
          </cell>
        </row>
        <row r="1236">
          <cell r="A1236" t="str">
            <v>Fisher_noyear_250</v>
          </cell>
          <cell r="B1236" t="str">
            <v>Gibb, Heloise</v>
          </cell>
          <cell r="C1236" t="str">
            <v>North America</v>
          </cell>
          <cell r="D1236" t="str">
            <v>U.S.A.</v>
          </cell>
          <cell r="E1236" t="str">
            <v>California</v>
          </cell>
          <cell r="F1236" t="str">
            <v>Tijuana Estuary</v>
          </cell>
          <cell r="G1236">
            <v>10</v>
          </cell>
          <cell r="H1236" t="str">
            <v>Valley Foothill Riparian</v>
          </cell>
          <cell r="I1236">
            <v>579</v>
          </cell>
          <cell r="J1236">
            <v>32.54</v>
          </cell>
          <cell r="K1236">
            <v>-117.11</v>
          </cell>
          <cell r="L1236" t="str">
            <v>GPS</v>
          </cell>
          <cell r="M1236" t="str">
            <v>NA</v>
          </cell>
          <cell r="N1236">
            <v>3</v>
          </cell>
          <cell r="O1236">
            <v>2</v>
          </cell>
          <cell r="P1236">
            <v>2</v>
          </cell>
          <cell r="Q1236">
            <v>0</v>
          </cell>
          <cell r="R1236" t="str">
            <v>NA</v>
          </cell>
          <cell r="S1236" t="str">
            <v>NA</v>
          </cell>
          <cell r="T1236">
            <v>6</v>
          </cell>
          <cell r="U1236">
            <v>2002</v>
          </cell>
          <cell r="V1236" t="str">
            <v>NA</v>
          </cell>
          <cell r="W1236">
            <v>6</v>
          </cell>
          <cell r="X1236">
            <v>2002</v>
          </cell>
          <cell r="Y1236" t="str">
            <v>NA</v>
          </cell>
          <cell r="Z1236" t="str">
            <v>NA</v>
          </cell>
          <cell r="AA1236" t="str">
            <v>NA</v>
          </cell>
          <cell r="AB1236" t="str">
            <v>NA</v>
          </cell>
          <cell r="AC1236" t="str">
            <v>Pitfall</v>
          </cell>
          <cell r="AD1236" t="str">
            <v>Not enough samples</v>
          </cell>
          <cell r="AE1236">
            <v>6</v>
          </cell>
          <cell r="AF1236" t="str">
            <v>NA</v>
          </cell>
          <cell r="AG1236" t="str">
            <v>NA</v>
          </cell>
          <cell r="AH1236" t="str">
            <v>NA</v>
          </cell>
          <cell r="AI1236" t="e">
            <v>#VALUE!</v>
          </cell>
          <cell r="AJ1236">
            <v>0</v>
          </cell>
          <cell r="AK1236">
            <v>0</v>
          </cell>
          <cell r="AL1236">
            <v>0</v>
          </cell>
          <cell r="AM1236">
            <v>0</v>
          </cell>
          <cell r="AN1236">
            <v>0</v>
          </cell>
          <cell r="AO1236">
            <v>0</v>
          </cell>
          <cell r="AP1236">
            <v>0</v>
          </cell>
          <cell r="AQ1236">
            <v>0</v>
          </cell>
          <cell r="AR1236">
            <v>0</v>
          </cell>
          <cell r="AS1236">
            <v>0</v>
          </cell>
          <cell r="AT1236" t="str">
            <v>Valley Foothill Riparian</v>
          </cell>
          <cell r="AU1236" t="str">
            <v>Undisturbed</v>
          </cell>
          <cell r="AV1236" t="str">
            <v>NA</v>
          </cell>
          <cell r="AW1236" t="str">
            <v>NA</v>
          </cell>
          <cell r="AX1236" t="str">
            <v>NA</v>
          </cell>
          <cell r="AY1236" t="str">
            <v>400m2 area sampled</v>
          </cell>
        </row>
        <row r="1237">
          <cell r="A1237" t="str">
            <v>Fisher_noyear_251</v>
          </cell>
          <cell r="B1237" t="str">
            <v>Gibb, Heloise</v>
          </cell>
          <cell r="C1237" t="str">
            <v>North America</v>
          </cell>
          <cell r="D1237" t="str">
            <v>U.S.A.</v>
          </cell>
          <cell r="E1237" t="str">
            <v>California</v>
          </cell>
          <cell r="F1237" t="str">
            <v>Aliso - Wood Canyon</v>
          </cell>
          <cell r="G1237">
            <v>10</v>
          </cell>
          <cell r="H1237" t="str">
            <v>Coastal Scrub</v>
          </cell>
          <cell r="I1237">
            <v>580</v>
          </cell>
          <cell r="J1237">
            <v>33.56</v>
          </cell>
          <cell r="K1237">
            <v>-117.75</v>
          </cell>
          <cell r="L1237" t="str">
            <v>GPS</v>
          </cell>
          <cell r="M1237" t="str">
            <v>NA</v>
          </cell>
          <cell r="N1237">
            <v>190</v>
          </cell>
          <cell r="O1237">
            <v>11</v>
          </cell>
          <cell r="P1237">
            <v>11</v>
          </cell>
          <cell r="Q1237">
            <v>0</v>
          </cell>
          <cell r="R1237" t="str">
            <v>NA</v>
          </cell>
          <cell r="S1237" t="str">
            <v>NA</v>
          </cell>
          <cell r="T1237">
            <v>4</v>
          </cell>
          <cell r="U1237">
            <v>2000</v>
          </cell>
          <cell r="V1237" t="str">
            <v>NA</v>
          </cell>
          <cell r="W1237">
            <v>6</v>
          </cell>
          <cell r="X1237">
            <v>2002</v>
          </cell>
          <cell r="Y1237" t="str">
            <v>NA</v>
          </cell>
          <cell r="Z1237" t="str">
            <v>NA</v>
          </cell>
          <cell r="AA1237" t="str">
            <v>NA</v>
          </cell>
          <cell r="AB1237" t="str">
            <v>NA</v>
          </cell>
          <cell r="AC1237" t="str">
            <v>Pitfall</v>
          </cell>
          <cell r="AD1237" t="str">
            <v>Not enough samples</v>
          </cell>
          <cell r="AE1237">
            <v>6</v>
          </cell>
          <cell r="AF1237" t="str">
            <v>NA</v>
          </cell>
          <cell r="AG1237" t="str">
            <v>NA</v>
          </cell>
          <cell r="AH1237" t="str">
            <v>NA</v>
          </cell>
          <cell r="AI1237" t="e">
            <v>#VALUE!</v>
          </cell>
          <cell r="AJ1237">
            <v>0</v>
          </cell>
          <cell r="AK1237">
            <v>0</v>
          </cell>
          <cell r="AL1237">
            <v>0</v>
          </cell>
          <cell r="AM1237">
            <v>0</v>
          </cell>
          <cell r="AN1237">
            <v>0</v>
          </cell>
          <cell r="AO1237">
            <v>0</v>
          </cell>
          <cell r="AP1237">
            <v>0</v>
          </cell>
          <cell r="AQ1237">
            <v>0</v>
          </cell>
          <cell r="AR1237">
            <v>0</v>
          </cell>
          <cell r="AS1237">
            <v>0</v>
          </cell>
          <cell r="AT1237" t="str">
            <v>Coastal Scrub</v>
          </cell>
          <cell r="AU1237" t="str">
            <v>Undisturbed</v>
          </cell>
          <cell r="AV1237" t="str">
            <v>NA</v>
          </cell>
          <cell r="AW1237" t="str">
            <v>NA</v>
          </cell>
          <cell r="AX1237" t="str">
            <v>NA</v>
          </cell>
          <cell r="AY1237" t="str">
            <v>400m2 area sampled</v>
          </cell>
        </row>
        <row r="1238">
          <cell r="A1238" t="str">
            <v>Fisher_noyear_252</v>
          </cell>
          <cell r="B1238" t="str">
            <v>Gibb, Heloise</v>
          </cell>
          <cell r="C1238" t="str">
            <v>North America</v>
          </cell>
          <cell r="D1238" t="str">
            <v>U.S.A.</v>
          </cell>
          <cell r="E1238" t="str">
            <v>California</v>
          </cell>
          <cell r="F1238" t="str">
            <v>Mesa</v>
          </cell>
          <cell r="G1238">
            <v>1</v>
          </cell>
          <cell r="H1238" t="str">
            <v>Desert Scrub</v>
          </cell>
          <cell r="I1238">
            <v>614</v>
          </cell>
          <cell r="J1238">
            <v>33.950000000000003</v>
          </cell>
          <cell r="K1238">
            <v>-116.67</v>
          </cell>
          <cell r="L1238" t="str">
            <v>GPS</v>
          </cell>
          <cell r="M1238" t="str">
            <v>NA</v>
          </cell>
          <cell r="N1238">
            <v>6</v>
          </cell>
          <cell r="O1238">
            <v>3</v>
          </cell>
          <cell r="P1238">
            <v>3</v>
          </cell>
          <cell r="Q1238">
            <v>0</v>
          </cell>
          <cell r="R1238" t="str">
            <v>NA</v>
          </cell>
          <cell r="S1238" t="str">
            <v>NA</v>
          </cell>
          <cell r="T1238">
            <v>4</v>
          </cell>
          <cell r="U1238">
            <v>2000</v>
          </cell>
          <cell r="V1238" t="str">
            <v>NA</v>
          </cell>
          <cell r="W1238">
            <v>4</v>
          </cell>
          <cell r="X1238">
            <v>2000</v>
          </cell>
          <cell r="Y1238" t="str">
            <v>NA</v>
          </cell>
          <cell r="Z1238" t="str">
            <v>NA</v>
          </cell>
          <cell r="AA1238" t="str">
            <v>NA</v>
          </cell>
          <cell r="AB1238" t="str">
            <v>NA</v>
          </cell>
          <cell r="AC1238" t="str">
            <v>Pitfall</v>
          </cell>
          <cell r="AD1238" t="str">
            <v>Not enough samples</v>
          </cell>
          <cell r="AE1238">
            <v>6</v>
          </cell>
          <cell r="AF1238" t="str">
            <v>NA</v>
          </cell>
          <cell r="AG1238" t="str">
            <v>NA</v>
          </cell>
          <cell r="AH1238" t="str">
            <v>NA</v>
          </cell>
          <cell r="AI1238" t="e">
            <v>#VALUE!</v>
          </cell>
          <cell r="AJ1238">
            <v>0</v>
          </cell>
          <cell r="AK1238">
            <v>0</v>
          </cell>
          <cell r="AL1238">
            <v>0</v>
          </cell>
          <cell r="AM1238">
            <v>0</v>
          </cell>
          <cell r="AN1238">
            <v>0</v>
          </cell>
          <cell r="AO1238">
            <v>0</v>
          </cell>
          <cell r="AP1238">
            <v>0</v>
          </cell>
          <cell r="AQ1238">
            <v>0</v>
          </cell>
          <cell r="AR1238">
            <v>0</v>
          </cell>
          <cell r="AS1238">
            <v>0</v>
          </cell>
          <cell r="AT1238" t="str">
            <v>Desert Scrub</v>
          </cell>
          <cell r="AU1238" t="str">
            <v>Undisturbed</v>
          </cell>
          <cell r="AV1238" t="str">
            <v>NA</v>
          </cell>
          <cell r="AW1238" t="str">
            <v>NA</v>
          </cell>
          <cell r="AX1238" t="str">
            <v>NA</v>
          </cell>
          <cell r="AY1238" t="str">
            <v>400m2 area sampled</v>
          </cell>
        </row>
        <row r="1239">
          <cell r="A1239" t="str">
            <v>Fisher_noyear_253</v>
          </cell>
          <cell r="B1239" t="str">
            <v>Gibb, Heloise</v>
          </cell>
          <cell r="C1239" t="str">
            <v>North America</v>
          </cell>
          <cell r="D1239" t="str">
            <v>U.S.A.</v>
          </cell>
          <cell r="E1239" t="str">
            <v>California</v>
          </cell>
          <cell r="F1239" t="str">
            <v>Catalina Island</v>
          </cell>
          <cell r="G1239">
            <v>10</v>
          </cell>
          <cell r="H1239" t="str">
            <v>Shrub</v>
          </cell>
          <cell r="I1239">
            <v>655</v>
          </cell>
          <cell r="J1239">
            <v>33.42</v>
          </cell>
          <cell r="K1239">
            <v>-117.44</v>
          </cell>
          <cell r="L1239" t="str">
            <v>GPS</v>
          </cell>
          <cell r="M1239" t="str">
            <v>NA</v>
          </cell>
          <cell r="N1239">
            <v>173</v>
          </cell>
          <cell r="O1239">
            <v>7</v>
          </cell>
          <cell r="P1239">
            <v>7</v>
          </cell>
          <cell r="Q1239">
            <v>0</v>
          </cell>
          <cell r="R1239" t="str">
            <v>NA</v>
          </cell>
          <cell r="S1239" t="str">
            <v>NA</v>
          </cell>
          <cell r="T1239">
            <v>2</v>
          </cell>
          <cell r="U1239">
            <v>2002</v>
          </cell>
          <cell r="V1239" t="str">
            <v>NA</v>
          </cell>
          <cell r="W1239">
            <v>7</v>
          </cell>
          <cell r="X1239">
            <v>2004</v>
          </cell>
          <cell r="Y1239" t="str">
            <v>NA</v>
          </cell>
          <cell r="Z1239" t="str">
            <v>NA</v>
          </cell>
          <cell r="AA1239" t="str">
            <v>NA</v>
          </cell>
          <cell r="AB1239" t="str">
            <v>NA</v>
          </cell>
          <cell r="AC1239" t="str">
            <v>Pitfall</v>
          </cell>
          <cell r="AD1239" t="str">
            <v>Not enough samples</v>
          </cell>
          <cell r="AE1239">
            <v>6</v>
          </cell>
          <cell r="AF1239" t="str">
            <v>NA</v>
          </cell>
          <cell r="AG1239" t="str">
            <v>NA</v>
          </cell>
          <cell r="AH1239" t="str">
            <v>NA</v>
          </cell>
          <cell r="AI1239" t="e">
            <v>#VALUE!</v>
          </cell>
          <cell r="AJ1239">
            <v>0</v>
          </cell>
          <cell r="AK1239">
            <v>0</v>
          </cell>
          <cell r="AL1239">
            <v>0</v>
          </cell>
          <cell r="AM1239">
            <v>0</v>
          </cell>
          <cell r="AN1239">
            <v>0</v>
          </cell>
          <cell r="AO1239">
            <v>0</v>
          </cell>
          <cell r="AP1239">
            <v>0</v>
          </cell>
          <cell r="AQ1239">
            <v>0</v>
          </cell>
          <cell r="AR1239">
            <v>0</v>
          </cell>
          <cell r="AS1239">
            <v>0</v>
          </cell>
          <cell r="AT1239" t="str">
            <v>Shrub</v>
          </cell>
          <cell r="AU1239" t="str">
            <v>Undisturbed</v>
          </cell>
          <cell r="AV1239" t="str">
            <v>NA</v>
          </cell>
          <cell r="AW1239" t="str">
            <v>NA</v>
          </cell>
          <cell r="AX1239" t="str">
            <v>NA</v>
          </cell>
          <cell r="AY1239" t="str">
            <v>400m2 area sampled</v>
          </cell>
        </row>
        <row r="1240">
          <cell r="A1240" t="str">
            <v>Fisher_noyear_254</v>
          </cell>
          <cell r="B1240" t="str">
            <v>Gibb, Heloise</v>
          </cell>
          <cell r="C1240" t="str">
            <v>North America</v>
          </cell>
          <cell r="D1240" t="str">
            <v>U.S.A.</v>
          </cell>
          <cell r="E1240" t="str">
            <v>California</v>
          </cell>
          <cell r="F1240" t="str">
            <v>Elliott Reserve</v>
          </cell>
          <cell r="G1240">
            <v>10</v>
          </cell>
          <cell r="H1240" t="str">
            <v>Mixed Chaparral</v>
          </cell>
          <cell r="I1240">
            <v>682</v>
          </cell>
          <cell r="J1240">
            <v>32.89</v>
          </cell>
          <cell r="K1240">
            <v>-117.09</v>
          </cell>
          <cell r="L1240" t="str">
            <v>GPS</v>
          </cell>
          <cell r="M1240" t="str">
            <v>NA</v>
          </cell>
          <cell r="N1240">
            <v>28</v>
          </cell>
          <cell r="O1240">
            <v>5</v>
          </cell>
          <cell r="P1240">
            <v>5</v>
          </cell>
          <cell r="Q1240">
            <v>0</v>
          </cell>
          <cell r="R1240" t="str">
            <v>NA</v>
          </cell>
          <cell r="S1240" t="str">
            <v>NA</v>
          </cell>
          <cell r="T1240">
            <v>1</v>
          </cell>
          <cell r="U1240">
            <v>2005</v>
          </cell>
          <cell r="V1240" t="str">
            <v>NA</v>
          </cell>
          <cell r="W1240">
            <v>3</v>
          </cell>
          <cell r="X1240">
            <v>2006</v>
          </cell>
          <cell r="Y1240" t="str">
            <v>NA</v>
          </cell>
          <cell r="Z1240" t="str">
            <v>NA</v>
          </cell>
          <cell r="AA1240" t="str">
            <v>NA</v>
          </cell>
          <cell r="AB1240" t="str">
            <v>NA</v>
          </cell>
          <cell r="AC1240" t="str">
            <v>Pitfall</v>
          </cell>
          <cell r="AD1240" t="str">
            <v>Not enough samples</v>
          </cell>
          <cell r="AE1240">
            <v>6</v>
          </cell>
          <cell r="AF1240" t="str">
            <v>NA</v>
          </cell>
          <cell r="AG1240" t="str">
            <v>NA</v>
          </cell>
          <cell r="AH1240" t="str">
            <v>NA</v>
          </cell>
          <cell r="AI1240" t="e">
            <v>#VALUE!</v>
          </cell>
          <cell r="AJ1240">
            <v>0</v>
          </cell>
          <cell r="AK1240">
            <v>0</v>
          </cell>
          <cell r="AL1240">
            <v>0</v>
          </cell>
          <cell r="AM1240">
            <v>0</v>
          </cell>
          <cell r="AN1240">
            <v>0</v>
          </cell>
          <cell r="AO1240">
            <v>0</v>
          </cell>
          <cell r="AP1240">
            <v>0</v>
          </cell>
          <cell r="AQ1240">
            <v>0</v>
          </cell>
          <cell r="AR1240">
            <v>0</v>
          </cell>
          <cell r="AS1240">
            <v>0</v>
          </cell>
          <cell r="AT1240" t="str">
            <v>Mixed Chaparral</v>
          </cell>
          <cell r="AU1240" t="str">
            <v>Undisturbed</v>
          </cell>
          <cell r="AV1240" t="str">
            <v>NA</v>
          </cell>
          <cell r="AW1240" t="str">
            <v>NA</v>
          </cell>
          <cell r="AX1240" t="str">
            <v>NA</v>
          </cell>
          <cell r="AY1240" t="str">
            <v>400m2 area sampled</v>
          </cell>
        </row>
        <row r="1241">
          <cell r="A1241" t="str">
            <v>Fisher_noyear_255</v>
          </cell>
          <cell r="B1241" t="str">
            <v>Gibb, Heloise</v>
          </cell>
          <cell r="C1241" t="str">
            <v>North America</v>
          </cell>
          <cell r="D1241" t="str">
            <v>U.S.A.</v>
          </cell>
          <cell r="E1241" t="str">
            <v>California</v>
          </cell>
          <cell r="F1241" t="str">
            <v>San Joaquin Hills West</v>
          </cell>
          <cell r="G1241">
            <v>10</v>
          </cell>
          <cell r="H1241" t="str">
            <v>Coastal Scrub</v>
          </cell>
          <cell r="I1241">
            <v>762</v>
          </cell>
          <cell r="J1241">
            <v>33.57</v>
          </cell>
          <cell r="K1241">
            <v>-117.8</v>
          </cell>
          <cell r="L1241" t="str">
            <v>GPS</v>
          </cell>
          <cell r="M1241" t="str">
            <v>NA</v>
          </cell>
          <cell r="N1241">
            <v>76</v>
          </cell>
          <cell r="O1241">
            <v>7</v>
          </cell>
          <cell r="P1241">
            <v>7</v>
          </cell>
          <cell r="Q1241">
            <v>0</v>
          </cell>
          <cell r="R1241" t="str">
            <v>NA</v>
          </cell>
          <cell r="S1241" t="str">
            <v>NA</v>
          </cell>
          <cell r="T1241">
            <v>3</v>
          </cell>
          <cell r="U1241">
            <v>2000</v>
          </cell>
          <cell r="V1241" t="str">
            <v>NA</v>
          </cell>
          <cell r="W1241">
            <v>7</v>
          </cell>
          <cell r="X1241">
            <v>2002</v>
          </cell>
          <cell r="Y1241" t="str">
            <v>NA</v>
          </cell>
          <cell r="Z1241" t="str">
            <v>NA</v>
          </cell>
          <cell r="AA1241" t="str">
            <v>NA</v>
          </cell>
          <cell r="AB1241" t="str">
            <v>NA</v>
          </cell>
          <cell r="AC1241" t="str">
            <v>Pitfall</v>
          </cell>
          <cell r="AD1241" t="str">
            <v>Not enough samples</v>
          </cell>
          <cell r="AE1241">
            <v>6</v>
          </cell>
          <cell r="AF1241" t="str">
            <v>NA</v>
          </cell>
          <cell r="AG1241" t="str">
            <v>NA</v>
          </cell>
          <cell r="AH1241" t="str">
            <v>NA</v>
          </cell>
          <cell r="AI1241" t="e">
            <v>#VALUE!</v>
          </cell>
          <cell r="AJ1241">
            <v>0</v>
          </cell>
          <cell r="AK1241">
            <v>0</v>
          </cell>
          <cell r="AL1241">
            <v>0</v>
          </cell>
          <cell r="AM1241">
            <v>0</v>
          </cell>
          <cell r="AN1241">
            <v>0</v>
          </cell>
          <cell r="AO1241">
            <v>0</v>
          </cell>
          <cell r="AP1241">
            <v>0</v>
          </cell>
          <cell r="AQ1241">
            <v>0</v>
          </cell>
          <cell r="AR1241">
            <v>0</v>
          </cell>
          <cell r="AS1241">
            <v>0</v>
          </cell>
          <cell r="AT1241" t="str">
            <v>Coastal Scrub</v>
          </cell>
          <cell r="AU1241" t="str">
            <v>Undisturbed</v>
          </cell>
          <cell r="AV1241" t="str">
            <v>NA</v>
          </cell>
          <cell r="AW1241" t="str">
            <v>NA</v>
          </cell>
          <cell r="AX1241" t="str">
            <v>NA</v>
          </cell>
          <cell r="AY1241" t="str">
            <v>400m2 area sampled</v>
          </cell>
        </row>
        <row r="1242">
          <cell r="A1242" t="str">
            <v>Fisher_noyear_256</v>
          </cell>
          <cell r="B1242" t="str">
            <v>Gibb, Heloise</v>
          </cell>
          <cell r="C1242" t="str">
            <v>North America</v>
          </cell>
          <cell r="D1242" t="str">
            <v>U.S.A.</v>
          </cell>
          <cell r="E1242" t="str">
            <v>California</v>
          </cell>
          <cell r="F1242" t="str">
            <v>Weir Canyon</v>
          </cell>
          <cell r="G1242">
            <v>10</v>
          </cell>
          <cell r="H1242" t="str">
            <v>Coastal Scrub</v>
          </cell>
          <cell r="I1242">
            <v>767</v>
          </cell>
          <cell r="J1242">
            <v>33.840000000000003</v>
          </cell>
          <cell r="K1242">
            <v>-117.73</v>
          </cell>
          <cell r="L1242" t="str">
            <v>GPS</v>
          </cell>
          <cell r="M1242" t="str">
            <v>NA</v>
          </cell>
          <cell r="N1242">
            <v>157</v>
          </cell>
          <cell r="O1242">
            <v>11</v>
          </cell>
          <cell r="P1242">
            <v>11</v>
          </cell>
          <cell r="Q1242">
            <v>0</v>
          </cell>
          <cell r="R1242" t="str">
            <v>NA</v>
          </cell>
          <cell r="S1242" t="str">
            <v>NA</v>
          </cell>
          <cell r="T1242">
            <v>11</v>
          </cell>
          <cell r="U1242">
            <v>1999</v>
          </cell>
          <cell r="V1242" t="str">
            <v>NA</v>
          </cell>
          <cell r="W1242">
            <v>6</v>
          </cell>
          <cell r="X1242">
            <v>2002</v>
          </cell>
          <cell r="Y1242" t="str">
            <v>NA</v>
          </cell>
          <cell r="Z1242" t="str">
            <v>NA</v>
          </cell>
          <cell r="AA1242" t="str">
            <v>NA</v>
          </cell>
          <cell r="AB1242" t="str">
            <v>NA</v>
          </cell>
          <cell r="AC1242" t="str">
            <v>Pitfall</v>
          </cell>
          <cell r="AD1242" t="str">
            <v>Not enough samples</v>
          </cell>
          <cell r="AE1242">
            <v>6</v>
          </cell>
          <cell r="AF1242" t="str">
            <v>NA</v>
          </cell>
          <cell r="AG1242" t="str">
            <v>NA</v>
          </cell>
          <cell r="AH1242" t="str">
            <v>NA</v>
          </cell>
          <cell r="AI1242" t="e">
            <v>#VALUE!</v>
          </cell>
          <cell r="AJ1242">
            <v>0</v>
          </cell>
          <cell r="AK1242">
            <v>0</v>
          </cell>
          <cell r="AL1242">
            <v>0</v>
          </cell>
          <cell r="AM1242">
            <v>0</v>
          </cell>
          <cell r="AN1242">
            <v>0</v>
          </cell>
          <cell r="AO1242">
            <v>0</v>
          </cell>
          <cell r="AP1242">
            <v>0</v>
          </cell>
          <cell r="AQ1242">
            <v>0</v>
          </cell>
          <cell r="AR1242">
            <v>0</v>
          </cell>
          <cell r="AS1242">
            <v>0</v>
          </cell>
          <cell r="AT1242" t="str">
            <v>Coastal Scrub</v>
          </cell>
          <cell r="AU1242" t="str">
            <v>Undisturbed</v>
          </cell>
          <cell r="AV1242" t="str">
            <v>NA</v>
          </cell>
          <cell r="AW1242" t="str">
            <v>NA</v>
          </cell>
          <cell r="AX1242" t="str">
            <v>NA</v>
          </cell>
          <cell r="AY1242" t="str">
            <v>400m2 area sampled</v>
          </cell>
        </row>
        <row r="1243">
          <cell r="A1243" t="str">
            <v>Fisher_noyear_257</v>
          </cell>
          <cell r="B1243" t="str">
            <v>Gibb, Heloise</v>
          </cell>
          <cell r="C1243" t="str">
            <v>North America</v>
          </cell>
          <cell r="D1243" t="str">
            <v>U.S.A.</v>
          </cell>
          <cell r="E1243" t="str">
            <v>California</v>
          </cell>
          <cell r="F1243" t="str">
            <v>Rancho Jamul</v>
          </cell>
          <cell r="G1243">
            <v>10</v>
          </cell>
          <cell r="H1243" t="str">
            <v>Agriculture</v>
          </cell>
          <cell r="I1243">
            <v>897</v>
          </cell>
          <cell r="J1243">
            <v>32.69</v>
          </cell>
          <cell r="K1243">
            <v>-116.86</v>
          </cell>
          <cell r="L1243" t="str">
            <v>GPS</v>
          </cell>
          <cell r="M1243" t="str">
            <v>NA</v>
          </cell>
          <cell r="N1243">
            <v>295</v>
          </cell>
          <cell r="O1243">
            <v>5</v>
          </cell>
          <cell r="P1243">
            <v>5</v>
          </cell>
          <cell r="Q1243">
            <v>0</v>
          </cell>
          <cell r="R1243" t="str">
            <v>NA</v>
          </cell>
          <cell r="S1243" t="str">
            <v>NA</v>
          </cell>
          <cell r="T1243">
            <v>3</v>
          </cell>
          <cell r="U1243">
            <v>2001</v>
          </cell>
          <cell r="V1243" t="str">
            <v>NA</v>
          </cell>
          <cell r="W1243">
            <v>2</v>
          </cell>
          <cell r="X1243">
            <v>2006</v>
          </cell>
          <cell r="Y1243" t="str">
            <v>NA</v>
          </cell>
          <cell r="Z1243" t="str">
            <v>NA</v>
          </cell>
          <cell r="AA1243" t="str">
            <v>NA</v>
          </cell>
          <cell r="AB1243" t="str">
            <v>NA</v>
          </cell>
          <cell r="AC1243" t="str">
            <v>Pitfall</v>
          </cell>
          <cell r="AD1243" t="str">
            <v>Not enough samples</v>
          </cell>
          <cell r="AE1243">
            <v>6</v>
          </cell>
          <cell r="AF1243" t="str">
            <v>NA</v>
          </cell>
          <cell r="AG1243" t="str">
            <v>NA</v>
          </cell>
          <cell r="AH1243" t="str">
            <v>NA</v>
          </cell>
          <cell r="AI1243" t="e">
            <v>#VALUE!</v>
          </cell>
          <cell r="AJ1243">
            <v>0</v>
          </cell>
          <cell r="AK1243">
            <v>0</v>
          </cell>
          <cell r="AL1243">
            <v>0</v>
          </cell>
          <cell r="AM1243">
            <v>0</v>
          </cell>
          <cell r="AN1243">
            <v>0</v>
          </cell>
          <cell r="AO1243">
            <v>0</v>
          </cell>
          <cell r="AP1243">
            <v>0</v>
          </cell>
          <cell r="AQ1243">
            <v>0</v>
          </cell>
          <cell r="AR1243">
            <v>0</v>
          </cell>
          <cell r="AS1243">
            <v>0</v>
          </cell>
          <cell r="AT1243" t="str">
            <v>Agriculture</v>
          </cell>
          <cell r="AU1243" t="str">
            <v>Transformed</v>
          </cell>
          <cell r="AV1243" t="str">
            <v>Agriculture</v>
          </cell>
          <cell r="AW1243" t="str">
            <v>NA</v>
          </cell>
          <cell r="AX1243" t="str">
            <v>NA</v>
          </cell>
          <cell r="AY1243" t="str">
            <v>400m2 area sampled</v>
          </cell>
        </row>
        <row r="1244">
          <cell r="A1244" t="str">
            <v>Fisher_noyear_258</v>
          </cell>
          <cell r="B1244" t="str">
            <v>Gibb, Heloise</v>
          </cell>
          <cell r="C1244" t="str">
            <v>North America</v>
          </cell>
          <cell r="D1244" t="str">
            <v>U.S.A.</v>
          </cell>
          <cell r="E1244" t="str">
            <v>California</v>
          </cell>
          <cell r="F1244" t="str">
            <v>Puente Hills</v>
          </cell>
          <cell r="G1244">
            <v>10</v>
          </cell>
          <cell r="H1244" t="str">
            <v>Annual Grassland</v>
          </cell>
          <cell r="I1244">
            <v>1074</v>
          </cell>
          <cell r="J1244">
            <v>33.97</v>
          </cell>
          <cell r="K1244">
            <v>-117.93</v>
          </cell>
          <cell r="L1244" t="str">
            <v>GPS</v>
          </cell>
          <cell r="M1244" t="str">
            <v>NA</v>
          </cell>
          <cell r="N1244">
            <v>200</v>
          </cell>
          <cell r="O1244">
            <v>8</v>
          </cell>
          <cell r="P1244">
            <v>6</v>
          </cell>
          <cell r="Q1244">
            <v>2</v>
          </cell>
          <cell r="R1244" t="str">
            <v>NA</v>
          </cell>
          <cell r="S1244" t="str">
            <v>NA</v>
          </cell>
          <cell r="T1244">
            <v>3</v>
          </cell>
          <cell r="U1244">
            <v>2000</v>
          </cell>
          <cell r="V1244" t="str">
            <v>NA</v>
          </cell>
          <cell r="W1244">
            <v>7</v>
          </cell>
          <cell r="X1244">
            <v>2002</v>
          </cell>
          <cell r="Y1244" t="str">
            <v>NA</v>
          </cell>
          <cell r="Z1244" t="str">
            <v>NA</v>
          </cell>
          <cell r="AA1244" t="str">
            <v>NA</v>
          </cell>
          <cell r="AB1244" t="str">
            <v>NA</v>
          </cell>
          <cell r="AC1244" t="str">
            <v>Pitfall</v>
          </cell>
          <cell r="AD1244" t="str">
            <v>Not enough samples</v>
          </cell>
          <cell r="AE1244">
            <v>6</v>
          </cell>
          <cell r="AF1244" t="str">
            <v>NA</v>
          </cell>
          <cell r="AG1244" t="str">
            <v>NA</v>
          </cell>
          <cell r="AH1244" t="str">
            <v>NA</v>
          </cell>
          <cell r="AI1244" t="e">
            <v>#VALUE!</v>
          </cell>
          <cell r="AJ1244">
            <v>0</v>
          </cell>
          <cell r="AK1244">
            <v>0</v>
          </cell>
          <cell r="AL1244">
            <v>0</v>
          </cell>
          <cell r="AM1244">
            <v>0</v>
          </cell>
          <cell r="AN1244">
            <v>0</v>
          </cell>
          <cell r="AO1244">
            <v>0</v>
          </cell>
          <cell r="AP1244">
            <v>0</v>
          </cell>
          <cell r="AQ1244">
            <v>0</v>
          </cell>
          <cell r="AR1244">
            <v>0</v>
          </cell>
          <cell r="AS1244">
            <v>0</v>
          </cell>
          <cell r="AT1244" t="str">
            <v>Annual Grassland</v>
          </cell>
          <cell r="AU1244" t="str">
            <v>Undisturbed</v>
          </cell>
          <cell r="AV1244" t="str">
            <v>NA</v>
          </cell>
          <cell r="AW1244" t="str">
            <v>NA</v>
          </cell>
          <cell r="AX1244" t="str">
            <v>NA</v>
          </cell>
          <cell r="AY1244" t="str">
            <v>400m2 area sampled</v>
          </cell>
        </row>
        <row r="1245">
          <cell r="A1245" t="str">
            <v>Fisher_noyear_259</v>
          </cell>
          <cell r="B1245" t="str">
            <v>Gibb, Heloise</v>
          </cell>
          <cell r="C1245" t="str">
            <v>North America</v>
          </cell>
          <cell r="D1245" t="str">
            <v>U.S.A.</v>
          </cell>
          <cell r="E1245" t="str">
            <v>California</v>
          </cell>
          <cell r="F1245" t="str">
            <v>Chino Hills</v>
          </cell>
          <cell r="G1245">
            <v>10</v>
          </cell>
          <cell r="H1245" t="str">
            <v>Coastal Scrub</v>
          </cell>
          <cell r="I1245">
            <v>1522</v>
          </cell>
          <cell r="J1245">
            <v>33.909999999999997</v>
          </cell>
          <cell r="K1245">
            <v>-117.79</v>
          </cell>
          <cell r="L1245" t="str">
            <v>GPS</v>
          </cell>
          <cell r="M1245" t="str">
            <v>NA</v>
          </cell>
          <cell r="N1245">
            <v>381</v>
          </cell>
          <cell r="O1245">
            <v>9</v>
          </cell>
          <cell r="P1245">
            <v>9</v>
          </cell>
          <cell r="Q1245">
            <v>0</v>
          </cell>
          <cell r="R1245" t="str">
            <v>NA</v>
          </cell>
          <cell r="S1245" t="str">
            <v>NA</v>
          </cell>
          <cell r="T1245">
            <v>3</v>
          </cell>
          <cell r="U1245">
            <v>2000</v>
          </cell>
          <cell r="V1245" t="str">
            <v>NA</v>
          </cell>
          <cell r="W1245">
            <v>7</v>
          </cell>
          <cell r="X1245">
            <v>2002</v>
          </cell>
          <cell r="Y1245" t="str">
            <v>NA</v>
          </cell>
          <cell r="Z1245" t="str">
            <v>NA</v>
          </cell>
          <cell r="AA1245" t="str">
            <v>NA</v>
          </cell>
          <cell r="AB1245" t="str">
            <v>NA</v>
          </cell>
          <cell r="AC1245" t="str">
            <v>Pitfall</v>
          </cell>
          <cell r="AD1245" t="str">
            <v>Not enough samples</v>
          </cell>
          <cell r="AE1245">
            <v>6</v>
          </cell>
          <cell r="AF1245" t="str">
            <v>NA</v>
          </cell>
          <cell r="AG1245" t="str">
            <v>NA</v>
          </cell>
          <cell r="AH1245" t="str">
            <v>NA</v>
          </cell>
          <cell r="AI1245" t="e">
            <v>#VALUE!</v>
          </cell>
          <cell r="AJ1245">
            <v>0</v>
          </cell>
          <cell r="AK1245">
            <v>0</v>
          </cell>
          <cell r="AL1245">
            <v>0</v>
          </cell>
          <cell r="AM1245">
            <v>0</v>
          </cell>
          <cell r="AN1245">
            <v>0</v>
          </cell>
          <cell r="AO1245">
            <v>0</v>
          </cell>
          <cell r="AP1245">
            <v>0</v>
          </cell>
          <cell r="AQ1245">
            <v>0</v>
          </cell>
          <cell r="AR1245">
            <v>0</v>
          </cell>
          <cell r="AS1245">
            <v>0</v>
          </cell>
          <cell r="AT1245" t="str">
            <v>Coastal Scrub</v>
          </cell>
          <cell r="AU1245" t="str">
            <v>Undisturbed</v>
          </cell>
          <cell r="AV1245" t="str">
            <v>NA</v>
          </cell>
          <cell r="AW1245" t="str">
            <v>NA</v>
          </cell>
          <cell r="AX1245" t="str">
            <v>NA</v>
          </cell>
          <cell r="AY1245" t="str">
            <v>400m2 area sampled</v>
          </cell>
        </row>
        <row r="1246">
          <cell r="A1246" t="str">
            <v>Fisher_noyear_26</v>
          </cell>
          <cell r="B1246" t="str">
            <v>Gibb, Heloise</v>
          </cell>
          <cell r="C1246" t="str">
            <v>North America</v>
          </cell>
          <cell r="D1246" t="str">
            <v>U.S.A.</v>
          </cell>
          <cell r="E1246" t="str">
            <v>California</v>
          </cell>
          <cell r="F1246" t="str">
            <v>BLM Fragments</v>
          </cell>
          <cell r="G1246">
            <v>3</v>
          </cell>
          <cell r="H1246" t="str">
            <v>Desert Scrub</v>
          </cell>
          <cell r="I1246">
            <v>482</v>
          </cell>
          <cell r="J1246">
            <v>34.19</v>
          </cell>
          <cell r="K1246">
            <v>-116.14</v>
          </cell>
          <cell r="L1246" t="str">
            <v>GPS</v>
          </cell>
          <cell r="M1246" t="str">
            <v>NA</v>
          </cell>
          <cell r="N1246">
            <v>48</v>
          </cell>
          <cell r="O1246">
            <v>8</v>
          </cell>
          <cell r="P1246">
            <v>8</v>
          </cell>
          <cell r="Q1246">
            <v>0</v>
          </cell>
          <cell r="R1246" t="str">
            <v>NA</v>
          </cell>
          <cell r="S1246" t="str">
            <v>NA</v>
          </cell>
          <cell r="T1246">
            <v>3</v>
          </cell>
          <cell r="U1246">
            <v>2000</v>
          </cell>
          <cell r="V1246" t="str">
            <v>NA</v>
          </cell>
          <cell r="W1246">
            <v>7</v>
          </cell>
          <cell r="X1246">
            <v>2001</v>
          </cell>
          <cell r="Y1246" t="str">
            <v>NA</v>
          </cell>
          <cell r="Z1246" t="str">
            <v>NA</v>
          </cell>
          <cell r="AA1246" t="str">
            <v>NA</v>
          </cell>
          <cell r="AB1246" t="str">
            <v>NA</v>
          </cell>
          <cell r="AC1246" t="str">
            <v>Pitfall</v>
          </cell>
          <cell r="AD1246" t="str">
            <v>Not enough samples</v>
          </cell>
          <cell r="AE1246">
            <v>6</v>
          </cell>
          <cell r="AF1246" t="str">
            <v>NA</v>
          </cell>
          <cell r="AG1246" t="str">
            <v>NA</v>
          </cell>
          <cell r="AH1246" t="str">
            <v>NA</v>
          </cell>
          <cell r="AI1246" t="e">
            <v>#VALUE!</v>
          </cell>
          <cell r="AJ1246">
            <v>0</v>
          </cell>
          <cell r="AK1246">
            <v>0</v>
          </cell>
          <cell r="AL1246">
            <v>0</v>
          </cell>
          <cell r="AM1246">
            <v>0</v>
          </cell>
          <cell r="AN1246">
            <v>0</v>
          </cell>
          <cell r="AO1246">
            <v>0</v>
          </cell>
          <cell r="AP1246">
            <v>0</v>
          </cell>
          <cell r="AQ1246">
            <v>0</v>
          </cell>
          <cell r="AR1246">
            <v>0</v>
          </cell>
          <cell r="AS1246">
            <v>0</v>
          </cell>
          <cell r="AT1246" t="str">
            <v>Desert Scrub</v>
          </cell>
          <cell r="AU1246" t="str">
            <v>Undisturbed</v>
          </cell>
          <cell r="AV1246" t="str">
            <v>NA</v>
          </cell>
          <cell r="AW1246" t="str">
            <v>NA</v>
          </cell>
          <cell r="AX1246" t="str">
            <v>NA</v>
          </cell>
          <cell r="AY1246" t="str">
            <v>400m2 area sampled</v>
          </cell>
        </row>
        <row r="1247">
          <cell r="A1247" t="str">
            <v>Fisher_noyear_260</v>
          </cell>
          <cell r="B1247" t="str">
            <v>Gibb, Heloise</v>
          </cell>
          <cell r="C1247" t="str">
            <v>North America</v>
          </cell>
          <cell r="D1247" t="str">
            <v>U.S.A.</v>
          </cell>
          <cell r="E1247" t="str">
            <v>California</v>
          </cell>
          <cell r="F1247" t="str">
            <v>Hollenbeck Canyon Wildlife Area</v>
          </cell>
          <cell r="G1247">
            <v>10</v>
          </cell>
          <cell r="H1247" t="str">
            <v>Coastal Scrub</v>
          </cell>
          <cell r="I1247">
            <v>1848</v>
          </cell>
          <cell r="J1247">
            <v>32.659999999999997</v>
          </cell>
          <cell r="K1247">
            <v>-116.8</v>
          </cell>
          <cell r="L1247" t="str">
            <v>GPS</v>
          </cell>
          <cell r="M1247" t="str">
            <v>NA</v>
          </cell>
          <cell r="N1247">
            <v>22</v>
          </cell>
          <cell r="O1247">
            <v>7</v>
          </cell>
          <cell r="P1247">
            <v>7</v>
          </cell>
          <cell r="Q1247">
            <v>0</v>
          </cell>
          <cell r="R1247" t="str">
            <v>NA</v>
          </cell>
          <cell r="S1247" t="str">
            <v>NA</v>
          </cell>
          <cell r="T1247">
            <v>7</v>
          </cell>
          <cell r="U1247">
            <v>2003</v>
          </cell>
          <cell r="V1247" t="str">
            <v>NA</v>
          </cell>
          <cell r="W1247">
            <v>3</v>
          </cell>
          <cell r="X1247">
            <v>2004</v>
          </cell>
          <cell r="Y1247" t="str">
            <v>NA</v>
          </cell>
          <cell r="Z1247" t="str">
            <v>NA</v>
          </cell>
          <cell r="AA1247" t="str">
            <v>NA</v>
          </cell>
          <cell r="AB1247" t="str">
            <v>NA</v>
          </cell>
          <cell r="AC1247" t="str">
            <v>Pitfall</v>
          </cell>
          <cell r="AD1247" t="str">
            <v>Not enough samples</v>
          </cell>
          <cell r="AE1247">
            <v>6</v>
          </cell>
          <cell r="AF1247" t="str">
            <v>NA</v>
          </cell>
          <cell r="AG1247" t="str">
            <v>NA</v>
          </cell>
          <cell r="AH1247" t="str">
            <v>NA</v>
          </cell>
          <cell r="AI1247" t="e">
            <v>#VALUE!</v>
          </cell>
          <cell r="AJ1247">
            <v>0</v>
          </cell>
          <cell r="AK1247">
            <v>0</v>
          </cell>
          <cell r="AL1247">
            <v>0</v>
          </cell>
          <cell r="AM1247">
            <v>0</v>
          </cell>
          <cell r="AN1247">
            <v>0</v>
          </cell>
          <cell r="AO1247">
            <v>0</v>
          </cell>
          <cell r="AP1247">
            <v>0</v>
          </cell>
          <cell r="AQ1247">
            <v>0</v>
          </cell>
          <cell r="AR1247">
            <v>0</v>
          </cell>
          <cell r="AS1247">
            <v>0</v>
          </cell>
          <cell r="AT1247" t="str">
            <v>Coastal Scrub</v>
          </cell>
          <cell r="AU1247" t="str">
            <v>Undisturbed</v>
          </cell>
          <cell r="AV1247" t="str">
            <v>NA</v>
          </cell>
          <cell r="AW1247" t="str">
            <v>NA</v>
          </cell>
          <cell r="AX1247" t="str">
            <v>NA</v>
          </cell>
          <cell r="AY1247" t="str">
            <v>400m2 area sampled</v>
          </cell>
        </row>
        <row r="1248">
          <cell r="A1248" t="str">
            <v>Fisher_noyear_261</v>
          </cell>
          <cell r="B1248" t="str">
            <v>Gibb, Heloise</v>
          </cell>
          <cell r="C1248" t="str">
            <v>North America</v>
          </cell>
          <cell r="D1248" t="str">
            <v>U.S.A.</v>
          </cell>
          <cell r="E1248" t="str">
            <v>California</v>
          </cell>
          <cell r="F1248" t="str">
            <v>Limestone Canyon</v>
          </cell>
          <cell r="G1248">
            <v>10</v>
          </cell>
          <cell r="H1248" t="str">
            <v>Coastal Scrub</v>
          </cell>
          <cell r="I1248">
            <v>20</v>
          </cell>
          <cell r="J1248">
            <v>33.72</v>
          </cell>
          <cell r="K1248">
            <v>-117.67</v>
          </cell>
          <cell r="L1248" t="str">
            <v>GPS</v>
          </cell>
          <cell r="M1248" t="str">
            <v>NA</v>
          </cell>
          <cell r="N1248">
            <v>204</v>
          </cell>
          <cell r="O1248">
            <v>10</v>
          </cell>
          <cell r="P1248">
            <v>10</v>
          </cell>
          <cell r="Q1248">
            <v>0</v>
          </cell>
          <cell r="R1248" t="str">
            <v>NA</v>
          </cell>
          <cell r="S1248" t="str">
            <v>NA</v>
          </cell>
          <cell r="T1248">
            <v>11</v>
          </cell>
          <cell r="U1248">
            <v>1999</v>
          </cell>
          <cell r="V1248" t="str">
            <v>NA</v>
          </cell>
          <cell r="W1248">
            <v>6</v>
          </cell>
          <cell r="X1248">
            <v>2002</v>
          </cell>
          <cell r="Y1248" t="str">
            <v>NA</v>
          </cell>
          <cell r="Z1248" t="str">
            <v>NA</v>
          </cell>
          <cell r="AA1248" t="str">
            <v>NA</v>
          </cell>
          <cell r="AB1248" t="str">
            <v>NA</v>
          </cell>
          <cell r="AC1248" t="str">
            <v>Pitfall</v>
          </cell>
          <cell r="AD1248" t="str">
            <v>Not enough samples</v>
          </cell>
          <cell r="AE1248">
            <v>6</v>
          </cell>
          <cell r="AF1248" t="str">
            <v>NA</v>
          </cell>
          <cell r="AG1248" t="str">
            <v>NA</v>
          </cell>
          <cell r="AH1248" t="str">
            <v>NA</v>
          </cell>
          <cell r="AI1248" t="e">
            <v>#VALUE!</v>
          </cell>
          <cell r="AJ1248">
            <v>0</v>
          </cell>
          <cell r="AK1248">
            <v>0</v>
          </cell>
          <cell r="AL1248">
            <v>0</v>
          </cell>
          <cell r="AM1248">
            <v>0</v>
          </cell>
          <cell r="AN1248">
            <v>0</v>
          </cell>
          <cell r="AO1248">
            <v>0</v>
          </cell>
          <cell r="AP1248">
            <v>0</v>
          </cell>
          <cell r="AQ1248">
            <v>0</v>
          </cell>
          <cell r="AR1248">
            <v>0</v>
          </cell>
          <cell r="AS1248">
            <v>0</v>
          </cell>
          <cell r="AT1248" t="str">
            <v>Coastal Scrub</v>
          </cell>
          <cell r="AU1248" t="str">
            <v>Undisturbed</v>
          </cell>
          <cell r="AV1248" t="str">
            <v>NA</v>
          </cell>
          <cell r="AW1248" t="str">
            <v>NA</v>
          </cell>
          <cell r="AX1248" t="str">
            <v>NA</v>
          </cell>
          <cell r="AY1248" t="str">
            <v>400m2 area sampled</v>
          </cell>
        </row>
        <row r="1249">
          <cell r="A1249" t="str">
            <v>Fisher_noyear_262</v>
          </cell>
          <cell r="B1249" t="str">
            <v>Gibb, Heloise</v>
          </cell>
          <cell r="C1249" t="str">
            <v>North America</v>
          </cell>
          <cell r="D1249" t="str">
            <v>U.S.A.</v>
          </cell>
          <cell r="E1249" t="str">
            <v>California</v>
          </cell>
          <cell r="F1249" t="str">
            <v>Lake Skinner</v>
          </cell>
          <cell r="G1249">
            <v>10</v>
          </cell>
          <cell r="H1249" t="str">
            <v>Mixed Chaparral</v>
          </cell>
          <cell r="I1249">
            <v>-61</v>
          </cell>
          <cell r="J1249">
            <v>33.6</v>
          </cell>
          <cell r="K1249">
            <v>-117.02</v>
          </cell>
          <cell r="L1249" t="str">
            <v>GPS</v>
          </cell>
          <cell r="M1249" t="str">
            <v>NA</v>
          </cell>
          <cell r="N1249">
            <v>9</v>
          </cell>
          <cell r="O1249">
            <v>1</v>
          </cell>
          <cell r="P1249">
            <v>1</v>
          </cell>
          <cell r="Q1249">
            <v>0</v>
          </cell>
          <cell r="R1249" t="str">
            <v>NA</v>
          </cell>
          <cell r="S1249" t="str">
            <v>NA</v>
          </cell>
          <cell r="T1249">
            <v>2</v>
          </cell>
          <cell r="U1249">
            <v>2000</v>
          </cell>
          <cell r="V1249" t="str">
            <v>NA</v>
          </cell>
          <cell r="W1249">
            <v>2</v>
          </cell>
          <cell r="X1249">
            <v>2000</v>
          </cell>
          <cell r="Y1249" t="str">
            <v>NA</v>
          </cell>
          <cell r="Z1249" t="str">
            <v>NA</v>
          </cell>
          <cell r="AA1249" t="str">
            <v>NA</v>
          </cell>
          <cell r="AB1249" t="str">
            <v>NA</v>
          </cell>
          <cell r="AC1249" t="str">
            <v>Pitfall</v>
          </cell>
          <cell r="AD1249" t="str">
            <v>Not enough samples</v>
          </cell>
          <cell r="AE1249">
            <v>6</v>
          </cell>
          <cell r="AF1249" t="str">
            <v>NA</v>
          </cell>
          <cell r="AG1249" t="str">
            <v>NA</v>
          </cell>
          <cell r="AH1249" t="str">
            <v>NA</v>
          </cell>
          <cell r="AI1249" t="e">
            <v>#VALUE!</v>
          </cell>
          <cell r="AJ1249">
            <v>0</v>
          </cell>
          <cell r="AK1249">
            <v>0</v>
          </cell>
          <cell r="AL1249">
            <v>0</v>
          </cell>
          <cell r="AM1249">
            <v>0</v>
          </cell>
          <cell r="AN1249">
            <v>0</v>
          </cell>
          <cell r="AO1249">
            <v>0</v>
          </cell>
          <cell r="AP1249">
            <v>0</v>
          </cell>
          <cell r="AQ1249">
            <v>0</v>
          </cell>
          <cell r="AR1249">
            <v>0</v>
          </cell>
          <cell r="AS1249">
            <v>0</v>
          </cell>
          <cell r="AT1249" t="str">
            <v>Mixed Chaparral</v>
          </cell>
          <cell r="AU1249" t="str">
            <v>Undisturbed</v>
          </cell>
          <cell r="AV1249" t="str">
            <v>NA</v>
          </cell>
          <cell r="AW1249" t="str">
            <v>NA</v>
          </cell>
          <cell r="AX1249" t="str">
            <v>NA</v>
          </cell>
          <cell r="AY1249" t="str">
            <v>400m2 area sampled</v>
          </cell>
        </row>
        <row r="1250">
          <cell r="A1250" t="str">
            <v>Fisher_noyear_263</v>
          </cell>
          <cell r="B1250" t="str">
            <v>Gibb, Heloise</v>
          </cell>
          <cell r="C1250" t="str">
            <v>North America</v>
          </cell>
          <cell r="D1250" t="str">
            <v>U.S.A.</v>
          </cell>
          <cell r="E1250" t="str">
            <v>California</v>
          </cell>
          <cell r="F1250" t="str">
            <v>BLM Fragments</v>
          </cell>
          <cell r="G1250">
            <v>1</v>
          </cell>
          <cell r="H1250" t="str">
            <v>Desert Scrub</v>
          </cell>
          <cell r="I1250">
            <v>64</v>
          </cell>
          <cell r="J1250">
            <v>34.18</v>
          </cell>
          <cell r="K1250">
            <v>-116.14</v>
          </cell>
          <cell r="L1250" t="str">
            <v>GPS</v>
          </cell>
          <cell r="M1250" t="str">
            <v>NA</v>
          </cell>
          <cell r="N1250">
            <v>25</v>
          </cell>
          <cell r="O1250">
            <v>8</v>
          </cell>
          <cell r="P1250">
            <v>8</v>
          </cell>
          <cell r="Q1250">
            <v>0</v>
          </cell>
          <cell r="R1250" t="str">
            <v>NA</v>
          </cell>
          <cell r="S1250" t="str">
            <v>NA</v>
          </cell>
          <cell r="T1250">
            <v>3</v>
          </cell>
          <cell r="U1250">
            <v>2000</v>
          </cell>
          <cell r="V1250" t="str">
            <v>NA</v>
          </cell>
          <cell r="W1250">
            <v>7</v>
          </cell>
          <cell r="X1250">
            <v>2001</v>
          </cell>
          <cell r="Y1250" t="str">
            <v>NA</v>
          </cell>
          <cell r="Z1250" t="str">
            <v>NA</v>
          </cell>
          <cell r="AA1250" t="str">
            <v>NA</v>
          </cell>
          <cell r="AB1250" t="str">
            <v>NA</v>
          </cell>
          <cell r="AC1250" t="str">
            <v>Pitfall</v>
          </cell>
          <cell r="AD1250" t="str">
            <v>Not enough samples</v>
          </cell>
          <cell r="AE1250">
            <v>6</v>
          </cell>
          <cell r="AF1250" t="str">
            <v>NA</v>
          </cell>
          <cell r="AG1250" t="str">
            <v>NA</v>
          </cell>
          <cell r="AH1250" t="str">
            <v>NA</v>
          </cell>
          <cell r="AI1250" t="e">
            <v>#VALUE!</v>
          </cell>
          <cell r="AJ1250">
            <v>0</v>
          </cell>
          <cell r="AK1250">
            <v>0</v>
          </cell>
          <cell r="AL1250">
            <v>0</v>
          </cell>
          <cell r="AM1250">
            <v>0</v>
          </cell>
          <cell r="AN1250">
            <v>0</v>
          </cell>
          <cell r="AO1250">
            <v>0</v>
          </cell>
          <cell r="AP1250">
            <v>0</v>
          </cell>
          <cell r="AQ1250">
            <v>0</v>
          </cell>
          <cell r="AR1250">
            <v>0</v>
          </cell>
          <cell r="AS1250">
            <v>0</v>
          </cell>
          <cell r="AT1250" t="str">
            <v>Desert Scrub</v>
          </cell>
          <cell r="AU1250" t="str">
            <v>Undisturbed</v>
          </cell>
          <cell r="AV1250" t="str">
            <v>NA</v>
          </cell>
          <cell r="AW1250" t="str">
            <v>NA</v>
          </cell>
          <cell r="AX1250" t="str">
            <v>NA</v>
          </cell>
          <cell r="AY1250" t="str">
            <v>400m2 area sampled</v>
          </cell>
        </row>
        <row r="1251">
          <cell r="A1251" t="str">
            <v>Fisher_noyear_264</v>
          </cell>
          <cell r="B1251" t="str">
            <v>Gibb, Heloise</v>
          </cell>
          <cell r="C1251" t="str">
            <v>North America</v>
          </cell>
          <cell r="D1251" t="str">
            <v>U.S.A.</v>
          </cell>
          <cell r="E1251" t="str">
            <v>California</v>
          </cell>
          <cell r="F1251" t="str">
            <v>Starr Ranch</v>
          </cell>
          <cell r="G1251">
            <v>10</v>
          </cell>
          <cell r="H1251" t="str">
            <v>Mixed Chaparral</v>
          </cell>
          <cell r="I1251">
            <v>250</v>
          </cell>
          <cell r="J1251">
            <v>33.61</v>
          </cell>
          <cell r="K1251">
            <v>-117.55</v>
          </cell>
          <cell r="L1251" t="str">
            <v>GPS</v>
          </cell>
          <cell r="M1251" t="str">
            <v>NA</v>
          </cell>
          <cell r="N1251">
            <v>136</v>
          </cell>
          <cell r="O1251">
            <v>11</v>
          </cell>
          <cell r="P1251">
            <v>11</v>
          </cell>
          <cell r="Q1251">
            <v>0</v>
          </cell>
          <cell r="R1251" t="str">
            <v>NA</v>
          </cell>
          <cell r="S1251" t="str">
            <v>NA</v>
          </cell>
          <cell r="T1251">
            <v>10</v>
          </cell>
          <cell r="U1251">
            <v>1999</v>
          </cell>
          <cell r="V1251" t="str">
            <v>NA</v>
          </cell>
          <cell r="W1251">
            <v>8</v>
          </cell>
          <cell r="X1251">
            <v>2002</v>
          </cell>
          <cell r="Y1251" t="str">
            <v>NA</v>
          </cell>
          <cell r="Z1251" t="str">
            <v>NA</v>
          </cell>
          <cell r="AA1251" t="str">
            <v>NA</v>
          </cell>
          <cell r="AB1251" t="str">
            <v>NA</v>
          </cell>
          <cell r="AC1251" t="str">
            <v>Pitfall</v>
          </cell>
          <cell r="AD1251" t="str">
            <v>Not enough samples</v>
          </cell>
          <cell r="AE1251">
            <v>6</v>
          </cell>
          <cell r="AF1251" t="str">
            <v>NA</v>
          </cell>
          <cell r="AG1251" t="str">
            <v>NA</v>
          </cell>
          <cell r="AH1251" t="str">
            <v>NA</v>
          </cell>
          <cell r="AI1251" t="e">
            <v>#VALUE!</v>
          </cell>
          <cell r="AJ1251">
            <v>0</v>
          </cell>
          <cell r="AK1251">
            <v>0</v>
          </cell>
          <cell r="AL1251">
            <v>0</v>
          </cell>
          <cell r="AM1251">
            <v>0</v>
          </cell>
          <cell r="AN1251">
            <v>0</v>
          </cell>
          <cell r="AO1251">
            <v>0</v>
          </cell>
          <cell r="AP1251">
            <v>0</v>
          </cell>
          <cell r="AQ1251">
            <v>0</v>
          </cell>
          <cell r="AR1251">
            <v>0</v>
          </cell>
          <cell r="AS1251">
            <v>0</v>
          </cell>
          <cell r="AT1251" t="str">
            <v>Mixed Chaparral</v>
          </cell>
          <cell r="AU1251" t="str">
            <v>Undisturbed</v>
          </cell>
          <cell r="AV1251" t="str">
            <v>NA</v>
          </cell>
          <cell r="AW1251" t="str">
            <v>NA</v>
          </cell>
          <cell r="AX1251" t="str">
            <v>NA</v>
          </cell>
          <cell r="AY1251" t="str">
            <v>400m2 area sampled</v>
          </cell>
        </row>
        <row r="1252">
          <cell r="A1252" t="str">
            <v>Fisher_noyear_265</v>
          </cell>
          <cell r="B1252" t="str">
            <v>Gibb, Heloise</v>
          </cell>
          <cell r="C1252" t="str">
            <v>North America</v>
          </cell>
          <cell r="D1252" t="str">
            <v>U.S.A.</v>
          </cell>
          <cell r="E1252" t="str">
            <v>California</v>
          </cell>
          <cell r="F1252" t="str">
            <v>Lake Perris State Rec Area, San Jacinto Wildlife Area</v>
          </cell>
          <cell r="G1252">
            <v>10</v>
          </cell>
          <cell r="H1252" t="str">
            <v>Coastal Scrub</v>
          </cell>
          <cell r="I1252">
            <v>252</v>
          </cell>
          <cell r="J1252">
            <v>33.869999999999997</v>
          </cell>
          <cell r="K1252">
            <v>-117.18</v>
          </cell>
          <cell r="L1252" t="str">
            <v>GPS</v>
          </cell>
          <cell r="M1252" t="str">
            <v>NA</v>
          </cell>
          <cell r="N1252">
            <v>49</v>
          </cell>
          <cell r="O1252">
            <v>2</v>
          </cell>
          <cell r="P1252">
            <v>2</v>
          </cell>
          <cell r="Q1252">
            <v>0</v>
          </cell>
          <cell r="R1252" t="str">
            <v>NA</v>
          </cell>
          <cell r="S1252" t="str">
            <v>NA</v>
          </cell>
          <cell r="T1252">
            <v>3</v>
          </cell>
          <cell r="U1252">
            <v>2000</v>
          </cell>
          <cell r="V1252" t="str">
            <v>NA</v>
          </cell>
          <cell r="W1252">
            <v>3</v>
          </cell>
          <cell r="X1252">
            <v>2000</v>
          </cell>
          <cell r="Y1252" t="str">
            <v>NA</v>
          </cell>
          <cell r="Z1252" t="str">
            <v>NA</v>
          </cell>
          <cell r="AA1252" t="str">
            <v>NA</v>
          </cell>
          <cell r="AB1252" t="str">
            <v>NA</v>
          </cell>
          <cell r="AC1252" t="str">
            <v>Pitfall</v>
          </cell>
          <cell r="AD1252" t="str">
            <v>Not enough samples</v>
          </cell>
          <cell r="AE1252">
            <v>6</v>
          </cell>
          <cell r="AF1252" t="str">
            <v>NA</v>
          </cell>
          <cell r="AG1252" t="str">
            <v>NA</v>
          </cell>
          <cell r="AH1252" t="str">
            <v>NA</v>
          </cell>
          <cell r="AI1252" t="e">
            <v>#VALUE!</v>
          </cell>
          <cell r="AJ1252">
            <v>0</v>
          </cell>
          <cell r="AK1252">
            <v>0</v>
          </cell>
          <cell r="AL1252">
            <v>0</v>
          </cell>
          <cell r="AM1252">
            <v>0</v>
          </cell>
          <cell r="AN1252">
            <v>0</v>
          </cell>
          <cell r="AO1252">
            <v>0</v>
          </cell>
          <cell r="AP1252">
            <v>0</v>
          </cell>
          <cell r="AQ1252">
            <v>0</v>
          </cell>
          <cell r="AR1252">
            <v>0</v>
          </cell>
          <cell r="AS1252">
            <v>0</v>
          </cell>
          <cell r="AT1252" t="str">
            <v>Coastal Scrub</v>
          </cell>
          <cell r="AU1252" t="str">
            <v>Undisturbed</v>
          </cell>
          <cell r="AV1252" t="str">
            <v>NA</v>
          </cell>
          <cell r="AW1252" t="str">
            <v>NA</v>
          </cell>
          <cell r="AX1252" t="str">
            <v>NA</v>
          </cell>
          <cell r="AY1252" t="str">
            <v>400m2 area sampled</v>
          </cell>
        </row>
        <row r="1253">
          <cell r="A1253" t="str">
            <v>Fisher_noyear_266</v>
          </cell>
          <cell r="B1253" t="str">
            <v>Gibb, Heloise</v>
          </cell>
          <cell r="C1253" t="str">
            <v>North America</v>
          </cell>
          <cell r="D1253" t="str">
            <v>U.S.A.</v>
          </cell>
          <cell r="E1253" t="str">
            <v>California</v>
          </cell>
          <cell r="F1253" t="str">
            <v>Santa Rosa Plateau</v>
          </cell>
          <cell r="G1253">
            <v>10</v>
          </cell>
          <cell r="H1253" t="str">
            <v>Coastal Oak Woodland</v>
          </cell>
          <cell r="I1253">
            <v>257</v>
          </cell>
          <cell r="J1253">
            <v>33.53</v>
          </cell>
          <cell r="K1253">
            <v>-117.26</v>
          </cell>
          <cell r="L1253" t="str">
            <v>GPS</v>
          </cell>
          <cell r="M1253" t="str">
            <v>NA</v>
          </cell>
          <cell r="N1253">
            <v>9</v>
          </cell>
          <cell r="O1253">
            <v>3</v>
          </cell>
          <cell r="P1253">
            <v>3</v>
          </cell>
          <cell r="Q1253">
            <v>0</v>
          </cell>
          <cell r="R1253" t="str">
            <v>NA</v>
          </cell>
          <cell r="S1253" t="str">
            <v>NA</v>
          </cell>
          <cell r="T1253">
            <v>1</v>
          </cell>
          <cell r="U1253">
            <v>2000</v>
          </cell>
          <cell r="V1253" t="str">
            <v>NA</v>
          </cell>
          <cell r="W1253">
            <v>1</v>
          </cell>
          <cell r="X1253">
            <v>2000</v>
          </cell>
          <cell r="Y1253" t="str">
            <v>NA</v>
          </cell>
          <cell r="Z1253" t="str">
            <v>NA</v>
          </cell>
          <cell r="AA1253" t="str">
            <v>NA</v>
          </cell>
          <cell r="AB1253" t="str">
            <v>NA</v>
          </cell>
          <cell r="AC1253" t="str">
            <v>Pitfall</v>
          </cell>
          <cell r="AD1253" t="str">
            <v>Not enough samples</v>
          </cell>
          <cell r="AE1253">
            <v>6</v>
          </cell>
          <cell r="AF1253" t="str">
            <v>NA</v>
          </cell>
          <cell r="AG1253" t="str">
            <v>NA</v>
          </cell>
          <cell r="AH1253" t="str">
            <v>NA</v>
          </cell>
          <cell r="AI1253" t="e">
            <v>#VALUE!</v>
          </cell>
          <cell r="AJ1253">
            <v>0</v>
          </cell>
          <cell r="AK1253">
            <v>0</v>
          </cell>
          <cell r="AL1253">
            <v>0</v>
          </cell>
          <cell r="AM1253">
            <v>0</v>
          </cell>
          <cell r="AN1253">
            <v>0</v>
          </cell>
          <cell r="AO1253">
            <v>0</v>
          </cell>
          <cell r="AP1253">
            <v>0</v>
          </cell>
          <cell r="AQ1253">
            <v>0</v>
          </cell>
          <cell r="AR1253">
            <v>0</v>
          </cell>
          <cell r="AS1253">
            <v>0</v>
          </cell>
          <cell r="AT1253" t="str">
            <v>Coastal Oak Woodland</v>
          </cell>
          <cell r="AU1253" t="str">
            <v>Undisturbed</v>
          </cell>
          <cell r="AV1253" t="str">
            <v>NA</v>
          </cell>
          <cell r="AW1253" t="str">
            <v>NA</v>
          </cell>
          <cell r="AX1253" t="str">
            <v>NA</v>
          </cell>
          <cell r="AY1253" t="str">
            <v>400m2 area sampled</v>
          </cell>
        </row>
        <row r="1254">
          <cell r="A1254" t="str">
            <v>Fisher_noyear_267</v>
          </cell>
          <cell r="B1254" t="str">
            <v>Gibb, Heloise</v>
          </cell>
          <cell r="C1254" t="str">
            <v>North America</v>
          </cell>
          <cell r="D1254" t="str">
            <v>U.S.A.</v>
          </cell>
          <cell r="E1254" t="str">
            <v>California</v>
          </cell>
          <cell r="F1254" t="str">
            <v>Rawson Canyon</v>
          </cell>
          <cell r="G1254">
            <v>10</v>
          </cell>
          <cell r="H1254" t="str">
            <v>Mixed Chaparral</v>
          </cell>
          <cell r="I1254">
            <v>259</v>
          </cell>
          <cell r="J1254">
            <v>33.619999999999997</v>
          </cell>
          <cell r="K1254">
            <v>-117.02</v>
          </cell>
          <cell r="L1254" t="str">
            <v>GPS</v>
          </cell>
          <cell r="M1254" t="str">
            <v>NA</v>
          </cell>
          <cell r="N1254">
            <v>52</v>
          </cell>
          <cell r="O1254">
            <v>4</v>
          </cell>
          <cell r="P1254">
            <v>4</v>
          </cell>
          <cell r="Q1254">
            <v>0</v>
          </cell>
          <cell r="R1254" t="str">
            <v>NA</v>
          </cell>
          <cell r="S1254" t="str">
            <v>NA</v>
          </cell>
          <cell r="T1254">
            <v>2</v>
          </cell>
          <cell r="U1254">
            <v>2000</v>
          </cell>
          <cell r="V1254" t="str">
            <v>NA</v>
          </cell>
          <cell r="W1254">
            <v>2</v>
          </cell>
          <cell r="X1254">
            <v>2000</v>
          </cell>
          <cell r="Y1254" t="str">
            <v>NA</v>
          </cell>
          <cell r="Z1254" t="str">
            <v>NA</v>
          </cell>
          <cell r="AA1254" t="str">
            <v>NA</v>
          </cell>
          <cell r="AB1254" t="str">
            <v>NA</v>
          </cell>
          <cell r="AC1254" t="str">
            <v>Pitfall</v>
          </cell>
          <cell r="AD1254" t="str">
            <v>Not enough samples</v>
          </cell>
          <cell r="AE1254">
            <v>6</v>
          </cell>
          <cell r="AF1254" t="str">
            <v>NA</v>
          </cell>
          <cell r="AG1254" t="str">
            <v>NA</v>
          </cell>
          <cell r="AH1254" t="str">
            <v>NA</v>
          </cell>
          <cell r="AI1254" t="e">
            <v>#VALUE!</v>
          </cell>
          <cell r="AJ1254">
            <v>0</v>
          </cell>
          <cell r="AK1254">
            <v>0</v>
          </cell>
          <cell r="AL1254">
            <v>0</v>
          </cell>
          <cell r="AM1254">
            <v>0</v>
          </cell>
          <cell r="AN1254">
            <v>0</v>
          </cell>
          <cell r="AO1254">
            <v>0</v>
          </cell>
          <cell r="AP1254">
            <v>0</v>
          </cell>
          <cell r="AQ1254">
            <v>0</v>
          </cell>
          <cell r="AR1254">
            <v>0</v>
          </cell>
          <cell r="AS1254">
            <v>0</v>
          </cell>
          <cell r="AT1254" t="str">
            <v>Mixed Chaparral</v>
          </cell>
          <cell r="AU1254" t="str">
            <v>Undisturbed</v>
          </cell>
          <cell r="AV1254" t="str">
            <v>NA</v>
          </cell>
          <cell r="AW1254" t="str">
            <v>NA</v>
          </cell>
          <cell r="AX1254" t="str">
            <v>NA</v>
          </cell>
          <cell r="AY1254" t="str">
            <v>400m2 area sampled</v>
          </cell>
        </row>
        <row r="1255">
          <cell r="A1255" t="str">
            <v>Fisher_noyear_268</v>
          </cell>
          <cell r="B1255" t="str">
            <v>Gibb, Heloise</v>
          </cell>
          <cell r="C1255" t="str">
            <v>North America</v>
          </cell>
          <cell r="D1255" t="str">
            <v>U.S.A.</v>
          </cell>
          <cell r="E1255" t="str">
            <v>California</v>
          </cell>
          <cell r="F1255" t="str">
            <v>North Hills</v>
          </cell>
          <cell r="G1255">
            <v>10</v>
          </cell>
          <cell r="H1255" t="str">
            <v>Coastal Scrub</v>
          </cell>
          <cell r="I1255">
            <v>301</v>
          </cell>
          <cell r="J1255">
            <v>33.700000000000003</v>
          </cell>
          <cell r="K1255">
            <v>-117.02</v>
          </cell>
          <cell r="L1255" t="str">
            <v>GPS</v>
          </cell>
          <cell r="M1255" t="str">
            <v>NA</v>
          </cell>
          <cell r="N1255">
            <v>7</v>
          </cell>
          <cell r="O1255">
            <v>3</v>
          </cell>
          <cell r="P1255">
            <v>3</v>
          </cell>
          <cell r="Q1255">
            <v>0</v>
          </cell>
          <cell r="R1255" t="str">
            <v>NA</v>
          </cell>
          <cell r="S1255" t="str">
            <v>NA</v>
          </cell>
          <cell r="T1255">
            <v>3</v>
          </cell>
          <cell r="U1255">
            <v>2000</v>
          </cell>
          <cell r="V1255" t="str">
            <v>NA</v>
          </cell>
          <cell r="W1255">
            <v>3</v>
          </cell>
          <cell r="X1255">
            <v>2000</v>
          </cell>
          <cell r="Y1255" t="str">
            <v>NA</v>
          </cell>
          <cell r="Z1255" t="str">
            <v>NA</v>
          </cell>
          <cell r="AA1255" t="str">
            <v>NA</v>
          </cell>
          <cell r="AB1255" t="str">
            <v>NA</v>
          </cell>
          <cell r="AC1255" t="str">
            <v>Pitfall</v>
          </cell>
          <cell r="AD1255" t="str">
            <v>Not enough samples</v>
          </cell>
          <cell r="AE1255">
            <v>6</v>
          </cell>
          <cell r="AF1255" t="str">
            <v>NA</v>
          </cell>
          <cell r="AG1255" t="str">
            <v>NA</v>
          </cell>
          <cell r="AH1255" t="str">
            <v>NA</v>
          </cell>
          <cell r="AI1255" t="e">
            <v>#VALUE!</v>
          </cell>
          <cell r="AJ1255">
            <v>0</v>
          </cell>
          <cell r="AK1255">
            <v>0</v>
          </cell>
          <cell r="AL1255">
            <v>0</v>
          </cell>
          <cell r="AM1255">
            <v>0</v>
          </cell>
          <cell r="AN1255">
            <v>0</v>
          </cell>
          <cell r="AO1255">
            <v>0</v>
          </cell>
          <cell r="AP1255">
            <v>0</v>
          </cell>
          <cell r="AQ1255">
            <v>0</v>
          </cell>
          <cell r="AR1255">
            <v>0</v>
          </cell>
          <cell r="AS1255">
            <v>0</v>
          </cell>
          <cell r="AT1255" t="str">
            <v>Coastal Scrub</v>
          </cell>
          <cell r="AU1255" t="str">
            <v>Undisturbed</v>
          </cell>
          <cell r="AV1255" t="str">
            <v>NA</v>
          </cell>
          <cell r="AW1255" t="str">
            <v>NA</v>
          </cell>
          <cell r="AX1255" t="str">
            <v>NA</v>
          </cell>
          <cell r="AY1255" t="str">
            <v>400m2 area sampled</v>
          </cell>
        </row>
        <row r="1256">
          <cell r="A1256" t="str">
            <v>Fisher_noyear_269</v>
          </cell>
          <cell r="B1256" t="str">
            <v>Gibb, Heloise</v>
          </cell>
          <cell r="C1256" t="str">
            <v>North America</v>
          </cell>
          <cell r="D1256" t="str">
            <v>U.S.A.</v>
          </cell>
          <cell r="E1256" t="str">
            <v>California</v>
          </cell>
          <cell r="F1256" t="str">
            <v>Tenaja Corridor</v>
          </cell>
          <cell r="G1256">
            <v>10</v>
          </cell>
          <cell r="H1256" t="str">
            <v>Coastal Oak Woodland</v>
          </cell>
          <cell r="I1256">
            <v>347</v>
          </cell>
          <cell r="J1256">
            <v>33.51</v>
          </cell>
          <cell r="K1256">
            <v>-117.31</v>
          </cell>
          <cell r="L1256" t="str">
            <v>GPS</v>
          </cell>
          <cell r="M1256" t="str">
            <v>NA</v>
          </cell>
          <cell r="N1256">
            <v>18</v>
          </cell>
          <cell r="O1256">
            <v>1</v>
          </cell>
          <cell r="P1256">
            <v>1</v>
          </cell>
          <cell r="Q1256">
            <v>0</v>
          </cell>
          <cell r="R1256" t="str">
            <v>NA</v>
          </cell>
          <cell r="S1256" t="str">
            <v>NA</v>
          </cell>
          <cell r="T1256">
            <v>12</v>
          </cell>
          <cell r="U1256">
            <v>1999</v>
          </cell>
          <cell r="V1256" t="str">
            <v>NA</v>
          </cell>
          <cell r="W1256">
            <v>12</v>
          </cell>
          <cell r="X1256">
            <v>1999</v>
          </cell>
          <cell r="Y1256" t="str">
            <v>NA</v>
          </cell>
          <cell r="Z1256" t="str">
            <v>NA</v>
          </cell>
          <cell r="AA1256" t="str">
            <v>NA</v>
          </cell>
          <cell r="AB1256" t="str">
            <v>NA</v>
          </cell>
          <cell r="AC1256" t="str">
            <v>Pitfall</v>
          </cell>
          <cell r="AD1256" t="str">
            <v>Not enough samples</v>
          </cell>
          <cell r="AE1256">
            <v>6</v>
          </cell>
          <cell r="AF1256" t="str">
            <v>NA</v>
          </cell>
          <cell r="AG1256" t="str">
            <v>NA</v>
          </cell>
          <cell r="AH1256" t="str">
            <v>NA</v>
          </cell>
          <cell r="AI1256" t="e">
            <v>#VALUE!</v>
          </cell>
          <cell r="AJ1256">
            <v>0</v>
          </cell>
          <cell r="AK1256">
            <v>0</v>
          </cell>
          <cell r="AL1256">
            <v>0</v>
          </cell>
          <cell r="AM1256">
            <v>0</v>
          </cell>
          <cell r="AN1256">
            <v>0</v>
          </cell>
          <cell r="AO1256">
            <v>0</v>
          </cell>
          <cell r="AP1256">
            <v>0</v>
          </cell>
          <cell r="AQ1256">
            <v>0</v>
          </cell>
          <cell r="AR1256">
            <v>0</v>
          </cell>
          <cell r="AS1256">
            <v>0</v>
          </cell>
          <cell r="AT1256" t="str">
            <v>Coastal Oak Woodland</v>
          </cell>
          <cell r="AU1256" t="str">
            <v>Undisturbed</v>
          </cell>
          <cell r="AV1256" t="str">
            <v>NA</v>
          </cell>
          <cell r="AW1256" t="str">
            <v>NA</v>
          </cell>
          <cell r="AX1256" t="str">
            <v>NA</v>
          </cell>
          <cell r="AY1256" t="str">
            <v>400m2 area sampled</v>
          </cell>
        </row>
        <row r="1257">
          <cell r="A1257" t="str">
            <v>Fisher_noyear_27</v>
          </cell>
          <cell r="B1257" t="str">
            <v>Gibb, Heloise</v>
          </cell>
          <cell r="C1257" t="str">
            <v>North America</v>
          </cell>
          <cell r="D1257" t="str">
            <v>U.S.A.</v>
          </cell>
          <cell r="E1257" t="str">
            <v>California</v>
          </cell>
          <cell r="F1257" t="str">
            <v>Joshuatree National Monument</v>
          </cell>
          <cell r="G1257">
            <v>3</v>
          </cell>
          <cell r="H1257" t="str">
            <v>Desert Scrub</v>
          </cell>
          <cell r="I1257">
            <v>553</v>
          </cell>
          <cell r="J1257">
            <v>33.840000000000003</v>
          </cell>
          <cell r="K1257">
            <v>-115.75</v>
          </cell>
          <cell r="L1257" t="str">
            <v>GPS</v>
          </cell>
          <cell r="M1257" t="str">
            <v>NA</v>
          </cell>
          <cell r="N1257">
            <v>220</v>
          </cell>
          <cell r="O1257">
            <v>7</v>
          </cell>
          <cell r="P1257">
            <v>7</v>
          </cell>
          <cell r="Q1257">
            <v>0</v>
          </cell>
          <cell r="R1257" t="str">
            <v>NA</v>
          </cell>
          <cell r="S1257" t="str">
            <v>NA</v>
          </cell>
          <cell r="T1257">
            <v>4</v>
          </cell>
          <cell r="U1257">
            <v>2000</v>
          </cell>
          <cell r="V1257" t="str">
            <v>NA</v>
          </cell>
          <cell r="W1257">
            <v>2</v>
          </cell>
          <cell r="X1257">
            <v>2001</v>
          </cell>
          <cell r="Y1257" t="str">
            <v>NA</v>
          </cell>
          <cell r="Z1257" t="str">
            <v>NA</v>
          </cell>
          <cell r="AA1257" t="str">
            <v>NA</v>
          </cell>
          <cell r="AB1257" t="str">
            <v>NA</v>
          </cell>
          <cell r="AC1257" t="str">
            <v>Pitfall</v>
          </cell>
          <cell r="AD1257" t="str">
            <v>Not enough samples</v>
          </cell>
          <cell r="AE1257">
            <v>6</v>
          </cell>
          <cell r="AF1257" t="str">
            <v>NA</v>
          </cell>
          <cell r="AG1257" t="str">
            <v>NA</v>
          </cell>
          <cell r="AH1257" t="str">
            <v>NA</v>
          </cell>
          <cell r="AI1257" t="e">
            <v>#VALUE!</v>
          </cell>
          <cell r="AJ1257">
            <v>0</v>
          </cell>
          <cell r="AK1257">
            <v>0</v>
          </cell>
          <cell r="AL1257">
            <v>0</v>
          </cell>
          <cell r="AM1257">
            <v>0</v>
          </cell>
          <cell r="AN1257">
            <v>0</v>
          </cell>
          <cell r="AO1257">
            <v>0</v>
          </cell>
          <cell r="AP1257">
            <v>0</v>
          </cell>
          <cell r="AQ1257">
            <v>0</v>
          </cell>
          <cell r="AR1257">
            <v>0</v>
          </cell>
          <cell r="AS1257">
            <v>0</v>
          </cell>
          <cell r="AT1257" t="str">
            <v>Desert Scrub</v>
          </cell>
          <cell r="AU1257" t="str">
            <v>Undisturbed</v>
          </cell>
          <cell r="AV1257" t="str">
            <v>NA</v>
          </cell>
          <cell r="AW1257" t="str">
            <v>NA</v>
          </cell>
          <cell r="AX1257" t="str">
            <v>NA</v>
          </cell>
          <cell r="AY1257" t="str">
            <v>400m2 area sampled</v>
          </cell>
        </row>
        <row r="1258">
          <cell r="A1258" t="str">
            <v>Fisher_noyear_270</v>
          </cell>
          <cell r="B1258" t="str">
            <v>Gibb, Heloise</v>
          </cell>
          <cell r="C1258" t="str">
            <v>North America</v>
          </cell>
          <cell r="D1258" t="str">
            <v>U.S.A.</v>
          </cell>
          <cell r="E1258" t="str">
            <v>California</v>
          </cell>
          <cell r="F1258" t="str">
            <v>MCAGCC</v>
          </cell>
          <cell r="G1258">
            <v>10</v>
          </cell>
          <cell r="H1258" t="str">
            <v>Desert Scrub</v>
          </cell>
          <cell r="I1258">
            <v>351</v>
          </cell>
          <cell r="J1258">
            <v>34.28</v>
          </cell>
          <cell r="K1258">
            <v>-116.24</v>
          </cell>
          <cell r="L1258" t="str">
            <v>GPS</v>
          </cell>
          <cell r="M1258" t="str">
            <v>NA</v>
          </cell>
          <cell r="N1258">
            <v>31</v>
          </cell>
          <cell r="O1258">
            <v>6</v>
          </cell>
          <cell r="P1258">
            <v>6</v>
          </cell>
          <cell r="Q1258">
            <v>0</v>
          </cell>
          <cell r="R1258" t="str">
            <v>NA</v>
          </cell>
          <cell r="S1258" t="str">
            <v>NA</v>
          </cell>
          <cell r="T1258">
            <v>7</v>
          </cell>
          <cell r="U1258">
            <v>2000</v>
          </cell>
          <cell r="V1258" t="str">
            <v>NA</v>
          </cell>
          <cell r="W1258">
            <v>7</v>
          </cell>
          <cell r="X1258">
            <v>2001</v>
          </cell>
          <cell r="Y1258" t="str">
            <v>NA</v>
          </cell>
          <cell r="Z1258" t="str">
            <v>NA</v>
          </cell>
          <cell r="AA1258" t="str">
            <v>NA</v>
          </cell>
          <cell r="AB1258" t="str">
            <v>NA</v>
          </cell>
          <cell r="AC1258" t="str">
            <v>Pitfall</v>
          </cell>
          <cell r="AD1258" t="str">
            <v>Not enough samples</v>
          </cell>
          <cell r="AE1258">
            <v>6</v>
          </cell>
          <cell r="AF1258" t="str">
            <v>NA</v>
          </cell>
          <cell r="AG1258" t="str">
            <v>NA</v>
          </cell>
          <cell r="AH1258" t="str">
            <v>NA</v>
          </cell>
          <cell r="AI1258" t="e">
            <v>#VALUE!</v>
          </cell>
          <cell r="AJ1258">
            <v>0</v>
          </cell>
          <cell r="AK1258">
            <v>0</v>
          </cell>
          <cell r="AL1258">
            <v>0</v>
          </cell>
          <cell r="AM1258">
            <v>0</v>
          </cell>
          <cell r="AN1258">
            <v>0</v>
          </cell>
          <cell r="AO1258">
            <v>0</v>
          </cell>
          <cell r="AP1258">
            <v>0</v>
          </cell>
          <cell r="AQ1258">
            <v>0</v>
          </cell>
          <cell r="AR1258">
            <v>0</v>
          </cell>
          <cell r="AS1258">
            <v>0</v>
          </cell>
          <cell r="AT1258" t="str">
            <v>Desert Scrub</v>
          </cell>
          <cell r="AU1258" t="str">
            <v>Undisturbed</v>
          </cell>
          <cell r="AV1258" t="str">
            <v>NA</v>
          </cell>
          <cell r="AW1258" t="str">
            <v>NA</v>
          </cell>
          <cell r="AX1258" t="str">
            <v>NA</v>
          </cell>
          <cell r="AY1258" t="str">
            <v>400m2 area sampled</v>
          </cell>
        </row>
        <row r="1259">
          <cell r="A1259" t="str">
            <v>Fisher_noyear_271</v>
          </cell>
          <cell r="B1259" t="str">
            <v>Gibb, Heloise</v>
          </cell>
          <cell r="C1259" t="str">
            <v>North America</v>
          </cell>
          <cell r="D1259" t="str">
            <v>U.S.A.</v>
          </cell>
          <cell r="E1259" t="str">
            <v>California</v>
          </cell>
          <cell r="F1259" t="str">
            <v>BLM Fragments</v>
          </cell>
          <cell r="G1259">
            <v>10</v>
          </cell>
          <cell r="H1259" t="str">
            <v>Desert Scrub</v>
          </cell>
          <cell r="I1259">
            <v>354</v>
          </cell>
          <cell r="J1259">
            <v>34.24</v>
          </cell>
          <cell r="K1259">
            <v>-116.23</v>
          </cell>
          <cell r="L1259" t="str">
            <v>GPS</v>
          </cell>
          <cell r="M1259" t="str">
            <v>NA</v>
          </cell>
          <cell r="N1259">
            <v>98</v>
          </cell>
          <cell r="O1259">
            <v>9</v>
          </cell>
          <cell r="P1259">
            <v>9</v>
          </cell>
          <cell r="Q1259">
            <v>0</v>
          </cell>
          <cell r="R1259" t="str">
            <v>NA</v>
          </cell>
          <cell r="S1259" t="str">
            <v>NA</v>
          </cell>
          <cell r="T1259">
            <v>3</v>
          </cell>
          <cell r="U1259">
            <v>2000</v>
          </cell>
          <cell r="V1259" t="str">
            <v>NA</v>
          </cell>
          <cell r="W1259">
            <v>7</v>
          </cell>
          <cell r="X1259">
            <v>2001</v>
          </cell>
          <cell r="Y1259" t="str">
            <v>NA</v>
          </cell>
          <cell r="Z1259" t="str">
            <v>NA</v>
          </cell>
          <cell r="AA1259" t="str">
            <v>NA</v>
          </cell>
          <cell r="AB1259" t="str">
            <v>NA</v>
          </cell>
          <cell r="AC1259" t="str">
            <v>Pitfall</v>
          </cell>
          <cell r="AD1259" t="str">
            <v>Not enough samples</v>
          </cell>
          <cell r="AE1259">
            <v>6</v>
          </cell>
          <cell r="AF1259" t="str">
            <v>NA</v>
          </cell>
          <cell r="AG1259" t="str">
            <v>NA</v>
          </cell>
          <cell r="AH1259" t="str">
            <v>NA</v>
          </cell>
          <cell r="AI1259" t="e">
            <v>#VALUE!</v>
          </cell>
          <cell r="AJ1259">
            <v>0</v>
          </cell>
          <cell r="AK1259">
            <v>0</v>
          </cell>
          <cell r="AL1259">
            <v>0</v>
          </cell>
          <cell r="AM1259">
            <v>0</v>
          </cell>
          <cell r="AN1259">
            <v>0</v>
          </cell>
          <cell r="AO1259">
            <v>0</v>
          </cell>
          <cell r="AP1259">
            <v>0</v>
          </cell>
          <cell r="AQ1259">
            <v>0</v>
          </cell>
          <cell r="AR1259">
            <v>0</v>
          </cell>
          <cell r="AS1259">
            <v>0</v>
          </cell>
          <cell r="AT1259" t="str">
            <v>Desert Scrub</v>
          </cell>
          <cell r="AU1259" t="str">
            <v>Undisturbed</v>
          </cell>
          <cell r="AV1259" t="str">
            <v>NA</v>
          </cell>
          <cell r="AW1259" t="str">
            <v>NA</v>
          </cell>
          <cell r="AX1259" t="str">
            <v>NA</v>
          </cell>
          <cell r="AY1259" t="str">
            <v>400m2 area sampled</v>
          </cell>
        </row>
        <row r="1260">
          <cell r="A1260" t="str">
            <v>Fisher_noyear_272</v>
          </cell>
          <cell r="B1260" t="str">
            <v>Gibb, Heloise</v>
          </cell>
          <cell r="C1260" t="str">
            <v>North America</v>
          </cell>
          <cell r="D1260" t="str">
            <v>U.S.A.</v>
          </cell>
          <cell r="E1260" t="str">
            <v>California</v>
          </cell>
          <cell r="F1260" t="str">
            <v>Mesa</v>
          </cell>
          <cell r="G1260">
            <v>10</v>
          </cell>
          <cell r="H1260" t="str">
            <v>Desert Scrub</v>
          </cell>
          <cell r="I1260">
            <v>393</v>
          </cell>
          <cell r="J1260">
            <v>33.96</v>
          </cell>
          <cell r="K1260">
            <v>-116.66</v>
          </cell>
          <cell r="L1260" t="str">
            <v>GPS</v>
          </cell>
          <cell r="M1260" t="str">
            <v>NA</v>
          </cell>
          <cell r="N1260">
            <v>15</v>
          </cell>
          <cell r="O1260">
            <v>5</v>
          </cell>
          <cell r="P1260">
            <v>5</v>
          </cell>
          <cell r="Q1260">
            <v>0</v>
          </cell>
          <cell r="R1260" t="str">
            <v>NA</v>
          </cell>
          <cell r="S1260" t="str">
            <v>NA</v>
          </cell>
          <cell r="T1260">
            <v>4</v>
          </cell>
          <cell r="U1260">
            <v>2000</v>
          </cell>
          <cell r="V1260" t="str">
            <v>NA</v>
          </cell>
          <cell r="W1260">
            <v>4</v>
          </cell>
          <cell r="X1260">
            <v>2000</v>
          </cell>
          <cell r="Y1260" t="str">
            <v>NA</v>
          </cell>
          <cell r="Z1260" t="str">
            <v>NA</v>
          </cell>
          <cell r="AA1260" t="str">
            <v>NA</v>
          </cell>
          <cell r="AB1260" t="str">
            <v>NA</v>
          </cell>
          <cell r="AC1260" t="str">
            <v>Pitfall</v>
          </cell>
          <cell r="AD1260" t="str">
            <v>Not enough samples</v>
          </cell>
          <cell r="AE1260">
            <v>6</v>
          </cell>
          <cell r="AF1260" t="str">
            <v>NA</v>
          </cell>
          <cell r="AG1260" t="str">
            <v>NA</v>
          </cell>
          <cell r="AH1260" t="str">
            <v>NA</v>
          </cell>
          <cell r="AI1260" t="e">
            <v>#VALUE!</v>
          </cell>
          <cell r="AJ1260">
            <v>0</v>
          </cell>
          <cell r="AK1260">
            <v>0</v>
          </cell>
          <cell r="AL1260">
            <v>0</v>
          </cell>
          <cell r="AM1260">
            <v>0</v>
          </cell>
          <cell r="AN1260">
            <v>0</v>
          </cell>
          <cell r="AO1260">
            <v>0</v>
          </cell>
          <cell r="AP1260">
            <v>0</v>
          </cell>
          <cell r="AQ1260">
            <v>0</v>
          </cell>
          <cell r="AR1260">
            <v>0</v>
          </cell>
          <cell r="AS1260">
            <v>0</v>
          </cell>
          <cell r="AT1260" t="str">
            <v>Desert Scrub</v>
          </cell>
          <cell r="AU1260" t="str">
            <v>Undisturbed</v>
          </cell>
          <cell r="AV1260" t="str">
            <v>NA</v>
          </cell>
          <cell r="AW1260" t="str">
            <v>NA</v>
          </cell>
          <cell r="AX1260" t="str">
            <v>NA</v>
          </cell>
          <cell r="AY1260" t="str">
            <v>400m2 area sampled</v>
          </cell>
        </row>
        <row r="1261">
          <cell r="A1261" t="str">
            <v>Fisher_noyear_273</v>
          </cell>
          <cell r="B1261" t="str">
            <v>Gibb, Heloise</v>
          </cell>
          <cell r="C1261" t="str">
            <v>North America</v>
          </cell>
          <cell r="D1261" t="str">
            <v>U.S.A.</v>
          </cell>
          <cell r="E1261" t="str">
            <v>California</v>
          </cell>
          <cell r="F1261" t="str">
            <v>Joshuatree National Monument</v>
          </cell>
          <cell r="G1261">
            <v>10</v>
          </cell>
          <cell r="H1261" t="str">
            <v>Desert Scrub</v>
          </cell>
          <cell r="I1261">
            <v>448</v>
          </cell>
          <cell r="J1261">
            <v>33.950000000000003</v>
          </cell>
          <cell r="K1261">
            <v>-115.98</v>
          </cell>
          <cell r="L1261" t="str">
            <v>GPS</v>
          </cell>
          <cell r="M1261" t="str">
            <v>NA</v>
          </cell>
          <cell r="N1261">
            <v>55</v>
          </cell>
          <cell r="O1261">
            <v>5</v>
          </cell>
          <cell r="P1261">
            <v>5</v>
          </cell>
          <cell r="Q1261">
            <v>0</v>
          </cell>
          <cell r="R1261" t="str">
            <v>NA</v>
          </cell>
          <cell r="S1261" t="str">
            <v>NA</v>
          </cell>
          <cell r="T1261">
            <v>4</v>
          </cell>
          <cell r="U1261">
            <v>2000</v>
          </cell>
          <cell r="V1261" t="str">
            <v>NA</v>
          </cell>
          <cell r="W1261">
            <v>7</v>
          </cell>
          <cell r="X1261">
            <v>2000</v>
          </cell>
          <cell r="Y1261" t="str">
            <v>NA</v>
          </cell>
          <cell r="Z1261" t="str">
            <v>NA</v>
          </cell>
          <cell r="AA1261" t="str">
            <v>NA</v>
          </cell>
          <cell r="AB1261" t="str">
            <v>NA</v>
          </cell>
          <cell r="AC1261" t="str">
            <v>Pitfall</v>
          </cell>
          <cell r="AD1261" t="str">
            <v>Not enough samples</v>
          </cell>
          <cell r="AE1261">
            <v>6</v>
          </cell>
          <cell r="AF1261" t="str">
            <v>NA</v>
          </cell>
          <cell r="AG1261" t="str">
            <v>NA</v>
          </cell>
          <cell r="AH1261" t="str">
            <v>NA</v>
          </cell>
          <cell r="AI1261" t="e">
            <v>#VALUE!</v>
          </cell>
          <cell r="AJ1261">
            <v>0</v>
          </cell>
          <cell r="AK1261">
            <v>0</v>
          </cell>
          <cell r="AL1261">
            <v>0</v>
          </cell>
          <cell r="AM1261">
            <v>0</v>
          </cell>
          <cell r="AN1261">
            <v>0</v>
          </cell>
          <cell r="AO1261">
            <v>0</v>
          </cell>
          <cell r="AP1261">
            <v>0</v>
          </cell>
          <cell r="AQ1261">
            <v>0</v>
          </cell>
          <cell r="AR1261">
            <v>0</v>
          </cell>
          <cell r="AS1261">
            <v>0</v>
          </cell>
          <cell r="AT1261" t="str">
            <v>Desert Scrub</v>
          </cell>
          <cell r="AU1261" t="str">
            <v>Undisturbed</v>
          </cell>
          <cell r="AV1261" t="str">
            <v>NA</v>
          </cell>
          <cell r="AW1261" t="str">
            <v>NA</v>
          </cell>
          <cell r="AX1261" t="str">
            <v>NA</v>
          </cell>
          <cell r="AY1261" t="str">
            <v>400m2 area sampled</v>
          </cell>
        </row>
        <row r="1262">
          <cell r="A1262" t="str">
            <v>Fisher_noyear_274</v>
          </cell>
          <cell r="B1262" t="str">
            <v>Gibb, Heloise</v>
          </cell>
          <cell r="C1262" t="str">
            <v>North America</v>
          </cell>
          <cell r="D1262" t="str">
            <v>U.S.A.</v>
          </cell>
          <cell r="E1262" t="str">
            <v>California</v>
          </cell>
          <cell r="F1262" t="str">
            <v>MCAGCC</v>
          </cell>
          <cell r="G1262">
            <v>1</v>
          </cell>
          <cell r="H1262" t="str">
            <v>Desert Scrub</v>
          </cell>
          <cell r="I1262">
            <v>464</v>
          </cell>
          <cell r="J1262">
            <v>34.270000000000003</v>
          </cell>
          <cell r="K1262">
            <v>-116.3</v>
          </cell>
          <cell r="L1262" t="str">
            <v>GPS</v>
          </cell>
          <cell r="M1262" t="str">
            <v>NA</v>
          </cell>
          <cell r="N1262">
            <v>211</v>
          </cell>
          <cell r="O1262">
            <v>11</v>
          </cell>
          <cell r="P1262">
            <v>11</v>
          </cell>
          <cell r="Q1262">
            <v>0</v>
          </cell>
          <cell r="R1262" t="str">
            <v>NA</v>
          </cell>
          <cell r="S1262" t="str">
            <v>NA</v>
          </cell>
          <cell r="T1262">
            <v>7</v>
          </cell>
          <cell r="U1262">
            <v>2000</v>
          </cell>
          <cell r="V1262" t="str">
            <v>NA</v>
          </cell>
          <cell r="W1262">
            <v>7</v>
          </cell>
          <cell r="X1262">
            <v>2001</v>
          </cell>
          <cell r="Y1262" t="str">
            <v>NA</v>
          </cell>
          <cell r="Z1262" t="str">
            <v>NA</v>
          </cell>
          <cell r="AA1262" t="str">
            <v>NA</v>
          </cell>
          <cell r="AB1262" t="str">
            <v>NA</v>
          </cell>
          <cell r="AC1262" t="str">
            <v>Pitfall</v>
          </cell>
          <cell r="AD1262" t="str">
            <v>Not enough samples</v>
          </cell>
          <cell r="AE1262">
            <v>6</v>
          </cell>
          <cell r="AF1262" t="str">
            <v>NA</v>
          </cell>
          <cell r="AG1262" t="str">
            <v>NA</v>
          </cell>
          <cell r="AH1262" t="str">
            <v>NA</v>
          </cell>
          <cell r="AI1262" t="e">
            <v>#VALUE!</v>
          </cell>
          <cell r="AJ1262">
            <v>0</v>
          </cell>
          <cell r="AK1262">
            <v>0</v>
          </cell>
          <cell r="AL1262">
            <v>0</v>
          </cell>
          <cell r="AM1262">
            <v>0</v>
          </cell>
          <cell r="AN1262">
            <v>0</v>
          </cell>
          <cell r="AO1262">
            <v>0</v>
          </cell>
          <cell r="AP1262">
            <v>0</v>
          </cell>
          <cell r="AQ1262">
            <v>0</v>
          </cell>
          <cell r="AR1262">
            <v>0</v>
          </cell>
          <cell r="AS1262">
            <v>0</v>
          </cell>
          <cell r="AT1262" t="str">
            <v>Desert Scrub</v>
          </cell>
          <cell r="AU1262" t="str">
            <v>Undisturbed</v>
          </cell>
          <cell r="AV1262" t="str">
            <v>NA</v>
          </cell>
          <cell r="AW1262" t="str">
            <v>NA</v>
          </cell>
          <cell r="AX1262" t="str">
            <v>NA</v>
          </cell>
          <cell r="AY1262" t="str">
            <v>400m2 area sampled</v>
          </cell>
        </row>
        <row r="1263">
          <cell r="A1263" t="str">
            <v>Fisher_noyear_275</v>
          </cell>
          <cell r="B1263" t="str">
            <v>Gibb, Heloise</v>
          </cell>
          <cell r="C1263" t="str">
            <v>North America</v>
          </cell>
          <cell r="D1263" t="str">
            <v>U.S.A.</v>
          </cell>
          <cell r="E1263" t="str">
            <v>California</v>
          </cell>
          <cell r="F1263" t="str">
            <v>Santa Ysabel Ecological Reserve</v>
          </cell>
          <cell r="G1263">
            <v>10</v>
          </cell>
          <cell r="H1263" t="str">
            <v>Coastal Oak Woodland</v>
          </cell>
          <cell r="I1263">
            <v>530</v>
          </cell>
          <cell r="J1263">
            <v>33.119999999999997</v>
          </cell>
          <cell r="K1263">
            <v>-116.67</v>
          </cell>
          <cell r="L1263" t="str">
            <v>GPS</v>
          </cell>
          <cell r="M1263" t="str">
            <v>NA</v>
          </cell>
          <cell r="N1263">
            <v>42</v>
          </cell>
          <cell r="O1263">
            <v>8</v>
          </cell>
          <cell r="P1263">
            <v>8</v>
          </cell>
          <cell r="Q1263">
            <v>0</v>
          </cell>
          <cell r="R1263" t="str">
            <v>NA</v>
          </cell>
          <cell r="S1263" t="str">
            <v>NA</v>
          </cell>
          <cell r="T1263">
            <v>7</v>
          </cell>
          <cell r="U1263">
            <v>2002</v>
          </cell>
          <cell r="V1263" t="str">
            <v>NA</v>
          </cell>
          <cell r="W1263">
            <v>2</v>
          </cell>
          <cell r="X1263">
            <v>2006</v>
          </cell>
          <cell r="Y1263" t="str">
            <v>NA</v>
          </cell>
          <cell r="Z1263" t="str">
            <v>NA</v>
          </cell>
          <cell r="AA1263" t="str">
            <v>NA</v>
          </cell>
          <cell r="AB1263" t="str">
            <v>NA</v>
          </cell>
          <cell r="AC1263" t="str">
            <v>Pitfall</v>
          </cell>
          <cell r="AD1263" t="str">
            <v>Not enough samples</v>
          </cell>
          <cell r="AE1263">
            <v>6</v>
          </cell>
          <cell r="AF1263" t="str">
            <v>NA</v>
          </cell>
          <cell r="AG1263" t="str">
            <v>NA</v>
          </cell>
          <cell r="AH1263" t="str">
            <v>NA</v>
          </cell>
          <cell r="AI1263" t="e">
            <v>#VALUE!</v>
          </cell>
          <cell r="AJ1263">
            <v>0</v>
          </cell>
          <cell r="AK1263">
            <v>0</v>
          </cell>
          <cell r="AL1263">
            <v>0</v>
          </cell>
          <cell r="AM1263">
            <v>0</v>
          </cell>
          <cell r="AN1263">
            <v>0</v>
          </cell>
          <cell r="AO1263">
            <v>0</v>
          </cell>
          <cell r="AP1263">
            <v>0</v>
          </cell>
          <cell r="AQ1263">
            <v>0</v>
          </cell>
          <cell r="AR1263">
            <v>0</v>
          </cell>
          <cell r="AS1263">
            <v>0</v>
          </cell>
          <cell r="AT1263" t="str">
            <v>Coastal Oak Woodland</v>
          </cell>
          <cell r="AU1263" t="str">
            <v>Undisturbed</v>
          </cell>
          <cell r="AV1263" t="str">
            <v>NA</v>
          </cell>
          <cell r="AW1263" t="str">
            <v>NA</v>
          </cell>
          <cell r="AX1263" t="str">
            <v>NA</v>
          </cell>
          <cell r="AY1263" t="str">
            <v>400m2 area sampled</v>
          </cell>
        </row>
        <row r="1264">
          <cell r="A1264" t="str">
            <v>Fisher_noyear_276</v>
          </cell>
          <cell r="B1264" t="str">
            <v>Gibb, Heloise</v>
          </cell>
          <cell r="C1264" t="str">
            <v>North America</v>
          </cell>
          <cell r="D1264" t="str">
            <v>U.S.A.</v>
          </cell>
          <cell r="E1264" t="str">
            <v>California</v>
          </cell>
          <cell r="F1264" t="str">
            <v>Dove Springs 1</v>
          </cell>
          <cell r="G1264">
            <v>10</v>
          </cell>
          <cell r="H1264" t="str">
            <v>Desert Scrub</v>
          </cell>
          <cell r="I1264">
            <v>532</v>
          </cell>
          <cell r="J1264">
            <v>35.44</v>
          </cell>
          <cell r="K1264">
            <v>-118.02</v>
          </cell>
          <cell r="L1264" t="str">
            <v>GPS</v>
          </cell>
          <cell r="M1264" t="str">
            <v>NA</v>
          </cell>
          <cell r="N1264">
            <v>1041</v>
          </cell>
          <cell r="O1264">
            <v>2</v>
          </cell>
          <cell r="P1264">
            <v>2</v>
          </cell>
          <cell r="Q1264">
            <v>0</v>
          </cell>
          <cell r="R1264" t="str">
            <v>NA</v>
          </cell>
          <cell r="S1264" t="str">
            <v>NA</v>
          </cell>
          <cell r="T1264">
            <v>2</v>
          </cell>
          <cell r="U1264">
            <v>2003</v>
          </cell>
          <cell r="V1264" t="str">
            <v>NA</v>
          </cell>
          <cell r="W1264">
            <v>8</v>
          </cell>
          <cell r="X1264">
            <v>2003</v>
          </cell>
          <cell r="Y1264" t="str">
            <v>NA</v>
          </cell>
          <cell r="Z1264" t="str">
            <v>NA</v>
          </cell>
          <cell r="AA1264" t="str">
            <v>NA</v>
          </cell>
          <cell r="AB1264" t="str">
            <v>NA</v>
          </cell>
          <cell r="AC1264" t="str">
            <v>Pitfall</v>
          </cell>
          <cell r="AD1264" t="str">
            <v>Not enough samples</v>
          </cell>
          <cell r="AE1264">
            <v>6</v>
          </cell>
          <cell r="AF1264" t="str">
            <v>NA</v>
          </cell>
          <cell r="AG1264" t="str">
            <v>NA</v>
          </cell>
          <cell r="AH1264" t="str">
            <v>NA</v>
          </cell>
          <cell r="AI1264" t="e">
            <v>#VALUE!</v>
          </cell>
          <cell r="AJ1264">
            <v>0</v>
          </cell>
          <cell r="AK1264">
            <v>0</v>
          </cell>
          <cell r="AL1264">
            <v>0</v>
          </cell>
          <cell r="AM1264">
            <v>0</v>
          </cell>
          <cell r="AN1264">
            <v>0</v>
          </cell>
          <cell r="AO1264">
            <v>0</v>
          </cell>
          <cell r="AP1264">
            <v>0</v>
          </cell>
          <cell r="AQ1264">
            <v>0</v>
          </cell>
          <cell r="AR1264">
            <v>0</v>
          </cell>
          <cell r="AS1264">
            <v>0</v>
          </cell>
          <cell r="AT1264" t="str">
            <v>Desert Scrub</v>
          </cell>
          <cell r="AU1264" t="str">
            <v>Undisturbed</v>
          </cell>
          <cell r="AV1264" t="str">
            <v>NA</v>
          </cell>
          <cell r="AW1264" t="str">
            <v>NA</v>
          </cell>
          <cell r="AX1264" t="str">
            <v>NA</v>
          </cell>
          <cell r="AY1264" t="str">
            <v>400m2 area sampled</v>
          </cell>
        </row>
        <row r="1265">
          <cell r="A1265" t="str">
            <v>Fisher_noyear_277</v>
          </cell>
          <cell r="B1265" t="str">
            <v>Gibb, Heloise</v>
          </cell>
          <cell r="C1265" t="str">
            <v>North America</v>
          </cell>
          <cell r="D1265" t="str">
            <v>U.S.A.</v>
          </cell>
          <cell r="E1265" t="str">
            <v>California</v>
          </cell>
          <cell r="F1265" t="str">
            <v>Covington Flats</v>
          </cell>
          <cell r="G1265">
            <v>10</v>
          </cell>
          <cell r="H1265" t="str">
            <v>Joshua Tree</v>
          </cell>
          <cell r="I1265">
            <v>546</v>
          </cell>
          <cell r="J1265">
            <v>34.03</v>
          </cell>
          <cell r="K1265">
            <v>-116.34</v>
          </cell>
          <cell r="L1265" t="str">
            <v>GPS</v>
          </cell>
          <cell r="M1265" t="str">
            <v>NA</v>
          </cell>
          <cell r="N1265">
            <v>32</v>
          </cell>
          <cell r="O1265">
            <v>7</v>
          </cell>
          <cell r="P1265">
            <v>7</v>
          </cell>
          <cell r="Q1265">
            <v>0</v>
          </cell>
          <cell r="R1265" t="str">
            <v>NA</v>
          </cell>
          <cell r="S1265" t="str">
            <v>NA</v>
          </cell>
          <cell r="T1265">
            <v>4</v>
          </cell>
          <cell r="U1265">
            <v>2000</v>
          </cell>
          <cell r="V1265" t="str">
            <v>NA</v>
          </cell>
          <cell r="W1265">
            <v>7</v>
          </cell>
          <cell r="X1265">
            <v>2001</v>
          </cell>
          <cell r="Y1265" t="str">
            <v>NA</v>
          </cell>
          <cell r="Z1265" t="str">
            <v>NA</v>
          </cell>
          <cell r="AA1265" t="str">
            <v>NA</v>
          </cell>
          <cell r="AB1265" t="str">
            <v>NA</v>
          </cell>
          <cell r="AC1265" t="str">
            <v>Pitfall</v>
          </cell>
          <cell r="AD1265" t="str">
            <v>Not enough samples</v>
          </cell>
          <cell r="AE1265">
            <v>6</v>
          </cell>
          <cell r="AF1265" t="str">
            <v>NA</v>
          </cell>
          <cell r="AG1265" t="str">
            <v>NA</v>
          </cell>
          <cell r="AH1265" t="str">
            <v>NA</v>
          </cell>
          <cell r="AI1265" t="e">
            <v>#VALUE!</v>
          </cell>
          <cell r="AJ1265">
            <v>0</v>
          </cell>
          <cell r="AK1265">
            <v>0</v>
          </cell>
          <cell r="AL1265">
            <v>0</v>
          </cell>
          <cell r="AM1265">
            <v>0</v>
          </cell>
          <cell r="AN1265">
            <v>0</v>
          </cell>
          <cell r="AO1265">
            <v>0</v>
          </cell>
          <cell r="AP1265">
            <v>0</v>
          </cell>
          <cell r="AQ1265">
            <v>0</v>
          </cell>
          <cell r="AR1265">
            <v>0</v>
          </cell>
          <cell r="AS1265">
            <v>0</v>
          </cell>
          <cell r="AT1265" t="str">
            <v>Joshua Tree</v>
          </cell>
          <cell r="AU1265" t="str">
            <v>Undisturbed</v>
          </cell>
          <cell r="AV1265" t="str">
            <v>NA</v>
          </cell>
          <cell r="AW1265" t="str">
            <v>NA</v>
          </cell>
          <cell r="AX1265" t="str">
            <v>NA</v>
          </cell>
          <cell r="AY1265" t="str">
            <v>400m2 area sampled</v>
          </cell>
        </row>
        <row r="1266">
          <cell r="A1266" t="str">
            <v>Fisher_noyear_278</v>
          </cell>
          <cell r="B1266" t="str">
            <v>Gibb, Heloise</v>
          </cell>
          <cell r="C1266" t="str">
            <v>North America</v>
          </cell>
          <cell r="D1266" t="str">
            <v>U.S.A.</v>
          </cell>
          <cell r="E1266" t="str">
            <v>California</v>
          </cell>
          <cell r="F1266" t="str">
            <v>Case Mountain</v>
          </cell>
          <cell r="G1266">
            <v>10</v>
          </cell>
          <cell r="H1266" t="str">
            <v>Pine/Sequoia</v>
          </cell>
          <cell r="I1266">
            <v>549</v>
          </cell>
          <cell r="J1266">
            <v>36.4</v>
          </cell>
          <cell r="K1266">
            <v>-118.78</v>
          </cell>
          <cell r="L1266" t="str">
            <v>GPS</v>
          </cell>
          <cell r="M1266" t="str">
            <v>NA</v>
          </cell>
          <cell r="N1266">
            <v>9</v>
          </cell>
          <cell r="O1266">
            <v>2</v>
          </cell>
          <cell r="P1266">
            <v>2</v>
          </cell>
          <cell r="Q1266">
            <v>0</v>
          </cell>
          <cell r="R1266" t="str">
            <v>NA</v>
          </cell>
          <cell r="S1266" t="str">
            <v>NA</v>
          </cell>
          <cell r="T1266">
            <v>5</v>
          </cell>
          <cell r="U1266">
            <v>2002</v>
          </cell>
          <cell r="V1266" t="str">
            <v>NA</v>
          </cell>
          <cell r="W1266">
            <v>5</v>
          </cell>
          <cell r="X1266">
            <v>2002</v>
          </cell>
          <cell r="Y1266" t="str">
            <v>NA</v>
          </cell>
          <cell r="Z1266" t="str">
            <v>NA</v>
          </cell>
          <cell r="AA1266" t="str">
            <v>NA</v>
          </cell>
          <cell r="AB1266" t="str">
            <v>NA</v>
          </cell>
          <cell r="AC1266" t="str">
            <v>Pitfall</v>
          </cell>
          <cell r="AD1266" t="str">
            <v>Not enough samples</v>
          </cell>
          <cell r="AE1266">
            <v>6</v>
          </cell>
          <cell r="AF1266" t="str">
            <v>NA</v>
          </cell>
          <cell r="AG1266" t="str">
            <v>NA</v>
          </cell>
          <cell r="AH1266" t="str">
            <v>NA</v>
          </cell>
          <cell r="AI1266" t="e">
            <v>#VALUE!</v>
          </cell>
          <cell r="AJ1266">
            <v>0</v>
          </cell>
          <cell r="AK1266">
            <v>0</v>
          </cell>
          <cell r="AL1266">
            <v>0</v>
          </cell>
          <cell r="AM1266">
            <v>0</v>
          </cell>
          <cell r="AN1266">
            <v>0</v>
          </cell>
          <cell r="AO1266">
            <v>0</v>
          </cell>
          <cell r="AP1266">
            <v>0</v>
          </cell>
          <cell r="AQ1266">
            <v>0</v>
          </cell>
          <cell r="AR1266">
            <v>0</v>
          </cell>
          <cell r="AS1266">
            <v>0</v>
          </cell>
          <cell r="AT1266" t="str">
            <v>Pine/Sequoia</v>
          </cell>
          <cell r="AU1266" t="str">
            <v>Undisturbed</v>
          </cell>
          <cell r="AV1266" t="str">
            <v>NA</v>
          </cell>
          <cell r="AW1266" t="str">
            <v>NA</v>
          </cell>
          <cell r="AX1266" t="str">
            <v>NA</v>
          </cell>
          <cell r="AY1266" t="str">
            <v>400m2 area sampled</v>
          </cell>
        </row>
        <row r="1267">
          <cell r="A1267" t="str">
            <v>Fisher_noyear_279</v>
          </cell>
          <cell r="B1267" t="str">
            <v>Gibb, Heloise</v>
          </cell>
          <cell r="C1267" t="str">
            <v>North America</v>
          </cell>
          <cell r="D1267" t="str">
            <v>U.S.A.</v>
          </cell>
          <cell r="E1267" t="str">
            <v>California</v>
          </cell>
          <cell r="F1267" t="str">
            <v>Salton Sea</v>
          </cell>
          <cell r="G1267">
            <v>11</v>
          </cell>
          <cell r="H1267" t="str">
            <v>Desert Scrub</v>
          </cell>
          <cell r="I1267">
            <v>569</v>
          </cell>
          <cell r="J1267">
            <v>33.19</v>
          </cell>
          <cell r="K1267">
            <v>-115.84</v>
          </cell>
          <cell r="L1267" t="str">
            <v>GPS</v>
          </cell>
          <cell r="M1267" t="str">
            <v>NA</v>
          </cell>
          <cell r="N1267">
            <v>11</v>
          </cell>
          <cell r="O1267">
            <v>4</v>
          </cell>
          <cell r="P1267">
            <v>4</v>
          </cell>
          <cell r="Q1267">
            <v>0</v>
          </cell>
          <cell r="R1267" t="str">
            <v>NA</v>
          </cell>
          <cell r="S1267" t="str">
            <v>NA</v>
          </cell>
          <cell r="T1267">
            <v>5</v>
          </cell>
          <cell r="U1267">
            <v>2001</v>
          </cell>
          <cell r="V1267" t="str">
            <v>NA</v>
          </cell>
          <cell r="W1267">
            <v>12</v>
          </cell>
          <cell r="X1267">
            <v>2001</v>
          </cell>
          <cell r="Y1267" t="str">
            <v>NA</v>
          </cell>
          <cell r="Z1267" t="str">
            <v>NA</v>
          </cell>
          <cell r="AA1267" t="str">
            <v>NA</v>
          </cell>
          <cell r="AB1267" t="str">
            <v>NA</v>
          </cell>
          <cell r="AC1267" t="str">
            <v>Pitfall</v>
          </cell>
          <cell r="AD1267" t="str">
            <v>Not enough samples</v>
          </cell>
          <cell r="AE1267">
            <v>6</v>
          </cell>
          <cell r="AF1267" t="str">
            <v>NA</v>
          </cell>
          <cell r="AG1267" t="str">
            <v>NA</v>
          </cell>
          <cell r="AH1267" t="str">
            <v>NA</v>
          </cell>
          <cell r="AI1267" t="e">
            <v>#VALUE!</v>
          </cell>
          <cell r="AJ1267">
            <v>0</v>
          </cell>
          <cell r="AK1267">
            <v>0</v>
          </cell>
          <cell r="AL1267">
            <v>0</v>
          </cell>
          <cell r="AM1267">
            <v>0</v>
          </cell>
          <cell r="AN1267">
            <v>0</v>
          </cell>
          <cell r="AO1267">
            <v>0</v>
          </cell>
          <cell r="AP1267">
            <v>0</v>
          </cell>
          <cell r="AQ1267">
            <v>0</v>
          </cell>
          <cell r="AR1267">
            <v>0</v>
          </cell>
          <cell r="AS1267">
            <v>0</v>
          </cell>
          <cell r="AT1267" t="str">
            <v>Desert Scrub</v>
          </cell>
          <cell r="AU1267" t="str">
            <v>Undisturbed</v>
          </cell>
          <cell r="AV1267" t="str">
            <v>NA</v>
          </cell>
          <cell r="AW1267" t="str">
            <v>NA</v>
          </cell>
          <cell r="AX1267" t="str">
            <v>NA</v>
          </cell>
          <cell r="AY1267" t="str">
            <v>400m2 area sampled</v>
          </cell>
        </row>
        <row r="1268">
          <cell r="A1268" t="str">
            <v>Fisher_noyear_28</v>
          </cell>
          <cell r="B1268" t="str">
            <v>Gibb, Heloise</v>
          </cell>
          <cell r="C1268" t="str">
            <v>North America</v>
          </cell>
          <cell r="D1268" t="str">
            <v>U.S.A.</v>
          </cell>
          <cell r="E1268" t="str">
            <v>California</v>
          </cell>
          <cell r="F1268" t="str">
            <v>MCAGCC</v>
          </cell>
          <cell r="G1268">
            <v>3</v>
          </cell>
          <cell r="H1268" t="str">
            <v>Desert Scrub</v>
          </cell>
          <cell r="I1268">
            <v>555</v>
          </cell>
          <cell r="J1268">
            <v>34.299999999999997</v>
          </cell>
          <cell r="K1268">
            <v>-116.3</v>
          </cell>
          <cell r="L1268" t="str">
            <v>GPS</v>
          </cell>
          <cell r="M1268" t="str">
            <v>NA</v>
          </cell>
          <cell r="N1268">
            <v>114</v>
          </cell>
          <cell r="O1268">
            <v>8</v>
          </cell>
          <cell r="P1268">
            <v>8</v>
          </cell>
          <cell r="Q1268">
            <v>0</v>
          </cell>
          <cell r="R1268" t="str">
            <v>NA</v>
          </cell>
          <cell r="S1268" t="str">
            <v>NA</v>
          </cell>
          <cell r="T1268">
            <v>3</v>
          </cell>
          <cell r="U1268">
            <v>2000</v>
          </cell>
          <cell r="V1268" t="str">
            <v>NA</v>
          </cell>
          <cell r="W1268">
            <v>7</v>
          </cell>
          <cell r="X1268">
            <v>2001</v>
          </cell>
          <cell r="Y1268" t="str">
            <v>NA</v>
          </cell>
          <cell r="Z1268" t="str">
            <v>NA</v>
          </cell>
          <cell r="AA1268" t="str">
            <v>NA</v>
          </cell>
          <cell r="AB1268" t="str">
            <v>NA</v>
          </cell>
          <cell r="AC1268" t="str">
            <v>Pitfall</v>
          </cell>
          <cell r="AD1268" t="str">
            <v>Not enough samples</v>
          </cell>
          <cell r="AE1268">
            <v>6</v>
          </cell>
          <cell r="AF1268" t="str">
            <v>NA</v>
          </cell>
          <cell r="AG1268" t="str">
            <v>NA</v>
          </cell>
          <cell r="AH1268" t="str">
            <v>NA</v>
          </cell>
          <cell r="AI1268" t="e">
            <v>#VALUE!</v>
          </cell>
          <cell r="AJ1268">
            <v>0</v>
          </cell>
          <cell r="AK1268">
            <v>0</v>
          </cell>
          <cell r="AL1268">
            <v>0</v>
          </cell>
          <cell r="AM1268">
            <v>0</v>
          </cell>
          <cell r="AN1268">
            <v>0</v>
          </cell>
          <cell r="AO1268">
            <v>0</v>
          </cell>
          <cell r="AP1268">
            <v>0</v>
          </cell>
          <cell r="AQ1268">
            <v>0</v>
          </cell>
          <cell r="AR1268">
            <v>0</v>
          </cell>
          <cell r="AS1268">
            <v>0</v>
          </cell>
          <cell r="AT1268" t="str">
            <v>Desert Scrub</v>
          </cell>
          <cell r="AU1268" t="str">
            <v>Undisturbed</v>
          </cell>
          <cell r="AV1268" t="str">
            <v>NA</v>
          </cell>
          <cell r="AW1268" t="str">
            <v>NA</v>
          </cell>
          <cell r="AX1268" t="str">
            <v>NA</v>
          </cell>
          <cell r="AY1268" t="str">
            <v>400m2 area sampled</v>
          </cell>
        </row>
        <row r="1269">
          <cell r="A1269" t="str">
            <v>Fisher_noyear_280</v>
          </cell>
          <cell r="B1269" t="str">
            <v>Gibb, Heloise</v>
          </cell>
          <cell r="C1269" t="str">
            <v>North America</v>
          </cell>
          <cell r="D1269" t="str">
            <v>U.S.A.</v>
          </cell>
          <cell r="E1269" t="str">
            <v>California</v>
          </cell>
          <cell r="F1269" t="str">
            <v>Tijuana Estuary</v>
          </cell>
          <cell r="G1269">
            <v>11</v>
          </cell>
          <cell r="H1269" t="str">
            <v>Coastal Scrub</v>
          </cell>
          <cell r="I1269">
            <v>708</v>
          </cell>
          <cell r="J1269">
            <v>32.54</v>
          </cell>
          <cell r="K1269">
            <v>-117.11</v>
          </cell>
          <cell r="L1269" t="str">
            <v>GPS</v>
          </cell>
          <cell r="M1269" t="str">
            <v>NA</v>
          </cell>
          <cell r="N1269">
            <v>7</v>
          </cell>
          <cell r="O1269">
            <v>2</v>
          </cell>
          <cell r="P1269">
            <v>2</v>
          </cell>
          <cell r="Q1269">
            <v>0</v>
          </cell>
          <cell r="R1269" t="str">
            <v>NA</v>
          </cell>
          <cell r="S1269" t="str">
            <v>NA</v>
          </cell>
          <cell r="T1269">
            <v>6</v>
          </cell>
          <cell r="U1269">
            <v>2002</v>
          </cell>
          <cell r="V1269" t="str">
            <v>NA</v>
          </cell>
          <cell r="W1269">
            <v>6</v>
          </cell>
          <cell r="X1269">
            <v>2002</v>
          </cell>
          <cell r="Y1269" t="str">
            <v>NA</v>
          </cell>
          <cell r="Z1269" t="str">
            <v>NA</v>
          </cell>
          <cell r="AA1269" t="str">
            <v>NA</v>
          </cell>
          <cell r="AB1269" t="str">
            <v>NA</v>
          </cell>
          <cell r="AC1269" t="str">
            <v>Pitfall</v>
          </cell>
          <cell r="AD1269" t="str">
            <v>Not enough samples</v>
          </cell>
          <cell r="AE1269">
            <v>6</v>
          </cell>
          <cell r="AF1269" t="str">
            <v>NA</v>
          </cell>
          <cell r="AG1269" t="str">
            <v>NA</v>
          </cell>
          <cell r="AH1269" t="str">
            <v>NA</v>
          </cell>
          <cell r="AI1269" t="e">
            <v>#VALUE!</v>
          </cell>
          <cell r="AJ1269">
            <v>0</v>
          </cell>
          <cell r="AK1269">
            <v>0</v>
          </cell>
          <cell r="AL1269">
            <v>0</v>
          </cell>
          <cell r="AM1269">
            <v>0</v>
          </cell>
          <cell r="AN1269">
            <v>0</v>
          </cell>
          <cell r="AO1269">
            <v>0</v>
          </cell>
          <cell r="AP1269">
            <v>0</v>
          </cell>
          <cell r="AQ1269">
            <v>0</v>
          </cell>
          <cell r="AR1269">
            <v>0</v>
          </cell>
          <cell r="AS1269">
            <v>0</v>
          </cell>
          <cell r="AT1269" t="str">
            <v>Coastal Scrub</v>
          </cell>
          <cell r="AU1269" t="str">
            <v>Undisturbed</v>
          </cell>
          <cell r="AV1269" t="str">
            <v>NA</v>
          </cell>
          <cell r="AW1269" t="str">
            <v>NA</v>
          </cell>
          <cell r="AX1269" t="str">
            <v>NA</v>
          </cell>
          <cell r="AY1269" t="str">
            <v>400m2 area sampled</v>
          </cell>
        </row>
        <row r="1270">
          <cell r="A1270" t="str">
            <v>Fisher_noyear_281</v>
          </cell>
          <cell r="B1270" t="str">
            <v>Gibb, Heloise</v>
          </cell>
          <cell r="C1270" t="str">
            <v>North America</v>
          </cell>
          <cell r="D1270" t="str">
            <v>U.S.A.</v>
          </cell>
          <cell r="E1270" t="str">
            <v>California</v>
          </cell>
          <cell r="F1270" t="str">
            <v>Aliso - Wood Canyon</v>
          </cell>
          <cell r="G1270">
            <v>11</v>
          </cell>
          <cell r="H1270" t="str">
            <v>Coastal Scrub</v>
          </cell>
          <cell r="I1270">
            <v>749</v>
          </cell>
          <cell r="J1270">
            <v>33.57</v>
          </cell>
          <cell r="K1270">
            <v>-117.75</v>
          </cell>
          <cell r="L1270" t="str">
            <v>GPS</v>
          </cell>
          <cell r="M1270" t="str">
            <v>NA</v>
          </cell>
          <cell r="N1270">
            <v>144</v>
          </cell>
          <cell r="O1270">
            <v>9</v>
          </cell>
          <cell r="P1270">
            <v>9</v>
          </cell>
          <cell r="Q1270">
            <v>0</v>
          </cell>
          <cell r="R1270" t="str">
            <v>NA</v>
          </cell>
          <cell r="S1270" t="str">
            <v>NA</v>
          </cell>
          <cell r="T1270">
            <v>4</v>
          </cell>
          <cell r="U1270">
            <v>2000</v>
          </cell>
          <cell r="V1270" t="str">
            <v>NA</v>
          </cell>
          <cell r="W1270">
            <v>6</v>
          </cell>
          <cell r="X1270">
            <v>2002</v>
          </cell>
          <cell r="Y1270" t="str">
            <v>NA</v>
          </cell>
          <cell r="Z1270" t="str">
            <v>NA</v>
          </cell>
          <cell r="AA1270" t="str">
            <v>NA</v>
          </cell>
          <cell r="AB1270" t="str">
            <v>NA</v>
          </cell>
          <cell r="AC1270" t="str">
            <v>Pitfall</v>
          </cell>
          <cell r="AD1270" t="str">
            <v>Not enough samples</v>
          </cell>
          <cell r="AE1270">
            <v>6</v>
          </cell>
          <cell r="AF1270" t="str">
            <v>NA</v>
          </cell>
          <cell r="AG1270" t="str">
            <v>NA</v>
          </cell>
          <cell r="AH1270" t="str">
            <v>NA</v>
          </cell>
          <cell r="AI1270" t="e">
            <v>#VALUE!</v>
          </cell>
          <cell r="AJ1270">
            <v>0</v>
          </cell>
          <cell r="AK1270">
            <v>0</v>
          </cell>
          <cell r="AL1270">
            <v>0</v>
          </cell>
          <cell r="AM1270">
            <v>0</v>
          </cell>
          <cell r="AN1270">
            <v>0</v>
          </cell>
          <cell r="AO1270">
            <v>0</v>
          </cell>
          <cell r="AP1270">
            <v>0</v>
          </cell>
          <cell r="AQ1270">
            <v>0</v>
          </cell>
          <cell r="AR1270">
            <v>0</v>
          </cell>
          <cell r="AS1270">
            <v>0</v>
          </cell>
          <cell r="AT1270" t="str">
            <v>Coastal Scrub</v>
          </cell>
          <cell r="AU1270" t="str">
            <v>Undisturbed</v>
          </cell>
          <cell r="AV1270" t="str">
            <v>NA</v>
          </cell>
          <cell r="AW1270" t="str">
            <v>NA</v>
          </cell>
          <cell r="AX1270" t="str">
            <v>NA</v>
          </cell>
          <cell r="AY1270" t="str">
            <v>400m2 area sampled</v>
          </cell>
        </row>
        <row r="1271">
          <cell r="A1271" t="str">
            <v>Fisher_noyear_282</v>
          </cell>
          <cell r="B1271" t="str">
            <v>Gibb, Heloise</v>
          </cell>
          <cell r="C1271" t="str">
            <v>North America</v>
          </cell>
          <cell r="D1271" t="str">
            <v>U.S.A.</v>
          </cell>
          <cell r="E1271" t="str">
            <v>California</v>
          </cell>
          <cell r="F1271" t="str">
            <v>San Joaquin Hills West</v>
          </cell>
          <cell r="G1271">
            <v>11</v>
          </cell>
          <cell r="H1271" t="str">
            <v>Coastal Scrub</v>
          </cell>
          <cell r="I1271">
            <v>795</v>
          </cell>
          <cell r="J1271">
            <v>33.56</v>
          </cell>
          <cell r="K1271">
            <v>-117.81</v>
          </cell>
          <cell r="L1271" t="str">
            <v>GPS</v>
          </cell>
          <cell r="M1271" t="str">
            <v>NA</v>
          </cell>
          <cell r="N1271">
            <v>108</v>
          </cell>
          <cell r="O1271">
            <v>4</v>
          </cell>
          <cell r="P1271">
            <v>2</v>
          </cell>
          <cell r="Q1271">
            <v>2</v>
          </cell>
          <cell r="R1271" t="str">
            <v>NA</v>
          </cell>
          <cell r="S1271" t="str">
            <v>NA</v>
          </cell>
          <cell r="T1271">
            <v>3</v>
          </cell>
          <cell r="U1271">
            <v>2000</v>
          </cell>
          <cell r="V1271" t="str">
            <v>NA</v>
          </cell>
          <cell r="W1271">
            <v>2</v>
          </cell>
          <cell r="X1271">
            <v>2002</v>
          </cell>
          <cell r="Y1271" t="str">
            <v>NA</v>
          </cell>
          <cell r="Z1271" t="str">
            <v>NA</v>
          </cell>
          <cell r="AA1271" t="str">
            <v>NA</v>
          </cell>
          <cell r="AB1271" t="str">
            <v>NA</v>
          </cell>
          <cell r="AC1271" t="str">
            <v>Pitfall</v>
          </cell>
          <cell r="AD1271" t="str">
            <v>Not enough samples</v>
          </cell>
          <cell r="AE1271">
            <v>6</v>
          </cell>
          <cell r="AF1271" t="str">
            <v>NA</v>
          </cell>
          <cell r="AG1271" t="str">
            <v>NA</v>
          </cell>
          <cell r="AH1271" t="str">
            <v>NA</v>
          </cell>
          <cell r="AI1271" t="e">
            <v>#VALUE!</v>
          </cell>
          <cell r="AJ1271">
            <v>0</v>
          </cell>
          <cell r="AK1271">
            <v>0</v>
          </cell>
          <cell r="AL1271">
            <v>0</v>
          </cell>
          <cell r="AM1271">
            <v>0</v>
          </cell>
          <cell r="AN1271">
            <v>0</v>
          </cell>
          <cell r="AO1271">
            <v>0</v>
          </cell>
          <cell r="AP1271">
            <v>0</v>
          </cell>
          <cell r="AQ1271">
            <v>0</v>
          </cell>
          <cell r="AR1271">
            <v>0</v>
          </cell>
          <cell r="AS1271">
            <v>0</v>
          </cell>
          <cell r="AT1271" t="str">
            <v>Coastal Scrub</v>
          </cell>
          <cell r="AU1271" t="str">
            <v>Undisturbed</v>
          </cell>
          <cell r="AV1271" t="str">
            <v>NA</v>
          </cell>
          <cell r="AW1271" t="str">
            <v>NA</v>
          </cell>
          <cell r="AX1271" t="str">
            <v>NA</v>
          </cell>
          <cell r="AY1271" t="str">
            <v>400m2 area sampled</v>
          </cell>
        </row>
        <row r="1272">
          <cell r="A1272" t="str">
            <v>Fisher_noyear_283</v>
          </cell>
          <cell r="B1272" t="str">
            <v>Gibb, Heloise</v>
          </cell>
          <cell r="C1272" t="str">
            <v>North America</v>
          </cell>
          <cell r="D1272" t="str">
            <v>U.S.A.</v>
          </cell>
          <cell r="E1272" t="str">
            <v>California</v>
          </cell>
          <cell r="F1272" t="str">
            <v>Elliott Reserve</v>
          </cell>
          <cell r="G1272">
            <v>11</v>
          </cell>
          <cell r="H1272" t="str">
            <v>Mixed Chaparral</v>
          </cell>
          <cell r="I1272">
            <v>954</v>
          </cell>
          <cell r="J1272">
            <v>32.89</v>
          </cell>
          <cell r="K1272">
            <v>-117.09</v>
          </cell>
          <cell r="L1272" t="str">
            <v>GPS</v>
          </cell>
          <cell r="M1272" t="str">
            <v>NA</v>
          </cell>
          <cell r="N1272">
            <v>42</v>
          </cell>
          <cell r="O1272">
            <v>5</v>
          </cell>
          <cell r="P1272">
            <v>5</v>
          </cell>
          <cell r="Q1272">
            <v>0</v>
          </cell>
          <cell r="R1272" t="str">
            <v>NA</v>
          </cell>
          <cell r="S1272" t="str">
            <v>NA</v>
          </cell>
          <cell r="T1272">
            <v>1</v>
          </cell>
          <cell r="U1272">
            <v>2005</v>
          </cell>
          <cell r="V1272" t="str">
            <v>NA</v>
          </cell>
          <cell r="W1272">
            <v>3</v>
          </cell>
          <cell r="X1272">
            <v>2006</v>
          </cell>
          <cell r="Y1272" t="str">
            <v>NA</v>
          </cell>
          <cell r="Z1272" t="str">
            <v>NA</v>
          </cell>
          <cell r="AA1272" t="str">
            <v>NA</v>
          </cell>
          <cell r="AB1272" t="str">
            <v>NA</v>
          </cell>
          <cell r="AC1272" t="str">
            <v>Pitfall</v>
          </cell>
          <cell r="AD1272" t="str">
            <v>Not enough samples</v>
          </cell>
          <cell r="AE1272">
            <v>6</v>
          </cell>
          <cell r="AF1272" t="str">
            <v>NA</v>
          </cell>
          <cell r="AG1272" t="str">
            <v>NA</v>
          </cell>
          <cell r="AH1272" t="str">
            <v>NA</v>
          </cell>
          <cell r="AI1272" t="e">
            <v>#VALUE!</v>
          </cell>
          <cell r="AJ1272">
            <v>0</v>
          </cell>
          <cell r="AK1272">
            <v>0</v>
          </cell>
          <cell r="AL1272">
            <v>0</v>
          </cell>
          <cell r="AM1272">
            <v>0</v>
          </cell>
          <cell r="AN1272">
            <v>0</v>
          </cell>
          <cell r="AO1272">
            <v>0</v>
          </cell>
          <cell r="AP1272">
            <v>0</v>
          </cell>
          <cell r="AQ1272">
            <v>0</v>
          </cell>
          <cell r="AR1272">
            <v>0</v>
          </cell>
          <cell r="AS1272">
            <v>0</v>
          </cell>
          <cell r="AT1272" t="str">
            <v>Mixed Chaparral</v>
          </cell>
          <cell r="AU1272" t="str">
            <v>Undisturbed</v>
          </cell>
          <cell r="AV1272" t="str">
            <v>NA</v>
          </cell>
          <cell r="AW1272" t="str">
            <v>NA</v>
          </cell>
          <cell r="AX1272" t="str">
            <v>NA</v>
          </cell>
          <cell r="AY1272" t="str">
            <v>400m2 area sampled</v>
          </cell>
        </row>
        <row r="1273">
          <cell r="A1273" t="str">
            <v>Fisher_noyear_284</v>
          </cell>
          <cell r="B1273" t="str">
            <v>Gibb, Heloise</v>
          </cell>
          <cell r="C1273" t="str">
            <v>North America</v>
          </cell>
          <cell r="D1273" t="str">
            <v>U.S.A.</v>
          </cell>
          <cell r="E1273" t="str">
            <v>California</v>
          </cell>
          <cell r="F1273" t="str">
            <v>Rancho Jamul</v>
          </cell>
          <cell r="G1273">
            <v>11</v>
          </cell>
          <cell r="H1273" t="str">
            <v>Coastal Scrub</v>
          </cell>
          <cell r="I1273">
            <v>1074</v>
          </cell>
          <cell r="J1273">
            <v>32.67</v>
          </cell>
          <cell r="K1273">
            <v>-116.87</v>
          </cell>
          <cell r="L1273" t="str">
            <v>GPS</v>
          </cell>
          <cell r="M1273" t="str">
            <v>NA</v>
          </cell>
          <cell r="N1273">
            <v>37</v>
          </cell>
          <cell r="O1273">
            <v>7</v>
          </cell>
          <cell r="P1273">
            <v>7</v>
          </cell>
          <cell r="Q1273">
            <v>0</v>
          </cell>
          <cell r="R1273" t="str">
            <v>NA</v>
          </cell>
          <cell r="S1273" t="str">
            <v>NA</v>
          </cell>
          <cell r="T1273">
            <v>3</v>
          </cell>
          <cell r="U1273">
            <v>2001</v>
          </cell>
          <cell r="V1273" t="str">
            <v>NA</v>
          </cell>
          <cell r="W1273">
            <v>7</v>
          </cell>
          <cell r="X1273">
            <v>2005</v>
          </cell>
          <cell r="Y1273" t="str">
            <v>NA</v>
          </cell>
          <cell r="Z1273" t="str">
            <v>NA</v>
          </cell>
          <cell r="AA1273" t="str">
            <v>NA</v>
          </cell>
          <cell r="AB1273" t="str">
            <v>NA</v>
          </cell>
          <cell r="AC1273" t="str">
            <v>Pitfall</v>
          </cell>
          <cell r="AD1273" t="str">
            <v>Not enough samples</v>
          </cell>
          <cell r="AE1273">
            <v>6</v>
          </cell>
          <cell r="AF1273" t="str">
            <v>NA</v>
          </cell>
          <cell r="AG1273" t="str">
            <v>NA</v>
          </cell>
          <cell r="AH1273" t="str">
            <v>NA</v>
          </cell>
          <cell r="AI1273" t="e">
            <v>#VALUE!</v>
          </cell>
          <cell r="AJ1273">
            <v>0</v>
          </cell>
          <cell r="AK1273">
            <v>0</v>
          </cell>
          <cell r="AL1273">
            <v>0</v>
          </cell>
          <cell r="AM1273">
            <v>0</v>
          </cell>
          <cell r="AN1273">
            <v>0</v>
          </cell>
          <cell r="AO1273">
            <v>0</v>
          </cell>
          <cell r="AP1273">
            <v>0</v>
          </cell>
          <cell r="AQ1273">
            <v>0</v>
          </cell>
          <cell r="AR1273">
            <v>0</v>
          </cell>
          <cell r="AS1273">
            <v>0</v>
          </cell>
          <cell r="AT1273" t="str">
            <v>Coastal Scrub</v>
          </cell>
          <cell r="AU1273" t="str">
            <v>Undisturbed</v>
          </cell>
          <cell r="AV1273" t="str">
            <v>NA</v>
          </cell>
          <cell r="AW1273" t="str">
            <v>NA</v>
          </cell>
          <cell r="AX1273" t="str">
            <v>NA</v>
          </cell>
          <cell r="AY1273" t="str">
            <v>400m2 area sampled</v>
          </cell>
        </row>
        <row r="1274">
          <cell r="A1274" t="str">
            <v>Fisher_noyear_285</v>
          </cell>
          <cell r="B1274" t="str">
            <v>Gibb, Heloise</v>
          </cell>
          <cell r="C1274" t="str">
            <v>North America</v>
          </cell>
          <cell r="D1274" t="str">
            <v>U.S.A.</v>
          </cell>
          <cell r="E1274" t="str">
            <v>California</v>
          </cell>
          <cell r="F1274" t="str">
            <v>Santa Ysabel Ecological Reserve</v>
          </cell>
          <cell r="G1274">
            <v>1</v>
          </cell>
          <cell r="H1274" t="str">
            <v>Coastal Oak Woodland</v>
          </cell>
          <cell r="I1274">
            <v>1534</v>
          </cell>
          <cell r="J1274">
            <v>33.1</v>
          </cell>
          <cell r="K1274">
            <v>-116.7</v>
          </cell>
          <cell r="L1274" t="str">
            <v>GPS</v>
          </cell>
          <cell r="M1274" t="str">
            <v>NA</v>
          </cell>
          <cell r="N1274">
            <v>72</v>
          </cell>
          <cell r="O1274">
            <v>10</v>
          </cell>
          <cell r="P1274">
            <v>10</v>
          </cell>
          <cell r="Q1274">
            <v>0</v>
          </cell>
          <cell r="R1274" t="str">
            <v>NA</v>
          </cell>
          <cell r="S1274" t="str">
            <v>NA</v>
          </cell>
          <cell r="T1274">
            <v>7</v>
          </cell>
          <cell r="U1274">
            <v>2002</v>
          </cell>
          <cell r="V1274" t="str">
            <v>NA</v>
          </cell>
          <cell r="W1274">
            <v>6</v>
          </cell>
          <cell r="X1274">
            <v>2003</v>
          </cell>
          <cell r="Y1274" t="str">
            <v>NA</v>
          </cell>
          <cell r="Z1274" t="str">
            <v>NA</v>
          </cell>
          <cell r="AA1274" t="str">
            <v>NA</v>
          </cell>
          <cell r="AB1274" t="str">
            <v>NA</v>
          </cell>
          <cell r="AC1274" t="str">
            <v>Pitfall</v>
          </cell>
          <cell r="AD1274" t="str">
            <v>Not enough samples</v>
          </cell>
          <cell r="AE1274">
            <v>6</v>
          </cell>
          <cell r="AF1274" t="str">
            <v>NA</v>
          </cell>
          <cell r="AG1274" t="str">
            <v>NA</v>
          </cell>
          <cell r="AH1274" t="str">
            <v>NA</v>
          </cell>
          <cell r="AI1274" t="e">
            <v>#VALUE!</v>
          </cell>
          <cell r="AJ1274">
            <v>0</v>
          </cell>
          <cell r="AK1274">
            <v>0</v>
          </cell>
          <cell r="AL1274">
            <v>0</v>
          </cell>
          <cell r="AM1274">
            <v>0</v>
          </cell>
          <cell r="AN1274">
            <v>0</v>
          </cell>
          <cell r="AO1274">
            <v>0</v>
          </cell>
          <cell r="AP1274">
            <v>0</v>
          </cell>
          <cell r="AQ1274">
            <v>0</v>
          </cell>
          <cell r="AR1274">
            <v>0</v>
          </cell>
          <cell r="AS1274">
            <v>0</v>
          </cell>
          <cell r="AT1274" t="str">
            <v>Coastal Oak Woodland</v>
          </cell>
          <cell r="AU1274" t="str">
            <v>Undisturbed</v>
          </cell>
          <cell r="AV1274" t="str">
            <v>NA</v>
          </cell>
          <cell r="AW1274" t="str">
            <v>NA</v>
          </cell>
          <cell r="AX1274" t="str">
            <v>NA</v>
          </cell>
          <cell r="AY1274" t="str">
            <v>400m2 area sampled</v>
          </cell>
        </row>
        <row r="1275">
          <cell r="A1275" t="str">
            <v>Fisher_noyear_286</v>
          </cell>
          <cell r="B1275" t="str">
            <v>Gibb, Heloise</v>
          </cell>
          <cell r="C1275" t="str">
            <v>North America</v>
          </cell>
          <cell r="D1275" t="str">
            <v>U.S.A.</v>
          </cell>
          <cell r="E1275" t="str">
            <v>California</v>
          </cell>
          <cell r="F1275" t="str">
            <v>Chino Hills</v>
          </cell>
          <cell r="G1275">
            <v>11</v>
          </cell>
          <cell r="H1275" t="str">
            <v>Coastal Scrub</v>
          </cell>
          <cell r="I1275">
            <v>1808</v>
          </cell>
          <cell r="J1275">
            <v>33.909999999999997</v>
          </cell>
          <cell r="K1275">
            <v>-117.8</v>
          </cell>
          <cell r="L1275" t="str">
            <v>GPS</v>
          </cell>
          <cell r="M1275" t="str">
            <v>NA</v>
          </cell>
          <cell r="N1275">
            <v>55</v>
          </cell>
          <cell r="O1275">
            <v>7</v>
          </cell>
          <cell r="P1275">
            <v>7</v>
          </cell>
          <cell r="Q1275">
            <v>0</v>
          </cell>
          <cell r="R1275" t="str">
            <v>NA</v>
          </cell>
          <cell r="S1275" t="str">
            <v>NA</v>
          </cell>
          <cell r="T1275">
            <v>3</v>
          </cell>
          <cell r="U1275">
            <v>2000</v>
          </cell>
          <cell r="V1275" t="str">
            <v>NA</v>
          </cell>
          <cell r="W1275">
            <v>7</v>
          </cell>
          <cell r="X1275">
            <v>2002</v>
          </cell>
          <cell r="Y1275" t="str">
            <v>NA</v>
          </cell>
          <cell r="Z1275" t="str">
            <v>NA</v>
          </cell>
          <cell r="AA1275" t="str">
            <v>NA</v>
          </cell>
          <cell r="AB1275" t="str">
            <v>NA</v>
          </cell>
          <cell r="AC1275" t="str">
            <v>Pitfall</v>
          </cell>
          <cell r="AD1275" t="str">
            <v>Not enough samples</v>
          </cell>
          <cell r="AE1275">
            <v>6</v>
          </cell>
          <cell r="AF1275" t="str">
            <v>NA</v>
          </cell>
          <cell r="AG1275" t="str">
            <v>NA</v>
          </cell>
          <cell r="AH1275" t="str">
            <v>NA</v>
          </cell>
          <cell r="AI1275" t="e">
            <v>#VALUE!</v>
          </cell>
          <cell r="AJ1275">
            <v>0</v>
          </cell>
          <cell r="AK1275">
            <v>0</v>
          </cell>
          <cell r="AL1275">
            <v>0</v>
          </cell>
          <cell r="AM1275">
            <v>0</v>
          </cell>
          <cell r="AN1275">
            <v>0</v>
          </cell>
          <cell r="AO1275">
            <v>0</v>
          </cell>
          <cell r="AP1275">
            <v>0</v>
          </cell>
          <cell r="AQ1275">
            <v>0</v>
          </cell>
          <cell r="AR1275">
            <v>0</v>
          </cell>
          <cell r="AS1275">
            <v>0</v>
          </cell>
          <cell r="AT1275" t="str">
            <v>Coastal Scrub</v>
          </cell>
          <cell r="AU1275" t="str">
            <v>Undisturbed</v>
          </cell>
          <cell r="AV1275" t="str">
            <v>NA</v>
          </cell>
          <cell r="AW1275" t="str">
            <v>NA</v>
          </cell>
          <cell r="AX1275" t="str">
            <v>NA</v>
          </cell>
          <cell r="AY1275" t="str">
            <v>400m2 area sampled</v>
          </cell>
        </row>
        <row r="1276">
          <cell r="A1276" t="str">
            <v>Fisher_noyear_287</v>
          </cell>
          <cell r="B1276" t="str">
            <v>Gibb, Heloise</v>
          </cell>
          <cell r="C1276" t="str">
            <v>North America</v>
          </cell>
          <cell r="D1276" t="str">
            <v>U.S.A.</v>
          </cell>
          <cell r="E1276" t="str">
            <v>California</v>
          </cell>
          <cell r="F1276" t="str">
            <v>Puente Hills</v>
          </cell>
          <cell r="G1276">
            <v>11</v>
          </cell>
          <cell r="H1276" t="str">
            <v>Annual Grassland</v>
          </cell>
          <cell r="I1276">
            <v>22</v>
          </cell>
          <cell r="J1276">
            <v>33.97</v>
          </cell>
          <cell r="K1276">
            <v>-117.93</v>
          </cell>
          <cell r="L1276" t="str">
            <v>GPS</v>
          </cell>
          <cell r="M1276" t="str">
            <v>NA</v>
          </cell>
          <cell r="N1276">
            <v>79</v>
          </cell>
          <cell r="O1276">
            <v>5</v>
          </cell>
          <cell r="P1276">
            <v>3</v>
          </cell>
          <cell r="Q1276">
            <v>2</v>
          </cell>
          <cell r="R1276" t="str">
            <v>NA</v>
          </cell>
          <cell r="S1276" t="str">
            <v>NA</v>
          </cell>
          <cell r="T1276">
            <v>3</v>
          </cell>
          <cell r="U1276">
            <v>2000</v>
          </cell>
          <cell r="V1276" t="str">
            <v>NA</v>
          </cell>
          <cell r="W1276">
            <v>7</v>
          </cell>
          <cell r="X1276">
            <v>2002</v>
          </cell>
          <cell r="Y1276" t="str">
            <v>NA</v>
          </cell>
          <cell r="Z1276" t="str">
            <v>NA</v>
          </cell>
          <cell r="AA1276" t="str">
            <v>NA</v>
          </cell>
          <cell r="AB1276" t="str">
            <v>NA</v>
          </cell>
          <cell r="AC1276" t="str">
            <v>Pitfall</v>
          </cell>
          <cell r="AD1276" t="str">
            <v>Not enough samples</v>
          </cell>
          <cell r="AE1276">
            <v>6</v>
          </cell>
          <cell r="AF1276" t="str">
            <v>NA</v>
          </cell>
          <cell r="AG1276" t="str">
            <v>NA</v>
          </cell>
          <cell r="AH1276" t="str">
            <v>NA</v>
          </cell>
          <cell r="AI1276" t="e">
            <v>#VALUE!</v>
          </cell>
          <cell r="AJ1276">
            <v>0</v>
          </cell>
          <cell r="AK1276">
            <v>0</v>
          </cell>
          <cell r="AL1276">
            <v>0</v>
          </cell>
          <cell r="AM1276">
            <v>0</v>
          </cell>
          <cell r="AN1276">
            <v>0</v>
          </cell>
          <cell r="AO1276">
            <v>0</v>
          </cell>
          <cell r="AP1276">
            <v>0</v>
          </cell>
          <cell r="AQ1276">
            <v>0</v>
          </cell>
          <cell r="AR1276">
            <v>0</v>
          </cell>
          <cell r="AS1276">
            <v>0</v>
          </cell>
          <cell r="AT1276" t="str">
            <v>Annual Grassland</v>
          </cell>
          <cell r="AU1276" t="str">
            <v>Undisturbed</v>
          </cell>
          <cell r="AV1276" t="str">
            <v>NA</v>
          </cell>
          <cell r="AW1276" t="str">
            <v>NA</v>
          </cell>
          <cell r="AX1276" t="str">
            <v>NA</v>
          </cell>
          <cell r="AY1276" t="str">
            <v>400m2 area sampled</v>
          </cell>
        </row>
        <row r="1277">
          <cell r="A1277" t="str">
            <v>Fisher_noyear_288</v>
          </cell>
          <cell r="B1277" t="str">
            <v>Gibb, Heloise</v>
          </cell>
          <cell r="C1277" t="str">
            <v>North America</v>
          </cell>
          <cell r="D1277" t="str">
            <v>U.S.A.</v>
          </cell>
          <cell r="E1277" t="str">
            <v>California</v>
          </cell>
          <cell r="F1277" t="str">
            <v>Limestone Canyon</v>
          </cell>
          <cell r="G1277">
            <v>11</v>
          </cell>
          <cell r="H1277" t="str">
            <v>Mixed Chaparral</v>
          </cell>
          <cell r="I1277">
            <v>-54</v>
          </cell>
          <cell r="J1277">
            <v>33.729999999999997</v>
          </cell>
          <cell r="K1277">
            <v>-117.67</v>
          </cell>
          <cell r="L1277" t="str">
            <v>GPS</v>
          </cell>
          <cell r="M1277" t="str">
            <v>NA</v>
          </cell>
          <cell r="N1277">
            <v>49</v>
          </cell>
          <cell r="O1277">
            <v>11</v>
          </cell>
          <cell r="P1277">
            <v>11</v>
          </cell>
          <cell r="Q1277">
            <v>0</v>
          </cell>
          <cell r="R1277" t="str">
            <v>NA</v>
          </cell>
          <cell r="S1277" t="str">
            <v>NA</v>
          </cell>
          <cell r="T1277">
            <v>11</v>
          </cell>
          <cell r="U1277">
            <v>1999</v>
          </cell>
          <cell r="V1277" t="str">
            <v>NA</v>
          </cell>
          <cell r="W1277">
            <v>6</v>
          </cell>
          <cell r="X1277">
            <v>2002</v>
          </cell>
          <cell r="Y1277" t="str">
            <v>NA</v>
          </cell>
          <cell r="Z1277" t="str">
            <v>NA</v>
          </cell>
          <cell r="AA1277" t="str">
            <v>NA</v>
          </cell>
          <cell r="AB1277" t="str">
            <v>NA</v>
          </cell>
          <cell r="AC1277" t="str">
            <v>Pitfall</v>
          </cell>
          <cell r="AD1277" t="str">
            <v>Not enough samples</v>
          </cell>
          <cell r="AE1277">
            <v>6</v>
          </cell>
          <cell r="AF1277" t="str">
            <v>NA</v>
          </cell>
          <cell r="AG1277" t="str">
            <v>NA</v>
          </cell>
          <cell r="AH1277" t="str">
            <v>NA</v>
          </cell>
          <cell r="AI1277" t="e">
            <v>#VALUE!</v>
          </cell>
          <cell r="AJ1277">
            <v>0</v>
          </cell>
          <cell r="AK1277">
            <v>0</v>
          </cell>
          <cell r="AL1277">
            <v>0</v>
          </cell>
          <cell r="AM1277">
            <v>0</v>
          </cell>
          <cell r="AN1277">
            <v>0</v>
          </cell>
          <cell r="AO1277">
            <v>0</v>
          </cell>
          <cell r="AP1277">
            <v>0</v>
          </cell>
          <cell r="AQ1277">
            <v>0</v>
          </cell>
          <cell r="AR1277">
            <v>0</v>
          </cell>
          <cell r="AS1277">
            <v>0</v>
          </cell>
          <cell r="AT1277" t="str">
            <v>Mixed Chaparral</v>
          </cell>
          <cell r="AU1277" t="str">
            <v>Undisturbed</v>
          </cell>
          <cell r="AV1277" t="str">
            <v>NA</v>
          </cell>
          <cell r="AW1277" t="str">
            <v>NA</v>
          </cell>
          <cell r="AX1277" t="str">
            <v>NA</v>
          </cell>
          <cell r="AY1277" t="str">
            <v>400m2 area sampled</v>
          </cell>
        </row>
        <row r="1278">
          <cell r="A1278" t="str">
            <v>Fisher_noyear_289</v>
          </cell>
          <cell r="B1278" t="str">
            <v>Gibb, Heloise</v>
          </cell>
          <cell r="C1278" t="str">
            <v>North America</v>
          </cell>
          <cell r="D1278" t="str">
            <v>U.S.A.</v>
          </cell>
          <cell r="E1278" t="str">
            <v>California</v>
          </cell>
          <cell r="F1278" t="str">
            <v>Weir Canyon</v>
          </cell>
          <cell r="G1278">
            <v>11</v>
          </cell>
          <cell r="H1278" t="str">
            <v>Mixed Chaparral</v>
          </cell>
          <cell r="I1278">
            <v>18</v>
          </cell>
          <cell r="J1278">
            <v>33.840000000000003</v>
          </cell>
          <cell r="K1278">
            <v>-117.72</v>
          </cell>
          <cell r="L1278" t="str">
            <v>GPS</v>
          </cell>
          <cell r="M1278" t="str">
            <v>NA</v>
          </cell>
          <cell r="N1278">
            <v>354</v>
          </cell>
          <cell r="O1278">
            <v>16</v>
          </cell>
          <cell r="P1278">
            <v>16</v>
          </cell>
          <cell r="Q1278">
            <v>0</v>
          </cell>
          <cell r="R1278" t="str">
            <v>NA</v>
          </cell>
          <cell r="S1278" t="str">
            <v>NA</v>
          </cell>
          <cell r="T1278">
            <v>11</v>
          </cell>
          <cell r="U1278">
            <v>1999</v>
          </cell>
          <cell r="V1278" t="str">
            <v>NA</v>
          </cell>
          <cell r="W1278">
            <v>6</v>
          </cell>
          <cell r="X1278">
            <v>2002</v>
          </cell>
          <cell r="Y1278" t="str">
            <v>NA</v>
          </cell>
          <cell r="Z1278" t="str">
            <v>NA</v>
          </cell>
          <cell r="AA1278" t="str">
            <v>NA</v>
          </cell>
          <cell r="AB1278" t="str">
            <v>NA</v>
          </cell>
          <cell r="AC1278" t="str">
            <v>Pitfall</v>
          </cell>
          <cell r="AD1278" t="str">
            <v>Not enough samples</v>
          </cell>
          <cell r="AE1278">
            <v>6</v>
          </cell>
          <cell r="AF1278" t="str">
            <v>NA</v>
          </cell>
          <cell r="AG1278" t="str">
            <v>NA</v>
          </cell>
          <cell r="AH1278" t="str">
            <v>NA</v>
          </cell>
          <cell r="AI1278" t="e">
            <v>#VALUE!</v>
          </cell>
          <cell r="AJ1278">
            <v>0</v>
          </cell>
          <cell r="AK1278">
            <v>0</v>
          </cell>
          <cell r="AL1278">
            <v>0</v>
          </cell>
          <cell r="AM1278">
            <v>0</v>
          </cell>
          <cell r="AN1278">
            <v>0</v>
          </cell>
          <cell r="AO1278">
            <v>0</v>
          </cell>
          <cell r="AP1278">
            <v>0</v>
          </cell>
          <cell r="AQ1278">
            <v>0</v>
          </cell>
          <cell r="AR1278">
            <v>0</v>
          </cell>
          <cell r="AS1278">
            <v>0</v>
          </cell>
          <cell r="AT1278" t="str">
            <v>Mixed Chaparral</v>
          </cell>
          <cell r="AU1278" t="str">
            <v>Undisturbed</v>
          </cell>
          <cell r="AV1278" t="str">
            <v>NA</v>
          </cell>
          <cell r="AW1278" t="str">
            <v>NA</v>
          </cell>
          <cell r="AX1278" t="str">
            <v>NA</v>
          </cell>
          <cell r="AY1278" t="str">
            <v>400m2 area sampled</v>
          </cell>
        </row>
        <row r="1279">
          <cell r="A1279" t="str">
            <v>Fisher_noyear_29</v>
          </cell>
          <cell r="B1279" t="str">
            <v>Gibb, Heloise</v>
          </cell>
          <cell r="C1279" t="str">
            <v>North America</v>
          </cell>
          <cell r="D1279" t="str">
            <v>U.S.A.</v>
          </cell>
          <cell r="E1279" t="str">
            <v>California</v>
          </cell>
          <cell r="F1279" t="str">
            <v>Mesa</v>
          </cell>
          <cell r="G1279">
            <v>3</v>
          </cell>
          <cell r="H1279" t="str">
            <v>Desert Scrub</v>
          </cell>
          <cell r="I1279">
            <v>616</v>
          </cell>
          <cell r="J1279">
            <v>33.96</v>
          </cell>
          <cell r="K1279">
            <v>-116.66</v>
          </cell>
          <cell r="L1279" t="str">
            <v>GPS</v>
          </cell>
          <cell r="M1279" t="str">
            <v>NA</v>
          </cell>
          <cell r="N1279">
            <v>77</v>
          </cell>
          <cell r="O1279">
            <v>4</v>
          </cell>
          <cell r="P1279">
            <v>4</v>
          </cell>
          <cell r="Q1279">
            <v>0</v>
          </cell>
          <cell r="R1279" t="str">
            <v>NA</v>
          </cell>
          <cell r="S1279" t="str">
            <v>NA</v>
          </cell>
          <cell r="T1279">
            <v>4</v>
          </cell>
          <cell r="U1279">
            <v>2000</v>
          </cell>
          <cell r="V1279" t="str">
            <v>NA</v>
          </cell>
          <cell r="W1279">
            <v>4</v>
          </cell>
          <cell r="X1279">
            <v>2000</v>
          </cell>
          <cell r="Y1279" t="str">
            <v>NA</v>
          </cell>
          <cell r="Z1279" t="str">
            <v>NA</v>
          </cell>
          <cell r="AA1279" t="str">
            <v>NA</v>
          </cell>
          <cell r="AB1279" t="str">
            <v>NA</v>
          </cell>
          <cell r="AC1279" t="str">
            <v>Pitfall</v>
          </cell>
          <cell r="AD1279" t="str">
            <v>Not enough samples</v>
          </cell>
          <cell r="AE1279">
            <v>6</v>
          </cell>
          <cell r="AF1279" t="str">
            <v>NA</v>
          </cell>
          <cell r="AG1279" t="str">
            <v>NA</v>
          </cell>
          <cell r="AH1279" t="str">
            <v>NA</v>
          </cell>
          <cell r="AI1279" t="e">
            <v>#VALUE!</v>
          </cell>
          <cell r="AJ1279">
            <v>0</v>
          </cell>
          <cell r="AK1279">
            <v>0</v>
          </cell>
          <cell r="AL1279">
            <v>0</v>
          </cell>
          <cell r="AM1279">
            <v>0</v>
          </cell>
          <cell r="AN1279">
            <v>0</v>
          </cell>
          <cell r="AO1279">
            <v>0</v>
          </cell>
          <cell r="AP1279">
            <v>0</v>
          </cell>
          <cell r="AQ1279">
            <v>0</v>
          </cell>
          <cell r="AR1279">
            <v>0</v>
          </cell>
          <cell r="AS1279">
            <v>0</v>
          </cell>
          <cell r="AT1279" t="str">
            <v>Desert Scrub</v>
          </cell>
          <cell r="AU1279" t="str">
            <v>Undisturbed</v>
          </cell>
          <cell r="AV1279" t="str">
            <v>NA</v>
          </cell>
          <cell r="AW1279" t="str">
            <v>NA</v>
          </cell>
          <cell r="AX1279" t="str">
            <v>NA</v>
          </cell>
          <cell r="AY1279" t="str">
            <v>400m2 area sampled</v>
          </cell>
        </row>
        <row r="1280">
          <cell r="A1280" t="str">
            <v>Fisher_noyear_290</v>
          </cell>
          <cell r="B1280" t="str">
            <v>Gibb, Heloise</v>
          </cell>
          <cell r="C1280" t="str">
            <v>North America</v>
          </cell>
          <cell r="D1280" t="str">
            <v>U.S.A.</v>
          </cell>
          <cell r="E1280" t="str">
            <v>California</v>
          </cell>
          <cell r="F1280" t="str">
            <v>Catalina Island</v>
          </cell>
          <cell r="G1280">
            <v>11</v>
          </cell>
          <cell r="H1280" t="str">
            <v>Shrub</v>
          </cell>
          <cell r="I1280">
            <v>64</v>
          </cell>
          <cell r="J1280">
            <v>33.4</v>
          </cell>
          <cell r="K1280">
            <v>-117.41</v>
          </cell>
          <cell r="L1280" t="str">
            <v>GPS</v>
          </cell>
          <cell r="M1280" t="str">
            <v>NA</v>
          </cell>
          <cell r="N1280">
            <v>334</v>
          </cell>
          <cell r="O1280">
            <v>2</v>
          </cell>
          <cell r="P1280">
            <v>0</v>
          </cell>
          <cell r="Q1280">
            <v>2</v>
          </cell>
          <cell r="R1280" t="str">
            <v>NA</v>
          </cell>
          <cell r="S1280" t="str">
            <v>NA</v>
          </cell>
          <cell r="T1280">
            <v>2</v>
          </cell>
          <cell r="U1280">
            <v>2002</v>
          </cell>
          <cell r="V1280" t="str">
            <v>NA</v>
          </cell>
          <cell r="W1280">
            <v>7</v>
          </cell>
          <cell r="X1280">
            <v>2004</v>
          </cell>
          <cell r="Y1280" t="str">
            <v>NA</v>
          </cell>
          <cell r="Z1280" t="str">
            <v>NA</v>
          </cell>
          <cell r="AA1280" t="str">
            <v>NA</v>
          </cell>
          <cell r="AB1280" t="str">
            <v>NA</v>
          </cell>
          <cell r="AC1280" t="str">
            <v>Pitfall</v>
          </cell>
          <cell r="AD1280" t="str">
            <v>Not enough samples</v>
          </cell>
          <cell r="AE1280">
            <v>6</v>
          </cell>
          <cell r="AF1280" t="str">
            <v>NA</v>
          </cell>
          <cell r="AG1280" t="str">
            <v>NA</v>
          </cell>
          <cell r="AH1280" t="str">
            <v>NA</v>
          </cell>
          <cell r="AI1280" t="e">
            <v>#VALUE!</v>
          </cell>
          <cell r="AJ1280">
            <v>0</v>
          </cell>
          <cell r="AK1280">
            <v>0</v>
          </cell>
          <cell r="AL1280">
            <v>0</v>
          </cell>
          <cell r="AM1280">
            <v>0</v>
          </cell>
          <cell r="AN1280">
            <v>0</v>
          </cell>
          <cell r="AO1280">
            <v>0</v>
          </cell>
          <cell r="AP1280">
            <v>0</v>
          </cell>
          <cell r="AQ1280">
            <v>0</v>
          </cell>
          <cell r="AR1280">
            <v>0</v>
          </cell>
          <cell r="AS1280">
            <v>0</v>
          </cell>
          <cell r="AT1280" t="str">
            <v>Shrub</v>
          </cell>
          <cell r="AU1280" t="str">
            <v>Undisturbed</v>
          </cell>
          <cell r="AV1280" t="str">
            <v>NA</v>
          </cell>
          <cell r="AW1280" t="str">
            <v>NA</v>
          </cell>
          <cell r="AX1280" t="str">
            <v>NA</v>
          </cell>
          <cell r="AY1280" t="str">
            <v>400m2 area sampled</v>
          </cell>
        </row>
        <row r="1281">
          <cell r="A1281" t="str">
            <v>Fisher_noyear_291</v>
          </cell>
          <cell r="B1281" t="str">
            <v>Gibb, Heloise</v>
          </cell>
          <cell r="C1281" t="str">
            <v>North America</v>
          </cell>
          <cell r="D1281" t="str">
            <v>U.S.A.</v>
          </cell>
          <cell r="E1281" t="str">
            <v>California</v>
          </cell>
          <cell r="F1281" t="str">
            <v>Lake Skinner</v>
          </cell>
          <cell r="G1281">
            <v>11</v>
          </cell>
          <cell r="H1281" t="str">
            <v>Coastal Scrub</v>
          </cell>
          <cell r="I1281">
            <v>198</v>
          </cell>
          <cell r="J1281">
            <v>33.6</v>
          </cell>
          <cell r="K1281">
            <v>-117.02</v>
          </cell>
          <cell r="L1281" t="str">
            <v>GPS</v>
          </cell>
          <cell r="M1281" t="str">
            <v>NA</v>
          </cell>
          <cell r="N1281">
            <v>2</v>
          </cell>
          <cell r="O1281">
            <v>1</v>
          </cell>
          <cell r="P1281">
            <v>1</v>
          </cell>
          <cell r="Q1281">
            <v>0</v>
          </cell>
          <cell r="R1281" t="str">
            <v>NA</v>
          </cell>
          <cell r="S1281" t="str">
            <v>NA</v>
          </cell>
          <cell r="T1281">
            <v>2</v>
          </cell>
          <cell r="U1281">
            <v>2000</v>
          </cell>
          <cell r="V1281" t="str">
            <v>NA</v>
          </cell>
          <cell r="W1281">
            <v>2</v>
          </cell>
          <cell r="X1281">
            <v>2000</v>
          </cell>
          <cell r="Y1281" t="str">
            <v>NA</v>
          </cell>
          <cell r="Z1281" t="str">
            <v>NA</v>
          </cell>
          <cell r="AA1281" t="str">
            <v>NA</v>
          </cell>
          <cell r="AB1281" t="str">
            <v>NA</v>
          </cell>
          <cell r="AC1281" t="str">
            <v>Pitfall</v>
          </cell>
          <cell r="AD1281" t="str">
            <v>Not enough samples</v>
          </cell>
          <cell r="AE1281">
            <v>6</v>
          </cell>
          <cell r="AF1281" t="str">
            <v>NA</v>
          </cell>
          <cell r="AG1281" t="str">
            <v>NA</v>
          </cell>
          <cell r="AH1281" t="str">
            <v>NA</v>
          </cell>
          <cell r="AI1281" t="e">
            <v>#VALUE!</v>
          </cell>
          <cell r="AJ1281">
            <v>0</v>
          </cell>
          <cell r="AK1281">
            <v>0</v>
          </cell>
          <cell r="AL1281">
            <v>0</v>
          </cell>
          <cell r="AM1281">
            <v>0</v>
          </cell>
          <cell r="AN1281">
            <v>0</v>
          </cell>
          <cell r="AO1281">
            <v>0</v>
          </cell>
          <cell r="AP1281">
            <v>0</v>
          </cell>
          <cell r="AQ1281">
            <v>0</v>
          </cell>
          <cell r="AR1281">
            <v>0</v>
          </cell>
          <cell r="AS1281">
            <v>0</v>
          </cell>
          <cell r="AT1281" t="str">
            <v>Coastal Scrub</v>
          </cell>
          <cell r="AU1281" t="str">
            <v>Undisturbed</v>
          </cell>
          <cell r="AV1281" t="str">
            <v>NA</v>
          </cell>
          <cell r="AW1281" t="str">
            <v>NA</v>
          </cell>
          <cell r="AX1281" t="str">
            <v>NA</v>
          </cell>
          <cell r="AY1281" t="str">
            <v>400m2 area sampled</v>
          </cell>
        </row>
        <row r="1282">
          <cell r="A1282" t="str">
            <v>Fisher_noyear_292</v>
          </cell>
          <cell r="B1282" t="str">
            <v>Gibb, Heloise</v>
          </cell>
          <cell r="C1282" t="str">
            <v>North America</v>
          </cell>
          <cell r="D1282" t="str">
            <v>U.S.A.</v>
          </cell>
          <cell r="E1282" t="str">
            <v>California</v>
          </cell>
          <cell r="F1282" t="str">
            <v>Lake Perris State Rec Area, San Jacinto Wildlife Area</v>
          </cell>
          <cell r="G1282">
            <v>11</v>
          </cell>
          <cell r="H1282" t="str">
            <v>Annual Grassland</v>
          </cell>
          <cell r="I1282">
            <v>220</v>
          </cell>
          <cell r="J1282">
            <v>33.89</v>
          </cell>
          <cell r="K1282">
            <v>-117.14</v>
          </cell>
          <cell r="L1282" t="str">
            <v>GPS</v>
          </cell>
          <cell r="M1282" t="str">
            <v>NA</v>
          </cell>
          <cell r="N1282">
            <v>26</v>
          </cell>
          <cell r="O1282">
            <v>2</v>
          </cell>
          <cell r="P1282">
            <v>2</v>
          </cell>
          <cell r="Q1282">
            <v>0</v>
          </cell>
          <cell r="R1282" t="str">
            <v>NA</v>
          </cell>
          <cell r="S1282" t="str">
            <v>NA</v>
          </cell>
          <cell r="T1282">
            <v>3</v>
          </cell>
          <cell r="U1282">
            <v>2000</v>
          </cell>
          <cell r="V1282" t="str">
            <v>NA</v>
          </cell>
          <cell r="W1282">
            <v>3</v>
          </cell>
          <cell r="X1282">
            <v>2000</v>
          </cell>
          <cell r="Y1282" t="str">
            <v>NA</v>
          </cell>
          <cell r="Z1282" t="str">
            <v>NA</v>
          </cell>
          <cell r="AA1282" t="str">
            <v>NA</v>
          </cell>
          <cell r="AB1282" t="str">
            <v>NA</v>
          </cell>
          <cell r="AC1282" t="str">
            <v>Pitfall</v>
          </cell>
          <cell r="AD1282" t="str">
            <v>Not enough samples</v>
          </cell>
          <cell r="AE1282">
            <v>6</v>
          </cell>
          <cell r="AF1282" t="str">
            <v>NA</v>
          </cell>
          <cell r="AG1282" t="str">
            <v>NA</v>
          </cell>
          <cell r="AH1282" t="str">
            <v>NA</v>
          </cell>
          <cell r="AI1282" t="e">
            <v>#VALUE!</v>
          </cell>
          <cell r="AJ1282">
            <v>0</v>
          </cell>
          <cell r="AK1282">
            <v>0</v>
          </cell>
          <cell r="AL1282">
            <v>0</v>
          </cell>
          <cell r="AM1282">
            <v>0</v>
          </cell>
          <cell r="AN1282">
            <v>0</v>
          </cell>
          <cell r="AO1282">
            <v>0</v>
          </cell>
          <cell r="AP1282">
            <v>0</v>
          </cell>
          <cell r="AQ1282">
            <v>0</v>
          </cell>
          <cell r="AR1282">
            <v>0</v>
          </cell>
          <cell r="AS1282">
            <v>0</v>
          </cell>
          <cell r="AT1282" t="str">
            <v>Annual Grassland</v>
          </cell>
          <cell r="AU1282" t="str">
            <v>Undisturbed</v>
          </cell>
          <cell r="AV1282" t="str">
            <v>NA</v>
          </cell>
          <cell r="AW1282" t="str">
            <v>NA</v>
          </cell>
          <cell r="AX1282" t="str">
            <v>NA</v>
          </cell>
          <cell r="AY1282" t="str">
            <v>400m2 area sampled</v>
          </cell>
        </row>
        <row r="1283">
          <cell r="A1283" t="str">
            <v>Fisher_noyear_293</v>
          </cell>
          <cell r="B1283" t="str">
            <v>Gibb, Heloise</v>
          </cell>
          <cell r="C1283" t="str">
            <v>North America</v>
          </cell>
          <cell r="D1283" t="str">
            <v>U.S.A.</v>
          </cell>
          <cell r="E1283" t="str">
            <v>California</v>
          </cell>
          <cell r="F1283" t="str">
            <v>Starr Ranch</v>
          </cell>
          <cell r="G1283">
            <v>11</v>
          </cell>
          <cell r="H1283" t="str">
            <v>Mixed Chaparral</v>
          </cell>
          <cell r="I1283">
            <v>271</v>
          </cell>
          <cell r="J1283">
            <v>33.6</v>
          </cell>
          <cell r="K1283">
            <v>-117.55</v>
          </cell>
          <cell r="L1283" t="str">
            <v>GPS</v>
          </cell>
          <cell r="M1283" t="str">
            <v>NA</v>
          </cell>
          <cell r="N1283">
            <v>193</v>
          </cell>
          <cell r="O1283">
            <v>12</v>
          </cell>
          <cell r="P1283">
            <v>12</v>
          </cell>
          <cell r="Q1283">
            <v>0</v>
          </cell>
          <cell r="R1283" t="str">
            <v>NA</v>
          </cell>
          <cell r="S1283" t="str">
            <v>NA</v>
          </cell>
          <cell r="T1283">
            <v>10</v>
          </cell>
          <cell r="U1283">
            <v>1999</v>
          </cell>
          <cell r="V1283" t="str">
            <v>NA</v>
          </cell>
          <cell r="W1283">
            <v>8</v>
          </cell>
          <cell r="X1283">
            <v>2002</v>
          </cell>
          <cell r="Y1283" t="str">
            <v>NA</v>
          </cell>
          <cell r="Z1283" t="str">
            <v>NA</v>
          </cell>
          <cell r="AA1283" t="str">
            <v>NA</v>
          </cell>
          <cell r="AB1283" t="str">
            <v>NA</v>
          </cell>
          <cell r="AC1283" t="str">
            <v>Pitfall</v>
          </cell>
          <cell r="AD1283" t="str">
            <v>Not enough samples</v>
          </cell>
          <cell r="AE1283">
            <v>6</v>
          </cell>
          <cell r="AF1283" t="str">
            <v>NA</v>
          </cell>
          <cell r="AG1283" t="str">
            <v>NA</v>
          </cell>
          <cell r="AH1283" t="str">
            <v>NA</v>
          </cell>
          <cell r="AI1283" t="e">
            <v>#VALUE!</v>
          </cell>
          <cell r="AJ1283">
            <v>0</v>
          </cell>
          <cell r="AK1283">
            <v>0</v>
          </cell>
          <cell r="AL1283">
            <v>0</v>
          </cell>
          <cell r="AM1283">
            <v>0</v>
          </cell>
          <cell r="AN1283">
            <v>0</v>
          </cell>
          <cell r="AO1283">
            <v>0</v>
          </cell>
          <cell r="AP1283">
            <v>0</v>
          </cell>
          <cell r="AQ1283">
            <v>0</v>
          </cell>
          <cell r="AR1283">
            <v>0</v>
          </cell>
          <cell r="AS1283">
            <v>0</v>
          </cell>
          <cell r="AT1283" t="str">
            <v>Mixed Chaparral</v>
          </cell>
          <cell r="AU1283" t="str">
            <v>Undisturbed</v>
          </cell>
          <cell r="AV1283" t="str">
            <v>NA</v>
          </cell>
          <cell r="AW1283" t="str">
            <v>NA</v>
          </cell>
          <cell r="AX1283" t="str">
            <v>NA</v>
          </cell>
          <cell r="AY1283" t="str">
            <v>400m2 area sampled</v>
          </cell>
        </row>
        <row r="1284">
          <cell r="A1284" t="str">
            <v>Fisher_noyear_294</v>
          </cell>
          <cell r="B1284" t="str">
            <v>Gibb, Heloise</v>
          </cell>
          <cell r="C1284" t="str">
            <v>North America</v>
          </cell>
          <cell r="D1284" t="str">
            <v>U.S.A.</v>
          </cell>
          <cell r="E1284" t="str">
            <v>California</v>
          </cell>
          <cell r="F1284" t="str">
            <v>Tenaja Corridor</v>
          </cell>
          <cell r="G1284">
            <v>11</v>
          </cell>
          <cell r="H1284" t="str">
            <v>Mixed Chaparral</v>
          </cell>
          <cell r="I1284">
            <v>273</v>
          </cell>
          <cell r="J1284">
            <v>33.51</v>
          </cell>
          <cell r="K1284">
            <v>-117.31</v>
          </cell>
          <cell r="L1284" t="str">
            <v>GPS</v>
          </cell>
          <cell r="M1284" t="str">
            <v>NA</v>
          </cell>
          <cell r="N1284">
            <v>6</v>
          </cell>
          <cell r="O1284">
            <v>3</v>
          </cell>
          <cell r="P1284">
            <v>3</v>
          </cell>
          <cell r="Q1284">
            <v>0</v>
          </cell>
          <cell r="R1284" t="str">
            <v>NA</v>
          </cell>
          <cell r="S1284" t="str">
            <v>NA</v>
          </cell>
          <cell r="T1284">
            <v>12</v>
          </cell>
          <cell r="U1284">
            <v>1999</v>
          </cell>
          <cell r="V1284" t="str">
            <v>NA</v>
          </cell>
          <cell r="W1284">
            <v>12</v>
          </cell>
          <cell r="X1284">
            <v>1999</v>
          </cell>
          <cell r="Y1284" t="str">
            <v>NA</v>
          </cell>
          <cell r="Z1284" t="str">
            <v>NA</v>
          </cell>
          <cell r="AA1284" t="str">
            <v>NA</v>
          </cell>
          <cell r="AB1284" t="str">
            <v>NA</v>
          </cell>
          <cell r="AC1284" t="str">
            <v>Pitfall</v>
          </cell>
          <cell r="AD1284" t="str">
            <v>Not enough samples</v>
          </cell>
          <cell r="AE1284">
            <v>6</v>
          </cell>
          <cell r="AF1284" t="str">
            <v>NA</v>
          </cell>
          <cell r="AG1284" t="str">
            <v>NA</v>
          </cell>
          <cell r="AH1284" t="str">
            <v>NA</v>
          </cell>
          <cell r="AI1284" t="e">
            <v>#VALUE!</v>
          </cell>
          <cell r="AJ1284">
            <v>0</v>
          </cell>
          <cell r="AK1284">
            <v>0</v>
          </cell>
          <cell r="AL1284">
            <v>0</v>
          </cell>
          <cell r="AM1284">
            <v>0</v>
          </cell>
          <cell r="AN1284">
            <v>0</v>
          </cell>
          <cell r="AO1284">
            <v>0</v>
          </cell>
          <cell r="AP1284">
            <v>0</v>
          </cell>
          <cell r="AQ1284">
            <v>0</v>
          </cell>
          <cell r="AR1284">
            <v>0</v>
          </cell>
          <cell r="AS1284">
            <v>0</v>
          </cell>
          <cell r="AT1284" t="str">
            <v>Mixed Chaparral</v>
          </cell>
          <cell r="AU1284" t="str">
            <v>Undisturbed</v>
          </cell>
          <cell r="AV1284" t="str">
            <v>NA</v>
          </cell>
          <cell r="AW1284" t="str">
            <v>NA</v>
          </cell>
          <cell r="AX1284" t="str">
            <v>NA</v>
          </cell>
          <cell r="AY1284" t="str">
            <v>400m2 area sampled</v>
          </cell>
        </row>
        <row r="1285">
          <cell r="A1285" t="str">
            <v>Fisher_noyear_295</v>
          </cell>
          <cell r="B1285" t="str">
            <v>Gibb, Heloise</v>
          </cell>
          <cell r="C1285" t="str">
            <v>North America</v>
          </cell>
          <cell r="D1285" t="str">
            <v>U.S.A.</v>
          </cell>
          <cell r="E1285" t="str">
            <v>California</v>
          </cell>
          <cell r="F1285" t="str">
            <v>MCAGCC</v>
          </cell>
          <cell r="G1285">
            <v>11</v>
          </cell>
          <cell r="H1285" t="str">
            <v>Desert Scrub</v>
          </cell>
          <cell r="I1285">
            <v>273</v>
          </cell>
          <cell r="J1285">
            <v>34.26</v>
          </cell>
          <cell r="K1285">
            <v>-116.26</v>
          </cell>
          <cell r="L1285" t="str">
            <v>GPS</v>
          </cell>
          <cell r="M1285" t="str">
            <v>NA</v>
          </cell>
          <cell r="N1285">
            <v>114</v>
          </cell>
          <cell r="O1285">
            <v>7</v>
          </cell>
          <cell r="P1285">
            <v>7</v>
          </cell>
          <cell r="Q1285">
            <v>0</v>
          </cell>
          <cell r="R1285" t="str">
            <v>NA</v>
          </cell>
          <cell r="S1285" t="str">
            <v>NA</v>
          </cell>
          <cell r="T1285">
            <v>3</v>
          </cell>
          <cell r="U1285">
            <v>2000</v>
          </cell>
          <cell r="V1285" t="str">
            <v>NA</v>
          </cell>
          <cell r="W1285">
            <v>7</v>
          </cell>
          <cell r="X1285">
            <v>2001</v>
          </cell>
          <cell r="Y1285" t="str">
            <v>NA</v>
          </cell>
          <cell r="Z1285" t="str">
            <v>NA</v>
          </cell>
          <cell r="AA1285" t="str">
            <v>NA</v>
          </cell>
          <cell r="AB1285" t="str">
            <v>NA</v>
          </cell>
          <cell r="AC1285" t="str">
            <v>Pitfall</v>
          </cell>
          <cell r="AD1285" t="str">
            <v>Not enough samples</v>
          </cell>
          <cell r="AE1285">
            <v>6</v>
          </cell>
          <cell r="AF1285" t="str">
            <v>NA</v>
          </cell>
          <cell r="AG1285" t="str">
            <v>NA</v>
          </cell>
          <cell r="AH1285" t="str">
            <v>NA</v>
          </cell>
          <cell r="AI1285" t="e">
            <v>#VALUE!</v>
          </cell>
          <cell r="AJ1285">
            <v>0</v>
          </cell>
          <cell r="AK1285">
            <v>0</v>
          </cell>
          <cell r="AL1285">
            <v>0</v>
          </cell>
          <cell r="AM1285">
            <v>0</v>
          </cell>
          <cell r="AN1285">
            <v>0</v>
          </cell>
          <cell r="AO1285">
            <v>0</v>
          </cell>
          <cell r="AP1285">
            <v>0</v>
          </cell>
          <cell r="AQ1285">
            <v>0</v>
          </cell>
          <cell r="AR1285">
            <v>0</v>
          </cell>
          <cell r="AS1285">
            <v>0</v>
          </cell>
          <cell r="AT1285" t="str">
            <v>Desert Scrub</v>
          </cell>
          <cell r="AU1285" t="str">
            <v>Undisturbed</v>
          </cell>
          <cell r="AV1285" t="str">
            <v>NA</v>
          </cell>
          <cell r="AW1285" t="str">
            <v>NA</v>
          </cell>
          <cell r="AX1285" t="str">
            <v>NA</v>
          </cell>
          <cell r="AY1285" t="str">
            <v>400m2 area sampled</v>
          </cell>
        </row>
        <row r="1286">
          <cell r="A1286" t="str">
            <v>Fisher_noyear_296</v>
          </cell>
          <cell r="B1286" t="str">
            <v>Gibb, Heloise</v>
          </cell>
          <cell r="C1286" t="str">
            <v>North America</v>
          </cell>
          <cell r="D1286" t="str">
            <v>U.S.A.</v>
          </cell>
          <cell r="E1286" t="str">
            <v>California</v>
          </cell>
          <cell r="F1286" t="str">
            <v>Dove Springs 1</v>
          </cell>
          <cell r="G1286">
            <v>1</v>
          </cell>
          <cell r="H1286" t="str">
            <v>Desert Scrub</v>
          </cell>
          <cell r="I1286">
            <v>308</v>
          </cell>
          <cell r="J1286">
            <v>35.42</v>
          </cell>
          <cell r="K1286">
            <v>-117.99</v>
          </cell>
          <cell r="L1286" t="str">
            <v>GPS</v>
          </cell>
          <cell r="M1286" t="str">
            <v>NA</v>
          </cell>
          <cell r="N1286">
            <v>51</v>
          </cell>
          <cell r="O1286">
            <v>6</v>
          </cell>
          <cell r="P1286">
            <v>6</v>
          </cell>
          <cell r="Q1286">
            <v>0</v>
          </cell>
          <cell r="R1286" t="str">
            <v>NA</v>
          </cell>
          <cell r="S1286" t="str">
            <v>NA</v>
          </cell>
          <cell r="T1286">
            <v>2</v>
          </cell>
          <cell r="U1286">
            <v>2003</v>
          </cell>
          <cell r="V1286" t="str">
            <v>NA</v>
          </cell>
          <cell r="W1286">
            <v>2</v>
          </cell>
          <cell r="X1286">
            <v>2004</v>
          </cell>
          <cell r="Y1286" t="str">
            <v>NA</v>
          </cell>
          <cell r="Z1286" t="str">
            <v>NA</v>
          </cell>
          <cell r="AA1286" t="str">
            <v>NA</v>
          </cell>
          <cell r="AB1286" t="str">
            <v>NA</v>
          </cell>
          <cell r="AC1286" t="str">
            <v>Pitfall</v>
          </cell>
          <cell r="AD1286" t="str">
            <v>Not enough samples</v>
          </cell>
          <cell r="AE1286">
            <v>6</v>
          </cell>
          <cell r="AF1286" t="str">
            <v>NA</v>
          </cell>
          <cell r="AG1286" t="str">
            <v>NA</v>
          </cell>
          <cell r="AH1286" t="str">
            <v>NA</v>
          </cell>
          <cell r="AI1286" t="e">
            <v>#VALUE!</v>
          </cell>
          <cell r="AJ1286">
            <v>0</v>
          </cell>
          <cell r="AK1286">
            <v>0</v>
          </cell>
          <cell r="AL1286">
            <v>0</v>
          </cell>
          <cell r="AM1286">
            <v>0</v>
          </cell>
          <cell r="AN1286">
            <v>0</v>
          </cell>
          <cell r="AO1286">
            <v>0</v>
          </cell>
          <cell r="AP1286">
            <v>0</v>
          </cell>
          <cell r="AQ1286">
            <v>0</v>
          </cell>
          <cell r="AR1286">
            <v>0</v>
          </cell>
          <cell r="AS1286">
            <v>0</v>
          </cell>
          <cell r="AT1286" t="str">
            <v>Desert Scrub</v>
          </cell>
          <cell r="AU1286" t="str">
            <v>Undisturbed</v>
          </cell>
          <cell r="AV1286" t="str">
            <v>NA</v>
          </cell>
          <cell r="AW1286" t="str">
            <v>NA</v>
          </cell>
          <cell r="AX1286" t="str">
            <v>NA</v>
          </cell>
          <cell r="AY1286" t="str">
            <v>400m2 area sampled</v>
          </cell>
        </row>
        <row r="1287">
          <cell r="A1287" t="str">
            <v>Fisher_noyear_297</v>
          </cell>
          <cell r="B1287" t="str">
            <v>Gibb, Heloise</v>
          </cell>
          <cell r="C1287" t="str">
            <v>North America</v>
          </cell>
          <cell r="D1287" t="str">
            <v>U.S.A.</v>
          </cell>
          <cell r="E1287" t="str">
            <v>California</v>
          </cell>
          <cell r="F1287" t="str">
            <v>Santa Ysabel Ecological Reserve</v>
          </cell>
          <cell r="G1287">
            <v>11</v>
          </cell>
          <cell r="H1287" t="str">
            <v>Coastal Scrub</v>
          </cell>
          <cell r="I1287">
            <v>338</v>
          </cell>
          <cell r="J1287">
            <v>33.119999999999997</v>
          </cell>
          <cell r="K1287">
            <v>-116.67</v>
          </cell>
          <cell r="L1287" t="str">
            <v>GPS</v>
          </cell>
          <cell r="M1287" t="str">
            <v>NA</v>
          </cell>
          <cell r="N1287">
            <v>337</v>
          </cell>
          <cell r="O1287">
            <v>15</v>
          </cell>
          <cell r="P1287">
            <v>15</v>
          </cell>
          <cell r="Q1287">
            <v>0</v>
          </cell>
          <cell r="R1287" t="str">
            <v>NA</v>
          </cell>
          <cell r="S1287" t="str">
            <v>NA</v>
          </cell>
          <cell r="T1287">
            <v>7</v>
          </cell>
          <cell r="U1287">
            <v>2002</v>
          </cell>
          <cell r="V1287" t="str">
            <v>NA</v>
          </cell>
          <cell r="W1287">
            <v>2</v>
          </cell>
          <cell r="X1287">
            <v>2006</v>
          </cell>
          <cell r="Y1287" t="str">
            <v>NA</v>
          </cell>
          <cell r="Z1287" t="str">
            <v>NA</v>
          </cell>
          <cell r="AA1287" t="str">
            <v>NA</v>
          </cell>
          <cell r="AB1287" t="str">
            <v>NA</v>
          </cell>
          <cell r="AC1287" t="str">
            <v>Pitfall</v>
          </cell>
          <cell r="AD1287" t="str">
            <v>Not enough samples</v>
          </cell>
          <cell r="AE1287">
            <v>6</v>
          </cell>
          <cell r="AF1287" t="str">
            <v>NA</v>
          </cell>
          <cell r="AG1287" t="str">
            <v>NA</v>
          </cell>
          <cell r="AH1287" t="str">
            <v>NA</v>
          </cell>
          <cell r="AI1287" t="e">
            <v>#VALUE!</v>
          </cell>
          <cell r="AJ1287">
            <v>0</v>
          </cell>
          <cell r="AK1287">
            <v>0</v>
          </cell>
          <cell r="AL1287">
            <v>0</v>
          </cell>
          <cell r="AM1287">
            <v>0</v>
          </cell>
          <cell r="AN1287">
            <v>0</v>
          </cell>
          <cell r="AO1287">
            <v>0</v>
          </cell>
          <cell r="AP1287">
            <v>0</v>
          </cell>
          <cell r="AQ1287">
            <v>0</v>
          </cell>
          <cell r="AR1287">
            <v>0</v>
          </cell>
          <cell r="AS1287">
            <v>0</v>
          </cell>
          <cell r="AT1287" t="str">
            <v>Coastal Scrub</v>
          </cell>
          <cell r="AU1287" t="str">
            <v>Undisturbed</v>
          </cell>
          <cell r="AV1287" t="str">
            <v>NA</v>
          </cell>
          <cell r="AW1287" t="str">
            <v>NA</v>
          </cell>
          <cell r="AX1287" t="str">
            <v>NA</v>
          </cell>
          <cell r="AY1287" t="str">
            <v>400m2 area sampled</v>
          </cell>
        </row>
        <row r="1288">
          <cell r="A1288" t="str">
            <v>Fisher_noyear_298</v>
          </cell>
          <cell r="B1288" t="str">
            <v>Gibb, Heloise</v>
          </cell>
          <cell r="C1288" t="str">
            <v>North America</v>
          </cell>
          <cell r="D1288" t="str">
            <v>U.S.A.</v>
          </cell>
          <cell r="E1288" t="str">
            <v>California</v>
          </cell>
          <cell r="F1288" t="str">
            <v>Dove Springs 1</v>
          </cell>
          <cell r="G1288">
            <v>11</v>
          </cell>
          <cell r="H1288" t="str">
            <v>Desert Scrub</v>
          </cell>
          <cell r="I1288">
            <v>351</v>
          </cell>
          <cell r="J1288">
            <v>35.44</v>
          </cell>
          <cell r="K1288">
            <v>-118.02</v>
          </cell>
          <cell r="L1288" t="str">
            <v>GPS</v>
          </cell>
          <cell r="M1288" t="str">
            <v>NA</v>
          </cell>
          <cell r="N1288">
            <v>147</v>
          </cell>
          <cell r="O1288">
            <v>4</v>
          </cell>
          <cell r="P1288">
            <v>4</v>
          </cell>
          <cell r="Q1288">
            <v>0</v>
          </cell>
          <cell r="R1288" t="str">
            <v>NA</v>
          </cell>
          <cell r="S1288" t="str">
            <v>NA</v>
          </cell>
          <cell r="T1288">
            <v>8</v>
          </cell>
          <cell r="U1288">
            <v>2003</v>
          </cell>
          <cell r="V1288" t="str">
            <v>NA</v>
          </cell>
          <cell r="W1288">
            <v>3</v>
          </cell>
          <cell r="X1288">
            <v>2005</v>
          </cell>
          <cell r="Y1288" t="str">
            <v>NA</v>
          </cell>
          <cell r="Z1288" t="str">
            <v>NA</v>
          </cell>
          <cell r="AA1288" t="str">
            <v>NA</v>
          </cell>
          <cell r="AB1288" t="str">
            <v>NA</v>
          </cell>
          <cell r="AC1288" t="str">
            <v>Pitfall</v>
          </cell>
          <cell r="AD1288" t="str">
            <v>Not enough samples</v>
          </cell>
          <cell r="AE1288">
            <v>6</v>
          </cell>
          <cell r="AF1288" t="str">
            <v>NA</v>
          </cell>
          <cell r="AG1288" t="str">
            <v>NA</v>
          </cell>
          <cell r="AH1288" t="str">
            <v>NA</v>
          </cell>
          <cell r="AI1288" t="e">
            <v>#VALUE!</v>
          </cell>
          <cell r="AJ1288">
            <v>0</v>
          </cell>
          <cell r="AK1288">
            <v>0</v>
          </cell>
          <cell r="AL1288">
            <v>0</v>
          </cell>
          <cell r="AM1288">
            <v>0</v>
          </cell>
          <cell r="AN1288">
            <v>0</v>
          </cell>
          <cell r="AO1288">
            <v>0</v>
          </cell>
          <cell r="AP1288">
            <v>0</v>
          </cell>
          <cell r="AQ1288">
            <v>0</v>
          </cell>
          <cell r="AR1288">
            <v>0</v>
          </cell>
          <cell r="AS1288">
            <v>0</v>
          </cell>
          <cell r="AT1288" t="str">
            <v>Desert Scrub</v>
          </cell>
          <cell r="AU1288" t="str">
            <v>Undisturbed</v>
          </cell>
          <cell r="AV1288" t="str">
            <v>NA</v>
          </cell>
          <cell r="AW1288" t="str">
            <v>NA</v>
          </cell>
          <cell r="AX1288" t="str">
            <v>NA</v>
          </cell>
          <cell r="AY1288" t="str">
            <v>400m2 area sampled</v>
          </cell>
        </row>
        <row r="1289">
          <cell r="A1289" t="str">
            <v>Fisher_noyear_299</v>
          </cell>
          <cell r="B1289" t="str">
            <v>Gibb, Heloise</v>
          </cell>
          <cell r="C1289" t="str">
            <v>North America</v>
          </cell>
          <cell r="D1289" t="str">
            <v>U.S.A.</v>
          </cell>
          <cell r="E1289" t="str">
            <v>California</v>
          </cell>
          <cell r="F1289" t="str">
            <v>Joshuatree National Monument</v>
          </cell>
          <cell r="G1289">
            <v>11</v>
          </cell>
          <cell r="H1289" t="str">
            <v>Desert Scrub</v>
          </cell>
          <cell r="I1289">
            <v>353</v>
          </cell>
          <cell r="J1289">
            <v>34.01</v>
          </cell>
          <cell r="K1289">
            <v>-116.02</v>
          </cell>
          <cell r="L1289" t="str">
            <v>GPS</v>
          </cell>
          <cell r="M1289" t="str">
            <v>NA</v>
          </cell>
          <cell r="N1289">
            <v>14</v>
          </cell>
          <cell r="O1289">
            <v>3</v>
          </cell>
          <cell r="P1289">
            <v>3</v>
          </cell>
          <cell r="Q1289">
            <v>0</v>
          </cell>
          <cell r="R1289" t="str">
            <v>NA</v>
          </cell>
          <cell r="S1289" t="str">
            <v>NA</v>
          </cell>
          <cell r="T1289">
            <v>4</v>
          </cell>
          <cell r="U1289">
            <v>2000</v>
          </cell>
          <cell r="V1289" t="str">
            <v>NA</v>
          </cell>
          <cell r="W1289">
            <v>2</v>
          </cell>
          <cell r="X1289">
            <v>2001</v>
          </cell>
          <cell r="Y1289" t="str">
            <v>NA</v>
          </cell>
          <cell r="Z1289" t="str">
            <v>NA</v>
          </cell>
          <cell r="AA1289" t="str">
            <v>NA</v>
          </cell>
          <cell r="AB1289" t="str">
            <v>NA</v>
          </cell>
          <cell r="AC1289" t="str">
            <v>Pitfall</v>
          </cell>
          <cell r="AD1289" t="str">
            <v>Not enough samples</v>
          </cell>
          <cell r="AE1289">
            <v>6</v>
          </cell>
          <cell r="AF1289" t="str">
            <v>NA</v>
          </cell>
          <cell r="AG1289" t="str">
            <v>NA</v>
          </cell>
          <cell r="AH1289" t="str">
            <v>NA</v>
          </cell>
          <cell r="AI1289" t="e">
            <v>#VALUE!</v>
          </cell>
          <cell r="AJ1289">
            <v>0</v>
          </cell>
          <cell r="AK1289">
            <v>0</v>
          </cell>
          <cell r="AL1289">
            <v>0</v>
          </cell>
          <cell r="AM1289">
            <v>0</v>
          </cell>
          <cell r="AN1289">
            <v>0</v>
          </cell>
          <cell r="AO1289">
            <v>0</v>
          </cell>
          <cell r="AP1289">
            <v>0</v>
          </cell>
          <cell r="AQ1289">
            <v>0</v>
          </cell>
          <cell r="AR1289">
            <v>0</v>
          </cell>
          <cell r="AS1289">
            <v>0</v>
          </cell>
          <cell r="AT1289" t="str">
            <v>Desert Scrub</v>
          </cell>
          <cell r="AU1289" t="str">
            <v>Undisturbed</v>
          </cell>
          <cell r="AV1289" t="str">
            <v>NA</v>
          </cell>
          <cell r="AW1289" t="str">
            <v>NA</v>
          </cell>
          <cell r="AX1289" t="str">
            <v>NA</v>
          </cell>
          <cell r="AY1289" t="str">
            <v>400m2 area sampled</v>
          </cell>
        </row>
        <row r="1290">
          <cell r="A1290" t="str">
            <v>Fisher_noyear_30</v>
          </cell>
          <cell r="B1290" t="str">
            <v>Gibb, Heloise</v>
          </cell>
          <cell r="C1290" t="str">
            <v>North America</v>
          </cell>
          <cell r="D1290" t="str">
            <v>U.S.A.</v>
          </cell>
          <cell r="E1290" t="str">
            <v>California</v>
          </cell>
          <cell r="F1290" t="str">
            <v>Santa Ysabel Ecological Reserve</v>
          </cell>
          <cell r="G1290">
            <v>3</v>
          </cell>
          <cell r="H1290" t="str">
            <v>Coastal Oak Woodland</v>
          </cell>
          <cell r="I1290">
            <v>657</v>
          </cell>
          <cell r="J1290">
            <v>33.11</v>
          </cell>
          <cell r="K1290">
            <v>-116.71</v>
          </cell>
          <cell r="L1290" t="str">
            <v>GPS</v>
          </cell>
          <cell r="M1290" t="str">
            <v>NA</v>
          </cell>
          <cell r="N1290">
            <v>99</v>
          </cell>
          <cell r="O1290">
            <v>9</v>
          </cell>
          <cell r="P1290">
            <v>9</v>
          </cell>
          <cell r="Q1290">
            <v>0</v>
          </cell>
          <cell r="R1290" t="str">
            <v>NA</v>
          </cell>
          <cell r="S1290" t="str">
            <v>NA</v>
          </cell>
          <cell r="T1290">
            <v>7</v>
          </cell>
          <cell r="U1290">
            <v>2002</v>
          </cell>
          <cell r="V1290" t="str">
            <v>NA</v>
          </cell>
          <cell r="W1290">
            <v>6</v>
          </cell>
          <cell r="X1290">
            <v>2003</v>
          </cell>
          <cell r="Y1290" t="str">
            <v>NA</v>
          </cell>
          <cell r="Z1290" t="str">
            <v>NA</v>
          </cell>
          <cell r="AA1290" t="str">
            <v>NA</v>
          </cell>
          <cell r="AB1290" t="str">
            <v>NA</v>
          </cell>
          <cell r="AC1290" t="str">
            <v>Pitfall</v>
          </cell>
          <cell r="AD1290" t="str">
            <v>Not enough samples</v>
          </cell>
          <cell r="AE1290">
            <v>6</v>
          </cell>
          <cell r="AF1290" t="str">
            <v>NA</v>
          </cell>
          <cell r="AG1290" t="str">
            <v>NA</v>
          </cell>
          <cell r="AH1290" t="str">
            <v>NA</v>
          </cell>
          <cell r="AI1290" t="e">
            <v>#VALUE!</v>
          </cell>
          <cell r="AJ1290">
            <v>0</v>
          </cell>
          <cell r="AK1290">
            <v>0</v>
          </cell>
          <cell r="AL1290">
            <v>0</v>
          </cell>
          <cell r="AM1290">
            <v>0</v>
          </cell>
          <cell r="AN1290">
            <v>0</v>
          </cell>
          <cell r="AO1290">
            <v>0</v>
          </cell>
          <cell r="AP1290">
            <v>0</v>
          </cell>
          <cell r="AQ1290">
            <v>0</v>
          </cell>
          <cell r="AR1290">
            <v>0</v>
          </cell>
          <cell r="AS1290">
            <v>0</v>
          </cell>
          <cell r="AT1290" t="str">
            <v>Coastal Oak Woodland</v>
          </cell>
          <cell r="AU1290" t="str">
            <v>Undisturbed</v>
          </cell>
          <cell r="AV1290" t="str">
            <v>NA</v>
          </cell>
          <cell r="AW1290" t="str">
            <v>NA</v>
          </cell>
          <cell r="AX1290" t="str">
            <v>NA</v>
          </cell>
          <cell r="AY1290" t="str">
            <v>400m2 area sampled</v>
          </cell>
        </row>
        <row r="1291">
          <cell r="A1291" t="str">
            <v>Fisher_noyear_300</v>
          </cell>
          <cell r="B1291" t="str">
            <v>Gibb, Heloise</v>
          </cell>
          <cell r="C1291" t="str">
            <v>North America</v>
          </cell>
          <cell r="D1291" t="str">
            <v>U.S.A.</v>
          </cell>
          <cell r="E1291" t="str">
            <v>California</v>
          </cell>
          <cell r="F1291" t="str">
            <v>Covington Flats</v>
          </cell>
          <cell r="G1291">
            <v>11</v>
          </cell>
          <cell r="H1291" t="str">
            <v>Pinyon-Juniper</v>
          </cell>
          <cell r="I1291">
            <v>355</v>
          </cell>
          <cell r="J1291">
            <v>34.03</v>
          </cell>
          <cell r="K1291">
            <v>-116.35</v>
          </cell>
          <cell r="L1291" t="str">
            <v>GPS</v>
          </cell>
          <cell r="M1291" t="str">
            <v>NA</v>
          </cell>
          <cell r="N1291">
            <v>64</v>
          </cell>
          <cell r="O1291">
            <v>8</v>
          </cell>
          <cell r="P1291">
            <v>8</v>
          </cell>
          <cell r="Q1291">
            <v>0</v>
          </cell>
          <cell r="R1291" t="str">
            <v>NA</v>
          </cell>
          <cell r="S1291" t="str">
            <v>NA</v>
          </cell>
          <cell r="T1291">
            <v>4</v>
          </cell>
          <cell r="U1291">
            <v>2000</v>
          </cell>
          <cell r="V1291" t="str">
            <v>NA</v>
          </cell>
          <cell r="W1291">
            <v>7</v>
          </cell>
          <cell r="X1291">
            <v>2001</v>
          </cell>
          <cell r="Y1291" t="str">
            <v>NA</v>
          </cell>
          <cell r="Z1291" t="str">
            <v>NA</v>
          </cell>
          <cell r="AA1291" t="str">
            <v>NA</v>
          </cell>
          <cell r="AB1291" t="str">
            <v>NA</v>
          </cell>
          <cell r="AC1291" t="str">
            <v>Pitfall</v>
          </cell>
          <cell r="AD1291" t="str">
            <v>Not enough samples</v>
          </cell>
          <cell r="AE1291">
            <v>6</v>
          </cell>
          <cell r="AF1291" t="str">
            <v>NA</v>
          </cell>
          <cell r="AG1291" t="str">
            <v>NA</v>
          </cell>
          <cell r="AH1291" t="str">
            <v>NA</v>
          </cell>
          <cell r="AI1291" t="e">
            <v>#VALUE!</v>
          </cell>
          <cell r="AJ1291">
            <v>0</v>
          </cell>
          <cell r="AK1291">
            <v>0</v>
          </cell>
          <cell r="AL1291">
            <v>0</v>
          </cell>
          <cell r="AM1291">
            <v>0</v>
          </cell>
          <cell r="AN1291">
            <v>0</v>
          </cell>
          <cell r="AO1291">
            <v>0</v>
          </cell>
          <cell r="AP1291">
            <v>0</v>
          </cell>
          <cell r="AQ1291">
            <v>0</v>
          </cell>
          <cell r="AR1291">
            <v>0</v>
          </cell>
          <cell r="AS1291">
            <v>0</v>
          </cell>
          <cell r="AT1291" t="str">
            <v>Pinyon-Juniper</v>
          </cell>
          <cell r="AU1291" t="str">
            <v>Undisturbed</v>
          </cell>
          <cell r="AV1291" t="str">
            <v>NA</v>
          </cell>
          <cell r="AW1291" t="str">
            <v>NA</v>
          </cell>
          <cell r="AX1291" t="str">
            <v>NA</v>
          </cell>
          <cell r="AY1291" t="str">
            <v>400m2 area sampled</v>
          </cell>
        </row>
        <row r="1292">
          <cell r="A1292" t="str">
            <v>Fisher_noyear_301</v>
          </cell>
          <cell r="B1292" t="str">
            <v>Gibb, Heloise</v>
          </cell>
          <cell r="C1292" t="str">
            <v>North America</v>
          </cell>
          <cell r="D1292" t="str">
            <v>U.S.A.</v>
          </cell>
          <cell r="E1292" t="str">
            <v>California</v>
          </cell>
          <cell r="F1292" t="str">
            <v>Case Mountain</v>
          </cell>
          <cell r="G1292">
            <v>11</v>
          </cell>
          <cell r="H1292" t="str">
            <v>Pine/Sequoia</v>
          </cell>
          <cell r="I1292">
            <v>400</v>
          </cell>
          <cell r="J1292">
            <v>36.409999999999997</v>
          </cell>
          <cell r="K1292">
            <v>-118.79</v>
          </cell>
          <cell r="L1292" t="str">
            <v>GPS</v>
          </cell>
          <cell r="M1292" t="str">
            <v>NA</v>
          </cell>
          <cell r="N1292">
            <v>24</v>
          </cell>
          <cell r="O1292">
            <v>3</v>
          </cell>
          <cell r="P1292">
            <v>3</v>
          </cell>
          <cell r="Q1292">
            <v>0</v>
          </cell>
          <cell r="R1292" t="str">
            <v>NA</v>
          </cell>
          <cell r="S1292" t="str">
            <v>NA</v>
          </cell>
          <cell r="T1292">
            <v>5</v>
          </cell>
          <cell r="U1292">
            <v>2002</v>
          </cell>
          <cell r="V1292" t="str">
            <v>NA</v>
          </cell>
          <cell r="W1292">
            <v>5</v>
          </cell>
          <cell r="X1292">
            <v>2002</v>
          </cell>
          <cell r="Y1292" t="str">
            <v>NA</v>
          </cell>
          <cell r="Z1292" t="str">
            <v>NA</v>
          </cell>
          <cell r="AA1292" t="str">
            <v>NA</v>
          </cell>
          <cell r="AB1292" t="str">
            <v>NA</v>
          </cell>
          <cell r="AC1292" t="str">
            <v>Pitfall</v>
          </cell>
          <cell r="AD1292" t="str">
            <v>Not enough samples</v>
          </cell>
          <cell r="AE1292">
            <v>6</v>
          </cell>
          <cell r="AF1292" t="str">
            <v>NA</v>
          </cell>
          <cell r="AG1292" t="str">
            <v>NA</v>
          </cell>
          <cell r="AH1292" t="str">
            <v>NA</v>
          </cell>
          <cell r="AI1292" t="e">
            <v>#VALUE!</v>
          </cell>
          <cell r="AJ1292">
            <v>0</v>
          </cell>
          <cell r="AK1292">
            <v>0</v>
          </cell>
          <cell r="AL1292">
            <v>0</v>
          </cell>
          <cell r="AM1292">
            <v>0</v>
          </cell>
          <cell r="AN1292">
            <v>0</v>
          </cell>
          <cell r="AO1292">
            <v>0</v>
          </cell>
          <cell r="AP1292">
            <v>0</v>
          </cell>
          <cell r="AQ1292">
            <v>0</v>
          </cell>
          <cell r="AR1292">
            <v>0</v>
          </cell>
          <cell r="AS1292">
            <v>0</v>
          </cell>
          <cell r="AT1292" t="str">
            <v>Pine/Sequoia</v>
          </cell>
          <cell r="AU1292" t="str">
            <v>Undisturbed</v>
          </cell>
          <cell r="AV1292" t="str">
            <v>NA</v>
          </cell>
          <cell r="AW1292" t="str">
            <v>NA</v>
          </cell>
          <cell r="AX1292" t="str">
            <v>NA</v>
          </cell>
          <cell r="AY1292" t="str">
            <v>400m2 area sampled</v>
          </cell>
        </row>
        <row r="1293">
          <cell r="A1293" t="str">
            <v>Fisher_noyear_302</v>
          </cell>
          <cell r="B1293" t="str">
            <v>Gibb, Heloise</v>
          </cell>
          <cell r="C1293" t="str">
            <v>North America</v>
          </cell>
          <cell r="D1293" t="str">
            <v>U.S.A.</v>
          </cell>
          <cell r="E1293" t="str">
            <v>California</v>
          </cell>
          <cell r="F1293" t="str">
            <v>Salton Sea</v>
          </cell>
          <cell r="G1293">
            <v>12</v>
          </cell>
          <cell r="H1293" t="str">
            <v>Desert Scrub</v>
          </cell>
          <cell r="I1293">
            <v>466</v>
          </cell>
          <cell r="J1293">
            <v>33.19</v>
          </cell>
          <cell r="K1293">
            <v>-115.84</v>
          </cell>
          <cell r="L1293" t="str">
            <v>GPS</v>
          </cell>
          <cell r="M1293" t="str">
            <v>NA</v>
          </cell>
          <cell r="N1293">
            <v>490</v>
          </cell>
          <cell r="O1293">
            <v>4</v>
          </cell>
          <cell r="P1293">
            <v>4</v>
          </cell>
          <cell r="Q1293">
            <v>0</v>
          </cell>
          <cell r="R1293" t="str">
            <v>NA</v>
          </cell>
          <cell r="S1293" t="str">
            <v>NA</v>
          </cell>
          <cell r="T1293">
            <v>5</v>
          </cell>
          <cell r="U1293">
            <v>2001</v>
          </cell>
          <cell r="V1293" t="str">
            <v>NA</v>
          </cell>
          <cell r="W1293">
            <v>12</v>
          </cell>
          <cell r="X1293">
            <v>2001</v>
          </cell>
          <cell r="Y1293" t="str">
            <v>NA</v>
          </cell>
          <cell r="Z1293" t="str">
            <v>NA</v>
          </cell>
          <cell r="AA1293" t="str">
            <v>NA</v>
          </cell>
          <cell r="AB1293" t="str">
            <v>NA</v>
          </cell>
          <cell r="AC1293" t="str">
            <v>Pitfall</v>
          </cell>
          <cell r="AD1293" t="str">
            <v>Not enough samples</v>
          </cell>
          <cell r="AE1293">
            <v>6</v>
          </cell>
          <cell r="AF1293" t="str">
            <v>NA</v>
          </cell>
          <cell r="AG1293" t="str">
            <v>NA</v>
          </cell>
          <cell r="AH1293" t="str">
            <v>NA</v>
          </cell>
          <cell r="AI1293" t="e">
            <v>#VALUE!</v>
          </cell>
          <cell r="AJ1293">
            <v>0</v>
          </cell>
          <cell r="AK1293">
            <v>0</v>
          </cell>
          <cell r="AL1293">
            <v>0</v>
          </cell>
          <cell r="AM1293">
            <v>0</v>
          </cell>
          <cell r="AN1293">
            <v>0</v>
          </cell>
          <cell r="AO1293">
            <v>0</v>
          </cell>
          <cell r="AP1293">
            <v>0</v>
          </cell>
          <cell r="AQ1293">
            <v>0</v>
          </cell>
          <cell r="AR1293">
            <v>0</v>
          </cell>
          <cell r="AS1293">
            <v>0</v>
          </cell>
          <cell r="AT1293" t="str">
            <v>Desert Scrub</v>
          </cell>
          <cell r="AU1293" t="str">
            <v>Undisturbed</v>
          </cell>
          <cell r="AV1293" t="str">
            <v>NA</v>
          </cell>
          <cell r="AW1293" t="str">
            <v>NA</v>
          </cell>
          <cell r="AX1293" t="str">
            <v>NA</v>
          </cell>
          <cell r="AY1293" t="str">
            <v>400m2 area sampled</v>
          </cell>
        </row>
        <row r="1294">
          <cell r="A1294" t="str">
            <v>Fisher_noyear_303</v>
          </cell>
          <cell r="B1294" t="str">
            <v>Gibb, Heloise</v>
          </cell>
          <cell r="C1294" t="str">
            <v>North America</v>
          </cell>
          <cell r="D1294" t="str">
            <v>U.S.A.</v>
          </cell>
          <cell r="E1294" t="str">
            <v>California</v>
          </cell>
          <cell r="F1294" t="str">
            <v>Tijuana Estuary</v>
          </cell>
          <cell r="G1294">
            <v>12</v>
          </cell>
          <cell r="H1294" t="str">
            <v>Saline Emergent Wetland</v>
          </cell>
          <cell r="I1294">
            <v>494</v>
          </cell>
          <cell r="J1294">
            <v>32.56</v>
          </cell>
          <cell r="K1294">
            <v>-117.13</v>
          </cell>
          <cell r="L1294" t="str">
            <v>GPS</v>
          </cell>
          <cell r="M1294" t="str">
            <v>NA</v>
          </cell>
          <cell r="N1294">
            <v>35</v>
          </cell>
          <cell r="O1294">
            <v>6</v>
          </cell>
          <cell r="P1294">
            <v>6</v>
          </cell>
          <cell r="Q1294">
            <v>0</v>
          </cell>
          <cell r="R1294" t="str">
            <v>NA</v>
          </cell>
          <cell r="S1294" t="str">
            <v>NA</v>
          </cell>
          <cell r="T1294">
            <v>6</v>
          </cell>
          <cell r="U1294">
            <v>2002</v>
          </cell>
          <cell r="V1294" t="str">
            <v>NA</v>
          </cell>
          <cell r="W1294">
            <v>6</v>
          </cell>
          <cell r="X1294">
            <v>2002</v>
          </cell>
          <cell r="Y1294" t="str">
            <v>NA</v>
          </cell>
          <cell r="Z1294" t="str">
            <v>NA</v>
          </cell>
          <cell r="AA1294" t="str">
            <v>NA</v>
          </cell>
          <cell r="AB1294" t="str">
            <v>NA</v>
          </cell>
          <cell r="AC1294" t="str">
            <v>Pitfall</v>
          </cell>
          <cell r="AD1294" t="str">
            <v>Not enough samples</v>
          </cell>
          <cell r="AE1294">
            <v>6</v>
          </cell>
          <cell r="AF1294" t="str">
            <v>NA</v>
          </cell>
          <cell r="AG1294" t="str">
            <v>NA</v>
          </cell>
          <cell r="AH1294" t="str">
            <v>NA</v>
          </cell>
          <cell r="AI1294" t="e">
            <v>#VALUE!</v>
          </cell>
          <cell r="AJ1294">
            <v>0</v>
          </cell>
          <cell r="AK1294">
            <v>0</v>
          </cell>
          <cell r="AL1294">
            <v>0</v>
          </cell>
          <cell r="AM1294">
            <v>0</v>
          </cell>
          <cell r="AN1294">
            <v>0</v>
          </cell>
          <cell r="AO1294">
            <v>0</v>
          </cell>
          <cell r="AP1294">
            <v>0</v>
          </cell>
          <cell r="AQ1294">
            <v>0</v>
          </cell>
          <cell r="AR1294">
            <v>0</v>
          </cell>
          <cell r="AS1294">
            <v>0</v>
          </cell>
          <cell r="AT1294" t="str">
            <v>Saline Emergent Wetland</v>
          </cell>
          <cell r="AU1294" t="str">
            <v>Undisturbed</v>
          </cell>
          <cell r="AV1294" t="str">
            <v>NA</v>
          </cell>
          <cell r="AW1294" t="str">
            <v>NA</v>
          </cell>
          <cell r="AX1294" t="str">
            <v>NA</v>
          </cell>
          <cell r="AY1294" t="str">
            <v>400m2 area sampled</v>
          </cell>
        </row>
        <row r="1295">
          <cell r="A1295" t="str">
            <v>Fisher_noyear_304</v>
          </cell>
          <cell r="B1295" t="str">
            <v>Gibb, Heloise</v>
          </cell>
          <cell r="C1295" t="str">
            <v>North America</v>
          </cell>
          <cell r="D1295" t="str">
            <v>U.S.A.</v>
          </cell>
          <cell r="E1295" t="str">
            <v>California</v>
          </cell>
          <cell r="F1295" t="str">
            <v>San Joaquin Hills West</v>
          </cell>
          <cell r="G1295">
            <v>12</v>
          </cell>
          <cell r="H1295" t="str">
            <v>Annual Grassland</v>
          </cell>
          <cell r="I1295">
            <v>514</v>
          </cell>
          <cell r="J1295">
            <v>33.56</v>
          </cell>
          <cell r="K1295">
            <v>-117.82</v>
          </cell>
          <cell r="L1295" t="str">
            <v>GPS</v>
          </cell>
          <cell r="M1295" t="str">
            <v>NA</v>
          </cell>
          <cell r="N1295">
            <v>299</v>
          </cell>
          <cell r="O1295">
            <v>2</v>
          </cell>
          <cell r="P1295">
            <v>0</v>
          </cell>
          <cell r="Q1295">
            <v>2</v>
          </cell>
          <cell r="R1295" t="str">
            <v>NA</v>
          </cell>
          <cell r="S1295" t="str">
            <v>NA</v>
          </cell>
          <cell r="T1295">
            <v>3</v>
          </cell>
          <cell r="U1295">
            <v>2000</v>
          </cell>
          <cell r="V1295" t="str">
            <v>NA</v>
          </cell>
          <cell r="W1295">
            <v>7</v>
          </cell>
          <cell r="X1295">
            <v>2002</v>
          </cell>
          <cell r="Y1295" t="str">
            <v>NA</v>
          </cell>
          <cell r="Z1295" t="str">
            <v>NA</v>
          </cell>
          <cell r="AA1295" t="str">
            <v>NA</v>
          </cell>
          <cell r="AB1295" t="str">
            <v>NA</v>
          </cell>
          <cell r="AC1295" t="str">
            <v>Pitfall</v>
          </cell>
          <cell r="AD1295" t="str">
            <v>Not enough samples</v>
          </cell>
          <cell r="AE1295">
            <v>6</v>
          </cell>
          <cell r="AF1295" t="str">
            <v>NA</v>
          </cell>
          <cell r="AG1295" t="str">
            <v>NA</v>
          </cell>
          <cell r="AH1295" t="str">
            <v>NA</v>
          </cell>
          <cell r="AI1295" t="e">
            <v>#VALUE!</v>
          </cell>
          <cell r="AJ1295">
            <v>0</v>
          </cell>
          <cell r="AK1295">
            <v>0</v>
          </cell>
          <cell r="AL1295">
            <v>0</v>
          </cell>
          <cell r="AM1295">
            <v>0</v>
          </cell>
          <cell r="AN1295">
            <v>0</v>
          </cell>
          <cell r="AO1295">
            <v>0</v>
          </cell>
          <cell r="AP1295">
            <v>0</v>
          </cell>
          <cell r="AQ1295">
            <v>0</v>
          </cell>
          <cell r="AR1295">
            <v>0</v>
          </cell>
          <cell r="AS1295">
            <v>0</v>
          </cell>
          <cell r="AT1295" t="str">
            <v>Annual Grassland</v>
          </cell>
          <cell r="AU1295" t="str">
            <v>Undisturbed</v>
          </cell>
          <cell r="AV1295" t="str">
            <v>NA</v>
          </cell>
          <cell r="AW1295" t="str">
            <v>NA</v>
          </cell>
          <cell r="AX1295" t="str">
            <v>NA</v>
          </cell>
          <cell r="AY1295" t="str">
            <v>400m2 area sampled</v>
          </cell>
        </row>
        <row r="1296">
          <cell r="A1296" t="str">
            <v>Fisher_noyear_305</v>
          </cell>
          <cell r="B1296" t="str">
            <v>Gibb, Heloise</v>
          </cell>
          <cell r="C1296" t="str">
            <v>North America</v>
          </cell>
          <cell r="D1296" t="str">
            <v>U.S.A.</v>
          </cell>
          <cell r="E1296" t="str">
            <v>California</v>
          </cell>
          <cell r="F1296" t="str">
            <v>Aliso - Wood Canyon</v>
          </cell>
          <cell r="G1296">
            <v>12</v>
          </cell>
          <cell r="H1296" t="str">
            <v>Coastal Scrub</v>
          </cell>
          <cell r="I1296">
            <v>549</v>
          </cell>
          <cell r="J1296">
            <v>33.57</v>
          </cell>
          <cell r="K1296">
            <v>-117.75</v>
          </cell>
          <cell r="L1296" t="str">
            <v>GPS</v>
          </cell>
          <cell r="M1296" t="str">
            <v>NA</v>
          </cell>
          <cell r="N1296">
            <v>34</v>
          </cell>
          <cell r="O1296">
            <v>9</v>
          </cell>
          <cell r="P1296">
            <v>9</v>
          </cell>
          <cell r="Q1296">
            <v>0</v>
          </cell>
          <cell r="R1296" t="str">
            <v>NA</v>
          </cell>
          <cell r="S1296" t="str">
            <v>NA</v>
          </cell>
          <cell r="T1296">
            <v>4</v>
          </cell>
          <cell r="U1296">
            <v>2000</v>
          </cell>
          <cell r="V1296" t="str">
            <v>NA</v>
          </cell>
          <cell r="W1296">
            <v>6</v>
          </cell>
          <cell r="X1296">
            <v>2002</v>
          </cell>
          <cell r="Y1296" t="str">
            <v>NA</v>
          </cell>
          <cell r="Z1296" t="str">
            <v>NA</v>
          </cell>
          <cell r="AA1296" t="str">
            <v>NA</v>
          </cell>
          <cell r="AB1296" t="str">
            <v>NA</v>
          </cell>
          <cell r="AC1296" t="str">
            <v>Pitfall</v>
          </cell>
          <cell r="AD1296" t="str">
            <v>Not enough samples</v>
          </cell>
          <cell r="AE1296">
            <v>6</v>
          </cell>
          <cell r="AF1296" t="str">
            <v>NA</v>
          </cell>
          <cell r="AG1296" t="str">
            <v>NA</v>
          </cell>
          <cell r="AH1296" t="str">
            <v>NA</v>
          </cell>
          <cell r="AI1296" t="e">
            <v>#VALUE!</v>
          </cell>
          <cell r="AJ1296">
            <v>0</v>
          </cell>
          <cell r="AK1296">
            <v>0</v>
          </cell>
          <cell r="AL1296">
            <v>0</v>
          </cell>
          <cell r="AM1296">
            <v>0</v>
          </cell>
          <cell r="AN1296">
            <v>0</v>
          </cell>
          <cell r="AO1296">
            <v>0</v>
          </cell>
          <cell r="AP1296">
            <v>0</v>
          </cell>
          <cell r="AQ1296">
            <v>0</v>
          </cell>
          <cell r="AR1296">
            <v>0</v>
          </cell>
          <cell r="AS1296">
            <v>0</v>
          </cell>
          <cell r="AT1296" t="str">
            <v>Coastal Scrub</v>
          </cell>
          <cell r="AU1296" t="str">
            <v>Undisturbed</v>
          </cell>
          <cell r="AV1296" t="str">
            <v>NA</v>
          </cell>
          <cell r="AW1296" t="str">
            <v>NA</v>
          </cell>
          <cell r="AX1296" t="str">
            <v>NA</v>
          </cell>
          <cell r="AY1296" t="str">
            <v>400m2 area sampled</v>
          </cell>
        </row>
        <row r="1297">
          <cell r="A1297" t="str">
            <v>Fisher_noyear_306</v>
          </cell>
          <cell r="B1297" t="str">
            <v>Gibb, Heloise</v>
          </cell>
          <cell r="C1297" t="str">
            <v>North America</v>
          </cell>
          <cell r="D1297" t="str">
            <v>U.S.A.</v>
          </cell>
          <cell r="E1297" t="str">
            <v>California</v>
          </cell>
          <cell r="F1297" t="str">
            <v>Santa Margarita Ecological Reserve</v>
          </cell>
          <cell r="G1297">
            <v>12</v>
          </cell>
          <cell r="H1297" t="str">
            <v>Coastal Scrub</v>
          </cell>
          <cell r="I1297">
            <v>551</v>
          </cell>
          <cell r="J1297">
            <v>33.43</v>
          </cell>
          <cell r="K1297">
            <v>-117.19</v>
          </cell>
          <cell r="L1297" t="str">
            <v>GPS</v>
          </cell>
          <cell r="M1297" t="str">
            <v>NA</v>
          </cell>
          <cell r="N1297">
            <v>18</v>
          </cell>
          <cell r="O1297">
            <v>2</v>
          </cell>
          <cell r="P1297">
            <v>2</v>
          </cell>
          <cell r="Q1297">
            <v>0</v>
          </cell>
          <cell r="R1297" t="str">
            <v>NA</v>
          </cell>
          <cell r="S1297" t="str">
            <v>NA</v>
          </cell>
          <cell r="T1297">
            <v>2</v>
          </cell>
          <cell r="U1297">
            <v>2000</v>
          </cell>
          <cell r="V1297" t="str">
            <v>NA</v>
          </cell>
          <cell r="W1297">
            <v>2</v>
          </cell>
          <cell r="X1297">
            <v>2000</v>
          </cell>
          <cell r="Y1297" t="str">
            <v>NA</v>
          </cell>
          <cell r="Z1297" t="str">
            <v>NA</v>
          </cell>
          <cell r="AA1297" t="str">
            <v>NA</v>
          </cell>
          <cell r="AB1297" t="str">
            <v>NA</v>
          </cell>
          <cell r="AC1297" t="str">
            <v>Pitfall</v>
          </cell>
          <cell r="AD1297" t="str">
            <v>Not enough samples</v>
          </cell>
          <cell r="AE1297">
            <v>6</v>
          </cell>
          <cell r="AF1297" t="str">
            <v>NA</v>
          </cell>
          <cell r="AG1297" t="str">
            <v>NA</v>
          </cell>
          <cell r="AH1297" t="str">
            <v>NA</v>
          </cell>
          <cell r="AI1297" t="e">
            <v>#VALUE!</v>
          </cell>
          <cell r="AJ1297">
            <v>0</v>
          </cell>
          <cell r="AK1297">
            <v>0</v>
          </cell>
          <cell r="AL1297">
            <v>0</v>
          </cell>
          <cell r="AM1297">
            <v>0</v>
          </cell>
          <cell r="AN1297">
            <v>0</v>
          </cell>
          <cell r="AO1297">
            <v>0</v>
          </cell>
          <cell r="AP1297">
            <v>0</v>
          </cell>
          <cell r="AQ1297">
            <v>0</v>
          </cell>
          <cell r="AR1297">
            <v>0</v>
          </cell>
          <cell r="AS1297">
            <v>0</v>
          </cell>
          <cell r="AT1297" t="str">
            <v>Coastal Scrub</v>
          </cell>
          <cell r="AU1297" t="str">
            <v>Undisturbed</v>
          </cell>
          <cell r="AV1297" t="str">
            <v>NA</v>
          </cell>
          <cell r="AW1297" t="str">
            <v>NA</v>
          </cell>
          <cell r="AX1297" t="str">
            <v>NA</v>
          </cell>
          <cell r="AY1297" t="str">
            <v>400m2 area sampled</v>
          </cell>
        </row>
        <row r="1298">
          <cell r="A1298" t="str">
            <v>Fisher_noyear_307</v>
          </cell>
          <cell r="B1298" t="str">
            <v>Gibb, Heloise</v>
          </cell>
          <cell r="C1298" t="str">
            <v>North America</v>
          </cell>
          <cell r="D1298" t="str">
            <v>U.S.A.</v>
          </cell>
          <cell r="E1298" t="str">
            <v>California</v>
          </cell>
          <cell r="F1298" t="str">
            <v>Santa Margarita Ecological Reserve</v>
          </cell>
          <cell r="G1298">
            <v>1</v>
          </cell>
          <cell r="H1298" t="str">
            <v>Agriculture</v>
          </cell>
          <cell r="I1298">
            <v>558</v>
          </cell>
          <cell r="J1298">
            <v>33.46</v>
          </cell>
          <cell r="K1298">
            <v>-117.17</v>
          </cell>
          <cell r="L1298" t="str">
            <v>GPS</v>
          </cell>
          <cell r="M1298" t="str">
            <v>NA</v>
          </cell>
          <cell r="N1298">
            <v>5</v>
          </cell>
          <cell r="O1298">
            <v>2</v>
          </cell>
          <cell r="P1298">
            <v>2</v>
          </cell>
          <cell r="Q1298">
            <v>0</v>
          </cell>
          <cell r="R1298" t="str">
            <v>NA</v>
          </cell>
          <cell r="S1298" t="str">
            <v>NA</v>
          </cell>
          <cell r="T1298">
            <v>2</v>
          </cell>
          <cell r="U1298">
            <v>2000</v>
          </cell>
          <cell r="V1298" t="str">
            <v>NA</v>
          </cell>
          <cell r="W1298">
            <v>2</v>
          </cell>
          <cell r="X1298">
            <v>2000</v>
          </cell>
          <cell r="Y1298" t="str">
            <v>NA</v>
          </cell>
          <cell r="Z1298" t="str">
            <v>NA</v>
          </cell>
          <cell r="AA1298" t="str">
            <v>NA</v>
          </cell>
          <cell r="AB1298" t="str">
            <v>NA</v>
          </cell>
          <cell r="AC1298" t="str">
            <v>Pitfall</v>
          </cell>
          <cell r="AD1298" t="str">
            <v>Not enough samples</v>
          </cell>
          <cell r="AE1298">
            <v>6</v>
          </cell>
          <cell r="AF1298" t="str">
            <v>NA</v>
          </cell>
          <cell r="AG1298" t="str">
            <v>NA</v>
          </cell>
          <cell r="AH1298" t="str">
            <v>NA</v>
          </cell>
          <cell r="AI1298" t="e">
            <v>#VALUE!</v>
          </cell>
          <cell r="AJ1298">
            <v>0</v>
          </cell>
          <cell r="AK1298">
            <v>0</v>
          </cell>
          <cell r="AL1298">
            <v>0</v>
          </cell>
          <cell r="AM1298">
            <v>0</v>
          </cell>
          <cell r="AN1298">
            <v>0</v>
          </cell>
          <cell r="AO1298">
            <v>0</v>
          </cell>
          <cell r="AP1298">
            <v>0</v>
          </cell>
          <cell r="AQ1298">
            <v>0</v>
          </cell>
          <cell r="AR1298">
            <v>0</v>
          </cell>
          <cell r="AS1298">
            <v>0</v>
          </cell>
          <cell r="AT1298" t="str">
            <v>Agriculture</v>
          </cell>
          <cell r="AU1298" t="str">
            <v>Transformed</v>
          </cell>
          <cell r="AV1298" t="str">
            <v>Agriculture</v>
          </cell>
          <cell r="AW1298" t="str">
            <v>NA</v>
          </cell>
          <cell r="AX1298" t="str">
            <v>NA</v>
          </cell>
          <cell r="AY1298" t="str">
            <v>400m2 area sampled</v>
          </cell>
        </row>
        <row r="1299">
          <cell r="A1299" t="str">
            <v>Fisher_noyear_308</v>
          </cell>
          <cell r="B1299" t="str">
            <v>Gibb, Heloise</v>
          </cell>
          <cell r="C1299" t="str">
            <v>North America</v>
          </cell>
          <cell r="D1299" t="str">
            <v>U.S.A.</v>
          </cell>
          <cell r="E1299" t="str">
            <v>California</v>
          </cell>
          <cell r="F1299" t="str">
            <v>Rancho Jamul</v>
          </cell>
          <cell r="G1299">
            <v>12</v>
          </cell>
          <cell r="H1299" t="str">
            <v>Annual Grassland</v>
          </cell>
          <cell r="I1299">
            <v>688</v>
          </cell>
          <cell r="J1299">
            <v>32.659999999999997</v>
          </cell>
          <cell r="K1299">
            <v>-116.87</v>
          </cell>
          <cell r="L1299" t="str">
            <v>GPS</v>
          </cell>
          <cell r="M1299" t="str">
            <v>NA</v>
          </cell>
          <cell r="N1299">
            <v>7783</v>
          </cell>
          <cell r="O1299">
            <v>8</v>
          </cell>
          <cell r="P1299">
            <v>8</v>
          </cell>
          <cell r="Q1299">
            <v>0</v>
          </cell>
          <cell r="R1299" t="str">
            <v>NA</v>
          </cell>
          <cell r="S1299" t="str">
            <v>NA</v>
          </cell>
          <cell r="T1299">
            <v>3</v>
          </cell>
          <cell r="U1299">
            <v>2001</v>
          </cell>
          <cell r="V1299" t="str">
            <v>NA</v>
          </cell>
          <cell r="W1299">
            <v>2</v>
          </cell>
          <cell r="X1299">
            <v>2006</v>
          </cell>
          <cell r="Y1299" t="str">
            <v>NA</v>
          </cell>
          <cell r="Z1299" t="str">
            <v>NA</v>
          </cell>
          <cell r="AA1299" t="str">
            <v>NA</v>
          </cell>
          <cell r="AB1299" t="str">
            <v>NA</v>
          </cell>
          <cell r="AC1299" t="str">
            <v>Pitfall</v>
          </cell>
          <cell r="AD1299" t="str">
            <v>Not enough samples</v>
          </cell>
          <cell r="AE1299">
            <v>6</v>
          </cell>
          <cell r="AF1299" t="str">
            <v>NA</v>
          </cell>
          <cell r="AG1299" t="str">
            <v>NA</v>
          </cell>
          <cell r="AH1299" t="str">
            <v>NA</v>
          </cell>
          <cell r="AI1299" t="e">
            <v>#VALUE!</v>
          </cell>
          <cell r="AJ1299">
            <v>0</v>
          </cell>
          <cell r="AK1299">
            <v>0</v>
          </cell>
          <cell r="AL1299">
            <v>0</v>
          </cell>
          <cell r="AM1299">
            <v>0</v>
          </cell>
          <cell r="AN1299">
            <v>0</v>
          </cell>
          <cell r="AO1299">
            <v>0</v>
          </cell>
          <cell r="AP1299">
            <v>0</v>
          </cell>
          <cell r="AQ1299">
            <v>0</v>
          </cell>
          <cell r="AR1299">
            <v>0</v>
          </cell>
          <cell r="AS1299">
            <v>0</v>
          </cell>
          <cell r="AT1299" t="str">
            <v>Annual Grassland</v>
          </cell>
          <cell r="AU1299" t="str">
            <v>Undisturbed</v>
          </cell>
          <cell r="AV1299" t="str">
            <v>NA</v>
          </cell>
          <cell r="AW1299" t="str">
            <v>NA</v>
          </cell>
          <cell r="AX1299" t="str">
            <v>NA</v>
          </cell>
          <cell r="AY1299" t="str">
            <v>400m2 area sampled</v>
          </cell>
        </row>
        <row r="1300">
          <cell r="A1300" t="str">
            <v>Fisher_noyear_309</v>
          </cell>
          <cell r="B1300" t="str">
            <v>Gibb, Heloise</v>
          </cell>
          <cell r="C1300" t="str">
            <v>North America</v>
          </cell>
          <cell r="D1300" t="str">
            <v>U.S.A.</v>
          </cell>
          <cell r="E1300" t="str">
            <v>California</v>
          </cell>
          <cell r="F1300" t="str">
            <v>Elliott Reserve</v>
          </cell>
          <cell r="G1300">
            <v>12</v>
          </cell>
          <cell r="H1300" t="str">
            <v>Mixed Chaparral</v>
          </cell>
          <cell r="I1300">
            <v>695</v>
          </cell>
          <cell r="J1300">
            <v>32.89</v>
          </cell>
          <cell r="K1300">
            <v>-117.09</v>
          </cell>
          <cell r="L1300" t="str">
            <v>GPS</v>
          </cell>
          <cell r="M1300" t="str">
            <v>NA</v>
          </cell>
          <cell r="N1300">
            <v>6</v>
          </cell>
          <cell r="O1300">
            <v>2</v>
          </cell>
          <cell r="P1300">
            <v>2</v>
          </cell>
          <cell r="Q1300">
            <v>0</v>
          </cell>
          <cell r="R1300" t="str">
            <v>NA</v>
          </cell>
          <cell r="S1300" t="str">
            <v>NA</v>
          </cell>
          <cell r="T1300">
            <v>3</v>
          </cell>
          <cell r="U1300">
            <v>2006</v>
          </cell>
          <cell r="V1300" t="str">
            <v>NA</v>
          </cell>
          <cell r="W1300">
            <v>3</v>
          </cell>
          <cell r="X1300">
            <v>2006</v>
          </cell>
          <cell r="Y1300" t="str">
            <v>NA</v>
          </cell>
          <cell r="Z1300" t="str">
            <v>NA</v>
          </cell>
          <cell r="AA1300" t="str">
            <v>NA</v>
          </cell>
          <cell r="AB1300" t="str">
            <v>NA</v>
          </cell>
          <cell r="AC1300" t="str">
            <v>Pitfall</v>
          </cell>
          <cell r="AD1300" t="str">
            <v>Not enough samples</v>
          </cell>
          <cell r="AE1300">
            <v>6</v>
          </cell>
          <cell r="AF1300" t="str">
            <v>NA</v>
          </cell>
          <cell r="AG1300" t="str">
            <v>NA</v>
          </cell>
          <cell r="AH1300" t="str">
            <v>NA</v>
          </cell>
          <cell r="AI1300" t="e">
            <v>#VALUE!</v>
          </cell>
          <cell r="AJ1300">
            <v>0</v>
          </cell>
          <cell r="AK1300">
            <v>0</v>
          </cell>
          <cell r="AL1300">
            <v>0</v>
          </cell>
          <cell r="AM1300">
            <v>0</v>
          </cell>
          <cell r="AN1300">
            <v>0</v>
          </cell>
          <cell r="AO1300">
            <v>0</v>
          </cell>
          <cell r="AP1300">
            <v>0</v>
          </cell>
          <cell r="AQ1300">
            <v>0</v>
          </cell>
          <cell r="AR1300">
            <v>0</v>
          </cell>
          <cell r="AS1300">
            <v>0</v>
          </cell>
          <cell r="AT1300" t="str">
            <v>Mixed Chaparral</v>
          </cell>
          <cell r="AU1300" t="str">
            <v>Undisturbed</v>
          </cell>
          <cell r="AV1300" t="str">
            <v>NA</v>
          </cell>
          <cell r="AW1300" t="str">
            <v>NA</v>
          </cell>
          <cell r="AX1300" t="str">
            <v>NA</v>
          </cell>
          <cell r="AY1300" t="str">
            <v>400m2 area sampled</v>
          </cell>
        </row>
        <row r="1301">
          <cell r="A1301" t="str">
            <v>Fisher_noyear_31</v>
          </cell>
          <cell r="B1301" t="str">
            <v>Gibb, Heloise</v>
          </cell>
          <cell r="C1301" t="str">
            <v>North America</v>
          </cell>
          <cell r="D1301" t="str">
            <v>U.S.A.</v>
          </cell>
          <cell r="E1301" t="str">
            <v>California</v>
          </cell>
          <cell r="F1301" t="str">
            <v>Dove Springs 1</v>
          </cell>
          <cell r="G1301">
            <v>3</v>
          </cell>
          <cell r="H1301" t="str">
            <v>Desert Scrub</v>
          </cell>
          <cell r="I1301">
            <v>686</v>
          </cell>
          <cell r="J1301">
            <v>35.42</v>
          </cell>
          <cell r="K1301">
            <v>-117</v>
          </cell>
          <cell r="L1301" t="str">
            <v>GPS</v>
          </cell>
          <cell r="M1301" t="str">
            <v>NA</v>
          </cell>
          <cell r="N1301">
            <v>161</v>
          </cell>
          <cell r="O1301">
            <v>7</v>
          </cell>
          <cell r="P1301">
            <v>7</v>
          </cell>
          <cell r="Q1301">
            <v>0</v>
          </cell>
          <cell r="R1301" t="str">
            <v>NA</v>
          </cell>
          <cell r="S1301" t="str">
            <v>NA</v>
          </cell>
          <cell r="T1301">
            <v>2</v>
          </cell>
          <cell r="U1301">
            <v>2003</v>
          </cell>
          <cell r="V1301" t="str">
            <v>NA</v>
          </cell>
          <cell r="W1301">
            <v>3</v>
          </cell>
          <cell r="X1301">
            <v>2005</v>
          </cell>
          <cell r="Y1301" t="str">
            <v>NA</v>
          </cell>
          <cell r="Z1301" t="str">
            <v>NA</v>
          </cell>
          <cell r="AA1301" t="str">
            <v>NA</v>
          </cell>
          <cell r="AB1301" t="str">
            <v>NA</v>
          </cell>
          <cell r="AC1301" t="str">
            <v>Pitfall</v>
          </cell>
          <cell r="AD1301" t="str">
            <v>Not enough samples</v>
          </cell>
          <cell r="AE1301">
            <v>6</v>
          </cell>
          <cell r="AF1301" t="str">
            <v>NA</v>
          </cell>
          <cell r="AG1301" t="str">
            <v>NA</v>
          </cell>
          <cell r="AH1301" t="str">
            <v>NA</v>
          </cell>
          <cell r="AI1301" t="e">
            <v>#VALUE!</v>
          </cell>
          <cell r="AJ1301">
            <v>0</v>
          </cell>
          <cell r="AK1301">
            <v>0</v>
          </cell>
          <cell r="AL1301">
            <v>0</v>
          </cell>
          <cell r="AM1301">
            <v>0</v>
          </cell>
          <cell r="AN1301">
            <v>0</v>
          </cell>
          <cell r="AO1301">
            <v>0</v>
          </cell>
          <cell r="AP1301">
            <v>0</v>
          </cell>
          <cell r="AQ1301">
            <v>0</v>
          </cell>
          <cell r="AR1301">
            <v>0</v>
          </cell>
          <cell r="AS1301">
            <v>0</v>
          </cell>
          <cell r="AT1301" t="str">
            <v>Desert Scrub</v>
          </cell>
          <cell r="AU1301" t="str">
            <v>Undisturbed</v>
          </cell>
          <cell r="AV1301" t="str">
            <v>NA</v>
          </cell>
          <cell r="AW1301" t="str">
            <v>NA</v>
          </cell>
          <cell r="AX1301" t="str">
            <v>NA</v>
          </cell>
          <cell r="AY1301" t="str">
            <v>400m2 area sampled</v>
          </cell>
        </row>
        <row r="1302">
          <cell r="A1302" t="str">
            <v>Fisher_noyear_310</v>
          </cell>
          <cell r="B1302" t="str">
            <v>Gibb, Heloise</v>
          </cell>
          <cell r="C1302" t="str">
            <v>North America</v>
          </cell>
          <cell r="D1302" t="str">
            <v>U.S.A.</v>
          </cell>
          <cell r="E1302" t="str">
            <v>California</v>
          </cell>
          <cell r="F1302" t="str">
            <v>Puente Hills</v>
          </cell>
          <cell r="G1302">
            <v>12</v>
          </cell>
          <cell r="H1302" t="str">
            <v>Urban</v>
          </cell>
          <cell r="I1302">
            <v>712</v>
          </cell>
          <cell r="J1302">
            <v>34</v>
          </cell>
          <cell r="K1302">
            <v>-118.04</v>
          </cell>
          <cell r="L1302" t="str">
            <v>GPS</v>
          </cell>
          <cell r="M1302" t="str">
            <v>NA</v>
          </cell>
          <cell r="N1302">
            <v>69</v>
          </cell>
          <cell r="O1302">
            <v>6</v>
          </cell>
          <cell r="P1302">
            <v>4</v>
          </cell>
          <cell r="Q1302">
            <v>2</v>
          </cell>
          <cell r="R1302" t="str">
            <v>NA</v>
          </cell>
          <cell r="S1302" t="str">
            <v>NA</v>
          </cell>
          <cell r="T1302">
            <v>3</v>
          </cell>
          <cell r="U1302">
            <v>2000</v>
          </cell>
          <cell r="V1302" t="str">
            <v>NA</v>
          </cell>
          <cell r="W1302">
            <v>7</v>
          </cell>
          <cell r="X1302">
            <v>2002</v>
          </cell>
          <cell r="Y1302" t="str">
            <v>NA</v>
          </cell>
          <cell r="Z1302" t="str">
            <v>NA</v>
          </cell>
          <cell r="AA1302" t="str">
            <v>NA</v>
          </cell>
          <cell r="AB1302" t="str">
            <v>NA</v>
          </cell>
          <cell r="AC1302" t="str">
            <v>Pitfall</v>
          </cell>
          <cell r="AD1302" t="str">
            <v>Not enough samples</v>
          </cell>
          <cell r="AE1302">
            <v>6</v>
          </cell>
          <cell r="AF1302" t="str">
            <v>NA</v>
          </cell>
          <cell r="AG1302" t="str">
            <v>NA</v>
          </cell>
          <cell r="AH1302" t="str">
            <v>NA</v>
          </cell>
          <cell r="AI1302" t="e">
            <v>#VALUE!</v>
          </cell>
          <cell r="AJ1302">
            <v>0</v>
          </cell>
          <cell r="AK1302">
            <v>0</v>
          </cell>
          <cell r="AL1302">
            <v>0</v>
          </cell>
          <cell r="AM1302">
            <v>0</v>
          </cell>
          <cell r="AN1302">
            <v>0</v>
          </cell>
          <cell r="AO1302">
            <v>0</v>
          </cell>
          <cell r="AP1302">
            <v>0</v>
          </cell>
          <cell r="AQ1302">
            <v>0</v>
          </cell>
          <cell r="AR1302">
            <v>0</v>
          </cell>
          <cell r="AS1302">
            <v>0</v>
          </cell>
          <cell r="AT1302" t="str">
            <v>Urban</v>
          </cell>
          <cell r="AU1302" t="str">
            <v>Transformed</v>
          </cell>
          <cell r="AV1302" t="str">
            <v>Urban &amp; recreation</v>
          </cell>
          <cell r="AW1302" t="str">
            <v>NA</v>
          </cell>
          <cell r="AX1302" t="str">
            <v>NA</v>
          </cell>
          <cell r="AY1302" t="str">
            <v>400m2 area sampled</v>
          </cell>
        </row>
        <row r="1303">
          <cell r="A1303" t="str">
            <v>Fisher_noyear_311</v>
          </cell>
          <cell r="B1303" t="str">
            <v>Gibb, Heloise</v>
          </cell>
          <cell r="C1303" t="str">
            <v>North America</v>
          </cell>
          <cell r="D1303" t="str">
            <v>U.S.A.</v>
          </cell>
          <cell r="E1303" t="str">
            <v>California</v>
          </cell>
          <cell r="F1303" t="str">
            <v>Chino Hills</v>
          </cell>
          <cell r="G1303">
            <v>12</v>
          </cell>
          <cell r="H1303" t="str">
            <v>Coastal Scrub</v>
          </cell>
          <cell r="I1303">
            <v>714</v>
          </cell>
          <cell r="J1303">
            <v>33.909999999999997</v>
          </cell>
          <cell r="K1303">
            <v>-117.81</v>
          </cell>
          <cell r="L1303" t="str">
            <v>GPS</v>
          </cell>
          <cell r="M1303" t="str">
            <v>NA</v>
          </cell>
          <cell r="N1303">
            <v>147</v>
          </cell>
          <cell r="O1303">
            <v>9</v>
          </cell>
          <cell r="P1303">
            <v>9</v>
          </cell>
          <cell r="Q1303">
            <v>0</v>
          </cell>
          <cell r="R1303" t="str">
            <v>NA</v>
          </cell>
          <cell r="S1303" t="str">
            <v>NA</v>
          </cell>
          <cell r="T1303">
            <v>3</v>
          </cell>
          <cell r="U1303">
            <v>2000</v>
          </cell>
          <cell r="V1303" t="str">
            <v>NA</v>
          </cell>
          <cell r="W1303">
            <v>7</v>
          </cell>
          <cell r="X1303">
            <v>2002</v>
          </cell>
          <cell r="Y1303" t="str">
            <v>NA</v>
          </cell>
          <cell r="Z1303" t="str">
            <v>NA</v>
          </cell>
          <cell r="AA1303" t="str">
            <v>NA</v>
          </cell>
          <cell r="AB1303" t="str">
            <v>NA</v>
          </cell>
          <cell r="AC1303" t="str">
            <v>Pitfall</v>
          </cell>
          <cell r="AD1303" t="str">
            <v>Not enough samples</v>
          </cell>
          <cell r="AE1303">
            <v>6</v>
          </cell>
          <cell r="AF1303" t="str">
            <v>NA</v>
          </cell>
          <cell r="AG1303" t="str">
            <v>NA</v>
          </cell>
          <cell r="AH1303" t="str">
            <v>NA</v>
          </cell>
          <cell r="AI1303" t="e">
            <v>#VALUE!</v>
          </cell>
          <cell r="AJ1303">
            <v>0</v>
          </cell>
          <cell r="AK1303">
            <v>0</v>
          </cell>
          <cell r="AL1303">
            <v>0</v>
          </cell>
          <cell r="AM1303">
            <v>0</v>
          </cell>
          <cell r="AN1303">
            <v>0</v>
          </cell>
          <cell r="AO1303">
            <v>0</v>
          </cell>
          <cell r="AP1303">
            <v>0</v>
          </cell>
          <cell r="AQ1303">
            <v>0</v>
          </cell>
          <cell r="AR1303">
            <v>0</v>
          </cell>
          <cell r="AS1303">
            <v>0</v>
          </cell>
          <cell r="AT1303" t="str">
            <v>Coastal Scrub</v>
          </cell>
          <cell r="AU1303" t="str">
            <v>Undisturbed</v>
          </cell>
          <cell r="AV1303" t="str">
            <v>NA</v>
          </cell>
          <cell r="AW1303" t="str">
            <v>NA</v>
          </cell>
          <cell r="AX1303" t="str">
            <v>NA</v>
          </cell>
          <cell r="AY1303" t="str">
            <v>400m2 area sampled</v>
          </cell>
        </row>
        <row r="1304">
          <cell r="A1304" t="str">
            <v>Fisher_noyear_312</v>
          </cell>
          <cell r="B1304" t="str">
            <v>Gibb, Heloise</v>
          </cell>
          <cell r="C1304" t="str">
            <v>North America</v>
          </cell>
          <cell r="D1304" t="str">
            <v>U.S.A.</v>
          </cell>
          <cell r="E1304" t="str">
            <v>California</v>
          </cell>
          <cell r="F1304" t="str">
            <v>Limestone Canyon</v>
          </cell>
          <cell r="G1304">
            <v>12</v>
          </cell>
          <cell r="H1304" t="str">
            <v>Mixed Chaparral</v>
          </cell>
          <cell r="I1304">
            <v>791</v>
          </cell>
          <cell r="J1304">
            <v>33.74</v>
          </cell>
          <cell r="K1304">
            <v>-117.67</v>
          </cell>
          <cell r="L1304" t="str">
            <v>GPS</v>
          </cell>
          <cell r="M1304" t="str">
            <v>NA</v>
          </cell>
          <cell r="N1304">
            <v>580</v>
          </cell>
          <cell r="O1304">
            <v>17</v>
          </cell>
          <cell r="P1304">
            <v>15</v>
          </cell>
          <cell r="Q1304">
            <v>2</v>
          </cell>
          <cell r="R1304" t="str">
            <v>NA</v>
          </cell>
          <cell r="S1304" t="str">
            <v>NA</v>
          </cell>
          <cell r="T1304">
            <v>11</v>
          </cell>
          <cell r="U1304">
            <v>1999</v>
          </cell>
          <cell r="V1304" t="str">
            <v>NA</v>
          </cell>
          <cell r="W1304">
            <v>6</v>
          </cell>
          <cell r="X1304">
            <v>2002</v>
          </cell>
          <cell r="Y1304" t="str">
            <v>NA</v>
          </cell>
          <cell r="Z1304" t="str">
            <v>NA</v>
          </cell>
          <cell r="AA1304" t="str">
            <v>NA</v>
          </cell>
          <cell r="AB1304" t="str">
            <v>NA</v>
          </cell>
          <cell r="AC1304" t="str">
            <v>Pitfall</v>
          </cell>
          <cell r="AD1304" t="str">
            <v>Not enough samples</v>
          </cell>
          <cell r="AE1304">
            <v>6</v>
          </cell>
          <cell r="AF1304" t="str">
            <v>NA</v>
          </cell>
          <cell r="AG1304" t="str">
            <v>NA</v>
          </cell>
          <cell r="AH1304" t="str">
            <v>NA</v>
          </cell>
          <cell r="AI1304" t="e">
            <v>#VALUE!</v>
          </cell>
          <cell r="AJ1304">
            <v>0</v>
          </cell>
          <cell r="AK1304">
            <v>0</v>
          </cell>
          <cell r="AL1304">
            <v>0</v>
          </cell>
          <cell r="AM1304">
            <v>0</v>
          </cell>
          <cell r="AN1304">
            <v>0</v>
          </cell>
          <cell r="AO1304">
            <v>0</v>
          </cell>
          <cell r="AP1304">
            <v>0</v>
          </cell>
          <cell r="AQ1304">
            <v>0</v>
          </cell>
          <cell r="AR1304">
            <v>0</v>
          </cell>
          <cell r="AS1304">
            <v>0</v>
          </cell>
          <cell r="AT1304" t="str">
            <v>Mixed Chaparral</v>
          </cell>
          <cell r="AU1304" t="str">
            <v>Undisturbed</v>
          </cell>
          <cell r="AV1304" t="str">
            <v>NA</v>
          </cell>
          <cell r="AW1304" t="str">
            <v>NA</v>
          </cell>
          <cell r="AX1304" t="str">
            <v>NA</v>
          </cell>
          <cell r="AY1304" t="str">
            <v>400m2 area sampled</v>
          </cell>
        </row>
        <row r="1305">
          <cell r="A1305" t="str">
            <v>Fisher_noyear_313</v>
          </cell>
          <cell r="B1305" t="str">
            <v>Gibb, Heloise</v>
          </cell>
          <cell r="C1305" t="str">
            <v>North America</v>
          </cell>
          <cell r="D1305" t="str">
            <v>U.S.A.</v>
          </cell>
          <cell r="E1305" t="str">
            <v>California</v>
          </cell>
          <cell r="F1305" t="str">
            <v>Weir Canyon</v>
          </cell>
          <cell r="G1305">
            <v>12</v>
          </cell>
          <cell r="H1305" t="str">
            <v>Mixed Chaparral</v>
          </cell>
          <cell r="I1305">
            <v>926</v>
          </cell>
          <cell r="J1305">
            <v>33.840000000000003</v>
          </cell>
          <cell r="K1305">
            <v>-117.72</v>
          </cell>
          <cell r="L1305" t="str">
            <v>GPS</v>
          </cell>
          <cell r="M1305" t="str">
            <v>NA</v>
          </cell>
          <cell r="N1305">
            <v>180</v>
          </cell>
          <cell r="O1305">
            <v>14</v>
          </cell>
          <cell r="P1305">
            <v>14</v>
          </cell>
          <cell r="Q1305">
            <v>0</v>
          </cell>
          <cell r="R1305" t="str">
            <v>NA</v>
          </cell>
          <cell r="S1305" t="str">
            <v>NA</v>
          </cell>
          <cell r="T1305">
            <v>11</v>
          </cell>
          <cell r="U1305">
            <v>1999</v>
          </cell>
          <cell r="V1305" t="str">
            <v>NA</v>
          </cell>
          <cell r="W1305">
            <v>6</v>
          </cell>
          <cell r="X1305">
            <v>2002</v>
          </cell>
          <cell r="Y1305" t="str">
            <v>NA</v>
          </cell>
          <cell r="Z1305" t="str">
            <v>NA</v>
          </cell>
          <cell r="AA1305" t="str">
            <v>NA</v>
          </cell>
          <cell r="AB1305" t="str">
            <v>NA</v>
          </cell>
          <cell r="AC1305" t="str">
            <v>Pitfall</v>
          </cell>
          <cell r="AD1305" t="str">
            <v>Not enough samples</v>
          </cell>
          <cell r="AE1305">
            <v>6</v>
          </cell>
          <cell r="AF1305" t="str">
            <v>NA</v>
          </cell>
          <cell r="AG1305" t="str">
            <v>NA</v>
          </cell>
          <cell r="AH1305" t="str">
            <v>NA</v>
          </cell>
          <cell r="AI1305" t="e">
            <v>#VALUE!</v>
          </cell>
          <cell r="AJ1305">
            <v>0</v>
          </cell>
          <cell r="AK1305">
            <v>0</v>
          </cell>
          <cell r="AL1305">
            <v>0</v>
          </cell>
          <cell r="AM1305">
            <v>0</v>
          </cell>
          <cell r="AN1305">
            <v>0</v>
          </cell>
          <cell r="AO1305">
            <v>0</v>
          </cell>
          <cell r="AP1305">
            <v>0</v>
          </cell>
          <cell r="AQ1305">
            <v>0</v>
          </cell>
          <cell r="AR1305">
            <v>0</v>
          </cell>
          <cell r="AS1305">
            <v>0</v>
          </cell>
          <cell r="AT1305" t="str">
            <v>Mixed Chaparral</v>
          </cell>
          <cell r="AU1305" t="str">
            <v>Undisturbed</v>
          </cell>
          <cell r="AV1305" t="str">
            <v>NA</v>
          </cell>
          <cell r="AW1305" t="str">
            <v>NA</v>
          </cell>
          <cell r="AX1305" t="str">
            <v>NA</v>
          </cell>
          <cell r="AY1305" t="str">
            <v>400m2 area sampled</v>
          </cell>
        </row>
        <row r="1306">
          <cell r="A1306" t="str">
            <v>Fisher_noyear_314</v>
          </cell>
          <cell r="B1306" t="str">
            <v>Gibb, Heloise</v>
          </cell>
          <cell r="C1306" t="str">
            <v>North America</v>
          </cell>
          <cell r="D1306" t="str">
            <v>U.S.A.</v>
          </cell>
          <cell r="E1306" t="str">
            <v>California</v>
          </cell>
          <cell r="F1306" t="str">
            <v>Catalina Island</v>
          </cell>
          <cell r="G1306">
            <v>12</v>
          </cell>
          <cell r="H1306" t="str">
            <v>Shrub</v>
          </cell>
          <cell r="I1306">
            <v>1077</v>
          </cell>
          <cell r="J1306">
            <v>33.4</v>
          </cell>
          <cell r="K1306">
            <v>-117.42</v>
          </cell>
          <cell r="L1306" t="str">
            <v>GPS</v>
          </cell>
          <cell r="M1306" t="str">
            <v>NA</v>
          </cell>
          <cell r="N1306">
            <v>280</v>
          </cell>
          <cell r="O1306">
            <v>10</v>
          </cell>
          <cell r="P1306">
            <v>10</v>
          </cell>
          <cell r="Q1306">
            <v>0</v>
          </cell>
          <cell r="R1306" t="str">
            <v>NA</v>
          </cell>
          <cell r="S1306" t="str">
            <v>NA</v>
          </cell>
          <cell r="T1306">
            <v>2</v>
          </cell>
          <cell r="U1306">
            <v>2002</v>
          </cell>
          <cell r="V1306" t="str">
            <v>NA</v>
          </cell>
          <cell r="W1306">
            <v>7</v>
          </cell>
          <cell r="X1306">
            <v>2004</v>
          </cell>
          <cell r="Y1306" t="str">
            <v>NA</v>
          </cell>
          <cell r="Z1306" t="str">
            <v>NA</v>
          </cell>
          <cell r="AA1306" t="str">
            <v>NA</v>
          </cell>
          <cell r="AB1306" t="str">
            <v>NA</v>
          </cell>
          <cell r="AC1306" t="str">
            <v>Pitfall</v>
          </cell>
          <cell r="AD1306" t="str">
            <v>Not enough samples</v>
          </cell>
          <cell r="AE1306">
            <v>6</v>
          </cell>
          <cell r="AF1306" t="str">
            <v>NA</v>
          </cell>
          <cell r="AG1306" t="str">
            <v>NA</v>
          </cell>
          <cell r="AH1306" t="str">
            <v>NA</v>
          </cell>
          <cell r="AI1306" t="e">
            <v>#VALUE!</v>
          </cell>
          <cell r="AJ1306">
            <v>0</v>
          </cell>
          <cell r="AK1306">
            <v>0</v>
          </cell>
          <cell r="AL1306">
            <v>0</v>
          </cell>
          <cell r="AM1306">
            <v>0</v>
          </cell>
          <cell r="AN1306">
            <v>0</v>
          </cell>
          <cell r="AO1306">
            <v>0</v>
          </cell>
          <cell r="AP1306">
            <v>0</v>
          </cell>
          <cell r="AQ1306">
            <v>0</v>
          </cell>
          <cell r="AR1306">
            <v>0</v>
          </cell>
          <cell r="AS1306">
            <v>0</v>
          </cell>
          <cell r="AT1306" t="str">
            <v>Shrub</v>
          </cell>
          <cell r="AU1306" t="str">
            <v>Undisturbed</v>
          </cell>
          <cell r="AV1306" t="str">
            <v>NA</v>
          </cell>
          <cell r="AW1306" t="str">
            <v>NA</v>
          </cell>
          <cell r="AX1306" t="str">
            <v>NA</v>
          </cell>
          <cell r="AY1306" t="str">
            <v>400m2 area sampled</v>
          </cell>
        </row>
        <row r="1307">
          <cell r="A1307" t="str">
            <v>Fisher_noyear_315</v>
          </cell>
          <cell r="B1307" t="str">
            <v>Gibb, Heloise</v>
          </cell>
          <cell r="C1307" t="str">
            <v>North America</v>
          </cell>
          <cell r="D1307" t="str">
            <v>U.S.A.</v>
          </cell>
          <cell r="E1307" t="str">
            <v>California</v>
          </cell>
          <cell r="F1307" t="str">
            <v>Lake Skinner</v>
          </cell>
          <cell r="G1307">
            <v>12</v>
          </cell>
          <cell r="H1307" t="str">
            <v>Annual Grassland</v>
          </cell>
          <cell r="I1307">
            <v>1501</v>
          </cell>
          <cell r="J1307">
            <v>33.590000000000003</v>
          </cell>
          <cell r="K1307">
            <v>-117.03</v>
          </cell>
          <cell r="L1307" t="str">
            <v>GPS</v>
          </cell>
          <cell r="M1307" t="str">
            <v>NA</v>
          </cell>
          <cell r="N1307">
            <v>9</v>
          </cell>
          <cell r="O1307">
            <v>3</v>
          </cell>
          <cell r="P1307">
            <v>3</v>
          </cell>
          <cell r="Q1307">
            <v>0</v>
          </cell>
          <cell r="R1307" t="str">
            <v>NA</v>
          </cell>
          <cell r="S1307" t="str">
            <v>NA</v>
          </cell>
          <cell r="T1307">
            <v>2</v>
          </cell>
          <cell r="U1307">
            <v>2000</v>
          </cell>
          <cell r="V1307" t="str">
            <v>NA</v>
          </cell>
          <cell r="W1307">
            <v>2</v>
          </cell>
          <cell r="X1307">
            <v>2000</v>
          </cell>
          <cell r="Y1307" t="str">
            <v>NA</v>
          </cell>
          <cell r="Z1307" t="str">
            <v>NA</v>
          </cell>
          <cell r="AA1307" t="str">
            <v>NA</v>
          </cell>
          <cell r="AB1307" t="str">
            <v>NA</v>
          </cell>
          <cell r="AC1307" t="str">
            <v>Pitfall</v>
          </cell>
          <cell r="AD1307" t="str">
            <v>Not enough samples</v>
          </cell>
          <cell r="AE1307">
            <v>6</v>
          </cell>
          <cell r="AF1307" t="str">
            <v>NA</v>
          </cell>
          <cell r="AG1307" t="str">
            <v>NA</v>
          </cell>
          <cell r="AH1307" t="str">
            <v>NA</v>
          </cell>
          <cell r="AI1307" t="e">
            <v>#VALUE!</v>
          </cell>
          <cell r="AJ1307">
            <v>0</v>
          </cell>
          <cell r="AK1307">
            <v>0</v>
          </cell>
          <cell r="AL1307">
            <v>0</v>
          </cell>
          <cell r="AM1307">
            <v>0</v>
          </cell>
          <cell r="AN1307">
            <v>0</v>
          </cell>
          <cell r="AO1307">
            <v>0</v>
          </cell>
          <cell r="AP1307">
            <v>0</v>
          </cell>
          <cell r="AQ1307">
            <v>0</v>
          </cell>
          <cell r="AR1307">
            <v>0</v>
          </cell>
          <cell r="AS1307">
            <v>0</v>
          </cell>
          <cell r="AT1307" t="str">
            <v>Annual Grassland</v>
          </cell>
          <cell r="AU1307" t="str">
            <v>Undisturbed</v>
          </cell>
          <cell r="AV1307" t="str">
            <v>NA</v>
          </cell>
          <cell r="AW1307" t="str">
            <v>NA</v>
          </cell>
          <cell r="AX1307" t="str">
            <v>NA</v>
          </cell>
          <cell r="AY1307" t="str">
            <v>400m2 area sampled</v>
          </cell>
        </row>
        <row r="1308">
          <cell r="A1308" t="str">
            <v>Fisher_noyear_316</v>
          </cell>
          <cell r="B1308" t="str">
            <v>Gibb, Heloise</v>
          </cell>
          <cell r="C1308" t="str">
            <v>North America</v>
          </cell>
          <cell r="D1308" t="str">
            <v>U.S.A.</v>
          </cell>
          <cell r="E1308" t="str">
            <v>California</v>
          </cell>
          <cell r="F1308" t="str">
            <v>Lake Perris State Rec Area, San Jacinto Wildlife Area</v>
          </cell>
          <cell r="G1308">
            <v>12</v>
          </cell>
          <cell r="H1308" t="str">
            <v>Annual Grassland</v>
          </cell>
          <cell r="I1308">
            <v>1801</v>
          </cell>
          <cell r="J1308">
            <v>33.89</v>
          </cell>
          <cell r="K1308">
            <v>-117.14</v>
          </cell>
          <cell r="L1308" t="str">
            <v>GPS</v>
          </cell>
          <cell r="M1308" t="str">
            <v>NA</v>
          </cell>
          <cell r="N1308">
            <v>7</v>
          </cell>
          <cell r="O1308">
            <v>3</v>
          </cell>
          <cell r="P1308">
            <v>3</v>
          </cell>
          <cell r="Q1308">
            <v>0</v>
          </cell>
          <cell r="R1308" t="str">
            <v>NA</v>
          </cell>
          <cell r="S1308" t="str">
            <v>NA</v>
          </cell>
          <cell r="T1308">
            <v>3</v>
          </cell>
          <cell r="U1308">
            <v>2000</v>
          </cell>
          <cell r="V1308" t="str">
            <v>NA</v>
          </cell>
          <cell r="W1308">
            <v>3</v>
          </cell>
          <cell r="X1308">
            <v>2000</v>
          </cell>
          <cell r="Y1308" t="str">
            <v>NA</v>
          </cell>
          <cell r="Z1308" t="str">
            <v>NA</v>
          </cell>
          <cell r="AA1308" t="str">
            <v>NA</v>
          </cell>
          <cell r="AB1308" t="str">
            <v>NA</v>
          </cell>
          <cell r="AC1308" t="str">
            <v>Pitfall</v>
          </cell>
          <cell r="AD1308" t="str">
            <v>Not enough samples</v>
          </cell>
          <cell r="AE1308">
            <v>6</v>
          </cell>
          <cell r="AF1308" t="str">
            <v>NA</v>
          </cell>
          <cell r="AG1308" t="str">
            <v>NA</v>
          </cell>
          <cell r="AH1308" t="str">
            <v>NA</v>
          </cell>
          <cell r="AI1308" t="e">
            <v>#VALUE!</v>
          </cell>
          <cell r="AJ1308">
            <v>0</v>
          </cell>
          <cell r="AK1308">
            <v>0</v>
          </cell>
          <cell r="AL1308">
            <v>0</v>
          </cell>
          <cell r="AM1308">
            <v>0</v>
          </cell>
          <cell r="AN1308">
            <v>0</v>
          </cell>
          <cell r="AO1308">
            <v>0</v>
          </cell>
          <cell r="AP1308">
            <v>0</v>
          </cell>
          <cell r="AQ1308">
            <v>0</v>
          </cell>
          <cell r="AR1308">
            <v>0</v>
          </cell>
          <cell r="AS1308">
            <v>0</v>
          </cell>
          <cell r="AT1308" t="str">
            <v>Annual Grassland</v>
          </cell>
          <cell r="AU1308" t="str">
            <v>Undisturbed</v>
          </cell>
          <cell r="AV1308" t="str">
            <v>NA</v>
          </cell>
          <cell r="AW1308" t="str">
            <v>NA</v>
          </cell>
          <cell r="AX1308" t="str">
            <v>NA</v>
          </cell>
          <cell r="AY1308" t="str">
            <v>400m2 area sampled</v>
          </cell>
        </row>
        <row r="1309">
          <cell r="A1309" t="str">
            <v>Fisher_noyear_317</v>
          </cell>
          <cell r="B1309" t="str">
            <v>Gibb, Heloise</v>
          </cell>
          <cell r="C1309" t="str">
            <v>North America</v>
          </cell>
          <cell r="D1309" t="str">
            <v>U.S.A.</v>
          </cell>
          <cell r="E1309" t="str">
            <v>California</v>
          </cell>
          <cell r="F1309" t="str">
            <v>Starr Ranch</v>
          </cell>
          <cell r="G1309">
            <v>12</v>
          </cell>
          <cell r="H1309" t="str">
            <v>Coastal Scrub</v>
          </cell>
          <cell r="I1309">
            <v>-48</v>
          </cell>
          <cell r="J1309">
            <v>33.6</v>
          </cell>
          <cell r="K1309">
            <v>-117.55</v>
          </cell>
          <cell r="L1309" t="str">
            <v>GPS</v>
          </cell>
          <cell r="M1309" t="str">
            <v>NA</v>
          </cell>
          <cell r="N1309">
            <v>276</v>
          </cell>
          <cell r="O1309">
            <v>11</v>
          </cell>
          <cell r="P1309">
            <v>11</v>
          </cell>
          <cell r="Q1309">
            <v>0</v>
          </cell>
          <cell r="R1309" t="str">
            <v>NA</v>
          </cell>
          <cell r="S1309" t="str">
            <v>NA</v>
          </cell>
          <cell r="T1309">
            <v>10</v>
          </cell>
          <cell r="U1309">
            <v>1999</v>
          </cell>
          <cell r="V1309" t="str">
            <v>NA</v>
          </cell>
          <cell r="W1309">
            <v>8</v>
          </cell>
          <cell r="X1309">
            <v>2002</v>
          </cell>
          <cell r="Y1309" t="str">
            <v>NA</v>
          </cell>
          <cell r="Z1309" t="str">
            <v>NA</v>
          </cell>
          <cell r="AA1309" t="str">
            <v>NA</v>
          </cell>
          <cell r="AB1309" t="str">
            <v>NA</v>
          </cell>
          <cell r="AC1309" t="str">
            <v>Pitfall</v>
          </cell>
          <cell r="AD1309" t="str">
            <v>Not enough samples</v>
          </cell>
          <cell r="AE1309">
            <v>6</v>
          </cell>
          <cell r="AF1309" t="str">
            <v>NA</v>
          </cell>
          <cell r="AG1309" t="str">
            <v>NA</v>
          </cell>
          <cell r="AH1309" t="str">
            <v>NA</v>
          </cell>
          <cell r="AI1309" t="e">
            <v>#VALUE!</v>
          </cell>
          <cell r="AJ1309">
            <v>0</v>
          </cell>
          <cell r="AK1309">
            <v>0</v>
          </cell>
          <cell r="AL1309">
            <v>0</v>
          </cell>
          <cell r="AM1309">
            <v>0</v>
          </cell>
          <cell r="AN1309">
            <v>0</v>
          </cell>
          <cell r="AO1309">
            <v>0</v>
          </cell>
          <cell r="AP1309">
            <v>0</v>
          </cell>
          <cell r="AQ1309">
            <v>0</v>
          </cell>
          <cell r="AR1309">
            <v>0</v>
          </cell>
          <cell r="AS1309">
            <v>0</v>
          </cell>
          <cell r="AT1309" t="str">
            <v>Coastal Scrub</v>
          </cell>
          <cell r="AU1309" t="str">
            <v>Undisturbed</v>
          </cell>
          <cell r="AV1309" t="str">
            <v>NA</v>
          </cell>
          <cell r="AW1309" t="str">
            <v>NA</v>
          </cell>
          <cell r="AX1309" t="str">
            <v>NA</v>
          </cell>
          <cell r="AY1309" t="str">
            <v>400m2 area sampled</v>
          </cell>
        </row>
        <row r="1310">
          <cell r="A1310" t="str">
            <v>Fisher_noyear_318</v>
          </cell>
          <cell r="B1310" t="str">
            <v>Gibb, Heloise</v>
          </cell>
          <cell r="C1310" t="str">
            <v>North America</v>
          </cell>
          <cell r="D1310" t="str">
            <v>U.S.A.</v>
          </cell>
          <cell r="E1310" t="str">
            <v>California</v>
          </cell>
          <cell r="F1310" t="str">
            <v>Covington Flats</v>
          </cell>
          <cell r="G1310">
            <v>1</v>
          </cell>
          <cell r="H1310" t="str">
            <v>Desert Scrub</v>
          </cell>
          <cell r="I1310">
            <v>53</v>
          </cell>
          <cell r="J1310">
            <v>34.07</v>
          </cell>
          <cell r="K1310">
            <v>-116.34</v>
          </cell>
          <cell r="L1310" t="str">
            <v>GPS</v>
          </cell>
          <cell r="M1310" t="str">
            <v>NA</v>
          </cell>
          <cell r="N1310">
            <v>125</v>
          </cell>
          <cell r="O1310">
            <v>7</v>
          </cell>
          <cell r="P1310">
            <v>7</v>
          </cell>
          <cell r="Q1310">
            <v>0</v>
          </cell>
          <cell r="R1310" t="str">
            <v>NA</v>
          </cell>
          <cell r="S1310" t="str">
            <v>NA</v>
          </cell>
          <cell r="T1310">
            <v>4</v>
          </cell>
          <cell r="U1310">
            <v>2000</v>
          </cell>
          <cell r="V1310" t="str">
            <v>NA</v>
          </cell>
          <cell r="W1310">
            <v>7</v>
          </cell>
          <cell r="X1310">
            <v>2001</v>
          </cell>
          <cell r="Y1310" t="str">
            <v>NA</v>
          </cell>
          <cell r="Z1310" t="str">
            <v>NA</v>
          </cell>
          <cell r="AA1310" t="str">
            <v>NA</v>
          </cell>
          <cell r="AB1310" t="str">
            <v>NA</v>
          </cell>
          <cell r="AC1310" t="str">
            <v>Pitfall</v>
          </cell>
          <cell r="AD1310" t="str">
            <v>Not enough samples</v>
          </cell>
          <cell r="AE1310">
            <v>6</v>
          </cell>
          <cell r="AF1310" t="str">
            <v>NA</v>
          </cell>
          <cell r="AG1310" t="str">
            <v>NA</v>
          </cell>
          <cell r="AH1310" t="str">
            <v>NA</v>
          </cell>
          <cell r="AI1310" t="e">
            <v>#VALUE!</v>
          </cell>
          <cell r="AJ1310">
            <v>0</v>
          </cell>
          <cell r="AK1310">
            <v>0</v>
          </cell>
          <cell r="AL1310">
            <v>0</v>
          </cell>
          <cell r="AM1310">
            <v>0</v>
          </cell>
          <cell r="AN1310">
            <v>0</v>
          </cell>
          <cell r="AO1310">
            <v>0</v>
          </cell>
          <cell r="AP1310">
            <v>0</v>
          </cell>
          <cell r="AQ1310">
            <v>0</v>
          </cell>
          <cell r="AR1310">
            <v>0</v>
          </cell>
          <cell r="AS1310">
            <v>0</v>
          </cell>
          <cell r="AT1310" t="str">
            <v>Desert Scrub</v>
          </cell>
          <cell r="AU1310" t="str">
            <v>Undisturbed</v>
          </cell>
          <cell r="AV1310" t="str">
            <v>NA</v>
          </cell>
          <cell r="AW1310" t="str">
            <v>NA</v>
          </cell>
          <cell r="AX1310" t="str">
            <v>NA</v>
          </cell>
          <cell r="AY1310" t="str">
            <v>400m2 area sampled</v>
          </cell>
        </row>
        <row r="1311">
          <cell r="A1311" t="str">
            <v>Fisher_noyear_319</v>
          </cell>
          <cell r="B1311" t="str">
            <v>Gibb, Heloise</v>
          </cell>
          <cell r="C1311" t="str">
            <v>North America</v>
          </cell>
          <cell r="D1311" t="str">
            <v>U.S.A.</v>
          </cell>
          <cell r="E1311" t="str">
            <v>California</v>
          </cell>
          <cell r="F1311" t="str">
            <v>Santa Rosa Plateau</v>
          </cell>
          <cell r="G1311">
            <v>12</v>
          </cell>
          <cell r="H1311" t="str">
            <v>Annual Grassland</v>
          </cell>
          <cell r="I1311">
            <v>71</v>
          </cell>
          <cell r="J1311">
            <v>33.53</v>
          </cell>
          <cell r="K1311">
            <v>-117.26</v>
          </cell>
          <cell r="L1311" t="str">
            <v>GPS</v>
          </cell>
          <cell r="M1311" t="str">
            <v>NA</v>
          </cell>
          <cell r="N1311">
            <v>2</v>
          </cell>
          <cell r="O1311">
            <v>2</v>
          </cell>
          <cell r="P1311">
            <v>2</v>
          </cell>
          <cell r="Q1311">
            <v>0</v>
          </cell>
          <cell r="R1311" t="str">
            <v>NA</v>
          </cell>
          <cell r="S1311" t="str">
            <v>NA</v>
          </cell>
          <cell r="T1311">
            <v>1</v>
          </cell>
          <cell r="U1311">
            <v>2000</v>
          </cell>
          <cell r="V1311" t="str">
            <v>NA</v>
          </cell>
          <cell r="W1311">
            <v>1</v>
          </cell>
          <cell r="X1311">
            <v>2000</v>
          </cell>
          <cell r="Y1311" t="str">
            <v>NA</v>
          </cell>
          <cell r="Z1311" t="str">
            <v>NA</v>
          </cell>
          <cell r="AA1311" t="str">
            <v>NA</v>
          </cell>
          <cell r="AB1311" t="str">
            <v>NA</v>
          </cell>
          <cell r="AC1311" t="str">
            <v>Pitfall</v>
          </cell>
          <cell r="AD1311" t="str">
            <v>Not enough samples</v>
          </cell>
          <cell r="AE1311">
            <v>6</v>
          </cell>
          <cell r="AF1311" t="str">
            <v>NA</v>
          </cell>
          <cell r="AG1311" t="str">
            <v>NA</v>
          </cell>
          <cell r="AH1311" t="str">
            <v>NA</v>
          </cell>
          <cell r="AI1311" t="e">
            <v>#VALUE!</v>
          </cell>
          <cell r="AJ1311">
            <v>0</v>
          </cell>
          <cell r="AK1311">
            <v>0</v>
          </cell>
          <cell r="AL1311">
            <v>0</v>
          </cell>
          <cell r="AM1311">
            <v>0</v>
          </cell>
          <cell r="AN1311">
            <v>0</v>
          </cell>
          <cell r="AO1311">
            <v>0</v>
          </cell>
          <cell r="AP1311">
            <v>0</v>
          </cell>
          <cell r="AQ1311">
            <v>0</v>
          </cell>
          <cell r="AR1311">
            <v>0</v>
          </cell>
          <cell r="AS1311">
            <v>0</v>
          </cell>
          <cell r="AT1311" t="str">
            <v>Annual Grassland</v>
          </cell>
          <cell r="AU1311" t="str">
            <v>Undisturbed</v>
          </cell>
          <cell r="AV1311" t="str">
            <v>NA</v>
          </cell>
          <cell r="AW1311" t="str">
            <v>NA</v>
          </cell>
          <cell r="AX1311" t="str">
            <v>NA</v>
          </cell>
          <cell r="AY1311" t="str">
            <v>400m2 area sampled</v>
          </cell>
        </row>
        <row r="1312">
          <cell r="A1312" t="str">
            <v>Fisher_noyear_32</v>
          </cell>
          <cell r="B1312" t="str">
            <v>Gibb, Heloise</v>
          </cell>
          <cell r="C1312" t="str">
            <v>North America</v>
          </cell>
          <cell r="D1312" t="str">
            <v>U.S.A.</v>
          </cell>
          <cell r="E1312" t="str">
            <v>California</v>
          </cell>
          <cell r="F1312" t="str">
            <v>Mission Trails</v>
          </cell>
          <cell r="G1312">
            <v>1</v>
          </cell>
          <cell r="H1312" t="str">
            <v>Urban</v>
          </cell>
          <cell r="I1312">
            <v>689</v>
          </cell>
          <cell r="J1312">
            <v>32.82</v>
          </cell>
          <cell r="K1312">
            <v>-117.04</v>
          </cell>
          <cell r="L1312" t="str">
            <v>GPS</v>
          </cell>
          <cell r="M1312" t="str">
            <v>NA</v>
          </cell>
          <cell r="N1312">
            <v>562</v>
          </cell>
          <cell r="O1312">
            <v>6</v>
          </cell>
          <cell r="P1312">
            <v>4</v>
          </cell>
          <cell r="Q1312">
            <v>2</v>
          </cell>
          <cell r="R1312" t="str">
            <v>NA</v>
          </cell>
          <cell r="S1312" t="str">
            <v>NA</v>
          </cell>
          <cell r="T1312">
            <v>10</v>
          </cell>
          <cell r="U1312">
            <v>2000</v>
          </cell>
          <cell r="V1312" t="str">
            <v>NA</v>
          </cell>
          <cell r="W1312">
            <v>6</v>
          </cell>
          <cell r="X1312">
            <v>2001</v>
          </cell>
          <cell r="Y1312" t="str">
            <v>NA</v>
          </cell>
          <cell r="Z1312" t="str">
            <v>NA</v>
          </cell>
          <cell r="AA1312" t="str">
            <v>NA</v>
          </cell>
          <cell r="AB1312" t="str">
            <v>NA</v>
          </cell>
          <cell r="AC1312" t="str">
            <v>Pitfall</v>
          </cell>
          <cell r="AD1312" t="str">
            <v>Not enough samples</v>
          </cell>
          <cell r="AE1312">
            <v>6</v>
          </cell>
          <cell r="AF1312" t="str">
            <v>NA</v>
          </cell>
          <cell r="AG1312" t="str">
            <v>NA</v>
          </cell>
          <cell r="AH1312" t="str">
            <v>NA</v>
          </cell>
          <cell r="AI1312" t="e">
            <v>#VALUE!</v>
          </cell>
          <cell r="AJ1312">
            <v>0</v>
          </cell>
          <cell r="AK1312">
            <v>0</v>
          </cell>
          <cell r="AL1312">
            <v>0</v>
          </cell>
          <cell r="AM1312">
            <v>0</v>
          </cell>
          <cell r="AN1312">
            <v>0</v>
          </cell>
          <cell r="AO1312">
            <v>0</v>
          </cell>
          <cell r="AP1312">
            <v>0</v>
          </cell>
          <cell r="AQ1312">
            <v>0</v>
          </cell>
          <cell r="AR1312">
            <v>0</v>
          </cell>
          <cell r="AS1312">
            <v>0</v>
          </cell>
          <cell r="AT1312" t="str">
            <v>Urban</v>
          </cell>
          <cell r="AU1312" t="str">
            <v>Transformed</v>
          </cell>
          <cell r="AV1312" t="str">
            <v>Urban &amp; recreation</v>
          </cell>
          <cell r="AW1312" t="str">
            <v>NA</v>
          </cell>
          <cell r="AX1312" t="str">
            <v>NA</v>
          </cell>
          <cell r="AY1312" t="str">
            <v>400m2 area sampled</v>
          </cell>
        </row>
        <row r="1313">
          <cell r="A1313" t="str">
            <v>Fisher_noyear_320</v>
          </cell>
          <cell r="B1313" t="str">
            <v>Gibb, Heloise</v>
          </cell>
          <cell r="C1313" t="str">
            <v>North America</v>
          </cell>
          <cell r="D1313" t="str">
            <v>U.S.A.</v>
          </cell>
          <cell r="E1313" t="str">
            <v>California</v>
          </cell>
          <cell r="F1313" t="str">
            <v>Dove Springs 1</v>
          </cell>
          <cell r="G1313">
            <v>12</v>
          </cell>
          <cell r="H1313" t="str">
            <v>Desert Scrub</v>
          </cell>
          <cell r="I1313">
            <v>164</v>
          </cell>
          <cell r="J1313">
            <v>35.44</v>
          </cell>
          <cell r="K1313">
            <v>-117.03</v>
          </cell>
          <cell r="L1313" t="str">
            <v>GPS</v>
          </cell>
          <cell r="M1313" t="str">
            <v>NA</v>
          </cell>
          <cell r="N1313">
            <v>108</v>
          </cell>
          <cell r="O1313">
            <v>8</v>
          </cell>
          <cell r="P1313">
            <v>8</v>
          </cell>
          <cell r="Q1313">
            <v>0</v>
          </cell>
          <cell r="R1313" t="str">
            <v>NA</v>
          </cell>
          <cell r="S1313" t="str">
            <v>NA</v>
          </cell>
          <cell r="T1313">
            <v>2</v>
          </cell>
          <cell r="U1313">
            <v>2003</v>
          </cell>
          <cell r="V1313" t="str">
            <v>NA</v>
          </cell>
          <cell r="W1313">
            <v>3</v>
          </cell>
          <cell r="X1313">
            <v>2005</v>
          </cell>
          <cell r="Y1313" t="str">
            <v>NA</v>
          </cell>
          <cell r="Z1313" t="str">
            <v>NA</v>
          </cell>
          <cell r="AA1313" t="str">
            <v>NA</v>
          </cell>
          <cell r="AB1313" t="str">
            <v>NA</v>
          </cell>
          <cell r="AC1313" t="str">
            <v>Pitfall</v>
          </cell>
          <cell r="AD1313" t="str">
            <v>Not enough samples</v>
          </cell>
          <cell r="AE1313">
            <v>6</v>
          </cell>
          <cell r="AF1313" t="str">
            <v>NA</v>
          </cell>
          <cell r="AG1313" t="str">
            <v>NA</v>
          </cell>
          <cell r="AH1313" t="str">
            <v>NA</v>
          </cell>
          <cell r="AI1313" t="e">
            <v>#VALUE!</v>
          </cell>
          <cell r="AJ1313">
            <v>0</v>
          </cell>
          <cell r="AK1313">
            <v>0</v>
          </cell>
          <cell r="AL1313">
            <v>0</v>
          </cell>
          <cell r="AM1313">
            <v>0</v>
          </cell>
          <cell r="AN1313">
            <v>0</v>
          </cell>
          <cell r="AO1313">
            <v>0</v>
          </cell>
          <cell r="AP1313">
            <v>0</v>
          </cell>
          <cell r="AQ1313">
            <v>0</v>
          </cell>
          <cell r="AR1313">
            <v>0</v>
          </cell>
          <cell r="AS1313">
            <v>0</v>
          </cell>
          <cell r="AT1313" t="str">
            <v>Desert Scrub</v>
          </cell>
          <cell r="AU1313" t="str">
            <v>Undisturbed</v>
          </cell>
          <cell r="AV1313" t="str">
            <v>NA</v>
          </cell>
          <cell r="AW1313" t="str">
            <v>NA</v>
          </cell>
          <cell r="AX1313" t="str">
            <v>NA</v>
          </cell>
          <cell r="AY1313" t="str">
            <v>400m2 area sampled</v>
          </cell>
        </row>
        <row r="1314">
          <cell r="A1314" t="str">
            <v>Fisher_noyear_321</v>
          </cell>
          <cell r="B1314" t="str">
            <v>Gibb, Heloise</v>
          </cell>
          <cell r="C1314" t="str">
            <v>North America</v>
          </cell>
          <cell r="D1314" t="str">
            <v>U.S.A.</v>
          </cell>
          <cell r="E1314" t="str">
            <v>California</v>
          </cell>
          <cell r="F1314" t="str">
            <v>Santa Ysabel Ecological Reserve</v>
          </cell>
          <cell r="G1314">
            <v>12</v>
          </cell>
          <cell r="H1314" t="str">
            <v>Coastal Oak Woodland</v>
          </cell>
          <cell r="I1314">
            <v>203</v>
          </cell>
          <cell r="J1314">
            <v>33.11</v>
          </cell>
          <cell r="K1314">
            <v>-116.66</v>
          </cell>
          <cell r="L1314" t="str">
            <v>GPS</v>
          </cell>
          <cell r="M1314" t="str">
            <v>NA</v>
          </cell>
          <cell r="N1314">
            <v>83</v>
          </cell>
          <cell r="O1314">
            <v>13</v>
          </cell>
          <cell r="P1314">
            <v>13</v>
          </cell>
          <cell r="Q1314">
            <v>0</v>
          </cell>
          <cell r="R1314" t="str">
            <v>NA</v>
          </cell>
          <cell r="S1314" t="str">
            <v>NA</v>
          </cell>
          <cell r="T1314">
            <v>7</v>
          </cell>
          <cell r="U1314">
            <v>2002</v>
          </cell>
          <cell r="V1314" t="str">
            <v>NA</v>
          </cell>
          <cell r="W1314">
            <v>2</v>
          </cell>
          <cell r="X1314">
            <v>2006</v>
          </cell>
          <cell r="Y1314" t="str">
            <v>NA</v>
          </cell>
          <cell r="Z1314" t="str">
            <v>NA</v>
          </cell>
          <cell r="AA1314" t="str">
            <v>NA</v>
          </cell>
          <cell r="AB1314" t="str">
            <v>NA</v>
          </cell>
          <cell r="AC1314" t="str">
            <v>Pitfall</v>
          </cell>
          <cell r="AD1314" t="str">
            <v>Not enough samples</v>
          </cell>
          <cell r="AE1314">
            <v>6</v>
          </cell>
          <cell r="AF1314" t="str">
            <v>NA</v>
          </cell>
          <cell r="AG1314" t="str">
            <v>NA</v>
          </cell>
          <cell r="AH1314" t="str">
            <v>NA</v>
          </cell>
          <cell r="AI1314" t="e">
            <v>#VALUE!</v>
          </cell>
          <cell r="AJ1314">
            <v>0</v>
          </cell>
          <cell r="AK1314">
            <v>0</v>
          </cell>
          <cell r="AL1314">
            <v>0</v>
          </cell>
          <cell r="AM1314">
            <v>0</v>
          </cell>
          <cell r="AN1314">
            <v>0</v>
          </cell>
          <cell r="AO1314">
            <v>0</v>
          </cell>
          <cell r="AP1314">
            <v>0</v>
          </cell>
          <cell r="AQ1314">
            <v>0</v>
          </cell>
          <cell r="AR1314">
            <v>0</v>
          </cell>
          <cell r="AS1314">
            <v>0</v>
          </cell>
          <cell r="AT1314" t="str">
            <v>Coastal Oak Woodland</v>
          </cell>
          <cell r="AU1314" t="str">
            <v>Undisturbed</v>
          </cell>
          <cell r="AV1314" t="str">
            <v>NA</v>
          </cell>
          <cell r="AW1314" t="str">
            <v>NA</v>
          </cell>
          <cell r="AX1314" t="str">
            <v>NA</v>
          </cell>
          <cell r="AY1314" t="str">
            <v>400m2 area sampled</v>
          </cell>
        </row>
        <row r="1315">
          <cell r="A1315" t="str">
            <v>Fisher_noyear_322</v>
          </cell>
          <cell r="B1315" t="str">
            <v>Gibb, Heloise</v>
          </cell>
          <cell r="C1315" t="str">
            <v>North America</v>
          </cell>
          <cell r="D1315" t="str">
            <v>U.S.A.</v>
          </cell>
          <cell r="E1315" t="str">
            <v>California</v>
          </cell>
          <cell r="F1315" t="str">
            <v>Joshuatree National Monument</v>
          </cell>
          <cell r="G1315">
            <v>12</v>
          </cell>
          <cell r="H1315" t="str">
            <v>Desert Scrub</v>
          </cell>
          <cell r="I1315">
            <v>212</v>
          </cell>
          <cell r="J1315">
            <v>34.01</v>
          </cell>
          <cell r="K1315">
            <v>-116.04</v>
          </cell>
          <cell r="L1315" t="str">
            <v>GPS</v>
          </cell>
          <cell r="M1315" t="str">
            <v>NA</v>
          </cell>
          <cell r="N1315">
            <v>52</v>
          </cell>
          <cell r="O1315">
            <v>8</v>
          </cell>
          <cell r="P1315">
            <v>8</v>
          </cell>
          <cell r="Q1315">
            <v>0</v>
          </cell>
          <cell r="R1315" t="str">
            <v>NA</v>
          </cell>
          <cell r="S1315" t="str">
            <v>NA</v>
          </cell>
          <cell r="T1315">
            <v>4</v>
          </cell>
          <cell r="U1315">
            <v>2000</v>
          </cell>
          <cell r="V1315" t="str">
            <v>NA</v>
          </cell>
          <cell r="W1315">
            <v>2</v>
          </cell>
          <cell r="X1315">
            <v>2001</v>
          </cell>
          <cell r="Y1315" t="str">
            <v>NA</v>
          </cell>
          <cell r="Z1315" t="str">
            <v>NA</v>
          </cell>
          <cell r="AA1315" t="str">
            <v>NA</v>
          </cell>
          <cell r="AB1315" t="str">
            <v>NA</v>
          </cell>
          <cell r="AC1315" t="str">
            <v>Pitfall</v>
          </cell>
          <cell r="AD1315" t="str">
            <v>Not enough samples</v>
          </cell>
          <cell r="AE1315">
            <v>6</v>
          </cell>
          <cell r="AF1315" t="str">
            <v>NA</v>
          </cell>
          <cell r="AG1315" t="str">
            <v>NA</v>
          </cell>
          <cell r="AH1315" t="str">
            <v>NA</v>
          </cell>
          <cell r="AI1315" t="e">
            <v>#VALUE!</v>
          </cell>
          <cell r="AJ1315">
            <v>0</v>
          </cell>
          <cell r="AK1315">
            <v>0</v>
          </cell>
          <cell r="AL1315">
            <v>0</v>
          </cell>
          <cell r="AM1315">
            <v>0</v>
          </cell>
          <cell r="AN1315">
            <v>0</v>
          </cell>
          <cell r="AO1315">
            <v>0</v>
          </cell>
          <cell r="AP1315">
            <v>0</v>
          </cell>
          <cell r="AQ1315">
            <v>0</v>
          </cell>
          <cell r="AR1315">
            <v>0</v>
          </cell>
          <cell r="AS1315">
            <v>0</v>
          </cell>
          <cell r="AT1315" t="str">
            <v>Desert Scrub</v>
          </cell>
          <cell r="AU1315" t="str">
            <v>Undisturbed</v>
          </cell>
          <cell r="AV1315" t="str">
            <v>NA</v>
          </cell>
          <cell r="AW1315" t="str">
            <v>NA</v>
          </cell>
          <cell r="AX1315" t="str">
            <v>NA</v>
          </cell>
          <cell r="AY1315" t="str">
            <v>400m2 area sampled</v>
          </cell>
        </row>
        <row r="1316">
          <cell r="A1316" t="str">
            <v>Fisher_noyear_323</v>
          </cell>
          <cell r="B1316" t="str">
            <v>Gibb, Heloise</v>
          </cell>
          <cell r="C1316" t="str">
            <v>North America</v>
          </cell>
          <cell r="D1316" t="str">
            <v>U.S.A.</v>
          </cell>
          <cell r="E1316" t="str">
            <v>California</v>
          </cell>
          <cell r="F1316" t="str">
            <v>Covington Flats</v>
          </cell>
          <cell r="G1316">
            <v>12</v>
          </cell>
          <cell r="H1316" t="str">
            <v>Pinyon-Juniper</v>
          </cell>
          <cell r="I1316">
            <v>275</v>
          </cell>
          <cell r="J1316">
            <v>34.03</v>
          </cell>
          <cell r="K1316">
            <v>-116.35</v>
          </cell>
          <cell r="L1316" t="str">
            <v>GPS</v>
          </cell>
          <cell r="M1316" t="str">
            <v>NA</v>
          </cell>
          <cell r="N1316">
            <v>62</v>
          </cell>
          <cell r="O1316">
            <v>10</v>
          </cell>
          <cell r="P1316">
            <v>10</v>
          </cell>
          <cell r="Q1316">
            <v>0</v>
          </cell>
          <cell r="R1316" t="str">
            <v>NA</v>
          </cell>
          <cell r="S1316" t="str">
            <v>NA</v>
          </cell>
          <cell r="T1316">
            <v>4</v>
          </cell>
          <cell r="U1316">
            <v>2000</v>
          </cell>
          <cell r="V1316" t="str">
            <v>NA</v>
          </cell>
          <cell r="W1316">
            <v>7</v>
          </cell>
          <cell r="X1316">
            <v>2001</v>
          </cell>
          <cell r="Y1316" t="str">
            <v>NA</v>
          </cell>
          <cell r="Z1316" t="str">
            <v>NA</v>
          </cell>
          <cell r="AA1316" t="str">
            <v>NA</v>
          </cell>
          <cell r="AB1316" t="str">
            <v>NA</v>
          </cell>
          <cell r="AC1316" t="str">
            <v>Pitfall</v>
          </cell>
          <cell r="AD1316" t="str">
            <v>Not enough samples</v>
          </cell>
          <cell r="AE1316">
            <v>6</v>
          </cell>
          <cell r="AF1316" t="str">
            <v>NA</v>
          </cell>
          <cell r="AG1316" t="str">
            <v>NA</v>
          </cell>
          <cell r="AH1316" t="str">
            <v>NA</v>
          </cell>
          <cell r="AI1316" t="e">
            <v>#VALUE!</v>
          </cell>
          <cell r="AJ1316">
            <v>0</v>
          </cell>
          <cell r="AK1316">
            <v>0</v>
          </cell>
          <cell r="AL1316">
            <v>0</v>
          </cell>
          <cell r="AM1316">
            <v>0</v>
          </cell>
          <cell r="AN1316">
            <v>0</v>
          </cell>
          <cell r="AO1316">
            <v>0</v>
          </cell>
          <cell r="AP1316">
            <v>0</v>
          </cell>
          <cell r="AQ1316">
            <v>0</v>
          </cell>
          <cell r="AR1316">
            <v>0</v>
          </cell>
          <cell r="AS1316">
            <v>0</v>
          </cell>
          <cell r="AT1316" t="str">
            <v>Pinyon-Juniper</v>
          </cell>
          <cell r="AU1316" t="str">
            <v>Undisturbed</v>
          </cell>
          <cell r="AV1316" t="str">
            <v>NA</v>
          </cell>
          <cell r="AW1316" t="str">
            <v>NA</v>
          </cell>
          <cell r="AX1316" t="str">
            <v>NA</v>
          </cell>
          <cell r="AY1316" t="str">
            <v>400m2 area sampled</v>
          </cell>
        </row>
        <row r="1317">
          <cell r="A1317" t="str">
            <v>Fisher_noyear_324</v>
          </cell>
          <cell r="B1317" t="str">
            <v>Gibb, Heloise</v>
          </cell>
          <cell r="C1317" t="str">
            <v>North America</v>
          </cell>
          <cell r="D1317" t="str">
            <v>U.S.A.</v>
          </cell>
          <cell r="E1317" t="str">
            <v>California</v>
          </cell>
          <cell r="F1317" t="str">
            <v>Case Mountain</v>
          </cell>
          <cell r="G1317">
            <v>12</v>
          </cell>
          <cell r="H1317" t="str">
            <v>Pine/Sequoia</v>
          </cell>
          <cell r="I1317">
            <v>290</v>
          </cell>
          <cell r="J1317">
            <v>36.42</v>
          </cell>
          <cell r="K1317">
            <v>-117.8</v>
          </cell>
          <cell r="L1317" t="str">
            <v>GPS</v>
          </cell>
          <cell r="M1317" t="str">
            <v>NA</v>
          </cell>
          <cell r="N1317">
            <v>19</v>
          </cell>
          <cell r="O1317">
            <v>3</v>
          </cell>
          <cell r="P1317">
            <v>3</v>
          </cell>
          <cell r="Q1317">
            <v>0</v>
          </cell>
          <cell r="R1317" t="str">
            <v>NA</v>
          </cell>
          <cell r="S1317" t="str">
            <v>NA</v>
          </cell>
          <cell r="T1317">
            <v>5</v>
          </cell>
          <cell r="U1317">
            <v>2002</v>
          </cell>
          <cell r="V1317" t="str">
            <v>NA</v>
          </cell>
          <cell r="W1317">
            <v>5</v>
          </cell>
          <cell r="X1317">
            <v>2002</v>
          </cell>
          <cell r="Y1317" t="str">
            <v>NA</v>
          </cell>
          <cell r="Z1317" t="str">
            <v>NA</v>
          </cell>
          <cell r="AA1317" t="str">
            <v>NA</v>
          </cell>
          <cell r="AB1317" t="str">
            <v>NA</v>
          </cell>
          <cell r="AC1317" t="str">
            <v>Pitfall</v>
          </cell>
          <cell r="AD1317" t="str">
            <v>Not enough samples</v>
          </cell>
          <cell r="AE1317">
            <v>6</v>
          </cell>
          <cell r="AF1317" t="str">
            <v>NA</v>
          </cell>
          <cell r="AG1317" t="str">
            <v>NA</v>
          </cell>
          <cell r="AH1317" t="str">
            <v>NA</v>
          </cell>
          <cell r="AI1317" t="e">
            <v>#VALUE!</v>
          </cell>
          <cell r="AJ1317">
            <v>0</v>
          </cell>
          <cell r="AK1317">
            <v>0</v>
          </cell>
          <cell r="AL1317">
            <v>0</v>
          </cell>
          <cell r="AM1317">
            <v>0</v>
          </cell>
          <cell r="AN1317">
            <v>0</v>
          </cell>
          <cell r="AO1317">
            <v>0</v>
          </cell>
          <cell r="AP1317">
            <v>0</v>
          </cell>
          <cell r="AQ1317">
            <v>0</v>
          </cell>
          <cell r="AR1317">
            <v>0</v>
          </cell>
          <cell r="AS1317">
            <v>0</v>
          </cell>
          <cell r="AT1317" t="str">
            <v>Pine/Sequoia</v>
          </cell>
          <cell r="AU1317" t="str">
            <v>Undisturbed</v>
          </cell>
          <cell r="AV1317" t="str">
            <v>NA</v>
          </cell>
          <cell r="AW1317" t="str">
            <v>NA</v>
          </cell>
          <cell r="AX1317" t="str">
            <v>NA</v>
          </cell>
          <cell r="AY1317" t="str">
            <v>400m2 area sampled</v>
          </cell>
        </row>
        <row r="1318">
          <cell r="A1318" t="str">
            <v>Fisher_noyear_325</v>
          </cell>
          <cell r="B1318" t="str">
            <v>Gibb, Heloise</v>
          </cell>
          <cell r="C1318" t="str">
            <v>North America</v>
          </cell>
          <cell r="D1318" t="str">
            <v>U.S.A.</v>
          </cell>
          <cell r="E1318" t="str">
            <v>California</v>
          </cell>
          <cell r="F1318" t="str">
            <v>Salton Sea</v>
          </cell>
          <cell r="G1318">
            <v>13</v>
          </cell>
          <cell r="H1318" t="str">
            <v>Desert Scrub</v>
          </cell>
          <cell r="I1318">
            <v>294</v>
          </cell>
          <cell r="J1318">
            <v>33.19</v>
          </cell>
          <cell r="K1318">
            <v>-115.84</v>
          </cell>
          <cell r="L1318" t="str">
            <v>GPS</v>
          </cell>
          <cell r="M1318" t="str">
            <v>NA</v>
          </cell>
          <cell r="N1318">
            <v>109</v>
          </cell>
          <cell r="O1318">
            <v>4</v>
          </cell>
          <cell r="P1318">
            <v>4</v>
          </cell>
          <cell r="Q1318">
            <v>0</v>
          </cell>
          <cell r="R1318" t="str">
            <v>NA</v>
          </cell>
          <cell r="S1318" t="str">
            <v>NA</v>
          </cell>
          <cell r="T1318">
            <v>5</v>
          </cell>
          <cell r="U1318">
            <v>2001</v>
          </cell>
          <cell r="V1318" t="str">
            <v>NA</v>
          </cell>
          <cell r="W1318">
            <v>12</v>
          </cell>
          <cell r="X1318">
            <v>2001</v>
          </cell>
          <cell r="Y1318" t="str">
            <v>NA</v>
          </cell>
          <cell r="Z1318" t="str">
            <v>NA</v>
          </cell>
          <cell r="AA1318" t="str">
            <v>NA</v>
          </cell>
          <cell r="AB1318" t="str">
            <v>NA</v>
          </cell>
          <cell r="AC1318" t="str">
            <v>Pitfall</v>
          </cell>
          <cell r="AD1318" t="str">
            <v>Not enough samples</v>
          </cell>
          <cell r="AE1318">
            <v>6</v>
          </cell>
          <cell r="AF1318" t="str">
            <v>NA</v>
          </cell>
          <cell r="AG1318" t="str">
            <v>NA</v>
          </cell>
          <cell r="AH1318" t="str">
            <v>NA</v>
          </cell>
          <cell r="AI1318" t="e">
            <v>#VALUE!</v>
          </cell>
          <cell r="AJ1318">
            <v>0</v>
          </cell>
          <cell r="AK1318">
            <v>0</v>
          </cell>
          <cell r="AL1318">
            <v>0</v>
          </cell>
          <cell r="AM1318">
            <v>0</v>
          </cell>
          <cell r="AN1318">
            <v>0</v>
          </cell>
          <cell r="AO1318">
            <v>0</v>
          </cell>
          <cell r="AP1318">
            <v>0</v>
          </cell>
          <cell r="AQ1318">
            <v>0</v>
          </cell>
          <cell r="AR1318">
            <v>0</v>
          </cell>
          <cell r="AS1318">
            <v>0</v>
          </cell>
          <cell r="AT1318" t="str">
            <v>Desert Scrub</v>
          </cell>
          <cell r="AU1318" t="str">
            <v>Undisturbed</v>
          </cell>
          <cell r="AV1318" t="str">
            <v>NA</v>
          </cell>
          <cell r="AW1318" t="str">
            <v>NA</v>
          </cell>
          <cell r="AX1318" t="str">
            <v>NA</v>
          </cell>
          <cell r="AY1318" t="str">
            <v>400m2 area sampled</v>
          </cell>
        </row>
        <row r="1319">
          <cell r="A1319" t="str">
            <v>Fisher_noyear_326</v>
          </cell>
          <cell r="B1319" t="str">
            <v>Gibb, Heloise</v>
          </cell>
          <cell r="C1319" t="str">
            <v>North America</v>
          </cell>
          <cell r="D1319" t="str">
            <v>U.S.A.</v>
          </cell>
          <cell r="E1319" t="str">
            <v>California</v>
          </cell>
          <cell r="F1319" t="str">
            <v>Tijuana Estuary</v>
          </cell>
          <cell r="G1319">
            <v>13</v>
          </cell>
          <cell r="H1319" t="str">
            <v>Saline Emergent Wetland</v>
          </cell>
          <cell r="I1319">
            <v>358</v>
          </cell>
          <cell r="J1319">
            <v>32.56</v>
          </cell>
          <cell r="K1319">
            <v>-117.12</v>
          </cell>
          <cell r="L1319" t="str">
            <v>GPS</v>
          </cell>
          <cell r="M1319" t="str">
            <v>NA</v>
          </cell>
          <cell r="N1319">
            <v>1659</v>
          </cell>
          <cell r="O1319">
            <v>3</v>
          </cell>
          <cell r="P1319">
            <v>3</v>
          </cell>
          <cell r="Q1319">
            <v>0</v>
          </cell>
          <cell r="R1319" t="str">
            <v>NA</v>
          </cell>
          <cell r="S1319" t="str">
            <v>NA</v>
          </cell>
          <cell r="T1319">
            <v>6</v>
          </cell>
          <cell r="U1319">
            <v>2002</v>
          </cell>
          <cell r="V1319" t="str">
            <v>NA</v>
          </cell>
          <cell r="W1319">
            <v>6</v>
          </cell>
          <cell r="X1319">
            <v>2002</v>
          </cell>
          <cell r="Y1319" t="str">
            <v>NA</v>
          </cell>
          <cell r="Z1319" t="str">
            <v>NA</v>
          </cell>
          <cell r="AA1319" t="str">
            <v>NA</v>
          </cell>
          <cell r="AB1319" t="str">
            <v>NA</v>
          </cell>
          <cell r="AC1319" t="str">
            <v>Pitfall</v>
          </cell>
          <cell r="AD1319" t="str">
            <v>Not enough samples</v>
          </cell>
          <cell r="AE1319">
            <v>6</v>
          </cell>
          <cell r="AF1319" t="str">
            <v>NA</v>
          </cell>
          <cell r="AG1319" t="str">
            <v>NA</v>
          </cell>
          <cell r="AH1319" t="str">
            <v>NA</v>
          </cell>
          <cell r="AI1319" t="e">
            <v>#VALUE!</v>
          </cell>
          <cell r="AJ1319">
            <v>0</v>
          </cell>
          <cell r="AK1319">
            <v>0</v>
          </cell>
          <cell r="AL1319">
            <v>0</v>
          </cell>
          <cell r="AM1319">
            <v>0</v>
          </cell>
          <cell r="AN1319">
            <v>0</v>
          </cell>
          <cell r="AO1319">
            <v>0</v>
          </cell>
          <cell r="AP1319">
            <v>0</v>
          </cell>
          <cell r="AQ1319">
            <v>0</v>
          </cell>
          <cell r="AR1319">
            <v>0</v>
          </cell>
          <cell r="AS1319">
            <v>0</v>
          </cell>
          <cell r="AT1319" t="str">
            <v>Saline Emergent Wetland</v>
          </cell>
          <cell r="AU1319" t="str">
            <v>Undisturbed</v>
          </cell>
          <cell r="AV1319" t="str">
            <v>NA</v>
          </cell>
          <cell r="AW1319" t="str">
            <v>NA</v>
          </cell>
          <cell r="AX1319" t="str">
            <v>NA</v>
          </cell>
          <cell r="AY1319" t="str">
            <v>400m2 area sampled</v>
          </cell>
        </row>
        <row r="1320">
          <cell r="A1320" t="str">
            <v>Fisher_noyear_327</v>
          </cell>
          <cell r="B1320" t="str">
            <v>Gibb, Heloise</v>
          </cell>
          <cell r="C1320" t="str">
            <v>North America</v>
          </cell>
          <cell r="D1320" t="str">
            <v>U.S.A.</v>
          </cell>
          <cell r="E1320" t="str">
            <v>California</v>
          </cell>
          <cell r="F1320" t="str">
            <v>San Joaquin Hills West</v>
          </cell>
          <cell r="G1320">
            <v>13</v>
          </cell>
          <cell r="H1320" t="str">
            <v>Annual Grassland</v>
          </cell>
          <cell r="I1320">
            <v>389</v>
          </cell>
          <cell r="J1320">
            <v>33.57</v>
          </cell>
          <cell r="K1320">
            <v>-117.81</v>
          </cell>
          <cell r="L1320" t="str">
            <v>GPS</v>
          </cell>
          <cell r="M1320" t="str">
            <v>NA</v>
          </cell>
          <cell r="N1320">
            <v>75</v>
          </cell>
          <cell r="O1320">
            <v>8</v>
          </cell>
          <cell r="P1320">
            <v>8</v>
          </cell>
          <cell r="Q1320">
            <v>0</v>
          </cell>
          <cell r="R1320" t="str">
            <v>NA</v>
          </cell>
          <cell r="S1320" t="str">
            <v>NA</v>
          </cell>
          <cell r="T1320">
            <v>3</v>
          </cell>
          <cell r="U1320">
            <v>2000</v>
          </cell>
          <cell r="V1320" t="str">
            <v>NA</v>
          </cell>
          <cell r="W1320">
            <v>7</v>
          </cell>
          <cell r="X1320">
            <v>2002</v>
          </cell>
          <cell r="Y1320" t="str">
            <v>NA</v>
          </cell>
          <cell r="Z1320" t="str">
            <v>NA</v>
          </cell>
          <cell r="AA1320" t="str">
            <v>NA</v>
          </cell>
          <cell r="AB1320" t="str">
            <v>NA</v>
          </cell>
          <cell r="AC1320" t="str">
            <v>Pitfall</v>
          </cell>
          <cell r="AD1320" t="str">
            <v>Not enough samples</v>
          </cell>
          <cell r="AE1320">
            <v>6</v>
          </cell>
          <cell r="AF1320" t="str">
            <v>NA</v>
          </cell>
          <cell r="AG1320" t="str">
            <v>NA</v>
          </cell>
          <cell r="AH1320" t="str">
            <v>NA</v>
          </cell>
          <cell r="AI1320" t="e">
            <v>#VALUE!</v>
          </cell>
          <cell r="AJ1320">
            <v>0</v>
          </cell>
          <cell r="AK1320">
            <v>0</v>
          </cell>
          <cell r="AL1320">
            <v>0</v>
          </cell>
          <cell r="AM1320">
            <v>0</v>
          </cell>
          <cell r="AN1320">
            <v>0</v>
          </cell>
          <cell r="AO1320">
            <v>0</v>
          </cell>
          <cell r="AP1320">
            <v>0</v>
          </cell>
          <cell r="AQ1320">
            <v>0</v>
          </cell>
          <cell r="AR1320">
            <v>0</v>
          </cell>
          <cell r="AS1320">
            <v>0</v>
          </cell>
          <cell r="AT1320" t="str">
            <v>Annual Grassland</v>
          </cell>
          <cell r="AU1320" t="str">
            <v>Undisturbed</v>
          </cell>
          <cell r="AV1320" t="str">
            <v>NA</v>
          </cell>
          <cell r="AW1320" t="str">
            <v>NA</v>
          </cell>
          <cell r="AX1320" t="str">
            <v>NA</v>
          </cell>
          <cell r="AY1320" t="str">
            <v>400m2 area sampled</v>
          </cell>
        </row>
        <row r="1321">
          <cell r="A1321" t="str">
            <v>Fisher_noyear_328</v>
          </cell>
          <cell r="B1321" t="str">
            <v>Gibb, Heloise</v>
          </cell>
          <cell r="C1321" t="str">
            <v>North America</v>
          </cell>
          <cell r="D1321" t="str">
            <v>U.S.A.</v>
          </cell>
          <cell r="E1321" t="str">
            <v>California</v>
          </cell>
          <cell r="F1321" t="str">
            <v>Aliso - Wood Canyon</v>
          </cell>
          <cell r="G1321">
            <v>13</v>
          </cell>
          <cell r="H1321" t="str">
            <v>Coastal Scrub</v>
          </cell>
          <cell r="I1321">
            <v>405</v>
          </cell>
          <cell r="J1321">
            <v>33.58</v>
          </cell>
          <cell r="K1321">
            <v>-117.75</v>
          </cell>
          <cell r="L1321" t="str">
            <v>GPS</v>
          </cell>
          <cell r="M1321" t="str">
            <v>NA</v>
          </cell>
          <cell r="N1321">
            <v>52</v>
          </cell>
          <cell r="O1321">
            <v>11</v>
          </cell>
          <cell r="P1321">
            <v>11</v>
          </cell>
          <cell r="Q1321">
            <v>0</v>
          </cell>
          <cell r="R1321" t="str">
            <v>NA</v>
          </cell>
          <cell r="S1321" t="str">
            <v>NA</v>
          </cell>
          <cell r="T1321">
            <v>4</v>
          </cell>
          <cell r="U1321">
            <v>2000</v>
          </cell>
          <cell r="V1321" t="str">
            <v>NA</v>
          </cell>
          <cell r="W1321">
            <v>6</v>
          </cell>
          <cell r="X1321">
            <v>2002</v>
          </cell>
          <cell r="Y1321" t="str">
            <v>NA</v>
          </cell>
          <cell r="Z1321" t="str">
            <v>NA</v>
          </cell>
          <cell r="AA1321" t="str">
            <v>NA</v>
          </cell>
          <cell r="AB1321" t="str">
            <v>NA</v>
          </cell>
          <cell r="AC1321" t="str">
            <v>Pitfall</v>
          </cell>
          <cell r="AD1321" t="str">
            <v>Not enough samples</v>
          </cell>
          <cell r="AE1321">
            <v>6</v>
          </cell>
          <cell r="AF1321" t="str">
            <v>NA</v>
          </cell>
          <cell r="AG1321" t="str">
            <v>NA</v>
          </cell>
          <cell r="AH1321" t="str">
            <v>NA</v>
          </cell>
          <cell r="AI1321" t="e">
            <v>#VALUE!</v>
          </cell>
          <cell r="AJ1321">
            <v>0</v>
          </cell>
          <cell r="AK1321">
            <v>0</v>
          </cell>
          <cell r="AL1321">
            <v>0</v>
          </cell>
          <cell r="AM1321">
            <v>0</v>
          </cell>
          <cell r="AN1321">
            <v>0</v>
          </cell>
          <cell r="AO1321">
            <v>0</v>
          </cell>
          <cell r="AP1321">
            <v>0</v>
          </cell>
          <cell r="AQ1321">
            <v>0</v>
          </cell>
          <cell r="AR1321">
            <v>0</v>
          </cell>
          <cell r="AS1321">
            <v>0</v>
          </cell>
          <cell r="AT1321" t="str">
            <v>Coastal Scrub</v>
          </cell>
          <cell r="AU1321" t="str">
            <v>Undisturbed</v>
          </cell>
          <cell r="AV1321" t="str">
            <v>NA</v>
          </cell>
          <cell r="AW1321" t="str">
            <v>NA</v>
          </cell>
          <cell r="AX1321" t="str">
            <v>NA</v>
          </cell>
          <cell r="AY1321" t="str">
            <v>400m2 area sampled</v>
          </cell>
        </row>
        <row r="1322">
          <cell r="A1322" t="str">
            <v>Fisher_noyear_329</v>
          </cell>
          <cell r="B1322" t="str">
            <v>Gibb, Heloise</v>
          </cell>
          <cell r="C1322" t="str">
            <v>North America</v>
          </cell>
          <cell r="D1322" t="str">
            <v>U.S.A.</v>
          </cell>
          <cell r="E1322" t="str">
            <v>California</v>
          </cell>
          <cell r="F1322" t="str">
            <v>Case Mountain</v>
          </cell>
          <cell r="G1322">
            <v>1</v>
          </cell>
          <cell r="H1322" t="str">
            <v>Chapparal</v>
          </cell>
          <cell r="I1322">
            <v>467</v>
          </cell>
          <cell r="J1322">
            <v>36.409999999999997</v>
          </cell>
          <cell r="K1322">
            <v>-117.81</v>
          </cell>
          <cell r="L1322" t="str">
            <v>GPS</v>
          </cell>
          <cell r="M1322" t="str">
            <v>NA</v>
          </cell>
          <cell r="N1322">
            <v>2</v>
          </cell>
          <cell r="O1322">
            <v>2</v>
          </cell>
          <cell r="P1322">
            <v>2</v>
          </cell>
          <cell r="Q1322">
            <v>0</v>
          </cell>
          <cell r="R1322" t="str">
            <v>NA</v>
          </cell>
          <cell r="S1322" t="str">
            <v>NA</v>
          </cell>
          <cell r="T1322">
            <v>5</v>
          </cell>
          <cell r="U1322">
            <v>2003</v>
          </cell>
          <cell r="V1322" t="str">
            <v>NA</v>
          </cell>
          <cell r="W1322">
            <v>5</v>
          </cell>
          <cell r="X1322">
            <v>2003</v>
          </cell>
          <cell r="Y1322" t="str">
            <v>NA</v>
          </cell>
          <cell r="Z1322" t="str">
            <v>NA</v>
          </cell>
          <cell r="AA1322" t="str">
            <v>NA</v>
          </cell>
          <cell r="AB1322" t="str">
            <v>NA</v>
          </cell>
          <cell r="AC1322" t="str">
            <v>Pitfall</v>
          </cell>
          <cell r="AD1322" t="str">
            <v>Not enough samples</v>
          </cell>
          <cell r="AE1322">
            <v>6</v>
          </cell>
          <cell r="AF1322" t="str">
            <v>NA</v>
          </cell>
          <cell r="AG1322" t="str">
            <v>NA</v>
          </cell>
          <cell r="AH1322" t="str">
            <v>NA</v>
          </cell>
          <cell r="AI1322" t="e">
            <v>#VALUE!</v>
          </cell>
          <cell r="AJ1322">
            <v>0</v>
          </cell>
          <cell r="AK1322">
            <v>0</v>
          </cell>
          <cell r="AL1322">
            <v>0</v>
          </cell>
          <cell r="AM1322">
            <v>0</v>
          </cell>
          <cell r="AN1322">
            <v>0</v>
          </cell>
          <cell r="AO1322">
            <v>0</v>
          </cell>
          <cell r="AP1322">
            <v>0</v>
          </cell>
          <cell r="AQ1322">
            <v>0</v>
          </cell>
          <cell r="AR1322">
            <v>0</v>
          </cell>
          <cell r="AS1322">
            <v>0</v>
          </cell>
          <cell r="AT1322" t="str">
            <v>Chapparal</v>
          </cell>
          <cell r="AU1322" t="str">
            <v>Undisturbed</v>
          </cell>
          <cell r="AV1322" t="str">
            <v>NA</v>
          </cell>
          <cell r="AW1322" t="str">
            <v>NA</v>
          </cell>
          <cell r="AX1322" t="str">
            <v>NA</v>
          </cell>
          <cell r="AY1322" t="str">
            <v>400m2 area sampled</v>
          </cell>
        </row>
        <row r="1323">
          <cell r="A1323" t="str">
            <v>Fisher_noyear_33</v>
          </cell>
          <cell r="B1323" t="str">
            <v>Gibb, Heloise</v>
          </cell>
          <cell r="C1323" t="str">
            <v>North America</v>
          </cell>
          <cell r="D1323" t="str">
            <v>U.S.A.</v>
          </cell>
          <cell r="E1323" t="str">
            <v>California</v>
          </cell>
          <cell r="F1323" t="str">
            <v>Santa Margarita Ecological Reserve</v>
          </cell>
          <cell r="G1323">
            <v>3</v>
          </cell>
          <cell r="H1323" t="str">
            <v>Mixed Chaparral</v>
          </cell>
          <cell r="I1323">
            <v>689</v>
          </cell>
          <cell r="J1323">
            <v>33.46</v>
          </cell>
          <cell r="K1323">
            <v>-117.17</v>
          </cell>
          <cell r="L1323" t="str">
            <v>GPS</v>
          </cell>
          <cell r="M1323" t="str">
            <v>NA</v>
          </cell>
          <cell r="N1323">
            <v>2</v>
          </cell>
          <cell r="O1323">
            <v>2</v>
          </cell>
          <cell r="P1323">
            <v>2</v>
          </cell>
          <cell r="Q1323">
            <v>0</v>
          </cell>
          <cell r="R1323" t="str">
            <v>NA</v>
          </cell>
          <cell r="S1323" t="str">
            <v>NA</v>
          </cell>
          <cell r="T1323">
            <v>2</v>
          </cell>
          <cell r="U1323">
            <v>2000</v>
          </cell>
          <cell r="V1323" t="str">
            <v>NA</v>
          </cell>
          <cell r="W1323">
            <v>2</v>
          </cell>
          <cell r="X1323">
            <v>2000</v>
          </cell>
          <cell r="Y1323" t="str">
            <v>NA</v>
          </cell>
          <cell r="Z1323" t="str">
            <v>NA</v>
          </cell>
          <cell r="AA1323" t="str">
            <v>NA</v>
          </cell>
          <cell r="AB1323" t="str">
            <v>NA</v>
          </cell>
          <cell r="AC1323" t="str">
            <v>Pitfall</v>
          </cell>
          <cell r="AD1323" t="str">
            <v>Not enough samples</v>
          </cell>
          <cell r="AE1323">
            <v>6</v>
          </cell>
          <cell r="AF1323" t="str">
            <v>NA</v>
          </cell>
          <cell r="AG1323" t="str">
            <v>NA</v>
          </cell>
          <cell r="AH1323" t="str">
            <v>NA</v>
          </cell>
          <cell r="AI1323" t="e">
            <v>#VALUE!</v>
          </cell>
          <cell r="AJ1323">
            <v>0</v>
          </cell>
          <cell r="AK1323">
            <v>0</v>
          </cell>
          <cell r="AL1323">
            <v>0</v>
          </cell>
          <cell r="AM1323">
            <v>0</v>
          </cell>
          <cell r="AN1323">
            <v>0</v>
          </cell>
          <cell r="AO1323">
            <v>0</v>
          </cell>
          <cell r="AP1323">
            <v>0</v>
          </cell>
          <cell r="AQ1323">
            <v>0</v>
          </cell>
          <cell r="AR1323">
            <v>0</v>
          </cell>
          <cell r="AS1323">
            <v>0</v>
          </cell>
          <cell r="AT1323" t="str">
            <v>Mixed Chaparral</v>
          </cell>
          <cell r="AU1323" t="str">
            <v>Undisturbed</v>
          </cell>
          <cell r="AV1323" t="str">
            <v>NA</v>
          </cell>
          <cell r="AW1323" t="str">
            <v>NA</v>
          </cell>
          <cell r="AX1323" t="str">
            <v>NA</v>
          </cell>
          <cell r="AY1323" t="str">
            <v>400m2 area sampled</v>
          </cell>
        </row>
        <row r="1324">
          <cell r="A1324" t="str">
            <v>Fisher_noyear_330</v>
          </cell>
          <cell r="B1324" t="str">
            <v>Gibb, Heloise</v>
          </cell>
          <cell r="C1324" t="str">
            <v>North America</v>
          </cell>
          <cell r="D1324" t="str">
            <v>U.S.A.</v>
          </cell>
          <cell r="E1324" t="str">
            <v>California</v>
          </cell>
          <cell r="F1324" t="str">
            <v>Santa Margarita Ecological Reserve</v>
          </cell>
          <cell r="G1324">
            <v>13</v>
          </cell>
          <cell r="H1324" t="str">
            <v>Agriculture</v>
          </cell>
          <cell r="I1324">
            <v>500</v>
          </cell>
          <cell r="J1324">
            <v>33.43</v>
          </cell>
          <cell r="K1324">
            <v>-117.19</v>
          </cell>
          <cell r="L1324" t="str">
            <v>GPS</v>
          </cell>
          <cell r="M1324" t="str">
            <v>NA</v>
          </cell>
          <cell r="N1324">
            <v>1</v>
          </cell>
          <cell r="O1324">
            <v>1</v>
          </cell>
          <cell r="P1324">
            <v>1</v>
          </cell>
          <cell r="Q1324">
            <v>0</v>
          </cell>
          <cell r="R1324" t="str">
            <v>NA</v>
          </cell>
          <cell r="S1324" t="str">
            <v>NA</v>
          </cell>
          <cell r="T1324">
            <v>2</v>
          </cell>
          <cell r="U1324">
            <v>2000</v>
          </cell>
          <cell r="V1324" t="str">
            <v>NA</v>
          </cell>
          <cell r="W1324">
            <v>2</v>
          </cell>
          <cell r="X1324">
            <v>2000</v>
          </cell>
          <cell r="Y1324" t="str">
            <v>NA</v>
          </cell>
          <cell r="Z1324" t="str">
            <v>NA</v>
          </cell>
          <cell r="AA1324" t="str">
            <v>NA</v>
          </cell>
          <cell r="AB1324" t="str">
            <v>NA</v>
          </cell>
          <cell r="AC1324" t="str">
            <v>Pitfall</v>
          </cell>
          <cell r="AD1324" t="str">
            <v>Not enough samples</v>
          </cell>
          <cell r="AE1324">
            <v>6</v>
          </cell>
          <cell r="AF1324" t="str">
            <v>NA</v>
          </cell>
          <cell r="AG1324" t="str">
            <v>NA</v>
          </cell>
          <cell r="AH1324" t="str">
            <v>NA</v>
          </cell>
          <cell r="AI1324" t="e">
            <v>#VALUE!</v>
          </cell>
          <cell r="AJ1324">
            <v>0</v>
          </cell>
          <cell r="AK1324">
            <v>0</v>
          </cell>
          <cell r="AL1324">
            <v>0</v>
          </cell>
          <cell r="AM1324">
            <v>0</v>
          </cell>
          <cell r="AN1324">
            <v>0</v>
          </cell>
          <cell r="AO1324">
            <v>0</v>
          </cell>
          <cell r="AP1324">
            <v>0</v>
          </cell>
          <cell r="AQ1324">
            <v>0</v>
          </cell>
          <cell r="AR1324">
            <v>0</v>
          </cell>
          <cell r="AS1324">
            <v>0</v>
          </cell>
          <cell r="AT1324" t="str">
            <v>Agriculture</v>
          </cell>
          <cell r="AU1324" t="str">
            <v>Transformed</v>
          </cell>
          <cell r="AV1324" t="str">
            <v>Agriculture</v>
          </cell>
          <cell r="AW1324" t="str">
            <v>NA</v>
          </cell>
          <cell r="AX1324" t="str">
            <v>NA</v>
          </cell>
          <cell r="AY1324" t="str">
            <v>400m2 area sampled</v>
          </cell>
        </row>
        <row r="1325">
          <cell r="A1325" t="str">
            <v>Fisher_noyear_331</v>
          </cell>
          <cell r="B1325" t="str">
            <v>Gibb, Heloise</v>
          </cell>
          <cell r="C1325" t="str">
            <v>North America</v>
          </cell>
          <cell r="D1325" t="str">
            <v>U.S.A.</v>
          </cell>
          <cell r="E1325" t="str">
            <v>California</v>
          </cell>
          <cell r="F1325" t="str">
            <v>Chino Hills</v>
          </cell>
          <cell r="G1325">
            <v>13</v>
          </cell>
          <cell r="H1325" t="str">
            <v>Coastal Scrub</v>
          </cell>
          <cell r="I1325">
            <v>535</v>
          </cell>
          <cell r="J1325">
            <v>33.909999999999997</v>
          </cell>
          <cell r="K1325">
            <v>-117.81</v>
          </cell>
          <cell r="L1325" t="str">
            <v>GPS</v>
          </cell>
          <cell r="M1325" t="str">
            <v>NA</v>
          </cell>
          <cell r="N1325">
            <v>103</v>
          </cell>
          <cell r="O1325">
            <v>13</v>
          </cell>
          <cell r="P1325">
            <v>13</v>
          </cell>
          <cell r="Q1325">
            <v>0</v>
          </cell>
          <cell r="R1325" t="str">
            <v>NA</v>
          </cell>
          <cell r="S1325" t="str">
            <v>NA</v>
          </cell>
          <cell r="T1325">
            <v>3</v>
          </cell>
          <cell r="U1325">
            <v>2000</v>
          </cell>
          <cell r="V1325" t="str">
            <v>NA</v>
          </cell>
          <cell r="W1325">
            <v>7</v>
          </cell>
          <cell r="X1325">
            <v>2002</v>
          </cell>
          <cell r="Y1325" t="str">
            <v>NA</v>
          </cell>
          <cell r="Z1325" t="str">
            <v>NA</v>
          </cell>
          <cell r="AA1325" t="str">
            <v>NA</v>
          </cell>
          <cell r="AB1325" t="str">
            <v>NA</v>
          </cell>
          <cell r="AC1325" t="str">
            <v>Pitfall</v>
          </cell>
          <cell r="AD1325" t="str">
            <v>Not enough samples</v>
          </cell>
          <cell r="AE1325">
            <v>6</v>
          </cell>
          <cell r="AF1325" t="str">
            <v>NA</v>
          </cell>
          <cell r="AG1325" t="str">
            <v>NA</v>
          </cell>
          <cell r="AH1325" t="str">
            <v>NA</v>
          </cell>
          <cell r="AI1325" t="e">
            <v>#VALUE!</v>
          </cell>
          <cell r="AJ1325">
            <v>0</v>
          </cell>
          <cell r="AK1325">
            <v>0</v>
          </cell>
          <cell r="AL1325">
            <v>0</v>
          </cell>
          <cell r="AM1325">
            <v>0</v>
          </cell>
          <cell r="AN1325">
            <v>0</v>
          </cell>
          <cell r="AO1325">
            <v>0</v>
          </cell>
          <cell r="AP1325">
            <v>0</v>
          </cell>
          <cell r="AQ1325">
            <v>0</v>
          </cell>
          <cell r="AR1325">
            <v>0</v>
          </cell>
          <cell r="AS1325">
            <v>0</v>
          </cell>
          <cell r="AT1325" t="str">
            <v>Coastal Scrub</v>
          </cell>
          <cell r="AU1325" t="str">
            <v>Undisturbed</v>
          </cell>
          <cell r="AV1325" t="str">
            <v>NA</v>
          </cell>
          <cell r="AW1325" t="str">
            <v>NA</v>
          </cell>
          <cell r="AX1325" t="str">
            <v>NA</v>
          </cell>
          <cell r="AY1325" t="str">
            <v>400m2 area sampled</v>
          </cell>
        </row>
        <row r="1326">
          <cell r="A1326" t="str">
            <v>Fisher_noyear_332</v>
          </cell>
          <cell r="B1326" t="str">
            <v>Gibb, Heloise</v>
          </cell>
          <cell r="C1326" t="str">
            <v>North America</v>
          </cell>
          <cell r="D1326" t="str">
            <v>U.S.A.</v>
          </cell>
          <cell r="E1326" t="str">
            <v>California</v>
          </cell>
          <cell r="F1326" t="str">
            <v>Puente Hills</v>
          </cell>
          <cell r="G1326">
            <v>13</v>
          </cell>
          <cell r="H1326" t="str">
            <v>Annual Grassland</v>
          </cell>
          <cell r="I1326">
            <v>541</v>
          </cell>
          <cell r="J1326">
            <v>34</v>
          </cell>
          <cell r="K1326">
            <v>-117.03</v>
          </cell>
          <cell r="L1326" t="str">
            <v>GPS</v>
          </cell>
          <cell r="M1326" t="str">
            <v>NA</v>
          </cell>
          <cell r="N1326">
            <v>35</v>
          </cell>
          <cell r="O1326">
            <v>4</v>
          </cell>
          <cell r="P1326">
            <v>4</v>
          </cell>
          <cell r="Q1326">
            <v>0</v>
          </cell>
          <cell r="R1326" t="str">
            <v>NA</v>
          </cell>
          <cell r="S1326" t="str">
            <v>NA</v>
          </cell>
          <cell r="T1326">
            <v>3</v>
          </cell>
          <cell r="U1326">
            <v>2000</v>
          </cell>
          <cell r="V1326" t="str">
            <v>NA</v>
          </cell>
          <cell r="W1326">
            <v>7</v>
          </cell>
          <cell r="X1326">
            <v>2002</v>
          </cell>
          <cell r="Y1326" t="str">
            <v>NA</v>
          </cell>
          <cell r="Z1326" t="str">
            <v>NA</v>
          </cell>
          <cell r="AA1326" t="str">
            <v>NA</v>
          </cell>
          <cell r="AB1326" t="str">
            <v>NA</v>
          </cell>
          <cell r="AC1326" t="str">
            <v>Pitfall</v>
          </cell>
          <cell r="AD1326" t="str">
            <v>Not enough samples</v>
          </cell>
          <cell r="AE1326">
            <v>6</v>
          </cell>
          <cell r="AF1326" t="str">
            <v>NA</v>
          </cell>
          <cell r="AG1326" t="str">
            <v>NA</v>
          </cell>
          <cell r="AH1326" t="str">
            <v>NA</v>
          </cell>
          <cell r="AI1326" t="e">
            <v>#VALUE!</v>
          </cell>
          <cell r="AJ1326">
            <v>0</v>
          </cell>
          <cell r="AK1326">
            <v>0</v>
          </cell>
          <cell r="AL1326">
            <v>0</v>
          </cell>
          <cell r="AM1326">
            <v>0</v>
          </cell>
          <cell r="AN1326">
            <v>0</v>
          </cell>
          <cell r="AO1326">
            <v>0</v>
          </cell>
          <cell r="AP1326">
            <v>0</v>
          </cell>
          <cell r="AQ1326">
            <v>0</v>
          </cell>
          <cell r="AR1326">
            <v>0</v>
          </cell>
          <cell r="AS1326">
            <v>0</v>
          </cell>
          <cell r="AT1326" t="str">
            <v>Annual Grassland</v>
          </cell>
          <cell r="AU1326" t="str">
            <v>Undisturbed</v>
          </cell>
          <cell r="AV1326" t="str">
            <v>NA</v>
          </cell>
          <cell r="AW1326" t="str">
            <v>NA</v>
          </cell>
          <cell r="AX1326" t="str">
            <v>NA</v>
          </cell>
          <cell r="AY1326" t="str">
            <v>400m2 area sampled</v>
          </cell>
        </row>
        <row r="1327">
          <cell r="A1327" t="str">
            <v>Fisher_noyear_333</v>
          </cell>
          <cell r="B1327" t="str">
            <v>Gibb, Heloise</v>
          </cell>
          <cell r="C1327" t="str">
            <v>North America</v>
          </cell>
          <cell r="D1327" t="str">
            <v>U.S.A.</v>
          </cell>
          <cell r="E1327" t="str">
            <v>California</v>
          </cell>
          <cell r="F1327" t="str">
            <v>Rancho Jamul</v>
          </cell>
          <cell r="G1327">
            <v>13</v>
          </cell>
          <cell r="H1327" t="str">
            <v>Coastal Scrub</v>
          </cell>
          <cell r="I1327">
            <v>543</v>
          </cell>
          <cell r="J1327">
            <v>32.67</v>
          </cell>
          <cell r="K1327">
            <v>-116.86</v>
          </cell>
          <cell r="L1327" t="str">
            <v>GPS</v>
          </cell>
          <cell r="M1327" t="str">
            <v>NA</v>
          </cell>
          <cell r="N1327">
            <v>58</v>
          </cell>
          <cell r="O1327">
            <v>7</v>
          </cell>
          <cell r="P1327">
            <v>7</v>
          </cell>
          <cell r="Q1327">
            <v>0</v>
          </cell>
          <cell r="R1327" t="str">
            <v>NA</v>
          </cell>
          <cell r="S1327" t="str">
            <v>NA</v>
          </cell>
          <cell r="T1327">
            <v>3</v>
          </cell>
          <cell r="U1327">
            <v>2001</v>
          </cell>
          <cell r="V1327" t="str">
            <v>NA</v>
          </cell>
          <cell r="W1327">
            <v>7</v>
          </cell>
          <cell r="X1327">
            <v>2005</v>
          </cell>
          <cell r="Y1327" t="str">
            <v>NA</v>
          </cell>
          <cell r="Z1327" t="str">
            <v>NA</v>
          </cell>
          <cell r="AA1327" t="str">
            <v>NA</v>
          </cell>
          <cell r="AB1327" t="str">
            <v>NA</v>
          </cell>
          <cell r="AC1327" t="str">
            <v>Pitfall</v>
          </cell>
          <cell r="AD1327" t="str">
            <v>Not enough samples</v>
          </cell>
          <cell r="AE1327">
            <v>6</v>
          </cell>
          <cell r="AF1327" t="str">
            <v>NA</v>
          </cell>
          <cell r="AG1327" t="str">
            <v>NA</v>
          </cell>
          <cell r="AH1327" t="str">
            <v>NA</v>
          </cell>
          <cell r="AI1327" t="e">
            <v>#VALUE!</v>
          </cell>
          <cell r="AJ1327">
            <v>0</v>
          </cell>
          <cell r="AK1327">
            <v>0</v>
          </cell>
          <cell r="AL1327">
            <v>0</v>
          </cell>
          <cell r="AM1327">
            <v>0</v>
          </cell>
          <cell r="AN1327">
            <v>0</v>
          </cell>
          <cell r="AO1327">
            <v>0</v>
          </cell>
          <cell r="AP1327">
            <v>0</v>
          </cell>
          <cell r="AQ1327">
            <v>0</v>
          </cell>
          <cell r="AR1327">
            <v>0</v>
          </cell>
          <cell r="AS1327">
            <v>0</v>
          </cell>
          <cell r="AT1327" t="str">
            <v>Coastal Scrub</v>
          </cell>
          <cell r="AU1327" t="str">
            <v>Undisturbed</v>
          </cell>
          <cell r="AV1327" t="str">
            <v>NA</v>
          </cell>
          <cell r="AW1327" t="str">
            <v>NA</v>
          </cell>
          <cell r="AX1327" t="str">
            <v>NA</v>
          </cell>
          <cell r="AY1327" t="str">
            <v>400m2 area sampled</v>
          </cell>
        </row>
        <row r="1328">
          <cell r="A1328" t="str">
            <v>Fisher_noyear_334</v>
          </cell>
          <cell r="B1328" t="str">
            <v>Gibb, Heloise</v>
          </cell>
          <cell r="C1328" t="str">
            <v>North America</v>
          </cell>
          <cell r="D1328" t="str">
            <v>U.S.A.</v>
          </cell>
          <cell r="E1328" t="str">
            <v>California</v>
          </cell>
          <cell r="F1328" t="str">
            <v>Limestone Canyon</v>
          </cell>
          <cell r="G1328">
            <v>13</v>
          </cell>
          <cell r="H1328" t="str">
            <v>Coastal Scrub</v>
          </cell>
          <cell r="I1328">
            <v>545</v>
          </cell>
          <cell r="J1328">
            <v>33.74</v>
          </cell>
          <cell r="K1328">
            <v>-117.67</v>
          </cell>
          <cell r="L1328" t="str">
            <v>GPS</v>
          </cell>
          <cell r="M1328" t="str">
            <v>NA</v>
          </cell>
          <cell r="N1328">
            <v>94</v>
          </cell>
          <cell r="O1328">
            <v>10</v>
          </cell>
          <cell r="P1328">
            <v>10</v>
          </cell>
          <cell r="Q1328">
            <v>0</v>
          </cell>
          <cell r="R1328" t="str">
            <v>NA</v>
          </cell>
          <cell r="S1328" t="str">
            <v>NA</v>
          </cell>
          <cell r="T1328">
            <v>11</v>
          </cell>
          <cell r="U1328">
            <v>1999</v>
          </cell>
          <cell r="V1328" t="str">
            <v>NA</v>
          </cell>
          <cell r="W1328">
            <v>6</v>
          </cell>
          <cell r="X1328">
            <v>2002</v>
          </cell>
          <cell r="Y1328" t="str">
            <v>NA</v>
          </cell>
          <cell r="Z1328" t="str">
            <v>NA</v>
          </cell>
          <cell r="AA1328" t="str">
            <v>NA</v>
          </cell>
          <cell r="AB1328" t="str">
            <v>NA</v>
          </cell>
          <cell r="AC1328" t="str">
            <v>Pitfall</v>
          </cell>
          <cell r="AD1328" t="str">
            <v>Not enough samples</v>
          </cell>
          <cell r="AE1328">
            <v>6</v>
          </cell>
          <cell r="AF1328" t="str">
            <v>NA</v>
          </cell>
          <cell r="AG1328" t="str">
            <v>NA</v>
          </cell>
          <cell r="AH1328" t="str">
            <v>NA</v>
          </cell>
          <cell r="AI1328" t="e">
            <v>#VALUE!</v>
          </cell>
          <cell r="AJ1328">
            <v>0</v>
          </cell>
          <cell r="AK1328">
            <v>0</v>
          </cell>
          <cell r="AL1328">
            <v>0</v>
          </cell>
          <cell r="AM1328">
            <v>0</v>
          </cell>
          <cell r="AN1328">
            <v>0</v>
          </cell>
          <cell r="AO1328">
            <v>0</v>
          </cell>
          <cell r="AP1328">
            <v>0</v>
          </cell>
          <cell r="AQ1328">
            <v>0</v>
          </cell>
          <cell r="AR1328">
            <v>0</v>
          </cell>
          <cell r="AS1328">
            <v>0</v>
          </cell>
          <cell r="AT1328" t="str">
            <v>Coastal Scrub</v>
          </cell>
          <cell r="AU1328" t="str">
            <v>Undisturbed</v>
          </cell>
          <cell r="AV1328" t="str">
            <v>NA</v>
          </cell>
          <cell r="AW1328" t="str">
            <v>NA</v>
          </cell>
          <cell r="AX1328" t="str">
            <v>NA</v>
          </cell>
          <cell r="AY1328" t="str">
            <v>400m2 area sampled</v>
          </cell>
        </row>
        <row r="1329">
          <cell r="A1329" t="str">
            <v>Fisher_noyear_335</v>
          </cell>
          <cell r="B1329" t="str">
            <v>Gibb, Heloise</v>
          </cell>
          <cell r="C1329" t="str">
            <v>North America</v>
          </cell>
          <cell r="D1329" t="str">
            <v>U.S.A.</v>
          </cell>
          <cell r="E1329" t="str">
            <v>California</v>
          </cell>
          <cell r="F1329" t="str">
            <v>Catalina Island</v>
          </cell>
          <cell r="G1329">
            <v>13</v>
          </cell>
          <cell r="H1329" t="str">
            <v>Shrub</v>
          </cell>
          <cell r="I1329">
            <v>674</v>
          </cell>
          <cell r="J1329">
            <v>33.4</v>
          </cell>
          <cell r="K1329">
            <v>-117.43</v>
          </cell>
          <cell r="L1329" t="str">
            <v>GPS</v>
          </cell>
          <cell r="M1329" t="str">
            <v>NA</v>
          </cell>
          <cell r="N1329">
            <v>185</v>
          </cell>
          <cell r="O1329">
            <v>6</v>
          </cell>
          <cell r="P1329">
            <v>6</v>
          </cell>
          <cell r="Q1329">
            <v>0</v>
          </cell>
          <cell r="R1329" t="str">
            <v>NA</v>
          </cell>
          <cell r="S1329" t="str">
            <v>NA</v>
          </cell>
          <cell r="T1329">
            <v>2</v>
          </cell>
          <cell r="U1329">
            <v>2002</v>
          </cell>
          <cell r="V1329" t="str">
            <v>NA</v>
          </cell>
          <cell r="W1329">
            <v>7</v>
          </cell>
          <cell r="X1329">
            <v>2004</v>
          </cell>
          <cell r="Y1329" t="str">
            <v>NA</v>
          </cell>
          <cell r="Z1329" t="str">
            <v>NA</v>
          </cell>
          <cell r="AA1329" t="str">
            <v>NA</v>
          </cell>
          <cell r="AB1329" t="str">
            <v>NA</v>
          </cell>
          <cell r="AC1329" t="str">
            <v>Pitfall</v>
          </cell>
          <cell r="AD1329" t="str">
            <v>Not enough samples</v>
          </cell>
          <cell r="AE1329">
            <v>6</v>
          </cell>
          <cell r="AF1329" t="str">
            <v>NA</v>
          </cell>
          <cell r="AG1329" t="str">
            <v>NA</v>
          </cell>
          <cell r="AH1329" t="str">
            <v>NA</v>
          </cell>
          <cell r="AI1329" t="e">
            <v>#VALUE!</v>
          </cell>
          <cell r="AJ1329">
            <v>0</v>
          </cell>
          <cell r="AK1329">
            <v>0</v>
          </cell>
          <cell r="AL1329">
            <v>0</v>
          </cell>
          <cell r="AM1329">
            <v>0</v>
          </cell>
          <cell r="AN1329">
            <v>0</v>
          </cell>
          <cell r="AO1329">
            <v>0</v>
          </cell>
          <cell r="AP1329">
            <v>0</v>
          </cell>
          <cell r="AQ1329">
            <v>0</v>
          </cell>
          <cell r="AR1329">
            <v>0</v>
          </cell>
          <cell r="AS1329">
            <v>0</v>
          </cell>
          <cell r="AT1329" t="str">
            <v>Shrub</v>
          </cell>
          <cell r="AU1329" t="str">
            <v>Undisturbed</v>
          </cell>
          <cell r="AV1329" t="str">
            <v>NA</v>
          </cell>
          <cell r="AW1329" t="str">
            <v>NA</v>
          </cell>
          <cell r="AX1329" t="str">
            <v>NA</v>
          </cell>
          <cell r="AY1329" t="str">
            <v>400m2 area sampled</v>
          </cell>
        </row>
        <row r="1330">
          <cell r="A1330" t="str">
            <v>Fisher_noyear_336</v>
          </cell>
          <cell r="B1330" t="str">
            <v>Gibb, Heloise</v>
          </cell>
          <cell r="C1330" t="str">
            <v>North America</v>
          </cell>
          <cell r="D1330" t="str">
            <v>U.S.A.</v>
          </cell>
          <cell r="E1330" t="str">
            <v>California</v>
          </cell>
          <cell r="F1330" t="str">
            <v>Lake Skinner</v>
          </cell>
          <cell r="G1330">
            <v>13</v>
          </cell>
          <cell r="H1330" t="str">
            <v>Coastal Scrub</v>
          </cell>
          <cell r="I1330">
            <v>760</v>
          </cell>
          <cell r="J1330">
            <v>33.590000000000003</v>
          </cell>
          <cell r="K1330">
            <v>-117.02</v>
          </cell>
          <cell r="L1330" t="str">
            <v>GPS</v>
          </cell>
          <cell r="M1330" t="str">
            <v>NA</v>
          </cell>
          <cell r="N1330">
            <v>39</v>
          </cell>
          <cell r="O1330">
            <v>2</v>
          </cell>
          <cell r="P1330">
            <v>2</v>
          </cell>
          <cell r="Q1330">
            <v>0</v>
          </cell>
          <cell r="R1330" t="str">
            <v>NA</v>
          </cell>
          <cell r="S1330" t="str">
            <v>NA</v>
          </cell>
          <cell r="T1330">
            <v>2</v>
          </cell>
          <cell r="U1330">
            <v>2000</v>
          </cell>
          <cell r="V1330" t="str">
            <v>NA</v>
          </cell>
          <cell r="W1330">
            <v>2</v>
          </cell>
          <cell r="X1330">
            <v>2000</v>
          </cell>
          <cell r="Y1330" t="str">
            <v>NA</v>
          </cell>
          <cell r="Z1330" t="str">
            <v>NA</v>
          </cell>
          <cell r="AA1330" t="str">
            <v>NA</v>
          </cell>
          <cell r="AB1330" t="str">
            <v>NA</v>
          </cell>
          <cell r="AC1330" t="str">
            <v>Pitfall</v>
          </cell>
          <cell r="AD1330" t="str">
            <v>Not enough samples</v>
          </cell>
          <cell r="AE1330">
            <v>6</v>
          </cell>
          <cell r="AF1330" t="str">
            <v>NA</v>
          </cell>
          <cell r="AG1330" t="str">
            <v>NA</v>
          </cell>
          <cell r="AH1330" t="str">
            <v>NA</v>
          </cell>
          <cell r="AI1330" t="e">
            <v>#VALUE!</v>
          </cell>
          <cell r="AJ1330">
            <v>0</v>
          </cell>
          <cell r="AK1330">
            <v>0</v>
          </cell>
          <cell r="AL1330">
            <v>0</v>
          </cell>
          <cell r="AM1330">
            <v>0</v>
          </cell>
          <cell r="AN1330">
            <v>0</v>
          </cell>
          <cell r="AO1330">
            <v>0</v>
          </cell>
          <cell r="AP1330">
            <v>0</v>
          </cell>
          <cell r="AQ1330">
            <v>0</v>
          </cell>
          <cell r="AR1330">
            <v>0</v>
          </cell>
          <cell r="AS1330">
            <v>0</v>
          </cell>
          <cell r="AT1330" t="str">
            <v>Coastal Scrub</v>
          </cell>
          <cell r="AU1330" t="str">
            <v>Undisturbed</v>
          </cell>
          <cell r="AV1330" t="str">
            <v>NA</v>
          </cell>
          <cell r="AW1330" t="str">
            <v>NA</v>
          </cell>
          <cell r="AX1330" t="str">
            <v>NA</v>
          </cell>
          <cell r="AY1330" t="str">
            <v>400m2 area sampled</v>
          </cell>
        </row>
        <row r="1331">
          <cell r="A1331" t="str">
            <v>Fisher_noyear_337</v>
          </cell>
          <cell r="B1331" t="str">
            <v>Gibb, Heloise</v>
          </cell>
          <cell r="C1331" t="str">
            <v>North America</v>
          </cell>
          <cell r="D1331" t="str">
            <v>U.S.A.</v>
          </cell>
          <cell r="E1331" t="str">
            <v>California</v>
          </cell>
          <cell r="F1331" t="str">
            <v>Starr Ranch</v>
          </cell>
          <cell r="G1331">
            <v>13</v>
          </cell>
          <cell r="H1331" t="str">
            <v>Coastal Oak Woodland</v>
          </cell>
          <cell r="I1331">
            <v>798</v>
          </cell>
          <cell r="J1331">
            <v>33.61</v>
          </cell>
          <cell r="K1331">
            <v>-117.55</v>
          </cell>
          <cell r="L1331" t="str">
            <v>GPS</v>
          </cell>
          <cell r="M1331" t="str">
            <v>NA</v>
          </cell>
          <cell r="N1331">
            <v>291</v>
          </cell>
          <cell r="O1331">
            <v>13</v>
          </cell>
          <cell r="P1331">
            <v>13</v>
          </cell>
          <cell r="Q1331">
            <v>0</v>
          </cell>
          <cell r="R1331" t="str">
            <v>NA</v>
          </cell>
          <cell r="S1331" t="str">
            <v>NA</v>
          </cell>
          <cell r="T1331">
            <v>10</v>
          </cell>
          <cell r="U1331">
            <v>1999</v>
          </cell>
          <cell r="V1331" t="str">
            <v>NA</v>
          </cell>
          <cell r="W1331">
            <v>8</v>
          </cell>
          <cell r="X1331">
            <v>2002</v>
          </cell>
          <cell r="Y1331" t="str">
            <v>NA</v>
          </cell>
          <cell r="Z1331" t="str">
            <v>NA</v>
          </cell>
          <cell r="AA1331" t="str">
            <v>NA</v>
          </cell>
          <cell r="AB1331" t="str">
            <v>NA</v>
          </cell>
          <cell r="AC1331" t="str">
            <v>Pitfall</v>
          </cell>
          <cell r="AD1331" t="str">
            <v>Not enough samples</v>
          </cell>
          <cell r="AE1331">
            <v>6</v>
          </cell>
          <cell r="AF1331" t="str">
            <v>NA</v>
          </cell>
          <cell r="AG1331" t="str">
            <v>NA</v>
          </cell>
          <cell r="AH1331" t="str">
            <v>NA</v>
          </cell>
          <cell r="AI1331" t="e">
            <v>#VALUE!</v>
          </cell>
          <cell r="AJ1331">
            <v>0</v>
          </cell>
          <cell r="AK1331">
            <v>0</v>
          </cell>
          <cell r="AL1331">
            <v>0</v>
          </cell>
          <cell r="AM1331">
            <v>0</v>
          </cell>
          <cell r="AN1331">
            <v>0</v>
          </cell>
          <cell r="AO1331">
            <v>0</v>
          </cell>
          <cell r="AP1331">
            <v>0</v>
          </cell>
          <cell r="AQ1331">
            <v>0</v>
          </cell>
          <cell r="AR1331">
            <v>0</v>
          </cell>
          <cell r="AS1331">
            <v>0</v>
          </cell>
          <cell r="AT1331" t="str">
            <v>Coastal Oak Woodland</v>
          </cell>
          <cell r="AU1331" t="str">
            <v>Undisturbed</v>
          </cell>
          <cell r="AV1331" t="str">
            <v>NA</v>
          </cell>
          <cell r="AW1331" t="str">
            <v>NA</v>
          </cell>
          <cell r="AX1331" t="str">
            <v>NA</v>
          </cell>
          <cell r="AY1331" t="str">
            <v>400m2 area sampled</v>
          </cell>
        </row>
        <row r="1332">
          <cell r="A1332" t="str">
            <v>Fisher_noyear_338</v>
          </cell>
          <cell r="B1332" t="str">
            <v>Gibb, Heloise</v>
          </cell>
          <cell r="C1332" t="str">
            <v>North America</v>
          </cell>
          <cell r="D1332" t="str">
            <v>U.S.A.</v>
          </cell>
          <cell r="E1332" t="str">
            <v>California</v>
          </cell>
          <cell r="F1332" t="str">
            <v>Lake Perris State Rec Area, San Jacinto Wildlife Area</v>
          </cell>
          <cell r="G1332">
            <v>13</v>
          </cell>
          <cell r="H1332" t="str">
            <v>Annual Grassland</v>
          </cell>
          <cell r="I1332">
            <v>856</v>
          </cell>
          <cell r="J1332">
            <v>33.89</v>
          </cell>
          <cell r="K1332">
            <v>-117.14</v>
          </cell>
          <cell r="L1332" t="str">
            <v>GPS</v>
          </cell>
          <cell r="M1332" t="str">
            <v>NA</v>
          </cell>
          <cell r="N1332">
            <v>11</v>
          </cell>
          <cell r="O1332">
            <v>2</v>
          </cell>
          <cell r="P1332">
            <v>2</v>
          </cell>
          <cell r="Q1332">
            <v>0</v>
          </cell>
          <cell r="R1332" t="str">
            <v>NA</v>
          </cell>
          <cell r="S1332" t="str">
            <v>NA</v>
          </cell>
          <cell r="T1332">
            <v>3</v>
          </cell>
          <cell r="U1332">
            <v>2000</v>
          </cell>
          <cell r="V1332" t="str">
            <v>NA</v>
          </cell>
          <cell r="W1332">
            <v>3</v>
          </cell>
          <cell r="X1332">
            <v>2000</v>
          </cell>
          <cell r="Y1332" t="str">
            <v>NA</v>
          </cell>
          <cell r="Z1332" t="str">
            <v>NA</v>
          </cell>
          <cell r="AA1332" t="str">
            <v>NA</v>
          </cell>
          <cell r="AB1332" t="str">
            <v>NA</v>
          </cell>
          <cell r="AC1332" t="str">
            <v>Pitfall</v>
          </cell>
          <cell r="AD1332" t="str">
            <v>Not enough samples</v>
          </cell>
          <cell r="AE1332">
            <v>6</v>
          </cell>
          <cell r="AF1332" t="str">
            <v>NA</v>
          </cell>
          <cell r="AG1332" t="str">
            <v>NA</v>
          </cell>
          <cell r="AH1332" t="str">
            <v>NA</v>
          </cell>
          <cell r="AI1332" t="e">
            <v>#VALUE!</v>
          </cell>
          <cell r="AJ1332">
            <v>0</v>
          </cell>
          <cell r="AK1332">
            <v>0</v>
          </cell>
          <cell r="AL1332">
            <v>0</v>
          </cell>
          <cell r="AM1332">
            <v>0</v>
          </cell>
          <cell r="AN1332">
            <v>0</v>
          </cell>
          <cell r="AO1332">
            <v>0</v>
          </cell>
          <cell r="AP1332">
            <v>0</v>
          </cell>
          <cell r="AQ1332">
            <v>0</v>
          </cell>
          <cell r="AR1332">
            <v>0</v>
          </cell>
          <cell r="AS1332">
            <v>0</v>
          </cell>
          <cell r="AT1332" t="str">
            <v>Annual Grassland</v>
          </cell>
          <cell r="AU1332" t="str">
            <v>Undisturbed</v>
          </cell>
          <cell r="AV1332" t="str">
            <v>NA</v>
          </cell>
          <cell r="AW1332" t="str">
            <v>NA</v>
          </cell>
          <cell r="AX1332" t="str">
            <v>NA</v>
          </cell>
          <cell r="AY1332" t="str">
            <v>400m2 area sampled</v>
          </cell>
        </row>
        <row r="1333">
          <cell r="A1333" t="str">
            <v>Fisher_noyear_339</v>
          </cell>
          <cell r="B1333" t="str">
            <v>Gibb, Heloise</v>
          </cell>
          <cell r="C1333" t="str">
            <v>North America</v>
          </cell>
          <cell r="D1333" t="str">
            <v>U.S.A.</v>
          </cell>
          <cell r="E1333" t="str">
            <v>California</v>
          </cell>
          <cell r="F1333" t="str">
            <v>Dove Springs 1</v>
          </cell>
          <cell r="G1333">
            <v>13</v>
          </cell>
          <cell r="H1333" t="str">
            <v>Desert Scrub</v>
          </cell>
          <cell r="I1333">
            <v>900</v>
          </cell>
          <cell r="J1333">
            <v>35.43</v>
          </cell>
          <cell r="K1333">
            <v>-117.02</v>
          </cell>
          <cell r="L1333" t="str">
            <v>GPS</v>
          </cell>
          <cell r="M1333" t="str">
            <v>NA</v>
          </cell>
          <cell r="N1333">
            <v>148</v>
          </cell>
          <cell r="O1333">
            <v>8</v>
          </cell>
          <cell r="P1333">
            <v>8</v>
          </cell>
          <cell r="Q1333">
            <v>0</v>
          </cell>
          <cell r="R1333" t="str">
            <v>NA</v>
          </cell>
          <cell r="S1333" t="str">
            <v>NA</v>
          </cell>
          <cell r="T1333">
            <v>2</v>
          </cell>
          <cell r="U1333">
            <v>2003</v>
          </cell>
          <cell r="V1333" t="str">
            <v>NA</v>
          </cell>
          <cell r="W1333">
            <v>3</v>
          </cell>
          <cell r="X1333">
            <v>2005</v>
          </cell>
          <cell r="Y1333" t="str">
            <v>NA</v>
          </cell>
          <cell r="Z1333" t="str">
            <v>NA</v>
          </cell>
          <cell r="AA1333" t="str">
            <v>NA</v>
          </cell>
          <cell r="AB1333" t="str">
            <v>NA</v>
          </cell>
          <cell r="AC1333" t="str">
            <v>Pitfall</v>
          </cell>
          <cell r="AD1333" t="str">
            <v>Not enough samples</v>
          </cell>
          <cell r="AE1333">
            <v>6</v>
          </cell>
          <cell r="AF1333" t="str">
            <v>NA</v>
          </cell>
          <cell r="AG1333" t="str">
            <v>NA</v>
          </cell>
          <cell r="AH1333" t="str">
            <v>NA</v>
          </cell>
          <cell r="AI1333" t="e">
            <v>#VALUE!</v>
          </cell>
          <cell r="AJ1333">
            <v>0</v>
          </cell>
          <cell r="AK1333">
            <v>0</v>
          </cell>
          <cell r="AL1333">
            <v>0</v>
          </cell>
          <cell r="AM1333">
            <v>0</v>
          </cell>
          <cell r="AN1333">
            <v>0</v>
          </cell>
          <cell r="AO1333">
            <v>0</v>
          </cell>
          <cell r="AP1333">
            <v>0</v>
          </cell>
          <cell r="AQ1333">
            <v>0</v>
          </cell>
          <cell r="AR1333">
            <v>0</v>
          </cell>
          <cell r="AS1333">
            <v>0</v>
          </cell>
          <cell r="AT1333" t="str">
            <v>Desert Scrub</v>
          </cell>
          <cell r="AU1333" t="str">
            <v>Undisturbed</v>
          </cell>
          <cell r="AV1333" t="str">
            <v>NA</v>
          </cell>
          <cell r="AW1333" t="str">
            <v>NA</v>
          </cell>
          <cell r="AX1333" t="str">
            <v>NA</v>
          </cell>
          <cell r="AY1333" t="str">
            <v>400m2 area sampled</v>
          </cell>
        </row>
        <row r="1334">
          <cell r="A1334" t="str">
            <v>Fisher_noyear_34</v>
          </cell>
          <cell r="B1334" t="str">
            <v>Gibb, Heloise</v>
          </cell>
          <cell r="C1334" t="str">
            <v>North America</v>
          </cell>
          <cell r="D1334" t="str">
            <v>U.S.A.</v>
          </cell>
          <cell r="E1334" t="str">
            <v>California</v>
          </cell>
          <cell r="F1334" t="str">
            <v>Covington Flats</v>
          </cell>
          <cell r="G1334">
            <v>3</v>
          </cell>
          <cell r="H1334" t="str">
            <v>Joshua Tree</v>
          </cell>
          <cell r="I1334">
            <v>819</v>
          </cell>
          <cell r="J1334">
            <v>34.06</v>
          </cell>
          <cell r="K1334">
            <v>-116.33</v>
          </cell>
          <cell r="L1334" t="str">
            <v>GPS</v>
          </cell>
          <cell r="M1334" t="str">
            <v>NA</v>
          </cell>
          <cell r="N1334">
            <v>81</v>
          </cell>
          <cell r="O1334">
            <v>10</v>
          </cell>
          <cell r="P1334">
            <v>10</v>
          </cell>
          <cell r="Q1334">
            <v>0</v>
          </cell>
          <cell r="R1334" t="str">
            <v>NA</v>
          </cell>
          <cell r="S1334" t="str">
            <v>NA</v>
          </cell>
          <cell r="T1334">
            <v>4</v>
          </cell>
          <cell r="U1334">
            <v>2000</v>
          </cell>
          <cell r="V1334" t="str">
            <v>NA</v>
          </cell>
          <cell r="W1334">
            <v>7</v>
          </cell>
          <cell r="X1334">
            <v>2001</v>
          </cell>
          <cell r="Y1334" t="str">
            <v>NA</v>
          </cell>
          <cell r="Z1334" t="str">
            <v>NA</v>
          </cell>
          <cell r="AA1334" t="str">
            <v>NA</v>
          </cell>
          <cell r="AB1334" t="str">
            <v>NA</v>
          </cell>
          <cell r="AC1334" t="str">
            <v>Pitfall</v>
          </cell>
          <cell r="AD1334" t="str">
            <v>Not enough samples</v>
          </cell>
          <cell r="AE1334">
            <v>6</v>
          </cell>
          <cell r="AF1334" t="str">
            <v>NA</v>
          </cell>
          <cell r="AG1334" t="str">
            <v>NA</v>
          </cell>
          <cell r="AH1334" t="str">
            <v>NA</v>
          </cell>
          <cell r="AI1334" t="e">
            <v>#VALUE!</v>
          </cell>
          <cell r="AJ1334">
            <v>0</v>
          </cell>
          <cell r="AK1334">
            <v>0</v>
          </cell>
          <cell r="AL1334">
            <v>0</v>
          </cell>
          <cell r="AM1334">
            <v>0</v>
          </cell>
          <cell r="AN1334">
            <v>0</v>
          </cell>
          <cell r="AO1334">
            <v>0</v>
          </cell>
          <cell r="AP1334">
            <v>0</v>
          </cell>
          <cell r="AQ1334">
            <v>0</v>
          </cell>
          <cell r="AR1334">
            <v>0</v>
          </cell>
          <cell r="AS1334">
            <v>0</v>
          </cell>
          <cell r="AT1334" t="str">
            <v>Joshua Tree</v>
          </cell>
          <cell r="AU1334" t="str">
            <v>Undisturbed</v>
          </cell>
          <cell r="AV1334" t="str">
            <v>NA</v>
          </cell>
          <cell r="AW1334" t="str">
            <v>NA</v>
          </cell>
          <cell r="AX1334" t="str">
            <v>NA</v>
          </cell>
          <cell r="AY1334" t="str">
            <v>400m2 area sampled</v>
          </cell>
        </row>
        <row r="1335">
          <cell r="A1335" t="str">
            <v>Fisher_noyear_340</v>
          </cell>
          <cell r="B1335" t="str">
            <v>Gibb, Heloise</v>
          </cell>
          <cell r="C1335" t="str">
            <v>North America</v>
          </cell>
          <cell r="D1335" t="str">
            <v>U.S.A.</v>
          </cell>
          <cell r="E1335" t="str">
            <v>California</v>
          </cell>
          <cell r="F1335" t="str">
            <v>Burns Reserve</v>
          </cell>
          <cell r="G1335">
            <v>1</v>
          </cell>
          <cell r="H1335" t="str">
            <v>Desert Scrub</v>
          </cell>
          <cell r="I1335">
            <v>1000</v>
          </cell>
          <cell r="J1335">
            <v>34.15</v>
          </cell>
          <cell r="K1335">
            <v>-116.45</v>
          </cell>
          <cell r="L1335" t="str">
            <v>GPS</v>
          </cell>
          <cell r="M1335" t="str">
            <v>NA</v>
          </cell>
          <cell r="N1335">
            <v>287</v>
          </cell>
          <cell r="O1335">
            <v>11</v>
          </cell>
          <cell r="P1335">
            <v>11</v>
          </cell>
          <cell r="Q1335">
            <v>0</v>
          </cell>
          <cell r="R1335" t="str">
            <v>NA</v>
          </cell>
          <cell r="S1335" t="str">
            <v>NA</v>
          </cell>
          <cell r="T1335">
            <v>4</v>
          </cell>
          <cell r="U1335">
            <v>2000</v>
          </cell>
          <cell r="V1335" t="str">
            <v>NA</v>
          </cell>
          <cell r="W1335">
            <v>7</v>
          </cell>
          <cell r="X1335">
            <v>2001</v>
          </cell>
          <cell r="Y1335" t="str">
            <v>NA</v>
          </cell>
          <cell r="Z1335" t="str">
            <v>NA</v>
          </cell>
          <cell r="AA1335" t="str">
            <v>NA</v>
          </cell>
          <cell r="AB1335" t="str">
            <v>NA</v>
          </cell>
          <cell r="AC1335" t="str">
            <v>Pitfall</v>
          </cell>
          <cell r="AD1335" t="str">
            <v>Not enough samples</v>
          </cell>
          <cell r="AE1335">
            <v>6</v>
          </cell>
          <cell r="AF1335" t="str">
            <v>NA</v>
          </cell>
          <cell r="AG1335" t="str">
            <v>NA</v>
          </cell>
          <cell r="AH1335" t="str">
            <v>NA</v>
          </cell>
          <cell r="AI1335" t="e">
            <v>#VALUE!</v>
          </cell>
          <cell r="AJ1335">
            <v>0</v>
          </cell>
          <cell r="AK1335">
            <v>0</v>
          </cell>
          <cell r="AL1335">
            <v>0</v>
          </cell>
          <cell r="AM1335">
            <v>0</v>
          </cell>
          <cell r="AN1335">
            <v>0</v>
          </cell>
          <cell r="AO1335">
            <v>0</v>
          </cell>
          <cell r="AP1335">
            <v>0</v>
          </cell>
          <cell r="AQ1335">
            <v>0</v>
          </cell>
          <cell r="AR1335">
            <v>0</v>
          </cell>
          <cell r="AS1335">
            <v>0</v>
          </cell>
          <cell r="AT1335" t="str">
            <v>Desert Scrub</v>
          </cell>
          <cell r="AU1335" t="str">
            <v>Undisturbed</v>
          </cell>
          <cell r="AV1335" t="str">
            <v>NA</v>
          </cell>
          <cell r="AW1335" t="str">
            <v>NA</v>
          </cell>
          <cell r="AX1335" t="str">
            <v>NA</v>
          </cell>
          <cell r="AY1335" t="str">
            <v>400m2 area sampled</v>
          </cell>
        </row>
        <row r="1336">
          <cell r="A1336" t="str">
            <v>Fisher_noyear_341</v>
          </cell>
          <cell r="B1336" t="str">
            <v>Gibb, Heloise</v>
          </cell>
          <cell r="C1336" t="str">
            <v>North America</v>
          </cell>
          <cell r="D1336" t="str">
            <v>U.S.A.</v>
          </cell>
          <cell r="E1336" t="str">
            <v>California</v>
          </cell>
          <cell r="F1336" t="str">
            <v>Santa Ysabel Ecological Reserve</v>
          </cell>
          <cell r="G1336">
            <v>13</v>
          </cell>
          <cell r="H1336" t="str">
            <v>Montane Hardwood</v>
          </cell>
          <cell r="I1336">
            <v>1083</v>
          </cell>
          <cell r="J1336">
            <v>33.11</v>
          </cell>
          <cell r="K1336">
            <v>-116.65</v>
          </cell>
          <cell r="L1336" t="str">
            <v>GPS</v>
          </cell>
          <cell r="M1336" t="str">
            <v>NA</v>
          </cell>
          <cell r="N1336">
            <v>88</v>
          </cell>
          <cell r="O1336">
            <v>9</v>
          </cell>
          <cell r="P1336">
            <v>9</v>
          </cell>
          <cell r="Q1336">
            <v>0</v>
          </cell>
          <cell r="R1336" t="str">
            <v>NA</v>
          </cell>
          <cell r="S1336" t="str">
            <v>NA</v>
          </cell>
          <cell r="T1336">
            <v>7</v>
          </cell>
          <cell r="U1336">
            <v>2002</v>
          </cell>
          <cell r="V1336" t="str">
            <v>NA</v>
          </cell>
          <cell r="W1336">
            <v>2</v>
          </cell>
          <cell r="X1336">
            <v>2006</v>
          </cell>
          <cell r="Y1336" t="str">
            <v>NA</v>
          </cell>
          <cell r="Z1336" t="str">
            <v>NA</v>
          </cell>
          <cell r="AA1336" t="str">
            <v>NA</v>
          </cell>
          <cell r="AB1336" t="str">
            <v>NA</v>
          </cell>
          <cell r="AC1336" t="str">
            <v>Pitfall</v>
          </cell>
          <cell r="AD1336" t="str">
            <v>Not enough samples</v>
          </cell>
          <cell r="AE1336">
            <v>6</v>
          </cell>
          <cell r="AF1336" t="str">
            <v>NA</v>
          </cell>
          <cell r="AG1336" t="str">
            <v>NA</v>
          </cell>
          <cell r="AH1336" t="str">
            <v>NA</v>
          </cell>
          <cell r="AI1336" t="e">
            <v>#VALUE!</v>
          </cell>
          <cell r="AJ1336">
            <v>0</v>
          </cell>
          <cell r="AK1336">
            <v>0</v>
          </cell>
          <cell r="AL1336">
            <v>0</v>
          </cell>
          <cell r="AM1336">
            <v>0</v>
          </cell>
          <cell r="AN1336">
            <v>0</v>
          </cell>
          <cell r="AO1336">
            <v>0</v>
          </cell>
          <cell r="AP1336">
            <v>0</v>
          </cell>
          <cell r="AQ1336">
            <v>0</v>
          </cell>
          <cell r="AR1336">
            <v>0</v>
          </cell>
          <cell r="AS1336">
            <v>0</v>
          </cell>
          <cell r="AT1336" t="str">
            <v>Montane Hardwood</v>
          </cell>
          <cell r="AU1336" t="str">
            <v>Undisturbed</v>
          </cell>
          <cell r="AV1336" t="str">
            <v>NA</v>
          </cell>
          <cell r="AW1336" t="str">
            <v>NA</v>
          </cell>
          <cell r="AX1336" t="str">
            <v>NA</v>
          </cell>
          <cell r="AY1336" t="str">
            <v>400m2 area sampled</v>
          </cell>
        </row>
        <row r="1337">
          <cell r="A1337" t="str">
            <v>Fisher_noyear_342</v>
          </cell>
          <cell r="B1337" t="str">
            <v>Gibb, Heloise</v>
          </cell>
          <cell r="C1337" t="str">
            <v>North America</v>
          </cell>
          <cell r="D1337" t="str">
            <v>U.S.A.</v>
          </cell>
          <cell r="E1337" t="str">
            <v>California</v>
          </cell>
          <cell r="F1337" t="str">
            <v>Joshuatree National Monument</v>
          </cell>
          <cell r="G1337">
            <v>13</v>
          </cell>
          <cell r="H1337" t="str">
            <v>Desert Scrub</v>
          </cell>
          <cell r="I1337">
            <v>1567</v>
          </cell>
          <cell r="J1337">
            <v>34.01</v>
          </cell>
          <cell r="K1337">
            <v>-116.09</v>
          </cell>
          <cell r="L1337" t="str">
            <v>GPS</v>
          </cell>
          <cell r="M1337" t="str">
            <v>NA</v>
          </cell>
          <cell r="N1337">
            <v>37</v>
          </cell>
          <cell r="O1337">
            <v>6</v>
          </cell>
          <cell r="P1337">
            <v>6</v>
          </cell>
          <cell r="Q1337">
            <v>0</v>
          </cell>
          <cell r="R1337" t="str">
            <v>NA</v>
          </cell>
          <cell r="S1337" t="str">
            <v>NA</v>
          </cell>
          <cell r="T1337">
            <v>4</v>
          </cell>
          <cell r="U1337">
            <v>2000</v>
          </cell>
          <cell r="V1337" t="str">
            <v>NA</v>
          </cell>
          <cell r="W1337">
            <v>7</v>
          </cell>
          <cell r="X1337">
            <v>2000</v>
          </cell>
          <cell r="Y1337" t="str">
            <v>NA</v>
          </cell>
          <cell r="Z1337" t="str">
            <v>NA</v>
          </cell>
          <cell r="AA1337" t="str">
            <v>NA</v>
          </cell>
          <cell r="AB1337" t="str">
            <v>NA</v>
          </cell>
          <cell r="AC1337" t="str">
            <v>Pitfall</v>
          </cell>
          <cell r="AD1337" t="str">
            <v>Not enough samples</v>
          </cell>
          <cell r="AE1337">
            <v>6</v>
          </cell>
          <cell r="AF1337" t="str">
            <v>NA</v>
          </cell>
          <cell r="AG1337" t="str">
            <v>NA</v>
          </cell>
          <cell r="AH1337" t="str">
            <v>NA</v>
          </cell>
          <cell r="AI1337" t="e">
            <v>#VALUE!</v>
          </cell>
          <cell r="AJ1337">
            <v>0</v>
          </cell>
          <cell r="AK1337">
            <v>0</v>
          </cell>
          <cell r="AL1337">
            <v>0</v>
          </cell>
          <cell r="AM1337">
            <v>0</v>
          </cell>
          <cell r="AN1337">
            <v>0</v>
          </cell>
          <cell r="AO1337">
            <v>0</v>
          </cell>
          <cell r="AP1337">
            <v>0</v>
          </cell>
          <cell r="AQ1337">
            <v>0</v>
          </cell>
          <cell r="AR1337">
            <v>0</v>
          </cell>
          <cell r="AS1337">
            <v>0</v>
          </cell>
          <cell r="AT1337" t="str">
            <v>Desert Scrub</v>
          </cell>
          <cell r="AU1337" t="str">
            <v>Undisturbed</v>
          </cell>
          <cell r="AV1337" t="str">
            <v>NA</v>
          </cell>
          <cell r="AW1337" t="str">
            <v>NA</v>
          </cell>
          <cell r="AX1337" t="str">
            <v>NA</v>
          </cell>
          <cell r="AY1337" t="str">
            <v>400m2 area sampled</v>
          </cell>
        </row>
        <row r="1338">
          <cell r="A1338" t="str">
            <v>Fisher_noyear_343</v>
          </cell>
          <cell r="B1338" t="str">
            <v>Gibb, Heloise</v>
          </cell>
          <cell r="C1338" t="str">
            <v>North America</v>
          </cell>
          <cell r="D1338" t="str">
            <v>U.S.A.</v>
          </cell>
          <cell r="E1338" t="str">
            <v>California</v>
          </cell>
          <cell r="F1338" t="str">
            <v>Case Mountain</v>
          </cell>
          <cell r="G1338">
            <v>13</v>
          </cell>
          <cell r="H1338" t="str">
            <v>Pine/Sequoia</v>
          </cell>
          <cell r="I1338">
            <v>1678</v>
          </cell>
          <cell r="J1338">
            <v>36.42</v>
          </cell>
          <cell r="K1338">
            <v>-117.79</v>
          </cell>
          <cell r="L1338" t="str">
            <v>GPS</v>
          </cell>
          <cell r="M1338" t="str">
            <v>NA</v>
          </cell>
          <cell r="N1338">
            <v>35</v>
          </cell>
          <cell r="O1338">
            <v>5</v>
          </cell>
          <cell r="P1338">
            <v>5</v>
          </cell>
          <cell r="Q1338">
            <v>0</v>
          </cell>
          <cell r="R1338" t="str">
            <v>NA</v>
          </cell>
          <cell r="S1338" t="str">
            <v>NA</v>
          </cell>
          <cell r="T1338">
            <v>5</v>
          </cell>
          <cell r="U1338">
            <v>2002</v>
          </cell>
          <cell r="V1338" t="str">
            <v>NA</v>
          </cell>
          <cell r="W1338">
            <v>5</v>
          </cell>
          <cell r="X1338">
            <v>2002</v>
          </cell>
          <cell r="Y1338" t="str">
            <v>NA</v>
          </cell>
          <cell r="Z1338" t="str">
            <v>NA</v>
          </cell>
          <cell r="AA1338" t="str">
            <v>NA</v>
          </cell>
          <cell r="AB1338" t="str">
            <v>NA</v>
          </cell>
          <cell r="AC1338" t="str">
            <v>Pitfall</v>
          </cell>
          <cell r="AD1338" t="str">
            <v>Not enough samples</v>
          </cell>
          <cell r="AE1338">
            <v>6</v>
          </cell>
          <cell r="AF1338" t="str">
            <v>NA</v>
          </cell>
          <cell r="AG1338" t="str">
            <v>NA</v>
          </cell>
          <cell r="AH1338" t="str">
            <v>NA</v>
          </cell>
          <cell r="AI1338" t="e">
            <v>#VALUE!</v>
          </cell>
          <cell r="AJ1338">
            <v>0</v>
          </cell>
          <cell r="AK1338">
            <v>0</v>
          </cell>
          <cell r="AL1338">
            <v>0</v>
          </cell>
          <cell r="AM1338">
            <v>0</v>
          </cell>
          <cell r="AN1338">
            <v>0</v>
          </cell>
          <cell r="AO1338">
            <v>0</v>
          </cell>
          <cell r="AP1338">
            <v>0</v>
          </cell>
          <cell r="AQ1338">
            <v>0</v>
          </cell>
          <cell r="AR1338">
            <v>0</v>
          </cell>
          <cell r="AS1338">
            <v>0</v>
          </cell>
          <cell r="AT1338" t="str">
            <v>Pine/Sequoia</v>
          </cell>
          <cell r="AU1338" t="str">
            <v>Undisturbed</v>
          </cell>
          <cell r="AV1338" t="str">
            <v>NA</v>
          </cell>
          <cell r="AW1338" t="str">
            <v>NA</v>
          </cell>
          <cell r="AX1338" t="str">
            <v>NA</v>
          </cell>
          <cell r="AY1338" t="str">
            <v>400m2 area sampled</v>
          </cell>
        </row>
        <row r="1339">
          <cell r="A1339" t="str">
            <v>Fisher_noyear_344</v>
          </cell>
          <cell r="B1339" t="str">
            <v>Gibb, Heloise</v>
          </cell>
          <cell r="C1339" t="str">
            <v>North America</v>
          </cell>
          <cell r="D1339" t="str">
            <v>U.S.A.</v>
          </cell>
          <cell r="E1339" t="str">
            <v>California</v>
          </cell>
          <cell r="F1339" t="str">
            <v>Tenaja Corridor</v>
          </cell>
          <cell r="G1339">
            <v>13</v>
          </cell>
          <cell r="H1339" t="str">
            <v>Mixed Chaparral</v>
          </cell>
          <cell r="I1339">
            <v>-67</v>
          </cell>
          <cell r="J1339">
            <v>33.51</v>
          </cell>
          <cell r="K1339">
            <v>-117.31</v>
          </cell>
          <cell r="L1339" t="str">
            <v>GPS</v>
          </cell>
          <cell r="M1339" t="str">
            <v>NA</v>
          </cell>
          <cell r="N1339">
            <v>5</v>
          </cell>
          <cell r="O1339">
            <v>2</v>
          </cell>
          <cell r="P1339">
            <v>2</v>
          </cell>
          <cell r="Q1339">
            <v>0</v>
          </cell>
          <cell r="R1339" t="str">
            <v>NA</v>
          </cell>
          <cell r="S1339" t="str">
            <v>NA</v>
          </cell>
          <cell r="T1339">
            <v>12</v>
          </cell>
          <cell r="U1339">
            <v>1999</v>
          </cell>
          <cell r="V1339" t="str">
            <v>NA</v>
          </cell>
          <cell r="W1339">
            <v>12</v>
          </cell>
          <cell r="X1339">
            <v>1999</v>
          </cell>
          <cell r="Y1339" t="str">
            <v>NA</v>
          </cell>
          <cell r="Z1339" t="str">
            <v>NA</v>
          </cell>
          <cell r="AA1339" t="str">
            <v>NA</v>
          </cell>
          <cell r="AB1339" t="str">
            <v>NA</v>
          </cell>
          <cell r="AC1339" t="str">
            <v>Pitfall</v>
          </cell>
          <cell r="AD1339" t="str">
            <v>Not enough samples</v>
          </cell>
          <cell r="AE1339">
            <v>6</v>
          </cell>
          <cell r="AF1339" t="str">
            <v>NA</v>
          </cell>
          <cell r="AG1339" t="str">
            <v>NA</v>
          </cell>
          <cell r="AH1339" t="str">
            <v>NA</v>
          </cell>
          <cell r="AI1339" t="e">
            <v>#VALUE!</v>
          </cell>
          <cell r="AJ1339">
            <v>0</v>
          </cell>
          <cell r="AK1339">
            <v>0</v>
          </cell>
          <cell r="AL1339">
            <v>0</v>
          </cell>
          <cell r="AM1339">
            <v>0</v>
          </cell>
          <cell r="AN1339">
            <v>0</v>
          </cell>
          <cell r="AO1339">
            <v>0</v>
          </cell>
          <cell r="AP1339">
            <v>0</v>
          </cell>
          <cell r="AQ1339">
            <v>0</v>
          </cell>
          <cell r="AR1339">
            <v>0</v>
          </cell>
          <cell r="AS1339">
            <v>0</v>
          </cell>
          <cell r="AT1339" t="str">
            <v>Mixed Chaparral</v>
          </cell>
          <cell r="AU1339" t="str">
            <v>Undisturbed</v>
          </cell>
          <cell r="AV1339" t="str">
            <v>NA</v>
          </cell>
          <cell r="AW1339" t="str">
            <v>NA</v>
          </cell>
          <cell r="AX1339" t="str">
            <v>NA</v>
          </cell>
          <cell r="AY1339" t="str">
            <v>400m2 area sampled</v>
          </cell>
        </row>
        <row r="1340">
          <cell r="A1340" t="str">
            <v>Fisher_noyear_345</v>
          </cell>
          <cell r="B1340" t="str">
            <v>Gibb, Heloise</v>
          </cell>
          <cell r="C1340" t="str">
            <v>North America</v>
          </cell>
          <cell r="D1340" t="str">
            <v>U.S.A.</v>
          </cell>
          <cell r="E1340" t="str">
            <v>California</v>
          </cell>
          <cell r="F1340" t="str">
            <v>Salton Sea</v>
          </cell>
          <cell r="G1340">
            <v>14</v>
          </cell>
          <cell r="H1340" t="str">
            <v>Desert Scrub</v>
          </cell>
          <cell r="I1340">
            <v>63</v>
          </cell>
          <cell r="J1340">
            <v>33.19</v>
          </cell>
          <cell r="K1340">
            <v>-115.84</v>
          </cell>
          <cell r="L1340" t="str">
            <v>GPS</v>
          </cell>
          <cell r="M1340" t="str">
            <v>NA</v>
          </cell>
          <cell r="N1340">
            <v>24</v>
          </cell>
          <cell r="O1340">
            <v>1</v>
          </cell>
          <cell r="P1340">
            <v>1</v>
          </cell>
          <cell r="Q1340">
            <v>0</v>
          </cell>
          <cell r="R1340" t="str">
            <v>NA</v>
          </cell>
          <cell r="S1340" t="str">
            <v>NA</v>
          </cell>
          <cell r="T1340">
            <v>6</v>
          </cell>
          <cell r="U1340">
            <v>2001</v>
          </cell>
          <cell r="V1340" t="str">
            <v>NA</v>
          </cell>
          <cell r="W1340">
            <v>12</v>
          </cell>
          <cell r="X1340">
            <v>2001</v>
          </cell>
          <cell r="Y1340" t="str">
            <v>NA</v>
          </cell>
          <cell r="Z1340" t="str">
            <v>NA</v>
          </cell>
          <cell r="AA1340" t="str">
            <v>NA</v>
          </cell>
          <cell r="AB1340" t="str">
            <v>NA</v>
          </cell>
          <cell r="AC1340" t="str">
            <v>Pitfall</v>
          </cell>
          <cell r="AD1340" t="str">
            <v>Not enough samples</v>
          </cell>
          <cell r="AE1340">
            <v>6</v>
          </cell>
          <cell r="AF1340" t="str">
            <v>NA</v>
          </cell>
          <cell r="AG1340" t="str">
            <v>NA</v>
          </cell>
          <cell r="AH1340" t="str">
            <v>NA</v>
          </cell>
          <cell r="AI1340" t="e">
            <v>#VALUE!</v>
          </cell>
          <cell r="AJ1340">
            <v>0</v>
          </cell>
          <cell r="AK1340">
            <v>0</v>
          </cell>
          <cell r="AL1340">
            <v>0</v>
          </cell>
          <cell r="AM1340">
            <v>0</v>
          </cell>
          <cell r="AN1340">
            <v>0</v>
          </cell>
          <cell r="AO1340">
            <v>0</v>
          </cell>
          <cell r="AP1340">
            <v>0</v>
          </cell>
          <cell r="AQ1340">
            <v>0</v>
          </cell>
          <cell r="AR1340">
            <v>0</v>
          </cell>
          <cell r="AS1340">
            <v>0</v>
          </cell>
          <cell r="AT1340" t="str">
            <v>Desert Scrub</v>
          </cell>
          <cell r="AU1340" t="str">
            <v>Undisturbed</v>
          </cell>
          <cell r="AV1340" t="str">
            <v>NA</v>
          </cell>
          <cell r="AW1340" t="str">
            <v>NA</v>
          </cell>
          <cell r="AX1340" t="str">
            <v>NA</v>
          </cell>
          <cell r="AY1340" t="str">
            <v>400m2 area sampled</v>
          </cell>
        </row>
        <row r="1341">
          <cell r="A1341" t="str">
            <v>Fisher_noyear_346</v>
          </cell>
          <cell r="B1341" t="str">
            <v>Gibb, Heloise</v>
          </cell>
          <cell r="C1341" t="str">
            <v>North America</v>
          </cell>
          <cell r="D1341" t="str">
            <v>U.S.A.</v>
          </cell>
          <cell r="E1341" t="str">
            <v>California</v>
          </cell>
          <cell r="F1341" t="str">
            <v>Tijuana Estuary</v>
          </cell>
          <cell r="G1341">
            <v>14</v>
          </cell>
          <cell r="H1341" t="str">
            <v>Coastal Scrub</v>
          </cell>
          <cell r="I1341">
            <v>80</v>
          </cell>
          <cell r="J1341">
            <v>32.56</v>
          </cell>
          <cell r="K1341">
            <v>-117.12</v>
          </cell>
          <cell r="L1341" t="str">
            <v>GPS</v>
          </cell>
          <cell r="M1341" t="str">
            <v>NA</v>
          </cell>
          <cell r="N1341">
            <v>485</v>
          </cell>
          <cell r="O1341">
            <v>2</v>
          </cell>
          <cell r="P1341">
            <v>0</v>
          </cell>
          <cell r="Q1341">
            <v>2</v>
          </cell>
          <cell r="R1341" t="str">
            <v>NA</v>
          </cell>
          <cell r="S1341" t="str">
            <v>NA</v>
          </cell>
          <cell r="T1341">
            <v>6</v>
          </cell>
          <cell r="U1341">
            <v>2002</v>
          </cell>
          <cell r="V1341" t="str">
            <v>NA</v>
          </cell>
          <cell r="W1341">
            <v>6</v>
          </cell>
          <cell r="X1341">
            <v>2002</v>
          </cell>
          <cell r="Y1341" t="str">
            <v>NA</v>
          </cell>
          <cell r="Z1341" t="str">
            <v>NA</v>
          </cell>
          <cell r="AA1341" t="str">
            <v>NA</v>
          </cell>
          <cell r="AB1341" t="str">
            <v>NA</v>
          </cell>
          <cell r="AC1341" t="str">
            <v>Pitfall</v>
          </cell>
          <cell r="AD1341" t="str">
            <v>Not enough samples</v>
          </cell>
          <cell r="AE1341">
            <v>6</v>
          </cell>
          <cell r="AF1341" t="str">
            <v>NA</v>
          </cell>
          <cell r="AG1341" t="str">
            <v>NA</v>
          </cell>
          <cell r="AH1341" t="str">
            <v>NA</v>
          </cell>
          <cell r="AI1341" t="e">
            <v>#VALUE!</v>
          </cell>
          <cell r="AJ1341">
            <v>0</v>
          </cell>
          <cell r="AK1341">
            <v>0</v>
          </cell>
          <cell r="AL1341">
            <v>0</v>
          </cell>
          <cell r="AM1341">
            <v>0</v>
          </cell>
          <cell r="AN1341">
            <v>0</v>
          </cell>
          <cell r="AO1341">
            <v>0</v>
          </cell>
          <cell r="AP1341">
            <v>0</v>
          </cell>
          <cell r="AQ1341">
            <v>0</v>
          </cell>
          <cell r="AR1341">
            <v>0</v>
          </cell>
          <cell r="AS1341">
            <v>0</v>
          </cell>
          <cell r="AT1341" t="str">
            <v>Coastal Scrub</v>
          </cell>
          <cell r="AU1341" t="str">
            <v>Undisturbed</v>
          </cell>
          <cell r="AV1341" t="str">
            <v>NA</v>
          </cell>
          <cell r="AW1341" t="str">
            <v>NA</v>
          </cell>
          <cell r="AX1341" t="str">
            <v>NA</v>
          </cell>
          <cell r="AY1341" t="str">
            <v>400m2 area sampled</v>
          </cell>
        </row>
        <row r="1342">
          <cell r="A1342" t="str">
            <v>Fisher_noyear_347</v>
          </cell>
          <cell r="B1342" t="str">
            <v>Gibb, Heloise</v>
          </cell>
          <cell r="C1342" t="str">
            <v>North America</v>
          </cell>
          <cell r="D1342" t="str">
            <v>U.S.A.</v>
          </cell>
          <cell r="E1342" t="str">
            <v>California</v>
          </cell>
          <cell r="F1342" t="str">
            <v>Chino Hills</v>
          </cell>
          <cell r="G1342">
            <v>14</v>
          </cell>
          <cell r="H1342" t="str">
            <v>Valley Foothill Riparian</v>
          </cell>
          <cell r="I1342">
            <v>169</v>
          </cell>
          <cell r="J1342">
            <v>33.909999999999997</v>
          </cell>
          <cell r="K1342">
            <v>-117.81</v>
          </cell>
          <cell r="L1342" t="str">
            <v>GPS</v>
          </cell>
          <cell r="M1342" t="str">
            <v>NA</v>
          </cell>
          <cell r="N1342">
            <v>141</v>
          </cell>
          <cell r="O1342">
            <v>4</v>
          </cell>
          <cell r="P1342">
            <v>4</v>
          </cell>
          <cell r="Q1342">
            <v>0</v>
          </cell>
          <cell r="R1342" t="str">
            <v>NA</v>
          </cell>
          <cell r="S1342" t="str">
            <v>NA</v>
          </cell>
          <cell r="T1342">
            <v>9</v>
          </cell>
          <cell r="U1342">
            <v>2000</v>
          </cell>
          <cell r="V1342" t="str">
            <v>NA</v>
          </cell>
          <cell r="W1342">
            <v>7</v>
          </cell>
          <cell r="X1342">
            <v>2002</v>
          </cell>
          <cell r="Y1342" t="str">
            <v>NA</v>
          </cell>
          <cell r="Z1342" t="str">
            <v>NA</v>
          </cell>
          <cell r="AA1342" t="str">
            <v>NA</v>
          </cell>
          <cell r="AB1342" t="str">
            <v>NA</v>
          </cell>
          <cell r="AC1342" t="str">
            <v>Pitfall</v>
          </cell>
          <cell r="AD1342" t="str">
            <v>Not enough samples</v>
          </cell>
          <cell r="AE1342">
            <v>6</v>
          </cell>
          <cell r="AF1342" t="str">
            <v>NA</v>
          </cell>
          <cell r="AG1342" t="str">
            <v>NA</v>
          </cell>
          <cell r="AH1342" t="str">
            <v>NA</v>
          </cell>
          <cell r="AI1342" t="e">
            <v>#VALUE!</v>
          </cell>
          <cell r="AJ1342">
            <v>0</v>
          </cell>
          <cell r="AK1342">
            <v>0</v>
          </cell>
          <cell r="AL1342">
            <v>0</v>
          </cell>
          <cell r="AM1342">
            <v>0</v>
          </cell>
          <cell r="AN1342">
            <v>0</v>
          </cell>
          <cell r="AO1342">
            <v>0</v>
          </cell>
          <cell r="AP1342">
            <v>0</v>
          </cell>
          <cell r="AQ1342">
            <v>0</v>
          </cell>
          <cell r="AR1342">
            <v>0</v>
          </cell>
          <cell r="AS1342">
            <v>0</v>
          </cell>
          <cell r="AT1342" t="str">
            <v>Valley Foothill Riparian</v>
          </cell>
          <cell r="AU1342" t="str">
            <v>Undisturbed</v>
          </cell>
          <cell r="AV1342" t="str">
            <v>NA</v>
          </cell>
          <cell r="AW1342" t="str">
            <v>NA</v>
          </cell>
          <cell r="AX1342" t="str">
            <v>NA</v>
          </cell>
          <cell r="AY1342" t="str">
            <v>400m2 area sampled</v>
          </cell>
        </row>
        <row r="1343">
          <cell r="A1343" t="str">
            <v>Fisher_noyear_348</v>
          </cell>
          <cell r="B1343" t="str">
            <v>Gibb, Heloise</v>
          </cell>
          <cell r="C1343" t="str">
            <v>North America</v>
          </cell>
          <cell r="D1343" t="str">
            <v>U.S.A.</v>
          </cell>
          <cell r="E1343" t="str">
            <v>California</v>
          </cell>
          <cell r="F1343" t="str">
            <v>Santa Margarita Ecological Reserve</v>
          </cell>
          <cell r="G1343">
            <v>14</v>
          </cell>
          <cell r="H1343" t="str">
            <v>Agriculture</v>
          </cell>
          <cell r="I1343">
            <v>207</v>
          </cell>
          <cell r="J1343">
            <v>33.43</v>
          </cell>
          <cell r="K1343">
            <v>-117.19</v>
          </cell>
          <cell r="L1343" t="str">
            <v>GPS</v>
          </cell>
          <cell r="M1343" t="str">
            <v>NA</v>
          </cell>
          <cell r="N1343">
            <v>5</v>
          </cell>
          <cell r="O1343">
            <v>3</v>
          </cell>
          <cell r="P1343">
            <v>3</v>
          </cell>
          <cell r="Q1343">
            <v>0</v>
          </cell>
          <cell r="R1343" t="str">
            <v>NA</v>
          </cell>
          <cell r="S1343" t="str">
            <v>NA</v>
          </cell>
          <cell r="T1343">
            <v>2</v>
          </cell>
          <cell r="U1343">
            <v>2000</v>
          </cell>
          <cell r="V1343" t="str">
            <v>NA</v>
          </cell>
          <cell r="W1343">
            <v>2</v>
          </cell>
          <cell r="X1343">
            <v>2000</v>
          </cell>
          <cell r="Y1343" t="str">
            <v>NA</v>
          </cell>
          <cell r="Z1343" t="str">
            <v>NA</v>
          </cell>
          <cell r="AA1343" t="str">
            <v>NA</v>
          </cell>
          <cell r="AB1343" t="str">
            <v>NA</v>
          </cell>
          <cell r="AC1343" t="str">
            <v>Pitfall</v>
          </cell>
          <cell r="AD1343" t="str">
            <v>Not enough samples</v>
          </cell>
          <cell r="AE1343">
            <v>6</v>
          </cell>
          <cell r="AF1343" t="str">
            <v>NA</v>
          </cell>
          <cell r="AG1343" t="str">
            <v>NA</v>
          </cell>
          <cell r="AH1343" t="str">
            <v>NA</v>
          </cell>
          <cell r="AI1343" t="e">
            <v>#VALUE!</v>
          </cell>
          <cell r="AJ1343">
            <v>0</v>
          </cell>
          <cell r="AK1343">
            <v>0</v>
          </cell>
          <cell r="AL1343">
            <v>0</v>
          </cell>
          <cell r="AM1343">
            <v>0</v>
          </cell>
          <cell r="AN1343">
            <v>0</v>
          </cell>
          <cell r="AO1343">
            <v>0</v>
          </cell>
          <cell r="AP1343">
            <v>0</v>
          </cell>
          <cell r="AQ1343">
            <v>0</v>
          </cell>
          <cell r="AR1343">
            <v>0</v>
          </cell>
          <cell r="AS1343">
            <v>0</v>
          </cell>
          <cell r="AT1343" t="str">
            <v>Agriculture</v>
          </cell>
          <cell r="AU1343" t="str">
            <v>Transformed</v>
          </cell>
          <cell r="AV1343" t="str">
            <v>Agriculture</v>
          </cell>
          <cell r="AW1343" t="str">
            <v>NA</v>
          </cell>
          <cell r="AX1343" t="str">
            <v>NA</v>
          </cell>
          <cell r="AY1343" t="str">
            <v>400m2 area sampled</v>
          </cell>
        </row>
        <row r="1344">
          <cell r="A1344" t="str">
            <v>Fisher_noyear_349</v>
          </cell>
          <cell r="B1344" t="str">
            <v>Gibb, Heloise</v>
          </cell>
          <cell r="C1344" t="str">
            <v>North America</v>
          </cell>
          <cell r="D1344" t="str">
            <v>U.S.A.</v>
          </cell>
          <cell r="E1344" t="str">
            <v>California</v>
          </cell>
          <cell r="F1344" t="str">
            <v>Aliso - Wood Canyon</v>
          </cell>
          <cell r="G1344">
            <v>14</v>
          </cell>
          <cell r="H1344" t="str">
            <v>Coastal Scrub</v>
          </cell>
          <cell r="I1344">
            <v>221</v>
          </cell>
          <cell r="J1344">
            <v>33.58</v>
          </cell>
          <cell r="K1344">
            <v>-117.75</v>
          </cell>
          <cell r="L1344" t="str">
            <v>GPS</v>
          </cell>
          <cell r="M1344" t="str">
            <v>NA</v>
          </cell>
          <cell r="N1344">
            <v>157</v>
          </cell>
          <cell r="O1344">
            <v>3</v>
          </cell>
          <cell r="P1344">
            <v>1</v>
          </cell>
          <cell r="Q1344">
            <v>2</v>
          </cell>
          <cell r="R1344" t="str">
            <v>NA</v>
          </cell>
          <cell r="S1344" t="str">
            <v>NA</v>
          </cell>
          <cell r="T1344">
            <v>4</v>
          </cell>
          <cell r="U1344">
            <v>2000</v>
          </cell>
          <cell r="V1344" t="str">
            <v>NA</v>
          </cell>
          <cell r="W1344">
            <v>6</v>
          </cell>
          <cell r="X1344">
            <v>2002</v>
          </cell>
          <cell r="Y1344" t="str">
            <v>NA</v>
          </cell>
          <cell r="Z1344" t="str">
            <v>NA</v>
          </cell>
          <cell r="AA1344" t="str">
            <v>NA</v>
          </cell>
          <cell r="AB1344" t="str">
            <v>NA</v>
          </cell>
          <cell r="AC1344" t="str">
            <v>Pitfall</v>
          </cell>
          <cell r="AD1344" t="str">
            <v>Not enough samples</v>
          </cell>
          <cell r="AE1344">
            <v>6</v>
          </cell>
          <cell r="AF1344" t="str">
            <v>NA</v>
          </cell>
          <cell r="AG1344" t="str">
            <v>NA</v>
          </cell>
          <cell r="AH1344" t="str">
            <v>NA</v>
          </cell>
          <cell r="AI1344" t="e">
            <v>#VALUE!</v>
          </cell>
          <cell r="AJ1344">
            <v>0</v>
          </cell>
          <cell r="AK1344">
            <v>0</v>
          </cell>
          <cell r="AL1344">
            <v>0</v>
          </cell>
          <cell r="AM1344">
            <v>0</v>
          </cell>
          <cell r="AN1344">
            <v>0</v>
          </cell>
          <cell r="AO1344">
            <v>0</v>
          </cell>
          <cell r="AP1344">
            <v>0</v>
          </cell>
          <cell r="AQ1344">
            <v>0</v>
          </cell>
          <cell r="AR1344">
            <v>0</v>
          </cell>
          <cell r="AS1344">
            <v>0</v>
          </cell>
          <cell r="AT1344" t="str">
            <v>Coastal Scrub</v>
          </cell>
          <cell r="AU1344" t="str">
            <v>Undisturbed</v>
          </cell>
          <cell r="AV1344" t="str">
            <v>NA</v>
          </cell>
          <cell r="AW1344" t="str">
            <v>NA</v>
          </cell>
          <cell r="AX1344" t="str">
            <v>NA</v>
          </cell>
          <cell r="AY1344" t="str">
            <v>400m2 area sampled</v>
          </cell>
        </row>
        <row r="1345">
          <cell r="A1345" t="str">
            <v>Fisher_noyear_35</v>
          </cell>
          <cell r="B1345" t="str">
            <v>Gibb, Heloise</v>
          </cell>
          <cell r="C1345" t="str">
            <v>North America</v>
          </cell>
          <cell r="D1345" t="str">
            <v>U.S.A.</v>
          </cell>
          <cell r="E1345" t="str">
            <v>California</v>
          </cell>
          <cell r="F1345" t="str">
            <v>Case Mountain</v>
          </cell>
          <cell r="G1345">
            <v>3</v>
          </cell>
          <cell r="H1345" t="str">
            <v>Chapparal</v>
          </cell>
          <cell r="I1345">
            <v>909</v>
          </cell>
          <cell r="J1345">
            <v>36.409999999999997</v>
          </cell>
          <cell r="K1345">
            <v>-118.8</v>
          </cell>
          <cell r="L1345" t="str">
            <v>GPS</v>
          </cell>
          <cell r="M1345" t="str">
            <v>NA</v>
          </cell>
          <cell r="N1345">
            <v>31</v>
          </cell>
          <cell r="O1345">
            <v>4</v>
          </cell>
          <cell r="P1345">
            <v>4</v>
          </cell>
          <cell r="Q1345">
            <v>0</v>
          </cell>
          <cell r="R1345" t="str">
            <v>NA</v>
          </cell>
          <cell r="S1345" t="str">
            <v>NA</v>
          </cell>
          <cell r="T1345">
            <v>5</v>
          </cell>
          <cell r="U1345">
            <v>2002</v>
          </cell>
          <cell r="V1345" t="str">
            <v>NA</v>
          </cell>
          <cell r="W1345">
            <v>5</v>
          </cell>
          <cell r="X1345">
            <v>2002</v>
          </cell>
          <cell r="Y1345" t="str">
            <v>NA</v>
          </cell>
          <cell r="Z1345" t="str">
            <v>NA</v>
          </cell>
          <cell r="AA1345" t="str">
            <v>NA</v>
          </cell>
          <cell r="AB1345" t="str">
            <v>NA</v>
          </cell>
          <cell r="AC1345" t="str">
            <v>Pitfall</v>
          </cell>
          <cell r="AD1345" t="str">
            <v>Not enough samples</v>
          </cell>
          <cell r="AE1345">
            <v>6</v>
          </cell>
          <cell r="AF1345" t="str">
            <v>NA</v>
          </cell>
          <cell r="AG1345" t="str">
            <v>NA</v>
          </cell>
          <cell r="AH1345" t="str">
            <v>NA</v>
          </cell>
          <cell r="AI1345" t="e">
            <v>#VALUE!</v>
          </cell>
          <cell r="AJ1345">
            <v>0</v>
          </cell>
          <cell r="AK1345">
            <v>0</v>
          </cell>
          <cell r="AL1345">
            <v>0</v>
          </cell>
          <cell r="AM1345">
            <v>0</v>
          </cell>
          <cell r="AN1345">
            <v>0</v>
          </cell>
          <cell r="AO1345">
            <v>0</v>
          </cell>
          <cell r="AP1345">
            <v>0</v>
          </cell>
          <cell r="AQ1345">
            <v>0</v>
          </cell>
          <cell r="AR1345">
            <v>0</v>
          </cell>
          <cell r="AS1345">
            <v>0</v>
          </cell>
          <cell r="AT1345" t="str">
            <v>Chapparal</v>
          </cell>
          <cell r="AU1345" t="str">
            <v>Undisturbed</v>
          </cell>
          <cell r="AV1345" t="str">
            <v>NA</v>
          </cell>
          <cell r="AW1345" t="str">
            <v>NA</v>
          </cell>
          <cell r="AX1345" t="str">
            <v>NA</v>
          </cell>
          <cell r="AY1345" t="str">
            <v>400m2 area sampled</v>
          </cell>
        </row>
        <row r="1346">
          <cell r="A1346" t="str">
            <v>Fisher_noyear_350</v>
          </cell>
          <cell r="B1346" t="str">
            <v>Gibb, Heloise</v>
          </cell>
          <cell r="C1346" t="str">
            <v>North America</v>
          </cell>
          <cell r="D1346" t="str">
            <v>U.S.A.</v>
          </cell>
          <cell r="E1346" t="str">
            <v>California</v>
          </cell>
          <cell r="F1346" t="str">
            <v>Elliott Reserve</v>
          </cell>
          <cell r="G1346">
            <v>14</v>
          </cell>
          <cell r="H1346" t="str">
            <v>Mixed Chaparral</v>
          </cell>
          <cell r="I1346">
            <v>255</v>
          </cell>
          <cell r="J1346">
            <v>32.89</v>
          </cell>
          <cell r="K1346">
            <v>-117.09</v>
          </cell>
          <cell r="L1346" t="str">
            <v>GPS</v>
          </cell>
          <cell r="M1346" t="str">
            <v>NA</v>
          </cell>
          <cell r="N1346">
            <v>63</v>
          </cell>
          <cell r="O1346">
            <v>5</v>
          </cell>
          <cell r="P1346">
            <v>5</v>
          </cell>
          <cell r="Q1346">
            <v>0</v>
          </cell>
          <cell r="R1346" t="str">
            <v>NA</v>
          </cell>
          <cell r="S1346" t="str">
            <v>NA</v>
          </cell>
          <cell r="T1346">
            <v>6</v>
          </cell>
          <cell r="U1346">
            <v>2005</v>
          </cell>
          <cell r="V1346" t="str">
            <v>NA</v>
          </cell>
          <cell r="W1346">
            <v>3</v>
          </cell>
          <cell r="X1346">
            <v>2006</v>
          </cell>
          <cell r="Y1346" t="str">
            <v>NA</v>
          </cell>
          <cell r="Z1346" t="str">
            <v>NA</v>
          </cell>
          <cell r="AA1346" t="str">
            <v>NA</v>
          </cell>
          <cell r="AB1346" t="str">
            <v>NA</v>
          </cell>
          <cell r="AC1346" t="str">
            <v>Pitfall</v>
          </cell>
          <cell r="AD1346" t="str">
            <v>Not enough samples</v>
          </cell>
          <cell r="AE1346">
            <v>6</v>
          </cell>
          <cell r="AF1346" t="str">
            <v>NA</v>
          </cell>
          <cell r="AG1346" t="str">
            <v>NA</v>
          </cell>
          <cell r="AH1346" t="str">
            <v>NA</v>
          </cell>
          <cell r="AI1346" t="e">
            <v>#VALUE!</v>
          </cell>
          <cell r="AJ1346">
            <v>0</v>
          </cell>
          <cell r="AK1346">
            <v>0</v>
          </cell>
          <cell r="AL1346">
            <v>0</v>
          </cell>
          <cell r="AM1346">
            <v>0</v>
          </cell>
          <cell r="AN1346">
            <v>0</v>
          </cell>
          <cell r="AO1346">
            <v>0</v>
          </cell>
          <cell r="AP1346">
            <v>0</v>
          </cell>
          <cell r="AQ1346">
            <v>0</v>
          </cell>
          <cell r="AR1346">
            <v>0</v>
          </cell>
          <cell r="AS1346">
            <v>0</v>
          </cell>
          <cell r="AT1346" t="str">
            <v>Mixed Chaparral</v>
          </cell>
          <cell r="AU1346" t="str">
            <v>Undisturbed</v>
          </cell>
          <cell r="AV1346" t="str">
            <v>NA</v>
          </cell>
          <cell r="AW1346" t="str">
            <v>NA</v>
          </cell>
          <cell r="AX1346" t="str">
            <v>NA</v>
          </cell>
          <cell r="AY1346" t="str">
            <v>400m2 area sampled</v>
          </cell>
        </row>
        <row r="1347">
          <cell r="A1347" t="str">
            <v>Fisher_noyear_351</v>
          </cell>
          <cell r="B1347" t="str">
            <v>Gibb, Heloise</v>
          </cell>
          <cell r="C1347" t="str">
            <v>North America</v>
          </cell>
          <cell r="D1347" t="str">
            <v>U.S.A.</v>
          </cell>
          <cell r="E1347" t="str">
            <v>California</v>
          </cell>
          <cell r="F1347" t="str">
            <v>Salton Sea</v>
          </cell>
          <cell r="G1347">
            <v>2</v>
          </cell>
          <cell r="H1347" t="str">
            <v>Desert Scrub</v>
          </cell>
          <cell r="I1347">
            <v>266</v>
          </cell>
          <cell r="J1347">
            <v>33.17</v>
          </cell>
          <cell r="K1347">
            <v>-115.84</v>
          </cell>
          <cell r="L1347" t="str">
            <v>GPS</v>
          </cell>
          <cell r="M1347" t="str">
            <v>NA</v>
          </cell>
          <cell r="N1347">
            <v>6</v>
          </cell>
          <cell r="O1347">
            <v>2</v>
          </cell>
          <cell r="P1347">
            <v>2</v>
          </cell>
          <cell r="Q1347">
            <v>0</v>
          </cell>
          <cell r="R1347" t="str">
            <v>NA</v>
          </cell>
          <cell r="S1347" t="str">
            <v>NA</v>
          </cell>
          <cell r="T1347">
            <v>4</v>
          </cell>
          <cell r="U1347">
            <v>2001</v>
          </cell>
          <cell r="V1347" t="str">
            <v>NA</v>
          </cell>
          <cell r="W1347">
            <v>8</v>
          </cell>
          <cell r="X1347">
            <v>2001</v>
          </cell>
          <cell r="Y1347" t="str">
            <v>NA</v>
          </cell>
          <cell r="Z1347" t="str">
            <v>NA</v>
          </cell>
          <cell r="AA1347" t="str">
            <v>NA</v>
          </cell>
          <cell r="AB1347" t="str">
            <v>NA</v>
          </cell>
          <cell r="AC1347" t="str">
            <v>Pitfall</v>
          </cell>
          <cell r="AD1347" t="str">
            <v>Not enough samples</v>
          </cell>
          <cell r="AE1347">
            <v>6</v>
          </cell>
          <cell r="AF1347" t="str">
            <v>NA</v>
          </cell>
          <cell r="AG1347" t="str">
            <v>NA</v>
          </cell>
          <cell r="AH1347" t="str">
            <v>NA</v>
          </cell>
          <cell r="AI1347" t="e">
            <v>#VALUE!</v>
          </cell>
          <cell r="AJ1347">
            <v>0</v>
          </cell>
          <cell r="AK1347">
            <v>0</v>
          </cell>
          <cell r="AL1347">
            <v>0</v>
          </cell>
          <cell r="AM1347">
            <v>0</v>
          </cell>
          <cell r="AN1347">
            <v>0</v>
          </cell>
          <cell r="AO1347">
            <v>0</v>
          </cell>
          <cell r="AP1347">
            <v>0</v>
          </cell>
          <cell r="AQ1347">
            <v>0</v>
          </cell>
          <cell r="AR1347">
            <v>0</v>
          </cell>
          <cell r="AS1347">
            <v>0</v>
          </cell>
          <cell r="AT1347" t="str">
            <v>Desert Scrub</v>
          </cell>
          <cell r="AU1347" t="str">
            <v>Undisturbed</v>
          </cell>
          <cell r="AV1347" t="str">
            <v>NA</v>
          </cell>
          <cell r="AW1347" t="str">
            <v>NA</v>
          </cell>
          <cell r="AX1347" t="str">
            <v>NA</v>
          </cell>
          <cell r="AY1347" t="str">
            <v>400m2 area sampled</v>
          </cell>
        </row>
        <row r="1348">
          <cell r="A1348" t="str">
            <v>Fisher_noyear_352</v>
          </cell>
          <cell r="B1348" t="str">
            <v>Gibb, Heloise</v>
          </cell>
          <cell r="C1348" t="str">
            <v>North America</v>
          </cell>
          <cell r="D1348" t="str">
            <v>U.S.A.</v>
          </cell>
          <cell r="E1348" t="str">
            <v>California</v>
          </cell>
          <cell r="F1348" t="str">
            <v>Catalina Island</v>
          </cell>
          <cell r="G1348">
            <v>14</v>
          </cell>
          <cell r="H1348" t="str">
            <v>Grassland</v>
          </cell>
          <cell r="I1348">
            <v>338</v>
          </cell>
          <cell r="J1348">
            <v>33.39</v>
          </cell>
          <cell r="K1348">
            <v>-117.44</v>
          </cell>
          <cell r="L1348" t="str">
            <v>GPS</v>
          </cell>
          <cell r="M1348" t="str">
            <v>NA</v>
          </cell>
          <cell r="N1348">
            <v>267</v>
          </cell>
          <cell r="O1348">
            <v>2</v>
          </cell>
          <cell r="P1348">
            <v>0</v>
          </cell>
          <cell r="Q1348">
            <v>2</v>
          </cell>
          <cell r="R1348" t="str">
            <v>NA</v>
          </cell>
          <cell r="S1348" t="str">
            <v>NA</v>
          </cell>
          <cell r="T1348">
            <v>2</v>
          </cell>
          <cell r="U1348">
            <v>2002</v>
          </cell>
          <cell r="V1348" t="str">
            <v>NA</v>
          </cell>
          <cell r="W1348">
            <v>7</v>
          </cell>
          <cell r="X1348">
            <v>2004</v>
          </cell>
          <cell r="Y1348" t="str">
            <v>NA</v>
          </cell>
          <cell r="Z1348" t="str">
            <v>NA</v>
          </cell>
          <cell r="AA1348" t="str">
            <v>NA</v>
          </cell>
          <cell r="AB1348" t="str">
            <v>NA</v>
          </cell>
          <cell r="AC1348" t="str">
            <v>Pitfall</v>
          </cell>
          <cell r="AD1348" t="str">
            <v>Not enough samples</v>
          </cell>
          <cell r="AE1348">
            <v>6</v>
          </cell>
          <cell r="AF1348" t="str">
            <v>NA</v>
          </cell>
          <cell r="AG1348" t="str">
            <v>NA</v>
          </cell>
          <cell r="AH1348" t="str">
            <v>NA</v>
          </cell>
          <cell r="AI1348" t="e">
            <v>#VALUE!</v>
          </cell>
          <cell r="AJ1348">
            <v>0</v>
          </cell>
          <cell r="AK1348">
            <v>0</v>
          </cell>
          <cell r="AL1348">
            <v>0</v>
          </cell>
          <cell r="AM1348">
            <v>0</v>
          </cell>
          <cell r="AN1348">
            <v>0</v>
          </cell>
          <cell r="AO1348">
            <v>0</v>
          </cell>
          <cell r="AP1348">
            <v>0</v>
          </cell>
          <cell r="AQ1348">
            <v>0</v>
          </cell>
          <cell r="AR1348">
            <v>0</v>
          </cell>
          <cell r="AS1348">
            <v>0</v>
          </cell>
          <cell r="AT1348" t="str">
            <v>Grassland</v>
          </cell>
          <cell r="AU1348" t="str">
            <v>Undisturbed</v>
          </cell>
          <cell r="AV1348" t="str">
            <v>NA</v>
          </cell>
          <cell r="AW1348" t="str">
            <v>NA</v>
          </cell>
          <cell r="AX1348" t="str">
            <v>NA</v>
          </cell>
          <cell r="AY1348" t="str">
            <v>400m2 area sampled</v>
          </cell>
        </row>
        <row r="1349">
          <cell r="A1349" t="str">
            <v>Fisher_noyear_353</v>
          </cell>
          <cell r="B1349" t="str">
            <v>Gibb, Heloise</v>
          </cell>
          <cell r="C1349" t="str">
            <v>North America</v>
          </cell>
          <cell r="D1349" t="str">
            <v>U.S.A.</v>
          </cell>
          <cell r="E1349" t="str">
            <v>California</v>
          </cell>
          <cell r="F1349" t="str">
            <v>San Joaquin Hills West</v>
          </cell>
          <cell r="G1349">
            <v>14</v>
          </cell>
          <cell r="H1349" t="str">
            <v>Coastal Scrub</v>
          </cell>
          <cell r="I1349">
            <v>373</v>
          </cell>
          <cell r="J1349">
            <v>33.590000000000003</v>
          </cell>
          <cell r="K1349">
            <v>-117.79</v>
          </cell>
          <cell r="L1349" t="str">
            <v>GPS</v>
          </cell>
          <cell r="M1349" t="str">
            <v>NA</v>
          </cell>
          <cell r="N1349">
            <v>143</v>
          </cell>
          <cell r="O1349">
            <v>8</v>
          </cell>
          <cell r="P1349">
            <v>8</v>
          </cell>
          <cell r="Q1349">
            <v>0</v>
          </cell>
          <cell r="R1349" t="str">
            <v>NA</v>
          </cell>
          <cell r="S1349" t="str">
            <v>NA</v>
          </cell>
          <cell r="T1349">
            <v>3</v>
          </cell>
          <cell r="U1349">
            <v>2000</v>
          </cell>
          <cell r="V1349" t="str">
            <v>NA</v>
          </cell>
          <cell r="W1349">
            <v>7</v>
          </cell>
          <cell r="X1349">
            <v>2002</v>
          </cell>
          <cell r="Y1349" t="str">
            <v>NA</v>
          </cell>
          <cell r="Z1349" t="str">
            <v>NA</v>
          </cell>
          <cell r="AA1349" t="str">
            <v>NA</v>
          </cell>
          <cell r="AB1349" t="str">
            <v>NA</v>
          </cell>
          <cell r="AC1349" t="str">
            <v>Pitfall</v>
          </cell>
          <cell r="AD1349" t="str">
            <v>Not enough samples</v>
          </cell>
          <cell r="AE1349">
            <v>6</v>
          </cell>
          <cell r="AF1349" t="str">
            <v>NA</v>
          </cell>
          <cell r="AG1349" t="str">
            <v>NA</v>
          </cell>
          <cell r="AH1349" t="str">
            <v>NA</v>
          </cell>
          <cell r="AI1349" t="e">
            <v>#VALUE!</v>
          </cell>
          <cell r="AJ1349">
            <v>0</v>
          </cell>
          <cell r="AK1349">
            <v>0</v>
          </cell>
          <cell r="AL1349">
            <v>0</v>
          </cell>
          <cell r="AM1349">
            <v>0</v>
          </cell>
          <cell r="AN1349">
            <v>0</v>
          </cell>
          <cell r="AO1349">
            <v>0</v>
          </cell>
          <cell r="AP1349">
            <v>0</v>
          </cell>
          <cell r="AQ1349">
            <v>0</v>
          </cell>
          <cell r="AR1349">
            <v>0</v>
          </cell>
          <cell r="AS1349">
            <v>0</v>
          </cell>
          <cell r="AT1349" t="str">
            <v>Coastal Scrub</v>
          </cell>
          <cell r="AU1349" t="str">
            <v>Undisturbed</v>
          </cell>
          <cell r="AV1349" t="str">
            <v>NA</v>
          </cell>
          <cell r="AW1349" t="str">
            <v>NA</v>
          </cell>
          <cell r="AX1349" t="str">
            <v>NA</v>
          </cell>
          <cell r="AY1349" t="str">
            <v>400m2 area sampled</v>
          </cell>
        </row>
        <row r="1350">
          <cell r="A1350" t="str">
            <v>Fisher_noyear_354</v>
          </cell>
          <cell r="B1350" t="str">
            <v>Gibb, Heloise</v>
          </cell>
          <cell r="C1350" t="str">
            <v>North America</v>
          </cell>
          <cell r="D1350" t="str">
            <v>U.S.A.</v>
          </cell>
          <cell r="E1350" t="str">
            <v>California</v>
          </cell>
          <cell r="F1350" t="str">
            <v>Puente Hills</v>
          </cell>
          <cell r="G1350">
            <v>14</v>
          </cell>
          <cell r="H1350" t="str">
            <v>Coastal Scrub</v>
          </cell>
          <cell r="I1350">
            <v>460</v>
          </cell>
          <cell r="J1350">
            <v>34</v>
          </cell>
          <cell r="K1350">
            <v>-117.03</v>
          </cell>
          <cell r="L1350" t="str">
            <v>GPS</v>
          </cell>
          <cell r="M1350" t="str">
            <v>NA</v>
          </cell>
          <cell r="N1350">
            <v>155</v>
          </cell>
          <cell r="O1350">
            <v>11</v>
          </cell>
          <cell r="P1350">
            <v>11</v>
          </cell>
          <cell r="Q1350">
            <v>0</v>
          </cell>
          <cell r="R1350" t="str">
            <v>NA</v>
          </cell>
          <cell r="S1350" t="str">
            <v>NA</v>
          </cell>
          <cell r="T1350">
            <v>3</v>
          </cell>
          <cell r="U1350">
            <v>2000</v>
          </cell>
          <cell r="V1350" t="str">
            <v>NA</v>
          </cell>
          <cell r="W1350">
            <v>7</v>
          </cell>
          <cell r="X1350">
            <v>2002</v>
          </cell>
          <cell r="Y1350" t="str">
            <v>NA</v>
          </cell>
          <cell r="Z1350" t="str">
            <v>NA</v>
          </cell>
          <cell r="AA1350" t="str">
            <v>NA</v>
          </cell>
          <cell r="AB1350" t="str">
            <v>NA</v>
          </cell>
          <cell r="AC1350" t="str">
            <v>Pitfall</v>
          </cell>
          <cell r="AD1350" t="str">
            <v>Not enough samples</v>
          </cell>
          <cell r="AE1350">
            <v>6</v>
          </cell>
          <cell r="AF1350" t="str">
            <v>NA</v>
          </cell>
          <cell r="AG1350" t="str">
            <v>NA</v>
          </cell>
          <cell r="AH1350" t="str">
            <v>NA</v>
          </cell>
          <cell r="AI1350" t="e">
            <v>#VALUE!</v>
          </cell>
          <cell r="AJ1350">
            <v>0</v>
          </cell>
          <cell r="AK1350">
            <v>0</v>
          </cell>
          <cell r="AL1350">
            <v>0</v>
          </cell>
          <cell r="AM1350">
            <v>0</v>
          </cell>
          <cell r="AN1350">
            <v>0</v>
          </cell>
          <cell r="AO1350">
            <v>0</v>
          </cell>
          <cell r="AP1350">
            <v>0</v>
          </cell>
          <cell r="AQ1350">
            <v>0</v>
          </cell>
          <cell r="AR1350">
            <v>0</v>
          </cell>
          <cell r="AS1350">
            <v>0</v>
          </cell>
          <cell r="AT1350" t="str">
            <v>Coastal Scrub</v>
          </cell>
          <cell r="AU1350" t="str">
            <v>Undisturbed</v>
          </cell>
          <cell r="AV1350" t="str">
            <v>NA</v>
          </cell>
          <cell r="AW1350" t="str">
            <v>NA</v>
          </cell>
          <cell r="AX1350" t="str">
            <v>NA</v>
          </cell>
          <cell r="AY1350" t="str">
            <v>400m2 area sampled</v>
          </cell>
        </row>
        <row r="1351">
          <cell r="A1351" t="str">
            <v>Fisher_noyear_355</v>
          </cell>
          <cell r="B1351" t="str">
            <v>Gibb, Heloise</v>
          </cell>
          <cell r="C1351" t="str">
            <v>North America</v>
          </cell>
          <cell r="D1351" t="str">
            <v>U.S.A.</v>
          </cell>
          <cell r="E1351" t="str">
            <v>California</v>
          </cell>
          <cell r="F1351" t="str">
            <v>Rancho Jamul</v>
          </cell>
          <cell r="G1351">
            <v>14</v>
          </cell>
          <cell r="H1351" t="str">
            <v>Coastal Scrub</v>
          </cell>
          <cell r="I1351">
            <v>464</v>
          </cell>
          <cell r="J1351">
            <v>32.67</v>
          </cell>
          <cell r="K1351">
            <v>-116.86</v>
          </cell>
          <cell r="L1351" t="str">
            <v>GPS</v>
          </cell>
          <cell r="M1351" t="str">
            <v>NA</v>
          </cell>
          <cell r="N1351">
            <v>11</v>
          </cell>
          <cell r="O1351">
            <v>3</v>
          </cell>
          <cell r="P1351">
            <v>3</v>
          </cell>
          <cell r="Q1351">
            <v>0</v>
          </cell>
          <cell r="R1351" t="str">
            <v>NA</v>
          </cell>
          <cell r="S1351" t="str">
            <v>NA</v>
          </cell>
          <cell r="T1351">
            <v>8</v>
          </cell>
          <cell r="U1351">
            <v>2001</v>
          </cell>
          <cell r="V1351" t="str">
            <v>NA</v>
          </cell>
          <cell r="W1351">
            <v>2</v>
          </cell>
          <cell r="X1351">
            <v>2006</v>
          </cell>
          <cell r="Y1351" t="str">
            <v>NA</v>
          </cell>
          <cell r="Z1351" t="str">
            <v>NA</v>
          </cell>
          <cell r="AA1351" t="str">
            <v>NA</v>
          </cell>
          <cell r="AB1351" t="str">
            <v>NA</v>
          </cell>
          <cell r="AC1351" t="str">
            <v>Pitfall</v>
          </cell>
          <cell r="AD1351" t="str">
            <v>Not enough samples</v>
          </cell>
          <cell r="AE1351">
            <v>6</v>
          </cell>
          <cell r="AF1351" t="str">
            <v>NA</v>
          </cell>
          <cell r="AG1351" t="str">
            <v>NA</v>
          </cell>
          <cell r="AH1351" t="str">
            <v>NA</v>
          </cell>
          <cell r="AI1351" t="e">
            <v>#VALUE!</v>
          </cell>
          <cell r="AJ1351">
            <v>0</v>
          </cell>
          <cell r="AK1351">
            <v>0</v>
          </cell>
          <cell r="AL1351">
            <v>0</v>
          </cell>
          <cell r="AM1351">
            <v>0</v>
          </cell>
          <cell r="AN1351">
            <v>0</v>
          </cell>
          <cell r="AO1351">
            <v>0</v>
          </cell>
          <cell r="AP1351">
            <v>0</v>
          </cell>
          <cell r="AQ1351">
            <v>0</v>
          </cell>
          <cell r="AR1351">
            <v>0</v>
          </cell>
          <cell r="AS1351">
            <v>0</v>
          </cell>
          <cell r="AT1351" t="str">
            <v>Coastal Scrub</v>
          </cell>
          <cell r="AU1351" t="str">
            <v>Undisturbed</v>
          </cell>
          <cell r="AV1351" t="str">
            <v>NA</v>
          </cell>
          <cell r="AW1351" t="str">
            <v>NA</v>
          </cell>
          <cell r="AX1351" t="str">
            <v>NA</v>
          </cell>
          <cell r="AY1351" t="str">
            <v>400m2 area sampled</v>
          </cell>
        </row>
        <row r="1352">
          <cell r="A1352" t="str">
            <v>Fisher_noyear_356</v>
          </cell>
          <cell r="B1352" t="str">
            <v>Gibb, Heloise</v>
          </cell>
          <cell r="C1352" t="str">
            <v>North America</v>
          </cell>
          <cell r="D1352" t="str">
            <v>U.S.A.</v>
          </cell>
          <cell r="E1352" t="str">
            <v>California</v>
          </cell>
          <cell r="F1352" t="str">
            <v>Starr Ranch</v>
          </cell>
          <cell r="G1352">
            <v>14</v>
          </cell>
          <cell r="H1352" t="str">
            <v>Coastal Scrub</v>
          </cell>
          <cell r="I1352">
            <v>503</v>
          </cell>
          <cell r="J1352">
            <v>33.619999999999997</v>
          </cell>
          <cell r="K1352">
            <v>-117.55</v>
          </cell>
          <cell r="L1352" t="str">
            <v>GPS</v>
          </cell>
          <cell r="M1352" t="str">
            <v>NA</v>
          </cell>
          <cell r="N1352">
            <v>87</v>
          </cell>
          <cell r="O1352">
            <v>11</v>
          </cell>
          <cell r="P1352">
            <v>11</v>
          </cell>
          <cell r="Q1352">
            <v>0</v>
          </cell>
          <cell r="R1352" t="str">
            <v>NA</v>
          </cell>
          <cell r="S1352" t="str">
            <v>NA</v>
          </cell>
          <cell r="T1352">
            <v>10</v>
          </cell>
          <cell r="U1352">
            <v>1999</v>
          </cell>
          <cell r="V1352" t="str">
            <v>NA</v>
          </cell>
          <cell r="W1352">
            <v>8</v>
          </cell>
          <cell r="X1352">
            <v>2002</v>
          </cell>
          <cell r="Y1352" t="str">
            <v>NA</v>
          </cell>
          <cell r="Z1352" t="str">
            <v>NA</v>
          </cell>
          <cell r="AA1352" t="str">
            <v>NA</v>
          </cell>
          <cell r="AB1352" t="str">
            <v>NA</v>
          </cell>
          <cell r="AC1352" t="str">
            <v>Pitfall</v>
          </cell>
          <cell r="AD1352" t="str">
            <v>Not enough samples</v>
          </cell>
          <cell r="AE1352">
            <v>6</v>
          </cell>
          <cell r="AF1352" t="str">
            <v>NA</v>
          </cell>
          <cell r="AG1352" t="str">
            <v>NA</v>
          </cell>
          <cell r="AH1352" t="str">
            <v>NA</v>
          </cell>
          <cell r="AI1352" t="e">
            <v>#VALUE!</v>
          </cell>
          <cell r="AJ1352">
            <v>0</v>
          </cell>
          <cell r="AK1352">
            <v>0</v>
          </cell>
          <cell r="AL1352">
            <v>0</v>
          </cell>
          <cell r="AM1352">
            <v>0</v>
          </cell>
          <cell r="AN1352">
            <v>0</v>
          </cell>
          <cell r="AO1352">
            <v>0</v>
          </cell>
          <cell r="AP1352">
            <v>0</v>
          </cell>
          <cell r="AQ1352">
            <v>0</v>
          </cell>
          <cell r="AR1352">
            <v>0</v>
          </cell>
          <cell r="AS1352">
            <v>0</v>
          </cell>
          <cell r="AT1352" t="str">
            <v>Coastal Scrub</v>
          </cell>
          <cell r="AU1352" t="str">
            <v>Undisturbed</v>
          </cell>
          <cell r="AV1352" t="str">
            <v>NA</v>
          </cell>
          <cell r="AW1352" t="str">
            <v>NA</v>
          </cell>
          <cell r="AX1352" t="str">
            <v>NA</v>
          </cell>
          <cell r="AY1352" t="str">
            <v>400m2 area sampled</v>
          </cell>
        </row>
        <row r="1353">
          <cell r="A1353" t="str">
            <v>Fisher_noyear_357</v>
          </cell>
          <cell r="B1353" t="str">
            <v>Gibb, Heloise</v>
          </cell>
          <cell r="C1353" t="str">
            <v>North America</v>
          </cell>
          <cell r="D1353" t="str">
            <v>U.S.A.</v>
          </cell>
          <cell r="E1353" t="str">
            <v>California</v>
          </cell>
          <cell r="F1353" t="str">
            <v>Limestone Canyon</v>
          </cell>
          <cell r="G1353">
            <v>14</v>
          </cell>
          <cell r="H1353" t="str">
            <v>Coastal Scrub</v>
          </cell>
          <cell r="I1353">
            <v>519</v>
          </cell>
          <cell r="J1353">
            <v>33.74</v>
          </cell>
          <cell r="K1353">
            <v>-117.69</v>
          </cell>
          <cell r="L1353" t="str">
            <v>GPS</v>
          </cell>
          <cell r="M1353" t="str">
            <v>NA</v>
          </cell>
          <cell r="N1353">
            <v>303</v>
          </cell>
          <cell r="O1353">
            <v>14</v>
          </cell>
          <cell r="P1353">
            <v>14</v>
          </cell>
          <cell r="Q1353">
            <v>0</v>
          </cell>
          <cell r="R1353" t="str">
            <v>NA</v>
          </cell>
          <cell r="S1353" t="str">
            <v>NA</v>
          </cell>
          <cell r="T1353">
            <v>11</v>
          </cell>
          <cell r="U1353">
            <v>1999</v>
          </cell>
          <cell r="V1353" t="str">
            <v>NA</v>
          </cell>
          <cell r="W1353">
            <v>6</v>
          </cell>
          <cell r="X1353">
            <v>2002</v>
          </cell>
          <cell r="Y1353" t="str">
            <v>NA</v>
          </cell>
          <cell r="Z1353" t="str">
            <v>NA</v>
          </cell>
          <cell r="AA1353" t="str">
            <v>NA</v>
          </cell>
          <cell r="AB1353" t="str">
            <v>NA</v>
          </cell>
          <cell r="AC1353" t="str">
            <v>Pitfall</v>
          </cell>
          <cell r="AD1353" t="str">
            <v>Not enough samples</v>
          </cell>
          <cell r="AE1353">
            <v>6</v>
          </cell>
          <cell r="AF1353" t="str">
            <v>NA</v>
          </cell>
          <cell r="AG1353" t="str">
            <v>NA</v>
          </cell>
          <cell r="AH1353" t="str">
            <v>NA</v>
          </cell>
          <cell r="AI1353" t="e">
            <v>#VALUE!</v>
          </cell>
          <cell r="AJ1353">
            <v>0</v>
          </cell>
          <cell r="AK1353">
            <v>0</v>
          </cell>
          <cell r="AL1353">
            <v>0</v>
          </cell>
          <cell r="AM1353">
            <v>0</v>
          </cell>
          <cell r="AN1353">
            <v>0</v>
          </cell>
          <cell r="AO1353">
            <v>0</v>
          </cell>
          <cell r="AP1353">
            <v>0</v>
          </cell>
          <cell r="AQ1353">
            <v>0</v>
          </cell>
          <cell r="AR1353">
            <v>0</v>
          </cell>
          <cell r="AS1353">
            <v>0</v>
          </cell>
          <cell r="AT1353" t="str">
            <v>Coastal Scrub</v>
          </cell>
          <cell r="AU1353" t="str">
            <v>Undisturbed</v>
          </cell>
          <cell r="AV1353" t="str">
            <v>NA</v>
          </cell>
          <cell r="AW1353" t="str">
            <v>NA</v>
          </cell>
          <cell r="AX1353" t="str">
            <v>NA</v>
          </cell>
          <cell r="AY1353" t="str">
            <v>400m2 area sampled</v>
          </cell>
        </row>
        <row r="1354">
          <cell r="A1354" t="str">
            <v>Fisher_noyear_358</v>
          </cell>
          <cell r="B1354" t="str">
            <v>Gibb, Heloise</v>
          </cell>
          <cell r="C1354" t="str">
            <v>North America</v>
          </cell>
          <cell r="D1354" t="str">
            <v>U.S.A.</v>
          </cell>
          <cell r="E1354" t="str">
            <v>California</v>
          </cell>
          <cell r="F1354" t="str">
            <v>Lake Skinner</v>
          </cell>
          <cell r="G1354">
            <v>14</v>
          </cell>
          <cell r="H1354" t="str">
            <v>Urban</v>
          </cell>
          <cell r="I1354">
            <v>667</v>
          </cell>
          <cell r="J1354">
            <v>33.58</v>
          </cell>
          <cell r="K1354">
            <v>-117.08</v>
          </cell>
          <cell r="L1354" t="str">
            <v>GPS</v>
          </cell>
          <cell r="M1354" t="str">
            <v>NA</v>
          </cell>
          <cell r="N1354">
            <v>4</v>
          </cell>
          <cell r="O1354">
            <v>2</v>
          </cell>
          <cell r="P1354">
            <v>2</v>
          </cell>
          <cell r="Q1354">
            <v>0</v>
          </cell>
          <cell r="R1354" t="str">
            <v>NA</v>
          </cell>
          <cell r="S1354" t="str">
            <v>NA</v>
          </cell>
          <cell r="T1354">
            <v>2</v>
          </cell>
          <cell r="U1354">
            <v>2000</v>
          </cell>
          <cell r="V1354" t="str">
            <v>NA</v>
          </cell>
          <cell r="W1354">
            <v>2</v>
          </cell>
          <cell r="X1354">
            <v>2000</v>
          </cell>
          <cell r="Y1354" t="str">
            <v>NA</v>
          </cell>
          <cell r="Z1354" t="str">
            <v>NA</v>
          </cell>
          <cell r="AA1354" t="str">
            <v>NA</v>
          </cell>
          <cell r="AB1354" t="str">
            <v>NA</v>
          </cell>
          <cell r="AC1354" t="str">
            <v>Pitfall</v>
          </cell>
          <cell r="AD1354" t="str">
            <v>Not enough samples</v>
          </cell>
          <cell r="AE1354">
            <v>6</v>
          </cell>
          <cell r="AF1354" t="str">
            <v>NA</v>
          </cell>
          <cell r="AG1354" t="str">
            <v>NA</v>
          </cell>
          <cell r="AH1354" t="str">
            <v>NA</v>
          </cell>
          <cell r="AI1354" t="e">
            <v>#VALUE!</v>
          </cell>
          <cell r="AJ1354">
            <v>0</v>
          </cell>
          <cell r="AK1354">
            <v>0</v>
          </cell>
          <cell r="AL1354">
            <v>0</v>
          </cell>
          <cell r="AM1354">
            <v>0</v>
          </cell>
          <cell r="AN1354">
            <v>0</v>
          </cell>
          <cell r="AO1354">
            <v>0</v>
          </cell>
          <cell r="AP1354">
            <v>0</v>
          </cell>
          <cell r="AQ1354">
            <v>0</v>
          </cell>
          <cell r="AR1354">
            <v>0</v>
          </cell>
          <cell r="AS1354">
            <v>0</v>
          </cell>
          <cell r="AT1354" t="str">
            <v>Urban</v>
          </cell>
          <cell r="AU1354" t="str">
            <v>Transformed</v>
          </cell>
          <cell r="AV1354" t="str">
            <v>Urban &amp; recreation</v>
          </cell>
          <cell r="AW1354" t="str">
            <v>NA</v>
          </cell>
          <cell r="AX1354" t="str">
            <v>NA</v>
          </cell>
          <cell r="AY1354" t="str">
            <v>400m2 area sampled</v>
          </cell>
        </row>
        <row r="1355">
          <cell r="A1355" t="str">
            <v>Fisher_noyear_359</v>
          </cell>
          <cell r="B1355" t="str">
            <v>Gibb, Heloise</v>
          </cell>
          <cell r="C1355" t="str">
            <v>North America</v>
          </cell>
          <cell r="D1355" t="str">
            <v>U.S.A.</v>
          </cell>
          <cell r="E1355" t="str">
            <v>California</v>
          </cell>
          <cell r="F1355" t="str">
            <v>Lake Perris State Rec Area, San Jacinto Wildlife Area</v>
          </cell>
          <cell r="G1355">
            <v>14</v>
          </cell>
          <cell r="H1355" t="str">
            <v>Annual Grassland</v>
          </cell>
          <cell r="I1355">
            <v>823</v>
          </cell>
          <cell r="J1355">
            <v>33.89</v>
          </cell>
          <cell r="K1355">
            <v>-117.13</v>
          </cell>
          <cell r="L1355" t="str">
            <v>GPS</v>
          </cell>
          <cell r="M1355" t="str">
            <v>NA</v>
          </cell>
          <cell r="N1355">
            <v>5</v>
          </cell>
          <cell r="O1355">
            <v>2</v>
          </cell>
          <cell r="P1355">
            <v>2</v>
          </cell>
          <cell r="Q1355">
            <v>0</v>
          </cell>
          <cell r="R1355" t="str">
            <v>NA</v>
          </cell>
          <cell r="S1355" t="str">
            <v>NA</v>
          </cell>
          <cell r="T1355">
            <v>3</v>
          </cell>
          <cell r="U1355">
            <v>2000</v>
          </cell>
          <cell r="V1355" t="str">
            <v>NA</v>
          </cell>
          <cell r="W1355">
            <v>3</v>
          </cell>
          <cell r="X1355">
            <v>2000</v>
          </cell>
          <cell r="Y1355" t="str">
            <v>NA</v>
          </cell>
          <cell r="Z1355" t="str">
            <v>NA</v>
          </cell>
          <cell r="AA1355" t="str">
            <v>NA</v>
          </cell>
          <cell r="AB1355" t="str">
            <v>NA</v>
          </cell>
          <cell r="AC1355" t="str">
            <v>Pitfall</v>
          </cell>
          <cell r="AD1355" t="str">
            <v>Not enough samples</v>
          </cell>
          <cell r="AE1355">
            <v>6</v>
          </cell>
          <cell r="AF1355" t="str">
            <v>NA</v>
          </cell>
          <cell r="AG1355" t="str">
            <v>NA</v>
          </cell>
          <cell r="AH1355" t="str">
            <v>NA</v>
          </cell>
          <cell r="AI1355" t="e">
            <v>#VALUE!</v>
          </cell>
          <cell r="AJ1355">
            <v>0</v>
          </cell>
          <cell r="AK1355">
            <v>0</v>
          </cell>
          <cell r="AL1355">
            <v>0</v>
          </cell>
          <cell r="AM1355">
            <v>0</v>
          </cell>
          <cell r="AN1355">
            <v>0</v>
          </cell>
          <cell r="AO1355">
            <v>0</v>
          </cell>
          <cell r="AP1355">
            <v>0</v>
          </cell>
          <cell r="AQ1355">
            <v>0</v>
          </cell>
          <cell r="AR1355">
            <v>0</v>
          </cell>
          <cell r="AS1355">
            <v>0</v>
          </cell>
          <cell r="AT1355" t="str">
            <v>Annual Grassland</v>
          </cell>
          <cell r="AU1355" t="str">
            <v>Undisturbed</v>
          </cell>
          <cell r="AV1355" t="str">
            <v>NA</v>
          </cell>
          <cell r="AW1355" t="str">
            <v>NA</v>
          </cell>
          <cell r="AX1355" t="str">
            <v>NA</v>
          </cell>
          <cell r="AY1355" t="str">
            <v>400m2 area sampled</v>
          </cell>
        </row>
        <row r="1356">
          <cell r="A1356" t="str">
            <v>Fisher_noyear_36</v>
          </cell>
          <cell r="B1356" t="str">
            <v>Gibb, Heloise</v>
          </cell>
          <cell r="C1356" t="str">
            <v>North America</v>
          </cell>
          <cell r="D1356" t="str">
            <v>U.S.A.</v>
          </cell>
          <cell r="E1356" t="str">
            <v>California</v>
          </cell>
          <cell r="F1356" t="str">
            <v>Burns Reserve</v>
          </cell>
          <cell r="G1356">
            <v>3</v>
          </cell>
          <cell r="H1356" t="str">
            <v>Juniper</v>
          </cell>
          <cell r="I1356">
            <v>962</v>
          </cell>
          <cell r="J1356">
            <v>34.15</v>
          </cell>
          <cell r="K1356">
            <v>-116.46</v>
          </cell>
          <cell r="L1356" t="str">
            <v>GPS</v>
          </cell>
          <cell r="M1356" t="str">
            <v>NA</v>
          </cell>
          <cell r="N1356">
            <v>152</v>
          </cell>
          <cell r="O1356">
            <v>11</v>
          </cell>
          <cell r="P1356">
            <v>11</v>
          </cell>
          <cell r="Q1356">
            <v>0</v>
          </cell>
          <cell r="R1356" t="str">
            <v>NA</v>
          </cell>
          <cell r="S1356" t="str">
            <v>NA</v>
          </cell>
          <cell r="T1356">
            <v>4</v>
          </cell>
          <cell r="U1356">
            <v>2000</v>
          </cell>
          <cell r="V1356" t="str">
            <v>NA</v>
          </cell>
          <cell r="W1356">
            <v>7</v>
          </cell>
          <cell r="X1356">
            <v>2001</v>
          </cell>
          <cell r="Y1356" t="str">
            <v>NA</v>
          </cell>
          <cell r="Z1356" t="str">
            <v>NA</v>
          </cell>
          <cell r="AA1356" t="str">
            <v>NA</v>
          </cell>
          <cell r="AB1356" t="str">
            <v>NA</v>
          </cell>
          <cell r="AC1356" t="str">
            <v>Pitfall</v>
          </cell>
          <cell r="AD1356" t="str">
            <v>Not enough samples</v>
          </cell>
          <cell r="AE1356">
            <v>6</v>
          </cell>
          <cell r="AF1356" t="str">
            <v>NA</v>
          </cell>
          <cell r="AG1356" t="str">
            <v>NA</v>
          </cell>
          <cell r="AH1356" t="str">
            <v>NA</v>
          </cell>
          <cell r="AI1356" t="e">
            <v>#VALUE!</v>
          </cell>
          <cell r="AJ1356">
            <v>0</v>
          </cell>
          <cell r="AK1356">
            <v>0</v>
          </cell>
          <cell r="AL1356">
            <v>0</v>
          </cell>
          <cell r="AM1356">
            <v>0</v>
          </cell>
          <cell r="AN1356">
            <v>0</v>
          </cell>
          <cell r="AO1356">
            <v>0</v>
          </cell>
          <cell r="AP1356">
            <v>0</v>
          </cell>
          <cell r="AQ1356">
            <v>0</v>
          </cell>
          <cell r="AR1356">
            <v>0</v>
          </cell>
          <cell r="AS1356">
            <v>0</v>
          </cell>
          <cell r="AT1356" t="str">
            <v>Juniper</v>
          </cell>
          <cell r="AU1356" t="str">
            <v>Undisturbed</v>
          </cell>
          <cell r="AV1356" t="str">
            <v>NA</v>
          </cell>
          <cell r="AW1356" t="str">
            <v>NA</v>
          </cell>
          <cell r="AX1356" t="str">
            <v>NA</v>
          </cell>
          <cell r="AY1356" t="str">
            <v>400m2 area sampled</v>
          </cell>
        </row>
        <row r="1357">
          <cell r="A1357" t="str">
            <v>Fisher_noyear_360</v>
          </cell>
          <cell r="B1357" t="str">
            <v>Gibb, Heloise</v>
          </cell>
          <cell r="C1357" t="str">
            <v>North America</v>
          </cell>
          <cell r="D1357" t="str">
            <v>U.S.A.</v>
          </cell>
          <cell r="E1357" t="str">
            <v>California</v>
          </cell>
          <cell r="F1357" t="str">
            <v>Tenaja Corridor</v>
          </cell>
          <cell r="G1357">
            <v>14</v>
          </cell>
          <cell r="H1357" t="str">
            <v>Mixed Chaparral</v>
          </cell>
          <cell r="I1357">
            <v>1069</v>
          </cell>
          <cell r="J1357">
            <v>33.51</v>
          </cell>
          <cell r="K1357">
            <v>-117.31</v>
          </cell>
          <cell r="L1357" t="str">
            <v>GPS</v>
          </cell>
          <cell r="M1357" t="str">
            <v>NA</v>
          </cell>
          <cell r="N1357">
            <v>22</v>
          </cell>
          <cell r="O1357">
            <v>3</v>
          </cell>
          <cell r="P1357">
            <v>3</v>
          </cell>
          <cell r="Q1357">
            <v>0</v>
          </cell>
          <cell r="R1357" t="str">
            <v>NA</v>
          </cell>
          <cell r="S1357" t="str">
            <v>NA</v>
          </cell>
          <cell r="T1357">
            <v>12</v>
          </cell>
          <cell r="U1357">
            <v>1999</v>
          </cell>
          <cell r="V1357" t="str">
            <v>NA</v>
          </cell>
          <cell r="W1357">
            <v>12</v>
          </cell>
          <cell r="X1357">
            <v>1999</v>
          </cell>
          <cell r="Y1357" t="str">
            <v>NA</v>
          </cell>
          <cell r="Z1357" t="str">
            <v>NA</v>
          </cell>
          <cell r="AA1357" t="str">
            <v>NA</v>
          </cell>
          <cell r="AB1357" t="str">
            <v>NA</v>
          </cell>
          <cell r="AC1357" t="str">
            <v>Pitfall</v>
          </cell>
          <cell r="AD1357" t="str">
            <v>Not enough samples</v>
          </cell>
          <cell r="AE1357">
            <v>6</v>
          </cell>
          <cell r="AF1357" t="str">
            <v>NA</v>
          </cell>
          <cell r="AG1357" t="str">
            <v>NA</v>
          </cell>
          <cell r="AH1357" t="str">
            <v>NA</v>
          </cell>
          <cell r="AI1357" t="e">
            <v>#VALUE!</v>
          </cell>
          <cell r="AJ1357">
            <v>0</v>
          </cell>
          <cell r="AK1357">
            <v>0</v>
          </cell>
          <cell r="AL1357">
            <v>0</v>
          </cell>
          <cell r="AM1357">
            <v>0</v>
          </cell>
          <cell r="AN1357">
            <v>0</v>
          </cell>
          <cell r="AO1357">
            <v>0</v>
          </cell>
          <cell r="AP1357">
            <v>0</v>
          </cell>
          <cell r="AQ1357">
            <v>0</v>
          </cell>
          <cell r="AR1357">
            <v>0</v>
          </cell>
          <cell r="AS1357">
            <v>0</v>
          </cell>
          <cell r="AT1357" t="str">
            <v>Mixed Chaparral</v>
          </cell>
          <cell r="AU1357" t="str">
            <v>Undisturbed</v>
          </cell>
          <cell r="AV1357" t="str">
            <v>NA</v>
          </cell>
          <cell r="AW1357" t="str">
            <v>NA</v>
          </cell>
          <cell r="AX1357" t="str">
            <v>NA</v>
          </cell>
          <cell r="AY1357" t="str">
            <v>400m2 area sampled</v>
          </cell>
        </row>
        <row r="1358">
          <cell r="A1358" t="str">
            <v>Fisher_noyear_361</v>
          </cell>
          <cell r="B1358" t="str">
            <v>Gibb, Heloise</v>
          </cell>
          <cell r="C1358" t="str">
            <v>North America</v>
          </cell>
          <cell r="D1358" t="str">
            <v>U.S.A.</v>
          </cell>
          <cell r="E1358" t="str">
            <v>California</v>
          </cell>
          <cell r="F1358" t="str">
            <v>Dove Springs 1</v>
          </cell>
          <cell r="G1358">
            <v>14</v>
          </cell>
          <cell r="H1358" t="str">
            <v>Desert Scrub</v>
          </cell>
          <cell r="I1358">
            <v>1086</v>
          </cell>
          <cell r="J1358">
            <v>35.44</v>
          </cell>
          <cell r="K1358">
            <v>-117.04</v>
          </cell>
          <cell r="L1358" t="str">
            <v>GPS</v>
          </cell>
          <cell r="M1358" t="str">
            <v>NA</v>
          </cell>
          <cell r="N1358">
            <v>459</v>
          </cell>
          <cell r="O1358">
            <v>6</v>
          </cell>
          <cell r="P1358">
            <v>6</v>
          </cell>
          <cell r="Q1358">
            <v>0</v>
          </cell>
          <cell r="R1358" t="str">
            <v>NA</v>
          </cell>
          <cell r="S1358" t="str">
            <v>NA</v>
          </cell>
          <cell r="T1358">
            <v>8</v>
          </cell>
          <cell r="U1358">
            <v>2003</v>
          </cell>
          <cell r="V1358" t="str">
            <v>NA</v>
          </cell>
          <cell r="W1358">
            <v>3</v>
          </cell>
          <cell r="X1358">
            <v>2005</v>
          </cell>
          <cell r="Y1358" t="str">
            <v>NA</v>
          </cell>
          <cell r="Z1358" t="str">
            <v>NA</v>
          </cell>
          <cell r="AA1358" t="str">
            <v>NA</v>
          </cell>
          <cell r="AB1358" t="str">
            <v>NA</v>
          </cell>
          <cell r="AC1358" t="str">
            <v>Pitfall</v>
          </cell>
          <cell r="AD1358" t="str">
            <v>Not enough samples</v>
          </cell>
          <cell r="AE1358">
            <v>6</v>
          </cell>
          <cell r="AF1358" t="str">
            <v>NA</v>
          </cell>
          <cell r="AG1358" t="str">
            <v>NA</v>
          </cell>
          <cell r="AH1358" t="str">
            <v>NA</v>
          </cell>
          <cell r="AI1358" t="e">
            <v>#VALUE!</v>
          </cell>
          <cell r="AJ1358">
            <v>0</v>
          </cell>
          <cell r="AK1358">
            <v>0</v>
          </cell>
          <cell r="AL1358">
            <v>0</v>
          </cell>
          <cell r="AM1358">
            <v>0</v>
          </cell>
          <cell r="AN1358">
            <v>0</v>
          </cell>
          <cell r="AO1358">
            <v>0</v>
          </cell>
          <cell r="AP1358">
            <v>0</v>
          </cell>
          <cell r="AQ1358">
            <v>0</v>
          </cell>
          <cell r="AR1358">
            <v>0</v>
          </cell>
          <cell r="AS1358">
            <v>0</v>
          </cell>
          <cell r="AT1358" t="str">
            <v>Desert Scrub</v>
          </cell>
          <cell r="AU1358" t="str">
            <v>Undisturbed</v>
          </cell>
          <cell r="AV1358" t="str">
            <v>NA</v>
          </cell>
          <cell r="AW1358" t="str">
            <v>NA</v>
          </cell>
          <cell r="AX1358" t="str">
            <v>NA</v>
          </cell>
          <cell r="AY1358" t="str">
            <v>400m2 area sampled</v>
          </cell>
        </row>
        <row r="1359">
          <cell r="A1359" t="str">
            <v>Fisher_noyear_362</v>
          </cell>
          <cell r="B1359" t="str">
            <v>Gibb, Heloise</v>
          </cell>
          <cell r="C1359" t="str">
            <v>North America</v>
          </cell>
          <cell r="D1359" t="str">
            <v>U.S.A.</v>
          </cell>
          <cell r="E1359" t="str">
            <v>California</v>
          </cell>
          <cell r="F1359" t="str">
            <v>Tijuana Estuary</v>
          </cell>
          <cell r="G1359">
            <v>2</v>
          </cell>
          <cell r="H1359" t="str">
            <v>Saline Emergent Wetland</v>
          </cell>
          <cell r="I1359">
            <v>1145</v>
          </cell>
          <cell r="J1359">
            <v>32.549999999999997</v>
          </cell>
          <cell r="K1359">
            <v>-117.12</v>
          </cell>
          <cell r="L1359" t="str">
            <v>GPS</v>
          </cell>
          <cell r="M1359" t="str">
            <v>NA</v>
          </cell>
          <cell r="N1359">
            <v>56</v>
          </cell>
          <cell r="O1359">
            <v>3</v>
          </cell>
          <cell r="P1359">
            <v>3</v>
          </cell>
          <cell r="Q1359">
            <v>0</v>
          </cell>
          <cell r="R1359" t="str">
            <v>NA</v>
          </cell>
          <cell r="S1359" t="str">
            <v>NA</v>
          </cell>
          <cell r="T1359">
            <v>6</v>
          </cell>
          <cell r="U1359">
            <v>2002</v>
          </cell>
          <cell r="V1359" t="str">
            <v>NA</v>
          </cell>
          <cell r="W1359">
            <v>6</v>
          </cell>
          <cell r="X1359">
            <v>2002</v>
          </cell>
          <cell r="Y1359" t="str">
            <v>NA</v>
          </cell>
          <cell r="Z1359" t="str">
            <v>NA</v>
          </cell>
          <cell r="AA1359" t="str">
            <v>NA</v>
          </cell>
          <cell r="AB1359" t="str">
            <v>NA</v>
          </cell>
          <cell r="AC1359" t="str">
            <v>Pitfall</v>
          </cell>
          <cell r="AD1359" t="str">
            <v>Not enough samples</v>
          </cell>
          <cell r="AE1359">
            <v>6</v>
          </cell>
          <cell r="AF1359" t="str">
            <v>NA</v>
          </cell>
          <cell r="AG1359" t="str">
            <v>NA</v>
          </cell>
          <cell r="AH1359" t="str">
            <v>NA</v>
          </cell>
          <cell r="AI1359" t="e">
            <v>#VALUE!</v>
          </cell>
          <cell r="AJ1359">
            <v>0</v>
          </cell>
          <cell r="AK1359">
            <v>0</v>
          </cell>
          <cell r="AL1359">
            <v>0</v>
          </cell>
          <cell r="AM1359">
            <v>0</v>
          </cell>
          <cell r="AN1359">
            <v>0</v>
          </cell>
          <cell r="AO1359">
            <v>0</v>
          </cell>
          <cell r="AP1359">
            <v>0</v>
          </cell>
          <cell r="AQ1359">
            <v>0</v>
          </cell>
          <cell r="AR1359">
            <v>0</v>
          </cell>
          <cell r="AS1359">
            <v>0</v>
          </cell>
          <cell r="AT1359" t="str">
            <v>Saline Emergent Wetland</v>
          </cell>
          <cell r="AU1359" t="str">
            <v>Undisturbed</v>
          </cell>
          <cell r="AV1359" t="str">
            <v>NA</v>
          </cell>
          <cell r="AW1359" t="str">
            <v>NA</v>
          </cell>
          <cell r="AX1359" t="str">
            <v>NA</v>
          </cell>
          <cell r="AY1359" t="str">
            <v>400m2 area sampled</v>
          </cell>
        </row>
        <row r="1360">
          <cell r="A1360" t="str">
            <v>Fisher_noyear_363</v>
          </cell>
          <cell r="B1360" t="str">
            <v>Gibb, Heloise</v>
          </cell>
          <cell r="C1360" t="str">
            <v>North America</v>
          </cell>
          <cell r="D1360" t="str">
            <v>U.S.A.</v>
          </cell>
          <cell r="E1360" t="str">
            <v>California</v>
          </cell>
          <cell r="F1360" t="str">
            <v>Santa Ysabel Ecological Reserve</v>
          </cell>
          <cell r="G1360">
            <v>14</v>
          </cell>
          <cell r="H1360" t="str">
            <v>Montane Hardwood</v>
          </cell>
          <cell r="I1360">
            <v>1660</v>
          </cell>
          <cell r="J1360">
            <v>33.11</v>
          </cell>
          <cell r="K1360">
            <v>-116.65</v>
          </cell>
          <cell r="L1360" t="str">
            <v>GPS</v>
          </cell>
          <cell r="M1360" t="str">
            <v>NA</v>
          </cell>
          <cell r="N1360">
            <v>176</v>
          </cell>
          <cell r="O1360">
            <v>13</v>
          </cell>
          <cell r="P1360">
            <v>13</v>
          </cell>
          <cell r="Q1360">
            <v>0</v>
          </cell>
          <cell r="R1360" t="str">
            <v>NA</v>
          </cell>
          <cell r="S1360" t="str">
            <v>NA</v>
          </cell>
          <cell r="T1360">
            <v>7</v>
          </cell>
          <cell r="U1360">
            <v>2002</v>
          </cell>
          <cell r="V1360" t="str">
            <v>NA</v>
          </cell>
          <cell r="W1360">
            <v>2</v>
          </cell>
          <cell r="X1360">
            <v>2006</v>
          </cell>
          <cell r="Y1360" t="str">
            <v>NA</v>
          </cell>
          <cell r="Z1360" t="str">
            <v>NA</v>
          </cell>
          <cell r="AA1360" t="str">
            <v>NA</v>
          </cell>
          <cell r="AB1360" t="str">
            <v>NA</v>
          </cell>
          <cell r="AC1360" t="str">
            <v>Pitfall</v>
          </cell>
          <cell r="AD1360" t="str">
            <v>Not enough samples</v>
          </cell>
          <cell r="AE1360">
            <v>6</v>
          </cell>
          <cell r="AF1360" t="str">
            <v>NA</v>
          </cell>
          <cell r="AG1360" t="str">
            <v>NA</v>
          </cell>
          <cell r="AH1360" t="str">
            <v>NA</v>
          </cell>
          <cell r="AI1360" t="e">
            <v>#VALUE!</v>
          </cell>
          <cell r="AJ1360">
            <v>0</v>
          </cell>
          <cell r="AK1360">
            <v>0</v>
          </cell>
          <cell r="AL1360">
            <v>0</v>
          </cell>
          <cell r="AM1360">
            <v>0</v>
          </cell>
          <cell r="AN1360">
            <v>0</v>
          </cell>
          <cell r="AO1360">
            <v>0</v>
          </cell>
          <cell r="AP1360">
            <v>0</v>
          </cell>
          <cell r="AQ1360">
            <v>0</v>
          </cell>
          <cell r="AR1360">
            <v>0</v>
          </cell>
          <cell r="AS1360">
            <v>0</v>
          </cell>
          <cell r="AT1360" t="str">
            <v>Montane Hardwood</v>
          </cell>
          <cell r="AU1360" t="str">
            <v>Undisturbed</v>
          </cell>
          <cell r="AV1360" t="str">
            <v>NA</v>
          </cell>
          <cell r="AW1360" t="str">
            <v>NA</v>
          </cell>
          <cell r="AX1360" t="str">
            <v>NA</v>
          </cell>
          <cell r="AY1360" t="str">
            <v>400m2 area sampled</v>
          </cell>
        </row>
        <row r="1361">
          <cell r="A1361" t="str">
            <v>Fisher_noyear_364</v>
          </cell>
          <cell r="B1361" t="str">
            <v>Gibb, Heloise</v>
          </cell>
          <cell r="C1361" t="str">
            <v>North America</v>
          </cell>
          <cell r="D1361" t="str">
            <v>U.S.A.</v>
          </cell>
          <cell r="E1361" t="str">
            <v>California</v>
          </cell>
          <cell r="F1361" t="str">
            <v>Joshuatree National Monument</v>
          </cell>
          <cell r="G1361">
            <v>14</v>
          </cell>
          <cell r="H1361" t="str">
            <v>Desert Scrub</v>
          </cell>
          <cell r="I1361">
            <v>1810</v>
          </cell>
          <cell r="J1361">
            <v>34</v>
          </cell>
          <cell r="K1361">
            <v>-116.12</v>
          </cell>
          <cell r="L1361" t="str">
            <v>GPS</v>
          </cell>
          <cell r="M1361" t="str">
            <v>NA</v>
          </cell>
          <cell r="N1361">
            <v>99</v>
          </cell>
          <cell r="O1361">
            <v>9</v>
          </cell>
          <cell r="P1361">
            <v>9</v>
          </cell>
          <cell r="Q1361">
            <v>0</v>
          </cell>
          <cell r="R1361" t="str">
            <v>NA</v>
          </cell>
          <cell r="S1361" t="str">
            <v>NA</v>
          </cell>
          <cell r="T1361">
            <v>4</v>
          </cell>
          <cell r="U1361">
            <v>2000</v>
          </cell>
          <cell r="V1361" t="str">
            <v>NA</v>
          </cell>
          <cell r="W1361">
            <v>7</v>
          </cell>
          <cell r="X1361">
            <v>2000</v>
          </cell>
          <cell r="Y1361" t="str">
            <v>NA</v>
          </cell>
          <cell r="Z1361" t="str">
            <v>NA</v>
          </cell>
          <cell r="AA1361" t="str">
            <v>NA</v>
          </cell>
          <cell r="AB1361" t="str">
            <v>NA</v>
          </cell>
          <cell r="AC1361" t="str">
            <v>Pitfall</v>
          </cell>
          <cell r="AD1361" t="str">
            <v>Not enough samples</v>
          </cell>
          <cell r="AE1361">
            <v>6</v>
          </cell>
          <cell r="AF1361" t="str">
            <v>NA</v>
          </cell>
          <cell r="AG1361" t="str">
            <v>NA</v>
          </cell>
          <cell r="AH1361" t="str">
            <v>NA</v>
          </cell>
          <cell r="AI1361" t="e">
            <v>#VALUE!</v>
          </cell>
          <cell r="AJ1361">
            <v>0</v>
          </cell>
          <cell r="AK1361">
            <v>0</v>
          </cell>
          <cell r="AL1361">
            <v>0</v>
          </cell>
          <cell r="AM1361">
            <v>0</v>
          </cell>
          <cell r="AN1361">
            <v>0</v>
          </cell>
          <cell r="AO1361">
            <v>0</v>
          </cell>
          <cell r="AP1361">
            <v>0</v>
          </cell>
          <cell r="AQ1361">
            <v>0</v>
          </cell>
          <cell r="AR1361">
            <v>0</v>
          </cell>
          <cell r="AS1361">
            <v>0</v>
          </cell>
          <cell r="AT1361" t="str">
            <v>Desert Scrub</v>
          </cell>
          <cell r="AU1361" t="str">
            <v>Undisturbed</v>
          </cell>
          <cell r="AV1361" t="str">
            <v>NA</v>
          </cell>
          <cell r="AW1361" t="str">
            <v>NA</v>
          </cell>
          <cell r="AX1361" t="str">
            <v>NA</v>
          </cell>
          <cell r="AY1361" t="str">
            <v>400m2 area sampled</v>
          </cell>
        </row>
        <row r="1362">
          <cell r="A1362" t="str">
            <v>Fisher_noyear_365</v>
          </cell>
          <cell r="B1362" t="str">
            <v>Gibb, Heloise</v>
          </cell>
          <cell r="C1362" t="str">
            <v>North America</v>
          </cell>
          <cell r="D1362" t="str">
            <v>U.S.A.</v>
          </cell>
          <cell r="E1362" t="str">
            <v>California</v>
          </cell>
          <cell r="F1362" t="str">
            <v>Case Mountain</v>
          </cell>
          <cell r="G1362">
            <v>14</v>
          </cell>
          <cell r="H1362" t="str">
            <v>Pine/Sequoia</v>
          </cell>
          <cell r="I1362">
            <v>-65</v>
          </cell>
          <cell r="J1362">
            <v>36.42</v>
          </cell>
          <cell r="K1362">
            <v>-117.79</v>
          </cell>
          <cell r="L1362" t="str">
            <v>GPS</v>
          </cell>
          <cell r="M1362" t="str">
            <v>NA</v>
          </cell>
          <cell r="N1362">
            <v>1</v>
          </cell>
          <cell r="O1362">
            <v>1</v>
          </cell>
          <cell r="P1362">
            <v>1</v>
          </cell>
          <cell r="Q1362">
            <v>0</v>
          </cell>
          <cell r="R1362" t="str">
            <v>NA</v>
          </cell>
          <cell r="S1362" t="str">
            <v>NA</v>
          </cell>
          <cell r="T1362">
            <v>5</v>
          </cell>
          <cell r="U1362">
            <v>2002</v>
          </cell>
          <cell r="V1362" t="str">
            <v>NA</v>
          </cell>
          <cell r="W1362">
            <v>5</v>
          </cell>
          <cell r="X1362">
            <v>2002</v>
          </cell>
          <cell r="Y1362" t="str">
            <v>NA</v>
          </cell>
          <cell r="Z1362" t="str">
            <v>NA</v>
          </cell>
          <cell r="AA1362" t="str">
            <v>NA</v>
          </cell>
          <cell r="AB1362" t="str">
            <v>NA</v>
          </cell>
          <cell r="AC1362" t="str">
            <v>Pitfall</v>
          </cell>
          <cell r="AD1362" t="str">
            <v>Not enough samples</v>
          </cell>
          <cell r="AE1362">
            <v>6</v>
          </cell>
          <cell r="AF1362" t="str">
            <v>NA</v>
          </cell>
          <cell r="AG1362" t="str">
            <v>NA</v>
          </cell>
          <cell r="AH1362" t="str">
            <v>NA</v>
          </cell>
          <cell r="AI1362" t="e">
            <v>#VALUE!</v>
          </cell>
          <cell r="AJ1362">
            <v>0</v>
          </cell>
          <cell r="AK1362">
            <v>0</v>
          </cell>
          <cell r="AL1362">
            <v>0</v>
          </cell>
          <cell r="AM1362">
            <v>0</v>
          </cell>
          <cell r="AN1362">
            <v>0</v>
          </cell>
          <cell r="AO1362">
            <v>0</v>
          </cell>
          <cell r="AP1362">
            <v>0</v>
          </cell>
          <cell r="AQ1362">
            <v>0</v>
          </cell>
          <cell r="AR1362">
            <v>0</v>
          </cell>
          <cell r="AS1362">
            <v>0</v>
          </cell>
          <cell r="AT1362" t="str">
            <v>Pine/Sequoia</v>
          </cell>
          <cell r="AU1362" t="str">
            <v>Undisturbed</v>
          </cell>
          <cell r="AV1362" t="str">
            <v>NA</v>
          </cell>
          <cell r="AW1362" t="str">
            <v>NA</v>
          </cell>
          <cell r="AX1362" t="str">
            <v>NA</v>
          </cell>
          <cell r="AY1362" t="str">
            <v>400m2 area sampled</v>
          </cell>
        </row>
        <row r="1363">
          <cell r="A1363" t="str">
            <v>Fisher_noyear_366</v>
          </cell>
          <cell r="B1363" t="str">
            <v>Gibb, Heloise</v>
          </cell>
          <cell r="C1363" t="str">
            <v>North America</v>
          </cell>
          <cell r="D1363" t="str">
            <v>U.S.A.</v>
          </cell>
          <cell r="E1363" t="str">
            <v>California</v>
          </cell>
          <cell r="F1363" t="str">
            <v>Salton Sea</v>
          </cell>
          <cell r="G1363">
            <v>15</v>
          </cell>
          <cell r="H1363" t="str">
            <v>Desert Scrub</v>
          </cell>
          <cell r="I1363">
            <v>4</v>
          </cell>
          <cell r="J1363">
            <v>33.19</v>
          </cell>
          <cell r="K1363">
            <v>-115.85</v>
          </cell>
          <cell r="L1363" t="str">
            <v>GPS</v>
          </cell>
          <cell r="M1363" t="str">
            <v>NA</v>
          </cell>
          <cell r="N1363">
            <v>75</v>
          </cell>
          <cell r="O1363">
            <v>4</v>
          </cell>
          <cell r="P1363">
            <v>4</v>
          </cell>
          <cell r="Q1363">
            <v>0</v>
          </cell>
          <cell r="R1363" t="str">
            <v>NA</v>
          </cell>
          <cell r="S1363" t="str">
            <v>NA</v>
          </cell>
          <cell r="T1363">
            <v>5</v>
          </cell>
          <cell r="U1363">
            <v>2001</v>
          </cell>
          <cell r="V1363" t="str">
            <v>NA</v>
          </cell>
          <cell r="W1363">
            <v>2</v>
          </cell>
          <cell r="X1363">
            <v>2002</v>
          </cell>
          <cell r="Y1363" t="str">
            <v>NA</v>
          </cell>
          <cell r="Z1363" t="str">
            <v>NA</v>
          </cell>
          <cell r="AA1363" t="str">
            <v>NA</v>
          </cell>
          <cell r="AB1363" t="str">
            <v>NA</v>
          </cell>
          <cell r="AC1363" t="str">
            <v>Pitfall</v>
          </cell>
          <cell r="AD1363" t="str">
            <v>Not enough samples</v>
          </cell>
          <cell r="AE1363">
            <v>6</v>
          </cell>
          <cell r="AF1363" t="str">
            <v>NA</v>
          </cell>
          <cell r="AG1363" t="str">
            <v>NA</v>
          </cell>
          <cell r="AH1363" t="str">
            <v>NA</v>
          </cell>
          <cell r="AI1363" t="e">
            <v>#VALUE!</v>
          </cell>
          <cell r="AJ1363">
            <v>0</v>
          </cell>
          <cell r="AK1363">
            <v>0</v>
          </cell>
          <cell r="AL1363">
            <v>0</v>
          </cell>
          <cell r="AM1363">
            <v>0</v>
          </cell>
          <cell r="AN1363">
            <v>0</v>
          </cell>
          <cell r="AO1363">
            <v>0</v>
          </cell>
          <cell r="AP1363">
            <v>0</v>
          </cell>
          <cell r="AQ1363">
            <v>0</v>
          </cell>
          <cell r="AR1363">
            <v>0</v>
          </cell>
          <cell r="AS1363">
            <v>0</v>
          </cell>
          <cell r="AT1363" t="str">
            <v>Desert Scrub</v>
          </cell>
          <cell r="AU1363" t="str">
            <v>Undisturbed</v>
          </cell>
          <cell r="AV1363" t="str">
            <v>NA</v>
          </cell>
          <cell r="AW1363" t="str">
            <v>NA</v>
          </cell>
          <cell r="AX1363" t="str">
            <v>NA</v>
          </cell>
          <cell r="AY1363" t="str">
            <v>400m2 area sampled</v>
          </cell>
        </row>
        <row r="1364">
          <cell r="A1364" t="str">
            <v>Fisher_noyear_367</v>
          </cell>
          <cell r="B1364" t="str">
            <v>Gibb, Heloise</v>
          </cell>
          <cell r="C1364" t="str">
            <v>North America</v>
          </cell>
          <cell r="D1364" t="str">
            <v>U.S.A.</v>
          </cell>
          <cell r="E1364" t="str">
            <v>California</v>
          </cell>
          <cell r="F1364" t="str">
            <v>Tijuana Estuary</v>
          </cell>
          <cell r="G1364">
            <v>15</v>
          </cell>
          <cell r="H1364" t="str">
            <v>Saline Emergent Wetland</v>
          </cell>
          <cell r="I1364">
            <v>75</v>
          </cell>
          <cell r="J1364">
            <v>32.56</v>
          </cell>
          <cell r="K1364">
            <v>-117.13</v>
          </cell>
          <cell r="L1364" t="str">
            <v>GPS</v>
          </cell>
          <cell r="M1364" t="str">
            <v>NA</v>
          </cell>
          <cell r="N1364">
            <v>9</v>
          </cell>
          <cell r="O1364">
            <v>2</v>
          </cell>
          <cell r="P1364">
            <v>0</v>
          </cell>
          <cell r="Q1364">
            <v>2</v>
          </cell>
          <cell r="R1364" t="str">
            <v>NA</v>
          </cell>
          <cell r="S1364" t="str">
            <v>NA</v>
          </cell>
          <cell r="T1364">
            <v>6</v>
          </cell>
          <cell r="U1364">
            <v>2002</v>
          </cell>
          <cell r="V1364" t="str">
            <v>NA</v>
          </cell>
          <cell r="W1364">
            <v>6</v>
          </cell>
          <cell r="X1364">
            <v>2002</v>
          </cell>
          <cell r="Y1364" t="str">
            <v>NA</v>
          </cell>
          <cell r="Z1364" t="str">
            <v>NA</v>
          </cell>
          <cell r="AA1364" t="str">
            <v>NA</v>
          </cell>
          <cell r="AB1364" t="str">
            <v>NA</v>
          </cell>
          <cell r="AC1364" t="str">
            <v>Pitfall</v>
          </cell>
          <cell r="AD1364" t="str">
            <v>Not enough samples</v>
          </cell>
          <cell r="AE1364">
            <v>6</v>
          </cell>
          <cell r="AF1364" t="str">
            <v>NA</v>
          </cell>
          <cell r="AG1364" t="str">
            <v>NA</v>
          </cell>
          <cell r="AH1364" t="str">
            <v>NA</v>
          </cell>
          <cell r="AI1364" t="e">
            <v>#VALUE!</v>
          </cell>
          <cell r="AJ1364">
            <v>0</v>
          </cell>
          <cell r="AK1364">
            <v>0</v>
          </cell>
          <cell r="AL1364">
            <v>0</v>
          </cell>
          <cell r="AM1364">
            <v>0</v>
          </cell>
          <cell r="AN1364">
            <v>0</v>
          </cell>
          <cell r="AO1364">
            <v>0</v>
          </cell>
          <cell r="AP1364">
            <v>0</v>
          </cell>
          <cell r="AQ1364">
            <v>0</v>
          </cell>
          <cell r="AR1364">
            <v>0</v>
          </cell>
          <cell r="AS1364">
            <v>0</v>
          </cell>
          <cell r="AT1364" t="str">
            <v>Saline Emergent Wetland</v>
          </cell>
          <cell r="AU1364" t="str">
            <v>Undisturbed</v>
          </cell>
          <cell r="AV1364" t="str">
            <v>NA</v>
          </cell>
          <cell r="AW1364" t="str">
            <v>NA</v>
          </cell>
          <cell r="AX1364" t="str">
            <v>NA</v>
          </cell>
          <cell r="AY1364" t="str">
            <v>400m2 area sampled</v>
          </cell>
        </row>
        <row r="1365">
          <cell r="A1365" t="str">
            <v>Fisher_noyear_368</v>
          </cell>
          <cell r="B1365" t="str">
            <v>Gibb, Heloise</v>
          </cell>
          <cell r="C1365" t="str">
            <v>North America</v>
          </cell>
          <cell r="D1365" t="str">
            <v>U.S.A.</v>
          </cell>
          <cell r="E1365" t="str">
            <v>California</v>
          </cell>
          <cell r="F1365" t="str">
            <v>Catalina Island</v>
          </cell>
          <cell r="G1365">
            <v>15</v>
          </cell>
          <cell r="H1365" t="str">
            <v>Shrub</v>
          </cell>
          <cell r="I1365">
            <v>104</v>
          </cell>
          <cell r="J1365">
            <v>33.39</v>
          </cell>
          <cell r="K1365">
            <v>-117.45</v>
          </cell>
          <cell r="L1365" t="str">
            <v>GPS</v>
          </cell>
          <cell r="M1365" t="str">
            <v>NA</v>
          </cell>
          <cell r="N1365">
            <v>2957</v>
          </cell>
          <cell r="O1365">
            <v>3</v>
          </cell>
          <cell r="P1365">
            <v>1</v>
          </cell>
          <cell r="Q1365">
            <v>2</v>
          </cell>
          <cell r="R1365" t="str">
            <v>NA</v>
          </cell>
          <cell r="S1365" t="str">
            <v>NA</v>
          </cell>
          <cell r="T1365">
            <v>2</v>
          </cell>
          <cell r="U1365">
            <v>2002</v>
          </cell>
          <cell r="V1365" t="str">
            <v>NA</v>
          </cell>
          <cell r="W1365">
            <v>7</v>
          </cell>
          <cell r="X1365">
            <v>2004</v>
          </cell>
          <cell r="Y1365" t="str">
            <v>NA</v>
          </cell>
          <cell r="Z1365" t="str">
            <v>NA</v>
          </cell>
          <cell r="AA1365" t="str">
            <v>NA</v>
          </cell>
          <cell r="AB1365" t="str">
            <v>NA</v>
          </cell>
          <cell r="AC1365" t="str">
            <v>Pitfall</v>
          </cell>
          <cell r="AD1365" t="str">
            <v>Not enough samples</v>
          </cell>
          <cell r="AE1365">
            <v>6</v>
          </cell>
          <cell r="AF1365" t="str">
            <v>NA</v>
          </cell>
          <cell r="AG1365" t="str">
            <v>NA</v>
          </cell>
          <cell r="AH1365" t="str">
            <v>NA</v>
          </cell>
          <cell r="AI1365" t="e">
            <v>#VALUE!</v>
          </cell>
          <cell r="AJ1365">
            <v>0</v>
          </cell>
          <cell r="AK1365">
            <v>0</v>
          </cell>
          <cell r="AL1365">
            <v>0</v>
          </cell>
          <cell r="AM1365">
            <v>0</v>
          </cell>
          <cell r="AN1365">
            <v>0</v>
          </cell>
          <cell r="AO1365">
            <v>0</v>
          </cell>
          <cell r="AP1365">
            <v>0</v>
          </cell>
          <cell r="AQ1365">
            <v>0</v>
          </cell>
          <cell r="AR1365">
            <v>0</v>
          </cell>
          <cell r="AS1365">
            <v>0</v>
          </cell>
          <cell r="AT1365" t="str">
            <v>Shrub</v>
          </cell>
          <cell r="AU1365" t="str">
            <v>Undisturbed</v>
          </cell>
          <cell r="AV1365" t="str">
            <v>NA</v>
          </cell>
          <cell r="AW1365" t="str">
            <v>NA</v>
          </cell>
          <cell r="AX1365" t="str">
            <v>NA</v>
          </cell>
          <cell r="AY1365" t="str">
            <v>400m2 area sampled</v>
          </cell>
        </row>
        <row r="1366">
          <cell r="A1366" t="str">
            <v>Fisher_noyear_369</v>
          </cell>
          <cell r="B1366" t="str">
            <v>Gibb, Heloise</v>
          </cell>
          <cell r="C1366" t="str">
            <v>North America</v>
          </cell>
          <cell r="D1366" t="str">
            <v>U.S.A.</v>
          </cell>
          <cell r="E1366" t="str">
            <v>California</v>
          </cell>
          <cell r="F1366" t="str">
            <v>Chino Hills</v>
          </cell>
          <cell r="G1366">
            <v>15</v>
          </cell>
          <cell r="H1366" t="str">
            <v>Coastal Oak Woodland</v>
          </cell>
          <cell r="I1366">
            <v>166</v>
          </cell>
          <cell r="J1366">
            <v>33.909999999999997</v>
          </cell>
          <cell r="K1366">
            <v>-117.81</v>
          </cell>
          <cell r="L1366" t="str">
            <v>GPS</v>
          </cell>
          <cell r="M1366" t="str">
            <v>NA</v>
          </cell>
          <cell r="N1366">
            <v>14</v>
          </cell>
          <cell r="O1366">
            <v>6</v>
          </cell>
          <cell r="P1366">
            <v>4</v>
          </cell>
          <cell r="Q1366">
            <v>2</v>
          </cell>
          <cell r="R1366" t="str">
            <v>NA</v>
          </cell>
          <cell r="S1366" t="str">
            <v>NA</v>
          </cell>
          <cell r="T1366">
            <v>9</v>
          </cell>
          <cell r="U1366">
            <v>2000</v>
          </cell>
          <cell r="V1366" t="str">
            <v>NA</v>
          </cell>
          <cell r="W1366">
            <v>7</v>
          </cell>
          <cell r="X1366">
            <v>2002</v>
          </cell>
          <cell r="Y1366" t="str">
            <v>NA</v>
          </cell>
          <cell r="Z1366" t="str">
            <v>NA</v>
          </cell>
          <cell r="AA1366" t="str">
            <v>NA</v>
          </cell>
          <cell r="AB1366" t="str">
            <v>NA</v>
          </cell>
          <cell r="AC1366" t="str">
            <v>Pitfall</v>
          </cell>
          <cell r="AD1366" t="str">
            <v>Not enough samples</v>
          </cell>
          <cell r="AE1366">
            <v>6</v>
          </cell>
          <cell r="AF1366" t="str">
            <v>NA</v>
          </cell>
          <cell r="AG1366" t="str">
            <v>NA</v>
          </cell>
          <cell r="AH1366" t="str">
            <v>NA</v>
          </cell>
          <cell r="AI1366" t="e">
            <v>#VALUE!</v>
          </cell>
          <cell r="AJ1366">
            <v>0</v>
          </cell>
          <cell r="AK1366">
            <v>0</v>
          </cell>
          <cell r="AL1366">
            <v>0</v>
          </cell>
          <cell r="AM1366">
            <v>0</v>
          </cell>
          <cell r="AN1366">
            <v>0</v>
          </cell>
          <cell r="AO1366">
            <v>0</v>
          </cell>
          <cell r="AP1366">
            <v>0</v>
          </cell>
          <cell r="AQ1366">
            <v>0</v>
          </cell>
          <cell r="AR1366">
            <v>0</v>
          </cell>
          <cell r="AS1366">
            <v>0</v>
          </cell>
          <cell r="AT1366" t="str">
            <v>Coastal Oak Woodland</v>
          </cell>
          <cell r="AU1366" t="str">
            <v>Undisturbed</v>
          </cell>
          <cell r="AV1366" t="str">
            <v>NA</v>
          </cell>
          <cell r="AW1366" t="str">
            <v>NA</v>
          </cell>
          <cell r="AX1366" t="str">
            <v>NA</v>
          </cell>
          <cell r="AY1366" t="str">
            <v>400m2 area sampled</v>
          </cell>
        </row>
        <row r="1367">
          <cell r="A1367" t="str">
            <v>Fisher_noyear_37</v>
          </cell>
          <cell r="B1367" t="str">
            <v>Gibb, Heloise</v>
          </cell>
          <cell r="C1367" t="str">
            <v>North America</v>
          </cell>
          <cell r="D1367" t="str">
            <v>U.S.A.</v>
          </cell>
          <cell r="E1367" t="str">
            <v>California</v>
          </cell>
          <cell r="F1367" t="str">
            <v>Salton Sea</v>
          </cell>
          <cell r="G1367">
            <v>4</v>
          </cell>
          <cell r="H1367" t="str">
            <v>Desert Scrub</v>
          </cell>
          <cell r="I1367">
            <v>1198</v>
          </cell>
          <cell r="J1367">
            <v>33.17</v>
          </cell>
          <cell r="K1367">
            <v>-115.84</v>
          </cell>
          <cell r="L1367" t="str">
            <v>GPS</v>
          </cell>
          <cell r="M1367" t="str">
            <v>NA</v>
          </cell>
          <cell r="N1367">
            <v>103</v>
          </cell>
          <cell r="O1367">
            <v>6</v>
          </cell>
          <cell r="P1367">
            <v>6</v>
          </cell>
          <cell r="Q1367">
            <v>0</v>
          </cell>
          <cell r="R1367" t="str">
            <v>NA</v>
          </cell>
          <cell r="S1367" t="str">
            <v>NA</v>
          </cell>
          <cell r="T1367">
            <v>4</v>
          </cell>
          <cell r="U1367">
            <v>2001</v>
          </cell>
          <cell r="V1367" t="str">
            <v>NA</v>
          </cell>
          <cell r="W1367">
            <v>2</v>
          </cell>
          <cell r="X1367">
            <v>2002</v>
          </cell>
          <cell r="Y1367" t="str">
            <v>NA</v>
          </cell>
          <cell r="Z1367" t="str">
            <v>NA</v>
          </cell>
          <cell r="AA1367" t="str">
            <v>NA</v>
          </cell>
          <cell r="AB1367" t="str">
            <v>NA</v>
          </cell>
          <cell r="AC1367" t="str">
            <v>Pitfall</v>
          </cell>
          <cell r="AD1367" t="str">
            <v>Not enough samples</v>
          </cell>
          <cell r="AE1367">
            <v>6</v>
          </cell>
          <cell r="AF1367" t="str">
            <v>NA</v>
          </cell>
          <cell r="AG1367" t="str">
            <v>NA</v>
          </cell>
          <cell r="AH1367" t="str">
            <v>NA</v>
          </cell>
          <cell r="AI1367" t="e">
            <v>#VALUE!</v>
          </cell>
          <cell r="AJ1367">
            <v>0</v>
          </cell>
          <cell r="AK1367">
            <v>0</v>
          </cell>
          <cell r="AL1367">
            <v>0</v>
          </cell>
          <cell r="AM1367">
            <v>0</v>
          </cell>
          <cell r="AN1367">
            <v>0</v>
          </cell>
          <cell r="AO1367">
            <v>0</v>
          </cell>
          <cell r="AP1367">
            <v>0</v>
          </cell>
          <cell r="AQ1367">
            <v>0</v>
          </cell>
          <cell r="AR1367">
            <v>0</v>
          </cell>
          <cell r="AS1367">
            <v>0</v>
          </cell>
          <cell r="AT1367" t="str">
            <v>Desert Scrub</v>
          </cell>
          <cell r="AU1367" t="str">
            <v>Undisturbed</v>
          </cell>
          <cell r="AV1367" t="str">
            <v>NA</v>
          </cell>
          <cell r="AW1367" t="str">
            <v>NA</v>
          </cell>
          <cell r="AX1367" t="str">
            <v>NA</v>
          </cell>
          <cell r="AY1367" t="str">
            <v>400m2 area sampled</v>
          </cell>
        </row>
        <row r="1368">
          <cell r="A1368" t="str">
            <v>Fisher_noyear_370</v>
          </cell>
          <cell r="B1368" t="str">
            <v>Gibb, Heloise</v>
          </cell>
          <cell r="C1368" t="str">
            <v>North America</v>
          </cell>
          <cell r="D1368" t="str">
            <v>U.S.A.</v>
          </cell>
          <cell r="E1368" t="str">
            <v>California</v>
          </cell>
          <cell r="F1368" t="str">
            <v>Puente Hills</v>
          </cell>
          <cell r="G1368">
            <v>15</v>
          </cell>
          <cell r="H1368" t="str">
            <v>Coastal Oak Woodland</v>
          </cell>
          <cell r="I1368">
            <v>196</v>
          </cell>
          <cell r="J1368">
            <v>34</v>
          </cell>
          <cell r="K1368">
            <v>-117.04</v>
          </cell>
          <cell r="L1368" t="str">
            <v>GPS</v>
          </cell>
          <cell r="M1368" t="str">
            <v>NA</v>
          </cell>
          <cell r="N1368">
            <v>32</v>
          </cell>
          <cell r="O1368">
            <v>5</v>
          </cell>
          <cell r="P1368">
            <v>3</v>
          </cell>
          <cell r="Q1368">
            <v>2</v>
          </cell>
          <cell r="R1368" t="str">
            <v>NA</v>
          </cell>
          <cell r="S1368" t="str">
            <v>NA</v>
          </cell>
          <cell r="T1368">
            <v>3</v>
          </cell>
          <cell r="U1368">
            <v>2000</v>
          </cell>
          <cell r="V1368" t="str">
            <v>NA</v>
          </cell>
          <cell r="W1368">
            <v>7</v>
          </cell>
          <cell r="X1368">
            <v>2002</v>
          </cell>
          <cell r="Y1368" t="str">
            <v>NA</v>
          </cell>
          <cell r="Z1368" t="str">
            <v>NA</v>
          </cell>
          <cell r="AA1368" t="str">
            <v>NA</v>
          </cell>
          <cell r="AB1368" t="str">
            <v>NA</v>
          </cell>
          <cell r="AC1368" t="str">
            <v>Pitfall</v>
          </cell>
          <cell r="AD1368" t="str">
            <v>Not enough samples</v>
          </cell>
          <cell r="AE1368">
            <v>6</v>
          </cell>
          <cell r="AF1368" t="str">
            <v>NA</v>
          </cell>
          <cell r="AG1368" t="str">
            <v>NA</v>
          </cell>
          <cell r="AH1368" t="str">
            <v>NA</v>
          </cell>
          <cell r="AI1368" t="e">
            <v>#VALUE!</v>
          </cell>
          <cell r="AJ1368">
            <v>0</v>
          </cell>
          <cell r="AK1368">
            <v>0</v>
          </cell>
          <cell r="AL1368">
            <v>0</v>
          </cell>
          <cell r="AM1368">
            <v>0</v>
          </cell>
          <cell r="AN1368">
            <v>0</v>
          </cell>
          <cell r="AO1368">
            <v>0</v>
          </cell>
          <cell r="AP1368">
            <v>0</v>
          </cell>
          <cell r="AQ1368">
            <v>0</v>
          </cell>
          <cell r="AR1368">
            <v>0</v>
          </cell>
          <cell r="AS1368">
            <v>0</v>
          </cell>
          <cell r="AT1368" t="str">
            <v>Coastal Oak Woodland</v>
          </cell>
          <cell r="AU1368" t="str">
            <v>Undisturbed</v>
          </cell>
          <cell r="AV1368" t="str">
            <v>NA</v>
          </cell>
          <cell r="AW1368" t="str">
            <v>NA</v>
          </cell>
          <cell r="AX1368" t="str">
            <v>NA</v>
          </cell>
          <cell r="AY1368" t="str">
            <v>400m2 area sampled</v>
          </cell>
        </row>
        <row r="1369">
          <cell r="A1369" t="str">
            <v>Fisher_noyear_371</v>
          </cell>
          <cell r="B1369" t="str">
            <v>Gibb, Heloise</v>
          </cell>
          <cell r="C1369" t="str">
            <v>North America</v>
          </cell>
          <cell r="D1369" t="str">
            <v>U.S.A.</v>
          </cell>
          <cell r="E1369" t="str">
            <v>California</v>
          </cell>
          <cell r="F1369" t="str">
            <v>Elliott Reserve</v>
          </cell>
          <cell r="G1369">
            <v>15</v>
          </cell>
          <cell r="H1369" t="str">
            <v>Mixed Chaparral</v>
          </cell>
          <cell r="I1369">
            <v>213</v>
          </cell>
          <cell r="J1369">
            <v>32.89</v>
          </cell>
          <cell r="K1369">
            <v>-117.09</v>
          </cell>
          <cell r="L1369" t="str">
            <v>GPS</v>
          </cell>
          <cell r="M1369" t="str">
            <v>NA</v>
          </cell>
          <cell r="N1369">
            <v>79</v>
          </cell>
          <cell r="O1369">
            <v>8</v>
          </cell>
          <cell r="P1369">
            <v>8</v>
          </cell>
          <cell r="Q1369">
            <v>0</v>
          </cell>
          <cell r="R1369" t="str">
            <v>NA</v>
          </cell>
          <cell r="S1369" t="str">
            <v>NA</v>
          </cell>
          <cell r="T1369">
            <v>1</v>
          </cell>
          <cell r="U1369">
            <v>2005</v>
          </cell>
          <cell r="V1369" t="str">
            <v>NA</v>
          </cell>
          <cell r="W1369">
            <v>3</v>
          </cell>
          <cell r="X1369">
            <v>2006</v>
          </cell>
          <cell r="Y1369" t="str">
            <v>NA</v>
          </cell>
          <cell r="Z1369" t="str">
            <v>NA</v>
          </cell>
          <cell r="AA1369" t="str">
            <v>NA</v>
          </cell>
          <cell r="AB1369" t="str">
            <v>NA</v>
          </cell>
          <cell r="AC1369" t="str">
            <v>Pitfall</v>
          </cell>
          <cell r="AD1369" t="str">
            <v>Not enough samples</v>
          </cell>
          <cell r="AE1369">
            <v>6</v>
          </cell>
          <cell r="AF1369" t="str">
            <v>NA</v>
          </cell>
          <cell r="AG1369" t="str">
            <v>NA</v>
          </cell>
          <cell r="AH1369" t="str">
            <v>NA</v>
          </cell>
          <cell r="AI1369" t="e">
            <v>#VALUE!</v>
          </cell>
          <cell r="AJ1369">
            <v>0</v>
          </cell>
          <cell r="AK1369">
            <v>0</v>
          </cell>
          <cell r="AL1369">
            <v>0</v>
          </cell>
          <cell r="AM1369">
            <v>0</v>
          </cell>
          <cell r="AN1369">
            <v>0</v>
          </cell>
          <cell r="AO1369">
            <v>0</v>
          </cell>
          <cell r="AP1369">
            <v>0</v>
          </cell>
          <cell r="AQ1369">
            <v>0</v>
          </cell>
          <cell r="AR1369">
            <v>0</v>
          </cell>
          <cell r="AS1369">
            <v>0</v>
          </cell>
          <cell r="AT1369" t="str">
            <v>Mixed Chaparral</v>
          </cell>
          <cell r="AU1369" t="str">
            <v>Undisturbed</v>
          </cell>
          <cell r="AV1369" t="str">
            <v>NA</v>
          </cell>
          <cell r="AW1369" t="str">
            <v>NA</v>
          </cell>
          <cell r="AX1369" t="str">
            <v>NA</v>
          </cell>
          <cell r="AY1369" t="str">
            <v>400m2 area sampled</v>
          </cell>
        </row>
        <row r="1370">
          <cell r="A1370" t="str">
            <v>Fisher_noyear_372</v>
          </cell>
          <cell r="B1370" t="str">
            <v>Gibb, Heloise</v>
          </cell>
          <cell r="C1370" t="str">
            <v>North America</v>
          </cell>
          <cell r="D1370" t="str">
            <v>U.S.A.</v>
          </cell>
          <cell r="E1370" t="str">
            <v>California</v>
          </cell>
          <cell r="F1370" t="str">
            <v>Aliso - Wood Canyon</v>
          </cell>
          <cell r="G1370">
            <v>15</v>
          </cell>
          <cell r="H1370" t="str">
            <v>Coastal Scrub</v>
          </cell>
          <cell r="I1370">
            <v>242</v>
          </cell>
          <cell r="J1370">
            <v>33.58</v>
          </cell>
          <cell r="K1370">
            <v>-117.75</v>
          </cell>
          <cell r="L1370" t="str">
            <v>GPS</v>
          </cell>
          <cell r="M1370" t="str">
            <v>NA</v>
          </cell>
          <cell r="N1370">
            <v>46</v>
          </cell>
          <cell r="O1370">
            <v>8</v>
          </cell>
          <cell r="P1370">
            <v>6</v>
          </cell>
          <cell r="Q1370">
            <v>2</v>
          </cell>
          <cell r="R1370" t="str">
            <v>NA</v>
          </cell>
          <cell r="S1370" t="str">
            <v>NA</v>
          </cell>
          <cell r="T1370">
            <v>4</v>
          </cell>
          <cell r="U1370">
            <v>2000</v>
          </cell>
          <cell r="V1370" t="str">
            <v>NA</v>
          </cell>
          <cell r="W1370">
            <v>6</v>
          </cell>
          <cell r="X1370">
            <v>2002</v>
          </cell>
          <cell r="Y1370" t="str">
            <v>NA</v>
          </cell>
          <cell r="Z1370" t="str">
            <v>NA</v>
          </cell>
          <cell r="AA1370" t="str">
            <v>NA</v>
          </cell>
          <cell r="AB1370" t="str">
            <v>NA</v>
          </cell>
          <cell r="AC1370" t="str">
            <v>Pitfall</v>
          </cell>
          <cell r="AD1370" t="str">
            <v>Not enough samples</v>
          </cell>
          <cell r="AE1370">
            <v>6</v>
          </cell>
          <cell r="AF1370" t="str">
            <v>NA</v>
          </cell>
          <cell r="AG1370" t="str">
            <v>NA</v>
          </cell>
          <cell r="AH1370" t="str">
            <v>NA</v>
          </cell>
          <cell r="AI1370" t="e">
            <v>#VALUE!</v>
          </cell>
          <cell r="AJ1370">
            <v>0</v>
          </cell>
          <cell r="AK1370">
            <v>0</v>
          </cell>
          <cell r="AL1370">
            <v>0</v>
          </cell>
          <cell r="AM1370">
            <v>0</v>
          </cell>
          <cell r="AN1370">
            <v>0</v>
          </cell>
          <cell r="AO1370">
            <v>0</v>
          </cell>
          <cell r="AP1370">
            <v>0</v>
          </cell>
          <cell r="AQ1370">
            <v>0</v>
          </cell>
          <cell r="AR1370">
            <v>0</v>
          </cell>
          <cell r="AS1370">
            <v>0</v>
          </cell>
          <cell r="AT1370" t="str">
            <v>Coastal Scrub</v>
          </cell>
          <cell r="AU1370" t="str">
            <v>Undisturbed</v>
          </cell>
          <cell r="AV1370" t="str">
            <v>NA</v>
          </cell>
          <cell r="AW1370" t="str">
            <v>NA</v>
          </cell>
          <cell r="AX1370" t="str">
            <v>NA</v>
          </cell>
          <cell r="AY1370" t="str">
            <v>400m2 area sampled</v>
          </cell>
        </row>
        <row r="1371">
          <cell r="A1371" t="str">
            <v>Fisher_noyear_373</v>
          </cell>
          <cell r="B1371" t="str">
            <v>Gibb, Heloise</v>
          </cell>
          <cell r="C1371" t="str">
            <v>North America</v>
          </cell>
          <cell r="D1371" t="str">
            <v>U.S.A.</v>
          </cell>
          <cell r="E1371" t="str">
            <v>California</v>
          </cell>
          <cell r="F1371" t="str">
            <v>Aliso - Wood Canyon</v>
          </cell>
          <cell r="G1371">
            <v>2</v>
          </cell>
          <cell r="H1371" t="str">
            <v>Desert Wash</v>
          </cell>
          <cell r="I1371">
            <v>283</v>
          </cell>
          <cell r="J1371">
            <v>33.53</v>
          </cell>
          <cell r="K1371">
            <v>-117.74</v>
          </cell>
          <cell r="L1371" t="str">
            <v>GPS</v>
          </cell>
          <cell r="M1371" t="str">
            <v>NA</v>
          </cell>
          <cell r="N1371">
            <v>505</v>
          </cell>
          <cell r="O1371">
            <v>8</v>
          </cell>
          <cell r="P1371">
            <v>8</v>
          </cell>
          <cell r="Q1371">
            <v>0</v>
          </cell>
          <cell r="R1371" t="str">
            <v>NA</v>
          </cell>
          <cell r="S1371" t="str">
            <v>NA</v>
          </cell>
          <cell r="T1371">
            <v>4</v>
          </cell>
          <cell r="U1371">
            <v>2000</v>
          </cell>
          <cell r="V1371" t="str">
            <v>NA</v>
          </cell>
          <cell r="W1371">
            <v>6</v>
          </cell>
          <cell r="X1371">
            <v>2002</v>
          </cell>
          <cell r="Y1371" t="str">
            <v>NA</v>
          </cell>
          <cell r="Z1371" t="str">
            <v>NA</v>
          </cell>
          <cell r="AA1371" t="str">
            <v>NA</v>
          </cell>
          <cell r="AB1371" t="str">
            <v>NA</v>
          </cell>
          <cell r="AC1371" t="str">
            <v>Pitfall</v>
          </cell>
          <cell r="AD1371" t="str">
            <v>Not enough samples</v>
          </cell>
          <cell r="AE1371">
            <v>6</v>
          </cell>
          <cell r="AF1371" t="str">
            <v>NA</v>
          </cell>
          <cell r="AG1371" t="str">
            <v>NA</v>
          </cell>
          <cell r="AH1371" t="str">
            <v>NA</v>
          </cell>
          <cell r="AI1371" t="e">
            <v>#VALUE!</v>
          </cell>
          <cell r="AJ1371">
            <v>0</v>
          </cell>
          <cell r="AK1371">
            <v>0</v>
          </cell>
          <cell r="AL1371">
            <v>0</v>
          </cell>
          <cell r="AM1371">
            <v>0</v>
          </cell>
          <cell r="AN1371">
            <v>0</v>
          </cell>
          <cell r="AO1371">
            <v>0</v>
          </cell>
          <cell r="AP1371">
            <v>0</v>
          </cell>
          <cell r="AQ1371">
            <v>0</v>
          </cell>
          <cell r="AR1371">
            <v>0</v>
          </cell>
          <cell r="AS1371">
            <v>0</v>
          </cell>
          <cell r="AT1371" t="str">
            <v>Desert Wash</v>
          </cell>
          <cell r="AU1371" t="str">
            <v>Undisturbed</v>
          </cell>
          <cell r="AV1371" t="str">
            <v>NA</v>
          </cell>
          <cell r="AW1371" t="str">
            <v>NA</v>
          </cell>
          <cell r="AX1371" t="str">
            <v>NA</v>
          </cell>
          <cell r="AY1371" t="str">
            <v>400m2 area sampled</v>
          </cell>
        </row>
        <row r="1372">
          <cell r="A1372" t="str">
            <v>Fisher_noyear_374</v>
          </cell>
          <cell r="B1372" t="str">
            <v>Gibb, Heloise</v>
          </cell>
          <cell r="C1372" t="str">
            <v>North America</v>
          </cell>
          <cell r="D1372" t="str">
            <v>U.S.A.</v>
          </cell>
          <cell r="E1372" t="str">
            <v>California</v>
          </cell>
          <cell r="F1372" t="str">
            <v>Starr Ranch</v>
          </cell>
          <cell r="G1372">
            <v>15</v>
          </cell>
          <cell r="H1372" t="str">
            <v>Chamise-Redshank Chaparral</v>
          </cell>
          <cell r="I1372">
            <v>339</v>
          </cell>
          <cell r="J1372">
            <v>33.619999999999997</v>
          </cell>
          <cell r="K1372">
            <v>-117.56</v>
          </cell>
          <cell r="L1372" t="str">
            <v>GPS</v>
          </cell>
          <cell r="M1372" t="str">
            <v>NA</v>
          </cell>
          <cell r="N1372">
            <v>51</v>
          </cell>
          <cell r="O1372">
            <v>11</v>
          </cell>
          <cell r="P1372">
            <v>11</v>
          </cell>
          <cell r="Q1372">
            <v>0</v>
          </cell>
          <cell r="R1372" t="str">
            <v>NA</v>
          </cell>
          <cell r="S1372" t="str">
            <v>NA</v>
          </cell>
          <cell r="T1372">
            <v>10</v>
          </cell>
          <cell r="U1372">
            <v>1999</v>
          </cell>
          <cell r="V1372" t="str">
            <v>NA</v>
          </cell>
          <cell r="W1372">
            <v>8</v>
          </cell>
          <cell r="X1372">
            <v>2002</v>
          </cell>
          <cell r="Y1372" t="str">
            <v>NA</v>
          </cell>
          <cell r="Z1372" t="str">
            <v>NA</v>
          </cell>
          <cell r="AA1372" t="str">
            <v>NA</v>
          </cell>
          <cell r="AB1372" t="str">
            <v>NA</v>
          </cell>
          <cell r="AC1372" t="str">
            <v>Pitfall</v>
          </cell>
          <cell r="AD1372" t="str">
            <v>Not enough samples</v>
          </cell>
          <cell r="AE1372">
            <v>6</v>
          </cell>
          <cell r="AF1372" t="str">
            <v>NA</v>
          </cell>
          <cell r="AG1372" t="str">
            <v>NA</v>
          </cell>
          <cell r="AH1372" t="str">
            <v>NA</v>
          </cell>
          <cell r="AI1372" t="e">
            <v>#VALUE!</v>
          </cell>
          <cell r="AJ1372">
            <v>0</v>
          </cell>
          <cell r="AK1372">
            <v>0</v>
          </cell>
          <cell r="AL1372">
            <v>0</v>
          </cell>
          <cell r="AM1372">
            <v>0</v>
          </cell>
          <cell r="AN1372">
            <v>0</v>
          </cell>
          <cell r="AO1372">
            <v>0</v>
          </cell>
          <cell r="AP1372">
            <v>0</v>
          </cell>
          <cell r="AQ1372">
            <v>0</v>
          </cell>
          <cell r="AR1372">
            <v>0</v>
          </cell>
          <cell r="AS1372">
            <v>0</v>
          </cell>
          <cell r="AT1372" t="str">
            <v>Chamise-Redshank Chaparral</v>
          </cell>
          <cell r="AU1372" t="str">
            <v>Undisturbed</v>
          </cell>
          <cell r="AV1372" t="str">
            <v>NA</v>
          </cell>
          <cell r="AW1372" t="str">
            <v>NA</v>
          </cell>
          <cell r="AX1372" t="str">
            <v>NA</v>
          </cell>
          <cell r="AY1372" t="str">
            <v>400m2 area sampled</v>
          </cell>
        </row>
        <row r="1373">
          <cell r="A1373" t="str">
            <v>Fisher_noyear_375</v>
          </cell>
          <cell r="B1373" t="str">
            <v>Gibb, Heloise</v>
          </cell>
          <cell r="C1373" t="str">
            <v>North America</v>
          </cell>
          <cell r="D1373" t="str">
            <v>U.S.A.</v>
          </cell>
          <cell r="E1373" t="str">
            <v>California</v>
          </cell>
          <cell r="F1373" t="str">
            <v>San Joaquin Hills West</v>
          </cell>
          <cell r="G1373">
            <v>15</v>
          </cell>
          <cell r="H1373" t="str">
            <v>Coastal Scrub</v>
          </cell>
          <cell r="I1373">
            <v>354</v>
          </cell>
          <cell r="J1373">
            <v>33.6</v>
          </cell>
          <cell r="K1373">
            <v>-117.79</v>
          </cell>
          <cell r="L1373" t="str">
            <v>GPS</v>
          </cell>
          <cell r="M1373" t="str">
            <v>NA</v>
          </cell>
          <cell r="N1373">
            <v>157</v>
          </cell>
          <cell r="O1373">
            <v>11</v>
          </cell>
          <cell r="P1373">
            <v>11</v>
          </cell>
          <cell r="Q1373">
            <v>0</v>
          </cell>
          <cell r="R1373" t="str">
            <v>NA</v>
          </cell>
          <cell r="S1373" t="str">
            <v>NA</v>
          </cell>
          <cell r="T1373">
            <v>3</v>
          </cell>
          <cell r="U1373">
            <v>2000</v>
          </cell>
          <cell r="V1373" t="str">
            <v>NA</v>
          </cell>
          <cell r="W1373">
            <v>7</v>
          </cell>
          <cell r="X1373">
            <v>2002</v>
          </cell>
          <cell r="Y1373" t="str">
            <v>NA</v>
          </cell>
          <cell r="Z1373" t="str">
            <v>NA</v>
          </cell>
          <cell r="AA1373" t="str">
            <v>NA</v>
          </cell>
          <cell r="AB1373" t="str">
            <v>NA</v>
          </cell>
          <cell r="AC1373" t="str">
            <v>Pitfall</v>
          </cell>
          <cell r="AD1373" t="str">
            <v>Not enough samples</v>
          </cell>
          <cell r="AE1373">
            <v>6</v>
          </cell>
          <cell r="AF1373" t="str">
            <v>NA</v>
          </cell>
          <cell r="AG1373" t="str">
            <v>NA</v>
          </cell>
          <cell r="AH1373" t="str">
            <v>NA</v>
          </cell>
          <cell r="AI1373" t="e">
            <v>#VALUE!</v>
          </cell>
          <cell r="AJ1373">
            <v>0</v>
          </cell>
          <cell r="AK1373">
            <v>0</v>
          </cell>
          <cell r="AL1373">
            <v>0</v>
          </cell>
          <cell r="AM1373">
            <v>0</v>
          </cell>
          <cell r="AN1373">
            <v>0</v>
          </cell>
          <cell r="AO1373">
            <v>0</v>
          </cell>
          <cell r="AP1373">
            <v>0</v>
          </cell>
          <cell r="AQ1373">
            <v>0</v>
          </cell>
          <cell r="AR1373">
            <v>0</v>
          </cell>
          <cell r="AS1373">
            <v>0</v>
          </cell>
          <cell r="AT1373" t="str">
            <v>Coastal Scrub</v>
          </cell>
          <cell r="AU1373" t="str">
            <v>Undisturbed</v>
          </cell>
          <cell r="AV1373" t="str">
            <v>NA</v>
          </cell>
          <cell r="AW1373" t="str">
            <v>NA</v>
          </cell>
          <cell r="AX1373" t="str">
            <v>NA</v>
          </cell>
          <cell r="AY1373" t="str">
            <v>400m2 area sampled</v>
          </cell>
        </row>
        <row r="1374">
          <cell r="A1374" t="str">
            <v>Fisher_noyear_376</v>
          </cell>
          <cell r="B1374" t="str">
            <v>Gibb, Heloise</v>
          </cell>
          <cell r="C1374" t="str">
            <v>North America</v>
          </cell>
          <cell r="D1374" t="str">
            <v>U.S.A.</v>
          </cell>
          <cell r="E1374" t="str">
            <v>California</v>
          </cell>
          <cell r="F1374" t="str">
            <v>Rancho Jamul</v>
          </cell>
          <cell r="G1374">
            <v>15</v>
          </cell>
          <cell r="H1374" t="str">
            <v>Coastal Scrub</v>
          </cell>
          <cell r="I1374">
            <v>388</v>
          </cell>
          <cell r="J1374">
            <v>32.659999999999997</v>
          </cell>
          <cell r="K1374">
            <v>-116.85</v>
          </cell>
          <cell r="L1374" t="str">
            <v>GPS</v>
          </cell>
          <cell r="M1374" t="str">
            <v>NA</v>
          </cell>
          <cell r="N1374">
            <v>359</v>
          </cell>
          <cell r="O1374">
            <v>10</v>
          </cell>
          <cell r="P1374">
            <v>10</v>
          </cell>
          <cell r="Q1374">
            <v>0</v>
          </cell>
          <cell r="R1374" t="str">
            <v>NA</v>
          </cell>
          <cell r="S1374" t="str">
            <v>NA</v>
          </cell>
          <cell r="T1374">
            <v>3</v>
          </cell>
          <cell r="U1374">
            <v>2001</v>
          </cell>
          <cell r="V1374" t="str">
            <v>NA</v>
          </cell>
          <cell r="W1374">
            <v>2</v>
          </cell>
          <cell r="X1374">
            <v>2006</v>
          </cell>
          <cell r="Y1374" t="str">
            <v>NA</v>
          </cell>
          <cell r="Z1374" t="str">
            <v>NA</v>
          </cell>
          <cell r="AA1374" t="str">
            <v>NA</v>
          </cell>
          <cell r="AB1374" t="str">
            <v>NA</v>
          </cell>
          <cell r="AC1374" t="str">
            <v>Pitfall</v>
          </cell>
          <cell r="AD1374" t="str">
            <v>Not enough samples</v>
          </cell>
          <cell r="AE1374">
            <v>6</v>
          </cell>
          <cell r="AF1374" t="str">
            <v>NA</v>
          </cell>
          <cell r="AG1374" t="str">
            <v>NA</v>
          </cell>
          <cell r="AH1374" t="str">
            <v>NA</v>
          </cell>
          <cell r="AI1374" t="e">
            <v>#VALUE!</v>
          </cell>
          <cell r="AJ1374">
            <v>0</v>
          </cell>
          <cell r="AK1374">
            <v>0</v>
          </cell>
          <cell r="AL1374">
            <v>0</v>
          </cell>
          <cell r="AM1374">
            <v>0</v>
          </cell>
          <cell r="AN1374">
            <v>0</v>
          </cell>
          <cell r="AO1374">
            <v>0</v>
          </cell>
          <cell r="AP1374">
            <v>0</v>
          </cell>
          <cell r="AQ1374">
            <v>0</v>
          </cell>
          <cell r="AR1374">
            <v>0</v>
          </cell>
          <cell r="AS1374">
            <v>0</v>
          </cell>
          <cell r="AT1374" t="str">
            <v>Coastal Scrub</v>
          </cell>
          <cell r="AU1374" t="str">
            <v>Undisturbed</v>
          </cell>
          <cell r="AV1374" t="str">
            <v>NA</v>
          </cell>
          <cell r="AW1374" t="str">
            <v>NA</v>
          </cell>
          <cell r="AX1374" t="str">
            <v>NA</v>
          </cell>
          <cell r="AY1374" t="str">
            <v>400m2 area sampled</v>
          </cell>
        </row>
        <row r="1375">
          <cell r="A1375" t="str">
            <v>Fisher_noyear_377</v>
          </cell>
          <cell r="B1375" t="str">
            <v>Gibb, Heloise</v>
          </cell>
          <cell r="C1375" t="str">
            <v>North America</v>
          </cell>
          <cell r="D1375" t="str">
            <v>U.S.A.</v>
          </cell>
          <cell r="E1375" t="str">
            <v>California</v>
          </cell>
          <cell r="F1375" t="str">
            <v>Limestone Canyon</v>
          </cell>
          <cell r="G1375">
            <v>15</v>
          </cell>
          <cell r="H1375" t="str">
            <v>Coastal Scrub</v>
          </cell>
          <cell r="I1375">
            <v>468</v>
          </cell>
          <cell r="J1375">
            <v>33.74</v>
          </cell>
          <cell r="K1375">
            <v>-117.69</v>
          </cell>
          <cell r="L1375" t="str">
            <v>GPS</v>
          </cell>
          <cell r="M1375" t="str">
            <v>NA</v>
          </cell>
          <cell r="N1375">
            <v>92</v>
          </cell>
          <cell r="O1375">
            <v>11</v>
          </cell>
          <cell r="P1375">
            <v>11</v>
          </cell>
          <cell r="Q1375">
            <v>0</v>
          </cell>
          <cell r="R1375" t="str">
            <v>NA</v>
          </cell>
          <cell r="S1375" t="str">
            <v>NA</v>
          </cell>
          <cell r="T1375">
            <v>11</v>
          </cell>
          <cell r="U1375">
            <v>1999</v>
          </cell>
          <cell r="V1375" t="str">
            <v>NA</v>
          </cell>
          <cell r="W1375">
            <v>6</v>
          </cell>
          <cell r="X1375">
            <v>2002</v>
          </cell>
          <cell r="Y1375" t="str">
            <v>NA</v>
          </cell>
          <cell r="Z1375" t="str">
            <v>NA</v>
          </cell>
          <cell r="AA1375" t="str">
            <v>NA</v>
          </cell>
          <cell r="AB1375" t="str">
            <v>NA</v>
          </cell>
          <cell r="AC1375" t="str">
            <v>Pitfall</v>
          </cell>
          <cell r="AD1375" t="str">
            <v>Not enough samples</v>
          </cell>
          <cell r="AE1375">
            <v>6</v>
          </cell>
          <cell r="AF1375" t="str">
            <v>NA</v>
          </cell>
          <cell r="AG1375" t="str">
            <v>NA</v>
          </cell>
          <cell r="AH1375" t="str">
            <v>NA</v>
          </cell>
          <cell r="AI1375" t="e">
            <v>#VALUE!</v>
          </cell>
          <cell r="AJ1375">
            <v>0</v>
          </cell>
          <cell r="AK1375">
            <v>0</v>
          </cell>
          <cell r="AL1375">
            <v>0</v>
          </cell>
          <cell r="AM1375">
            <v>0</v>
          </cell>
          <cell r="AN1375">
            <v>0</v>
          </cell>
          <cell r="AO1375">
            <v>0</v>
          </cell>
          <cell r="AP1375">
            <v>0</v>
          </cell>
          <cell r="AQ1375">
            <v>0</v>
          </cell>
          <cell r="AR1375">
            <v>0</v>
          </cell>
          <cell r="AS1375">
            <v>0</v>
          </cell>
          <cell r="AT1375" t="str">
            <v>Coastal Scrub</v>
          </cell>
          <cell r="AU1375" t="str">
            <v>Undisturbed</v>
          </cell>
          <cell r="AV1375" t="str">
            <v>NA</v>
          </cell>
          <cell r="AW1375" t="str">
            <v>NA</v>
          </cell>
          <cell r="AX1375" t="str">
            <v>NA</v>
          </cell>
          <cell r="AY1375" t="str">
            <v>400m2 area sampled</v>
          </cell>
        </row>
        <row r="1376">
          <cell r="A1376" t="str">
            <v>Fisher_noyear_378</v>
          </cell>
          <cell r="B1376" t="str">
            <v>Gibb, Heloise</v>
          </cell>
          <cell r="C1376" t="str">
            <v>North America</v>
          </cell>
          <cell r="D1376" t="str">
            <v>U.S.A.</v>
          </cell>
          <cell r="E1376" t="str">
            <v>California</v>
          </cell>
          <cell r="F1376" t="str">
            <v>Lake Perris State Rec Area, San Jacinto Wildlife Area</v>
          </cell>
          <cell r="G1376">
            <v>15</v>
          </cell>
          <cell r="H1376" t="str">
            <v>Coastal Scrub</v>
          </cell>
          <cell r="I1376">
            <v>501</v>
          </cell>
          <cell r="J1376">
            <v>33.85</v>
          </cell>
          <cell r="K1376">
            <v>-117.15</v>
          </cell>
          <cell r="L1376" t="str">
            <v>GPS</v>
          </cell>
          <cell r="M1376" t="str">
            <v>NA</v>
          </cell>
          <cell r="N1376">
            <v>28</v>
          </cell>
          <cell r="O1376">
            <v>3</v>
          </cell>
          <cell r="P1376">
            <v>3</v>
          </cell>
          <cell r="Q1376">
            <v>0</v>
          </cell>
          <cell r="R1376" t="str">
            <v>NA</v>
          </cell>
          <cell r="S1376" t="str">
            <v>NA</v>
          </cell>
          <cell r="T1376">
            <v>3</v>
          </cell>
          <cell r="U1376">
            <v>2000</v>
          </cell>
          <cell r="V1376" t="str">
            <v>NA</v>
          </cell>
          <cell r="W1376">
            <v>3</v>
          </cell>
          <cell r="X1376">
            <v>2000</v>
          </cell>
          <cell r="Y1376" t="str">
            <v>NA</v>
          </cell>
          <cell r="Z1376" t="str">
            <v>NA</v>
          </cell>
          <cell r="AA1376" t="str">
            <v>NA</v>
          </cell>
          <cell r="AB1376" t="str">
            <v>NA</v>
          </cell>
          <cell r="AC1376" t="str">
            <v>Pitfall</v>
          </cell>
          <cell r="AD1376" t="str">
            <v>Not enough samples</v>
          </cell>
          <cell r="AE1376">
            <v>6</v>
          </cell>
          <cell r="AF1376" t="str">
            <v>NA</v>
          </cell>
          <cell r="AG1376" t="str">
            <v>NA</v>
          </cell>
          <cell r="AH1376" t="str">
            <v>NA</v>
          </cell>
          <cell r="AI1376" t="e">
            <v>#VALUE!</v>
          </cell>
          <cell r="AJ1376">
            <v>0</v>
          </cell>
          <cell r="AK1376">
            <v>0</v>
          </cell>
          <cell r="AL1376">
            <v>0</v>
          </cell>
          <cell r="AM1376">
            <v>0</v>
          </cell>
          <cell r="AN1376">
            <v>0</v>
          </cell>
          <cell r="AO1376">
            <v>0</v>
          </cell>
          <cell r="AP1376">
            <v>0</v>
          </cell>
          <cell r="AQ1376">
            <v>0</v>
          </cell>
          <cell r="AR1376">
            <v>0</v>
          </cell>
          <cell r="AS1376">
            <v>0</v>
          </cell>
          <cell r="AT1376" t="str">
            <v>Coastal Scrub</v>
          </cell>
          <cell r="AU1376" t="str">
            <v>Undisturbed</v>
          </cell>
          <cell r="AV1376" t="str">
            <v>NA</v>
          </cell>
          <cell r="AW1376" t="str">
            <v>NA</v>
          </cell>
          <cell r="AX1376" t="str">
            <v>NA</v>
          </cell>
          <cell r="AY1376" t="str">
            <v>400m2 area sampled</v>
          </cell>
        </row>
        <row r="1377">
          <cell r="A1377" t="str">
            <v>Fisher_noyear_379</v>
          </cell>
          <cell r="B1377" t="str">
            <v>Gibb, Heloise</v>
          </cell>
          <cell r="C1377" t="str">
            <v>North America</v>
          </cell>
          <cell r="D1377" t="str">
            <v>U.S.A.</v>
          </cell>
          <cell r="E1377" t="str">
            <v>California</v>
          </cell>
          <cell r="F1377" t="str">
            <v>Lake Skinner</v>
          </cell>
          <cell r="G1377">
            <v>15</v>
          </cell>
          <cell r="H1377" t="str">
            <v>Annual Grassland</v>
          </cell>
          <cell r="I1377">
            <v>519</v>
          </cell>
          <cell r="J1377">
            <v>33.58</v>
          </cell>
          <cell r="K1377">
            <v>-117.02</v>
          </cell>
          <cell r="L1377" t="str">
            <v>GPS</v>
          </cell>
          <cell r="M1377" t="str">
            <v>NA</v>
          </cell>
          <cell r="N1377">
            <v>2</v>
          </cell>
          <cell r="O1377">
            <v>2</v>
          </cell>
          <cell r="P1377">
            <v>2</v>
          </cell>
          <cell r="Q1377">
            <v>0</v>
          </cell>
          <cell r="R1377" t="str">
            <v>NA</v>
          </cell>
          <cell r="S1377" t="str">
            <v>NA</v>
          </cell>
          <cell r="T1377">
            <v>2</v>
          </cell>
          <cell r="U1377">
            <v>2000</v>
          </cell>
          <cell r="V1377" t="str">
            <v>NA</v>
          </cell>
          <cell r="W1377">
            <v>2</v>
          </cell>
          <cell r="X1377">
            <v>2000</v>
          </cell>
          <cell r="Y1377" t="str">
            <v>NA</v>
          </cell>
          <cell r="Z1377" t="str">
            <v>NA</v>
          </cell>
          <cell r="AA1377" t="str">
            <v>NA</v>
          </cell>
          <cell r="AB1377" t="str">
            <v>NA</v>
          </cell>
          <cell r="AC1377" t="str">
            <v>Pitfall</v>
          </cell>
          <cell r="AD1377" t="str">
            <v>Not enough samples</v>
          </cell>
          <cell r="AE1377">
            <v>6</v>
          </cell>
          <cell r="AF1377" t="str">
            <v>NA</v>
          </cell>
          <cell r="AG1377" t="str">
            <v>NA</v>
          </cell>
          <cell r="AH1377" t="str">
            <v>NA</v>
          </cell>
          <cell r="AI1377" t="e">
            <v>#VALUE!</v>
          </cell>
          <cell r="AJ1377">
            <v>0</v>
          </cell>
          <cell r="AK1377">
            <v>0</v>
          </cell>
          <cell r="AL1377">
            <v>0</v>
          </cell>
          <cell r="AM1377">
            <v>0</v>
          </cell>
          <cell r="AN1377">
            <v>0</v>
          </cell>
          <cell r="AO1377">
            <v>0</v>
          </cell>
          <cell r="AP1377">
            <v>0</v>
          </cell>
          <cell r="AQ1377">
            <v>0</v>
          </cell>
          <cell r="AR1377">
            <v>0</v>
          </cell>
          <cell r="AS1377">
            <v>0</v>
          </cell>
          <cell r="AT1377" t="str">
            <v>Annual Grassland</v>
          </cell>
          <cell r="AU1377" t="str">
            <v>Undisturbed</v>
          </cell>
          <cell r="AV1377" t="str">
            <v>NA</v>
          </cell>
          <cell r="AW1377" t="str">
            <v>NA</v>
          </cell>
          <cell r="AX1377" t="str">
            <v>NA</v>
          </cell>
          <cell r="AY1377" t="str">
            <v>400m2 area sampled</v>
          </cell>
        </row>
        <row r="1378">
          <cell r="A1378" t="str">
            <v>Fisher_noyear_38</v>
          </cell>
          <cell r="B1378" t="str">
            <v>Gibb, Heloise</v>
          </cell>
          <cell r="C1378" t="str">
            <v>North America</v>
          </cell>
          <cell r="D1378" t="str">
            <v>U.S.A.</v>
          </cell>
          <cell r="E1378" t="str">
            <v>California</v>
          </cell>
          <cell r="F1378" t="str">
            <v>Tijuana Estuary</v>
          </cell>
          <cell r="G1378">
            <v>4</v>
          </cell>
          <cell r="H1378" t="str">
            <v>Saline Emergent Wetland</v>
          </cell>
          <cell r="I1378">
            <v>1309</v>
          </cell>
          <cell r="J1378">
            <v>32.54</v>
          </cell>
          <cell r="K1378">
            <v>-117.12</v>
          </cell>
          <cell r="L1378" t="str">
            <v>GPS</v>
          </cell>
          <cell r="M1378" t="str">
            <v>NA</v>
          </cell>
          <cell r="N1378">
            <v>2</v>
          </cell>
          <cell r="O1378">
            <v>2</v>
          </cell>
          <cell r="P1378">
            <v>2</v>
          </cell>
          <cell r="Q1378">
            <v>0</v>
          </cell>
          <cell r="R1378" t="str">
            <v>NA</v>
          </cell>
          <cell r="S1378" t="str">
            <v>NA</v>
          </cell>
          <cell r="T1378">
            <v>6</v>
          </cell>
          <cell r="U1378">
            <v>2002</v>
          </cell>
          <cell r="V1378" t="str">
            <v>NA</v>
          </cell>
          <cell r="W1378">
            <v>6</v>
          </cell>
          <cell r="X1378">
            <v>2002</v>
          </cell>
          <cell r="Y1378" t="str">
            <v>NA</v>
          </cell>
          <cell r="Z1378" t="str">
            <v>NA</v>
          </cell>
          <cell r="AA1378" t="str">
            <v>NA</v>
          </cell>
          <cell r="AB1378" t="str">
            <v>NA</v>
          </cell>
          <cell r="AC1378" t="str">
            <v>Pitfall</v>
          </cell>
          <cell r="AD1378" t="str">
            <v>Not enough samples</v>
          </cell>
          <cell r="AE1378">
            <v>6</v>
          </cell>
          <cell r="AF1378" t="str">
            <v>NA</v>
          </cell>
          <cell r="AG1378" t="str">
            <v>NA</v>
          </cell>
          <cell r="AH1378" t="str">
            <v>NA</v>
          </cell>
          <cell r="AI1378" t="e">
            <v>#VALUE!</v>
          </cell>
          <cell r="AJ1378">
            <v>0</v>
          </cell>
          <cell r="AK1378">
            <v>0</v>
          </cell>
          <cell r="AL1378">
            <v>0</v>
          </cell>
          <cell r="AM1378">
            <v>0</v>
          </cell>
          <cell r="AN1378">
            <v>0</v>
          </cell>
          <cell r="AO1378">
            <v>0</v>
          </cell>
          <cell r="AP1378">
            <v>0</v>
          </cell>
          <cell r="AQ1378">
            <v>0</v>
          </cell>
          <cell r="AR1378">
            <v>0</v>
          </cell>
          <cell r="AS1378">
            <v>0</v>
          </cell>
          <cell r="AT1378" t="str">
            <v>Saline Emergent Wetland</v>
          </cell>
          <cell r="AU1378" t="str">
            <v>Undisturbed</v>
          </cell>
          <cell r="AV1378" t="str">
            <v>NA</v>
          </cell>
          <cell r="AW1378" t="str">
            <v>NA</v>
          </cell>
          <cell r="AX1378" t="str">
            <v>NA</v>
          </cell>
          <cell r="AY1378" t="str">
            <v>400m2 area sampled</v>
          </cell>
        </row>
        <row r="1379">
          <cell r="A1379" t="str">
            <v>Fisher_noyear_380</v>
          </cell>
          <cell r="B1379" t="str">
            <v>Gibb, Heloise</v>
          </cell>
          <cell r="C1379" t="str">
            <v>North America</v>
          </cell>
          <cell r="D1379" t="str">
            <v>U.S.A.</v>
          </cell>
          <cell r="E1379" t="str">
            <v>California</v>
          </cell>
          <cell r="F1379" t="str">
            <v>Tenaja Corridor</v>
          </cell>
          <cell r="G1379">
            <v>15</v>
          </cell>
          <cell r="H1379" t="str">
            <v>Coastal Oak Woodland</v>
          </cell>
          <cell r="I1379">
            <v>556</v>
          </cell>
          <cell r="J1379">
            <v>33.51</v>
          </cell>
          <cell r="K1379">
            <v>-117.31</v>
          </cell>
          <cell r="L1379" t="str">
            <v>GPS</v>
          </cell>
          <cell r="M1379" t="str">
            <v>NA</v>
          </cell>
          <cell r="N1379">
            <v>2</v>
          </cell>
          <cell r="O1379">
            <v>1</v>
          </cell>
          <cell r="P1379">
            <v>1</v>
          </cell>
          <cell r="Q1379">
            <v>0</v>
          </cell>
          <cell r="R1379" t="str">
            <v>NA</v>
          </cell>
          <cell r="S1379" t="str">
            <v>NA</v>
          </cell>
          <cell r="T1379">
            <v>12</v>
          </cell>
          <cell r="U1379">
            <v>1999</v>
          </cell>
          <cell r="V1379" t="str">
            <v>NA</v>
          </cell>
          <cell r="W1379">
            <v>12</v>
          </cell>
          <cell r="X1379">
            <v>1999</v>
          </cell>
          <cell r="Y1379" t="str">
            <v>NA</v>
          </cell>
          <cell r="Z1379" t="str">
            <v>NA</v>
          </cell>
          <cell r="AA1379" t="str">
            <v>NA</v>
          </cell>
          <cell r="AB1379" t="str">
            <v>NA</v>
          </cell>
          <cell r="AC1379" t="str">
            <v>Pitfall</v>
          </cell>
          <cell r="AD1379" t="str">
            <v>Not enough samples</v>
          </cell>
          <cell r="AE1379">
            <v>6</v>
          </cell>
          <cell r="AF1379" t="str">
            <v>NA</v>
          </cell>
          <cell r="AG1379" t="str">
            <v>NA</v>
          </cell>
          <cell r="AH1379" t="str">
            <v>NA</v>
          </cell>
          <cell r="AI1379" t="e">
            <v>#VALUE!</v>
          </cell>
          <cell r="AJ1379">
            <v>0</v>
          </cell>
          <cell r="AK1379">
            <v>0</v>
          </cell>
          <cell r="AL1379">
            <v>0</v>
          </cell>
          <cell r="AM1379">
            <v>0</v>
          </cell>
          <cell r="AN1379">
            <v>0</v>
          </cell>
          <cell r="AO1379">
            <v>0</v>
          </cell>
          <cell r="AP1379">
            <v>0</v>
          </cell>
          <cell r="AQ1379">
            <v>0</v>
          </cell>
          <cell r="AR1379">
            <v>0</v>
          </cell>
          <cell r="AS1379">
            <v>0</v>
          </cell>
          <cell r="AT1379" t="str">
            <v>Coastal Oak Woodland</v>
          </cell>
          <cell r="AU1379" t="str">
            <v>Undisturbed</v>
          </cell>
          <cell r="AV1379" t="str">
            <v>NA</v>
          </cell>
          <cell r="AW1379" t="str">
            <v>NA</v>
          </cell>
          <cell r="AX1379" t="str">
            <v>NA</v>
          </cell>
          <cell r="AY1379" t="str">
            <v>400m2 area sampled</v>
          </cell>
        </row>
        <row r="1380">
          <cell r="A1380" t="str">
            <v>Fisher_noyear_381</v>
          </cell>
          <cell r="B1380" t="str">
            <v>Gibb, Heloise</v>
          </cell>
          <cell r="C1380" t="str">
            <v>North America</v>
          </cell>
          <cell r="D1380" t="str">
            <v>U.S.A.</v>
          </cell>
          <cell r="E1380" t="str">
            <v>California</v>
          </cell>
          <cell r="F1380" t="str">
            <v>Santa Ysabel Ecological Reserve</v>
          </cell>
          <cell r="G1380">
            <v>15</v>
          </cell>
          <cell r="H1380" t="str">
            <v>Coastal Oak Woodland</v>
          </cell>
          <cell r="I1380">
            <v>1088</v>
          </cell>
          <cell r="J1380">
            <v>33.130000000000003</v>
          </cell>
          <cell r="K1380">
            <v>-116.65</v>
          </cell>
          <cell r="L1380" t="str">
            <v>GPS</v>
          </cell>
          <cell r="M1380" t="str">
            <v>NA</v>
          </cell>
          <cell r="N1380">
            <v>378</v>
          </cell>
          <cell r="O1380">
            <v>13</v>
          </cell>
          <cell r="P1380">
            <v>13</v>
          </cell>
          <cell r="Q1380">
            <v>0</v>
          </cell>
          <cell r="R1380" t="str">
            <v>NA</v>
          </cell>
          <cell r="S1380" t="str">
            <v>NA</v>
          </cell>
          <cell r="T1380">
            <v>7</v>
          </cell>
          <cell r="U1380">
            <v>2002</v>
          </cell>
          <cell r="V1380" t="str">
            <v>NA</v>
          </cell>
          <cell r="W1380">
            <v>8</v>
          </cell>
          <cell r="X1380">
            <v>2005</v>
          </cell>
          <cell r="Y1380" t="str">
            <v>NA</v>
          </cell>
          <cell r="Z1380" t="str">
            <v>NA</v>
          </cell>
          <cell r="AA1380" t="str">
            <v>NA</v>
          </cell>
          <cell r="AB1380" t="str">
            <v>NA</v>
          </cell>
          <cell r="AC1380" t="str">
            <v>Pitfall</v>
          </cell>
          <cell r="AD1380" t="str">
            <v>Not enough samples</v>
          </cell>
          <cell r="AE1380">
            <v>6</v>
          </cell>
          <cell r="AF1380" t="str">
            <v>NA</v>
          </cell>
          <cell r="AG1380" t="str">
            <v>NA</v>
          </cell>
          <cell r="AH1380" t="str">
            <v>NA</v>
          </cell>
          <cell r="AI1380" t="e">
            <v>#VALUE!</v>
          </cell>
          <cell r="AJ1380">
            <v>0</v>
          </cell>
          <cell r="AK1380">
            <v>0</v>
          </cell>
          <cell r="AL1380">
            <v>0</v>
          </cell>
          <cell r="AM1380">
            <v>0</v>
          </cell>
          <cell r="AN1380">
            <v>0</v>
          </cell>
          <cell r="AO1380">
            <v>0</v>
          </cell>
          <cell r="AP1380">
            <v>0</v>
          </cell>
          <cell r="AQ1380">
            <v>0</v>
          </cell>
          <cell r="AR1380">
            <v>0</v>
          </cell>
          <cell r="AS1380">
            <v>0</v>
          </cell>
          <cell r="AT1380" t="str">
            <v>Coastal Oak Woodland</v>
          </cell>
          <cell r="AU1380" t="str">
            <v>Undisturbed</v>
          </cell>
          <cell r="AV1380" t="str">
            <v>NA</v>
          </cell>
          <cell r="AW1380" t="str">
            <v>NA</v>
          </cell>
          <cell r="AX1380" t="str">
            <v>NA</v>
          </cell>
          <cell r="AY1380" t="str">
            <v>400m2 area sampled</v>
          </cell>
        </row>
        <row r="1381">
          <cell r="A1381" t="str">
            <v>Fisher_noyear_382</v>
          </cell>
          <cell r="B1381" t="str">
            <v>Gibb, Heloise</v>
          </cell>
          <cell r="C1381" t="str">
            <v>North America</v>
          </cell>
          <cell r="D1381" t="str">
            <v>U.S.A.</v>
          </cell>
          <cell r="E1381" t="str">
            <v>California</v>
          </cell>
          <cell r="F1381" t="str">
            <v>Dove Springs 1</v>
          </cell>
          <cell r="G1381">
            <v>15</v>
          </cell>
          <cell r="H1381" t="str">
            <v>Desert Scrub</v>
          </cell>
          <cell r="I1381">
            <v>1117</v>
          </cell>
          <cell r="J1381">
            <v>35.44</v>
          </cell>
          <cell r="K1381">
            <v>-117.04</v>
          </cell>
          <cell r="L1381" t="str">
            <v>GPS</v>
          </cell>
          <cell r="M1381" t="str">
            <v>NA</v>
          </cell>
          <cell r="N1381">
            <v>196</v>
          </cell>
          <cell r="O1381">
            <v>6</v>
          </cell>
          <cell r="P1381">
            <v>6</v>
          </cell>
          <cell r="Q1381">
            <v>0</v>
          </cell>
          <cell r="R1381" t="str">
            <v>NA</v>
          </cell>
          <cell r="S1381" t="str">
            <v>NA</v>
          </cell>
          <cell r="T1381">
            <v>2</v>
          </cell>
          <cell r="U1381">
            <v>2003</v>
          </cell>
          <cell r="V1381" t="str">
            <v>NA</v>
          </cell>
          <cell r="W1381">
            <v>3</v>
          </cell>
          <cell r="X1381">
            <v>2005</v>
          </cell>
          <cell r="Y1381" t="str">
            <v>NA</v>
          </cell>
          <cell r="Z1381" t="str">
            <v>NA</v>
          </cell>
          <cell r="AA1381" t="str">
            <v>NA</v>
          </cell>
          <cell r="AB1381" t="str">
            <v>NA</v>
          </cell>
          <cell r="AC1381" t="str">
            <v>Pitfall</v>
          </cell>
          <cell r="AD1381" t="str">
            <v>Not enough samples</v>
          </cell>
          <cell r="AE1381">
            <v>6</v>
          </cell>
          <cell r="AF1381" t="str">
            <v>NA</v>
          </cell>
          <cell r="AG1381" t="str">
            <v>NA</v>
          </cell>
          <cell r="AH1381" t="str">
            <v>NA</v>
          </cell>
          <cell r="AI1381" t="e">
            <v>#VALUE!</v>
          </cell>
          <cell r="AJ1381">
            <v>0</v>
          </cell>
          <cell r="AK1381">
            <v>0</v>
          </cell>
          <cell r="AL1381">
            <v>0</v>
          </cell>
          <cell r="AM1381">
            <v>0</v>
          </cell>
          <cell r="AN1381">
            <v>0</v>
          </cell>
          <cell r="AO1381">
            <v>0</v>
          </cell>
          <cell r="AP1381">
            <v>0</v>
          </cell>
          <cell r="AQ1381">
            <v>0</v>
          </cell>
          <cell r="AR1381">
            <v>0</v>
          </cell>
          <cell r="AS1381">
            <v>0</v>
          </cell>
          <cell r="AT1381" t="str">
            <v>Desert Scrub</v>
          </cell>
          <cell r="AU1381" t="str">
            <v>Undisturbed</v>
          </cell>
          <cell r="AV1381" t="str">
            <v>NA</v>
          </cell>
          <cell r="AW1381" t="str">
            <v>NA</v>
          </cell>
          <cell r="AX1381" t="str">
            <v>NA</v>
          </cell>
          <cell r="AY1381" t="str">
            <v>400m2 area sampled</v>
          </cell>
        </row>
        <row r="1382">
          <cell r="A1382" t="str">
            <v>Fisher_noyear_383</v>
          </cell>
          <cell r="B1382" t="str">
            <v>Gibb, Heloise</v>
          </cell>
          <cell r="C1382" t="str">
            <v>North America</v>
          </cell>
          <cell r="D1382" t="str">
            <v>U.S.A.</v>
          </cell>
          <cell r="E1382" t="str">
            <v>California</v>
          </cell>
          <cell r="F1382" t="str">
            <v>Joshuatree National Monument</v>
          </cell>
          <cell r="G1382">
            <v>15</v>
          </cell>
          <cell r="H1382" t="str">
            <v>Joshua Tree</v>
          </cell>
          <cell r="I1382">
            <v>1180</v>
          </cell>
          <cell r="J1382">
            <v>33.950000000000003</v>
          </cell>
          <cell r="K1382">
            <v>-116.17</v>
          </cell>
          <cell r="L1382" t="str">
            <v>GPS</v>
          </cell>
          <cell r="M1382" t="str">
            <v>NA</v>
          </cell>
          <cell r="N1382">
            <v>42</v>
          </cell>
          <cell r="O1382">
            <v>12</v>
          </cell>
          <cell r="P1382">
            <v>12</v>
          </cell>
          <cell r="Q1382">
            <v>0</v>
          </cell>
          <cell r="R1382" t="str">
            <v>NA</v>
          </cell>
          <cell r="S1382" t="str">
            <v>NA</v>
          </cell>
          <cell r="T1382">
            <v>4</v>
          </cell>
          <cell r="U1382">
            <v>2000</v>
          </cell>
          <cell r="V1382" t="str">
            <v>NA</v>
          </cell>
          <cell r="W1382">
            <v>2</v>
          </cell>
          <cell r="X1382">
            <v>2001</v>
          </cell>
          <cell r="Y1382" t="str">
            <v>NA</v>
          </cell>
          <cell r="Z1382" t="str">
            <v>NA</v>
          </cell>
          <cell r="AA1382" t="str">
            <v>NA</v>
          </cell>
          <cell r="AB1382" t="str">
            <v>NA</v>
          </cell>
          <cell r="AC1382" t="str">
            <v>Pitfall</v>
          </cell>
          <cell r="AD1382" t="str">
            <v>Not enough samples</v>
          </cell>
          <cell r="AE1382">
            <v>6</v>
          </cell>
          <cell r="AF1382" t="str">
            <v>NA</v>
          </cell>
          <cell r="AG1382" t="str">
            <v>NA</v>
          </cell>
          <cell r="AH1382" t="str">
            <v>NA</v>
          </cell>
          <cell r="AI1382" t="e">
            <v>#VALUE!</v>
          </cell>
          <cell r="AJ1382">
            <v>0</v>
          </cell>
          <cell r="AK1382">
            <v>0</v>
          </cell>
          <cell r="AL1382">
            <v>0</v>
          </cell>
          <cell r="AM1382">
            <v>0</v>
          </cell>
          <cell r="AN1382">
            <v>0</v>
          </cell>
          <cell r="AO1382">
            <v>0</v>
          </cell>
          <cell r="AP1382">
            <v>0</v>
          </cell>
          <cell r="AQ1382">
            <v>0</v>
          </cell>
          <cell r="AR1382">
            <v>0</v>
          </cell>
          <cell r="AS1382">
            <v>0</v>
          </cell>
          <cell r="AT1382" t="str">
            <v>Joshua Tree</v>
          </cell>
          <cell r="AU1382" t="str">
            <v>Undisturbed</v>
          </cell>
          <cell r="AV1382" t="str">
            <v>NA</v>
          </cell>
          <cell r="AW1382" t="str">
            <v>NA</v>
          </cell>
          <cell r="AX1382" t="str">
            <v>NA</v>
          </cell>
          <cell r="AY1382" t="str">
            <v>400m2 area sampled</v>
          </cell>
        </row>
        <row r="1383">
          <cell r="A1383" t="str">
            <v>Fisher_noyear_384</v>
          </cell>
          <cell r="B1383" t="str">
            <v>Gibb, Heloise</v>
          </cell>
          <cell r="C1383" t="str">
            <v>North America</v>
          </cell>
          <cell r="D1383" t="str">
            <v>U.S.A.</v>
          </cell>
          <cell r="E1383" t="str">
            <v>California</v>
          </cell>
          <cell r="F1383" t="str">
            <v>University of California, Irvine</v>
          </cell>
          <cell r="G1383">
            <v>2</v>
          </cell>
          <cell r="H1383" t="str">
            <v>Annual Grassland</v>
          </cell>
          <cell r="I1383">
            <v>1654</v>
          </cell>
          <cell r="J1383">
            <v>33.64</v>
          </cell>
          <cell r="K1383">
            <v>-117.85</v>
          </cell>
          <cell r="L1383" t="str">
            <v>GPS</v>
          </cell>
          <cell r="M1383" t="str">
            <v>NA</v>
          </cell>
          <cell r="N1383">
            <v>306</v>
          </cell>
          <cell r="O1383">
            <v>3</v>
          </cell>
          <cell r="P1383">
            <v>1</v>
          </cell>
          <cell r="Q1383">
            <v>2</v>
          </cell>
          <cell r="R1383" t="str">
            <v>NA</v>
          </cell>
          <cell r="S1383" t="str">
            <v>NA</v>
          </cell>
          <cell r="T1383">
            <v>10</v>
          </cell>
          <cell r="U1383">
            <v>1999</v>
          </cell>
          <cell r="V1383" t="str">
            <v>NA</v>
          </cell>
          <cell r="W1383">
            <v>6</v>
          </cell>
          <cell r="X1383">
            <v>2002</v>
          </cell>
          <cell r="Y1383" t="str">
            <v>NA</v>
          </cell>
          <cell r="Z1383" t="str">
            <v>NA</v>
          </cell>
          <cell r="AA1383" t="str">
            <v>NA</v>
          </cell>
          <cell r="AB1383" t="str">
            <v>NA</v>
          </cell>
          <cell r="AC1383" t="str">
            <v>Pitfall</v>
          </cell>
          <cell r="AD1383" t="str">
            <v>Not enough samples</v>
          </cell>
          <cell r="AE1383">
            <v>6</v>
          </cell>
          <cell r="AF1383" t="str">
            <v>NA</v>
          </cell>
          <cell r="AG1383" t="str">
            <v>NA</v>
          </cell>
          <cell r="AH1383" t="str">
            <v>NA</v>
          </cell>
          <cell r="AI1383" t="e">
            <v>#VALUE!</v>
          </cell>
          <cell r="AJ1383">
            <v>0</v>
          </cell>
          <cell r="AK1383">
            <v>0</v>
          </cell>
          <cell r="AL1383">
            <v>0</v>
          </cell>
          <cell r="AM1383">
            <v>0</v>
          </cell>
          <cell r="AN1383">
            <v>0</v>
          </cell>
          <cell r="AO1383">
            <v>0</v>
          </cell>
          <cell r="AP1383">
            <v>0</v>
          </cell>
          <cell r="AQ1383">
            <v>0</v>
          </cell>
          <cell r="AR1383">
            <v>0</v>
          </cell>
          <cell r="AS1383">
            <v>0</v>
          </cell>
          <cell r="AT1383" t="str">
            <v>Annual Grassland</v>
          </cell>
          <cell r="AU1383" t="str">
            <v>Undisturbed</v>
          </cell>
          <cell r="AV1383" t="str">
            <v>NA</v>
          </cell>
          <cell r="AW1383" t="str">
            <v>NA</v>
          </cell>
          <cell r="AX1383" t="str">
            <v>NA</v>
          </cell>
          <cell r="AY1383" t="str">
            <v>400m2 area sampled</v>
          </cell>
        </row>
        <row r="1384">
          <cell r="A1384" t="str">
            <v>Fisher_noyear_385</v>
          </cell>
          <cell r="B1384" t="str">
            <v>Gibb, Heloise</v>
          </cell>
          <cell r="C1384" t="str">
            <v>North America</v>
          </cell>
          <cell r="D1384" t="str">
            <v>U.S.A.</v>
          </cell>
          <cell r="E1384" t="str">
            <v>California</v>
          </cell>
          <cell r="F1384" t="str">
            <v>Case Mountain</v>
          </cell>
          <cell r="G1384">
            <v>15</v>
          </cell>
          <cell r="H1384" t="str">
            <v>Pine/Sequoia</v>
          </cell>
          <cell r="I1384">
            <v>1749</v>
          </cell>
          <cell r="J1384">
            <v>36.42</v>
          </cell>
          <cell r="K1384">
            <v>-117.79</v>
          </cell>
          <cell r="L1384" t="str">
            <v>GPS</v>
          </cell>
          <cell r="M1384" t="str">
            <v>NA</v>
          </cell>
          <cell r="N1384">
            <v>50</v>
          </cell>
          <cell r="O1384">
            <v>5</v>
          </cell>
          <cell r="P1384">
            <v>5</v>
          </cell>
          <cell r="Q1384">
            <v>0</v>
          </cell>
          <cell r="R1384" t="str">
            <v>NA</v>
          </cell>
          <cell r="S1384" t="str">
            <v>NA</v>
          </cell>
          <cell r="T1384">
            <v>5</v>
          </cell>
          <cell r="U1384">
            <v>2002</v>
          </cell>
          <cell r="V1384" t="str">
            <v>NA</v>
          </cell>
          <cell r="W1384">
            <v>5</v>
          </cell>
          <cell r="X1384">
            <v>2002</v>
          </cell>
          <cell r="Y1384" t="str">
            <v>NA</v>
          </cell>
          <cell r="Z1384" t="str">
            <v>NA</v>
          </cell>
          <cell r="AA1384" t="str">
            <v>NA</v>
          </cell>
          <cell r="AB1384" t="str">
            <v>NA</v>
          </cell>
          <cell r="AC1384" t="str">
            <v>Pitfall</v>
          </cell>
          <cell r="AD1384" t="str">
            <v>Not enough samples</v>
          </cell>
          <cell r="AE1384">
            <v>6</v>
          </cell>
          <cell r="AF1384" t="str">
            <v>NA</v>
          </cell>
          <cell r="AG1384" t="str">
            <v>NA</v>
          </cell>
          <cell r="AH1384" t="str">
            <v>NA</v>
          </cell>
          <cell r="AI1384" t="e">
            <v>#VALUE!</v>
          </cell>
          <cell r="AJ1384">
            <v>0</v>
          </cell>
          <cell r="AK1384">
            <v>0</v>
          </cell>
          <cell r="AL1384">
            <v>0</v>
          </cell>
          <cell r="AM1384">
            <v>0</v>
          </cell>
          <cell r="AN1384">
            <v>0</v>
          </cell>
          <cell r="AO1384">
            <v>0</v>
          </cell>
          <cell r="AP1384">
            <v>0</v>
          </cell>
          <cell r="AQ1384">
            <v>0</v>
          </cell>
          <cell r="AR1384">
            <v>0</v>
          </cell>
          <cell r="AS1384">
            <v>0</v>
          </cell>
          <cell r="AT1384" t="str">
            <v>Pine/Sequoia</v>
          </cell>
          <cell r="AU1384" t="str">
            <v>Undisturbed</v>
          </cell>
          <cell r="AV1384" t="str">
            <v>NA</v>
          </cell>
          <cell r="AW1384" t="str">
            <v>NA</v>
          </cell>
          <cell r="AX1384" t="str">
            <v>NA</v>
          </cell>
          <cell r="AY1384" t="str">
            <v>400m2 area sampled</v>
          </cell>
        </row>
        <row r="1385">
          <cell r="A1385" t="str">
            <v>Fisher_noyear_386</v>
          </cell>
          <cell r="B1385" t="str">
            <v>Gibb, Heloise</v>
          </cell>
          <cell r="C1385" t="str">
            <v>North America</v>
          </cell>
          <cell r="D1385" t="str">
            <v>U.S.A.</v>
          </cell>
          <cell r="E1385" t="str">
            <v>California</v>
          </cell>
          <cell r="F1385" t="str">
            <v>Santa Margarita Ecological Reserve</v>
          </cell>
          <cell r="G1385">
            <v>15</v>
          </cell>
          <cell r="H1385" t="str">
            <v>Annual Grassland</v>
          </cell>
          <cell r="I1385">
            <v>-63</v>
          </cell>
          <cell r="J1385">
            <v>33.43</v>
          </cell>
          <cell r="K1385">
            <v>-117.21</v>
          </cell>
          <cell r="L1385" t="str">
            <v>GPS</v>
          </cell>
          <cell r="M1385" t="str">
            <v>NA</v>
          </cell>
          <cell r="N1385">
            <v>198</v>
          </cell>
          <cell r="O1385">
            <v>2</v>
          </cell>
          <cell r="P1385">
            <v>0</v>
          </cell>
          <cell r="Q1385">
            <v>2</v>
          </cell>
          <cell r="R1385" t="str">
            <v>NA</v>
          </cell>
          <cell r="S1385" t="str">
            <v>NA</v>
          </cell>
          <cell r="T1385">
            <v>2</v>
          </cell>
          <cell r="U1385">
            <v>2000</v>
          </cell>
          <cell r="V1385" t="str">
            <v>NA</v>
          </cell>
          <cell r="W1385">
            <v>2</v>
          </cell>
          <cell r="X1385">
            <v>2000</v>
          </cell>
          <cell r="Y1385" t="str">
            <v>NA</v>
          </cell>
          <cell r="Z1385" t="str">
            <v>NA</v>
          </cell>
          <cell r="AA1385" t="str">
            <v>NA</v>
          </cell>
          <cell r="AB1385" t="str">
            <v>NA</v>
          </cell>
          <cell r="AC1385" t="str">
            <v>Pitfall</v>
          </cell>
          <cell r="AD1385" t="str">
            <v>Not enough samples</v>
          </cell>
          <cell r="AE1385">
            <v>6</v>
          </cell>
          <cell r="AF1385" t="str">
            <v>NA</v>
          </cell>
          <cell r="AG1385" t="str">
            <v>NA</v>
          </cell>
          <cell r="AH1385" t="str">
            <v>NA</v>
          </cell>
          <cell r="AI1385" t="e">
            <v>#VALUE!</v>
          </cell>
          <cell r="AJ1385">
            <v>0</v>
          </cell>
          <cell r="AK1385">
            <v>0</v>
          </cell>
          <cell r="AL1385">
            <v>0</v>
          </cell>
          <cell r="AM1385">
            <v>0</v>
          </cell>
          <cell r="AN1385">
            <v>0</v>
          </cell>
          <cell r="AO1385">
            <v>0</v>
          </cell>
          <cell r="AP1385">
            <v>0</v>
          </cell>
          <cell r="AQ1385">
            <v>0</v>
          </cell>
          <cell r="AR1385">
            <v>0</v>
          </cell>
          <cell r="AS1385">
            <v>0</v>
          </cell>
          <cell r="AT1385" t="str">
            <v>Annual Grassland</v>
          </cell>
          <cell r="AU1385" t="str">
            <v>Undisturbed</v>
          </cell>
          <cell r="AV1385" t="str">
            <v>NA</v>
          </cell>
          <cell r="AW1385" t="str">
            <v>NA</v>
          </cell>
          <cell r="AX1385" t="str">
            <v>NA</v>
          </cell>
          <cell r="AY1385" t="str">
            <v>400m2 area sampled</v>
          </cell>
        </row>
        <row r="1386">
          <cell r="A1386" t="str">
            <v>Fisher_noyear_387</v>
          </cell>
          <cell r="B1386" t="str">
            <v>Gibb, Heloise</v>
          </cell>
          <cell r="C1386" t="str">
            <v>North America</v>
          </cell>
          <cell r="D1386" t="str">
            <v>U.S.A.</v>
          </cell>
          <cell r="E1386" t="str">
            <v>California</v>
          </cell>
          <cell r="F1386" t="str">
            <v>Salton Sea</v>
          </cell>
          <cell r="G1386">
            <v>16</v>
          </cell>
          <cell r="H1386" t="str">
            <v>Desert Scrub</v>
          </cell>
          <cell r="I1386">
            <v>2</v>
          </cell>
          <cell r="J1386">
            <v>33.200000000000003</v>
          </cell>
          <cell r="K1386">
            <v>-115.84</v>
          </cell>
          <cell r="L1386" t="str">
            <v>GPS</v>
          </cell>
          <cell r="M1386" t="str">
            <v>NA</v>
          </cell>
          <cell r="N1386">
            <v>18</v>
          </cell>
          <cell r="O1386">
            <v>5</v>
          </cell>
          <cell r="P1386">
            <v>5</v>
          </cell>
          <cell r="Q1386">
            <v>0</v>
          </cell>
          <cell r="R1386" t="str">
            <v>NA</v>
          </cell>
          <cell r="S1386" t="str">
            <v>NA</v>
          </cell>
          <cell r="T1386">
            <v>5</v>
          </cell>
          <cell r="U1386">
            <v>2001</v>
          </cell>
          <cell r="V1386" t="str">
            <v>NA</v>
          </cell>
          <cell r="W1386">
            <v>2</v>
          </cell>
          <cell r="X1386">
            <v>2002</v>
          </cell>
          <cell r="Y1386" t="str">
            <v>NA</v>
          </cell>
          <cell r="Z1386" t="str">
            <v>NA</v>
          </cell>
          <cell r="AA1386" t="str">
            <v>NA</v>
          </cell>
          <cell r="AB1386" t="str">
            <v>NA</v>
          </cell>
          <cell r="AC1386" t="str">
            <v>Pitfall</v>
          </cell>
          <cell r="AD1386" t="str">
            <v>Not enough samples</v>
          </cell>
          <cell r="AE1386">
            <v>6</v>
          </cell>
          <cell r="AF1386" t="str">
            <v>NA</v>
          </cell>
          <cell r="AG1386" t="str">
            <v>NA</v>
          </cell>
          <cell r="AH1386" t="str">
            <v>NA</v>
          </cell>
          <cell r="AI1386" t="e">
            <v>#VALUE!</v>
          </cell>
          <cell r="AJ1386">
            <v>0</v>
          </cell>
          <cell r="AK1386">
            <v>0</v>
          </cell>
          <cell r="AL1386">
            <v>0</v>
          </cell>
          <cell r="AM1386">
            <v>0</v>
          </cell>
          <cell r="AN1386">
            <v>0</v>
          </cell>
          <cell r="AO1386">
            <v>0</v>
          </cell>
          <cell r="AP1386">
            <v>0</v>
          </cell>
          <cell r="AQ1386">
            <v>0</v>
          </cell>
          <cell r="AR1386">
            <v>0</v>
          </cell>
          <cell r="AS1386">
            <v>0</v>
          </cell>
          <cell r="AT1386" t="str">
            <v>Desert Scrub</v>
          </cell>
          <cell r="AU1386" t="str">
            <v>Undisturbed</v>
          </cell>
          <cell r="AV1386" t="str">
            <v>NA</v>
          </cell>
          <cell r="AW1386" t="str">
            <v>NA</v>
          </cell>
          <cell r="AX1386" t="str">
            <v>NA</v>
          </cell>
          <cell r="AY1386" t="str">
            <v>400m2 area sampled</v>
          </cell>
        </row>
        <row r="1387">
          <cell r="A1387" t="str">
            <v>Fisher_noyear_388</v>
          </cell>
          <cell r="B1387" t="str">
            <v>Gibb, Heloise</v>
          </cell>
          <cell r="C1387" t="str">
            <v>North America</v>
          </cell>
          <cell r="D1387" t="str">
            <v>U.S.A.</v>
          </cell>
          <cell r="E1387" t="str">
            <v>California</v>
          </cell>
          <cell r="F1387" t="str">
            <v>Catalina Island</v>
          </cell>
          <cell r="G1387">
            <v>16</v>
          </cell>
          <cell r="H1387" t="str">
            <v>Shrub</v>
          </cell>
          <cell r="I1387">
            <v>86</v>
          </cell>
          <cell r="J1387">
            <v>33.380000000000003</v>
          </cell>
          <cell r="K1387">
            <v>-117.48</v>
          </cell>
          <cell r="L1387" t="str">
            <v>GPS</v>
          </cell>
          <cell r="M1387" t="str">
            <v>NA</v>
          </cell>
          <cell r="N1387">
            <v>119</v>
          </cell>
          <cell r="O1387">
            <v>2</v>
          </cell>
          <cell r="P1387">
            <v>0</v>
          </cell>
          <cell r="Q1387">
            <v>2</v>
          </cell>
          <cell r="R1387" t="str">
            <v>NA</v>
          </cell>
          <cell r="S1387" t="str">
            <v>NA</v>
          </cell>
          <cell r="T1387">
            <v>2</v>
          </cell>
          <cell r="U1387">
            <v>2002</v>
          </cell>
          <cell r="V1387" t="str">
            <v>NA</v>
          </cell>
          <cell r="W1387">
            <v>7</v>
          </cell>
          <cell r="X1387">
            <v>2004</v>
          </cell>
          <cell r="Y1387" t="str">
            <v>NA</v>
          </cell>
          <cell r="Z1387" t="str">
            <v>NA</v>
          </cell>
          <cell r="AA1387" t="str">
            <v>NA</v>
          </cell>
          <cell r="AB1387" t="str">
            <v>NA</v>
          </cell>
          <cell r="AC1387" t="str">
            <v>Pitfall</v>
          </cell>
          <cell r="AD1387" t="str">
            <v>Not enough samples</v>
          </cell>
          <cell r="AE1387">
            <v>6</v>
          </cell>
          <cell r="AF1387" t="str">
            <v>NA</v>
          </cell>
          <cell r="AG1387" t="str">
            <v>NA</v>
          </cell>
          <cell r="AH1387" t="str">
            <v>NA</v>
          </cell>
          <cell r="AI1387" t="e">
            <v>#VALUE!</v>
          </cell>
          <cell r="AJ1387">
            <v>0</v>
          </cell>
          <cell r="AK1387">
            <v>0</v>
          </cell>
          <cell r="AL1387">
            <v>0</v>
          </cell>
          <cell r="AM1387">
            <v>0</v>
          </cell>
          <cell r="AN1387">
            <v>0</v>
          </cell>
          <cell r="AO1387">
            <v>0</v>
          </cell>
          <cell r="AP1387">
            <v>0</v>
          </cell>
          <cell r="AQ1387">
            <v>0</v>
          </cell>
          <cell r="AR1387">
            <v>0</v>
          </cell>
          <cell r="AS1387">
            <v>0</v>
          </cell>
          <cell r="AT1387" t="str">
            <v>Shrub</v>
          </cell>
          <cell r="AU1387" t="str">
            <v>Undisturbed</v>
          </cell>
          <cell r="AV1387" t="str">
            <v>NA</v>
          </cell>
          <cell r="AW1387" t="str">
            <v>NA</v>
          </cell>
          <cell r="AX1387" t="str">
            <v>NA</v>
          </cell>
          <cell r="AY1387" t="str">
            <v>400m2 area sampled</v>
          </cell>
        </row>
        <row r="1388">
          <cell r="A1388" t="str">
            <v>Fisher_noyear_389</v>
          </cell>
          <cell r="B1388" t="str">
            <v>Gibb, Heloise</v>
          </cell>
          <cell r="C1388" t="str">
            <v>North America</v>
          </cell>
          <cell r="D1388" t="str">
            <v>U.S.A.</v>
          </cell>
          <cell r="E1388" t="str">
            <v>California</v>
          </cell>
          <cell r="F1388" t="str">
            <v>Puente Hills</v>
          </cell>
          <cell r="G1388">
            <v>16</v>
          </cell>
          <cell r="H1388" t="str">
            <v>Coastal Scrub</v>
          </cell>
          <cell r="I1388">
            <v>105</v>
          </cell>
          <cell r="J1388">
            <v>34</v>
          </cell>
          <cell r="K1388">
            <v>-117.04</v>
          </cell>
          <cell r="L1388" t="str">
            <v>GPS</v>
          </cell>
          <cell r="M1388" t="str">
            <v>NA</v>
          </cell>
          <cell r="N1388">
            <v>550</v>
          </cell>
          <cell r="O1388">
            <v>3</v>
          </cell>
          <cell r="P1388">
            <v>1</v>
          </cell>
          <cell r="Q1388">
            <v>2</v>
          </cell>
          <cell r="R1388" t="str">
            <v>NA</v>
          </cell>
          <cell r="S1388" t="str">
            <v>NA</v>
          </cell>
          <cell r="T1388">
            <v>3</v>
          </cell>
          <cell r="U1388">
            <v>2000</v>
          </cell>
          <cell r="V1388" t="str">
            <v>NA</v>
          </cell>
          <cell r="W1388">
            <v>7</v>
          </cell>
          <cell r="X1388">
            <v>2002</v>
          </cell>
          <cell r="Y1388" t="str">
            <v>NA</v>
          </cell>
          <cell r="Z1388" t="str">
            <v>NA</v>
          </cell>
          <cell r="AA1388" t="str">
            <v>NA</v>
          </cell>
          <cell r="AB1388" t="str">
            <v>NA</v>
          </cell>
          <cell r="AC1388" t="str">
            <v>Pitfall</v>
          </cell>
          <cell r="AD1388" t="str">
            <v>Not enough samples</v>
          </cell>
          <cell r="AE1388">
            <v>6</v>
          </cell>
          <cell r="AF1388" t="str">
            <v>NA</v>
          </cell>
          <cell r="AG1388" t="str">
            <v>NA</v>
          </cell>
          <cell r="AH1388" t="str">
            <v>NA</v>
          </cell>
          <cell r="AI1388" t="e">
            <v>#VALUE!</v>
          </cell>
          <cell r="AJ1388">
            <v>0</v>
          </cell>
          <cell r="AK1388">
            <v>0</v>
          </cell>
          <cell r="AL1388">
            <v>0</v>
          </cell>
          <cell r="AM1388">
            <v>0</v>
          </cell>
          <cell r="AN1388">
            <v>0</v>
          </cell>
          <cell r="AO1388">
            <v>0</v>
          </cell>
          <cell r="AP1388">
            <v>0</v>
          </cell>
          <cell r="AQ1388">
            <v>0</v>
          </cell>
          <cell r="AR1388">
            <v>0</v>
          </cell>
          <cell r="AS1388">
            <v>0</v>
          </cell>
          <cell r="AT1388" t="str">
            <v>Coastal Scrub</v>
          </cell>
          <cell r="AU1388" t="str">
            <v>Undisturbed</v>
          </cell>
          <cell r="AV1388" t="str">
            <v>NA</v>
          </cell>
          <cell r="AW1388" t="str">
            <v>NA</v>
          </cell>
          <cell r="AX1388" t="str">
            <v>NA</v>
          </cell>
          <cell r="AY1388" t="str">
            <v>400m2 area sampled</v>
          </cell>
        </row>
        <row r="1389">
          <cell r="A1389" t="str">
            <v>Fisher_noyear_39</v>
          </cell>
          <cell r="B1389" t="str">
            <v>Gibb, Heloise</v>
          </cell>
          <cell r="C1389" t="str">
            <v>North America</v>
          </cell>
          <cell r="D1389" t="str">
            <v>U.S.A.</v>
          </cell>
          <cell r="E1389" t="str">
            <v>California</v>
          </cell>
          <cell r="F1389" t="str">
            <v>Aliso - Wood Canyon</v>
          </cell>
          <cell r="G1389">
            <v>4</v>
          </cell>
          <cell r="H1389" t="str">
            <v>Annual Grassland</v>
          </cell>
          <cell r="I1389">
            <v>1951</v>
          </cell>
          <cell r="J1389">
            <v>33.53</v>
          </cell>
          <cell r="K1389">
            <v>-117.74</v>
          </cell>
          <cell r="L1389" t="str">
            <v>GPS</v>
          </cell>
          <cell r="M1389" t="str">
            <v>NA</v>
          </cell>
          <cell r="N1389">
            <v>7712</v>
          </cell>
          <cell r="O1389">
            <v>8</v>
          </cell>
          <cell r="P1389">
            <v>8</v>
          </cell>
          <cell r="Q1389">
            <v>0</v>
          </cell>
          <cell r="R1389" t="str">
            <v>NA</v>
          </cell>
          <cell r="S1389" t="str">
            <v>NA</v>
          </cell>
          <cell r="T1389">
            <v>4</v>
          </cell>
          <cell r="U1389">
            <v>2000</v>
          </cell>
          <cell r="V1389" t="str">
            <v>NA</v>
          </cell>
          <cell r="W1389">
            <v>6</v>
          </cell>
          <cell r="X1389">
            <v>2002</v>
          </cell>
          <cell r="Y1389" t="str">
            <v>NA</v>
          </cell>
          <cell r="Z1389" t="str">
            <v>NA</v>
          </cell>
          <cell r="AA1389" t="str">
            <v>NA</v>
          </cell>
          <cell r="AB1389" t="str">
            <v>NA</v>
          </cell>
          <cell r="AC1389" t="str">
            <v>Pitfall</v>
          </cell>
          <cell r="AD1389" t="str">
            <v>Not enough samples</v>
          </cell>
          <cell r="AE1389">
            <v>6</v>
          </cell>
          <cell r="AF1389" t="str">
            <v>NA</v>
          </cell>
          <cell r="AG1389" t="str">
            <v>NA</v>
          </cell>
          <cell r="AH1389" t="str">
            <v>NA</v>
          </cell>
          <cell r="AI1389" t="e">
            <v>#VALUE!</v>
          </cell>
          <cell r="AJ1389">
            <v>0</v>
          </cell>
          <cell r="AK1389">
            <v>0</v>
          </cell>
          <cell r="AL1389">
            <v>0</v>
          </cell>
          <cell r="AM1389">
            <v>0</v>
          </cell>
          <cell r="AN1389">
            <v>0</v>
          </cell>
          <cell r="AO1389">
            <v>0</v>
          </cell>
          <cell r="AP1389">
            <v>0</v>
          </cell>
          <cell r="AQ1389">
            <v>0</v>
          </cell>
          <cell r="AR1389">
            <v>0</v>
          </cell>
          <cell r="AS1389">
            <v>0</v>
          </cell>
          <cell r="AT1389" t="str">
            <v>Annual Grassland</v>
          </cell>
          <cell r="AU1389" t="str">
            <v>Undisturbed</v>
          </cell>
          <cell r="AV1389" t="str">
            <v>NA</v>
          </cell>
          <cell r="AW1389" t="str">
            <v>NA</v>
          </cell>
          <cell r="AX1389" t="str">
            <v>NA</v>
          </cell>
          <cell r="AY1389" t="str">
            <v>400m2 area sampled</v>
          </cell>
        </row>
        <row r="1390">
          <cell r="A1390" t="str">
            <v>Fisher_noyear_390</v>
          </cell>
          <cell r="B1390" t="str">
            <v>Gibb, Heloise</v>
          </cell>
          <cell r="C1390" t="str">
            <v>North America</v>
          </cell>
          <cell r="D1390" t="str">
            <v>U.S.A.</v>
          </cell>
          <cell r="E1390" t="str">
            <v>California</v>
          </cell>
          <cell r="F1390" t="str">
            <v>Chino Hills</v>
          </cell>
          <cell r="G1390">
            <v>16</v>
          </cell>
          <cell r="H1390" t="str">
            <v>Coastal Oak Woodland</v>
          </cell>
          <cell r="I1390">
            <v>220</v>
          </cell>
          <cell r="J1390">
            <v>33.909999999999997</v>
          </cell>
          <cell r="K1390">
            <v>-117.81</v>
          </cell>
          <cell r="L1390" t="str">
            <v>GPS</v>
          </cell>
          <cell r="M1390" t="str">
            <v>NA</v>
          </cell>
          <cell r="N1390">
            <v>23</v>
          </cell>
          <cell r="O1390">
            <v>5</v>
          </cell>
          <cell r="P1390">
            <v>5</v>
          </cell>
          <cell r="Q1390">
            <v>0</v>
          </cell>
          <cell r="R1390" t="str">
            <v>NA</v>
          </cell>
          <cell r="S1390" t="str">
            <v>NA</v>
          </cell>
          <cell r="T1390">
            <v>8</v>
          </cell>
          <cell r="U1390">
            <v>2001</v>
          </cell>
          <cell r="V1390" t="str">
            <v>NA</v>
          </cell>
          <cell r="W1390">
            <v>7</v>
          </cell>
          <cell r="X1390">
            <v>2002</v>
          </cell>
          <cell r="Y1390" t="str">
            <v>NA</v>
          </cell>
          <cell r="Z1390" t="str">
            <v>NA</v>
          </cell>
          <cell r="AA1390" t="str">
            <v>NA</v>
          </cell>
          <cell r="AB1390" t="str">
            <v>NA</v>
          </cell>
          <cell r="AC1390" t="str">
            <v>Pitfall</v>
          </cell>
          <cell r="AD1390" t="str">
            <v>Not enough samples</v>
          </cell>
          <cell r="AE1390">
            <v>6</v>
          </cell>
          <cell r="AF1390" t="str">
            <v>NA</v>
          </cell>
          <cell r="AG1390" t="str">
            <v>NA</v>
          </cell>
          <cell r="AH1390" t="str">
            <v>NA</v>
          </cell>
          <cell r="AI1390" t="e">
            <v>#VALUE!</v>
          </cell>
          <cell r="AJ1390">
            <v>0</v>
          </cell>
          <cell r="AK1390">
            <v>0</v>
          </cell>
          <cell r="AL1390">
            <v>0</v>
          </cell>
          <cell r="AM1390">
            <v>0</v>
          </cell>
          <cell r="AN1390">
            <v>0</v>
          </cell>
          <cell r="AO1390">
            <v>0</v>
          </cell>
          <cell r="AP1390">
            <v>0</v>
          </cell>
          <cell r="AQ1390">
            <v>0</v>
          </cell>
          <cell r="AR1390">
            <v>0</v>
          </cell>
          <cell r="AS1390">
            <v>0</v>
          </cell>
          <cell r="AT1390" t="str">
            <v>Coastal Oak Woodland</v>
          </cell>
          <cell r="AU1390" t="str">
            <v>Undisturbed</v>
          </cell>
          <cell r="AV1390" t="str">
            <v>NA</v>
          </cell>
          <cell r="AW1390" t="str">
            <v>NA</v>
          </cell>
          <cell r="AX1390" t="str">
            <v>NA</v>
          </cell>
          <cell r="AY1390" t="str">
            <v>400m2 area sampled</v>
          </cell>
        </row>
        <row r="1391">
          <cell r="A1391" t="str">
            <v>Fisher_noyear_391</v>
          </cell>
          <cell r="B1391" t="str">
            <v>Gibb, Heloise</v>
          </cell>
          <cell r="C1391" t="str">
            <v>North America</v>
          </cell>
          <cell r="D1391" t="str">
            <v>U.S.A.</v>
          </cell>
          <cell r="E1391" t="str">
            <v>California</v>
          </cell>
          <cell r="F1391" t="str">
            <v>Aliso - Wood Canyon</v>
          </cell>
          <cell r="G1391">
            <v>16</v>
          </cell>
          <cell r="H1391" t="str">
            <v>Coastal Scrub</v>
          </cell>
          <cell r="I1391">
            <v>264</v>
          </cell>
          <cell r="J1391">
            <v>33.57</v>
          </cell>
          <cell r="K1391">
            <v>-117.76</v>
          </cell>
          <cell r="L1391" t="str">
            <v>GPS</v>
          </cell>
          <cell r="M1391" t="str">
            <v>NA</v>
          </cell>
          <cell r="N1391">
            <v>599</v>
          </cell>
          <cell r="O1391">
            <v>13</v>
          </cell>
          <cell r="P1391">
            <v>13</v>
          </cell>
          <cell r="Q1391">
            <v>0</v>
          </cell>
          <cell r="R1391" t="str">
            <v>NA</v>
          </cell>
          <cell r="S1391" t="str">
            <v>NA</v>
          </cell>
          <cell r="T1391">
            <v>4</v>
          </cell>
          <cell r="U1391">
            <v>2000</v>
          </cell>
          <cell r="V1391" t="str">
            <v>NA</v>
          </cell>
          <cell r="W1391">
            <v>6</v>
          </cell>
          <cell r="X1391">
            <v>2002</v>
          </cell>
          <cell r="Y1391" t="str">
            <v>NA</v>
          </cell>
          <cell r="Z1391" t="str">
            <v>NA</v>
          </cell>
          <cell r="AA1391" t="str">
            <v>NA</v>
          </cell>
          <cell r="AB1391" t="str">
            <v>NA</v>
          </cell>
          <cell r="AC1391" t="str">
            <v>Pitfall</v>
          </cell>
          <cell r="AD1391" t="str">
            <v>Not enough samples</v>
          </cell>
          <cell r="AE1391">
            <v>6</v>
          </cell>
          <cell r="AF1391" t="str">
            <v>NA</v>
          </cell>
          <cell r="AG1391" t="str">
            <v>NA</v>
          </cell>
          <cell r="AH1391" t="str">
            <v>NA</v>
          </cell>
          <cell r="AI1391" t="e">
            <v>#VALUE!</v>
          </cell>
          <cell r="AJ1391">
            <v>0</v>
          </cell>
          <cell r="AK1391">
            <v>0</v>
          </cell>
          <cell r="AL1391">
            <v>0</v>
          </cell>
          <cell r="AM1391">
            <v>0</v>
          </cell>
          <cell r="AN1391">
            <v>0</v>
          </cell>
          <cell r="AO1391">
            <v>0</v>
          </cell>
          <cell r="AP1391">
            <v>0</v>
          </cell>
          <cell r="AQ1391">
            <v>0</v>
          </cell>
          <cell r="AR1391">
            <v>0</v>
          </cell>
          <cell r="AS1391">
            <v>0</v>
          </cell>
          <cell r="AT1391" t="str">
            <v>Coastal Scrub</v>
          </cell>
          <cell r="AU1391" t="str">
            <v>Undisturbed</v>
          </cell>
          <cell r="AV1391" t="str">
            <v>NA</v>
          </cell>
          <cell r="AW1391" t="str">
            <v>NA</v>
          </cell>
          <cell r="AX1391" t="str">
            <v>NA</v>
          </cell>
          <cell r="AY1391" t="str">
            <v>400m2 area sampled</v>
          </cell>
        </row>
        <row r="1392">
          <cell r="A1392" t="str">
            <v>Fisher_noyear_392</v>
          </cell>
          <cell r="B1392" t="str">
            <v>Gibb, Heloise</v>
          </cell>
          <cell r="C1392" t="str">
            <v>North America</v>
          </cell>
          <cell r="D1392" t="str">
            <v>U.S.A.</v>
          </cell>
          <cell r="E1392" t="str">
            <v>California</v>
          </cell>
          <cell r="F1392" t="str">
            <v>Starr Ranch</v>
          </cell>
          <cell r="G1392">
            <v>16</v>
          </cell>
          <cell r="H1392" t="str">
            <v>Coastal Oak Woodland</v>
          </cell>
          <cell r="I1392">
            <v>268</v>
          </cell>
          <cell r="J1392">
            <v>33.619999999999997</v>
          </cell>
          <cell r="K1392">
            <v>-117.56</v>
          </cell>
          <cell r="L1392" t="str">
            <v>GPS</v>
          </cell>
          <cell r="M1392" t="str">
            <v>NA</v>
          </cell>
          <cell r="N1392">
            <v>153</v>
          </cell>
          <cell r="O1392">
            <v>13</v>
          </cell>
          <cell r="P1392">
            <v>13</v>
          </cell>
          <cell r="Q1392">
            <v>0</v>
          </cell>
          <cell r="R1392" t="str">
            <v>NA</v>
          </cell>
          <cell r="S1392" t="str">
            <v>NA</v>
          </cell>
          <cell r="T1392">
            <v>10</v>
          </cell>
          <cell r="U1392">
            <v>1999</v>
          </cell>
          <cell r="V1392" t="str">
            <v>NA</v>
          </cell>
          <cell r="W1392">
            <v>8</v>
          </cell>
          <cell r="X1392">
            <v>2002</v>
          </cell>
          <cell r="Y1392" t="str">
            <v>NA</v>
          </cell>
          <cell r="Z1392" t="str">
            <v>NA</v>
          </cell>
          <cell r="AA1392" t="str">
            <v>NA</v>
          </cell>
          <cell r="AB1392" t="str">
            <v>NA</v>
          </cell>
          <cell r="AC1392" t="str">
            <v>Pitfall</v>
          </cell>
          <cell r="AD1392" t="str">
            <v>Not enough samples</v>
          </cell>
          <cell r="AE1392">
            <v>6</v>
          </cell>
          <cell r="AF1392" t="str">
            <v>NA</v>
          </cell>
          <cell r="AG1392" t="str">
            <v>NA</v>
          </cell>
          <cell r="AH1392" t="str">
            <v>NA</v>
          </cell>
          <cell r="AI1392" t="e">
            <v>#VALUE!</v>
          </cell>
          <cell r="AJ1392">
            <v>0</v>
          </cell>
          <cell r="AK1392">
            <v>0</v>
          </cell>
          <cell r="AL1392">
            <v>0</v>
          </cell>
          <cell r="AM1392">
            <v>0</v>
          </cell>
          <cell r="AN1392">
            <v>0</v>
          </cell>
          <cell r="AO1392">
            <v>0</v>
          </cell>
          <cell r="AP1392">
            <v>0</v>
          </cell>
          <cell r="AQ1392">
            <v>0</v>
          </cell>
          <cell r="AR1392">
            <v>0</v>
          </cell>
          <cell r="AS1392">
            <v>0</v>
          </cell>
          <cell r="AT1392" t="str">
            <v>Coastal Oak Woodland</v>
          </cell>
          <cell r="AU1392" t="str">
            <v>Undisturbed</v>
          </cell>
          <cell r="AV1392" t="str">
            <v>NA</v>
          </cell>
          <cell r="AW1392" t="str">
            <v>NA</v>
          </cell>
          <cell r="AX1392" t="str">
            <v>NA</v>
          </cell>
          <cell r="AY1392" t="str">
            <v>400m2 area sampled</v>
          </cell>
        </row>
        <row r="1393">
          <cell r="A1393" t="str">
            <v>Fisher_noyear_393</v>
          </cell>
          <cell r="B1393" t="str">
            <v>Gibb, Heloise</v>
          </cell>
          <cell r="C1393" t="str">
            <v>North America</v>
          </cell>
          <cell r="D1393" t="str">
            <v>U.S.A.</v>
          </cell>
          <cell r="E1393" t="str">
            <v>California</v>
          </cell>
          <cell r="F1393" t="str">
            <v>San Joaquin Hills West</v>
          </cell>
          <cell r="G1393">
            <v>16</v>
          </cell>
          <cell r="H1393" t="str">
            <v>Coastal Scrub</v>
          </cell>
          <cell r="I1393">
            <v>283</v>
          </cell>
          <cell r="J1393">
            <v>33.6</v>
          </cell>
          <cell r="K1393">
            <v>-117.8</v>
          </cell>
          <cell r="L1393" t="str">
            <v>GPS</v>
          </cell>
          <cell r="M1393" t="str">
            <v>NA</v>
          </cell>
          <cell r="N1393">
            <v>41</v>
          </cell>
          <cell r="O1393">
            <v>12</v>
          </cell>
          <cell r="P1393">
            <v>12</v>
          </cell>
          <cell r="Q1393">
            <v>0</v>
          </cell>
          <cell r="R1393" t="str">
            <v>NA</v>
          </cell>
          <cell r="S1393" t="str">
            <v>NA</v>
          </cell>
          <cell r="T1393">
            <v>3</v>
          </cell>
          <cell r="U1393">
            <v>2000</v>
          </cell>
          <cell r="V1393" t="str">
            <v>NA</v>
          </cell>
          <cell r="W1393">
            <v>7</v>
          </cell>
          <cell r="X1393">
            <v>2002</v>
          </cell>
          <cell r="Y1393" t="str">
            <v>NA</v>
          </cell>
          <cell r="Z1393" t="str">
            <v>NA</v>
          </cell>
          <cell r="AA1393" t="str">
            <v>NA</v>
          </cell>
          <cell r="AB1393" t="str">
            <v>NA</v>
          </cell>
          <cell r="AC1393" t="str">
            <v>Pitfall</v>
          </cell>
          <cell r="AD1393" t="str">
            <v>Not enough samples</v>
          </cell>
          <cell r="AE1393">
            <v>6</v>
          </cell>
          <cell r="AF1393" t="str">
            <v>NA</v>
          </cell>
          <cell r="AG1393" t="str">
            <v>NA</v>
          </cell>
          <cell r="AH1393" t="str">
            <v>NA</v>
          </cell>
          <cell r="AI1393" t="e">
            <v>#VALUE!</v>
          </cell>
          <cell r="AJ1393">
            <v>0</v>
          </cell>
          <cell r="AK1393">
            <v>0</v>
          </cell>
          <cell r="AL1393">
            <v>0</v>
          </cell>
          <cell r="AM1393">
            <v>0</v>
          </cell>
          <cell r="AN1393">
            <v>0</v>
          </cell>
          <cell r="AO1393">
            <v>0</v>
          </cell>
          <cell r="AP1393">
            <v>0</v>
          </cell>
          <cell r="AQ1393">
            <v>0</v>
          </cell>
          <cell r="AR1393">
            <v>0</v>
          </cell>
          <cell r="AS1393">
            <v>0</v>
          </cell>
          <cell r="AT1393" t="str">
            <v>Coastal Scrub</v>
          </cell>
          <cell r="AU1393" t="str">
            <v>Undisturbed</v>
          </cell>
          <cell r="AV1393" t="str">
            <v>NA</v>
          </cell>
          <cell r="AW1393" t="str">
            <v>NA</v>
          </cell>
          <cell r="AX1393" t="str">
            <v>NA</v>
          </cell>
          <cell r="AY1393" t="str">
            <v>400m2 area sampled</v>
          </cell>
        </row>
        <row r="1394">
          <cell r="A1394" t="str">
            <v>Fisher_noyear_394</v>
          </cell>
          <cell r="B1394" t="str">
            <v>Gibb, Heloise</v>
          </cell>
          <cell r="C1394" t="str">
            <v>North America</v>
          </cell>
          <cell r="D1394" t="str">
            <v>U.S.A.</v>
          </cell>
          <cell r="E1394" t="str">
            <v>California</v>
          </cell>
          <cell r="F1394" t="str">
            <v>Rancho Jamul</v>
          </cell>
          <cell r="G1394">
            <v>16</v>
          </cell>
          <cell r="H1394" t="str">
            <v>Coastal Scrub</v>
          </cell>
          <cell r="I1394">
            <v>326</v>
          </cell>
          <cell r="J1394">
            <v>32.67</v>
          </cell>
          <cell r="K1394">
            <v>-116.86</v>
          </cell>
          <cell r="L1394" t="str">
            <v>GPS</v>
          </cell>
          <cell r="M1394" t="str">
            <v>NA</v>
          </cell>
          <cell r="N1394">
            <v>58</v>
          </cell>
          <cell r="O1394">
            <v>10</v>
          </cell>
          <cell r="P1394">
            <v>10</v>
          </cell>
          <cell r="Q1394">
            <v>0</v>
          </cell>
          <cell r="R1394" t="str">
            <v>NA</v>
          </cell>
          <cell r="S1394" t="str">
            <v>NA</v>
          </cell>
          <cell r="T1394">
            <v>3</v>
          </cell>
          <cell r="U1394">
            <v>2001</v>
          </cell>
          <cell r="V1394" t="str">
            <v>NA</v>
          </cell>
          <cell r="W1394">
            <v>2</v>
          </cell>
          <cell r="X1394">
            <v>2006</v>
          </cell>
          <cell r="Y1394" t="str">
            <v>NA</v>
          </cell>
          <cell r="Z1394" t="str">
            <v>NA</v>
          </cell>
          <cell r="AA1394" t="str">
            <v>NA</v>
          </cell>
          <cell r="AB1394" t="str">
            <v>NA</v>
          </cell>
          <cell r="AC1394" t="str">
            <v>Pitfall</v>
          </cell>
          <cell r="AD1394" t="str">
            <v>Not enough samples</v>
          </cell>
          <cell r="AE1394">
            <v>6</v>
          </cell>
          <cell r="AF1394" t="str">
            <v>NA</v>
          </cell>
          <cell r="AG1394" t="str">
            <v>NA</v>
          </cell>
          <cell r="AH1394" t="str">
            <v>NA</v>
          </cell>
          <cell r="AI1394" t="e">
            <v>#VALUE!</v>
          </cell>
          <cell r="AJ1394">
            <v>0</v>
          </cell>
          <cell r="AK1394">
            <v>0</v>
          </cell>
          <cell r="AL1394">
            <v>0</v>
          </cell>
          <cell r="AM1394">
            <v>0</v>
          </cell>
          <cell r="AN1394">
            <v>0</v>
          </cell>
          <cell r="AO1394">
            <v>0</v>
          </cell>
          <cell r="AP1394">
            <v>0</v>
          </cell>
          <cell r="AQ1394">
            <v>0</v>
          </cell>
          <cell r="AR1394">
            <v>0</v>
          </cell>
          <cell r="AS1394">
            <v>0</v>
          </cell>
          <cell r="AT1394" t="str">
            <v>Coastal Scrub</v>
          </cell>
          <cell r="AU1394" t="str">
            <v>Undisturbed</v>
          </cell>
          <cell r="AV1394" t="str">
            <v>NA</v>
          </cell>
          <cell r="AW1394" t="str">
            <v>NA</v>
          </cell>
          <cell r="AX1394" t="str">
            <v>NA</v>
          </cell>
          <cell r="AY1394" t="str">
            <v>400m2 area sampled</v>
          </cell>
        </row>
        <row r="1395">
          <cell r="A1395" t="str">
            <v>Fisher_noyear_395</v>
          </cell>
          <cell r="B1395" t="str">
            <v>Gibb, Heloise</v>
          </cell>
          <cell r="C1395" t="str">
            <v>North America</v>
          </cell>
          <cell r="D1395" t="str">
            <v>U.S.A.</v>
          </cell>
          <cell r="E1395" t="str">
            <v>California</v>
          </cell>
          <cell r="F1395" t="str">
            <v>Unocal</v>
          </cell>
          <cell r="G1395">
            <v>2</v>
          </cell>
          <cell r="H1395" t="str">
            <v>Urban</v>
          </cell>
          <cell r="I1395">
            <v>377</v>
          </cell>
          <cell r="J1395">
            <v>33.89</v>
          </cell>
          <cell r="K1395">
            <v>-117.9</v>
          </cell>
          <cell r="L1395" t="str">
            <v>GPS</v>
          </cell>
          <cell r="M1395" t="str">
            <v>NA</v>
          </cell>
          <cell r="N1395">
            <v>31</v>
          </cell>
          <cell r="O1395">
            <v>2</v>
          </cell>
          <cell r="P1395">
            <v>0</v>
          </cell>
          <cell r="Q1395">
            <v>2</v>
          </cell>
          <cell r="R1395" t="str">
            <v>NA</v>
          </cell>
          <cell r="S1395" t="str">
            <v>NA</v>
          </cell>
          <cell r="T1395">
            <v>9</v>
          </cell>
          <cell r="U1395">
            <v>2000</v>
          </cell>
          <cell r="V1395" t="str">
            <v>NA</v>
          </cell>
          <cell r="W1395">
            <v>1</v>
          </cell>
          <cell r="X1395">
            <v>2002</v>
          </cell>
          <cell r="Y1395" t="str">
            <v>NA</v>
          </cell>
          <cell r="Z1395" t="str">
            <v>NA</v>
          </cell>
          <cell r="AA1395" t="str">
            <v>NA</v>
          </cell>
          <cell r="AB1395" t="str">
            <v>NA</v>
          </cell>
          <cell r="AC1395" t="str">
            <v>Pitfall</v>
          </cell>
          <cell r="AD1395" t="str">
            <v>Not enough samples</v>
          </cell>
          <cell r="AE1395">
            <v>6</v>
          </cell>
          <cell r="AF1395" t="str">
            <v>NA</v>
          </cell>
          <cell r="AG1395" t="str">
            <v>NA</v>
          </cell>
          <cell r="AH1395" t="str">
            <v>NA</v>
          </cell>
          <cell r="AI1395" t="e">
            <v>#VALUE!</v>
          </cell>
          <cell r="AJ1395">
            <v>0</v>
          </cell>
          <cell r="AK1395">
            <v>0</v>
          </cell>
          <cell r="AL1395">
            <v>0</v>
          </cell>
          <cell r="AM1395">
            <v>0</v>
          </cell>
          <cell r="AN1395">
            <v>0</v>
          </cell>
          <cell r="AO1395">
            <v>0</v>
          </cell>
          <cell r="AP1395">
            <v>0</v>
          </cell>
          <cell r="AQ1395">
            <v>0</v>
          </cell>
          <cell r="AR1395">
            <v>0</v>
          </cell>
          <cell r="AS1395">
            <v>0</v>
          </cell>
          <cell r="AT1395" t="str">
            <v>Urban</v>
          </cell>
          <cell r="AU1395" t="str">
            <v>Transformed</v>
          </cell>
          <cell r="AV1395" t="str">
            <v>Urban &amp; recreation</v>
          </cell>
          <cell r="AW1395" t="str">
            <v>NA</v>
          </cell>
          <cell r="AX1395" t="str">
            <v>NA</v>
          </cell>
          <cell r="AY1395" t="str">
            <v>400m2 area sampled</v>
          </cell>
        </row>
        <row r="1396">
          <cell r="A1396" t="str">
            <v>Fisher_noyear_396</v>
          </cell>
          <cell r="B1396" t="str">
            <v>Gibb, Heloise</v>
          </cell>
          <cell r="C1396" t="str">
            <v>North America</v>
          </cell>
          <cell r="D1396" t="str">
            <v>U.S.A.</v>
          </cell>
          <cell r="E1396" t="str">
            <v>California</v>
          </cell>
          <cell r="F1396" t="str">
            <v>Limestone Canyon</v>
          </cell>
          <cell r="G1396">
            <v>16</v>
          </cell>
          <cell r="H1396" t="str">
            <v>Annual Grassland</v>
          </cell>
          <cell r="I1396">
            <v>452</v>
          </cell>
          <cell r="J1396">
            <v>33.74</v>
          </cell>
          <cell r="K1396">
            <v>-117.69</v>
          </cell>
          <cell r="L1396" t="str">
            <v>GPS</v>
          </cell>
          <cell r="M1396" t="str">
            <v>NA</v>
          </cell>
          <cell r="N1396">
            <v>192</v>
          </cell>
          <cell r="O1396">
            <v>18</v>
          </cell>
          <cell r="P1396">
            <v>16</v>
          </cell>
          <cell r="Q1396">
            <v>2</v>
          </cell>
          <cell r="R1396" t="str">
            <v>NA</v>
          </cell>
          <cell r="S1396" t="str">
            <v>NA</v>
          </cell>
          <cell r="T1396">
            <v>11</v>
          </cell>
          <cell r="U1396">
            <v>1999</v>
          </cell>
          <cell r="V1396" t="str">
            <v>NA</v>
          </cell>
          <cell r="W1396">
            <v>6</v>
          </cell>
          <cell r="X1396">
            <v>2002</v>
          </cell>
          <cell r="Y1396" t="str">
            <v>NA</v>
          </cell>
          <cell r="Z1396" t="str">
            <v>NA</v>
          </cell>
          <cell r="AA1396" t="str">
            <v>NA</v>
          </cell>
          <cell r="AB1396" t="str">
            <v>NA</v>
          </cell>
          <cell r="AC1396" t="str">
            <v>Pitfall</v>
          </cell>
          <cell r="AD1396" t="str">
            <v>Not enough samples</v>
          </cell>
          <cell r="AE1396">
            <v>6</v>
          </cell>
          <cell r="AF1396" t="str">
            <v>NA</v>
          </cell>
          <cell r="AG1396" t="str">
            <v>NA</v>
          </cell>
          <cell r="AH1396" t="str">
            <v>NA</v>
          </cell>
          <cell r="AI1396" t="e">
            <v>#VALUE!</v>
          </cell>
          <cell r="AJ1396">
            <v>0</v>
          </cell>
          <cell r="AK1396">
            <v>0</v>
          </cell>
          <cell r="AL1396">
            <v>0</v>
          </cell>
          <cell r="AM1396">
            <v>0</v>
          </cell>
          <cell r="AN1396">
            <v>0</v>
          </cell>
          <cell r="AO1396">
            <v>0</v>
          </cell>
          <cell r="AP1396">
            <v>0</v>
          </cell>
          <cell r="AQ1396">
            <v>0</v>
          </cell>
          <cell r="AR1396">
            <v>0</v>
          </cell>
          <cell r="AS1396">
            <v>0</v>
          </cell>
          <cell r="AT1396" t="str">
            <v>Annual Grassland</v>
          </cell>
          <cell r="AU1396" t="str">
            <v>Undisturbed</v>
          </cell>
          <cell r="AV1396" t="str">
            <v>NA</v>
          </cell>
          <cell r="AW1396" t="str">
            <v>NA</v>
          </cell>
          <cell r="AX1396" t="str">
            <v>NA</v>
          </cell>
          <cell r="AY1396" t="str">
            <v>400m2 area sampled</v>
          </cell>
        </row>
        <row r="1397">
          <cell r="A1397" t="str">
            <v>Fisher_noyear_397</v>
          </cell>
          <cell r="B1397" t="str">
            <v>Gibb, Heloise</v>
          </cell>
          <cell r="C1397" t="str">
            <v>North America</v>
          </cell>
          <cell r="D1397" t="str">
            <v>U.S.A.</v>
          </cell>
          <cell r="E1397" t="str">
            <v>California</v>
          </cell>
          <cell r="F1397" t="str">
            <v>Lake Perris State Rec Area, San Jacinto Wildlife Area</v>
          </cell>
          <cell r="G1397">
            <v>16</v>
          </cell>
          <cell r="H1397" t="str">
            <v>Coastal Scrub</v>
          </cell>
          <cell r="I1397">
            <v>484</v>
          </cell>
          <cell r="J1397">
            <v>33.85</v>
          </cell>
          <cell r="K1397">
            <v>-117.15</v>
          </cell>
          <cell r="L1397" t="str">
            <v>GPS</v>
          </cell>
          <cell r="M1397" t="str">
            <v>NA</v>
          </cell>
          <cell r="N1397">
            <v>46</v>
          </cell>
          <cell r="O1397">
            <v>1</v>
          </cell>
          <cell r="P1397">
            <v>1</v>
          </cell>
          <cell r="Q1397">
            <v>0</v>
          </cell>
          <cell r="R1397" t="str">
            <v>NA</v>
          </cell>
          <cell r="S1397" t="str">
            <v>NA</v>
          </cell>
          <cell r="T1397">
            <v>3</v>
          </cell>
          <cell r="U1397">
            <v>2000</v>
          </cell>
          <cell r="V1397" t="str">
            <v>NA</v>
          </cell>
          <cell r="W1397">
            <v>3</v>
          </cell>
          <cell r="X1397">
            <v>2000</v>
          </cell>
          <cell r="Y1397" t="str">
            <v>NA</v>
          </cell>
          <cell r="Z1397" t="str">
            <v>NA</v>
          </cell>
          <cell r="AA1397" t="str">
            <v>NA</v>
          </cell>
          <cell r="AB1397" t="str">
            <v>NA</v>
          </cell>
          <cell r="AC1397" t="str">
            <v>Pitfall</v>
          </cell>
          <cell r="AD1397" t="str">
            <v>Not enough samples</v>
          </cell>
          <cell r="AE1397">
            <v>6</v>
          </cell>
          <cell r="AF1397" t="str">
            <v>NA</v>
          </cell>
          <cell r="AG1397" t="str">
            <v>NA</v>
          </cell>
          <cell r="AH1397" t="str">
            <v>NA</v>
          </cell>
          <cell r="AI1397" t="e">
            <v>#VALUE!</v>
          </cell>
          <cell r="AJ1397">
            <v>0</v>
          </cell>
          <cell r="AK1397">
            <v>0</v>
          </cell>
          <cell r="AL1397">
            <v>0</v>
          </cell>
          <cell r="AM1397">
            <v>0</v>
          </cell>
          <cell r="AN1397">
            <v>0</v>
          </cell>
          <cell r="AO1397">
            <v>0</v>
          </cell>
          <cell r="AP1397">
            <v>0</v>
          </cell>
          <cell r="AQ1397">
            <v>0</v>
          </cell>
          <cell r="AR1397">
            <v>0</v>
          </cell>
          <cell r="AS1397">
            <v>0</v>
          </cell>
          <cell r="AT1397" t="str">
            <v>Coastal Scrub</v>
          </cell>
          <cell r="AU1397" t="str">
            <v>Undisturbed</v>
          </cell>
          <cell r="AV1397" t="str">
            <v>NA</v>
          </cell>
          <cell r="AW1397" t="str">
            <v>NA</v>
          </cell>
          <cell r="AX1397" t="str">
            <v>NA</v>
          </cell>
          <cell r="AY1397" t="str">
            <v>400m2 area sampled</v>
          </cell>
        </row>
        <row r="1398">
          <cell r="A1398" t="str">
            <v>Fisher_noyear_398</v>
          </cell>
          <cell r="B1398" t="str">
            <v>Gibb, Heloise</v>
          </cell>
          <cell r="C1398" t="str">
            <v>North America</v>
          </cell>
          <cell r="D1398" t="str">
            <v>U.S.A.</v>
          </cell>
          <cell r="E1398" t="str">
            <v>California</v>
          </cell>
          <cell r="F1398" t="str">
            <v>Lake Skinner</v>
          </cell>
          <cell r="G1398">
            <v>16</v>
          </cell>
          <cell r="H1398" t="str">
            <v>Coastal Scrub</v>
          </cell>
          <cell r="I1398">
            <v>509</v>
          </cell>
          <cell r="J1398">
            <v>33.590000000000003</v>
          </cell>
          <cell r="K1398">
            <v>-117.02</v>
          </cell>
          <cell r="L1398" t="str">
            <v>GPS</v>
          </cell>
          <cell r="M1398" t="str">
            <v>NA</v>
          </cell>
          <cell r="N1398">
            <v>1</v>
          </cell>
          <cell r="O1398">
            <v>1</v>
          </cell>
          <cell r="P1398">
            <v>1</v>
          </cell>
          <cell r="Q1398">
            <v>0</v>
          </cell>
          <cell r="R1398" t="str">
            <v>NA</v>
          </cell>
          <cell r="S1398" t="str">
            <v>NA</v>
          </cell>
          <cell r="T1398">
            <v>2</v>
          </cell>
          <cell r="U1398">
            <v>2000</v>
          </cell>
          <cell r="V1398" t="str">
            <v>NA</v>
          </cell>
          <cell r="W1398">
            <v>2</v>
          </cell>
          <cell r="X1398">
            <v>2000</v>
          </cell>
          <cell r="Y1398" t="str">
            <v>NA</v>
          </cell>
          <cell r="Z1398" t="str">
            <v>NA</v>
          </cell>
          <cell r="AA1398" t="str">
            <v>NA</v>
          </cell>
          <cell r="AB1398" t="str">
            <v>NA</v>
          </cell>
          <cell r="AC1398" t="str">
            <v>Pitfall</v>
          </cell>
          <cell r="AD1398" t="str">
            <v>Not enough samples</v>
          </cell>
          <cell r="AE1398">
            <v>6</v>
          </cell>
          <cell r="AF1398" t="str">
            <v>NA</v>
          </cell>
          <cell r="AG1398" t="str">
            <v>NA</v>
          </cell>
          <cell r="AH1398" t="str">
            <v>NA</v>
          </cell>
          <cell r="AI1398" t="e">
            <v>#VALUE!</v>
          </cell>
          <cell r="AJ1398">
            <v>0</v>
          </cell>
          <cell r="AK1398">
            <v>0</v>
          </cell>
          <cell r="AL1398">
            <v>0</v>
          </cell>
          <cell r="AM1398">
            <v>0</v>
          </cell>
          <cell r="AN1398">
            <v>0</v>
          </cell>
          <cell r="AO1398">
            <v>0</v>
          </cell>
          <cell r="AP1398">
            <v>0</v>
          </cell>
          <cell r="AQ1398">
            <v>0</v>
          </cell>
          <cell r="AR1398">
            <v>0</v>
          </cell>
          <cell r="AS1398">
            <v>0</v>
          </cell>
          <cell r="AT1398" t="str">
            <v>Coastal Scrub</v>
          </cell>
          <cell r="AU1398" t="str">
            <v>Undisturbed</v>
          </cell>
          <cell r="AV1398" t="str">
            <v>NA</v>
          </cell>
          <cell r="AW1398" t="str">
            <v>NA</v>
          </cell>
          <cell r="AX1398" t="str">
            <v>NA</v>
          </cell>
          <cell r="AY1398" t="str">
            <v>400m2 area sampled</v>
          </cell>
        </row>
        <row r="1399">
          <cell r="A1399" t="str">
            <v>Fisher_noyear_399</v>
          </cell>
          <cell r="B1399" t="str">
            <v>Gibb, Heloise</v>
          </cell>
          <cell r="C1399" t="str">
            <v>North America</v>
          </cell>
          <cell r="D1399" t="str">
            <v>U.S.A.</v>
          </cell>
          <cell r="E1399" t="str">
            <v>California</v>
          </cell>
          <cell r="F1399" t="str">
            <v>Santa Ysabel Ecological Reserve</v>
          </cell>
          <cell r="G1399">
            <v>16</v>
          </cell>
          <cell r="H1399" t="str">
            <v>Coastal Oak Woodland</v>
          </cell>
          <cell r="I1399">
            <v>1017</v>
          </cell>
          <cell r="J1399">
            <v>33.130000000000003</v>
          </cell>
          <cell r="K1399">
            <v>-116.65</v>
          </cell>
          <cell r="L1399" t="str">
            <v>GPS</v>
          </cell>
          <cell r="M1399" t="str">
            <v>NA</v>
          </cell>
          <cell r="N1399">
            <v>152</v>
          </cell>
          <cell r="O1399">
            <v>10</v>
          </cell>
          <cell r="P1399">
            <v>10</v>
          </cell>
          <cell r="Q1399">
            <v>0</v>
          </cell>
          <cell r="R1399" t="str">
            <v>NA</v>
          </cell>
          <cell r="S1399" t="str">
            <v>NA</v>
          </cell>
          <cell r="T1399">
            <v>7</v>
          </cell>
          <cell r="U1399">
            <v>2002</v>
          </cell>
          <cell r="V1399" t="str">
            <v>NA</v>
          </cell>
          <cell r="W1399">
            <v>6</v>
          </cell>
          <cell r="X1399">
            <v>2003</v>
          </cell>
          <cell r="Y1399" t="str">
            <v>NA</v>
          </cell>
          <cell r="Z1399" t="str">
            <v>NA</v>
          </cell>
          <cell r="AA1399" t="str">
            <v>NA</v>
          </cell>
          <cell r="AB1399" t="str">
            <v>NA</v>
          </cell>
          <cell r="AC1399" t="str">
            <v>Pitfall</v>
          </cell>
          <cell r="AD1399" t="str">
            <v>Not enough samples</v>
          </cell>
          <cell r="AE1399">
            <v>6</v>
          </cell>
          <cell r="AF1399" t="str">
            <v>NA</v>
          </cell>
          <cell r="AG1399" t="str">
            <v>NA</v>
          </cell>
          <cell r="AH1399" t="str">
            <v>NA</v>
          </cell>
          <cell r="AI1399" t="e">
            <v>#VALUE!</v>
          </cell>
          <cell r="AJ1399">
            <v>0</v>
          </cell>
          <cell r="AK1399">
            <v>0</v>
          </cell>
          <cell r="AL1399">
            <v>0</v>
          </cell>
          <cell r="AM1399">
            <v>0</v>
          </cell>
          <cell r="AN1399">
            <v>0</v>
          </cell>
          <cell r="AO1399">
            <v>0</v>
          </cell>
          <cell r="AP1399">
            <v>0</v>
          </cell>
          <cell r="AQ1399">
            <v>0</v>
          </cell>
          <cell r="AR1399">
            <v>0</v>
          </cell>
          <cell r="AS1399">
            <v>0</v>
          </cell>
          <cell r="AT1399" t="str">
            <v>Coastal Oak Woodland</v>
          </cell>
          <cell r="AU1399" t="str">
            <v>Undisturbed</v>
          </cell>
          <cell r="AV1399" t="str">
            <v>NA</v>
          </cell>
          <cell r="AW1399" t="str">
            <v>NA</v>
          </cell>
          <cell r="AX1399" t="str">
            <v>NA</v>
          </cell>
          <cell r="AY1399" t="str">
            <v>400m2 area sampled</v>
          </cell>
        </row>
        <row r="1400">
          <cell r="A1400" t="str">
            <v>Fisher_noyear_40</v>
          </cell>
          <cell r="B1400" t="str">
            <v>Gibb, Heloise</v>
          </cell>
          <cell r="C1400" t="str">
            <v>North America</v>
          </cell>
          <cell r="D1400" t="str">
            <v>U.S.A.</v>
          </cell>
          <cell r="E1400" t="str">
            <v>California</v>
          </cell>
          <cell r="F1400" t="str">
            <v>University of California, Irvine</v>
          </cell>
          <cell r="G1400">
            <v>4</v>
          </cell>
          <cell r="H1400" t="str">
            <v>Annual Grassland</v>
          </cell>
          <cell r="I1400">
            <v>4134</v>
          </cell>
          <cell r="J1400">
            <v>33.64</v>
          </cell>
          <cell r="K1400">
            <v>-117.85</v>
          </cell>
          <cell r="L1400" t="str">
            <v>GPS</v>
          </cell>
          <cell r="M1400" t="str">
            <v>NA</v>
          </cell>
          <cell r="N1400">
            <v>156</v>
          </cell>
          <cell r="O1400">
            <v>3</v>
          </cell>
          <cell r="P1400">
            <v>1</v>
          </cell>
          <cell r="Q1400">
            <v>2</v>
          </cell>
          <cell r="R1400" t="str">
            <v>NA</v>
          </cell>
          <cell r="S1400" t="str">
            <v>NA</v>
          </cell>
          <cell r="T1400">
            <v>10</v>
          </cell>
          <cell r="U1400">
            <v>1999</v>
          </cell>
          <cell r="V1400" t="str">
            <v>NA</v>
          </cell>
          <cell r="W1400">
            <v>6</v>
          </cell>
          <cell r="X1400">
            <v>2002</v>
          </cell>
          <cell r="Y1400" t="str">
            <v>NA</v>
          </cell>
          <cell r="Z1400" t="str">
            <v>NA</v>
          </cell>
          <cell r="AA1400" t="str">
            <v>NA</v>
          </cell>
          <cell r="AB1400" t="str">
            <v>NA</v>
          </cell>
          <cell r="AC1400" t="str">
            <v>Pitfall</v>
          </cell>
          <cell r="AD1400" t="str">
            <v>Not enough samples</v>
          </cell>
          <cell r="AE1400">
            <v>6</v>
          </cell>
          <cell r="AF1400" t="str">
            <v>NA</v>
          </cell>
          <cell r="AG1400" t="str">
            <v>NA</v>
          </cell>
          <cell r="AH1400" t="str">
            <v>NA</v>
          </cell>
          <cell r="AI1400" t="e">
            <v>#VALUE!</v>
          </cell>
          <cell r="AJ1400">
            <v>0</v>
          </cell>
          <cell r="AK1400">
            <v>0</v>
          </cell>
          <cell r="AL1400">
            <v>0</v>
          </cell>
          <cell r="AM1400">
            <v>0</v>
          </cell>
          <cell r="AN1400">
            <v>0</v>
          </cell>
          <cell r="AO1400">
            <v>0</v>
          </cell>
          <cell r="AP1400">
            <v>0</v>
          </cell>
          <cell r="AQ1400">
            <v>0</v>
          </cell>
          <cell r="AR1400">
            <v>0</v>
          </cell>
          <cell r="AS1400">
            <v>0</v>
          </cell>
          <cell r="AT1400" t="str">
            <v>Annual Grassland</v>
          </cell>
          <cell r="AU1400" t="str">
            <v>Undisturbed</v>
          </cell>
          <cell r="AV1400" t="str">
            <v>NA</v>
          </cell>
          <cell r="AW1400" t="str">
            <v>NA</v>
          </cell>
          <cell r="AX1400" t="str">
            <v>NA</v>
          </cell>
          <cell r="AY1400" t="str">
            <v>400m2 area sampled</v>
          </cell>
        </row>
        <row r="1401">
          <cell r="A1401" t="str">
            <v>Fisher_noyear_400</v>
          </cell>
          <cell r="B1401" t="str">
            <v>Gibb, Heloise</v>
          </cell>
          <cell r="C1401" t="str">
            <v>North America</v>
          </cell>
          <cell r="D1401" t="str">
            <v>U.S.A.</v>
          </cell>
          <cell r="E1401" t="str">
            <v>California</v>
          </cell>
          <cell r="F1401" t="str">
            <v>Dove Springs 1</v>
          </cell>
          <cell r="G1401">
            <v>16</v>
          </cell>
          <cell r="H1401" t="str">
            <v>Desert Scrub</v>
          </cell>
          <cell r="I1401">
            <v>1172</v>
          </cell>
          <cell r="J1401">
            <v>35.44</v>
          </cell>
          <cell r="K1401">
            <v>-117.04</v>
          </cell>
          <cell r="L1401" t="str">
            <v>GPS</v>
          </cell>
          <cell r="M1401" t="str">
            <v>NA</v>
          </cell>
          <cell r="N1401">
            <v>784</v>
          </cell>
          <cell r="O1401">
            <v>7</v>
          </cell>
          <cell r="P1401">
            <v>7</v>
          </cell>
          <cell r="Q1401">
            <v>0</v>
          </cell>
          <cell r="R1401" t="str">
            <v>NA</v>
          </cell>
          <cell r="S1401" t="str">
            <v>NA</v>
          </cell>
          <cell r="T1401">
            <v>2</v>
          </cell>
          <cell r="U1401">
            <v>2003</v>
          </cell>
          <cell r="V1401" t="str">
            <v>NA</v>
          </cell>
          <cell r="W1401">
            <v>3</v>
          </cell>
          <cell r="X1401">
            <v>2005</v>
          </cell>
          <cell r="Y1401" t="str">
            <v>NA</v>
          </cell>
          <cell r="Z1401" t="str">
            <v>NA</v>
          </cell>
          <cell r="AA1401" t="str">
            <v>NA</v>
          </cell>
          <cell r="AB1401" t="str">
            <v>NA</v>
          </cell>
          <cell r="AC1401" t="str">
            <v>Pitfall</v>
          </cell>
          <cell r="AD1401" t="str">
            <v>Not enough samples</v>
          </cell>
          <cell r="AE1401">
            <v>6</v>
          </cell>
          <cell r="AF1401" t="str">
            <v>NA</v>
          </cell>
          <cell r="AG1401" t="str">
            <v>NA</v>
          </cell>
          <cell r="AH1401" t="str">
            <v>NA</v>
          </cell>
          <cell r="AI1401" t="e">
            <v>#VALUE!</v>
          </cell>
          <cell r="AJ1401">
            <v>0</v>
          </cell>
          <cell r="AK1401">
            <v>0</v>
          </cell>
          <cell r="AL1401">
            <v>0</v>
          </cell>
          <cell r="AM1401">
            <v>0</v>
          </cell>
          <cell r="AN1401">
            <v>0</v>
          </cell>
          <cell r="AO1401">
            <v>0</v>
          </cell>
          <cell r="AP1401">
            <v>0</v>
          </cell>
          <cell r="AQ1401">
            <v>0</v>
          </cell>
          <cell r="AR1401">
            <v>0</v>
          </cell>
          <cell r="AS1401">
            <v>0</v>
          </cell>
          <cell r="AT1401" t="str">
            <v>Desert Scrub</v>
          </cell>
          <cell r="AU1401" t="str">
            <v>Undisturbed</v>
          </cell>
          <cell r="AV1401" t="str">
            <v>NA</v>
          </cell>
          <cell r="AW1401" t="str">
            <v>NA</v>
          </cell>
          <cell r="AX1401" t="str">
            <v>NA</v>
          </cell>
          <cell r="AY1401" t="str">
            <v>400m2 area sampled</v>
          </cell>
        </row>
        <row r="1402">
          <cell r="A1402" t="str">
            <v>Fisher_noyear_401</v>
          </cell>
          <cell r="B1402" t="str">
            <v>Gibb, Heloise</v>
          </cell>
          <cell r="C1402" t="str">
            <v>North America</v>
          </cell>
          <cell r="D1402" t="str">
            <v>U.S.A.</v>
          </cell>
          <cell r="E1402" t="str">
            <v>California</v>
          </cell>
          <cell r="F1402" t="str">
            <v>Joshuatree National Monument</v>
          </cell>
          <cell r="G1402">
            <v>16</v>
          </cell>
          <cell r="H1402" t="str">
            <v>Pinyon-Juniper</v>
          </cell>
          <cell r="I1402">
            <v>1342</v>
          </cell>
          <cell r="J1402">
            <v>33.93</v>
          </cell>
          <cell r="K1402">
            <v>-116.17</v>
          </cell>
          <cell r="L1402" t="str">
            <v>GPS</v>
          </cell>
          <cell r="M1402" t="str">
            <v>NA</v>
          </cell>
          <cell r="N1402">
            <v>245</v>
          </cell>
          <cell r="O1402">
            <v>6</v>
          </cell>
          <cell r="P1402">
            <v>6</v>
          </cell>
          <cell r="Q1402">
            <v>0</v>
          </cell>
          <cell r="R1402" t="str">
            <v>NA</v>
          </cell>
          <cell r="S1402" t="str">
            <v>NA</v>
          </cell>
          <cell r="T1402">
            <v>4</v>
          </cell>
          <cell r="U1402">
            <v>2000</v>
          </cell>
          <cell r="V1402" t="str">
            <v>NA</v>
          </cell>
          <cell r="W1402">
            <v>7</v>
          </cell>
          <cell r="X1402">
            <v>2000</v>
          </cell>
          <cell r="Y1402" t="str">
            <v>NA</v>
          </cell>
          <cell r="Z1402" t="str">
            <v>NA</v>
          </cell>
          <cell r="AA1402" t="str">
            <v>NA</v>
          </cell>
          <cell r="AB1402" t="str">
            <v>NA</v>
          </cell>
          <cell r="AC1402" t="str">
            <v>Pitfall</v>
          </cell>
          <cell r="AD1402" t="str">
            <v>Not enough samples</v>
          </cell>
          <cell r="AE1402">
            <v>6</v>
          </cell>
          <cell r="AF1402" t="str">
            <v>NA</v>
          </cell>
          <cell r="AG1402" t="str">
            <v>NA</v>
          </cell>
          <cell r="AH1402" t="str">
            <v>NA</v>
          </cell>
          <cell r="AI1402" t="e">
            <v>#VALUE!</v>
          </cell>
          <cell r="AJ1402">
            <v>0</v>
          </cell>
          <cell r="AK1402">
            <v>0</v>
          </cell>
          <cell r="AL1402">
            <v>0</v>
          </cell>
          <cell r="AM1402">
            <v>0</v>
          </cell>
          <cell r="AN1402">
            <v>0</v>
          </cell>
          <cell r="AO1402">
            <v>0</v>
          </cell>
          <cell r="AP1402">
            <v>0</v>
          </cell>
          <cell r="AQ1402">
            <v>0</v>
          </cell>
          <cell r="AR1402">
            <v>0</v>
          </cell>
          <cell r="AS1402">
            <v>0</v>
          </cell>
          <cell r="AT1402" t="str">
            <v>Pinyon-Juniper</v>
          </cell>
          <cell r="AU1402" t="str">
            <v>Undisturbed</v>
          </cell>
          <cell r="AV1402" t="str">
            <v>NA</v>
          </cell>
          <cell r="AW1402" t="str">
            <v>NA</v>
          </cell>
          <cell r="AX1402" t="str">
            <v>NA</v>
          </cell>
          <cell r="AY1402" t="str">
            <v>400m2 area sampled</v>
          </cell>
        </row>
        <row r="1403">
          <cell r="A1403" t="str">
            <v>Fisher_noyear_402</v>
          </cell>
          <cell r="B1403" t="str">
            <v>Gibb, Heloise</v>
          </cell>
          <cell r="C1403" t="str">
            <v>North America</v>
          </cell>
          <cell r="D1403" t="str">
            <v>U.S.A.</v>
          </cell>
          <cell r="E1403" t="str">
            <v>California</v>
          </cell>
          <cell r="F1403" t="str">
            <v>Case Mountain</v>
          </cell>
          <cell r="G1403">
            <v>16</v>
          </cell>
          <cell r="H1403" t="str">
            <v>Pine/Sequoia</v>
          </cell>
          <cell r="I1403">
            <v>1691</v>
          </cell>
          <cell r="J1403">
            <v>36.42</v>
          </cell>
          <cell r="K1403">
            <v>-117.79</v>
          </cell>
          <cell r="L1403" t="str">
            <v>GPS</v>
          </cell>
          <cell r="M1403" t="str">
            <v>NA</v>
          </cell>
          <cell r="N1403">
            <v>9</v>
          </cell>
          <cell r="O1403">
            <v>3</v>
          </cell>
          <cell r="P1403">
            <v>3</v>
          </cell>
          <cell r="Q1403">
            <v>0</v>
          </cell>
          <cell r="R1403" t="str">
            <v>NA</v>
          </cell>
          <cell r="S1403" t="str">
            <v>NA</v>
          </cell>
          <cell r="T1403">
            <v>5</v>
          </cell>
          <cell r="U1403">
            <v>2002</v>
          </cell>
          <cell r="V1403" t="str">
            <v>NA</v>
          </cell>
          <cell r="W1403">
            <v>5</v>
          </cell>
          <cell r="X1403">
            <v>2002</v>
          </cell>
          <cell r="Y1403" t="str">
            <v>NA</v>
          </cell>
          <cell r="Z1403" t="str">
            <v>NA</v>
          </cell>
          <cell r="AA1403" t="str">
            <v>NA</v>
          </cell>
          <cell r="AB1403" t="str">
            <v>NA</v>
          </cell>
          <cell r="AC1403" t="str">
            <v>Pitfall</v>
          </cell>
          <cell r="AD1403" t="str">
            <v>Not enough samples</v>
          </cell>
          <cell r="AE1403">
            <v>6</v>
          </cell>
          <cell r="AF1403" t="str">
            <v>NA</v>
          </cell>
          <cell r="AG1403" t="str">
            <v>NA</v>
          </cell>
          <cell r="AH1403" t="str">
            <v>NA</v>
          </cell>
          <cell r="AI1403" t="e">
            <v>#VALUE!</v>
          </cell>
          <cell r="AJ1403">
            <v>0</v>
          </cell>
          <cell r="AK1403">
            <v>0</v>
          </cell>
          <cell r="AL1403">
            <v>0</v>
          </cell>
          <cell r="AM1403">
            <v>0</v>
          </cell>
          <cell r="AN1403">
            <v>0</v>
          </cell>
          <cell r="AO1403">
            <v>0</v>
          </cell>
          <cell r="AP1403">
            <v>0</v>
          </cell>
          <cell r="AQ1403">
            <v>0</v>
          </cell>
          <cell r="AR1403">
            <v>0</v>
          </cell>
          <cell r="AS1403">
            <v>0</v>
          </cell>
          <cell r="AT1403" t="str">
            <v>Pine/Sequoia</v>
          </cell>
          <cell r="AU1403" t="str">
            <v>Undisturbed</v>
          </cell>
          <cell r="AV1403" t="str">
            <v>NA</v>
          </cell>
          <cell r="AW1403" t="str">
            <v>NA</v>
          </cell>
          <cell r="AX1403" t="str">
            <v>NA</v>
          </cell>
          <cell r="AY1403" t="str">
            <v>400m2 area sampled</v>
          </cell>
        </row>
        <row r="1404">
          <cell r="A1404" t="str">
            <v>Fisher_noyear_403</v>
          </cell>
          <cell r="B1404" t="str">
            <v>Gibb, Heloise</v>
          </cell>
          <cell r="C1404" t="str">
            <v>North America</v>
          </cell>
          <cell r="D1404" t="str">
            <v>U.S.A.</v>
          </cell>
          <cell r="E1404" t="str">
            <v>California</v>
          </cell>
          <cell r="F1404" t="str">
            <v>Salton Sea</v>
          </cell>
          <cell r="G1404">
            <v>17</v>
          </cell>
          <cell r="H1404" t="str">
            <v>Desert Scrub</v>
          </cell>
          <cell r="I1404">
            <v>6686</v>
          </cell>
          <cell r="J1404">
            <v>33.200000000000003</v>
          </cell>
          <cell r="K1404">
            <v>-115.84</v>
          </cell>
          <cell r="L1404" t="str">
            <v>GPS</v>
          </cell>
          <cell r="M1404" t="str">
            <v>NA</v>
          </cell>
          <cell r="N1404">
            <v>8</v>
          </cell>
          <cell r="O1404">
            <v>6</v>
          </cell>
          <cell r="P1404">
            <v>4</v>
          </cell>
          <cell r="Q1404">
            <v>2</v>
          </cell>
          <cell r="R1404" t="str">
            <v>NA</v>
          </cell>
          <cell r="S1404" t="str">
            <v>NA</v>
          </cell>
          <cell r="T1404">
            <v>5</v>
          </cell>
          <cell r="U1404">
            <v>2001</v>
          </cell>
          <cell r="V1404" t="str">
            <v>NA</v>
          </cell>
          <cell r="W1404">
            <v>12</v>
          </cell>
          <cell r="X1404">
            <v>2001</v>
          </cell>
          <cell r="Y1404" t="str">
            <v>NA</v>
          </cell>
          <cell r="Z1404" t="str">
            <v>NA</v>
          </cell>
          <cell r="AA1404" t="str">
            <v>NA</v>
          </cell>
          <cell r="AB1404" t="str">
            <v>NA</v>
          </cell>
          <cell r="AC1404" t="str">
            <v>Pitfall</v>
          </cell>
          <cell r="AD1404" t="str">
            <v>Not enough samples</v>
          </cell>
          <cell r="AE1404">
            <v>6</v>
          </cell>
          <cell r="AF1404" t="str">
            <v>NA</v>
          </cell>
          <cell r="AG1404" t="str">
            <v>NA</v>
          </cell>
          <cell r="AH1404" t="str">
            <v>NA</v>
          </cell>
          <cell r="AI1404" t="e">
            <v>#VALUE!</v>
          </cell>
          <cell r="AJ1404">
            <v>0</v>
          </cell>
          <cell r="AK1404">
            <v>0</v>
          </cell>
          <cell r="AL1404">
            <v>0</v>
          </cell>
          <cell r="AM1404">
            <v>0</v>
          </cell>
          <cell r="AN1404">
            <v>0</v>
          </cell>
          <cell r="AO1404">
            <v>0</v>
          </cell>
          <cell r="AP1404">
            <v>0</v>
          </cell>
          <cell r="AQ1404">
            <v>0</v>
          </cell>
          <cell r="AR1404">
            <v>0</v>
          </cell>
          <cell r="AS1404">
            <v>0</v>
          </cell>
          <cell r="AT1404" t="str">
            <v>Desert Scrub</v>
          </cell>
          <cell r="AU1404" t="str">
            <v>Undisturbed</v>
          </cell>
          <cell r="AV1404" t="str">
            <v>NA</v>
          </cell>
          <cell r="AW1404" t="str">
            <v>NA</v>
          </cell>
          <cell r="AX1404" t="str">
            <v>NA</v>
          </cell>
          <cell r="AY1404" t="str">
            <v>400m2 area sampled</v>
          </cell>
        </row>
        <row r="1405">
          <cell r="A1405" t="str">
            <v>Fisher_noyear_404</v>
          </cell>
          <cell r="B1405" t="str">
            <v>Gibb, Heloise</v>
          </cell>
          <cell r="C1405" t="str">
            <v>North America</v>
          </cell>
          <cell r="D1405" t="str">
            <v>U.S.A.</v>
          </cell>
          <cell r="E1405" t="str">
            <v>California</v>
          </cell>
          <cell r="F1405" t="str">
            <v>Catalina Island</v>
          </cell>
          <cell r="G1405">
            <v>17</v>
          </cell>
          <cell r="H1405" t="str">
            <v>Shrub</v>
          </cell>
          <cell r="I1405">
            <v>-59</v>
          </cell>
          <cell r="J1405">
            <v>33.380000000000003</v>
          </cell>
          <cell r="K1405">
            <v>-117.48</v>
          </cell>
          <cell r="L1405" t="str">
            <v>GPS</v>
          </cell>
          <cell r="M1405" t="str">
            <v>NA</v>
          </cell>
          <cell r="N1405">
            <v>579</v>
          </cell>
          <cell r="O1405">
            <v>2</v>
          </cell>
          <cell r="P1405">
            <v>0</v>
          </cell>
          <cell r="Q1405">
            <v>2</v>
          </cell>
          <cell r="R1405" t="str">
            <v>NA</v>
          </cell>
          <cell r="S1405" t="str">
            <v>NA</v>
          </cell>
          <cell r="T1405">
            <v>2</v>
          </cell>
          <cell r="U1405">
            <v>2002</v>
          </cell>
          <cell r="V1405" t="str">
            <v>NA</v>
          </cell>
          <cell r="W1405">
            <v>7</v>
          </cell>
          <cell r="X1405">
            <v>2004</v>
          </cell>
          <cell r="Y1405" t="str">
            <v>NA</v>
          </cell>
          <cell r="Z1405" t="str">
            <v>NA</v>
          </cell>
          <cell r="AA1405" t="str">
            <v>NA</v>
          </cell>
          <cell r="AB1405" t="str">
            <v>NA</v>
          </cell>
          <cell r="AC1405" t="str">
            <v>Pitfall</v>
          </cell>
          <cell r="AD1405" t="str">
            <v>Not enough samples</v>
          </cell>
          <cell r="AE1405">
            <v>6</v>
          </cell>
          <cell r="AF1405" t="str">
            <v>NA</v>
          </cell>
          <cell r="AG1405" t="str">
            <v>NA</v>
          </cell>
          <cell r="AH1405" t="str">
            <v>NA</v>
          </cell>
          <cell r="AI1405" t="e">
            <v>#VALUE!</v>
          </cell>
          <cell r="AJ1405">
            <v>0</v>
          </cell>
          <cell r="AK1405">
            <v>0</v>
          </cell>
          <cell r="AL1405">
            <v>0</v>
          </cell>
          <cell r="AM1405">
            <v>0</v>
          </cell>
          <cell r="AN1405">
            <v>0</v>
          </cell>
          <cell r="AO1405">
            <v>0</v>
          </cell>
          <cell r="AP1405">
            <v>0</v>
          </cell>
          <cell r="AQ1405">
            <v>0</v>
          </cell>
          <cell r="AR1405">
            <v>0</v>
          </cell>
          <cell r="AS1405">
            <v>0</v>
          </cell>
          <cell r="AT1405" t="str">
            <v>Shrub</v>
          </cell>
          <cell r="AU1405" t="str">
            <v>Undisturbed</v>
          </cell>
          <cell r="AV1405" t="str">
            <v>NA</v>
          </cell>
          <cell r="AW1405" t="str">
            <v>NA</v>
          </cell>
          <cell r="AX1405" t="str">
            <v>NA</v>
          </cell>
          <cell r="AY1405" t="str">
            <v>400m2 area sampled</v>
          </cell>
        </row>
        <row r="1406">
          <cell r="A1406" t="str">
            <v>Fisher_noyear_405</v>
          </cell>
          <cell r="B1406" t="str">
            <v>Gibb, Heloise</v>
          </cell>
          <cell r="C1406" t="str">
            <v>North America</v>
          </cell>
          <cell r="D1406" t="str">
            <v>U.S.A.</v>
          </cell>
          <cell r="E1406" t="str">
            <v>California</v>
          </cell>
          <cell r="F1406" t="str">
            <v>Puente Hills</v>
          </cell>
          <cell r="G1406">
            <v>17</v>
          </cell>
          <cell r="H1406" t="str">
            <v>Coastal Scrub</v>
          </cell>
          <cell r="I1406">
            <v>4</v>
          </cell>
          <cell r="J1406">
            <v>34</v>
          </cell>
          <cell r="K1406">
            <v>-117.04</v>
          </cell>
          <cell r="L1406" t="str">
            <v>GPS</v>
          </cell>
          <cell r="M1406" t="str">
            <v>NA</v>
          </cell>
          <cell r="N1406">
            <v>1255</v>
          </cell>
          <cell r="O1406">
            <v>3</v>
          </cell>
          <cell r="P1406">
            <v>1</v>
          </cell>
          <cell r="Q1406">
            <v>2</v>
          </cell>
          <cell r="R1406" t="str">
            <v>NA</v>
          </cell>
          <cell r="S1406" t="str">
            <v>NA</v>
          </cell>
          <cell r="T1406">
            <v>3</v>
          </cell>
          <cell r="U1406">
            <v>2000</v>
          </cell>
          <cell r="V1406" t="str">
            <v>NA</v>
          </cell>
          <cell r="W1406">
            <v>7</v>
          </cell>
          <cell r="X1406">
            <v>2002</v>
          </cell>
          <cell r="Y1406" t="str">
            <v>NA</v>
          </cell>
          <cell r="Z1406" t="str">
            <v>NA</v>
          </cell>
          <cell r="AA1406" t="str">
            <v>NA</v>
          </cell>
          <cell r="AB1406" t="str">
            <v>NA</v>
          </cell>
          <cell r="AC1406" t="str">
            <v>Pitfall</v>
          </cell>
          <cell r="AD1406" t="str">
            <v>Not enough samples</v>
          </cell>
          <cell r="AE1406">
            <v>6</v>
          </cell>
          <cell r="AF1406" t="str">
            <v>NA</v>
          </cell>
          <cell r="AG1406" t="str">
            <v>NA</v>
          </cell>
          <cell r="AH1406" t="str">
            <v>NA</v>
          </cell>
          <cell r="AI1406" t="e">
            <v>#VALUE!</v>
          </cell>
          <cell r="AJ1406">
            <v>0</v>
          </cell>
          <cell r="AK1406">
            <v>0</v>
          </cell>
          <cell r="AL1406">
            <v>0</v>
          </cell>
          <cell r="AM1406">
            <v>0</v>
          </cell>
          <cell r="AN1406">
            <v>0</v>
          </cell>
          <cell r="AO1406">
            <v>0</v>
          </cell>
          <cell r="AP1406">
            <v>0</v>
          </cell>
          <cell r="AQ1406">
            <v>0</v>
          </cell>
          <cell r="AR1406">
            <v>0</v>
          </cell>
          <cell r="AS1406">
            <v>0</v>
          </cell>
          <cell r="AT1406" t="str">
            <v>Coastal Scrub</v>
          </cell>
          <cell r="AU1406" t="str">
            <v>Undisturbed</v>
          </cell>
          <cell r="AV1406" t="str">
            <v>NA</v>
          </cell>
          <cell r="AW1406" t="str">
            <v>NA</v>
          </cell>
          <cell r="AX1406" t="str">
            <v>NA</v>
          </cell>
          <cell r="AY1406" t="str">
            <v>400m2 area sampled</v>
          </cell>
        </row>
        <row r="1407">
          <cell r="A1407" t="str">
            <v>Fisher_noyear_406</v>
          </cell>
          <cell r="B1407" t="str">
            <v>Gibb, Heloise</v>
          </cell>
          <cell r="C1407" t="str">
            <v>North America</v>
          </cell>
          <cell r="D1407" t="str">
            <v>U.S.A.</v>
          </cell>
          <cell r="E1407" t="str">
            <v>California</v>
          </cell>
          <cell r="F1407" t="str">
            <v>Carmel Mountain</v>
          </cell>
          <cell r="G1407">
            <v>2</v>
          </cell>
          <cell r="H1407" t="str">
            <v>Mixed Chaparral</v>
          </cell>
          <cell r="I1407">
            <v>172</v>
          </cell>
          <cell r="J1407">
            <v>32.93</v>
          </cell>
          <cell r="K1407">
            <v>-117.22</v>
          </cell>
          <cell r="L1407" t="str">
            <v>GPS</v>
          </cell>
          <cell r="M1407" t="str">
            <v>NA</v>
          </cell>
          <cell r="N1407">
            <v>74</v>
          </cell>
          <cell r="O1407">
            <v>6</v>
          </cell>
          <cell r="P1407">
            <v>6</v>
          </cell>
          <cell r="Q1407">
            <v>0</v>
          </cell>
          <cell r="R1407" t="str">
            <v>NA</v>
          </cell>
          <cell r="S1407" t="str">
            <v>NA</v>
          </cell>
          <cell r="T1407">
            <v>7</v>
          </cell>
          <cell r="U1407">
            <v>2001</v>
          </cell>
          <cell r="V1407" t="str">
            <v>NA</v>
          </cell>
          <cell r="W1407">
            <v>6</v>
          </cell>
          <cell r="X1407">
            <v>2002</v>
          </cell>
          <cell r="Y1407" t="str">
            <v>NA</v>
          </cell>
          <cell r="Z1407" t="str">
            <v>NA</v>
          </cell>
          <cell r="AA1407" t="str">
            <v>NA</v>
          </cell>
          <cell r="AB1407" t="str">
            <v>NA</v>
          </cell>
          <cell r="AC1407" t="str">
            <v>Pitfall</v>
          </cell>
          <cell r="AD1407" t="str">
            <v>Not enough samples</v>
          </cell>
          <cell r="AE1407">
            <v>6</v>
          </cell>
          <cell r="AF1407" t="str">
            <v>NA</v>
          </cell>
          <cell r="AG1407" t="str">
            <v>NA</v>
          </cell>
          <cell r="AH1407" t="str">
            <v>NA</v>
          </cell>
          <cell r="AI1407" t="e">
            <v>#VALUE!</v>
          </cell>
          <cell r="AJ1407">
            <v>0</v>
          </cell>
          <cell r="AK1407">
            <v>0</v>
          </cell>
          <cell r="AL1407">
            <v>0</v>
          </cell>
          <cell r="AM1407">
            <v>0</v>
          </cell>
          <cell r="AN1407">
            <v>0</v>
          </cell>
          <cell r="AO1407">
            <v>0</v>
          </cell>
          <cell r="AP1407">
            <v>0</v>
          </cell>
          <cell r="AQ1407">
            <v>0</v>
          </cell>
          <cell r="AR1407">
            <v>0</v>
          </cell>
          <cell r="AS1407">
            <v>0</v>
          </cell>
          <cell r="AT1407" t="str">
            <v>Mixed Chaparral</v>
          </cell>
          <cell r="AU1407" t="str">
            <v>Undisturbed</v>
          </cell>
          <cell r="AV1407" t="str">
            <v>NA</v>
          </cell>
          <cell r="AW1407" t="str">
            <v>NA</v>
          </cell>
          <cell r="AX1407" t="str">
            <v>NA</v>
          </cell>
          <cell r="AY1407" t="str">
            <v>400m2 area sampled</v>
          </cell>
        </row>
        <row r="1408">
          <cell r="A1408" t="str">
            <v>Fisher_noyear_407</v>
          </cell>
          <cell r="B1408" t="str">
            <v>Gibb, Heloise</v>
          </cell>
          <cell r="C1408" t="str">
            <v>North America</v>
          </cell>
          <cell r="D1408" t="str">
            <v>U.S.A.</v>
          </cell>
          <cell r="E1408" t="str">
            <v>California</v>
          </cell>
          <cell r="F1408" t="str">
            <v>Elliott Reserve</v>
          </cell>
          <cell r="G1408">
            <v>17</v>
          </cell>
          <cell r="H1408" t="str">
            <v>Mixed Chaparral</v>
          </cell>
          <cell r="I1408">
            <v>192</v>
          </cell>
          <cell r="J1408">
            <v>32.89</v>
          </cell>
          <cell r="K1408">
            <v>-117.09</v>
          </cell>
          <cell r="L1408" t="str">
            <v>GPS</v>
          </cell>
          <cell r="M1408" t="str">
            <v>NA</v>
          </cell>
          <cell r="N1408">
            <v>439</v>
          </cell>
          <cell r="O1408">
            <v>11</v>
          </cell>
          <cell r="P1408">
            <v>11</v>
          </cell>
          <cell r="Q1408">
            <v>0</v>
          </cell>
          <cell r="R1408" t="str">
            <v>NA</v>
          </cell>
          <cell r="S1408" t="str">
            <v>NA</v>
          </cell>
          <cell r="T1408">
            <v>1</v>
          </cell>
          <cell r="U1408">
            <v>2005</v>
          </cell>
          <cell r="V1408" t="str">
            <v>NA</v>
          </cell>
          <cell r="W1408">
            <v>3</v>
          </cell>
          <cell r="X1408">
            <v>2006</v>
          </cell>
          <cell r="Y1408" t="str">
            <v>NA</v>
          </cell>
          <cell r="Z1408" t="str">
            <v>NA</v>
          </cell>
          <cell r="AA1408" t="str">
            <v>NA</v>
          </cell>
          <cell r="AB1408" t="str">
            <v>NA</v>
          </cell>
          <cell r="AC1408" t="str">
            <v>Pitfall</v>
          </cell>
          <cell r="AD1408" t="str">
            <v>Not enough samples</v>
          </cell>
          <cell r="AE1408">
            <v>6</v>
          </cell>
          <cell r="AF1408" t="str">
            <v>NA</v>
          </cell>
          <cell r="AG1408" t="str">
            <v>NA</v>
          </cell>
          <cell r="AH1408" t="str">
            <v>NA</v>
          </cell>
          <cell r="AI1408" t="e">
            <v>#VALUE!</v>
          </cell>
          <cell r="AJ1408">
            <v>0</v>
          </cell>
          <cell r="AK1408">
            <v>0</v>
          </cell>
          <cell r="AL1408">
            <v>0</v>
          </cell>
          <cell r="AM1408">
            <v>0</v>
          </cell>
          <cell r="AN1408">
            <v>0</v>
          </cell>
          <cell r="AO1408">
            <v>0</v>
          </cell>
          <cell r="AP1408">
            <v>0</v>
          </cell>
          <cell r="AQ1408">
            <v>0</v>
          </cell>
          <cell r="AR1408">
            <v>0</v>
          </cell>
          <cell r="AS1408">
            <v>0</v>
          </cell>
          <cell r="AT1408" t="str">
            <v>Mixed Chaparral</v>
          </cell>
          <cell r="AU1408" t="str">
            <v>Undisturbed</v>
          </cell>
          <cell r="AV1408" t="str">
            <v>NA</v>
          </cell>
          <cell r="AW1408" t="str">
            <v>NA</v>
          </cell>
          <cell r="AX1408" t="str">
            <v>NA</v>
          </cell>
          <cell r="AY1408" t="str">
            <v>400m2 area sampled</v>
          </cell>
        </row>
        <row r="1409">
          <cell r="A1409" t="str">
            <v>Fisher_noyear_408</v>
          </cell>
          <cell r="B1409" t="str">
            <v>Gibb, Heloise</v>
          </cell>
          <cell r="C1409" t="str">
            <v>North America</v>
          </cell>
          <cell r="D1409" t="str">
            <v>U.S.A.</v>
          </cell>
          <cell r="E1409" t="str">
            <v>California</v>
          </cell>
          <cell r="F1409" t="str">
            <v>Rancho Jamul</v>
          </cell>
          <cell r="G1409">
            <v>17</v>
          </cell>
          <cell r="H1409" t="str">
            <v>Agriculture</v>
          </cell>
          <cell r="I1409">
            <v>206</v>
          </cell>
          <cell r="J1409">
            <v>32.68</v>
          </cell>
          <cell r="K1409">
            <v>-116.86</v>
          </cell>
          <cell r="L1409" t="str">
            <v>GPS</v>
          </cell>
          <cell r="M1409" t="str">
            <v>NA</v>
          </cell>
          <cell r="N1409">
            <v>81</v>
          </cell>
          <cell r="O1409">
            <v>3</v>
          </cell>
          <cell r="P1409">
            <v>3</v>
          </cell>
          <cell r="Q1409">
            <v>0</v>
          </cell>
          <cell r="R1409" t="str">
            <v>NA</v>
          </cell>
          <cell r="S1409" t="str">
            <v>NA</v>
          </cell>
          <cell r="T1409">
            <v>3</v>
          </cell>
          <cell r="U1409">
            <v>2001</v>
          </cell>
          <cell r="V1409" t="str">
            <v>NA</v>
          </cell>
          <cell r="W1409">
            <v>1</v>
          </cell>
          <cell r="X1409">
            <v>2002</v>
          </cell>
          <cell r="Y1409" t="str">
            <v>NA</v>
          </cell>
          <cell r="Z1409" t="str">
            <v>NA</v>
          </cell>
          <cell r="AA1409" t="str">
            <v>NA</v>
          </cell>
          <cell r="AB1409" t="str">
            <v>NA</v>
          </cell>
          <cell r="AC1409" t="str">
            <v>Pitfall</v>
          </cell>
          <cell r="AD1409" t="str">
            <v>Not enough samples</v>
          </cell>
          <cell r="AE1409">
            <v>6</v>
          </cell>
          <cell r="AF1409" t="str">
            <v>NA</v>
          </cell>
          <cell r="AG1409" t="str">
            <v>NA</v>
          </cell>
          <cell r="AH1409" t="str">
            <v>NA</v>
          </cell>
          <cell r="AI1409" t="e">
            <v>#VALUE!</v>
          </cell>
          <cell r="AJ1409">
            <v>0</v>
          </cell>
          <cell r="AK1409">
            <v>0</v>
          </cell>
          <cell r="AL1409">
            <v>0</v>
          </cell>
          <cell r="AM1409">
            <v>0</v>
          </cell>
          <cell r="AN1409">
            <v>0</v>
          </cell>
          <cell r="AO1409">
            <v>0</v>
          </cell>
          <cell r="AP1409">
            <v>0</v>
          </cell>
          <cell r="AQ1409">
            <v>0</v>
          </cell>
          <cell r="AR1409">
            <v>0</v>
          </cell>
          <cell r="AS1409">
            <v>0</v>
          </cell>
          <cell r="AT1409" t="str">
            <v>Agriculture</v>
          </cell>
          <cell r="AU1409" t="str">
            <v>Transformed</v>
          </cell>
          <cell r="AV1409" t="str">
            <v>Agriculture</v>
          </cell>
          <cell r="AW1409" t="str">
            <v>NA</v>
          </cell>
          <cell r="AX1409" t="str">
            <v>NA</v>
          </cell>
          <cell r="AY1409" t="str">
            <v>400m2 area sampled</v>
          </cell>
        </row>
        <row r="1410">
          <cell r="A1410" t="str">
            <v>Fisher_noyear_409</v>
          </cell>
          <cell r="B1410" t="str">
            <v>Gibb, Heloise</v>
          </cell>
          <cell r="C1410" t="str">
            <v>North America</v>
          </cell>
          <cell r="D1410" t="str">
            <v>U.S.A.</v>
          </cell>
          <cell r="E1410" t="str">
            <v>California</v>
          </cell>
          <cell r="F1410" t="str">
            <v>San Joaquin Hills West</v>
          </cell>
          <cell r="G1410">
            <v>17</v>
          </cell>
          <cell r="H1410" t="str">
            <v>Coastal Scrub</v>
          </cell>
          <cell r="I1410">
            <v>208</v>
          </cell>
          <cell r="J1410">
            <v>33.6</v>
          </cell>
          <cell r="K1410">
            <v>-117.79</v>
          </cell>
          <cell r="L1410" t="str">
            <v>GPS</v>
          </cell>
          <cell r="M1410" t="str">
            <v>NA</v>
          </cell>
          <cell r="N1410">
            <v>74</v>
          </cell>
          <cell r="O1410">
            <v>9</v>
          </cell>
          <cell r="P1410">
            <v>9</v>
          </cell>
          <cell r="Q1410">
            <v>0</v>
          </cell>
          <cell r="R1410" t="str">
            <v>NA</v>
          </cell>
          <cell r="S1410" t="str">
            <v>NA</v>
          </cell>
          <cell r="T1410">
            <v>3</v>
          </cell>
          <cell r="U1410">
            <v>2000</v>
          </cell>
          <cell r="V1410" t="str">
            <v>NA</v>
          </cell>
          <cell r="W1410">
            <v>7</v>
          </cell>
          <cell r="X1410">
            <v>2002</v>
          </cell>
          <cell r="Y1410" t="str">
            <v>NA</v>
          </cell>
          <cell r="Z1410" t="str">
            <v>NA</v>
          </cell>
          <cell r="AA1410" t="str">
            <v>NA</v>
          </cell>
          <cell r="AB1410" t="str">
            <v>NA</v>
          </cell>
          <cell r="AC1410" t="str">
            <v>Pitfall</v>
          </cell>
          <cell r="AD1410" t="str">
            <v>Not enough samples</v>
          </cell>
          <cell r="AE1410">
            <v>6</v>
          </cell>
          <cell r="AF1410" t="str">
            <v>NA</v>
          </cell>
          <cell r="AG1410" t="str">
            <v>NA</v>
          </cell>
          <cell r="AH1410" t="str">
            <v>NA</v>
          </cell>
          <cell r="AI1410" t="e">
            <v>#VALUE!</v>
          </cell>
          <cell r="AJ1410">
            <v>0</v>
          </cell>
          <cell r="AK1410">
            <v>0</v>
          </cell>
          <cell r="AL1410">
            <v>0</v>
          </cell>
          <cell r="AM1410">
            <v>0</v>
          </cell>
          <cell r="AN1410">
            <v>0</v>
          </cell>
          <cell r="AO1410">
            <v>0</v>
          </cell>
          <cell r="AP1410">
            <v>0</v>
          </cell>
          <cell r="AQ1410">
            <v>0</v>
          </cell>
          <cell r="AR1410">
            <v>0</v>
          </cell>
          <cell r="AS1410">
            <v>0</v>
          </cell>
          <cell r="AT1410" t="str">
            <v>Coastal Scrub</v>
          </cell>
          <cell r="AU1410" t="str">
            <v>Undisturbed</v>
          </cell>
          <cell r="AV1410" t="str">
            <v>NA</v>
          </cell>
          <cell r="AW1410" t="str">
            <v>NA</v>
          </cell>
          <cell r="AX1410" t="str">
            <v>NA</v>
          </cell>
          <cell r="AY1410" t="str">
            <v>400m2 area sampled</v>
          </cell>
        </row>
        <row r="1411">
          <cell r="A1411" t="str">
            <v>Fisher_noyear_41</v>
          </cell>
          <cell r="B1411" t="str">
            <v>Gibb, Heloise</v>
          </cell>
          <cell r="C1411" t="str">
            <v>North America</v>
          </cell>
          <cell r="D1411" t="str">
            <v>U.S.A.</v>
          </cell>
          <cell r="E1411" t="str">
            <v>California</v>
          </cell>
          <cell r="F1411" t="str">
            <v>Carmel Mountain</v>
          </cell>
          <cell r="G1411">
            <v>4</v>
          </cell>
          <cell r="H1411" t="str">
            <v>Mixed Chaparral</v>
          </cell>
          <cell r="I1411">
            <v>-65</v>
          </cell>
          <cell r="J1411">
            <v>32.93</v>
          </cell>
          <cell r="K1411">
            <v>-117.22</v>
          </cell>
          <cell r="L1411" t="str">
            <v>GPS</v>
          </cell>
          <cell r="M1411" t="str">
            <v>NA</v>
          </cell>
          <cell r="N1411">
            <v>52</v>
          </cell>
          <cell r="O1411">
            <v>6</v>
          </cell>
          <cell r="P1411">
            <v>6</v>
          </cell>
          <cell r="Q1411">
            <v>0</v>
          </cell>
          <cell r="R1411" t="str">
            <v>NA</v>
          </cell>
          <cell r="S1411" t="str">
            <v>NA</v>
          </cell>
          <cell r="T1411">
            <v>7</v>
          </cell>
          <cell r="U1411">
            <v>2001</v>
          </cell>
          <cell r="V1411" t="str">
            <v>NA</v>
          </cell>
          <cell r="W1411">
            <v>1</v>
          </cell>
          <cell r="X1411">
            <v>2003</v>
          </cell>
          <cell r="Y1411" t="str">
            <v>NA</v>
          </cell>
          <cell r="Z1411" t="str">
            <v>NA</v>
          </cell>
          <cell r="AA1411" t="str">
            <v>NA</v>
          </cell>
          <cell r="AB1411" t="str">
            <v>NA</v>
          </cell>
          <cell r="AC1411" t="str">
            <v>Pitfall</v>
          </cell>
          <cell r="AD1411" t="str">
            <v>Not enough samples</v>
          </cell>
          <cell r="AE1411">
            <v>6</v>
          </cell>
          <cell r="AF1411" t="str">
            <v>NA</v>
          </cell>
          <cell r="AG1411" t="str">
            <v>NA</v>
          </cell>
          <cell r="AH1411" t="str">
            <v>NA</v>
          </cell>
          <cell r="AI1411" t="e">
            <v>#VALUE!</v>
          </cell>
          <cell r="AJ1411">
            <v>0</v>
          </cell>
          <cell r="AK1411">
            <v>0</v>
          </cell>
          <cell r="AL1411">
            <v>0</v>
          </cell>
          <cell r="AM1411">
            <v>0</v>
          </cell>
          <cell r="AN1411">
            <v>0</v>
          </cell>
          <cell r="AO1411">
            <v>0</v>
          </cell>
          <cell r="AP1411">
            <v>0</v>
          </cell>
          <cell r="AQ1411">
            <v>0</v>
          </cell>
          <cell r="AR1411">
            <v>0</v>
          </cell>
          <cell r="AS1411">
            <v>0</v>
          </cell>
          <cell r="AT1411" t="str">
            <v>Mixed Chaparral</v>
          </cell>
          <cell r="AU1411" t="str">
            <v>Undisturbed</v>
          </cell>
          <cell r="AV1411" t="str">
            <v>NA</v>
          </cell>
          <cell r="AW1411" t="str">
            <v>NA</v>
          </cell>
          <cell r="AX1411" t="str">
            <v>NA</v>
          </cell>
          <cell r="AY1411" t="str">
            <v>400m2 area sampled</v>
          </cell>
        </row>
        <row r="1412">
          <cell r="A1412" t="str">
            <v>Fisher_noyear_410</v>
          </cell>
          <cell r="B1412" t="str">
            <v>Gibb, Heloise</v>
          </cell>
          <cell r="C1412" t="str">
            <v>North America</v>
          </cell>
          <cell r="D1412" t="str">
            <v>U.S.A.</v>
          </cell>
          <cell r="E1412" t="str">
            <v>California</v>
          </cell>
          <cell r="F1412" t="str">
            <v>Aliso - Wood Canyon</v>
          </cell>
          <cell r="G1412">
            <v>17</v>
          </cell>
          <cell r="H1412" t="str">
            <v>Coastal Scrub</v>
          </cell>
          <cell r="I1412">
            <v>226</v>
          </cell>
          <cell r="J1412">
            <v>33.56</v>
          </cell>
          <cell r="K1412">
            <v>-117.76</v>
          </cell>
          <cell r="L1412" t="str">
            <v>GPS</v>
          </cell>
          <cell r="M1412" t="str">
            <v>NA</v>
          </cell>
          <cell r="N1412">
            <v>81</v>
          </cell>
          <cell r="O1412">
            <v>6</v>
          </cell>
          <cell r="P1412">
            <v>4</v>
          </cell>
          <cell r="Q1412">
            <v>2</v>
          </cell>
          <cell r="R1412" t="str">
            <v>NA</v>
          </cell>
          <cell r="S1412" t="str">
            <v>NA</v>
          </cell>
          <cell r="T1412">
            <v>4</v>
          </cell>
          <cell r="U1412">
            <v>2000</v>
          </cell>
          <cell r="V1412" t="str">
            <v>NA</v>
          </cell>
          <cell r="W1412">
            <v>6</v>
          </cell>
          <cell r="X1412">
            <v>2002</v>
          </cell>
          <cell r="Y1412" t="str">
            <v>NA</v>
          </cell>
          <cell r="Z1412" t="str">
            <v>NA</v>
          </cell>
          <cell r="AA1412" t="str">
            <v>NA</v>
          </cell>
          <cell r="AB1412" t="str">
            <v>NA</v>
          </cell>
          <cell r="AC1412" t="str">
            <v>Pitfall</v>
          </cell>
          <cell r="AD1412" t="str">
            <v>Not enough samples</v>
          </cell>
          <cell r="AE1412">
            <v>6</v>
          </cell>
          <cell r="AF1412" t="str">
            <v>NA</v>
          </cell>
          <cell r="AG1412" t="str">
            <v>NA</v>
          </cell>
          <cell r="AH1412" t="str">
            <v>NA</v>
          </cell>
          <cell r="AI1412" t="e">
            <v>#VALUE!</v>
          </cell>
          <cell r="AJ1412">
            <v>0</v>
          </cell>
          <cell r="AK1412">
            <v>0</v>
          </cell>
          <cell r="AL1412">
            <v>0</v>
          </cell>
          <cell r="AM1412">
            <v>0</v>
          </cell>
          <cell r="AN1412">
            <v>0</v>
          </cell>
          <cell r="AO1412">
            <v>0</v>
          </cell>
          <cell r="AP1412">
            <v>0</v>
          </cell>
          <cell r="AQ1412">
            <v>0</v>
          </cell>
          <cell r="AR1412">
            <v>0</v>
          </cell>
          <cell r="AS1412">
            <v>0</v>
          </cell>
          <cell r="AT1412" t="str">
            <v>Coastal Scrub</v>
          </cell>
          <cell r="AU1412" t="str">
            <v>Undisturbed</v>
          </cell>
          <cell r="AV1412" t="str">
            <v>NA</v>
          </cell>
          <cell r="AW1412" t="str">
            <v>NA</v>
          </cell>
          <cell r="AX1412" t="str">
            <v>NA</v>
          </cell>
          <cell r="AY1412" t="str">
            <v>400m2 area sampled</v>
          </cell>
        </row>
        <row r="1413">
          <cell r="A1413" t="str">
            <v>Fisher_noyear_411</v>
          </cell>
          <cell r="B1413" t="str">
            <v>Gibb, Heloise</v>
          </cell>
          <cell r="C1413" t="str">
            <v>North America</v>
          </cell>
          <cell r="D1413" t="str">
            <v>U.S.A.</v>
          </cell>
          <cell r="E1413" t="str">
            <v>California</v>
          </cell>
          <cell r="F1413" t="str">
            <v>Starr Ranch</v>
          </cell>
          <cell r="G1413">
            <v>17</v>
          </cell>
          <cell r="H1413" t="str">
            <v>Coastal Scrub</v>
          </cell>
          <cell r="I1413">
            <v>249</v>
          </cell>
          <cell r="J1413">
            <v>33.630000000000003</v>
          </cell>
          <cell r="K1413">
            <v>-117.55</v>
          </cell>
          <cell r="L1413" t="str">
            <v>GPS</v>
          </cell>
          <cell r="M1413" t="str">
            <v>NA</v>
          </cell>
          <cell r="N1413">
            <v>101</v>
          </cell>
          <cell r="O1413">
            <v>5</v>
          </cell>
          <cell r="P1413">
            <v>5</v>
          </cell>
          <cell r="Q1413">
            <v>0</v>
          </cell>
          <cell r="R1413" t="str">
            <v>NA</v>
          </cell>
          <cell r="S1413" t="str">
            <v>NA</v>
          </cell>
          <cell r="T1413">
            <v>10</v>
          </cell>
          <cell r="U1413">
            <v>1999</v>
          </cell>
          <cell r="V1413" t="str">
            <v>NA</v>
          </cell>
          <cell r="W1413">
            <v>8</v>
          </cell>
          <cell r="X1413">
            <v>2002</v>
          </cell>
          <cell r="Y1413" t="str">
            <v>NA</v>
          </cell>
          <cell r="Z1413" t="str">
            <v>NA</v>
          </cell>
          <cell r="AA1413" t="str">
            <v>NA</v>
          </cell>
          <cell r="AB1413" t="str">
            <v>NA</v>
          </cell>
          <cell r="AC1413" t="str">
            <v>Pitfall</v>
          </cell>
          <cell r="AD1413" t="str">
            <v>Not enough samples</v>
          </cell>
          <cell r="AE1413">
            <v>6</v>
          </cell>
          <cell r="AF1413" t="str">
            <v>NA</v>
          </cell>
          <cell r="AG1413" t="str">
            <v>NA</v>
          </cell>
          <cell r="AH1413" t="str">
            <v>NA</v>
          </cell>
          <cell r="AI1413" t="e">
            <v>#VALUE!</v>
          </cell>
          <cell r="AJ1413">
            <v>0</v>
          </cell>
          <cell r="AK1413">
            <v>0</v>
          </cell>
          <cell r="AL1413">
            <v>0</v>
          </cell>
          <cell r="AM1413">
            <v>0</v>
          </cell>
          <cell r="AN1413">
            <v>0</v>
          </cell>
          <cell r="AO1413">
            <v>0</v>
          </cell>
          <cell r="AP1413">
            <v>0</v>
          </cell>
          <cell r="AQ1413">
            <v>0</v>
          </cell>
          <cell r="AR1413">
            <v>0</v>
          </cell>
          <cell r="AS1413">
            <v>0</v>
          </cell>
          <cell r="AT1413" t="str">
            <v>Coastal Scrub</v>
          </cell>
          <cell r="AU1413" t="str">
            <v>Undisturbed</v>
          </cell>
          <cell r="AV1413" t="str">
            <v>NA</v>
          </cell>
          <cell r="AW1413" t="str">
            <v>NA</v>
          </cell>
          <cell r="AX1413" t="str">
            <v>NA</v>
          </cell>
          <cell r="AY1413" t="str">
            <v>400m2 area sampled</v>
          </cell>
        </row>
        <row r="1414">
          <cell r="A1414" t="str">
            <v>Fisher_noyear_412</v>
          </cell>
          <cell r="B1414" t="str">
            <v>Gibb, Heloise</v>
          </cell>
          <cell r="C1414" t="str">
            <v>North America</v>
          </cell>
          <cell r="D1414" t="str">
            <v>U.S.A.</v>
          </cell>
          <cell r="E1414" t="str">
            <v>California</v>
          </cell>
          <cell r="F1414" t="str">
            <v>Chino Hills</v>
          </cell>
          <cell r="G1414">
            <v>17</v>
          </cell>
          <cell r="H1414" t="str">
            <v>Coastal Scrub</v>
          </cell>
          <cell r="I1414">
            <v>273</v>
          </cell>
          <cell r="J1414">
            <v>33.94</v>
          </cell>
          <cell r="K1414">
            <v>-117.82</v>
          </cell>
          <cell r="L1414" t="str">
            <v>GPS</v>
          </cell>
          <cell r="M1414" t="str">
            <v>NA</v>
          </cell>
          <cell r="N1414">
            <v>389</v>
          </cell>
          <cell r="O1414">
            <v>15</v>
          </cell>
          <cell r="P1414">
            <v>15</v>
          </cell>
          <cell r="Q1414">
            <v>0</v>
          </cell>
          <cell r="R1414" t="str">
            <v>NA</v>
          </cell>
          <cell r="S1414" t="str">
            <v>NA</v>
          </cell>
          <cell r="T1414">
            <v>3</v>
          </cell>
          <cell r="U1414">
            <v>2000</v>
          </cell>
          <cell r="V1414" t="str">
            <v>NA</v>
          </cell>
          <cell r="W1414">
            <v>7</v>
          </cell>
          <cell r="X1414">
            <v>2002</v>
          </cell>
          <cell r="Y1414" t="str">
            <v>NA</v>
          </cell>
          <cell r="Z1414" t="str">
            <v>NA</v>
          </cell>
          <cell r="AA1414" t="str">
            <v>NA</v>
          </cell>
          <cell r="AB1414" t="str">
            <v>NA</v>
          </cell>
          <cell r="AC1414" t="str">
            <v>Pitfall</v>
          </cell>
          <cell r="AD1414" t="str">
            <v>Not enough samples</v>
          </cell>
          <cell r="AE1414">
            <v>6</v>
          </cell>
          <cell r="AF1414" t="str">
            <v>NA</v>
          </cell>
          <cell r="AG1414" t="str">
            <v>NA</v>
          </cell>
          <cell r="AH1414" t="str">
            <v>NA</v>
          </cell>
          <cell r="AI1414" t="e">
            <v>#VALUE!</v>
          </cell>
          <cell r="AJ1414">
            <v>0</v>
          </cell>
          <cell r="AK1414">
            <v>0</v>
          </cell>
          <cell r="AL1414">
            <v>0</v>
          </cell>
          <cell r="AM1414">
            <v>0</v>
          </cell>
          <cell r="AN1414">
            <v>0</v>
          </cell>
          <cell r="AO1414">
            <v>0</v>
          </cell>
          <cell r="AP1414">
            <v>0</v>
          </cell>
          <cell r="AQ1414">
            <v>0</v>
          </cell>
          <cell r="AR1414">
            <v>0</v>
          </cell>
          <cell r="AS1414">
            <v>0</v>
          </cell>
          <cell r="AT1414" t="str">
            <v>Coastal Scrub</v>
          </cell>
          <cell r="AU1414" t="str">
            <v>Undisturbed</v>
          </cell>
          <cell r="AV1414" t="str">
            <v>NA</v>
          </cell>
          <cell r="AW1414" t="str">
            <v>NA</v>
          </cell>
          <cell r="AX1414" t="str">
            <v>NA</v>
          </cell>
          <cell r="AY1414" t="str">
            <v>400m2 area sampled</v>
          </cell>
        </row>
        <row r="1415">
          <cell r="A1415" t="str">
            <v>Fisher_noyear_413</v>
          </cell>
          <cell r="B1415" t="str">
            <v>Gibb, Heloise</v>
          </cell>
          <cell r="C1415" t="str">
            <v>North America</v>
          </cell>
          <cell r="D1415" t="str">
            <v>U.S.A.</v>
          </cell>
          <cell r="E1415" t="str">
            <v>California</v>
          </cell>
          <cell r="F1415" t="str">
            <v>Limestone Canyon</v>
          </cell>
          <cell r="G1415">
            <v>17</v>
          </cell>
          <cell r="H1415" t="str">
            <v>Annual Grassland</v>
          </cell>
          <cell r="I1415">
            <v>291</v>
          </cell>
          <cell r="J1415">
            <v>33.74</v>
          </cell>
          <cell r="K1415">
            <v>-117.69</v>
          </cell>
          <cell r="L1415" t="str">
            <v>GPS</v>
          </cell>
          <cell r="M1415" t="str">
            <v>NA</v>
          </cell>
          <cell r="N1415">
            <v>256</v>
          </cell>
          <cell r="O1415">
            <v>19</v>
          </cell>
          <cell r="P1415">
            <v>19</v>
          </cell>
          <cell r="Q1415">
            <v>0</v>
          </cell>
          <cell r="R1415" t="str">
            <v>NA</v>
          </cell>
          <cell r="S1415" t="str">
            <v>NA</v>
          </cell>
          <cell r="T1415">
            <v>11</v>
          </cell>
          <cell r="U1415">
            <v>1999</v>
          </cell>
          <cell r="V1415" t="str">
            <v>NA</v>
          </cell>
          <cell r="W1415">
            <v>6</v>
          </cell>
          <cell r="X1415">
            <v>2002</v>
          </cell>
          <cell r="Y1415" t="str">
            <v>NA</v>
          </cell>
          <cell r="Z1415" t="str">
            <v>NA</v>
          </cell>
          <cell r="AA1415" t="str">
            <v>NA</v>
          </cell>
          <cell r="AB1415" t="str">
            <v>NA</v>
          </cell>
          <cell r="AC1415" t="str">
            <v>Pitfall</v>
          </cell>
          <cell r="AD1415" t="str">
            <v>Not enough samples</v>
          </cell>
          <cell r="AE1415">
            <v>6</v>
          </cell>
          <cell r="AF1415" t="str">
            <v>NA</v>
          </cell>
          <cell r="AG1415" t="str">
            <v>NA</v>
          </cell>
          <cell r="AH1415" t="str">
            <v>NA</v>
          </cell>
          <cell r="AI1415" t="e">
            <v>#VALUE!</v>
          </cell>
          <cell r="AJ1415">
            <v>0</v>
          </cell>
          <cell r="AK1415">
            <v>0</v>
          </cell>
          <cell r="AL1415">
            <v>0</v>
          </cell>
          <cell r="AM1415">
            <v>0</v>
          </cell>
          <cell r="AN1415">
            <v>0</v>
          </cell>
          <cell r="AO1415">
            <v>0</v>
          </cell>
          <cell r="AP1415">
            <v>0</v>
          </cell>
          <cell r="AQ1415">
            <v>0</v>
          </cell>
          <cell r="AR1415">
            <v>0</v>
          </cell>
          <cell r="AS1415">
            <v>0</v>
          </cell>
          <cell r="AT1415" t="str">
            <v>Annual Grassland</v>
          </cell>
          <cell r="AU1415" t="str">
            <v>Undisturbed</v>
          </cell>
          <cell r="AV1415" t="str">
            <v>NA</v>
          </cell>
          <cell r="AW1415" t="str">
            <v>NA</v>
          </cell>
          <cell r="AX1415" t="str">
            <v>NA</v>
          </cell>
          <cell r="AY1415" t="str">
            <v>400m2 area sampled</v>
          </cell>
        </row>
        <row r="1416">
          <cell r="A1416" t="str">
            <v>Fisher_noyear_414</v>
          </cell>
          <cell r="B1416" t="str">
            <v>Gibb, Heloise</v>
          </cell>
          <cell r="C1416" t="str">
            <v>North America</v>
          </cell>
          <cell r="D1416" t="str">
            <v>U.S.A.</v>
          </cell>
          <cell r="E1416" t="str">
            <v>California</v>
          </cell>
          <cell r="F1416" t="str">
            <v>Lake Skinner</v>
          </cell>
          <cell r="G1416">
            <v>17</v>
          </cell>
          <cell r="H1416" t="str">
            <v>Annual Grassland</v>
          </cell>
          <cell r="I1416">
            <v>384</v>
          </cell>
          <cell r="J1416">
            <v>33.590000000000003</v>
          </cell>
          <cell r="K1416">
            <v>-117.02</v>
          </cell>
          <cell r="L1416" t="str">
            <v>GPS</v>
          </cell>
          <cell r="M1416" t="str">
            <v>NA</v>
          </cell>
          <cell r="N1416">
            <v>4</v>
          </cell>
          <cell r="O1416">
            <v>1</v>
          </cell>
          <cell r="P1416">
            <v>1</v>
          </cell>
          <cell r="Q1416">
            <v>0</v>
          </cell>
          <cell r="R1416" t="str">
            <v>NA</v>
          </cell>
          <cell r="S1416" t="str">
            <v>NA</v>
          </cell>
          <cell r="T1416">
            <v>2</v>
          </cell>
          <cell r="U1416">
            <v>2000</v>
          </cell>
          <cell r="V1416" t="str">
            <v>NA</v>
          </cell>
          <cell r="W1416">
            <v>2</v>
          </cell>
          <cell r="X1416">
            <v>2000</v>
          </cell>
          <cell r="Y1416" t="str">
            <v>NA</v>
          </cell>
          <cell r="Z1416" t="str">
            <v>NA</v>
          </cell>
          <cell r="AA1416" t="str">
            <v>NA</v>
          </cell>
          <cell r="AB1416" t="str">
            <v>NA</v>
          </cell>
          <cell r="AC1416" t="str">
            <v>Pitfall</v>
          </cell>
          <cell r="AD1416" t="str">
            <v>Not enough samples</v>
          </cell>
          <cell r="AE1416">
            <v>6</v>
          </cell>
          <cell r="AF1416" t="str">
            <v>NA</v>
          </cell>
          <cell r="AG1416" t="str">
            <v>NA</v>
          </cell>
          <cell r="AH1416" t="str">
            <v>NA</v>
          </cell>
          <cell r="AI1416" t="e">
            <v>#VALUE!</v>
          </cell>
          <cell r="AJ1416">
            <v>0</v>
          </cell>
          <cell r="AK1416">
            <v>0</v>
          </cell>
          <cell r="AL1416">
            <v>0</v>
          </cell>
          <cell r="AM1416">
            <v>0</v>
          </cell>
          <cell r="AN1416">
            <v>0</v>
          </cell>
          <cell r="AO1416">
            <v>0</v>
          </cell>
          <cell r="AP1416">
            <v>0</v>
          </cell>
          <cell r="AQ1416">
            <v>0</v>
          </cell>
          <cell r="AR1416">
            <v>0</v>
          </cell>
          <cell r="AS1416">
            <v>0</v>
          </cell>
          <cell r="AT1416" t="str">
            <v>Annual Grassland</v>
          </cell>
          <cell r="AU1416" t="str">
            <v>Undisturbed</v>
          </cell>
          <cell r="AV1416" t="str">
            <v>NA</v>
          </cell>
          <cell r="AW1416" t="str">
            <v>NA</v>
          </cell>
          <cell r="AX1416" t="str">
            <v>NA</v>
          </cell>
          <cell r="AY1416" t="str">
            <v>400m2 area sampled</v>
          </cell>
        </row>
        <row r="1417">
          <cell r="A1417" t="str">
            <v>Fisher_noyear_415</v>
          </cell>
          <cell r="B1417" t="str">
            <v>Gibb, Heloise</v>
          </cell>
          <cell r="C1417" t="str">
            <v>North America</v>
          </cell>
          <cell r="D1417" t="str">
            <v>U.S.A.</v>
          </cell>
          <cell r="E1417" t="str">
            <v>California</v>
          </cell>
          <cell r="F1417" t="str">
            <v>Lake Perris State Rec Area, San Jacinto Wildlife Area</v>
          </cell>
          <cell r="G1417">
            <v>17</v>
          </cell>
          <cell r="H1417" t="str">
            <v>Coastal Scrub</v>
          </cell>
          <cell r="I1417">
            <v>401</v>
          </cell>
          <cell r="J1417">
            <v>33.880000000000003</v>
          </cell>
          <cell r="K1417">
            <v>-117.12</v>
          </cell>
          <cell r="L1417" t="str">
            <v>GPS</v>
          </cell>
          <cell r="M1417" t="str">
            <v>NA</v>
          </cell>
          <cell r="N1417">
            <v>12</v>
          </cell>
          <cell r="O1417">
            <v>2</v>
          </cell>
          <cell r="P1417">
            <v>2</v>
          </cell>
          <cell r="Q1417">
            <v>0</v>
          </cell>
          <cell r="R1417" t="str">
            <v>NA</v>
          </cell>
          <cell r="S1417" t="str">
            <v>NA</v>
          </cell>
          <cell r="T1417">
            <v>3</v>
          </cell>
          <cell r="U1417">
            <v>2000</v>
          </cell>
          <cell r="V1417" t="str">
            <v>NA</v>
          </cell>
          <cell r="W1417">
            <v>3</v>
          </cell>
          <cell r="X1417">
            <v>2000</v>
          </cell>
          <cell r="Y1417" t="str">
            <v>NA</v>
          </cell>
          <cell r="Z1417" t="str">
            <v>NA</v>
          </cell>
          <cell r="AA1417" t="str">
            <v>NA</v>
          </cell>
          <cell r="AB1417" t="str">
            <v>NA</v>
          </cell>
          <cell r="AC1417" t="str">
            <v>Pitfall</v>
          </cell>
          <cell r="AD1417" t="str">
            <v>Not enough samples</v>
          </cell>
          <cell r="AE1417">
            <v>6</v>
          </cell>
          <cell r="AF1417" t="str">
            <v>NA</v>
          </cell>
          <cell r="AG1417" t="str">
            <v>NA</v>
          </cell>
          <cell r="AH1417" t="str">
            <v>NA</v>
          </cell>
          <cell r="AI1417" t="e">
            <v>#VALUE!</v>
          </cell>
          <cell r="AJ1417">
            <v>0</v>
          </cell>
          <cell r="AK1417">
            <v>0</v>
          </cell>
          <cell r="AL1417">
            <v>0</v>
          </cell>
          <cell r="AM1417">
            <v>0</v>
          </cell>
          <cell r="AN1417">
            <v>0</v>
          </cell>
          <cell r="AO1417">
            <v>0</v>
          </cell>
          <cell r="AP1417">
            <v>0</v>
          </cell>
          <cell r="AQ1417">
            <v>0</v>
          </cell>
          <cell r="AR1417">
            <v>0</v>
          </cell>
          <cell r="AS1417">
            <v>0</v>
          </cell>
          <cell r="AT1417" t="str">
            <v>Coastal Scrub</v>
          </cell>
          <cell r="AU1417" t="str">
            <v>Undisturbed</v>
          </cell>
          <cell r="AV1417" t="str">
            <v>NA</v>
          </cell>
          <cell r="AW1417" t="str">
            <v>NA</v>
          </cell>
          <cell r="AX1417" t="str">
            <v>NA</v>
          </cell>
          <cell r="AY1417" t="str">
            <v>400m2 area sampled</v>
          </cell>
        </row>
        <row r="1418">
          <cell r="A1418" t="str">
            <v>Fisher_noyear_416</v>
          </cell>
          <cell r="B1418" t="str">
            <v>Gibb, Heloise</v>
          </cell>
          <cell r="C1418" t="str">
            <v>North America</v>
          </cell>
          <cell r="D1418" t="str">
            <v>U.S.A.</v>
          </cell>
          <cell r="E1418" t="str">
            <v>California</v>
          </cell>
          <cell r="F1418" t="str">
            <v>Dove Springs 1</v>
          </cell>
          <cell r="G1418">
            <v>17</v>
          </cell>
          <cell r="H1418" t="str">
            <v>Desert Scrub</v>
          </cell>
          <cell r="I1418">
            <v>485</v>
          </cell>
          <cell r="J1418">
            <v>35.44</v>
          </cell>
          <cell r="K1418">
            <v>-117.04</v>
          </cell>
          <cell r="L1418" t="str">
            <v>GPS</v>
          </cell>
          <cell r="M1418" t="str">
            <v>NA</v>
          </cell>
          <cell r="N1418">
            <v>279</v>
          </cell>
          <cell r="O1418">
            <v>5</v>
          </cell>
          <cell r="P1418">
            <v>5</v>
          </cell>
          <cell r="Q1418">
            <v>0</v>
          </cell>
          <cell r="R1418" t="str">
            <v>NA</v>
          </cell>
          <cell r="S1418" t="str">
            <v>NA</v>
          </cell>
          <cell r="T1418">
            <v>2</v>
          </cell>
          <cell r="U1418">
            <v>2003</v>
          </cell>
          <cell r="V1418" t="str">
            <v>NA</v>
          </cell>
          <cell r="W1418">
            <v>2</v>
          </cell>
          <cell r="X1418">
            <v>2004</v>
          </cell>
          <cell r="Y1418" t="str">
            <v>NA</v>
          </cell>
          <cell r="Z1418" t="str">
            <v>NA</v>
          </cell>
          <cell r="AA1418" t="str">
            <v>NA</v>
          </cell>
          <cell r="AB1418" t="str">
            <v>NA</v>
          </cell>
          <cell r="AC1418" t="str">
            <v>Pitfall</v>
          </cell>
          <cell r="AD1418" t="str">
            <v>Not enough samples</v>
          </cell>
          <cell r="AE1418">
            <v>6</v>
          </cell>
          <cell r="AF1418" t="str">
            <v>NA</v>
          </cell>
          <cell r="AG1418" t="str">
            <v>NA</v>
          </cell>
          <cell r="AH1418" t="str">
            <v>NA</v>
          </cell>
          <cell r="AI1418" t="e">
            <v>#VALUE!</v>
          </cell>
          <cell r="AJ1418">
            <v>0</v>
          </cell>
          <cell r="AK1418">
            <v>0</v>
          </cell>
          <cell r="AL1418">
            <v>0</v>
          </cell>
          <cell r="AM1418">
            <v>0</v>
          </cell>
          <cell r="AN1418">
            <v>0</v>
          </cell>
          <cell r="AO1418">
            <v>0</v>
          </cell>
          <cell r="AP1418">
            <v>0</v>
          </cell>
          <cell r="AQ1418">
            <v>0</v>
          </cell>
          <cell r="AR1418">
            <v>0</v>
          </cell>
          <cell r="AS1418">
            <v>0</v>
          </cell>
          <cell r="AT1418" t="str">
            <v>Desert Scrub</v>
          </cell>
          <cell r="AU1418" t="str">
            <v>Undisturbed</v>
          </cell>
          <cell r="AV1418" t="str">
            <v>NA</v>
          </cell>
          <cell r="AW1418" t="str">
            <v>NA</v>
          </cell>
          <cell r="AX1418" t="str">
            <v>NA</v>
          </cell>
          <cell r="AY1418" t="str">
            <v>400m2 area sampled</v>
          </cell>
        </row>
        <row r="1419">
          <cell r="A1419" t="str">
            <v>Fisher_noyear_417</v>
          </cell>
          <cell r="B1419" t="str">
            <v>Gibb, Heloise</v>
          </cell>
          <cell r="C1419" t="str">
            <v>North America</v>
          </cell>
          <cell r="D1419" t="str">
            <v>U.S.A.</v>
          </cell>
          <cell r="E1419" t="str">
            <v>California</v>
          </cell>
          <cell r="F1419" t="str">
            <v>Del Mar Mesa</v>
          </cell>
          <cell r="G1419">
            <v>2</v>
          </cell>
          <cell r="H1419" t="str">
            <v>Mixed Chaparral</v>
          </cell>
          <cell r="I1419">
            <v>507</v>
          </cell>
          <cell r="J1419">
            <v>32.94</v>
          </cell>
          <cell r="K1419">
            <v>-117.17</v>
          </cell>
          <cell r="L1419" t="str">
            <v>GPS</v>
          </cell>
          <cell r="M1419" t="str">
            <v>NA</v>
          </cell>
          <cell r="N1419">
            <v>47</v>
          </cell>
          <cell r="O1419">
            <v>6</v>
          </cell>
          <cell r="P1419">
            <v>6</v>
          </cell>
          <cell r="Q1419">
            <v>0</v>
          </cell>
          <cell r="R1419" t="str">
            <v>NA</v>
          </cell>
          <cell r="S1419" t="str">
            <v>NA</v>
          </cell>
          <cell r="T1419">
            <v>7</v>
          </cell>
          <cell r="U1419">
            <v>2001</v>
          </cell>
          <cell r="V1419" t="str">
            <v>NA</v>
          </cell>
          <cell r="W1419">
            <v>6</v>
          </cell>
          <cell r="X1419">
            <v>2002</v>
          </cell>
          <cell r="Y1419" t="str">
            <v>NA</v>
          </cell>
          <cell r="Z1419" t="str">
            <v>NA</v>
          </cell>
          <cell r="AA1419" t="str">
            <v>NA</v>
          </cell>
          <cell r="AB1419" t="str">
            <v>NA</v>
          </cell>
          <cell r="AC1419" t="str">
            <v>Pitfall</v>
          </cell>
          <cell r="AD1419" t="str">
            <v>Not enough samples</v>
          </cell>
          <cell r="AE1419">
            <v>6</v>
          </cell>
          <cell r="AF1419" t="str">
            <v>NA</v>
          </cell>
          <cell r="AG1419" t="str">
            <v>NA</v>
          </cell>
          <cell r="AH1419" t="str">
            <v>NA</v>
          </cell>
          <cell r="AI1419" t="e">
            <v>#VALUE!</v>
          </cell>
          <cell r="AJ1419">
            <v>0</v>
          </cell>
          <cell r="AK1419">
            <v>0</v>
          </cell>
          <cell r="AL1419">
            <v>0</v>
          </cell>
          <cell r="AM1419">
            <v>0</v>
          </cell>
          <cell r="AN1419">
            <v>0</v>
          </cell>
          <cell r="AO1419">
            <v>0</v>
          </cell>
          <cell r="AP1419">
            <v>0</v>
          </cell>
          <cell r="AQ1419">
            <v>0</v>
          </cell>
          <cell r="AR1419">
            <v>0</v>
          </cell>
          <cell r="AS1419">
            <v>0</v>
          </cell>
          <cell r="AT1419" t="str">
            <v>Mixed Chaparral</v>
          </cell>
          <cell r="AU1419" t="str">
            <v>Undisturbed</v>
          </cell>
          <cell r="AV1419" t="str">
            <v>NA</v>
          </cell>
          <cell r="AW1419" t="str">
            <v>NA</v>
          </cell>
          <cell r="AX1419" t="str">
            <v>NA</v>
          </cell>
          <cell r="AY1419" t="str">
            <v>400m2 area sampled</v>
          </cell>
        </row>
        <row r="1420">
          <cell r="A1420" t="str">
            <v>Fisher_noyear_418</v>
          </cell>
          <cell r="B1420" t="str">
            <v>Gibb, Heloise</v>
          </cell>
          <cell r="C1420" t="str">
            <v>North America</v>
          </cell>
          <cell r="D1420" t="str">
            <v>U.S.A.</v>
          </cell>
          <cell r="E1420" t="str">
            <v>California</v>
          </cell>
          <cell r="F1420" t="str">
            <v>Santa Ysabel Ecological Reserve</v>
          </cell>
          <cell r="G1420">
            <v>17</v>
          </cell>
          <cell r="H1420" t="str">
            <v>Montane Hardwood</v>
          </cell>
          <cell r="I1420">
            <v>661</v>
          </cell>
          <cell r="J1420">
            <v>33.119999999999997</v>
          </cell>
          <cell r="K1420">
            <v>-116.64</v>
          </cell>
          <cell r="L1420" t="str">
            <v>GPS</v>
          </cell>
          <cell r="M1420" t="str">
            <v>NA</v>
          </cell>
          <cell r="N1420">
            <v>1256</v>
          </cell>
          <cell r="O1420">
            <v>15</v>
          </cell>
          <cell r="P1420">
            <v>15</v>
          </cell>
          <cell r="Q1420">
            <v>0</v>
          </cell>
          <cell r="R1420" t="str">
            <v>NA</v>
          </cell>
          <cell r="S1420" t="str">
            <v>NA</v>
          </cell>
          <cell r="T1420">
            <v>7</v>
          </cell>
          <cell r="U1420">
            <v>2002</v>
          </cell>
          <cell r="V1420" t="str">
            <v>NA</v>
          </cell>
          <cell r="W1420">
            <v>8</v>
          </cell>
          <cell r="X1420">
            <v>2005</v>
          </cell>
          <cell r="Y1420" t="str">
            <v>NA</v>
          </cell>
          <cell r="Z1420" t="str">
            <v>NA</v>
          </cell>
          <cell r="AA1420" t="str">
            <v>NA</v>
          </cell>
          <cell r="AB1420" t="str">
            <v>NA</v>
          </cell>
          <cell r="AC1420" t="str">
            <v>Pitfall</v>
          </cell>
          <cell r="AD1420" t="str">
            <v>Not enough samples</v>
          </cell>
          <cell r="AE1420">
            <v>6</v>
          </cell>
          <cell r="AF1420" t="str">
            <v>NA</v>
          </cell>
          <cell r="AG1420" t="str">
            <v>NA</v>
          </cell>
          <cell r="AH1420" t="str">
            <v>NA</v>
          </cell>
          <cell r="AI1420" t="e">
            <v>#VALUE!</v>
          </cell>
          <cell r="AJ1420">
            <v>0</v>
          </cell>
          <cell r="AK1420">
            <v>0</v>
          </cell>
          <cell r="AL1420">
            <v>0</v>
          </cell>
          <cell r="AM1420">
            <v>0</v>
          </cell>
          <cell r="AN1420">
            <v>0</v>
          </cell>
          <cell r="AO1420">
            <v>0</v>
          </cell>
          <cell r="AP1420">
            <v>0</v>
          </cell>
          <cell r="AQ1420">
            <v>0</v>
          </cell>
          <cell r="AR1420">
            <v>0</v>
          </cell>
          <cell r="AS1420">
            <v>0</v>
          </cell>
          <cell r="AT1420" t="str">
            <v>Montane Hardwood</v>
          </cell>
          <cell r="AU1420" t="str">
            <v>Undisturbed</v>
          </cell>
          <cell r="AV1420" t="str">
            <v>NA</v>
          </cell>
          <cell r="AW1420" t="str">
            <v>NA</v>
          </cell>
          <cell r="AX1420" t="str">
            <v>NA</v>
          </cell>
          <cell r="AY1420" t="str">
            <v>400m2 area sampled</v>
          </cell>
        </row>
        <row r="1421">
          <cell r="A1421" t="str">
            <v>Fisher_noyear_419</v>
          </cell>
          <cell r="B1421" t="str">
            <v>Gibb, Heloise</v>
          </cell>
          <cell r="C1421" t="str">
            <v>North America</v>
          </cell>
          <cell r="D1421" t="str">
            <v>U.S.A.</v>
          </cell>
          <cell r="E1421" t="str">
            <v>California</v>
          </cell>
          <cell r="F1421" t="str">
            <v>Joshuatree National Monument</v>
          </cell>
          <cell r="G1421">
            <v>17</v>
          </cell>
          <cell r="H1421" t="str">
            <v>Desert Scrub</v>
          </cell>
          <cell r="I1421">
            <v>1044</v>
          </cell>
          <cell r="J1421">
            <v>33.93</v>
          </cell>
          <cell r="K1421">
            <v>-116.18</v>
          </cell>
          <cell r="L1421" t="str">
            <v>GPS</v>
          </cell>
          <cell r="M1421" t="str">
            <v>NA</v>
          </cell>
          <cell r="N1421">
            <v>54</v>
          </cell>
          <cell r="O1421">
            <v>5</v>
          </cell>
          <cell r="P1421">
            <v>5</v>
          </cell>
          <cell r="Q1421">
            <v>0</v>
          </cell>
          <cell r="R1421" t="str">
            <v>NA</v>
          </cell>
          <cell r="S1421" t="str">
            <v>NA</v>
          </cell>
          <cell r="T1421">
            <v>4</v>
          </cell>
          <cell r="U1421">
            <v>2000</v>
          </cell>
          <cell r="V1421" t="str">
            <v>NA</v>
          </cell>
          <cell r="W1421">
            <v>7</v>
          </cell>
          <cell r="X1421">
            <v>2000</v>
          </cell>
          <cell r="Y1421" t="str">
            <v>NA</v>
          </cell>
          <cell r="Z1421" t="str">
            <v>NA</v>
          </cell>
          <cell r="AA1421" t="str">
            <v>NA</v>
          </cell>
          <cell r="AB1421" t="str">
            <v>NA</v>
          </cell>
          <cell r="AC1421" t="str">
            <v>Pitfall</v>
          </cell>
          <cell r="AD1421" t="str">
            <v>Not enough samples</v>
          </cell>
          <cell r="AE1421">
            <v>6</v>
          </cell>
          <cell r="AF1421" t="str">
            <v>NA</v>
          </cell>
          <cell r="AG1421" t="str">
            <v>NA</v>
          </cell>
          <cell r="AH1421" t="str">
            <v>NA</v>
          </cell>
          <cell r="AI1421" t="e">
            <v>#VALUE!</v>
          </cell>
          <cell r="AJ1421">
            <v>0</v>
          </cell>
          <cell r="AK1421">
            <v>0</v>
          </cell>
          <cell r="AL1421">
            <v>0</v>
          </cell>
          <cell r="AM1421">
            <v>0</v>
          </cell>
          <cell r="AN1421">
            <v>0</v>
          </cell>
          <cell r="AO1421">
            <v>0</v>
          </cell>
          <cell r="AP1421">
            <v>0</v>
          </cell>
          <cell r="AQ1421">
            <v>0</v>
          </cell>
          <cell r="AR1421">
            <v>0</v>
          </cell>
          <cell r="AS1421">
            <v>0</v>
          </cell>
          <cell r="AT1421" t="str">
            <v>Desert Scrub</v>
          </cell>
          <cell r="AU1421" t="str">
            <v>Undisturbed</v>
          </cell>
          <cell r="AV1421" t="str">
            <v>NA</v>
          </cell>
          <cell r="AW1421" t="str">
            <v>NA</v>
          </cell>
          <cell r="AX1421" t="str">
            <v>NA</v>
          </cell>
          <cell r="AY1421" t="str">
            <v>400m2 area sampled</v>
          </cell>
        </row>
        <row r="1422">
          <cell r="A1422" t="str">
            <v>Fisher_noyear_42</v>
          </cell>
          <cell r="B1422" t="str">
            <v>Gibb, Heloise</v>
          </cell>
          <cell r="C1422" t="str">
            <v>North America</v>
          </cell>
          <cell r="D1422" t="str">
            <v>U.S.A.</v>
          </cell>
          <cell r="E1422" t="str">
            <v>California</v>
          </cell>
          <cell r="F1422" t="str">
            <v>Del Mar Mesa</v>
          </cell>
          <cell r="G1422">
            <v>4</v>
          </cell>
          <cell r="H1422" t="str">
            <v>Mixed Chaparral</v>
          </cell>
          <cell r="I1422">
            <v>2</v>
          </cell>
          <cell r="J1422">
            <v>32.94</v>
          </cell>
          <cell r="K1422">
            <v>-117.17</v>
          </cell>
          <cell r="L1422" t="str">
            <v>GPS</v>
          </cell>
          <cell r="M1422" t="str">
            <v>NA</v>
          </cell>
          <cell r="N1422">
            <v>38</v>
          </cell>
          <cell r="O1422">
            <v>5</v>
          </cell>
          <cell r="P1422">
            <v>5</v>
          </cell>
          <cell r="Q1422">
            <v>0</v>
          </cell>
          <cell r="R1422" t="str">
            <v>NA</v>
          </cell>
          <cell r="S1422" t="str">
            <v>NA</v>
          </cell>
          <cell r="T1422">
            <v>7</v>
          </cell>
          <cell r="U1422">
            <v>2001</v>
          </cell>
          <cell r="V1422" t="str">
            <v>NA</v>
          </cell>
          <cell r="W1422">
            <v>1</v>
          </cell>
          <cell r="X1422">
            <v>2003</v>
          </cell>
          <cell r="Y1422" t="str">
            <v>NA</v>
          </cell>
          <cell r="Z1422" t="str">
            <v>NA</v>
          </cell>
          <cell r="AA1422" t="str">
            <v>NA</v>
          </cell>
          <cell r="AB1422" t="str">
            <v>NA</v>
          </cell>
          <cell r="AC1422" t="str">
            <v>Pitfall</v>
          </cell>
          <cell r="AD1422" t="str">
            <v>Not enough samples</v>
          </cell>
          <cell r="AE1422">
            <v>6</v>
          </cell>
          <cell r="AF1422" t="str">
            <v>NA</v>
          </cell>
          <cell r="AG1422" t="str">
            <v>NA</v>
          </cell>
          <cell r="AH1422" t="str">
            <v>NA</v>
          </cell>
          <cell r="AI1422" t="e">
            <v>#VALUE!</v>
          </cell>
          <cell r="AJ1422">
            <v>0</v>
          </cell>
          <cell r="AK1422">
            <v>0</v>
          </cell>
          <cell r="AL1422">
            <v>0</v>
          </cell>
          <cell r="AM1422">
            <v>0</v>
          </cell>
          <cell r="AN1422">
            <v>0</v>
          </cell>
          <cell r="AO1422">
            <v>0</v>
          </cell>
          <cell r="AP1422">
            <v>0</v>
          </cell>
          <cell r="AQ1422">
            <v>0</v>
          </cell>
          <cell r="AR1422">
            <v>0</v>
          </cell>
          <cell r="AS1422">
            <v>0</v>
          </cell>
          <cell r="AT1422" t="str">
            <v>Mixed Chaparral</v>
          </cell>
          <cell r="AU1422" t="str">
            <v>Undisturbed</v>
          </cell>
          <cell r="AV1422" t="str">
            <v>NA</v>
          </cell>
          <cell r="AW1422" t="str">
            <v>NA</v>
          </cell>
          <cell r="AX1422" t="str">
            <v>NA</v>
          </cell>
          <cell r="AY1422" t="str">
            <v>400m2 area sampled</v>
          </cell>
        </row>
        <row r="1423">
          <cell r="A1423" t="str">
            <v>Fisher_noyear_420</v>
          </cell>
          <cell r="B1423" t="str">
            <v>Gibb, Heloise</v>
          </cell>
          <cell r="C1423" t="str">
            <v>North America</v>
          </cell>
          <cell r="D1423" t="str">
            <v>U.S.A.</v>
          </cell>
          <cell r="E1423" t="str">
            <v>California</v>
          </cell>
          <cell r="F1423" t="str">
            <v>Case Mountain</v>
          </cell>
          <cell r="G1423">
            <v>17</v>
          </cell>
          <cell r="H1423" t="str">
            <v>Pine/Sequoia/Oak</v>
          </cell>
          <cell r="I1423">
            <v>1180</v>
          </cell>
          <cell r="J1423">
            <v>36.42</v>
          </cell>
          <cell r="K1423">
            <v>-117.79</v>
          </cell>
          <cell r="L1423" t="str">
            <v>GPS</v>
          </cell>
          <cell r="M1423" t="str">
            <v>NA</v>
          </cell>
          <cell r="N1423">
            <v>2</v>
          </cell>
          <cell r="O1423">
            <v>2</v>
          </cell>
          <cell r="P1423">
            <v>2</v>
          </cell>
          <cell r="Q1423">
            <v>0</v>
          </cell>
          <cell r="R1423" t="str">
            <v>NA</v>
          </cell>
          <cell r="S1423" t="str">
            <v>NA</v>
          </cell>
          <cell r="T1423">
            <v>5</v>
          </cell>
          <cell r="U1423">
            <v>2002</v>
          </cell>
          <cell r="V1423" t="str">
            <v>NA</v>
          </cell>
          <cell r="W1423">
            <v>5</v>
          </cell>
          <cell r="X1423">
            <v>2002</v>
          </cell>
          <cell r="Y1423" t="str">
            <v>NA</v>
          </cell>
          <cell r="Z1423" t="str">
            <v>NA</v>
          </cell>
          <cell r="AA1423" t="str">
            <v>NA</v>
          </cell>
          <cell r="AB1423" t="str">
            <v>NA</v>
          </cell>
          <cell r="AC1423" t="str">
            <v>Pitfall</v>
          </cell>
          <cell r="AD1423" t="str">
            <v>Not enough samples</v>
          </cell>
          <cell r="AE1423">
            <v>6</v>
          </cell>
          <cell r="AF1423" t="str">
            <v>NA</v>
          </cell>
          <cell r="AG1423" t="str">
            <v>NA</v>
          </cell>
          <cell r="AH1423" t="str">
            <v>NA</v>
          </cell>
          <cell r="AI1423" t="e">
            <v>#VALUE!</v>
          </cell>
          <cell r="AJ1423">
            <v>0</v>
          </cell>
          <cell r="AK1423">
            <v>0</v>
          </cell>
          <cell r="AL1423">
            <v>0</v>
          </cell>
          <cell r="AM1423">
            <v>0</v>
          </cell>
          <cell r="AN1423">
            <v>0</v>
          </cell>
          <cell r="AO1423">
            <v>0</v>
          </cell>
          <cell r="AP1423">
            <v>0</v>
          </cell>
          <cell r="AQ1423">
            <v>0</v>
          </cell>
          <cell r="AR1423">
            <v>0</v>
          </cell>
          <cell r="AS1423">
            <v>0</v>
          </cell>
          <cell r="AT1423" t="str">
            <v>Pine/Sequoia/Oak</v>
          </cell>
          <cell r="AU1423" t="str">
            <v>Undisturbed</v>
          </cell>
          <cell r="AV1423" t="str">
            <v>NA</v>
          </cell>
          <cell r="AW1423" t="str">
            <v>NA</v>
          </cell>
          <cell r="AX1423" t="str">
            <v>NA</v>
          </cell>
          <cell r="AY1423" t="str">
            <v>400m2 area sampled</v>
          </cell>
        </row>
        <row r="1424">
          <cell r="A1424" t="str">
            <v>Fisher_noyear_421</v>
          </cell>
          <cell r="B1424" t="str">
            <v>Gibb, Heloise</v>
          </cell>
          <cell r="C1424" t="str">
            <v>North America</v>
          </cell>
          <cell r="D1424" t="str">
            <v>U.S.A.</v>
          </cell>
          <cell r="E1424" t="str">
            <v>California</v>
          </cell>
          <cell r="F1424" t="str">
            <v>Salton Sea</v>
          </cell>
          <cell r="G1424">
            <v>18</v>
          </cell>
          <cell r="H1424" t="str">
            <v>Desert Scrub</v>
          </cell>
          <cell r="I1424">
            <v>1366</v>
          </cell>
          <cell r="J1424">
            <v>33.200000000000003</v>
          </cell>
          <cell r="K1424">
            <v>-115.84</v>
          </cell>
          <cell r="L1424" t="str">
            <v>GPS</v>
          </cell>
          <cell r="M1424" t="str">
            <v>NA</v>
          </cell>
          <cell r="N1424">
            <v>173</v>
          </cell>
          <cell r="O1424">
            <v>1</v>
          </cell>
          <cell r="P1424">
            <v>1</v>
          </cell>
          <cell r="Q1424">
            <v>0</v>
          </cell>
          <cell r="R1424" t="str">
            <v>NA</v>
          </cell>
          <cell r="S1424" t="str">
            <v>NA</v>
          </cell>
          <cell r="T1424">
            <v>5</v>
          </cell>
          <cell r="U1424">
            <v>2001</v>
          </cell>
          <cell r="V1424" t="str">
            <v>NA</v>
          </cell>
          <cell r="W1424">
            <v>12</v>
          </cell>
          <cell r="X1424">
            <v>2001</v>
          </cell>
          <cell r="Y1424" t="str">
            <v>NA</v>
          </cell>
          <cell r="Z1424" t="str">
            <v>NA</v>
          </cell>
          <cell r="AA1424" t="str">
            <v>NA</v>
          </cell>
          <cell r="AB1424" t="str">
            <v>NA</v>
          </cell>
          <cell r="AC1424" t="str">
            <v>Pitfall</v>
          </cell>
          <cell r="AD1424" t="str">
            <v>Not enough samples</v>
          </cell>
          <cell r="AE1424">
            <v>6</v>
          </cell>
          <cell r="AF1424" t="str">
            <v>NA</v>
          </cell>
          <cell r="AG1424" t="str">
            <v>NA</v>
          </cell>
          <cell r="AH1424" t="str">
            <v>NA</v>
          </cell>
          <cell r="AI1424" t="e">
            <v>#VALUE!</v>
          </cell>
          <cell r="AJ1424">
            <v>0</v>
          </cell>
          <cell r="AK1424">
            <v>0</v>
          </cell>
          <cell r="AL1424">
            <v>0</v>
          </cell>
          <cell r="AM1424">
            <v>0</v>
          </cell>
          <cell r="AN1424">
            <v>0</v>
          </cell>
          <cell r="AO1424">
            <v>0</v>
          </cell>
          <cell r="AP1424">
            <v>0</v>
          </cell>
          <cell r="AQ1424">
            <v>0</v>
          </cell>
          <cell r="AR1424">
            <v>0</v>
          </cell>
          <cell r="AS1424">
            <v>0</v>
          </cell>
          <cell r="AT1424" t="str">
            <v>Desert Scrub</v>
          </cell>
          <cell r="AU1424" t="str">
            <v>Undisturbed</v>
          </cell>
          <cell r="AV1424" t="str">
            <v>NA</v>
          </cell>
          <cell r="AW1424" t="str">
            <v>NA</v>
          </cell>
          <cell r="AX1424" t="str">
            <v>NA</v>
          </cell>
          <cell r="AY1424" t="str">
            <v>400m2 area sampled</v>
          </cell>
        </row>
        <row r="1425">
          <cell r="A1425" t="str">
            <v>Fisher_noyear_422</v>
          </cell>
          <cell r="B1425" t="str">
            <v>Gibb, Heloise</v>
          </cell>
          <cell r="C1425" t="str">
            <v>North America</v>
          </cell>
          <cell r="D1425" t="str">
            <v>U.S.A.</v>
          </cell>
          <cell r="E1425" t="str">
            <v>California</v>
          </cell>
          <cell r="F1425" t="str">
            <v>Catalina Island</v>
          </cell>
          <cell r="G1425">
            <v>18</v>
          </cell>
          <cell r="H1425" t="str">
            <v>Grassland</v>
          </cell>
          <cell r="I1425">
            <v>1672</v>
          </cell>
          <cell r="J1425">
            <v>33.409999999999997</v>
          </cell>
          <cell r="K1425">
            <v>-117.47</v>
          </cell>
          <cell r="L1425" t="str">
            <v>GPS</v>
          </cell>
          <cell r="M1425" t="str">
            <v>NA</v>
          </cell>
          <cell r="N1425">
            <v>40</v>
          </cell>
          <cell r="O1425">
            <v>5</v>
          </cell>
          <cell r="P1425">
            <v>3</v>
          </cell>
          <cell r="Q1425">
            <v>2</v>
          </cell>
          <cell r="R1425" t="str">
            <v>NA</v>
          </cell>
          <cell r="S1425" t="str">
            <v>NA</v>
          </cell>
          <cell r="T1425">
            <v>2</v>
          </cell>
          <cell r="U1425">
            <v>2002</v>
          </cell>
          <cell r="V1425" t="str">
            <v>NA</v>
          </cell>
          <cell r="W1425">
            <v>7</v>
          </cell>
          <cell r="X1425">
            <v>2004</v>
          </cell>
          <cell r="Y1425" t="str">
            <v>NA</v>
          </cell>
          <cell r="Z1425" t="str">
            <v>NA</v>
          </cell>
          <cell r="AA1425" t="str">
            <v>NA</v>
          </cell>
          <cell r="AB1425" t="str">
            <v>NA</v>
          </cell>
          <cell r="AC1425" t="str">
            <v>Pitfall</v>
          </cell>
          <cell r="AD1425" t="str">
            <v>Not enough samples</v>
          </cell>
          <cell r="AE1425">
            <v>6</v>
          </cell>
          <cell r="AF1425" t="str">
            <v>NA</v>
          </cell>
          <cell r="AG1425" t="str">
            <v>NA</v>
          </cell>
          <cell r="AH1425" t="str">
            <v>NA</v>
          </cell>
          <cell r="AI1425" t="e">
            <v>#VALUE!</v>
          </cell>
          <cell r="AJ1425">
            <v>0</v>
          </cell>
          <cell r="AK1425">
            <v>0</v>
          </cell>
          <cell r="AL1425">
            <v>0</v>
          </cell>
          <cell r="AM1425">
            <v>0</v>
          </cell>
          <cell r="AN1425">
            <v>0</v>
          </cell>
          <cell r="AO1425">
            <v>0</v>
          </cell>
          <cell r="AP1425">
            <v>0</v>
          </cell>
          <cell r="AQ1425">
            <v>0</v>
          </cell>
          <cell r="AR1425">
            <v>0</v>
          </cell>
          <cell r="AS1425">
            <v>0</v>
          </cell>
          <cell r="AT1425" t="str">
            <v>Grassland</v>
          </cell>
          <cell r="AU1425" t="str">
            <v>Undisturbed</v>
          </cell>
          <cell r="AV1425" t="str">
            <v>NA</v>
          </cell>
          <cell r="AW1425" t="str">
            <v>NA</v>
          </cell>
          <cell r="AX1425" t="str">
            <v>NA</v>
          </cell>
          <cell r="AY1425" t="str">
            <v>400m2 area sampled</v>
          </cell>
        </row>
        <row r="1426">
          <cell r="A1426" t="str">
            <v>Fisher_noyear_423</v>
          </cell>
          <cell r="B1426" t="str">
            <v>Gibb, Heloise</v>
          </cell>
          <cell r="C1426" t="str">
            <v>North America</v>
          </cell>
          <cell r="D1426" t="str">
            <v>U.S.A.</v>
          </cell>
          <cell r="E1426" t="str">
            <v>California</v>
          </cell>
          <cell r="F1426" t="str">
            <v>Puente Hills</v>
          </cell>
          <cell r="G1426">
            <v>18</v>
          </cell>
          <cell r="H1426" t="str">
            <v>Coastal Scrub</v>
          </cell>
          <cell r="I1426">
            <v>-53</v>
          </cell>
          <cell r="J1426">
            <v>34</v>
          </cell>
          <cell r="K1426">
            <v>-117.03</v>
          </cell>
          <cell r="L1426" t="str">
            <v>GPS</v>
          </cell>
          <cell r="M1426" t="str">
            <v>NA</v>
          </cell>
          <cell r="N1426">
            <v>30</v>
          </cell>
          <cell r="O1426">
            <v>7</v>
          </cell>
          <cell r="P1426">
            <v>5</v>
          </cell>
          <cell r="Q1426">
            <v>2</v>
          </cell>
          <cell r="R1426" t="str">
            <v>NA</v>
          </cell>
          <cell r="S1426" t="str">
            <v>NA</v>
          </cell>
          <cell r="T1426">
            <v>3</v>
          </cell>
          <cell r="U1426">
            <v>2000</v>
          </cell>
          <cell r="V1426" t="str">
            <v>NA</v>
          </cell>
          <cell r="W1426">
            <v>7</v>
          </cell>
          <cell r="X1426">
            <v>2002</v>
          </cell>
          <cell r="Y1426" t="str">
            <v>NA</v>
          </cell>
          <cell r="Z1426" t="str">
            <v>NA</v>
          </cell>
          <cell r="AA1426" t="str">
            <v>NA</v>
          </cell>
          <cell r="AB1426" t="str">
            <v>NA</v>
          </cell>
          <cell r="AC1426" t="str">
            <v>Pitfall</v>
          </cell>
          <cell r="AD1426" t="str">
            <v>Not enough samples</v>
          </cell>
          <cell r="AE1426">
            <v>6</v>
          </cell>
          <cell r="AF1426" t="str">
            <v>NA</v>
          </cell>
          <cell r="AG1426" t="str">
            <v>NA</v>
          </cell>
          <cell r="AH1426" t="str">
            <v>NA</v>
          </cell>
          <cell r="AI1426" t="e">
            <v>#VALUE!</v>
          </cell>
          <cell r="AJ1426">
            <v>0</v>
          </cell>
          <cell r="AK1426">
            <v>0</v>
          </cell>
          <cell r="AL1426">
            <v>0</v>
          </cell>
          <cell r="AM1426">
            <v>0</v>
          </cell>
          <cell r="AN1426">
            <v>0</v>
          </cell>
          <cell r="AO1426">
            <v>0</v>
          </cell>
          <cell r="AP1426">
            <v>0</v>
          </cell>
          <cell r="AQ1426">
            <v>0</v>
          </cell>
          <cell r="AR1426">
            <v>0</v>
          </cell>
          <cell r="AS1426">
            <v>0</v>
          </cell>
          <cell r="AT1426" t="str">
            <v>Coastal Scrub</v>
          </cell>
          <cell r="AU1426" t="str">
            <v>Undisturbed</v>
          </cell>
          <cell r="AV1426" t="str">
            <v>NA</v>
          </cell>
          <cell r="AW1426" t="str">
            <v>NA</v>
          </cell>
          <cell r="AX1426" t="str">
            <v>NA</v>
          </cell>
          <cell r="AY1426" t="str">
            <v>400m2 area sampled</v>
          </cell>
        </row>
        <row r="1427">
          <cell r="A1427" t="str">
            <v>Fisher_noyear_424</v>
          </cell>
          <cell r="B1427" t="str">
            <v>Gibb, Heloise</v>
          </cell>
          <cell r="C1427" t="str">
            <v>North America</v>
          </cell>
          <cell r="D1427" t="str">
            <v>U.S.A.</v>
          </cell>
          <cell r="E1427" t="str">
            <v>California</v>
          </cell>
          <cell r="F1427" t="str">
            <v>Rancho Jamul</v>
          </cell>
          <cell r="G1427">
            <v>18</v>
          </cell>
          <cell r="H1427" t="str">
            <v>Coastal Scrub</v>
          </cell>
          <cell r="I1427">
            <v>6</v>
          </cell>
          <cell r="J1427">
            <v>32.67</v>
          </cell>
          <cell r="K1427">
            <v>-116.85</v>
          </cell>
          <cell r="L1427" t="str">
            <v>GPS</v>
          </cell>
          <cell r="M1427" t="str">
            <v>NA</v>
          </cell>
          <cell r="N1427">
            <v>1978</v>
          </cell>
          <cell r="O1427">
            <v>4</v>
          </cell>
          <cell r="P1427">
            <v>4</v>
          </cell>
          <cell r="Q1427">
            <v>0</v>
          </cell>
          <cell r="R1427" t="str">
            <v>NA</v>
          </cell>
          <cell r="S1427" t="str">
            <v>NA</v>
          </cell>
          <cell r="T1427">
            <v>3</v>
          </cell>
          <cell r="U1427">
            <v>2001</v>
          </cell>
          <cell r="V1427" t="str">
            <v>NA</v>
          </cell>
          <cell r="W1427">
            <v>8</v>
          </cell>
          <cell r="X1427">
            <v>2001</v>
          </cell>
          <cell r="Y1427" t="str">
            <v>NA</v>
          </cell>
          <cell r="Z1427" t="str">
            <v>NA</v>
          </cell>
          <cell r="AA1427" t="str">
            <v>NA</v>
          </cell>
          <cell r="AB1427" t="str">
            <v>NA</v>
          </cell>
          <cell r="AC1427" t="str">
            <v>Pitfall</v>
          </cell>
          <cell r="AD1427" t="str">
            <v>Not enough samples</v>
          </cell>
          <cell r="AE1427">
            <v>6</v>
          </cell>
          <cell r="AF1427" t="str">
            <v>NA</v>
          </cell>
          <cell r="AG1427" t="str">
            <v>NA</v>
          </cell>
          <cell r="AH1427" t="str">
            <v>NA</v>
          </cell>
          <cell r="AI1427" t="e">
            <v>#VALUE!</v>
          </cell>
          <cell r="AJ1427">
            <v>0</v>
          </cell>
          <cell r="AK1427">
            <v>0</v>
          </cell>
          <cell r="AL1427">
            <v>0</v>
          </cell>
          <cell r="AM1427">
            <v>0</v>
          </cell>
          <cell r="AN1427">
            <v>0</v>
          </cell>
          <cell r="AO1427">
            <v>0</v>
          </cell>
          <cell r="AP1427">
            <v>0</v>
          </cell>
          <cell r="AQ1427">
            <v>0</v>
          </cell>
          <cell r="AR1427">
            <v>0</v>
          </cell>
          <cell r="AS1427">
            <v>0</v>
          </cell>
          <cell r="AT1427" t="str">
            <v>Coastal Scrub</v>
          </cell>
          <cell r="AU1427" t="str">
            <v>Undisturbed</v>
          </cell>
          <cell r="AV1427" t="str">
            <v>NA</v>
          </cell>
          <cell r="AW1427" t="str">
            <v>NA</v>
          </cell>
          <cell r="AX1427" t="str">
            <v>NA</v>
          </cell>
          <cell r="AY1427" t="str">
            <v>400m2 area sampled</v>
          </cell>
        </row>
        <row r="1428">
          <cell r="A1428" t="str">
            <v>Fisher_noyear_425</v>
          </cell>
          <cell r="B1428" t="str">
            <v>Gibb, Heloise</v>
          </cell>
          <cell r="C1428" t="str">
            <v>North America</v>
          </cell>
          <cell r="D1428" t="str">
            <v>U.S.A.</v>
          </cell>
          <cell r="E1428" t="str">
            <v>California</v>
          </cell>
          <cell r="F1428" t="str">
            <v>San Joaquin Hills West</v>
          </cell>
          <cell r="G1428">
            <v>18</v>
          </cell>
          <cell r="H1428" t="str">
            <v>Coastal Scrub</v>
          </cell>
          <cell r="I1428">
            <v>126</v>
          </cell>
          <cell r="J1428">
            <v>33.6</v>
          </cell>
          <cell r="K1428">
            <v>-117.8</v>
          </cell>
          <cell r="L1428" t="str">
            <v>GPS</v>
          </cell>
          <cell r="M1428" t="str">
            <v>NA</v>
          </cell>
          <cell r="N1428">
            <v>199</v>
          </cell>
          <cell r="O1428">
            <v>13</v>
          </cell>
          <cell r="P1428">
            <v>13</v>
          </cell>
          <cell r="Q1428">
            <v>0</v>
          </cell>
          <cell r="R1428" t="str">
            <v>NA</v>
          </cell>
          <cell r="S1428" t="str">
            <v>NA</v>
          </cell>
          <cell r="T1428">
            <v>3</v>
          </cell>
          <cell r="U1428">
            <v>2000</v>
          </cell>
          <cell r="V1428" t="str">
            <v>NA</v>
          </cell>
          <cell r="W1428">
            <v>7</v>
          </cell>
          <cell r="X1428">
            <v>2002</v>
          </cell>
          <cell r="Y1428" t="str">
            <v>NA</v>
          </cell>
          <cell r="Z1428" t="str">
            <v>NA</v>
          </cell>
          <cell r="AA1428" t="str">
            <v>NA</v>
          </cell>
          <cell r="AB1428" t="str">
            <v>NA</v>
          </cell>
          <cell r="AC1428" t="str">
            <v>Pitfall</v>
          </cell>
          <cell r="AD1428" t="str">
            <v>Not enough samples</v>
          </cell>
          <cell r="AE1428">
            <v>6</v>
          </cell>
          <cell r="AF1428" t="str">
            <v>NA</v>
          </cell>
          <cell r="AG1428" t="str">
            <v>NA</v>
          </cell>
          <cell r="AH1428" t="str">
            <v>NA</v>
          </cell>
          <cell r="AI1428" t="e">
            <v>#VALUE!</v>
          </cell>
          <cell r="AJ1428">
            <v>0</v>
          </cell>
          <cell r="AK1428">
            <v>0</v>
          </cell>
          <cell r="AL1428">
            <v>0</v>
          </cell>
          <cell r="AM1428">
            <v>0</v>
          </cell>
          <cell r="AN1428">
            <v>0</v>
          </cell>
          <cell r="AO1428">
            <v>0</v>
          </cell>
          <cell r="AP1428">
            <v>0</v>
          </cell>
          <cell r="AQ1428">
            <v>0</v>
          </cell>
          <cell r="AR1428">
            <v>0</v>
          </cell>
          <cell r="AS1428">
            <v>0</v>
          </cell>
          <cell r="AT1428" t="str">
            <v>Coastal Scrub</v>
          </cell>
          <cell r="AU1428" t="str">
            <v>Undisturbed</v>
          </cell>
          <cell r="AV1428" t="str">
            <v>NA</v>
          </cell>
          <cell r="AW1428" t="str">
            <v>NA</v>
          </cell>
          <cell r="AX1428" t="str">
            <v>NA</v>
          </cell>
          <cell r="AY1428" t="str">
            <v>400m2 area sampled</v>
          </cell>
        </row>
        <row r="1429">
          <cell r="A1429" t="str">
            <v>Fisher_noyear_426</v>
          </cell>
          <cell r="B1429" t="str">
            <v>Gibb, Heloise</v>
          </cell>
          <cell r="C1429" t="str">
            <v>North America</v>
          </cell>
          <cell r="D1429" t="str">
            <v>U.S.A.</v>
          </cell>
          <cell r="E1429" t="str">
            <v>California</v>
          </cell>
          <cell r="F1429" t="str">
            <v>Chino Hills</v>
          </cell>
          <cell r="G1429">
            <v>18</v>
          </cell>
          <cell r="H1429" t="str">
            <v>Coastal Scrub</v>
          </cell>
          <cell r="I1429">
            <v>187</v>
          </cell>
          <cell r="J1429">
            <v>33.94</v>
          </cell>
          <cell r="K1429">
            <v>-117.82</v>
          </cell>
          <cell r="L1429" t="str">
            <v>GPS</v>
          </cell>
          <cell r="M1429" t="str">
            <v>NA</v>
          </cell>
          <cell r="N1429">
            <v>291</v>
          </cell>
          <cell r="O1429">
            <v>11</v>
          </cell>
          <cell r="P1429">
            <v>11</v>
          </cell>
          <cell r="Q1429">
            <v>0</v>
          </cell>
          <cell r="R1429" t="str">
            <v>NA</v>
          </cell>
          <cell r="S1429" t="str">
            <v>NA</v>
          </cell>
          <cell r="T1429">
            <v>3</v>
          </cell>
          <cell r="U1429">
            <v>2000</v>
          </cell>
          <cell r="V1429" t="str">
            <v>NA</v>
          </cell>
          <cell r="W1429">
            <v>7</v>
          </cell>
          <cell r="X1429">
            <v>2002</v>
          </cell>
          <cell r="Y1429" t="str">
            <v>NA</v>
          </cell>
          <cell r="Z1429" t="str">
            <v>NA</v>
          </cell>
          <cell r="AA1429" t="str">
            <v>NA</v>
          </cell>
          <cell r="AB1429" t="str">
            <v>NA</v>
          </cell>
          <cell r="AC1429" t="str">
            <v>Pitfall</v>
          </cell>
          <cell r="AD1429" t="str">
            <v>Not enough samples</v>
          </cell>
          <cell r="AE1429">
            <v>6</v>
          </cell>
          <cell r="AF1429" t="str">
            <v>NA</v>
          </cell>
          <cell r="AG1429" t="str">
            <v>NA</v>
          </cell>
          <cell r="AH1429" t="str">
            <v>NA</v>
          </cell>
          <cell r="AI1429" t="e">
            <v>#VALUE!</v>
          </cell>
          <cell r="AJ1429">
            <v>0</v>
          </cell>
          <cell r="AK1429">
            <v>0</v>
          </cell>
          <cell r="AL1429">
            <v>0</v>
          </cell>
          <cell r="AM1429">
            <v>0</v>
          </cell>
          <cell r="AN1429">
            <v>0</v>
          </cell>
          <cell r="AO1429">
            <v>0</v>
          </cell>
          <cell r="AP1429">
            <v>0</v>
          </cell>
          <cell r="AQ1429">
            <v>0</v>
          </cell>
          <cell r="AR1429">
            <v>0</v>
          </cell>
          <cell r="AS1429">
            <v>0</v>
          </cell>
          <cell r="AT1429" t="str">
            <v>Coastal Scrub</v>
          </cell>
          <cell r="AU1429" t="str">
            <v>Undisturbed</v>
          </cell>
          <cell r="AV1429" t="str">
            <v>NA</v>
          </cell>
          <cell r="AW1429" t="str">
            <v>NA</v>
          </cell>
          <cell r="AX1429" t="str">
            <v>NA</v>
          </cell>
          <cell r="AY1429" t="str">
            <v>400m2 area sampled</v>
          </cell>
        </row>
        <row r="1430">
          <cell r="A1430" t="str">
            <v>Fisher_noyear_427</v>
          </cell>
          <cell r="B1430" t="str">
            <v>Gibb, Heloise</v>
          </cell>
          <cell r="C1430" t="str">
            <v>North America</v>
          </cell>
          <cell r="D1430" t="str">
            <v>U.S.A.</v>
          </cell>
          <cell r="E1430" t="str">
            <v>California</v>
          </cell>
          <cell r="F1430" t="str">
            <v>Limestone Canyon</v>
          </cell>
          <cell r="G1430">
            <v>18</v>
          </cell>
          <cell r="H1430" t="str">
            <v>Coastal Scrub</v>
          </cell>
          <cell r="I1430">
            <v>196</v>
          </cell>
          <cell r="J1430">
            <v>33.72</v>
          </cell>
          <cell r="K1430">
            <v>-117.68</v>
          </cell>
          <cell r="L1430" t="str">
            <v>GPS</v>
          </cell>
          <cell r="M1430" t="str">
            <v>NA</v>
          </cell>
          <cell r="N1430">
            <v>469</v>
          </cell>
          <cell r="O1430">
            <v>9</v>
          </cell>
          <cell r="P1430">
            <v>9</v>
          </cell>
          <cell r="Q1430">
            <v>0</v>
          </cell>
          <cell r="R1430" t="str">
            <v>NA</v>
          </cell>
          <cell r="S1430" t="str">
            <v>NA</v>
          </cell>
          <cell r="T1430">
            <v>11</v>
          </cell>
          <cell r="U1430">
            <v>1999</v>
          </cell>
          <cell r="V1430" t="str">
            <v>NA</v>
          </cell>
          <cell r="W1430">
            <v>6</v>
          </cell>
          <cell r="X1430">
            <v>2002</v>
          </cell>
          <cell r="Y1430" t="str">
            <v>NA</v>
          </cell>
          <cell r="Z1430" t="str">
            <v>NA</v>
          </cell>
          <cell r="AA1430" t="str">
            <v>NA</v>
          </cell>
          <cell r="AB1430" t="str">
            <v>NA</v>
          </cell>
          <cell r="AC1430" t="str">
            <v>Pitfall</v>
          </cell>
          <cell r="AD1430" t="str">
            <v>Not enough samples</v>
          </cell>
          <cell r="AE1430">
            <v>6</v>
          </cell>
          <cell r="AF1430" t="str">
            <v>NA</v>
          </cell>
          <cell r="AG1430" t="str">
            <v>NA</v>
          </cell>
          <cell r="AH1430" t="str">
            <v>NA</v>
          </cell>
          <cell r="AI1430" t="e">
            <v>#VALUE!</v>
          </cell>
          <cell r="AJ1430">
            <v>0</v>
          </cell>
          <cell r="AK1430">
            <v>0</v>
          </cell>
          <cell r="AL1430">
            <v>0</v>
          </cell>
          <cell r="AM1430">
            <v>0</v>
          </cell>
          <cell r="AN1430">
            <v>0</v>
          </cell>
          <cell r="AO1430">
            <v>0</v>
          </cell>
          <cell r="AP1430">
            <v>0</v>
          </cell>
          <cell r="AQ1430">
            <v>0</v>
          </cell>
          <cell r="AR1430">
            <v>0</v>
          </cell>
          <cell r="AS1430">
            <v>0</v>
          </cell>
          <cell r="AT1430" t="str">
            <v>Coastal Scrub</v>
          </cell>
          <cell r="AU1430" t="str">
            <v>Undisturbed</v>
          </cell>
          <cell r="AV1430" t="str">
            <v>NA</v>
          </cell>
          <cell r="AW1430" t="str">
            <v>NA</v>
          </cell>
          <cell r="AX1430" t="str">
            <v>NA</v>
          </cell>
          <cell r="AY1430" t="str">
            <v>400m2 area sampled</v>
          </cell>
        </row>
        <row r="1431">
          <cell r="A1431" t="str">
            <v>Fisher_noyear_428</v>
          </cell>
          <cell r="B1431" t="str">
            <v>Gibb, Heloise</v>
          </cell>
          <cell r="C1431" t="str">
            <v>North America</v>
          </cell>
          <cell r="D1431" t="str">
            <v>U.S.A.</v>
          </cell>
          <cell r="E1431" t="str">
            <v>California</v>
          </cell>
          <cell r="F1431" t="str">
            <v>Chino Hills</v>
          </cell>
          <cell r="G1431">
            <v>2</v>
          </cell>
          <cell r="H1431" t="str">
            <v>Annual Grassland</v>
          </cell>
          <cell r="I1431">
            <v>212</v>
          </cell>
          <cell r="J1431">
            <v>33.89</v>
          </cell>
          <cell r="K1431">
            <v>-117.66</v>
          </cell>
          <cell r="L1431" t="str">
            <v>GPS</v>
          </cell>
          <cell r="M1431" t="str">
            <v>NA</v>
          </cell>
          <cell r="N1431">
            <v>220</v>
          </cell>
          <cell r="O1431">
            <v>7</v>
          </cell>
          <cell r="P1431">
            <v>7</v>
          </cell>
          <cell r="Q1431">
            <v>0</v>
          </cell>
          <cell r="R1431" t="str">
            <v>NA</v>
          </cell>
          <cell r="S1431" t="str">
            <v>NA</v>
          </cell>
          <cell r="T1431">
            <v>3</v>
          </cell>
          <cell r="U1431">
            <v>2000</v>
          </cell>
          <cell r="V1431" t="str">
            <v>NA</v>
          </cell>
          <cell r="W1431">
            <v>6</v>
          </cell>
          <cell r="X1431">
            <v>2002</v>
          </cell>
          <cell r="Y1431" t="str">
            <v>NA</v>
          </cell>
          <cell r="Z1431" t="str">
            <v>NA</v>
          </cell>
          <cell r="AA1431" t="str">
            <v>NA</v>
          </cell>
          <cell r="AB1431" t="str">
            <v>NA</v>
          </cell>
          <cell r="AC1431" t="str">
            <v>Pitfall</v>
          </cell>
          <cell r="AD1431" t="str">
            <v>Not enough samples</v>
          </cell>
          <cell r="AE1431">
            <v>6</v>
          </cell>
          <cell r="AF1431" t="str">
            <v>NA</v>
          </cell>
          <cell r="AG1431" t="str">
            <v>NA</v>
          </cell>
          <cell r="AH1431" t="str">
            <v>NA</v>
          </cell>
          <cell r="AI1431" t="e">
            <v>#VALUE!</v>
          </cell>
          <cell r="AJ1431">
            <v>0</v>
          </cell>
          <cell r="AK1431">
            <v>0</v>
          </cell>
          <cell r="AL1431">
            <v>0</v>
          </cell>
          <cell r="AM1431">
            <v>0</v>
          </cell>
          <cell r="AN1431">
            <v>0</v>
          </cell>
          <cell r="AO1431">
            <v>0</v>
          </cell>
          <cell r="AP1431">
            <v>0</v>
          </cell>
          <cell r="AQ1431">
            <v>0</v>
          </cell>
          <cell r="AR1431">
            <v>0</v>
          </cell>
          <cell r="AS1431">
            <v>0</v>
          </cell>
          <cell r="AT1431" t="str">
            <v>Annual Grassland</v>
          </cell>
          <cell r="AU1431" t="str">
            <v>Undisturbed</v>
          </cell>
          <cell r="AV1431" t="str">
            <v>NA</v>
          </cell>
          <cell r="AW1431" t="str">
            <v>NA</v>
          </cell>
          <cell r="AX1431" t="str">
            <v>NA</v>
          </cell>
          <cell r="AY1431" t="str">
            <v>400m2 area sampled</v>
          </cell>
        </row>
        <row r="1432">
          <cell r="A1432" t="str">
            <v>Fisher_noyear_429</v>
          </cell>
          <cell r="B1432" t="str">
            <v>Gibb, Heloise</v>
          </cell>
          <cell r="C1432" t="str">
            <v>North America</v>
          </cell>
          <cell r="D1432" t="str">
            <v>U.S.A.</v>
          </cell>
          <cell r="E1432" t="str">
            <v>California</v>
          </cell>
          <cell r="F1432" t="str">
            <v>Tenaja Corridor</v>
          </cell>
          <cell r="G1432">
            <v>18</v>
          </cell>
          <cell r="H1432" t="str">
            <v>Annual Grassland</v>
          </cell>
          <cell r="I1432">
            <v>240</v>
          </cell>
          <cell r="J1432">
            <v>33.51</v>
          </cell>
          <cell r="K1432">
            <v>-117.33</v>
          </cell>
          <cell r="L1432" t="str">
            <v>GPS</v>
          </cell>
          <cell r="M1432" t="str">
            <v>NA</v>
          </cell>
          <cell r="N1432">
            <v>4</v>
          </cell>
          <cell r="O1432">
            <v>1</v>
          </cell>
          <cell r="P1432">
            <v>1</v>
          </cell>
          <cell r="Q1432">
            <v>0</v>
          </cell>
          <cell r="R1432" t="str">
            <v>NA</v>
          </cell>
          <cell r="S1432" t="str">
            <v>NA</v>
          </cell>
          <cell r="T1432">
            <v>12</v>
          </cell>
          <cell r="U1432">
            <v>1999</v>
          </cell>
          <cell r="V1432" t="str">
            <v>NA</v>
          </cell>
          <cell r="W1432">
            <v>12</v>
          </cell>
          <cell r="X1432">
            <v>1999</v>
          </cell>
          <cell r="Y1432" t="str">
            <v>NA</v>
          </cell>
          <cell r="Z1432" t="str">
            <v>NA</v>
          </cell>
          <cell r="AA1432" t="str">
            <v>NA</v>
          </cell>
          <cell r="AB1432" t="str">
            <v>NA</v>
          </cell>
          <cell r="AC1432" t="str">
            <v>Pitfall</v>
          </cell>
          <cell r="AD1432" t="str">
            <v>Not enough samples</v>
          </cell>
          <cell r="AE1432">
            <v>6</v>
          </cell>
          <cell r="AF1432" t="str">
            <v>NA</v>
          </cell>
          <cell r="AG1432" t="str">
            <v>NA</v>
          </cell>
          <cell r="AH1432" t="str">
            <v>NA</v>
          </cell>
          <cell r="AI1432" t="e">
            <v>#VALUE!</v>
          </cell>
          <cell r="AJ1432">
            <v>0</v>
          </cell>
          <cell r="AK1432">
            <v>0</v>
          </cell>
          <cell r="AL1432">
            <v>0</v>
          </cell>
          <cell r="AM1432">
            <v>0</v>
          </cell>
          <cell r="AN1432">
            <v>0</v>
          </cell>
          <cell r="AO1432">
            <v>0</v>
          </cell>
          <cell r="AP1432">
            <v>0</v>
          </cell>
          <cell r="AQ1432">
            <v>0</v>
          </cell>
          <cell r="AR1432">
            <v>0</v>
          </cell>
          <cell r="AS1432">
            <v>0</v>
          </cell>
          <cell r="AT1432" t="str">
            <v>Annual Grassland</v>
          </cell>
          <cell r="AU1432" t="str">
            <v>Undisturbed</v>
          </cell>
          <cell r="AV1432" t="str">
            <v>NA</v>
          </cell>
          <cell r="AW1432" t="str">
            <v>NA</v>
          </cell>
          <cell r="AX1432" t="str">
            <v>NA</v>
          </cell>
          <cell r="AY1432" t="str">
            <v>400m2 area sampled</v>
          </cell>
        </row>
        <row r="1433">
          <cell r="A1433" t="str">
            <v>Fisher_noyear_43</v>
          </cell>
          <cell r="B1433" t="str">
            <v>Gibb, Heloise</v>
          </cell>
          <cell r="C1433" t="str">
            <v>North America</v>
          </cell>
          <cell r="D1433" t="str">
            <v>U.S.A.</v>
          </cell>
          <cell r="E1433" t="str">
            <v>California</v>
          </cell>
          <cell r="F1433" t="str">
            <v>Orange Hills</v>
          </cell>
          <cell r="G1433">
            <v>1</v>
          </cell>
          <cell r="H1433" t="str">
            <v>Urban</v>
          </cell>
          <cell r="I1433">
            <v>30</v>
          </cell>
          <cell r="J1433">
            <v>33.79</v>
          </cell>
          <cell r="K1433">
            <v>-117.79</v>
          </cell>
          <cell r="L1433" t="str">
            <v>GPS</v>
          </cell>
          <cell r="M1433" t="str">
            <v>NA</v>
          </cell>
          <cell r="N1433">
            <v>54</v>
          </cell>
          <cell r="O1433">
            <v>3</v>
          </cell>
          <cell r="P1433">
            <v>1</v>
          </cell>
          <cell r="Q1433">
            <v>2</v>
          </cell>
          <cell r="R1433" t="str">
            <v>NA</v>
          </cell>
          <cell r="S1433" t="str">
            <v>NA</v>
          </cell>
          <cell r="T1433">
            <v>11</v>
          </cell>
          <cell r="U1433">
            <v>1999</v>
          </cell>
          <cell r="V1433" t="str">
            <v>NA</v>
          </cell>
          <cell r="W1433">
            <v>6</v>
          </cell>
          <cell r="X1433">
            <v>2002</v>
          </cell>
          <cell r="Y1433" t="str">
            <v>NA</v>
          </cell>
          <cell r="Z1433" t="str">
            <v>NA</v>
          </cell>
          <cell r="AA1433" t="str">
            <v>NA</v>
          </cell>
          <cell r="AB1433" t="str">
            <v>NA</v>
          </cell>
          <cell r="AC1433" t="str">
            <v>Pitfall</v>
          </cell>
          <cell r="AD1433" t="str">
            <v>Not enough samples</v>
          </cell>
          <cell r="AE1433">
            <v>6</v>
          </cell>
          <cell r="AF1433" t="str">
            <v>NA</v>
          </cell>
          <cell r="AG1433" t="str">
            <v>NA</v>
          </cell>
          <cell r="AH1433" t="str">
            <v>NA</v>
          </cell>
          <cell r="AI1433" t="e">
            <v>#VALUE!</v>
          </cell>
          <cell r="AJ1433">
            <v>0</v>
          </cell>
          <cell r="AK1433">
            <v>0</v>
          </cell>
          <cell r="AL1433">
            <v>0</v>
          </cell>
          <cell r="AM1433">
            <v>0</v>
          </cell>
          <cell r="AN1433">
            <v>0</v>
          </cell>
          <cell r="AO1433">
            <v>0</v>
          </cell>
          <cell r="AP1433">
            <v>0</v>
          </cell>
          <cell r="AQ1433">
            <v>0</v>
          </cell>
          <cell r="AR1433">
            <v>0</v>
          </cell>
          <cell r="AS1433">
            <v>0</v>
          </cell>
          <cell r="AT1433" t="str">
            <v>Urban</v>
          </cell>
          <cell r="AU1433" t="str">
            <v>Transformed</v>
          </cell>
          <cell r="AV1433" t="str">
            <v>Urban &amp; recreation</v>
          </cell>
          <cell r="AW1433" t="str">
            <v>NA</v>
          </cell>
          <cell r="AX1433" t="str">
            <v>NA</v>
          </cell>
          <cell r="AY1433" t="str">
            <v>400m2 area sampled</v>
          </cell>
        </row>
        <row r="1434">
          <cell r="A1434" t="str">
            <v>Fisher_noyear_430</v>
          </cell>
          <cell r="B1434" t="str">
            <v>Gibb, Heloise</v>
          </cell>
          <cell r="C1434" t="str">
            <v>North America</v>
          </cell>
          <cell r="D1434" t="str">
            <v>U.S.A.</v>
          </cell>
          <cell r="E1434" t="str">
            <v>California</v>
          </cell>
          <cell r="F1434" t="str">
            <v>Dove Springs 1</v>
          </cell>
          <cell r="G1434">
            <v>18</v>
          </cell>
          <cell r="H1434" t="str">
            <v>Desert Scrub</v>
          </cell>
          <cell r="I1434">
            <v>252</v>
          </cell>
          <cell r="J1434">
            <v>35.44</v>
          </cell>
          <cell r="K1434">
            <v>-117.05</v>
          </cell>
          <cell r="L1434" t="str">
            <v>GPS</v>
          </cell>
          <cell r="M1434" t="str">
            <v>NA</v>
          </cell>
          <cell r="N1434">
            <v>53</v>
          </cell>
          <cell r="O1434">
            <v>6</v>
          </cell>
          <cell r="P1434">
            <v>6</v>
          </cell>
          <cell r="Q1434">
            <v>0</v>
          </cell>
          <cell r="R1434" t="str">
            <v>NA</v>
          </cell>
          <cell r="S1434" t="str">
            <v>NA</v>
          </cell>
          <cell r="T1434">
            <v>2</v>
          </cell>
          <cell r="U1434">
            <v>2003</v>
          </cell>
          <cell r="V1434" t="str">
            <v>NA</v>
          </cell>
          <cell r="W1434">
            <v>3</v>
          </cell>
          <cell r="X1434">
            <v>2005</v>
          </cell>
          <cell r="Y1434" t="str">
            <v>NA</v>
          </cell>
          <cell r="Z1434" t="str">
            <v>NA</v>
          </cell>
          <cell r="AA1434" t="str">
            <v>NA</v>
          </cell>
          <cell r="AB1434" t="str">
            <v>NA</v>
          </cell>
          <cell r="AC1434" t="str">
            <v>Pitfall</v>
          </cell>
          <cell r="AD1434" t="str">
            <v>Not enough samples</v>
          </cell>
          <cell r="AE1434">
            <v>6</v>
          </cell>
          <cell r="AF1434" t="str">
            <v>NA</v>
          </cell>
          <cell r="AG1434" t="str">
            <v>NA</v>
          </cell>
          <cell r="AH1434" t="str">
            <v>NA</v>
          </cell>
          <cell r="AI1434" t="e">
            <v>#VALUE!</v>
          </cell>
          <cell r="AJ1434">
            <v>0</v>
          </cell>
          <cell r="AK1434">
            <v>0</v>
          </cell>
          <cell r="AL1434">
            <v>0</v>
          </cell>
          <cell r="AM1434">
            <v>0</v>
          </cell>
          <cell r="AN1434">
            <v>0</v>
          </cell>
          <cell r="AO1434">
            <v>0</v>
          </cell>
          <cell r="AP1434">
            <v>0</v>
          </cell>
          <cell r="AQ1434">
            <v>0</v>
          </cell>
          <cell r="AR1434">
            <v>0</v>
          </cell>
          <cell r="AS1434">
            <v>0</v>
          </cell>
          <cell r="AT1434" t="str">
            <v>Desert Scrub</v>
          </cell>
          <cell r="AU1434" t="str">
            <v>Undisturbed</v>
          </cell>
          <cell r="AV1434" t="str">
            <v>NA</v>
          </cell>
          <cell r="AW1434" t="str">
            <v>NA</v>
          </cell>
          <cell r="AX1434" t="str">
            <v>NA</v>
          </cell>
          <cell r="AY1434" t="str">
            <v>400m2 area sampled</v>
          </cell>
        </row>
        <row r="1435">
          <cell r="A1435" t="str">
            <v>Fisher_noyear_431</v>
          </cell>
          <cell r="B1435" t="str">
            <v>Gibb, Heloise</v>
          </cell>
          <cell r="C1435" t="str">
            <v>North America</v>
          </cell>
          <cell r="D1435" t="str">
            <v>U.S.A.</v>
          </cell>
          <cell r="E1435" t="str">
            <v>California</v>
          </cell>
          <cell r="F1435" t="str">
            <v>Joshuatree National Monument</v>
          </cell>
          <cell r="G1435">
            <v>18</v>
          </cell>
          <cell r="H1435" t="str">
            <v>Desert Scrub</v>
          </cell>
          <cell r="I1435">
            <v>270</v>
          </cell>
          <cell r="J1435">
            <v>34.04</v>
          </cell>
          <cell r="K1435">
            <v>-116.19</v>
          </cell>
          <cell r="L1435" t="str">
            <v>GPS</v>
          </cell>
          <cell r="M1435" t="str">
            <v>NA</v>
          </cell>
          <cell r="N1435">
            <v>38</v>
          </cell>
          <cell r="O1435">
            <v>9</v>
          </cell>
          <cell r="P1435">
            <v>9</v>
          </cell>
          <cell r="Q1435">
            <v>0</v>
          </cell>
          <cell r="R1435" t="str">
            <v>NA</v>
          </cell>
          <cell r="S1435" t="str">
            <v>NA</v>
          </cell>
          <cell r="T1435">
            <v>4</v>
          </cell>
          <cell r="U1435">
            <v>2000</v>
          </cell>
          <cell r="V1435" t="str">
            <v>NA</v>
          </cell>
          <cell r="W1435">
            <v>7</v>
          </cell>
          <cell r="X1435">
            <v>2000</v>
          </cell>
          <cell r="Y1435" t="str">
            <v>NA</v>
          </cell>
          <cell r="Z1435" t="str">
            <v>NA</v>
          </cell>
          <cell r="AA1435" t="str">
            <v>NA</v>
          </cell>
          <cell r="AB1435" t="str">
            <v>NA</v>
          </cell>
          <cell r="AC1435" t="str">
            <v>Pitfall</v>
          </cell>
          <cell r="AD1435" t="str">
            <v>Not enough samples</v>
          </cell>
          <cell r="AE1435">
            <v>6</v>
          </cell>
          <cell r="AF1435" t="str">
            <v>NA</v>
          </cell>
          <cell r="AG1435" t="str">
            <v>NA</v>
          </cell>
          <cell r="AH1435" t="str">
            <v>NA</v>
          </cell>
          <cell r="AI1435" t="e">
            <v>#VALUE!</v>
          </cell>
          <cell r="AJ1435">
            <v>0</v>
          </cell>
          <cell r="AK1435">
            <v>0</v>
          </cell>
          <cell r="AL1435">
            <v>0</v>
          </cell>
          <cell r="AM1435">
            <v>0</v>
          </cell>
          <cell r="AN1435">
            <v>0</v>
          </cell>
          <cell r="AO1435">
            <v>0</v>
          </cell>
          <cell r="AP1435">
            <v>0</v>
          </cell>
          <cell r="AQ1435">
            <v>0</v>
          </cell>
          <cell r="AR1435">
            <v>0</v>
          </cell>
          <cell r="AS1435">
            <v>0</v>
          </cell>
          <cell r="AT1435" t="str">
            <v>Desert Scrub</v>
          </cell>
          <cell r="AU1435" t="str">
            <v>Undisturbed</v>
          </cell>
          <cell r="AV1435" t="str">
            <v>NA</v>
          </cell>
          <cell r="AW1435" t="str">
            <v>NA</v>
          </cell>
          <cell r="AX1435" t="str">
            <v>NA</v>
          </cell>
          <cell r="AY1435" t="str">
            <v>400m2 area sampled</v>
          </cell>
        </row>
        <row r="1436">
          <cell r="A1436" t="str">
            <v>Fisher_noyear_432</v>
          </cell>
          <cell r="B1436" t="str">
            <v>Gibb, Heloise</v>
          </cell>
          <cell r="C1436" t="str">
            <v>North America</v>
          </cell>
          <cell r="D1436" t="str">
            <v>U.S.A.</v>
          </cell>
          <cell r="E1436" t="str">
            <v>California</v>
          </cell>
          <cell r="F1436" t="str">
            <v>Santa Ysabel Ecological Reserve</v>
          </cell>
          <cell r="G1436">
            <v>18</v>
          </cell>
          <cell r="H1436" t="str">
            <v>Montane Hardwood</v>
          </cell>
          <cell r="I1436">
            <v>301</v>
          </cell>
          <cell r="J1436">
            <v>33.119999999999997</v>
          </cell>
          <cell r="K1436">
            <v>-116.64</v>
          </cell>
          <cell r="L1436" t="str">
            <v>GPS</v>
          </cell>
          <cell r="M1436" t="str">
            <v>NA</v>
          </cell>
          <cell r="N1436">
            <v>135</v>
          </cell>
          <cell r="O1436">
            <v>16</v>
          </cell>
          <cell r="P1436">
            <v>16</v>
          </cell>
          <cell r="Q1436">
            <v>0</v>
          </cell>
          <cell r="R1436" t="str">
            <v>NA</v>
          </cell>
          <cell r="S1436" t="str">
            <v>NA</v>
          </cell>
          <cell r="T1436">
            <v>7</v>
          </cell>
          <cell r="U1436">
            <v>2002</v>
          </cell>
          <cell r="V1436" t="str">
            <v>NA</v>
          </cell>
          <cell r="W1436">
            <v>2</v>
          </cell>
          <cell r="X1436">
            <v>2006</v>
          </cell>
          <cell r="Y1436" t="str">
            <v>NA</v>
          </cell>
          <cell r="Z1436" t="str">
            <v>NA</v>
          </cell>
          <cell r="AA1436" t="str">
            <v>NA</v>
          </cell>
          <cell r="AB1436" t="str">
            <v>NA</v>
          </cell>
          <cell r="AC1436" t="str">
            <v>Pitfall</v>
          </cell>
          <cell r="AD1436" t="str">
            <v>Not enough samples</v>
          </cell>
          <cell r="AE1436">
            <v>6</v>
          </cell>
          <cell r="AF1436" t="str">
            <v>NA</v>
          </cell>
          <cell r="AG1436" t="str">
            <v>NA</v>
          </cell>
          <cell r="AH1436" t="str">
            <v>NA</v>
          </cell>
          <cell r="AI1436" t="e">
            <v>#VALUE!</v>
          </cell>
          <cell r="AJ1436">
            <v>0</v>
          </cell>
          <cell r="AK1436">
            <v>0</v>
          </cell>
          <cell r="AL1436">
            <v>0</v>
          </cell>
          <cell r="AM1436">
            <v>0</v>
          </cell>
          <cell r="AN1436">
            <v>0</v>
          </cell>
          <cell r="AO1436">
            <v>0</v>
          </cell>
          <cell r="AP1436">
            <v>0</v>
          </cell>
          <cell r="AQ1436">
            <v>0</v>
          </cell>
          <cell r="AR1436">
            <v>0</v>
          </cell>
          <cell r="AS1436">
            <v>0</v>
          </cell>
          <cell r="AT1436" t="str">
            <v>Montane Hardwood</v>
          </cell>
          <cell r="AU1436" t="str">
            <v>Undisturbed</v>
          </cell>
          <cell r="AV1436" t="str">
            <v>NA</v>
          </cell>
          <cell r="AW1436" t="str">
            <v>NA</v>
          </cell>
          <cell r="AX1436" t="str">
            <v>NA</v>
          </cell>
          <cell r="AY1436" t="str">
            <v>400m2 area sampled</v>
          </cell>
        </row>
        <row r="1437">
          <cell r="A1437" t="str">
            <v>Fisher_noyear_433</v>
          </cell>
          <cell r="B1437" t="str">
            <v>Gibb, Heloise</v>
          </cell>
          <cell r="C1437" t="str">
            <v>North America</v>
          </cell>
          <cell r="D1437" t="str">
            <v>U.S.A.</v>
          </cell>
          <cell r="E1437" t="str">
            <v>California</v>
          </cell>
          <cell r="F1437" t="str">
            <v>Case Mountain</v>
          </cell>
          <cell r="G1437">
            <v>18</v>
          </cell>
          <cell r="H1437" t="str">
            <v>Pine/Sequoia</v>
          </cell>
          <cell r="I1437">
            <v>418</v>
          </cell>
          <cell r="J1437">
            <v>36.42</v>
          </cell>
          <cell r="K1437">
            <v>-117.8</v>
          </cell>
          <cell r="L1437" t="str">
            <v>GPS</v>
          </cell>
          <cell r="M1437" t="str">
            <v>NA</v>
          </cell>
          <cell r="N1437">
            <v>188</v>
          </cell>
          <cell r="O1437">
            <v>6</v>
          </cell>
          <cell r="P1437">
            <v>6</v>
          </cell>
          <cell r="Q1437">
            <v>0</v>
          </cell>
          <cell r="R1437" t="str">
            <v>NA</v>
          </cell>
          <cell r="S1437" t="str">
            <v>NA</v>
          </cell>
          <cell r="T1437">
            <v>5</v>
          </cell>
          <cell r="U1437">
            <v>2002</v>
          </cell>
          <cell r="V1437" t="str">
            <v>NA</v>
          </cell>
          <cell r="W1437">
            <v>5</v>
          </cell>
          <cell r="X1437">
            <v>2002</v>
          </cell>
          <cell r="Y1437" t="str">
            <v>NA</v>
          </cell>
          <cell r="Z1437" t="str">
            <v>NA</v>
          </cell>
          <cell r="AA1437" t="str">
            <v>NA</v>
          </cell>
          <cell r="AB1437" t="str">
            <v>NA</v>
          </cell>
          <cell r="AC1437" t="str">
            <v>Pitfall</v>
          </cell>
          <cell r="AD1437" t="str">
            <v>Not enough samples</v>
          </cell>
          <cell r="AE1437">
            <v>6</v>
          </cell>
          <cell r="AF1437" t="str">
            <v>NA</v>
          </cell>
          <cell r="AG1437" t="str">
            <v>NA</v>
          </cell>
          <cell r="AH1437" t="str">
            <v>NA</v>
          </cell>
          <cell r="AI1437" t="e">
            <v>#VALUE!</v>
          </cell>
          <cell r="AJ1437">
            <v>0</v>
          </cell>
          <cell r="AK1437">
            <v>0</v>
          </cell>
          <cell r="AL1437">
            <v>0</v>
          </cell>
          <cell r="AM1437">
            <v>0</v>
          </cell>
          <cell r="AN1437">
            <v>0</v>
          </cell>
          <cell r="AO1437">
            <v>0</v>
          </cell>
          <cell r="AP1437">
            <v>0</v>
          </cell>
          <cell r="AQ1437">
            <v>0</v>
          </cell>
          <cell r="AR1437">
            <v>0</v>
          </cell>
          <cell r="AS1437">
            <v>0</v>
          </cell>
          <cell r="AT1437" t="str">
            <v>Pine/Sequoia</v>
          </cell>
          <cell r="AU1437" t="str">
            <v>Undisturbed</v>
          </cell>
          <cell r="AV1437" t="str">
            <v>NA</v>
          </cell>
          <cell r="AW1437" t="str">
            <v>NA</v>
          </cell>
          <cell r="AX1437" t="str">
            <v>NA</v>
          </cell>
          <cell r="AY1437" t="str">
            <v>400m2 area sampled</v>
          </cell>
        </row>
        <row r="1438">
          <cell r="A1438" t="str">
            <v>Fisher_noyear_434</v>
          </cell>
          <cell r="B1438" t="str">
            <v>Gibb, Heloise</v>
          </cell>
          <cell r="C1438" t="str">
            <v>North America</v>
          </cell>
          <cell r="D1438" t="str">
            <v>U.S.A.</v>
          </cell>
          <cell r="E1438" t="str">
            <v>California</v>
          </cell>
          <cell r="F1438" t="str">
            <v>Salton Sea</v>
          </cell>
          <cell r="G1438">
            <v>19</v>
          </cell>
          <cell r="H1438" t="str">
            <v>Desert Scrub</v>
          </cell>
          <cell r="I1438">
            <v>477</v>
          </cell>
          <cell r="J1438">
            <v>33.200000000000003</v>
          </cell>
          <cell r="K1438">
            <v>-115.85</v>
          </cell>
          <cell r="L1438" t="str">
            <v>GPS</v>
          </cell>
          <cell r="M1438" t="str">
            <v>NA</v>
          </cell>
          <cell r="N1438">
            <v>21</v>
          </cell>
          <cell r="O1438">
            <v>4</v>
          </cell>
          <cell r="P1438">
            <v>4</v>
          </cell>
          <cell r="Q1438">
            <v>0</v>
          </cell>
          <cell r="R1438" t="str">
            <v>NA</v>
          </cell>
          <cell r="S1438" t="str">
            <v>NA</v>
          </cell>
          <cell r="T1438">
            <v>5</v>
          </cell>
          <cell r="U1438">
            <v>2001</v>
          </cell>
          <cell r="V1438" t="str">
            <v>NA</v>
          </cell>
          <cell r="W1438">
            <v>12</v>
          </cell>
          <cell r="X1438">
            <v>2001</v>
          </cell>
          <cell r="Y1438" t="str">
            <v>NA</v>
          </cell>
          <cell r="Z1438" t="str">
            <v>NA</v>
          </cell>
          <cell r="AA1438" t="str">
            <v>NA</v>
          </cell>
          <cell r="AB1438" t="str">
            <v>NA</v>
          </cell>
          <cell r="AC1438" t="str">
            <v>Pitfall</v>
          </cell>
          <cell r="AD1438" t="str">
            <v>Not enough samples</v>
          </cell>
          <cell r="AE1438">
            <v>6</v>
          </cell>
          <cell r="AF1438" t="str">
            <v>NA</v>
          </cell>
          <cell r="AG1438" t="str">
            <v>NA</v>
          </cell>
          <cell r="AH1438" t="str">
            <v>NA</v>
          </cell>
          <cell r="AI1438" t="e">
            <v>#VALUE!</v>
          </cell>
          <cell r="AJ1438">
            <v>0</v>
          </cell>
          <cell r="AK1438">
            <v>0</v>
          </cell>
          <cell r="AL1438">
            <v>0</v>
          </cell>
          <cell r="AM1438">
            <v>0</v>
          </cell>
          <cell r="AN1438">
            <v>0</v>
          </cell>
          <cell r="AO1438">
            <v>0</v>
          </cell>
          <cell r="AP1438">
            <v>0</v>
          </cell>
          <cell r="AQ1438">
            <v>0</v>
          </cell>
          <cell r="AR1438">
            <v>0</v>
          </cell>
          <cell r="AS1438">
            <v>0</v>
          </cell>
          <cell r="AT1438" t="str">
            <v>Desert Scrub</v>
          </cell>
          <cell r="AU1438" t="str">
            <v>Undisturbed</v>
          </cell>
          <cell r="AV1438" t="str">
            <v>NA</v>
          </cell>
          <cell r="AW1438" t="str">
            <v>NA</v>
          </cell>
          <cell r="AX1438" t="str">
            <v>NA</v>
          </cell>
          <cell r="AY1438" t="str">
            <v>400m2 area sampled</v>
          </cell>
        </row>
        <row r="1439">
          <cell r="A1439" t="str">
            <v>Fisher_noyear_435</v>
          </cell>
          <cell r="B1439" t="str">
            <v>Gibb, Heloise</v>
          </cell>
          <cell r="C1439" t="str">
            <v>North America</v>
          </cell>
          <cell r="D1439" t="str">
            <v>U.S.A.</v>
          </cell>
          <cell r="E1439" t="str">
            <v>California</v>
          </cell>
          <cell r="F1439" t="str">
            <v>Puente Hills</v>
          </cell>
          <cell r="G1439">
            <v>19</v>
          </cell>
          <cell r="H1439" t="str">
            <v>Coastal Scrub</v>
          </cell>
          <cell r="I1439">
            <v>479</v>
          </cell>
          <cell r="J1439">
            <v>34</v>
          </cell>
          <cell r="K1439">
            <v>-117.03</v>
          </cell>
          <cell r="L1439" t="str">
            <v>GPS</v>
          </cell>
          <cell r="M1439" t="str">
            <v>NA</v>
          </cell>
          <cell r="N1439">
            <v>35</v>
          </cell>
          <cell r="O1439">
            <v>6</v>
          </cell>
          <cell r="P1439">
            <v>6</v>
          </cell>
          <cell r="Q1439">
            <v>0</v>
          </cell>
          <cell r="R1439" t="str">
            <v>NA</v>
          </cell>
          <cell r="S1439" t="str">
            <v>NA</v>
          </cell>
          <cell r="T1439">
            <v>3</v>
          </cell>
          <cell r="U1439">
            <v>2000</v>
          </cell>
          <cell r="V1439" t="str">
            <v>NA</v>
          </cell>
          <cell r="W1439">
            <v>7</v>
          </cell>
          <cell r="X1439">
            <v>2002</v>
          </cell>
          <cell r="Y1439" t="str">
            <v>NA</v>
          </cell>
          <cell r="Z1439" t="str">
            <v>NA</v>
          </cell>
          <cell r="AA1439" t="str">
            <v>NA</v>
          </cell>
          <cell r="AB1439" t="str">
            <v>NA</v>
          </cell>
          <cell r="AC1439" t="str">
            <v>Pitfall</v>
          </cell>
          <cell r="AD1439" t="str">
            <v>Not enough samples</v>
          </cell>
          <cell r="AE1439">
            <v>6</v>
          </cell>
          <cell r="AF1439" t="str">
            <v>NA</v>
          </cell>
          <cell r="AG1439" t="str">
            <v>NA</v>
          </cell>
          <cell r="AH1439" t="str">
            <v>NA</v>
          </cell>
          <cell r="AI1439" t="e">
            <v>#VALUE!</v>
          </cell>
          <cell r="AJ1439">
            <v>0</v>
          </cell>
          <cell r="AK1439">
            <v>0</v>
          </cell>
          <cell r="AL1439">
            <v>0</v>
          </cell>
          <cell r="AM1439">
            <v>0</v>
          </cell>
          <cell r="AN1439">
            <v>0</v>
          </cell>
          <cell r="AO1439">
            <v>0</v>
          </cell>
          <cell r="AP1439">
            <v>0</v>
          </cell>
          <cell r="AQ1439">
            <v>0</v>
          </cell>
          <cell r="AR1439">
            <v>0</v>
          </cell>
          <cell r="AS1439">
            <v>0</v>
          </cell>
          <cell r="AT1439" t="str">
            <v>Coastal Scrub</v>
          </cell>
          <cell r="AU1439" t="str">
            <v>Undisturbed</v>
          </cell>
          <cell r="AV1439" t="str">
            <v>NA</v>
          </cell>
          <cell r="AW1439" t="str">
            <v>NA</v>
          </cell>
          <cell r="AX1439" t="str">
            <v>NA</v>
          </cell>
          <cell r="AY1439" t="str">
            <v>400m2 area sampled</v>
          </cell>
        </row>
        <row r="1440">
          <cell r="A1440" t="str">
            <v>Fisher_noyear_436</v>
          </cell>
          <cell r="B1440" t="str">
            <v>Gibb, Heloise</v>
          </cell>
          <cell r="C1440" t="str">
            <v>North America</v>
          </cell>
          <cell r="D1440" t="str">
            <v>U.S.A.</v>
          </cell>
          <cell r="E1440" t="str">
            <v>California</v>
          </cell>
          <cell r="F1440" t="str">
            <v>Catalina Island</v>
          </cell>
          <cell r="G1440">
            <v>19</v>
          </cell>
          <cell r="H1440" t="str">
            <v>Shrub</v>
          </cell>
          <cell r="I1440">
            <v>650</v>
          </cell>
          <cell r="J1440">
            <v>33.42</v>
          </cell>
          <cell r="K1440">
            <v>-117.47</v>
          </cell>
          <cell r="L1440" t="str">
            <v>GPS</v>
          </cell>
          <cell r="M1440" t="str">
            <v>NA</v>
          </cell>
          <cell r="N1440">
            <v>51</v>
          </cell>
          <cell r="O1440">
            <v>4</v>
          </cell>
          <cell r="P1440">
            <v>2</v>
          </cell>
          <cell r="Q1440">
            <v>2</v>
          </cell>
          <cell r="R1440" t="str">
            <v>NA</v>
          </cell>
          <cell r="S1440" t="str">
            <v>NA</v>
          </cell>
          <cell r="T1440">
            <v>7</v>
          </cell>
          <cell r="U1440">
            <v>2002</v>
          </cell>
          <cell r="V1440" t="str">
            <v>NA</v>
          </cell>
          <cell r="W1440">
            <v>7</v>
          </cell>
          <cell r="X1440">
            <v>2004</v>
          </cell>
          <cell r="Y1440" t="str">
            <v>NA</v>
          </cell>
          <cell r="Z1440" t="str">
            <v>NA</v>
          </cell>
          <cell r="AA1440" t="str">
            <v>NA</v>
          </cell>
          <cell r="AB1440" t="str">
            <v>NA</v>
          </cell>
          <cell r="AC1440" t="str">
            <v>Pitfall</v>
          </cell>
          <cell r="AD1440" t="str">
            <v>Not enough samples</v>
          </cell>
          <cell r="AE1440">
            <v>6</v>
          </cell>
          <cell r="AF1440" t="str">
            <v>NA</v>
          </cell>
          <cell r="AG1440" t="str">
            <v>NA</v>
          </cell>
          <cell r="AH1440" t="str">
            <v>NA</v>
          </cell>
          <cell r="AI1440" t="e">
            <v>#VALUE!</v>
          </cell>
          <cell r="AJ1440">
            <v>0</v>
          </cell>
          <cell r="AK1440">
            <v>0</v>
          </cell>
          <cell r="AL1440">
            <v>0</v>
          </cell>
          <cell r="AM1440">
            <v>0</v>
          </cell>
          <cell r="AN1440">
            <v>0</v>
          </cell>
          <cell r="AO1440">
            <v>0</v>
          </cell>
          <cell r="AP1440">
            <v>0</v>
          </cell>
          <cell r="AQ1440">
            <v>0</v>
          </cell>
          <cell r="AR1440">
            <v>0</v>
          </cell>
          <cell r="AS1440">
            <v>0</v>
          </cell>
          <cell r="AT1440" t="str">
            <v>Shrub</v>
          </cell>
          <cell r="AU1440" t="str">
            <v>Undisturbed</v>
          </cell>
          <cell r="AV1440" t="str">
            <v>NA</v>
          </cell>
          <cell r="AW1440" t="str">
            <v>NA</v>
          </cell>
          <cell r="AX1440" t="str">
            <v>NA</v>
          </cell>
          <cell r="AY1440" t="str">
            <v>400m2 area sampled</v>
          </cell>
        </row>
        <row r="1441">
          <cell r="A1441" t="str">
            <v>Fisher_noyear_437</v>
          </cell>
          <cell r="B1441" t="str">
            <v>Gibb, Heloise</v>
          </cell>
          <cell r="C1441" t="str">
            <v>North America</v>
          </cell>
          <cell r="D1441" t="str">
            <v>U.S.A.</v>
          </cell>
          <cell r="E1441" t="str">
            <v>California</v>
          </cell>
          <cell r="F1441" t="str">
            <v>Rancho Jamul</v>
          </cell>
          <cell r="G1441">
            <v>19</v>
          </cell>
          <cell r="H1441" t="str">
            <v>Coastal Scrub</v>
          </cell>
          <cell r="I1441">
            <v>1045</v>
          </cell>
          <cell r="J1441">
            <v>32.67</v>
          </cell>
          <cell r="K1441">
            <v>-116.84</v>
          </cell>
          <cell r="L1441" t="str">
            <v>GPS</v>
          </cell>
          <cell r="M1441" t="str">
            <v>NA</v>
          </cell>
          <cell r="N1441">
            <v>264</v>
          </cell>
          <cell r="O1441">
            <v>8</v>
          </cell>
          <cell r="P1441">
            <v>8</v>
          </cell>
          <cell r="Q1441">
            <v>0</v>
          </cell>
          <cell r="R1441" t="str">
            <v>NA</v>
          </cell>
          <cell r="S1441" t="str">
            <v>NA</v>
          </cell>
          <cell r="T1441">
            <v>3</v>
          </cell>
          <cell r="U1441">
            <v>2001</v>
          </cell>
          <cell r="V1441" t="str">
            <v>NA</v>
          </cell>
          <cell r="W1441">
            <v>2</v>
          </cell>
          <cell r="X1441">
            <v>2006</v>
          </cell>
          <cell r="Y1441" t="str">
            <v>NA</v>
          </cell>
          <cell r="Z1441" t="str">
            <v>NA</v>
          </cell>
          <cell r="AA1441" t="str">
            <v>NA</v>
          </cell>
          <cell r="AB1441" t="str">
            <v>NA</v>
          </cell>
          <cell r="AC1441" t="str">
            <v>Pitfall</v>
          </cell>
          <cell r="AD1441" t="str">
            <v>Not enough samples</v>
          </cell>
          <cell r="AE1441">
            <v>6</v>
          </cell>
          <cell r="AF1441" t="str">
            <v>NA</v>
          </cell>
          <cell r="AG1441" t="str">
            <v>NA</v>
          </cell>
          <cell r="AH1441" t="str">
            <v>NA</v>
          </cell>
          <cell r="AI1441" t="e">
            <v>#VALUE!</v>
          </cell>
          <cell r="AJ1441">
            <v>0</v>
          </cell>
          <cell r="AK1441">
            <v>0</v>
          </cell>
          <cell r="AL1441">
            <v>0</v>
          </cell>
          <cell r="AM1441">
            <v>0</v>
          </cell>
          <cell r="AN1441">
            <v>0</v>
          </cell>
          <cell r="AO1441">
            <v>0</v>
          </cell>
          <cell r="AP1441">
            <v>0</v>
          </cell>
          <cell r="AQ1441">
            <v>0</v>
          </cell>
          <cell r="AR1441">
            <v>0</v>
          </cell>
          <cell r="AS1441">
            <v>0</v>
          </cell>
          <cell r="AT1441" t="str">
            <v>Coastal Scrub</v>
          </cell>
          <cell r="AU1441" t="str">
            <v>Undisturbed</v>
          </cell>
          <cell r="AV1441" t="str">
            <v>NA</v>
          </cell>
          <cell r="AW1441" t="str">
            <v>NA</v>
          </cell>
          <cell r="AX1441" t="str">
            <v>NA</v>
          </cell>
          <cell r="AY1441" t="str">
            <v>400m2 area sampled</v>
          </cell>
        </row>
        <row r="1442">
          <cell r="A1442" t="str">
            <v>Fisher_noyear_438</v>
          </cell>
          <cell r="B1442" t="str">
            <v>Gibb, Heloise</v>
          </cell>
          <cell r="C1442" t="str">
            <v>North America</v>
          </cell>
          <cell r="D1442" t="str">
            <v>U.S.A.</v>
          </cell>
          <cell r="E1442" t="str">
            <v>California</v>
          </cell>
          <cell r="F1442" t="str">
            <v>San Joaquin Hills West</v>
          </cell>
          <cell r="G1442">
            <v>19</v>
          </cell>
          <cell r="H1442" t="str">
            <v>Coastal Scrub</v>
          </cell>
          <cell r="I1442">
            <v>1056</v>
          </cell>
          <cell r="J1442">
            <v>33.6</v>
          </cell>
          <cell r="K1442">
            <v>-117.8</v>
          </cell>
          <cell r="L1442" t="str">
            <v>GPS</v>
          </cell>
          <cell r="M1442" t="str">
            <v>NA</v>
          </cell>
          <cell r="N1442">
            <v>75</v>
          </cell>
          <cell r="O1442">
            <v>11</v>
          </cell>
          <cell r="P1442">
            <v>11</v>
          </cell>
          <cell r="Q1442">
            <v>0</v>
          </cell>
          <cell r="R1442" t="str">
            <v>NA</v>
          </cell>
          <cell r="S1442" t="str">
            <v>NA</v>
          </cell>
          <cell r="T1442">
            <v>3</v>
          </cell>
          <cell r="U1442">
            <v>2000</v>
          </cell>
          <cell r="V1442" t="str">
            <v>NA</v>
          </cell>
          <cell r="W1442">
            <v>7</v>
          </cell>
          <cell r="X1442">
            <v>2002</v>
          </cell>
          <cell r="Y1442" t="str">
            <v>NA</v>
          </cell>
          <cell r="Z1442" t="str">
            <v>NA</v>
          </cell>
          <cell r="AA1442" t="str">
            <v>NA</v>
          </cell>
          <cell r="AB1442" t="str">
            <v>NA</v>
          </cell>
          <cell r="AC1442" t="str">
            <v>Pitfall</v>
          </cell>
          <cell r="AD1442" t="str">
            <v>Not enough samples</v>
          </cell>
          <cell r="AE1442">
            <v>6</v>
          </cell>
          <cell r="AF1442" t="str">
            <v>NA</v>
          </cell>
          <cell r="AG1442" t="str">
            <v>NA</v>
          </cell>
          <cell r="AH1442" t="str">
            <v>NA</v>
          </cell>
          <cell r="AI1442" t="e">
            <v>#VALUE!</v>
          </cell>
          <cell r="AJ1442">
            <v>0</v>
          </cell>
          <cell r="AK1442">
            <v>0</v>
          </cell>
          <cell r="AL1442">
            <v>0</v>
          </cell>
          <cell r="AM1442">
            <v>0</v>
          </cell>
          <cell r="AN1442">
            <v>0</v>
          </cell>
          <cell r="AO1442">
            <v>0</v>
          </cell>
          <cell r="AP1442">
            <v>0</v>
          </cell>
          <cell r="AQ1442">
            <v>0</v>
          </cell>
          <cell r="AR1442">
            <v>0</v>
          </cell>
          <cell r="AS1442">
            <v>0</v>
          </cell>
          <cell r="AT1442" t="str">
            <v>Coastal Scrub</v>
          </cell>
          <cell r="AU1442" t="str">
            <v>Undisturbed</v>
          </cell>
          <cell r="AV1442" t="str">
            <v>NA</v>
          </cell>
          <cell r="AW1442" t="str">
            <v>NA</v>
          </cell>
          <cell r="AX1442" t="str">
            <v>NA</v>
          </cell>
          <cell r="AY1442" t="str">
            <v>400m2 area sampled</v>
          </cell>
        </row>
        <row r="1443">
          <cell r="A1443" t="str">
            <v>Fisher_noyear_439</v>
          </cell>
          <cell r="B1443" t="str">
            <v>Gibb, Heloise</v>
          </cell>
          <cell r="C1443" t="str">
            <v>North America</v>
          </cell>
          <cell r="D1443" t="str">
            <v>U.S.A.</v>
          </cell>
          <cell r="E1443" t="str">
            <v>California</v>
          </cell>
          <cell r="F1443" t="str">
            <v>Spring Canyon</v>
          </cell>
          <cell r="G1443">
            <v>2</v>
          </cell>
          <cell r="H1443" t="str">
            <v>Annual Grassland</v>
          </cell>
          <cell r="I1443">
            <v>1403</v>
          </cell>
          <cell r="J1443">
            <v>32.549999999999997</v>
          </cell>
          <cell r="K1443">
            <v>-117</v>
          </cell>
          <cell r="L1443" t="str">
            <v>GPS</v>
          </cell>
          <cell r="M1443" t="str">
            <v>NA</v>
          </cell>
          <cell r="N1443">
            <v>155</v>
          </cell>
          <cell r="O1443">
            <v>10</v>
          </cell>
          <cell r="P1443">
            <v>10</v>
          </cell>
          <cell r="Q1443">
            <v>0</v>
          </cell>
          <cell r="R1443" t="str">
            <v>NA</v>
          </cell>
          <cell r="S1443" t="str">
            <v>NA</v>
          </cell>
          <cell r="T1443">
            <v>3</v>
          </cell>
          <cell r="U1443">
            <v>2000</v>
          </cell>
          <cell r="V1443" t="str">
            <v>NA</v>
          </cell>
          <cell r="W1443">
            <v>6</v>
          </cell>
          <cell r="X1443">
            <v>2002</v>
          </cell>
          <cell r="Y1443" t="str">
            <v>NA</v>
          </cell>
          <cell r="Z1443" t="str">
            <v>NA</v>
          </cell>
          <cell r="AA1443" t="str">
            <v>NA</v>
          </cell>
          <cell r="AB1443" t="str">
            <v>NA</v>
          </cell>
          <cell r="AC1443" t="str">
            <v>Pitfall</v>
          </cell>
          <cell r="AD1443" t="str">
            <v>Not enough samples</v>
          </cell>
          <cell r="AE1443">
            <v>6</v>
          </cell>
          <cell r="AF1443" t="str">
            <v>NA</v>
          </cell>
          <cell r="AG1443" t="str">
            <v>NA</v>
          </cell>
          <cell r="AH1443" t="str">
            <v>NA</v>
          </cell>
          <cell r="AI1443" t="e">
            <v>#VALUE!</v>
          </cell>
          <cell r="AJ1443">
            <v>0</v>
          </cell>
          <cell r="AK1443">
            <v>0</v>
          </cell>
          <cell r="AL1443">
            <v>0</v>
          </cell>
          <cell r="AM1443">
            <v>0</v>
          </cell>
          <cell r="AN1443">
            <v>0</v>
          </cell>
          <cell r="AO1443">
            <v>0</v>
          </cell>
          <cell r="AP1443">
            <v>0</v>
          </cell>
          <cell r="AQ1443">
            <v>0</v>
          </cell>
          <cell r="AR1443">
            <v>0</v>
          </cell>
          <cell r="AS1443">
            <v>0</v>
          </cell>
          <cell r="AT1443" t="str">
            <v>Annual Grassland</v>
          </cell>
          <cell r="AU1443" t="str">
            <v>Undisturbed</v>
          </cell>
          <cell r="AV1443" t="str">
            <v>NA</v>
          </cell>
          <cell r="AW1443" t="str">
            <v>NA</v>
          </cell>
          <cell r="AX1443" t="str">
            <v>NA</v>
          </cell>
          <cell r="AY1443" t="str">
            <v>400m2 area sampled</v>
          </cell>
        </row>
        <row r="1444">
          <cell r="A1444" t="str">
            <v>Fisher_noyear_44</v>
          </cell>
          <cell r="B1444" t="str">
            <v>Gibb, Heloise</v>
          </cell>
          <cell r="C1444" t="str">
            <v>North America</v>
          </cell>
          <cell r="D1444" t="str">
            <v>U.S.A.</v>
          </cell>
          <cell r="E1444" t="str">
            <v>California</v>
          </cell>
          <cell r="F1444" t="str">
            <v>Spring Canyon</v>
          </cell>
          <cell r="G1444">
            <v>4</v>
          </cell>
          <cell r="H1444" t="str">
            <v>Annual Grassland</v>
          </cell>
          <cell r="I1444">
            <v>57</v>
          </cell>
          <cell r="J1444">
            <v>32.549999999999997</v>
          </cell>
          <cell r="K1444">
            <v>-117</v>
          </cell>
          <cell r="L1444" t="str">
            <v>GPS</v>
          </cell>
          <cell r="M1444" t="str">
            <v>NA</v>
          </cell>
          <cell r="N1444">
            <v>44</v>
          </cell>
          <cell r="O1444">
            <v>3</v>
          </cell>
          <cell r="P1444">
            <v>3</v>
          </cell>
          <cell r="Q1444">
            <v>0</v>
          </cell>
          <cell r="R1444" t="str">
            <v>NA</v>
          </cell>
          <cell r="S1444" t="str">
            <v>NA</v>
          </cell>
          <cell r="T1444">
            <v>1</v>
          </cell>
          <cell r="U1444">
            <v>2001</v>
          </cell>
          <cell r="V1444" t="str">
            <v>NA</v>
          </cell>
          <cell r="W1444">
            <v>6</v>
          </cell>
          <cell r="X1444">
            <v>2002</v>
          </cell>
          <cell r="Y1444" t="str">
            <v>NA</v>
          </cell>
          <cell r="Z1444" t="str">
            <v>NA</v>
          </cell>
          <cell r="AA1444" t="str">
            <v>NA</v>
          </cell>
          <cell r="AB1444" t="str">
            <v>NA</v>
          </cell>
          <cell r="AC1444" t="str">
            <v>Pitfall</v>
          </cell>
          <cell r="AD1444" t="str">
            <v>Not enough samples</v>
          </cell>
          <cell r="AE1444">
            <v>6</v>
          </cell>
          <cell r="AF1444" t="str">
            <v>NA</v>
          </cell>
          <cell r="AG1444" t="str">
            <v>NA</v>
          </cell>
          <cell r="AH1444" t="str">
            <v>NA</v>
          </cell>
          <cell r="AI1444" t="e">
            <v>#VALUE!</v>
          </cell>
          <cell r="AJ1444">
            <v>0</v>
          </cell>
          <cell r="AK1444">
            <v>0</v>
          </cell>
          <cell r="AL1444">
            <v>0</v>
          </cell>
          <cell r="AM1444">
            <v>0</v>
          </cell>
          <cell r="AN1444">
            <v>0</v>
          </cell>
          <cell r="AO1444">
            <v>0</v>
          </cell>
          <cell r="AP1444">
            <v>0</v>
          </cell>
          <cell r="AQ1444">
            <v>0</v>
          </cell>
          <cell r="AR1444">
            <v>0</v>
          </cell>
          <cell r="AS1444">
            <v>0</v>
          </cell>
          <cell r="AT1444" t="str">
            <v>Annual Grassland</v>
          </cell>
          <cell r="AU1444" t="str">
            <v>Undisturbed</v>
          </cell>
          <cell r="AV1444" t="str">
            <v>NA</v>
          </cell>
          <cell r="AW1444" t="str">
            <v>NA</v>
          </cell>
          <cell r="AX1444" t="str">
            <v>NA</v>
          </cell>
          <cell r="AY1444" t="str">
            <v>400m2 area sampled</v>
          </cell>
        </row>
        <row r="1445">
          <cell r="A1445" t="str">
            <v>Fisher_noyear_440</v>
          </cell>
          <cell r="B1445" t="str">
            <v>Gibb, Heloise</v>
          </cell>
          <cell r="C1445" t="str">
            <v>North America</v>
          </cell>
          <cell r="D1445" t="str">
            <v>U.S.A.</v>
          </cell>
          <cell r="E1445" t="str">
            <v>California</v>
          </cell>
          <cell r="F1445" t="str">
            <v>Chino Hills</v>
          </cell>
          <cell r="G1445">
            <v>19</v>
          </cell>
          <cell r="H1445" t="str">
            <v>Coastal Scrub</v>
          </cell>
          <cell r="I1445">
            <v>1644</v>
          </cell>
          <cell r="J1445">
            <v>33.94</v>
          </cell>
          <cell r="K1445">
            <v>-117.82</v>
          </cell>
          <cell r="L1445" t="str">
            <v>GPS</v>
          </cell>
          <cell r="M1445" t="str">
            <v>NA</v>
          </cell>
          <cell r="N1445">
            <v>322</v>
          </cell>
          <cell r="O1445">
            <v>9</v>
          </cell>
          <cell r="P1445">
            <v>9</v>
          </cell>
          <cell r="Q1445">
            <v>0</v>
          </cell>
          <cell r="R1445" t="str">
            <v>NA</v>
          </cell>
          <cell r="S1445" t="str">
            <v>NA</v>
          </cell>
          <cell r="T1445">
            <v>3</v>
          </cell>
          <cell r="U1445">
            <v>2000</v>
          </cell>
          <cell r="V1445" t="str">
            <v>NA</v>
          </cell>
          <cell r="W1445">
            <v>7</v>
          </cell>
          <cell r="X1445">
            <v>2002</v>
          </cell>
          <cell r="Y1445" t="str">
            <v>NA</v>
          </cell>
          <cell r="Z1445" t="str">
            <v>NA</v>
          </cell>
          <cell r="AA1445" t="str">
            <v>NA</v>
          </cell>
          <cell r="AB1445" t="str">
            <v>NA</v>
          </cell>
          <cell r="AC1445" t="str">
            <v>Pitfall</v>
          </cell>
          <cell r="AD1445" t="str">
            <v>Not enough samples</v>
          </cell>
          <cell r="AE1445">
            <v>6</v>
          </cell>
          <cell r="AF1445" t="str">
            <v>NA</v>
          </cell>
          <cell r="AG1445" t="str">
            <v>NA</v>
          </cell>
          <cell r="AH1445" t="str">
            <v>NA</v>
          </cell>
          <cell r="AI1445" t="e">
            <v>#VALUE!</v>
          </cell>
          <cell r="AJ1445">
            <v>0</v>
          </cell>
          <cell r="AK1445">
            <v>0</v>
          </cell>
          <cell r="AL1445">
            <v>0</v>
          </cell>
          <cell r="AM1445">
            <v>0</v>
          </cell>
          <cell r="AN1445">
            <v>0</v>
          </cell>
          <cell r="AO1445">
            <v>0</v>
          </cell>
          <cell r="AP1445">
            <v>0</v>
          </cell>
          <cell r="AQ1445">
            <v>0</v>
          </cell>
          <cell r="AR1445">
            <v>0</v>
          </cell>
          <cell r="AS1445">
            <v>0</v>
          </cell>
          <cell r="AT1445" t="str">
            <v>Coastal Scrub</v>
          </cell>
          <cell r="AU1445" t="str">
            <v>Undisturbed</v>
          </cell>
          <cell r="AV1445" t="str">
            <v>NA</v>
          </cell>
          <cell r="AW1445" t="str">
            <v>NA</v>
          </cell>
          <cell r="AX1445" t="str">
            <v>NA</v>
          </cell>
          <cell r="AY1445" t="str">
            <v>400m2 area sampled</v>
          </cell>
        </row>
        <row r="1446">
          <cell r="A1446" t="str">
            <v>Fisher_noyear_441</v>
          </cell>
          <cell r="B1446" t="str">
            <v>Gibb, Heloise</v>
          </cell>
          <cell r="C1446" t="str">
            <v>North America</v>
          </cell>
          <cell r="D1446" t="str">
            <v>U.S.A.</v>
          </cell>
          <cell r="E1446" t="str">
            <v>California</v>
          </cell>
          <cell r="F1446" t="str">
            <v>Limestone Canyon</v>
          </cell>
          <cell r="G1446">
            <v>19</v>
          </cell>
          <cell r="H1446" t="str">
            <v>Coastal Scrub</v>
          </cell>
          <cell r="I1446">
            <v>261</v>
          </cell>
          <cell r="J1446">
            <v>33.729999999999997</v>
          </cell>
          <cell r="K1446">
            <v>-117.7</v>
          </cell>
          <cell r="L1446" t="str">
            <v>GPS</v>
          </cell>
          <cell r="M1446" t="str">
            <v>NA</v>
          </cell>
          <cell r="N1446">
            <v>106</v>
          </cell>
          <cell r="O1446">
            <v>6</v>
          </cell>
          <cell r="P1446">
            <v>6</v>
          </cell>
          <cell r="Q1446">
            <v>0</v>
          </cell>
          <cell r="R1446" t="str">
            <v>NA</v>
          </cell>
          <cell r="S1446" t="str">
            <v>NA</v>
          </cell>
          <cell r="T1446">
            <v>11</v>
          </cell>
          <cell r="U1446">
            <v>1999</v>
          </cell>
          <cell r="V1446" t="str">
            <v>NA</v>
          </cell>
          <cell r="W1446">
            <v>6</v>
          </cell>
          <cell r="X1446">
            <v>2002</v>
          </cell>
          <cell r="Y1446" t="str">
            <v>NA</v>
          </cell>
          <cell r="Z1446" t="str">
            <v>NA</v>
          </cell>
          <cell r="AA1446" t="str">
            <v>NA</v>
          </cell>
          <cell r="AB1446" t="str">
            <v>NA</v>
          </cell>
          <cell r="AC1446" t="str">
            <v>Pitfall</v>
          </cell>
          <cell r="AD1446" t="str">
            <v>Not enough samples</v>
          </cell>
          <cell r="AE1446">
            <v>6</v>
          </cell>
          <cell r="AF1446" t="str">
            <v>NA</v>
          </cell>
          <cell r="AG1446" t="str">
            <v>NA</v>
          </cell>
          <cell r="AH1446" t="str">
            <v>NA</v>
          </cell>
          <cell r="AI1446" t="e">
            <v>#VALUE!</v>
          </cell>
          <cell r="AJ1446">
            <v>0</v>
          </cell>
          <cell r="AK1446">
            <v>0</v>
          </cell>
          <cell r="AL1446">
            <v>0</v>
          </cell>
          <cell r="AM1446">
            <v>0</v>
          </cell>
          <cell r="AN1446">
            <v>0</v>
          </cell>
          <cell r="AO1446">
            <v>0</v>
          </cell>
          <cell r="AP1446">
            <v>0</v>
          </cell>
          <cell r="AQ1446">
            <v>0</v>
          </cell>
          <cell r="AR1446">
            <v>0</v>
          </cell>
          <cell r="AS1446">
            <v>0</v>
          </cell>
          <cell r="AT1446" t="str">
            <v>Coastal Scrub</v>
          </cell>
          <cell r="AU1446" t="str">
            <v>Undisturbed</v>
          </cell>
          <cell r="AV1446" t="str">
            <v>NA</v>
          </cell>
          <cell r="AW1446" t="str">
            <v>NA</v>
          </cell>
          <cell r="AX1446" t="str">
            <v>NA</v>
          </cell>
          <cell r="AY1446" t="str">
            <v>400m2 area sampled</v>
          </cell>
        </row>
        <row r="1447">
          <cell r="A1447" t="str">
            <v>Fisher_noyear_442</v>
          </cell>
          <cell r="B1447" t="str">
            <v>Gibb, Heloise</v>
          </cell>
          <cell r="C1447" t="str">
            <v>North America</v>
          </cell>
          <cell r="D1447" t="str">
            <v>U.S.A.</v>
          </cell>
          <cell r="E1447" t="str">
            <v>California</v>
          </cell>
          <cell r="F1447" t="str">
            <v>Dove Springs 1</v>
          </cell>
          <cell r="G1447">
            <v>19</v>
          </cell>
          <cell r="H1447" t="str">
            <v>Desert Scrub</v>
          </cell>
          <cell r="I1447">
            <v>-69</v>
          </cell>
          <cell r="J1447">
            <v>35.44</v>
          </cell>
          <cell r="K1447">
            <v>-117.05</v>
          </cell>
          <cell r="L1447" t="str">
            <v>GPS</v>
          </cell>
          <cell r="M1447" t="str">
            <v>NA</v>
          </cell>
          <cell r="N1447">
            <v>48</v>
          </cell>
          <cell r="O1447">
            <v>7</v>
          </cell>
          <cell r="P1447">
            <v>7</v>
          </cell>
          <cell r="Q1447">
            <v>0</v>
          </cell>
          <cell r="R1447" t="str">
            <v>NA</v>
          </cell>
          <cell r="S1447" t="str">
            <v>NA</v>
          </cell>
          <cell r="T1447">
            <v>2</v>
          </cell>
          <cell r="U1447">
            <v>2003</v>
          </cell>
          <cell r="V1447" t="str">
            <v>NA</v>
          </cell>
          <cell r="W1447">
            <v>3</v>
          </cell>
          <cell r="X1447">
            <v>2005</v>
          </cell>
          <cell r="Y1447" t="str">
            <v>NA</v>
          </cell>
          <cell r="Z1447" t="str">
            <v>NA</v>
          </cell>
          <cell r="AA1447" t="str">
            <v>NA</v>
          </cell>
          <cell r="AB1447" t="str">
            <v>NA</v>
          </cell>
          <cell r="AC1447" t="str">
            <v>Pitfall</v>
          </cell>
          <cell r="AD1447" t="str">
            <v>Not enough samples</v>
          </cell>
          <cell r="AE1447">
            <v>6</v>
          </cell>
          <cell r="AF1447" t="str">
            <v>NA</v>
          </cell>
          <cell r="AG1447" t="str">
            <v>NA</v>
          </cell>
          <cell r="AH1447" t="str">
            <v>NA</v>
          </cell>
          <cell r="AI1447" t="e">
            <v>#VALUE!</v>
          </cell>
          <cell r="AJ1447">
            <v>0</v>
          </cell>
          <cell r="AK1447">
            <v>0</v>
          </cell>
          <cell r="AL1447">
            <v>0</v>
          </cell>
          <cell r="AM1447">
            <v>0</v>
          </cell>
          <cell r="AN1447">
            <v>0</v>
          </cell>
          <cell r="AO1447">
            <v>0</v>
          </cell>
          <cell r="AP1447">
            <v>0</v>
          </cell>
          <cell r="AQ1447">
            <v>0</v>
          </cell>
          <cell r="AR1447">
            <v>0</v>
          </cell>
          <cell r="AS1447">
            <v>0</v>
          </cell>
          <cell r="AT1447" t="str">
            <v>Desert Scrub</v>
          </cell>
          <cell r="AU1447" t="str">
            <v>Undisturbed</v>
          </cell>
          <cell r="AV1447" t="str">
            <v>NA</v>
          </cell>
          <cell r="AW1447" t="str">
            <v>NA</v>
          </cell>
          <cell r="AX1447" t="str">
            <v>NA</v>
          </cell>
          <cell r="AY1447" t="str">
            <v>400m2 area sampled</v>
          </cell>
        </row>
        <row r="1448">
          <cell r="A1448" t="str">
            <v>Fisher_noyear_443</v>
          </cell>
          <cell r="B1448" t="str">
            <v>Gibb, Heloise</v>
          </cell>
          <cell r="C1448" t="str">
            <v>North America</v>
          </cell>
          <cell r="D1448" t="str">
            <v>U.S.A.</v>
          </cell>
          <cell r="E1448" t="str">
            <v>California</v>
          </cell>
          <cell r="F1448" t="str">
            <v>Joshuatree National Monument</v>
          </cell>
          <cell r="G1448">
            <v>19</v>
          </cell>
          <cell r="H1448" t="str">
            <v>Desert Scrub</v>
          </cell>
          <cell r="I1448">
            <v>79</v>
          </cell>
          <cell r="J1448">
            <v>34.049999999999997</v>
          </cell>
          <cell r="K1448">
            <v>-116.22</v>
          </cell>
          <cell r="L1448" t="str">
            <v>GPS</v>
          </cell>
          <cell r="M1448" t="str">
            <v>NA</v>
          </cell>
          <cell r="N1448">
            <v>483</v>
          </cell>
          <cell r="O1448">
            <v>15</v>
          </cell>
          <cell r="P1448">
            <v>15</v>
          </cell>
          <cell r="Q1448">
            <v>0</v>
          </cell>
          <cell r="R1448" t="str">
            <v>NA</v>
          </cell>
          <cell r="S1448" t="str">
            <v>NA</v>
          </cell>
          <cell r="T1448">
            <v>4</v>
          </cell>
          <cell r="U1448">
            <v>2000</v>
          </cell>
          <cell r="V1448" t="str">
            <v>NA</v>
          </cell>
          <cell r="W1448">
            <v>7</v>
          </cell>
          <cell r="X1448">
            <v>2001</v>
          </cell>
          <cell r="Y1448" t="str">
            <v>NA</v>
          </cell>
          <cell r="Z1448" t="str">
            <v>NA</v>
          </cell>
          <cell r="AA1448" t="str">
            <v>NA</v>
          </cell>
          <cell r="AB1448" t="str">
            <v>NA</v>
          </cell>
          <cell r="AC1448" t="str">
            <v>Pitfall</v>
          </cell>
          <cell r="AD1448" t="str">
            <v>Not enough samples</v>
          </cell>
          <cell r="AE1448">
            <v>6</v>
          </cell>
          <cell r="AF1448" t="str">
            <v>NA</v>
          </cell>
          <cell r="AG1448" t="str">
            <v>NA</v>
          </cell>
          <cell r="AH1448" t="str">
            <v>NA</v>
          </cell>
          <cell r="AI1448" t="e">
            <v>#VALUE!</v>
          </cell>
          <cell r="AJ1448">
            <v>0</v>
          </cell>
          <cell r="AK1448">
            <v>0</v>
          </cell>
          <cell r="AL1448">
            <v>0</v>
          </cell>
          <cell r="AM1448">
            <v>0</v>
          </cell>
          <cell r="AN1448">
            <v>0</v>
          </cell>
          <cell r="AO1448">
            <v>0</v>
          </cell>
          <cell r="AP1448">
            <v>0</v>
          </cell>
          <cell r="AQ1448">
            <v>0</v>
          </cell>
          <cell r="AR1448">
            <v>0</v>
          </cell>
          <cell r="AS1448">
            <v>0</v>
          </cell>
          <cell r="AT1448" t="str">
            <v>Desert Scrub</v>
          </cell>
          <cell r="AU1448" t="str">
            <v>Undisturbed</v>
          </cell>
          <cell r="AV1448" t="str">
            <v>NA</v>
          </cell>
          <cell r="AW1448" t="str">
            <v>NA</v>
          </cell>
          <cell r="AX1448" t="str">
            <v>NA</v>
          </cell>
          <cell r="AY1448" t="str">
            <v>400m2 area sampled</v>
          </cell>
        </row>
        <row r="1449">
          <cell r="A1449" t="str">
            <v>Fisher_noyear_444</v>
          </cell>
          <cell r="B1449" t="str">
            <v>Gibb, Heloise</v>
          </cell>
          <cell r="C1449" t="str">
            <v>North America</v>
          </cell>
          <cell r="D1449" t="str">
            <v>U.S.A.</v>
          </cell>
          <cell r="E1449" t="str">
            <v>California</v>
          </cell>
          <cell r="F1449" t="str">
            <v>Santa Ysabel Ecological Reserve</v>
          </cell>
          <cell r="G1449">
            <v>19</v>
          </cell>
          <cell r="H1449" t="str">
            <v>Annual Grassland</v>
          </cell>
          <cell r="I1449">
            <v>131</v>
          </cell>
          <cell r="J1449">
            <v>33.11</v>
          </cell>
          <cell r="K1449">
            <v>-116.63</v>
          </cell>
          <cell r="L1449" t="str">
            <v>GPS</v>
          </cell>
          <cell r="M1449" t="str">
            <v>NA</v>
          </cell>
          <cell r="N1449">
            <v>36</v>
          </cell>
          <cell r="O1449">
            <v>2</v>
          </cell>
          <cell r="P1449">
            <v>2</v>
          </cell>
          <cell r="Q1449">
            <v>0</v>
          </cell>
          <cell r="R1449" t="str">
            <v>NA</v>
          </cell>
          <cell r="S1449" t="str">
            <v>NA</v>
          </cell>
          <cell r="T1449">
            <v>7</v>
          </cell>
          <cell r="U1449">
            <v>2002</v>
          </cell>
          <cell r="V1449" t="str">
            <v>NA</v>
          </cell>
          <cell r="W1449">
            <v>2</v>
          </cell>
          <cell r="X1449">
            <v>2006</v>
          </cell>
          <cell r="Y1449" t="str">
            <v>NA</v>
          </cell>
          <cell r="Z1449" t="str">
            <v>NA</v>
          </cell>
          <cell r="AA1449" t="str">
            <v>NA</v>
          </cell>
          <cell r="AB1449" t="str">
            <v>NA</v>
          </cell>
          <cell r="AC1449" t="str">
            <v>Pitfall</v>
          </cell>
          <cell r="AD1449" t="str">
            <v>Not enough samples</v>
          </cell>
          <cell r="AE1449">
            <v>6</v>
          </cell>
          <cell r="AF1449" t="str">
            <v>NA</v>
          </cell>
          <cell r="AG1449" t="str">
            <v>NA</v>
          </cell>
          <cell r="AH1449" t="str">
            <v>NA</v>
          </cell>
          <cell r="AI1449" t="e">
            <v>#VALUE!</v>
          </cell>
          <cell r="AJ1449">
            <v>0</v>
          </cell>
          <cell r="AK1449">
            <v>0</v>
          </cell>
          <cell r="AL1449">
            <v>0</v>
          </cell>
          <cell r="AM1449">
            <v>0</v>
          </cell>
          <cell r="AN1449">
            <v>0</v>
          </cell>
          <cell r="AO1449">
            <v>0</v>
          </cell>
          <cell r="AP1449">
            <v>0</v>
          </cell>
          <cell r="AQ1449">
            <v>0</v>
          </cell>
          <cell r="AR1449">
            <v>0</v>
          </cell>
          <cell r="AS1449">
            <v>0</v>
          </cell>
          <cell r="AT1449" t="str">
            <v>Annual Grassland</v>
          </cell>
          <cell r="AU1449" t="str">
            <v>Undisturbed</v>
          </cell>
          <cell r="AV1449" t="str">
            <v>NA</v>
          </cell>
          <cell r="AW1449" t="str">
            <v>NA</v>
          </cell>
          <cell r="AX1449" t="str">
            <v>NA</v>
          </cell>
          <cell r="AY1449" t="str">
            <v>400m2 area sampled</v>
          </cell>
        </row>
        <row r="1450">
          <cell r="A1450" t="str">
            <v>Fisher_noyear_445</v>
          </cell>
          <cell r="B1450" t="str">
            <v>Gibb, Heloise</v>
          </cell>
          <cell r="C1450" t="str">
            <v>North America</v>
          </cell>
          <cell r="D1450" t="str">
            <v>U.S.A.</v>
          </cell>
          <cell r="E1450" t="str">
            <v>California</v>
          </cell>
          <cell r="F1450" t="str">
            <v>Case Mountain</v>
          </cell>
          <cell r="G1450">
            <v>19</v>
          </cell>
          <cell r="H1450" t="str">
            <v>Pine/Sequoia</v>
          </cell>
          <cell r="I1450">
            <v>179</v>
          </cell>
          <cell r="J1450">
            <v>36.42</v>
          </cell>
          <cell r="K1450">
            <v>-117.81</v>
          </cell>
          <cell r="L1450" t="str">
            <v>GPS</v>
          </cell>
          <cell r="M1450" t="str">
            <v>NA</v>
          </cell>
          <cell r="N1450">
            <v>12</v>
          </cell>
          <cell r="O1450">
            <v>2</v>
          </cell>
          <cell r="P1450">
            <v>2</v>
          </cell>
          <cell r="Q1450">
            <v>0</v>
          </cell>
          <cell r="R1450" t="str">
            <v>NA</v>
          </cell>
          <cell r="S1450" t="str">
            <v>NA</v>
          </cell>
          <cell r="T1450">
            <v>5</v>
          </cell>
          <cell r="U1450">
            <v>2002</v>
          </cell>
          <cell r="V1450" t="str">
            <v>NA</v>
          </cell>
          <cell r="W1450">
            <v>5</v>
          </cell>
          <cell r="X1450">
            <v>2002</v>
          </cell>
          <cell r="Y1450" t="str">
            <v>NA</v>
          </cell>
          <cell r="Z1450" t="str">
            <v>NA</v>
          </cell>
          <cell r="AA1450" t="str">
            <v>NA</v>
          </cell>
          <cell r="AB1450" t="str">
            <v>NA</v>
          </cell>
          <cell r="AC1450" t="str">
            <v>Pitfall</v>
          </cell>
          <cell r="AD1450" t="str">
            <v>Not enough samples</v>
          </cell>
          <cell r="AE1450">
            <v>6</v>
          </cell>
          <cell r="AF1450" t="str">
            <v>NA</v>
          </cell>
          <cell r="AG1450" t="str">
            <v>NA</v>
          </cell>
          <cell r="AH1450" t="str">
            <v>NA</v>
          </cell>
          <cell r="AI1450" t="e">
            <v>#VALUE!</v>
          </cell>
          <cell r="AJ1450">
            <v>0</v>
          </cell>
          <cell r="AK1450">
            <v>0</v>
          </cell>
          <cell r="AL1450">
            <v>0</v>
          </cell>
          <cell r="AM1450">
            <v>0</v>
          </cell>
          <cell r="AN1450">
            <v>0</v>
          </cell>
          <cell r="AO1450">
            <v>0</v>
          </cell>
          <cell r="AP1450">
            <v>0</v>
          </cell>
          <cell r="AQ1450">
            <v>0</v>
          </cell>
          <cell r="AR1450">
            <v>0</v>
          </cell>
          <cell r="AS1450">
            <v>0</v>
          </cell>
          <cell r="AT1450" t="str">
            <v>Pine/Sequoia</v>
          </cell>
          <cell r="AU1450" t="str">
            <v>Undisturbed</v>
          </cell>
          <cell r="AV1450" t="str">
            <v>NA</v>
          </cell>
          <cell r="AW1450" t="str">
            <v>NA</v>
          </cell>
          <cell r="AX1450" t="str">
            <v>NA</v>
          </cell>
          <cell r="AY1450" t="str">
            <v>400m2 area sampled</v>
          </cell>
        </row>
        <row r="1451">
          <cell r="A1451" t="str">
            <v>Fisher_noyear_446</v>
          </cell>
          <cell r="B1451" t="str">
            <v>Gibb, Heloise</v>
          </cell>
          <cell r="C1451" t="str">
            <v>North America</v>
          </cell>
          <cell r="D1451" t="str">
            <v>U.S.A.</v>
          </cell>
          <cell r="E1451" t="str">
            <v>California</v>
          </cell>
          <cell r="F1451" t="str">
            <v>Salton Sea</v>
          </cell>
          <cell r="G1451">
            <v>20</v>
          </cell>
          <cell r="H1451" t="str">
            <v>Desert Scrub</v>
          </cell>
          <cell r="I1451">
            <v>215</v>
          </cell>
          <cell r="J1451">
            <v>33.200000000000003</v>
          </cell>
          <cell r="K1451">
            <v>-115.85</v>
          </cell>
          <cell r="L1451" t="str">
            <v>GPS</v>
          </cell>
          <cell r="M1451" t="str">
            <v>NA</v>
          </cell>
          <cell r="N1451">
            <v>18</v>
          </cell>
          <cell r="O1451">
            <v>5</v>
          </cell>
          <cell r="P1451">
            <v>5</v>
          </cell>
          <cell r="Q1451">
            <v>0</v>
          </cell>
          <cell r="R1451" t="str">
            <v>NA</v>
          </cell>
          <cell r="S1451" t="str">
            <v>NA</v>
          </cell>
          <cell r="T1451">
            <v>5</v>
          </cell>
          <cell r="U1451">
            <v>2001</v>
          </cell>
          <cell r="V1451" t="str">
            <v>NA</v>
          </cell>
          <cell r="W1451">
            <v>12</v>
          </cell>
          <cell r="X1451">
            <v>2001</v>
          </cell>
          <cell r="Y1451" t="str">
            <v>NA</v>
          </cell>
          <cell r="Z1451" t="str">
            <v>NA</v>
          </cell>
          <cell r="AA1451" t="str">
            <v>NA</v>
          </cell>
          <cell r="AB1451" t="str">
            <v>NA</v>
          </cell>
          <cell r="AC1451" t="str">
            <v>Pitfall</v>
          </cell>
          <cell r="AD1451" t="str">
            <v>Not enough samples</v>
          </cell>
          <cell r="AE1451">
            <v>6</v>
          </cell>
          <cell r="AF1451" t="str">
            <v>NA</v>
          </cell>
          <cell r="AG1451" t="str">
            <v>NA</v>
          </cell>
          <cell r="AH1451" t="str">
            <v>NA</v>
          </cell>
          <cell r="AI1451" t="e">
            <v>#VALUE!</v>
          </cell>
          <cell r="AJ1451">
            <v>0</v>
          </cell>
          <cell r="AK1451">
            <v>0</v>
          </cell>
          <cell r="AL1451">
            <v>0</v>
          </cell>
          <cell r="AM1451">
            <v>0</v>
          </cell>
          <cell r="AN1451">
            <v>0</v>
          </cell>
          <cell r="AO1451">
            <v>0</v>
          </cell>
          <cell r="AP1451">
            <v>0</v>
          </cell>
          <cell r="AQ1451">
            <v>0</v>
          </cell>
          <cell r="AR1451">
            <v>0</v>
          </cell>
          <cell r="AS1451">
            <v>0</v>
          </cell>
          <cell r="AT1451" t="str">
            <v>Desert Scrub</v>
          </cell>
          <cell r="AU1451" t="str">
            <v>Undisturbed</v>
          </cell>
          <cell r="AV1451" t="str">
            <v>NA</v>
          </cell>
          <cell r="AW1451" t="str">
            <v>NA</v>
          </cell>
          <cell r="AX1451" t="str">
            <v>NA</v>
          </cell>
          <cell r="AY1451" t="str">
            <v>400m2 area sampled</v>
          </cell>
        </row>
        <row r="1452">
          <cell r="A1452" t="str">
            <v>Fisher_noyear_447</v>
          </cell>
          <cell r="B1452" t="str">
            <v>Gibb, Heloise</v>
          </cell>
          <cell r="C1452" t="str">
            <v>North America</v>
          </cell>
          <cell r="D1452" t="str">
            <v>U.S.A.</v>
          </cell>
          <cell r="E1452" t="str">
            <v>California</v>
          </cell>
          <cell r="F1452" t="str">
            <v>Chino Hills</v>
          </cell>
          <cell r="G1452">
            <v>20</v>
          </cell>
          <cell r="H1452" t="str">
            <v>Coastal Scrub</v>
          </cell>
          <cell r="I1452">
            <v>252</v>
          </cell>
          <cell r="J1452">
            <v>33.869999999999997</v>
          </cell>
          <cell r="K1452">
            <v>-117.69</v>
          </cell>
          <cell r="L1452" t="str">
            <v>GPS</v>
          </cell>
          <cell r="M1452" t="str">
            <v>NA</v>
          </cell>
          <cell r="N1452">
            <v>343</v>
          </cell>
          <cell r="O1452">
            <v>4</v>
          </cell>
          <cell r="P1452">
            <v>4</v>
          </cell>
          <cell r="Q1452">
            <v>0</v>
          </cell>
          <cell r="R1452" t="str">
            <v>NA</v>
          </cell>
          <cell r="S1452" t="str">
            <v>NA</v>
          </cell>
          <cell r="T1452">
            <v>1</v>
          </cell>
          <cell r="U1452">
            <v>2002</v>
          </cell>
          <cell r="V1452" t="str">
            <v>NA</v>
          </cell>
          <cell r="W1452">
            <v>6</v>
          </cell>
          <cell r="X1452">
            <v>2002</v>
          </cell>
          <cell r="Y1452" t="str">
            <v>NA</v>
          </cell>
          <cell r="Z1452" t="str">
            <v>NA</v>
          </cell>
          <cell r="AA1452" t="str">
            <v>NA</v>
          </cell>
          <cell r="AB1452" t="str">
            <v>NA</v>
          </cell>
          <cell r="AC1452" t="str">
            <v>Pitfall</v>
          </cell>
          <cell r="AD1452" t="str">
            <v>Not enough samples</v>
          </cell>
          <cell r="AE1452">
            <v>6</v>
          </cell>
          <cell r="AF1452" t="str">
            <v>NA</v>
          </cell>
          <cell r="AG1452" t="str">
            <v>NA</v>
          </cell>
          <cell r="AH1452" t="str">
            <v>NA</v>
          </cell>
          <cell r="AI1452" t="e">
            <v>#VALUE!</v>
          </cell>
          <cell r="AJ1452">
            <v>0</v>
          </cell>
          <cell r="AK1452">
            <v>0</v>
          </cell>
          <cell r="AL1452">
            <v>0</v>
          </cell>
          <cell r="AM1452">
            <v>0</v>
          </cell>
          <cell r="AN1452">
            <v>0</v>
          </cell>
          <cell r="AO1452">
            <v>0</v>
          </cell>
          <cell r="AP1452">
            <v>0</v>
          </cell>
          <cell r="AQ1452">
            <v>0</v>
          </cell>
          <cell r="AR1452">
            <v>0</v>
          </cell>
          <cell r="AS1452">
            <v>0</v>
          </cell>
          <cell r="AT1452" t="str">
            <v>Coastal Scrub</v>
          </cell>
          <cell r="AU1452" t="str">
            <v>Undisturbed</v>
          </cell>
          <cell r="AV1452" t="str">
            <v>NA</v>
          </cell>
          <cell r="AW1452" t="str">
            <v>NA</v>
          </cell>
          <cell r="AX1452" t="str">
            <v>NA</v>
          </cell>
          <cell r="AY1452" t="str">
            <v>400m2 area sampled</v>
          </cell>
        </row>
        <row r="1453">
          <cell r="A1453" t="str">
            <v>Fisher_noyear_448</v>
          </cell>
          <cell r="B1453" t="str">
            <v>Gibb, Heloise</v>
          </cell>
          <cell r="C1453" t="str">
            <v>North America</v>
          </cell>
          <cell r="D1453" t="str">
            <v>U.S.A.</v>
          </cell>
          <cell r="E1453" t="str">
            <v>California</v>
          </cell>
          <cell r="F1453" t="str">
            <v>Rancho Jamul</v>
          </cell>
          <cell r="G1453">
            <v>20</v>
          </cell>
          <cell r="H1453" t="str">
            <v>Coastal Scrub</v>
          </cell>
          <cell r="I1453">
            <v>266</v>
          </cell>
          <cell r="J1453">
            <v>32.67</v>
          </cell>
          <cell r="K1453">
            <v>-116.84</v>
          </cell>
          <cell r="L1453" t="str">
            <v>GPS</v>
          </cell>
          <cell r="M1453" t="str">
            <v>NA</v>
          </cell>
          <cell r="N1453">
            <v>54</v>
          </cell>
          <cell r="O1453">
            <v>5</v>
          </cell>
          <cell r="P1453">
            <v>5</v>
          </cell>
          <cell r="Q1453">
            <v>0</v>
          </cell>
          <cell r="R1453" t="str">
            <v>NA</v>
          </cell>
          <cell r="S1453" t="str">
            <v>NA</v>
          </cell>
          <cell r="T1453">
            <v>3</v>
          </cell>
          <cell r="U1453">
            <v>2001</v>
          </cell>
          <cell r="V1453" t="str">
            <v>NA</v>
          </cell>
          <cell r="W1453">
            <v>1</v>
          </cell>
          <cell r="X1453">
            <v>2002</v>
          </cell>
          <cell r="Y1453" t="str">
            <v>NA</v>
          </cell>
          <cell r="Z1453" t="str">
            <v>NA</v>
          </cell>
          <cell r="AA1453" t="str">
            <v>NA</v>
          </cell>
          <cell r="AB1453" t="str">
            <v>NA</v>
          </cell>
          <cell r="AC1453" t="str">
            <v>Pitfall</v>
          </cell>
          <cell r="AD1453" t="str">
            <v>Not enough samples</v>
          </cell>
          <cell r="AE1453">
            <v>6</v>
          </cell>
          <cell r="AF1453" t="str">
            <v>NA</v>
          </cell>
          <cell r="AG1453" t="str">
            <v>NA</v>
          </cell>
          <cell r="AH1453" t="str">
            <v>NA</v>
          </cell>
          <cell r="AI1453" t="e">
            <v>#VALUE!</v>
          </cell>
          <cell r="AJ1453">
            <v>0</v>
          </cell>
          <cell r="AK1453">
            <v>0</v>
          </cell>
          <cell r="AL1453">
            <v>0</v>
          </cell>
          <cell r="AM1453">
            <v>0</v>
          </cell>
          <cell r="AN1453">
            <v>0</v>
          </cell>
          <cell r="AO1453">
            <v>0</v>
          </cell>
          <cell r="AP1453">
            <v>0</v>
          </cell>
          <cell r="AQ1453">
            <v>0</v>
          </cell>
          <cell r="AR1453">
            <v>0</v>
          </cell>
          <cell r="AS1453">
            <v>0</v>
          </cell>
          <cell r="AT1453" t="str">
            <v>Coastal Scrub</v>
          </cell>
          <cell r="AU1453" t="str">
            <v>Undisturbed</v>
          </cell>
          <cell r="AV1453" t="str">
            <v>NA</v>
          </cell>
          <cell r="AW1453" t="str">
            <v>NA</v>
          </cell>
          <cell r="AX1453" t="str">
            <v>NA</v>
          </cell>
          <cell r="AY1453" t="str">
            <v>400m2 area sampled</v>
          </cell>
        </row>
        <row r="1454">
          <cell r="A1454" t="str">
            <v>Fisher_noyear_449</v>
          </cell>
          <cell r="B1454" t="str">
            <v>Gibb, Heloise</v>
          </cell>
          <cell r="C1454" t="str">
            <v>North America</v>
          </cell>
          <cell r="D1454" t="str">
            <v>U.S.A.</v>
          </cell>
          <cell r="E1454" t="str">
            <v>California</v>
          </cell>
          <cell r="F1454" t="str">
            <v>Catalina Island</v>
          </cell>
          <cell r="G1454">
            <v>20</v>
          </cell>
          <cell r="H1454" t="str">
            <v>Shrub</v>
          </cell>
          <cell r="I1454">
            <v>293</v>
          </cell>
          <cell r="J1454">
            <v>33.43</v>
          </cell>
          <cell r="K1454">
            <v>-117.47</v>
          </cell>
          <cell r="L1454" t="str">
            <v>GPS</v>
          </cell>
          <cell r="M1454" t="str">
            <v>NA</v>
          </cell>
          <cell r="N1454">
            <v>600</v>
          </cell>
          <cell r="O1454">
            <v>2</v>
          </cell>
          <cell r="P1454">
            <v>0</v>
          </cell>
          <cell r="Q1454">
            <v>2</v>
          </cell>
          <cell r="R1454" t="str">
            <v>NA</v>
          </cell>
          <cell r="S1454" t="str">
            <v>NA</v>
          </cell>
          <cell r="T1454">
            <v>2</v>
          </cell>
          <cell r="U1454">
            <v>2002</v>
          </cell>
          <cell r="V1454" t="str">
            <v>NA</v>
          </cell>
          <cell r="W1454">
            <v>7</v>
          </cell>
          <cell r="X1454">
            <v>2004</v>
          </cell>
          <cell r="Y1454" t="str">
            <v>NA</v>
          </cell>
          <cell r="Z1454" t="str">
            <v>NA</v>
          </cell>
          <cell r="AA1454" t="str">
            <v>NA</v>
          </cell>
          <cell r="AB1454" t="str">
            <v>NA</v>
          </cell>
          <cell r="AC1454" t="str">
            <v>Pitfall</v>
          </cell>
          <cell r="AD1454" t="str">
            <v>Not enough samples</v>
          </cell>
          <cell r="AE1454">
            <v>6</v>
          </cell>
          <cell r="AF1454" t="str">
            <v>NA</v>
          </cell>
          <cell r="AG1454" t="str">
            <v>NA</v>
          </cell>
          <cell r="AH1454" t="str">
            <v>NA</v>
          </cell>
          <cell r="AI1454" t="e">
            <v>#VALUE!</v>
          </cell>
          <cell r="AJ1454">
            <v>0</v>
          </cell>
          <cell r="AK1454">
            <v>0</v>
          </cell>
          <cell r="AL1454">
            <v>0</v>
          </cell>
          <cell r="AM1454">
            <v>0</v>
          </cell>
          <cell r="AN1454">
            <v>0</v>
          </cell>
          <cell r="AO1454">
            <v>0</v>
          </cell>
          <cell r="AP1454">
            <v>0</v>
          </cell>
          <cell r="AQ1454">
            <v>0</v>
          </cell>
          <cell r="AR1454">
            <v>0</v>
          </cell>
          <cell r="AS1454">
            <v>0</v>
          </cell>
          <cell r="AT1454" t="str">
            <v>Shrub</v>
          </cell>
          <cell r="AU1454" t="str">
            <v>Undisturbed</v>
          </cell>
          <cell r="AV1454" t="str">
            <v>NA</v>
          </cell>
          <cell r="AW1454" t="str">
            <v>NA</v>
          </cell>
          <cell r="AX1454" t="str">
            <v>NA</v>
          </cell>
          <cell r="AY1454" t="str">
            <v>400m2 area sampled</v>
          </cell>
        </row>
        <row r="1455">
          <cell r="A1455" t="str">
            <v>Fisher_noyear_45</v>
          </cell>
          <cell r="B1455" t="str">
            <v>Gibb, Heloise</v>
          </cell>
          <cell r="C1455" t="str">
            <v>North America</v>
          </cell>
          <cell r="D1455" t="str">
            <v>U.S.A.</v>
          </cell>
          <cell r="E1455" t="str">
            <v>California</v>
          </cell>
          <cell r="F1455" t="str">
            <v>Chino Hills</v>
          </cell>
          <cell r="G1455">
            <v>4</v>
          </cell>
          <cell r="H1455" t="str">
            <v>Annual Grassland</v>
          </cell>
          <cell r="I1455">
            <v>127</v>
          </cell>
          <cell r="J1455">
            <v>33.89</v>
          </cell>
          <cell r="K1455">
            <v>-117.67</v>
          </cell>
          <cell r="L1455" t="str">
            <v>GPS</v>
          </cell>
          <cell r="M1455" t="str">
            <v>NA</v>
          </cell>
          <cell r="N1455">
            <v>282</v>
          </cell>
          <cell r="O1455">
            <v>13</v>
          </cell>
          <cell r="P1455">
            <v>11</v>
          </cell>
          <cell r="Q1455">
            <v>2</v>
          </cell>
          <cell r="R1455" t="str">
            <v>NA</v>
          </cell>
          <cell r="S1455" t="str">
            <v>NA</v>
          </cell>
          <cell r="T1455">
            <v>3</v>
          </cell>
          <cell r="U1455">
            <v>2000</v>
          </cell>
          <cell r="V1455" t="str">
            <v>NA</v>
          </cell>
          <cell r="W1455">
            <v>6</v>
          </cell>
          <cell r="X1455">
            <v>2002</v>
          </cell>
          <cell r="Y1455" t="str">
            <v>NA</v>
          </cell>
          <cell r="Z1455" t="str">
            <v>NA</v>
          </cell>
          <cell r="AA1455" t="str">
            <v>NA</v>
          </cell>
          <cell r="AB1455" t="str">
            <v>NA</v>
          </cell>
          <cell r="AC1455" t="str">
            <v>Pitfall</v>
          </cell>
          <cell r="AD1455" t="str">
            <v>Not enough samples</v>
          </cell>
          <cell r="AE1455">
            <v>6</v>
          </cell>
          <cell r="AF1455" t="str">
            <v>NA</v>
          </cell>
          <cell r="AG1455" t="str">
            <v>NA</v>
          </cell>
          <cell r="AH1455" t="str">
            <v>NA</v>
          </cell>
          <cell r="AI1455" t="e">
            <v>#VALUE!</v>
          </cell>
          <cell r="AJ1455">
            <v>0</v>
          </cell>
          <cell r="AK1455">
            <v>0</v>
          </cell>
          <cell r="AL1455">
            <v>0</v>
          </cell>
          <cell r="AM1455">
            <v>0</v>
          </cell>
          <cell r="AN1455">
            <v>0</v>
          </cell>
          <cell r="AO1455">
            <v>0</v>
          </cell>
          <cell r="AP1455">
            <v>0</v>
          </cell>
          <cell r="AQ1455">
            <v>0</v>
          </cell>
          <cell r="AR1455">
            <v>0</v>
          </cell>
          <cell r="AS1455">
            <v>0</v>
          </cell>
          <cell r="AT1455" t="str">
            <v>Annual Grassland</v>
          </cell>
          <cell r="AU1455" t="str">
            <v>Undisturbed</v>
          </cell>
          <cell r="AV1455" t="str">
            <v>NA</v>
          </cell>
          <cell r="AW1455" t="str">
            <v>NA</v>
          </cell>
          <cell r="AX1455" t="str">
            <v>NA</v>
          </cell>
          <cell r="AY1455" t="str">
            <v>400m2 area sampled</v>
          </cell>
        </row>
        <row r="1456">
          <cell r="A1456" t="str">
            <v>Fisher_noyear_450</v>
          </cell>
          <cell r="B1456" t="str">
            <v>Gibb, Heloise</v>
          </cell>
          <cell r="C1456" t="str">
            <v>North America</v>
          </cell>
          <cell r="D1456" t="str">
            <v>U.S.A.</v>
          </cell>
          <cell r="E1456" t="str">
            <v>California</v>
          </cell>
          <cell r="F1456" t="str">
            <v>Rattlesnake Reservoir</v>
          </cell>
          <cell r="G1456">
            <v>2</v>
          </cell>
          <cell r="H1456" t="str">
            <v>Coastal Scrub</v>
          </cell>
          <cell r="I1456">
            <v>470</v>
          </cell>
          <cell r="J1456">
            <v>33.729999999999997</v>
          </cell>
          <cell r="K1456">
            <v>-117.73</v>
          </cell>
          <cell r="L1456" t="str">
            <v>GPS</v>
          </cell>
          <cell r="M1456" t="str">
            <v>NA</v>
          </cell>
          <cell r="N1456">
            <v>116</v>
          </cell>
          <cell r="O1456">
            <v>4</v>
          </cell>
          <cell r="P1456">
            <v>2</v>
          </cell>
          <cell r="Q1456">
            <v>2</v>
          </cell>
          <cell r="R1456" t="str">
            <v>NA</v>
          </cell>
          <cell r="S1456" t="str">
            <v>NA</v>
          </cell>
          <cell r="T1456">
            <v>11</v>
          </cell>
          <cell r="U1456">
            <v>1999</v>
          </cell>
          <cell r="V1456" t="str">
            <v>NA</v>
          </cell>
          <cell r="W1456">
            <v>6</v>
          </cell>
          <cell r="X1456">
            <v>2002</v>
          </cell>
          <cell r="Y1456" t="str">
            <v>NA</v>
          </cell>
          <cell r="Z1456" t="str">
            <v>NA</v>
          </cell>
          <cell r="AA1456" t="str">
            <v>NA</v>
          </cell>
          <cell r="AB1456" t="str">
            <v>NA</v>
          </cell>
          <cell r="AC1456" t="str">
            <v>Pitfall</v>
          </cell>
          <cell r="AD1456" t="str">
            <v>Not enough samples</v>
          </cell>
          <cell r="AE1456">
            <v>6</v>
          </cell>
          <cell r="AF1456" t="str">
            <v>NA</v>
          </cell>
          <cell r="AG1456" t="str">
            <v>NA</v>
          </cell>
          <cell r="AH1456" t="str">
            <v>NA</v>
          </cell>
          <cell r="AI1456" t="e">
            <v>#VALUE!</v>
          </cell>
          <cell r="AJ1456">
            <v>0</v>
          </cell>
          <cell r="AK1456">
            <v>0</v>
          </cell>
          <cell r="AL1456">
            <v>0</v>
          </cell>
          <cell r="AM1456">
            <v>0</v>
          </cell>
          <cell r="AN1456">
            <v>0</v>
          </cell>
          <cell r="AO1456">
            <v>0</v>
          </cell>
          <cell r="AP1456">
            <v>0</v>
          </cell>
          <cell r="AQ1456">
            <v>0</v>
          </cell>
          <cell r="AR1456">
            <v>0</v>
          </cell>
          <cell r="AS1456">
            <v>0</v>
          </cell>
          <cell r="AT1456" t="str">
            <v>Coastal Scrub</v>
          </cell>
          <cell r="AU1456" t="str">
            <v>Undisturbed</v>
          </cell>
          <cell r="AV1456" t="str">
            <v>NA</v>
          </cell>
          <cell r="AW1456" t="str">
            <v>NA</v>
          </cell>
          <cell r="AX1456" t="str">
            <v>NA</v>
          </cell>
          <cell r="AY1456" t="str">
            <v>400m2 area sampled</v>
          </cell>
        </row>
        <row r="1457">
          <cell r="A1457" t="str">
            <v>Fisher_noyear_451</v>
          </cell>
          <cell r="B1457" t="str">
            <v>Gibb, Heloise</v>
          </cell>
          <cell r="C1457" t="str">
            <v>North America</v>
          </cell>
          <cell r="D1457" t="str">
            <v>U.S.A.</v>
          </cell>
          <cell r="E1457" t="str">
            <v>California</v>
          </cell>
          <cell r="F1457" t="str">
            <v>San Joaquin Hills West</v>
          </cell>
          <cell r="G1457">
            <v>20</v>
          </cell>
          <cell r="H1457" t="str">
            <v>Coastal Scrub</v>
          </cell>
          <cell r="I1457">
            <v>479</v>
          </cell>
          <cell r="J1457">
            <v>33.6</v>
          </cell>
          <cell r="K1457">
            <v>-117.8</v>
          </cell>
          <cell r="L1457" t="str">
            <v>GPS</v>
          </cell>
          <cell r="M1457" t="str">
            <v>NA</v>
          </cell>
          <cell r="N1457">
            <v>23</v>
          </cell>
          <cell r="O1457">
            <v>9</v>
          </cell>
          <cell r="P1457">
            <v>9</v>
          </cell>
          <cell r="Q1457">
            <v>0</v>
          </cell>
          <cell r="R1457" t="str">
            <v>NA</v>
          </cell>
          <cell r="S1457" t="str">
            <v>NA</v>
          </cell>
          <cell r="T1457">
            <v>3</v>
          </cell>
          <cell r="U1457">
            <v>2000</v>
          </cell>
          <cell r="V1457" t="str">
            <v>NA</v>
          </cell>
          <cell r="W1457">
            <v>7</v>
          </cell>
          <cell r="X1457">
            <v>2002</v>
          </cell>
          <cell r="Y1457" t="str">
            <v>NA</v>
          </cell>
          <cell r="Z1457" t="str">
            <v>NA</v>
          </cell>
          <cell r="AA1457" t="str">
            <v>NA</v>
          </cell>
          <cell r="AB1457" t="str">
            <v>NA</v>
          </cell>
          <cell r="AC1457" t="str">
            <v>Pitfall</v>
          </cell>
          <cell r="AD1457" t="str">
            <v>Not enough samples</v>
          </cell>
          <cell r="AE1457">
            <v>6</v>
          </cell>
          <cell r="AF1457" t="str">
            <v>NA</v>
          </cell>
          <cell r="AG1457" t="str">
            <v>NA</v>
          </cell>
          <cell r="AH1457" t="str">
            <v>NA</v>
          </cell>
          <cell r="AI1457" t="e">
            <v>#VALUE!</v>
          </cell>
          <cell r="AJ1457">
            <v>0</v>
          </cell>
          <cell r="AK1457">
            <v>0</v>
          </cell>
          <cell r="AL1457">
            <v>0</v>
          </cell>
          <cell r="AM1457">
            <v>0</v>
          </cell>
          <cell r="AN1457">
            <v>0</v>
          </cell>
          <cell r="AO1457">
            <v>0</v>
          </cell>
          <cell r="AP1457">
            <v>0</v>
          </cell>
          <cell r="AQ1457">
            <v>0</v>
          </cell>
          <cell r="AR1457">
            <v>0</v>
          </cell>
          <cell r="AS1457">
            <v>0</v>
          </cell>
          <cell r="AT1457" t="str">
            <v>Coastal Scrub</v>
          </cell>
          <cell r="AU1457" t="str">
            <v>Undisturbed</v>
          </cell>
          <cell r="AV1457" t="str">
            <v>NA</v>
          </cell>
          <cell r="AW1457" t="str">
            <v>NA</v>
          </cell>
          <cell r="AX1457" t="str">
            <v>NA</v>
          </cell>
          <cell r="AY1457" t="str">
            <v>400m2 area sampled</v>
          </cell>
        </row>
        <row r="1458">
          <cell r="A1458" t="str">
            <v>Fisher_noyear_452</v>
          </cell>
          <cell r="B1458" t="str">
            <v>Gibb, Heloise</v>
          </cell>
          <cell r="C1458" t="str">
            <v>North America</v>
          </cell>
          <cell r="D1458" t="str">
            <v>U.S.A.</v>
          </cell>
          <cell r="E1458" t="str">
            <v>California</v>
          </cell>
          <cell r="F1458" t="str">
            <v>Tenaja Corridor</v>
          </cell>
          <cell r="G1458">
            <v>20</v>
          </cell>
          <cell r="H1458" t="str">
            <v>Annual Grassland</v>
          </cell>
          <cell r="I1458">
            <v>501</v>
          </cell>
          <cell r="J1458">
            <v>33.5</v>
          </cell>
          <cell r="K1458">
            <v>-117.33</v>
          </cell>
          <cell r="L1458" t="str">
            <v>GPS</v>
          </cell>
          <cell r="M1458" t="str">
            <v>NA</v>
          </cell>
          <cell r="N1458">
            <v>2</v>
          </cell>
          <cell r="O1458">
            <v>1</v>
          </cell>
          <cell r="P1458">
            <v>1</v>
          </cell>
          <cell r="Q1458">
            <v>0</v>
          </cell>
          <cell r="R1458" t="str">
            <v>NA</v>
          </cell>
          <cell r="S1458" t="str">
            <v>NA</v>
          </cell>
          <cell r="T1458">
            <v>12</v>
          </cell>
          <cell r="U1458">
            <v>1999</v>
          </cell>
          <cell r="V1458" t="str">
            <v>NA</v>
          </cell>
          <cell r="W1458">
            <v>12</v>
          </cell>
          <cell r="X1458">
            <v>1999</v>
          </cell>
          <cell r="Y1458" t="str">
            <v>NA</v>
          </cell>
          <cell r="Z1458" t="str">
            <v>NA</v>
          </cell>
          <cell r="AA1458" t="str">
            <v>NA</v>
          </cell>
          <cell r="AB1458" t="str">
            <v>NA</v>
          </cell>
          <cell r="AC1458" t="str">
            <v>Pitfall</v>
          </cell>
          <cell r="AD1458" t="str">
            <v>Not enough samples</v>
          </cell>
          <cell r="AE1458">
            <v>6</v>
          </cell>
          <cell r="AF1458" t="str">
            <v>NA</v>
          </cell>
          <cell r="AG1458" t="str">
            <v>NA</v>
          </cell>
          <cell r="AH1458" t="str">
            <v>NA</v>
          </cell>
          <cell r="AI1458" t="e">
            <v>#VALUE!</v>
          </cell>
          <cell r="AJ1458">
            <v>0</v>
          </cell>
          <cell r="AK1458">
            <v>0</v>
          </cell>
          <cell r="AL1458">
            <v>0</v>
          </cell>
          <cell r="AM1458">
            <v>0</v>
          </cell>
          <cell r="AN1458">
            <v>0</v>
          </cell>
          <cell r="AO1458">
            <v>0</v>
          </cell>
          <cell r="AP1458">
            <v>0</v>
          </cell>
          <cell r="AQ1458">
            <v>0</v>
          </cell>
          <cell r="AR1458">
            <v>0</v>
          </cell>
          <cell r="AS1458">
            <v>0</v>
          </cell>
          <cell r="AT1458" t="str">
            <v>Annual Grassland</v>
          </cell>
          <cell r="AU1458" t="str">
            <v>Undisturbed</v>
          </cell>
          <cell r="AV1458" t="str">
            <v>NA</v>
          </cell>
          <cell r="AW1458" t="str">
            <v>NA</v>
          </cell>
          <cell r="AX1458" t="str">
            <v>NA</v>
          </cell>
          <cell r="AY1458" t="str">
            <v>400m2 area sampled</v>
          </cell>
        </row>
        <row r="1459">
          <cell r="A1459" t="str">
            <v>Fisher_noyear_453</v>
          </cell>
          <cell r="B1459" t="str">
            <v>Gibb, Heloise</v>
          </cell>
          <cell r="C1459" t="str">
            <v>North America</v>
          </cell>
          <cell r="D1459" t="str">
            <v>U.S.A.</v>
          </cell>
          <cell r="E1459" t="str">
            <v>California</v>
          </cell>
          <cell r="F1459" t="str">
            <v>Dove Springs 1</v>
          </cell>
          <cell r="G1459">
            <v>20</v>
          </cell>
          <cell r="H1459" t="str">
            <v>Desert Scrub</v>
          </cell>
          <cell r="I1459">
            <v>1018</v>
          </cell>
          <cell r="J1459">
            <v>35.44</v>
          </cell>
          <cell r="K1459">
            <v>-117.05</v>
          </cell>
          <cell r="L1459" t="str">
            <v>GPS</v>
          </cell>
          <cell r="M1459" t="str">
            <v>NA</v>
          </cell>
          <cell r="N1459">
            <v>133</v>
          </cell>
          <cell r="O1459">
            <v>5</v>
          </cell>
          <cell r="P1459">
            <v>5</v>
          </cell>
          <cell r="Q1459">
            <v>0</v>
          </cell>
          <cell r="R1459" t="str">
            <v>NA</v>
          </cell>
          <cell r="S1459" t="str">
            <v>NA</v>
          </cell>
          <cell r="T1459">
            <v>2</v>
          </cell>
          <cell r="U1459">
            <v>2003</v>
          </cell>
          <cell r="V1459" t="str">
            <v>NA</v>
          </cell>
          <cell r="W1459">
            <v>8</v>
          </cell>
          <cell r="X1459">
            <v>2003</v>
          </cell>
          <cell r="Y1459" t="str">
            <v>NA</v>
          </cell>
          <cell r="Z1459" t="str">
            <v>NA</v>
          </cell>
          <cell r="AA1459" t="str">
            <v>NA</v>
          </cell>
          <cell r="AB1459" t="str">
            <v>NA</v>
          </cell>
          <cell r="AC1459" t="str">
            <v>Pitfall</v>
          </cell>
          <cell r="AD1459" t="str">
            <v>Not enough samples</v>
          </cell>
          <cell r="AE1459">
            <v>6</v>
          </cell>
          <cell r="AF1459" t="str">
            <v>NA</v>
          </cell>
          <cell r="AG1459" t="str">
            <v>NA</v>
          </cell>
          <cell r="AH1459" t="str">
            <v>NA</v>
          </cell>
          <cell r="AI1459" t="e">
            <v>#VALUE!</v>
          </cell>
          <cell r="AJ1459">
            <v>0</v>
          </cell>
          <cell r="AK1459">
            <v>0</v>
          </cell>
          <cell r="AL1459">
            <v>0</v>
          </cell>
          <cell r="AM1459">
            <v>0</v>
          </cell>
          <cell r="AN1459">
            <v>0</v>
          </cell>
          <cell r="AO1459">
            <v>0</v>
          </cell>
          <cell r="AP1459">
            <v>0</v>
          </cell>
          <cell r="AQ1459">
            <v>0</v>
          </cell>
          <cell r="AR1459">
            <v>0</v>
          </cell>
          <cell r="AS1459">
            <v>0</v>
          </cell>
          <cell r="AT1459" t="str">
            <v>Desert Scrub</v>
          </cell>
          <cell r="AU1459" t="str">
            <v>Undisturbed</v>
          </cell>
          <cell r="AV1459" t="str">
            <v>NA</v>
          </cell>
          <cell r="AW1459" t="str">
            <v>NA</v>
          </cell>
          <cell r="AX1459" t="str">
            <v>NA</v>
          </cell>
          <cell r="AY1459" t="str">
            <v>400m2 area sampled</v>
          </cell>
        </row>
        <row r="1460">
          <cell r="A1460" t="str">
            <v>Fisher_noyear_454</v>
          </cell>
          <cell r="B1460" t="str">
            <v>Gibb, Heloise</v>
          </cell>
          <cell r="C1460" t="str">
            <v>North America</v>
          </cell>
          <cell r="D1460" t="str">
            <v>U.S.A.</v>
          </cell>
          <cell r="E1460" t="str">
            <v>California</v>
          </cell>
          <cell r="F1460" t="str">
            <v>Santa Ysabel Ecological Reserve</v>
          </cell>
          <cell r="G1460">
            <v>20</v>
          </cell>
          <cell r="H1460" t="str">
            <v>Montane Hardwood-Conifer</v>
          </cell>
          <cell r="I1460">
            <v>1055</v>
          </cell>
          <cell r="J1460">
            <v>33.11</v>
          </cell>
          <cell r="K1460">
            <v>-116.62</v>
          </cell>
          <cell r="L1460" t="str">
            <v>GPS</v>
          </cell>
          <cell r="M1460" t="str">
            <v>NA</v>
          </cell>
          <cell r="N1460">
            <v>84</v>
          </cell>
          <cell r="O1460">
            <v>11</v>
          </cell>
          <cell r="P1460">
            <v>11</v>
          </cell>
          <cell r="Q1460">
            <v>0</v>
          </cell>
          <cell r="R1460" t="str">
            <v>NA</v>
          </cell>
          <cell r="S1460" t="str">
            <v>NA</v>
          </cell>
          <cell r="T1460">
            <v>7</v>
          </cell>
          <cell r="U1460">
            <v>2002</v>
          </cell>
          <cell r="V1460" t="str">
            <v>NA</v>
          </cell>
          <cell r="W1460">
            <v>8</v>
          </cell>
          <cell r="X1460">
            <v>2005</v>
          </cell>
          <cell r="Y1460" t="str">
            <v>NA</v>
          </cell>
          <cell r="Z1460" t="str">
            <v>NA</v>
          </cell>
          <cell r="AA1460" t="str">
            <v>NA</v>
          </cell>
          <cell r="AB1460" t="str">
            <v>NA</v>
          </cell>
          <cell r="AC1460" t="str">
            <v>Pitfall</v>
          </cell>
          <cell r="AD1460" t="str">
            <v>Not enough samples</v>
          </cell>
          <cell r="AE1460">
            <v>6</v>
          </cell>
          <cell r="AF1460" t="str">
            <v>NA</v>
          </cell>
          <cell r="AG1460" t="str">
            <v>NA</v>
          </cell>
          <cell r="AH1460" t="str">
            <v>NA</v>
          </cell>
          <cell r="AI1460" t="e">
            <v>#VALUE!</v>
          </cell>
          <cell r="AJ1460">
            <v>0</v>
          </cell>
          <cell r="AK1460">
            <v>0</v>
          </cell>
          <cell r="AL1460">
            <v>0</v>
          </cell>
          <cell r="AM1460">
            <v>0</v>
          </cell>
          <cell r="AN1460">
            <v>0</v>
          </cell>
          <cell r="AO1460">
            <v>0</v>
          </cell>
          <cell r="AP1460">
            <v>0</v>
          </cell>
          <cell r="AQ1460">
            <v>0</v>
          </cell>
          <cell r="AR1460">
            <v>0</v>
          </cell>
          <cell r="AS1460">
            <v>0</v>
          </cell>
          <cell r="AT1460" t="str">
            <v>Montane Hardwood-Conifer</v>
          </cell>
          <cell r="AU1460" t="str">
            <v>Undisturbed</v>
          </cell>
          <cell r="AV1460" t="str">
            <v>NA</v>
          </cell>
          <cell r="AW1460" t="str">
            <v>NA</v>
          </cell>
          <cell r="AX1460" t="str">
            <v>NA</v>
          </cell>
          <cell r="AY1460" t="str">
            <v>400m2 area sampled</v>
          </cell>
        </row>
        <row r="1461">
          <cell r="A1461" t="str">
            <v>Fisher_noyear_455</v>
          </cell>
          <cell r="B1461" t="str">
            <v>Gibb, Heloise</v>
          </cell>
          <cell r="C1461" t="str">
            <v>North America</v>
          </cell>
          <cell r="D1461" t="str">
            <v>U.S.A.</v>
          </cell>
          <cell r="E1461" t="str">
            <v>California</v>
          </cell>
          <cell r="F1461" t="str">
            <v>Case Mountain</v>
          </cell>
          <cell r="G1461">
            <v>20</v>
          </cell>
          <cell r="H1461" t="str">
            <v>Pine/Sequoia</v>
          </cell>
          <cell r="I1461">
            <v>1522</v>
          </cell>
          <cell r="J1461">
            <v>36.42</v>
          </cell>
          <cell r="K1461">
            <v>-117.81</v>
          </cell>
          <cell r="L1461" t="str">
            <v>GPS</v>
          </cell>
          <cell r="M1461" t="str">
            <v>NA</v>
          </cell>
          <cell r="N1461">
            <v>5</v>
          </cell>
          <cell r="O1461">
            <v>2</v>
          </cell>
          <cell r="P1461">
            <v>2</v>
          </cell>
          <cell r="Q1461">
            <v>0</v>
          </cell>
          <cell r="R1461" t="str">
            <v>NA</v>
          </cell>
          <cell r="S1461" t="str">
            <v>NA</v>
          </cell>
          <cell r="T1461">
            <v>5</v>
          </cell>
          <cell r="U1461">
            <v>2002</v>
          </cell>
          <cell r="V1461" t="str">
            <v>NA</v>
          </cell>
          <cell r="W1461">
            <v>5</v>
          </cell>
          <cell r="X1461">
            <v>2002</v>
          </cell>
          <cell r="Y1461" t="str">
            <v>NA</v>
          </cell>
          <cell r="Z1461" t="str">
            <v>NA</v>
          </cell>
          <cell r="AA1461" t="str">
            <v>NA</v>
          </cell>
          <cell r="AB1461" t="str">
            <v>NA</v>
          </cell>
          <cell r="AC1461" t="str">
            <v>Pitfall</v>
          </cell>
          <cell r="AD1461" t="str">
            <v>Not enough samples</v>
          </cell>
          <cell r="AE1461">
            <v>6</v>
          </cell>
          <cell r="AF1461" t="str">
            <v>NA</v>
          </cell>
          <cell r="AG1461" t="str">
            <v>NA</v>
          </cell>
          <cell r="AH1461" t="str">
            <v>NA</v>
          </cell>
          <cell r="AI1461" t="e">
            <v>#VALUE!</v>
          </cell>
          <cell r="AJ1461">
            <v>0</v>
          </cell>
          <cell r="AK1461">
            <v>0</v>
          </cell>
          <cell r="AL1461">
            <v>0</v>
          </cell>
          <cell r="AM1461">
            <v>0</v>
          </cell>
          <cell r="AN1461">
            <v>0</v>
          </cell>
          <cell r="AO1461">
            <v>0</v>
          </cell>
          <cell r="AP1461">
            <v>0</v>
          </cell>
          <cell r="AQ1461">
            <v>0</v>
          </cell>
          <cell r="AR1461">
            <v>0</v>
          </cell>
          <cell r="AS1461">
            <v>0</v>
          </cell>
          <cell r="AT1461" t="str">
            <v>Pine/Sequoia</v>
          </cell>
          <cell r="AU1461" t="str">
            <v>Undisturbed</v>
          </cell>
          <cell r="AV1461" t="str">
            <v>NA</v>
          </cell>
          <cell r="AW1461" t="str">
            <v>NA</v>
          </cell>
          <cell r="AX1461" t="str">
            <v>NA</v>
          </cell>
          <cell r="AY1461" t="str">
            <v>400m2 area sampled</v>
          </cell>
        </row>
        <row r="1462">
          <cell r="A1462" t="str">
            <v>Fisher_noyear_456</v>
          </cell>
          <cell r="B1462" t="str">
            <v>Gibb, Heloise</v>
          </cell>
          <cell r="C1462" t="str">
            <v>North America</v>
          </cell>
          <cell r="D1462" t="str">
            <v>U.S.A.</v>
          </cell>
          <cell r="E1462" t="str">
            <v>California</v>
          </cell>
          <cell r="F1462" t="str">
            <v>Salton Sea</v>
          </cell>
          <cell r="G1462">
            <v>21</v>
          </cell>
          <cell r="H1462" t="str">
            <v>Desert Scrub</v>
          </cell>
          <cell r="I1462">
            <v>1646</v>
          </cell>
          <cell r="J1462">
            <v>33.200000000000003</v>
          </cell>
          <cell r="K1462">
            <v>-115.84</v>
          </cell>
          <cell r="L1462" t="str">
            <v>GPS</v>
          </cell>
          <cell r="M1462" t="str">
            <v>NA</v>
          </cell>
          <cell r="N1462">
            <v>45</v>
          </cell>
          <cell r="O1462">
            <v>6</v>
          </cell>
          <cell r="P1462">
            <v>6</v>
          </cell>
          <cell r="Q1462">
            <v>0</v>
          </cell>
          <cell r="R1462" t="str">
            <v>NA</v>
          </cell>
          <cell r="S1462" t="str">
            <v>NA</v>
          </cell>
          <cell r="T1462">
            <v>4</v>
          </cell>
          <cell r="U1462">
            <v>2001</v>
          </cell>
          <cell r="V1462" t="str">
            <v>NA</v>
          </cell>
          <cell r="W1462">
            <v>12</v>
          </cell>
          <cell r="X1462">
            <v>2001</v>
          </cell>
          <cell r="Y1462" t="str">
            <v>NA</v>
          </cell>
          <cell r="Z1462" t="str">
            <v>NA</v>
          </cell>
          <cell r="AA1462" t="str">
            <v>NA</v>
          </cell>
          <cell r="AB1462" t="str">
            <v>NA</v>
          </cell>
          <cell r="AC1462" t="str">
            <v>Pitfall</v>
          </cell>
          <cell r="AD1462" t="str">
            <v>Not enough samples</v>
          </cell>
          <cell r="AE1462">
            <v>6</v>
          </cell>
          <cell r="AF1462" t="str">
            <v>NA</v>
          </cell>
          <cell r="AG1462" t="str">
            <v>NA</v>
          </cell>
          <cell r="AH1462" t="str">
            <v>NA</v>
          </cell>
          <cell r="AI1462" t="e">
            <v>#VALUE!</v>
          </cell>
          <cell r="AJ1462">
            <v>0</v>
          </cell>
          <cell r="AK1462">
            <v>0</v>
          </cell>
          <cell r="AL1462">
            <v>0</v>
          </cell>
          <cell r="AM1462">
            <v>0</v>
          </cell>
          <cell r="AN1462">
            <v>0</v>
          </cell>
          <cell r="AO1462">
            <v>0</v>
          </cell>
          <cell r="AP1462">
            <v>0</v>
          </cell>
          <cell r="AQ1462">
            <v>0</v>
          </cell>
          <cell r="AR1462">
            <v>0</v>
          </cell>
          <cell r="AS1462">
            <v>0</v>
          </cell>
          <cell r="AT1462" t="str">
            <v>Desert Scrub</v>
          </cell>
          <cell r="AU1462" t="str">
            <v>Undisturbed</v>
          </cell>
          <cell r="AV1462" t="str">
            <v>NA</v>
          </cell>
          <cell r="AW1462" t="str">
            <v>NA</v>
          </cell>
          <cell r="AX1462" t="str">
            <v>NA</v>
          </cell>
          <cell r="AY1462" t="str">
            <v>400m2 area sampled</v>
          </cell>
        </row>
        <row r="1463">
          <cell r="A1463" t="str">
            <v>Fisher_noyear_457</v>
          </cell>
          <cell r="B1463" t="str">
            <v>Gibb, Heloise</v>
          </cell>
          <cell r="C1463" t="str">
            <v>North America</v>
          </cell>
          <cell r="D1463" t="str">
            <v>U.S.A.</v>
          </cell>
          <cell r="E1463" t="str">
            <v>California</v>
          </cell>
          <cell r="F1463" t="str">
            <v>San Joaquin Hills West</v>
          </cell>
          <cell r="G1463">
            <v>21</v>
          </cell>
          <cell r="H1463" t="str">
            <v>Coastal Scrub</v>
          </cell>
          <cell r="I1463">
            <v>-66</v>
          </cell>
          <cell r="J1463">
            <v>33.590000000000003</v>
          </cell>
          <cell r="K1463">
            <v>-117.82</v>
          </cell>
          <cell r="L1463" t="str">
            <v>GPS</v>
          </cell>
          <cell r="M1463" t="str">
            <v>NA</v>
          </cell>
          <cell r="N1463">
            <v>113</v>
          </cell>
          <cell r="O1463">
            <v>8</v>
          </cell>
          <cell r="P1463">
            <v>8</v>
          </cell>
          <cell r="Q1463">
            <v>0</v>
          </cell>
          <cell r="R1463" t="str">
            <v>NA</v>
          </cell>
          <cell r="S1463" t="str">
            <v>NA</v>
          </cell>
          <cell r="T1463">
            <v>3</v>
          </cell>
          <cell r="U1463">
            <v>2000</v>
          </cell>
          <cell r="V1463" t="str">
            <v>NA</v>
          </cell>
          <cell r="W1463">
            <v>7</v>
          </cell>
          <cell r="X1463">
            <v>2002</v>
          </cell>
          <cell r="Y1463" t="str">
            <v>NA</v>
          </cell>
          <cell r="Z1463" t="str">
            <v>NA</v>
          </cell>
          <cell r="AA1463" t="str">
            <v>NA</v>
          </cell>
          <cell r="AB1463" t="str">
            <v>NA</v>
          </cell>
          <cell r="AC1463" t="str">
            <v>Pitfall</v>
          </cell>
          <cell r="AD1463" t="str">
            <v>Not enough samples</v>
          </cell>
          <cell r="AE1463">
            <v>6</v>
          </cell>
          <cell r="AF1463" t="str">
            <v>NA</v>
          </cell>
          <cell r="AG1463" t="str">
            <v>NA</v>
          </cell>
          <cell r="AH1463" t="str">
            <v>NA</v>
          </cell>
          <cell r="AI1463" t="e">
            <v>#VALUE!</v>
          </cell>
          <cell r="AJ1463">
            <v>0</v>
          </cell>
          <cell r="AK1463">
            <v>0</v>
          </cell>
          <cell r="AL1463">
            <v>0</v>
          </cell>
          <cell r="AM1463">
            <v>0</v>
          </cell>
          <cell r="AN1463">
            <v>0</v>
          </cell>
          <cell r="AO1463">
            <v>0</v>
          </cell>
          <cell r="AP1463">
            <v>0</v>
          </cell>
          <cell r="AQ1463">
            <v>0</v>
          </cell>
          <cell r="AR1463">
            <v>0</v>
          </cell>
          <cell r="AS1463">
            <v>0</v>
          </cell>
          <cell r="AT1463" t="str">
            <v>Coastal Scrub</v>
          </cell>
          <cell r="AU1463" t="str">
            <v>Undisturbed</v>
          </cell>
          <cell r="AV1463" t="str">
            <v>NA</v>
          </cell>
          <cell r="AW1463" t="str">
            <v>NA</v>
          </cell>
          <cell r="AX1463" t="str">
            <v>NA</v>
          </cell>
          <cell r="AY1463" t="str">
            <v>400m2 area sampled</v>
          </cell>
        </row>
        <row r="1464">
          <cell r="A1464" t="str">
            <v>Fisher_noyear_458</v>
          </cell>
          <cell r="B1464" t="str">
            <v>Gibb, Heloise</v>
          </cell>
          <cell r="C1464" t="str">
            <v>North America</v>
          </cell>
          <cell r="D1464" t="str">
            <v>U.S.A.</v>
          </cell>
          <cell r="E1464" t="str">
            <v>California</v>
          </cell>
          <cell r="F1464" t="str">
            <v>Rancho Jamul</v>
          </cell>
          <cell r="G1464">
            <v>21</v>
          </cell>
          <cell r="H1464" t="str">
            <v>Coastal Scrub</v>
          </cell>
          <cell r="I1464">
            <v>47</v>
          </cell>
          <cell r="J1464">
            <v>32.67</v>
          </cell>
          <cell r="K1464">
            <v>-116.85</v>
          </cell>
          <cell r="L1464" t="str">
            <v>GPS</v>
          </cell>
          <cell r="M1464" t="str">
            <v>NA</v>
          </cell>
          <cell r="N1464">
            <v>159</v>
          </cell>
          <cell r="O1464">
            <v>10</v>
          </cell>
          <cell r="P1464">
            <v>10</v>
          </cell>
          <cell r="Q1464">
            <v>0</v>
          </cell>
          <cell r="R1464" t="str">
            <v>NA</v>
          </cell>
          <cell r="S1464" t="str">
            <v>NA</v>
          </cell>
          <cell r="T1464">
            <v>3</v>
          </cell>
          <cell r="U1464">
            <v>2001</v>
          </cell>
          <cell r="V1464" t="str">
            <v>NA</v>
          </cell>
          <cell r="W1464">
            <v>2</v>
          </cell>
          <cell r="X1464">
            <v>2006</v>
          </cell>
          <cell r="Y1464" t="str">
            <v>NA</v>
          </cell>
          <cell r="Z1464" t="str">
            <v>NA</v>
          </cell>
          <cell r="AA1464" t="str">
            <v>NA</v>
          </cell>
          <cell r="AB1464" t="str">
            <v>NA</v>
          </cell>
          <cell r="AC1464" t="str">
            <v>Pitfall</v>
          </cell>
          <cell r="AD1464" t="str">
            <v>Not enough samples</v>
          </cell>
          <cell r="AE1464">
            <v>6</v>
          </cell>
          <cell r="AF1464" t="str">
            <v>NA</v>
          </cell>
          <cell r="AG1464" t="str">
            <v>NA</v>
          </cell>
          <cell r="AH1464" t="str">
            <v>NA</v>
          </cell>
          <cell r="AI1464" t="e">
            <v>#VALUE!</v>
          </cell>
          <cell r="AJ1464">
            <v>0</v>
          </cell>
          <cell r="AK1464">
            <v>0</v>
          </cell>
          <cell r="AL1464">
            <v>0</v>
          </cell>
          <cell r="AM1464">
            <v>0</v>
          </cell>
          <cell r="AN1464">
            <v>0</v>
          </cell>
          <cell r="AO1464">
            <v>0</v>
          </cell>
          <cell r="AP1464">
            <v>0</v>
          </cell>
          <cell r="AQ1464">
            <v>0</v>
          </cell>
          <cell r="AR1464">
            <v>0</v>
          </cell>
          <cell r="AS1464">
            <v>0</v>
          </cell>
          <cell r="AT1464" t="str">
            <v>Coastal Scrub</v>
          </cell>
          <cell r="AU1464" t="str">
            <v>Undisturbed</v>
          </cell>
          <cell r="AV1464" t="str">
            <v>NA</v>
          </cell>
          <cell r="AW1464" t="str">
            <v>NA</v>
          </cell>
          <cell r="AX1464" t="str">
            <v>NA</v>
          </cell>
          <cell r="AY1464" t="str">
            <v>400m2 area sampled</v>
          </cell>
        </row>
        <row r="1465">
          <cell r="A1465" t="str">
            <v>Fisher_noyear_459</v>
          </cell>
          <cell r="B1465" t="str">
            <v>Gibb, Heloise</v>
          </cell>
          <cell r="C1465" t="str">
            <v>North America</v>
          </cell>
          <cell r="D1465" t="str">
            <v>U.S.A.</v>
          </cell>
          <cell r="E1465" t="str">
            <v>California</v>
          </cell>
          <cell r="F1465" t="str">
            <v>Chino Hills</v>
          </cell>
          <cell r="G1465">
            <v>21</v>
          </cell>
          <cell r="H1465" t="str">
            <v>Coastal Scrub</v>
          </cell>
          <cell r="I1465">
            <v>161</v>
          </cell>
          <cell r="J1465">
            <v>33.93</v>
          </cell>
          <cell r="K1465">
            <v>-117.75</v>
          </cell>
          <cell r="L1465" t="str">
            <v>GPS</v>
          </cell>
          <cell r="M1465" t="str">
            <v>NA</v>
          </cell>
          <cell r="N1465">
            <v>48</v>
          </cell>
          <cell r="O1465">
            <v>5</v>
          </cell>
          <cell r="P1465">
            <v>5</v>
          </cell>
          <cell r="Q1465">
            <v>0</v>
          </cell>
          <cell r="R1465" t="str">
            <v>NA</v>
          </cell>
          <cell r="S1465" t="str">
            <v>NA</v>
          </cell>
          <cell r="T1465">
            <v>1</v>
          </cell>
          <cell r="U1465">
            <v>2002</v>
          </cell>
          <cell r="V1465" t="str">
            <v>NA</v>
          </cell>
          <cell r="W1465">
            <v>7</v>
          </cell>
          <cell r="X1465">
            <v>2002</v>
          </cell>
          <cell r="Y1465" t="str">
            <v>NA</v>
          </cell>
          <cell r="Z1465" t="str">
            <v>NA</v>
          </cell>
          <cell r="AA1465" t="str">
            <v>NA</v>
          </cell>
          <cell r="AB1465" t="str">
            <v>NA</v>
          </cell>
          <cell r="AC1465" t="str">
            <v>Pitfall</v>
          </cell>
          <cell r="AD1465" t="str">
            <v>Not enough samples</v>
          </cell>
          <cell r="AE1465">
            <v>6</v>
          </cell>
          <cell r="AF1465" t="str">
            <v>NA</v>
          </cell>
          <cell r="AG1465" t="str">
            <v>NA</v>
          </cell>
          <cell r="AH1465" t="str">
            <v>NA</v>
          </cell>
          <cell r="AI1465" t="e">
            <v>#VALUE!</v>
          </cell>
          <cell r="AJ1465">
            <v>0</v>
          </cell>
          <cell r="AK1465">
            <v>0</v>
          </cell>
          <cell r="AL1465">
            <v>0</v>
          </cell>
          <cell r="AM1465">
            <v>0</v>
          </cell>
          <cell r="AN1465">
            <v>0</v>
          </cell>
          <cell r="AO1465">
            <v>0</v>
          </cell>
          <cell r="AP1465">
            <v>0</v>
          </cell>
          <cell r="AQ1465">
            <v>0</v>
          </cell>
          <cell r="AR1465">
            <v>0</v>
          </cell>
          <cell r="AS1465">
            <v>0</v>
          </cell>
          <cell r="AT1465" t="str">
            <v>Coastal Scrub</v>
          </cell>
          <cell r="AU1465" t="str">
            <v>Undisturbed</v>
          </cell>
          <cell r="AV1465" t="str">
            <v>NA</v>
          </cell>
          <cell r="AW1465" t="str">
            <v>NA</v>
          </cell>
          <cell r="AX1465" t="str">
            <v>NA</v>
          </cell>
          <cell r="AY1465" t="str">
            <v>400m2 area sampled</v>
          </cell>
        </row>
        <row r="1466">
          <cell r="A1466" t="str">
            <v>Fisher_noyear_46</v>
          </cell>
          <cell r="B1466" t="str">
            <v>Gibb, Heloise</v>
          </cell>
          <cell r="C1466" t="str">
            <v>North America</v>
          </cell>
          <cell r="D1466" t="str">
            <v>U.S.A.</v>
          </cell>
          <cell r="E1466" t="str">
            <v>California</v>
          </cell>
          <cell r="F1466" t="str">
            <v>Rattlesnake Reservoir</v>
          </cell>
          <cell r="G1466">
            <v>4</v>
          </cell>
          <cell r="H1466" t="str">
            <v>Agriculture</v>
          </cell>
          <cell r="I1466">
            <v>127</v>
          </cell>
          <cell r="J1466">
            <v>33.729999999999997</v>
          </cell>
          <cell r="K1466">
            <v>-117.74</v>
          </cell>
          <cell r="L1466" t="str">
            <v>GPS</v>
          </cell>
          <cell r="M1466" t="str">
            <v>NA</v>
          </cell>
          <cell r="N1466">
            <v>100</v>
          </cell>
          <cell r="O1466">
            <v>3</v>
          </cell>
          <cell r="P1466">
            <v>1</v>
          </cell>
          <cell r="Q1466">
            <v>2</v>
          </cell>
          <cell r="R1466" t="str">
            <v>NA</v>
          </cell>
          <cell r="S1466" t="str">
            <v>NA</v>
          </cell>
          <cell r="T1466">
            <v>11</v>
          </cell>
          <cell r="U1466">
            <v>1999</v>
          </cell>
          <cell r="V1466" t="str">
            <v>NA</v>
          </cell>
          <cell r="W1466">
            <v>6</v>
          </cell>
          <cell r="X1466">
            <v>2002</v>
          </cell>
          <cell r="Y1466" t="str">
            <v>NA</v>
          </cell>
          <cell r="Z1466" t="str">
            <v>NA</v>
          </cell>
          <cell r="AA1466" t="str">
            <v>NA</v>
          </cell>
          <cell r="AB1466" t="str">
            <v>NA</v>
          </cell>
          <cell r="AC1466" t="str">
            <v>Pitfall</v>
          </cell>
          <cell r="AD1466" t="str">
            <v>Not enough samples</v>
          </cell>
          <cell r="AE1466">
            <v>6</v>
          </cell>
          <cell r="AF1466" t="str">
            <v>NA</v>
          </cell>
          <cell r="AG1466" t="str">
            <v>NA</v>
          </cell>
          <cell r="AH1466" t="str">
            <v>NA</v>
          </cell>
          <cell r="AI1466" t="e">
            <v>#VALUE!</v>
          </cell>
          <cell r="AJ1466">
            <v>0</v>
          </cell>
          <cell r="AK1466">
            <v>0</v>
          </cell>
          <cell r="AL1466">
            <v>0</v>
          </cell>
          <cell r="AM1466">
            <v>0</v>
          </cell>
          <cell r="AN1466">
            <v>0</v>
          </cell>
          <cell r="AO1466">
            <v>0</v>
          </cell>
          <cell r="AP1466">
            <v>0</v>
          </cell>
          <cell r="AQ1466">
            <v>0</v>
          </cell>
          <cell r="AR1466">
            <v>0</v>
          </cell>
          <cell r="AS1466">
            <v>0</v>
          </cell>
          <cell r="AT1466" t="str">
            <v>Agriculture</v>
          </cell>
          <cell r="AU1466" t="str">
            <v>Transformed</v>
          </cell>
          <cell r="AV1466" t="str">
            <v>Agriculture</v>
          </cell>
          <cell r="AW1466" t="str">
            <v>NA</v>
          </cell>
          <cell r="AX1466" t="str">
            <v>NA</v>
          </cell>
          <cell r="AY1466" t="str">
            <v>400m2 area sampled</v>
          </cell>
        </row>
        <row r="1467">
          <cell r="A1467" t="str">
            <v>Fisher_noyear_460</v>
          </cell>
          <cell r="B1467" t="str">
            <v>Gibb, Heloise</v>
          </cell>
          <cell r="C1467" t="str">
            <v>North America</v>
          </cell>
          <cell r="D1467" t="str">
            <v>U.S.A.</v>
          </cell>
          <cell r="E1467" t="str">
            <v>California</v>
          </cell>
          <cell r="F1467" t="str">
            <v>Tenaja Corridor</v>
          </cell>
          <cell r="G1467">
            <v>21</v>
          </cell>
          <cell r="H1467" t="str">
            <v>Mixed Chaparral</v>
          </cell>
          <cell r="I1467">
            <v>218</v>
          </cell>
          <cell r="J1467">
            <v>33.5</v>
          </cell>
          <cell r="K1467">
            <v>-117.33</v>
          </cell>
          <cell r="L1467" t="str">
            <v>GPS</v>
          </cell>
          <cell r="M1467" t="str">
            <v>NA</v>
          </cell>
          <cell r="N1467">
            <v>5</v>
          </cell>
          <cell r="O1467">
            <v>1</v>
          </cell>
          <cell r="P1467">
            <v>1</v>
          </cell>
          <cell r="Q1467">
            <v>0</v>
          </cell>
          <cell r="R1467" t="str">
            <v>NA</v>
          </cell>
          <cell r="S1467" t="str">
            <v>NA</v>
          </cell>
          <cell r="T1467">
            <v>12</v>
          </cell>
          <cell r="U1467">
            <v>1999</v>
          </cell>
          <cell r="V1467" t="str">
            <v>NA</v>
          </cell>
          <cell r="W1467">
            <v>12</v>
          </cell>
          <cell r="X1467">
            <v>1999</v>
          </cell>
          <cell r="Y1467" t="str">
            <v>NA</v>
          </cell>
          <cell r="Z1467" t="str">
            <v>NA</v>
          </cell>
          <cell r="AA1467" t="str">
            <v>NA</v>
          </cell>
          <cell r="AB1467" t="str">
            <v>NA</v>
          </cell>
          <cell r="AC1467" t="str">
            <v>Pitfall</v>
          </cell>
          <cell r="AD1467" t="str">
            <v>Not enough samples</v>
          </cell>
          <cell r="AE1467">
            <v>6</v>
          </cell>
          <cell r="AF1467" t="str">
            <v>NA</v>
          </cell>
          <cell r="AG1467" t="str">
            <v>NA</v>
          </cell>
          <cell r="AH1467" t="str">
            <v>NA</v>
          </cell>
          <cell r="AI1467" t="e">
            <v>#VALUE!</v>
          </cell>
          <cell r="AJ1467">
            <v>0</v>
          </cell>
          <cell r="AK1467">
            <v>0</v>
          </cell>
          <cell r="AL1467">
            <v>0</v>
          </cell>
          <cell r="AM1467">
            <v>0</v>
          </cell>
          <cell r="AN1467">
            <v>0</v>
          </cell>
          <cell r="AO1467">
            <v>0</v>
          </cell>
          <cell r="AP1467">
            <v>0</v>
          </cell>
          <cell r="AQ1467">
            <v>0</v>
          </cell>
          <cell r="AR1467">
            <v>0</v>
          </cell>
          <cell r="AS1467">
            <v>0</v>
          </cell>
          <cell r="AT1467" t="str">
            <v>Mixed Chaparral</v>
          </cell>
          <cell r="AU1467" t="str">
            <v>Undisturbed</v>
          </cell>
          <cell r="AV1467" t="str">
            <v>NA</v>
          </cell>
          <cell r="AW1467" t="str">
            <v>NA</v>
          </cell>
          <cell r="AX1467" t="str">
            <v>NA</v>
          </cell>
          <cell r="AY1467" t="str">
            <v>400m2 area sampled</v>
          </cell>
        </row>
        <row r="1468">
          <cell r="A1468" t="str">
            <v>Fisher_noyear_461</v>
          </cell>
          <cell r="B1468" t="str">
            <v>Gibb, Heloise</v>
          </cell>
          <cell r="C1468" t="str">
            <v>North America</v>
          </cell>
          <cell r="D1468" t="str">
            <v>U.S.A.</v>
          </cell>
          <cell r="E1468" t="str">
            <v>California</v>
          </cell>
          <cell r="F1468" t="str">
            <v>Puente Hills</v>
          </cell>
          <cell r="G1468">
            <v>2</v>
          </cell>
          <cell r="H1468" t="str">
            <v>Urban</v>
          </cell>
          <cell r="I1468">
            <v>232</v>
          </cell>
          <cell r="J1468">
            <v>33.93</v>
          </cell>
          <cell r="K1468">
            <v>-117.87</v>
          </cell>
          <cell r="L1468" t="str">
            <v>GPS</v>
          </cell>
          <cell r="M1468" t="str">
            <v>NA</v>
          </cell>
          <cell r="N1468">
            <v>12483</v>
          </cell>
          <cell r="O1468">
            <v>2</v>
          </cell>
          <cell r="P1468">
            <v>0</v>
          </cell>
          <cell r="Q1468">
            <v>2</v>
          </cell>
          <cell r="R1468" t="str">
            <v>NA</v>
          </cell>
          <cell r="S1468" t="str">
            <v>NA</v>
          </cell>
          <cell r="T1468">
            <v>3</v>
          </cell>
          <cell r="U1468">
            <v>2000</v>
          </cell>
          <cell r="V1468" t="str">
            <v>NA</v>
          </cell>
          <cell r="W1468">
            <v>1</v>
          </cell>
          <cell r="X1468">
            <v>2002</v>
          </cell>
          <cell r="Y1468" t="str">
            <v>NA</v>
          </cell>
          <cell r="Z1468" t="str">
            <v>NA</v>
          </cell>
          <cell r="AA1468" t="str">
            <v>NA</v>
          </cell>
          <cell r="AB1468" t="str">
            <v>NA</v>
          </cell>
          <cell r="AC1468" t="str">
            <v>Pitfall</v>
          </cell>
          <cell r="AD1468" t="str">
            <v>Not enough samples</v>
          </cell>
          <cell r="AE1468">
            <v>6</v>
          </cell>
          <cell r="AF1468" t="str">
            <v>NA</v>
          </cell>
          <cell r="AG1468" t="str">
            <v>NA</v>
          </cell>
          <cell r="AH1468" t="str">
            <v>NA</v>
          </cell>
          <cell r="AI1468" t="e">
            <v>#VALUE!</v>
          </cell>
          <cell r="AJ1468">
            <v>0</v>
          </cell>
          <cell r="AK1468">
            <v>0</v>
          </cell>
          <cell r="AL1468">
            <v>0</v>
          </cell>
          <cell r="AM1468">
            <v>0</v>
          </cell>
          <cell r="AN1468">
            <v>0</v>
          </cell>
          <cell r="AO1468">
            <v>0</v>
          </cell>
          <cell r="AP1468">
            <v>0</v>
          </cell>
          <cell r="AQ1468">
            <v>0</v>
          </cell>
          <cell r="AR1468">
            <v>0</v>
          </cell>
          <cell r="AS1468">
            <v>0</v>
          </cell>
          <cell r="AT1468" t="str">
            <v>Urban</v>
          </cell>
          <cell r="AU1468" t="str">
            <v>Transformed</v>
          </cell>
          <cell r="AV1468" t="str">
            <v>Urban &amp; recreation</v>
          </cell>
          <cell r="AW1468" t="str">
            <v>NA</v>
          </cell>
          <cell r="AX1468" t="str">
            <v>NA</v>
          </cell>
          <cell r="AY1468" t="str">
            <v>400m2 area sampled</v>
          </cell>
        </row>
        <row r="1469">
          <cell r="A1469" t="str">
            <v>Fisher_noyear_462</v>
          </cell>
          <cell r="B1469" t="str">
            <v>Gibb, Heloise</v>
          </cell>
          <cell r="C1469" t="str">
            <v>North America</v>
          </cell>
          <cell r="D1469" t="str">
            <v>U.S.A.</v>
          </cell>
          <cell r="E1469" t="str">
            <v>California</v>
          </cell>
          <cell r="F1469" t="str">
            <v>Dove Springs 2</v>
          </cell>
          <cell r="G1469">
            <v>21</v>
          </cell>
          <cell r="H1469" t="str">
            <v>Desert Scrub</v>
          </cell>
          <cell r="I1469">
            <v>290</v>
          </cell>
          <cell r="J1469">
            <v>35.4</v>
          </cell>
          <cell r="K1469">
            <v>-117.95</v>
          </cell>
          <cell r="L1469" t="str">
            <v>GPS</v>
          </cell>
          <cell r="M1469" t="str">
            <v>NA</v>
          </cell>
          <cell r="N1469">
            <v>34</v>
          </cell>
          <cell r="O1469">
            <v>9</v>
          </cell>
          <cell r="P1469">
            <v>9</v>
          </cell>
          <cell r="Q1469">
            <v>0</v>
          </cell>
          <cell r="R1469" t="str">
            <v>NA</v>
          </cell>
          <cell r="S1469" t="str">
            <v>NA</v>
          </cell>
          <cell r="T1469">
            <v>2</v>
          </cell>
          <cell r="U1469">
            <v>2003</v>
          </cell>
          <cell r="V1469" t="str">
            <v>NA</v>
          </cell>
          <cell r="W1469">
            <v>3</v>
          </cell>
          <cell r="X1469">
            <v>2005</v>
          </cell>
          <cell r="Y1469" t="str">
            <v>NA</v>
          </cell>
          <cell r="Z1469" t="str">
            <v>NA</v>
          </cell>
          <cell r="AA1469" t="str">
            <v>NA</v>
          </cell>
          <cell r="AB1469" t="str">
            <v>NA</v>
          </cell>
          <cell r="AC1469" t="str">
            <v>Pitfall</v>
          </cell>
          <cell r="AD1469" t="str">
            <v>Not enough samples</v>
          </cell>
          <cell r="AE1469">
            <v>6</v>
          </cell>
          <cell r="AF1469" t="str">
            <v>NA</v>
          </cell>
          <cell r="AG1469" t="str">
            <v>NA</v>
          </cell>
          <cell r="AH1469" t="str">
            <v>NA</v>
          </cell>
          <cell r="AI1469" t="e">
            <v>#VALUE!</v>
          </cell>
          <cell r="AJ1469">
            <v>0</v>
          </cell>
          <cell r="AK1469">
            <v>0</v>
          </cell>
          <cell r="AL1469">
            <v>0</v>
          </cell>
          <cell r="AM1469">
            <v>0</v>
          </cell>
          <cell r="AN1469">
            <v>0</v>
          </cell>
          <cell r="AO1469">
            <v>0</v>
          </cell>
          <cell r="AP1469">
            <v>0</v>
          </cell>
          <cell r="AQ1469">
            <v>0</v>
          </cell>
          <cell r="AR1469">
            <v>0</v>
          </cell>
          <cell r="AS1469">
            <v>0</v>
          </cell>
          <cell r="AT1469" t="str">
            <v>Desert Scrub</v>
          </cell>
          <cell r="AU1469" t="str">
            <v>Undisturbed</v>
          </cell>
          <cell r="AV1469" t="str">
            <v>NA</v>
          </cell>
          <cell r="AW1469" t="str">
            <v>NA</v>
          </cell>
          <cell r="AX1469" t="str">
            <v>NA</v>
          </cell>
          <cell r="AY1469" t="str">
            <v>400m2 area sampled</v>
          </cell>
        </row>
        <row r="1470">
          <cell r="A1470" t="str">
            <v>Fisher_noyear_463</v>
          </cell>
          <cell r="B1470" t="str">
            <v>Gibb, Heloise</v>
          </cell>
          <cell r="C1470" t="str">
            <v>North America</v>
          </cell>
          <cell r="D1470" t="str">
            <v>U.S.A.</v>
          </cell>
          <cell r="E1470" t="str">
            <v>California</v>
          </cell>
          <cell r="F1470" t="str">
            <v>Santa Ysabel Ecological Reserve</v>
          </cell>
          <cell r="G1470">
            <v>21</v>
          </cell>
          <cell r="H1470" t="str">
            <v>Montane Hardwood-Conifer</v>
          </cell>
          <cell r="I1470">
            <v>295</v>
          </cell>
          <cell r="J1470">
            <v>33.119999999999997</v>
          </cell>
          <cell r="K1470">
            <v>-116.61</v>
          </cell>
          <cell r="L1470" t="str">
            <v>GPS</v>
          </cell>
          <cell r="M1470" t="str">
            <v>NA</v>
          </cell>
          <cell r="N1470">
            <v>93</v>
          </cell>
          <cell r="O1470">
            <v>9</v>
          </cell>
          <cell r="P1470">
            <v>9</v>
          </cell>
          <cell r="Q1470">
            <v>0</v>
          </cell>
          <cell r="R1470" t="str">
            <v>NA</v>
          </cell>
          <cell r="S1470" t="str">
            <v>NA</v>
          </cell>
          <cell r="T1470">
            <v>7</v>
          </cell>
          <cell r="U1470">
            <v>2002</v>
          </cell>
          <cell r="V1470" t="str">
            <v>NA</v>
          </cell>
          <cell r="W1470">
            <v>8</v>
          </cell>
          <cell r="X1470">
            <v>2005</v>
          </cell>
          <cell r="Y1470" t="str">
            <v>NA</v>
          </cell>
          <cell r="Z1470" t="str">
            <v>NA</v>
          </cell>
          <cell r="AA1470" t="str">
            <v>NA</v>
          </cell>
          <cell r="AB1470" t="str">
            <v>NA</v>
          </cell>
          <cell r="AC1470" t="str">
            <v>Pitfall</v>
          </cell>
          <cell r="AD1470" t="str">
            <v>Not enough samples</v>
          </cell>
          <cell r="AE1470">
            <v>6</v>
          </cell>
          <cell r="AF1470" t="str">
            <v>NA</v>
          </cell>
          <cell r="AG1470" t="str">
            <v>NA</v>
          </cell>
          <cell r="AH1470" t="str">
            <v>NA</v>
          </cell>
          <cell r="AI1470" t="e">
            <v>#VALUE!</v>
          </cell>
          <cell r="AJ1470">
            <v>0</v>
          </cell>
          <cell r="AK1470">
            <v>0</v>
          </cell>
          <cell r="AL1470">
            <v>0</v>
          </cell>
          <cell r="AM1470">
            <v>0</v>
          </cell>
          <cell r="AN1470">
            <v>0</v>
          </cell>
          <cell r="AO1470">
            <v>0</v>
          </cell>
          <cell r="AP1470">
            <v>0</v>
          </cell>
          <cell r="AQ1470">
            <v>0</v>
          </cell>
          <cell r="AR1470">
            <v>0</v>
          </cell>
          <cell r="AS1470">
            <v>0</v>
          </cell>
          <cell r="AT1470" t="str">
            <v>Montane Hardwood-Conifer</v>
          </cell>
          <cell r="AU1470" t="str">
            <v>Undisturbed</v>
          </cell>
          <cell r="AV1470" t="str">
            <v>NA</v>
          </cell>
          <cell r="AW1470" t="str">
            <v>NA</v>
          </cell>
          <cell r="AX1470" t="str">
            <v>NA</v>
          </cell>
          <cell r="AY1470" t="str">
            <v>400m2 area sampled</v>
          </cell>
        </row>
        <row r="1471">
          <cell r="A1471" t="str">
            <v>Fisher_noyear_464</v>
          </cell>
          <cell r="B1471" t="str">
            <v>Gibb, Heloise</v>
          </cell>
          <cell r="C1471" t="str">
            <v>North America</v>
          </cell>
          <cell r="D1471" t="str">
            <v>U.S.A.</v>
          </cell>
          <cell r="E1471" t="str">
            <v>California</v>
          </cell>
          <cell r="F1471" t="str">
            <v>Case Mountain</v>
          </cell>
          <cell r="G1471">
            <v>21</v>
          </cell>
          <cell r="H1471" t="str">
            <v>Pine/Sequoia</v>
          </cell>
          <cell r="I1471">
            <v>297</v>
          </cell>
          <cell r="J1471">
            <v>36.42</v>
          </cell>
          <cell r="K1471">
            <v>-117.81</v>
          </cell>
          <cell r="L1471" t="str">
            <v>GPS</v>
          </cell>
          <cell r="M1471" t="str">
            <v>NA</v>
          </cell>
          <cell r="N1471">
            <v>2</v>
          </cell>
          <cell r="O1471">
            <v>2</v>
          </cell>
          <cell r="P1471">
            <v>2</v>
          </cell>
          <cell r="Q1471">
            <v>0</v>
          </cell>
          <cell r="R1471" t="str">
            <v>NA</v>
          </cell>
          <cell r="S1471" t="str">
            <v>NA</v>
          </cell>
          <cell r="T1471">
            <v>5</v>
          </cell>
          <cell r="U1471">
            <v>2002</v>
          </cell>
          <cell r="V1471" t="str">
            <v>NA</v>
          </cell>
          <cell r="W1471">
            <v>5</v>
          </cell>
          <cell r="X1471">
            <v>2002</v>
          </cell>
          <cell r="Y1471" t="str">
            <v>NA</v>
          </cell>
          <cell r="Z1471" t="str">
            <v>NA</v>
          </cell>
          <cell r="AA1471" t="str">
            <v>NA</v>
          </cell>
          <cell r="AB1471" t="str">
            <v>NA</v>
          </cell>
          <cell r="AC1471" t="str">
            <v>Pitfall</v>
          </cell>
          <cell r="AD1471" t="str">
            <v>Not enough samples</v>
          </cell>
          <cell r="AE1471">
            <v>6</v>
          </cell>
          <cell r="AF1471" t="str">
            <v>NA</v>
          </cell>
          <cell r="AG1471" t="str">
            <v>NA</v>
          </cell>
          <cell r="AH1471" t="str">
            <v>NA</v>
          </cell>
          <cell r="AI1471" t="e">
            <v>#VALUE!</v>
          </cell>
          <cell r="AJ1471">
            <v>0</v>
          </cell>
          <cell r="AK1471">
            <v>0</v>
          </cell>
          <cell r="AL1471">
            <v>0</v>
          </cell>
          <cell r="AM1471">
            <v>0</v>
          </cell>
          <cell r="AN1471">
            <v>0</v>
          </cell>
          <cell r="AO1471">
            <v>0</v>
          </cell>
          <cell r="AP1471">
            <v>0</v>
          </cell>
          <cell r="AQ1471">
            <v>0</v>
          </cell>
          <cell r="AR1471">
            <v>0</v>
          </cell>
          <cell r="AS1471">
            <v>0</v>
          </cell>
          <cell r="AT1471" t="str">
            <v>Pine/Sequoia</v>
          </cell>
          <cell r="AU1471" t="str">
            <v>Undisturbed</v>
          </cell>
          <cell r="AV1471" t="str">
            <v>NA</v>
          </cell>
          <cell r="AW1471" t="str">
            <v>NA</v>
          </cell>
          <cell r="AX1471" t="str">
            <v>NA</v>
          </cell>
          <cell r="AY1471" t="str">
            <v>400m2 area sampled</v>
          </cell>
        </row>
        <row r="1472">
          <cell r="A1472" t="str">
            <v>Fisher_noyear_465</v>
          </cell>
          <cell r="B1472" t="str">
            <v>Gibb, Heloise</v>
          </cell>
          <cell r="C1472" t="str">
            <v>North America</v>
          </cell>
          <cell r="D1472" t="str">
            <v>U.S.A.</v>
          </cell>
          <cell r="E1472" t="str">
            <v>California</v>
          </cell>
          <cell r="F1472" t="str">
            <v>Salton Sea</v>
          </cell>
          <cell r="G1472">
            <v>22</v>
          </cell>
          <cell r="H1472" t="str">
            <v>Desert Scrub</v>
          </cell>
          <cell r="I1472">
            <v>396</v>
          </cell>
          <cell r="J1472">
            <v>33.200000000000003</v>
          </cell>
          <cell r="K1472">
            <v>-115.84</v>
          </cell>
          <cell r="L1472" t="str">
            <v>GPS</v>
          </cell>
          <cell r="M1472" t="str">
            <v>NA</v>
          </cell>
          <cell r="N1472">
            <v>6</v>
          </cell>
          <cell r="O1472">
            <v>2</v>
          </cell>
          <cell r="P1472">
            <v>2</v>
          </cell>
          <cell r="Q1472">
            <v>0</v>
          </cell>
          <cell r="R1472" t="str">
            <v>NA</v>
          </cell>
          <cell r="S1472" t="str">
            <v>NA</v>
          </cell>
          <cell r="T1472">
            <v>5</v>
          </cell>
          <cell r="U1472">
            <v>2001</v>
          </cell>
          <cell r="V1472" t="str">
            <v>NA</v>
          </cell>
          <cell r="W1472">
            <v>12</v>
          </cell>
          <cell r="X1472">
            <v>2001</v>
          </cell>
          <cell r="Y1472" t="str">
            <v>NA</v>
          </cell>
          <cell r="Z1472" t="str">
            <v>NA</v>
          </cell>
          <cell r="AA1472" t="str">
            <v>NA</v>
          </cell>
          <cell r="AB1472" t="str">
            <v>NA</v>
          </cell>
          <cell r="AC1472" t="str">
            <v>Pitfall</v>
          </cell>
          <cell r="AD1472" t="str">
            <v>Not enough samples</v>
          </cell>
          <cell r="AE1472">
            <v>6</v>
          </cell>
          <cell r="AF1472" t="str">
            <v>NA</v>
          </cell>
          <cell r="AG1472" t="str">
            <v>NA</v>
          </cell>
          <cell r="AH1472" t="str">
            <v>NA</v>
          </cell>
          <cell r="AI1472" t="e">
            <v>#VALUE!</v>
          </cell>
          <cell r="AJ1472">
            <v>0</v>
          </cell>
          <cell r="AK1472">
            <v>0</v>
          </cell>
          <cell r="AL1472">
            <v>0</v>
          </cell>
          <cell r="AM1472">
            <v>0</v>
          </cell>
          <cell r="AN1472">
            <v>0</v>
          </cell>
          <cell r="AO1472">
            <v>0</v>
          </cell>
          <cell r="AP1472">
            <v>0</v>
          </cell>
          <cell r="AQ1472">
            <v>0</v>
          </cell>
          <cell r="AR1472">
            <v>0</v>
          </cell>
          <cell r="AS1472">
            <v>0</v>
          </cell>
          <cell r="AT1472" t="str">
            <v>Desert Scrub</v>
          </cell>
          <cell r="AU1472" t="str">
            <v>Undisturbed</v>
          </cell>
          <cell r="AV1472" t="str">
            <v>NA</v>
          </cell>
          <cell r="AW1472" t="str">
            <v>NA</v>
          </cell>
          <cell r="AX1472" t="str">
            <v>NA</v>
          </cell>
          <cell r="AY1472" t="str">
            <v>400m2 area sampled</v>
          </cell>
        </row>
        <row r="1473">
          <cell r="A1473" t="str">
            <v>Fisher_noyear_466</v>
          </cell>
          <cell r="B1473" t="str">
            <v>Gibb, Heloise</v>
          </cell>
          <cell r="C1473" t="str">
            <v>North America</v>
          </cell>
          <cell r="D1473" t="str">
            <v>U.S.A.</v>
          </cell>
          <cell r="E1473" t="str">
            <v>California</v>
          </cell>
          <cell r="F1473" t="str">
            <v>Chino Hills</v>
          </cell>
          <cell r="G1473">
            <v>22</v>
          </cell>
          <cell r="H1473" t="str">
            <v>Coastal Scrub</v>
          </cell>
          <cell r="I1473">
            <v>474</v>
          </cell>
          <cell r="J1473">
            <v>33.86</v>
          </cell>
          <cell r="K1473">
            <v>-117.69</v>
          </cell>
          <cell r="L1473" t="str">
            <v>GPS</v>
          </cell>
          <cell r="M1473" t="str">
            <v>NA</v>
          </cell>
          <cell r="N1473">
            <v>70</v>
          </cell>
          <cell r="O1473">
            <v>4</v>
          </cell>
          <cell r="P1473">
            <v>4</v>
          </cell>
          <cell r="Q1473">
            <v>0</v>
          </cell>
          <cell r="R1473" t="str">
            <v>NA</v>
          </cell>
          <cell r="S1473" t="str">
            <v>NA</v>
          </cell>
          <cell r="T1473">
            <v>1</v>
          </cell>
          <cell r="U1473">
            <v>2002</v>
          </cell>
          <cell r="V1473" t="str">
            <v>NA</v>
          </cell>
          <cell r="W1473">
            <v>6</v>
          </cell>
          <cell r="X1473">
            <v>2002</v>
          </cell>
          <cell r="Y1473" t="str">
            <v>NA</v>
          </cell>
          <cell r="Z1473" t="str">
            <v>NA</v>
          </cell>
          <cell r="AA1473" t="str">
            <v>NA</v>
          </cell>
          <cell r="AB1473" t="str">
            <v>NA</v>
          </cell>
          <cell r="AC1473" t="str">
            <v>Pitfall</v>
          </cell>
          <cell r="AD1473" t="str">
            <v>Not enough samples</v>
          </cell>
          <cell r="AE1473">
            <v>6</v>
          </cell>
          <cell r="AF1473" t="str">
            <v>NA</v>
          </cell>
          <cell r="AG1473" t="str">
            <v>NA</v>
          </cell>
          <cell r="AH1473" t="str">
            <v>NA</v>
          </cell>
          <cell r="AI1473" t="e">
            <v>#VALUE!</v>
          </cell>
          <cell r="AJ1473">
            <v>0</v>
          </cell>
          <cell r="AK1473">
            <v>0</v>
          </cell>
          <cell r="AL1473">
            <v>0</v>
          </cell>
          <cell r="AM1473">
            <v>0</v>
          </cell>
          <cell r="AN1473">
            <v>0</v>
          </cell>
          <cell r="AO1473">
            <v>0</v>
          </cell>
          <cell r="AP1473">
            <v>0</v>
          </cell>
          <cell r="AQ1473">
            <v>0</v>
          </cell>
          <cell r="AR1473">
            <v>0</v>
          </cell>
          <cell r="AS1473">
            <v>0</v>
          </cell>
          <cell r="AT1473" t="str">
            <v>Coastal Scrub</v>
          </cell>
          <cell r="AU1473" t="str">
            <v>Undisturbed</v>
          </cell>
          <cell r="AV1473" t="str">
            <v>NA</v>
          </cell>
          <cell r="AW1473" t="str">
            <v>NA</v>
          </cell>
          <cell r="AX1473" t="str">
            <v>NA</v>
          </cell>
          <cell r="AY1473" t="str">
            <v>400m2 area sampled</v>
          </cell>
        </row>
        <row r="1474">
          <cell r="A1474" t="str">
            <v>Fisher_noyear_467</v>
          </cell>
          <cell r="B1474" t="str">
            <v>Gibb, Heloise</v>
          </cell>
          <cell r="C1474" t="str">
            <v>North America</v>
          </cell>
          <cell r="D1474" t="str">
            <v>U.S.A.</v>
          </cell>
          <cell r="E1474" t="str">
            <v>California</v>
          </cell>
          <cell r="F1474" t="str">
            <v>Rancho Jamul</v>
          </cell>
          <cell r="G1474">
            <v>22</v>
          </cell>
          <cell r="H1474" t="str">
            <v>Annual Grassland</v>
          </cell>
          <cell r="I1474">
            <v>514</v>
          </cell>
          <cell r="J1474">
            <v>32.659999999999997</v>
          </cell>
          <cell r="K1474">
            <v>-116.87</v>
          </cell>
          <cell r="L1474" t="str">
            <v>GPS</v>
          </cell>
          <cell r="M1474" t="str">
            <v>NA</v>
          </cell>
          <cell r="N1474">
            <v>393</v>
          </cell>
          <cell r="O1474">
            <v>12</v>
          </cell>
          <cell r="P1474">
            <v>12</v>
          </cell>
          <cell r="Q1474">
            <v>0</v>
          </cell>
          <cell r="R1474" t="str">
            <v>NA</v>
          </cell>
          <cell r="S1474" t="str">
            <v>NA</v>
          </cell>
          <cell r="T1474">
            <v>1</v>
          </cell>
          <cell r="U1474">
            <v>2005</v>
          </cell>
          <cell r="V1474" t="str">
            <v>NA</v>
          </cell>
          <cell r="W1474">
            <v>2</v>
          </cell>
          <cell r="X1474">
            <v>2006</v>
          </cell>
          <cell r="Y1474" t="str">
            <v>NA</v>
          </cell>
          <cell r="Z1474" t="str">
            <v>NA</v>
          </cell>
          <cell r="AA1474" t="str">
            <v>NA</v>
          </cell>
          <cell r="AB1474" t="str">
            <v>NA</v>
          </cell>
          <cell r="AC1474" t="str">
            <v>Pitfall</v>
          </cell>
          <cell r="AD1474" t="str">
            <v>Not enough samples</v>
          </cell>
          <cell r="AE1474">
            <v>6</v>
          </cell>
          <cell r="AF1474" t="str">
            <v>NA</v>
          </cell>
          <cell r="AG1474" t="str">
            <v>NA</v>
          </cell>
          <cell r="AH1474" t="str">
            <v>NA</v>
          </cell>
          <cell r="AI1474" t="e">
            <v>#VALUE!</v>
          </cell>
          <cell r="AJ1474">
            <v>0</v>
          </cell>
          <cell r="AK1474">
            <v>0</v>
          </cell>
          <cell r="AL1474">
            <v>0</v>
          </cell>
          <cell r="AM1474">
            <v>0</v>
          </cell>
          <cell r="AN1474">
            <v>0</v>
          </cell>
          <cell r="AO1474">
            <v>0</v>
          </cell>
          <cell r="AP1474">
            <v>0</v>
          </cell>
          <cell r="AQ1474">
            <v>0</v>
          </cell>
          <cell r="AR1474">
            <v>0</v>
          </cell>
          <cell r="AS1474">
            <v>0</v>
          </cell>
          <cell r="AT1474" t="str">
            <v>Annual Grassland</v>
          </cell>
          <cell r="AU1474" t="str">
            <v>Undisturbed</v>
          </cell>
          <cell r="AV1474" t="str">
            <v>NA</v>
          </cell>
          <cell r="AW1474" t="str">
            <v>NA</v>
          </cell>
          <cell r="AX1474" t="str">
            <v>NA</v>
          </cell>
          <cell r="AY1474" t="str">
            <v>400m2 area sampled</v>
          </cell>
        </row>
        <row r="1475">
          <cell r="A1475" t="str">
            <v>Fisher_noyear_468</v>
          </cell>
          <cell r="B1475" t="str">
            <v>Gibb, Heloise</v>
          </cell>
          <cell r="C1475" t="str">
            <v>North America</v>
          </cell>
          <cell r="D1475" t="str">
            <v>U.S.A.</v>
          </cell>
          <cell r="E1475" t="str">
            <v>California</v>
          </cell>
          <cell r="F1475" t="str">
            <v>Dove Springs 2</v>
          </cell>
          <cell r="G1475">
            <v>22</v>
          </cell>
          <cell r="H1475" t="str">
            <v>Desert Scrub</v>
          </cell>
          <cell r="I1475">
            <v>527</v>
          </cell>
          <cell r="J1475">
            <v>35.409999999999997</v>
          </cell>
          <cell r="K1475">
            <v>-117.01</v>
          </cell>
          <cell r="L1475" t="str">
            <v>GPS</v>
          </cell>
          <cell r="M1475" t="str">
            <v>NA</v>
          </cell>
          <cell r="N1475">
            <v>42</v>
          </cell>
          <cell r="O1475">
            <v>4</v>
          </cell>
          <cell r="P1475">
            <v>4</v>
          </cell>
          <cell r="Q1475">
            <v>0</v>
          </cell>
          <cell r="R1475" t="str">
            <v>NA</v>
          </cell>
          <cell r="S1475" t="str">
            <v>NA</v>
          </cell>
          <cell r="T1475">
            <v>2</v>
          </cell>
          <cell r="U1475">
            <v>2003</v>
          </cell>
          <cell r="V1475" t="str">
            <v>NA</v>
          </cell>
          <cell r="W1475">
            <v>3</v>
          </cell>
          <cell r="X1475">
            <v>2005</v>
          </cell>
          <cell r="Y1475" t="str">
            <v>NA</v>
          </cell>
          <cell r="Z1475" t="str">
            <v>NA</v>
          </cell>
          <cell r="AA1475" t="str">
            <v>NA</v>
          </cell>
          <cell r="AB1475" t="str">
            <v>NA</v>
          </cell>
          <cell r="AC1475" t="str">
            <v>Pitfall</v>
          </cell>
          <cell r="AD1475" t="str">
            <v>Not enough samples</v>
          </cell>
          <cell r="AE1475">
            <v>6</v>
          </cell>
          <cell r="AF1475" t="str">
            <v>NA</v>
          </cell>
          <cell r="AG1475" t="str">
            <v>NA</v>
          </cell>
          <cell r="AH1475" t="str">
            <v>NA</v>
          </cell>
          <cell r="AI1475" t="e">
            <v>#VALUE!</v>
          </cell>
          <cell r="AJ1475">
            <v>0</v>
          </cell>
          <cell r="AK1475">
            <v>0</v>
          </cell>
          <cell r="AL1475">
            <v>0</v>
          </cell>
          <cell r="AM1475">
            <v>0</v>
          </cell>
          <cell r="AN1475">
            <v>0</v>
          </cell>
          <cell r="AO1475">
            <v>0</v>
          </cell>
          <cell r="AP1475">
            <v>0</v>
          </cell>
          <cell r="AQ1475">
            <v>0</v>
          </cell>
          <cell r="AR1475">
            <v>0</v>
          </cell>
          <cell r="AS1475">
            <v>0</v>
          </cell>
          <cell r="AT1475" t="str">
            <v>Desert Scrub</v>
          </cell>
          <cell r="AU1475" t="str">
            <v>Undisturbed</v>
          </cell>
          <cell r="AV1475" t="str">
            <v>NA</v>
          </cell>
          <cell r="AW1475" t="str">
            <v>NA</v>
          </cell>
          <cell r="AX1475" t="str">
            <v>NA</v>
          </cell>
          <cell r="AY1475" t="str">
            <v>400m2 area sampled</v>
          </cell>
        </row>
        <row r="1476">
          <cell r="A1476" t="str">
            <v>Fisher_noyear_469</v>
          </cell>
          <cell r="B1476" t="str">
            <v>Gibb, Heloise</v>
          </cell>
          <cell r="C1476" t="str">
            <v>North America</v>
          </cell>
          <cell r="D1476" t="str">
            <v>U.S.A.</v>
          </cell>
          <cell r="E1476" t="str">
            <v>California</v>
          </cell>
          <cell r="F1476" t="str">
            <v>Santa Ysabel Ecological Reserve</v>
          </cell>
          <cell r="G1476">
            <v>22</v>
          </cell>
          <cell r="H1476" t="str">
            <v>Montane Hardwood-Conifer</v>
          </cell>
          <cell r="I1476">
            <v>1050</v>
          </cell>
          <cell r="J1476">
            <v>33.119999999999997</v>
          </cell>
          <cell r="K1476">
            <v>-116.62</v>
          </cell>
          <cell r="L1476" t="str">
            <v>GPS</v>
          </cell>
          <cell r="M1476" t="str">
            <v>NA</v>
          </cell>
          <cell r="N1476">
            <v>111</v>
          </cell>
          <cell r="O1476">
            <v>12</v>
          </cell>
          <cell r="P1476">
            <v>12</v>
          </cell>
          <cell r="Q1476">
            <v>0</v>
          </cell>
          <cell r="R1476" t="str">
            <v>NA</v>
          </cell>
          <cell r="S1476" t="str">
            <v>NA</v>
          </cell>
          <cell r="T1476">
            <v>7</v>
          </cell>
          <cell r="U1476">
            <v>2002</v>
          </cell>
          <cell r="V1476" t="str">
            <v>NA</v>
          </cell>
          <cell r="W1476">
            <v>2</v>
          </cell>
          <cell r="X1476">
            <v>2006</v>
          </cell>
          <cell r="Y1476" t="str">
            <v>NA</v>
          </cell>
          <cell r="Z1476" t="str">
            <v>NA</v>
          </cell>
          <cell r="AA1476" t="str">
            <v>NA</v>
          </cell>
          <cell r="AB1476" t="str">
            <v>NA</v>
          </cell>
          <cell r="AC1476" t="str">
            <v>Pitfall</v>
          </cell>
          <cell r="AD1476" t="str">
            <v>Not enough samples</v>
          </cell>
          <cell r="AE1476">
            <v>6</v>
          </cell>
          <cell r="AF1476" t="str">
            <v>NA</v>
          </cell>
          <cell r="AG1476" t="str">
            <v>NA</v>
          </cell>
          <cell r="AH1476" t="str">
            <v>NA</v>
          </cell>
          <cell r="AI1476" t="e">
            <v>#VALUE!</v>
          </cell>
          <cell r="AJ1476">
            <v>0</v>
          </cell>
          <cell r="AK1476">
            <v>0</v>
          </cell>
          <cell r="AL1476">
            <v>0</v>
          </cell>
          <cell r="AM1476">
            <v>0</v>
          </cell>
          <cell r="AN1476">
            <v>0</v>
          </cell>
          <cell r="AO1476">
            <v>0</v>
          </cell>
          <cell r="AP1476">
            <v>0</v>
          </cell>
          <cell r="AQ1476">
            <v>0</v>
          </cell>
          <cell r="AR1476">
            <v>0</v>
          </cell>
          <cell r="AS1476">
            <v>0</v>
          </cell>
          <cell r="AT1476" t="str">
            <v>Montane Hardwood-Conifer</v>
          </cell>
          <cell r="AU1476" t="str">
            <v>Undisturbed</v>
          </cell>
          <cell r="AV1476" t="str">
            <v>NA</v>
          </cell>
          <cell r="AW1476" t="str">
            <v>NA</v>
          </cell>
          <cell r="AX1476" t="str">
            <v>NA</v>
          </cell>
          <cell r="AY1476" t="str">
            <v>400m2 area sampled</v>
          </cell>
        </row>
        <row r="1477">
          <cell r="A1477" t="str">
            <v>Fisher_noyear_47</v>
          </cell>
          <cell r="B1477" t="str">
            <v>Gibb, Heloise</v>
          </cell>
          <cell r="C1477" t="str">
            <v>North America</v>
          </cell>
          <cell r="D1477" t="str">
            <v>U.S.A.</v>
          </cell>
          <cell r="E1477" t="str">
            <v>California</v>
          </cell>
          <cell r="F1477" t="str">
            <v>Mission Trails</v>
          </cell>
          <cell r="G1477">
            <v>4</v>
          </cell>
          <cell r="H1477" t="str">
            <v>Urban</v>
          </cell>
          <cell r="I1477">
            <v>127</v>
          </cell>
          <cell r="J1477">
            <v>32.81</v>
          </cell>
          <cell r="K1477">
            <v>-117.04</v>
          </cell>
          <cell r="L1477" t="str">
            <v>GPS</v>
          </cell>
          <cell r="M1477" t="str">
            <v>NA</v>
          </cell>
          <cell r="N1477">
            <v>13</v>
          </cell>
          <cell r="O1477">
            <v>4</v>
          </cell>
          <cell r="P1477">
            <v>2</v>
          </cell>
          <cell r="Q1477">
            <v>2</v>
          </cell>
          <cell r="R1477" t="str">
            <v>NA</v>
          </cell>
          <cell r="S1477" t="str">
            <v>NA</v>
          </cell>
          <cell r="T1477">
            <v>10</v>
          </cell>
          <cell r="U1477">
            <v>2000</v>
          </cell>
          <cell r="V1477" t="str">
            <v>NA</v>
          </cell>
          <cell r="W1477">
            <v>6</v>
          </cell>
          <cell r="X1477">
            <v>2001</v>
          </cell>
          <cell r="Y1477" t="str">
            <v>NA</v>
          </cell>
          <cell r="Z1477" t="str">
            <v>NA</v>
          </cell>
          <cell r="AA1477" t="str">
            <v>NA</v>
          </cell>
          <cell r="AB1477" t="str">
            <v>NA</v>
          </cell>
          <cell r="AC1477" t="str">
            <v>Pitfall</v>
          </cell>
          <cell r="AD1477" t="str">
            <v>Not enough samples</v>
          </cell>
          <cell r="AE1477">
            <v>6</v>
          </cell>
          <cell r="AF1477" t="str">
            <v>NA</v>
          </cell>
          <cell r="AG1477" t="str">
            <v>NA</v>
          </cell>
          <cell r="AH1477" t="str">
            <v>NA</v>
          </cell>
          <cell r="AI1477" t="e">
            <v>#VALUE!</v>
          </cell>
          <cell r="AJ1477">
            <v>0</v>
          </cell>
          <cell r="AK1477">
            <v>0</v>
          </cell>
          <cell r="AL1477">
            <v>0</v>
          </cell>
          <cell r="AM1477">
            <v>0</v>
          </cell>
          <cell r="AN1477">
            <v>0</v>
          </cell>
          <cell r="AO1477">
            <v>0</v>
          </cell>
          <cell r="AP1477">
            <v>0</v>
          </cell>
          <cell r="AQ1477">
            <v>0</v>
          </cell>
          <cell r="AR1477">
            <v>0</v>
          </cell>
          <cell r="AS1477">
            <v>0</v>
          </cell>
          <cell r="AT1477" t="str">
            <v>Urban</v>
          </cell>
          <cell r="AU1477" t="str">
            <v>Transformed</v>
          </cell>
          <cell r="AV1477" t="str">
            <v>Urban &amp; recreation</v>
          </cell>
          <cell r="AW1477" t="str">
            <v>NA</v>
          </cell>
          <cell r="AX1477" t="str">
            <v>NA</v>
          </cell>
          <cell r="AY1477" t="str">
            <v>400m2 area sampled</v>
          </cell>
        </row>
        <row r="1478">
          <cell r="A1478" t="str">
            <v>Fisher_noyear_470</v>
          </cell>
          <cell r="B1478" t="str">
            <v>Gibb, Heloise</v>
          </cell>
          <cell r="C1478" t="str">
            <v>North America</v>
          </cell>
          <cell r="D1478" t="str">
            <v>U.S.A.</v>
          </cell>
          <cell r="E1478" t="str">
            <v>California</v>
          </cell>
          <cell r="F1478" t="str">
            <v>Case Mountain</v>
          </cell>
          <cell r="G1478">
            <v>22</v>
          </cell>
          <cell r="H1478" t="str">
            <v>Oak Woodland</v>
          </cell>
          <cell r="I1478">
            <v>1251</v>
          </cell>
          <cell r="J1478">
            <v>36.42</v>
          </cell>
          <cell r="K1478">
            <v>-117.82</v>
          </cell>
          <cell r="L1478" t="str">
            <v>GPS</v>
          </cell>
          <cell r="M1478" t="str">
            <v>NA</v>
          </cell>
          <cell r="N1478">
            <v>16</v>
          </cell>
          <cell r="O1478">
            <v>3</v>
          </cell>
          <cell r="P1478">
            <v>3</v>
          </cell>
          <cell r="Q1478">
            <v>0</v>
          </cell>
          <cell r="R1478" t="str">
            <v>NA</v>
          </cell>
          <cell r="S1478" t="str">
            <v>NA</v>
          </cell>
          <cell r="T1478">
            <v>5</v>
          </cell>
          <cell r="U1478">
            <v>2002</v>
          </cell>
          <cell r="V1478" t="str">
            <v>NA</v>
          </cell>
          <cell r="W1478">
            <v>5</v>
          </cell>
          <cell r="X1478">
            <v>2002</v>
          </cell>
          <cell r="Y1478" t="str">
            <v>NA</v>
          </cell>
          <cell r="Z1478" t="str">
            <v>NA</v>
          </cell>
          <cell r="AA1478" t="str">
            <v>NA</v>
          </cell>
          <cell r="AB1478" t="str">
            <v>NA</v>
          </cell>
          <cell r="AC1478" t="str">
            <v>Pitfall</v>
          </cell>
          <cell r="AD1478" t="str">
            <v>Not enough samples</v>
          </cell>
          <cell r="AE1478">
            <v>6</v>
          </cell>
          <cell r="AF1478" t="str">
            <v>NA</v>
          </cell>
          <cell r="AG1478" t="str">
            <v>NA</v>
          </cell>
          <cell r="AH1478" t="str">
            <v>NA</v>
          </cell>
          <cell r="AI1478" t="e">
            <v>#VALUE!</v>
          </cell>
          <cell r="AJ1478">
            <v>0</v>
          </cell>
          <cell r="AK1478">
            <v>0</v>
          </cell>
          <cell r="AL1478">
            <v>0</v>
          </cell>
          <cell r="AM1478">
            <v>0</v>
          </cell>
          <cell r="AN1478">
            <v>0</v>
          </cell>
          <cell r="AO1478">
            <v>0</v>
          </cell>
          <cell r="AP1478">
            <v>0</v>
          </cell>
          <cell r="AQ1478">
            <v>0</v>
          </cell>
          <cell r="AR1478">
            <v>0</v>
          </cell>
          <cell r="AS1478">
            <v>0</v>
          </cell>
          <cell r="AT1478" t="str">
            <v>Oak Woodland</v>
          </cell>
          <cell r="AU1478" t="str">
            <v>Undisturbed</v>
          </cell>
          <cell r="AV1478" t="str">
            <v>NA</v>
          </cell>
          <cell r="AW1478" t="str">
            <v>NA</v>
          </cell>
          <cell r="AX1478" t="str">
            <v>NA</v>
          </cell>
          <cell r="AY1478" t="str">
            <v>400m2 area sampled</v>
          </cell>
        </row>
        <row r="1479">
          <cell r="A1479" t="str">
            <v>Fisher_noyear_471</v>
          </cell>
          <cell r="B1479" t="str">
            <v>Gibb, Heloise</v>
          </cell>
          <cell r="C1479" t="str">
            <v>North America</v>
          </cell>
          <cell r="D1479" t="str">
            <v>U.S.A.</v>
          </cell>
          <cell r="E1479" t="str">
            <v>California</v>
          </cell>
          <cell r="F1479" t="str">
            <v>Salton Sea</v>
          </cell>
          <cell r="G1479">
            <v>23</v>
          </cell>
          <cell r="H1479" t="str">
            <v>Desert Scrub</v>
          </cell>
          <cell r="I1479">
            <v>1551</v>
          </cell>
          <cell r="J1479">
            <v>33.200000000000003</v>
          </cell>
          <cell r="K1479">
            <v>-115.85</v>
          </cell>
          <cell r="L1479" t="str">
            <v>GPS</v>
          </cell>
          <cell r="M1479" t="str">
            <v>NA</v>
          </cell>
          <cell r="N1479">
            <v>29</v>
          </cell>
          <cell r="O1479">
            <v>6</v>
          </cell>
          <cell r="P1479">
            <v>6</v>
          </cell>
          <cell r="Q1479">
            <v>0</v>
          </cell>
          <cell r="R1479" t="str">
            <v>NA</v>
          </cell>
          <cell r="S1479" t="str">
            <v>NA</v>
          </cell>
          <cell r="T1479">
            <v>5</v>
          </cell>
          <cell r="U1479">
            <v>2001</v>
          </cell>
          <cell r="V1479" t="str">
            <v>NA</v>
          </cell>
          <cell r="W1479">
            <v>2</v>
          </cell>
          <cell r="X1479">
            <v>2002</v>
          </cell>
          <cell r="Y1479" t="str">
            <v>NA</v>
          </cell>
          <cell r="Z1479" t="str">
            <v>NA</v>
          </cell>
          <cell r="AA1479" t="str">
            <v>NA</v>
          </cell>
          <cell r="AB1479" t="str">
            <v>NA</v>
          </cell>
          <cell r="AC1479" t="str">
            <v>Pitfall</v>
          </cell>
          <cell r="AD1479" t="str">
            <v>Not enough samples</v>
          </cell>
          <cell r="AE1479">
            <v>6</v>
          </cell>
          <cell r="AF1479" t="str">
            <v>NA</v>
          </cell>
          <cell r="AG1479" t="str">
            <v>NA</v>
          </cell>
          <cell r="AH1479" t="str">
            <v>NA</v>
          </cell>
          <cell r="AI1479" t="e">
            <v>#VALUE!</v>
          </cell>
          <cell r="AJ1479">
            <v>0</v>
          </cell>
          <cell r="AK1479">
            <v>0</v>
          </cell>
          <cell r="AL1479">
            <v>0</v>
          </cell>
          <cell r="AM1479">
            <v>0</v>
          </cell>
          <cell r="AN1479">
            <v>0</v>
          </cell>
          <cell r="AO1479">
            <v>0</v>
          </cell>
          <cell r="AP1479">
            <v>0</v>
          </cell>
          <cell r="AQ1479">
            <v>0</v>
          </cell>
          <cell r="AR1479">
            <v>0</v>
          </cell>
          <cell r="AS1479">
            <v>0</v>
          </cell>
          <cell r="AT1479" t="str">
            <v>Desert Scrub</v>
          </cell>
          <cell r="AU1479" t="str">
            <v>Undisturbed</v>
          </cell>
          <cell r="AV1479" t="str">
            <v>NA</v>
          </cell>
          <cell r="AW1479" t="str">
            <v>NA</v>
          </cell>
          <cell r="AX1479" t="str">
            <v>NA</v>
          </cell>
          <cell r="AY1479" t="str">
            <v>400m2 area sampled</v>
          </cell>
        </row>
        <row r="1480">
          <cell r="A1480" t="str">
            <v>Fisher_noyear_472</v>
          </cell>
          <cell r="B1480" t="str">
            <v>Gibb, Heloise</v>
          </cell>
          <cell r="C1480" t="str">
            <v>North America</v>
          </cell>
          <cell r="D1480" t="str">
            <v>U.S.A.</v>
          </cell>
          <cell r="E1480" t="str">
            <v>California</v>
          </cell>
          <cell r="F1480" t="str">
            <v>San Joaquin Hills West</v>
          </cell>
          <cell r="G1480">
            <v>2</v>
          </cell>
          <cell r="H1480" t="str">
            <v>Coastal Scrub</v>
          </cell>
          <cell r="I1480">
            <v>1609</v>
          </cell>
          <cell r="J1480">
            <v>33.6</v>
          </cell>
          <cell r="K1480">
            <v>-117.78</v>
          </cell>
          <cell r="L1480" t="str">
            <v>GPS</v>
          </cell>
          <cell r="M1480" t="str">
            <v>NA</v>
          </cell>
          <cell r="N1480">
            <v>244</v>
          </cell>
          <cell r="O1480">
            <v>15</v>
          </cell>
          <cell r="P1480">
            <v>13</v>
          </cell>
          <cell r="Q1480">
            <v>2</v>
          </cell>
          <cell r="R1480" t="str">
            <v>NA</v>
          </cell>
          <cell r="S1480" t="str">
            <v>NA</v>
          </cell>
          <cell r="T1480">
            <v>3</v>
          </cell>
          <cell r="U1480">
            <v>2000</v>
          </cell>
          <cell r="V1480" t="str">
            <v>NA</v>
          </cell>
          <cell r="W1480">
            <v>7</v>
          </cell>
          <cell r="X1480">
            <v>2002</v>
          </cell>
          <cell r="Y1480" t="str">
            <v>NA</v>
          </cell>
          <cell r="Z1480" t="str">
            <v>NA</v>
          </cell>
          <cell r="AA1480" t="str">
            <v>NA</v>
          </cell>
          <cell r="AB1480" t="str">
            <v>NA</v>
          </cell>
          <cell r="AC1480" t="str">
            <v>Pitfall</v>
          </cell>
          <cell r="AD1480" t="str">
            <v>Not enough samples</v>
          </cell>
          <cell r="AE1480">
            <v>6</v>
          </cell>
          <cell r="AF1480" t="str">
            <v>NA</v>
          </cell>
          <cell r="AG1480" t="str">
            <v>NA</v>
          </cell>
          <cell r="AH1480" t="str">
            <v>NA</v>
          </cell>
          <cell r="AI1480" t="e">
            <v>#VALUE!</v>
          </cell>
          <cell r="AJ1480">
            <v>0</v>
          </cell>
          <cell r="AK1480">
            <v>0</v>
          </cell>
          <cell r="AL1480">
            <v>0</v>
          </cell>
          <cell r="AM1480">
            <v>0</v>
          </cell>
          <cell r="AN1480">
            <v>0</v>
          </cell>
          <cell r="AO1480">
            <v>0</v>
          </cell>
          <cell r="AP1480">
            <v>0</v>
          </cell>
          <cell r="AQ1480">
            <v>0</v>
          </cell>
          <cell r="AR1480">
            <v>0</v>
          </cell>
          <cell r="AS1480">
            <v>0</v>
          </cell>
          <cell r="AT1480" t="str">
            <v>Coastal Scrub</v>
          </cell>
          <cell r="AU1480" t="str">
            <v>Undisturbed</v>
          </cell>
          <cell r="AV1480" t="str">
            <v>NA</v>
          </cell>
          <cell r="AW1480" t="str">
            <v>NA</v>
          </cell>
          <cell r="AX1480" t="str">
            <v>NA</v>
          </cell>
          <cell r="AY1480" t="str">
            <v>400m2 area sampled</v>
          </cell>
        </row>
        <row r="1481">
          <cell r="A1481" t="str">
            <v>Fisher_noyear_473</v>
          </cell>
          <cell r="B1481" t="str">
            <v>Gibb, Heloise</v>
          </cell>
          <cell r="C1481" t="str">
            <v>North America</v>
          </cell>
          <cell r="D1481" t="str">
            <v>U.S.A.</v>
          </cell>
          <cell r="E1481" t="str">
            <v>California</v>
          </cell>
          <cell r="F1481" t="str">
            <v>Chino Hills</v>
          </cell>
          <cell r="G1481">
            <v>23</v>
          </cell>
          <cell r="H1481" t="str">
            <v>Mixed Chaparral</v>
          </cell>
          <cell r="I1481">
            <v>-65</v>
          </cell>
          <cell r="J1481">
            <v>33.86</v>
          </cell>
          <cell r="K1481">
            <v>-117.68</v>
          </cell>
          <cell r="L1481" t="str">
            <v>GPS</v>
          </cell>
          <cell r="M1481" t="str">
            <v>NA</v>
          </cell>
          <cell r="N1481">
            <v>10920</v>
          </cell>
          <cell r="O1481">
            <v>4</v>
          </cell>
          <cell r="P1481">
            <v>4</v>
          </cell>
          <cell r="Q1481">
            <v>0</v>
          </cell>
          <cell r="R1481" t="str">
            <v>NA</v>
          </cell>
          <cell r="S1481" t="str">
            <v>NA</v>
          </cell>
          <cell r="T1481">
            <v>1</v>
          </cell>
          <cell r="U1481">
            <v>2002</v>
          </cell>
          <cell r="V1481" t="str">
            <v>NA</v>
          </cell>
          <cell r="W1481">
            <v>6</v>
          </cell>
          <cell r="X1481">
            <v>2002</v>
          </cell>
          <cell r="Y1481" t="str">
            <v>NA</v>
          </cell>
          <cell r="Z1481" t="str">
            <v>NA</v>
          </cell>
          <cell r="AA1481" t="str">
            <v>NA</v>
          </cell>
          <cell r="AB1481" t="str">
            <v>NA</v>
          </cell>
          <cell r="AC1481" t="str">
            <v>Pitfall</v>
          </cell>
          <cell r="AD1481" t="str">
            <v>Not enough samples</v>
          </cell>
          <cell r="AE1481">
            <v>6</v>
          </cell>
          <cell r="AF1481" t="str">
            <v>NA</v>
          </cell>
          <cell r="AG1481" t="str">
            <v>NA</v>
          </cell>
          <cell r="AH1481" t="str">
            <v>NA</v>
          </cell>
          <cell r="AI1481" t="e">
            <v>#VALUE!</v>
          </cell>
          <cell r="AJ1481">
            <v>0</v>
          </cell>
          <cell r="AK1481">
            <v>0</v>
          </cell>
          <cell r="AL1481">
            <v>0</v>
          </cell>
          <cell r="AM1481">
            <v>0</v>
          </cell>
          <cell r="AN1481">
            <v>0</v>
          </cell>
          <cell r="AO1481">
            <v>0</v>
          </cell>
          <cell r="AP1481">
            <v>0</v>
          </cell>
          <cell r="AQ1481">
            <v>0</v>
          </cell>
          <cell r="AR1481">
            <v>0</v>
          </cell>
          <cell r="AS1481">
            <v>0</v>
          </cell>
          <cell r="AT1481" t="str">
            <v>Mixed Chaparral</v>
          </cell>
          <cell r="AU1481" t="str">
            <v>Undisturbed</v>
          </cell>
          <cell r="AV1481" t="str">
            <v>NA</v>
          </cell>
          <cell r="AW1481" t="str">
            <v>NA</v>
          </cell>
          <cell r="AX1481" t="str">
            <v>NA</v>
          </cell>
          <cell r="AY1481" t="str">
            <v>400m2 area sampled</v>
          </cell>
        </row>
        <row r="1482">
          <cell r="A1482" t="str">
            <v>Fisher_noyear_474</v>
          </cell>
          <cell r="B1482" t="str">
            <v>Gibb, Heloise</v>
          </cell>
          <cell r="C1482" t="str">
            <v>North America</v>
          </cell>
          <cell r="D1482" t="str">
            <v>U.S.A.</v>
          </cell>
          <cell r="E1482" t="str">
            <v>California</v>
          </cell>
          <cell r="F1482" t="str">
            <v>Dove Springs 2</v>
          </cell>
          <cell r="G1482">
            <v>23</v>
          </cell>
          <cell r="H1482" t="str">
            <v>Desert Scrub</v>
          </cell>
          <cell r="I1482">
            <v>165</v>
          </cell>
          <cell r="J1482">
            <v>35.409999999999997</v>
          </cell>
          <cell r="K1482">
            <v>-117.01</v>
          </cell>
          <cell r="L1482" t="str">
            <v>GPS</v>
          </cell>
          <cell r="M1482" t="str">
            <v>NA</v>
          </cell>
          <cell r="N1482">
            <v>151</v>
          </cell>
          <cell r="O1482">
            <v>10</v>
          </cell>
          <cell r="P1482">
            <v>10</v>
          </cell>
          <cell r="Q1482">
            <v>0</v>
          </cell>
          <cell r="R1482" t="str">
            <v>NA</v>
          </cell>
          <cell r="S1482" t="str">
            <v>NA</v>
          </cell>
          <cell r="T1482">
            <v>2</v>
          </cell>
          <cell r="U1482">
            <v>2003</v>
          </cell>
          <cell r="V1482" t="str">
            <v>NA</v>
          </cell>
          <cell r="W1482">
            <v>3</v>
          </cell>
          <cell r="X1482">
            <v>2005</v>
          </cell>
          <cell r="Y1482" t="str">
            <v>NA</v>
          </cell>
          <cell r="Z1482" t="str">
            <v>NA</v>
          </cell>
          <cell r="AA1482" t="str">
            <v>NA</v>
          </cell>
          <cell r="AB1482" t="str">
            <v>NA</v>
          </cell>
          <cell r="AC1482" t="str">
            <v>Pitfall</v>
          </cell>
          <cell r="AD1482" t="str">
            <v>Not enough samples</v>
          </cell>
          <cell r="AE1482">
            <v>6</v>
          </cell>
          <cell r="AF1482" t="str">
            <v>NA</v>
          </cell>
          <cell r="AG1482" t="str">
            <v>NA</v>
          </cell>
          <cell r="AH1482" t="str">
            <v>NA</v>
          </cell>
          <cell r="AI1482" t="e">
            <v>#VALUE!</v>
          </cell>
          <cell r="AJ1482">
            <v>0</v>
          </cell>
          <cell r="AK1482">
            <v>0</v>
          </cell>
          <cell r="AL1482">
            <v>0</v>
          </cell>
          <cell r="AM1482">
            <v>0</v>
          </cell>
          <cell r="AN1482">
            <v>0</v>
          </cell>
          <cell r="AO1482">
            <v>0</v>
          </cell>
          <cell r="AP1482">
            <v>0</v>
          </cell>
          <cell r="AQ1482">
            <v>0</v>
          </cell>
          <cell r="AR1482">
            <v>0</v>
          </cell>
          <cell r="AS1482">
            <v>0</v>
          </cell>
          <cell r="AT1482" t="str">
            <v>Desert Scrub</v>
          </cell>
          <cell r="AU1482" t="str">
            <v>Undisturbed</v>
          </cell>
          <cell r="AV1482" t="str">
            <v>NA</v>
          </cell>
          <cell r="AW1482" t="str">
            <v>NA</v>
          </cell>
          <cell r="AX1482" t="str">
            <v>NA</v>
          </cell>
          <cell r="AY1482" t="str">
            <v>400m2 area sampled</v>
          </cell>
        </row>
        <row r="1483">
          <cell r="A1483" t="str">
            <v>Fisher_noyear_475</v>
          </cell>
          <cell r="B1483" t="str">
            <v>Gibb, Heloise</v>
          </cell>
          <cell r="C1483" t="str">
            <v>North America</v>
          </cell>
          <cell r="D1483" t="str">
            <v>U.S.A.</v>
          </cell>
          <cell r="E1483" t="str">
            <v>California</v>
          </cell>
          <cell r="F1483" t="str">
            <v>Santa Ysabel Ecological Reserve</v>
          </cell>
          <cell r="G1483">
            <v>23</v>
          </cell>
          <cell r="H1483" t="str">
            <v>Montane Hardwood-Conifer</v>
          </cell>
          <cell r="I1483">
            <v>205</v>
          </cell>
          <cell r="J1483">
            <v>33.119999999999997</v>
          </cell>
          <cell r="K1483">
            <v>-116.62</v>
          </cell>
          <cell r="L1483" t="str">
            <v>GPS</v>
          </cell>
          <cell r="M1483" t="str">
            <v>NA</v>
          </cell>
          <cell r="N1483">
            <v>37</v>
          </cell>
          <cell r="O1483">
            <v>11</v>
          </cell>
          <cell r="P1483">
            <v>11</v>
          </cell>
          <cell r="Q1483">
            <v>0</v>
          </cell>
          <cell r="R1483" t="str">
            <v>NA</v>
          </cell>
          <cell r="S1483" t="str">
            <v>NA</v>
          </cell>
          <cell r="T1483">
            <v>7</v>
          </cell>
          <cell r="U1483">
            <v>2002</v>
          </cell>
          <cell r="V1483" t="str">
            <v>NA</v>
          </cell>
          <cell r="W1483">
            <v>6</v>
          </cell>
          <cell r="X1483">
            <v>2003</v>
          </cell>
          <cell r="Y1483" t="str">
            <v>NA</v>
          </cell>
          <cell r="Z1483" t="str">
            <v>NA</v>
          </cell>
          <cell r="AA1483" t="str">
            <v>NA</v>
          </cell>
          <cell r="AB1483" t="str">
            <v>NA</v>
          </cell>
          <cell r="AC1483" t="str">
            <v>Pitfall</v>
          </cell>
          <cell r="AD1483" t="str">
            <v>Not enough samples</v>
          </cell>
          <cell r="AE1483">
            <v>6</v>
          </cell>
          <cell r="AF1483" t="str">
            <v>NA</v>
          </cell>
          <cell r="AG1483" t="str">
            <v>NA</v>
          </cell>
          <cell r="AH1483" t="str">
            <v>NA</v>
          </cell>
          <cell r="AI1483" t="e">
            <v>#VALUE!</v>
          </cell>
          <cell r="AJ1483">
            <v>0</v>
          </cell>
          <cell r="AK1483">
            <v>0</v>
          </cell>
          <cell r="AL1483">
            <v>0</v>
          </cell>
          <cell r="AM1483">
            <v>0</v>
          </cell>
          <cell r="AN1483">
            <v>0</v>
          </cell>
          <cell r="AO1483">
            <v>0</v>
          </cell>
          <cell r="AP1483">
            <v>0</v>
          </cell>
          <cell r="AQ1483">
            <v>0</v>
          </cell>
          <cell r="AR1483">
            <v>0</v>
          </cell>
          <cell r="AS1483">
            <v>0</v>
          </cell>
          <cell r="AT1483" t="str">
            <v>Montane Hardwood-Conifer</v>
          </cell>
          <cell r="AU1483" t="str">
            <v>Undisturbed</v>
          </cell>
          <cell r="AV1483" t="str">
            <v>NA</v>
          </cell>
          <cell r="AW1483" t="str">
            <v>NA</v>
          </cell>
          <cell r="AX1483" t="str">
            <v>NA</v>
          </cell>
          <cell r="AY1483" t="str">
            <v>400m2 area sampled</v>
          </cell>
        </row>
        <row r="1484">
          <cell r="A1484" t="str">
            <v>Fisher_noyear_476</v>
          </cell>
          <cell r="B1484" t="str">
            <v>Gibb, Heloise</v>
          </cell>
          <cell r="C1484" t="str">
            <v>North America</v>
          </cell>
          <cell r="D1484" t="str">
            <v>U.S.A.</v>
          </cell>
          <cell r="E1484" t="str">
            <v>California</v>
          </cell>
          <cell r="F1484" t="str">
            <v>Case Mountain</v>
          </cell>
          <cell r="G1484">
            <v>23</v>
          </cell>
          <cell r="H1484" t="str">
            <v>Pine/Sequoia</v>
          </cell>
          <cell r="I1484">
            <v>230</v>
          </cell>
          <cell r="J1484">
            <v>36.409999999999997</v>
          </cell>
          <cell r="K1484">
            <v>-117.81</v>
          </cell>
          <cell r="L1484" t="str">
            <v>GPS</v>
          </cell>
          <cell r="M1484" t="str">
            <v>NA</v>
          </cell>
          <cell r="N1484">
            <v>36</v>
          </cell>
          <cell r="O1484">
            <v>4</v>
          </cell>
          <cell r="P1484">
            <v>4</v>
          </cell>
          <cell r="Q1484">
            <v>0</v>
          </cell>
          <cell r="R1484" t="str">
            <v>NA</v>
          </cell>
          <cell r="S1484" t="str">
            <v>NA</v>
          </cell>
          <cell r="T1484">
            <v>5</v>
          </cell>
          <cell r="U1484">
            <v>2002</v>
          </cell>
          <cell r="V1484" t="str">
            <v>NA</v>
          </cell>
          <cell r="W1484">
            <v>5</v>
          </cell>
          <cell r="X1484">
            <v>2002</v>
          </cell>
          <cell r="Y1484" t="str">
            <v>NA</v>
          </cell>
          <cell r="Z1484" t="str">
            <v>NA</v>
          </cell>
          <cell r="AA1484" t="str">
            <v>NA</v>
          </cell>
          <cell r="AB1484" t="str">
            <v>NA</v>
          </cell>
          <cell r="AC1484" t="str">
            <v>Pitfall</v>
          </cell>
          <cell r="AD1484" t="str">
            <v>Not enough samples</v>
          </cell>
          <cell r="AE1484">
            <v>6</v>
          </cell>
          <cell r="AF1484" t="str">
            <v>NA</v>
          </cell>
          <cell r="AG1484" t="str">
            <v>NA</v>
          </cell>
          <cell r="AH1484" t="str">
            <v>NA</v>
          </cell>
          <cell r="AI1484" t="e">
            <v>#VALUE!</v>
          </cell>
          <cell r="AJ1484">
            <v>0</v>
          </cell>
          <cell r="AK1484">
            <v>0</v>
          </cell>
          <cell r="AL1484">
            <v>0</v>
          </cell>
          <cell r="AM1484">
            <v>0</v>
          </cell>
          <cell r="AN1484">
            <v>0</v>
          </cell>
          <cell r="AO1484">
            <v>0</v>
          </cell>
          <cell r="AP1484">
            <v>0</v>
          </cell>
          <cell r="AQ1484">
            <v>0</v>
          </cell>
          <cell r="AR1484">
            <v>0</v>
          </cell>
          <cell r="AS1484">
            <v>0</v>
          </cell>
          <cell r="AT1484" t="str">
            <v>Pine/Sequoia</v>
          </cell>
          <cell r="AU1484" t="str">
            <v>Undisturbed</v>
          </cell>
          <cell r="AV1484" t="str">
            <v>NA</v>
          </cell>
          <cell r="AW1484" t="str">
            <v>NA</v>
          </cell>
          <cell r="AX1484" t="str">
            <v>NA</v>
          </cell>
          <cell r="AY1484" t="str">
            <v>400m2 area sampled</v>
          </cell>
        </row>
        <row r="1485">
          <cell r="A1485" t="str">
            <v>Fisher_noyear_477</v>
          </cell>
          <cell r="B1485" t="str">
            <v>Gibb, Heloise</v>
          </cell>
          <cell r="C1485" t="str">
            <v>North America</v>
          </cell>
          <cell r="D1485" t="str">
            <v>U.S.A.</v>
          </cell>
          <cell r="E1485" t="str">
            <v>California</v>
          </cell>
          <cell r="F1485" t="str">
            <v>Salton Sea</v>
          </cell>
          <cell r="G1485">
            <v>24</v>
          </cell>
          <cell r="H1485" t="str">
            <v>Desert Scrub</v>
          </cell>
          <cell r="I1485">
            <v>297</v>
          </cell>
          <cell r="J1485">
            <v>33.200000000000003</v>
          </cell>
          <cell r="K1485">
            <v>-115.85</v>
          </cell>
          <cell r="L1485" t="str">
            <v>GPS</v>
          </cell>
          <cell r="M1485" t="str">
            <v>NA</v>
          </cell>
          <cell r="N1485">
            <v>18</v>
          </cell>
          <cell r="O1485">
            <v>3</v>
          </cell>
          <cell r="P1485">
            <v>3</v>
          </cell>
          <cell r="Q1485">
            <v>0</v>
          </cell>
          <cell r="R1485" t="str">
            <v>NA</v>
          </cell>
          <cell r="S1485" t="str">
            <v>NA</v>
          </cell>
          <cell r="T1485">
            <v>5</v>
          </cell>
          <cell r="U1485">
            <v>2001</v>
          </cell>
          <cell r="V1485" t="str">
            <v>NA</v>
          </cell>
          <cell r="W1485">
            <v>2</v>
          </cell>
          <cell r="X1485">
            <v>2002</v>
          </cell>
          <cell r="Y1485" t="str">
            <v>NA</v>
          </cell>
          <cell r="Z1485" t="str">
            <v>NA</v>
          </cell>
          <cell r="AA1485" t="str">
            <v>NA</v>
          </cell>
          <cell r="AB1485" t="str">
            <v>NA</v>
          </cell>
          <cell r="AC1485" t="str">
            <v>Pitfall</v>
          </cell>
          <cell r="AD1485" t="str">
            <v>Not enough samples</v>
          </cell>
          <cell r="AE1485">
            <v>6</v>
          </cell>
          <cell r="AF1485" t="str">
            <v>NA</v>
          </cell>
          <cell r="AG1485" t="str">
            <v>NA</v>
          </cell>
          <cell r="AH1485" t="str">
            <v>NA</v>
          </cell>
          <cell r="AI1485" t="e">
            <v>#VALUE!</v>
          </cell>
          <cell r="AJ1485">
            <v>0</v>
          </cell>
          <cell r="AK1485">
            <v>0</v>
          </cell>
          <cell r="AL1485">
            <v>0</v>
          </cell>
          <cell r="AM1485">
            <v>0</v>
          </cell>
          <cell r="AN1485">
            <v>0</v>
          </cell>
          <cell r="AO1485">
            <v>0</v>
          </cell>
          <cell r="AP1485">
            <v>0</v>
          </cell>
          <cell r="AQ1485">
            <v>0</v>
          </cell>
          <cell r="AR1485">
            <v>0</v>
          </cell>
          <cell r="AS1485">
            <v>0</v>
          </cell>
          <cell r="AT1485" t="str">
            <v>Desert Scrub</v>
          </cell>
          <cell r="AU1485" t="str">
            <v>Undisturbed</v>
          </cell>
          <cell r="AV1485" t="str">
            <v>NA</v>
          </cell>
          <cell r="AW1485" t="str">
            <v>NA</v>
          </cell>
          <cell r="AX1485" t="str">
            <v>NA</v>
          </cell>
          <cell r="AY1485" t="str">
            <v>400m2 area sampled</v>
          </cell>
        </row>
        <row r="1486">
          <cell r="A1486" t="str">
            <v>Fisher_noyear_478</v>
          </cell>
          <cell r="B1486" t="str">
            <v>Gibb, Heloise</v>
          </cell>
          <cell r="C1486" t="str">
            <v>North America</v>
          </cell>
          <cell r="D1486" t="str">
            <v>U.S.A.</v>
          </cell>
          <cell r="E1486" t="str">
            <v>California</v>
          </cell>
          <cell r="F1486" t="str">
            <v>Chino Hills</v>
          </cell>
          <cell r="G1486">
            <v>24</v>
          </cell>
          <cell r="H1486" t="str">
            <v>Coastal Scrub</v>
          </cell>
          <cell r="I1486">
            <v>402</v>
          </cell>
          <cell r="J1486">
            <v>33.85</v>
          </cell>
          <cell r="K1486">
            <v>-117.69</v>
          </cell>
          <cell r="L1486" t="str">
            <v>GPS</v>
          </cell>
          <cell r="M1486" t="str">
            <v>NA</v>
          </cell>
          <cell r="N1486">
            <v>196</v>
          </cell>
          <cell r="O1486">
            <v>15</v>
          </cell>
          <cell r="P1486">
            <v>15</v>
          </cell>
          <cell r="Q1486">
            <v>0</v>
          </cell>
          <cell r="R1486" t="str">
            <v>NA</v>
          </cell>
          <cell r="S1486" t="str">
            <v>NA</v>
          </cell>
          <cell r="T1486">
            <v>1</v>
          </cell>
          <cell r="U1486">
            <v>2002</v>
          </cell>
          <cell r="V1486" t="str">
            <v>NA</v>
          </cell>
          <cell r="W1486">
            <v>6</v>
          </cell>
          <cell r="X1486">
            <v>2002</v>
          </cell>
          <cell r="Y1486" t="str">
            <v>NA</v>
          </cell>
          <cell r="Z1486" t="str">
            <v>NA</v>
          </cell>
          <cell r="AA1486" t="str">
            <v>NA</v>
          </cell>
          <cell r="AB1486" t="str">
            <v>NA</v>
          </cell>
          <cell r="AC1486" t="str">
            <v>Pitfall</v>
          </cell>
          <cell r="AD1486" t="str">
            <v>Not enough samples</v>
          </cell>
          <cell r="AE1486">
            <v>6</v>
          </cell>
          <cell r="AF1486" t="str">
            <v>NA</v>
          </cell>
          <cell r="AG1486" t="str">
            <v>NA</v>
          </cell>
          <cell r="AH1486" t="str">
            <v>NA</v>
          </cell>
          <cell r="AI1486" t="e">
            <v>#VALUE!</v>
          </cell>
          <cell r="AJ1486">
            <v>0</v>
          </cell>
          <cell r="AK1486">
            <v>0</v>
          </cell>
          <cell r="AL1486">
            <v>0</v>
          </cell>
          <cell r="AM1486">
            <v>0</v>
          </cell>
          <cell r="AN1486">
            <v>0</v>
          </cell>
          <cell r="AO1486">
            <v>0</v>
          </cell>
          <cell r="AP1486">
            <v>0</v>
          </cell>
          <cell r="AQ1486">
            <v>0</v>
          </cell>
          <cell r="AR1486">
            <v>0</v>
          </cell>
          <cell r="AS1486">
            <v>0</v>
          </cell>
          <cell r="AT1486" t="str">
            <v>Coastal Scrub</v>
          </cell>
          <cell r="AU1486" t="str">
            <v>Undisturbed</v>
          </cell>
          <cell r="AV1486" t="str">
            <v>NA</v>
          </cell>
          <cell r="AW1486" t="str">
            <v>NA</v>
          </cell>
          <cell r="AX1486" t="str">
            <v>NA</v>
          </cell>
          <cell r="AY1486" t="str">
            <v>400m2 area sampled</v>
          </cell>
        </row>
        <row r="1487">
          <cell r="A1487" t="str">
            <v>Fisher_noyear_479</v>
          </cell>
          <cell r="B1487" t="str">
            <v>Gibb, Heloise</v>
          </cell>
          <cell r="C1487" t="str">
            <v>North America</v>
          </cell>
          <cell r="D1487" t="str">
            <v>U.S.A.</v>
          </cell>
          <cell r="E1487" t="str">
            <v>California</v>
          </cell>
          <cell r="F1487" t="str">
            <v>Tenaja Corridor</v>
          </cell>
          <cell r="G1487">
            <v>24</v>
          </cell>
          <cell r="H1487" t="str">
            <v>Annual Grassland</v>
          </cell>
          <cell r="I1487">
            <v>442</v>
          </cell>
          <cell r="J1487">
            <v>33.5</v>
          </cell>
          <cell r="K1487">
            <v>-117.33</v>
          </cell>
          <cell r="L1487" t="str">
            <v>GPS</v>
          </cell>
          <cell r="M1487" t="str">
            <v>NA</v>
          </cell>
          <cell r="N1487">
            <v>1</v>
          </cell>
          <cell r="O1487">
            <v>1</v>
          </cell>
          <cell r="P1487">
            <v>1</v>
          </cell>
          <cell r="Q1487">
            <v>0</v>
          </cell>
          <cell r="R1487" t="str">
            <v>NA</v>
          </cell>
          <cell r="S1487" t="str">
            <v>NA</v>
          </cell>
          <cell r="T1487">
            <v>12</v>
          </cell>
          <cell r="U1487">
            <v>1999</v>
          </cell>
          <cell r="V1487" t="str">
            <v>NA</v>
          </cell>
          <cell r="W1487">
            <v>12</v>
          </cell>
          <cell r="X1487">
            <v>1999</v>
          </cell>
          <cell r="Y1487" t="str">
            <v>NA</v>
          </cell>
          <cell r="Z1487" t="str">
            <v>NA</v>
          </cell>
          <cell r="AA1487" t="str">
            <v>NA</v>
          </cell>
          <cell r="AB1487" t="str">
            <v>NA</v>
          </cell>
          <cell r="AC1487" t="str">
            <v>Pitfall</v>
          </cell>
          <cell r="AD1487" t="str">
            <v>Not enough samples</v>
          </cell>
          <cell r="AE1487">
            <v>6</v>
          </cell>
          <cell r="AF1487" t="str">
            <v>NA</v>
          </cell>
          <cell r="AG1487" t="str">
            <v>NA</v>
          </cell>
          <cell r="AH1487" t="str">
            <v>NA</v>
          </cell>
          <cell r="AI1487" t="e">
            <v>#VALUE!</v>
          </cell>
          <cell r="AJ1487">
            <v>0</v>
          </cell>
          <cell r="AK1487">
            <v>0</v>
          </cell>
          <cell r="AL1487">
            <v>0</v>
          </cell>
          <cell r="AM1487">
            <v>0</v>
          </cell>
          <cell r="AN1487">
            <v>0</v>
          </cell>
          <cell r="AO1487">
            <v>0</v>
          </cell>
          <cell r="AP1487">
            <v>0</v>
          </cell>
          <cell r="AQ1487">
            <v>0</v>
          </cell>
          <cell r="AR1487">
            <v>0</v>
          </cell>
          <cell r="AS1487">
            <v>0</v>
          </cell>
          <cell r="AT1487" t="str">
            <v>Annual Grassland</v>
          </cell>
          <cell r="AU1487" t="str">
            <v>Undisturbed</v>
          </cell>
          <cell r="AV1487" t="str">
            <v>NA</v>
          </cell>
          <cell r="AW1487" t="str">
            <v>NA</v>
          </cell>
          <cell r="AX1487" t="str">
            <v>NA</v>
          </cell>
          <cell r="AY1487" t="str">
            <v>400m2 area sampled</v>
          </cell>
        </row>
        <row r="1488">
          <cell r="A1488" t="str">
            <v>Fisher_noyear_48</v>
          </cell>
          <cell r="B1488" t="str">
            <v>Gibb, Heloise</v>
          </cell>
          <cell r="C1488" t="str">
            <v>North America</v>
          </cell>
          <cell r="D1488" t="str">
            <v>U.S.A.</v>
          </cell>
          <cell r="E1488" t="str">
            <v>California</v>
          </cell>
          <cell r="F1488" t="str">
            <v>San Joaquin Hills West</v>
          </cell>
          <cell r="G1488">
            <v>4</v>
          </cell>
          <cell r="H1488" t="str">
            <v>Coastal Scrub</v>
          </cell>
          <cell r="I1488">
            <v>146</v>
          </cell>
          <cell r="J1488">
            <v>33.6</v>
          </cell>
          <cell r="K1488">
            <v>-117.78</v>
          </cell>
          <cell r="L1488" t="str">
            <v>GPS</v>
          </cell>
          <cell r="M1488" t="str">
            <v>NA</v>
          </cell>
          <cell r="N1488">
            <v>73</v>
          </cell>
          <cell r="O1488">
            <v>10</v>
          </cell>
          <cell r="P1488">
            <v>10</v>
          </cell>
          <cell r="Q1488">
            <v>0</v>
          </cell>
          <cell r="R1488" t="str">
            <v>NA</v>
          </cell>
          <cell r="S1488" t="str">
            <v>NA</v>
          </cell>
          <cell r="T1488">
            <v>3</v>
          </cell>
          <cell r="U1488">
            <v>2000</v>
          </cell>
          <cell r="V1488" t="str">
            <v>NA</v>
          </cell>
          <cell r="W1488">
            <v>7</v>
          </cell>
          <cell r="X1488">
            <v>2002</v>
          </cell>
          <cell r="Y1488" t="str">
            <v>NA</v>
          </cell>
          <cell r="Z1488" t="str">
            <v>NA</v>
          </cell>
          <cell r="AA1488" t="str">
            <v>NA</v>
          </cell>
          <cell r="AB1488" t="str">
            <v>NA</v>
          </cell>
          <cell r="AC1488" t="str">
            <v>Pitfall</v>
          </cell>
          <cell r="AD1488" t="str">
            <v>Not enough samples</v>
          </cell>
          <cell r="AE1488">
            <v>6</v>
          </cell>
          <cell r="AF1488" t="str">
            <v>NA</v>
          </cell>
          <cell r="AG1488" t="str">
            <v>NA</v>
          </cell>
          <cell r="AH1488" t="str">
            <v>NA</v>
          </cell>
          <cell r="AI1488" t="e">
            <v>#VALUE!</v>
          </cell>
          <cell r="AJ1488">
            <v>0</v>
          </cell>
          <cell r="AK1488">
            <v>0</v>
          </cell>
          <cell r="AL1488">
            <v>0</v>
          </cell>
          <cell r="AM1488">
            <v>0</v>
          </cell>
          <cell r="AN1488">
            <v>0</v>
          </cell>
          <cell r="AO1488">
            <v>0</v>
          </cell>
          <cell r="AP1488">
            <v>0</v>
          </cell>
          <cell r="AQ1488">
            <v>0</v>
          </cell>
          <cell r="AR1488">
            <v>0</v>
          </cell>
          <cell r="AS1488">
            <v>0</v>
          </cell>
          <cell r="AT1488" t="str">
            <v>Coastal Scrub</v>
          </cell>
          <cell r="AU1488" t="str">
            <v>Undisturbed</v>
          </cell>
          <cell r="AV1488" t="str">
            <v>NA</v>
          </cell>
          <cell r="AW1488" t="str">
            <v>NA</v>
          </cell>
          <cell r="AX1488" t="str">
            <v>NA</v>
          </cell>
          <cell r="AY1488" t="str">
            <v>400m2 area sampled</v>
          </cell>
        </row>
        <row r="1489">
          <cell r="A1489" t="str">
            <v>Fisher_noyear_480</v>
          </cell>
          <cell r="B1489" t="str">
            <v>Gibb, Heloise</v>
          </cell>
          <cell r="C1489" t="str">
            <v>North America</v>
          </cell>
          <cell r="D1489" t="str">
            <v>U.S.A.</v>
          </cell>
          <cell r="E1489" t="str">
            <v>California</v>
          </cell>
          <cell r="F1489" t="str">
            <v>Dove Springs 2</v>
          </cell>
          <cell r="G1489">
            <v>24</v>
          </cell>
          <cell r="H1489" t="str">
            <v>Desert Scrub</v>
          </cell>
          <cell r="I1489">
            <v>692</v>
          </cell>
          <cell r="J1489">
            <v>35.409999999999997</v>
          </cell>
          <cell r="K1489">
            <v>-117.01</v>
          </cell>
          <cell r="L1489" t="str">
            <v>GPS</v>
          </cell>
          <cell r="M1489" t="str">
            <v>NA</v>
          </cell>
          <cell r="N1489">
            <v>203</v>
          </cell>
          <cell r="O1489">
            <v>4</v>
          </cell>
          <cell r="P1489">
            <v>4</v>
          </cell>
          <cell r="Q1489">
            <v>0</v>
          </cell>
          <cell r="R1489" t="str">
            <v>NA</v>
          </cell>
          <cell r="S1489" t="str">
            <v>NA</v>
          </cell>
          <cell r="T1489">
            <v>2</v>
          </cell>
          <cell r="U1489">
            <v>2003</v>
          </cell>
          <cell r="V1489" t="str">
            <v>NA</v>
          </cell>
          <cell r="W1489">
            <v>3</v>
          </cell>
          <cell r="X1489">
            <v>2005</v>
          </cell>
          <cell r="Y1489" t="str">
            <v>NA</v>
          </cell>
          <cell r="Z1489" t="str">
            <v>NA</v>
          </cell>
          <cell r="AA1489" t="str">
            <v>NA</v>
          </cell>
          <cell r="AB1489" t="str">
            <v>NA</v>
          </cell>
          <cell r="AC1489" t="str">
            <v>Pitfall</v>
          </cell>
          <cell r="AD1489" t="str">
            <v>Not enough samples</v>
          </cell>
          <cell r="AE1489">
            <v>6</v>
          </cell>
          <cell r="AF1489" t="str">
            <v>NA</v>
          </cell>
          <cell r="AG1489" t="str">
            <v>NA</v>
          </cell>
          <cell r="AH1489" t="str">
            <v>NA</v>
          </cell>
          <cell r="AI1489" t="e">
            <v>#VALUE!</v>
          </cell>
          <cell r="AJ1489">
            <v>0</v>
          </cell>
          <cell r="AK1489">
            <v>0</v>
          </cell>
          <cell r="AL1489">
            <v>0</v>
          </cell>
          <cell r="AM1489">
            <v>0</v>
          </cell>
          <cell r="AN1489">
            <v>0</v>
          </cell>
          <cell r="AO1489">
            <v>0</v>
          </cell>
          <cell r="AP1489">
            <v>0</v>
          </cell>
          <cell r="AQ1489">
            <v>0</v>
          </cell>
          <cell r="AR1489">
            <v>0</v>
          </cell>
          <cell r="AS1489">
            <v>0</v>
          </cell>
          <cell r="AT1489" t="str">
            <v>Desert Scrub</v>
          </cell>
          <cell r="AU1489" t="str">
            <v>Undisturbed</v>
          </cell>
          <cell r="AV1489" t="str">
            <v>NA</v>
          </cell>
          <cell r="AW1489" t="str">
            <v>NA</v>
          </cell>
          <cell r="AX1489" t="str">
            <v>NA</v>
          </cell>
          <cell r="AY1489" t="str">
            <v>400m2 area sampled</v>
          </cell>
        </row>
        <row r="1490">
          <cell r="A1490" t="str">
            <v>Fisher_noyear_481</v>
          </cell>
          <cell r="B1490" t="str">
            <v>Gibb, Heloise</v>
          </cell>
          <cell r="C1490" t="str">
            <v>North America</v>
          </cell>
          <cell r="D1490" t="str">
            <v>U.S.A.</v>
          </cell>
          <cell r="E1490" t="str">
            <v>California</v>
          </cell>
          <cell r="F1490" t="str">
            <v>Santa Ysabel Ecological Reserve</v>
          </cell>
          <cell r="G1490">
            <v>24</v>
          </cell>
          <cell r="H1490" t="str">
            <v>Annual Grassland</v>
          </cell>
          <cell r="I1490">
            <v>1068</v>
          </cell>
          <cell r="J1490">
            <v>33.119999999999997</v>
          </cell>
          <cell r="K1490">
            <v>-116.62</v>
          </cell>
          <cell r="L1490" t="str">
            <v>GPS</v>
          </cell>
          <cell r="M1490" t="str">
            <v>NA</v>
          </cell>
          <cell r="N1490">
            <v>982</v>
          </cell>
          <cell r="O1490">
            <v>4</v>
          </cell>
          <cell r="P1490">
            <v>4</v>
          </cell>
          <cell r="Q1490">
            <v>0</v>
          </cell>
          <cell r="R1490" t="str">
            <v>NA</v>
          </cell>
          <cell r="S1490" t="str">
            <v>NA</v>
          </cell>
          <cell r="T1490">
            <v>7</v>
          </cell>
          <cell r="U1490">
            <v>2002</v>
          </cell>
          <cell r="V1490" t="str">
            <v>NA</v>
          </cell>
          <cell r="W1490">
            <v>2</v>
          </cell>
          <cell r="X1490">
            <v>2006</v>
          </cell>
          <cell r="Y1490" t="str">
            <v>NA</v>
          </cell>
          <cell r="Z1490" t="str">
            <v>NA</v>
          </cell>
          <cell r="AA1490" t="str">
            <v>NA</v>
          </cell>
          <cell r="AB1490" t="str">
            <v>NA</v>
          </cell>
          <cell r="AC1490" t="str">
            <v>Pitfall</v>
          </cell>
          <cell r="AD1490" t="str">
            <v>Not enough samples</v>
          </cell>
          <cell r="AE1490">
            <v>6</v>
          </cell>
          <cell r="AF1490" t="str">
            <v>NA</v>
          </cell>
          <cell r="AG1490" t="str">
            <v>NA</v>
          </cell>
          <cell r="AH1490" t="str">
            <v>NA</v>
          </cell>
          <cell r="AI1490" t="e">
            <v>#VALUE!</v>
          </cell>
          <cell r="AJ1490">
            <v>0</v>
          </cell>
          <cell r="AK1490">
            <v>0</v>
          </cell>
          <cell r="AL1490">
            <v>0</v>
          </cell>
          <cell r="AM1490">
            <v>0</v>
          </cell>
          <cell r="AN1490">
            <v>0</v>
          </cell>
          <cell r="AO1490">
            <v>0</v>
          </cell>
          <cell r="AP1490">
            <v>0</v>
          </cell>
          <cell r="AQ1490">
            <v>0</v>
          </cell>
          <cell r="AR1490">
            <v>0</v>
          </cell>
          <cell r="AS1490">
            <v>0</v>
          </cell>
          <cell r="AT1490" t="str">
            <v>Annual Grassland</v>
          </cell>
          <cell r="AU1490" t="str">
            <v>Undisturbed</v>
          </cell>
          <cell r="AV1490" t="str">
            <v>NA</v>
          </cell>
          <cell r="AW1490" t="str">
            <v>NA</v>
          </cell>
          <cell r="AX1490" t="str">
            <v>NA</v>
          </cell>
          <cell r="AY1490" t="str">
            <v>400m2 area sampled</v>
          </cell>
        </row>
        <row r="1491">
          <cell r="A1491" t="str">
            <v>Fisher_noyear_482</v>
          </cell>
          <cell r="B1491" t="str">
            <v>Gibb, Heloise</v>
          </cell>
          <cell r="C1491" t="str">
            <v>North America</v>
          </cell>
          <cell r="D1491" t="str">
            <v>U.S.A.</v>
          </cell>
          <cell r="E1491" t="str">
            <v>California</v>
          </cell>
          <cell r="F1491" t="str">
            <v>Salton Sea</v>
          </cell>
          <cell r="G1491">
            <v>25</v>
          </cell>
          <cell r="H1491" t="str">
            <v>Desert Scrub</v>
          </cell>
          <cell r="I1491">
            <v>1226</v>
          </cell>
          <cell r="J1491">
            <v>33.200000000000003</v>
          </cell>
          <cell r="K1491">
            <v>-115.85</v>
          </cell>
          <cell r="L1491" t="str">
            <v>GPS</v>
          </cell>
          <cell r="M1491" t="str">
            <v>NA</v>
          </cell>
          <cell r="N1491">
            <v>17</v>
          </cell>
          <cell r="O1491">
            <v>6</v>
          </cell>
          <cell r="P1491">
            <v>6</v>
          </cell>
          <cell r="Q1491">
            <v>0</v>
          </cell>
          <cell r="R1491" t="str">
            <v>NA</v>
          </cell>
          <cell r="S1491" t="str">
            <v>NA</v>
          </cell>
          <cell r="T1491">
            <v>5</v>
          </cell>
          <cell r="U1491">
            <v>2001</v>
          </cell>
          <cell r="V1491" t="str">
            <v>NA</v>
          </cell>
          <cell r="W1491">
            <v>12</v>
          </cell>
          <cell r="X1491">
            <v>2001</v>
          </cell>
          <cell r="Y1491" t="str">
            <v>NA</v>
          </cell>
          <cell r="Z1491" t="str">
            <v>NA</v>
          </cell>
          <cell r="AA1491" t="str">
            <v>NA</v>
          </cell>
          <cell r="AB1491" t="str">
            <v>NA</v>
          </cell>
          <cell r="AC1491" t="str">
            <v>Pitfall</v>
          </cell>
          <cell r="AD1491" t="str">
            <v>Not enough samples</v>
          </cell>
          <cell r="AE1491">
            <v>6</v>
          </cell>
          <cell r="AF1491" t="str">
            <v>NA</v>
          </cell>
          <cell r="AG1491" t="str">
            <v>NA</v>
          </cell>
          <cell r="AH1491" t="str">
            <v>NA</v>
          </cell>
          <cell r="AI1491" t="e">
            <v>#VALUE!</v>
          </cell>
          <cell r="AJ1491">
            <v>0</v>
          </cell>
          <cell r="AK1491">
            <v>0</v>
          </cell>
          <cell r="AL1491">
            <v>0</v>
          </cell>
          <cell r="AM1491">
            <v>0</v>
          </cell>
          <cell r="AN1491">
            <v>0</v>
          </cell>
          <cell r="AO1491">
            <v>0</v>
          </cell>
          <cell r="AP1491">
            <v>0</v>
          </cell>
          <cell r="AQ1491">
            <v>0</v>
          </cell>
          <cell r="AR1491">
            <v>0</v>
          </cell>
          <cell r="AS1491">
            <v>0</v>
          </cell>
          <cell r="AT1491" t="str">
            <v>Desert Scrub</v>
          </cell>
          <cell r="AU1491" t="str">
            <v>Undisturbed</v>
          </cell>
          <cell r="AV1491" t="str">
            <v>NA</v>
          </cell>
          <cell r="AW1491" t="str">
            <v>NA</v>
          </cell>
          <cell r="AX1491" t="str">
            <v>NA</v>
          </cell>
          <cell r="AY1491" t="str">
            <v>400m2 area sampled</v>
          </cell>
        </row>
        <row r="1492">
          <cell r="A1492" t="str">
            <v>Fisher_noyear_483</v>
          </cell>
          <cell r="B1492" t="str">
            <v>Gibb, Heloise</v>
          </cell>
          <cell r="C1492" t="str">
            <v>North America</v>
          </cell>
          <cell r="D1492" t="str">
            <v>U.S.A.</v>
          </cell>
          <cell r="E1492" t="str">
            <v>California</v>
          </cell>
          <cell r="F1492" t="str">
            <v>Mission Trails</v>
          </cell>
          <cell r="G1492">
            <v>2</v>
          </cell>
          <cell r="H1492" t="str">
            <v>Urban</v>
          </cell>
          <cell r="I1492">
            <v>1246</v>
          </cell>
          <cell r="J1492">
            <v>32.82</v>
          </cell>
          <cell r="K1492">
            <v>-117.04</v>
          </cell>
          <cell r="L1492" t="str">
            <v>GPS</v>
          </cell>
          <cell r="M1492" t="str">
            <v>NA</v>
          </cell>
          <cell r="N1492">
            <v>1975</v>
          </cell>
          <cell r="O1492">
            <v>6</v>
          </cell>
          <cell r="P1492">
            <v>4</v>
          </cell>
          <cell r="Q1492">
            <v>2</v>
          </cell>
          <cell r="R1492" t="str">
            <v>NA</v>
          </cell>
          <cell r="S1492" t="str">
            <v>NA</v>
          </cell>
          <cell r="T1492">
            <v>10</v>
          </cell>
          <cell r="U1492">
            <v>2000</v>
          </cell>
          <cell r="V1492" t="str">
            <v>NA</v>
          </cell>
          <cell r="W1492">
            <v>6</v>
          </cell>
          <cell r="X1492">
            <v>2001</v>
          </cell>
          <cell r="Y1492" t="str">
            <v>NA</v>
          </cell>
          <cell r="Z1492" t="str">
            <v>NA</v>
          </cell>
          <cell r="AA1492" t="str">
            <v>NA</v>
          </cell>
          <cell r="AB1492" t="str">
            <v>NA</v>
          </cell>
          <cell r="AC1492" t="str">
            <v>Pitfall</v>
          </cell>
          <cell r="AD1492" t="str">
            <v>Not enough samples</v>
          </cell>
          <cell r="AE1492">
            <v>6</v>
          </cell>
          <cell r="AF1492" t="str">
            <v>NA</v>
          </cell>
          <cell r="AG1492" t="str">
            <v>NA</v>
          </cell>
          <cell r="AH1492" t="str">
            <v>NA</v>
          </cell>
          <cell r="AI1492" t="e">
            <v>#VALUE!</v>
          </cell>
          <cell r="AJ1492">
            <v>0</v>
          </cell>
          <cell r="AK1492">
            <v>0</v>
          </cell>
          <cell r="AL1492">
            <v>0</v>
          </cell>
          <cell r="AM1492">
            <v>0</v>
          </cell>
          <cell r="AN1492">
            <v>0</v>
          </cell>
          <cell r="AO1492">
            <v>0</v>
          </cell>
          <cell r="AP1492">
            <v>0</v>
          </cell>
          <cell r="AQ1492">
            <v>0</v>
          </cell>
          <cell r="AR1492">
            <v>0</v>
          </cell>
          <cell r="AS1492">
            <v>0</v>
          </cell>
          <cell r="AT1492" t="str">
            <v>Urban</v>
          </cell>
          <cell r="AU1492" t="str">
            <v>Transformed</v>
          </cell>
          <cell r="AV1492" t="str">
            <v>Urban &amp; recreation</v>
          </cell>
          <cell r="AW1492" t="str">
            <v>NA</v>
          </cell>
          <cell r="AX1492" t="str">
            <v>NA</v>
          </cell>
          <cell r="AY1492" t="str">
            <v>400m2 area sampled</v>
          </cell>
        </row>
        <row r="1493">
          <cell r="A1493" t="str">
            <v>Fisher_noyear_484</v>
          </cell>
          <cell r="B1493" t="str">
            <v>Gibb, Heloise</v>
          </cell>
          <cell r="C1493" t="str">
            <v>North America</v>
          </cell>
          <cell r="D1493" t="str">
            <v>U.S.A.</v>
          </cell>
          <cell r="E1493" t="str">
            <v>California</v>
          </cell>
          <cell r="F1493" t="str">
            <v>Chino Hills</v>
          </cell>
          <cell r="G1493">
            <v>25</v>
          </cell>
          <cell r="H1493" t="str">
            <v>Coastal Scrub</v>
          </cell>
          <cell r="I1493">
            <v>1819</v>
          </cell>
          <cell r="J1493">
            <v>33.85</v>
          </cell>
          <cell r="K1493">
            <v>-117.69</v>
          </cell>
          <cell r="L1493" t="str">
            <v>GPS</v>
          </cell>
          <cell r="M1493" t="str">
            <v>NA</v>
          </cell>
          <cell r="N1493">
            <v>91</v>
          </cell>
          <cell r="O1493">
            <v>11</v>
          </cell>
          <cell r="P1493">
            <v>11</v>
          </cell>
          <cell r="Q1493">
            <v>0</v>
          </cell>
          <cell r="R1493" t="str">
            <v>NA</v>
          </cell>
          <cell r="S1493" t="str">
            <v>NA</v>
          </cell>
          <cell r="T1493">
            <v>1</v>
          </cell>
          <cell r="U1493">
            <v>2002</v>
          </cell>
          <cell r="V1493" t="str">
            <v>NA</v>
          </cell>
          <cell r="W1493">
            <v>6</v>
          </cell>
          <cell r="X1493">
            <v>2002</v>
          </cell>
          <cell r="Y1493" t="str">
            <v>NA</v>
          </cell>
          <cell r="Z1493" t="str">
            <v>NA</v>
          </cell>
          <cell r="AA1493" t="str">
            <v>NA</v>
          </cell>
          <cell r="AB1493" t="str">
            <v>NA</v>
          </cell>
          <cell r="AC1493" t="str">
            <v>Pitfall</v>
          </cell>
          <cell r="AD1493" t="str">
            <v>Not enough samples</v>
          </cell>
          <cell r="AE1493">
            <v>6</v>
          </cell>
          <cell r="AF1493" t="str">
            <v>NA</v>
          </cell>
          <cell r="AG1493" t="str">
            <v>NA</v>
          </cell>
          <cell r="AH1493" t="str">
            <v>NA</v>
          </cell>
          <cell r="AI1493" t="e">
            <v>#VALUE!</v>
          </cell>
          <cell r="AJ1493">
            <v>0</v>
          </cell>
          <cell r="AK1493">
            <v>0</v>
          </cell>
          <cell r="AL1493">
            <v>0</v>
          </cell>
          <cell r="AM1493">
            <v>0</v>
          </cell>
          <cell r="AN1493">
            <v>0</v>
          </cell>
          <cell r="AO1493">
            <v>0</v>
          </cell>
          <cell r="AP1493">
            <v>0</v>
          </cell>
          <cell r="AQ1493">
            <v>0</v>
          </cell>
          <cell r="AR1493">
            <v>0</v>
          </cell>
          <cell r="AS1493">
            <v>0</v>
          </cell>
          <cell r="AT1493" t="str">
            <v>Coastal Scrub</v>
          </cell>
          <cell r="AU1493" t="str">
            <v>Undisturbed</v>
          </cell>
          <cell r="AV1493" t="str">
            <v>NA</v>
          </cell>
          <cell r="AW1493" t="str">
            <v>NA</v>
          </cell>
          <cell r="AX1493" t="str">
            <v>NA</v>
          </cell>
          <cell r="AY1493" t="str">
            <v>400m2 area sampled</v>
          </cell>
        </row>
        <row r="1494">
          <cell r="A1494" t="str">
            <v>Fisher_noyear_485</v>
          </cell>
          <cell r="B1494" t="str">
            <v>Gibb, Heloise</v>
          </cell>
          <cell r="C1494" t="str">
            <v>North America</v>
          </cell>
          <cell r="D1494" t="str">
            <v>U.S.A.</v>
          </cell>
          <cell r="E1494" t="str">
            <v>California</v>
          </cell>
          <cell r="F1494" t="str">
            <v>Dove Springs 2</v>
          </cell>
          <cell r="G1494">
            <v>25</v>
          </cell>
          <cell r="H1494" t="str">
            <v>Desert Scrub</v>
          </cell>
          <cell r="I1494">
            <v>-61</v>
          </cell>
          <cell r="J1494">
            <v>35.42</v>
          </cell>
          <cell r="K1494">
            <v>-118.01</v>
          </cell>
          <cell r="L1494" t="str">
            <v>GPS</v>
          </cell>
          <cell r="M1494" t="str">
            <v>NA</v>
          </cell>
          <cell r="N1494">
            <v>55</v>
          </cell>
          <cell r="O1494">
            <v>9</v>
          </cell>
          <cell r="P1494">
            <v>9</v>
          </cell>
          <cell r="Q1494">
            <v>0</v>
          </cell>
          <cell r="R1494" t="str">
            <v>NA</v>
          </cell>
          <cell r="S1494" t="str">
            <v>NA</v>
          </cell>
          <cell r="T1494">
            <v>2</v>
          </cell>
          <cell r="U1494">
            <v>2003</v>
          </cell>
          <cell r="V1494" t="str">
            <v>NA</v>
          </cell>
          <cell r="W1494">
            <v>3</v>
          </cell>
          <cell r="X1494">
            <v>2005</v>
          </cell>
          <cell r="Y1494" t="str">
            <v>NA</v>
          </cell>
          <cell r="Z1494" t="str">
            <v>NA</v>
          </cell>
          <cell r="AA1494" t="str">
            <v>NA</v>
          </cell>
          <cell r="AB1494" t="str">
            <v>NA</v>
          </cell>
          <cell r="AC1494" t="str">
            <v>Pitfall</v>
          </cell>
          <cell r="AD1494" t="str">
            <v>Not enough samples</v>
          </cell>
          <cell r="AE1494">
            <v>6</v>
          </cell>
          <cell r="AF1494" t="str">
            <v>NA</v>
          </cell>
          <cell r="AG1494" t="str">
            <v>NA</v>
          </cell>
          <cell r="AH1494" t="str">
            <v>NA</v>
          </cell>
          <cell r="AI1494" t="e">
            <v>#VALUE!</v>
          </cell>
          <cell r="AJ1494">
            <v>0</v>
          </cell>
          <cell r="AK1494">
            <v>0</v>
          </cell>
          <cell r="AL1494">
            <v>0</v>
          </cell>
          <cell r="AM1494">
            <v>0</v>
          </cell>
          <cell r="AN1494">
            <v>0</v>
          </cell>
          <cell r="AO1494">
            <v>0</v>
          </cell>
          <cell r="AP1494">
            <v>0</v>
          </cell>
          <cell r="AQ1494">
            <v>0</v>
          </cell>
          <cell r="AR1494">
            <v>0</v>
          </cell>
          <cell r="AS1494">
            <v>0</v>
          </cell>
          <cell r="AT1494" t="str">
            <v>Desert Scrub</v>
          </cell>
          <cell r="AU1494" t="str">
            <v>Undisturbed</v>
          </cell>
          <cell r="AV1494" t="str">
            <v>NA</v>
          </cell>
          <cell r="AW1494" t="str">
            <v>NA</v>
          </cell>
          <cell r="AX1494" t="str">
            <v>NA</v>
          </cell>
          <cell r="AY1494" t="str">
            <v>400m2 area sampled</v>
          </cell>
        </row>
        <row r="1495">
          <cell r="A1495" t="str">
            <v>Fisher_noyear_486</v>
          </cell>
          <cell r="B1495" t="str">
            <v>Gibb, Heloise</v>
          </cell>
          <cell r="C1495" t="str">
            <v>North America</v>
          </cell>
          <cell r="D1495" t="str">
            <v>U.S.A.</v>
          </cell>
          <cell r="E1495" t="str">
            <v>California</v>
          </cell>
          <cell r="F1495" t="str">
            <v>Santa Ysabel Ecological Reserve</v>
          </cell>
          <cell r="G1495">
            <v>25</v>
          </cell>
          <cell r="H1495" t="str">
            <v>Coastal Oak Woodland</v>
          </cell>
          <cell r="I1495">
            <v>177</v>
          </cell>
          <cell r="J1495">
            <v>33.119999999999997</v>
          </cell>
          <cell r="K1495">
            <v>-116.67</v>
          </cell>
          <cell r="L1495" t="str">
            <v>GPS</v>
          </cell>
          <cell r="M1495" t="str">
            <v>NA</v>
          </cell>
          <cell r="N1495">
            <v>196</v>
          </cell>
          <cell r="O1495">
            <v>15</v>
          </cell>
          <cell r="P1495">
            <v>15</v>
          </cell>
          <cell r="Q1495">
            <v>0</v>
          </cell>
          <cell r="R1495" t="str">
            <v>NA</v>
          </cell>
          <cell r="S1495" t="str">
            <v>NA</v>
          </cell>
          <cell r="T1495">
            <v>5</v>
          </cell>
          <cell r="U1495">
            <v>2005</v>
          </cell>
          <cell r="V1495" t="str">
            <v>NA</v>
          </cell>
          <cell r="W1495">
            <v>2</v>
          </cell>
          <cell r="X1495">
            <v>2006</v>
          </cell>
          <cell r="Y1495" t="str">
            <v>NA</v>
          </cell>
          <cell r="Z1495" t="str">
            <v>NA</v>
          </cell>
          <cell r="AA1495" t="str">
            <v>NA</v>
          </cell>
          <cell r="AB1495" t="str">
            <v>NA</v>
          </cell>
          <cell r="AC1495" t="str">
            <v>Pitfall</v>
          </cell>
          <cell r="AD1495" t="str">
            <v>Not enough samples</v>
          </cell>
          <cell r="AE1495">
            <v>6</v>
          </cell>
          <cell r="AF1495" t="str">
            <v>NA</v>
          </cell>
          <cell r="AG1495" t="str">
            <v>NA</v>
          </cell>
          <cell r="AH1495" t="str">
            <v>NA</v>
          </cell>
          <cell r="AI1495" t="e">
            <v>#VALUE!</v>
          </cell>
          <cell r="AJ1495">
            <v>0</v>
          </cell>
          <cell r="AK1495">
            <v>0</v>
          </cell>
          <cell r="AL1495">
            <v>0</v>
          </cell>
          <cell r="AM1495">
            <v>0</v>
          </cell>
          <cell r="AN1495">
            <v>0</v>
          </cell>
          <cell r="AO1495">
            <v>0</v>
          </cell>
          <cell r="AP1495">
            <v>0</v>
          </cell>
          <cell r="AQ1495">
            <v>0</v>
          </cell>
          <cell r="AR1495">
            <v>0</v>
          </cell>
          <cell r="AS1495">
            <v>0</v>
          </cell>
          <cell r="AT1495" t="str">
            <v>Coastal Oak Woodland</v>
          </cell>
          <cell r="AU1495" t="str">
            <v>Undisturbed</v>
          </cell>
          <cell r="AV1495" t="str">
            <v>NA</v>
          </cell>
          <cell r="AW1495" t="str">
            <v>NA</v>
          </cell>
          <cell r="AX1495" t="str">
            <v>NA</v>
          </cell>
          <cell r="AY1495" t="str">
            <v>400m2 area sampled</v>
          </cell>
        </row>
        <row r="1496">
          <cell r="A1496" t="str">
            <v>Fisher_noyear_487</v>
          </cell>
          <cell r="B1496" t="str">
            <v>Gibb, Heloise</v>
          </cell>
          <cell r="C1496" t="str">
            <v>North America</v>
          </cell>
          <cell r="D1496" t="str">
            <v>U.S.A.</v>
          </cell>
          <cell r="E1496" t="str">
            <v>California</v>
          </cell>
          <cell r="F1496" t="str">
            <v>Salton Sea</v>
          </cell>
          <cell r="G1496">
            <v>26</v>
          </cell>
          <cell r="H1496" t="str">
            <v>Desert Scrub</v>
          </cell>
          <cell r="I1496">
            <v>227</v>
          </cell>
          <cell r="J1496">
            <v>33.21</v>
          </cell>
          <cell r="K1496">
            <v>-115.84</v>
          </cell>
          <cell r="L1496" t="str">
            <v>GPS</v>
          </cell>
          <cell r="M1496" t="str">
            <v>NA</v>
          </cell>
          <cell r="N1496">
            <v>8</v>
          </cell>
          <cell r="O1496">
            <v>2</v>
          </cell>
          <cell r="P1496">
            <v>2</v>
          </cell>
          <cell r="Q1496">
            <v>0</v>
          </cell>
          <cell r="R1496" t="str">
            <v>NA</v>
          </cell>
          <cell r="S1496" t="str">
            <v>NA</v>
          </cell>
          <cell r="T1496">
            <v>8</v>
          </cell>
          <cell r="U1496">
            <v>2001</v>
          </cell>
          <cell r="V1496" t="str">
            <v>NA</v>
          </cell>
          <cell r="W1496">
            <v>12</v>
          </cell>
          <cell r="X1496">
            <v>2001</v>
          </cell>
          <cell r="Y1496" t="str">
            <v>NA</v>
          </cell>
          <cell r="Z1496" t="str">
            <v>NA</v>
          </cell>
          <cell r="AA1496" t="str">
            <v>NA</v>
          </cell>
          <cell r="AB1496" t="str">
            <v>NA</v>
          </cell>
          <cell r="AC1496" t="str">
            <v>Pitfall</v>
          </cell>
          <cell r="AD1496" t="str">
            <v>Not enough samples</v>
          </cell>
          <cell r="AE1496">
            <v>6</v>
          </cell>
          <cell r="AF1496" t="str">
            <v>NA</v>
          </cell>
          <cell r="AG1496" t="str">
            <v>NA</v>
          </cell>
          <cell r="AH1496" t="str">
            <v>NA</v>
          </cell>
          <cell r="AI1496" t="e">
            <v>#VALUE!</v>
          </cell>
          <cell r="AJ1496">
            <v>0</v>
          </cell>
          <cell r="AK1496">
            <v>0</v>
          </cell>
          <cell r="AL1496">
            <v>0</v>
          </cell>
          <cell r="AM1496">
            <v>0</v>
          </cell>
          <cell r="AN1496">
            <v>0</v>
          </cell>
          <cell r="AO1496">
            <v>0</v>
          </cell>
          <cell r="AP1496">
            <v>0</v>
          </cell>
          <cell r="AQ1496">
            <v>0</v>
          </cell>
          <cell r="AR1496">
            <v>0</v>
          </cell>
          <cell r="AS1496">
            <v>0</v>
          </cell>
          <cell r="AT1496" t="str">
            <v>Desert Scrub</v>
          </cell>
          <cell r="AU1496" t="str">
            <v>Undisturbed</v>
          </cell>
          <cell r="AV1496" t="str">
            <v>NA</v>
          </cell>
          <cell r="AW1496" t="str">
            <v>NA</v>
          </cell>
          <cell r="AX1496" t="str">
            <v>NA</v>
          </cell>
          <cell r="AY1496" t="str">
            <v>400m2 area sampled</v>
          </cell>
        </row>
        <row r="1497">
          <cell r="A1497" t="str">
            <v>Fisher_noyear_488</v>
          </cell>
          <cell r="B1497" t="str">
            <v>Gibb, Heloise</v>
          </cell>
          <cell r="C1497" t="str">
            <v>North America</v>
          </cell>
          <cell r="D1497" t="str">
            <v>U.S.A.</v>
          </cell>
          <cell r="E1497" t="str">
            <v>California</v>
          </cell>
          <cell r="F1497" t="str">
            <v>Chino Hills</v>
          </cell>
          <cell r="G1497">
            <v>26</v>
          </cell>
          <cell r="H1497" t="str">
            <v>Valley Foothill Riparian</v>
          </cell>
          <cell r="I1497">
            <v>238</v>
          </cell>
          <cell r="J1497">
            <v>33.880000000000003</v>
          </cell>
          <cell r="K1497">
            <v>-117.69</v>
          </cell>
          <cell r="L1497" t="str">
            <v>GPS</v>
          </cell>
          <cell r="M1497" t="str">
            <v>NA</v>
          </cell>
          <cell r="N1497">
            <v>32</v>
          </cell>
          <cell r="O1497">
            <v>4</v>
          </cell>
          <cell r="P1497">
            <v>2</v>
          </cell>
          <cell r="Q1497">
            <v>2</v>
          </cell>
          <cell r="R1497" t="str">
            <v>NA</v>
          </cell>
          <cell r="S1497" t="str">
            <v>NA</v>
          </cell>
          <cell r="T1497">
            <v>1</v>
          </cell>
          <cell r="U1497">
            <v>2002</v>
          </cell>
          <cell r="V1497" t="str">
            <v>NA</v>
          </cell>
          <cell r="W1497">
            <v>6</v>
          </cell>
          <cell r="X1497">
            <v>2002</v>
          </cell>
          <cell r="Y1497" t="str">
            <v>NA</v>
          </cell>
          <cell r="Z1497" t="str">
            <v>NA</v>
          </cell>
          <cell r="AA1497" t="str">
            <v>NA</v>
          </cell>
          <cell r="AB1497" t="str">
            <v>NA</v>
          </cell>
          <cell r="AC1497" t="str">
            <v>Pitfall</v>
          </cell>
          <cell r="AD1497" t="str">
            <v>Not enough samples</v>
          </cell>
          <cell r="AE1497">
            <v>6</v>
          </cell>
          <cell r="AF1497" t="str">
            <v>NA</v>
          </cell>
          <cell r="AG1497" t="str">
            <v>NA</v>
          </cell>
          <cell r="AH1497" t="str">
            <v>NA</v>
          </cell>
          <cell r="AI1497" t="e">
            <v>#VALUE!</v>
          </cell>
          <cell r="AJ1497">
            <v>0</v>
          </cell>
          <cell r="AK1497">
            <v>0</v>
          </cell>
          <cell r="AL1497">
            <v>0</v>
          </cell>
          <cell r="AM1497">
            <v>0</v>
          </cell>
          <cell r="AN1497">
            <v>0</v>
          </cell>
          <cell r="AO1497">
            <v>0</v>
          </cell>
          <cell r="AP1497">
            <v>0</v>
          </cell>
          <cell r="AQ1497">
            <v>0</v>
          </cell>
          <cell r="AR1497">
            <v>0</v>
          </cell>
          <cell r="AS1497">
            <v>0</v>
          </cell>
          <cell r="AT1497" t="str">
            <v>Valley Foothill Riparian</v>
          </cell>
          <cell r="AU1497" t="str">
            <v>Undisturbed</v>
          </cell>
          <cell r="AV1497" t="str">
            <v>NA</v>
          </cell>
          <cell r="AW1497" t="str">
            <v>NA</v>
          </cell>
          <cell r="AX1497" t="str">
            <v>NA</v>
          </cell>
          <cell r="AY1497" t="str">
            <v>400m2 area sampled</v>
          </cell>
        </row>
        <row r="1498">
          <cell r="A1498" t="str">
            <v>Fisher_noyear_489</v>
          </cell>
          <cell r="B1498" t="str">
            <v>Gibb, Heloise</v>
          </cell>
          <cell r="C1498" t="str">
            <v>North America</v>
          </cell>
          <cell r="D1498" t="str">
            <v>U.S.A.</v>
          </cell>
          <cell r="E1498" t="str">
            <v>California</v>
          </cell>
          <cell r="F1498" t="str">
            <v>Dove Springs 2</v>
          </cell>
          <cell r="G1498">
            <v>26</v>
          </cell>
          <cell r="H1498" t="str">
            <v>Desert Scrub</v>
          </cell>
          <cell r="I1498">
            <v>297</v>
          </cell>
          <cell r="J1498">
            <v>35.42</v>
          </cell>
          <cell r="K1498">
            <v>-117.01</v>
          </cell>
          <cell r="L1498" t="str">
            <v>GPS</v>
          </cell>
          <cell r="M1498" t="str">
            <v>NA</v>
          </cell>
          <cell r="N1498">
            <v>51</v>
          </cell>
          <cell r="O1498">
            <v>7</v>
          </cell>
          <cell r="P1498">
            <v>7</v>
          </cell>
          <cell r="Q1498">
            <v>0</v>
          </cell>
          <cell r="R1498" t="str">
            <v>NA</v>
          </cell>
          <cell r="S1498" t="str">
            <v>NA</v>
          </cell>
          <cell r="T1498">
            <v>2</v>
          </cell>
          <cell r="U1498">
            <v>2003</v>
          </cell>
          <cell r="V1498" t="str">
            <v>NA</v>
          </cell>
          <cell r="W1498">
            <v>3</v>
          </cell>
          <cell r="X1498">
            <v>2005</v>
          </cell>
          <cell r="Y1498" t="str">
            <v>NA</v>
          </cell>
          <cell r="Z1498" t="str">
            <v>NA</v>
          </cell>
          <cell r="AA1498" t="str">
            <v>NA</v>
          </cell>
          <cell r="AB1498" t="str">
            <v>NA</v>
          </cell>
          <cell r="AC1498" t="str">
            <v>Pitfall</v>
          </cell>
          <cell r="AD1498" t="str">
            <v>Not enough samples</v>
          </cell>
          <cell r="AE1498">
            <v>6</v>
          </cell>
          <cell r="AF1498" t="str">
            <v>NA</v>
          </cell>
          <cell r="AG1498" t="str">
            <v>NA</v>
          </cell>
          <cell r="AH1498" t="str">
            <v>NA</v>
          </cell>
          <cell r="AI1498" t="e">
            <v>#VALUE!</v>
          </cell>
          <cell r="AJ1498">
            <v>0</v>
          </cell>
          <cell r="AK1498">
            <v>0</v>
          </cell>
          <cell r="AL1498">
            <v>0</v>
          </cell>
          <cell r="AM1498">
            <v>0</v>
          </cell>
          <cell r="AN1498">
            <v>0</v>
          </cell>
          <cell r="AO1498">
            <v>0</v>
          </cell>
          <cell r="AP1498">
            <v>0</v>
          </cell>
          <cell r="AQ1498">
            <v>0</v>
          </cell>
          <cell r="AR1498">
            <v>0</v>
          </cell>
          <cell r="AS1498">
            <v>0</v>
          </cell>
          <cell r="AT1498" t="str">
            <v>Desert Scrub</v>
          </cell>
          <cell r="AU1498" t="str">
            <v>Undisturbed</v>
          </cell>
          <cell r="AV1498" t="str">
            <v>NA</v>
          </cell>
          <cell r="AW1498" t="str">
            <v>NA</v>
          </cell>
          <cell r="AX1498" t="str">
            <v>NA</v>
          </cell>
          <cell r="AY1498" t="str">
            <v>400m2 area sampled</v>
          </cell>
        </row>
        <row r="1499">
          <cell r="A1499" t="str">
            <v>Fisher_noyear_49</v>
          </cell>
          <cell r="B1499" t="str">
            <v>Gibb, Heloise</v>
          </cell>
          <cell r="C1499" t="str">
            <v>North America</v>
          </cell>
          <cell r="D1499" t="str">
            <v>U.S.A.</v>
          </cell>
          <cell r="E1499" t="str">
            <v>California</v>
          </cell>
          <cell r="F1499" t="str">
            <v>Elliott Reserve</v>
          </cell>
          <cell r="G1499">
            <v>4</v>
          </cell>
          <cell r="H1499" t="str">
            <v>Mixed Chaparral</v>
          </cell>
          <cell r="I1499">
            <v>150</v>
          </cell>
          <cell r="J1499">
            <v>32.89</v>
          </cell>
          <cell r="K1499">
            <v>-117.1</v>
          </cell>
          <cell r="L1499" t="str">
            <v>GPS</v>
          </cell>
          <cell r="M1499" t="str">
            <v>NA</v>
          </cell>
          <cell r="N1499">
            <v>116</v>
          </cell>
          <cell r="O1499">
            <v>7</v>
          </cell>
          <cell r="P1499">
            <v>7</v>
          </cell>
          <cell r="Q1499">
            <v>0</v>
          </cell>
          <cell r="R1499" t="str">
            <v>NA</v>
          </cell>
          <cell r="S1499" t="str">
            <v>NA</v>
          </cell>
          <cell r="T1499">
            <v>6</v>
          </cell>
          <cell r="U1499">
            <v>2005</v>
          </cell>
          <cell r="V1499" t="str">
            <v>NA</v>
          </cell>
          <cell r="W1499">
            <v>3</v>
          </cell>
          <cell r="X1499">
            <v>2006</v>
          </cell>
          <cell r="Y1499" t="str">
            <v>NA</v>
          </cell>
          <cell r="Z1499" t="str">
            <v>NA</v>
          </cell>
          <cell r="AA1499" t="str">
            <v>NA</v>
          </cell>
          <cell r="AB1499" t="str">
            <v>NA</v>
          </cell>
          <cell r="AC1499" t="str">
            <v>Pitfall</v>
          </cell>
          <cell r="AD1499" t="str">
            <v>Not enough samples</v>
          </cell>
          <cell r="AE1499">
            <v>6</v>
          </cell>
          <cell r="AF1499" t="str">
            <v>NA</v>
          </cell>
          <cell r="AG1499" t="str">
            <v>NA</v>
          </cell>
          <cell r="AH1499" t="str">
            <v>NA</v>
          </cell>
          <cell r="AI1499" t="e">
            <v>#VALUE!</v>
          </cell>
          <cell r="AJ1499">
            <v>0</v>
          </cell>
          <cell r="AK1499">
            <v>0</v>
          </cell>
          <cell r="AL1499">
            <v>0</v>
          </cell>
          <cell r="AM1499">
            <v>0</v>
          </cell>
          <cell r="AN1499">
            <v>0</v>
          </cell>
          <cell r="AO1499">
            <v>0</v>
          </cell>
          <cell r="AP1499">
            <v>0</v>
          </cell>
          <cell r="AQ1499">
            <v>0</v>
          </cell>
          <cell r="AR1499">
            <v>0</v>
          </cell>
          <cell r="AS1499">
            <v>0</v>
          </cell>
          <cell r="AT1499" t="str">
            <v>Mixed Chaparral</v>
          </cell>
          <cell r="AU1499" t="str">
            <v>Undisturbed</v>
          </cell>
          <cell r="AV1499" t="str">
            <v>NA</v>
          </cell>
          <cell r="AW1499" t="str">
            <v>NA</v>
          </cell>
          <cell r="AX1499" t="str">
            <v>NA</v>
          </cell>
          <cell r="AY1499" t="str">
            <v>400m2 area sampled</v>
          </cell>
        </row>
        <row r="1500">
          <cell r="A1500" t="str">
            <v>Fisher_noyear_490</v>
          </cell>
          <cell r="B1500" t="str">
            <v>Gibb, Heloise</v>
          </cell>
          <cell r="C1500" t="str">
            <v>North America</v>
          </cell>
          <cell r="D1500" t="str">
            <v>U.S.A.</v>
          </cell>
          <cell r="E1500" t="str">
            <v>California</v>
          </cell>
          <cell r="F1500" t="str">
            <v>Santa Ysabel Ecological Reserve</v>
          </cell>
          <cell r="G1500">
            <v>26</v>
          </cell>
          <cell r="H1500" t="str">
            <v>Coastal Oak Woodland</v>
          </cell>
          <cell r="I1500">
            <v>411</v>
          </cell>
          <cell r="J1500">
            <v>33.130000000000003</v>
          </cell>
          <cell r="K1500">
            <v>-116.65</v>
          </cell>
          <cell r="L1500" t="str">
            <v>GPS</v>
          </cell>
          <cell r="M1500" t="str">
            <v>NA</v>
          </cell>
          <cell r="N1500">
            <v>267</v>
          </cell>
          <cell r="O1500">
            <v>16</v>
          </cell>
          <cell r="P1500">
            <v>16</v>
          </cell>
          <cell r="Q1500">
            <v>0</v>
          </cell>
          <cell r="R1500" t="str">
            <v>NA</v>
          </cell>
          <cell r="S1500" t="str">
            <v>NA</v>
          </cell>
          <cell r="T1500">
            <v>5</v>
          </cell>
          <cell r="U1500">
            <v>2005</v>
          </cell>
          <cell r="V1500" t="str">
            <v>NA</v>
          </cell>
          <cell r="W1500">
            <v>2</v>
          </cell>
          <cell r="X1500">
            <v>2006</v>
          </cell>
          <cell r="Y1500" t="str">
            <v>NA</v>
          </cell>
          <cell r="Z1500" t="str">
            <v>NA</v>
          </cell>
          <cell r="AA1500" t="str">
            <v>NA</v>
          </cell>
          <cell r="AB1500" t="str">
            <v>NA</v>
          </cell>
          <cell r="AC1500" t="str">
            <v>Pitfall</v>
          </cell>
          <cell r="AD1500" t="str">
            <v>Not enough samples</v>
          </cell>
          <cell r="AE1500">
            <v>6</v>
          </cell>
          <cell r="AF1500" t="str">
            <v>NA</v>
          </cell>
          <cell r="AG1500" t="str">
            <v>NA</v>
          </cell>
          <cell r="AH1500" t="str">
            <v>NA</v>
          </cell>
          <cell r="AI1500" t="e">
            <v>#VALUE!</v>
          </cell>
          <cell r="AJ1500">
            <v>0</v>
          </cell>
          <cell r="AK1500">
            <v>0</v>
          </cell>
          <cell r="AL1500">
            <v>0</v>
          </cell>
          <cell r="AM1500">
            <v>0</v>
          </cell>
          <cell r="AN1500">
            <v>0</v>
          </cell>
          <cell r="AO1500">
            <v>0</v>
          </cell>
          <cell r="AP1500">
            <v>0</v>
          </cell>
          <cell r="AQ1500">
            <v>0</v>
          </cell>
          <cell r="AR1500">
            <v>0</v>
          </cell>
          <cell r="AS1500">
            <v>0</v>
          </cell>
          <cell r="AT1500" t="str">
            <v>Coastal Oak Woodland</v>
          </cell>
          <cell r="AU1500" t="str">
            <v>Undisturbed</v>
          </cell>
          <cell r="AV1500" t="str">
            <v>NA</v>
          </cell>
          <cell r="AW1500" t="str">
            <v>NA</v>
          </cell>
          <cell r="AX1500" t="str">
            <v>NA</v>
          </cell>
          <cell r="AY1500" t="str">
            <v>400m2 area sampled</v>
          </cell>
        </row>
        <row r="1501">
          <cell r="A1501" t="str">
            <v>Fisher_noyear_491</v>
          </cell>
          <cell r="B1501" t="str">
            <v>Gibb, Heloise</v>
          </cell>
          <cell r="C1501" t="str">
            <v>North America</v>
          </cell>
          <cell r="D1501" t="str">
            <v>U.S.A.</v>
          </cell>
          <cell r="E1501" t="str">
            <v>California</v>
          </cell>
          <cell r="F1501" t="str">
            <v>Salton Sea</v>
          </cell>
          <cell r="G1501">
            <v>27</v>
          </cell>
          <cell r="H1501" t="str">
            <v>Desert Scrub</v>
          </cell>
          <cell r="I1501">
            <v>477</v>
          </cell>
          <cell r="J1501">
            <v>33.21</v>
          </cell>
          <cell r="K1501">
            <v>-115.85</v>
          </cell>
          <cell r="L1501" t="str">
            <v>GPS</v>
          </cell>
          <cell r="M1501" t="str">
            <v>NA</v>
          </cell>
          <cell r="N1501">
            <v>75</v>
          </cell>
          <cell r="O1501">
            <v>5</v>
          </cell>
          <cell r="P1501">
            <v>5</v>
          </cell>
          <cell r="Q1501">
            <v>0</v>
          </cell>
          <cell r="R1501" t="str">
            <v>NA</v>
          </cell>
          <cell r="S1501" t="str">
            <v>NA</v>
          </cell>
          <cell r="T1501">
            <v>5</v>
          </cell>
          <cell r="U1501">
            <v>2001</v>
          </cell>
          <cell r="V1501" t="str">
            <v>NA</v>
          </cell>
          <cell r="W1501">
            <v>2</v>
          </cell>
          <cell r="X1501">
            <v>2002</v>
          </cell>
          <cell r="Y1501" t="str">
            <v>NA</v>
          </cell>
          <cell r="Z1501" t="str">
            <v>NA</v>
          </cell>
          <cell r="AA1501" t="str">
            <v>NA</v>
          </cell>
          <cell r="AB1501" t="str">
            <v>NA</v>
          </cell>
          <cell r="AC1501" t="str">
            <v>Pitfall</v>
          </cell>
          <cell r="AD1501" t="str">
            <v>Not enough samples</v>
          </cell>
          <cell r="AE1501">
            <v>6</v>
          </cell>
          <cell r="AF1501" t="str">
            <v>NA</v>
          </cell>
          <cell r="AG1501" t="str">
            <v>NA</v>
          </cell>
          <cell r="AH1501" t="str">
            <v>NA</v>
          </cell>
          <cell r="AI1501" t="e">
            <v>#VALUE!</v>
          </cell>
          <cell r="AJ1501">
            <v>0</v>
          </cell>
          <cell r="AK1501">
            <v>0</v>
          </cell>
          <cell r="AL1501">
            <v>0</v>
          </cell>
          <cell r="AM1501">
            <v>0</v>
          </cell>
          <cell r="AN1501">
            <v>0</v>
          </cell>
          <cell r="AO1501">
            <v>0</v>
          </cell>
          <cell r="AP1501">
            <v>0</v>
          </cell>
          <cell r="AQ1501">
            <v>0</v>
          </cell>
          <cell r="AR1501">
            <v>0</v>
          </cell>
          <cell r="AS1501">
            <v>0</v>
          </cell>
          <cell r="AT1501" t="str">
            <v>Desert Scrub</v>
          </cell>
          <cell r="AU1501" t="str">
            <v>Undisturbed</v>
          </cell>
          <cell r="AV1501" t="str">
            <v>NA</v>
          </cell>
          <cell r="AW1501" t="str">
            <v>NA</v>
          </cell>
          <cell r="AX1501" t="str">
            <v>NA</v>
          </cell>
          <cell r="AY1501" t="str">
            <v>400m2 area sampled</v>
          </cell>
        </row>
        <row r="1502">
          <cell r="A1502" t="str">
            <v>Fisher_noyear_492</v>
          </cell>
          <cell r="B1502" t="str">
            <v>Gibb, Heloise</v>
          </cell>
          <cell r="C1502" t="str">
            <v>North America</v>
          </cell>
          <cell r="D1502" t="str">
            <v>U.S.A.</v>
          </cell>
          <cell r="E1502" t="str">
            <v>California</v>
          </cell>
          <cell r="F1502" t="str">
            <v>Chino Hills</v>
          </cell>
          <cell r="G1502">
            <v>27</v>
          </cell>
          <cell r="H1502" t="str">
            <v>Urban</v>
          </cell>
          <cell r="I1502">
            <v>1070</v>
          </cell>
          <cell r="J1502">
            <v>33.869999999999997</v>
          </cell>
          <cell r="K1502">
            <v>-117.69</v>
          </cell>
          <cell r="L1502" t="str">
            <v>GPS</v>
          </cell>
          <cell r="M1502" t="str">
            <v>NA</v>
          </cell>
          <cell r="N1502">
            <v>19</v>
          </cell>
          <cell r="O1502">
            <v>4</v>
          </cell>
          <cell r="P1502">
            <v>2</v>
          </cell>
          <cell r="Q1502">
            <v>2</v>
          </cell>
          <cell r="R1502" t="str">
            <v>NA</v>
          </cell>
          <cell r="S1502" t="str">
            <v>NA</v>
          </cell>
          <cell r="T1502">
            <v>1</v>
          </cell>
          <cell r="U1502">
            <v>2002</v>
          </cell>
          <cell r="V1502" t="str">
            <v>NA</v>
          </cell>
          <cell r="W1502">
            <v>6</v>
          </cell>
          <cell r="X1502">
            <v>2002</v>
          </cell>
          <cell r="Y1502" t="str">
            <v>NA</v>
          </cell>
          <cell r="Z1502" t="str">
            <v>NA</v>
          </cell>
          <cell r="AA1502" t="str">
            <v>NA</v>
          </cell>
          <cell r="AB1502" t="str">
            <v>NA</v>
          </cell>
          <cell r="AC1502" t="str">
            <v>Pitfall</v>
          </cell>
          <cell r="AD1502" t="str">
            <v>Not enough samples</v>
          </cell>
          <cell r="AE1502">
            <v>6</v>
          </cell>
          <cell r="AF1502" t="str">
            <v>NA</v>
          </cell>
          <cell r="AG1502" t="str">
            <v>NA</v>
          </cell>
          <cell r="AH1502" t="str">
            <v>NA</v>
          </cell>
          <cell r="AI1502" t="e">
            <v>#VALUE!</v>
          </cell>
          <cell r="AJ1502">
            <v>0</v>
          </cell>
          <cell r="AK1502">
            <v>0</v>
          </cell>
          <cell r="AL1502">
            <v>0</v>
          </cell>
          <cell r="AM1502">
            <v>0</v>
          </cell>
          <cell r="AN1502">
            <v>0</v>
          </cell>
          <cell r="AO1502">
            <v>0</v>
          </cell>
          <cell r="AP1502">
            <v>0</v>
          </cell>
          <cell r="AQ1502">
            <v>0</v>
          </cell>
          <cell r="AR1502">
            <v>0</v>
          </cell>
          <cell r="AS1502">
            <v>0</v>
          </cell>
          <cell r="AT1502" t="str">
            <v>Urban</v>
          </cell>
          <cell r="AU1502" t="str">
            <v>Transformed</v>
          </cell>
          <cell r="AV1502" t="str">
            <v>Urban &amp; recreation</v>
          </cell>
          <cell r="AW1502" t="str">
            <v>NA</v>
          </cell>
          <cell r="AX1502" t="str">
            <v>NA</v>
          </cell>
          <cell r="AY1502" t="str">
            <v>400m2 area sampled</v>
          </cell>
        </row>
        <row r="1503">
          <cell r="A1503" t="str">
            <v>Fisher_noyear_493</v>
          </cell>
          <cell r="B1503" t="str">
            <v>Gibb, Heloise</v>
          </cell>
          <cell r="C1503" t="str">
            <v>North America</v>
          </cell>
          <cell r="D1503" t="str">
            <v>U.S.A.</v>
          </cell>
          <cell r="E1503" t="str">
            <v>California</v>
          </cell>
          <cell r="F1503" t="str">
            <v>Tenaja Corridor</v>
          </cell>
          <cell r="G1503">
            <v>27</v>
          </cell>
          <cell r="H1503" t="str">
            <v>Mixed Chaparral</v>
          </cell>
          <cell r="I1503">
            <v>1180</v>
          </cell>
          <cell r="J1503">
            <v>33.5</v>
          </cell>
          <cell r="K1503">
            <v>-117.34</v>
          </cell>
          <cell r="L1503" t="str">
            <v>GPS</v>
          </cell>
          <cell r="M1503" t="str">
            <v>NA</v>
          </cell>
          <cell r="N1503">
            <v>17</v>
          </cell>
          <cell r="O1503">
            <v>2</v>
          </cell>
          <cell r="P1503">
            <v>2</v>
          </cell>
          <cell r="Q1503">
            <v>0</v>
          </cell>
          <cell r="R1503" t="str">
            <v>NA</v>
          </cell>
          <cell r="S1503" t="str">
            <v>NA</v>
          </cell>
          <cell r="T1503">
            <v>12</v>
          </cell>
          <cell r="U1503">
            <v>1999</v>
          </cell>
          <cell r="V1503" t="str">
            <v>NA</v>
          </cell>
          <cell r="W1503">
            <v>12</v>
          </cell>
          <cell r="X1503">
            <v>1999</v>
          </cell>
          <cell r="Y1503" t="str">
            <v>NA</v>
          </cell>
          <cell r="Z1503" t="str">
            <v>NA</v>
          </cell>
          <cell r="AA1503" t="str">
            <v>NA</v>
          </cell>
          <cell r="AB1503" t="str">
            <v>NA</v>
          </cell>
          <cell r="AC1503" t="str">
            <v>Pitfall</v>
          </cell>
          <cell r="AD1503" t="str">
            <v>Not enough samples</v>
          </cell>
          <cell r="AE1503">
            <v>6</v>
          </cell>
          <cell r="AF1503" t="str">
            <v>NA</v>
          </cell>
          <cell r="AG1503" t="str">
            <v>NA</v>
          </cell>
          <cell r="AH1503" t="str">
            <v>NA</v>
          </cell>
          <cell r="AI1503" t="e">
            <v>#VALUE!</v>
          </cell>
          <cell r="AJ1503">
            <v>0</v>
          </cell>
          <cell r="AK1503">
            <v>0</v>
          </cell>
          <cell r="AL1503">
            <v>0</v>
          </cell>
          <cell r="AM1503">
            <v>0</v>
          </cell>
          <cell r="AN1503">
            <v>0</v>
          </cell>
          <cell r="AO1503">
            <v>0</v>
          </cell>
          <cell r="AP1503">
            <v>0</v>
          </cell>
          <cell r="AQ1503">
            <v>0</v>
          </cell>
          <cell r="AR1503">
            <v>0</v>
          </cell>
          <cell r="AS1503">
            <v>0</v>
          </cell>
          <cell r="AT1503" t="str">
            <v>Mixed Chaparral</v>
          </cell>
          <cell r="AU1503" t="str">
            <v>Undisturbed</v>
          </cell>
          <cell r="AV1503" t="str">
            <v>NA</v>
          </cell>
          <cell r="AW1503" t="str">
            <v>NA</v>
          </cell>
          <cell r="AX1503" t="str">
            <v>NA</v>
          </cell>
          <cell r="AY1503" t="str">
            <v>400m2 area sampled</v>
          </cell>
        </row>
        <row r="1504">
          <cell r="A1504" t="str">
            <v>Fisher_noyear_494</v>
          </cell>
          <cell r="B1504" t="str">
            <v>Gibb, Heloise</v>
          </cell>
          <cell r="C1504" t="str">
            <v>North America</v>
          </cell>
          <cell r="D1504" t="str">
            <v>U.S.A.</v>
          </cell>
          <cell r="E1504" t="str">
            <v>California</v>
          </cell>
          <cell r="F1504" t="str">
            <v>Orange Hills</v>
          </cell>
          <cell r="G1504">
            <v>2</v>
          </cell>
          <cell r="H1504" t="str">
            <v>Urban</v>
          </cell>
          <cell r="I1504">
            <v>1231</v>
          </cell>
          <cell r="J1504">
            <v>33.799999999999997</v>
          </cell>
          <cell r="K1504">
            <v>-117.79</v>
          </cell>
          <cell r="L1504" t="str">
            <v>GPS</v>
          </cell>
          <cell r="M1504" t="str">
            <v>NA</v>
          </cell>
          <cell r="N1504">
            <v>96</v>
          </cell>
          <cell r="O1504">
            <v>4</v>
          </cell>
          <cell r="P1504">
            <v>2</v>
          </cell>
          <cell r="Q1504">
            <v>2</v>
          </cell>
          <cell r="R1504" t="str">
            <v>NA</v>
          </cell>
          <cell r="S1504" t="str">
            <v>NA</v>
          </cell>
          <cell r="T1504">
            <v>7</v>
          </cell>
          <cell r="U1504">
            <v>2000</v>
          </cell>
          <cell r="V1504" t="str">
            <v>NA</v>
          </cell>
          <cell r="W1504">
            <v>6</v>
          </cell>
          <cell r="X1504">
            <v>2002</v>
          </cell>
          <cell r="Y1504" t="str">
            <v>NA</v>
          </cell>
          <cell r="Z1504" t="str">
            <v>NA</v>
          </cell>
          <cell r="AA1504" t="str">
            <v>NA</v>
          </cell>
          <cell r="AB1504" t="str">
            <v>NA</v>
          </cell>
          <cell r="AC1504" t="str">
            <v>Pitfall</v>
          </cell>
          <cell r="AD1504" t="str">
            <v>Not enough samples</v>
          </cell>
          <cell r="AE1504">
            <v>6</v>
          </cell>
          <cell r="AF1504" t="str">
            <v>NA</v>
          </cell>
          <cell r="AG1504" t="str">
            <v>NA</v>
          </cell>
          <cell r="AH1504" t="str">
            <v>NA</v>
          </cell>
          <cell r="AI1504" t="e">
            <v>#VALUE!</v>
          </cell>
          <cell r="AJ1504">
            <v>0</v>
          </cell>
          <cell r="AK1504">
            <v>0</v>
          </cell>
          <cell r="AL1504">
            <v>0</v>
          </cell>
          <cell r="AM1504">
            <v>0</v>
          </cell>
          <cell r="AN1504">
            <v>0</v>
          </cell>
          <cell r="AO1504">
            <v>0</v>
          </cell>
          <cell r="AP1504">
            <v>0</v>
          </cell>
          <cell r="AQ1504">
            <v>0</v>
          </cell>
          <cell r="AR1504">
            <v>0</v>
          </cell>
          <cell r="AS1504">
            <v>0</v>
          </cell>
          <cell r="AT1504" t="str">
            <v>Urban</v>
          </cell>
          <cell r="AU1504" t="str">
            <v>Transformed</v>
          </cell>
          <cell r="AV1504" t="str">
            <v>Urban &amp; recreation</v>
          </cell>
          <cell r="AW1504" t="str">
            <v>NA</v>
          </cell>
          <cell r="AX1504" t="str">
            <v>NA</v>
          </cell>
          <cell r="AY1504" t="str">
            <v>400m2 area sampled</v>
          </cell>
        </row>
        <row r="1505">
          <cell r="A1505" t="str">
            <v>Fisher_noyear_495</v>
          </cell>
          <cell r="B1505" t="str">
            <v>Gibb, Heloise</v>
          </cell>
          <cell r="C1505" t="str">
            <v>North America</v>
          </cell>
          <cell r="D1505" t="str">
            <v>U.S.A.</v>
          </cell>
          <cell r="E1505" t="str">
            <v>California</v>
          </cell>
          <cell r="F1505" t="str">
            <v>Dove Springs 2</v>
          </cell>
          <cell r="G1505">
            <v>27</v>
          </cell>
          <cell r="H1505" t="str">
            <v>Desert Scrub</v>
          </cell>
          <cell r="I1505">
            <v>1755</v>
          </cell>
          <cell r="J1505">
            <v>35.42</v>
          </cell>
          <cell r="K1505">
            <v>-118.02</v>
          </cell>
          <cell r="L1505" t="str">
            <v>GPS</v>
          </cell>
          <cell r="M1505" t="str">
            <v>NA</v>
          </cell>
          <cell r="N1505">
            <v>136</v>
          </cell>
          <cell r="O1505">
            <v>6</v>
          </cell>
          <cell r="P1505">
            <v>6</v>
          </cell>
          <cell r="Q1505">
            <v>0</v>
          </cell>
          <cell r="R1505" t="str">
            <v>NA</v>
          </cell>
          <cell r="S1505" t="str">
            <v>NA</v>
          </cell>
          <cell r="T1505">
            <v>2</v>
          </cell>
          <cell r="U1505">
            <v>2003</v>
          </cell>
          <cell r="V1505" t="str">
            <v>NA</v>
          </cell>
          <cell r="W1505">
            <v>3</v>
          </cell>
          <cell r="X1505">
            <v>2005</v>
          </cell>
          <cell r="Y1505" t="str">
            <v>NA</v>
          </cell>
          <cell r="Z1505" t="str">
            <v>NA</v>
          </cell>
          <cell r="AA1505" t="str">
            <v>NA</v>
          </cell>
          <cell r="AB1505" t="str">
            <v>NA</v>
          </cell>
          <cell r="AC1505" t="str">
            <v>Pitfall</v>
          </cell>
          <cell r="AD1505" t="str">
            <v>Not enough samples</v>
          </cell>
          <cell r="AE1505">
            <v>6</v>
          </cell>
          <cell r="AF1505" t="str">
            <v>NA</v>
          </cell>
          <cell r="AG1505" t="str">
            <v>NA</v>
          </cell>
          <cell r="AH1505" t="str">
            <v>NA</v>
          </cell>
          <cell r="AI1505" t="e">
            <v>#VALUE!</v>
          </cell>
          <cell r="AJ1505">
            <v>0</v>
          </cell>
          <cell r="AK1505">
            <v>0</v>
          </cell>
          <cell r="AL1505">
            <v>0</v>
          </cell>
          <cell r="AM1505">
            <v>0</v>
          </cell>
          <cell r="AN1505">
            <v>0</v>
          </cell>
          <cell r="AO1505">
            <v>0</v>
          </cell>
          <cell r="AP1505">
            <v>0</v>
          </cell>
          <cell r="AQ1505">
            <v>0</v>
          </cell>
          <cell r="AR1505">
            <v>0</v>
          </cell>
          <cell r="AS1505">
            <v>0</v>
          </cell>
          <cell r="AT1505" t="str">
            <v>Desert Scrub</v>
          </cell>
          <cell r="AU1505" t="str">
            <v>Undisturbed</v>
          </cell>
          <cell r="AV1505" t="str">
            <v>NA</v>
          </cell>
          <cell r="AW1505" t="str">
            <v>NA</v>
          </cell>
          <cell r="AX1505" t="str">
            <v>NA</v>
          </cell>
          <cell r="AY1505" t="str">
            <v>400m2 area sampled</v>
          </cell>
        </row>
        <row r="1506">
          <cell r="A1506" t="str">
            <v>Fisher_noyear_496</v>
          </cell>
          <cell r="B1506" t="str">
            <v>Gibb, Heloise</v>
          </cell>
          <cell r="C1506" t="str">
            <v>North America</v>
          </cell>
          <cell r="D1506" t="str">
            <v>U.S.A.</v>
          </cell>
          <cell r="E1506" t="str">
            <v>California</v>
          </cell>
          <cell r="F1506" t="str">
            <v>Santa Ysabel Ecological Reserve</v>
          </cell>
          <cell r="G1506">
            <v>27</v>
          </cell>
          <cell r="H1506" t="str">
            <v>Montane Hardwood-Conifer</v>
          </cell>
          <cell r="I1506">
            <v>-58</v>
          </cell>
          <cell r="J1506">
            <v>33.119999999999997</v>
          </cell>
          <cell r="K1506">
            <v>-116.63</v>
          </cell>
          <cell r="L1506" t="str">
            <v>GPS</v>
          </cell>
          <cell r="M1506" t="str">
            <v>NA</v>
          </cell>
          <cell r="N1506">
            <v>372</v>
          </cell>
          <cell r="O1506">
            <v>16</v>
          </cell>
          <cell r="P1506">
            <v>16</v>
          </cell>
          <cell r="Q1506">
            <v>0</v>
          </cell>
          <cell r="R1506" t="str">
            <v>NA</v>
          </cell>
          <cell r="S1506" t="str">
            <v>NA</v>
          </cell>
          <cell r="T1506">
            <v>5</v>
          </cell>
          <cell r="U1506">
            <v>2005</v>
          </cell>
          <cell r="V1506" t="str">
            <v>NA</v>
          </cell>
          <cell r="W1506">
            <v>2</v>
          </cell>
          <cell r="X1506">
            <v>2006</v>
          </cell>
          <cell r="Y1506" t="str">
            <v>NA</v>
          </cell>
          <cell r="Z1506" t="str">
            <v>NA</v>
          </cell>
          <cell r="AA1506" t="str">
            <v>NA</v>
          </cell>
          <cell r="AB1506" t="str">
            <v>NA</v>
          </cell>
          <cell r="AC1506" t="str">
            <v>Pitfall</v>
          </cell>
          <cell r="AD1506" t="str">
            <v>Not enough samples</v>
          </cell>
          <cell r="AE1506">
            <v>6</v>
          </cell>
          <cell r="AF1506" t="str">
            <v>NA</v>
          </cell>
          <cell r="AG1506" t="str">
            <v>NA</v>
          </cell>
          <cell r="AH1506" t="str">
            <v>NA</v>
          </cell>
          <cell r="AI1506" t="e">
            <v>#VALUE!</v>
          </cell>
          <cell r="AJ1506">
            <v>0</v>
          </cell>
          <cell r="AK1506">
            <v>0</v>
          </cell>
          <cell r="AL1506">
            <v>0</v>
          </cell>
          <cell r="AM1506">
            <v>0</v>
          </cell>
          <cell r="AN1506">
            <v>0</v>
          </cell>
          <cell r="AO1506">
            <v>0</v>
          </cell>
          <cell r="AP1506">
            <v>0</v>
          </cell>
          <cell r="AQ1506">
            <v>0</v>
          </cell>
          <cell r="AR1506">
            <v>0</v>
          </cell>
          <cell r="AS1506">
            <v>0</v>
          </cell>
          <cell r="AT1506" t="str">
            <v>Montane Hardwood-Conifer</v>
          </cell>
          <cell r="AU1506" t="str">
            <v>Undisturbed</v>
          </cell>
          <cell r="AV1506" t="str">
            <v>NA</v>
          </cell>
          <cell r="AW1506" t="str">
            <v>NA</v>
          </cell>
          <cell r="AX1506" t="str">
            <v>NA</v>
          </cell>
          <cell r="AY1506" t="str">
            <v>400m2 area sampled</v>
          </cell>
        </row>
        <row r="1507">
          <cell r="A1507" t="str">
            <v>Fisher_noyear_497</v>
          </cell>
          <cell r="B1507" t="str">
            <v>Gibb, Heloise</v>
          </cell>
          <cell r="C1507" t="str">
            <v>North America</v>
          </cell>
          <cell r="D1507" t="str">
            <v>U.S.A.</v>
          </cell>
          <cell r="E1507" t="str">
            <v>California</v>
          </cell>
          <cell r="F1507" t="str">
            <v>Salton Sea</v>
          </cell>
          <cell r="G1507">
            <v>28</v>
          </cell>
          <cell r="H1507" t="str">
            <v>Desert Scrub</v>
          </cell>
          <cell r="I1507">
            <v>165</v>
          </cell>
          <cell r="J1507">
            <v>33.21</v>
          </cell>
          <cell r="K1507">
            <v>-115.85</v>
          </cell>
          <cell r="L1507" t="str">
            <v>GPS</v>
          </cell>
          <cell r="M1507" t="str">
            <v>NA</v>
          </cell>
          <cell r="N1507">
            <v>30</v>
          </cell>
          <cell r="O1507">
            <v>2</v>
          </cell>
          <cell r="P1507">
            <v>2</v>
          </cell>
          <cell r="Q1507">
            <v>0</v>
          </cell>
          <cell r="R1507" t="str">
            <v>NA</v>
          </cell>
          <cell r="S1507" t="str">
            <v>NA</v>
          </cell>
          <cell r="T1507">
            <v>5</v>
          </cell>
          <cell r="U1507">
            <v>2001</v>
          </cell>
          <cell r="V1507" t="str">
            <v>NA</v>
          </cell>
          <cell r="W1507">
            <v>2</v>
          </cell>
          <cell r="X1507">
            <v>2002</v>
          </cell>
          <cell r="Y1507" t="str">
            <v>NA</v>
          </cell>
          <cell r="Z1507" t="str">
            <v>NA</v>
          </cell>
          <cell r="AA1507" t="str">
            <v>NA</v>
          </cell>
          <cell r="AB1507" t="str">
            <v>NA</v>
          </cell>
          <cell r="AC1507" t="str">
            <v>Pitfall</v>
          </cell>
          <cell r="AD1507" t="str">
            <v>Not enough samples</v>
          </cell>
          <cell r="AE1507">
            <v>6</v>
          </cell>
          <cell r="AF1507" t="str">
            <v>NA</v>
          </cell>
          <cell r="AG1507" t="str">
            <v>NA</v>
          </cell>
          <cell r="AH1507" t="str">
            <v>NA</v>
          </cell>
          <cell r="AI1507" t="e">
            <v>#VALUE!</v>
          </cell>
          <cell r="AJ1507">
            <v>0</v>
          </cell>
          <cell r="AK1507">
            <v>0</v>
          </cell>
          <cell r="AL1507">
            <v>0</v>
          </cell>
          <cell r="AM1507">
            <v>0</v>
          </cell>
          <cell r="AN1507">
            <v>0</v>
          </cell>
          <cell r="AO1507">
            <v>0</v>
          </cell>
          <cell r="AP1507">
            <v>0</v>
          </cell>
          <cell r="AQ1507">
            <v>0</v>
          </cell>
          <cell r="AR1507">
            <v>0</v>
          </cell>
          <cell r="AS1507">
            <v>0</v>
          </cell>
          <cell r="AT1507" t="str">
            <v>Desert Scrub</v>
          </cell>
          <cell r="AU1507" t="str">
            <v>Undisturbed</v>
          </cell>
          <cell r="AV1507" t="str">
            <v>NA</v>
          </cell>
          <cell r="AW1507" t="str">
            <v>NA</v>
          </cell>
          <cell r="AX1507" t="str">
            <v>NA</v>
          </cell>
          <cell r="AY1507" t="str">
            <v>400m2 area sampled</v>
          </cell>
        </row>
        <row r="1508">
          <cell r="A1508" t="str">
            <v>Fisher_noyear_498</v>
          </cell>
          <cell r="B1508" t="str">
            <v>Gibb, Heloise</v>
          </cell>
          <cell r="C1508" t="str">
            <v>North America</v>
          </cell>
          <cell r="D1508" t="str">
            <v>U.S.A.</v>
          </cell>
          <cell r="E1508" t="str">
            <v>California</v>
          </cell>
          <cell r="F1508" t="str">
            <v>Chino Hills</v>
          </cell>
          <cell r="G1508">
            <v>28</v>
          </cell>
          <cell r="H1508" t="str">
            <v>Valley Foothill Riparian</v>
          </cell>
          <cell r="I1508">
            <v>232</v>
          </cell>
          <cell r="J1508">
            <v>33.89</v>
          </cell>
          <cell r="K1508">
            <v>-117.68</v>
          </cell>
          <cell r="L1508" t="str">
            <v>GPS</v>
          </cell>
          <cell r="M1508" t="str">
            <v>NA</v>
          </cell>
          <cell r="N1508">
            <v>410</v>
          </cell>
          <cell r="O1508">
            <v>2</v>
          </cell>
          <cell r="P1508">
            <v>2</v>
          </cell>
          <cell r="Q1508">
            <v>0</v>
          </cell>
          <cell r="R1508" t="str">
            <v>NA</v>
          </cell>
          <cell r="S1508" t="str">
            <v>NA</v>
          </cell>
          <cell r="T1508">
            <v>1</v>
          </cell>
          <cell r="U1508">
            <v>2002</v>
          </cell>
          <cell r="V1508" t="str">
            <v>NA</v>
          </cell>
          <cell r="W1508">
            <v>6</v>
          </cell>
          <cell r="X1508">
            <v>2002</v>
          </cell>
          <cell r="Y1508" t="str">
            <v>NA</v>
          </cell>
          <cell r="Z1508" t="str">
            <v>NA</v>
          </cell>
          <cell r="AA1508" t="str">
            <v>NA</v>
          </cell>
          <cell r="AB1508" t="str">
            <v>NA</v>
          </cell>
          <cell r="AC1508" t="str">
            <v>Pitfall</v>
          </cell>
          <cell r="AD1508" t="str">
            <v>Not enough samples</v>
          </cell>
          <cell r="AE1508">
            <v>6</v>
          </cell>
          <cell r="AF1508" t="str">
            <v>NA</v>
          </cell>
          <cell r="AG1508" t="str">
            <v>NA</v>
          </cell>
          <cell r="AH1508" t="str">
            <v>NA</v>
          </cell>
          <cell r="AI1508" t="e">
            <v>#VALUE!</v>
          </cell>
          <cell r="AJ1508">
            <v>0</v>
          </cell>
          <cell r="AK1508">
            <v>0</v>
          </cell>
          <cell r="AL1508">
            <v>0</v>
          </cell>
          <cell r="AM1508">
            <v>0</v>
          </cell>
          <cell r="AN1508">
            <v>0</v>
          </cell>
          <cell r="AO1508">
            <v>0</v>
          </cell>
          <cell r="AP1508">
            <v>0</v>
          </cell>
          <cell r="AQ1508">
            <v>0</v>
          </cell>
          <cell r="AR1508">
            <v>0</v>
          </cell>
          <cell r="AS1508">
            <v>0</v>
          </cell>
          <cell r="AT1508" t="str">
            <v>Valley Foothill Riparian</v>
          </cell>
          <cell r="AU1508" t="str">
            <v>Undisturbed</v>
          </cell>
          <cell r="AV1508" t="str">
            <v>NA</v>
          </cell>
          <cell r="AW1508" t="str">
            <v>NA</v>
          </cell>
          <cell r="AX1508" t="str">
            <v>NA</v>
          </cell>
          <cell r="AY1508" t="str">
            <v>400m2 area sampled</v>
          </cell>
        </row>
        <row r="1509">
          <cell r="A1509" t="str">
            <v>Fisher_noyear_499</v>
          </cell>
          <cell r="B1509" t="str">
            <v>Gibb, Heloise</v>
          </cell>
          <cell r="C1509" t="str">
            <v>North America</v>
          </cell>
          <cell r="D1509" t="str">
            <v>U.S.A.</v>
          </cell>
          <cell r="E1509" t="str">
            <v>California</v>
          </cell>
          <cell r="F1509" t="str">
            <v>Tenaja Corridor</v>
          </cell>
          <cell r="G1509">
            <v>28</v>
          </cell>
          <cell r="H1509" t="str">
            <v>Mixed Chaparral</v>
          </cell>
          <cell r="I1509">
            <v>233</v>
          </cell>
          <cell r="J1509">
            <v>33.5</v>
          </cell>
          <cell r="K1509">
            <v>-117.34</v>
          </cell>
          <cell r="L1509" t="str">
            <v>GPS</v>
          </cell>
          <cell r="M1509" t="str">
            <v>NA</v>
          </cell>
          <cell r="N1509">
            <v>1</v>
          </cell>
          <cell r="O1509">
            <v>1</v>
          </cell>
          <cell r="P1509">
            <v>1</v>
          </cell>
          <cell r="Q1509">
            <v>0</v>
          </cell>
          <cell r="R1509" t="str">
            <v>NA</v>
          </cell>
          <cell r="S1509" t="str">
            <v>NA</v>
          </cell>
          <cell r="T1509">
            <v>12</v>
          </cell>
          <cell r="U1509">
            <v>1999</v>
          </cell>
          <cell r="V1509" t="str">
            <v>NA</v>
          </cell>
          <cell r="W1509">
            <v>12</v>
          </cell>
          <cell r="X1509">
            <v>1999</v>
          </cell>
          <cell r="Y1509" t="str">
            <v>NA</v>
          </cell>
          <cell r="Z1509" t="str">
            <v>NA</v>
          </cell>
          <cell r="AA1509" t="str">
            <v>NA</v>
          </cell>
          <cell r="AB1509" t="str">
            <v>NA</v>
          </cell>
          <cell r="AC1509" t="str">
            <v>Pitfall</v>
          </cell>
          <cell r="AD1509" t="str">
            <v>Not enough samples</v>
          </cell>
          <cell r="AE1509">
            <v>6</v>
          </cell>
          <cell r="AF1509" t="str">
            <v>NA</v>
          </cell>
          <cell r="AG1509" t="str">
            <v>NA</v>
          </cell>
          <cell r="AH1509" t="str">
            <v>NA</v>
          </cell>
          <cell r="AI1509" t="e">
            <v>#VALUE!</v>
          </cell>
          <cell r="AJ1509">
            <v>0</v>
          </cell>
          <cell r="AK1509">
            <v>0</v>
          </cell>
          <cell r="AL1509">
            <v>0</v>
          </cell>
          <cell r="AM1509">
            <v>0</v>
          </cell>
          <cell r="AN1509">
            <v>0</v>
          </cell>
          <cell r="AO1509">
            <v>0</v>
          </cell>
          <cell r="AP1509">
            <v>0</v>
          </cell>
          <cell r="AQ1509">
            <v>0</v>
          </cell>
          <cell r="AR1509">
            <v>0</v>
          </cell>
          <cell r="AS1509">
            <v>0</v>
          </cell>
          <cell r="AT1509" t="str">
            <v>Mixed Chaparral</v>
          </cell>
          <cell r="AU1509" t="str">
            <v>Undisturbed</v>
          </cell>
          <cell r="AV1509" t="str">
            <v>NA</v>
          </cell>
          <cell r="AW1509" t="str">
            <v>NA</v>
          </cell>
          <cell r="AX1509" t="str">
            <v>NA</v>
          </cell>
          <cell r="AY1509" t="str">
            <v>400m2 area sampled</v>
          </cell>
        </row>
        <row r="1510">
          <cell r="A1510" t="str">
            <v>Fisher_noyear_50</v>
          </cell>
          <cell r="B1510" t="str">
            <v>Gibb, Heloise</v>
          </cell>
          <cell r="C1510" t="str">
            <v>North America</v>
          </cell>
          <cell r="D1510" t="str">
            <v>U.S.A.</v>
          </cell>
          <cell r="E1510" t="str">
            <v>California</v>
          </cell>
          <cell r="F1510" t="str">
            <v>Puente Hills</v>
          </cell>
          <cell r="G1510">
            <v>4</v>
          </cell>
          <cell r="H1510" t="str">
            <v>Urban</v>
          </cell>
          <cell r="I1510">
            <v>151</v>
          </cell>
          <cell r="J1510">
            <v>33.93</v>
          </cell>
          <cell r="K1510">
            <v>-117.87</v>
          </cell>
          <cell r="L1510" t="str">
            <v>GPS</v>
          </cell>
          <cell r="M1510" t="str">
            <v>NA</v>
          </cell>
          <cell r="N1510">
            <v>2465</v>
          </cell>
          <cell r="O1510">
            <v>2</v>
          </cell>
          <cell r="P1510">
            <v>0</v>
          </cell>
          <cell r="Q1510">
            <v>2</v>
          </cell>
          <cell r="R1510" t="str">
            <v>NA</v>
          </cell>
          <cell r="S1510" t="str">
            <v>NA</v>
          </cell>
          <cell r="T1510">
            <v>3</v>
          </cell>
          <cell r="U1510">
            <v>2000</v>
          </cell>
          <cell r="V1510" t="str">
            <v>NA</v>
          </cell>
          <cell r="W1510">
            <v>1</v>
          </cell>
          <cell r="X1510">
            <v>2002</v>
          </cell>
          <cell r="Y1510" t="str">
            <v>NA</v>
          </cell>
          <cell r="Z1510" t="str">
            <v>NA</v>
          </cell>
          <cell r="AA1510" t="str">
            <v>NA</v>
          </cell>
          <cell r="AB1510" t="str">
            <v>NA</v>
          </cell>
          <cell r="AC1510" t="str">
            <v>Pitfall</v>
          </cell>
          <cell r="AD1510" t="str">
            <v>Not enough samples</v>
          </cell>
          <cell r="AE1510">
            <v>6</v>
          </cell>
          <cell r="AF1510" t="str">
            <v>NA</v>
          </cell>
          <cell r="AG1510" t="str">
            <v>NA</v>
          </cell>
          <cell r="AH1510" t="str">
            <v>NA</v>
          </cell>
          <cell r="AI1510" t="e">
            <v>#VALUE!</v>
          </cell>
          <cell r="AJ1510">
            <v>0</v>
          </cell>
          <cell r="AK1510">
            <v>0</v>
          </cell>
          <cell r="AL1510">
            <v>0</v>
          </cell>
          <cell r="AM1510">
            <v>0</v>
          </cell>
          <cell r="AN1510">
            <v>0</v>
          </cell>
          <cell r="AO1510">
            <v>0</v>
          </cell>
          <cell r="AP1510">
            <v>0</v>
          </cell>
          <cell r="AQ1510">
            <v>0</v>
          </cell>
          <cell r="AR1510">
            <v>0</v>
          </cell>
          <cell r="AS1510">
            <v>0</v>
          </cell>
          <cell r="AT1510" t="str">
            <v>Urban</v>
          </cell>
          <cell r="AU1510" t="str">
            <v>Transformed</v>
          </cell>
          <cell r="AV1510" t="str">
            <v>Urban &amp; recreation</v>
          </cell>
          <cell r="AW1510" t="str">
            <v>NA</v>
          </cell>
          <cell r="AX1510" t="str">
            <v>NA</v>
          </cell>
          <cell r="AY1510" t="str">
            <v>400m2 area sampled</v>
          </cell>
        </row>
        <row r="1511">
          <cell r="A1511" t="str">
            <v>Fisher_noyear_500</v>
          </cell>
          <cell r="B1511" t="str">
            <v>Gibb, Heloise</v>
          </cell>
          <cell r="C1511" t="str">
            <v>North America</v>
          </cell>
          <cell r="D1511" t="str">
            <v>U.S.A.</v>
          </cell>
          <cell r="E1511" t="str">
            <v>California</v>
          </cell>
          <cell r="F1511" t="str">
            <v>Dove Springs 2</v>
          </cell>
          <cell r="G1511">
            <v>28</v>
          </cell>
          <cell r="H1511" t="str">
            <v>Desert Scrub</v>
          </cell>
          <cell r="I1511">
            <v>285</v>
          </cell>
          <cell r="J1511">
            <v>35.42</v>
          </cell>
          <cell r="K1511">
            <v>-117.02</v>
          </cell>
          <cell r="L1511" t="str">
            <v>GPS</v>
          </cell>
          <cell r="M1511" t="str">
            <v>NA</v>
          </cell>
          <cell r="N1511">
            <v>68</v>
          </cell>
          <cell r="O1511">
            <v>9</v>
          </cell>
          <cell r="P1511">
            <v>9</v>
          </cell>
          <cell r="Q1511">
            <v>0</v>
          </cell>
          <cell r="R1511" t="str">
            <v>NA</v>
          </cell>
          <cell r="S1511" t="str">
            <v>NA</v>
          </cell>
          <cell r="T1511">
            <v>2</v>
          </cell>
          <cell r="U1511">
            <v>2003</v>
          </cell>
          <cell r="V1511" t="str">
            <v>NA</v>
          </cell>
          <cell r="W1511">
            <v>3</v>
          </cell>
          <cell r="X1511">
            <v>2005</v>
          </cell>
          <cell r="Y1511" t="str">
            <v>NA</v>
          </cell>
          <cell r="Z1511" t="str">
            <v>NA</v>
          </cell>
          <cell r="AA1511" t="str">
            <v>NA</v>
          </cell>
          <cell r="AB1511" t="str">
            <v>NA</v>
          </cell>
          <cell r="AC1511" t="str">
            <v>Pitfall</v>
          </cell>
          <cell r="AD1511" t="str">
            <v>Not enough samples</v>
          </cell>
          <cell r="AE1511">
            <v>6</v>
          </cell>
          <cell r="AF1511" t="str">
            <v>NA</v>
          </cell>
          <cell r="AG1511" t="str">
            <v>NA</v>
          </cell>
          <cell r="AH1511" t="str">
            <v>NA</v>
          </cell>
          <cell r="AI1511" t="e">
            <v>#VALUE!</v>
          </cell>
          <cell r="AJ1511">
            <v>0</v>
          </cell>
          <cell r="AK1511">
            <v>0</v>
          </cell>
          <cell r="AL1511">
            <v>0</v>
          </cell>
          <cell r="AM1511">
            <v>0</v>
          </cell>
          <cell r="AN1511">
            <v>0</v>
          </cell>
          <cell r="AO1511">
            <v>0</v>
          </cell>
          <cell r="AP1511">
            <v>0</v>
          </cell>
          <cell r="AQ1511">
            <v>0</v>
          </cell>
          <cell r="AR1511">
            <v>0</v>
          </cell>
          <cell r="AS1511">
            <v>0</v>
          </cell>
          <cell r="AT1511" t="str">
            <v>Desert Scrub</v>
          </cell>
          <cell r="AU1511" t="str">
            <v>Undisturbed</v>
          </cell>
          <cell r="AV1511" t="str">
            <v>NA</v>
          </cell>
          <cell r="AW1511" t="str">
            <v>NA</v>
          </cell>
          <cell r="AX1511" t="str">
            <v>NA</v>
          </cell>
          <cell r="AY1511" t="str">
            <v>400m2 area sampled</v>
          </cell>
        </row>
        <row r="1512">
          <cell r="A1512" t="str">
            <v>Fisher_noyear_501</v>
          </cell>
          <cell r="B1512" t="str">
            <v>Gibb, Heloise</v>
          </cell>
          <cell r="C1512" t="str">
            <v>North America</v>
          </cell>
          <cell r="D1512" t="str">
            <v>U.S.A.</v>
          </cell>
          <cell r="E1512" t="str">
            <v>California</v>
          </cell>
          <cell r="F1512" t="str">
            <v>Santa Ysabel Ecological Reserve</v>
          </cell>
          <cell r="G1512">
            <v>28</v>
          </cell>
          <cell r="H1512" t="str">
            <v>Montane Hardwood</v>
          </cell>
          <cell r="I1512">
            <v>704</v>
          </cell>
          <cell r="J1512">
            <v>33.119999999999997</v>
          </cell>
          <cell r="K1512">
            <v>-116.61</v>
          </cell>
          <cell r="L1512" t="str">
            <v>GPS</v>
          </cell>
          <cell r="M1512" t="str">
            <v>NA</v>
          </cell>
          <cell r="N1512">
            <v>67</v>
          </cell>
          <cell r="O1512">
            <v>6</v>
          </cell>
          <cell r="P1512">
            <v>6</v>
          </cell>
          <cell r="Q1512">
            <v>0</v>
          </cell>
          <cell r="R1512" t="str">
            <v>NA</v>
          </cell>
          <cell r="S1512" t="str">
            <v>NA</v>
          </cell>
          <cell r="T1512">
            <v>5</v>
          </cell>
          <cell r="U1512">
            <v>2005</v>
          </cell>
          <cell r="V1512" t="str">
            <v>NA</v>
          </cell>
          <cell r="W1512">
            <v>2</v>
          </cell>
          <cell r="X1512">
            <v>2006</v>
          </cell>
          <cell r="Y1512" t="str">
            <v>NA</v>
          </cell>
          <cell r="Z1512" t="str">
            <v>NA</v>
          </cell>
          <cell r="AA1512" t="str">
            <v>NA</v>
          </cell>
          <cell r="AB1512" t="str">
            <v>NA</v>
          </cell>
          <cell r="AC1512" t="str">
            <v>Pitfall</v>
          </cell>
          <cell r="AD1512" t="str">
            <v>Not enough samples</v>
          </cell>
          <cell r="AE1512">
            <v>6</v>
          </cell>
          <cell r="AF1512" t="str">
            <v>NA</v>
          </cell>
          <cell r="AG1512" t="str">
            <v>NA</v>
          </cell>
          <cell r="AH1512" t="str">
            <v>NA</v>
          </cell>
          <cell r="AI1512" t="e">
            <v>#VALUE!</v>
          </cell>
          <cell r="AJ1512">
            <v>0</v>
          </cell>
          <cell r="AK1512">
            <v>0</v>
          </cell>
          <cell r="AL1512">
            <v>0</v>
          </cell>
          <cell r="AM1512">
            <v>0</v>
          </cell>
          <cell r="AN1512">
            <v>0</v>
          </cell>
          <cell r="AO1512">
            <v>0</v>
          </cell>
          <cell r="AP1512">
            <v>0</v>
          </cell>
          <cell r="AQ1512">
            <v>0</v>
          </cell>
          <cell r="AR1512">
            <v>0</v>
          </cell>
          <cell r="AS1512">
            <v>0</v>
          </cell>
          <cell r="AT1512" t="str">
            <v>Montane Hardwood</v>
          </cell>
          <cell r="AU1512" t="str">
            <v>Undisturbed</v>
          </cell>
          <cell r="AV1512" t="str">
            <v>NA</v>
          </cell>
          <cell r="AW1512" t="str">
            <v>NA</v>
          </cell>
          <cell r="AX1512" t="str">
            <v>NA</v>
          </cell>
          <cell r="AY1512" t="str">
            <v>400m2 area sampled</v>
          </cell>
        </row>
        <row r="1513">
          <cell r="A1513" t="str">
            <v>Fisher_noyear_502</v>
          </cell>
          <cell r="B1513" t="str">
            <v>Gibb, Heloise</v>
          </cell>
          <cell r="C1513" t="str">
            <v>North America</v>
          </cell>
          <cell r="D1513" t="str">
            <v>U.S.A.</v>
          </cell>
          <cell r="E1513" t="str">
            <v>California</v>
          </cell>
          <cell r="F1513" t="str">
            <v>Salton Sea</v>
          </cell>
          <cell r="G1513">
            <v>29</v>
          </cell>
          <cell r="H1513" t="str">
            <v>Desert Scrub</v>
          </cell>
          <cell r="I1513">
            <v>1082</v>
          </cell>
          <cell r="J1513">
            <v>33.21</v>
          </cell>
          <cell r="K1513">
            <v>-115.85</v>
          </cell>
          <cell r="L1513" t="str">
            <v>GPS</v>
          </cell>
          <cell r="M1513" t="str">
            <v>NA</v>
          </cell>
          <cell r="N1513">
            <v>41</v>
          </cell>
          <cell r="O1513">
            <v>3</v>
          </cell>
          <cell r="P1513">
            <v>3</v>
          </cell>
          <cell r="Q1513">
            <v>0</v>
          </cell>
          <cell r="R1513" t="str">
            <v>NA</v>
          </cell>
          <cell r="S1513" t="str">
            <v>NA</v>
          </cell>
          <cell r="T1513">
            <v>5</v>
          </cell>
          <cell r="U1513">
            <v>2001</v>
          </cell>
          <cell r="V1513" t="str">
            <v>NA</v>
          </cell>
          <cell r="W1513">
            <v>12</v>
          </cell>
          <cell r="X1513">
            <v>2001</v>
          </cell>
          <cell r="Y1513" t="str">
            <v>NA</v>
          </cell>
          <cell r="Z1513" t="str">
            <v>NA</v>
          </cell>
          <cell r="AA1513" t="str">
            <v>NA</v>
          </cell>
          <cell r="AB1513" t="str">
            <v>NA</v>
          </cell>
          <cell r="AC1513" t="str">
            <v>Pitfall</v>
          </cell>
          <cell r="AD1513" t="str">
            <v>Not enough samples</v>
          </cell>
          <cell r="AE1513">
            <v>6</v>
          </cell>
          <cell r="AF1513" t="str">
            <v>NA</v>
          </cell>
          <cell r="AG1513" t="str">
            <v>NA</v>
          </cell>
          <cell r="AH1513" t="str">
            <v>NA</v>
          </cell>
          <cell r="AI1513" t="e">
            <v>#VALUE!</v>
          </cell>
          <cell r="AJ1513">
            <v>0</v>
          </cell>
          <cell r="AK1513">
            <v>0</v>
          </cell>
          <cell r="AL1513">
            <v>0</v>
          </cell>
          <cell r="AM1513">
            <v>0</v>
          </cell>
          <cell r="AN1513">
            <v>0</v>
          </cell>
          <cell r="AO1513">
            <v>0</v>
          </cell>
          <cell r="AP1513">
            <v>0</v>
          </cell>
          <cell r="AQ1513">
            <v>0</v>
          </cell>
          <cell r="AR1513">
            <v>0</v>
          </cell>
          <cell r="AS1513">
            <v>0</v>
          </cell>
          <cell r="AT1513" t="str">
            <v>Desert Scrub</v>
          </cell>
          <cell r="AU1513" t="str">
            <v>Undisturbed</v>
          </cell>
          <cell r="AV1513" t="str">
            <v>NA</v>
          </cell>
          <cell r="AW1513" t="str">
            <v>NA</v>
          </cell>
          <cell r="AX1513" t="str">
            <v>NA</v>
          </cell>
          <cell r="AY1513" t="str">
            <v>400m2 area sampled</v>
          </cell>
        </row>
        <row r="1514">
          <cell r="A1514" t="str">
            <v>Fisher_noyear_503</v>
          </cell>
          <cell r="B1514" t="str">
            <v>Gibb, Heloise</v>
          </cell>
          <cell r="C1514" t="str">
            <v>North America</v>
          </cell>
          <cell r="D1514" t="str">
            <v>U.S.A.</v>
          </cell>
          <cell r="E1514" t="str">
            <v>California</v>
          </cell>
          <cell r="F1514" t="str">
            <v>Chino Hills</v>
          </cell>
          <cell r="G1514">
            <v>29</v>
          </cell>
          <cell r="H1514" t="str">
            <v>Annual Grassland</v>
          </cell>
          <cell r="I1514">
            <v>1277</v>
          </cell>
          <cell r="J1514">
            <v>33.93</v>
          </cell>
          <cell r="K1514">
            <v>-117.77</v>
          </cell>
          <cell r="L1514" t="str">
            <v>GPS</v>
          </cell>
          <cell r="M1514" t="str">
            <v>NA</v>
          </cell>
          <cell r="N1514">
            <v>147</v>
          </cell>
          <cell r="O1514">
            <v>8</v>
          </cell>
          <cell r="P1514">
            <v>8</v>
          </cell>
          <cell r="Q1514">
            <v>0</v>
          </cell>
          <cell r="R1514" t="str">
            <v>NA</v>
          </cell>
          <cell r="S1514" t="str">
            <v>NA</v>
          </cell>
          <cell r="T1514">
            <v>1</v>
          </cell>
          <cell r="U1514">
            <v>2002</v>
          </cell>
          <cell r="V1514" t="str">
            <v>NA</v>
          </cell>
          <cell r="W1514">
            <v>7</v>
          </cell>
          <cell r="X1514">
            <v>2002</v>
          </cell>
          <cell r="Y1514" t="str">
            <v>NA</v>
          </cell>
          <cell r="Z1514" t="str">
            <v>NA</v>
          </cell>
          <cell r="AA1514" t="str">
            <v>NA</v>
          </cell>
          <cell r="AB1514" t="str">
            <v>NA</v>
          </cell>
          <cell r="AC1514" t="str">
            <v>Pitfall</v>
          </cell>
          <cell r="AD1514" t="str">
            <v>Not enough samples</v>
          </cell>
          <cell r="AE1514">
            <v>6</v>
          </cell>
          <cell r="AF1514" t="str">
            <v>NA</v>
          </cell>
          <cell r="AG1514" t="str">
            <v>NA</v>
          </cell>
          <cell r="AH1514" t="str">
            <v>NA</v>
          </cell>
          <cell r="AI1514" t="e">
            <v>#VALUE!</v>
          </cell>
          <cell r="AJ1514">
            <v>0</v>
          </cell>
          <cell r="AK1514">
            <v>0</v>
          </cell>
          <cell r="AL1514">
            <v>0</v>
          </cell>
          <cell r="AM1514">
            <v>0</v>
          </cell>
          <cell r="AN1514">
            <v>0</v>
          </cell>
          <cell r="AO1514">
            <v>0</v>
          </cell>
          <cell r="AP1514">
            <v>0</v>
          </cell>
          <cell r="AQ1514">
            <v>0</v>
          </cell>
          <cell r="AR1514">
            <v>0</v>
          </cell>
          <cell r="AS1514">
            <v>0</v>
          </cell>
          <cell r="AT1514" t="str">
            <v>Annual Grassland</v>
          </cell>
          <cell r="AU1514" t="str">
            <v>Undisturbed</v>
          </cell>
          <cell r="AV1514" t="str">
            <v>NA</v>
          </cell>
          <cell r="AW1514" t="str">
            <v>NA</v>
          </cell>
          <cell r="AX1514" t="str">
            <v>NA</v>
          </cell>
          <cell r="AY1514" t="str">
            <v>400m2 area sampled</v>
          </cell>
        </row>
        <row r="1515">
          <cell r="A1515" t="str">
            <v>Fisher_noyear_504</v>
          </cell>
          <cell r="B1515" t="str">
            <v>Gibb, Heloise</v>
          </cell>
          <cell r="C1515" t="str">
            <v>North America</v>
          </cell>
          <cell r="D1515" t="str">
            <v>U.S.A.</v>
          </cell>
          <cell r="E1515" t="str">
            <v>California</v>
          </cell>
          <cell r="F1515" t="str">
            <v>Tenaja Corridor</v>
          </cell>
          <cell r="G1515">
            <v>29</v>
          </cell>
          <cell r="H1515" t="str">
            <v>Coastal Oak Woodland</v>
          </cell>
          <cell r="I1515">
            <v>1746</v>
          </cell>
          <cell r="J1515">
            <v>33.5</v>
          </cell>
          <cell r="K1515">
            <v>-117.34</v>
          </cell>
          <cell r="L1515" t="str">
            <v>GPS</v>
          </cell>
          <cell r="M1515" t="str">
            <v>NA</v>
          </cell>
          <cell r="N1515">
            <v>25</v>
          </cell>
          <cell r="O1515">
            <v>4</v>
          </cell>
          <cell r="P1515">
            <v>4</v>
          </cell>
          <cell r="Q1515">
            <v>0</v>
          </cell>
          <cell r="R1515" t="str">
            <v>NA</v>
          </cell>
          <cell r="S1515" t="str">
            <v>NA</v>
          </cell>
          <cell r="T1515">
            <v>12</v>
          </cell>
          <cell r="U1515">
            <v>1999</v>
          </cell>
          <cell r="V1515" t="str">
            <v>NA</v>
          </cell>
          <cell r="W1515">
            <v>12</v>
          </cell>
          <cell r="X1515">
            <v>1999</v>
          </cell>
          <cell r="Y1515" t="str">
            <v>NA</v>
          </cell>
          <cell r="Z1515" t="str">
            <v>NA</v>
          </cell>
          <cell r="AA1515" t="str">
            <v>NA</v>
          </cell>
          <cell r="AB1515" t="str">
            <v>NA</v>
          </cell>
          <cell r="AC1515" t="str">
            <v>Pitfall</v>
          </cell>
          <cell r="AD1515" t="str">
            <v>Not enough samples</v>
          </cell>
          <cell r="AE1515">
            <v>6</v>
          </cell>
          <cell r="AF1515" t="str">
            <v>NA</v>
          </cell>
          <cell r="AG1515" t="str">
            <v>NA</v>
          </cell>
          <cell r="AH1515" t="str">
            <v>NA</v>
          </cell>
          <cell r="AI1515" t="e">
            <v>#VALUE!</v>
          </cell>
          <cell r="AJ1515">
            <v>0</v>
          </cell>
          <cell r="AK1515">
            <v>0</v>
          </cell>
          <cell r="AL1515">
            <v>0</v>
          </cell>
          <cell r="AM1515">
            <v>0</v>
          </cell>
          <cell r="AN1515">
            <v>0</v>
          </cell>
          <cell r="AO1515">
            <v>0</v>
          </cell>
          <cell r="AP1515">
            <v>0</v>
          </cell>
          <cell r="AQ1515">
            <v>0</v>
          </cell>
          <cell r="AR1515">
            <v>0</v>
          </cell>
          <cell r="AS1515">
            <v>0</v>
          </cell>
          <cell r="AT1515" t="str">
            <v>Coastal Oak Woodland</v>
          </cell>
          <cell r="AU1515" t="str">
            <v>Undisturbed</v>
          </cell>
          <cell r="AV1515" t="str">
            <v>NA</v>
          </cell>
          <cell r="AW1515" t="str">
            <v>NA</v>
          </cell>
          <cell r="AX1515" t="str">
            <v>NA</v>
          </cell>
          <cell r="AY1515" t="str">
            <v>400m2 area sampled</v>
          </cell>
        </row>
        <row r="1516">
          <cell r="A1516" t="str">
            <v>Fisher_noyear_505</v>
          </cell>
          <cell r="B1516" t="str">
            <v>Gibb, Heloise</v>
          </cell>
          <cell r="C1516" t="str">
            <v>North America</v>
          </cell>
          <cell r="D1516" t="str">
            <v>U.S.A.</v>
          </cell>
          <cell r="E1516" t="str">
            <v>California</v>
          </cell>
          <cell r="F1516" t="str">
            <v>Agua Chinon</v>
          </cell>
          <cell r="G1516">
            <v>2</v>
          </cell>
          <cell r="H1516" t="str">
            <v>Coastal Scrub</v>
          </cell>
          <cell r="I1516">
            <v>-68</v>
          </cell>
          <cell r="J1516">
            <v>33.700000000000003</v>
          </cell>
          <cell r="K1516">
            <v>-117.68</v>
          </cell>
          <cell r="L1516" t="str">
            <v>GPS</v>
          </cell>
          <cell r="M1516" t="str">
            <v>NA</v>
          </cell>
          <cell r="N1516">
            <v>104</v>
          </cell>
          <cell r="O1516">
            <v>6</v>
          </cell>
          <cell r="P1516">
            <v>6</v>
          </cell>
          <cell r="Q1516">
            <v>0</v>
          </cell>
          <cell r="R1516" t="str">
            <v>NA</v>
          </cell>
          <cell r="S1516" t="str">
            <v>NA</v>
          </cell>
          <cell r="T1516">
            <v>9</v>
          </cell>
          <cell r="U1516">
            <v>2000</v>
          </cell>
          <cell r="V1516" t="str">
            <v>NA</v>
          </cell>
          <cell r="W1516">
            <v>1</v>
          </cell>
          <cell r="X1516">
            <v>2003</v>
          </cell>
          <cell r="Y1516" t="str">
            <v>NA</v>
          </cell>
          <cell r="Z1516" t="str">
            <v>NA</v>
          </cell>
          <cell r="AA1516" t="str">
            <v>NA</v>
          </cell>
          <cell r="AB1516" t="str">
            <v>NA</v>
          </cell>
          <cell r="AC1516" t="str">
            <v>Pitfall</v>
          </cell>
          <cell r="AD1516" t="str">
            <v>Not enough samples</v>
          </cell>
          <cell r="AE1516">
            <v>6</v>
          </cell>
          <cell r="AF1516" t="str">
            <v>NA</v>
          </cell>
          <cell r="AG1516" t="str">
            <v>NA</v>
          </cell>
          <cell r="AH1516" t="str">
            <v>NA</v>
          </cell>
          <cell r="AI1516" t="e">
            <v>#VALUE!</v>
          </cell>
          <cell r="AJ1516">
            <v>0</v>
          </cell>
          <cell r="AK1516">
            <v>0</v>
          </cell>
          <cell r="AL1516">
            <v>0</v>
          </cell>
          <cell r="AM1516">
            <v>0</v>
          </cell>
          <cell r="AN1516">
            <v>0</v>
          </cell>
          <cell r="AO1516">
            <v>0</v>
          </cell>
          <cell r="AP1516">
            <v>0</v>
          </cell>
          <cell r="AQ1516">
            <v>0</v>
          </cell>
          <cell r="AR1516">
            <v>0</v>
          </cell>
          <cell r="AS1516">
            <v>0</v>
          </cell>
          <cell r="AT1516" t="str">
            <v>Coastal Scrub</v>
          </cell>
          <cell r="AU1516" t="str">
            <v>Undisturbed</v>
          </cell>
          <cell r="AV1516" t="str">
            <v>NA</v>
          </cell>
          <cell r="AW1516" t="str">
            <v>NA</v>
          </cell>
          <cell r="AX1516" t="str">
            <v>NA</v>
          </cell>
          <cell r="AY1516" t="str">
            <v>400m2 area sampled</v>
          </cell>
        </row>
        <row r="1517">
          <cell r="A1517" t="str">
            <v>Fisher_noyear_506</v>
          </cell>
          <cell r="B1517" t="str">
            <v>Gibb, Heloise</v>
          </cell>
          <cell r="C1517" t="str">
            <v>North America</v>
          </cell>
          <cell r="D1517" t="str">
            <v>U.S.A.</v>
          </cell>
          <cell r="E1517" t="str">
            <v>California</v>
          </cell>
          <cell r="F1517" t="str">
            <v>Santa Ysabel Ecological Reserve</v>
          </cell>
          <cell r="G1517">
            <v>29</v>
          </cell>
          <cell r="H1517" t="str">
            <v>Annual Grassland</v>
          </cell>
          <cell r="I1517">
            <v>260</v>
          </cell>
          <cell r="J1517">
            <v>33.130000000000003</v>
          </cell>
          <cell r="K1517">
            <v>-116.67</v>
          </cell>
          <cell r="L1517" t="str">
            <v>GPS</v>
          </cell>
          <cell r="M1517" t="str">
            <v>NA</v>
          </cell>
          <cell r="N1517">
            <v>413</v>
          </cell>
          <cell r="O1517">
            <v>5</v>
          </cell>
          <cell r="P1517">
            <v>5</v>
          </cell>
          <cell r="Q1517">
            <v>0</v>
          </cell>
          <cell r="R1517" t="str">
            <v>NA</v>
          </cell>
          <cell r="S1517" t="str">
            <v>NA</v>
          </cell>
          <cell r="T1517">
            <v>5</v>
          </cell>
          <cell r="U1517">
            <v>2005</v>
          </cell>
          <cell r="V1517" t="str">
            <v>NA</v>
          </cell>
          <cell r="W1517">
            <v>2</v>
          </cell>
          <cell r="X1517">
            <v>2006</v>
          </cell>
          <cell r="Y1517" t="str">
            <v>NA</v>
          </cell>
          <cell r="Z1517" t="str">
            <v>NA</v>
          </cell>
          <cell r="AA1517" t="str">
            <v>NA</v>
          </cell>
          <cell r="AB1517" t="str">
            <v>NA</v>
          </cell>
          <cell r="AC1517" t="str">
            <v>Pitfall</v>
          </cell>
          <cell r="AD1517" t="str">
            <v>Not enough samples</v>
          </cell>
          <cell r="AE1517">
            <v>6</v>
          </cell>
          <cell r="AF1517" t="str">
            <v>NA</v>
          </cell>
          <cell r="AG1517" t="str">
            <v>NA</v>
          </cell>
          <cell r="AH1517" t="str">
            <v>NA</v>
          </cell>
          <cell r="AI1517" t="e">
            <v>#VALUE!</v>
          </cell>
          <cell r="AJ1517">
            <v>0</v>
          </cell>
          <cell r="AK1517">
            <v>0</v>
          </cell>
          <cell r="AL1517">
            <v>0</v>
          </cell>
          <cell r="AM1517">
            <v>0</v>
          </cell>
          <cell r="AN1517">
            <v>0</v>
          </cell>
          <cell r="AO1517">
            <v>0</v>
          </cell>
          <cell r="AP1517">
            <v>0</v>
          </cell>
          <cell r="AQ1517">
            <v>0</v>
          </cell>
          <cell r="AR1517">
            <v>0</v>
          </cell>
          <cell r="AS1517">
            <v>0</v>
          </cell>
          <cell r="AT1517" t="str">
            <v>Annual Grassland</v>
          </cell>
          <cell r="AU1517" t="str">
            <v>Undisturbed</v>
          </cell>
          <cell r="AV1517" t="str">
            <v>NA</v>
          </cell>
          <cell r="AW1517" t="str">
            <v>NA</v>
          </cell>
          <cell r="AX1517" t="str">
            <v>NA</v>
          </cell>
          <cell r="AY1517" t="str">
            <v>400m2 area sampled</v>
          </cell>
        </row>
        <row r="1518">
          <cell r="A1518" t="str">
            <v>Fisher_noyear_507</v>
          </cell>
          <cell r="B1518" t="str">
            <v>Gibb, Heloise</v>
          </cell>
          <cell r="C1518" t="str">
            <v>North America</v>
          </cell>
          <cell r="D1518" t="str">
            <v>U.S.A.</v>
          </cell>
          <cell r="E1518" t="str">
            <v>California</v>
          </cell>
          <cell r="F1518" t="str">
            <v>Dove Springs 2</v>
          </cell>
          <cell r="G1518">
            <v>29</v>
          </cell>
          <cell r="H1518" t="str">
            <v>Desert Scrub</v>
          </cell>
          <cell r="I1518">
            <v>288</v>
          </cell>
          <cell r="J1518">
            <v>35.42</v>
          </cell>
          <cell r="K1518">
            <v>-117.02</v>
          </cell>
          <cell r="L1518" t="str">
            <v>GPS</v>
          </cell>
          <cell r="M1518" t="str">
            <v>NA</v>
          </cell>
          <cell r="N1518">
            <v>126</v>
          </cell>
          <cell r="O1518">
            <v>10</v>
          </cell>
          <cell r="P1518">
            <v>10</v>
          </cell>
          <cell r="Q1518">
            <v>0</v>
          </cell>
          <cell r="R1518" t="str">
            <v>NA</v>
          </cell>
          <cell r="S1518" t="str">
            <v>NA</v>
          </cell>
          <cell r="T1518">
            <v>2</v>
          </cell>
          <cell r="U1518">
            <v>2003</v>
          </cell>
          <cell r="V1518" t="str">
            <v>NA</v>
          </cell>
          <cell r="W1518">
            <v>3</v>
          </cell>
          <cell r="X1518">
            <v>2005</v>
          </cell>
          <cell r="Y1518" t="str">
            <v>NA</v>
          </cell>
          <cell r="Z1518" t="str">
            <v>NA</v>
          </cell>
          <cell r="AA1518" t="str">
            <v>NA</v>
          </cell>
          <cell r="AB1518" t="str">
            <v>NA</v>
          </cell>
          <cell r="AC1518" t="str">
            <v>Pitfall</v>
          </cell>
          <cell r="AD1518" t="str">
            <v>Not enough samples</v>
          </cell>
          <cell r="AE1518">
            <v>6</v>
          </cell>
          <cell r="AF1518" t="str">
            <v>NA</v>
          </cell>
          <cell r="AG1518" t="str">
            <v>NA</v>
          </cell>
          <cell r="AH1518" t="str">
            <v>NA</v>
          </cell>
          <cell r="AI1518" t="e">
            <v>#VALUE!</v>
          </cell>
          <cell r="AJ1518">
            <v>0</v>
          </cell>
          <cell r="AK1518">
            <v>0</v>
          </cell>
          <cell r="AL1518">
            <v>0</v>
          </cell>
          <cell r="AM1518">
            <v>0</v>
          </cell>
          <cell r="AN1518">
            <v>0</v>
          </cell>
          <cell r="AO1518">
            <v>0</v>
          </cell>
          <cell r="AP1518">
            <v>0</v>
          </cell>
          <cell r="AQ1518">
            <v>0</v>
          </cell>
          <cell r="AR1518">
            <v>0</v>
          </cell>
          <cell r="AS1518">
            <v>0</v>
          </cell>
          <cell r="AT1518" t="str">
            <v>Desert Scrub</v>
          </cell>
          <cell r="AU1518" t="str">
            <v>Undisturbed</v>
          </cell>
          <cell r="AV1518" t="str">
            <v>NA</v>
          </cell>
          <cell r="AW1518" t="str">
            <v>NA</v>
          </cell>
          <cell r="AX1518" t="str">
            <v>NA</v>
          </cell>
          <cell r="AY1518" t="str">
            <v>400m2 area sampled</v>
          </cell>
        </row>
        <row r="1519">
          <cell r="A1519" t="str">
            <v>Fisher_noyear_508</v>
          </cell>
          <cell r="B1519" t="str">
            <v>Gibb, Heloise</v>
          </cell>
          <cell r="C1519" t="str">
            <v>North America</v>
          </cell>
          <cell r="D1519" t="str">
            <v>U.S.A.</v>
          </cell>
          <cell r="E1519" t="str">
            <v>California</v>
          </cell>
          <cell r="F1519" t="str">
            <v>Salton Sea</v>
          </cell>
          <cell r="G1519">
            <v>30</v>
          </cell>
          <cell r="H1519" t="str">
            <v>Desert Scrub</v>
          </cell>
          <cell r="I1519">
            <v>486</v>
          </cell>
          <cell r="J1519">
            <v>33.21</v>
          </cell>
          <cell r="K1519">
            <v>-115.86</v>
          </cell>
          <cell r="L1519" t="str">
            <v>GPS</v>
          </cell>
          <cell r="M1519" t="str">
            <v>NA</v>
          </cell>
          <cell r="N1519">
            <v>79</v>
          </cell>
          <cell r="O1519">
            <v>4</v>
          </cell>
          <cell r="P1519">
            <v>4</v>
          </cell>
          <cell r="Q1519">
            <v>0</v>
          </cell>
          <cell r="R1519" t="str">
            <v>NA</v>
          </cell>
          <cell r="S1519" t="str">
            <v>NA</v>
          </cell>
          <cell r="T1519">
            <v>5</v>
          </cell>
          <cell r="U1519">
            <v>2001</v>
          </cell>
          <cell r="V1519" t="str">
            <v>NA</v>
          </cell>
          <cell r="W1519">
            <v>2</v>
          </cell>
          <cell r="X1519">
            <v>2002</v>
          </cell>
          <cell r="Y1519" t="str">
            <v>NA</v>
          </cell>
          <cell r="Z1519" t="str">
            <v>NA</v>
          </cell>
          <cell r="AA1519" t="str">
            <v>NA</v>
          </cell>
          <cell r="AB1519" t="str">
            <v>NA</v>
          </cell>
          <cell r="AC1519" t="str">
            <v>Pitfall</v>
          </cell>
          <cell r="AD1519" t="str">
            <v>Not enough samples</v>
          </cell>
          <cell r="AE1519">
            <v>6</v>
          </cell>
          <cell r="AF1519" t="str">
            <v>NA</v>
          </cell>
          <cell r="AG1519" t="str">
            <v>NA</v>
          </cell>
          <cell r="AH1519" t="str">
            <v>NA</v>
          </cell>
          <cell r="AI1519" t="e">
            <v>#VALUE!</v>
          </cell>
          <cell r="AJ1519">
            <v>0</v>
          </cell>
          <cell r="AK1519">
            <v>0</v>
          </cell>
          <cell r="AL1519">
            <v>0</v>
          </cell>
          <cell r="AM1519">
            <v>0</v>
          </cell>
          <cell r="AN1519">
            <v>0</v>
          </cell>
          <cell r="AO1519">
            <v>0</v>
          </cell>
          <cell r="AP1519">
            <v>0</v>
          </cell>
          <cell r="AQ1519">
            <v>0</v>
          </cell>
          <cell r="AR1519">
            <v>0</v>
          </cell>
          <cell r="AS1519">
            <v>0</v>
          </cell>
          <cell r="AT1519" t="str">
            <v>Desert Scrub</v>
          </cell>
          <cell r="AU1519" t="str">
            <v>Undisturbed</v>
          </cell>
          <cell r="AV1519" t="str">
            <v>NA</v>
          </cell>
          <cell r="AW1519" t="str">
            <v>NA</v>
          </cell>
          <cell r="AX1519" t="str">
            <v>NA</v>
          </cell>
          <cell r="AY1519" t="str">
            <v>400m2 area sampled</v>
          </cell>
        </row>
        <row r="1520">
          <cell r="A1520" t="str">
            <v>Fisher_noyear_509</v>
          </cell>
          <cell r="B1520" t="str">
            <v>Gibb, Heloise</v>
          </cell>
          <cell r="C1520" t="str">
            <v>North America</v>
          </cell>
          <cell r="D1520" t="str">
            <v>U.S.A.</v>
          </cell>
          <cell r="E1520" t="str">
            <v>California</v>
          </cell>
          <cell r="F1520" t="str">
            <v>Chino Hills</v>
          </cell>
          <cell r="G1520">
            <v>30</v>
          </cell>
          <cell r="H1520" t="str">
            <v>Annual Grassland</v>
          </cell>
          <cell r="I1520">
            <v>685</v>
          </cell>
          <cell r="J1520">
            <v>33.909999999999997</v>
          </cell>
          <cell r="K1520">
            <v>-117.7</v>
          </cell>
          <cell r="L1520" t="str">
            <v>GPS</v>
          </cell>
          <cell r="M1520" t="str">
            <v>NA</v>
          </cell>
          <cell r="N1520">
            <v>697</v>
          </cell>
          <cell r="O1520">
            <v>5</v>
          </cell>
          <cell r="P1520">
            <v>5</v>
          </cell>
          <cell r="Q1520">
            <v>0</v>
          </cell>
          <cell r="R1520" t="str">
            <v>NA</v>
          </cell>
          <cell r="S1520" t="str">
            <v>NA</v>
          </cell>
          <cell r="T1520">
            <v>1</v>
          </cell>
          <cell r="U1520">
            <v>2002</v>
          </cell>
          <cell r="V1520" t="str">
            <v>NA</v>
          </cell>
          <cell r="W1520">
            <v>6</v>
          </cell>
          <cell r="X1520">
            <v>2002</v>
          </cell>
          <cell r="Y1520" t="str">
            <v>NA</v>
          </cell>
          <cell r="Z1520" t="str">
            <v>NA</v>
          </cell>
          <cell r="AA1520" t="str">
            <v>NA</v>
          </cell>
          <cell r="AB1520" t="str">
            <v>NA</v>
          </cell>
          <cell r="AC1520" t="str">
            <v>Pitfall</v>
          </cell>
          <cell r="AD1520" t="str">
            <v>Not enough samples</v>
          </cell>
          <cell r="AE1520">
            <v>6</v>
          </cell>
          <cell r="AF1520" t="str">
            <v>NA</v>
          </cell>
          <cell r="AG1520" t="str">
            <v>NA</v>
          </cell>
          <cell r="AH1520" t="str">
            <v>NA</v>
          </cell>
          <cell r="AI1520" t="e">
            <v>#VALUE!</v>
          </cell>
          <cell r="AJ1520">
            <v>0</v>
          </cell>
          <cell r="AK1520">
            <v>0</v>
          </cell>
          <cell r="AL1520">
            <v>0</v>
          </cell>
          <cell r="AM1520">
            <v>0</v>
          </cell>
          <cell r="AN1520">
            <v>0</v>
          </cell>
          <cell r="AO1520">
            <v>0</v>
          </cell>
          <cell r="AP1520">
            <v>0</v>
          </cell>
          <cell r="AQ1520">
            <v>0</v>
          </cell>
          <cell r="AR1520">
            <v>0</v>
          </cell>
          <cell r="AS1520">
            <v>0</v>
          </cell>
          <cell r="AT1520" t="str">
            <v>Annual Grassland</v>
          </cell>
          <cell r="AU1520" t="str">
            <v>Undisturbed</v>
          </cell>
          <cell r="AV1520" t="str">
            <v>NA</v>
          </cell>
          <cell r="AW1520" t="str">
            <v>NA</v>
          </cell>
          <cell r="AX1520" t="str">
            <v>NA</v>
          </cell>
          <cell r="AY1520" t="str">
            <v>400m2 area sampled</v>
          </cell>
        </row>
        <row r="1521">
          <cell r="A1521" t="str">
            <v>Fisher_noyear_51</v>
          </cell>
          <cell r="B1521" t="str">
            <v>Gibb, Heloise</v>
          </cell>
          <cell r="C1521" t="str">
            <v>North America</v>
          </cell>
          <cell r="D1521" t="str">
            <v>U.S.A.</v>
          </cell>
          <cell r="E1521" t="str">
            <v>California</v>
          </cell>
          <cell r="F1521" t="str">
            <v>Orange Hills</v>
          </cell>
          <cell r="G1521">
            <v>4</v>
          </cell>
          <cell r="H1521" t="str">
            <v>Urban</v>
          </cell>
          <cell r="I1521">
            <v>164</v>
          </cell>
          <cell r="J1521">
            <v>33.799999999999997</v>
          </cell>
          <cell r="K1521">
            <v>-117.79</v>
          </cell>
          <cell r="L1521" t="str">
            <v>GPS</v>
          </cell>
          <cell r="M1521" t="str">
            <v>NA</v>
          </cell>
          <cell r="N1521">
            <v>145</v>
          </cell>
          <cell r="O1521">
            <v>3</v>
          </cell>
          <cell r="P1521">
            <v>1</v>
          </cell>
          <cell r="Q1521">
            <v>2</v>
          </cell>
          <cell r="R1521" t="str">
            <v>NA</v>
          </cell>
          <cell r="S1521" t="str">
            <v>NA</v>
          </cell>
          <cell r="T1521">
            <v>11</v>
          </cell>
          <cell r="U1521">
            <v>1999</v>
          </cell>
          <cell r="V1521" t="str">
            <v>NA</v>
          </cell>
          <cell r="W1521">
            <v>2</v>
          </cell>
          <cell r="X1521">
            <v>2002</v>
          </cell>
          <cell r="Y1521" t="str">
            <v>NA</v>
          </cell>
          <cell r="Z1521" t="str">
            <v>NA</v>
          </cell>
          <cell r="AA1521" t="str">
            <v>NA</v>
          </cell>
          <cell r="AB1521" t="str">
            <v>NA</v>
          </cell>
          <cell r="AC1521" t="str">
            <v>Pitfall</v>
          </cell>
          <cell r="AD1521" t="str">
            <v>Not enough samples</v>
          </cell>
          <cell r="AE1521">
            <v>6</v>
          </cell>
          <cell r="AF1521" t="str">
            <v>NA</v>
          </cell>
          <cell r="AG1521" t="str">
            <v>NA</v>
          </cell>
          <cell r="AH1521" t="str">
            <v>NA</v>
          </cell>
          <cell r="AI1521" t="e">
            <v>#VALUE!</v>
          </cell>
          <cell r="AJ1521">
            <v>0</v>
          </cell>
          <cell r="AK1521">
            <v>0</v>
          </cell>
          <cell r="AL1521">
            <v>0</v>
          </cell>
          <cell r="AM1521">
            <v>0</v>
          </cell>
          <cell r="AN1521">
            <v>0</v>
          </cell>
          <cell r="AO1521">
            <v>0</v>
          </cell>
          <cell r="AP1521">
            <v>0</v>
          </cell>
          <cell r="AQ1521">
            <v>0</v>
          </cell>
          <cell r="AR1521">
            <v>0</v>
          </cell>
          <cell r="AS1521">
            <v>0</v>
          </cell>
          <cell r="AT1521" t="str">
            <v>Urban</v>
          </cell>
          <cell r="AU1521" t="str">
            <v>Transformed</v>
          </cell>
          <cell r="AV1521" t="str">
            <v>Urban &amp; recreation</v>
          </cell>
          <cell r="AW1521" t="str">
            <v>NA</v>
          </cell>
          <cell r="AX1521" t="str">
            <v>NA</v>
          </cell>
          <cell r="AY1521" t="str">
            <v>400m2 area sampled</v>
          </cell>
        </row>
        <row r="1522">
          <cell r="A1522" t="str">
            <v>Fisher_noyear_510</v>
          </cell>
          <cell r="B1522" t="str">
            <v>Gibb, Heloise</v>
          </cell>
          <cell r="C1522" t="str">
            <v>North America</v>
          </cell>
          <cell r="D1522" t="str">
            <v>U.S.A.</v>
          </cell>
          <cell r="E1522" t="str">
            <v>California</v>
          </cell>
          <cell r="F1522" t="str">
            <v>Tenaja Corridor</v>
          </cell>
          <cell r="G1522">
            <v>30</v>
          </cell>
          <cell r="H1522" t="str">
            <v>Coastal Oak Woodland</v>
          </cell>
          <cell r="I1522">
            <v>865</v>
          </cell>
          <cell r="J1522">
            <v>33.5</v>
          </cell>
          <cell r="K1522">
            <v>-117.35</v>
          </cell>
          <cell r="L1522" t="str">
            <v>GPS</v>
          </cell>
          <cell r="M1522" t="str">
            <v>NA</v>
          </cell>
          <cell r="N1522">
            <v>12</v>
          </cell>
          <cell r="O1522">
            <v>3</v>
          </cell>
          <cell r="P1522">
            <v>3</v>
          </cell>
          <cell r="Q1522">
            <v>0</v>
          </cell>
          <cell r="R1522" t="str">
            <v>NA</v>
          </cell>
          <cell r="S1522" t="str">
            <v>NA</v>
          </cell>
          <cell r="T1522">
            <v>12</v>
          </cell>
          <cell r="U1522">
            <v>1999</v>
          </cell>
          <cell r="V1522" t="str">
            <v>NA</v>
          </cell>
          <cell r="W1522">
            <v>12</v>
          </cell>
          <cell r="X1522">
            <v>1999</v>
          </cell>
          <cell r="Y1522" t="str">
            <v>NA</v>
          </cell>
          <cell r="Z1522" t="str">
            <v>NA</v>
          </cell>
          <cell r="AA1522" t="str">
            <v>NA</v>
          </cell>
          <cell r="AB1522" t="str">
            <v>NA</v>
          </cell>
          <cell r="AC1522" t="str">
            <v>Pitfall</v>
          </cell>
          <cell r="AD1522" t="str">
            <v>Not enough samples</v>
          </cell>
          <cell r="AE1522">
            <v>6</v>
          </cell>
          <cell r="AF1522" t="str">
            <v>NA</v>
          </cell>
          <cell r="AG1522" t="str">
            <v>NA</v>
          </cell>
          <cell r="AH1522" t="str">
            <v>NA</v>
          </cell>
          <cell r="AI1522" t="e">
            <v>#VALUE!</v>
          </cell>
          <cell r="AJ1522">
            <v>0</v>
          </cell>
          <cell r="AK1522">
            <v>0</v>
          </cell>
          <cell r="AL1522">
            <v>0</v>
          </cell>
          <cell r="AM1522">
            <v>0</v>
          </cell>
          <cell r="AN1522">
            <v>0</v>
          </cell>
          <cell r="AO1522">
            <v>0</v>
          </cell>
          <cell r="AP1522">
            <v>0</v>
          </cell>
          <cell r="AQ1522">
            <v>0</v>
          </cell>
          <cell r="AR1522">
            <v>0</v>
          </cell>
          <cell r="AS1522">
            <v>0</v>
          </cell>
          <cell r="AT1522" t="str">
            <v>Coastal Oak Woodland</v>
          </cell>
          <cell r="AU1522" t="str">
            <v>Undisturbed</v>
          </cell>
          <cell r="AV1522" t="str">
            <v>NA</v>
          </cell>
          <cell r="AW1522" t="str">
            <v>NA</v>
          </cell>
          <cell r="AX1522" t="str">
            <v>NA</v>
          </cell>
          <cell r="AY1522" t="str">
            <v>400m2 area sampled</v>
          </cell>
        </row>
        <row r="1523">
          <cell r="A1523" t="str">
            <v>Fisher_noyear_511</v>
          </cell>
          <cell r="B1523" t="str">
            <v>Gibb, Heloise</v>
          </cell>
          <cell r="C1523" t="str">
            <v>North America</v>
          </cell>
          <cell r="D1523" t="str">
            <v>U.S.A.</v>
          </cell>
          <cell r="E1523" t="str">
            <v>California</v>
          </cell>
          <cell r="F1523" t="str">
            <v>Dove Springs 2</v>
          </cell>
          <cell r="G1523">
            <v>30</v>
          </cell>
          <cell r="H1523" t="str">
            <v>Desert Scrub</v>
          </cell>
          <cell r="I1523">
            <v>1261</v>
          </cell>
          <cell r="J1523">
            <v>35.43</v>
          </cell>
          <cell r="K1523">
            <v>-118.02</v>
          </cell>
          <cell r="L1523" t="str">
            <v>GPS</v>
          </cell>
          <cell r="M1523" t="str">
            <v>NA</v>
          </cell>
          <cell r="N1523">
            <v>528</v>
          </cell>
          <cell r="O1523">
            <v>8</v>
          </cell>
          <cell r="P1523">
            <v>8</v>
          </cell>
          <cell r="Q1523">
            <v>0</v>
          </cell>
          <cell r="R1523" t="str">
            <v>NA</v>
          </cell>
          <cell r="S1523" t="str">
            <v>NA</v>
          </cell>
          <cell r="T1523">
            <v>2</v>
          </cell>
          <cell r="U1523">
            <v>2003</v>
          </cell>
          <cell r="V1523" t="str">
            <v>NA</v>
          </cell>
          <cell r="W1523">
            <v>3</v>
          </cell>
          <cell r="X1523">
            <v>2005</v>
          </cell>
          <cell r="Y1523" t="str">
            <v>NA</v>
          </cell>
          <cell r="Z1523" t="str">
            <v>NA</v>
          </cell>
          <cell r="AA1523" t="str">
            <v>NA</v>
          </cell>
          <cell r="AB1523" t="str">
            <v>NA</v>
          </cell>
          <cell r="AC1523" t="str">
            <v>Pitfall</v>
          </cell>
          <cell r="AD1523" t="str">
            <v>Not enough samples</v>
          </cell>
          <cell r="AE1523">
            <v>6</v>
          </cell>
          <cell r="AF1523" t="str">
            <v>NA</v>
          </cell>
          <cell r="AG1523" t="str">
            <v>NA</v>
          </cell>
          <cell r="AH1523" t="str">
            <v>NA</v>
          </cell>
          <cell r="AI1523" t="e">
            <v>#VALUE!</v>
          </cell>
          <cell r="AJ1523">
            <v>0</v>
          </cell>
          <cell r="AK1523">
            <v>0</v>
          </cell>
          <cell r="AL1523">
            <v>0</v>
          </cell>
          <cell r="AM1523">
            <v>0</v>
          </cell>
          <cell r="AN1523">
            <v>0</v>
          </cell>
          <cell r="AO1523">
            <v>0</v>
          </cell>
          <cell r="AP1523">
            <v>0</v>
          </cell>
          <cell r="AQ1523">
            <v>0</v>
          </cell>
          <cell r="AR1523">
            <v>0</v>
          </cell>
          <cell r="AS1523">
            <v>0</v>
          </cell>
          <cell r="AT1523" t="str">
            <v>Desert Scrub</v>
          </cell>
          <cell r="AU1523" t="str">
            <v>Undisturbed</v>
          </cell>
          <cell r="AV1523" t="str">
            <v>NA</v>
          </cell>
          <cell r="AW1523" t="str">
            <v>NA</v>
          </cell>
          <cell r="AX1523" t="str">
            <v>NA</v>
          </cell>
          <cell r="AY1523" t="str">
            <v>400m2 area sampled</v>
          </cell>
        </row>
        <row r="1524">
          <cell r="A1524" t="str">
            <v>Fisher_noyear_512</v>
          </cell>
          <cell r="B1524" t="str">
            <v>Gibb, Heloise</v>
          </cell>
          <cell r="C1524" t="str">
            <v>North America</v>
          </cell>
          <cell r="D1524" t="str">
            <v>U.S.A.</v>
          </cell>
          <cell r="E1524" t="str">
            <v>California</v>
          </cell>
          <cell r="F1524" t="str">
            <v>Santa Ysabel Ecological Reserve</v>
          </cell>
          <cell r="G1524">
            <v>30</v>
          </cell>
          <cell r="H1524" t="str">
            <v>Coastal Oak Woodland</v>
          </cell>
          <cell r="I1524">
            <v>1768</v>
          </cell>
          <cell r="J1524">
            <v>33.119999999999997</v>
          </cell>
          <cell r="K1524">
            <v>-116.64</v>
          </cell>
          <cell r="L1524" t="str">
            <v>GPS</v>
          </cell>
          <cell r="M1524" t="str">
            <v>NA</v>
          </cell>
          <cell r="N1524">
            <v>70</v>
          </cell>
          <cell r="O1524">
            <v>10</v>
          </cell>
          <cell r="P1524">
            <v>10</v>
          </cell>
          <cell r="Q1524">
            <v>0</v>
          </cell>
          <cell r="R1524" t="str">
            <v>NA</v>
          </cell>
          <cell r="S1524" t="str">
            <v>NA</v>
          </cell>
          <cell r="T1524">
            <v>5</v>
          </cell>
          <cell r="U1524">
            <v>2005</v>
          </cell>
          <cell r="V1524" t="str">
            <v>NA</v>
          </cell>
          <cell r="W1524">
            <v>2</v>
          </cell>
          <cell r="X1524">
            <v>2006</v>
          </cell>
          <cell r="Y1524" t="str">
            <v>NA</v>
          </cell>
          <cell r="Z1524" t="str">
            <v>NA</v>
          </cell>
          <cell r="AA1524" t="str">
            <v>NA</v>
          </cell>
          <cell r="AB1524" t="str">
            <v>NA</v>
          </cell>
          <cell r="AC1524" t="str">
            <v>Pitfall</v>
          </cell>
          <cell r="AD1524" t="str">
            <v>Not enough samples</v>
          </cell>
          <cell r="AE1524">
            <v>6</v>
          </cell>
          <cell r="AF1524" t="str">
            <v>NA</v>
          </cell>
          <cell r="AG1524" t="str">
            <v>NA</v>
          </cell>
          <cell r="AH1524" t="str">
            <v>NA</v>
          </cell>
          <cell r="AI1524" t="e">
            <v>#VALUE!</v>
          </cell>
          <cell r="AJ1524">
            <v>0</v>
          </cell>
          <cell r="AK1524">
            <v>0</v>
          </cell>
          <cell r="AL1524">
            <v>0</v>
          </cell>
          <cell r="AM1524">
            <v>0</v>
          </cell>
          <cell r="AN1524">
            <v>0</v>
          </cell>
          <cell r="AO1524">
            <v>0</v>
          </cell>
          <cell r="AP1524">
            <v>0</v>
          </cell>
          <cell r="AQ1524">
            <v>0</v>
          </cell>
          <cell r="AR1524">
            <v>0</v>
          </cell>
          <cell r="AS1524">
            <v>0</v>
          </cell>
          <cell r="AT1524" t="str">
            <v>Coastal Oak Woodland</v>
          </cell>
          <cell r="AU1524" t="str">
            <v>Undisturbed</v>
          </cell>
          <cell r="AV1524" t="str">
            <v>NA</v>
          </cell>
          <cell r="AW1524" t="str">
            <v>NA</v>
          </cell>
          <cell r="AX1524" t="str">
            <v>NA</v>
          </cell>
          <cell r="AY1524" t="str">
            <v>400m2 area sampled</v>
          </cell>
        </row>
        <row r="1525">
          <cell r="A1525" t="str">
            <v>Fisher_noyear_513</v>
          </cell>
          <cell r="B1525" t="str">
            <v>Gibb, Heloise</v>
          </cell>
          <cell r="C1525" t="str">
            <v>North America</v>
          </cell>
          <cell r="D1525" t="str">
            <v>U.S.A.</v>
          </cell>
          <cell r="E1525" t="str">
            <v>California</v>
          </cell>
          <cell r="F1525" t="str">
            <v>Salton Sea</v>
          </cell>
          <cell r="G1525">
            <v>31</v>
          </cell>
          <cell r="H1525" t="str">
            <v>Desert Scrub</v>
          </cell>
          <cell r="I1525">
            <v>-65</v>
          </cell>
          <cell r="J1525">
            <v>33.229999999999997</v>
          </cell>
          <cell r="K1525">
            <v>-115.86</v>
          </cell>
          <cell r="L1525" t="str">
            <v>GPS</v>
          </cell>
          <cell r="M1525" t="str">
            <v>NA</v>
          </cell>
          <cell r="N1525">
            <v>47</v>
          </cell>
          <cell r="O1525">
            <v>4</v>
          </cell>
          <cell r="P1525">
            <v>4</v>
          </cell>
          <cell r="Q1525">
            <v>0</v>
          </cell>
          <cell r="R1525" t="str">
            <v>NA</v>
          </cell>
          <cell r="S1525" t="str">
            <v>NA</v>
          </cell>
          <cell r="T1525">
            <v>5</v>
          </cell>
          <cell r="U1525">
            <v>2001</v>
          </cell>
          <cell r="V1525" t="str">
            <v>NA</v>
          </cell>
          <cell r="W1525">
            <v>12</v>
          </cell>
          <cell r="X1525">
            <v>2001</v>
          </cell>
          <cell r="Y1525" t="str">
            <v>NA</v>
          </cell>
          <cell r="Z1525" t="str">
            <v>NA</v>
          </cell>
          <cell r="AA1525" t="str">
            <v>NA</v>
          </cell>
          <cell r="AB1525" t="str">
            <v>NA</v>
          </cell>
          <cell r="AC1525" t="str">
            <v>Pitfall</v>
          </cell>
          <cell r="AD1525" t="str">
            <v>Not enough samples</v>
          </cell>
          <cell r="AE1525">
            <v>6</v>
          </cell>
          <cell r="AF1525" t="str">
            <v>NA</v>
          </cell>
          <cell r="AG1525" t="str">
            <v>NA</v>
          </cell>
          <cell r="AH1525" t="str">
            <v>NA</v>
          </cell>
          <cell r="AI1525" t="e">
            <v>#VALUE!</v>
          </cell>
          <cell r="AJ1525">
            <v>0</v>
          </cell>
          <cell r="AK1525">
            <v>0</v>
          </cell>
          <cell r="AL1525">
            <v>0</v>
          </cell>
          <cell r="AM1525">
            <v>0</v>
          </cell>
          <cell r="AN1525">
            <v>0</v>
          </cell>
          <cell r="AO1525">
            <v>0</v>
          </cell>
          <cell r="AP1525">
            <v>0</v>
          </cell>
          <cell r="AQ1525">
            <v>0</v>
          </cell>
          <cell r="AR1525">
            <v>0</v>
          </cell>
          <cell r="AS1525">
            <v>0</v>
          </cell>
          <cell r="AT1525" t="str">
            <v>Desert Scrub</v>
          </cell>
          <cell r="AU1525" t="str">
            <v>Undisturbed</v>
          </cell>
          <cell r="AV1525" t="str">
            <v>NA</v>
          </cell>
          <cell r="AW1525" t="str">
            <v>NA</v>
          </cell>
          <cell r="AX1525" t="str">
            <v>NA</v>
          </cell>
          <cell r="AY1525" t="str">
            <v>400m2 area sampled</v>
          </cell>
        </row>
        <row r="1526">
          <cell r="A1526" t="str">
            <v>Fisher_noyear_514</v>
          </cell>
          <cell r="B1526" t="str">
            <v>Gibb, Heloise</v>
          </cell>
          <cell r="C1526" t="str">
            <v>North America</v>
          </cell>
          <cell r="D1526" t="str">
            <v>U.S.A.</v>
          </cell>
          <cell r="E1526" t="str">
            <v>California</v>
          </cell>
          <cell r="F1526" t="str">
            <v>Chino Hills</v>
          </cell>
          <cell r="G1526">
            <v>31</v>
          </cell>
          <cell r="H1526" t="str">
            <v>Annual Grassland</v>
          </cell>
          <cell r="I1526">
            <v>191</v>
          </cell>
          <cell r="J1526">
            <v>33.93</v>
          </cell>
          <cell r="K1526">
            <v>-117.71</v>
          </cell>
          <cell r="L1526" t="str">
            <v>GPS</v>
          </cell>
          <cell r="M1526" t="str">
            <v>NA</v>
          </cell>
          <cell r="N1526">
            <v>62</v>
          </cell>
          <cell r="O1526">
            <v>3</v>
          </cell>
          <cell r="P1526">
            <v>3</v>
          </cell>
          <cell r="Q1526">
            <v>0</v>
          </cell>
          <cell r="R1526" t="str">
            <v>NA</v>
          </cell>
          <cell r="S1526" t="str">
            <v>NA</v>
          </cell>
          <cell r="T1526">
            <v>1</v>
          </cell>
          <cell r="U1526">
            <v>2002</v>
          </cell>
          <cell r="V1526" t="str">
            <v>NA</v>
          </cell>
          <cell r="W1526">
            <v>6</v>
          </cell>
          <cell r="X1526">
            <v>2002</v>
          </cell>
          <cell r="Y1526" t="str">
            <v>NA</v>
          </cell>
          <cell r="Z1526" t="str">
            <v>NA</v>
          </cell>
          <cell r="AA1526" t="str">
            <v>NA</v>
          </cell>
          <cell r="AB1526" t="str">
            <v>NA</v>
          </cell>
          <cell r="AC1526" t="str">
            <v>Pitfall</v>
          </cell>
          <cell r="AD1526" t="str">
            <v>Not enough samples</v>
          </cell>
          <cell r="AE1526">
            <v>6</v>
          </cell>
          <cell r="AF1526" t="str">
            <v>NA</v>
          </cell>
          <cell r="AG1526" t="str">
            <v>NA</v>
          </cell>
          <cell r="AH1526" t="str">
            <v>NA</v>
          </cell>
          <cell r="AI1526" t="e">
            <v>#VALUE!</v>
          </cell>
          <cell r="AJ1526">
            <v>0</v>
          </cell>
          <cell r="AK1526">
            <v>0</v>
          </cell>
          <cell r="AL1526">
            <v>0</v>
          </cell>
          <cell r="AM1526">
            <v>0</v>
          </cell>
          <cell r="AN1526">
            <v>0</v>
          </cell>
          <cell r="AO1526">
            <v>0</v>
          </cell>
          <cell r="AP1526">
            <v>0</v>
          </cell>
          <cell r="AQ1526">
            <v>0</v>
          </cell>
          <cell r="AR1526">
            <v>0</v>
          </cell>
          <cell r="AS1526">
            <v>0</v>
          </cell>
          <cell r="AT1526" t="str">
            <v>Annual Grassland</v>
          </cell>
          <cell r="AU1526" t="str">
            <v>Undisturbed</v>
          </cell>
          <cell r="AV1526" t="str">
            <v>NA</v>
          </cell>
          <cell r="AW1526" t="str">
            <v>NA</v>
          </cell>
          <cell r="AX1526" t="str">
            <v>NA</v>
          </cell>
          <cell r="AY1526" t="str">
            <v>400m2 area sampled</v>
          </cell>
        </row>
        <row r="1527">
          <cell r="A1527" t="str">
            <v>Fisher_noyear_515</v>
          </cell>
          <cell r="B1527" t="str">
            <v>Gibb, Heloise</v>
          </cell>
          <cell r="C1527" t="str">
            <v>North America</v>
          </cell>
          <cell r="D1527" t="str">
            <v>U.S.A.</v>
          </cell>
          <cell r="E1527" t="str">
            <v>California</v>
          </cell>
          <cell r="F1527" t="str">
            <v>Tenaja Corridor</v>
          </cell>
          <cell r="G1527">
            <v>31</v>
          </cell>
          <cell r="H1527" t="str">
            <v>Mixed Chaparral</v>
          </cell>
          <cell r="I1527">
            <v>211</v>
          </cell>
          <cell r="J1527">
            <v>33.5</v>
          </cell>
          <cell r="K1527">
            <v>-117.35</v>
          </cell>
          <cell r="L1527" t="str">
            <v>GPS</v>
          </cell>
          <cell r="M1527" t="str">
            <v>NA</v>
          </cell>
          <cell r="N1527">
            <v>2</v>
          </cell>
          <cell r="O1527">
            <v>2</v>
          </cell>
          <cell r="P1527">
            <v>2</v>
          </cell>
          <cell r="Q1527">
            <v>0</v>
          </cell>
          <cell r="R1527" t="str">
            <v>NA</v>
          </cell>
          <cell r="S1527" t="str">
            <v>NA</v>
          </cell>
          <cell r="T1527">
            <v>12</v>
          </cell>
          <cell r="U1527">
            <v>1999</v>
          </cell>
          <cell r="V1527" t="str">
            <v>NA</v>
          </cell>
          <cell r="W1527">
            <v>12</v>
          </cell>
          <cell r="X1527">
            <v>1999</v>
          </cell>
          <cell r="Y1527" t="str">
            <v>NA</v>
          </cell>
          <cell r="Z1527" t="str">
            <v>NA</v>
          </cell>
          <cell r="AA1527" t="str">
            <v>NA</v>
          </cell>
          <cell r="AB1527" t="str">
            <v>NA</v>
          </cell>
          <cell r="AC1527" t="str">
            <v>Pitfall</v>
          </cell>
          <cell r="AD1527" t="str">
            <v>Not enough samples</v>
          </cell>
          <cell r="AE1527">
            <v>6</v>
          </cell>
          <cell r="AF1527" t="str">
            <v>NA</v>
          </cell>
          <cell r="AG1527" t="str">
            <v>NA</v>
          </cell>
          <cell r="AH1527" t="str">
            <v>NA</v>
          </cell>
          <cell r="AI1527" t="e">
            <v>#VALUE!</v>
          </cell>
          <cell r="AJ1527">
            <v>0</v>
          </cell>
          <cell r="AK1527">
            <v>0</v>
          </cell>
          <cell r="AL1527">
            <v>0</v>
          </cell>
          <cell r="AM1527">
            <v>0</v>
          </cell>
          <cell r="AN1527">
            <v>0</v>
          </cell>
          <cell r="AO1527">
            <v>0</v>
          </cell>
          <cell r="AP1527">
            <v>0</v>
          </cell>
          <cell r="AQ1527">
            <v>0</v>
          </cell>
          <cell r="AR1527">
            <v>0</v>
          </cell>
          <cell r="AS1527">
            <v>0</v>
          </cell>
          <cell r="AT1527" t="str">
            <v>Mixed Chaparral</v>
          </cell>
          <cell r="AU1527" t="str">
            <v>Undisturbed</v>
          </cell>
          <cell r="AV1527" t="str">
            <v>NA</v>
          </cell>
          <cell r="AW1527" t="str">
            <v>NA</v>
          </cell>
          <cell r="AX1527" t="str">
            <v>NA</v>
          </cell>
          <cell r="AY1527" t="str">
            <v>400m2 area sampled</v>
          </cell>
        </row>
        <row r="1528">
          <cell r="A1528" t="str">
            <v>Fisher_noyear_516</v>
          </cell>
          <cell r="B1528" t="str">
            <v>Gibb, Heloise</v>
          </cell>
          <cell r="C1528" t="str">
            <v>North America</v>
          </cell>
          <cell r="D1528" t="str">
            <v>U.S.A.</v>
          </cell>
          <cell r="E1528" t="str">
            <v>California</v>
          </cell>
          <cell r="F1528" t="str">
            <v>Weir Canyon</v>
          </cell>
          <cell r="G1528">
            <v>2</v>
          </cell>
          <cell r="H1528" t="str">
            <v>Coastal Scrub</v>
          </cell>
          <cell r="I1528">
            <v>913</v>
          </cell>
          <cell r="J1528">
            <v>33.81</v>
          </cell>
          <cell r="K1528">
            <v>-117.75</v>
          </cell>
          <cell r="L1528" t="str">
            <v>GPS</v>
          </cell>
          <cell r="M1528" t="str">
            <v>NA</v>
          </cell>
          <cell r="N1528">
            <v>266</v>
          </cell>
          <cell r="O1528">
            <v>11</v>
          </cell>
          <cell r="P1528">
            <v>11</v>
          </cell>
          <cell r="Q1528">
            <v>0</v>
          </cell>
          <cell r="R1528" t="str">
            <v>NA</v>
          </cell>
          <cell r="S1528" t="str">
            <v>NA</v>
          </cell>
          <cell r="T1528">
            <v>6</v>
          </cell>
          <cell r="U1528">
            <v>2000</v>
          </cell>
          <cell r="V1528" t="str">
            <v>NA</v>
          </cell>
          <cell r="W1528">
            <v>6</v>
          </cell>
          <cell r="X1528">
            <v>2002</v>
          </cell>
          <cell r="Y1528" t="str">
            <v>NA</v>
          </cell>
          <cell r="Z1528" t="str">
            <v>NA</v>
          </cell>
          <cell r="AA1528" t="str">
            <v>NA</v>
          </cell>
          <cell r="AB1528" t="str">
            <v>NA</v>
          </cell>
          <cell r="AC1528" t="str">
            <v>Pitfall</v>
          </cell>
          <cell r="AD1528" t="str">
            <v>Not enough samples</v>
          </cell>
          <cell r="AE1528">
            <v>6</v>
          </cell>
          <cell r="AF1528" t="str">
            <v>NA</v>
          </cell>
          <cell r="AG1528" t="str">
            <v>NA</v>
          </cell>
          <cell r="AH1528" t="str">
            <v>NA</v>
          </cell>
          <cell r="AI1528" t="e">
            <v>#VALUE!</v>
          </cell>
          <cell r="AJ1528">
            <v>0</v>
          </cell>
          <cell r="AK1528">
            <v>0</v>
          </cell>
          <cell r="AL1528">
            <v>0</v>
          </cell>
          <cell r="AM1528">
            <v>0</v>
          </cell>
          <cell r="AN1528">
            <v>0</v>
          </cell>
          <cell r="AO1528">
            <v>0</v>
          </cell>
          <cell r="AP1528">
            <v>0</v>
          </cell>
          <cell r="AQ1528">
            <v>0</v>
          </cell>
          <cell r="AR1528">
            <v>0</v>
          </cell>
          <cell r="AS1528">
            <v>0</v>
          </cell>
          <cell r="AT1528" t="str">
            <v>Coastal Scrub</v>
          </cell>
          <cell r="AU1528" t="str">
            <v>Undisturbed</v>
          </cell>
          <cell r="AV1528" t="str">
            <v>NA</v>
          </cell>
          <cell r="AW1528" t="str">
            <v>NA</v>
          </cell>
          <cell r="AX1528" t="str">
            <v>NA</v>
          </cell>
          <cell r="AY1528" t="str">
            <v>400m2 area sampled</v>
          </cell>
        </row>
        <row r="1529">
          <cell r="A1529" t="str">
            <v>Fisher_noyear_517</v>
          </cell>
          <cell r="B1529" t="str">
            <v>Gibb, Heloise</v>
          </cell>
          <cell r="C1529" t="str">
            <v>North America</v>
          </cell>
          <cell r="D1529" t="str">
            <v>U.S.A.</v>
          </cell>
          <cell r="E1529" t="str">
            <v>California</v>
          </cell>
          <cell r="F1529" t="str">
            <v>Dove Springs 2</v>
          </cell>
          <cell r="G1529">
            <v>31</v>
          </cell>
          <cell r="H1529" t="str">
            <v>Desert Scrub</v>
          </cell>
          <cell r="I1529">
            <v>1291</v>
          </cell>
          <cell r="J1529">
            <v>35.42</v>
          </cell>
          <cell r="K1529">
            <v>-117.03</v>
          </cell>
          <cell r="L1529" t="str">
            <v>GPS</v>
          </cell>
          <cell r="M1529" t="str">
            <v>NA</v>
          </cell>
          <cell r="N1529">
            <v>65</v>
          </cell>
          <cell r="O1529">
            <v>4</v>
          </cell>
          <cell r="P1529">
            <v>4</v>
          </cell>
          <cell r="Q1529">
            <v>0</v>
          </cell>
          <cell r="R1529" t="str">
            <v>NA</v>
          </cell>
          <cell r="S1529" t="str">
            <v>NA</v>
          </cell>
          <cell r="T1529">
            <v>8</v>
          </cell>
          <cell r="U1529">
            <v>2003</v>
          </cell>
          <cell r="V1529" t="str">
            <v>NA</v>
          </cell>
          <cell r="W1529">
            <v>3</v>
          </cell>
          <cell r="X1529">
            <v>2005</v>
          </cell>
          <cell r="Y1529" t="str">
            <v>NA</v>
          </cell>
          <cell r="Z1529" t="str">
            <v>NA</v>
          </cell>
          <cell r="AA1529" t="str">
            <v>NA</v>
          </cell>
          <cell r="AB1529" t="str">
            <v>NA</v>
          </cell>
          <cell r="AC1529" t="str">
            <v>Pitfall</v>
          </cell>
          <cell r="AD1529" t="str">
            <v>Not enough samples</v>
          </cell>
          <cell r="AE1529">
            <v>6</v>
          </cell>
          <cell r="AF1529" t="str">
            <v>NA</v>
          </cell>
          <cell r="AG1529" t="str">
            <v>NA</v>
          </cell>
          <cell r="AH1529" t="str">
            <v>NA</v>
          </cell>
          <cell r="AI1529" t="e">
            <v>#VALUE!</v>
          </cell>
          <cell r="AJ1529">
            <v>0</v>
          </cell>
          <cell r="AK1529">
            <v>0</v>
          </cell>
          <cell r="AL1529">
            <v>0</v>
          </cell>
          <cell r="AM1529">
            <v>0</v>
          </cell>
          <cell r="AN1529">
            <v>0</v>
          </cell>
          <cell r="AO1529">
            <v>0</v>
          </cell>
          <cell r="AP1529">
            <v>0</v>
          </cell>
          <cell r="AQ1529">
            <v>0</v>
          </cell>
          <cell r="AR1529">
            <v>0</v>
          </cell>
          <cell r="AS1529">
            <v>0</v>
          </cell>
          <cell r="AT1529" t="str">
            <v>Desert Scrub</v>
          </cell>
          <cell r="AU1529" t="str">
            <v>Undisturbed</v>
          </cell>
          <cell r="AV1529" t="str">
            <v>NA</v>
          </cell>
          <cell r="AW1529" t="str">
            <v>NA</v>
          </cell>
          <cell r="AX1529" t="str">
            <v>NA</v>
          </cell>
          <cell r="AY1529" t="str">
            <v>400m2 area sampled</v>
          </cell>
        </row>
        <row r="1530">
          <cell r="A1530" t="str">
            <v>Fisher_noyear_518</v>
          </cell>
          <cell r="B1530" t="str">
            <v>Gibb, Heloise</v>
          </cell>
          <cell r="C1530" t="str">
            <v>North America</v>
          </cell>
          <cell r="D1530" t="str">
            <v>U.S.A.</v>
          </cell>
          <cell r="E1530" t="str">
            <v>California</v>
          </cell>
          <cell r="F1530" t="str">
            <v>Santa Ysabel Ecological Reserve</v>
          </cell>
          <cell r="G1530">
            <v>31</v>
          </cell>
          <cell r="H1530" t="str">
            <v>Montane Hardwood</v>
          </cell>
          <cell r="I1530">
            <v>1709</v>
          </cell>
          <cell r="J1530">
            <v>33.119999999999997</v>
          </cell>
          <cell r="K1530">
            <v>-116.64</v>
          </cell>
          <cell r="L1530" t="str">
            <v>GPS</v>
          </cell>
          <cell r="M1530" t="str">
            <v>NA</v>
          </cell>
          <cell r="N1530">
            <v>20</v>
          </cell>
          <cell r="O1530">
            <v>4</v>
          </cell>
          <cell r="P1530">
            <v>4</v>
          </cell>
          <cell r="Q1530">
            <v>0</v>
          </cell>
          <cell r="R1530" t="str">
            <v>NA</v>
          </cell>
          <cell r="S1530" t="str">
            <v>NA</v>
          </cell>
          <cell r="T1530">
            <v>5</v>
          </cell>
          <cell r="U1530">
            <v>2005</v>
          </cell>
          <cell r="V1530" t="str">
            <v>NA</v>
          </cell>
          <cell r="W1530">
            <v>2</v>
          </cell>
          <cell r="X1530">
            <v>2006</v>
          </cell>
          <cell r="Y1530" t="str">
            <v>NA</v>
          </cell>
          <cell r="Z1530" t="str">
            <v>NA</v>
          </cell>
          <cell r="AA1530" t="str">
            <v>NA</v>
          </cell>
          <cell r="AB1530" t="str">
            <v>NA</v>
          </cell>
          <cell r="AC1530" t="str">
            <v>Pitfall</v>
          </cell>
          <cell r="AD1530" t="str">
            <v>Not enough samples</v>
          </cell>
          <cell r="AE1530">
            <v>6</v>
          </cell>
          <cell r="AF1530" t="str">
            <v>NA</v>
          </cell>
          <cell r="AG1530" t="str">
            <v>NA</v>
          </cell>
          <cell r="AH1530" t="str">
            <v>NA</v>
          </cell>
          <cell r="AI1530" t="e">
            <v>#VALUE!</v>
          </cell>
          <cell r="AJ1530">
            <v>0</v>
          </cell>
          <cell r="AK1530">
            <v>0</v>
          </cell>
          <cell r="AL1530">
            <v>0</v>
          </cell>
          <cell r="AM1530">
            <v>0</v>
          </cell>
          <cell r="AN1530">
            <v>0</v>
          </cell>
          <cell r="AO1530">
            <v>0</v>
          </cell>
          <cell r="AP1530">
            <v>0</v>
          </cell>
          <cell r="AQ1530">
            <v>0</v>
          </cell>
          <cell r="AR1530">
            <v>0</v>
          </cell>
          <cell r="AS1530">
            <v>0</v>
          </cell>
          <cell r="AT1530" t="str">
            <v>Montane Hardwood</v>
          </cell>
          <cell r="AU1530" t="str">
            <v>Undisturbed</v>
          </cell>
          <cell r="AV1530" t="str">
            <v>NA</v>
          </cell>
          <cell r="AW1530" t="str">
            <v>NA</v>
          </cell>
          <cell r="AX1530" t="str">
            <v>NA</v>
          </cell>
          <cell r="AY1530" t="str">
            <v>400m2 area sampled</v>
          </cell>
        </row>
        <row r="1531">
          <cell r="A1531" t="str">
            <v>Fisher_noyear_519</v>
          </cell>
          <cell r="B1531" t="str">
            <v>Gibb, Heloise</v>
          </cell>
          <cell r="C1531" t="str">
            <v>North America</v>
          </cell>
          <cell r="D1531" t="str">
            <v>U.S.A.</v>
          </cell>
          <cell r="E1531" t="str">
            <v>California</v>
          </cell>
          <cell r="F1531" t="str">
            <v>Salton Sea</v>
          </cell>
          <cell r="G1531">
            <v>32</v>
          </cell>
          <cell r="H1531" t="str">
            <v>Desert Scrub</v>
          </cell>
          <cell r="I1531">
            <v>-63</v>
          </cell>
          <cell r="J1531">
            <v>33.229999999999997</v>
          </cell>
          <cell r="K1531">
            <v>-115.86</v>
          </cell>
          <cell r="L1531" t="str">
            <v>GPS</v>
          </cell>
          <cell r="M1531" t="str">
            <v>NA</v>
          </cell>
          <cell r="N1531">
            <v>14</v>
          </cell>
          <cell r="O1531">
            <v>2</v>
          </cell>
          <cell r="P1531">
            <v>2</v>
          </cell>
          <cell r="Q1531">
            <v>0</v>
          </cell>
          <cell r="R1531" t="str">
            <v>NA</v>
          </cell>
          <cell r="S1531" t="str">
            <v>NA</v>
          </cell>
          <cell r="T1531">
            <v>5</v>
          </cell>
          <cell r="U1531">
            <v>2001</v>
          </cell>
          <cell r="V1531" t="str">
            <v>NA</v>
          </cell>
          <cell r="W1531">
            <v>12</v>
          </cell>
          <cell r="X1531">
            <v>2001</v>
          </cell>
          <cell r="Y1531" t="str">
            <v>NA</v>
          </cell>
          <cell r="Z1531" t="str">
            <v>NA</v>
          </cell>
          <cell r="AA1531" t="str">
            <v>NA</v>
          </cell>
          <cell r="AB1531" t="str">
            <v>NA</v>
          </cell>
          <cell r="AC1531" t="str">
            <v>Pitfall</v>
          </cell>
          <cell r="AD1531" t="str">
            <v>Not enough samples</v>
          </cell>
          <cell r="AE1531">
            <v>6</v>
          </cell>
          <cell r="AF1531" t="str">
            <v>NA</v>
          </cell>
          <cell r="AG1531" t="str">
            <v>NA</v>
          </cell>
          <cell r="AH1531" t="str">
            <v>NA</v>
          </cell>
          <cell r="AI1531" t="e">
            <v>#VALUE!</v>
          </cell>
          <cell r="AJ1531">
            <v>0</v>
          </cell>
          <cell r="AK1531">
            <v>0</v>
          </cell>
          <cell r="AL1531">
            <v>0</v>
          </cell>
          <cell r="AM1531">
            <v>0</v>
          </cell>
          <cell r="AN1531">
            <v>0</v>
          </cell>
          <cell r="AO1531">
            <v>0</v>
          </cell>
          <cell r="AP1531">
            <v>0</v>
          </cell>
          <cell r="AQ1531">
            <v>0</v>
          </cell>
          <cell r="AR1531">
            <v>0</v>
          </cell>
          <cell r="AS1531">
            <v>0</v>
          </cell>
          <cell r="AT1531" t="str">
            <v>Desert Scrub</v>
          </cell>
          <cell r="AU1531" t="str">
            <v>Undisturbed</v>
          </cell>
          <cell r="AV1531" t="str">
            <v>NA</v>
          </cell>
          <cell r="AW1531" t="str">
            <v>NA</v>
          </cell>
          <cell r="AX1531" t="str">
            <v>NA</v>
          </cell>
          <cell r="AY1531" t="str">
            <v>400m2 area sampled</v>
          </cell>
        </row>
        <row r="1532">
          <cell r="A1532" t="str">
            <v>Fisher_noyear_52</v>
          </cell>
          <cell r="B1532" t="str">
            <v>Gibb, Heloise</v>
          </cell>
          <cell r="C1532" t="str">
            <v>North America</v>
          </cell>
          <cell r="D1532" t="str">
            <v>U.S.A.</v>
          </cell>
          <cell r="E1532" t="str">
            <v>California</v>
          </cell>
          <cell r="F1532" t="str">
            <v>Weir Canyon</v>
          </cell>
          <cell r="G1532">
            <v>4</v>
          </cell>
          <cell r="H1532" t="str">
            <v>Coastal Oak Woodland</v>
          </cell>
          <cell r="I1532">
            <v>185</v>
          </cell>
          <cell r="J1532">
            <v>33.82</v>
          </cell>
          <cell r="K1532">
            <v>-117.75</v>
          </cell>
          <cell r="L1532" t="str">
            <v>GPS</v>
          </cell>
          <cell r="M1532" t="str">
            <v>NA</v>
          </cell>
          <cell r="N1532">
            <v>157</v>
          </cell>
          <cell r="O1532">
            <v>11</v>
          </cell>
          <cell r="P1532">
            <v>11</v>
          </cell>
          <cell r="Q1532">
            <v>0</v>
          </cell>
          <cell r="R1532" t="str">
            <v>NA</v>
          </cell>
          <cell r="S1532" t="str">
            <v>NA</v>
          </cell>
          <cell r="T1532">
            <v>11</v>
          </cell>
          <cell r="U1532">
            <v>1999</v>
          </cell>
          <cell r="V1532" t="str">
            <v>NA</v>
          </cell>
          <cell r="W1532">
            <v>6</v>
          </cell>
          <cell r="X1532">
            <v>2002</v>
          </cell>
          <cell r="Y1532" t="str">
            <v>NA</v>
          </cell>
          <cell r="Z1532" t="str">
            <v>NA</v>
          </cell>
          <cell r="AA1532" t="str">
            <v>NA</v>
          </cell>
          <cell r="AB1532" t="str">
            <v>NA</v>
          </cell>
          <cell r="AC1532" t="str">
            <v>Pitfall</v>
          </cell>
          <cell r="AD1532" t="str">
            <v>Not enough samples</v>
          </cell>
          <cell r="AE1532">
            <v>6</v>
          </cell>
          <cell r="AF1532" t="str">
            <v>NA</v>
          </cell>
          <cell r="AG1532" t="str">
            <v>NA</v>
          </cell>
          <cell r="AH1532" t="str">
            <v>NA</v>
          </cell>
          <cell r="AI1532" t="e">
            <v>#VALUE!</v>
          </cell>
          <cell r="AJ1532">
            <v>0</v>
          </cell>
          <cell r="AK1532">
            <v>0</v>
          </cell>
          <cell r="AL1532">
            <v>0</v>
          </cell>
          <cell r="AM1532">
            <v>0</v>
          </cell>
          <cell r="AN1532">
            <v>0</v>
          </cell>
          <cell r="AO1532">
            <v>0</v>
          </cell>
          <cell r="AP1532">
            <v>0</v>
          </cell>
          <cell r="AQ1532">
            <v>0</v>
          </cell>
          <cell r="AR1532">
            <v>0</v>
          </cell>
          <cell r="AS1532">
            <v>0</v>
          </cell>
          <cell r="AT1532" t="str">
            <v>Coastal Oak Woodland</v>
          </cell>
          <cell r="AU1532" t="str">
            <v>Undisturbed</v>
          </cell>
          <cell r="AV1532" t="str">
            <v>NA</v>
          </cell>
          <cell r="AW1532" t="str">
            <v>NA</v>
          </cell>
          <cell r="AX1532" t="str">
            <v>NA</v>
          </cell>
          <cell r="AY1532" t="str">
            <v>400m2 area sampled</v>
          </cell>
        </row>
        <row r="1533">
          <cell r="A1533" t="str">
            <v>Fisher_noyear_520</v>
          </cell>
          <cell r="B1533" t="str">
            <v>Gibb, Heloise</v>
          </cell>
          <cell r="C1533" t="str">
            <v>North America</v>
          </cell>
          <cell r="D1533" t="str">
            <v>U.S.A.</v>
          </cell>
          <cell r="E1533" t="str">
            <v>California</v>
          </cell>
          <cell r="F1533" t="str">
            <v>Chino Hills</v>
          </cell>
          <cell r="G1533">
            <v>32</v>
          </cell>
          <cell r="H1533" t="str">
            <v>Annual Grassland</v>
          </cell>
          <cell r="I1533">
            <v>233</v>
          </cell>
          <cell r="J1533">
            <v>33.909999999999997</v>
          </cell>
          <cell r="K1533">
            <v>-117.79</v>
          </cell>
          <cell r="L1533" t="str">
            <v>GPS</v>
          </cell>
          <cell r="M1533" t="str">
            <v>NA</v>
          </cell>
          <cell r="N1533">
            <v>60</v>
          </cell>
          <cell r="O1533">
            <v>2</v>
          </cell>
          <cell r="P1533">
            <v>2</v>
          </cell>
          <cell r="Q1533">
            <v>0</v>
          </cell>
          <cell r="R1533" t="str">
            <v>NA</v>
          </cell>
          <cell r="S1533" t="str">
            <v>NA</v>
          </cell>
          <cell r="T1533">
            <v>1</v>
          </cell>
          <cell r="U1533">
            <v>2002</v>
          </cell>
          <cell r="V1533" t="str">
            <v>NA</v>
          </cell>
          <cell r="W1533">
            <v>7</v>
          </cell>
          <cell r="X1533">
            <v>2002</v>
          </cell>
          <cell r="Y1533" t="str">
            <v>NA</v>
          </cell>
          <cell r="Z1533" t="str">
            <v>NA</v>
          </cell>
          <cell r="AA1533" t="str">
            <v>NA</v>
          </cell>
          <cell r="AB1533" t="str">
            <v>NA</v>
          </cell>
          <cell r="AC1533" t="str">
            <v>Pitfall</v>
          </cell>
          <cell r="AD1533" t="str">
            <v>Not enough samples</v>
          </cell>
          <cell r="AE1533">
            <v>6</v>
          </cell>
          <cell r="AF1533" t="str">
            <v>NA</v>
          </cell>
          <cell r="AG1533" t="str">
            <v>NA</v>
          </cell>
          <cell r="AH1533" t="str">
            <v>NA</v>
          </cell>
          <cell r="AI1533" t="e">
            <v>#VALUE!</v>
          </cell>
          <cell r="AJ1533">
            <v>0</v>
          </cell>
          <cell r="AK1533">
            <v>0</v>
          </cell>
          <cell r="AL1533">
            <v>0</v>
          </cell>
          <cell r="AM1533">
            <v>0</v>
          </cell>
          <cell r="AN1533">
            <v>0</v>
          </cell>
          <cell r="AO1533">
            <v>0</v>
          </cell>
          <cell r="AP1533">
            <v>0</v>
          </cell>
          <cell r="AQ1533">
            <v>0</v>
          </cell>
          <cell r="AR1533">
            <v>0</v>
          </cell>
          <cell r="AS1533">
            <v>0</v>
          </cell>
          <cell r="AT1533" t="str">
            <v>Annual Grassland</v>
          </cell>
          <cell r="AU1533" t="str">
            <v>Undisturbed</v>
          </cell>
          <cell r="AV1533" t="str">
            <v>NA</v>
          </cell>
          <cell r="AW1533" t="str">
            <v>NA</v>
          </cell>
          <cell r="AX1533" t="str">
            <v>NA</v>
          </cell>
          <cell r="AY1533" t="str">
            <v>400m2 area sampled</v>
          </cell>
        </row>
        <row r="1534">
          <cell r="A1534" t="str">
            <v>Fisher_noyear_521</v>
          </cell>
          <cell r="B1534" t="str">
            <v>Gibb, Heloise</v>
          </cell>
          <cell r="C1534" t="str">
            <v>North America</v>
          </cell>
          <cell r="D1534" t="str">
            <v>U.S.A.</v>
          </cell>
          <cell r="E1534" t="str">
            <v>California</v>
          </cell>
          <cell r="F1534" t="str">
            <v>Tenaja Corridor</v>
          </cell>
          <cell r="G1534">
            <v>32</v>
          </cell>
          <cell r="H1534" t="str">
            <v>Mixed Chaparral</v>
          </cell>
          <cell r="I1534">
            <v>919</v>
          </cell>
          <cell r="J1534">
            <v>33.5</v>
          </cell>
          <cell r="K1534">
            <v>-117.35</v>
          </cell>
          <cell r="L1534" t="str">
            <v>GPS</v>
          </cell>
          <cell r="M1534" t="str">
            <v>NA</v>
          </cell>
          <cell r="N1534">
            <v>1</v>
          </cell>
          <cell r="O1534">
            <v>1</v>
          </cell>
          <cell r="P1534">
            <v>1</v>
          </cell>
          <cell r="Q1534">
            <v>0</v>
          </cell>
          <cell r="R1534" t="str">
            <v>NA</v>
          </cell>
          <cell r="S1534" t="str">
            <v>NA</v>
          </cell>
          <cell r="T1534">
            <v>12</v>
          </cell>
          <cell r="U1534">
            <v>1999</v>
          </cell>
          <cell r="V1534" t="str">
            <v>NA</v>
          </cell>
          <cell r="W1534">
            <v>12</v>
          </cell>
          <cell r="X1534">
            <v>1999</v>
          </cell>
          <cell r="Y1534" t="str">
            <v>NA</v>
          </cell>
          <cell r="Z1534" t="str">
            <v>NA</v>
          </cell>
          <cell r="AA1534" t="str">
            <v>NA</v>
          </cell>
          <cell r="AB1534" t="str">
            <v>NA</v>
          </cell>
          <cell r="AC1534" t="str">
            <v>Pitfall</v>
          </cell>
          <cell r="AD1534" t="str">
            <v>Not enough samples</v>
          </cell>
          <cell r="AE1534">
            <v>6</v>
          </cell>
          <cell r="AF1534" t="str">
            <v>NA</v>
          </cell>
          <cell r="AG1534" t="str">
            <v>NA</v>
          </cell>
          <cell r="AH1534" t="str">
            <v>NA</v>
          </cell>
          <cell r="AI1534" t="e">
            <v>#VALUE!</v>
          </cell>
          <cell r="AJ1534">
            <v>0</v>
          </cell>
          <cell r="AK1534">
            <v>0</v>
          </cell>
          <cell r="AL1534">
            <v>0</v>
          </cell>
          <cell r="AM1534">
            <v>0</v>
          </cell>
          <cell r="AN1534">
            <v>0</v>
          </cell>
          <cell r="AO1534">
            <v>0</v>
          </cell>
          <cell r="AP1534">
            <v>0</v>
          </cell>
          <cell r="AQ1534">
            <v>0</v>
          </cell>
          <cell r="AR1534">
            <v>0</v>
          </cell>
          <cell r="AS1534">
            <v>0</v>
          </cell>
          <cell r="AT1534" t="str">
            <v>Mixed Chaparral</v>
          </cell>
          <cell r="AU1534" t="str">
            <v>Undisturbed</v>
          </cell>
          <cell r="AV1534" t="str">
            <v>NA</v>
          </cell>
          <cell r="AW1534" t="str">
            <v>NA</v>
          </cell>
          <cell r="AX1534" t="str">
            <v>NA</v>
          </cell>
          <cell r="AY1534" t="str">
            <v>400m2 area sampled</v>
          </cell>
        </row>
        <row r="1535">
          <cell r="A1535" t="str">
            <v>Fisher_noyear_522</v>
          </cell>
          <cell r="B1535" t="str">
            <v>Gibb, Heloise</v>
          </cell>
          <cell r="C1535" t="str">
            <v>North America</v>
          </cell>
          <cell r="D1535" t="str">
            <v>U.S.A.</v>
          </cell>
          <cell r="E1535" t="str">
            <v>California</v>
          </cell>
          <cell r="F1535" t="str">
            <v>Dove Springs 2</v>
          </cell>
          <cell r="G1535">
            <v>32</v>
          </cell>
          <cell r="H1535" t="str">
            <v>Desert Scrub</v>
          </cell>
          <cell r="I1535">
            <v>1141</v>
          </cell>
          <cell r="J1535">
            <v>35.42</v>
          </cell>
          <cell r="K1535">
            <v>-117.03</v>
          </cell>
          <cell r="L1535" t="str">
            <v>GPS</v>
          </cell>
          <cell r="M1535" t="str">
            <v>NA</v>
          </cell>
          <cell r="N1535">
            <v>25</v>
          </cell>
          <cell r="O1535">
            <v>6</v>
          </cell>
          <cell r="P1535">
            <v>6</v>
          </cell>
          <cell r="Q1535">
            <v>0</v>
          </cell>
          <cell r="R1535" t="str">
            <v>NA</v>
          </cell>
          <cell r="S1535" t="str">
            <v>NA</v>
          </cell>
          <cell r="T1535">
            <v>2</v>
          </cell>
          <cell r="U1535">
            <v>2003</v>
          </cell>
          <cell r="V1535" t="str">
            <v>NA</v>
          </cell>
          <cell r="W1535">
            <v>8</v>
          </cell>
          <cell r="X1535">
            <v>2003</v>
          </cell>
          <cell r="Y1535" t="str">
            <v>NA</v>
          </cell>
          <cell r="Z1535" t="str">
            <v>NA</v>
          </cell>
          <cell r="AA1535" t="str">
            <v>NA</v>
          </cell>
          <cell r="AB1535" t="str">
            <v>NA</v>
          </cell>
          <cell r="AC1535" t="str">
            <v>Pitfall</v>
          </cell>
          <cell r="AD1535" t="str">
            <v>Not enough samples</v>
          </cell>
          <cell r="AE1535">
            <v>6</v>
          </cell>
          <cell r="AF1535" t="str">
            <v>NA</v>
          </cell>
          <cell r="AG1535" t="str">
            <v>NA</v>
          </cell>
          <cell r="AH1535" t="str">
            <v>NA</v>
          </cell>
          <cell r="AI1535" t="e">
            <v>#VALUE!</v>
          </cell>
          <cell r="AJ1535">
            <v>0</v>
          </cell>
          <cell r="AK1535">
            <v>0</v>
          </cell>
          <cell r="AL1535">
            <v>0</v>
          </cell>
          <cell r="AM1535">
            <v>0</v>
          </cell>
          <cell r="AN1535">
            <v>0</v>
          </cell>
          <cell r="AO1535">
            <v>0</v>
          </cell>
          <cell r="AP1535">
            <v>0</v>
          </cell>
          <cell r="AQ1535">
            <v>0</v>
          </cell>
          <cell r="AR1535">
            <v>0</v>
          </cell>
          <cell r="AS1535">
            <v>0</v>
          </cell>
          <cell r="AT1535" t="str">
            <v>Desert Scrub</v>
          </cell>
          <cell r="AU1535" t="str">
            <v>Undisturbed</v>
          </cell>
          <cell r="AV1535" t="str">
            <v>NA</v>
          </cell>
          <cell r="AW1535" t="str">
            <v>NA</v>
          </cell>
          <cell r="AX1535" t="str">
            <v>NA</v>
          </cell>
          <cell r="AY1535" t="str">
            <v>400m2 area sampled</v>
          </cell>
        </row>
        <row r="1536">
          <cell r="A1536" t="str">
            <v>Fisher_noyear_523</v>
          </cell>
          <cell r="B1536" t="str">
            <v>Gibb, Heloise</v>
          </cell>
          <cell r="C1536" t="str">
            <v>North America</v>
          </cell>
          <cell r="D1536" t="str">
            <v>U.S.A.</v>
          </cell>
          <cell r="E1536" t="str">
            <v>California</v>
          </cell>
          <cell r="F1536" t="str">
            <v>Salton Sea</v>
          </cell>
          <cell r="G1536">
            <v>33</v>
          </cell>
          <cell r="H1536" t="str">
            <v>Desert Scrub</v>
          </cell>
          <cell r="I1536">
            <v>1855</v>
          </cell>
          <cell r="J1536">
            <v>33.229999999999997</v>
          </cell>
          <cell r="K1536">
            <v>-115.86</v>
          </cell>
          <cell r="L1536" t="str">
            <v>GPS</v>
          </cell>
          <cell r="M1536" t="str">
            <v>NA</v>
          </cell>
          <cell r="N1536">
            <v>26</v>
          </cell>
          <cell r="O1536">
            <v>6</v>
          </cell>
          <cell r="P1536">
            <v>6</v>
          </cell>
          <cell r="Q1536">
            <v>0</v>
          </cell>
          <cell r="R1536" t="str">
            <v>NA</v>
          </cell>
          <cell r="S1536" t="str">
            <v>NA</v>
          </cell>
          <cell r="T1536">
            <v>5</v>
          </cell>
          <cell r="U1536">
            <v>2001</v>
          </cell>
          <cell r="V1536" t="str">
            <v>NA</v>
          </cell>
          <cell r="W1536">
            <v>8</v>
          </cell>
          <cell r="X1536">
            <v>2001</v>
          </cell>
          <cell r="Y1536" t="str">
            <v>NA</v>
          </cell>
          <cell r="Z1536" t="str">
            <v>NA</v>
          </cell>
          <cell r="AA1536" t="str">
            <v>NA</v>
          </cell>
          <cell r="AB1536" t="str">
            <v>NA</v>
          </cell>
          <cell r="AC1536" t="str">
            <v>Pitfall</v>
          </cell>
          <cell r="AD1536" t="str">
            <v>Not enough samples</v>
          </cell>
          <cell r="AE1536">
            <v>6</v>
          </cell>
          <cell r="AF1536" t="str">
            <v>NA</v>
          </cell>
          <cell r="AG1536" t="str">
            <v>NA</v>
          </cell>
          <cell r="AH1536" t="str">
            <v>NA</v>
          </cell>
          <cell r="AI1536" t="e">
            <v>#VALUE!</v>
          </cell>
          <cell r="AJ1536">
            <v>0</v>
          </cell>
          <cell r="AK1536">
            <v>0</v>
          </cell>
          <cell r="AL1536">
            <v>0</v>
          </cell>
          <cell r="AM1536">
            <v>0</v>
          </cell>
          <cell r="AN1536">
            <v>0</v>
          </cell>
          <cell r="AO1536">
            <v>0</v>
          </cell>
          <cell r="AP1536">
            <v>0</v>
          </cell>
          <cell r="AQ1536">
            <v>0</v>
          </cell>
          <cell r="AR1536">
            <v>0</v>
          </cell>
          <cell r="AS1536">
            <v>0</v>
          </cell>
          <cell r="AT1536" t="str">
            <v>Desert Scrub</v>
          </cell>
          <cell r="AU1536" t="str">
            <v>Undisturbed</v>
          </cell>
          <cell r="AV1536" t="str">
            <v>NA</v>
          </cell>
          <cell r="AW1536" t="str">
            <v>NA</v>
          </cell>
          <cell r="AX1536" t="str">
            <v>NA</v>
          </cell>
          <cell r="AY1536" t="str">
            <v>400m2 area sampled</v>
          </cell>
        </row>
        <row r="1537">
          <cell r="A1537" t="str">
            <v>Fisher_noyear_524</v>
          </cell>
          <cell r="B1537" t="str">
            <v>Gibb, Heloise</v>
          </cell>
          <cell r="C1537" t="str">
            <v>North America</v>
          </cell>
          <cell r="D1537" t="str">
            <v>U.S.A.</v>
          </cell>
          <cell r="E1537" t="str">
            <v>California</v>
          </cell>
          <cell r="F1537" t="str">
            <v>Tenaja Corridor</v>
          </cell>
          <cell r="G1537">
            <v>33</v>
          </cell>
          <cell r="H1537" t="str">
            <v>Annual Grassland</v>
          </cell>
          <cell r="I1537">
            <v>-59</v>
          </cell>
          <cell r="J1537">
            <v>33.51</v>
          </cell>
          <cell r="K1537">
            <v>-117.35</v>
          </cell>
          <cell r="L1537" t="str">
            <v>GPS</v>
          </cell>
          <cell r="M1537" t="str">
            <v>NA</v>
          </cell>
          <cell r="N1537">
            <v>2</v>
          </cell>
          <cell r="O1537">
            <v>1</v>
          </cell>
          <cell r="P1537">
            <v>1</v>
          </cell>
          <cell r="Q1537">
            <v>0</v>
          </cell>
          <cell r="R1537" t="str">
            <v>NA</v>
          </cell>
          <cell r="S1537" t="str">
            <v>NA</v>
          </cell>
          <cell r="T1537">
            <v>12</v>
          </cell>
          <cell r="U1537">
            <v>1999</v>
          </cell>
          <cell r="V1537" t="str">
            <v>NA</v>
          </cell>
          <cell r="W1537">
            <v>12</v>
          </cell>
          <cell r="X1537">
            <v>1999</v>
          </cell>
          <cell r="Y1537" t="str">
            <v>NA</v>
          </cell>
          <cell r="Z1537" t="str">
            <v>NA</v>
          </cell>
          <cell r="AA1537" t="str">
            <v>NA</v>
          </cell>
          <cell r="AB1537" t="str">
            <v>NA</v>
          </cell>
          <cell r="AC1537" t="str">
            <v>Pitfall</v>
          </cell>
          <cell r="AD1537" t="str">
            <v>Not enough samples</v>
          </cell>
          <cell r="AE1537">
            <v>6</v>
          </cell>
          <cell r="AF1537" t="str">
            <v>NA</v>
          </cell>
          <cell r="AG1537" t="str">
            <v>NA</v>
          </cell>
          <cell r="AH1537" t="str">
            <v>NA</v>
          </cell>
          <cell r="AI1537" t="e">
            <v>#VALUE!</v>
          </cell>
          <cell r="AJ1537">
            <v>0</v>
          </cell>
          <cell r="AK1537">
            <v>0</v>
          </cell>
          <cell r="AL1537">
            <v>0</v>
          </cell>
          <cell r="AM1537">
            <v>0</v>
          </cell>
          <cell r="AN1537">
            <v>0</v>
          </cell>
          <cell r="AO1537">
            <v>0</v>
          </cell>
          <cell r="AP1537">
            <v>0</v>
          </cell>
          <cell r="AQ1537">
            <v>0</v>
          </cell>
          <cell r="AR1537">
            <v>0</v>
          </cell>
          <cell r="AS1537">
            <v>0</v>
          </cell>
          <cell r="AT1537" t="str">
            <v>Annual Grassland</v>
          </cell>
          <cell r="AU1537" t="str">
            <v>Undisturbed</v>
          </cell>
          <cell r="AV1537" t="str">
            <v>NA</v>
          </cell>
          <cell r="AW1537" t="str">
            <v>NA</v>
          </cell>
          <cell r="AX1537" t="str">
            <v>NA</v>
          </cell>
          <cell r="AY1537" t="str">
            <v>400m2 area sampled</v>
          </cell>
        </row>
        <row r="1538">
          <cell r="A1538" t="str">
            <v>Fisher_noyear_525</v>
          </cell>
          <cell r="B1538" t="str">
            <v>Gibb, Heloise</v>
          </cell>
          <cell r="C1538" t="str">
            <v>North America</v>
          </cell>
          <cell r="D1538" t="str">
            <v>U.S.A.</v>
          </cell>
          <cell r="E1538" t="str">
            <v>California</v>
          </cell>
          <cell r="F1538" t="str">
            <v>Dove Springs 2</v>
          </cell>
          <cell r="G1538">
            <v>33</v>
          </cell>
          <cell r="H1538" t="str">
            <v>Desert Scrub</v>
          </cell>
          <cell r="I1538">
            <v>391</v>
          </cell>
          <cell r="J1538">
            <v>35.42</v>
          </cell>
          <cell r="K1538">
            <v>-118.03</v>
          </cell>
          <cell r="L1538" t="str">
            <v>GPS</v>
          </cell>
          <cell r="M1538" t="str">
            <v>NA</v>
          </cell>
          <cell r="N1538">
            <v>82</v>
          </cell>
          <cell r="O1538">
            <v>3</v>
          </cell>
          <cell r="P1538">
            <v>3</v>
          </cell>
          <cell r="Q1538">
            <v>0</v>
          </cell>
          <cell r="R1538" t="str">
            <v>NA</v>
          </cell>
          <cell r="S1538" t="str">
            <v>NA</v>
          </cell>
          <cell r="T1538">
            <v>8</v>
          </cell>
          <cell r="U1538">
            <v>2003</v>
          </cell>
          <cell r="V1538" t="str">
            <v>NA</v>
          </cell>
          <cell r="W1538">
            <v>3</v>
          </cell>
          <cell r="X1538">
            <v>2005</v>
          </cell>
          <cell r="Y1538" t="str">
            <v>NA</v>
          </cell>
          <cell r="Z1538" t="str">
            <v>NA</v>
          </cell>
          <cell r="AA1538" t="str">
            <v>NA</v>
          </cell>
          <cell r="AB1538" t="str">
            <v>NA</v>
          </cell>
          <cell r="AC1538" t="str">
            <v>Pitfall</v>
          </cell>
          <cell r="AD1538" t="str">
            <v>Not enough samples</v>
          </cell>
          <cell r="AE1538">
            <v>6</v>
          </cell>
          <cell r="AF1538" t="str">
            <v>NA</v>
          </cell>
          <cell r="AG1538" t="str">
            <v>NA</v>
          </cell>
          <cell r="AH1538" t="str">
            <v>NA</v>
          </cell>
          <cell r="AI1538" t="e">
            <v>#VALUE!</v>
          </cell>
          <cell r="AJ1538">
            <v>0</v>
          </cell>
          <cell r="AK1538">
            <v>0</v>
          </cell>
          <cell r="AL1538">
            <v>0</v>
          </cell>
          <cell r="AM1538">
            <v>0</v>
          </cell>
          <cell r="AN1538">
            <v>0</v>
          </cell>
          <cell r="AO1538">
            <v>0</v>
          </cell>
          <cell r="AP1538">
            <v>0</v>
          </cell>
          <cell r="AQ1538">
            <v>0</v>
          </cell>
          <cell r="AR1538">
            <v>0</v>
          </cell>
          <cell r="AS1538">
            <v>0</v>
          </cell>
          <cell r="AT1538" t="str">
            <v>Desert Scrub</v>
          </cell>
          <cell r="AU1538" t="str">
            <v>Undisturbed</v>
          </cell>
          <cell r="AV1538" t="str">
            <v>NA</v>
          </cell>
          <cell r="AW1538" t="str">
            <v>NA</v>
          </cell>
          <cell r="AX1538" t="str">
            <v>NA</v>
          </cell>
          <cell r="AY1538" t="str">
            <v>400m2 area sampled</v>
          </cell>
        </row>
        <row r="1539">
          <cell r="A1539" t="str">
            <v>Fisher_noyear_526</v>
          </cell>
          <cell r="B1539" t="str">
            <v>Gibb, Heloise</v>
          </cell>
          <cell r="C1539" t="str">
            <v>North America</v>
          </cell>
          <cell r="D1539" t="str">
            <v>U.S.A.</v>
          </cell>
          <cell r="E1539" t="str">
            <v>California</v>
          </cell>
          <cell r="F1539" t="str">
            <v>Salton Sea</v>
          </cell>
          <cell r="G1539">
            <v>34</v>
          </cell>
          <cell r="H1539" t="str">
            <v>Desert Scrub</v>
          </cell>
          <cell r="I1539">
            <v>658</v>
          </cell>
          <cell r="J1539">
            <v>33.229999999999997</v>
          </cell>
          <cell r="K1539">
            <v>-115.86</v>
          </cell>
          <cell r="L1539" t="str">
            <v>GPS</v>
          </cell>
          <cell r="M1539" t="str">
            <v>NA</v>
          </cell>
          <cell r="N1539">
            <v>391</v>
          </cell>
          <cell r="O1539">
            <v>4</v>
          </cell>
          <cell r="P1539">
            <v>4</v>
          </cell>
          <cell r="Q1539">
            <v>0</v>
          </cell>
          <cell r="R1539" t="str">
            <v>NA</v>
          </cell>
          <cell r="S1539" t="str">
            <v>NA</v>
          </cell>
          <cell r="T1539">
            <v>5</v>
          </cell>
          <cell r="U1539">
            <v>2001</v>
          </cell>
          <cell r="V1539" t="str">
            <v>NA</v>
          </cell>
          <cell r="W1539">
            <v>8</v>
          </cell>
          <cell r="X1539">
            <v>2001</v>
          </cell>
          <cell r="Y1539" t="str">
            <v>NA</v>
          </cell>
          <cell r="Z1539" t="str">
            <v>NA</v>
          </cell>
          <cell r="AA1539" t="str">
            <v>NA</v>
          </cell>
          <cell r="AB1539" t="str">
            <v>NA</v>
          </cell>
          <cell r="AC1539" t="str">
            <v>Pitfall</v>
          </cell>
          <cell r="AD1539" t="str">
            <v>Not enough samples</v>
          </cell>
          <cell r="AE1539">
            <v>6</v>
          </cell>
          <cell r="AF1539" t="str">
            <v>NA</v>
          </cell>
          <cell r="AG1539" t="str">
            <v>NA</v>
          </cell>
          <cell r="AH1539" t="str">
            <v>NA</v>
          </cell>
          <cell r="AI1539" t="e">
            <v>#VALUE!</v>
          </cell>
          <cell r="AJ1539">
            <v>0</v>
          </cell>
          <cell r="AK1539">
            <v>0</v>
          </cell>
          <cell r="AL1539">
            <v>0</v>
          </cell>
          <cell r="AM1539">
            <v>0</v>
          </cell>
          <cell r="AN1539">
            <v>0</v>
          </cell>
          <cell r="AO1539">
            <v>0</v>
          </cell>
          <cell r="AP1539">
            <v>0</v>
          </cell>
          <cell r="AQ1539">
            <v>0</v>
          </cell>
          <cell r="AR1539">
            <v>0</v>
          </cell>
          <cell r="AS1539">
            <v>0</v>
          </cell>
          <cell r="AT1539" t="str">
            <v>Desert Scrub</v>
          </cell>
          <cell r="AU1539" t="str">
            <v>Undisturbed</v>
          </cell>
          <cell r="AV1539" t="str">
            <v>NA</v>
          </cell>
          <cell r="AW1539" t="str">
            <v>NA</v>
          </cell>
          <cell r="AX1539" t="str">
            <v>NA</v>
          </cell>
          <cell r="AY1539" t="str">
            <v>400m2 area sampled</v>
          </cell>
        </row>
        <row r="1540">
          <cell r="A1540" t="str">
            <v>Fisher_noyear_527</v>
          </cell>
          <cell r="B1540" t="str">
            <v>Gibb, Heloise</v>
          </cell>
          <cell r="C1540" t="str">
            <v>North America</v>
          </cell>
          <cell r="D1540" t="str">
            <v>U.S.A.</v>
          </cell>
          <cell r="E1540" t="str">
            <v>California</v>
          </cell>
          <cell r="F1540" t="str">
            <v>Rancho Jamul</v>
          </cell>
          <cell r="G1540">
            <v>2</v>
          </cell>
          <cell r="H1540" t="str">
            <v>Agriculture</v>
          </cell>
          <cell r="I1540">
            <v>921</v>
          </cell>
          <cell r="J1540">
            <v>32.69</v>
          </cell>
          <cell r="K1540">
            <v>-116.86</v>
          </cell>
          <cell r="L1540" t="str">
            <v>GPS</v>
          </cell>
          <cell r="M1540" t="str">
            <v>NA</v>
          </cell>
          <cell r="N1540">
            <v>176</v>
          </cell>
          <cell r="O1540">
            <v>11</v>
          </cell>
          <cell r="P1540">
            <v>11</v>
          </cell>
          <cell r="Q1540">
            <v>0</v>
          </cell>
          <cell r="R1540" t="str">
            <v>NA</v>
          </cell>
          <cell r="S1540" t="str">
            <v>NA</v>
          </cell>
          <cell r="T1540">
            <v>3</v>
          </cell>
          <cell r="U1540">
            <v>2001</v>
          </cell>
          <cell r="V1540" t="str">
            <v>NA</v>
          </cell>
          <cell r="W1540">
            <v>2</v>
          </cell>
          <cell r="X1540">
            <v>2006</v>
          </cell>
          <cell r="Y1540" t="str">
            <v>NA</v>
          </cell>
          <cell r="Z1540" t="str">
            <v>NA</v>
          </cell>
          <cell r="AA1540" t="str">
            <v>NA</v>
          </cell>
          <cell r="AB1540" t="str">
            <v>NA</v>
          </cell>
          <cell r="AC1540" t="str">
            <v>Pitfall</v>
          </cell>
          <cell r="AD1540" t="str">
            <v>Not enough samples</v>
          </cell>
          <cell r="AE1540">
            <v>6</v>
          </cell>
          <cell r="AF1540" t="str">
            <v>NA</v>
          </cell>
          <cell r="AG1540" t="str">
            <v>NA</v>
          </cell>
          <cell r="AH1540" t="str">
            <v>NA</v>
          </cell>
          <cell r="AI1540" t="e">
            <v>#VALUE!</v>
          </cell>
          <cell r="AJ1540">
            <v>0</v>
          </cell>
          <cell r="AK1540">
            <v>0</v>
          </cell>
          <cell r="AL1540">
            <v>0</v>
          </cell>
          <cell r="AM1540">
            <v>0</v>
          </cell>
          <cell r="AN1540">
            <v>0</v>
          </cell>
          <cell r="AO1540">
            <v>0</v>
          </cell>
          <cell r="AP1540">
            <v>0</v>
          </cell>
          <cell r="AQ1540">
            <v>0</v>
          </cell>
          <cell r="AR1540">
            <v>0</v>
          </cell>
          <cell r="AS1540">
            <v>0</v>
          </cell>
          <cell r="AT1540" t="str">
            <v>Agriculture</v>
          </cell>
          <cell r="AU1540" t="str">
            <v>Transformed</v>
          </cell>
          <cell r="AV1540" t="str">
            <v>Agriculture</v>
          </cell>
          <cell r="AW1540" t="str">
            <v>NA</v>
          </cell>
          <cell r="AX1540" t="str">
            <v>NA</v>
          </cell>
          <cell r="AY1540" t="str">
            <v>400m2 area sampled</v>
          </cell>
        </row>
        <row r="1541">
          <cell r="A1541" t="str">
            <v>Fisher_noyear_528</v>
          </cell>
          <cell r="B1541" t="str">
            <v>Gibb, Heloise</v>
          </cell>
          <cell r="C1541" t="str">
            <v>North America</v>
          </cell>
          <cell r="D1541" t="str">
            <v>U.S.A.</v>
          </cell>
          <cell r="E1541" t="str">
            <v>California</v>
          </cell>
          <cell r="F1541" t="str">
            <v>Tenaja Corridor</v>
          </cell>
          <cell r="G1541">
            <v>34</v>
          </cell>
          <cell r="H1541" t="str">
            <v>Annual Grassland</v>
          </cell>
          <cell r="I1541">
            <v>1150</v>
          </cell>
          <cell r="J1541">
            <v>33.5</v>
          </cell>
          <cell r="K1541">
            <v>-117.35</v>
          </cell>
          <cell r="L1541" t="str">
            <v>GPS</v>
          </cell>
          <cell r="M1541" t="str">
            <v>NA</v>
          </cell>
          <cell r="N1541">
            <v>6</v>
          </cell>
          <cell r="O1541">
            <v>2</v>
          </cell>
          <cell r="P1541">
            <v>2</v>
          </cell>
          <cell r="Q1541">
            <v>0</v>
          </cell>
          <cell r="R1541" t="str">
            <v>NA</v>
          </cell>
          <cell r="S1541" t="str">
            <v>NA</v>
          </cell>
          <cell r="T1541">
            <v>12</v>
          </cell>
          <cell r="U1541">
            <v>1999</v>
          </cell>
          <cell r="V1541" t="str">
            <v>NA</v>
          </cell>
          <cell r="W1541">
            <v>12</v>
          </cell>
          <cell r="X1541">
            <v>1999</v>
          </cell>
          <cell r="Y1541" t="str">
            <v>NA</v>
          </cell>
          <cell r="Z1541" t="str">
            <v>NA</v>
          </cell>
          <cell r="AA1541" t="str">
            <v>NA</v>
          </cell>
          <cell r="AB1541" t="str">
            <v>NA</v>
          </cell>
          <cell r="AC1541" t="str">
            <v>Pitfall</v>
          </cell>
          <cell r="AD1541" t="str">
            <v>Not enough samples</v>
          </cell>
          <cell r="AE1541">
            <v>6</v>
          </cell>
          <cell r="AF1541" t="str">
            <v>NA</v>
          </cell>
          <cell r="AG1541" t="str">
            <v>NA</v>
          </cell>
          <cell r="AH1541" t="str">
            <v>NA</v>
          </cell>
          <cell r="AI1541" t="e">
            <v>#VALUE!</v>
          </cell>
          <cell r="AJ1541">
            <v>0</v>
          </cell>
          <cell r="AK1541">
            <v>0</v>
          </cell>
          <cell r="AL1541">
            <v>0</v>
          </cell>
          <cell r="AM1541">
            <v>0</v>
          </cell>
          <cell r="AN1541">
            <v>0</v>
          </cell>
          <cell r="AO1541">
            <v>0</v>
          </cell>
          <cell r="AP1541">
            <v>0</v>
          </cell>
          <cell r="AQ1541">
            <v>0</v>
          </cell>
          <cell r="AR1541">
            <v>0</v>
          </cell>
          <cell r="AS1541">
            <v>0</v>
          </cell>
          <cell r="AT1541" t="str">
            <v>Annual Grassland</v>
          </cell>
          <cell r="AU1541" t="str">
            <v>Undisturbed</v>
          </cell>
          <cell r="AV1541" t="str">
            <v>NA</v>
          </cell>
          <cell r="AW1541" t="str">
            <v>NA</v>
          </cell>
          <cell r="AX1541" t="str">
            <v>NA</v>
          </cell>
          <cell r="AY1541" t="str">
            <v>400m2 area sampled</v>
          </cell>
        </row>
        <row r="1542">
          <cell r="A1542" t="str">
            <v>Fisher_noyear_529</v>
          </cell>
          <cell r="B1542" t="str">
            <v>Gibb, Heloise</v>
          </cell>
          <cell r="C1542" t="str">
            <v>North America</v>
          </cell>
          <cell r="D1542" t="str">
            <v>U.S.A.</v>
          </cell>
          <cell r="E1542" t="str">
            <v>California</v>
          </cell>
          <cell r="F1542" t="str">
            <v>Dove Springs 2</v>
          </cell>
          <cell r="G1542">
            <v>34</v>
          </cell>
          <cell r="H1542" t="str">
            <v>Desert Scrub</v>
          </cell>
          <cell r="I1542">
            <v>-54</v>
          </cell>
          <cell r="J1542">
            <v>35.42</v>
          </cell>
          <cell r="K1542">
            <v>-117.03</v>
          </cell>
          <cell r="L1542" t="str">
            <v>GPS</v>
          </cell>
          <cell r="M1542" t="str">
            <v>NA</v>
          </cell>
          <cell r="N1542">
            <v>37</v>
          </cell>
          <cell r="O1542">
            <v>6</v>
          </cell>
          <cell r="P1542">
            <v>6</v>
          </cell>
          <cell r="Q1542">
            <v>0</v>
          </cell>
          <cell r="R1542" t="str">
            <v>NA</v>
          </cell>
          <cell r="S1542" t="str">
            <v>NA</v>
          </cell>
          <cell r="T1542">
            <v>2</v>
          </cell>
          <cell r="U1542">
            <v>2003</v>
          </cell>
          <cell r="V1542" t="str">
            <v>NA</v>
          </cell>
          <cell r="W1542">
            <v>3</v>
          </cell>
          <cell r="X1542">
            <v>2005</v>
          </cell>
          <cell r="Y1542" t="str">
            <v>NA</v>
          </cell>
          <cell r="Z1542" t="str">
            <v>NA</v>
          </cell>
          <cell r="AA1542" t="str">
            <v>NA</v>
          </cell>
          <cell r="AB1542" t="str">
            <v>NA</v>
          </cell>
          <cell r="AC1542" t="str">
            <v>Pitfall</v>
          </cell>
          <cell r="AD1542" t="str">
            <v>Not enough samples</v>
          </cell>
          <cell r="AE1542">
            <v>6</v>
          </cell>
          <cell r="AF1542" t="str">
            <v>NA</v>
          </cell>
          <cell r="AG1542" t="str">
            <v>NA</v>
          </cell>
          <cell r="AH1542" t="str">
            <v>NA</v>
          </cell>
          <cell r="AI1542" t="e">
            <v>#VALUE!</v>
          </cell>
          <cell r="AJ1542">
            <v>0</v>
          </cell>
          <cell r="AK1542">
            <v>0</v>
          </cell>
          <cell r="AL1542">
            <v>0</v>
          </cell>
          <cell r="AM1542">
            <v>0</v>
          </cell>
          <cell r="AN1542">
            <v>0</v>
          </cell>
          <cell r="AO1542">
            <v>0</v>
          </cell>
          <cell r="AP1542">
            <v>0</v>
          </cell>
          <cell r="AQ1542">
            <v>0</v>
          </cell>
          <cell r="AR1542">
            <v>0</v>
          </cell>
          <cell r="AS1542">
            <v>0</v>
          </cell>
          <cell r="AT1542" t="str">
            <v>Desert Scrub</v>
          </cell>
          <cell r="AU1542" t="str">
            <v>Undisturbed</v>
          </cell>
          <cell r="AV1542" t="str">
            <v>NA</v>
          </cell>
          <cell r="AW1542" t="str">
            <v>NA</v>
          </cell>
          <cell r="AX1542" t="str">
            <v>NA</v>
          </cell>
          <cell r="AY1542" t="str">
            <v>400m2 area sampled</v>
          </cell>
        </row>
        <row r="1543">
          <cell r="A1543" t="str">
            <v>Fisher_noyear_53</v>
          </cell>
          <cell r="B1543" t="str">
            <v>Gibb, Heloise</v>
          </cell>
          <cell r="C1543" t="str">
            <v>North America</v>
          </cell>
          <cell r="D1543" t="str">
            <v>U.S.A.</v>
          </cell>
          <cell r="E1543" t="str">
            <v>California</v>
          </cell>
          <cell r="F1543" t="str">
            <v>Rancho Jamul</v>
          </cell>
          <cell r="G1543">
            <v>4</v>
          </cell>
          <cell r="H1543" t="str">
            <v>Agriculture</v>
          </cell>
          <cell r="I1543">
            <v>190</v>
          </cell>
          <cell r="J1543">
            <v>32.700000000000003</v>
          </cell>
          <cell r="K1543">
            <v>-116.87</v>
          </cell>
          <cell r="L1543" t="str">
            <v>GPS</v>
          </cell>
          <cell r="M1543" t="str">
            <v>NA</v>
          </cell>
          <cell r="N1543">
            <v>188</v>
          </cell>
          <cell r="O1543">
            <v>6</v>
          </cell>
          <cell r="P1543">
            <v>6</v>
          </cell>
          <cell r="Q1543">
            <v>0</v>
          </cell>
          <cell r="R1543" t="str">
            <v>NA</v>
          </cell>
          <cell r="S1543" t="str">
            <v>NA</v>
          </cell>
          <cell r="T1543">
            <v>3</v>
          </cell>
          <cell r="U1543">
            <v>2001</v>
          </cell>
          <cell r="V1543" t="str">
            <v>NA</v>
          </cell>
          <cell r="W1543">
            <v>2</v>
          </cell>
          <cell r="X1543">
            <v>2006</v>
          </cell>
          <cell r="Y1543" t="str">
            <v>NA</v>
          </cell>
          <cell r="Z1543" t="str">
            <v>NA</v>
          </cell>
          <cell r="AA1543" t="str">
            <v>NA</v>
          </cell>
          <cell r="AB1543" t="str">
            <v>NA</v>
          </cell>
          <cell r="AC1543" t="str">
            <v>Pitfall</v>
          </cell>
          <cell r="AD1543" t="str">
            <v>Not enough samples</v>
          </cell>
          <cell r="AE1543">
            <v>6</v>
          </cell>
          <cell r="AF1543" t="str">
            <v>NA</v>
          </cell>
          <cell r="AG1543" t="str">
            <v>NA</v>
          </cell>
          <cell r="AH1543" t="str">
            <v>NA</v>
          </cell>
          <cell r="AI1543" t="e">
            <v>#VALUE!</v>
          </cell>
          <cell r="AJ1543">
            <v>0</v>
          </cell>
          <cell r="AK1543">
            <v>0</v>
          </cell>
          <cell r="AL1543">
            <v>0</v>
          </cell>
          <cell r="AM1543">
            <v>0</v>
          </cell>
          <cell r="AN1543">
            <v>0</v>
          </cell>
          <cell r="AO1543">
            <v>0</v>
          </cell>
          <cell r="AP1543">
            <v>0</v>
          </cell>
          <cell r="AQ1543">
            <v>0</v>
          </cell>
          <cell r="AR1543">
            <v>0</v>
          </cell>
          <cell r="AS1543">
            <v>0</v>
          </cell>
          <cell r="AT1543" t="str">
            <v>Agriculture</v>
          </cell>
          <cell r="AU1543" t="str">
            <v>Transformed</v>
          </cell>
          <cell r="AV1543" t="str">
            <v>Agriculture</v>
          </cell>
          <cell r="AW1543" t="str">
            <v>NA</v>
          </cell>
          <cell r="AX1543" t="str">
            <v>NA</v>
          </cell>
          <cell r="AY1543" t="str">
            <v>400m2 area sampled</v>
          </cell>
        </row>
        <row r="1544">
          <cell r="A1544" t="str">
            <v>Fisher_noyear_530</v>
          </cell>
          <cell r="B1544" t="str">
            <v>Gibb, Heloise</v>
          </cell>
          <cell r="C1544" t="str">
            <v>North America</v>
          </cell>
          <cell r="D1544" t="str">
            <v>U.S.A.</v>
          </cell>
          <cell r="E1544" t="str">
            <v>California</v>
          </cell>
          <cell r="F1544" t="str">
            <v>Salton Sea</v>
          </cell>
          <cell r="G1544">
            <v>35</v>
          </cell>
          <cell r="H1544" t="str">
            <v>Desert Scrub</v>
          </cell>
          <cell r="I1544">
            <v>397</v>
          </cell>
          <cell r="J1544">
            <v>33.229999999999997</v>
          </cell>
          <cell r="K1544">
            <v>-115.87</v>
          </cell>
          <cell r="L1544" t="str">
            <v>GPS</v>
          </cell>
          <cell r="M1544" t="str">
            <v>NA</v>
          </cell>
          <cell r="N1544">
            <v>1432</v>
          </cell>
          <cell r="O1544">
            <v>5</v>
          </cell>
          <cell r="P1544">
            <v>5</v>
          </cell>
          <cell r="Q1544">
            <v>0</v>
          </cell>
          <cell r="R1544" t="str">
            <v>NA</v>
          </cell>
          <cell r="S1544" t="str">
            <v>NA</v>
          </cell>
          <cell r="T1544">
            <v>4</v>
          </cell>
          <cell r="U1544">
            <v>2001</v>
          </cell>
          <cell r="V1544" t="str">
            <v>NA</v>
          </cell>
          <cell r="W1544">
            <v>2</v>
          </cell>
          <cell r="X1544">
            <v>2002</v>
          </cell>
          <cell r="Y1544" t="str">
            <v>NA</v>
          </cell>
          <cell r="Z1544" t="str">
            <v>NA</v>
          </cell>
          <cell r="AA1544" t="str">
            <v>NA</v>
          </cell>
          <cell r="AB1544" t="str">
            <v>NA</v>
          </cell>
          <cell r="AC1544" t="str">
            <v>Pitfall</v>
          </cell>
          <cell r="AD1544" t="str">
            <v>Not enough samples</v>
          </cell>
          <cell r="AE1544">
            <v>6</v>
          </cell>
          <cell r="AF1544" t="str">
            <v>NA</v>
          </cell>
          <cell r="AG1544" t="str">
            <v>NA</v>
          </cell>
          <cell r="AH1544" t="str">
            <v>NA</v>
          </cell>
          <cell r="AI1544" t="e">
            <v>#VALUE!</v>
          </cell>
          <cell r="AJ1544">
            <v>0</v>
          </cell>
          <cell r="AK1544">
            <v>0</v>
          </cell>
          <cell r="AL1544">
            <v>0</v>
          </cell>
          <cell r="AM1544">
            <v>0</v>
          </cell>
          <cell r="AN1544">
            <v>0</v>
          </cell>
          <cell r="AO1544">
            <v>0</v>
          </cell>
          <cell r="AP1544">
            <v>0</v>
          </cell>
          <cell r="AQ1544">
            <v>0</v>
          </cell>
          <cell r="AR1544">
            <v>0</v>
          </cell>
          <cell r="AS1544">
            <v>0</v>
          </cell>
          <cell r="AT1544" t="str">
            <v>Desert Scrub</v>
          </cell>
          <cell r="AU1544" t="str">
            <v>Undisturbed</v>
          </cell>
          <cell r="AV1544" t="str">
            <v>NA</v>
          </cell>
          <cell r="AW1544" t="str">
            <v>NA</v>
          </cell>
          <cell r="AX1544" t="str">
            <v>NA</v>
          </cell>
          <cell r="AY1544" t="str">
            <v>400m2 area sampled</v>
          </cell>
        </row>
        <row r="1545">
          <cell r="A1545" t="str">
            <v>Fisher_noyear_531</v>
          </cell>
          <cell r="B1545" t="str">
            <v>Gibb, Heloise</v>
          </cell>
          <cell r="C1545" t="str">
            <v>North America</v>
          </cell>
          <cell r="D1545" t="str">
            <v>U.S.A.</v>
          </cell>
          <cell r="E1545" t="str">
            <v>California</v>
          </cell>
          <cell r="F1545" t="str">
            <v>Rancho Jamul</v>
          </cell>
          <cell r="G1545">
            <v>35</v>
          </cell>
          <cell r="H1545" t="str">
            <v>Coastal Scrub</v>
          </cell>
          <cell r="I1545">
            <v>949</v>
          </cell>
          <cell r="J1545">
            <v>32.69</v>
          </cell>
          <cell r="K1545">
            <v>-116.82</v>
          </cell>
          <cell r="L1545" t="str">
            <v>GPS</v>
          </cell>
          <cell r="M1545" t="str">
            <v>NA</v>
          </cell>
          <cell r="N1545">
            <v>249</v>
          </cell>
          <cell r="O1545">
            <v>11</v>
          </cell>
          <cell r="P1545">
            <v>11</v>
          </cell>
          <cell r="Q1545">
            <v>0</v>
          </cell>
          <cell r="R1545" t="str">
            <v>NA</v>
          </cell>
          <cell r="S1545" t="str">
            <v>NA</v>
          </cell>
          <cell r="T1545">
            <v>1</v>
          </cell>
          <cell r="U1545">
            <v>2005</v>
          </cell>
          <cell r="V1545" t="str">
            <v>NA</v>
          </cell>
          <cell r="W1545">
            <v>2</v>
          </cell>
          <cell r="X1545">
            <v>2006</v>
          </cell>
          <cell r="Y1545" t="str">
            <v>NA</v>
          </cell>
          <cell r="Z1545" t="str">
            <v>NA</v>
          </cell>
          <cell r="AA1545" t="str">
            <v>NA</v>
          </cell>
          <cell r="AB1545" t="str">
            <v>NA</v>
          </cell>
          <cell r="AC1545" t="str">
            <v>Pitfall</v>
          </cell>
          <cell r="AD1545" t="str">
            <v>Not enough samples</v>
          </cell>
          <cell r="AE1545">
            <v>6</v>
          </cell>
          <cell r="AF1545" t="str">
            <v>NA</v>
          </cell>
          <cell r="AG1545" t="str">
            <v>NA</v>
          </cell>
          <cell r="AH1545" t="str">
            <v>NA</v>
          </cell>
          <cell r="AI1545" t="e">
            <v>#VALUE!</v>
          </cell>
          <cell r="AJ1545">
            <v>0</v>
          </cell>
          <cell r="AK1545">
            <v>0</v>
          </cell>
          <cell r="AL1545">
            <v>0</v>
          </cell>
          <cell r="AM1545">
            <v>0</v>
          </cell>
          <cell r="AN1545">
            <v>0</v>
          </cell>
          <cell r="AO1545">
            <v>0</v>
          </cell>
          <cell r="AP1545">
            <v>0</v>
          </cell>
          <cell r="AQ1545">
            <v>0</v>
          </cell>
          <cell r="AR1545">
            <v>0</v>
          </cell>
          <cell r="AS1545">
            <v>0</v>
          </cell>
          <cell r="AT1545" t="str">
            <v>Coastal Scrub</v>
          </cell>
          <cell r="AU1545" t="str">
            <v>Undisturbed</v>
          </cell>
          <cell r="AV1545" t="str">
            <v>NA</v>
          </cell>
          <cell r="AW1545" t="str">
            <v>NA</v>
          </cell>
          <cell r="AX1545" t="str">
            <v>NA</v>
          </cell>
          <cell r="AY1545" t="str">
            <v>400m2 area sampled</v>
          </cell>
        </row>
        <row r="1546">
          <cell r="A1546" t="str">
            <v>Fisher_noyear_532</v>
          </cell>
          <cell r="B1546" t="str">
            <v>Gibb, Heloise</v>
          </cell>
          <cell r="C1546" t="str">
            <v>North America</v>
          </cell>
          <cell r="D1546" t="str">
            <v>U.S.A.</v>
          </cell>
          <cell r="E1546" t="str">
            <v>California</v>
          </cell>
          <cell r="F1546" t="str">
            <v>Tenaja Corridor</v>
          </cell>
          <cell r="G1546">
            <v>35</v>
          </cell>
          <cell r="H1546" t="str">
            <v>Annual Grassland</v>
          </cell>
          <cell r="I1546">
            <v>1062</v>
          </cell>
          <cell r="J1546">
            <v>33.51</v>
          </cell>
          <cell r="K1546">
            <v>-117.36</v>
          </cell>
          <cell r="L1546" t="str">
            <v>GPS</v>
          </cell>
          <cell r="M1546" t="str">
            <v>NA</v>
          </cell>
          <cell r="N1546">
            <v>2</v>
          </cell>
          <cell r="O1546">
            <v>2</v>
          </cell>
          <cell r="P1546">
            <v>2</v>
          </cell>
          <cell r="Q1546">
            <v>0</v>
          </cell>
          <cell r="R1546" t="str">
            <v>NA</v>
          </cell>
          <cell r="S1546" t="str">
            <v>NA</v>
          </cell>
          <cell r="T1546">
            <v>12</v>
          </cell>
          <cell r="U1546">
            <v>1999</v>
          </cell>
          <cell r="V1546" t="str">
            <v>NA</v>
          </cell>
          <cell r="W1546">
            <v>12</v>
          </cell>
          <cell r="X1546">
            <v>1999</v>
          </cell>
          <cell r="Y1546" t="str">
            <v>NA</v>
          </cell>
          <cell r="Z1546" t="str">
            <v>NA</v>
          </cell>
          <cell r="AA1546" t="str">
            <v>NA</v>
          </cell>
          <cell r="AB1546" t="str">
            <v>NA</v>
          </cell>
          <cell r="AC1546" t="str">
            <v>Pitfall</v>
          </cell>
          <cell r="AD1546" t="str">
            <v>Not enough samples</v>
          </cell>
          <cell r="AE1546">
            <v>6</v>
          </cell>
          <cell r="AF1546" t="str">
            <v>NA</v>
          </cell>
          <cell r="AG1546" t="str">
            <v>NA</v>
          </cell>
          <cell r="AH1546" t="str">
            <v>NA</v>
          </cell>
          <cell r="AI1546" t="e">
            <v>#VALUE!</v>
          </cell>
          <cell r="AJ1546">
            <v>0</v>
          </cell>
          <cell r="AK1546">
            <v>0</v>
          </cell>
          <cell r="AL1546">
            <v>0</v>
          </cell>
          <cell r="AM1546">
            <v>0</v>
          </cell>
          <cell r="AN1546">
            <v>0</v>
          </cell>
          <cell r="AO1546">
            <v>0</v>
          </cell>
          <cell r="AP1546">
            <v>0</v>
          </cell>
          <cell r="AQ1546">
            <v>0</v>
          </cell>
          <cell r="AR1546">
            <v>0</v>
          </cell>
          <cell r="AS1546">
            <v>0</v>
          </cell>
          <cell r="AT1546" t="str">
            <v>Annual Grassland</v>
          </cell>
          <cell r="AU1546" t="str">
            <v>Undisturbed</v>
          </cell>
          <cell r="AV1546" t="str">
            <v>NA</v>
          </cell>
          <cell r="AW1546" t="str">
            <v>NA</v>
          </cell>
          <cell r="AX1546" t="str">
            <v>NA</v>
          </cell>
          <cell r="AY1546" t="str">
            <v>400m2 area sampled</v>
          </cell>
        </row>
        <row r="1547">
          <cell r="A1547" t="str">
            <v>Fisher_noyear_533</v>
          </cell>
          <cell r="B1547" t="str">
            <v>Gibb, Heloise</v>
          </cell>
          <cell r="C1547" t="str">
            <v>North America</v>
          </cell>
          <cell r="D1547" t="str">
            <v>U.S.A.</v>
          </cell>
          <cell r="E1547" t="str">
            <v>California</v>
          </cell>
          <cell r="F1547" t="str">
            <v>Dove Springs 2</v>
          </cell>
          <cell r="G1547">
            <v>35</v>
          </cell>
          <cell r="H1547" t="str">
            <v>Desert Scrub</v>
          </cell>
          <cell r="I1547">
            <v>-69</v>
          </cell>
          <cell r="J1547">
            <v>35.42</v>
          </cell>
          <cell r="K1547">
            <v>-117.03</v>
          </cell>
          <cell r="L1547" t="str">
            <v>GPS</v>
          </cell>
          <cell r="M1547" t="str">
            <v>NA</v>
          </cell>
          <cell r="N1547">
            <v>197</v>
          </cell>
          <cell r="O1547">
            <v>6</v>
          </cell>
          <cell r="P1547">
            <v>6</v>
          </cell>
          <cell r="Q1547">
            <v>0</v>
          </cell>
          <cell r="R1547" t="str">
            <v>NA</v>
          </cell>
          <cell r="S1547" t="str">
            <v>NA</v>
          </cell>
          <cell r="T1547">
            <v>8</v>
          </cell>
          <cell r="U1547">
            <v>2003</v>
          </cell>
          <cell r="V1547" t="str">
            <v>NA</v>
          </cell>
          <cell r="W1547">
            <v>8</v>
          </cell>
          <cell r="X1547">
            <v>2003</v>
          </cell>
          <cell r="Y1547" t="str">
            <v>NA</v>
          </cell>
          <cell r="Z1547" t="str">
            <v>NA</v>
          </cell>
          <cell r="AA1547" t="str">
            <v>NA</v>
          </cell>
          <cell r="AB1547" t="str">
            <v>NA</v>
          </cell>
          <cell r="AC1547" t="str">
            <v>Pitfall</v>
          </cell>
          <cell r="AD1547" t="str">
            <v>Not enough samples</v>
          </cell>
          <cell r="AE1547">
            <v>6</v>
          </cell>
          <cell r="AF1547" t="str">
            <v>NA</v>
          </cell>
          <cell r="AG1547" t="str">
            <v>NA</v>
          </cell>
          <cell r="AH1547" t="str">
            <v>NA</v>
          </cell>
          <cell r="AI1547" t="e">
            <v>#VALUE!</v>
          </cell>
          <cell r="AJ1547">
            <v>0</v>
          </cell>
          <cell r="AK1547">
            <v>0</v>
          </cell>
          <cell r="AL1547">
            <v>0</v>
          </cell>
          <cell r="AM1547">
            <v>0</v>
          </cell>
          <cell r="AN1547">
            <v>0</v>
          </cell>
          <cell r="AO1547">
            <v>0</v>
          </cell>
          <cell r="AP1547">
            <v>0</v>
          </cell>
          <cell r="AQ1547">
            <v>0</v>
          </cell>
          <cell r="AR1547">
            <v>0</v>
          </cell>
          <cell r="AS1547">
            <v>0</v>
          </cell>
          <cell r="AT1547" t="str">
            <v>Desert Scrub</v>
          </cell>
          <cell r="AU1547" t="str">
            <v>Undisturbed</v>
          </cell>
          <cell r="AV1547" t="str">
            <v>NA</v>
          </cell>
          <cell r="AW1547" t="str">
            <v>NA</v>
          </cell>
          <cell r="AX1547" t="str">
            <v>NA</v>
          </cell>
          <cell r="AY1547" t="str">
            <v>400m2 area sampled</v>
          </cell>
        </row>
        <row r="1548">
          <cell r="A1548" t="str">
            <v>Fisher_noyear_534</v>
          </cell>
          <cell r="B1548" t="str">
            <v>Gibb, Heloise</v>
          </cell>
          <cell r="C1548" t="str">
            <v>North America</v>
          </cell>
          <cell r="D1548" t="str">
            <v>U.S.A.</v>
          </cell>
          <cell r="E1548" t="str">
            <v>California</v>
          </cell>
          <cell r="F1548" t="str">
            <v>Rancho Jamul</v>
          </cell>
          <cell r="G1548">
            <v>36</v>
          </cell>
          <cell r="H1548" t="str">
            <v>Riparian</v>
          </cell>
          <cell r="I1548">
            <v>120</v>
          </cell>
          <cell r="J1548">
            <v>32.68</v>
          </cell>
          <cell r="K1548">
            <v>-116.82</v>
          </cell>
          <cell r="L1548" t="str">
            <v>GPS</v>
          </cell>
          <cell r="M1548" t="str">
            <v>NA</v>
          </cell>
          <cell r="N1548">
            <v>202</v>
          </cell>
          <cell r="O1548">
            <v>13</v>
          </cell>
          <cell r="P1548">
            <v>13</v>
          </cell>
          <cell r="Q1548">
            <v>0</v>
          </cell>
          <cell r="R1548" t="str">
            <v>NA</v>
          </cell>
          <cell r="S1548" t="str">
            <v>NA</v>
          </cell>
          <cell r="T1548">
            <v>1</v>
          </cell>
          <cell r="U1548">
            <v>2005</v>
          </cell>
          <cell r="V1548" t="str">
            <v>NA</v>
          </cell>
          <cell r="W1548">
            <v>2</v>
          </cell>
          <cell r="X1548">
            <v>2006</v>
          </cell>
          <cell r="Y1548" t="str">
            <v>NA</v>
          </cell>
          <cell r="Z1548" t="str">
            <v>NA</v>
          </cell>
          <cell r="AA1548" t="str">
            <v>NA</v>
          </cell>
          <cell r="AB1548" t="str">
            <v>NA</v>
          </cell>
          <cell r="AC1548" t="str">
            <v>Pitfall</v>
          </cell>
          <cell r="AD1548" t="str">
            <v>Not enough samples</v>
          </cell>
          <cell r="AE1548">
            <v>6</v>
          </cell>
          <cell r="AF1548" t="str">
            <v>NA</v>
          </cell>
          <cell r="AG1548" t="str">
            <v>NA</v>
          </cell>
          <cell r="AH1548" t="str">
            <v>NA</v>
          </cell>
          <cell r="AI1548" t="e">
            <v>#VALUE!</v>
          </cell>
          <cell r="AJ1548">
            <v>0</v>
          </cell>
          <cell r="AK1548">
            <v>0</v>
          </cell>
          <cell r="AL1548">
            <v>0</v>
          </cell>
          <cell r="AM1548">
            <v>0</v>
          </cell>
          <cell r="AN1548">
            <v>0</v>
          </cell>
          <cell r="AO1548">
            <v>0</v>
          </cell>
          <cell r="AP1548">
            <v>0</v>
          </cell>
          <cell r="AQ1548">
            <v>0</v>
          </cell>
          <cell r="AR1548">
            <v>0</v>
          </cell>
          <cell r="AS1548">
            <v>0</v>
          </cell>
          <cell r="AT1548" t="str">
            <v>Riparian</v>
          </cell>
          <cell r="AU1548" t="str">
            <v>Undisturbed</v>
          </cell>
          <cell r="AV1548" t="str">
            <v>NA</v>
          </cell>
          <cell r="AW1548" t="str">
            <v>NA</v>
          </cell>
          <cell r="AX1548" t="str">
            <v>NA</v>
          </cell>
          <cell r="AY1548" t="str">
            <v>400m2 area sampled</v>
          </cell>
        </row>
        <row r="1549">
          <cell r="A1549" t="str">
            <v>Fisher_noyear_535</v>
          </cell>
          <cell r="B1549" t="str">
            <v>Gibb, Heloise</v>
          </cell>
          <cell r="C1549" t="str">
            <v>North America</v>
          </cell>
          <cell r="D1549" t="str">
            <v>U.S.A.</v>
          </cell>
          <cell r="E1549" t="str">
            <v>California</v>
          </cell>
          <cell r="F1549" t="str">
            <v>Tenaja Corridor</v>
          </cell>
          <cell r="G1549">
            <v>36</v>
          </cell>
          <cell r="H1549" t="str">
            <v>Annual Grassland</v>
          </cell>
          <cell r="I1549">
            <v>962</v>
          </cell>
          <cell r="J1549">
            <v>33.51</v>
          </cell>
          <cell r="K1549">
            <v>-117.37</v>
          </cell>
          <cell r="L1549" t="str">
            <v>GPS</v>
          </cell>
          <cell r="M1549" t="str">
            <v>NA</v>
          </cell>
          <cell r="N1549">
            <v>2</v>
          </cell>
          <cell r="O1549">
            <v>2</v>
          </cell>
          <cell r="P1549">
            <v>2</v>
          </cell>
          <cell r="Q1549">
            <v>0</v>
          </cell>
          <cell r="R1549" t="str">
            <v>NA</v>
          </cell>
          <cell r="S1549" t="str">
            <v>NA</v>
          </cell>
          <cell r="T1549">
            <v>12</v>
          </cell>
          <cell r="U1549">
            <v>1999</v>
          </cell>
          <cell r="V1549" t="str">
            <v>NA</v>
          </cell>
          <cell r="W1549">
            <v>12</v>
          </cell>
          <cell r="X1549">
            <v>1999</v>
          </cell>
          <cell r="Y1549" t="str">
            <v>NA</v>
          </cell>
          <cell r="Z1549" t="str">
            <v>NA</v>
          </cell>
          <cell r="AA1549" t="str">
            <v>NA</v>
          </cell>
          <cell r="AB1549" t="str">
            <v>NA</v>
          </cell>
          <cell r="AC1549" t="str">
            <v>Pitfall</v>
          </cell>
          <cell r="AD1549" t="str">
            <v>Not enough samples</v>
          </cell>
          <cell r="AE1549">
            <v>6</v>
          </cell>
          <cell r="AF1549" t="str">
            <v>NA</v>
          </cell>
          <cell r="AG1549" t="str">
            <v>NA</v>
          </cell>
          <cell r="AH1549" t="str">
            <v>NA</v>
          </cell>
          <cell r="AI1549" t="e">
            <v>#VALUE!</v>
          </cell>
          <cell r="AJ1549">
            <v>0</v>
          </cell>
          <cell r="AK1549">
            <v>0</v>
          </cell>
          <cell r="AL1549">
            <v>0</v>
          </cell>
          <cell r="AM1549">
            <v>0</v>
          </cell>
          <cell r="AN1549">
            <v>0</v>
          </cell>
          <cell r="AO1549">
            <v>0</v>
          </cell>
          <cell r="AP1549">
            <v>0</v>
          </cell>
          <cell r="AQ1549">
            <v>0</v>
          </cell>
          <cell r="AR1549">
            <v>0</v>
          </cell>
          <cell r="AS1549">
            <v>0</v>
          </cell>
          <cell r="AT1549" t="str">
            <v>Annual Grassland</v>
          </cell>
          <cell r="AU1549" t="str">
            <v>Undisturbed</v>
          </cell>
          <cell r="AV1549" t="str">
            <v>NA</v>
          </cell>
          <cell r="AW1549" t="str">
            <v>NA</v>
          </cell>
          <cell r="AX1549" t="str">
            <v>NA</v>
          </cell>
          <cell r="AY1549" t="str">
            <v>400m2 area sampled</v>
          </cell>
        </row>
        <row r="1550">
          <cell r="A1550" t="str">
            <v>Fisher_noyear_536</v>
          </cell>
          <cell r="B1550" t="str">
            <v>Gibb, Heloise</v>
          </cell>
          <cell r="C1550" t="str">
            <v>North America</v>
          </cell>
          <cell r="D1550" t="str">
            <v>U.S.A.</v>
          </cell>
          <cell r="E1550" t="str">
            <v>California</v>
          </cell>
          <cell r="F1550" t="str">
            <v>Dove Springs 2</v>
          </cell>
          <cell r="G1550">
            <v>36</v>
          </cell>
          <cell r="H1550" t="str">
            <v>Desert Scrub</v>
          </cell>
          <cell r="I1550">
            <v>1035</v>
          </cell>
          <cell r="J1550">
            <v>35.409999999999997</v>
          </cell>
          <cell r="K1550">
            <v>-117.03</v>
          </cell>
          <cell r="L1550" t="str">
            <v>GPS</v>
          </cell>
          <cell r="M1550" t="str">
            <v>NA</v>
          </cell>
          <cell r="N1550">
            <v>108</v>
          </cell>
          <cell r="O1550">
            <v>7</v>
          </cell>
          <cell r="P1550">
            <v>5</v>
          </cell>
          <cell r="Q1550">
            <v>2</v>
          </cell>
          <cell r="R1550" t="str">
            <v>NA</v>
          </cell>
          <cell r="S1550" t="str">
            <v>NA</v>
          </cell>
          <cell r="T1550">
            <v>8</v>
          </cell>
          <cell r="U1550">
            <v>2003</v>
          </cell>
          <cell r="V1550" t="str">
            <v>NA</v>
          </cell>
          <cell r="W1550">
            <v>2</v>
          </cell>
          <cell r="X1550">
            <v>2004</v>
          </cell>
          <cell r="Y1550" t="str">
            <v>NA</v>
          </cell>
          <cell r="Z1550" t="str">
            <v>NA</v>
          </cell>
          <cell r="AA1550" t="str">
            <v>NA</v>
          </cell>
          <cell r="AB1550" t="str">
            <v>NA</v>
          </cell>
          <cell r="AC1550" t="str">
            <v>Pitfall</v>
          </cell>
          <cell r="AD1550" t="str">
            <v>Not enough samples</v>
          </cell>
          <cell r="AE1550">
            <v>6</v>
          </cell>
          <cell r="AF1550" t="str">
            <v>NA</v>
          </cell>
          <cell r="AG1550" t="str">
            <v>NA</v>
          </cell>
          <cell r="AH1550" t="str">
            <v>NA</v>
          </cell>
          <cell r="AI1550" t="e">
            <v>#VALUE!</v>
          </cell>
          <cell r="AJ1550">
            <v>0</v>
          </cell>
          <cell r="AK1550">
            <v>0</v>
          </cell>
          <cell r="AL1550">
            <v>0</v>
          </cell>
          <cell r="AM1550">
            <v>0</v>
          </cell>
          <cell r="AN1550">
            <v>0</v>
          </cell>
          <cell r="AO1550">
            <v>0</v>
          </cell>
          <cell r="AP1550">
            <v>0</v>
          </cell>
          <cell r="AQ1550">
            <v>0</v>
          </cell>
          <cell r="AR1550">
            <v>0</v>
          </cell>
          <cell r="AS1550">
            <v>0</v>
          </cell>
          <cell r="AT1550" t="str">
            <v>Desert Scrub</v>
          </cell>
          <cell r="AU1550" t="str">
            <v>Undisturbed</v>
          </cell>
          <cell r="AV1550" t="str">
            <v>NA</v>
          </cell>
          <cell r="AW1550" t="str">
            <v>NA</v>
          </cell>
          <cell r="AX1550" t="str">
            <v>NA</v>
          </cell>
          <cell r="AY1550" t="str">
            <v>400m2 area sampled</v>
          </cell>
        </row>
        <row r="1551">
          <cell r="A1551" t="str">
            <v>Fisher_noyear_537</v>
          </cell>
          <cell r="B1551" t="str">
            <v>Gibb, Heloise</v>
          </cell>
          <cell r="C1551" t="str">
            <v>North America</v>
          </cell>
          <cell r="D1551" t="str">
            <v>U.S.A.</v>
          </cell>
          <cell r="E1551" t="str">
            <v>California</v>
          </cell>
          <cell r="F1551" t="str">
            <v>Rancho Jamul</v>
          </cell>
          <cell r="G1551">
            <v>37</v>
          </cell>
          <cell r="H1551" t="str">
            <v>Riparian</v>
          </cell>
          <cell r="I1551">
            <v>-66</v>
          </cell>
          <cell r="J1551">
            <v>32.68</v>
          </cell>
          <cell r="K1551">
            <v>-116.82</v>
          </cell>
          <cell r="L1551" t="str">
            <v>GPS</v>
          </cell>
          <cell r="M1551" t="str">
            <v>NA</v>
          </cell>
          <cell r="N1551">
            <v>110</v>
          </cell>
          <cell r="O1551">
            <v>12</v>
          </cell>
          <cell r="P1551">
            <v>12</v>
          </cell>
          <cell r="Q1551">
            <v>0</v>
          </cell>
          <cell r="R1551" t="str">
            <v>NA</v>
          </cell>
          <cell r="S1551" t="str">
            <v>NA</v>
          </cell>
          <cell r="T1551">
            <v>1</v>
          </cell>
          <cell r="U1551">
            <v>2005</v>
          </cell>
          <cell r="V1551" t="str">
            <v>NA</v>
          </cell>
          <cell r="W1551">
            <v>2</v>
          </cell>
          <cell r="X1551">
            <v>2006</v>
          </cell>
          <cell r="Y1551" t="str">
            <v>NA</v>
          </cell>
          <cell r="Z1551" t="str">
            <v>NA</v>
          </cell>
          <cell r="AA1551" t="str">
            <v>NA</v>
          </cell>
          <cell r="AB1551" t="str">
            <v>NA</v>
          </cell>
          <cell r="AC1551" t="str">
            <v>Pitfall</v>
          </cell>
          <cell r="AD1551" t="str">
            <v>Not enough samples</v>
          </cell>
          <cell r="AE1551">
            <v>6</v>
          </cell>
          <cell r="AF1551" t="str">
            <v>NA</v>
          </cell>
          <cell r="AG1551" t="str">
            <v>NA</v>
          </cell>
          <cell r="AH1551" t="str">
            <v>NA</v>
          </cell>
          <cell r="AI1551" t="e">
            <v>#VALUE!</v>
          </cell>
          <cell r="AJ1551">
            <v>0</v>
          </cell>
          <cell r="AK1551">
            <v>0</v>
          </cell>
          <cell r="AL1551">
            <v>0</v>
          </cell>
          <cell r="AM1551">
            <v>0</v>
          </cell>
          <cell r="AN1551">
            <v>0</v>
          </cell>
          <cell r="AO1551">
            <v>0</v>
          </cell>
          <cell r="AP1551">
            <v>0</v>
          </cell>
          <cell r="AQ1551">
            <v>0</v>
          </cell>
          <cell r="AR1551">
            <v>0</v>
          </cell>
          <cell r="AS1551">
            <v>0</v>
          </cell>
          <cell r="AT1551" t="str">
            <v>Riparian</v>
          </cell>
          <cell r="AU1551" t="str">
            <v>Undisturbed</v>
          </cell>
          <cell r="AV1551" t="str">
            <v>NA</v>
          </cell>
          <cell r="AW1551" t="str">
            <v>NA</v>
          </cell>
          <cell r="AX1551" t="str">
            <v>NA</v>
          </cell>
          <cell r="AY1551" t="str">
            <v>400m2 area sampled</v>
          </cell>
        </row>
        <row r="1552">
          <cell r="A1552" t="str">
            <v>Fisher_noyear_538</v>
          </cell>
          <cell r="B1552" t="str">
            <v>Gibb, Heloise</v>
          </cell>
          <cell r="C1552" t="str">
            <v>North America</v>
          </cell>
          <cell r="D1552" t="str">
            <v>U.S.A.</v>
          </cell>
          <cell r="E1552" t="str">
            <v>California</v>
          </cell>
          <cell r="F1552" t="str">
            <v>La Cresta</v>
          </cell>
          <cell r="G1552">
            <v>2</v>
          </cell>
          <cell r="H1552" t="str">
            <v>Coastal Scrub</v>
          </cell>
          <cell r="I1552">
            <v>124</v>
          </cell>
          <cell r="J1552">
            <v>32.840000000000003</v>
          </cell>
          <cell r="K1552">
            <v>-116.87</v>
          </cell>
          <cell r="L1552" t="str">
            <v>GPS</v>
          </cell>
          <cell r="M1552" t="str">
            <v>NA</v>
          </cell>
          <cell r="N1552">
            <v>474</v>
          </cell>
          <cell r="O1552">
            <v>7</v>
          </cell>
          <cell r="P1552">
            <v>7</v>
          </cell>
          <cell r="Q1552">
            <v>0</v>
          </cell>
          <cell r="R1552" t="str">
            <v>NA</v>
          </cell>
          <cell r="S1552" t="str">
            <v>NA</v>
          </cell>
          <cell r="T1552">
            <v>10</v>
          </cell>
          <cell r="U1552">
            <v>2000</v>
          </cell>
          <cell r="V1552" t="str">
            <v>NA</v>
          </cell>
          <cell r="W1552">
            <v>6</v>
          </cell>
          <cell r="X1552">
            <v>2001</v>
          </cell>
          <cell r="Y1552" t="str">
            <v>NA</v>
          </cell>
          <cell r="Z1552" t="str">
            <v>NA</v>
          </cell>
          <cell r="AA1552" t="str">
            <v>NA</v>
          </cell>
          <cell r="AB1552" t="str">
            <v>NA</v>
          </cell>
          <cell r="AC1552" t="str">
            <v>Pitfall</v>
          </cell>
          <cell r="AD1552" t="str">
            <v>Not enough samples</v>
          </cell>
          <cell r="AE1552">
            <v>6</v>
          </cell>
          <cell r="AF1552" t="str">
            <v>NA</v>
          </cell>
          <cell r="AG1552" t="str">
            <v>NA</v>
          </cell>
          <cell r="AH1552" t="str">
            <v>NA</v>
          </cell>
          <cell r="AI1552" t="e">
            <v>#VALUE!</v>
          </cell>
          <cell r="AJ1552">
            <v>0</v>
          </cell>
          <cell r="AK1552">
            <v>0</v>
          </cell>
          <cell r="AL1552">
            <v>0</v>
          </cell>
          <cell r="AM1552">
            <v>0</v>
          </cell>
          <cell r="AN1552">
            <v>0</v>
          </cell>
          <cell r="AO1552">
            <v>0</v>
          </cell>
          <cell r="AP1552">
            <v>0</v>
          </cell>
          <cell r="AQ1552">
            <v>0</v>
          </cell>
          <cell r="AR1552">
            <v>0</v>
          </cell>
          <cell r="AS1552">
            <v>0</v>
          </cell>
          <cell r="AT1552" t="str">
            <v>Coastal Scrub</v>
          </cell>
          <cell r="AU1552" t="str">
            <v>Undisturbed</v>
          </cell>
          <cell r="AV1552" t="str">
            <v>NA</v>
          </cell>
          <cell r="AW1552" t="str">
            <v>NA</v>
          </cell>
          <cell r="AX1552" t="str">
            <v>NA</v>
          </cell>
          <cell r="AY1552" t="str">
            <v>400m2 area sampled</v>
          </cell>
        </row>
        <row r="1553">
          <cell r="A1553" t="str">
            <v>Fisher_noyear_539</v>
          </cell>
          <cell r="B1553" t="str">
            <v>Gibb, Heloise</v>
          </cell>
          <cell r="C1553" t="str">
            <v>North America</v>
          </cell>
          <cell r="D1553" t="str">
            <v>U.S.A.</v>
          </cell>
          <cell r="E1553" t="str">
            <v>California</v>
          </cell>
          <cell r="F1553" t="str">
            <v>Tenaja Corridor</v>
          </cell>
          <cell r="G1553">
            <v>37</v>
          </cell>
          <cell r="H1553" t="str">
            <v>Annual Grassland</v>
          </cell>
          <cell r="I1553">
            <v>699</v>
          </cell>
          <cell r="J1553">
            <v>33.51</v>
          </cell>
          <cell r="K1553">
            <v>-117.37</v>
          </cell>
          <cell r="L1553" t="str">
            <v>GPS</v>
          </cell>
          <cell r="M1553" t="str">
            <v>NA</v>
          </cell>
          <cell r="N1553">
            <v>3</v>
          </cell>
          <cell r="O1553">
            <v>3</v>
          </cell>
          <cell r="P1553">
            <v>3</v>
          </cell>
          <cell r="Q1553">
            <v>0</v>
          </cell>
          <cell r="R1553" t="str">
            <v>NA</v>
          </cell>
          <cell r="S1553" t="str">
            <v>NA</v>
          </cell>
          <cell r="T1553">
            <v>12</v>
          </cell>
          <cell r="U1553">
            <v>1999</v>
          </cell>
          <cell r="V1553" t="str">
            <v>NA</v>
          </cell>
          <cell r="W1553">
            <v>12</v>
          </cell>
          <cell r="X1553">
            <v>1999</v>
          </cell>
          <cell r="Y1553" t="str">
            <v>NA</v>
          </cell>
          <cell r="Z1553" t="str">
            <v>NA</v>
          </cell>
          <cell r="AA1553" t="str">
            <v>NA</v>
          </cell>
          <cell r="AB1553" t="str">
            <v>NA</v>
          </cell>
          <cell r="AC1553" t="str">
            <v>Pitfall</v>
          </cell>
          <cell r="AD1553" t="str">
            <v>Not enough samples</v>
          </cell>
          <cell r="AE1553">
            <v>6</v>
          </cell>
          <cell r="AF1553" t="str">
            <v>NA</v>
          </cell>
          <cell r="AG1553" t="str">
            <v>NA</v>
          </cell>
          <cell r="AH1553" t="str">
            <v>NA</v>
          </cell>
          <cell r="AI1553" t="e">
            <v>#VALUE!</v>
          </cell>
          <cell r="AJ1553">
            <v>0</v>
          </cell>
          <cell r="AK1553">
            <v>0</v>
          </cell>
          <cell r="AL1553">
            <v>0</v>
          </cell>
          <cell r="AM1553">
            <v>0</v>
          </cell>
          <cell r="AN1553">
            <v>0</v>
          </cell>
          <cell r="AO1553">
            <v>0</v>
          </cell>
          <cell r="AP1553">
            <v>0</v>
          </cell>
          <cell r="AQ1553">
            <v>0</v>
          </cell>
          <cell r="AR1553">
            <v>0</v>
          </cell>
          <cell r="AS1553">
            <v>0</v>
          </cell>
          <cell r="AT1553" t="str">
            <v>Annual Grassland</v>
          </cell>
          <cell r="AU1553" t="str">
            <v>Undisturbed</v>
          </cell>
          <cell r="AV1553" t="str">
            <v>NA</v>
          </cell>
          <cell r="AW1553" t="str">
            <v>NA</v>
          </cell>
          <cell r="AX1553" t="str">
            <v>NA</v>
          </cell>
          <cell r="AY1553" t="str">
            <v>400m2 area sampled</v>
          </cell>
        </row>
        <row r="1554">
          <cell r="A1554" t="str">
            <v>Fisher_noyear_54</v>
          </cell>
          <cell r="B1554" t="str">
            <v>Gibb, Heloise</v>
          </cell>
          <cell r="C1554" t="str">
            <v>North America</v>
          </cell>
          <cell r="D1554" t="str">
            <v>U.S.A.</v>
          </cell>
          <cell r="E1554" t="str">
            <v>California</v>
          </cell>
          <cell r="F1554" t="str">
            <v>Puente Hills</v>
          </cell>
          <cell r="G1554">
            <v>1</v>
          </cell>
          <cell r="H1554" t="str">
            <v>Urban</v>
          </cell>
          <cell r="I1554">
            <v>211</v>
          </cell>
          <cell r="J1554">
            <v>33.93</v>
          </cell>
          <cell r="K1554">
            <v>-117.87</v>
          </cell>
          <cell r="L1554" t="str">
            <v>GPS</v>
          </cell>
          <cell r="M1554" t="str">
            <v>NA</v>
          </cell>
          <cell r="N1554">
            <v>5573</v>
          </cell>
          <cell r="O1554">
            <v>2</v>
          </cell>
          <cell r="P1554">
            <v>0</v>
          </cell>
          <cell r="Q1554">
            <v>2</v>
          </cell>
          <cell r="R1554" t="str">
            <v>NA</v>
          </cell>
          <cell r="S1554" t="str">
            <v>NA</v>
          </cell>
          <cell r="T1554">
            <v>3</v>
          </cell>
          <cell r="U1554">
            <v>2000</v>
          </cell>
          <cell r="V1554" t="str">
            <v>NA</v>
          </cell>
          <cell r="W1554">
            <v>1</v>
          </cell>
          <cell r="X1554">
            <v>2002</v>
          </cell>
          <cell r="Y1554" t="str">
            <v>NA</v>
          </cell>
          <cell r="Z1554" t="str">
            <v>NA</v>
          </cell>
          <cell r="AA1554" t="str">
            <v>NA</v>
          </cell>
          <cell r="AB1554" t="str">
            <v>NA</v>
          </cell>
          <cell r="AC1554" t="str">
            <v>Pitfall</v>
          </cell>
          <cell r="AD1554" t="str">
            <v>Not enough samples</v>
          </cell>
          <cell r="AE1554">
            <v>6</v>
          </cell>
          <cell r="AF1554" t="str">
            <v>NA</v>
          </cell>
          <cell r="AG1554" t="str">
            <v>NA</v>
          </cell>
          <cell r="AH1554" t="str">
            <v>NA</v>
          </cell>
          <cell r="AI1554" t="e">
            <v>#VALUE!</v>
          </cell>
          <cell r="AJ1554">
            <v>0</v>
          </cell>
          <cell r="AK1554">
            <v>0</v>
          </cell>
          <cell r="AL1554">
            <v>0</v>
          </cell>
          <cell r="AM1554">
            <v>0</v>
          </cell>
          <cell r="AN1554">
            <v>0</v>
          </cell>
          <cell r="AO1554">
            <v>0</v>
          </cell>
          <cell r="AP1554">
            <v>0</v>
          </cell>
          <cell r="AQ1554">
            <v>0</v>
          </cell>
          <cell r="AR1554">
            <v>0</v>
          </cell>
          <cell r="AS1554">
            <v>0</v>
          </cell>
          <cell r="AT1554" t="str">
            <v>Urban</v>
          </cell>
          <cell r="AU1554" t="str">
            <v>Transformed</v>
          </cell>
          <cell r="AV1554" t="str">
            <v>Urban &amp; recreation</v>
          </cell>
          <cell r="AW1554" t="str">
            <v>NA</v>
          </cell>
          <cell r="AX1554" t="str">
            <v>NA</v>
          </cell>
          <cell r="AY1554" t="str">
            <v>400m2 area sampled</v>
          </cell>
        </row>
        <row r="1555">
          <cell r="A1555" t="str">
            <v>Fisher_noyear_540</v>
          </cell>
          <cell r="B1555" t="str">
            <v>Gibb, Heloise</v>
          </cell>
          <cell r="C1555" t="str">
            <v>North America</v>
          </cell>
          <cell r="D1555" t="str">
            <v>U.S.A.</v>
          </cell>
          <cell r="E1555" t="str">
            <v>California</v>
          </cell>
          <cell r="F1555" t="str">
            <v>Dove Springs 2</v>
          </cell>
          <cell r="G1555">
            <v>37</v>
          </cell>
          <cell r="H1555" t="str">
            <v>Desert Scrub</v>
          </cell>
          <cell r="I1555">
            <v>1005</v>
          </cell>
          <cell r="J1555">
            <v>35.409999999999997</v>
          </cell>
          <cell r="K1555">
            <v>-117.03</v>
          </cell>
          <cell r="L1555" t="str">
            <v>GPS</v>
          </cell>
          <cell r="M1555" t="str">
            <v>NA</v>
          </cell>
          <cell r="N1555">
            <v>185</v>
          </cell>
          <cell r="O1555">
            <v>4</v>
          </cell>
          <cell r="P1555">
            <v>2</v>
          </cell>
          <cell r="Q1555">
            <v>2</v>
          </cell>
          <cell r="R1555" t="str">
            <v>NA</v>
          </cell>
          <cell r="S1555" t="str">
            <v>NA</v>
          </cell>
          <cell r="T1555">
            <v>2</v>
          </cell>
          <cell r="U1555">
            <v>2003</v>
          </cell>
          <cell r="V1555" t="str">
            <v>NA</v>
          </cell>
          <cell r="W1555">
            <v>8</v>
          </cell>
          <cell r="X1555">
            <v>2003</v>
          </cell>
          <cell r="Y1555" t="str">
            <v>NA</v>
          </cell>
          <cell r="Z1555" t="str">
            <v>NA</v>
          </cell>
          <cell r="AA1555" t="str">
            <v>NA</v>
          </cell>
          <cell r="AB1555" t="str">
            <v>NA</v>
          </cell>
          <cell r="AC1555" t="str">
            <v>Pitfall</v>
          </cell>
          <cell r="AD1555" t="str">
            <v>Not enough samples</v>
          </cell>
          <cell r="AE1555">
            <v>6</v>
          </cell>
          <cell r="AF1555" t="str">
            <v>NA</v>
          </cell>
          <cell r="AG1555" t="str">
            <v>NA</v>
          </cell>
          <cell r="AH1555" t="str">
            <v>NA</v>
          </cell>
          <cell r="AI1555" t="e">
            <v>#VALUE!</v>
          </cell>
          <cell r="AJ1555">
            <v>0</v>
          </cell>
          <cell r="AK1555">
            <v>0</v>
          </cell>
          <cell r="AL1555">
            <v>0</v>
          </cell>
          <cell r="AM1555">
            <v>0</v>
          </cell>
          <cell r="AN1555">
            <v>0</v>
          </cell>
          <cell r="AO1555">
            <v>0</v>
          </cell>
          <cell r="AP1555">
            <v>0</v>
          </cell>
          <cell r="AQ1555">
            <v>0</v>
          </cell>
          <cell r="AR1555">
            <v>0</v>
          </cell>
          <cell r="AS1555">
            <v>0</v>
          </cell>
          <cell r="AT1555" t="str">
            <v>Desert Scrub</v>
          </cell>
          <cell r="AU1555" t="str">
            <v>Undisturbed</v>
          </cell>
          <cell r="AV1555" t="str">
            <v>NA</v>
          </cell>
          <cell r="AW1555" t="str">
            <v>NA</v>
          </cell>
          <cell r="AX1555" t="str">
            <v>NA</v>
          </cell>
          <cell r="AY1555" t="str">
            <v>400m2 area sampled</v>
          </cell>
        </row>
        <row r="1556">
          <cell r="A1556" t="str">
            <v>Fisher_noyear_541</v>
          </cell>
          <cell r="B1556" t="str">
            <v>Gibb, Heloise</v>
          </cell>
          <cell r="C1556" t="str">
            <v>North America</v>
          </cell>
          <cell r="D1556" t="str">
            <v>U.S.A.</v>
          </cell>
          <cell r="E1556" t="str">
            <v>California</v>
          </cell>
          <cell r="F1556" t="str">
            <v>Tenaja Corridor</v>
          </cell>
          <cell r="G1556">
            <v>38</v>
          </cell>
          <cell r="H1556" t="str">
            <v>Chamise-Redshank Chaparral</v>
          </cell>
          <cell r="I1556">
            <v>1137</v>
          </cell>
          <cell r="J1556">
            <v>33.51</v>
          </cell>
          <cell r="K1556">
            <v>-117.37</v>
          </cell>
          <cell r="L1556" t="str">
            <v>GPS</v>
          </cell>
          <cell r="M1556" t="str">
            <v>NA</v>
          </cell>
          <cell r="N1556">
            <v>15</v>
          </cell>
          <cell r="O1556">
            <v>2</v>
          </cell>
          <cell r="P1556">
            <v>2</v>
          </cell>
          <cell r="Q1556">
            <v>0</v>
          </cell>
          <cell r="R1556" t="str">
            <v>NA</v>
          </cell>
          <cell r="S1556" t="str">
            <v>NA</v>
          </cell>
          <cell r="T1556">
            <v>12</v>
          </cell>
          <cell r="U1556">
            <v>1999</v>
          </cell>
          <cell r="V1556" t="str">
            <v>NA</v>
          </cell>
          <cell r="W1556">
            <v>12</v>
          </cell>
          <cell r="X1556">
            <v>1999</v>
          </cell>
          <cell r="Y1556" t="str">
            <v>NA</v>
          </cell>
          <cell r="Z1556" t="str">
            <v>NA</v>
          </cell>
          <cell r="AA1556" t="str">
            <v>NA</v>
          </cell>
          <cell r="AB1556" t="str">
            <v>NA</v>
          </cell>
          <cell r="AC1556" t="str">
            <v>Pitfall</v>
          </cell>
          <cell r="AD1556" t="str">
            <v>Not enough samples</v>
          </cell>
          <cell r="AE1556">
            <v>6</v>
          </cell>
          <cell r="AF1556" t="str">
            <v>NA</v>
          </cell>
          <cell r="AG1556" t="str">
            <v>NA</v>
          </cell>
          <cell r="AH1556" t="str">
            <v>NA</v>
          </cell>
          <cell r="AI1556" t="e">
            <v>#VALUE!</v>
          </cell>
          <cell r="AJ1556">
            <v>0</v>
          </cell>
          <cell r="AK1556">
            <v>0</v>
          </cell>
          <cell r="AL1556">
            <v>0</v>
          </cell>
          <cell r="AM1556">
            <v>0</v>
          </cell>
          <cell r="AN1556">
            <v>0</v>
          </cell>
          <cell r="AO1556">
            <v>0</v>
          </cell>
          <cell r="AP1556">
            <v>0</v>
          </cell>
          <cell r="AQ1556">
            <v>0</v>
          </cell>
          <cell r="AR1556">
            <v>0</v>
          </cell>
          <cell r="AS1556">
            <v>0</v>
          </cell>
          <cell r="AT1556" t="str">
            <v>Chamise-Redshank Chaparral</v>
          </cell>
          <cell r="AU1556" t="str">
            <v>Undisturbed</v>
          </cell>
          <cell r="AV1556" t="str">
            <v>NA</v>
          </cell>
          <cell r="AW1556" t="str">
            <v>NA</v>
          </cell>
          <cell r="AX1556" t="str">
            <v>NA</v>
          </cell>
          <cell r="AY1556" t="str">
            <v>400m2 area sampled</v>
          </cell>
        </row>
        <row r="1557">
          <cell r="A1557" t="str">
            <v>Fisher_noyear_542</v>
          </cell>
          <cell r="B1557" t="str">
            <v>Gibb, Heloise</v>
          </cell>
          <cell r="C1557" t="str">
            <v>North America</v>
          </cell>
          <cell r="D1557" t="str">
            <v>U.S.A.</v>
          </cell>
          <cell r="E1557" t="str">
            <v>California</v>
          </cell>
          <cell r="F1557" t="str">
            <v>Dove Springs 2</v>
          </cell>
          <cell r="G1557">
            <v>38</v>
          </cell>
          <cell r="H1557" t="str">
            <v>Desert Scrub</v>
          </cell>
          <cell r="I1557">
            <v>-61</v>
          </cell>
          <cell r="J1557">
            <v>35.409999999999997</v>
          </cell>
          <cell r="K1557">
            <v>-117.03</v>
          </cell>
          <cell r="L1557" t="str">
            <v>GPS</v>
          </cell>
          <cell r="M1557" t="str">
            <v>NA</v>
          </cell>
          <cell r="N1557">
            <v>27</v>
          </cell>
          <cell r="O1557">
            <v>3</v>
          </cell>
          <cell r="P1557">
            <v>3</v>
          </cell>
          <cell r="Q1557">
            <v>0</v>
          </cell>
          <cell r="R1557" t="str">
            <v>NA</v>
          </cell>
          <cell r="S1557" t="str">
            <v>NA</v>
          </cell>
          <cell r="T1557">
            <v>8</v>
          </cell>
          <cell r="U1557">
            <v>2003</v>
          </cell>
          <cell r="V1557" t="str">
            <v>NA</v>
          </cell>
          <cell r="W1557">
            <v>3</v>
          </cell>
          <cell r="X1557">
            <v>2005</v>
          </cell>
          <cell r="Y1557" t="str">
            <v>NA</v>
          </cell>
          <cell r="Z1557" t="str">
            <v>NA</v>
          </cell>
          <cell r="AA1557" t="str">
            <v>NA</v>
          </cell>
          <cell r="AB1557" t="str">
            <v>NA</v>
          </cell>
          <cell r="AC1557" t="str">
            <v>Pitfall</v>
          </cell>
          <cell r="AD1557" t="str">
            <v>Not enough samples</v>
          </cell>
          <cell r="AE1557">
            <v>6</v>
          </cell>
          <cell r="AF1557" t="str">
            <v>NA</v>
          </cell>
          <cell r="AG1557" t="str">
            <v>NA</v>
          </cell>
          <cell r="AH1557" t="str">
            <v>NA</v>
          </cell>
          <cell r="AI1557" t="e">
            <v>#VALUE!</v>
          </cell>
          <cell r="AJ1557">
            <v>0</v>
          </cell>
          <cell r="AK1557">
            <v>0</v>
          </cell>
          <cell r="AL1557">
            <v>0</v>
          </cell>
          <cell r="AM1557">
            <v>0</v>
          </cell>
          <cell r="AN1557">
            <v>0</v>
          </cell>
          <cell r="AO1557">
            <v>0</v>
          </cell>
          <cell r="AP1557">
            <v>0</v>
          </cell>
          <cell r="AQ1557">
            <v>0</v>
          </cell>
          <cell r="AR1557">
            <v>0</v>
          </cell>
          <cell r="AS1557">
            <v>0</v>
          </cell>
          <cell r="AT1557" t="str">
            <v>Desert Scrub</v>
          </cell>
          <cell r="AU1557" t="str">
            <v>Undisturbed</v>
          </cell>
          <cell r="AV1557" t="str">
            <v>NA</v>
          </cell>
          <cell r="AW1557" t="str">
            <v>NA</v>
          </cell>
          <cell r="AX1557" t="str">
            <v>NA</v>
          </cell>
          <cell r="AY1557" t="str">
            <v>400m2 area sampled</v>
          </cell>
        </row>
        <row r="1558">
          <cell r="A1558" t="str">
            <v>Fisher_noyear_543</v>
          </cell>
          <cell r="B1558" t="str">
            <v>Gibb, Heloise</v>
          </cell>
          <cell r="C1558" t="str">
            <v>North America</v>
          </cell>
          <cell r="D1558" t="str">
            <v>U.S.A.</v>
          </cell>
          <cell r="E1558" t="str">
            <v>California</v>
          </cell>
          <cell r="F1558" t="str">
            <v>Dove Springs 2</v>
          </cell>
          <cell r="G1558">
            <v>39</v>
          </cell>
          <cell r="H1558" t="str">
            <v>Desert Scrub</v>
          </cell>
          <cell r="I1558">
            <v>161</v>
          </cell>
          <cell r="J1558">
            <v>35.409999999999997</v>
          </cell>
          <cell r="K1558">
            <v>-117.02</v>
          </cell>
          <cell r="L1558" t="str">
            <v>GPS</v>
          </cell>
          <cell r="M1558" t="str">
            <v>NA</v>
          </cell>
          <cell r="N1558">
            <v>153</v>
          </cell>
          <cell r="O1558">
            <v>8</v>
          </cell>
          <cell r="P1558">
            <v>8</v>
          </cell>
          <cell r="Q1558">
            <v>0</v>
          </cell>
          <cell r="R1558" t="str">
            <v>NA</v>
          </cell>
          <cell r="S1558" t="str">
            <v>NA</v>
          </cell>
          <cell r="T1558">
            <v>8</v>
          </cell>
          <cell r="U1558">
            <v>2003</v>
          </cell>
          <cell r="V1558" t="str">
            <v>NA</v>
          </cell>
          <cell r="W1558">
            <v>3</v>
          </cell>
          <cell r="X1558">
            <v>2005</v>
          </cell>
          <cell r="Y1558" t="str">
            <v>NA</v>
          </cell>
          <cell r="Z1558" t="str">
            <v>NA</v>
          </cell>
          <cell r="AA1558" t="str">
            <v>NA</v>
          </cell>
          <cell r="AB1558" t="str">
            <v>NA</v>
          </cell>
          <cell r="AC1558" t="str">
            <v>Pitfall</v>
          </cell>
          <cell r="AD1558" t="str">
            <v>Not enough samples</v>
          </cell>
          <cell r="AE1558">
            <v>6</v>
          </cell>
          <cell r="AF1558" t="str">
            <v>NA</v>
          </cell>
          <cell r="AG1558" t="str">
            <v>NA</v>
          </cell>
          <cell r="AH1558" t="str">
            <v>NA</v>
          </cell>
          <cell r="AI1558" t="e">
            <v>#VALUE!</v>
          </cell>
          <cell r="AJ1558">
            <v>0</v>
          </cell>
          <cell r="AK1558">
            <v>0</v>
          </cell>
          <cell r="AL1558">
            <v>0</v>
          </cell>
          <cell r="AM1558">
            <v>0</v>
          </cell>
          <cell r="AN1558">
            <v>0</v>
          </cell>
          <cell r="AO1558">
            <v>0</v>
          </cell>
          <cell r="AP1558">
            <v>0</v>
          </cell>
          <cell r="AQ1558">
            <v>0</v>
          </cell>
          <cell r="AR1558">
            <v>0</v>
          </cell>
          <cell r="AS1558">
            <v>0</v>
          </cell>
          <cell r="AT1558" t="str">
            <v>Desert Scrub</v>
          </cell>
          <cell r="AU1558" t="str">
            <v>Undisturbed</v>
          </cell>
          <cell r="AV1558" t="str">
            <v>NA</v>
          </cell>
          <cell r="AW1558" t="str">
            <v>NA</v>
          </cell>
          <cell r="AX1558" t="str">
            <v>NA</v>
          </cell>
          <cell r="AY1558" t="str">
            <v>400m2 area sampled</v>
          </cell>
        </row>
        <row r="1559">
          <cell r="A1559" t="str">
            <v>Fisher_noyear_544</v>
          </cell>
          <cell r="B1559" t="str">
            <v>Gibb, Heloise</v>
          </cell>
          <cell r="C1559" t="str">
            <v>North America</v>
          </cell>
          <cell r="D1559" t="str">
            <v>U.S.A.</v>
          </cell>
          <cell r="E1559" t="str">
            <v>California</v>
          </cell>
          <cell r="F1559" t="str">
            <v>Dove Springs 2</v>
          </cell>
          <cell r="G1559">
            <v>40</v>
          </cell>
          <cell r="H1559" t="str">
            <v>Desert Scrub</v>
          </cell>
          <cell r="I1559">
            <v>690</v>
          </cell>
          <cell r="J1559">
            <v>35.409999999999997</v>
          </cell>
          <cell r="K1559">
            <v>-117.02</v>
          </cell>
          <cell r="L1559" t="str">
            <v>GPS</v>
          </cell>
          <cell r="M1559" t="str">
            <v>NA</v>
          </cell>
          <cell r="N1559">
            <v>94</v>
          </cell>
          <cell r="O1559">
            <v>7</v>
          </cell>
          <cell r="P1559">
            <v>7</v>
          </cell>
          <cell r="Q1559">
            <v>0</v>
          </cell>
          <cell r="R1559" t="str">
            <v>NA</v>
          </cell>
          <cell r="S1559" t="str">
            <v>NA</v>
          </cell>
          <cell r="T1559">
            <v>8</v>
          </cell>
          <cell r="U1559">
            <v>2003</v>
          </cell>
          <cell r="V1559" t="str">
            <v>NA</v>
          </cell>
          <cell r="W1559">
            <v>3</v>
          </cell>
          <cell r="X1559">
            <v>2005</v>
          </cell>
          <cell r="Y1559" t="str">
            <v>NA</v>
          </cell>
          <cell r="Z1559" t="str">
            <v>NA</v>
          </cell>
          <cell r="AA1559" t="str">
            <v>NA</v>
          </cell>
          <cell r="AB1559" t="str">
            <v>NA</v>
          </cell>
          <cell r="AC1559" t="str">
            <v>Pitfall</v>
          </cell>
          <cell r="AD1559" t="str">
            <v>Not enough samples</v>
          </cell>
          <cell r="AE1559">
            <v>6</v>
          </cell>
          <cell r="AF1559" t="str">
            <v>NA</v>
          </cell>
          <cell r="AG1559" t="str">
            <v>NA</v>
          </cell>
          <cell r="AH1559" t="str">
            <v>NA</v>
          </cell>
          <cell r="AI1559" t="e">
            <v>#VALUE!</v>
          </cell>
          <cell r="AJ1559">
            <v>0</v>
          </cell>
          <cell r="AK1559">
            <v>0</v>
          </cell>
          <cell r="AL1559">
            <v>0</v>
          </cell>
          <cell r="AM1559">
            <v>0</v>
          </cell>
          <cell r="AN1559">
            <v>0</v>
          </cell>
          <cell r="AO1559">
            <v>0</v>
          </cell>
          <cell r="AP1559">
            <v>0</v>
          </cell>
          <cell r="AQ1559">
            <v>0</v>
          </cell>
          <cell r="AR1559">
            <v>0</v>
          </cell>
          <cell r="AS1559">
            <v>0</v>
          </cell>
          <cell r="AT1559" t="str">
            <v>Desert Scrub</v>
          </cell>
          <cell r="AU1559" t="str">
            <v>Undisturbed</v>
          </cell>
          <cell r="AV1559" t="str">
            <v>NA</v>
          </cell>
          <cell r="AW1559" t="str">
            <v>NA</v>
          </cell>
          <cell r="AX1559" t="str">
            <v>NA</v>
          </cell>
          <cell r="AY1559" t="str">
            <v>400m2 area sampled</v>
          </cell>
        </row>
        <row r="1560">
          <cell r="A1560" t="str">
            <v>Fisher_noyear_545</v>
          </cell>
          <cell r="B1560" t="str">
            <v>Gibb, Heloise</v>
          </cell>
          <cell r="C1560" t="str">
            <v>North America</v>
          </cell>
          <cell r="D1560" t="str">
            <v>U.S.A.</v>
          </cell>
          <cell r="E1560" t="str">
            <v>California</v>
          </cell>
          <cell r="F1560" t="str">
            <v>Peter's Canyon</v>
          </cell>
          <cell r="G1560">
            <v>2</v>
          </cell>
          <cell r="H1560" t="str">
            <v>Coastal Scrub</v>
          </cell>
          <cell r="I1560">
            <v>992</v>
          </cell>
          <cell r="J1560">
            <v>33.76</v>
          </cell>
          <cell r="K1560">
            <v>-117.77</v>
          </cell>
          <cell r="L1560" t="str">
            <v>GPS</v>
          </cell>
          <cell r="M1560" t="str">
            <v>NA</v>
          </cell>
          <cell r="N1560">
            <v>245</v>
          </cell>
          <cell r="O1560">
            <v>13</v>
          </cell>
          <cell r="P1560">
            <v>11</v>
          </cell>
          <cell r="Q1560">
            <v>2</v>
          </cell>
          <cell r="R1560" t="str">
            <v>NA</v>
          </cell>
          <cell r="S1560" t="str">
            <v>NA</v>
          </cell>
          <cell r="T1560">
            <v>11</v>
          </cell>
          <cell r="U1560">
            <v>1999</v>
          </cell>
          <cell r="V1560" t="str">
            <v>NA</v>
          </cell>
          <cell r="W1560">
            <v>6</v>
          </cell>
          <cell r="X1560">
            <v>2002</v>
          </cell>
          <cell r="Y1560" t="str">
            <v>NA</v>
          </cell>
          <cell r="Z1560" t="str">
            <v>NA</v>
          </cell>
          <cell r="AA1560" t="str">
            <v>NA</v>
          </cell>
          <cell r="AB1560" t="str">
            <v>NA</v>
          </cell>
          <cell r="AC1560" t="str">
            <v>Pitfall</v>
          </cell>
          <cell r="AD1560" t="str">
            <v>Not enough samples</v>
          </cell>
          <cell r="AE1560">
            <v>6</v>
          </cell>
          <cell r="AF1560" t="str">
            <v>NA</v>
          </cell>
          <cell r="AG1560" t="str">
            <v>NA</v>
          </cell>
          <cell r="AH1560" t="str">
            <v>NA</v>
          </cell>
          <cell r="AI1560" t="e">
            <v>#VALUE!</v>
          </cell>
          <cell r="AJ1560">
            <v>0</v>
          </cell>
          <cell r="AK1560">
            <v>0</v>
          </cell>
          <cell r="AL1560">
            <v>0</v>
          </cell>
          <cell r="AM1560">
            <v>0</v>
          </cell>
          <cell r="AN1560">
            <v>0</v>
          </cell>
          <cell r="AO1560">
            <v>0</v>
          </cell>
          <cell r="AP1560">
            <v>0</v>
          </cell>
          <cell r="AQ1560">
            <v>0</v>
          </cell>
          <cell r="AR1560">
            <v>0</v>
          </cell>
          <cell r="AS1560">
            <v>0</v>
          </cell>
          <cell r="AT1560" t="str">
            <v>Coastal Scrub</v>
          </cell>
          <cell r="AU1560" t="str">
            <v>Undisturbed</v>
          </cell>
          <cell r="AV1560" t="str">
            <v>NA</v>
          </cell>
          <cell r="AW1560" t="str">
            <v>NA</v>
          </cell>
          <cell r="AX1560" t="str">
            <v>NA</v>
          </cell>
          <cell r="AY1560" t="str">
            <v>400m2 area sampled</v>
          </cell>
        </row>
        <row r="1561">
          <cell r="A1561" t="str">
            <v>Fisher_noyear_546</v>
          </cell>
          <cell r="B1561" t="str">
            <v>Gibb, Heloise</v>
          </cell>
          <cell r="C1561" t="str">
            <v>North America</v>
          </cell>
          <cell r="D1561" t="str">
            <v>U.S.A.</v>
          </cell>
          <cell r="E1561" t="str">
            <v>California</v>
          </cell>
          <cell r="F1561" t="str">
            <v>Hollenbeck Canyon Wildlife Area</v>
          </cell>
          <cell r="G1561">
            <v>2</v>
          </cell>
          <cell r="H1561" t="str">
            <v>Agriculture</v>
          </cell>
          <cell r="I1561">
            <v>1166</v>
          </cell>
          <cell r="J1561">
            <v>32.68</v>
          </cell>
          <cell r="K1561">
            <v>-116.83</v>
          </cell>
          <cell r="L1561" t="str">
            <v>GPS</v>
          </cell>
          <cell r="M1561" t="str">
            <v>NA</v>
          </cell>
          <cell r="N1561">
            <v>549</v>
          </cell>
          <cell r="O1561">
            <v>5</v>
          </cell>
          <cell r="P1561">
            <v>5</v>
          </cell>
          <cell r="Q1561">
            <v>0</v>
          </cell>
          <cell r="R1561" t="str">
            <v>NA</v>
          </cell>
          <cell r="S1561" t="str">
            <v>NA</v>
          </cell>
          <cell r="T1561">
            <v>7</v>
          </cell>
          <cell r="U1561">
            <v>2003</v>
          </cell>
          <cell r="V1561" t="str">
            <v>NA</v>
          </cell>
          <cell r="W1561">
            <v>3</v>
          </cell>
          <cell r="X1561">
            <v>2004</v>
          </cell>
          <cell r="Y1561" t="str">
            <v>NA</v>
          </cell>
          <cell r="Z1561" t="str">
            <v>NA</v>
          </cell>
          <cell r="AA1561" t="str">
            <v>NA</v>
          </cell>
          <cell r="AB1561" t="str">
            <v>NA</v>
          </cell>
          <cell r="AC1561" t="str">
            <v>Pitfall</v>
          </cell>
          <cell r="AD1561" t="str">
            <v>Not enough samples</v>
          </cell>
          <cell r="AE1561">
            <v>6</v>
          </cell>
          <cell r="AF1561" t="str">
            <v>NA</v>
          </cell>
          <cell r="AG1561" t="str">
            <v>NA</v>
          </cell>
          <cell r="AH1561" t="str">
            <v>NA</v>
          </cell>
          <cell r="AI1561" t="e">
            <v>#VALUE!</v>
          </cell>
          <cell r="AJ1561">
            <v>0</v>
          </cell>
          <cell r="AK1561">
            <v>0</v>
          </cell>
          <cell r="AL1561">
            <v>0</v>
          </cell>
          <cell r="AM1561">
            <v>0</v>
          </cell>
          <cell r="AN1561">
            <v>0</v>
          </cell>
          <cell r="AO1561">
            <v>0</v>
          </cell>
          <cell r="AP1561">
            <v>0</v>
          </cell>
          <cell r="AQ1561">
            <v>0</v>
          </cell>
          <cell r="AR1561">
            <v>0</v>
          </cell>
          <cell r="AS1561">
            <v>0</v>
          </cell>
          <cell r="AT1561" t="str">
            <v>Agriculture</v>
          </cell>
          <cell r="AU1561" t="str">
            <v>Transformed</v>
          </cell>
          <cell r="AV1561" t="str">
            <v>Agriculture</v>
          </cell>
          <cell r="AW1561" t="str">
            <v>NA</v>
          </cell>
          <cell r="AX1561" t="str">
            <v>NA</v>
          </cell>
          <cell r="AY1561" t="str">
            <v>400m2 area sampled</v>
          </cell>
        </row>
        <row r="1562">
          <cell r="A1562" t="str">
            <v>Fisher_noyear_547</v>
          </cell>
          <cell r="B1562" t="str">
            <v>Gibb, Heloise</v>
          </cell>
          <cell r="C1562" t="str">
            <v>North America</v>
          </cell>
          <cell r="D1562" t="str">
            <v>U.S.A.</v>
          </cell>
          <cell r="E1562" t="str">
            <v>California</v>
          </cell>
          <cell r="F1562" t="str">
            <v>Edison Easement</v>
          </cell>
          <cell r="G1562">
            <v>2</v>
          </cell>
          <cell r="H1562" t="str">
            <v>Coastal Scrub</v>
          </cell>
          <cell r="I1562">
            <v>-58</v>
          </cell>
          <cell r="J1562">
            <v>33.67</v>
          </cell>
          <cell r="K1562">
            <v>-117.64</v>
          </cell>
          <cell r="L1562" t="str">
            <v>GPS</v>
          </cell>
          <cell r="M1562" t="str">
            <v>NA</v>
          </cell>
          <cell r="N1562">
            <v>298</v>
          </cell>
          <cell r="O1562">
            <v>17</v>
          </cell>
          <cell r="P1562">
            <v>17</v>
          </cell>
          <cell r="Q1562">
            <v>0</v>
          </cell>
          <cell r="R1562" t="str">
            <v>NA</v>
          </cell>
          <cell r="S1562" t="str">
            <v>NA</v>
          </cell>
          <cell r="T1562">
            <v>10</v>
          </cell>
          <cell r="U1562">
            <v>1999</v>
          </cell>
          <cell r="V1562" t="str">
            <v>NA</v>
          </cell>
          <cell r="W1562">
            <v>1</v>
          </cell>
          <cell r="X1562">
            <v>2003</v>
          </cell>
          <cell r="Y1562" t="str">
            <v>NA</v>
          </cell>
          <cell r="Z1562" t="str">
            <v>NA</v>
          </cell>
          <cell r="AA1562" t="str">
            <v>NA</v>
          </cell>
          <cell r="AB1562" t="str">
            <v>NA</v>
          </cell>
          <cell r="AC1562" t="str">
            <v>Pitfall</v>
          </cell>
          <cell r="AD1562" t="str">
            <v>Not enough samples</v>
          </cell>
          <cell r="AE1562">
            <v>6</v>
          </cell>
          <cell r="AF1562" t="str">
            <v>NA</v>
          </cell>
          <cell r="AG1562" t="str">
            <v>NA</v>
          </cell>
          <cell r="AH1562" t="str">
            <v>NA</v>
          </cell>
          <cell r="AI1562" t="e">
            <v>#VALUE!</v>
          </cell>
          <cell r="AJ1562">
            <v>0</v>
          </cell>
          <cell r="AK1562">
            <v>0</v>
          </cell>
          <cell r="AL1562">
            <v>0</v>
          </cell>
          <cell r="AM1562">
            <v>0</v>
          </cell>
          <cell r="AN1562">
            <v>0</v>
          </cell>
          <cell r="AO1562">
            <v>0</v>
          </cell>
          <cell r="AP1562">
            <v>0</v>
          </cell>
          <cell r="AQ1562">
            <v>0</v>
          </cell>
          <cell r="AR1562">
            <v>0</v>
          </cell>
          <cell r="AS1562">
            <v>0</v>
          </cell>
          <cell r="AT1562" t="str">
            <v>Coastal Scrub</v>
          </cell>
          <cell r="AU1562" t="str">
            <v>Undisturbed</v>
          </cell>
          <cell r="AV1562" t="str">
            <v>NA</v>
          </cell>
          <cell r="AW1562" t="str">
            <v>NA</v>
          </cell>
          <cell r="AX1562" t="str">
            <v>NA</v>
          </cell>
          <cell r="AY1562" t="str">
            <v>400m2 area sampled</v>
          </cell>
        </row>
        <row r="1563">
          <cell r="A1563" t="str">
            <v>Fisher_noyear_548</v>
          </cell>
          <cell r="B1563" t="str">
            <v>Gibb, Heloise</v>
          </cell>
          <cell r="C1563" t="str">
            <v>North America</v>
          </cell>
          <cell r="D1563" t="str">
            <v>U.S.A.</v>
          </cell>
          <cell r="E1563" t="str">
            <v>California</v>
          </cell>
          <cell r="F1563" t="str">
            <v>Limestone Canyon</v>
          </cell>
          <cell r="G1563">
            <v>2</v>
          </cell>
          <cell r="H1563" t="str">
            <v>Coastal Scrub</v>
          </cell>
          <cell r="I1563">
            <v>486</v>
          </cell>
          <cell r="J1563">
            <v>33.72</v>
          </cell>
          <cell r="K1563">
            <v>-117.65</v>
          </cell>
          <cell r="L1563" t="str">
            <v>GPS</v>
          </cell>
          <cell r="M1563" t="str">
            <v>NA</v>
          </cell>
          <cell r="N1563">
            <v>176</v>
          </cell>
          <cell r="O1563">
            <v>13</v>
          </cell>
          <cell r="P1563">
            <v>13</v>
          </cell>
          <cell r="Q1563">
            <v>0</v>
          </cell>
          <cell r="R1563" t="str">
            <v>NA</v>
          </cell>
          <cell r="S1563" t="str">
            <v>NA</v>
          </cell>
          <cell r="T1563">
            <v>11</v>
          </cell>
          <cell r="U1563">
            <v>1999</v>
          </cell>
          <cell r="V1563" t="str">
            <v>NA</v>
          </cell>
          <cell r="W1563">
            <v>6</v>
          </cell>
          <cell r="X1563">
            <v>2002</v>
          </cell>
          <cell r="Y1563" t="str">
            <v>NA</v>
          </cell>
          <cell r="Z1563" t="str">
            <v>NA</v>
          </cell>
          <cell r="AA1563" t="str">
            <v>NA</v>
          </cell>
          <cell r="AB1563" t="str">
            <v>NA</v>
          </cell>
          <cell r="AC1563" t="str">
            <v>Pitfall</v>
          </cell>
          <cell r="AD1563" t="str">
            <v>Not enough samples</v>
          </cell>
          <cell r="AE1563">
            <v>6</v>
          </cell>
          <cell r="AF1563" t="str">
            <v>NA</v>
          </cell>
          <cell r="AG1563" t="str">
            <v>NA</v>
          </cell>
          <cell r="AH1563" t="str">
            <v>NA</v>
          </cell>
          <cell r="AI1563" t="e">
            <v>#VALUE!</v>
          </cell>
          <cell r="AJ1563">
            <v>0</v>
          </cell>
          <cell r="AK1563">
            <v>0</v>
          </cell>
          <cell r="AL1563">
            <v>0</v>
          </cell>
          <cell r="AM1563">
            <v>0</v>
          </cell>
          <cell r="AN1563">
            <v>0</v>
          </cell>
          <cell r="AO1563">
            <v>0</v>
          </cell>
          <cell r="AP1563">
            <v>0</v>
          </cell>
          <cell r="AQ1563">
            <v>0</v>
          </cell>
          <cell r="AR1563">
            <v>0</v>
          </cell>
          <cell r="AS1563">
            <v>0</v>
          </cell>
          <cell r="AT1563" t="str">
            <v>Coastal Scrub</v>
          </cell>
          <cell r="AU1563" t="str">
            <v>Undisturbed</v>
          </cell>
          <cell r="AV1563" t="str">
            <v>NA</v>
          </cell>
          <cell r="AW1563" t="str">
            <v>NA</v>
          </cell>
          <cell r="AX1563" t="str">
            <v>NA</v>
          </cell>
          <cell r="AY1563" t="str">
            <v>400m2 area sampled</v>
          </cell>
        </row>
        <row r="1564">
          <cell r="A1564" t="str">
            <v>Fisher_noyear_549</v>
          </cell>
          <cell r="B1564" t="str">
            <v>Gibb, Heloise</v>
          </cell>
          <cell r="C1564" t="str">
            <v>North America</v>
          </cell>
          <cell r="D1564" t="str">
            <v>U.S.A.</v>
          </cell>
          <cell r="E1564" t="str">
            <v>California</v>
          </cell>
          <cell r="F1564" t="str">
            <v>Starr Ranch</v>
          </cell>
          <cell r="G1564">
            <v>2</v>
          </cell>
          <cell r="H1564" t="str">
            <v>Coastal Scrub</v>
          </cell>
          <cell r="I1564">
            <v>685</v>
          </cell>
          <cell r="J1564">
            <v>33.61</v>
          </cell>
          <cell r="K1564">
            <v>-117.55</v>
          </cell>
          <cell r="L1564" t="str">
            <v>GPS</v>
          </cell>
          <cell r="M1564" t="str">
            <v>NA</v>
          </cell>
          <cell r="N1564">
            <v>232</v>
          </cell>
          <cell r="O1564">
            <v>12</v>
          </cell>
          <cell r="P1564">
            <v>12</v>
          </cell>
          <cell r="Q1564">
            <v>0</v>
          </cell>
          <cell r="R1564" t="str">
            <v>NA</v>
          </cell>
          <cell r="S1564" t="str">
            <v>NA</v>
          </cell>
          <cell r="T1564">
            <v>10</v>
          </cell>
          <cell r="U1564">
            <v>1999</v>
          </cell>
          <cell r="V1564" t="str">
            <v>NA</v>
          </cell>
          <cell r="W1564">
            <v>8</v>
          </cell>
          <cell r="X1564">
            <v>2002</v>
          </cell>
          <cell r="Y1564" t="str">
            <v>NA</v>
          </cell>
          <cell r="Z1564" t="str">
            <v>NA</v>
          </cell>
          <cell r="AA1564" t="str">
            <v>NA</v>
          </cell>
          <cell r="AB1564" t="str">
            <v>NA</v>
          </cell>
          <cell r="AC1564" t="str">
            <v>Pitfall</v>
          </cell>
          <cell r="AD1564" t="str">
            <v>Not enough samples</v>
          </cell>
          <cell r="AE1564">
            <v>6</v>
          </cell>
          <cell r="AF1564" t="str">
            <v>NA</v>
          </cell>
          <cell r="AG1564" t="str">
            <v>NA</v>
          </cell>
          <cell r="AH1564" t="str">
            <v>NA</v>
          </cell>
          <cell r="AI1564" t="e">
            <v>#VALUE!</v>
          </cell>
          <cell r="AJ1564">
            <v>0</v>
          </cell>
          <cell r="AK1564">
            <v>0</v>
          </cell>
          <cell r="AL1564">
            <v>0</v>
          </cell>
          <cell r="AM1564">
            <v>0</v>
          </cell>
          <cell r="AN1564">
            <v>0</v>
          </cell>
          <cell r="AO1564">
            <v>0</v>
          </cell>
          <cell r="AP1564">
            <v>0</v>
          </cell>
          <cell r="AQ1564">
            <v>0</v>
          </cell>
          <cell r="AR1564">
            <v>0</v>
          </cell>
          <cell r="AS1564">
            <v>0</v>
          </cell>
          <cell r="AT1564" t="str">
            <v>Coastal Scrub</v>
          </cell>
          <cell r="AU1564" t="str">
            <v>Undisturbed</v>
          </cell>
          <cell r="AV1564" t="str">
            <v>NA</v>
          </cell>
          <cell r="AW1564" t="str">
            <v>NA</v>
          </cell>
          <cell r="AX1564" t="str">
            <v>NA</v>
          </cell>
          <cell r="AY1564" t="str">
            <v>400m2 area sampled</v>
          </cell>
        </row>
        <row r="1565">
          <cell r="A1565" t="str">
            <v>Fisher_noyear_55</v>
          </cell>
          <cell r="B1565" t="str">
            <v>Gibb, Heloise</v>
          </cell>
          <cell r="C1565" t="str">
            <v>North America</v>
          </cell>
          <cell r="D1565" t="str">
            <v>U.S.A.</v>
          </cell>
          <cell r="E1565" t="str">
            <v>California</v>
          </cell>
          <cell r="F1565" t="str">
            <v>Agua Chinon</v>
          </cell>
          <cell r="G1565">
            <v>4</v>
          </cell>
          <cell r="H1565" t="str">
            <v>Coastal Scrub</v>
          </cell>
          <cell r="I1565">
            <v>237</v>
          </cell>
          <cell r="J1565">
            <v>33.69</v>
          </cell>
          <cell r="K1565">
            <v>-117.67</v>
          </cell>
          <cell r="L1565" t="str">
            <v>GPS</v>
          </cell>
          <cell r="M1565" t="str">
            <v>NA</v>
          </cell>
          <cell r="N1565">
            <v>69</v>
          </cell>
          <cell r="O1565">
            <v>8</v>
          </cell>
          <cell r="P1565">
            <v>6</v>
          </cell>
          <cell r="Q1565">
            <v>2</v>
          </cell>
          <cell r="R1565" t="str">
            <v>NA</v>
          </cell>
          <cell r="S1565" t="str">
            <v>NA</v>
          </cell>
          <cell r="T1565">
            <v>9</v>
          </cell>
          <cell r="U1565">
            <v>2000</v>
          </cell>
          <cell r="V1565" t="str">
            <v>NA</v>
          </cell>
          <cell r="W1565">
            <v>4</v>
          </cell>
          <cell r="X1565">
            <v>2006</v>
          </cell>
          <cell r="Y1565" t="str">
            <v>NA</v>
          </cell>
          <cell r="Z1565" t="str">
            <v>NA</v>
          </cell>
          <cell r="AA1565" t="str">
            <v>NA</v>
          </cell>
          <cell r="AB1565" t="str">
            <v>NA</v>
          </cell>
          <cell r="AC1565" t="str">
            <v>Pitfall</v>
          </cell>
          <cell r="AD1565" t="str">
            <v>Not enough samples</v>
          </cell>
          <cell r="AE1565">
            <v>6</v>
          </cell>
          <cell r="AF1565" t="str">
            <v>NA</v>
          </cell>
          <cell r="AG1565" t="str">
            <v>NA</v>
          </cell>
          <cell r="AH1565" t="str">
            <v>NA</v>
          </cell>
          <cell r="AI1565" t="e">
            <v>#VALUE!</v>
          </cell>
          <cell r="AJ1565">
            <v>0</v>
          </cell>
          <cell r="AK1565">
            <v>0</v>
          </cell>
          <cell r="AL1565">
            <v>0</v>
          </cell>
          <cell r="AM1565">
            <v>0</v>
          </cell>
          <cell r="AN1565">
            <v>0</v>
          </cell>
          <cell r="AO1565">
            <v>0</v>
          </cell>
          <cell r="AP1565">
            <v>0</v>
          </cell>
          <cell r="AQ1565">
            <v>0</v>
          </cell>
          <cell r="AR1565">
            <v>0</v>
          </cell>
          <cell r="AS1565">
            <v>0</v>
          </cell>
          <cell r="AT1565" t="str">
            <v>Coastal Scrub</v>
          </cell>
          <cell r="AU1565" t="str">
            <v>Undisturbed</v>
          </cell>
          <cell r="AV1565" t="str">
            <v>NA</v>
          </cell>
          <cell r="AW1565" t="str">
            <v>NA</v>
          </cell>
          <cell r="AX1565" t="str">
            <v>NA</v>
          </cell>
          <cell r="AY1565" t="str">
            <v>400m2 area sampled</v>
          </cell>
        </row>
        <row r="1566">
          <cell r="A1566" t="str">
            <v>Fisher_noyear_550</v>
          </cell>
          <cell r="B1566" t="str">
            <v>Gibb, Heloise</v>
          </cell>
          <cell r="C1566" t="str">
            <v>North America</v>
          </cell>
          <cell r="D1566" t="str">
            <v>U.S.A.</v>
          </cell>
          <cell r="E1566" t="str">
            <v>California</v>
          </cell>
          <cell r="F1566" t="str">
            <v>Catalina Island</v>
          </cell>
          <cell r="G1566">
            <v>2</v>
          </cell>
          <cell r="H1566" t="str">
            <v>Shrub</v>
          </cell>
          <cell r="I1566">
            <v>919</v>
          </cell>
          <cell r="J1566">
            <v>33.35</v>
          </cell>
          <cell r="K1566">
            <v>-117.37</v>
          </cell>
          <cell r="L1566" t="str">
            <v>GPS</v>
          </cell>
          <cell r="M1566" t="str">
            <v>NA</v>
          </cell>
          <cell r="N1566">
            <v>372</v>
          </cell>
          <cell r="O1566">
            <v>6</v>
          </cell>
          <cell r="P1566">
            <v>6</v>
          </cell>
          <cell r="Q1566">
            <v>0</v>
          </cell>
          <cell r="R1566" t="str">
            <v>NA</v>
          </cell>
          <cell r="S1566" t="str">
            <v>NA</v>
          </cell>
          <cell r="T1566">
            <v>2</v>
          </cell>
          <cell r="U1566">
            <v>2002</v>
          </cell>
          <cell r="V1566" t="str">
            <v>NA</v>
          </cell>
          <cell r="W1566">
            <v>7</v>
          </cell>
          <cell r="X1566">
            <v>2004</v>
          </cell>
          <cell r="Y1566" t="str">
            <v>NA</v>
          </cell>
          <cell r="Z1566" t="str">
            <v>NA</v>
          </cell>
          <cell r="AA1566" t="str">
            <v>NA</v>
          </cell>
          <cell r="AB1566" t="str">
            <v>NA</v>
          </cell>
          <cell r="AC1566" t="str">
            <v>Pitfall</v>
          </cell>
          <cell r="AD1566" t="str">
            <v>Not enough samples</v>
          </cell>
          <cell r="AE1566">
            <v>6</v>
          </cell>
          <cell r="AF1566" t="str">
            <v>NA</v>
          </cell>
          <cell r="AG1566" t="str">
            <v>NA</v>
          </cell>
          <cell r="AH1566" t="str">
            <v>NA</v>
          </cell>
          <cell r="AI1566" t="e">
            <v>#VALUE!</v>
          </cell>
          <cell r="AJ1566">
            <v>0</v>
          </cell>
          <cell r="AK1566">
            <v>0</v>
          </cell>
          <cell r="AL1566">
            <v>0</v>
          </cell>
          <cell r="AM1566">
            <v>0</v>
          </cell>
          <cell r="AN1566">
            <v>0</v>
          </cell>
          <cell r="AO1566">
            <v>0</v>
          </cell>
          <cell r="AP1566">
            <v>0</v>
          </cell>
          <cell r="AQ1566">
            <v>0</v>
          </cell>
          <cell r="AR1566">
            <v>0</v>
          </cell>
          <cell r="AS1566">
            <v>0</v>
          </cell>
          <cell r="AT1566" t="str">
            <v>Shrub</v>
          </cell>
          <cell r="AU1566" t="str">
            <v>Undisturbed</v>
          </cell>
          <cell r="AV1566" t="str">
            <v>NA</v>
          </cell>
          <cell r="AW1566" t="str">
            <v>NA</v>
          </cell>
          <cell r="AX1566" t="str">
            <v>NA</v>
          </cell>
          <cell r="AY1566" t="str">
            <v>400m2 area sampled</v>
          </cell>
        </row>
        <row r="1567">
          <cell r="A1567" t="str">
            <v>Fisher_noyear_551</v>
          </cell>
          <cell r="B1567" t="str">
            <v>Gibb, Heloise</v>
          </cell>
          <cell r="C1567" t="str">
            <v>North America</v>
          </cell>
          <cell r="D1567" t="str">
            <v>U.S.A.</v>
          </cell>
          <cell r="E1567" t="str">
            <v>California</v>
          </cell>
          <cell r="F1567" t="str">
            <v>Little Cedar Ridge</v>
          </cell>
          <cell r="G1567">
            <v>2</v>
          </cell>
          <cell r="H1567" t="str">
            <v>Mixed Chaparral</v>
          </cell>
          <cell r="I1567">
            <v>1008</v>
          </cell>
          <cell r="J1567">
            <v>32.619999999999997</v>
          </cell>
          <cell r="K1567">
            <v>-116.86</v>
          </cell>
          <cell r="L1567" t="str">
            <v>GPS</v>
          </cell>
          <cell r="M1567" t="str">
            <v>NA</v>
          </cell>
          <cell r="N1567">
            <v>267</v>
          </cell>
          <cell r="O1567">
            <v>10</v>
          </cell>
          <cell r="P1567">
            <v>10</v>
          </cell>
          <cell r="Q1567">
            <v>0</v>
          </cell>
          <cell r="R1567" t="str">
            <v>NA</v>
          </cell>
          <cell r="S1567" t="str">
            <v>NA</v>
          </cell>
          <cell r="T1567">
            <v>6</v>
          </cell>
          <cell r="U1567">
            <v>2005</v>
          </cell>
          <cell r="V1567" t="str">
            <v>NA</v>
          </cell>
          <cell r="W1567">
            <v>2</v>
          </cell>
          <cell r="X1567">
            <v>2006</v>
          </cell>
          <cell r="Y1567" t="str">
            <v>NA</v>
          </cell>
          <cell r="Z1567" t="str">
            <v>NA</v>
          </cell>
          <cell r="AA1567" t="str">
            <v>NA</v>
          </cell>
          <cell r="AB1567" t="str">
            <v>NA</v>
          </cell>
          <cell r="AC1567" t="str">
            <v>Pitfall</v>
          </cell>
          <cell r="AD1567" t="str">
            <v>Not enough samples</v>
          </cell>
          <cell r="AE1567">
            <v>6</v>
          </cell>
          <cell r="AF1567" t="str">
            <v>NA</v>
          </cell>
          <cell r="AG1567" t="str">
            <v>NA</v>
          </cell>
          <cell r="AH1567" t="str">
            <v>NA</v>
          </cell>
          <cell r="AI1567" t="e">
            <v>#VALUE!</v>
          </cell>
          <cell r="AJ1567">
            <v>0</v>
          </cell>
          <cell r="AK1567">
            <v>0</v>
          </cell>
          <cell r="AL1567">
            <v>0</v>
          </cell>
          <cell r="AM1567">
            <v>0</v>
          </cell>
          <cell r="AN1567">
            <v>0</v>
          </cell>
          <cell r="AO1567">
            <v>0</v>
          </cell>
          <cell r="AP1567">
            <v>0</v>
          </cell>
          <cell r="AQ1567">
            <v>0</v>
          </cell>
          <cell r="AR1567">
            <v>0</v>
          </cell>
          <cell r="AS1567">
            <v>0</v>
          </cell>
          <cell r="AT1567" t="str">
            <v>Mixed Chaparral</v>
          </cell>
          <cell r="AU1567" t="str">
            <v>Undisturbed</v>
          </cell>
          <cell r="AV1567" t="str">
            <v>NA</v>
          </cell>
          <cell r="AW1567" t="str">
            <v>NA</v>
          </cell>
          <cell r="AX1567" t="str">
            <v>NA</v>
          </cell>
          <cell r="AY1567" t="str">
            <v>400m2 area sampled</v>
          </cell>
        </row>
        <row r="1568">
          <cell r="A1568" t="str">
            <v>Fisher_noyear_552</v>
          </cell>
          <cell r="B1568" t="str">
            <v>Gibb, Heloise</v>
          </cell>
          <cell r="C1568" t="str">
            <v>North America</v>
          </cell>
          <cell r="D1568" t="str">
            <v>U.S.A.</v>
          </cell>
          <cell r="E1568" t="str">
            <v>California</v>
          </cell>
          <cell r="F1568" t="str">
            <v>Lake Perris State Rec Area, San Jacinto Wildlife Area</v>
          </cell>
          <cell r="G1568">
            <v>2</v>
          </cell>
          <cell r="H1568" t="str">
            <v>Annual Grassland</v>
          </cell>
          <cell r="I1568">
            <v>-54</v>
          </cell>
          <cell r="J1568">
            <v>33.86</v>
          </cell>
          <cell r="K1568">
            <v>-117.2</v>
          </cell>
          <cell r="L1568" t="str">
            <v>GPS</v>
          </cell>
          <cell r="M1568" t="str">
            <v>NA</v>
          </cell>
          <cell r="N1568">
            <v>16</v>
          </cell>
          <cell r="O1568">
            <v>3</v>
          </cell>
          <cell r="P1568">
            <v>3</v>
          </cell>
          <cell r="Q1568">
            <v>0</v>
          </cell>
          <cell r="R1568" t="str">
            <v>NA</v>
          </cell>
          <cell r="S1568" t="str">
            <v>NA</v>
          </cell>
          <cell r="T1568">
            <v>3</v>
          </cell>
          <cell r="U1568">
            <v>2000</v>
          </cell>
          <cell r="V1568" t="str">
            <v>NA</v>
          </cell>
          <cell r="W1568">
            <v>3</v>
          </cell>
          <cell r="X1568">
            <v>2000</v>
          </cell>
          <cell r="Y1568" t="str">
            <v>NA</v>
          </cell>
          <cell r="Z1568" t="str">
            <v>NA</v>
          </cell>
          <cell r="AA1568" t="str">
            <v>NA</v>
          </cell>
          <cell r="AB1568" t="str">
            <v>NA</v>
          </cell>
          <cell r="AC1568" t="str">
            <v>Pitfall</v>
          </cell>
          <cell r="AD1568" t="str">
            <v>Not enough samples</v>
          </cell>
          <cell r="AE1568">
            <v>6</v>
          </cell>
          <cell r="AF1568" t="str">
            <v>NA</v>
          </cell>
          <cell r="AG1568" t="str">
            <v>NA</v>
          </cell>
          <cell r="AH1568" t="str">
            <v>NA</v>
          </cell>
          <cell r="AI1568" t="e">
            <v>#VALUE!</v>
          </cell>
          <cell r="AJ1568">
            <v>0</v>
          </cell>
          <cell r="AK1568">
            <v>0</v>
          </cell>
          <cell r="AL1568">
            <v>0</v>
          </cell>
          <cell r="AM1568">
            <v>0</v>
          </cell>
          <cell r="AN1568">
            <v>0</v>
          </cell>
          <cell r="AO1568">
            <v>0</v>
          </cell>
          <cell r="AP1568">
            <v>0</v>
          </cell>
          <cell r="AQ1568">
            <v>0</v>
          </cell>
          <cell r="AR1568">
            <v>0</v>
          </cell>
          <cell r="AS1568">
            <v>0</v>
          </cell>
          <cell r="AT1568" t="str">
            <v>Annual Grassland</v>
          </cell>
          <cell r="AU1568" t="str">
            <v>Undisturbed</v>
          </cell>
          <cell r="AV1568" t="str">
            <v>NA</v>
          </cell>
          <cell r="AW1568" t="str">
            <v>NA</v>
          </cell>
          <cell r="AX1568" t="str">
            <v>NA</v>
          </cell>
          <cell r="AY1568" t="str">
            <v>400m2 area sampled</v>
          </cell>
        </row>
        <row r="1569">
          <cell r="A1569" t="str">
            <v>Fisher_noyear_553</v>
          </cell>
          <cell r="B1569" t="str">
            <v>Gibb, Heloise</v>
          </cell>
          <cell r="C1569" t="str">
            <v>North America</v>
          </cell>
          <cell r="D1569" t="str">
            <v>U.S.A.</v>
          </cell>
          <cell r="E1569" t="str">
            <v>California</v>
          </cell>
          <cell r="F1569" t="str">
            <v>Lake Skinner</v>
          </cell>
          <cell r="G1569">
            <v>2</v>
          </cell>
          <cell r="H1569" t="str">
            <v>Annual Grassland</v>
          </cell>
          <cell r="I1569">
            <v>199</v>
          </cell>
          <cell r="J1569">
            <v>33.58</v>
          </cell>
          <cell r="K1569">
            <v>-117.07</v>
          </cell>
          <cell r="L1569" t="str">
            <v>GPS</v>
          </cell>
          <cell r="M1569" t="str">
            <v>NA</v>
          </cell>
          <cell r="N1569">
            <v>4</v>
          </cell>
          <cell r="O1569">
            <v>1</v>
          </cell>
          <cell r="P1569">
            <v>1</v>
          </cell>
          <cell r="Q1569">
            <v>0</v>
          </cell>
          <cell r="R1569" t="str">
            <v>NA</v>
          </cell>
          <cell r="S1569" t="str">
            <v>NA</v>
          </cell>
          <cell r="T1569">
            <v>2</v>
          </cell>
          <cell r="U1569">
            <v>2000</v>
          </cell>
          <cell r="V1569" t="str">
            <v>NA</v>
          </cell>
          <cell r="W1569">
            <v>2</v>
          </cell>
          <cell r="X1569">
            <v>2000</v>
          </cell>
          <cell r="Y1569" t="str">
            <v>NA</v>
          </cell>
          <cell r="Z1569" t="str">
            <v>NA</v>
          </cell>
          <cell r="AA1569" t="str">
            <v>NA</v>
          </cell>
          <cell r="AB1569" t="str">
            <v>NA</v>
          </cell>
          <cell r="AC1569" t="str">
            <v>Pitfall</v>
          </cell>
          <cell r="AD1569" t="str">
            <v>Not enough samples</v>
          </cell>
          <cell r="AE1569">
            <v>6</v>
          </cell>
          <cell r="AF1569" t="str">
            <v>NA</v>
          </cell>
          <cell r="AG1569" t="str">
            <v>NA</v>
          </cell>
          <cell r="AH1569" t="str">
            <v>NA</v>
          </cell>
          <cell r="AI1569" t="e">
            <v>#VALUE!</v>
          </cell>
          <cell r="AJ1569">
            <v>0</v>
          </cell>
          <cell r="AK1569">
            <v>0</v>
          </cell>
          <cell r="AL1569">
            <v>0</v>
          </cell>
          <cell r="AM1569">
            <v>0</v>
          </cell>
          <cell r="AN1569">
            <v>0</v>
          </cell>
          <cell r="AO1569">
            <v>0</v>
          </cell>
          <cell r="AP1569">
            <v>0</v>
          </cell>
          <cell r="AQ1569">
            <v>0</v>
          </cell>
          <cell r="AR1569">
            <v>0</v>
          </cell>
          <cell r="AS1569">
            <v>0</v>
          </cell>
          <cell r="AT1569" t="str">
            <v>Annual Grassland</v>
          </cell>
          <cell r="AU1569" t="str">
            <v>Undisturbed</v>
          </cell>
          <cell r="AV1569" t="str">
            <v>NA</v>
          </cell>
          <cell r="AW1569" t="str">
            <v>NA</v>
          </cell>
          <cell r="AX1569" t="str">
            <v>NA</v>
          </cell>
          <cell r="AY1569" t="str">
            <v>400m2 area sampled</v>
          </cell>
        </row>
        <row r="1570">
          <cell r="A1570" t="str">
            <v>Fisher_noyear_554</v>
          </cell>
          <cell r="B1570" t="str">
            <v>Gibb, Heloise</v>
          </cell>
          <cell r="C1570" t="str">
            <v>North America</v>
          </cell>
          <cell r="D1570" t="str">
            <v>U.S.A.</v>
          </cell>
          <cell r="E1570" t="str">
            <v>California</v>
          </cell>
          <cell r="F1570" t="str">
            <v>North Hills</v>
          </cell>
          <cell r="G1570">
            <v>2</v>
          </cell>
          <cell r="H1570" t="str">
            <v>Coastal Scrub</v>
          </cell>
          <cell r="I1570">
            <v>634</v>
          </cell>
          <cell r="J1570">
            <v>33.71</v>
          </cell>
          <cell r="K1570">
            <v>-117.01</v>
          </cell>
          <cell r="L1570" t="str">
            <v>GPS</v>
          </cell>
          <cell r="M1570" t="str">
            <v>NA</v>
          </cell>
          <cell r="N1570">
            <v>6</v>
          </cell>
          <cell r="O1570">
            <v>1</v>
          </cell>
          <cell r="P1570">
            <v>1</v>
          </cell>
          <cell r="Q1570">
            <v>0</v>
          </cell>
          <cell r="R1570" t="str">
            <v>NA</v>
          </cell>
          <cell r="S1570" t="str">
            <v>NA</v>
          </cell>
          <cell r="T1570">
            <v>3</v>
          </cell>
          <cell r="U1570">
            <v>2000</v>
          </cell>
          <cell r="V1570" t="str">
            <v>NA</v>
          </cell>
          <cell r="W1570">
            <v>3</v>
          </cell>
          <cell r="X1570">
            <v>2000</v>
          </cell>
          <cell r="Y1570" t="str">
            <v>NA</v>
          </cell>
          <cell r="Z1570" t="str">
            <v>NA</v>
          </cell>
          <cell r="AA1570" t="str">
            <v>NA</v>
          </cell>
          <cell r="AB1570" t="str">
            <v>NA</v>
          </cell>
          <cell r="AC1570" t="str">
            <v>Pitfall</v>
          </cell>
          <cell r="AD1570" t="str">
            <v>Not enough samples</v>
          </cell>
          <cell r="AE1570">
            <v>6</v>
          </cell>
          <cell r="AF1570" t="str">
            <v>NA</v>
          </cell>
          <cell r="AG1570" t="str">
            <v>NA</v>
          </cell>
          <cell r="AH1570" t="str">
            <v>NA</v>
          </cell>
          <cell r="AI1570" t="e">
            <v>#VALUE!</v>
          </cell>
          <cell r="AJ1570">
            <v>0</v>
          </cell>
          <cell r="AK1570">
            <v>0</v>
          </cell>
          <cell r="AL1570">
            <v>0</v>
          </cell>
          <cell r="AM1570">
            <v>0</v>
          </cell>
          <cell r="AN1570">
            <v>0</v>
          </cell>
          <cell r="AO1570">
            <v>0</v>
          </cell>
          <cell r="AP1570">
            <v>0</v>
          </cell>
          <cell r="AQ1570">
            <v>0</v>
          </cell>
          <cell r="AR1570">
            <v>0</v>
          </cell>
          <cell r="AS1570">
            <v>0</v>
          </cell>
          <cell r="AT1570" t="str">
            <v>Coastal Scrub</v>
          </cell>
          <cell r="AU1570" t="str">
            <v>Undisturbed</v>
          </cell>
          <cell r="AV1570" t="str">
            <v>NA</v>
          </cell>
          <cell r="AW1570" t="str">
            <v>NA</v>
          </cell>
          <cell r="AX1570" t="str">
            <v>NA</v>
          </cell>
          <cell r="AY1570" t="str">
            <v>400m2 area sampled</v>
          </cell>
        </row>
        <row r="1571">
          <cell r="A1571" t="str">
            <v>Fisher_noyear_555</v>
          </cell>
          <cell r="B1571" t="str">
            <v>Gibb, Heloise</v>
          </cell>
          <cell r="C1571" t="str">
            <v>North America</v>
          </cell>
          <cell r="D1571" t="str">
            <v>U.S.A.</v>
          </cell>
          <cell r="E1571" t="str">
            <v>California</v>
          </cell>
          <cell r="F1571" t="str">
            <v>Santa Rosa Plateau</v>
          </cell>
          <cell r="G1571">
            <v>2</v>
          </cell>
          <cell r="H1571" t="str">
            <v>Mixed Chaparral</v>
          </cell>
          <cell r="I1571">
            <v>1025</v>
          </cell>
          <cell r="J1571">
            <v>33.54</v>
          </cell>
          <cell r="K1571">
            <v>-117.26</v>
          </cell>
          <cell r="L1571" t="str">
            <v>GPS</v>
          </cell>
          <cell r="M1571" t="str">
            <v>NA</v>
          </cell>
          <cell r="N1571">
            <v>1</v>
          </cell>
          <cell r="O1571">
            <v>1</v>
          </cell>
          <cell r="P1571">
            <v>1</v>
          </cell>
          <cell r="Q1571">
            <v>0</v>
          </cell>
          <cell r="R1571" t="str">
            <v>NA</v>
          </cell>
          <cell r="S1571" t="str">
            <v>NA</v>
          </cell>
          <cell r="T1571">
            <v>1</v>
          </cell>
          <cell r="U1571">
            <v>2000</v>
          </cell>
          <cell r="V1571" t="str">
            <v>NA</v>
          </cell>
          <cell r="W1571">
            <v>1</v>
          </cell>
          <cell r="X1571">
            <v>2000</v>
          </cell>
          <cell r="Y1571" t="str">
            <v>NA</v>
          </cell>
          <cell r="Z1571" t="str">
            <v>NA</v>
          </cell>
          <cell r="AA1571" t="str">
            <v>NA</v>
          </cell>
          <cell r="AB1571" t="str">
            <v>NA</v>
          </cell>
          <cell r="AC1571" t="str">
            <v>Pitfall</v>
          </cell>
          <cell r="AD1571" t="str">
            <v>Not enough samples</v>
          </cell>
          <cell r="AE1571">
            <v>6</v>
          </cell>
          <cell r="AF1571" t="str">
            <v>NA</v>
          </cell>
          <cell r="AG1571" t="str">
            <v>NA</v>
          </cell>
          <cell r="AH1571" t="str">
            <v>NA</v>
          </cell>
          <cell r="AI1571" t="e">
            <v>#VALUE!</v>
          </cell>
          <cell r="AJ1571">
            <v>0</v>
          </cell>
          <cell r="AK1571">
            <v>0</v>
          </cell>
          <cell r="AL1571">
            <v>0</v>
          </cell>
          <cell r="AM1571">
            <v>0</v>
          </cell>
          <cell r="AN1571">
            <v>0</v>
          </cell>
          <cell r="AO1571">
            <v>0</v>
          </cell>
          <cell r="AP1571">
            <v>0</v>
          </cell>
          <cell r="AQ1571">
            <v>0</v>
          </cell>
          <cell r="AR1571">
            <v>0</v>
          </cell>
          <cell r="AS1571">
            <v>0</v>
          </cell>
          <cell r="AT1571" t="str">
            <v>Mixed Chaparral</v>
          </cell>
          <cell r="AU1571" t="str">
            <v>Undisturbed</v>
          </cell>
          <cell r="AV1571" t="str">
            <v>NA</v>
          </cell>
          <cell r="AW1571" t="str">
            <v>NA</v>
          </cell>
          <cell r="AX1571" t="str">
            <v>NA</v>
          </cell>
          <cell r="AY1571" t="str">
            <v>400m2 area sampled</v>
          </cell>
        </row>
        <row r="1572">
          <cell r="A1572" t="str">
            <v>Fisher_noyear_556</v>
          </cell>
          <cell r="B1572" t="str">
            <v>Gibb, Heloise</v>
          </cell>
          <cell r="C1572" t="str">
            <v>North America</v>
          </cell>
          <cell r="D1572" t="str">
            <v>U.S.A.</v>
          </cell>
          <cell r="E1572" t="str">
            <v>California</v>
          </cell>
          <cell r="F1572" t="str">
            <v>Tenaja Corridor</v>
          </cell>
          <cell r="G1572">
            <v>2</v>
          </cell>
          <cell r="H1572" t="str">
            <v>Annual Grassland</v>
          </cell>
          <cell r="I1572">
            <v>1174</v>
          </cell>
          <cell r="J1572">
            <v>33.520000000000003</v>
          </cell>
          <cell r="K1572">
            <v>-117.3</v>
          </cell>
          <cell r="L1572" t="str">
            <v>GPS</v>
          </cell>
          <cell r="M1572" t="str">
            <v>NA</v>
          </cell>
          <cell r="N1572">
            <v>8</v>
          </cell>
          <cell r="O1572">
            <v>3</v>
          </cell>
          <cell r="P1572">
            <v>3</v>
          </cell>
          <cell r="Q1572">
            <v>0</v>
          </cell>
          <cell r="R1572" t="str">
            <v>NA</v>
          </cell>
          <cell r="S1572" t="str">
            <v>NA</v>
          </cell>
          <cell r="T1572">
            <v>12</v>
          </cell>
          <cell r="U1572">
            <v>1999</v>
          </cell>
          <cell r="V1572" t="str">
            <v>NA</v>
          </cell>
          <cell r="W1572">
            <v>12</v>
          </cell>
          <cell r="X1572">
            <v>1999</v>
          </cell>
          <cell r="Y1572" t="str">
            <v>NA</v>
          </cell>
          <cell r="Z1572" t="str">
            <v>NA</v>
          </cell>
          <cell r="AA1572" t="str">
            <v>NA</v>
          </cell>
          <cell r="AB1572" t="str">
            <v>NA</v>
          </cell>
          <cell r="AC1572" t="str">
            <v>Pitfall</v>
          </cell>
          <cell r="AD1572" t="str">
            <v>Not enough samples</v>
          </cell>
          <cell r="AE1572">
            <v>6</v>
          </cell>
          <cell r="AF1572" t="str">
            <v>NA</v>
          </cell>
          <cell r="AG1572" t="str">
            <v>NA</v>
          </cell>
          <cell r="AH1572" t="str">
            <v>NA</v>
          </cell>
          <cell r="AI1572" t="e">
            <v>#VALUE!</v>
          </cell>
          <cell r="AJ1572">
            <v>0</v>
          </cell>
          <cell r="AK1572">
            <v>0</v>
          </cell>
          <cell r="AL1572">
            <v>0</v>
          </cell>
          <cell r="AM1572">
            <v>0</v>
          </cell>
          <cell r="AN1572">
            <v>0</v>
          </cell>
          <cell r="AO1572">
            <v>0</v>
          </cell>
          <cell r="AP1572">
            <v>0</v>
          </cell>
          <cell r="AQ1572">
            <v>0</v>
          </cell>
          <cell r="AR1572">
            <v>0</v>
          </cell>
          <cell r="AS1572">
            <v>0</v>
          </cell>
          <cell r="AT1572" t="str">
            <v>Annual Grassland</v>
          </cell>
          <cell r="AU1572" t="str">
            <v>Undisturbed</v>
          </cell>
          <cell r="AV1572" t="str">
            <v>NA</v>
          </cell>
          <cell r="AW1572" t="str">
            <v>NA</v>
          </cell>
          <cell r="AX1572" t="str">
            <v>NA</v>
          </cell>
          <cell r="AY1572" t="str">
            <v>400m2 area sampled</v>
          </cell>
        </row>
        <row r="1573">
          <cell r="A1573" t="str">
            <v>Fisher_noyear_557</v>
          </cell>
          <cell r="B1573" t="str">
            <v>Gibb, Heloise</v>
          </cell>
          <cell r="C1573" t="str">
            <v>North America</v>
          </cell>
          <cell r="D1573" t="str">
            <v>U.S.A.</v>
          </cell>
          <cell r="E1573" t="str">
            <v>California</v>
          </cell>
          <cell r="F1573" t="str">
            <v>Joshuatree National Monument</v>
          </cell>
          <cell r="G1573">
            <v>2</v>
          </cell>
          <cell r="H1573" t="str">
            <v>Desert Scrub</v>
          </cell>
          <cell r="I1573">
            <v>-67</v>
          </cell>
          <cell r="J1573">
            <v>33.86</v>
          </cell>
          <cell r="K1573">
            <v>-115.74</v>
          </cell>
          <cell r="L1573" t="str">
            <v>GPS</v>
          </cell>
          <cell r="M1573" t="str">
            <v>NA</v>
          </cell>
          <cell r="N1573">
            <v>196</v>
          </cell>
          <cell r="O1573">
            <v>8</v>
          </cell>
          <cell r="P1573">
            <v>8</v>
          </cell>
          <cell r="Q1573">
            <v>0</v>
          </cell>
          <cell r="R1573" t="str">
            <v>NA</v>
          </cell>
          <cell r="S1573" t="str">
            <v>NA</v>
          </cell>
          <cell r="T1573">
            <v>4</v>
          </cell>
          <cell r="U1573">
            <v>2000</v>
          </cell>
          <cell r="V1573" t="str">
            <v>NA</v>
          </cell>
          <cell r="W1573">
            <v>2</v>
          </cell>
          <cell r="X1573">
            <v>2001</v>
          </cell>
          <cell r="Y1573" t="str">
            <v>NA</v>
          </cell>
          <cell r="Z1573" t="str">
            <v>NA</v>
          </cell>
          <cell r="AA1573" t="str">
            <v>NA</v>
          </cell>
          <cell r="AB1573" t="str">
            <v>NA</v>
          </cell>
          <cell r="AC1573" t="str">
            <v>Pitfall</v>
          </cell>
          <cell r="AD1573" t="str">
            <v>Not enough samples</v>
          </cell>
          <cell r="AE1573">
            <v>6</v>
          </cell>
          <cell r="AF1573" t="str">
            <v>NA</v>
          </cell>
          <cell r="AG1573" t="str">
            <v>NA</v>
          </cell>
          <cell r="AH1573" t="str">
            <v>NA</v>
          </cell>
          <cell r="AI1573" t="e">
            <v>#VALUE!</v>
          </cell>
          <cell r="AJ1573">
            <v>0</v>
          </cell>
          <cell r="AK1573">
            <v>0</v>
          </cell>
          <cell r="AL1573">
            <v>0</v>
          </cell>
          <cell r="AM1573">
            <v>0</v>
          </cell>
          <cell r="AN1573">
            <v>0</v>
          </cell>
          <cell r="AO1573">
            <v>0</v>
          </cell>
          <cell r="AP1573">
            <v>0</v>
          </cell>
          <cell r="AQ1573">
            <v>0</v>
          </cell>
          <cell r="AR1573">
            <v>0</v>
          </cell>
          <cell r="AS1573">
            <v>0</v>
          </cell>
          <cell r="AT1573" t="str">
            <v>Desert Scrub</v>
          </cell>
          <cell r="AU1573" t="str">
            <v>Undisturbed</v>
          </cell>
          <cell r="AV1573" t="str">
            <v>NA</v>
          </cell>
          <cell r="AW1573" t="str">
            <v>NA</v>
          </cell>
          <cell r="AX1573" t="str">
            <v>NA</v>
          </cell>
          <cell r="AY1573" t="str">
            <v>400m2 area sampled</v>
          </cell>
        </row>
        <row r="1574">
          <cell r="A1574" t="str">
            <v>Fisher_noyear_558</v>
          </cell>
          <cell r="B1574" t="str">
            <v>Gibb, Heloise</v>
          </cell>
          <cell r="C1574" t="str">
            <v>North America</v>
          </cell>
          <cell r="D1574" t="str">
            <v>U.S.A.</v>
          </cell>
          <cell r="E1574" t="str">
            <v>California</v>
          </cell>
          <cell r="F1574" t="str">
            <v>Rawson Canyon</v>
          </cell>
          <cell r="G1574">
            <v>2</v>
          </cell>
          <cell r="H1574" t="str">
            <v>Mixed Chaparral</v>
          </cell>
          <cell r="I1574">
            <v>230</v>
          </cell>
          <cell r="J1574">
            <v>33.64</v>
          </cell>
          <cell r="K1574">
            <v>-117</v>
          </cell>
          <cell r="L1574" t="str">
            <v>GPS</v>
          </cell>
          <cell r="M1574" t="str">
            <v>NA</v>
          </cell>
          <cell r="N1574">
            <v>33</v>
          </cell>
          <cell r="O1574">
            <v>4</v>
          </cell>
          <cell r="P1574">
            <v>4</v>
          </cell>
          <cell r="Q1574">
            <v>0</v>
          </cell>
          <cell r="R1574" t="str">
            <v>NA</v>
          </cell>
          <cell r="S1574" t="str">
            <v>NA</v>
          </cell>
          <cell r="T1574">
            <v>2</v>
          </cell>
          <cell r="U1574">
            <v>2000</v>
          </cell>
          <cell r="V1574" t="str">
            <v>NA</v>
          </cell>
          <cell r="W1574">
            <v>2</v>
          </cell>
          <cell r="X1574">
            <v>2000</v>
          </cell>
          <cell r="Y1574" t="str">
            <v>NA</v>
          </cell>
          <cell r="Z1574" t="str">
            <v>NA</v>
          </cell>
          <cell r="AA1574" t="str">
            <v>NA</v>
          </cell>
          <cell r="AB1574" t="str">
            <v>NA</v>
          </cell>
          <cell r="AC1574" t="str">
            <v>Pitfall</v>
          </cell>
          <cell r="AD1574" t="str">
            <v>Not enough samples</v>
          </cell>
          <cell r="AE1574">
            <v>6</v>
          </cell>
          <cell r="AF1574" t="str">
            <v>NA</v>
          </cell>
          <cell r="AG1574" t="str">
            <v>NA</v>
          </cell>
          <cell r="AH1574" t="str">
            <v>NA</v>
          </cell>
          <cell r="AI1574" t="e">
            <v>#VALUE!</v>
          </cell>
          <cell r="AJ1574">
            <v>0</v>
          </cell>
          <cell r="AK1574">
            <v>0</v>
          </cell>
          <cell r="AL1574">
            <v>0</v>
          </cell>
          <cell r="AM1574">
            <v>0</v>
          </cell>
          <cell r="AN1574">
            <v>0</v>
          </cell>
          <cell r="AO1574">
            <v>0</v>
          </cell>
          <cell r="AP1574">
            <v>0</v>
          </cell>
          <cell r="AQ1574">
            <v>0</v>
          </cell>
          <cell r="AR1574">
            <v>0</v>
          </cell>
          <cell r="AS1574">
            <v>0</v>
          </cell>
          <cell r="AT1574" t="str">
            <v>Mixed Chaparral</v>
          </cell>
          <cell r="AU1574" t="str">
            <v>Undisturbed</v>
          </cell>
          <cell r="AV1574" t="str">
            <v>NA</v>
          </cell>
          <cell r="AW1574" t="str">
            <v>NA</v>
          </cell>
          <cell r="AX1574" t="str">
            <v>NA</v>
          </cell>
          <cell r="AY1574" t="str">
            <v>400m2 area sampled</v>
          </cell>
        </row>
        <row r="1575">
          <cell r="A1575" t="str">
            <v>Fisher_noyear_559</v>
          </cell>
          <cell r="B1575" t="str">
            <v>Gibb, Heloise</v>
          </cell>
          <cell r="C1575" t="str">
            <v>North America</v>
          </cell>
          <cell r="D1575" t="str">
            <v>U.S.A.</v>
          </cell>
          <cell r="E1575" t="str">
            <v>California</v>
          </cell>
          <cell r="F1575" t="str">
            <v>BLM Fragments</v>
          </cell>
          <cell r="G1575">
            <v>2</v>
          </cell>
          <cell r="H1575" t="str">
            <v>Desert Scrub</v>
          </cell>
          <cell r="I1575">
            <v>646</v>
          </cell>
          <cell r="J1575">
            <v>34.19</v>
          </cell>
          <cell r="K1575">
            <v>-116.14</v>
          </cell>
          <cell r="L1575" t="str">
            <v>GPS</v>
          </cell>
          <cell r="M1575" t="str">
            <v>NA</v>
          </cell>
          <cell r="N1575">
            <v>465</v>
          </cell>
          <cell r="O1575">
            <v>9</v>
          </cell>
          <cell r="P1575">
            <v>9</v>
          </cell>
          <cell r="Q1575">
            <v>0</v>
          </cell>
          <cell r="R1575" t="str">
            <v>NA</v>
          </cell>
          <cell r="S1575" t="str">
            <v>NA</v>
          </cell>
          <cell r="T1575">
            <v>3</v>
          </cell>
          <cell r="U1575">
            <v>2000</v>
          </cell>
          <cell r="V1575" t="str">
            <v>NA</v>
          </cell>
          <cell r="W1575">
            <v>7</v>
          </cell>
          <cell r="X1575">
            <v>2001</v>
          </cell>
          <cell r="Y1575" t="str">
            <v>NA</v>
          </cell>
          <cell r="Z1575" t="str">
            <v>NA</v>
          </cell>
          <cell r="AA1575" t="str">
            <v>NA</v>
          </cell>
          <cell r="AB1575" t="str">
            <v>NA</v>
          </cell>
          <cell r="AC1575" t="str">
            <v>Pitfall</v>
          </cell>
          <cell r="AD1575" t="str">
            <v>Not enough samples</v>
          </cell>
          <cell r="AE1575">
            <v>6</v>
          </cell>
          <cell r="AF1575" t="str">
            <v>NA</v>
          </cell>
          <cell r="AG1575" t="str">
            <v>NA</v>
          </cell>
          <cell r="AH1575" t="str">
            <v>NA</v>
          </cell>
          <cell r="AI1575" t="e">
            <v>#VALUE!</v>
          </cell>
          <cell r="AJ1575">
            <v>0</v>
          </cell>
          <cell r="AK1575">
            <v>0</v>
          </cell>
          <cell r="AL1575">
            <v>0</v>
          </cell>
          <cell r="AM1575">
            <v>0</v>
          </cell>
          <cell r="AN1575">
            <v>0</v>
          </cell>
          <cell r="AO1575">
            <v>0</v>
          </cell>
          <cell r="AP1575">
            <v>0</v>
          </cell>
          <cell r="AQ1575">
            <v>0</v>
          </cell>
          <cell r="AR1575">
            <v>0</v>
          </cell>
          <cell r="AS1575">
            <v>0</v>
          </cell>
          <cell r="AT1575" t="str">
            <v>Desert Scrub</v>
          </cell>
          <cell r="AU1575" t="str">
            <v>Undisturbed</v>
          </cell>
          <cell r="AV1575" t="str">
            <v>NA</v>
          </cell>
          <cell r="AW1575" t="str">
            <v>NA</v>
          </cell>
          <cell r="AX1575" t="str">
            <v>NA</v>
          </cell>
          <cell r="AY1575" t="str">
            <v>400m2 area sampled</v>
          </cell>
        </row>
        <row r="1576">
          <cell r="A1576" t="str">
            <v>Fisher_noyear_56</v>
          </cell>
          <cell r="B1576" t="str">
            <v>Gibb, Heloise</v>
          </cell>
          <cell r="C1576" t="str">
            <v>North America</v>
          </cell>
          <cell r="D1576" t="str">
            <v>U.S.A.</v>
          </cell>
          <cell r="E1576" t="str">
            <v>California</v>
          </cell>
          <cell r="F1576" t="str">
            <v>Hollenbeck Canyon Wildlife Area</v>
          </cell>
          <cell r="G1576">
            <v>4</v>
          </cell>
          <cell r="H1576" t="str">
            <v>Coastal Oak Woodland</v>
          </cell>
          <cell r="I1576">
            <v>242</v>
          </cell>
          <cell r="J1576">
            <v>32.69</v>
          </cell>
          <cell r="K1576">
            <v>-116.83</v>
          </cell>
          <cell r="L1576" t="str">
            <v>GPS</v>
          </cell>
          <cell r="M1576" t="str">
            <v>NA</v>
          </cell>
          <cell r="N1576">
            <v>77</v>
          </cell>
          <cell r="O1576">
            <v>7</v>
          </cell>
          <cell r="P1576">
            <v>7</v>
          </cell>
          <cell r="Q1576">
            <v>0</v>
          </cell>
          <cell r="R1576" t="str">
            <v>NA</v>
          </cell>
          <cell r="S1576" t="str">
            <v>NA</v>
          </cell>
          <cell r="T1576">
            <v>7</v>
          </cell>
          <cell r="U1576">
            <v>2003</v>
          </cell>
          <cell r="V1576" t="str">
            <v>NA</v>
          </cell>
          <cell r="W1576">
            <v>3</v>
          </cell>
          <cell r="X1576">
            <v>2004</v>
          </cell>
          <cell r="Y1576" t="str">
            <v>NA</v>
          </cell>
          <cell r="Z1576" t="str">
            <v>NA</v>
          </cell>
          <cell r="AA1576" t="str">
            <v>NA</v>
          </cell>
          <cell r="AB1576" t="str">
            <v>NA</v>
          </cell>
          <cell r="AC1576" t="str">
            <v>Pitfall</v>
          </cell>
          <cell r="AD1576" t="str">
            <v>Not enough samples</v>
          </cell>
          <cell r="AE1576">
            <v>6</v>
          </cell>
          <cell r="AF1576" t="str">
            <v>NA</v>
          </cell>
          <cell r="AG1576" t="str">
            <v>NA</v>
          </cell>
          <cell r="AH1576" t="str">
            <v>NA</v>
          </cell>
          <cell r="AI1576" t="e">
            <v>#VALUE!</v>
          </cell>
          <cell r="AJ1576">
            <v>0</v>
          </cell>
          <cell r="AK1576">
            <v>0</v>
          </cell>
          <cell r="AL1576">
            <v>0</v>
          </cell>
          <cell r="AM1576">
            <v>0</v>
          </cell>
          <cell r="AN1576">
            <v>0</v>
          </cell>
          <cell r="AO1576">
            <v>0</v>
          </cell>
          <cell r="AP1576">
            <v>0</v>
          </cell>
          <cell r="AQ1576">
            <v>0</v>
          </cell>
          <cell r="AR1576">
            <v>0</v>
          </cell>
          <cell r="AS1576">
            <v>0</v>
          </cell>
          <cell r="AT1576" t="str">
            <v>Coastal Oak Woodland</v>
          </cell>
          <cell r="AU1576" t="str">
            <v>Undisturbed</v>
          </cell>
          <cell r="AV1576" t="str">
            <v>NA</v>
          </cell>
          <cell r="AW1576" t="str">
            <v>NA</v>
          </cell>
          <cell r="AX1576" t="str">
            <v>NA</v>
          </cell>
          <cell r="AY1576" t="str">
            <v>400m2 area sampled</v>
          </cell>
        </row>
        <row r="1577">
          <cell r="A1577" t="str">
            <v>Fisher_noyear_560</v>
          </cell>
          <cell r="B1577" t="str">
            <v>Gibb, Heloise</v>
          </cell>
          <cell r="C1577" t="str">
            <v>North America</v>
          </cell>
          <cell r="D1577" t="str">
            <v>U.S.A.</v>
          </cell>
          <cell r="E1577" t="str">
            <v>California</v>
          </cell>
          <cell r="F1577" t="str">
            <v>Mesa</v>
          </cell>
          <cell r="G1577">
            <v>2</v>
          </cell>
          <cell r="H1577" t="str">
            <v>Desert Scrub</v>
          </cell>
          <cell r="I1577">
            <v>1015</v>
          </cell>
          <cell r="J1577">
            <v>33.950000000000003</v>
          </cell>
          <cell r="K1577">
            <v>-116.67</v>
          </cell>
          <cell r="L1577" t="str">
            <v>GPS</v>
          </cell>
          <cell r="M1577" t="str">
            <v>NA</v>
          </cell>
          <cell r="N1577">
            <v>13</v>
          </cell>
          <cell r="O1577">
            <v>4</v>
          </cell>
          <cell r="P1577">
            <v>4</v>
          </cell>
          <cell r="Q1577">
            <v>0</v>
          </cell>
          <cell r="R1577" t="str">
            <v>NA</v>
          </cell>
          <cell r="S1577" t="str">
            <v>NA</v>
          </cell>
          <cell r="T1577">
            <v>4</v>
          </cell>
          <cell r="U1577">
            <v>2000</v>
          </cell>
          <cell r="V1577" t="str">
            <v>NA</v>
          </cell>
          <cell r="W1577">
            <v>4</v>
          </cell>
          <cell r="X1577">
            <v>2000</v>
          </cell>
          <cell r="Y1577" t="str">
            <v>NA</v>
          </cell>
          <cell r="Z1577" t="str">
            <v>NA</v>
          </cell>
          <cell r="AA1577" t="str">
            <v>NA</v>
          </cell>
          <cell r="AB1577" t="str">
            <v>NA</v>
          </cell>
          <cell r="AC1577" t="str">
            <v>Pitfall</v>
          </cell>
          <cell r="AD1577" t="str">
            <v>Not enough samples</v>
          </cell>
          <cell r="AE1577">
            <v>6</v>
          </cell>
          <cell r="AF1577" t="str">
            <v>NA</v>
          </cell>
          <cell r="AG1577" t="str">
            <v>NA</v>
          </cell>
          <cell r="AH1577" t="str">
            <v>NA</v>
          </cell>
          <cell r="AI1577" t="e">
            <v>#VALUE!</v>
          </cell>
          <cell r="AJ1577">
            <v>0</v>
          </cell>
          <cell r="AK1577">
            <v>0</v>
          </cell>
          <cell r="AL1577">
            <v>0</v>
          </cell>
          <cell r="AM1577">
            <v>0</v>
          </cell>
          <cell r="AN1577">
            <v>0</v>
          </cell>
          <cell r="AO1577">
            <v>0</v>
          </cell>
          <cell r="AP1577">
            <v>0</v>
          </cell>
          <cell r="AQ1577">
            <v>0</v>
          </cell>
          <cell r="AR1577">
            <v>0</v>
          </cell>
          <cell r="AS1577">
            <v>0</v>
          </cell>
          <cell r="AT1577" t="str">
            <v>Desert Scrub</v>
          </cell>
          <cell r="AU1577" t="str">
            <v>Undisturbed</v>
          </cell>
          <cell r="AV1577" t="str">
            <v>NA</v>
          </cell>
          <cell r="AW1577" t="str">
            <v>NA</v>
          </cell>
          <cell r="AX1577" t="str">
            <v>NA</v>
          </cell>
          <cell r="AY1577" t="str">
            <v>400m2 area sampled</v>
          </cell>
        </row>
        <row r="1578">
          <cell r="A1578" t="str">
            <v>Fisher_noyear_561</v>
          </cell>
          <cell r="B1578" t="str">
            <v>Gibb, Heloise</v>
          </cell>
          <cell r="C1578" t="str">
            <v>North America</v>
          </cell>
          <cell r="D1578" t="str">
            <v>U.S.A.</v>
          </cell>
          <cell r="E1578" t="str">
            <v>California</v>
          </cell>
          <cell r="F1578" t="str">
            <v>MCAGCC</v>
          </cell>
          <cell r="G1578">
            <v>2</v>
          </cell>
          <cell r="H1578" t="str">
            <v>Desert Wash</v>
          </cell>
          <cell r="I1578">
            <v>1252</v>
          </cell>
          <cell r="J1578">
            <v>34.28</v>
          </cell>
          <cell r="K1578">
            <v>-116.3</v>
          </cell>
          <cell r="L1578" t="str">
            <v>GPS</v>
          </cell>
          <cell r="M1578" t="str">
            <v>NA</v>
          </cell>
          <cell r="N1578">
            <v>101</v>
          </cell>
          <cell r="O1578">
            <v>10</v>
          </cell>
          <cell r="P1578">
            <v>10</v>
          </cell>
          <cell r="Q1578">
            <v>0</v>
          </cell>
          <cell r="R1578" t="str">
            <v>NA</v>
          </cell>
          <cell r="S1578" t="str">
            <v>NA</v>
          </cell>
          <cell r="T1578">
            <v>3</v>
          </cell>
          <cell r="U1578">
            <v>2000</v>
          </cell>
          <cell r="V1578" t="str">
            <v>NA</v>
          </cell>
          <cell r="W1578">
            <v>7</v>
          </cell>
          <cell r="X1578">
            <v>2001</v>
          </cell>
          <cell r="Y1578" t="str">
            <v>NA</v>
          </cell>
          <cell r="Z1578" t="str">
            <v>NA</v>
          </cell>
          <cell r="AA1578" t="str">
            <v>NA</v>
          </cell>
          <cell r="AB1578" t="str">
            <v>NA</v>
          </cell>
          <cell r="AC1578" t="str">
            <v>Pitfall</v>
          </cell>
          <cell r="AD1578" t="str">
            <v>Not enough samples</v>
          </cell>
          <cell r="AE1578">
            <v>6</v>
          </cell>
          <cell r="AF1578" t="str">
            <v>NA</v>
          </cell>
          <cell r="AG1578" t="str">
            <v>NA</v>
          </cell>
          <cell r="AH1578" t="str">
            <v>NA</v>
          </cell>
          <cell r="AI1578" t="e">
            <v>#VALUE!</v>
          </cell>
          <cell r="AJ1578">
            <v>0</v>
          </cell>
          <cell r="AK1578">
            <v>0</v>
          </cell>
          <cell r="AL1578">
            <v>0</v>
          </cell>
          <cell r="AM1578">
            <v>0</v>
          </cell>
          <cell r="AN1578">
            <v>0</v>
          </cell>
          <cell r="AO1578">
            <v>0</v>
          </cell>
          <cell r="AP1578">
            <v>0</v>
          </cell>
          <cell r="AQ1578">
            <v>0</v>
          </cell>
          <cell r="AR1578">
            <v>0</v>
          </cell>
          <cell r="AS1578">
            <v>0</v>
          </cell>
          <cell r="AT1578" t="str">
            <v>Desert Wash</v>
          </cell>
          <cell r="AU1578" t="str">
            <v>Undisturbed</v>
          </cell>
          <cell r="AV1578" t="str">
            <v>NA</v>
          </cell>
          <cell r="AW1578" t="str">
            <v>NA</v>
          </cell>
          <cell r="AX1578" t="str">
            <v>NA</v>
          </cell>
          <cell r="AY1578" t="str">
            <v>400m2 area sampled</v>
          </cell>
        </row>
        <row r="1579">
          <cell r="A1579" t="str">
            <v>Fisher_noyear_562</v>
          </cell>
          <cell r="B1579" t="str">
            <v>Gibb, Heloise</v>
          </cell>
          <cell r="C1579" t="str">
            <v>North America</v>
          </cell>
          <cell r="D1579" t="str">
            <v>U.S.A.</v>
          </cell>
          <cell r="E1579" t="str">
            <v>California</v>
          </cell>
          <cell r="F1579" t="str">
            <v>Santa Ysabel Ecological Reserve</v>
          </cell>
          <cell r="G1579">
            <v>2</v>
          </cell>
          <cell r="H1579" t="str">
            <v>Coastal Oak Woodland</v>
          </cell>
          <cell r="I1579">
            <v>-64</v>
          </cell>
          <cell r="J1579">
            <v>33.1</v>
          </cell>
          <cell r="K1579">
            <v>-116.7</v>
          </cell>
          <cell r="L1579" t="str">
            <v>GPS</v>
          </cell>
          <cell r="M1579" t="str">
            <v>NA</v>
          </cell>
          <cell r="N1579">
            <v>922</v>
          </cell>
          <cell r="O1579">
            <v>23</v>
          </cell>
          <cell r="P1579">
            <v>23</v>
          </cell>
          <cell r="Q1579">
            <v>0</v>
          </cell>
          <cell r="R1579" t="str">
            <v>NA</v>
          </cell>
          <cell r="S1579" t="str">
            <v>NA</v>
          </cell>
          <cell r="T1579">
            <v>7</v>
          </cell>
          <cell r="U1579">
            <v>2002</v>
          </cell>
          <cell r="V1579" t="str">
            <v>NA</v>
          </cell>
          <cell r="W1579">
            <v>2</v>
          </cell>
          <cell r="X1579">
            <v>2006</v>
          </cell>
          <cell r="Y1579" t="str">
            <v>NA</v>
          </cell>
          <cell r="Z1579" t="str">
            <v>NA</v>
          </cell>
          <cell r="AA1579" t="str">
            <v>NA</v>
          </cell>
          <cell r="AB1579" t="str">
            <v>NA</v>
          </cell>
          <cell r="AC1579" t="str">
            <v>Pitfall</v>
          </cell>
          <cell r="AD1579" t="str">
            <v>Not enough samples</v>
          </cell>
          <cell r="AE1579">
            <v>6</v>
          </cell>
          <cell r="AF1579" t="str">
            <v>NA</v>
          </cell>
          <cell r="AG1579" t="str">
            <v>NA</v>
          </cell>
          <cell r="AH1579" t="str">
            <v>NA</v>
          </cell>
          <cell r="AI1579" t="e">
            <v>#VALUE!</v>
          </cell>
          <cell r="AJ1579">
            <v>0</v>
          </cell>
          <cell r="AK1579">
            <v>0</v>
          </cell>
          <cell r="AL1579">
            <v>0</v>
          </cell>
          <cell r="AM1579">
            <v>0</v>
          </cell>
          <cell r="AN1579">
            <v>0</v>
          </cell>
          <cell r="AO1579">
            <v>0</v>
          </cell>
          <cell r="AP1579">
            <v>0</v>
          </cell>
          <cell r="AQ1579">
            <v>0</v>
          </cell>
          <cell r="AR1579">
            <v>0</v>
          </cell>
          <cell r="AS1579">
            <v>0</v>
          </cell>
          <cell r="AT1579" t="str">
            <v>Coastal Oak Woodland</v>
          </cell>
          <cell r="AU1579" t="str">
            <v>Undisturbed</v>
          </cell>
          <cell r="AV1579" t="str">
            <v>NA</v>
          </cell>
          <cell r="AW1579" t="str">
            <v>NA</v>
          </cell>
          <cell r="AX1579" t="str">
            <v>NA</v>
          </cell>
          <cell r="AY1579" t="str">
            <v>400m2 area sampled</v>
          </cell>
        </row>
        <row r="1580">
          <cell r="A1580" t="str">
            <v>Fisher_noyear_563</v>
          </cell>
          <cell r="B1580" t="str">
            <v>Gibb, Heloise</v>
          </cell>
          <cell r="C1580" t="str">
            <v>North America</v>
          </cell>
          <cell r="D1580" t="str">
            <v>U.S.A.</v>
          </cell>
          <cell r="E1580" t="str">
            <v>California</v>
          </cell>
          <cell r="F1580" t="str">
            <v>Dove Springs 1</v>
          </cell>
          <cell r="G1580">
            <v>2</v>
          </cell>
          <cell r="H1580" t="str">
            <v>Desert Scrub</v>
          </cell>
          <cell r="I1580">
            <v>238</v>
          </cell>
          <cell r="J1580">
            <v>35.42</v>
          </cell>
          <cell r="K1580">
            <v>-118</v>
          </cell>
          <cell r="L1580" t="str">
            <v>GPS</v>
          </cell>
          <cell r="M1580" t="str">
            <v>NA</v>
          </cell>
          <cell r="N1580">
            <v>55</v>
          </cell>
          <cell r="O1580">
            <v>10</v>
          </cell>
          <cell r="P1580">
            <v>10</v>
          </cell>
          <cell r="Q1580">
            <v>0</v>
          </cell>
          <cell r="R1580" t="str">
            <v>NA</v>
          </cell>
          <cell r="S1580" t="str">
            <v>NA</v>
          </cell>
          <cell r="T1580">
            <v>2</v>
          </cell>
          <cell r="U1580">
            <v>2003</v>
          </cell>
          <cell r="V1580" t="str">
            <v>NA</v>
          </cell>
          <cell r="W1580">
            <v>3</v>
          </cell>
          <cell r="X1580">
            <v>2005</v>
          </cell>
          <cell r="Y1580" t="str">
            <v>NA</v>
          </cell>
          <cell r="Z1580" t="str">
            <v>NA</v>
          </cell>
          <cell r="AA1580" t="str">
            <v>NA</v>
          </cell>
          <cell r="AB1580" t="str">
            <v>NA</v>
          </cell>
          <cell r="AC1580" t="str">
            <v>Pitfall</v>
          </cell>
          <cell r="AD1580" t="str">
            <v>Not enough samples</v>
          </cell>
          <cell r="AE1580">
            <v>6</v>
          </cell>
          <cell r="AF1580" t="str">
            <v>NA</v>
          </cell>
          <cell r="AG1580" t="str">
            <v>NA</v>
          </cell>
          <cell r="AH1580" t="str">
            <v>NA</v>
          </cell>
          <cell r="AI1580" t="e">
            <v>#VALUE!</v>
          </cell>
          <cell r="AJ1580">
            <v>0</v>
          </cell>
          <cell r="AK1580">
            <v>0</v>
          </cell>
          <cell r="AL1580">
            <v>0</v>
          </cell>
          <cell r="AM1580">
            <v>0</v>
          </cell>
          <cell r="AN1580">
            <v>0</v>
          </cell>
          <cell r="AO1580">
            <v>0</v>
          </cell>
          <cell r="AP1580">
            <v>0</v>
          </cell>
          <cell r="AQ1580">
            <v>0</v>
          </cell>
          <cell r="AR1580">
            <v>0</v>
          </cell>
          <cell r="AS1580">
            <v>0</v>
          </cell>
          <cell r="AT1580" t="str">
            <v>Desert Scrub</v>
          </cell>
          <cell r="AU1580" t="str">
            <v>Undisturbed</v>
          </cell>
          <cell r="AV1580" t="str">
            <v>NA</v>
          </cell>
          <cell r="AW1580" t="str">
            <v>NA</v>
          </cell>
          <cell r="AX1580" t="str">
            <v>NA</v>
          </cell>
          <cell r="AY1580" t="str">
            <v>400m2 area sampled</v>
          </cell>
        </row>
        <row r="1581">
          <cell r="A1581" t="str">
            <v>Fisher_noyear_564</v>
          </cell>
          <cell r="B1581" t="str">
            <v>Gibb, Heloise</v>
          </cell>
          <cell r="C1581" t="str">
            <v>North America</v>
          </cell>
          <cell r="D1581" t="str">
            <v>U.S.A.</v>
          </cell>
          <cell r="E1581" t="str">
            <v>California</v>
          </cell>
          <cell r="F1581" t="str">
            <v>Santa Margarita Ecological Reserve</v>
          </cell>
          <cell r="G1581">
            <v>2</v>
          </cell>
          <cell r="H1581" t="str">
            <v>Agriculture</v>
          </cell>
          <cell r="I1581">
            <v>626</v>
          </cell>
          <cell r="J1581">
            <v>33.46</v>
          </cell>
          <cell r="K1581">
            <v>-117.17</v>
          </cell>
          <cell r="L1581" t="str">
            <v>GPS</v>
          </cell>
          <cell r="M1581" t="str">
            <v>NA</v>
          </cell>
          <cell r="N1581">
            <v>1</v>
          </cell>
          <cell r="O1581">
            <v>1</v>
          </cell>
          <cell r="P1581">
            <v>1</v>
          </cell>
          <cell r="Q1581">
            <v>0</v>
          </cell>
          <cell r="R1581" t="str">
            <v>NA</v>
          </cell>
          <cell r="S1581" t="str">
            <v>NA</v>
          </cell>
          <cell r="T1581">
            <v>2</v>
          </cell>
          <cell r="U1581">
            <v>2000</v>
          </cell>
          <cell r="V1581" t="str">
            <v>NA</v>
          </cell>
          <cell r="W1581">
            <v>2</v>
          </cell>
          <cell r="X1581">
            <v>2000</v>
          </cell>
          <cell r="Y1581" t="str">
            <v>NA</v>
          </cell>
          <cell r="Z1581" t="str">
            <v>NA</v>
          </cell>
          <cell r="AA1581" t="str">
            <v>NA</v>
          </cell>
          <cell r="AB1581" t="str">
            <v>NA</v>
          </cell>
          <cell r="AC1581" t="str">
            <v>Pitfall</v>
          </cell>
          <cell r="AD1581" t="str">
            <v>Not enough samples</v>
          </cell>
          <cell r="AE1581">
            <v>6</v>
          </cell>
          <cell r="AF1581" t="str">
            <v>NA</v>
          </cell>
          <cell r="AG1581" t="str">
            <v>NA</v>
          </cell>
          <cell r="AH1581" t="str">
            <v>NA</v>
          </cell>
          <cell r="AI1581" t="e">
            <v>#VALUE!</v>
          </cell>
          <cell r="AJ1581">
            <v>0</v>
          </cell>
          <cell r="AK1581">
            <v>0</v>
          </cell>
          <cell r="AL1581">
            <v>0</v>
          </cell>
          <cell r="AM1581">
            <v>0</v>
          </cell>
          <cell r="AN1581">
            <v>0</v>
          </cell>
          <cell r="AO1581">
            <v>0</v>
          </cell>
          <cell r="AP1581">
            <v>0</v>
          </cell>
          <cell r="AQ1581">
            <v>0</v>
          </cell>
          <cell r="AR1581">
            <v>0</v>
          </cell>
          <cell r="AS1581">
            <v>0</v>
          </cell>
          <cell r="AT1581" t="str">
            <v>Agriculture</v>
          </cell>
          <cell r="AU1581" t="str">
            <v>Transformed</v>
          </cell>
          <cell r="AV1581" t="str">
            <v>Agriculture</v>
          </cell>
          <cell r="AW1581" t="str">
            <v>NA</v>
          </cell>
          <cell r="AX1581" t="str">
            <v>NA</v>
          </cell>
          <cell r="AY1581" t="str">
            <v>400m2 area sampled</v>
          </cell>
        </row>
        <row r="1582">
          <cell r="A1582" t="str">
            <v>Fisher_noyear_565</v>
          </cell>
          <cell r="B1582" t="str">
            <v>Gibb, Heloise</v>
          </cell>
          <cell r="C1582" t="str">
            <v>North America</v>
          </cell>
          <cell r="D1582" t="str">
            <v>U.S.A.</v>
          </cell>
          <cell r="E1582" t="str">
            <v>California</v>
          </cell>
          <cell r="F1582" t="str">
            <v>Covington Flats</v>
          </cell>
          <cell r="G1582">
            <v>2</v>
          </cell>
          <cell r="H1582" t="str">
            <v>Joshua Tree</v>
          </cell>
          <cell r="I1582">
            <v>1032</v>
          </cell>
          <cell r="J1582">
            <v>34.06</v>
          </cell>
          <cell r="K1582">
            <v>-116.34</v>
          </cell>
          <cell r="L1582" t="str">
            <v>GPS</v>
          </cell>
          <cell r="M1582" t="str">
            <v>NA</v>
          </cell>
          <cell r="N1582">
            <v>1008</v>
          </cell>
          <cell r="O1582">
            <v>15</v>
          </cell>
          <cell r="P1582">
            <v>15</v>
          </cell>
          <cell r="Q1582">
            <v>0</v>
          </cell>
          <cell r="R1582" t="str">
            <v>NA</v>
          </cell>
          <cell r="S1582" t="str">
            <v>NA</v>
          </cell>
          <cell r="T1582">
            <v>4</v>
          </cell>
          <cell r="U1582">
            <v>2000</v>
          </cell>
          <cell r="V1582" t="str">
            <v>NA</v>
          </cell>
          <cell r="W1582">
            <v>7</v>
          </cell>
          <cell r="X1582">
            <v>2001</v>
          </cell>
          <cell r="Y1582" t="str">
            <v>NA</v>
          </cell>
          <cell r="Z1582" t="str">
            <v>NA</v>
          </cell>
          <cell r="AA1582" t="str">
            <v>NA</v>
          </cell>
          <cell r="AB1582" t="str">
            <v>NA</v>
          </cell>
          <cell r="AC1582" t="str">
            <v>Pitfall</v>
          </cell>
          <cell r="AD1582" t="str">
            <v>Not enough samples</v>
          </cell>
          <cell r="AE1582">
            <v>6</v>
          </cell>
          <cell r="AF1582" t="str">
            <v>NA</v>
          </cell>
          <cell r="AG1582" t="str">
            <v>NA</v>
          </cell>
          <cell r="AH1582" t="str">
            <v>NA</v>
          </cell>
          <cell r="AI1582" t="e">
            <v>#VALUE!</v>
          </cell>
          <cell r="AJ1582">
            <v>0</v>
          </cell>
          <cell r="AK1582">
            <v>0</v>
          </cell>
          <cell r="AL1582">
            <v>0</v>
          </cell>
          <cell r="AM1582">
            <v>0</v>
          </cell>
          <cell r="AN1582">
            <v>0</v>
          </cell>
          <cell r="AO1582">
            <v>0</v>
          </cell>
          <cell r="AP1582">
            <v>0</v>
          </cell>
          <cell r="AQ1582">
            <v>0</v>
          </cell>
          <cell r="AR1582">
            <v>0</v>
          </cell>
          <cell r="AS1582">
            <v>0</v>
          </cell>
          <cell r="AT1582" t="str">
            <v>Joshua Tree</v>
          </cell>
          <cell r="AU1582" t="str">
            <v>Undisturbed</v>
          </cell>
          <cell r="AV1582" t="str">
            <v>NA</v>
          </cell>
          <cell r="AW1582" t="str">
            <v>NA</v>
          </cell>
          <cell r="AX1582" t="str">
            <v>NA</v>
          </cell>
          <cell r="AY1582" t="str">
            <v>400m2 area sampled</v>
          </cell>
        </row>
        <row r="1583">
          <cell r="A1583" t="str">
            <v>Fisher_noyear_566</v>
          </cell>
          <cell r="B1583" t="str">
            <v>Gibb, Heloise</v>
          </cell>
          <cell r="C1583" t="str">
            <v>North America</v>
          </cell>
          <cell r="D1583" t="str">
            <v>U.S.A.</v>
          </cell>
          <cell r="E1583" t="str">
            <v>California</v>
          </cell>
          <cell r="F1583" t="str">
            <v>Case Mountain</v>
          </cell>
          <cell r="G1583">
            <v>2</v>
          </cell>
          <cell r="H1583" t="str">
            <v>Pine/Sequoia</v>
          </cell>
          <cell r="I1583">
            <v>-63</v>
          </cell>
          <cell r="J1583">
            <v>36.409999999999997</v>
          </cell>
          <cell r="K1583">
            <v>-118.81</v>
          </cell>
          <cell r="L1583" t="str">
            <v>GPS</v>
          </cell>
          <cell r="M1583" t="str">
            <v>NA</v>
          </cell>
          <cell r="N1583">
            <v>15</v>
          </cell>
          <cell r="O1583">
            <v>3</v>
          </cell>
          <cell r="P1583">
            <v>3</v>
          </cell>
          <cell r="Q1583">
            <v>0</v>
          </cell>
          <cell r="R1583" t="str">
            <v>NA</v>
          </cell>
          <cell r="S1583" t="str">
            <v>NA</v>
          </cell>
          <cell r="T1583">
            <v>5</v>
          </cell>
          <cell r="U1583">
            <v>2003</v>
          </cell>
          <cell r="V1583" t="str">
            <v>NA</v>
          </cell>
          <cell r="W1583">
            <v>5</v>
          </cell>
          <cell r="X1583">
            <v>2003</v>
          </cell>
          <cell r="Y1583" t="str">
            <v>NA</v>
          </cell>
          <cell r="Z1583" t="str">
            <v>NA</v>
          </cell>
          <cell r="AA1583" t="str">
            <v>NA</v>
          </cell>
          <cell r="AB1583" t="str">
            <v>NA</v>
          </cell>
          <cell r="AC1583" t="str">
            <v>Pitfall</v>
          </cell>
          <cell r="AD1583" t="str">
            <v>Not enough samples</v>
          </cell>
          <cell r="AE1583">
            <v>6</v>
          </cell>
          <cell r="AF1583" t="str">
            <v>NA</v>
          </cell>
          <cell r="AG1583" t="str">
            <v>NA</v>
          </cell>
          <cell r="AH1583" t="str">
            <v>NA</v>
          </cell>
          <cell r="AI1583" t="e">
            <v>#VALUE!</v>
          </cell>
          <cell r="AJ1583">
            <v>0</v>
          </cell>
          <cell r="AK1583">
            <v>0</v>
          </cell>
          <cell r="AL1583">
            <v>0</v>
          </cell>
          <cell r="AM1583">
            <v>0</v>
          </cell>
          <cell r="AN1583">
            <v>0</v>
          </cell>
          <cell r="AO1583">
            <v>0</v>
          </cell>
          <cell r="AP1583">
            <v>0</v>
          </cell>
          <cell r="AQ1583">
            <v>0</v>
          </cell>
          <cell r="AR1583">
            <v>0</v>
          </cell>
          <cell r="AS1583">
            <v>0</v>
          </cell>
          <cell r="AT1583" t="str">
            <v>Pine/Sequoia</v>
          </cell>
          <cell r="AU1583" t="str">
            <v>Undisturbed</v>
          </cell>
          <cell r="AV1583" t="str">
            <v>NA</v>
          </cell>
          <cell r="AW1583" t="str">
            <v>NA</v>
          </cell>
          <cell r="AX1583" t="str">
            <v>NA</v>
          </cell>
          <cell r="AY1583" t="str">
            <v>400m2 area sampled</v>
          </cell>
        </row>
        <row r="1584">
          <cell r="A1584" t="str">
            <v>Fisher_noyear_567</v>
          </cell>
          <cell r="B1584" t="str">
            <v>Gibb, Heloise</v>
          </cell>
          <cell r="C1584" t="str">
            <v>North America</v>
          </cell>
          <cell r="D1584" t="str">
            <v>U.S.A.</v>
          </cell>
          <cell r="E1584" t="str">
            <v>California</v>
          </cell>
          <cell r="F1584" t="str">
            <v>Burns Reserve</v>
          </cell>
          <cell r="G1584">
            <v>2</v>
          </cell>
          <cell r="H1584" t="str">
            <v>Mixed Chaparral</v>
          </cell>
          <cell r="I1584">
            <v>617</v>
          </cell>
          <cell r="J1584">
            <v>34.15</v>
          </cell>
          <cell r="K1584">
            <v>-116.45</v>
          </cell>
          <cell r="L1584" t="str">
            <v>GPS</v>
          </cell>
          <cell r="M1584" t="str">
            <v>NA</v>
          </cell>
          <cell r="N1584">
            <v>1152</v>
          </cell>
          <cell r="O1584">
            <v>9</v>
          </cell>
          <cell r="P1584">
            <v>9</v>
          </cell>
          <cell r="Q1584">
            <v>0</v>
          </cell>
          <cell r="R1584" t="str">
            <v>NA</v>
          </cell>
          <cell r="S1584" t="str">
            <v>NA</v>
          </cell>
          <cell r="T1584">
            <v>4</v>
          </cell>
          <cell r="U1584">
            <v>2000</v>
          </cell>
          <cell r="V1584" t="str">
            <v>NA</v>
          </cell>
          <cell r="W1584">
            <v>7</v>
          </cell>
          <cell r="X1584">
            <v>2001</v>
          </cell>
          <cell r="Y1584" t="str">
            <v>NA</v>
          </cell>
          <cell r="Z1584" t="str">
            <v>NA</v>
          </cell>
          <cell r="AA1584" t="str">
            <v>NA</v>
          </cell>
          <cell r="AB1584" t="str">
            <v>NA</v>
          </cell>
          <cell r="AC1584" t="str">
            <v>Pitfall</v>
          </cell>
          <cell r="AD1584" t="str">
            <v>Not enough samples</v>
          </cell>
          <cell r="AE1584">
            <v>6</v>
          </cell>
          <cell r="AF1584" t="str">
            <v>NA</v>
          </cell>
          <cell r="AG1584" t="str">
            <v>NA</v>
          </cell>
          <cell r="AH1584" t="str">
            <v>NA</v>
          </cell>
          <cell r="AI1584" t="e">
            <v>#VALUE!</v>
          </cell>
          <cell r="AJ1584">
            <v>0</v>
          </cell>
          <cell r="AK1584">
            <v>0</v>
          </cell>
          <cell r="AL1584">
            <v>0</v>
          </cell>
          <cell r="AM1584">
            <v>0</v>
          </cell>
          <cell r="AN1584">
            <v>0</v>
          </cell>
          <cell r="AO1584">
            <v>0</v>
          </cell>
          <cell r="AP1584">
            <v>0</v>
          </cell>
          <cell r="AQ1584">
            <v>0</v>
          </cell>
          <cell r="AR1584">
            <v>0</v>
          </cell>
          <cell r="AS1584">
            <v>0</v>
          </cell>
          <cell r="AT1584" t="str">
            <v>Mixed Chaparral</v>
          </cell>
          <cell r="AU1584" t="str">
            <v>Undisturbed</v>
          </cell>
          <cell r="AV1584" t="str">
            <v>NA</v>
          </cell>
          <cell r="AW1584" t="str">
            <v>NA</v>
          </cell>
          <cell r="AX1584" t="str">
            <v>NA</v>
          </cell>
          <cell r="AY1584" t="str">
            <v>400m2 area sampled</v>
          </cell>
        </row>
        <row r="1585">
          <cell r="A1585" t="str">
            <v>Fisher_noyear_568</v>
          </cell>
          <cell r="B1585" t="str">
            <v>Gibb, Heloise</v>
          </cell>
          <cell r="C1585" t="str">
            <v>North America</v>
          </cell>
          <cell r="D1585" t="str">
            <v>U.S.A.</v>
          </cell>
          <cell r="E1585" t="str">
            <v>California</v>
          </cell>
          <cell r="F1585" t="str">
            <v>Salton Sea</v>
          </cell>
          <cell r="G1585">
            <v>3</v>
          </cell>
          <cell r="H1585" t="str">
            <v>Desert Scrub</v>
          </cell>
          <cell r="I1585">
            <v>1028</v>
          </cell>
          <cell r="J1585">
            <v>33.17</v>
          </cell>
          <cell r="K1585">
            <v>-115.84</v>
          </cell>
          <cell r="L1585" t="str">
            <v>GPS</v>
          </cell>
          <cell r="M1585" t="str">
            <v>NA</v>
          </cell>
          <cell r="N1585">
            <v>140</v>
          </cell>
          <cell r="O1585">
            <v>7</v>
          </cell>
          <cell r="P1585">
            <v>7</v>
          </cell>
          <cell r="Q1585">
            <v>0</v>
          </cell>
          <cell r="R1585" t="str">
            <v>NA</v>
          </cell>
          <cell r="S1585" t="str">
            <v>NA</v>
          </cell>
          <cell r="T1585">
            <v>4</v>
          </cell>
          <cell r="U1585">
            <v>2001</v>
          </cell>
          <cell r="V1585" t="str">
            <v>NA</v>
          </cell>
          <cell r="W1585">
            <v>12</v>
          </cell>
          <cell r="X1585">
            <v>2001</v>
          </cell>
          <cell r="Y1585" t="str">
            <v>NA</v>
          </cell>
          <cell r="Z1585" t="str">
            <v>NA</v>
          </cell>
          <cell r="AA1585" t="str">
            <v>NA</v>
          </cell>
          <cell r="AB1585" t="str">
            <v>NA</v>
          </cell>
          <cell r="AC1585" t="str">
            <v>Pitfall</v>
          </cell>
          <cell r="AD1585" t="str">
            <v>Not enough samples</v>
          </cell>
          <cell r="AE1585">
            <v>6</v>
          </cell>
          <cell r="AF1585" t="str">
            <v>NA</v>
          </cell>
          <cell r="AG1585" t="str">
            <v>NA</v>
          </cell>
          <cell r="AH1585" t="str">
            <v>NA</v>
          </cell>
          <cell r="AI1585" t="e">
            <v>#VALUE!</v>
          </cell>
          <cell r="AJ1585">
            <v>0</v>
          </cell>
          <cell r="AK1585">
            <v>0</v>
          </cell>
          <cell r="AL1585">
            <v>0</v>
          </cell>
          <cell r="AM1585">
            <v>0</v>
          </cell>
          <cell r="AN1585">
            <v>0</v>
          </cell>
          <cell r="AO1585">
            <v>0</v>
          </cell>
          <cell r="AP1585">
            <v>0</v>
          </cell>
          <cell r="AQ1585">
            <v>0</v>
          </cell>
          <cell r="AR1585">
            <v>0</v>
          </cell>
          <cell r="AS1585">
            <v>0</v>
          </cell>
          <cell r="AT1585" t="str">
            <v>Desert Scrub</v>
          </cell>
          <cell r="AU1585" t="str">
            <v>Undisturbed</v>
          </cell>
          <cell r="AV1585" t="str">
            <v>NA</v>
          </cell>
          <cell r="AW1585" t="str">
            <v>NA</v>
          </cell>
          <cell r="AX1585" t="str">
            <v>NA</v>
          </cell>
          <cell r="AY1585" t="str">
            <v>400m2 area sampled</v>
          </cell>
        </row>
        <row r="1586">
          <cell r="A1586" t="str">
            <v>Fisher_noyear_569</v>
          </cell>
          <cell r="B1586" t="str">
            <v>Gibb, Heloise</v>
          </cell>
          <cell r="C1586" t="str">
            <v>North America</v>
          </cell>
          <cell r="D1586" t="str">
            <v>U.S.A.</v>
          </cell>
          <cell r="E1586" t="str">
            <v>California</v>
          </cell>
          <cell r="F1586" t="str">
            <v>Tijuana Estuary</v>
          </cell>
          <cell r="G1586">
            <v>3</v>
          </cell>
          <cell r="H1586" t="str">
            <v>Saline Emergent Wetland</v>
          </cell>
          <cell r="I1586">
            <v>-59</v>
          </cell>
          <cell r="J1586">
            <v>32.549999999999997</v>
          </cell>
          <cell r="K1586">
            <v>-117.12</v>
          </cell>
          <cell r="L1586" t="str">
            <v>GPS</v>
          </cell>
          <cell r="M1586" t="str">
            <v>NA</v>
          </cell>
          <cell r="N1586">
            <v>270</v>
          </cell>
          <cell r="O1586">
            <v>4</v>
          </cell>
          <cell r="P1586">
            <v>4</v>
          </cell>
          <cell r="Q1586">
            <v>0</v>
          </cell>
          <cell r="R1586" t="str">
            <v>NA</v>
          </cell>
          <cell r="S1586" t="str">
            <v>NA</v>
          </cell>
          <cell r="T1586">
            <v>6</v>
          </cell>
          <cell r="U1586">
            <v>2002</v>
          </cell>
          <cell r="V1586" t="str">
            <v>NA</v>
          </cell>
          <cell r="W1586">
            <v>6</v>
          </cell>
          <cell r="X1586">
            <v>2002</v>
          </cell>
          <cell r="Y1586" t="str">
            <v>NA</v>
          </cell>
          <cell r="Z1586" t="str">
            <v>NA</v>
          </cell>
          <cell r="AA1586" t="str">
            <v>NA</v>
          </cell>
          <cell r="AB1586" t="str">
            <v>NA</v>
          </cell>
          <cell r="AC1586" t="str">
            <v>Pitfall</v>
          </cell>
          <cell r="AD1586" t="str">
            <v>Not enough samples</v>
          </cell>
          <cell r="AE1586">
            <v>6</v>
          </cell>
          <cell r="AF1586" t="str">
            <v>NA</v>
          </cell>
          <cell r="AG1586" t="str">
            <v>NA</v>
          </cell>
          <cell r="AH1586" t="str">
            <v>NA</v>
          </cell>
          <cell r="AI1586" t="e">
            <v>#VALUE!</v>
          </cell>
          <cell r="AJ1586">
            <v>0</v>
          </cell>
          <cell r="AK1586">
            <v>0</v>
          </cell>
          <cell r="AL1586">
            <v>0</v>
          </cell>
          <cell r="AM1586">
            <v>0</v>
          </cell>
          <cell r="AN1586">
            <v>0</v>
          </cell>
          <cell r="AO1586">
            <v>0</v>
          </cell>
          <cell r="AP1586">
            <v>0</v>
          </cell>
          <cell r="AQ1586">
            <v>0</v>
          </cell>
          <cell r="AR1586">
            <v>0</v>
          </cell>
          <cell r="AS1586">
            <v>0</v>
          </cell>
          <cell r="AT1586" t="str">
            <v>Saline Emergent Wetland</v>
          </cell>
          <cell r="AU1586" t="str">
            <v>Undisturbed</v>
          </cell>
          <cell r="AV1586" t="str">
            <v>NA</v>
          </cell>
          <cell r="AW1586" t="str">
            <v>NA</v>
          </cell>
          <cell r="AX1586" t="str">
            <v>NA</v>
          </cell>
          <cell r="AY1586" t="str">
            <v>400m2 area sampled</v>
          </cell>
        </row>
        <row r="1587">
          <cell r="A1587" t="str">
            <v>Fisher_noyear_57</v>
          </cell>
          <cell r="B1587" t="str">
            <v>Gibb, Heloise</v>
          </cell>
          <cell r="C1587" t="str">
            <v>North America</v>
          </cell>
          <cell r="D1587" t="str">
            <v>U.S.A.</v>
          </cell>
          <cell r="E1587" t="str">
            <v>California</v>
          </cell>
          <cell r="F1587" t="str">
            <v>Peter's Canyon</v>
          </cell>
          <cell r="G1587">
            <v>4</v>
          </cell>
          <cell r="H1587" t="str">
            <v>Urban</v>
          </cell>
          <cell r="I1587">
            <v>255</v>
          </cell>
          <cell r="J1587">
            <v>33.770000000000003</v>
          </cell>
          <cell r="K1587">
            <v>-117.76</v>
          </cell>
          <cell r="L1587" t="str">
            <v>GPS</v>
          </cell>
          <cell r="M1587" t="str">
            <v>NA</v>
          </cell>
          <cell r="N1587">
            <v>393</v>
          </cell>
          <cell r="O1587">
            <v>10</v>
          </cell>
          <cell r="P1587">
            <v>8</v>
          </cell>
          <cell r="Q1587">
            <v>2</v>
          </cell>
          <cell r="R1587" t="str">
            <v>NA</v>
          </cell>
          <cell r="S1587" t="str">
            <v>NA</v>
          </cell>
          <cell r="T1587">
            <v>11</v>
          </cell>
          <cell r="U1587">
            <v>1999</v>
          </cell>
          <cell r="V1587" t="str">
            <v>NA</v>
          </cell>
          <cell r="W1587">
            <v>6</v>
          </cell>
          <cell r="X1587">
            <v>2002</v>
          </cell>
          <cell r="Y1587" t="str">
            <v>NA</v>
          </cell>
          <cell r="Z1587" t="str">
            <v>NA</v>
          </cell>
          <cell r="AA1587" t="str">
            <v>NA</v>
          </cell>
          <cell r="AB1587" t="str">
            <v>NA</v>
          </cell>
          <cell r="AC1587" t="str">
            <v>Pitfall</v>
          </cell>
          <cell r="AD1587" t="str">
            <v>Not enough samples</v>
          </cell>
          <cell r="AE1587">
            <v>6</v>
          </cell>
          <cell r="AF1587" t="str">
            <v>NA</v>
          </cell>
          <cell r="AG1587" t="str">
            <v>NA</v>
          </cell>
          <cell r="AH1587" t="str">
            <v>NA</v>
          </cell>
          <cell r="AI1587" t="e">
            <v>#VALUE!</v>
          </cell>
          <cell r="AJ1587">
            <v>0</v>
          </cell>
          <cell r="AK1587">
            <v>0</v>
          </cell>
          <cell r="AL1587">
            <v>0</v>
          </cell>
          <cell r="AM1587">
            <v>0</v>
          </cell>
          <cell r="AN1587">
            <v>0</v>
          </cell>
          <cell r="AO1587">
            <v>0</v>
          </cell>
          <cell r="AP1587">
            <v>0</v>
          </cell>
          <cell r="AQ1587">
            <v>0</v>
          </cell>
          <cell r="AR1587">
            <v>0</v>
          </cell>
          <cell r="AS1587">
            <v>0</v>
          </cell>
          <cell r="AT1587" t="str">
            <v>Urban</v>
          </cell>
          <cell r="AU1587" t="str">
            <v>Transformed</v>
          </cell>
          <cell r="AV1587" t="str">
            <v>Urban &amp; recreation</v>
          </cell>
          <cell r="AW1587" t="str">
            <v>NA</v>
          </cell>
          <cell r="AX1587" t="str">
            <v>NA</v>
          </cell>
          <cell r="AY1587" t="str">
            <v>400m2 area sampled</v>
          </cell>
        </row>
        <row r="1588">
          <cell r="A1588" t="str">
            <v>Fisher_noyear_570</v>
          </cell>
          <cell r="B1588" t="str">
            <v>Gibb, Heloise</v>
          </cell>
          <cell r="C1588" t="str">
            <v>North America</v>
          </cell>
          <cell r="D1588" t="str">
            <v>U.S.A.</v>
          </cell>
          <cell r="E1588" t="str">
            <v>California</v>
          </cell>
          <cell r="F1588" t="str">
            <v>Aliso - Wood Canyon</v>
          </cell>
          <cell r="G1588">
            <v>3</v>
          </cell>
          <cell r="H1588" t="str">
            <v>Freshwater Emergent Wetland</v>
          </cell>
          <cell r="I1588">
            <v>618</v>
          </cell>
          <cell r="J1588">
            <v>33.53</v>
          </cell>
          <cell r="K1588">
            <v>-117.74</v>
          </cell>
          <cell r="L1588" t="str">
            <v>GPS</v>
          </cell>
          <cell r="M1588" t="str">
            <v>NA</v>
          </cell>
          <cell r="N1588">
            <v>77</v>
          </cell>
          <cell r="O1588">
            <v>7</v>
          </cell>
          <cell r="P1588">
            <v>7</v>
          </cell>
          <cell r="Q1588">
            <v>0</v>
          </cell>
          <cell r="R1588" t="str">
            <v>NA</v>
          </cell>
          <cell r="S1588" t="str">
            <v>NA</v>
          </cell>
          <cell r="T1588">
            <v>4</v>
          </cell>
          <cell r="U1588">
            <v>2000</v>
          </cell>
          <cell r="V1588" t="str">
            <v>NA</v>
          </cell>
          <cell r="W1588">
            <v>6</v>
          </cell>
          <cell r="X1588">
            <v>2002</v>
          </cell>
          <cell r="Y1588" t="str">
            <v>NA</v>
          </cell>
          <cell r="Z1588" t="str">
            <v>NA</v>
          </cell>
          <cell r="AA1588" t="str">
            <v>NA</v>
          </cell>
          <cell r="AB1588" t="str">
            <v>NA</v>
          </cell>
          <cell r="AC1588" t="str">
            <v>Pitfall</v>
          </cell>
          <cell r="AD1588" t="str">
            <v>Not enough samples</v>
          </cell>
          <cell r="AE1588">
            <v>6</v>
          </cell>
          <cell r="AF1588" t="str">
            <v>NA</v>
          </cell>
          <cell r="AG1588" t="str">
            <v>NA</v>
          </cell>
          <cell r="AH1588" t="str">
            <v>NA</v>
          </cell>
          <cell r="AI1588" t="e">
            <v>#VALUE!</v>
          </cell>
          <cell r="AJ1588">
            <v>0</v>
          </cell>
          <cell r="AK1588">
            <v>0</v>
          </cell>
          <cell r="AL1588">
            <v>0</v>
          </cell>
          <cell r="AM1588">
            <v>0</v>
          </cell>
          <cell r="AN1588">
            <v>0</v>
          </cell>
          <cell r="AO1588">
            <v>0</v>
          </cell>
          <cell r="AP1588">
            <v>0</v>
          </cell>
          <cell r="AQ1588">
            <v>0</v>
          </cell>
          <cell r="AR1588">
            <v>0</v>
          </cell>
          <cell r="AS1588">
            <v>0</v>
          </cell>
          <cell r="AT1588" t="str">
            <v>Freshwater Emergent Wetland</v>
          </cell>
          <cell r="AU1588" t="str">
            <v>Undisturbed</v>
          </cell>
          <cell r="AV1588" t="str">
            <v>NA</v>
          </cell>
          <cell r="AW1588" t="str">
            <v>NA</v>
          </cell>
          <cell r="AX1588" t="str">
            <v>NA</v>
          </cell>
          <cell r="AY1588" t="str">
            <v>400m2 area sampled</v>
          </cell>
        </row>
        <row r="1589">
          <cell r="A1589" t="str">
            <v>Fisher_noyear_571</v>
          </cell>
          <cell r="B1589" t="str">
            <v>Gibb, Heloise</v>
          </cell>
          <cell r="C1589" t="str">
            <v>North America</v>
          </cell>
          <cell r="D1589" t="str">
            <v>U.S.A.</v>
          </cell>
          <cell r="E1589" t="str">
            <v>California</v>
          </cell>
          <cell r="F1589" t="str">
            <v>University of California, Irvine</v>
          </cell>
          <cell r="G1589">
            <v>3</v>
          </cell>
          <cell r="H1589" t="str">
            <v>Annual Grassland</v>
          </cell>
          <cell r="I1589">
            <v>1022</v>
          </cell>
          <cell r="J1589">
            <v>33.64</v>
          </cell>
          <cell r="K1589">
            <v>-117.85</v>
          </cell>
          <cell r="L1589" t="str">
            <v>GPS</v>
          </cell>
          <cell r="M1589" t="str">
            <v>NA</v>
          </cell>
          <cell r="N1589">
            <v>671</v>
          </cell>
          <cell r="O1589">
            <v>4</v>
          </cell>
          <cell r="P1589">
            <v>2</v>
          </cell>
          <cell r="Q1589">
            <v>2</v>
          </cell>
          <cell r="R1589" t="str">
            <v>NA</v>
          </cell>
          <cell r="S1589" t="str">
            <v>NA</v>
          </cell>
          <cell r="T1589">
            <v>10</v>
          </cell>
          <cell r="U1589">
            <v>1999</v>
          </cell>
          <cell r="V1589" t="str">
            <v>NA</v>
          </cell>
          <cell r="W1589">
            <v>6</v>
          </cell>
          <cell r="X1589">
            <v>2002</v>
          </cell>
          <cell r="Y1589" t="str">
            <v>NA</v>
          </cell>
          <cell r="Z1589" t="str">
            <v>NA</v>
          </cell>
          <cell r="AA1589" t="str">
            <v>NA</v>
          </cell>
          <cell r="AB1589" t="str">
            <v>NA</v>
          </cell>
          <cell r="AC1589" t="str">
            <v>Pitfall</v>
          </cell>
          <cell r="AD1589" t="str">
            <v>Not enough samples</v>
          </cell>
          <cell r="AE1589">
            <v>6</v>
          </cell>
          <cell r="AF1589" t="str">
            <v>NA</v>
          </cell>
          <cell r="AG1589" t="str">
            <v>NA</v>
          </cell>
          <cell r="AH1589" t="str">
            <v>NA</v>
          </cell>
          <cell r="AI1589" t="e">
            <v>#VALUE!</v>
          </cell>
          <cell r="AJ1589">
            <v>0</v>
          </cell>
          <cell r="AK1589">
            <v>0</v>
          </cell>
          <cell r="AL1589">
            <v>0</v>
          </cell>
          <cell r="AM1589">
            <v>0</v>
          </cell>
          <cell r="AN1589">
            <v>0</v>
          </cell>
          <cell r="AO1589">
            <v>0</v>
          </cell>
          <cell r="AP1589">
            <v>0</v>
          </cell>
          <cell r="AQ1589">
            <v>0</v>
          </cell>
          <cell r="AR1589">
            <v>0</v>
          </cell>
          <cell r="AS1589">
            <v>0</v>
          </cell>
          <cell r="AT1589" t="str">
            <v>Annual Grassland</v>
          </cell>
          <cell r="AU1589" t="str">
            <v>Undisturbed</v>
          </cell>
          <cell r="AV1589" t="str">
            <v>NA</v>
          </cell>
          <cell r="AW1589" t="str">
            <v>NA</v>
          </cell>
          <cell r="AX1589" t="str">
            <v>NA</v>
          </cell>
          <cell r="AY1589" t="str">
            <v>400m2 area sampled</v>
          </cell>
        </row>
        <row r="1590">
          <cell r="A1590" t="str">
            <v>Fisher_noyear_572</v>
          </cell>
          <cell r="B1590" t="str">
            <v>Gibb, Heloise</v>
          </cell>
          <cell r="C1590" t="str">
            <v>North America</v>
          </cell>
          <cell r="D1590" t="str">
            <v>U.S.A.</v>
          </cell>
          <cell r="E1590" t="str">
            <v>California</v>
          </cell>
          <cell r="F1590" t="str">
            <v>Del Mar Mesa</v>
          </cell>
          <cell r="G1590">
            <v>3</v>
          </cell>
          <cell r="H1590" t="str">
            <v>Mixed Chaparral</v>
          </cell>
          <cell r="I1590">
            <v>-56</v>
          </cell>
          <cell r="J1590">
            <v>32.94</v>
          </cell>
          <cell r="K1590">
            <v>-117.17</v>
          </cell>
          <cell r="L1590" t="str">
            <v>GPS</v>
          </cell>
          <cell r="M1590" t="str">
            <v>NA</v>
          </cell>
          <cell r="N1590">
            <v>52</v>
          </cell>
          <cell r="O1590">
            <v>7</v>
          </cell>
          <cell r="P1590">
            <v>7</v>
          </cell>
          <cell r="Q1590">
            <v>0</v>
          </cell>
          <cell r="R1590" t="str">
            <v>NA</v>
          </cell>
          <cell r="S1590" t="str">
            <v>NA</v>
          </cell>
          <cell r="T1590">
            <v>7</v>
          </cell>
          <cell r="U1590">
            <v>2001</v>
          </cell>
          <cell r="V1590" t="str">
            <v>NA</v>
          </cell>
          <cell r="W1590">
            <v>1</v>
          </cell>
          <cell r="X1590">
            <v>2003</v>
          </cell>
          <cell r="Y1590" t="str">
            <v>NA</v>
          </cell>
          <cell r="Z1590" t="str">
            <v>NA</v>
          </cell>
          <cell r="AA1590" t="str">
            <v>NA</v>
          </cell>
          <cell r="AB1590" t="str">
            <v>NA</v>
          </cell>
          <cell r="AC1590" t="str">
            <v>Pitfall</v>
          </cell>
          <cell r="AD1590" t="str">
            <v>Not enough samples</v>
          </cell>
          <cell r="AE1590">
            <v>6</v>
          </cell>
          <cell r="AF1590" t="str">
            <v>NA</v>
          </cell>
          <cell r="AG1590" t="str">
            <v>NA</v>
          </cell>
          <cell r="AH1590" t="str">
            <v>NA</v>
          </cell>
          <cell r="AI1590" t="e">
            <v>#VALUE!</v>
          </cell>
          <cell r="AJ1590">
            <v>0</v>
          </cell>
          <cell r="AK1590">
            <v>0</v>
          </cell>
          <cell r="AL1590">
            <v>0</v>
          </cell>
          <cell r="AM1590">
            <v>0</v>
          </cell>
          <cell r="AN1590">
            <v>0</v>
          </cell>
          <cell r="AO1590">
            <v>0</v>
          </cell>
          <cell r="AP1590">
            <v>0</v>
          </cell>
          <cell r="AQ1590">
            <v>0</v>
          </cell>
          <cell r="AR1590">
            <v>0</v>
          </cell>
          <cell r="AS1590">
            <v>0</v>
          </cell>
          <cell r="AT1590" t="str">
            <v>Mixed Chaparral</v>
          </cell>
          <cell r="AU1590" t="str">
            <v>Undisturbed</v>
          </cell>
          <cell r="AV1590" t="str">
            <v>NA</v>
          </cell>
          <cell r="AW1590" t="str">
            <v>NA</v>
          </cell>
          <cell r="AX1590" t="str">
            <v>NA</v>
          </cell>
          <cell r="AY1590" t="str">
            <v>400m2 area sampled</v>
          </cell>
        </row>
        <row r="1591">
          <cell r="A1591" t="str">
            <v>Fisher_noyear_573</v>
          </cell>
          <cell r="B1591" t="str">
            <v>Gibb, Heloise</v>
          </cell>
          <cell r="C1591" t="str">
            <v>North America</v>
          </cell>
          <cell r="D1591" t="str">
            <v>U.S.A.</v>
          </cell>
          <cell r="E1591" t="str">
            <v>California</v>
          </cell>
          <cell r="F1591" t="str">
            <v>Unocal</v>
          </cell>
          <cell r="G1591">
            <v>3</v>
          </cell>
          <cell r="H1591" t="str">
            <v>Urban</v>
          </cell>
          <cell r="I1591">
            <v>329</v>
          </cell>
          <cell r="J1591">
            <v>33.89</v>
          </cell>
          <cell r="K1591">
            <v>-117.91</v>
          </cell>
          <cell r="L1591" t="str">
            <v>GPS</v>
          </cell>
          <cell r="M1591" t="str">
            <v>NA</v>
          </cell>
          <cell r="N1591">
            <v>63</v>
          </cell>
          <cell r="O1591">
            <v>2</v>
          </cell>
          <cell r="P1591">
            <v>0</v>
          </cell>
          <cell r="Q1591">
            <v>2</v>
          </cell>
          <cell r="R1591" t="str">
            <v>NA</v>
          </cell>
          <cell r="S1591" t="str">
            <v>NA</v>
          </cell>
          <cell r="T1591">
            <v>3</v>
          </cell>
          <cell r="U1591">
            <v>2000</v>
          </cell>
          <cell r="V1591" t="str">
            <v>NA</v>
          </cell>
          <cell r="W1591">
            <v>1</v>
          </cell>
          <cell r="X1591">
            <v>2002</v>
          </cell>
          <cell r="Y1591" t="str">
            <v>NA</v>
          </cell>
          <cell r="Z1591" t="str">
            <v>NA</v>
          </cell>
          <cell r="AA1591" t="str">
            <v>NA</v>
          </cell>
          <cell r="AB1591" t="str">
            <v>NA</v>
          </cell>
          <cell r="AC1591" t="str">
            <v>Pitfall</v>
          </cell>
          <cell r="AD1591" t="str">
            <v>Not enough samples</v>
          </cell>
          <cell r="AE1591">
            <v>6</v>
          </cell>
          <cell r="AF1591" t="str">
            <v>NA</v>
          </cell>
          <cell r="AG1591" t="str">
            <v>NA</v>
          </cell>
          <cell r="AH1591" t="str">
            <v>NA</v>
          </cell>
          <cell r="AI1591" t="e">
            <v>#VALUE!</v>
          </cell>
          <cell r="AJ1591">
            <v>0</v>
          </cell>
          <cell r="AK1591">
            <v>0</v>
          </cell>
          <cell r="AL1591">
            <v>0</v>
          </cell>
          <cell r="AM1591">
            <v>0</v>
          </cell>
          <cell r="AN1591">
            <v>0</v>
          </cell>
          <cell r="AO1591">
            <v>0</v>
          </cell>
          <cell r="AP1591">
            <v>0</v>
          </cell>
          <cell r="AQ1591">
            <v>0</v>
          </cell>
          <cell r="AR1591">
            <v>0</v>
          </cell>
          <cell r="AS1591">
            <v>0</v>
          </cell>
          <cell r="AT1591" t="str">
            <v>Urban</v>
          </cell>
          <cell r="AU1591" t="str">
            <v>Transformed</v>
          </cell>
          <cell r="AV1591" t="str">
            <v>Urban &amp; recreation</v>
          </cell>
          <cell r="AW1591" t="str">
            <v>NA</v>
          </cell>
          <cell r="AX1591" t="str">
            <v>NA</v>
          </cell>
          <cell r="AY1591" t="str">
            <v>400m2 area sampled</v>
          </cell>
        </row>
        <row r="1592">
          <cell r="A1592" t="str">
            <v>Fisher_noyear_574</v>
          </cell>
          <cell r="B1592" t="str">
            <v>Gibb, Heloise</v>
          </cell>
          <cell r="C1592" t="str">
            <v>North America</v>
          </cell>
          <cell r="D1592" t="str">
            <v>U.S.A.</v>
          </cell>
          <cell r="E1592" t="str">
            <v>California</v>
          </cell>
          <cell r="F1592" t="str">
            <v>Carmel Mountain</v>
          </cell>
          <cell r="G1592">
            <v>3</v>
          </cell>
          <cell r="H1592" t="str">
            <v>Mixed Chaparral</v>
          </cell>
          <cell r="I1592">
            <v>606</v>
          </cell>
          <cell r="J1592">
            <v>32.93</v>
          </cell>
          <cell r="K1592">
            <v>-117.21</v>
          </cell>
          <cell r="L1592" t="str">
            <v>GPS</v>
          </cell>
          <cell r="M1592" t="str">
            <v>NA</v>
          </cell>
          <cell r="N1592">
            <v>96</v>
          </cell>
          <cell r="O1592">
            <v>3</v>
          </cell>
          <cell r="P1592">
            <v>3</v>
          </cell>
          <cell r="Q1592">
            <v>0</v>
          </cell>
          <cell r="R1592" t="str">
            <v>NA</v>
          </cell>
          <cell r="S1592" t="str">
            <v>NA</v>
          </cell>
          <cell r="T1592">
            <v>7</v>
          </cell>
          <cell r="U1592">
            <v>2001</v>
          </cell>
          <cell r="V1592" t="str">
            <v>NA</v>
          </cell>
          <cell r="W1592">
            <v>1</v>
          </cell>
          <cell r="X1592">
            <v>2003</v>
          </cell>
          <cell r="Y1592" t="str">
            <v>NA</v>
          </cell>
          <cell r="Z1592" t="str">
            <v>NA</v>
          </cell>
          <cell r="AA1592" t="str">
            <v>NA</v>
          </cell>
          <cell r="AB1592" t="str">
            <v>NA</v>
          </cell>
          <cell r="AC1592" t="str">
            <v>Pitfall</v>
          </cell>
          <cell r="AD1592" t="str">
            <v>Not enough samples</v>
          </cell>
          <cell r="AE1592">
            <v>6</v>
          </cell>
          <cell r="AF1592" t="str">
            <v>NA</v>
          </cell>
          <cell r="AG1592" t="str">
            <v>NA</v>
          </cell>
          <cell r="AH1592" t="str">
            <v>NA</v>
          </cell>
          <cell r="AI1592" t="e">
            <v>#VALUE!</v>
          </cell>
          <cell r="AJ1592">
            <v>0</v>
          </cell>
          <cell r="AK1592">
            <v>0</v>
          </cell>
          <cell r="AL1592">
            <v>0</v>
          </cell>
          <cell r="AM1592">
            <v>0</v>
          </cell>
          <cell r="AN1592">
            <v>0</v>
          </cell>
          <cell r="AO1592">
            <v>0</v>
          </cell>
          <cell r="AP1592">
            <v>0</v>
          </cell>
          <cell r="AQ1592">
            <v>0</v>
          </cell>
          <cell r="AR1592">
            <v>0</v>
          </cell>
          <cell r="AS1592">
            <v>0</v>
          </cell>
          <cell r="AT1592" t="str">
            <v>Mixed Chaparral</v>
          </cell>
          <cell r="AU1592" t="str">
            <v>Undisturbed</v>
          </cell>
          <cell r="AV1592" t="str">
            <v>NA</v>
          </cell>
          <cell r="AW1592" t="str">
            <v>NA</v>
          </cell>
          <cell r="AX1592" t="str">
            <v>NA</v>
          </cell>
          <cell r="AY1592" t="str">
            <v>400m2 area sampled</v>
          </cell>
        </row>
        <row r="1593">
          <cell r="A1593" t="str">
            <v>Fisher_noyear_575</v>
          </cell>
          <cell r="B1593" t="str">
            <v>Gibb, Heloise</v>
          </cell>
          <cell r="C1593" t="str">
            <v>North America</v>
          </cell>
          <cell r="D1593" t="str">
            <v>U.S.A.</v>
          </cell>
          <cell r="E1593" t="str">
            <v>California</v>
          </cell>
          <cell r="F1593" t="str">
            <v>Rattlesnake Reservoir</v>
          </cell>
          <cell r="G1593">
            <v>3</v>
          </cell>
          <cell r="H1593" t="str">
            <v>Coastal Scrub</v>
          </cell>
          <cell r="I1593">
            <v>1031</v>
          </cell>
          <cell r="J1593">
            <v>33.729999999999997</v>
          </cell>
          <cell r="K1593">
            <v>-117.73</v>
          </cell>
          <cell r="L1593" t="str">
            <v>GPS</v>
          </cell>
          <cell r="M1593" t="str">
            <v>NA</v>
          </cell>
          <cell r="N1593">
            <v>206</v>
          </cell>
          <cell r="O1593">
            <v>8</v>
          </cell>
          <cell r="P1593">
            <v>6</v>
          </cell>
          <cell r="Q1593">
            <v>2</v>
          </cell>
          <cell r="R1593" t="str">
            <v>NA</v>
          </cell>
          <cell r="S1593" t="str">
            <v>NA</v>
          </cell>
          <cell r="T1593">
            <v>11</v>
          </cell>
          <cell r="U1593">
            <v>1999</v>
          </cell>
          <cell r="V1593" t="str">
            <v>NA</v>
          </cell>
          <cell r="W1593">
            <v>6</v>
          </cell>
          <cell r="X1593">
            <v>2002</v>
          </cell>
          <cell r="Y1593" t="str">
            <v>NA</v>
          </cell>
          <cell r="Z1593" t="str">
            <v>NA</v>
          </cell>
          <cell r="AA1593" t="str">
            <v>NA</v>
          </cell>
          <cell r="AB1593" t="str">
            <v>NA</v>
          </cell>
          <cell r="AC1593" t="str">
            <v>Pitfall</v>
          </cell>
          <cell r="AD1593" t="str">
            <v>Not enough samples</v>
          </cell>
          <cell r="AE1593">
            <v>6</v>
          </cell>
          <cell r="AF1593" t="str">
            <v>NA</v>
          </cell>
          <cell r="AG1593" t="str">
            <v>NA</v>
          </cell>
          <cell r="AH1593" t="str">
            <v>NA</v>
          </cell>
          <cell r="AI1593" t="e">
            <v>#VALUE!</v>
          </cell>
          <cell r="AJ1593">
            <v>0</v>
          </cell>
          <cell r="AK1593">
            <v>0</v>
          </cell>
          <cell r="AL1593">
            <v>0</v>
          </cell>
          <cell r="AM1593">
            <v>0</v>
          </cell>
          <cell r="AN1593">
            <v>0</v>
          </cell>
          <cell r="AO1593">
            <v>0</v>
          </cell>
          <cell r="AP1593">
            <v>0</v>
          </cell>
          <cell r="AQ1593">
            <v>0</v>
          </cell>
          <cell r="AR1593">
            <v>0</v>
          </cell>
          <cell r="AS1593">
            <v>0</v>
          </cell>
          <cell r="AT1593" t="str">
            <v>Coastal Scrub</v>
          </cell>
          <cell r="AU1593" t="str">
            <v>Undisturbed</v>
          </cell>
          <cell r="AV1593" t="str">
            <v>NA</v>
          </cell>
          <cell r="AW1593" t="str">
            <v>NA</v>
          </cell>
          <cell r="AX1593" t="str">
            <v>NA</v>
          </cell>
          <cell r="AY1593" t="str">
            <v>400m2 area sampled</v>
          </cell>
        </row>
        <row r="1594">
          <cell r="A1594" t="str">
            <v>Fisher_noyear_576</v>
          </cell>
          <cell r="B1594" t="str">
            <v>Gibb, Heloise</v>
          </cell>
          <cell r="C1594" t="str">
            <v>North America</v>
          </cell>
          <cell r="D1594" t="str">
            <v>U.S.A.</v>
          </cell>
          <cell r="E1594" t="str">
            <v>California</v>
          </cell>
          <cell r="F1594" t="str">
            <v>Spring Canyon</v>
          </cell>
          <cell r="G1594">
            <v>3</v>
          </cell>
          <cell r="H1594" t="str">
            <v>Annual Grassland</v>
          </cell>
          <cell r="I1594">
            <v>249</v>
          </cell>
          <cell r="J1594">
            <v>32.549999999999997</v>
          </cell>
          <cell r="K1594">
            <v>-117</v>
          </cell>
          <cell r="L1594" t="str">
            <v>GPS</v>
          </cell>
          <cell r="M1594" t="str">
            <v>NA</v>
          </cell>
          <cell r="N1594">
            <v>22</v>
          </cell>
          <cell r="O1594">
            <v>3</v>
          </cell>
          <cell r="P1594">
            <v>3</v>
          </cell>
          <cell r="Q1594">
            <v>0</v>
          </cell>
          <cell r="R1594" t="str">
            <v>NA</v>
          </cell>
          <cell r="S1594" t="str">
            <v>NA</v>
          </cell>
          <cell r="T1594">
            <v>3</v>
          </cell>
          <cell r="U1594">
            <v>2000</v>
          </cell>
          <cell r="V1594" t="str">
            <v>NA</v>
          </cell>
          <cell r="W1594">
            <v>6</v>
          </cell>
          <cell r="X1594">
            <v>2002</v>
          </cell>
          <cell r="Y1594" t="str">
            <v>NA</v>
          </cell>
          <cell r="Z1594" t="str">
            <v>NA</v>
          </cell>
          <cell r="AA1594" t="str">
            <v>NA</v>
          </cell>
          <cell r="AB1594" t="str">
            <v>NA</v>
          </cell>
          <cell r="AC1594" t="str">
            <v>Pitfall</v>
          </cell>
          <cell r="AD1594" t="str">
            <v>Not enough samples</v>
          </cell>
          <cell r="AE1594">
            <v>6</v>
          </cell>
          <cell r="AF1594" t="str">
            <v>NA</v>
          </cell>
          <cell r="AG1594" t="str">
            <v>NA</v>
          </cell>
          <cell r="AH1594" t="str">
            <v>NA</v>
          </cell>
          <cell r="AI1594" t="e">
            <v>#VALUE!</v>
          </cell>
          <cell r="AJ1594">
            <v>0</v>
          </cell>
          <cell r="AK1594">
            <v>0</v>
          </cell>
          <cell r="AL1594">
            <v>0</v>
          </cell>
          <cell r="AM1594">
            <v>0</v>
          </cell>
          <cell r="AN1594">
            <v>0</v>
          </cell>
          <cell r="AO1594">
            <v>0</v>
          </cell>
          <cell r="AP1594">
            <v>0</v>
          </cell>
          <cell r="AQ1594">
            <v>0</v>
          </cell>
          <cell r="AR1594">
            <v>0</v>
          </cell>
          <cell r="AS1594">
            <v>0</v>
          </cell>
          <cell r="AT1594" t="str">
            <v>Annual Grassland</v>
          </cell>
          <cell r="AU1594" t="str">
            <v>Undisturbed</v>
          </cell>
          <cell r="AV1594" t="str">
            <v>NA</v>
          </cell>
          <cell r="AW1594" t="str">
            <v>NA</v>
          </cell>
          <cell r="AX1594" t="str">
            <v>NA</v>
          </cell>
          <cell r="AY1594" t="str">
            <v>400m2 area sampled</v>
          </cell>
        </row>
        <row r="1595">
          <cell r="A1595" t="str">
            <v>Fisher_noyear_577</v>
          </cell>
          <cell r="B1595" t="str">
            <v>Gibb, Heloise</v>
          </cell>
          <cell r="C1595" t="str">
            <v>North America</v>
          </cell>
          <cell r="D1595" t="str">
            <v>U.S.A.</v>
          </cell>
          <cell r="E1595" t="str">
            <v>California</v>
          </cell>
          <cell r="F1595" t="str">
            <v>Chino Hills</v>
          </cell>
          <cell r="G1595">
            <v>3</v>
          </cell>
          <cell r="H1595" t="str">
            <v>Valley Foothill Riparian</v>
          </cell>
          <cell r="I1595">
            <v>611</v>
          </cell>
          <cell r="J1595">
            <v>33.89</v>
          </cell>
          <cell r="K1595">
            <v>-117.66</v>
          </cell>
          <cell r="L1595" t="str">
            <v>GPS</v>
          </cell>
          <cell r="M1595" t="str">
            <v>NA</v>
          </cell>
          <cell r="N1595">
            <v>520</v>
          </cell>
          <cell r="O1595">
            <v>5</v>
          </cell>
          <cell r="P1595">
            <v>5</v>
          </cell>
          <cell r="Q1595">
            <v>0</v>
          </cell>
          <cell r="R1595" t="str">
            <v>NA</v>
          </cell>
          <cell r="S1595" t="str">
            <v>NA</v>
          </cell>
          <cell r="T1595">
            <v>3</v>
          </cell>
          <cell r="U1595">
            <v>2000</v>
          </cell>
          <cell r="V1595" t="str">
            <v>NA</v>
          </cell>
          <cell r="W1595">
            <v>6</v>
          </cell>
          <cell r="X1595">
            <v>2002</v>
          </cell>
          <cell r="Y1595" t="str">
            <v>NA</v>
          </cell>
          <cell r="Z1595" t="str">
            <v>NA</v>
          </cell>
          <cell r="AA1595" t="str">
            <v>NA</v>
          </cell>
          <cell r="AB1595" t="str">
            <v>NA</v>
          </cell>
          <cell r="AC1595" t="str">
            <v>Pitfall</v>
          </cell>
          <cell r="AD1595" t="str">
            <v>Not enough samples</v>
          </cell>
          <cell r="AE1595">
            <v>6</v>
          </cell>
          <cell r="AF1595" t="str">
            <v>NA</v>
          </cell>
          <cell r="AG1595" t="str">
            <v>NA</v>
          </cell>
          <cell r="AH1595" t="str">
            <v>NA</v>
          </cell>
          <cell r="AI1595" t="e">
            <v>#VALUE!</v>
          </cell>
          <cell r="AJ1595">
            <v>0</v>
          </cell>
          <cell r="AK1595">
            <v>0</v>
          </cell>
          <cell r="AL1595">
            <v>0</v>
          </cell>
          <cell r="AM1595">
            <v>0</v>
          </cell>
          <cell r="AN1595">
            <v>0</v>
          </cell>
          <cell r="AO1595">
            <v>0</v>
          </cell>
          <cell r="AP1595">
            <v>0</v>
          </cell>
          <cell r="AQ1595">
            <v>0</v>
          </cell>
          <cell r="AR1595">
            <v>0</v>
          </cell>
          <cell r="AS1595">
            <v>0</v>
          </cell>
          <cell r="AT1595" t="str">
            <v>Valley Foothill Riparian</v>
          </cell>
          <cell r="AU1595" t="str">
            <v>Undisturbed</v>
          </cell>
          <cell r="AV1595" t="str">
            <v>NA</v>
          </cell>
          <cell r="AW1595" t="str">
            <v>NA</v>
          </cell>
          <cell r="AX1595" t="str">
            <v>NA</v>
          </cell>
          <cell r="AY1595" t="str">
            <v>400m2 area sampled</v>
          </cell>
        </row>
        <row r="1596">
          <cell r="A1596" t="str">
            <v>Fisher_noyear_578</v>
          </cell>
          <cell r="B1596" t="str">
            <v>Gibb, Heloise</v>
          </cell>
          <cell r="C1596" t="str">
            <v>North America</v>
          </cell>
          <cell r="D1596" t="str">
            <v>U.S.A.</v>
          </cell>
          <cell r="E1596" t="str">
            <v>California</v>
          </cell>
          <cell r="F1596" t="str">
            <v>Puente Hills</v>
          </cell>
          <cell r="G1596">
            <v>3</v>
          </cell>
          <cell r="H1596" t="str">
            <v>Urban</v>
          </cell>
          <cell r="I1596">
            <v>1020</v>
          </cell>
          <cell r="J1596">
            <v>33.93</v>
          </cell>
          <cell r="K1596">
            <v>-117.87</v>
          </cell>
          <cell r="L1596" t="str">
            <v>GPS</v>
          </cell>
          <cell r="M1596" t="str">
            <v>NA</v>
          </cell>
          <cell r="N1596">
            <v>566</v>
          </cell>
          <cell r="O1596">
            <v>9</v>
          </cell>
          <cell r="P1596">
            <v>7</v>
          </cell>
          <cell r="Q1596">
            <v>2</v>
          </cell>
          <cell r="R1596" t="str">
            <v>NA</v>
          </cell>
          <cell r="S1596" t="str">
            <v>NA</v>
          </cell>
          <cell r="T1596">
            <v>3</v>
          </cell>
          <cell r="U1596">
            <v>2000</v>
          </cell>
          <cell r="V1596" t="str">
            <v>NA</v>
          </cell>
          <cell r="W1596">
            <v>1</v>
          </cell>
          <cell r="X1596">
            <v>2002</v>
          </cell>
          <cell r="Y1596" t="str">
            <v>NA</v>
          </cell>
          <cell r="Z1596" t="str">
            <v>NA</v>
          </cell>
          <cell r="AA1596" t="str">
            <v>NA</v>
          </cell>
          <cell r="AB1596" t="str">
            <v>NA</v>
          </cell>
          <cell r="AC1596" t="str">
            <v>Pitfall</v>
          </cell>
          <cell r="AD1596" t="str">
            <v>Not enough samples</v>
          </cell>
          <cell r="AE1596">
            <v>6</v>
          </cell>
          <cell r="AF1596" t="str">
            <v>NA</v>
          </cell>
          <cell r="AG1596" t="str">
            <v>NA</v>
          </cell>
          <cell r="AH1596" t="str">
            <v>NA</v>
          </cell>
          <cell r="AI1596" t="e">
            <v>#VALUE!</v>
          </cell>
          <cell r="AJ1596">
            <v>0</v>
          </cell>
          <cell r="AK1596">
            <v>0</v>
          </cell>
          <cell r="AL1596">
            <v>0</v>
          </cell>
          <cell r="AM1596">
            <v>0</v>
          </cell>
          <cell r="AN1596">
            <v>0</v>
          </cell>
          <cell r="AO1596">
            <v>0</v>
          </cell>
          <cell r="AP1596">
            <v>0</v>
          </cell>
          <cell r="AQ1596">
            <v>0</v>
          </cell>
          <cell r="AR1596">
            <v>0</v>
          </cell>
          <cell r="AS1596">
            <v>0</v>
          </cell>
          <cell r="AT1596" t="str">
            <v>Urban</v>
          </cell>
          <cell r="AU1596" t="str">
            <v>Transformed</v>
          </cell>
          <cell r="AV1596" t="str">
            <v>Urban &amp; recreation</v>
          </cell>
          <cell r="AW1596" t="str">
            <v>NA</v>
          </cell>
          <cell r="AX1596" t="str">
            <v>NA</v>
          </cell>
          <cell r="AY1596" t="str">
            <v>400m2 area sampled</v>
          </cell>
        </row>
        <row r="1597">
          <cell r="A1597" t="str">
            <v>Fisher_noyear_579</v>
          </cell>
          <cell r="B1597" t="str">
            <v>Gibb, Heloise</v>
          </cell>
          <cell r="C1597" t="str">
            <v>North America</v>
          </cell>
          <cell r="D1597" t="str">
            <v>U.S.A.</v>
          </cell>
          <cell r="E1597" t="str">
            <v>California</v>
          </cell>
          <cell r="F1597" t="str">
            <v>San Joaquin Hills West</v>
          </cell>
          <cell r="G1597">
            <v>3</v>
          </cell>
          <cell r="H1597" t="str">
            <v>Coastal Scrub</v>
          </cell>
          <cell r="I1597">
            <v>245</v>
          </cell>
          <cell r="J1597">
            <v>33.590000000000003</v>
          </cell>
          <cell r="K1597">
            <v>-117.78</v>
          </cell>
          <cell r="L1597" t="str">
            <v>GPS</v>
          </cell>
          <cell r="M1597" t="str">
            <v>NA</v>
          </cell>
          <cell r="N1597">
            <v>211</v>
          </cell>
          <cell r="O1597">
            <v>11</v>
          </cell>
          <cell r="P1597">
            <v>11</v>
          </cell>
          <cell r="Q1597">
            <v>0</v>
          </cell>
          <cell r="R1597" t="str">
            <v>NA</v>
          </cell>
          <cell r="S1597" t="str">
            <v>NA</v>
          </cell>
          <cell r="T1597">
            <v>3</v>
          </cell>
          <cell r="U1597">
            <v>2000</v>
          </cell>
          <cell r="V1597" t="str">
            <v>NA</v>
          </cell>
          <cell r="W1597">
            <v>7</v>
          </cell>
          <cell r="X1597">
            <v>2002</v>
          </cell>
          <cell r="Y1597" t="str">
            <v>NA</v>
          </cell>
          <cell r="Z1597" t="str">
            <v>NA</v>
          </cell>
          <cell r="AA1597" t="str">
            <v>NA</v>
          </cell>
          <cell r="AB1597" t="str">
            <v>NA</v>
          </cell>
          <cell r="AC1597" t="str">
            <v>Pitfall</v>
          </cell>
          <cell r="AD1597" t="str">
            <v>Not enough samples</v>
          </cell>
          <cell r="AE1597">
            <v>6</v>
          </cell>
          <cell r="AF1597" t="str">
            <v>NA</v>
          </cell>
          <cell r="AG1597" t="str">
            <v>NA</v>
          </cell>
          <cell r="AH1597" t="str">
            <v>NA</v>
          </cell>
          <cell r="AI1597" t="e">
            <v>#VALUE!</v>
          </cell>
          <cell r="AJ1597">
            <v>0</v>
          </cell>
          <cell r="AK1597">
            <v>0</v>
          </cell>
          <cell r="AL1597">
            <v>0</v>
          </cell>
          <cell r="AM1597">
            <v>0</v>
          </cell>
          <cell r="AN1597">
            <v>0</v>
          </cell>
          <cell r="AO1597">
            <v>0</v>
          </cell>
          <cell r="AP1597">
            <v>0</v>
          </cell>
          <cell r="AQ1597">
            <v>0</v>
          </cell>
          <cell r="AR1597">
            <v>0</v>
          </cell>
          <cell r="AS1597">
            <v>0</v>
          </cell>
          <cell r="AT1597" t="str">
            <v>Coastal Scrub</v>
          </cell>
          <cell r="AU1597" t="str">
            <v>Undisturbed</v>
          </cell>
          <cell r="AV1597" t="str">
            <v>NA</v>
          </cell>
          <cell r="AW1597" t="str">
            <v>NA</v>
          </cell>
          <cell r="AX1597" t="str">
            <v>NA</v>
          </cell>
          <cell r="AY1597" t="str">
            <v>400m2 area sampled</v>
          </cell>
        </row>
        <row r="1598">
          <cell r="A1598" t="str">
            <v>Fisher_noyear_58</v>
          </cell>
          <cell r="B1598" t="str">
            <v>Gibb, Heloise</v>
          </cell>
          <cell r="C1598" t="str">
            <v>North America</v>
          </cell>
          <cell r="D1598" t="str">
            <v>U.S.A.</v>
          </cell>
          <cell r="E1598" t="str">
            <v>California</v>
          </cell>
          <cell r="F1598" t="str">
            <v>La Cresta</v>
          </cell>
          <cell r="G1598">
            <v>4</v>
          </cell>
          <cell r="H1598" t="str">
            <v>Urban</v>
          </cell>
          <cell r="I1598">
            <v>275</v>
          </cell>
          <cell r="J1598">
            <v>32.840000000000003</v>
          </cell>
          <cell r="K1598">
            <v>-116.87</v>
          </cell>
          <cell r="L1598" t="str">
            <v>GPS</v>
          </cell>
          <cell r="M1598" t="str">
            <v>NA</v>
          </cell>
          <cell r="N1598">
            <v>703</v>
          </cell>
          <cell r="O1598">
            <v>7</v>
          </cell>
          <cell r="P1598">
            <v>7</v>
          </cell>
          <cell r="Q1598">
            <v>0</v>
          </cell>
          <cell r="R1598" t="str">
            <v>NA</v>
          </cell>
          <cell r="S1598" t="str">
            <v>NA</v>
          </cell>
          <cell r="T1598">
            <v>10</v>
          </cell>
          <cell r="U1598">
            <v>2000</v>
          </cell>
          <cell r="V1598" t="str">
            <v>NA</v>
          </cell>
          <cell r="W1598">
            <v>6</v>
          </cell>
          <cell r="X1598">
            <v>2001</v>
          </cell>
          <cell r="Y1598" t="str">
            <v>NA</v>
          </cell>
          <cell r="Z1598" t="str">
            <v>NA</v>
          </cell>
          <cell r="AA1598" t="str">
            <v>NA</v>
          </cell>
          <cell r="AB1598" t="str">
            <v>NA</v>
          </cell>
          <cell r="AC1598" t="str">
            <v>Pitfall</v>
          </cell>
          <cell r="AD1598" t="str">
            <v>Not enough samples</v>
          </cell>
          <cell r="AE1598">
            <v>6</v>
          </cell>
          <cell r="AF1598" t="str">
            <v>NA</v>
          </cell>
          <cell r="AG1598" t="str">
            <v>NA</v>
          </cell>
          <cell r="AH1598" t="str">
            <v>NA</v>
          </cell>
          <cell r="AI1598" t="e">
            <v>#VALUE!</v>
          </cell>
          <cell r="AJ1598">
            <v>0</v>
          </cell>
          <cell r="AK1598">
            <v>0</v>
          </cell>
          <cell r="AL1598">
            <v>0</v>
          </cell>
          <cell r="AM1598">
            <v>0</v>
          </cell>
          <cell r="AN1598">
            <v>0</v>
          </cell>
          <cell r="AO1598">
            <v>0</v>
          </cell>
          <cell r="AP1598">
            <v>0</v>
          </cell>
          <cell r="AQ1598">
            <v>0</v>
          </cell>
          <cell r="AR1598">
            <v>0</v>
          </cell>
          <cell r="AS1598">
            <v>0</v>
          </cell>
          <cell r="AT1598" t="str">
            <v>Urban</v>
          </cell>
          <cell r="AU1598" t="str">
            <v>Transformed</v>
          </cell>
          <cell r="AV1598" t="str">
            <v>Urban &amp; recreation</v>
          </cell>
          <cell r="AW1598" t="str">
            <v>NA</v>
          </cell>
          <cell r="AX1598" t="str">
            <v>NA</v>
          </cell>
          <cell r="AY1598" t="str">
            <v>400m2 area sampled</v>
          </cell>
        </row>
        <row r="1599">
          <cell r="A1599" t="str">
            <v>Fisher_noyear_580</v>
          </cell>
          <cell r="B1599" t="str">
            <v>Gibb, Heloise</v>
          </cell>
          <cell r="C1599" t="str">
            <v>North America</v>
          </cell>
          <cell r="D1599" t="str">
            <v>U.S.A.</v>
          </cell>
          <cell r="E1599" t="str">
            <v>California</v>
          </cell>
          <cell r="F1599" t="str">
            <v>Elliott Reserve</v>
          </cell>
          <cell r="G1599">
            <v>3</v>
          </cell>
          <cell r="H1599" t="str">
            <v>Annual Grassland</v>
          </cell>
          <cell r="I1599">
            <v>607</v>
          </cell>
          <cell r="J1599">
            <v>32.89</v>
          </cell>
          <cell r="K1599">
            <v>-117.1</v>
          </cell>
          <cell r="L1599" t="str">
            <v>GPS</v>
          </cell>
          <cell r="M1599" t="str">
            <v>NA</v>
          </cell>
          <cell r="N1599">
            <v>108</v>
          </cell>
          <cell r="O1599">
            <v>6</v>
          </cell>
          <cell r="P1599">
            <v>6</v>
          </cell>
          <cell r="Q1599">
            <v>0</v>
          </cell>
          <cell r="R1599" t="str">
            <v>NA</v>
          </cell>
          <cell r="S1599" t="str">
            <v>NA</v>
          </cell>
          <cell r="T1599">
            <v>1</v>
          </cell>
          <cell r="U1599">
            <v>2005</v>
          </cell>
          <cell r="V1599" t="str">
            <v>NA</v>
          </cell>
          <cell r="W1599">
            <v>3</v>
          </cell>
          <cell r="X1599">
            <v>2006</v>
          </cell>
          <cell r="Y1599" t="str">
            <v>NA</v>
          </cell>
          <cell r="Z1599" t="str">
            <v>NA</v>
          </cell>
          <cell r="AA1599" t="str">
            <v>NA</v>
          </cell>
          <cell r="AB1599" t="str">
            <v>NA</v>
          </cell>
          <cell r="AC1599" t="str">
            <v>Pitfall</v>
          </cell>
          <cell r="AD1599" t="str">
            <v>Not enough samples</v>
          </cell>
          <cell r="AE1599">
            <v>6</v>
          </cell>
          <cell r="AF1599" t="str">
            <v>NA</v>
          </cell>
          <cell r="AG1599" t="str">
            <v>NA</v>
          </cell>
          <cell r="AH1599" t="str">
            <v>NA</v>
          </cell>
          <cell r="AI1599" t="e">
            <v>#VALUE!</v>
          </cell>
          <cell r="AJ1599">
            <v>0</v>
          </cell>
          <cell r="AK1599">
            <v>0</v>
          </cell>
          <cell r="AL1599">
            <v>0</v>
          </cell>
          <cell r="AM1599">
            <v>0</v>
          </cell>
          <cell r="AN1599">
            <v>0</v>
          </cell>
          <cell r="AO1599">
            <v>0</v>
          </cell>
          <cell r="AP1599">
            <v>0</v>
          </cell>
          <cell r="AQ1599">
            <v>0</v>
          </cell>
          <cell r="AR1599">
            <v>0</v>
          </cell>
          <cell r="AS1599">
            <v>0</v>
          </cell>
          <cell r="AT1599" t="str">
            <v>Annual Grassland</v>
          </cell>
          <cell r="AU1599" t="str">
            <v>Undisturbed</v>
          </cell>
          <cell r="AV1599" t="str">
            <v>NA</v>
          </cell>
          <cell r="AW1599" t="str">
            <v>NA</v>
          </cell>
          <cell r="AX1599" t="str">
            <v>NA</v>
          </cell>
          <cell r="AY1599" t="str">
            <v>400m2 area sampled</v>
          </cell>
        </row>
        <row r="1600">
          <cell r="A1600" t="str">
            <v>Fisher_noyear_581</v>
          </cell>
          <cell r="B1600" t="str">
            <v>Gibb, Heloise</v>
          </cell>
          <cell r="C1600" t="str">
            <v>North America</v>
          </cell>
          <cell r="D1600" t="str">
            <v>U.S.A.</v>
          </cell>
          <cell r="E1600" t="str">
            <v>California</v>
          </cell>
          <cell r="F1600" t="str">
            <v>Orange Hills</v>
          </cell>
          <cell r="G1600">
            <v>3</v>
          </cell>
          <cell r="H1600" t="str">
            <v>Urban</v>
          </cell>
          <cell r="I1600">
            <v>1051</v>
          </cell>
          <cell r="J1600">
            <v>33.799999999999997</v>
          </cell>
          <cell r="K1600">
            <v>-117.79</v>
          </cell>
          <cell r="L1600" t="str">
            <v>GPS</v>
          </cell>
          <cell r="M1600" t="str">
            <v>NA</v>
          </cell>
          <cell r="N1600">
            <v>215</v>
          </cell>
          <cell r="O1600">
            <v>3</v>
          </cell>
          <cell r="P1600">
            <v>1</v>
          </cell>
          <cell r="Q1600">
            <v>2</v>
          </cell>
          <cell r="R1600" t="str">
            <v>NA</v>
          </cell>
          <cell r="S1600" t="str">
            <v>NA</v>
          </cell>
          <cell r="T1600">
            <v>11</v>
          </cell>
          <cell r="U1600">
            <v>1999</v>
          </cell>
          <cell r="V1600" t="str">
            <v>NA</v>
          </cell>
          <cell r="W1600">
            <v>6</v>
          </cell>
          <cell r="X1600">
            <v>2002</v>
          </cell>
          <cell r="Y1600" t="str">
            <v>NA</v>
          </cell>
          <cell r="Z1600" t="str">
            <v>NA</v>
          </cell>
          <cell r="AA1600" t="str">
            <v>NA</v>
          </cell>
          <cell r="AB1600" t="str">
            <v>NA</v>
          </cell>
          <cell r="AC1600" t="str">
            <v>Pitfall</v>
          </cell>
          <cell r="AD1600" t="str">
            <v>Not enough samples</v>
          </cell>
          <cell r="AE1600">
            <v>6</v>
          </cell>
          <cell r="AF1600" t="str">
            <v>NA</v>
          </cell>
          <cell r="AG1600" t="str">
            <v>NA</v>
          </cell>
          <cell r="AH1600" t="str">
            <v>NA</v>
          </cell>
          <cell r="AI1600" t="e">
            <v>#VALUE!</v>
          </cell>
          <cell r="AJ1600">
            <v>0</v>
          </cell>
          <cell r="AK1600">
            <v>0</v>
          </cell>
          <cell r="AL1600">
            <v>0</v>
          </cell>
          <cell r="AM1600">
            <v>0</v>
          </cell>
          <cell r="AN1600">
            <v>0</v>
          </cell>
          <cell r="AO1600">
            <v>0</v>
          </cell>
          <cell r="AP1600">
            <v>0</v>
          </cell>
          <cell r="AQ1600">
            <v>0</v>
          </cell>
          <cell r="AR1600">
            <v>0</v>
          </cell>
          <cell r="AS1600">
            <v>0</v>
          </cell>
          <cell r="AT1600" t="str">
            <v>Urban</v>
          </cell>
          <cell r="AU1600" t="str">
            <v>Transformed</v>
          </cell>
          <cell r="AV1600" t="str">
            <v>Urban &amp; recreation</v>
          </cell>
          <cell r="AW1600" t="str">
            <v>NA</v>
          </cell>
          <cell r="AX1600" t="str">
            <v>NA</v>
          </cell>
          <cell r="AY1600" t="str">
            <v>400m2 area sampled</v>
          </cell>
        </row>
        <row r="1601">
          <cell r="A1601" t="str">
            <v>Fisher_noyear_582</v>
          </cell>
          <cell r="B1601" t="str">
            <v>Gibb, Heloise</v>
          </cell>
          <cell r="C1601" t="str">
            <v>North America</v>
          </cell>
          <cell r="D1601" t="str">
            <v>U.S.A.</v>
          </cell>
          <cell r="E1601" t="str">
            <v>California</v>
          </cell>
          <cell r="F1601" t="str">
            <v>Mission Trails</v>
          </cell>
          <cell r="G1601">
            <v>3</v>
          </cell>
          <cell r="H1601" t="str">
            <v>Urban</v>
          </cell>
          <cell r="I1601">
            <v>604</v>
          </cell>
          <cell r="J1601">
            <v>32.82</v>
          </cell>
          <cell r="K1601">
            <v>-117.04</v>
          </cell>
          <cell r="L1601" t="str">
            <v>GPS</v>
          </cell>
          <cell r="M1601" t="str">
            <v>NA</v>
          </cell>
          <cell r="N1601">
            <v>165</v>
          </cell>
          <cell r="O1601">
            <v>8</v>
          </cell>
          <cell r="P1601">
            <v>6</v>
          </cell>
          <cell r="Q1601">
            <v>2</v>
          </cell>
          <cell r="R1601" t="str">
            <v>NA</v>
          </cell>
          <cell r="S1601" t="str">
            <v>NA</v>
          </cell>
          <cell r="T1601">
            <v>10</v>
          </cell>
          <cell r="U1601">
            <v>2000</v>
          </cell>
          <cell r="V1601" t="str">
            <v>NA</v>
          </cell>
          <cell r="W1601">
            <v>6</v>
          </cell>
          <cell r="X1601">
            <v>2001</v>
          </cell>
          <cell r="Y1601" t="str">
            <v>NA</v>
          </cell>
          <cell r="Z1601" t="str">
            <v>NA</v>
          </cell>
          <cell r="AA1601" t="str">
            <v>NA</v>
          </cell>
          <cell r="AB1601" t="str">
            <v>NA</v>
          </cell>
          <cell r="AC1601" t="str">
            <v>Pitfall</v>
          </cell>
          <cell r="AD1601" t="str">
            <v>Not enough samples</v>
          </cell>
          <cell r="AE1601">
            <v>6</v>
          </cell>
          <cell r="AF1601" t="str">
            <v>NA</v>
          </cell>
          <cell r="AG1601" t="str">
            <v>NA</v>
          </cell>
          <cell r="AH1601" t="str">
            <v>NA</v>
          </cell>
          <cell r="AI1601" t="e">
            <v>#VALUE!</v>
          </cell>
          <cell r="AJ1601">
            <v>0</v>
          </cell>
          <cell r="AK1601">
            <v>0</v>
          </cell>
          <cell r="AL1601">
            <v>0</v>
          </cell>
          <cell r="AM1601">
            <v>0</v>
          </cell>
          <cell r="AN1601">
            <v>0</v>
          </cell>
          <cell r="AO1601">
            <v>0</v>
          </cell>
          <cell r="AP1601">
            <v>0</v>
          </cell>
          <cell r="AQ1601">
            <v>0</v>
          </cell>
          <cell r="AR1601">
            <v>0</v>
          </cell>
          <cell r="AS1601">
            <v>0</v>
          </cell>
          <cell r="AT1601" t="str">
            <v>Urban</v>
          </cell>
          <cell r="AU1601" t="str">
            <v>Transformed</v>
          </cell>
          <cell r="AV1601" t="str">
            <v>Urban &amp; recreation</v>
          </cell>
          <cell r="AW1601" t="str">
            <v>NA</v>
          </cell>
          <cell r="AX1601" t="str">
            <v>NA</v>
          </cell>
          <cell r="AY1601" t="str">
            <v>400m2 area sampled</v>
          </cell>
        </row>
        <row r="1602">
          <cell r="A1602" t="str">
            <v>Fisher_noyear_583</v>
          </cell>
          <cell r="B1602" t="str">
            <v>Gibb, Heloise</v>
          </cell>
          <cell r="C1602" t="str">
            <v>North America</v>
          </cell>
          <cell r="D1602" t="str">
            <v>U.S.A.</v>
          </cell>
          <cell r="E1602" t="str">
            <v>California</v>
          </cell>
          <cell r="F1602" t="str">
            <v>Agua Chinon</v>
          </cell>
          <cell r="G1602">
            <v>3</v>
          </cell>
          <cell r="H1602" t="str">
            <v>Coastal Scrub</v>
          </cell>
          <cell r="I1602">
            <v>1021</v>
          </cell>
          <cell r="J1602">
            <v>33.69</v>
          </cell>
          <cell r="K1602">
            <v>-117.69</v>
          </cell>
          <cell r="L1602" t="str">
            <v>GPS</v>
          </cell>
          <cell r="M1602" t="str">
            <v>NA</v>
          </cell>
          <cell r="N1602">
            <v>40</v>
          </cell>
          <cell r="O1602">
            <v>7</v>
          </cell>
          <cell r="P1602">
            <v>7</v>
          </cell>
          <cell r="Q1602">
            <v>0</v>
          </cell>
          <cell r="R1602" t="str">
            <v>NA</v>
          </cell>
          <cell r="S1602" t="str">
            <v>NA</v>
          </cell>
          <cell r="T1602">
            <v>9</v>
          </cell>
          <cell r="U1602">
            <v>2000</v>
          </cell>
          <cell r="V1602" t="str">
            <v>NA</v>
          </cell>
          <cell r="W1602">
            <v>1</v>
          </cell>
          <cell r="X1602">
            <v>2003</v>
          </cell>
          <cell r="Y1602" t="str">
            <v>NA</v>
          </cell>
          <cell r="Z1602" t="str">
            <v>NA</v>
          </cell>
          <cell r="AA1602" t="str">
            <v>NA</v>
          </cell>
          <cell r="AB1602" t="str">
            <v>NA</v>
          </cell>
          <cell r="AC1602" t="str">
            <v>Pitfall</v>
          </cell>
          <cell r="AD1602" t="str">
            <v>Not enough samples</v>
          </cell>
          <cell r="AE1602">
            <v>6</v>
          </cell>
          <cell r="AF1602" t="str">
            <v>NA</v>
          </cell>
          <cell r="AG1602" t="str">
            <v>NA</v>
          </cell>
          <cell r="AH1602" t="str">
            <v>NA</v>
          </cell>
          <cell r="AI1602" t="e">
            <v>#VALUE!</v>
          </cell>
          <cell r="AJ1602">
            <v>0</v>
          </cell>
          <cell r="AK1602">
            <v>0</v>
          </cell>
          <cell r="AL1602">
            <v>0</v>
          </cell>
          <cell r="AM1602">
            <v>0</v>
          </cell>
          <cell r="AN1602">
            <v>0</v>
          </cell>
          <cell r="AO1602">
            <v>0</v>
          </cell>
          <cell r="AP1602">
            <v>0</v>
          </cell>
          <cell r="AQ1602">
            <v>0</v>
          </cell>
          <cell r="AR1602">
            <v>0</v>
          </cell>
          <cell r="AS1602">
            <v>0</v>
          </cell>
          <cell r="AT1602" t="str">
            <v>Coastal Scrub</v>
          </cell>
          <cell r="AU1602" t="str">
            <v>Undisturbed</v>
          </cell>
          <cell r="AV1602" t="str">
            <v>NA</v>
          </cell>
          <cell r="AW1602" t="str">
            <v>NA</v>
          </cell>
          <cell r="AX1602" t="str">
            <v>NA</v>
          </cell>
          <cell r="AY1602" t="str">
            <v>400m2 area sampled</v>
          </cell>
        </row>
        <row r="1603">
          <cell r="A1603" t="str">
            <v>Fisher_noyear_584</v>
          </cell>
          <cell r="B1603" t="str">
            <v>Gibb, Heloise</v>
          </cell>
          <cell r="C1603" t="str">
            <v>North America</v>
          </cell>
          <cell r="D1603" t="str">
            <v>U.S.A.</v>
          </cell>
          <cell r="E1603" t="str">
            <v>California</v>
          </cell>
          <cell r="F1603" t="str">
            <v>Rancho Jamul</v>
          </cell>
          <cell r="G1603">
            <v>3</v>
          </cell>
          <cell r="H1603" t="str">
            <v>Agriculture</v>
          </cell>
          <cell r="I1603">
            <v>995</v>
          </cell>
          <cell r="J1603">
            <v>32.69</v>
          </cell>
          <cell r="K1603">
            <v>-116.86</v>
          </cell>
          <cell r="L1603" t="str">
            <v>GPS</v>
          </cell>
          <cell r="M1603" t="str">
            <v>NA</v>
          </cell>
          <cell r="N1603">
            <v>1105</v>
          </cell>
          <cell r="O1603">
            <v>7</v>
          </cell>
          <cell r="P1603">
            <v>7</v>
          </cell>
          <cell r="Q1603">
            <v>0</v>
          </cell>
          <cell r="R1603" t="str">
            <v>NA</v>
          </cell>
          <cell r="S1603" t="str">
            <v>NA</v>
          </cell>
          <cell r="T1603">
            <v>8</v>
          </cell>
          <cell r="U1603">
            <v>2001</v>
          </cell>
          <cell r="V1603" t="str">
            <v>NA</v>
          </cell>
          <cell r="W1603">
            <v>7</v>
          </cell>
          <cell r="X1603">
            <v>2005</v>
          </cell>
          <cell r="Y1603" t="str">
            <v>NA</v>
          </cell>
          <cell r="Z1603" t="str">
            <v>NA</v>
          </cell>
          <cell r="AA1603" t="str">
            <v>NA</v>
          </cell>
          <cell r="AB1603" t="str">
            <v>NA</v>
          </cell>
          <cell r="AC1603" t="str">
            <v>Pitfall</v>
          </cell>
          <cell r="AD1603" t="str">
            <v>Not enough samples</v>
          </cell>
          <cell r="AE1603">
            <v>6</v>
          </cell>
          <cell r="AF1603" t="str">
            <v>NA</v>
          </cell>
          <cell r="AG1603" t="str">
            <v>NA</v>
          </cell>
          <cell r="AH1603" t="str">
            <v>NA</v>
          </cell>
          <cell r="AI1603" t="e">
            <v>#VALUE!</v>
          </cell>
          <cell r="AJ1603">
            <v>0</v>
          </cell>
          <cell r="AK1603">
            <v>0</v>
          </cell>
          <cell r="AL1603">
            <v>0</v>
          </cell>
          <cell r="AM1603">
            <v>0</v>
          </cell>
          <cell r="AN1603">
            <v>0</v>
          </cell>
          <cell r="AO1603">
            <v>0</v>
          </cell>
          <cell r="AP1603">
            <v>0</v>
          </cell>
          <cell r="AQ1603">
            <v>0</v>
          </cell>
          <cell r="AR1603">
            <v>0</v>
          </cell>
          <cell r="AS1603">
            <v>0</v>
          </cell>
          <cell r="AT1603" t="str">
            <v>Agriculture</v>
          </cell>
          <cell r="AU1603" t="str">
            <v>Transformed</v>
          </cell>
          <cell r="AV1603" t="str">
            <v>Agriculture</v>
          </cell>
          <cell r="AW1603" t="str">
            <v>NA</v>
          </cell>
          <cell r="AX1603" t="str">
            <v>NA</v>
          </cell>
          <cell r="AY1603" t="str">
            <v>400m2 area sampled</v>
          </cell>
        </row>
        <row r="1604">
          <cell r="A1604" t="str">
            <v>Fisher_noyear_585</v>
          </cell>
          <cell r="B1604" t="str">
            <v>Gibb, Heloise</v>
          </cell>
          <cell r="C1604" t="str">
            <v>North America</v>
          </cell>
          <cell r="D1604" t="str">
            <v>U.S.A.</v>
          </cell>
          <cell r="E1604" t="str">
            <v>California</v>
          </cell>
          <cell r="F1604" t="str">
            <v>Weir Canyon</v>
          </cell>
          <cell r="G1604">
            <v>3</v>
          </cell>
          <cell r="H1604" t="str">
            <v>Coastal Scrub</v>
          </cell>
          <cell r="I1604">
            <v>972</v>
          </cell>
          <cell r="J1604">
            <v>33.81</v>
          </cell>
          <cell r="K1604">
            <v>-117.75</v>
          </cell>
          <cell r="L1604" t="str">
            <v>GPS</v>
          </cell>
          <cell r="M1604" t="str">
            <v>NA</v>
          </cell>
          <cell r="N1604">
            <v>75</v>
          </cell>
          <cell r="O1604">
            <v>10</v>
          </cell>
          <cell r="P1604">
            <v>10</v>
          </cell>
          <cell r="Q1604">
            <v>0</v>
          </cell>
          <cell r="R1604" t="str">
            <v>NA</v>
          </cell>
          <cell r="S1604" t="str">
            <v>NA</v>
          </cell>
          <cell r="T1604">
            <v>11</v>
          </cell>
          <cell r="U1604">
            <v>1999</v>
          </cell>
          <cell r="V1604" t="str">
            <v>NA</v>
          </cell>
          <cell r="W1604">
            <v>6</v>
          </cell>
          <cell r="X1604">
            <v>2002</v>
          </cell>
          <cell r="Y1604" t="str">
            <v>NA</v>
          </cell>
          <cell r="Z1604" t="str">
            <v>NA</v>
          </cell>
          <cell r="AA1604" t="str">
            <v>NA</v>
          </cell>
          <cell r="AB1604" t="str">
            <v>NA</v>
          </cell>
          <cell r="AC1604" t="str">
            <v>Pitfall</v>
          </cell>
          <cell r="AD1604" t="str">
            <v>Not enough samples</v>
          </cell>
          <cell r="AE1604">
            <v>6</v>
          </cell>
          <cell r="AF1604" t="str">
            <v>NA</v>
          </cell>
          <cell r="AG1604" t="str">
            <v>NA</v>
          </cell>
          <cell r="AH1604" t="str">
            <v>NA</v>
          </cell>
          <cell r="AI1604" t="e">
            <v>#VALUE!</v>
          </cell>
          <cell r="AJ1604">
            <v>0</v>
          </cell>
          <cell r="AK1604">
            <v>0</v>
          </cell>
          <cell r="AL1604">
            <v>0</v>
          </cell>
          <cell r="AM1604">
            <v>0</v>
          </cell>
          <cell r="AN1604">
            <v>0</v>
          </cell>
          <cell r="AO1604">
            <v>0</v>
          </cell>
          <cell r="AP1604">
            <v>0</v>
          </cell>
          <cell r="AQ1604">
            <v>0</v>
          </cell>
          <cell r="AR1604">
            <v>0</v>
          </cell>
          <cell r="AS1604">
            <v>0</v>
          </cell>
          <cell r="AT1604" t="str">
            <v>Coastal Scrub</v>
          </cell>
          <cell r="AU1604" t="str">
            <v>Undisturbed</v>
          </cell>
          <cell r="AV1604" t="str">
            <v>NA</v>
          </cell>
          <cell r="AW1604" t="str">
            <v>NA</v>
          </cell>
          <cell r="AX1604" t="str">
            <v>NA</v>
          </cell>
          <cell r="AY1604" t="str">
            <v>400m2 area sampled</v>
          </cell>
        </row>
        <row r="1605">
          <cell r="A1605" t="str">
            <v>Fisher_noyear_59</v>
          </cell>
          <cell r="B1605" t="str">
            <v>Gibb, Heloise</v>
          </cell>
          <cell r="C1605" t="str">
            <v>North America</v>
          </cell>
          <cell r="D1605" t="str">
            <v>U.S.A.</v>
          </cell>
          <cell r="E1605" t="str">
            <v>California</v>
          </cell>
          <cell r="F1605" t="str">
            <v>Edison Easement</v>
          </cell>
          <cell r="G1605">
            <v>4</v>
          </cell>
          <cell r="H1605" t="str">
            <v>Valley Foothill Riparian</v>
          </cell>
          <cell r="I1605">
            <v>284</v>
          </cell>
          <cell r="J1605">
            <v>33.67</v>
          </cell>
          <cell r="K1605">
            <v>-117.64</v>
          </cell>
          <cell r="L1605" t="str">
            <v>GPS</v>
          </cell>
          <cell r="M1605" t="str">
            <v>NA</v>
          </cell>
          <cell r="N1605">
            <v>288</v>
          </cell>
          <cell r="O1605">
            <v>17</v>
          </cell>
          <cell r="P1605">
            <v>17</v>
          </cell>
          <cell r="Q1605">
            <v>0</v>
          </cell>
          <cell r="R1605" t="str">
            <v>NA</v>
          </cell>
          <cell r="S1605" t="str">
            <v>NA</v>
          </cell>
          <cell r="T1605">
            <v>6</v>
          </cell>
          <cell r="U1605">
            <v>2000</v>
          </cell>
          <cell r="V1605" t="str">
            <v>NA</v>
          </cell>
          <cell r="W1605">
            <v>1</v>
          </cell>
          <cell r="X1605">
            <v>2003</v>
          </cell>
          <cell r="Y1605" t="str">
            <v>NA</v>
          </cell>
          <cell r="Z1605" t="str">
            <v>NA</v>
          </cell>
          <cell r="AA1605" t="str">
            <v>NA</v>
          </cell>
          <cell r="AB1605" t="str">
            <v>NA</v>
          </cell>
          <cell r="AC1605" t="str">
            <v>Pitfall</v>
          </cell>
          <cell r="AD1605" t="str">
            <v>Not enough samples</v>
          </cell>
          <cell r="AE1605">
            <v>6</v>
          </cell>
          <cell r="AF1605" t="str">
            <v>NA</v>
          </cell>
          <cell r="AG1605" t="str">
            <v>NA</v>
          </cell>
          <cell r="AH1605" t="str">
            <v>NA</v>
          </cell>
          <cell r="AI1605" t="e">
            <v>#VALUE!</v>
          </cell>
          <cell r="AJ1605">
            <v>0</v>
          </cell>
          <cell r="AK1605">
            <v>0</v>
          </cell>
          <cell r="AL1605">
            <v>0</v>
          </cell>
          <cell r="AM1605">
            <v>0</v>
          </cell>
          <cell r="AN1605">
            <v>0</v>
          </cell>
          <cell r="AO1605">
            <v>0</v>
          </cell>
          <cell r="AP1605">
            <v>0</v>
          </cell>
          <cell r="AQ1605">
            <v>0</v>
          </cell>
          <cell r="AR1605">
            <v>0</v>
          </cell>
          <cell r="AS1605">
            <v>0</v>
          </cell>
          <cell r="AT1605" t="str">
            <v>Valley Foothill Riparian</v>
          </cell>
          <cell r="AU1605" t="str">
            <v>Undisturbed</v>
          </cell>
          <cell r="AV1605" t="str">
            <v>NA</v>
          </cell>
          <cell r="AW1605" t="str">
            <v>NA</v>
          </cell>
          <cell r="AX1605" t="str">
            <v>NA</v>
          </cell>
          <cell r="AY1605" t="str">
            <v>400m2 area sampled</v>
          </cell>
        </row>
        <row r="1606">
          <cell r="A1606" t="str">
            <v>Fisher_noyear_60</v>
          </cell>
          <cell r="B1606" t="str">
            <v>Gibb, Heloise</v>
          </cell>
          <cell r="C1606" t="str">
            <v>North America</v>
          </cell>
          <cell r="D1606" t="str">
            <v>U.S.A.</v>
          </cell>
          <cell r="E1606" t="str">
            <v>California</v>
          </cell>
          <cell r="F1606" t="str">
            <v>Catalina Island</v>
          </cell>
          <cell r="G1606">
            <v>4</v>
          </cell>
          <cell r="H1606" t="str">
            <v>Shrub</v>
          </cell>
          <cell r="I1606">
            <v>284</v>
          </cell>
          <cell r="J1606">
            <v>33.36</v>
          </cell>
          <cell r="K1606">
            <v>-117.36</v>
          </cell>
          <cell r="L1606" t="str">
            <v>GPS</v>
          </cell>
          <cell r="M1606" t="str">
            <v>NA</v>
          </cell>
          <cell r="N1606">
            <v>132</v>
          </cell>
          <cell r="O1606">
            <v>7</v>
          </cell>
          <cell r="P1606">
            <v>5</v>
          </cell>
          <cell r="Q1606">
            <v>2</v>
          </cell>
          <cell r="R1606" t="str">
            <v>NA</v>
          </cell>
          <cell r="S1606" t="str">
            <v>NA</v>
          </cell>
          <cell r="T1606">
            <v>2</v>
          </cell>
          <cell r="U1606">
            <v>2002</v>
          </cell>
          <cell r="V1606" t="str">
            <v>NA</v>
          </cell>
          <cell r="W1606">
            <v>7</v>
          </cell>
          <cell r="X1606">
            <v>2004</v>
          </cell>
          <cell r="Y1606" t="str">
            <v>NA</v>
          </cell>
          <cell r="Z1606" t="str">
            <v>NA</v>
          </cell>
          <cell r="AA1606" t="str">
            <v>NA</v>
          </cell>
          <cell r="AB1606" t="str">
            <v>NA</v>
          </cell>
          <cell r="AC1606" t="str">
            <v>Pitfall</v>
          </cell>
          <cell r="AD1606" t="str">
            <v>Not enough samples</v>
          </cell>
          <cell r="AE1606">
            <v>6</v>
          </cell>
          <cell r="AF1606" t="str">
            <v>NA</v>
          </cell>
          <cell r="AG1606" t="str">
            <v>NA</v>
          </cell>
          <cell r="AH1606" t="str">
            <v>NA</v>
          </cell>
          <cell r="AI1606" t="e">
            <v>#VALUE!</v>
          </cell>
          <cell r="AJ1606">
            <v>0</v>
          </cell>
          <cell r="AK1606">
            <v>0</v>
          </cell>
          <cell r="AL1606">
            <v>0</v>
          </cell>
          <cell r="AM1606">
            <v>0</v>
          </cell>
          <cell r="AN1606">
            <v>0</v>
          </cell>
          <cell r="AO1606">
            <v>0</v>
          </cell>
          <cell r="AP1606">
            <v>0</v>
          </cell>
          <cell r="AQ1606">
            <v>0</v>
          </cell>
          <cell r="AR1606">
            <v>0</v>
          </cell>
          <cell r="AS1606">
            <v>0</v>
          </cell>
          <cell r="AT1606" t="str">
            <v>Shrub</v>
          </cell>
          <cell r="AU1606" t="str">
            <v>Undisturbed</v>
          </cell>
          <cell r="AV1606" t="str">
            <v>NA</v>
          </cell>
          <cell r="AW1606" t="str">
            <v>NA</v>
          </cell>
          <cell r="AX1606" t="str">
            <v>NA</v>
          </cell>
          <cell r="AY1606" t="str">
            <v>400m2 area sampled</v>
          </cell>
        </row>
        <row r="1607">
          <cell r="A1607" t="str">
            <v>Fisher_noyear_61</v>
          </cell>
          <cell r="B1607" t="str">
            <v>Gibb, Heloise</v>
          </cell>
          <cell r="C1607" t="str">
            <v>North America</v>
          </cell>
          <cell r="D1607" t="str">
            <v>U.S.A.</v>
          </cell>
          <cell r="E1607" t="str">
            <v>California</v>
          </cell>
          <cell r="F1607" t="str">
            <v>Little Cedar Ridge</v>
          </cell>
          <cell r="G1607">
            <v>4</v>
          </cell>
          <cell r="H1607" t="str">
            <v>Mixed Chaparral</v>
          </cell>
          <cell r="I1607">
            <v>312</v>
          </cell>
          <cell r="J1607">
            <v>32.619999999999997</v>
          </cell>
          <cell r="K1607">
            <v>-116.86</v>
          </cell>
          <cell r="L1607" t="str">
            <v>GPS</v>
          </cell>
          <cell r="M1607" t="str">
            <v>NA</v>
          </cell>
          <cell r="N1607">
            <v>278</v>
          </cell>
          <cell r="O1607">
            <v>8</v>
          </cell>
          <cell r="P1607">
            <v>8</v>
          </cell>
          <cell r="Q1607">
            <v>0</v>
          </cell>
          <cell r="R1607" t="str">
            <v>NA</v>
          </cell>
          <cell r="S1607" t="str">
            <v>NA</v>
          </cell>
          <cell r="T1607">
            <v>3</v>
          </cell>
          <cell r="U1607">
            <v>2005</v>
          </cell>
          <cell r="V1607" t="str">
            <v>NA</v>
          </cell>
          <cell r="W1607">
            <v>2</v>
          </cell>
          <cell r="X1607">
            <v>2006</v>
          </cell>
          <cell r="Y1607" t="str">
            <v>NA</v>
          </cell>
          <cell r="Z1607" t="str">
            <v>NA</v>
          </cell>
          <cell r="AA1607" t="str">
            <v>NA</v>
          </cell>
          <cell r="AB1607" t="str">
            <v>NA</v>
          </cell>
          <cell r="AC1607" t="str">
            <v>Pitfall</v>
          </cell>
          <cell r="AD1607" t="str">
            <v>Not enough samples</v>
          </cell>
          <cell r="AE1607">
            <v>6</v>
          </cell>
          <cell r="AF1607" t="str">
            <v>NA</v>
          </cell>
          <cell r="AG1607" t="str">
            <v>NA</v>
          </cell>
          <cell r="AH1607" t="str">
            <v>NA</v>
          </cell>
          <cell r="AI1607" t="e">
            <v>#VALUE!</v>
          </cell>
          <cell r="AJ1607">
            <v>0</v>
          </cell>
          <cell r="AK1607">
            <v>0</v>
          </cell>
          <cell r="AL1607">
            <v>0</v>
          </cell>
          <cell r="AM1607">
            <v>0</v>
          </cell>
          <cell r="AN1607">
            <v>0</v>
          </cell>
          <cell r="AO1607">
            <v>0</v>
          </cell>
          <cell r="AP1607">
            <v>0</v>
          </cell>
          <cell r="AQ1607">
            <v>0</v>
          </cell>
          <cell r="AR1607">
            <v>0</v>
          </cell>
          <cell r="AS1607">
            <v>0</v>
          </cell>
          <cell r="AT1607" t="str">
            <v>Mixed Chaparral</v>
          </cell>
          <cell r="AU1607" t="str">
            <v>Undisturbed</v>
          </cell>
          <cell r="AV1607" t="str">
            <v>NA</v>
          </cell>
          <cell r="AW1607" t="str">
            <v>NA</v>
          </cell>
          <cell r="AX1607" t="str">
            <v>NA</v>
          </cell>
          <cell r="AY1607" t="str">
            <v>400m2 area sampled</v>
          </cell>
        </row>
        <row r="1608">
          <cell r="A1608" t="str">
            <v>Fisher_noyear_62</v>
          </cell>
          <cell r="B1608" t="str">
            <v>Gibb, Heloise</v>
          </cell>
          <cell r="C1608" t="str">
            <v>North America</v>
          </cell>
          <cell r="D1608" t="str">
            <v>U.S.A.</v>
          </cell>
          <cell r="E1608" t="str">
            <v>California</v>
          </cell>
          <cell r="F1608" t="str">
            <v>Limestone Canyon</v>
          </cell>
          <cell r="G1608">
            <v>4</v>
          </cell>
          <cell r="H1608" t="str">
            <v>Mixed Chaparral</v>
          </cell>
          <cell r="I1608">
            <v>385</v>
          </cell>
          <cell r="J1608">
            <v>33.72</v>
          </cell>
          <cell r="K1608">
            <v>-117.66</v>
          </cell>
          <cell r="L1608" t="str">
            <v>GPS</v>
          </cell>
          <cell r="M1608" t="str">
            <v>NA</v>
          </cell>
          <cell r="N1608">
            <v>20</v>
          </cell>
          <cell r="O1608">
            <v>4</v>
          </cell>
          <cell r="P1608">
            <v>4</v>
          </cell>
          <cell r="Q1608">
            <v>0</v>
          </cell>
          <cell r="R1608" t="str">
            <v>NA</v>
          </cell>
          <cell r="S1608" t="str">
            <v>NA</v>
          </cell>
          <cell r="T1608">
            <v>11</v>
          </cell>
          <cell r="U1608">
            <v>1999</v>
          </cell>
          <cell r="V1608" t="str">
            <v>NA</v>
          </cell>
          <cell r="W1608">
            <v>6</v>
          </cell>
          <cell r="X1608">
            <v>2002</v>
          </cell>
          <cell r="Y1608" t="str">
            <v>NA</v>
          </cell>
          <cell r="Z1608" t="str">
            <v>NA</v>
          </cell>
          <cell r="AA1608" t="str">
            <v>NA</v>
          </cell>
          <cell r="AB1608" t="str">
            <v>NA</v>
          </cell>
          <cell r="AC1608" t="str">
            <v>Pitfall</v>
          </cell>
          <cell r="AD1608" t="str">
            <v>Not enough samples</v>
          </cell>
          <cell r="AE1608">
            <v>6</v>
          </cell>
          <cell r="AF1608" t="str">
            <v>NA</v>
          </cell>
          <cell r="AG1608" t="str">
            <v>NA</v>
          </cell>
          <cell r="AH1608" t="str">
            <v>NA</v>
          </cell>
          <cell r="AI1608" t="e">
            <v>#VALUE!</v>
          </cell>
          <cell r="AJ1608">
            <v>0</v>
          </cell>
          <cell r="AK1608">
            <v>0</v>
          </cell>
          <cell r="AL1608">
            <v>0</v>
          </cell>
          <cell r="AM1608">
            <v>0</v>
          </cell>
          <cell r="AN1608">
            <v>0</v>
          </cell>
          <cell r="AO1608">
            <v>0</v>
          </cell>
          <cell r="AP1608">
            <v>0</v>
          </cell>
          <cell r="AQ1608">
            <v>0</v>
          </cell>
          <cell r="AR1608">
            <v>0</v>
          </cell>
          <cell r="AS1608">
            <v>0</v>
          </cell>
          <cell r="AT1608" t="str">
            <v>Mixed Chaparral</v>
          </cell>
          <cell r="AU1608" t="str">
            <v>Undisturbed</v>
          </cell>
          <cell r="AV1608" t="str">
            <v>NA</v>
          </cell>
          <cell r="AW1608" t="str">
            <v>NA</v>
          </cell>
          <cell r="AX1608" t="str">
            <v>NA</v>
          </cell>
          <cell r="AY1608" t="str">
            <v>400m2 area sampled</v>
          </cell>
        </row>
        <row r="1609">
          <cell r="A1609" t="str">
            <v>Fisher_noyear_63</v>
          </cell>
          <cell r="B1609" t="str">
            <v>Gibb, Heloise</v>
          </cell>
          <cell r="C1609" t="str">
            <v>North America</v>
          </cell>
          <cell r="D1609" t="str">
            <v>U.S.A.</v>
          </cell>
          <cell r="E1609" t="str">
            <v>California</v>
          </cell>
          <cell r="F1609" t="str">
            <v>Lake Skinner</v>
          </cell>
          <cell r="G1609">
            <v>4</v>
          </cell>
          <cell r="H1609" t="str">
            <v>Coastal Scrub</v>
          </cell>
          <cell r="I1609">
            <v>409</v>
          </cell>
          <cell r="J1609">
            <v>33.58</v>
          </cell>
          <cell r="K1609">
            <v>-117.05</v>
          </cell>
          <cell r="L1609" t="str">
            <v>GPS</v>
          </cell>
          <cell r="M1609" t="str">
            <v>NA</v>
          </cell>
          <cell r="N1609">
            <v>23</v>
          </cell>
          <cell r="O1609">
            <v>2</v>
          </cell>
          <cell r="P1609">
            <v>2</v>
          </cell>
          <cell r="Q1609">
            <v>0</v>
          </cell>
          <cell r="R1609" t="str">
            <v>NA</v>
          </cell>
          <cell r="S1609" t="str">
            <v>NA</v>
          </cell>
          <cell r="T1609">
            <v>2</v>
          </cell>
          <cell r="U1609">
            <v>2000</v>
          </cell>
          <cell r="V1609" t="str">
            <v>NA</v>
          </cell>
          <cell r="W1609">
            <v>2</v>
          </cell>
          <cell r="X1609">
            <v>2000</v>
          </cell>
          <cell r="Y1609" t="str">
            <v>NA</v>
          </cell>
          <cell r="Z1609" t="str">
            <v>NA</v>
          </cell>
          <cell r="AA1609" t="str">
            <v>NA</v>
          </cell>
          <cell r="AB1609" t="str">
            <v>NA</v>
          </cell>
          <cell r="AC1609" t="str">
            <v>Pitfall</v>
          </cell>
          <cell r="AD1609" t="str">
            <v>Not enough samples</v>
          </cell>
          <cell r="AE1609">
            <v>6</v>
          </cell>
          <cell r="AF1609" t="str">
            <v>NA</v>
          </cell>
          <cell r="AG1609" t="str">
            <v>NA</v>
          </cell>
          <cell r="AH1609" t="str">
            <v>NA</v>
          </cell>
          <cell r="AI1609" t="e">
            <v>#VALUE!</v>
          </cell>
          <cell r="AJ1609">
            <v>0</v>
          </cell>
          <cell r="AK1609">
            <v>0</v>
          </cell>
          <cell r="AL1609">
            <v>0</v>
          </cell>
          <cell r="AM1609">
            <v>0</v>
          </cell>
          <cell r="AN1609">
            <v>0</v>
          </cell>
          <cell r="AO1609">
            <v>0</v>
          </cell>
          <cell r="AP1609">
            <v>0</v>
          </cell>
          <cell r="AQ1609">
            <v>0</v>
          </cell>
          <cell r="AR1609">
            <v>0</v>
          </cell>
          <cell r="AS1609">
            <v>0</v>
          </cell>
          <cell r="AT1609" t="str">
            <v>Coastal Scrub</v>
          </cell>
          <cell r="AU1609" t="str">
            <v>Undisturbed</v>
          </cell>
          <cell r="AV1609" t="str">
            <v>NA</v>
          </cell>
          <cell r="AW1609" t="str">
            <v>NA</v>
          </cell>
          <cell r="AX1609" t="str">
            <v>NA</v>
          </cell>
          <cell r="AY1609" t="str">
            <v>400m2 area sampled</v>
          </cell>
        </row>
        <row r="1610">
          <cell r="A1610" t="str">
            <v>Fisher_noyear_64</v>
          </cell>
          <cell r="B1610" t="str">
            <v>Gibb, Heloise</v>
          </cell>
          <cell r="C1610" t="str">
            <v>North America</v>
          </cell>
          <cell r="D1610" t="str">
            <v>U.S.A.</v>
          </cell>
          <cell r="E1610" t="str">
            <v>California</v>
          </cell>
          <cell r="F1610" t="str">
            <v>Starr Ranch</v>
          </cell>
          <cell r="G1610">
            <v>4</v>
          </cell>
          <cell r="H1610" t="str">
            <v>Coastal Scrub</v>
          </cell>
          <cell r="I1610">
            <v>433</v>
          </cell>
          <cell r="J1610">
            <v>33.61</v>
          </cell>
          <cell r="K1610">
            <v>-117.55</v>
          </cell>
          <cell r="L1610" t="str">
            <v>GPS</v>
          </cell>
          <cell r="M1610" t="str">
            <v>NA</v>
          </cell>
          <cell r="N1610">
            <v>935</v>
          </cell>
          <cell r="O1610">
            <v>16</v>
          </cell>
          <cell r="P1610">
            <v>16</v>
          </cell>
          <cell r="Q1610">
            <v>0</v>
          </cell>
          <cell r="R1610" t="str">
            <v>NA</v>
          </cell>
          <cell r="S1610" t="str">
            <v>NA</v>
          </cell>
          <cell r="T1610">
            <v>10</v>
          </cell>
          <cell r="U1610">
            <v>1999</v>
          </cell>
          <cell r="V1610" t="str">
            <v>NA</v>
          </cell>
          <cell r="W1610">
            <v>8</v>
          </cell>
          <cell r="X1610">
            <v>2002</v>
          </cell>
          <cell r="Y1610" t="str">
            <v>NA</v>
          </cell>
          <cell r="Z1610" t="str">
            <v>NA</v>
          </cell>
          <cell r="AA1610" t="str">
            <v>NA</v>
          </cell>
          <cell r="AB1610" t="str">
            <v>NA</v>
          </cell>
          <cell r="AC1610" t="str">
            <v>Pitfall</v>
          </cell>
          <cell r="AD1610" t="str">
            <v>Not enough samples</v>
          </cell>
          <cell r="AE1610">
            <v>6</v>
          </cell>
          <cell r="AF1610" t="str">
            <v>NA</v>
          </cell>
          <cell r="AG1610" t="str">
            <v>NA</v>
          </cell>
          <cell r="AH1610" t="str">
            <v>NA</v>
          </cell>
          <cell r="AI1610" t="e">
            <v>#VALUE!</v>
          </cell>
          <cell r="AJ1610">
            <v>0</v>
          </cell>
          <cell r="AK1610">
            <v>0</v>
          </cell>
          <cell r="AL1610">
            <v>0</v>
          </cell>
          <cell r="AM1610">
            <v>0</v>
          </cell>
          <cell r="AN1610">
            <v>0</v>
          </cell>
          <cell r="AO1610">
            <v>0</v>
          </cell>
          <cell r="AP1610">
            <v>0</v>
          </cell>
          <cell r="AQ1610">
            <v>0</v>
          </cell>
          <cell r="AR1610">
            <v>0</v>
          </cell>
          <cell r="AS1610">
            <v>0</v>
          </cell>
          <cell r="AT1610" t="str">
            <v>Coastal Scrub</v>
          </cell>
          <cell r="AU1610" t="str">
            <v>Undisturbed</v>
          </cell>
          <cell r="AV1610" t="str">
            <v>NA</v>
          </cell>
          <cell r="AW1610" t="str">
            <v>NA</v>
          </cell>
          <cell r="AX1610" t="str">
            <v>NA</v>
          </cell>
          <cell r="AY1610" t="str">
            <v>400m2 area sampled</v>
          </cell>
        </row>
        <row r="1611">
          <cell r="A1611" t="str">
            <v>Fisher_noyear_65</v>
          </cell>
          <cell r="B1611" t="str">
            <v>Gibb, Heloise</v>
          </cell>
          <cell r="C1611" t="str">
            <v>North America</v>
          </cell>
          <cell r="D1611" t="str">
            <v>U.S.A.</v>
          </cell>
          <cell r="E1611" t="str">
            <v>California</v>
          </cell>
          <cell r="F1611" t="str">
            <v>Weir Canyon</v>
          </cell>
          <cell r="G1611">
            <v>1</v>
          </cell>
          <cell r="H1611" t="str">
            <v>Coastal Oak Woodland</v>
          </cell>
          <cell r="I1611">
            <v>443</v>
          </cell>
          <cell r="J1611">
            <v>33.81</v>
          </cell>
          <cell r="K1611">
            <v>-117.76</v>
          </cell>
          <cell r="L1611" t="str">
            <v>GPS</v>
          </cell>
          <cell r="M1611" t="str">
            <v>NA</v>
          </cell>
          <cell r="N1611">
            <v>622</v>
          </cell>
          <cell r="O1611">
            <v>14</v>
          </cell>
          <cell r="P1611">
            <v>14</v>
          </cell>
          <cell r="Q1611">
            <v>0</v>
          </cell>
          <cell r="R1611" t="str">
            <v>NA</v>
          </cell>
          <cell r="S1611" t="str">
            <v>NA</v>
          </cell>
          <cell r="T1611">
            <v>11</v>
          </cell>
          <cell r="U1611">
            <v>1999</v>
          </cell>
          <cell r="V1611" t="str">
            <v>NA</v>
          </cell>
          <cell r="W1611">
            <v>6</v>
          </cell>
          <cell r="X1611">
            <v>2002</v>
          </cell>
          <cell r="Y1611" t="str">
            <v>NA</v>
          </cell>
          <cell r="Z1611" t="str">
            <v>NA</v>
          </cell>
          <cell r="AA1611" t="str">
            <v>NA</v>
          </cell>
          <cell r="AB1611" t="str">
            <v>NA</v>
          </cell>
          <cell r="AC1611" t="str">
            <v>Pitfall</v>
          </cell>
          <cell r="AD1611" t="str">
            <v>Not enough samples</v>
          </cell>
          <cell r="AE1611">
            <v>6</v>
          </cell>
          <cell r="AF1611" t="str">
            <v>NA</v>
          </cell>
          <cell r="AG1611" t="str">
            <v>NA</v>
          </cell>
          <cell r="AH1611" t="str">
            <v>NA</v>
          </cell>
          <cell r="AI1611" t="e">
            <v>#VALUE!</v>
          </cell>
          <cell r="AJ1611">
            <v>0</v>
          </cell>
          <cell r="AK1611">
            <v>0</v>
          </cell>
          <cell r="AL1611">
            <v>0</v>
          </cell>
          <cell r="AM1611">
            <v>0</v>
          </cell>
          <cell r="AN1611">
            <v>0</v>
          </cell>
          <cell r="AO1611">
            <v>0</v>
          </cell>
          <cell r="AP1611">
            <v>0</v>
          </cell>
          <cell r="AQ1611">
            <v>0</v>
          </cell>
          <cell r="AR1611">
            <v>0</v>
          </cell>
          <cell r="AS1611">
            <v>0</v>
          </cell>
          <cell r="AT1611" t="str">
            <v>Coastal Oak Woodland</v>
          </cell>
          <cell r="AU1611" t="str">
            <v>Undisturbed</v>
          </cell>
          <cell r="AV1611" t="str">
            <v>NA</v>
          </cell>
          <cell r="AW1611" t="str">
            <v>NA</v>
          </cell>
          <cell r="AX1611" t="str">
            <v>NA</v>
          </cell>
          <cell r="AY1611" t="str">
            <v>400m2 area sampled</v>
          </cell>
        </row>
        <row r="1612">
          <cell r="A1612" t="str">
            <v>Fisher_noyear_66</v>
          </cell>
          <cell r="B1612" t="str">
            <v>Gibb, Heloise</v>
          </cell>
          <cell r="C1612" t="str">
            <v>North America</v>
          </cell>
          <cell r="D1612" t="str">
            <v>U.S.A.</v>
          </cell>
          <cell r="E1612" t="str">
            <v>California</v>
          </cell>
          <cell r="F1612" t="str">
            <v>Lake Perris State Rec Area, San Jacinto Wildlife Area</v>
          </cell>
          <cell r="G1612">
            <v>4</v>
          </cell>
          <cell r="H1612" t="str">
            <v>Annual Grassland</v>
          </cell>
          <cell r="I1612">
            <v>478</v>
          </cell>
          <cell r="J1612">
            <v>33.869999999999997</v>
          </cell>
          <cell r="K1612">
            <v>-117.19</v>
          </cell>
          <cell r="L1612" t="str">
            <v>GPS</v>
          </cell>
          <cell r="M1612" t="str">
            <v>NA</v>
          </cell>
          <cell r="N1612">
            <v>14</v>
          </cell>
          <cell r="O1612">
            <v>2</v>
          </cell>
          <cell r="P1612">
            <v>2</v>
          </cell>
          <cell r="Q1612">
            <v>0</v>
          </cell>
          <cell r="R1612" t="str">
            <v>NA</v>
          </cell>
          <cell r="S1612" t="str">
            <v>NA</v>
          </cell>
          <cell r="T1612">
            <v>3</v>
          </cell>
          <cell r="U1612">
            <v>2000</v>
          </cell>
          <cell r="V1612" t="str">
            <v>NA</v>
          </cell>
          <cell r="W1612">
            <v>3</v>
          </cell>
          <cell r="X1612">
            <v>2000</v>
          </cell>
          <cell r="Y1612" t="str">
            <v>NA</v>
          </cell>
          <cell r="Z1612" t="str">
            <v>NA</v>
          </cell>
          <cell r="AA1612" t="str">
            <v>NA</v>
          </cell>
          <cell r="AB1612" t="str">
            <v>NA</v>
          </cell>
          <cell r="AC1612" t="str">
            <v>Pitfall</v>
          </cell>
          <cell r="AD1612" t="str">
            <v>Not enough samples</v>
          </cell>
          <cell r="AE1612">
            <v>6</v>
          </cell>
          <cell r="AF1612" t="str">
            <v>NA</v>
          </cell>
          <cell r="AG1612" t="str">
            <v>NA</v>
          </cell>
          <cell r="AH1612" t="str">
            <v>NA</v>
          </cell>
          <cell r="AI1612" t="e">
            <v>#VALUE!</v>
          </cell>
          <cell r="AJ1612">
            <v>0</v>
          </cell>
          <cell r="AK1612">
            <v>0</v>
          </cell>
          <cell r="AL1612">
            <v>0</v>
          </cell>
          <cell r="AM1612">
            <v>0</v>
          </cell>
          <cell r="AN1612">
            <v>0</v>
          </cell>
          <cell r="AO1612">
            <v>0</v>
          </cell>
          <cell r="AP1612">
            <v>0</v>
          </cell>
          <cell r="AQ1612">
            <v>0</v>
          </cell>
          <cell r="AR1612">
            <v>0</v>
          </cell>
          <cell r="AS1612">
            <v>0</v>
          </cell>
          <cell r="AT1612" t="str">
            <v>Annual Grassland</v>
          </cell>
          <cell r="AU1612" t="str">
            <v>Undisturbed</v>
          </cell>
          <cell r="AV1612" t="str">
            <v>NA</v>
          </cell>
          <cell r="AW1612" t="str">
            <v>NA</v>
          </cell>
          <cell r="AX1612" t="str">
            <v>NA</v>
          </cell>
          <cell r="AY1612" t="str">
            <v>400m2 area sampled</v>
          </cell>
        </row>
        <row r="1613">
          <cell r="A1613" t="str">
            <v>Fisher_noyear_67</v>
          </cell>
          <cell r="B1613" t="str">
            <v>Gibb, Heloise</v>
          </cell>
          <cell r="C1613" t="str">
            <v>North America</v>
          </cell>
          <cell r="D1613" t="str">
            <v>U.S.A.</v>
          </cell>
          <cell r="E1613" t="str">
            <v>California</v>
          </cell>
          <cell r="F1613" t="str">
            <v>North Hills</v>
          </cell>
          <cell r="G1613">
            <v>4</v>
          </cell>
          <cell r="H1613" t="str">
            <v>Coastal Scrub</v>
          </cell>
          <cell r="I1613">
            <v>481</v>
          </cell>
          <cell r="J1613">
            <v>33.71</v>
          </cell>
          <cell r="K1613">
            <v>-117.01</v>
          </cell>
          <cell r="L1613" t="str">
            <v>GPS</v>
          </cell>
          <cell r="M1613" t="str">
            <v>NA</v>
          </cell>
          <cell r="N1613">
            <v>47</v>
          </cell>
          <cell r="O1613">
            <v>2</v>
          </cell>
          <cell r="P1613">
            <v>2</v>
          </cell>
          <cell r="Q1613">
            <v>0</v>
          </cell>
          <cell r="R1613" t="str">
            <v>NA</v>
          </cell>
          <cell r="S1613" t="str">
            <v>NA</v>
          </cell>
          <cell r="T1613">
            <v>3</v>
          </cell>
          <cell r="U1613">
            <v>2000</v>
          </cell>
          <cell r="V1613" t="str">
            <v>NA</v>
          </cell>
          <cell r="W1613">
            <v>3</v>
          </cell>
          <cell r="X1613">
            <v>2000</v>
          </cell>
          <cell r="Y1613" t="str">
            <v>NA</v>
          </cell>
          <cell r="Z1613" t="str">
            <v>NA</v>
          </cell>
          <cell r="AA1613" t="str">
            <v>NA</v>
          </cell>
          <cell r="AB1613" t="str">
            <v>NA</v>
          </cell>
          <cell r="AC1613" t="str">
            <v>Pitfall</v>
          </cell>
          <cell r="AD1613" t="str">
            <v>Not enough samples</v>
          </cell>
          <cell r="AE1613">
            <v>6</v>
          </cell>
          <cell r="AF1613" t="str">
            <v>NA</v>
          </cell>
          <cell r="AG1613" t="str">
            <v>NA</v>
          </cell>
          <cell r="AH1613" t="str">
            <v>NA</v>
          </cell>
          <cell r="AI1613" t="e">
            <v>#VALUE!</v>
          </cell>
          <cell r="AJ1613">
            <v>0</v>
          </cell>
          <cell r="AK1613">
            <v>0</v>
          </cell>
          <cell r="AL1613">
            <v>0</v>
          </cell>
          <cell r="AM1613">
            <v>0</v>
          </cell>
          <cell r="AN1613">
            <v>0</v>
          </cell>
          <cell r="AO1613">
            <v>0</v>
          </cell>
          <cell r="AP1613">
            <v>0</v>
          </cell>
          <cell r="AQ1613">
            <v>0</v>
          </cell>
          <cell r="AR1613">
            <v>0</v>
          </cell>
          <cell r="AS1613">
            <v>0</v>
          </cell>
          <cell r="AT1613" t="str">
            <v>Coastal Scrub</v>
          </cell>
          <cell r="AU1613" t="str">
            <v>Undisturbed</v>
          </cell>
          <cell r="AV1613" t="str">
            <v>NA</v>
          </cell>
          <cell r="AW1613" t="str">
            <v>NA</v>
          </cell>
          <cell r="AX1613" t="str">
            <v>NA</v>
          </cell>
          <cell r="AY1613" t="str">
            <v>400m2 area sampled</v>
          </cell>
        </row>
        <row r="1614">
          <cell r="A1614" t="str">
            <v>Fisher_noyear_68</v>
          </cell>
          <cell r="B1614" t="str">
            <v>Gibb, Heloise</v>
          </cell>
          <cell r="C1614" t="str">
            <v>North America</v>
          </cell>
          <cell r="D1614" t="str">
            <v>U.S.A.</v>
          </cell>
          <cell r="E1614" t="str">
            <v>California</v>
          </cell>
          <cell r="F1614" t="str">
            <v>Santa Rosa Plateau</v>
          </cell>
          <cell r="G1614">
            <v>4</v>
          </cell>
          <cell r="H1614" t="str">
            <v>Annual Grassland</v>
          </cell>
          <cell r="I1614">
            <v>555</v>
          </cell>
          <cell r="J1614">
            <v>33.54</v>
          </cell>
          <cell r="K1614">
            <v>-117.25</v>
          </cell>
          <cell r="L1614" t="str">
            <v>GPS</v>
          </cell>
          <cell r="M1614" t="str">
            <v>NA</v>
          </cell>
          <cell r="N1614">
            <v>1</v>
          </cell>
          <cell r="O1614">
            <v>1</v>
          </cell>
          <cell r="P1614">
            <v>1</v>
          </cell>
          <cell r="Q1614">
            <v>0</v>
          </cell>
          <cell r="R1614" t="str">
            <v>NA</v>
          </cell>
          <cell r="S1614" t="str">
            <v>NA</v>
          </cell>
          <cell r="T1614">
            <v>1</v>
          </cell>
          <cell r="U1614">
            <v>2000</v>
          </cell>
          <cell r="V1614" t="str">
            <v>NA</v>
          </cell>
          <cell r="W1614">
            <v>1</v>
          </cell>
          <cell r="X1614">
            <v>2000</v>
          </cell>
          <cell r="Y1614" t="str">
            <v>NA</v>
          </cell>
          <cell r="Z1614" t="str">
            <v>NA</v>
          </cell>
          <cell r="AA1614" t="str">
            <v>NA</v>
          </cell>
          <cell r="AB1614" t="str">
            <v>NA</v>
          </cell>
          <cell r="AC1614" t="str">
            <v>Pitfall</v>
          </cell>
          <cell r="AD1614" t="str">
            <v>Not enough samples</v>
          </cell>
          <cell r="AE1614">
            <v>6</v>
          </cell>
          <cell r="AF1614" t="str">
            <v>NA</v>
          </cell>
          <cell r="AG1614" t="str">
            <v>NA</v>
          </cell>
          <cell r="AH1614" t="str">
            <v>NA</v>
          </cell>
          <cell r="AI1614" t="e">
            <v>#VALUE!</v>
          </cell>
          <cell r="AJ1614">
            <v>0</v>
          </cell>
          <cell r="AK1614">
            <v>0</v>
          </cell>
          <cell r="AL1614">
            <v>0</v>
          </cell>
          <cell r="AM1614">
            <v>0</v>
          </cell>
          <cell r="AN1614">
            <v>0</v>
          </cell>
          <cell r="AO1614">
            <v>0</v>
          </cell>
          <cell r="AP1614">
            <v>0</v>
          </cell>
          <cell r="AQ1614">
            <v>0</v>
          </cell>
          <cell r="AR1614">
            <v>0</v>
          </cell>
          <cell r="AS1614">
            <v>0</v>
          </cell>
          <cell r="AT1614" t="str">
            <v>Annual Grassland</v>
          </cell>
          <cell r="AU1614" t="str">
            <v>Undisturbed</v>
          </cell>
          <cell r="AV1614" t="str">
            <v>NA</v>
          </cell>
          <cell r="AW1614" t="str">
            <v>NA</v>
          </cell>
          <cell r="AX1614" t="str">
            <v>NA</v>
          </cell>
          <cell r="AY1614" t="str">
            <v>400m2 area sampled</v>
          </cell>
        </row>
        <row r="1615">
          <cell r="A1615" t="str">
            <v>Fisher_noyear_69</v>
          </cell>
          <cell r="B1615" t="str">
            <v>Gibb, Heloise</v>
          </cell>
          <cell r="C1615" t="str">
            <v>North America</v>
          </cell>
          <cell r="D1615" t="str">
            <v>U.S.A.</v>
          </cell>
          <cell r="E1615" t="str">
            <v>California</v>
          </cell>
          <cell r="F1615" t="str">
            <v>Rawson Canyon</v>
          </cell>
          <cell r="G1615">
            <v>4</v>
          </cell>
          <cell r="H1615" t="str">
            <v>Mixed Chaparral</v>
          </cell>
          <cell r="I1615">
            <v>566</v>
          </cell>
          <cell r="J1615">
            <v>33.630000000000003</v>
          </cell>
          <cell r="K1615">
            <v>-117.01</v>
          </cell>
          <cell r="L1615" t="str">
            <v>GPS</v>
          </cell>
          <cell r="M1615" t="str">
            <v>NA</v>
          </cell>
          <cell r="N1615">
            <v>5</v>
          </cell>
          <cell r="O1615">
            <v>2</v>
          </cell>
          <cell r="P1615">
            <v>2</v>
          </cell>
          <cell r="Q1615">
            <v>0</v>
          </cell>
          <cell r="R1615" t="str">
            <v>NA</v>
          </cell>
          <cell r="S1615" t="str">
            <v>NA</v>
          </cell>
          <cell r="T1615">
            <v>2</v>
          </cell>
          <cell r="U1615">
            <v>2000</v>
          </cell>
          <cell r="V1615" t="str">
            <v>NA</v>
          </cell>
          <cell r="W1615">
            <v>2</v>
          </cell>
          <cell r="X1615">
            <v>2000</v>
          </cell>
          <cell r="Y1615" t="str">
            <v>NA</v>
          </cell>
          <cell r="Z1615" t="str">
            <v>NA</v>
          </cell>
          <cell r="AA1615" t="str">
            <v>NA</v>
          </cell>
          <cell r="AB1615" t="str">
            <v>NA</v>
          </cell>
          <cell r="AC1615" t="str">
            <v>Pitfall</v>
          </cell>
          <cell r="AD1615" t="str">
            <v>Not enough samples</v>
          </cell>
          <cell r="AE1615">
            <v>6</v>
          </cell>
          <cell r="AF1615" t="str">
            <v>NA</v>
          </cell>
          <cell r="AG1615" t="str">
            <v>NA</v>
          </cell>
          <cell r="AH1615" t="str">
            <v>NA</v>
          </cell>
          <cell r="AI1615" t="e">
            <v>#VALUE!</v>
          </cell>
          <cell r="AJ1615">
            <v>0</v>
          </cell>
          <cell r="AK1615">
            <v>0</v>
          </cell>
          <cell r="AL1615">
            <v>0</v>
          </cell>
          <cell r="AM1615">
            <v>0</v>
          </cell>
          <cell r="AN1615">
            <v>0</v>
          </cell>
          <cell r="AO1615">
            <v>0</v>
          </cell>
          <cell r="AP1615">
            <v>0</v>
          </cell>
          <cell r="AQ1615">
            <v>0</v>
          </cell>
          <cell r="AR1615">
            <v>0</v>
          </cell>
          <cell r="AS1615">
            <v>0</v>
          </cell>
          <cell r="AT1615" t="str">
            <v>Mixed Chaparral</v>
          </cell>
          <cell r="AU1615" t="str">
            <v>Undisturbed</v>
          </cell>
          <cell r="AV1615" t="str">
            <v>NA</v>
          </cell>
          <cell r="AW1615" t="str">
            <v>NA</v>
          </cell>
          <cell r="AX1615" t="str">
            <v>NA</v>
          </cell>
          <cell r="AY1615" t="str">
            <v>400m2 area sampled</v>
          </cell>
        </row>
        <row r="1616">
          <cell r="A1616" t="str">
            <v>Fisher_noyear_70</v>
          </cell>
          <cell r="B1616" t="str">
            <v>Gibb, Heloise</v>
          </cell>
          <cell r="C1616" t="str">
            <v>North America</v>
          </cell>
          <cell r="D1616" t="str">
            <v>U.S.A.</v>
          </cell>
          <cell r="E1616" t="str">
            <v>California</v>
          </cell>
          <cell r="F1616" t="str">
            <v>BLM Fragments</v>
          </cell>
          <cell r="G1616">
            <v>4</v>
          </cell>
          <cell r="H1616" t="str">
            <v>Desert Scrub</v>
          </cell>
          <cell r="I1616">
            <v>608</v>
          </cell>
          <cell r="J1616">
            <v>34.200000000000003</v>
          </cell>
          <cell r="K1616">
            <v>-116.14</v>
          </cell>
          <cell r="L1616" t="str">
            <v>GPS</v>
          </cell>
          <cell r="M1616" t="str">
            <v>NA</v>
          </cell>
          <cell r="N1616">
            <v>49</v>
          </cell>
          <cell r="O1616">
            <v>9</v>
          </cell>
          <cell r="P1616">
            <v>9</v>
          </cell>
          <cell r="Q1616">
            <v>0</v>
          </cell>
          <cell r="R1616" t="str">
            <v>NA</v>
          </cell>
          <cell r="S1616" t="str">
            <v>NA</v>
          </cell>
          <cell r="T1616">
            <v>3</v>
          </cell>
          <cell r="U1616">
            <v>2000</v>
          </cell>
          <cell r="V1616" t="str">
            <v>NA</v>
          </cell>
          <cell r="W1616">
            <v>7</v>
          </cell>
          <cell r="X1616">
            <v>2001</v>
          </cell>
          <cell r="Y1616" t="str">
            <v>NA</v>
          </cell>
          <cell r="Z1616" t="str">
            <v>NA</v>
          </cell>
          <cell r="AA1616" t="str">
            <v>NA</v>
          </cell>
          <cell r="AB1616" t="str">
            <v>NA</v>
          </cell>
          <cell r="AC1616" t="str">
            <v>Pitfall</v>
          </cell>
          <cell r="AD1616" t="str">
            <v>Not enough samples</v>
          </cell>
          <cell r="AE1616">
            <v>6</v>
          </cell>
          <cell r="AF1616" t="str">
            <v>NA</v>
          </cell>
          <cell r="AG1616" t="str">
            <v>NA</v>
          </cell>
          <cell r="AH1616" t="str">
            <v>NA</v>
          </cell>
          <cell r="AI1616" t="e">
            <v>#VALUE!</v>
          </cell>
          <cell r="AJ1616">
            <v>0</v>
          </cell>
          <cell r="AK1616">
            <v>0</v>
          </cell>
          <cell r="AL1616">
            <v>0</v>
          </cell>
          <cell r="AM1616">
            <v>0</v>
          </cell>
          <cell r="AN1616">
            <v>0</v>
          </cell>
          <cell r="AO1616">
            <v>0</v>
          </cell>
          <cell r="AP1616">
            <v>0</v>
          </cell>
          <cell r="AQ1616">
            <v>0</v>
          </cell>
          <cell r="AR1616">
            <v>0</v>
          </cell>
          <cell r="AS1616">
            <v>0</v>
          </cell>
          <cell r="AT1616" t="str">
            <v>Desert Scrub</v>
          </cell>
          <cell r="AU1616" t="str">
            <v>Undisturbed</v>
          </cell>
          <cell r="AV1616" t="str">
            <v>NA</v>
          </cell>
          <cell r="AW1616" t="str">
            <v>NA</v>
          </cell>
          <cell r="AX1616" t="str">
            <v>NA</v>
          </cell>
          <cell r="AY1616" t="str">
            <v>400m2 area sampled</v>
          </cell>
        </row>
        <row r="1617">
          <cell r="A1617" t="str">
            <v>Fisher_noyear_71</v>
          </cell>
          <cell r="B1617" t="str">
            <v>Gibb, Heloise</v>
          </cell>
          <cell r="C1617" t="str">
            <v>North America</v>
          </cell>
          <cell r="D1617" t="str">
            <v>U.S.A.</v>
          </cell>
          <cell r="E1617" t="str">
            <v>California</v>
          </cell>
          <cell r="F1617" t="str">
            <v>Joshuatree National Monument</v>
          </cell>
          <cell r="G1617">
            <v>4</v>
          </cell>
          <cell r="H1617" t="str">
            <v>Desert Scrub</v>
          </cell>
          <cell r="I1617">
            <v>658</v>
          </cell>
          <cell r="J1617">
            <v>33.85</v>
          </cell>
          <cell r="K1617">
            <v>-115.78</v>
          </cell>
          <cell r="L1617" t="str">
            <v>GPS</v>
          </cell>
          <cell r="M1617" t="str">
            <v>NA</v>
          </cell>
          <cell r="N1617">
            <v>59</v>
          </cell>
          <cell r="O1617">
            <v>6</v>
          </cell>
          <cell r="P1617">
            <v>6</v>
          </cell>
          <cell r="Q1617">
            <v>0</v>
          </cell>
          <cell r="R1617" t="str">
            <v>NA</v>
          </cell>
          <cell r="S1617" t="str">
            <v>NA</v>
          </cell>
          <cell r="T1617">
            <v>4</v>
          </cell>
          <cell r="U1617">
            <v>2000</v>
          </cell>
          <cell r="V1617" t="str">
            <v>NA</v>
          </cell>
          <cell r="W1617">
            <v>2</v>
          </cell>
          <cell r="X1617">
            <v>2001</v>
          </cell>
          <cell r="Y1617" t="str">
            <v>NA</v>
          </cell>
          <cell r="Z1617" t="str">
            <v>NA</v>
          </cell>
          <cell r="AA1617" t="str">
            <v>NA</v>
          </cell>
          <cell r="AB1617" t="str">
            <v>NA</v>
          </cell>
          <cell r="AC1617" t="str">
            <v>Pitfall</v>
          </cell>
          <cell r="AD1617" t="str">
            <v>Not enough samples</v>
          </cell>
          <cell r="AE1617">
            <v>6</v>
          </cell>
          <cell r="AF1617" t="str">
            <v>NA</v>
          </cell>
          <cell r="AG1617" t="str">
            <v>NA</v>
          </cell>
          <cell r="AH1617" t="str">
            <v>NA</v>
          </cell>
          <cell r="AI1617" t="e">
            <v>#VALUE!</v>
          </cell>
          <cell r="AJ1617">
            <v>0</v>
          </cell>
          <cell r="AK1617">
            <v>0</v>
          </cell>
          <cell r="AL1617">
            <v>0</v>
          </cell>
          <cell r="AM1617">
            <v>0</v>
          </cell>
          <cell r="AN1617">
            <v>0</v>
          </cell>
          <cell r="AO1617">
            <v>0</v>
          </cell>
          <cell r="AP1617">
            <v>0</v>
          </cell>
          <cell r="AQ1617">
            <v>0</v>
          </cell>
          <cell r="AR1617">
            <v>0</v>
          </cell>
          <cell r="AS1617">
            <v>0</v>
          </cell>
          <cell r="AT1617" t="str">
            <v>Desert Scrub</v>
          </cell>
          <cell r="AU1617" t="str">
            <v>Undisturbed</v>
          </cell>
          <cell r="AV1617" t="str">
            <v>NA</v>
          </cell>
          <cell r="AW1617" t="str">
            <v>NA</v>
          </cell>
          <cell r="AX1617" t="str">
            <v>NA</v>
          </cell>
          <cell r="AY1617" t="str">
            <v>400m2 area sampled</v>
          </cell>
        </row>
        <row r="1618">
          <cell r="A1618" t="str">
            <v>Fisher_noyear_72</v>
          </cell>
          <cell r="B1618" t="str">
            <v>Gibb, Heloise</v>
          </cell>
          <cell r="C1618" t="str">
            <v>North America</v>
          </cell>
          <cell r="D1618" t="str">
            <v>U.S.A.</v>
          </cell>
          <cell r="E1618" t="str">
            <v>California</v>
          </cell>
          <cell r="F1618" t="str">
            <v>Mesa</v>
          </cell>
          <cell r="G1618">
            <v>4</v>
          </cell>
          <cell r="H1618" t="str">
            <v>Desert Scrub</v>
          </cell>
          <cell r="I1618">
            <v>677</v>
          </cell>
          <cell r="J1618">
            <v>33.950000000000003</v>
          </cell>
          <cell r="K1618">
            <v>-116.66</v>
          </cell>
          <cell r="L1618" t="str">
            <v>GPS</v>
          </cell>
          <cell r="M1618" t="str">
            <v>NA</v>
          </cell>
          <cell r="N1618">
            <v>3</v>
          </cell>
          <cell r="O1618">
            <v>2</v>
          </cell>
          <cell r="P1618">
            <v>2</v>
          </cell>
          <cell r="Q1618">
            <v>0</v>
          </cell>
          <cell r="R1618" t="str">
            <v>NA</v>
          </cell>
          <cell r="S1618" t="str">
            <v>NA</v>
          </cell>
          <cell r="T1618">
            <v>4</v>
          </cell>
          <cell r="U1618">
            <v>2000</v>
          </cell>
          <cell r="V1618" t="str">
            <v>NA</v>
          </cell>
          <cell r="W1618">
            <v>4</v>
          </cell>
          <cell r="X1618">
            <v>2000</v>
          </cell>
          <cell r="Y1618" t="str">
            <v>NA</v>
          </cell>
          <cell r="Z1618" t="str">
            <v>NA</v>
          </cell>
          <cell r="AA1618" t="str">
            <v>NA</v>
          </cell>
          <cell r="AB1618" t="str">
            <v>NA</v>
          </cell>
          <cell r="AC1618" t="str">
            <v>Pitfall</v>
          </cell>
          <cell r="AD1618" t="str">
            <v>Not enough samples</v>
          </cell>
          <cell r="AE1618">
            <v>6</v>
          </cell>
          <cell r="AF1618" t="str">
            <v>NA</v>
          </cell>
          <cell r="AG1618" t="str">
            <v>NA</v>
          </cell>
          <cell r="AH1618" t="str">
            <v>NA</v>
          </cell>
          <cell r="AI1618" t="e">
            <v>#VALUE!</v>
          </cell>
          <cell r="AJ1618">
            <v>0</v>
          </cell>
          <cell r="AK1618">
            <v>0</v>
          </cell>
          <cell r="AL1618">
            <v>0</v>
          </cell>
          <cell r="AM1618">
            <v>0</v>
          </cell>
          <cell r="AN1618">
            <v>0</v>
          </cell>
          <cell r="AO1618">
            <v>0</v>
          </cell>
          <cell r="AP1618">
            <v>0</v>
          </cell>
          <cell r="AQ1618">
            <v>0</v>
          </cell>
          <cell r="AR1618">
            <v>0</v>
          </cell>
          <cell r="AS1618">
            <v>0</v>
          </cell>
          <cell r="AT1618" t="str">
            <v>Desert Scrub</v>
          </cell>
          <cell r="AU1618" t="str">
            <v>Undisturbed</v>
          </cell>
          <cell r="AV1618" t="str">
            <v>NA</v>
          </cell>
          <cell r="AW1618" t="str">
            <v>NA</v>
          </cell>
          <cell r="AX1618" t="str">
            <v>NA</v>
          </cell>
          <cell r="AY1618" t="str">
            <v>400m2 area sampled</v>
          </cell>
        </row>
        <row r="1619">
          <cell r="A1619" t="str">
            <v>Fisher_noyear_73</v>
          </cell>
          <cell r="B1619" t="str">
            <v>Gibb, Heloise</v>
          </cell>
          <cell r="C1619" t="str">
            <v>North America</v>
          </cell>
          <cell r="D1619" t="str">
            <v>U.S.A.</v>
          </cell>
          <cell r="E1619" t="str">
            <v>California</v>
          </cell>
          <cell r="F1619" t="str">
            <v>MCAGCC</v>
          </cell>
          <cell r="G1619">
            <v>4</v>
          </cell>
          <cell r="H1619" t="str">
            <v>Desert Scrub</v>
          </cell>
          <cell r="I1619">
            <v>686</v>
          </cell>
          <cell r="J1619">
            <v>34.299999999999997</v>
          </cell>
          <cell r="K1619">
            <v>-116.3</v>
          </cell>
          <cell r="L1619" t="str">
            <v>GPS</v>
          </cell>
          <cell r="M1619" t="str">
            <v>NA</v>
          </cell>
          <cell r="N1619">
            <v>564</v>
          </cell>
          <cell r="O1619">
            <v>11</v>
          </cell>
          <cell r="P1619">
            <v>11</v>
          </cell>
          <cell r="Q1619">
            <v>0</v>
          </cell>
          <cell r="R1619" t="str">
            <v>NA</v>
          </cell>
          <cell r="S1619" t="str">
            <v>NA</v>
          </cell>
          <cell r="T1619">
            <v>3</v>
          </cell>
          <cell r="U1619">
            <v>2000</v>
          </cell>
          <cell r="V1619" t="str">
            <v>NA</v>
          </cell>
          <cell r="W1619">
            <v>7</v>
          </cell>
          <cell r="X1619">
            <v>2001</v>
          </cell>
          <cell r="Y1619" t="str">
            <v>NA</v>
          </cell>
          <cell r="Z1619" t="str">
            <v>NA</v>
          </cell>
          <cell r="AA1619" t="str">
            <v>NA</v>
          </cell>
          <cell r="AB1619" t="str">
            <v>NA</v>
          </cell>
          <cell r="AC1619" t="str">
            <v>Pitfall</v>
          </cell>
          <cell r="AD1619" t="str">
            <v>Not enough samples</v>
          </cell>
          <cell r="AE1619">
            <v>6</v>
          </cell>
          <cell r="AF1619" t="str">
            <v>NA</v>
          </cell>
          <cell r="AG1619" t="str">
            <v>NA</v>
          </cell>
          <cell r="AH1619" t="str">
            <v>NA</v>
          </cell>
          <cell r="AI1619" t="e">
            <v>#VALUE!</v>
          </cell>
          <cell r="AJ1619">
            <v>0</v>
          </cell>
          <cell r="AK1619">
            <v>0</v>
          </cell>
          <cell r="AL1619">
            <v>0</v>
          </cell>
          <cell r="AM1619">
            <v>0</v>
          </cell>
          <cell r="AN1619">
            <v>0</v>
          </cell>
          <cell r="AO1619">
            <v>0</v>
          </cell>
          <cell r="AP1619">
            <v>0</v>
          </cell>
          <cell r="AQ1619">
            <v>0</v>
          </cell>
          <cell r="AR1619">
            <v>0</v>
          </cell>
          <cell r="AS1619">
            <v>0</v>
          </cell>
          <cell r="AT1619" t="str">
            <v>Desert Scrub</v>
          </cell>
          <cell r="AU1619" t="str">
            <v>Undisturbed</v>
          </cell>
          <cell r="AV1619" t="str">
            <v>NA</v>
          </cell>
          <cell r="AW1619" t="str">
            <v>NA</v>
          </cell>
          <cell r="AX1619" t="str">
            <v>NA</v>
          </cell>
          <cell r="AY1619" t="str">
            <v>400m2 area sampled</v>
          </cell>
        </row>
        <row r="1620">
          <cell r="A1620" t="str">
            <v>Fisher_noyear_74</v>
          </cell>
          <cell r="B1620" t="str">
            <v>Gibb, Heloise</v>
          </cell>
          <cell r="C1620" t="str">
            <v>North America</v>
          </cell>
          <cell r="D1620" t="str">
            <v>U.S.A.</v>
          </cell>
          <cell r="E1620" t="str">
            <v>California</v>
          </cell>
          <cell r="F1620" t="str">
            <v>Santa Margarita Ecological Reserve</v>
          </cell>
          <cell r="G1620">
            <v>4</v>
          </cell>
          <cell r="H1620" t="str">
            <v>Coastal Scrub</v>
          </cell>
          <cell r="I1620">
            <v>688</v>
          </cell>
          <cell r="J1620">
            <v>33.46</v>
          </cell>
          <cell r="K1620">
            <v>-117.17</v>
          </cell>
          <cell r="L1620" t="str">
            <v>GPS</v>
          </cell>
          <cell r="M1620" t="str">
            <v>NA</v>
          </cell>
          <cell r="N1620">
            <v>72</v>
          </cell>
          <cell r="O1620">
            <v>2</v>
          </cell>
          <cell r="P1620">
            <v>0</v>
          </cell>
          <cell r="Q1620">
            <v>2</v>
          </cell>
          <cell r="R1620" t="str">
            <v>NA</v>
          </cell>
          <cell r="S1620" t="str">
            <v>NA</v>
          </cell>
          <cell r="T1620">
            <v>2</v>
          </cell>
          <cell r="U1620">
            <v>2000</v>
          </cell>
          <cell r="V1620" t="str">
            <v>NA</v>
          </cell>
          <cell r="W1620">
            <v>2</v>
          </cell>
          <cell r="X1620">
            <v>2000</v>
          </cell>
          <cell r="Y1620" t="str">
            <v>NA</v>
          </cell>
          <cell r="Z1620" t="str">
            <v>NA</v>
          </cell>
          <cell r="AA1620" t="str">
            <v>NA</v>
          </cell>
          <cell r="AB1620" t="str">
            <v>NA</v>
          </cell>
          <cell r="AC1620" t="str">
            <v>Pitfall</v>
          </cell>
          <cell r="AD1620" t="str">
            <v>Not enough samples</v>
          </cell>
          <cell r="AE1620">
            <v>6</v>
          </cell>
          <cell r="AF1620" t="str">
            <v>NA</v>
          </cell>
          <cell r="AG1620" t="str">
            <v>NA</v>
          </cell>
          <cell r="AH1620" t="str">
            <v>NA</v>
          </cell>
          <cell r="AI1620" t="e">
            <v>#VALUE!</v>
          </cell>
          <cell r="AJ1620">
            <v>0</v>
          </cell>
          <cell r="AK1620">
            <v>0</v>
          </cell>
          <cell r="AL1620">
            <v>0</v>
          </cell>
          <cell r="AM1620">
            <v>0</v>
          </cell>
          <cell r="AN1620">
            <v>0</v>
          </cell>
          <cell r="AO1620">
            <v>0</v>
          </cell>
          <cell r="AP1620">
            <v>0</v>
          </cell>
          <cell r="AQ1620">
            <v>0</v>
          </cell>
          <cell r="AR1620">
            <v>0</v>
          </cell>
          <cell r="AS1620">
            <v>0</v>
          </cell>
          <cell r="AT1620" t="str">
            <v>Coastal Scrub</v>
          </cell>
          <cell r="AU1620" t="str">
            <v>Undisturbed</v>
          </cell>
          <cell r="AV1620" t="str">
            <v>NA</v>
          </cell>
          <cell r="AW1620" t="str">
            <v>NA</v>
          </cell>
          <cell r="AX1620" t="str">
            <v>NA</v>
          </cell>
          <cell r="AY1620" t="str">
            <v>400m2 area sampled</v>
          </cell>
        </row>
        <row r="1621">
          <cell r="A1621" t="str">
            <v>Fisher_noyear_75</v>
          </cell>
          <cell r="B1621" t="str">
            <v>Gibb, Heloise</v>
          </cell>
          <cell r="C1621" t="str">
            <v>North America</v>
          </cell>
          <cell r="D1621" t="str">
            <v>U.S.A.</v>
          </cell>
          <cell r="E1621" t="str">
            <v>California</v>
          </cell>
          <cell r="F1621" t="str">
            <v>Santa Ysabel Ecological Reserve</v>
          </cell>
          <cell r="G1621">
            <v>4</v>
          </cell>
          <cell r="H1621" t="str">
            <v>Coastal Oak Woodland</v>
          </cell>
          <cell r="I1621">
            <v>803</v>
          </cell>
          <cell r="J1621">
            <v>33.11</v>
          </cell>
          <cell r="K1621">
            <v>-116.71</v>
          </cell>
          <cell r="L1621" t="str">
            <v>GPS</v>
          </cell>
          <cell r="M1621" t="str">
            <v>NA</v>
          </cell>
          <cell r="N1621">
            <v>78</v>
          </cell>
          <cell r="O1621">
            <v>11</v>
          </cell>
          <cell r="P1621">
            <v>11</v>
          </cell>
          <cell r="Q1621">
            <v>0</v>
          </cell>
          <cell r="R1621" t="str">
            <v>NA</v>
          </cell>
          <cell r="S1621" t="str">
            <v>NA</v>
          </cell>
          <cell r="T1621">
            <v>7</v>
          </cell>
          <cell r="U1621">
            <v>2002</v>
          </cell>
          <cell r="V1621" t="str">
            <v>NA</v>
          </cell>
          <cell r="W1621">
            <v>6</v>
          </cell>
          <cell r="X1621">
            <v>2003</v>
          </cell>
          <cell r="Y1621" t="str">
            <v>NA</v>
          </cell>
          <cell r="Z1621" t="str">
            <v>NA</v>
          </cell>
          <cell r="AA1621" t="str">
            <v>NA</v>
          </cell>
          <cell r="AB1621" t="str">
            <v>NA</v>
          </cell>
          <cell r="AC1621" t="str">
            <v>Pitfall</v>
          </cell>
          <cell r="AD1621" t="str">
            <v>Not enough samples</v>
          </cell>
          <cell r="AE1621">
            <v>6</v>
          </cell>
          <cell r="AF1621" t="str">
            <v>NA</v>
          </cell>
          <cell r="AG1621" t="str">
            <v>NA</v>
          </cell>
          <cell r="AH1621" t="str">
            <v>NA</v>
          </cell>
          <cell r="AI1621" t="e">
            <v>#VALUE!</v>
          </cell>
          <cell r="AJ1621">
            <v>0</v>
          </cell>
          <cell r="AK1621">
            <v>0</v>
          </cell>
          <cell r="AL1621">
            <v>0</v>
          </cell>
          <cell r="AM1621">
            <v>0</v>
          </cell>
          <cell r="AN1621">
            <v>0</v>
          </cell>
          <cell r="AO1621">
            <v>0</v>
          </cell>
          <cell r="AP1621">
            <v>0</v>
          </cell>
          <cell r="AQ1621">
            <v>0</v>
          </cell>
          <cell r="AR1621">
            <v>0</v>
          </cell>
          <cell r="AS1621">
            <v>0</v>
          </cell>
          <cell r="AT1621" t="str">
            <v>Coastal Oak Woodland</v>
          </cell>
          <cell r="AU1621" t="str">
            <v>Undisturbed</v>
          </cell>
          <cell r="AV1621" t="str">
            <v>NA</v>
          </cell>
          <cell r="AW1621" t="str">
            <v>NA</v>
          </cell>
          <cell r="AX1621" t="str">
            <v>NA</v>
          </cell>
          <cell r="AY1621" t="str">
            <v>400m2 area sampled</v>
          </cell>
        </row>
        <row r="1622">
          <cell r="A1622" t="str">
            <v>Fisher_noyear_76</v>
          </cell>
          <cell r="B1622" t="str">
            <v>Gibb, Heloise</v>
          </cell>
          <cell r="C1622" t="str">
            <v>North America</v>
          </cell>
          <cell r="D1622" t="str">
            <v>U.S.A.</v>
          </cell>
          <cell r="E1622" t="str">
            <v>California</v>
          </cell>
          <cell r="F1622" t="str">
            <v>Hollenbeck Canyon Wildlife Area</v>
          </cell>
          <cell r="G1622">
            <v>1</v>
          </cell>
          <cell r="H1622" t="str">
            <v>Coastal Scrub</v>
          </cell>
          <cell r="I1622">
            <v>934</v>
          </cell>
          <cell r="J1622">
            <v>32.68</v>
          </cell>
          <cell r="K1622">
            <v>-116.83</v>
          </cell>
          <cell r="L1622" t="str">
            <v>GPS</v>
          </cell>
          <cell r="M1622" t="str">
            <v>NA</v>
          </cell>
          <cell r="N1622">
            <v>5</v>
          </cell>
          <cell r="O1622">
            <v>1</v>
          </cell>
          <cell r="P1622">
            <v>1</v>
          </cell>
          <cell r="Q1622">
            <v>0</v>
          </cell>
          <cell r="R1622" t="str">
            <v>NA</v>
          </cell>
          <cell r="S1622" t="str">
            <v>NA</v>
          </cell>
          <cell r="T1622">
            <v>7</v>
          </cell>
          <cell r="U1622">
            <v>2003</v>
          </cell>
          <cell r="V1622" t="str">
            <v>NA</v>
          </cell>
          <cell r="W1622">
            <v>3</v>
          </cell>
          <cell r="X1622">
            <v>2004</v>
          </cell>
          <cell r="Y1622" t="str">
            <v>NA</v>
          </cell>
          <cell r="Z1622" t="str">
            <v>NA</v>
          </cell>
          <cell r="AA1622" t="str">
            <v>NA</v>
          </cell>
          <cell r="AB1622" t="str">
            <v>NA</v>
          </cell>
          <cell r="AC1622" t="str">
            <v>Pitfall</v>
          </cell>
          <cell r="AD1622" t="str">
            <v>Not enough samples</v>
          </cell>
          <cell r="AE1622">
            <v>6</v>
          </cell>
          <cell r="AF1622" t="str">
            <v>NA</v>
          </cell>
          <cell r="AG1622" t="str">
            <v>NA</v>
          </cell>
          <cell r="AH1622" t="str">
            <v>NA</v>
          </cell>
          <cell r="AI1622" t="e">
            <v>#VALUE!</v>
          </cell>
          <cell r="AJ1622">
            <v>0</v>
          </cell>
          <cell r="AK1622">
            <v>0</v>
          </cell>
          <cell r="AL1622">
            <v>0</v>
          </cell>
          <cell r="AM1622">
            <v>0</v>
          </cell>
          <cell r="AN1622">
            <v>0</v>
          </cell>
          <cell r="AO1622">
            <v>0</v>
          </cell>
          <cell r="AP1622">
            <v>0</v>
          </cell>
          <cell r="AQ1622">
            <v>0</v>
          </cell>
          <cell r="AR1622">
            <v>0</v>
          </cell>
          <cell r="AS1622">
            <v>0</v>
          </cell>
          <cell r="AT1622" t="str">
            <v>Coastal Scrub</v>
          </cell>
          <cell r="AU1622" t="str">
            <v>Undisturbed</v>
          </cell>
          <cell r="AV1622" t="str">
            <v>NA</v>
          </cell>
          <cell r="AW1622" t="str">
            <v>NA</v>
          </cell>
          <cell r="AX1622" t="str">
            <v>NA</v>
          </cell>
          <cell r="AY1622" t="str">
            <v>400m2 area sampled</v>
          </cell>
        </row>
        <row r="1623">
          <cell r="A1623" t="str">
            <v>Fisher_noyear_77</v>
          </cell>
          <cell r="B1623" t="str">
            <v>Gibb, Heloise</v>
          </cell>
          <cell r="C1623" t="str">
            <v>North America</v>
          </cell>
          <cell r="D1623" t="str">
            <v>U.S.A.</v>
          </cell>
          <cell r="E1623" t="str">
            <v>California</v>
          </cell>
          <cell r="F1623" t="str">
            <v>Dove Springs 1</v>
          </cell>
          <cell r="G1623">
            <v>4</v>
          </cell>
          <cell r="H1623" t="str">
            <v>Desert Scrub</v>
          </cell>
          <cell r="I1623">
            <v>1013</v>
          </cell>
          <cell r="J1623">
            <v>35.43</v>
          </cell>
          <cell r="K1623">
            <v>-118</v>
          </cell>
          <cell r="L1623" t="str">
            <v>GPS</v>
          </cell>
          <cell r="M1623" t="str">
            <v>NA</v>
          </cell>
          <cell r="N1623">
            <v>322</v>
          </cell>
          <cell r="O1623">
            <v>3</v>
          </cell>
          <cell r="P1623">
            <v>3</v>
          </cell>
          <cell r="Q1623">
            <v>0</v>
          </cell>
          <cell r="R1623" t="str">
            <v>NA</v>
          </cell>
          <cell r="S1623" t="str">
            <v>NA</v>
          </cell>
          <cell r="T1623">
            <v>8</v>
          </cell>
          <cell r="U1623">
            <v>2003</v>
          </cell>
          <cell r="V1623" t="str">
            <v>NA</v>
          </cell>
          <cell r="W1623">
            <v>3</v>
          </cell>
          <cell r="X1623">
            <v>2005</v>
          </cell>
          <cell r="Y1623" t="str">
            <v>NA</v>
          </cell>
          <cell r="Z1623" t="str">
            <v>NA</v>
          </cell>
          <cell r="AA1623" t="str">
            <v>NA</v>
          </cell>
          <cell r="AB1623" t="str">
            <v>NA</v>
          </cell>
          <cell r="AC1623" t="str">
            <v>Pitfall</v>
          </cell>
          <cell r="AD1623" t="str">
            <v>Not enough samples</v>
          </cell>
          <cell r="AE1623">
            <v>6</v>
          </cell>
          <cell r="AF1623" t="str">
            <v>NA</v>
          </cell>
          <cell r="AG1623" t="str">
            <v>NA</v>
          </cell>
          <cell r="AH1623" t="str">
            <v>NA</v>
          </cell>
          <cell r="AI1623" t="e">
            <v>#VALUE!</v>
          </cell>
          <cell r="AJ1623">
            <v>0</v>
          </cell>
          <cell r="AK1623">
            <v>0</v>
          </cell>
          <cell r="AL1623">
            <v>0</v>
          </cell>
          <cell r="AM1623">
            <v>0</v>
          </cell>
          <cell r="AN1623">
            <v>0</v>
          </cell>
          <cell r="AO1623">
            <v>0</v>
          </cell>
          <cell r="AP1623">
            <v>0</v>
          </cell>
          <cell r="AQ1623">
            <v>0</v>
          </cell>
          <cell r="AR1623">
            <v>0</v>
          </cell>
          <cell r="AS1623">
            <v>0</v>
          </cell>
          <cell r="AT1623" t="str">
            <v>Desert Scrub</v>
          </cell>
          <cell r="AU1623" t="str">
            <v>Undisturbed</v>
          </cell>
          <cell r="AV1623" t="str">
            <v>NA</v>
          </cell>
          <cell r="AW1623" t="str">
            <v>NA</v>
          </cell>
          <cell r="AX1623" t="str">
            <v>NA</v>
          </cell>
          <cell r="AY1623" t="str">
            <v>400m2 area sampled</v>
          </cell>
        </row>
        <row r="1624">
          <cell r="A1624" t="str">
            <v>Fisher_noyear_78</v>
          </cell>
          <cell r="B1624" t="str">
            <v>Gibb, Heloise</v>
          </cell>
          <cell r="C1624" t="str">
            <v>North America</v>
          </cell>
          <cell r="D1624" t="str">
            <v>U.S.A.</v>
          </cell>
          <cell r="E1624" t="str">
            <v>California</v>
          </cell>
          <cell r="F1624" t="str">
            <v>Covington Flats</v>
          </cell>
          <cell r="G1624">
            <v>4</v>
          </cell>
          <cell r="H1624" t="str">
            <v>Joshua Tree</v>
          </cell>
          <cell r="I1624">
            <v>1144</v>
          </cell>
          <cell r="J1624">
            <v>34.049999999999997</v>
          </cell>
          <cell r="K1624">
            <v>-116.32</v>
          </cell>
          <cell r="L1624" t="str">
            <v>GPS</v>
          </cell>
          <cell r="M1624" t="str">
            <v>NA</v>
          </cell>
          <cell r="N1624">
            <v>242</v>
          </cell>
          <cell r="O1624">
            <v>4</v>
          </cell>
          <cell r="P1624">
            <v>4</v>
          </cell>
          <cell r="Q1624">
            <v>0</v>
          </cell>
          <cell r="R1624" t="str">
            <v>NA</v>
          </cell>
          <cell r="S1624" t="str">
            <v>NA</v>
          </cell>
          <cell r="T1624">
            <v>4</v>
          </cell>
          <cell r="U1624">
            <v>2000</v>
          </cell>
          <cell r="V1624" t="str">
            <v>NA</v>
          </cell>
          <cell r="W1624">
            <v>7</v>
          </cell>
          <cell r="X1624">
            <v>2001</v>
          </cell>
          <cell r="Y1624" t="str">
            <v>NA</v>
          </cell>
          <cell r="Z1624" t="str">
            <v>NA</v>
          </cell>
          <cell r="AA1624" t="str">
            <v>NA</v>
          </cell>
          <cell r="AB1624" t="str">
            <v>NA</v>
          </cell>
          <cell r="AC1624" t="str">
            <v>Pitfall</v>
          </cell>
          <cell r="AD1624" t="str">
            <v>Not enough samples</v>
          </cell>
          <cell r="AE1624">
            <v>6</v>
          </cell>
          <cell r="AF1624" t="str">
            <v>NA</v>
          </cell>
          <cell r="AG1624" t="str">
            <v>NA</v>
          </cell>
          <cell r="AH1624" t="str">
            <v>NA</v>
          </cell>
          <cell r="AI1624" t="e">
            <v>#VALUE!</v>
          </cell>
          <cell r="AJ1624">
            <v>0</v>
          </cell>
          <cell r="AK1624">
            <v>0</v>
          </cell>
          <cell r="AL1624">
            <v>0</v>
          </cell>
          <cell r="AM1624">
            <v>0</v>
          </cell>
          <cell r="AN1624">
            <v>0</v>
          </cell>
          <cell r="AO1624">
            <v>0</v>
          </cell>
          <cell r="AP1624">
            <v>0</v>
          </cell>
          <cell r="AQ1624">
            <v>0</v>
          </cell>
          <cell r="AR1624">
            <v>0</v>
          </cell>
          <cell r="AS1624">
            <v>0</v>
          </cell>
          <cell r="AT1624" t="str">
            <v>Joshua Tree</v>
          </cell>
          <cell r="AU1624" t="str">
            <v>Undisturbed</v>
          </cell>
          <cell r="AV1624" t="str">
            <v>NA</v>
          </cell>
          <cell r="AW1624" t="str">
            <v>NA</v>
          </cell>
          <cell r="AX1624" t="str">
            <v>NA</v>
          </cell>
          <cell r="AY1624" t="str">
            <v>400m2 area sampled</v>
          </cell>
        </row>
        <row r="1625">
          <cell r="A1625" t="str">
            <v>Fisher_noyear_79</v>
          </cell>
          <cell r="B1625" t="str">
            <v>Gibb, Heloise</v>
          </cell>
          <cell r="C1625" t="str">
            <v>North America</v>
          </cell>
          <cell r="D1625" t="str">
            <v>U.S.A.</v>
          </cell>
          <cell r="E1625" t="str">
            <v>California</v>
          </cell>
          <cell r="F1625" t="str">
            <v>Case Mountain</v>
          </cell>
          <cell r="G1625">
            <v>4</v>
          </cell>
          <cell r="H1625" t="str">
            <v>Chapparal</v>
          </cell>
          <cell r="I1625">
            <v>1327</v>
          </cell>
          <cell r="J1625">
            <v>36.4</v>
          </cell>
          <cell r="K1625">
            <v>-117.8</v>
          </cell>
          <cell r="L1625" t="str">
            <v>GPS</v>
          </cell>
          <cell r="M1625" t="str">
            <v>NA</v>
          </cell>
          <cell r="N1625">
            <v>17</v>
          </cell>
          <cell r="O1625">
            <v>4</v>
          </cell>
          <cell r="P1625">
            <v>4</v>
          </cell>
          <cell r="Q1625">
            <v>0</v>
          </cell>
          <cell r="R1625" t="str">
            <v>NA</v>
          </cell>
          <cell r="S1625" t="str">
            <v>NA</v>
          </cell>
          <cell r="T1625">
            <v>5</v>
          </cell>
          <cell r="U1625">
            <v>2002</v>
          </cell>
          <cell r="V1625" t="str">
            <v>NA</v>
          </cell>
          <cell r="W1625">
            <v>5</v>
          </cell>
          <cell r="X1625">
            <v>2002</v>
          </cell>
          <cell r="Y1625" t="str">
            <v>NA</v>
          </cell>
          <cell r="Z1625" t="str">
            <v>NA</v>
          </cell>
          <cell r="AA1625" t="str">
            <v>NA</v>
          </cell>
          <cell r="AB1625" t="str">
            <v>NA</v>
          </cell>
          <cell r="AC1625" t="str">
            <v>Pitfall</v>
          </cell>
          <cell r="AD1625" t="str">
            <v>Not enough samples</v>
          </cell>
          <cell r="AE1625">
            <v>6</v>
          </cell>
          <cell r="AF1625" t="str">
            <v>NA</v>
          </cell>
          <cell r="AG1625" t="str">
            <v>NA</v>
          </cell>
          <cell r="AH1625" t="str">
            <v>NA</v>
          </cell>
          <cell r="AI1625" t="e">
            <v>#VALUE!</v>
          </cell>
          <cell r="AJ1625">
            <v>0</v>
          </cell>
          <cell r="AK1625">
            <v>0</v>
          </cell>
          <cell r="AL1625">
            <v>0</v>
          </cell>
          <cell r="AM1625">
            <v>0</v>
          </cell>
          <cell r="AN1625">
            <v>0</v>
          </cell>
          <cell r="AO1625">
            <v>0</v>
          </cell>
          <cell r="AP1625">
            <v>0</v>
          </cell>
          <cell r="AQ1625">
            <v>0</v>
          </cell>
          <cell r="AR1625">
            <v>0</v>
          </cell>
          <cell r="AS1625">
            <v>0</v>
          </cell>
          <cell r="AT1625" t="str">
            <v>Chapparal</v>
          </cell>
          <cell r="AU1625" t="str">
            <v>Undisturbed</v>
          </cell>
          <cell r="AV1625" t="str">
            <v>NA</v>
          </cell>
          <cell r="AW1625" t="str">
            <v>NA</v>
          </cell>
          <cell r="AX1625" t="str">
            <v>NA</v>
          </cell>
          <cell r="AY1625" t="str">
            <v>400m2 area sampled</v>
          </cell>
        </row>
        <row r="1626">
          <cell r="A1626" t="str">
            <v>Fisher_noyear_80</v>
          </cell>
          <cell r="B1626" t="str">
            <v>Gibb, Heloise</v>
          </cell>
          <cell r="C1626" t="str">
            <v>North America</v>
          </cell>
          <cell r="D1626" t="str">
            <v>U.S.A.</v>
          </cell>
          <cell r="E1626" t="str">
            <v>California</v>
          </cell>
          <cell r="F1626" t="str">
            <v>Burns Reserve</v>
          </cell>
          <cell r="G1626">
            <v>4</v>
          </cell>
          <cell r="H1626" t="str">
            <v>Mixed Chaparral</v>
          </cell>
          <cell r="I1626">
            <v>1932</v>
          </cell>
          <cell r="J1626">
            <v>34.15</v>
          </cell>
          <cell r="K1626">
            <v>-116.45</v>
          </cell>
          <cell r="L1626" t="str">
            <v>GPS</v>
          </cell>
          <cell r="M1626" t="str">
            <v>NA</v>
          </cell>
          <cell r="N1626">
            <v>124</v>
          </cell>
          <cell r="O1626">
            <v>10</v>
          </cell>
          <cell r="P1626">
            <v>10</v>
          </cell>
          <cell r="Q1626">
            <v>0</v>
          </cell>
          <cell r="R1626" t="str">
            <v>NA</v>
          </cell>
          <cell r="S1626" t="str">
            <v>NA</v>
          </cell>
          <cell r="T1626">
            <v>4</v>
          </cell>
          <cell r="U1626">
            <v>2000</v>
          </cell>
          <cell r="V1626" t="str">
            <v>NA</v>
          </cell>
          <cell r="W1626">
            <v>7</v>
          </cell>
          <cell r="X1626">
            <v>2001</v>
          </cell>
          <cell r="Y1626" t="str">
            <v>NA</v>
          </cell>
          <cell r="Z1626" t="str">
            <v>NA</v>
          </cell>
          <cell r="AA1626" t="str">
            <v>NA</v>
          </cell>
          <cell r="AB1626" t="str">
            <v>NA</v>
          </cell>
          <cell r="AC1626" t="str">
            <v>Pitfall</v>
          </cell>
          <cell r="AD1626" t="str">
            <v>Not enough samples</v>
          </cell>
          <cell r="AE1626">
            <v>6</v>
          </cell>
          <cell r="AF1626" t="str">
            <v>NA</v>
          </cell>
          <cell r="AG1626" t="str">
            <v>NA</v>
          </cell>
          <cell r="AH1626" t="str">
            <v>NA</v>
          </cell>
          <cell r="AI1626" t="e">
            <v>#VALUE!</v>
          </cell>
          <cell r="AJ1626">
            <v>0</v>
          </cell>
          <cell r="AK1626">
            <v>0</v>
          </cell>
          <cell r="AL1626">
            <v>0</v>
          </cell>
          <cell r="AM1626">
            <v>0</v>
          </cell>
          <cell r="AN1626">
            <v>0</v>
          </cell>
          <cell r="AO1626">
            <v>0</v>
          </cell>
          <cell r="AP1626">
            <v>0</v>
          </cell>
          <cell r="AQ1626">
            <v>0</v>
          </cell>
          <cell r="AR1626">
            <v>0</v>
          </cell>
          <cell r="AS1626">
            <v>0</v>
          </cell>
          <cell r="AT1626" t="str">
            <v>Mixed Chaparral</v>
          </cell>
          <cell r="AU1626" t="str">
            <v>Undisturbed</v>
          </cell>
          <cell r="AV1626" t="str">
            <v>NA</v>
          </cell>
          <cell r="AW1626" t="str">
            <v>NA</v>
          </cell>
          <cell r="AX1626" t="str">
            <v>NA</v>
          </cell>
          <cell r="AY1626" t="str">
            <v>400m2 area sampled</v>
          </cell>
        </row>
        <row r="1627">
          <cell r="A1627" t="str">
            <v>Fisher_noyear_81</v>
          </cell>
          <cell r="B1627" t="str">
            <v>Gibb, Heloise</v>
          </cell>
          <cell r="C1627" t="str">
            <v>North America</v>
          </cell>
          <cell r="D1627" t="str">
            <v>U.S.A.</v>
          </cell>
          <cell r="E1627" t="str">
            <v>California</v>
          </cell>
          <cell r="F1627" t="str">
            <v>Salton Sea</v>
          </cell>
          <cell r="G1627">
            <v>5</v>
          </cell>
          <cell r="H1627" t="str">
            <v>Desert Scrub</v>
          </cell>
          <cell r="I1627">
            <v>4180</v>
          </cell>
          <cell r="J1627">
            <v>33.17</v>
          </cell>
          <cell r="K1627">
            <v>-115.85</v>
          </cell>
          <cell r="L1627" t="str">
            <v>GPS</v>
          </cell>
          <cell r="M1627" t="str">
            <v>NA</v>
          </cell>
          <cell r="N1627">
            <v>65</v>
          </cell>
          <cell r="O1627">
            <v>7</v>
          </cell>
          <cell r="P1627">
            <v>7</v>
          </cell>
          <cell r="Q1627">
            <v>0</v>
          </cell>
          <cell r="R1627" t="str">
            <v>NA</v>
          </cell>
          <cell r="S1627" t="str">
            <v>NA</v>
          </cell>
          <cell r="T1627">
            <v>5</v>
          </cell>
          <cell r="U1627">
            <v>2001</v>
          </cell>
          <cell r="V1627" t="str">
            <v>NA</v>
          </cell>
          <cell r="W1627">
            <v>12</v>
          </cell>
          <cell r="X1627">
            <v>2001</v>
          </cell>
          <cell r="Y1627" t="str">
            <v>NA</v>
          </cell>
          <cell r="Z1627" t="str">
            <v>NA</v>
          </cell>
          <cell r="AA1627" t="str">
            <v>NA</v>
          </cell>
          <cell r="AB1627" t="str">
            <v>NA</v>
          </cell>
          <cell r="AC1627" t="str">
            <v>Pitfall</v>
          </cell>
          <cell r="AD1627" t="str">
            <v>Not enough samples</v>
          </cell>
          <cell r="AE1627">
            <v>6</v>
          </cell>
          <cell r="AF1627" t="str">
            <v>NA</v>
          </cell>
          <cell r="AG1627" t="str">
            <v>NA</v>
          </cell>
          <cell r="AH1627" t="str">
            <v>NA</v>
          </cell>
          <cell r="AI1627" t="e">
            <v>#VALUE!</v>
          </cell>
          <cell r="AJ1627">
            <v>0</v>
          </cell>
          <cell r="AK1627">
            <v>0</v>
          </cell>
          <cell r="AL1627">
            <v>0</v>
          </cell>
          <cell r="AM1627">
            <v>0</v>
          </cell>
          <cell r="AN1627">
            <v>0</v>
          </cell>
          <cell r="AO1627">
            <v>0</v>
          </cell>
          <cell r="AP1627">
            <v>0</v>
          </cell>
          <cell r="AQ1627">
            <v>0</v>
          </cell>
          <cell r="AR1627">
            <v>0</v>
          </cell>
          <cell r="AS1627">
            <v>0</v>
          </cell>
          <cell r="AT1627" t="str">
            <v>Desert Scrub</v>
          </cell>
          <cell r="AU1627" t="str">
            <v>Undisturbed</v>
          </cell>
          <cell r="AV1627" t="str">
            <v>NA</v>
          </cell>
          <cell r="AW1627" t="str">
            <v>NA</v>
          </cell>
          <cell r="AX1627" t="str">
            <v>NA</v>
          </cell>
          <cell r="AY1627" t="str">
            <v>400m2 area sampled</v>
          </cell>
        </row>
        <row r="1628">
          <cell r="A1628" t="str">
            <v>Fisher_noyear_82</v>
          </cell>
          <cell r="B1628" t="str">
            <v>Gibb, Heloise</v>
          </cell>
          <cell r="C1628" t="str">
            <v>North America</v>
          </cell>
          <cell r="D1628" t="str">
            <v>U.S.A.</v>
          </cell>
          <cell r="E1628" t="str">
            <v>California</v>
          </cell>
          <cell r="F1628" t="str">
            <v>Tijuana Estuary</v>
          </cell>
          <cell r="G1628">
            <v>5</v>
          </cell>
          <cell r="H1628" t="str">
            <v>Saline Emergent Wetland</v>
          </cell>
          <cell r="I1628">
            <v>-61</v>
          </cell>
          <cell r="J1628">
            <v>32.54</v>
          </cell>
          <cell r="K1628">
            <v>-117.12</v>
          </cell>
          <cell r="L1628" t="str">
            <v>GPS</v>
          </cell>
          <cell r="M1628" t="str">
            <v>NA</v>
          </cell>
          <cell r="N1628">
            <v>3</v>
          </cell>
          <cell r="O1628">
            <v>1</v>
          </cell>
          <cell r="P1628">
            <v>1</v>
          </cell>
          <cell r="Q1628">
            <v>0</v>
          </cell>
          <cell r="R1628" t="str">
            <v>NA</v>
          </cell>
          <cell r="S1628" t="str">
            <v>NA</v>
          </cell>
          <cell r="T1628">
            <v>6</v>
          </cell>
          <cell r="U1628">
            <v>2002</v>
          </cell>
          <cell r="V1628" t="str">
            <v>NA</v>
          </cell>
          <cell r="W1628">
            <v>6</v>
          </cell>
          <cell r="X1628">
            <v>2002</v>
          </cell>
          <cell r="Y1628" t="str">
            <v>NA</v>
          </cell>
          <cell r="Z1628" t="str">
            <v>NA</v>
          </cell>
          <cell r="AA1628" t="str">
            <v>NA</v>
          </cell>
          <cell r="AB1628" t="str">
            <v>NA</v>
          </cell>
          <cell r="AC1628" t="str">
            <v>Pitfall</v>
          </cell>
          <cell r="AD1628" t="str">
            <v>Not enough samples</v>
          </cell>
          <cell r="AE1628">
            <v>6</v>
          </cell>
          <cell r="AF1628" t="str">
            <v>NA</v>
          </cell>
          <cell r="AG1628" t="str">
            <v>NA</v>
          </cell>
          <cell r="AH1628" t="str">
            <v>NA</v>
          </cell>
          <cell r="AI1628" t="e">
            <v>#VALUE!</v>
          </cell>
          <cell r="AJ1628">
            <v>0</v>
          </cell>
          <cell r="AK1628">
            <v>0</v>
          </cell>
          <cell r="AL1628">
            <v>0</v>
          </cell>
          <cell r="AM1628">
            <v>0</v>
          </cell>
          <cell r="AN1628">
            <v>0</v>
          </cell>
          <cell r="AO1628">
            <v>0</v>
          </cell>
          <cell r="AP1628">
            <v>0</v>
          </cell>
          <cell r="AQ1628">
            <v>0</v>
          </cell>
          <cell r="AR1628">
            <v>0</v>
          </cell>
          <cell r="AS1628">
            <v>0</v>
          </cell>
          <cell r="AT1628" t="str">
            <v>Saline Emergent Wetland</v>
          </cell>
          <cell r="AU1628" t="str">
            <v>Undisturbed</v>
          </cell>
          <cell r="AV1628" t="str">
            <v>NA</v>
          </cell>
          <cell r="AW1628" t="str">
            <v>NA</v>
          </cell>
          <cell r="AX1628" t="str">
            <v>NA</v>
          </cell>
          <cell r="AY1628" t="str">
            <v>400m2 area sampled</v>
          </cell>
        </row>
        <row r="1629">
          <cell r="A1629" t="str">
            <v>Fisher_noyear_83</v>
          </cell>
          <cell r="B1629" t="str">
            <v>Gibb, Heloise</v>
          </cell>
          <cell r="C1629" t="str">
            <v>North America</v>
          </cell>
          <cell r="D1629" t="str">
            <v>U.S.A.</v>
          </cell>
          <cell r="E1629" t="str">
            <v>California</v>
          </cell>
          <cell r="F1629" t="str">
            <v>Aliso - Wood Canyon</v>
          </cell>
          <cell r="G1629">
            <v>5</v>
          </cell>
          <cell r="H1629" t="str">
            <v>Annual Grassland</v>
          </cell>
          <cell r="I1629">
            <v>2</v>
          </cell>
          <cell r="J1629">
            <v>33.53</v>
          </cell>
          <cell r="K1629">
            <v>-117.74</v>
          </cell>
          <cell r="L1629" t="str">
            <v>GPS</v>
          </cell>
          <cell r="M1629" t="str">
            <v>NA</v>
          </cell>
          <cell r="N1629">
            <v>113</v>
          </cell>
          <cell r="O1629">
            <v>10</v>
          </cell>
          <cell r="P1629">
            <v>10</v>
          </cell>
          <cell r="Q1629">
            <v>0</v>
          </cell>
          <cell r="R1629" t="str">
            <v>NA</v>
          </cell>
          <cell r="S1629" t="str">
            <v>NA</v>
          </cell>
          <cell r="T1629">
            <v>4</v>
          </cell>
          <cell r="U1629">
            <v>2000</v>
          </cell>
          <cell r="V1629" t="str">
            <v>NA</v>
          </cell>
          <cell r="W1629">
            <v>6</v>
          </cell>
          <cell r="X1629">
            <v>2002</v>
          </cell>
          <cell r="Y1629" t="str">
            <v>NA</v>
          </cell>
          <cell r="Z1629" t="str">
            <v>NA</v>
          </cell>
          <cell r="AA1629" t="str">
            <v>NA</v>
          </cell>
          <cell r="AB1629" t="str">
            <v>NA</v>
          </cell>
          <cell r="AC1629" t="str">
            <v>Pitfall</v>
          </cell>
          <cell r="AD1629" t="str">
            <v>Not enough samples</v>
          </cell>
          <cell r="AE1629">
            <v>6</v>
          </cell>
          <cell r="AF1629" t="str">
            <v>NA</v>
          </cell>
          <cell r="AG1629" t="str">
            <v>NA</v>
          </cell>
          <cell r="AH1629" t="str">
            <v>NA</v>
          </cell>
          <cell r="AI1629" t="e">
            <v>#VALUE!</v>
          </cell>
          <cell r="AJ1629">
            <v>0</v>
          </cell>
          <cell r="AK1629">
            <v>0</v>
          </cell>
          <cell r="AL1629">
            <v>0</v>
          </cell>
          <cell r="AM1629">
            <v>0</v>
          </cell>
          <cell r="AN1629">
            <v>0</v>
          </cell>
          <cell r="AO1629">
            <v>0</v>
          </cell>
          <cell r="AP1629">
            <v>0</v>
          </cell>
          <cell r="AQ1629">
            <v>0</v>
          </cell>
          <cell r="AR1629">
            <v>0</v>
          </cell>
          <cell r="AS1629">
            <v>0</v>
          </cell>
          <cell r="AT1629" t="str">
            <v>Annual Grassland</v>
          </cell>
          <cell r="AU1629" t="str">
            <v>Undisturbed</v>
          </cell>
          <cell r="AV1629" t="str">
            <v>NA</v>
          </cell>
          <cell r="AW1629" t="str">
            <v>NA</v>
          </cell>
          <cell r="AX1629" t="str">
            <v>NA</v>
          </cell>
          <cell r="AY1629" t="str">
            <v>400m2 area sampled</v>
          </cell>
        </row>
        <row r="1630">
          <cell r="A1630" t="str">
            <v>Fisher_noyear_84</v>
          </cell>
          <cell r="B1630" t="str">
            <v>Gibb, Heloise</v>
          </cell>
          <cell r="C1630" t="str">
            <v>North America</v>
          </cell>
          <cell r="D1630" t="str">
            <v>U.S.A.</v>
          </cell>
          <cell r="E1630" t="str">
            <v>California</v>
          </cell>
          <cell r="F1630" t="str">
            <v>University of California, Irvine</v>
          </cell>
          <cell r="G1630">
            <v>5</v>
          </cell>
          <cell r="H1630" t="str">
            <v>Annual Grassland</v>
          </cell>
          <cell r="I1630">
            <v>12</v>
          </cell>
          <cell r="J1630">
            <v>33.630000000000003</v>
          </cell>
          <cell r="K1630">
            <v>-117.85</v>
          </cell>
          <cell r="L1630" t="str">
            <v>GPS</v>
          </cell>
          <cell r="M1630" t="str">
            <v>NA</v>
          </cell>
          <cell r="N1630">
            <v>241</v>
          </cell>
          <cell r="O1630">
            <v>8</v>
          </cell>
          <cell r="P1630">
            <v>6</v>
          </cell>
          <cell r="Q1630">
            <v>2</v>
          </cell>
          <cell r="R1630" t="str">
            <v>NA</v>
          </cell>
          <cell r="S1630" t="str">
            <v>NA</v>
          </cell>
          <cell r="T1630">
            <v>10</v>
          </cell>
          <cell r="U1630">
            <v>1999</v>
          </cell>
          <cell r="V1630" t="str">
            <v>NA</v>
          </cell>
          <cell r="W1630">
            <v>6</v>
          </cell>
          <cell r="X1630">
            <v>2002</v>
          </cell>
          <cell r="Y1630" t="str">
            <v>NA</v>
          </cell>
          <cell r="Z1630" t="str">
            <v>NA</v>
          </cell>
          <cell r="AA1630" t="str">
            <v>NA</v>
          </cell>
          <cell r="AB1630" t="str">
            <v>NA</v>
          </cell>
          <cell r="AC1630" t="str">
            <v>Pitfall</v>
          </cell>
          <cell r="AD1630" t="str">
            <v>Not enough samples</v>
          </cell>
          <cell r="AE1630">
            <v>6</v>
          </cell>
          <cell r="AF1630" t="str">
            <v>NA</v>
          </cell>
          <cell r="AG1630" t="str">
            <v>NA</v>
          </cell>
          <cell r="AH1630" t="str">
            <v>NA</v>
          </cell>
          <cell r="AI1630" t="e">
            <v>#VALUE!</v>
          </cell>
          <cell r="AJ1630">
            <v>0</v>
          </cell>
          <cell r="AK1630">
            <v>0</v>
          </cell>
          <cell r="AL1630">
            <v>0</v>
          </cell>
          <cell r="AM1630">
            <v>0</v>
          </cell>
          <cell r="AN1630">
            <v>0</v>
          </cell>
          <cell r="AO1630">
            <v>0</v>
          </cell>
          <cell r="AP1630">
            <v>0</v>
          </cell>
          <cell r="AQ1630">
            <v>0</v>
          </cell>
          <cell r="AR1630">
            <v>0</v>
          </cell>
          <cell r="AS1630">
            <v>0</v>
          </cell>
          <cell r="AT1630" t="str">
            <v>Annual Grassland</v>
          </cell>
          <cell r="AU1630" t="str">
            <v>Undisturbed</v>
          </cell>
          <cell r="AV1630" t="str">
            <v>NA</v>
          </cell>
          <cell r="AW1630" t="str">
            <v>NA</v>
          </cell>
          <cell r="AX1630" t="str">
            <v>NA</v>
          </cell>
          <cell r="AY1630" t="str">
            <v>400m2 area sampled</v>
          </cell>
        </row>
        <row r="1631">
          <cell r="A1631" t="str">
            <v>Fisher_noyear_85</v>
          </cell>
          <cell r="B1631" t="str">
            <v>Gibb, Heloise</v>
          </cell>
          <cell r="C1631" t="str">
            <v>North America</v>
          </cell>
          <cell r="D1631" t="str">
            <v>U.S.A.</v>
          </cell>
          <cell r="E1631" t="str">
            <v>California</v>
          </cell>
          <cell r="F1631" t="str">
            <v>Carmel Mountain</v>
          </cell>
          <cell r="G1631">
            <v>5</v>
          </cell>
          <cell r="H1631" t="str">
            <v>Mixed Chaparral</v>
          </cell>
          <cell r="I1631">
            <v>64</v>
          </cell>
          <cell r="J1631">
            <v>32.94</v>
          </cell>
          <cell r="K1631">
            <v>-117.22</v>
          </cell>
          <cell r="L1631" t="str">
            <v>GPS</v>
          </cell>
          <cell r="M1631" t="str">
            <v>NA</v>
          </cell>
          <cell r="N1631">
            <v>16</v>
          </cell>
          <cell r="O1631">
            <v>4</v>
          </cell>
          <cell r="P1631">
            <v>2</v>
          </cell>
          <cell r="Q1631">
            <v>2</v>
          </cell>
          <cell r="R1631" t="str">
            <v>NA</v>
          </cell>
          <cell r="S1631" t="str">
            <v>NA</v>
          </cell>
          <cell r="T1631">
            <v>7</v>
          </cell>
          <cell r="U1631">
            <v>2001</v>
          </cell>
          <cell r="V1631" t="str">
            <v>NA</v>
          </cell>
          <cell r="W1631">
            <v>6</v>
          </cell>
          <cell r="X1631">
            <v>2002</v>
          </cell>
          <cell r="Y1631" t="str">
            <v>NA</v>
          </cell>
          <cell r="Z1631" t="str">
            <v>NA</v>
          </cell>
          <cell r="AA1631" t="str">
            <v>NA</v>
          </cell>
          <cell r="AB1631" t="str">
            <v>NA</v>
          </cell>
          <cell r="AC1631" t="str">
            <v>Pitfall</v>
          </cell>
          <cell r="AD1631" t="str">
            <v>Not enough samples</v>
          </cell>
          <cell r="AE1631">
            <v>6</v>
          </cell>
          <cell r="AF1631" t="str">
            <v>NA</v>
          </cell>
          <cell r="AG1631" t="str">
            <v>NA</v>
          </cell>
          <cell r="AH1631" t="str">
            <v>NA</v>
          </cell>
          <cell r="AI1631" t="e">
            <v>#VALUE!</v>
          </cell>
          <cell r="AJ1631">
            <v>0</v>
          </cell>
          <cell r="AK1631">
            <v>0</v>
          </cell>
          <cell r="AL1631">
            <v>0</v>
          </cell>
          <cell r="AM1631">
            <v>0</v>
          </cell>
          <cell r="AN1631">
            <v>0</v>
          </cell>
          <cell r="AO1631">
            <v>0</v>
          </cell>
          <cell r="AP1631">
            <v>0</v>
          </cell>
          <cell r="AQ1631">
            <v>0</v>
          </cell>
          <cell r="AR1631">
            <v>0</v>
          </cell>
          <cell r="AS1631">
            <v>0</v>
          </cell>
          <cell r="AT1631" t="str">
            <v>Mixed Chaparral</v>
          </cell>
          <cell r="AU1631" t="str">
            <v>Undisturbed</v>
          </cell>
          <cell r="AV1631" t="str">
            <v>NA</v>
          </cell>
          <cell r="AW1631" t="str">
            <v>NA</v>
          </cell>
          <cell r="AX1631" t="str">
            <v>NA</v>
          </cell>
          <cell r="AY1631" t="str">
            <v>400m2 area sampled</v>
          </cell>
        </row>
        <row r="1632">
          <cell r="A1632" t="str">
            <v>Fisher_noyear_86</v>
          </cell>
          <cell r="B1632" t="str">
            <v>Gibb, Heloise</v>
          </cell>
          <cell r="C1632" t="str">
            <v>North America</v>
          </cell>
          <cell r="D1632" t="str">
            <v>U.S.A.</v>
          </cell>
          <cell r="E1632" t="str">
            <v>California</v>
          </cell>
          <cell r="F1632" t="str">
            <v>Del Mar Mesa</v>
          </cell>
          <cell r="G1632">
            <v>5</v>
          </cell>
          <cell r="H1632" t="str">
            <v>Chamise-Redshank Chaparral</v>
          </cell>
          <cell r="I1632">
            <v>102</v>
          </cell>
          <cell r="J1632">
            <v>32.94</v>
          </cell>
          <cell r="K1632">
            <v>-117.17</v>
          </cell>
          <cell r="L1632" t="str">
            <v>GPS</v>
          </cell>
          <cell r="M1632" t="str">
            <v>NA</v>
          </cell>
          <cell r="N1632">
            <v>46</v>
          </cell>
          <cell r="O1632">
            <v>6</v>
          </cell>
          <cell r="P1632">
            <v>6</v>
          </cell>
          <cell r="Q1632">
            <v>0</v>
          </cell>
          <cell r="R1632" t="str">
            <v>NA</v>
          </cell>
          <cell r="S1632" t="str">
            <v>NA</v>
          </cell>
          <cell r="T1632">
            <v>7</v>
          </cell>
          <cell r="U1632">
            <v>2001</v>
          </cell>
          <cell r="V1632" t="str">
            <v>NA</v>
          </cell>
          <cell r="W1632">
            <v>1</v>
          </cell>
          <cell r="X1632">
            <v>2003</v>
          </cell>
          <cell r="Y1632" t="str">
            <v>NA</v>
          </cell>
          <cell r="Z1632" t="str">
            <v>NA</v>
          </cell>
          <cell r="AA1632" t="str">
            <v>NA</v>
          </cell>
          <cell r="AB1632" t="str">
            <v>NA</v>
          </cell>
          <cell r="AC1632" t="str">
            <v>Pitfall</v>
          </cell>
          <cell r="AD1632" t="str">
            <v>Not enough samples</v>
          </cell>
          <cell r="AE1632">
            <v>6</v>
          </cell>
          <cell r="AF1632" t="str">
            <v>NA</v>
          </cell>
          <cell r="AG1632" t="str">
            <v>NA</v>
          </cell>
          <cell r="AH1632" t="str">
            <v>NA</v>
          </cell>
          <cell r="AI1632" t="e">
            <v>#VALUE!</v>
          </cell>
          <cell r="AJ1632">
            <v>0</v>
          </cell>
          <cell r="AK1632">
            <v>0</v>
          </cell>
          <cell r="AL1632">
            <v>0</v>
          </cell>
          <cell r="AM1632">
            <v>0</v>
          </cell>
          <cell r="AN1632">
            <v>0</v>
          </cell>
          <cell r="AO1632">
            <v>0</v>
          </cell>
          <cell r="AP1632">
            <v>0</v>
          </cell>
          <cell r="AQ1632">
            <v>0</v>
          </cell>
          <cell r="AR1632">
            <v>0</v>
          </cell>
          <cell r="AS1632">
            <v>0</v>
          </cell>
          <cell r="AT1632" t="str">
            <v>Chamise-Redshank Chaparral</v>
          </cell>
          <cell r="AU1632" t="str">
            <v>Undisturbed</v>
          </cell>
          <cell r="AV1632" t="str">
            <v>NA</v>
          </cell>
          <cell r="AW1632" t="str">
            <v>NA</v>
          </cell>
          <cell r="AX1632" t="str">
            <v>NA</v>
          </cell>
          <cell r="AY1632" t="str">
            <v>400m2 area sampled</v>
          </cell>
        </row>
        <row r="1633">
          <cell r="A1633" t="str">
            <v>Fisher_noyear_87</v>
          </cell>
          <cell r="B1633" t="str">
            <v>Gibb, Heloise</v>
          </cell>
          <cell r="C1633" t="str">
            <v>North America</v>
          </cell>
          <cell r="D1633" t="str">
            <v>U.S.A.</v>
          </cell>
          <cell r="E1633" t="str">
            <v>California</v>
          </cell>
          <cell r="F1633" t="str">
            <v>Rancho Jamul</v>
          </cell>
          <cell r="G1633">
            <v>1</v>
          </cell>
          <cell r="H1633" t="str">
            <v>Agriculture</v>
          </cell>
          <cell r="I1633">
            <v>111</v>
          </cell>
          <cell r="J1633">
            <v>32.69</v>
          </cell>
          <cell r="K1633">
            <v>-116.86</v>
          </cell>
          <cell r="L1633" t="str">
            <v>GPS</v>
          </cell>
          <cell r="M1633" t="str">
            <v>NA</v>
          </cell>
          <cell r="N1633">
            <v>165</v>
          </cell>
          <cell r="O1633">
            <v>8</v>
          </cell>
          <cell r="P1633">
            <v>8</v>
          </cell>
          <cell r="Q1633">
            <v>0</v>
          </cell>
          <cell r="R1633" t="str">
            <v>NA</v>
          </cell>
          <cell r="S1633" t="str">
            <v>NA</v>
          </cell>
          <cell r="T1633">
            <v>3</v>
          </cell>
          <cell r="U1633">
            <v>2001</v>
          </cell>
          <cell r="V1633" t="str">
            <v>NA</v>
          </cell>
          <cell r="W1633">
            <v>2</v>
          </cell>
          <cell r="X1633">
            <v>2006</v>
          </cell>
          <cell r="Y1633" t="str">
            <v>NA</v>
          </cell>
          <cell r="Z1633" t="str">
            <v>NA</v>
          </cell>
          <cell r="AA1633" t="str">
            <v>NA</v>
          </cell>
          <cell r="AB1633" t="str">
            <v>NA</v>
          </cell>
          <cell r="AC1633" t="str">
            <v>Pitfall</v>
          </cell>
          <cell r="AD1633" t="str">
            <v>Not enough samples</v>
          </cell>
          <cell r="AE1633">
            <v>6</v>
          </cell>
          <cell r="AF1633" t="str">
            <v>NA</v>
          </cell>
          <cell r="AG1633" t="str">
            <v>NA</v>
          </cell>
          <cell r="AH1633" t="str">
            <v>NA</v>
          </cell>
          <cell r="AI1633" t="e">
            <v>#VALUE!</v>
          </cell>
          <cell r="AJ1633">
            <v>0</v>
          </cell>
          <cell r="AK1633">
            <v>0</v>
          </cell>
          <cell r="AL1633">
            <v>0</v>
          </cell>
          <cell r="AM1633">
            <v>0</v>
          </cell>
          <cell r="AN1633">
            <v>0</v>
          </cell>
          <cell r="AO1633">
            <v>0</v>
          </cell>
          <cell r="AP1633">
            <v>0</v>
          </cell>
          <cell r="AQ1633">
            <v>0</v>
          </cell>
          <cell r="AR1633">
            <v>0</v>
          </cell>
          <cell r="AS1633">
            <v>0</v>
          </cell>
          <cell r="AT1633" t="str">
            <v>Agriculture</v>
          </cell>
          <cell r="AU1633" t="str">
            <v>Transformed</v>
          </cell>
          <cell r="AV1633" t="str">
            <v>Agriculture</v>
          </cell>
          <cell r="AW1633" t="str">
            <v>NA</v>
          </cell>
          <cell r="AX1633" t="str">
            <v>NA</v>
          </cell>
          <cell r="AY1633" t="str">
            <v>400m2 area sampled</v>
          </cell>
        </row>
        <row r="1634">
          <cell r="A1634" t="str">
            <v>Fisher_noyear_88</v>
          </cell>
          <cell r="B1634" t="str">
            <v>Gibb, Heloise</v>
          </cell>
          <cell r="C1634" t="str">
            <v>North America</v>
          </cell>
          <cell r="D1634" t="str">
            <v>U.S.A.</v>
          </cell>
          <cell r="E1634" t="str">
            <v>California</v>
          </cell>
          <cell r="F1634" t="str">
            <v>Spring Canyon</v>
          </cell>
          <cell r="G1634">
            <v>5</v>
          </cell>
          <cell r="H1634" t="str">
            <v>Coastal Scrub</v>
          </cell>
          <cell r="I1634">
            <v>111</v>
          </cell>
          <cell r="J1634">
            <v>32.56</v>
          </cell>
          <cell r="K1634">
            <v>-117</v>
          </cell>
          <cell r="L1634" t="str">
            <v>GPS</v>
          </cell>
          <cell r="M1634" t="str">
            <v>NA</v>
          </cell>
          <cell r="N1634">
            <v>31</v>
          </cell>
          <cell r="O1634">
            <v>5</v>
          </cell>
          <cell r="P1634">
            <v>3</v>
          </cell>
          <cell r="Q1634">
            <v>2</v>
          </cell>
          <cell r="R1634" t="str">
            <v>NA</v>
          </cell>
          <cell r="S1634" t="str">
            <v>NA</v>
          </cell>
          <cell r="T1634">
            <v>3</v>
          </cell>
          <cell r="U1634">
            <v>2000</v>
          </cell>
          <cell r="V1634" t="str">
            <v>NA</v>
          </cell>
          <cell r="W1634">
            <v>6</v>
          </cell>
          <cell r="X1634">
            <v>2002</v>
          </cell>
          <cell r="Y1634" t="str">
            <v>NA</v>
          </cell>
          <cell r="Z1634" t="str">
            <v>NA</v>
          </cell>
          <cell r="AA1634" t="str">
            <v>NA</v>
          </cell>
          <cell r="AB1634" t="str">
            <v>NA</v>
          </cell>
          <cell r="AC1634" t="str">
            <v>Pitfall</v>
          </cell>
          <cell r="AD1634" t="str">
            <v>Not enough samples</v>
          </cell>
          <cell r="AE1634">
            <v>6</v>
          </cell>
          <cell r="AF1634" t="str">
            <v>NA</v>
          </cell>
          <cell r="AG1634" t="str">
            <v>NA</v>
          </cell>
          <cell r="AH1634" t="str">
            <v>NA</v>
          </cell>
          <cell r="AI1634" t="e">
            <v>#VALUE!</v>
          </cell>
          <cell r="AJ1634">
            <v>0</v>
          </cell>
          <cell r="AK1634">
            <v>0</v>
          </cell>
          <cell r="AL1634">
            <v>0</v>
          </cell>
          <cell r="AM1634">
            <v>0</v>
          </cell>
          <cell r="AN1634">
            <v>0</v>
          </cell>
          <cell r="AO1634">
            <v>0</v>
          </cell>
          <cell r="AP1634">
            <v>0</v>
          </cell>
          <cell r="AQ1634">
            <v>0</v>
          </cell>
          <cell r="AR1634">
            <v>0</v>
          </cell>
          <cell r="AS1634">
            <v>0</v>
          </cell>
          <cell r="AT1634" t="str">
            <v>Coastal Scrub</v>
          </cell>
          <cell r="AU1634" t="str">
            <v>Undisturbed</v>
          </cell>
          <cell r="AV1634" t="str">
            <v>NA</v>
          </cell>
          <cell r="AW1634" t="str">
            <v>NA</v>
          </cell>
          <cell r="AX1634" t="str">
            <v>NA</v>
          </cell>
          <cell r="AY1634" t="str">
            <v>400m2 area sampled</v>
          </cell>
        </row>
        <row r="1635">
          <cell r="A1635" t="str">
            <v>Fisher_noyear_89</v>
          </cell>
          <cell r="B1635" t="str">
            <v>Gibb, Heloise</v>
          </cell>
          <cell r="C1635" t="str">
            <v>North America</v>
          </cell>
          <cell r="D1635" t="str">
            <v>U.S.A.</v>
          </cell>
          <cell r="E1635" t="str">
            <v>California</v>
          </cell>
          <cell r="F1635" t="str">
            <v>Chino Hills</v>
          </cell>
          <cell r="G1635">
            <v>5</v>
          </cell>
          <cell r="H1635" t="str">
            <v>Annual Grassland</v>
          </cell>
          <cell r="I1635">
            <v>137</v>
          </cell>
          <cell r="J1635">
            <v>33.880000000000003</v>
          </cell>
          <cell r="K1635">
            <v>-117.67</v>
          </cell>
          <cell r="L1635" t="str">
            <v>GPS</v>
          </cell>
          <cell r="M1635" t="str">
            <v>NA</v>
          </cell>
          <cell r="N1635">
            <v>326</v>
          </cell>
          <cell r="O1635">
            <v>9</v>
          </cell>
          <cell r="P1635">
            <v>9</v>
          </cell>
          <cell r="Q1635">
            <v>0</v>
          </cell>
          <cell r="R1635" t="str">
            <v>NA</v>
          </cell>
          <cell r="S1635" t="str">
            <v>NA</v>
          </cell>
          <cell r="T1635">
            <v>3</v>
          </cell>
          <cell r="U1635">
            <v>2000</v>
          </cell>
          <cell r="V1635" t="str">
            <v>NA</v>
          </cell>
          <cell r="W1635">
            <v>6</v>
          </cell>
          <cell r="X1635">
            <v>2002</v>
          </cell>
          <cell r="Y1635" t="str">
            <v>NA</v>
          </cell>
          <cell r="Z1635" t="str">
            <v>NA</v>
          </cell>
          <cell r="AA1635" t="str">
            <v>NA</v>
          </cell>
          <cell r="AB1635" t="str">
            <v>NA</v>
          </cell>
          <cell r="AC1635" t="str">
            <v>Pitfall</v>
          </cell>
          <cell r="AD1635" t="str">
            <v>Not enough samples</v>
          </cell>
          <cell r="AE1635">
            <v>6</v>
          </cell>
          <cell r="AF1635" t="str">
            <v>NA</v>
          </cell>
          <cell r="AG1635" t="str">
            <v>NA</v>
          </cell>
          <cell r="AH1635" t="str">
            <v>NA</v>
          </cell>
          <cell r="AI1635" t="e">
            <v>#VALUE!</v>
          </cell>
          <cell r="AJ1635">
            <v>0</v>
          </cell>
          <cell r="AK1635">
            <v>0</v>
          </cell>
          <cell r="AL1635">
            <v>0</v>
          </cell>
          <cell r="AM1635">
            <v>0</v>
          </cell>
          <cell r="AN1635">
            <v>0</v>
          </cell>
          <cell r="AO1635">
            <v>0</v>
          </cell>
          <cell r="AP1635">
            <v>0</v>
          </cell>
          <cell r="AQ1635">
            <v>0</v>
          </cell>
          <cell r="AR1635">
            <v>0</v>
          </cell>
          <cell r="AS1635">
            <v>0</v>
          </cell>
          <cell r="AT1635" t="str">
            <v>Annual Grassland</v>
          </cell>
          <cell r="AU1635" t="str">
            <v>Undisturbed</v>
          </cell>
          <cell r="AV1635" t="str">
            <v>NA</v>
          </cell>
          <cell r="AW1635" t="str">
            <v>NA</v>
          </cell>
          <cell r="AX1635" t="str">
            <v>NA</v>
          </cell>
          <cell r="AY1635" t="str">
            <v>400m2 area sampled</v>
          </cell>
        </row>
        <row r="1636">
          <cell r="A1636" t="str">
            <v>Fisher_noyear_90</v>
          </cell>
          <cell r="B1636" t="str">
            <v>Gibb, Heloise</v>
          </cell>
          <cell r="C1636" t="str">
            <v>North America</v>
          </cell>
          <cell r="D1636" t="str">
            <v>U.S.A.</v>
          </cell>
          <cell r="E1636" t="str">
            <v>California</v>
          </cell>
          <cell r="F1636" t="str">
            <v>Rattlesnake Reservoir</v>
          </cell>
          <cell r="G1636">
            <v>5</v>
          </cell>
          <cell r="H1636" t="str">
            <v>Agriculture</v>
          </cell>
          <cell r="I1636">
            <v>138</v>
          </cell>
          <cell r="J1636">
            <v>33.729999999999997</v>
          </cell>
          <cell r="K1636">
            <v>-117.74</v>
          </cell>
          <cell r="L1636" t="str">
            <v>GPS</v>
          </cell>
          <cell r="M1636" t="str">
            <v>NA</v>
          </cell>
          <cell r="N1636">
            <v>102</v>
          </cell>
          <cell r="O1636">
            <v>4</v>
          </cell>
          <cell r="P1636">
            <v>2</v>
          </cell>
          <cell r="Q1636">
            <v>2</v>
          </cell>
          <cell r="R1636" t="str">
            <v>NA</v>
          </cell>
          <cell r="S1636" t="str">
            <v>NA</v>
          </cell>
          <cell r="T1636">
            <v>11</v>
          </cell>
          <cell r="U1636">
            <v>1999</v>
          </cell>
          <cell r="V1636" t="str">
            <v>NA</v>
          </cell>
          <cell r="W1636">
            <v>6</v>
          </cell>
          <cell r="X1636">
            <v>2002</v>
          </cell>
          <cell r="Y1636" t="str">
            <v>NA</v>
          </cell>
          <cell r="Z1636" t="str">
            <v>NA</v>
          </cell>
          <cell r="AA1636" t="str">
            <v>NA</v>
          </cell>
          <cell r="AB1636" t="str">
            <v>NA</v>
          </cell>
          <cell r="AC1636" t="str">
            <v>Pitfall</v>
          </cell>
          <cell r="AD1636" t="str">
            <v>Not enough samples</v>
          </cell>
          <cell r="AE1636">
            <v>6</v>
          </cell>
          <cell r="AF1636" t="str">
            <v>NA</v>
          </cell>
          <cell r="AG1636" t="str">
            <v>NA</v>
          </cell>
          <cell r="AH1636" t="str">
            <v>NA</v>
          </cell>
          <cell r="AI1636" t="e">
            <v>#VALUE!</v>
          </cell>
          <cell r="AJ1636">
            <v>0</v>
          </cell>
          <cell r="AK1636">
            <v>0</v>
          </cell>
          <cell r="AL1636">
            <v>0</v>
          </cell>
          <cell r="AM1636">
            <v>0</v>
          </cell>
          <cell r="AN1636">
            <v>0</v>
          </cell>
          <cell r="AO1636">
            <v>0</v>
          </cell>
          <cell r="AP1636">
            <v>0</v>
          </cell>
          <cell r="AQ1636">
            <v>0</v>
          </cell>
          <cell r="AR1636">
            <v>0</v>
          </cell>
          <cell r="AS1636">
            <v>0</v>
          </cell>
          <cell r="AT1636" t="str">
            <v>Agriculture</v>
          </cell>
          <cell r="AU1636" t="str">
            <v>Transformed</v>
          </cell>
          <cell r="AV1636" t="str">
            <v>Agriculture</v>
          </cell>
          <cell r="AW1636" t="str">
            <v>NA</v>
          </cell>
          <cell r="AX1636" t="str">
            <v>NA</v>
          </cell>
          <cell r="AY1636" t="str">
            <v>400m2 area sampled</v>
          </cell>
        </row>
        <row r="1637">
          <cell r="A1637" t="str">
            <v>Fisher_noyear_91</v>
          </cell>
          <cell r="B1637" t="str">
            <v>Gibb, Heloise</v>
          </cell>
          <cell r="C1637" t="str">
            <v>North America</v>
          </cell>
          <cell r="D1637" t="str">
            <v>U.S.A.</v>
          </cell>
          <cell r="E1637" t="str">
            <v>California</v>
          </cell>
          <cell r="F1637" t="str">
            <v>Agua Chinon</v>
          </cell>
          <cell r="G1637">
            <v>5</v>
          </cell>
          <cell r="H1637" t="str">
            <v>Coastal Scrub</v>
          </cell>
          <cell r="I1637">
            <v>144</v>
          </cell>
          <cell r="J1637">
            <v>33.700000000000003</v>
          </cell>
          <cell r="K1637">
            <v>-117.7</v>
          </cell>
          <cell r="L1637" t="str">
            <v>GPS</v>
          </cell>
          <cell r="M1637" t="str">
            <v>NA</v>
          </cell>
          <cell r="N1637">
            <v>99</v>
          </cell>
          <cell r="O1637">
            <v>12</v>
          </cell>
          <cell r="P1637">
            <v>12</v>
          </cell>
          <cell r="Q1637">
            <v>0</v>
          </cell>
          <cell r="R1637" t="str">
            <v>NA</v>
          </cell>
          <cell r="S1637" t="str">
            <v>NA</v>
          </cell>
          <cell r="T1637">
            <v>9</v>
          </cell>
          <cell r="U1637">
            <v>2000</v>
          </cell>
          <cell r="V1637" t="str">
            <v>NA</v>
          </cell>
          <cell r="W1637">
            <v>1</v>
          </cell>
          <cell r="X1637">
            <v>2003</v>
          </cell>
          <cell r="Y1637" t="str">
            <v>NA</v>
          </cell>
          <cell r="Z1637" t="str">
            <v>NA</v>
          </cell>
          <cell r="AA1637" t="str">
            <v>NA</v>
          </cell>
          <cell r="AB1637" t="str">
            <v>NA</v>
          </cell>
          <cell r="AC1637" t="str">
            <v>Pitfall</v>
          </cell>
          <cell r="AD1637" t="str">
            <v>Not enough samples</v>
          </cell>
          <cell r="AE1637">
            <v>6</v>
          </cell>
          <cell r="AF1637" t="str">
            <v>NA</v>
          </cell>
          <cell r="AG1637" t="str">
            <v>NA</v>
          </cell>
          <cell r="AH1637" t="str">
            <v>NA</v>
          </cell>
          <cell r="AI1637" t="e">
            <v>#VALUE!</v>
          </cell>
          <cell r="AJ1637">
            <v>0</v>
          </cell>
          <cell r="AK1637">
            <v>0</v>
          </cell>
          <cell r="AL1637">
            <v>0</v>
          </cell>
          <cell r="AM1637">
            <v>0</v>
          </cell>
          <cell r="AN1637">
            <v>0</v>
          </cell>
          <cell r="AO1637">
            <v>0</v>
          </cell>
          <cell r="AP1637">
            <v>0</v>
          </cell>
          <cell r="AQ1637">
            <v>0</v>
          </cell>
          <cell r="AR1637">
            <v>0</v>
          </cell>
          <cell r="AS1637">
            <v>0</v>
          </cell>
          <cell r="AT1637" t="str">
            <v>Coastal Scrub</v>
          </cell>
          <cell r="AU1637" t="str">
            <v>Undisturbed</v>
          </cell>
          <cell r="AV1637" t="str">
            <v>NA</v>
          </cell>
          <cell r="AW1637" t="str">
            <v>NA</v>
          </cell>
          <cell r="AX1637" t="str">
            <v>NA</v>
          </cell>
          <cell r="AY1637" t="str">
            <v>400m2 area sampled</v>
          </cell>
        </row>
        <row r="1638">
          <cell r="A1638" t="str">
            <v>Fisher_noyear_92</v>
          </cell>
          <cell r="B1638" t="str">
            <v>Gibb, Heloise</v>
          </cell>
          <cell r="C1638" t="str">
            <v>North America</v>
          </cell>
          <cell r="D1638" t="str">
            <v>U.S.A.</v>
          </cell>
          <cell r="E1638" t="str">
            <v>California</v>
          </cell>
          <cell r="F1638" t="str">
            <v>Weir Canyon</v>
          </cell>
          <cell r="G1638">
            <v>5</v>
          </cell>
          <cell r="H1638" t="str">
            <v>Coastal Oak Woodland</v>
          </cell>
          <cell r="I1638">
            <v>174</v>
          </cell>
          <cell r="J1638">
            <v>33.82</v>
          </cell>
          <cell r="K1638">
            <v>-117.75</v>
          </cell>
          <cell r="L1638" t="str">
            <v>GPS</v>
          </cell>
          <cell r="M1638" t="str">
            <v>NA</v>
          </cell>
          <cell r="N1638">
            <v>263</v>
          </cell>
          <cell r="O1638">
            <v>14</v>
          </cell>
          <cell r="P1638">
            <v>14</v>
          </cell>
          <cell r="Q1638">
            <v>0</v>
          </cell>
          <cell r="R1638" t="str">
            <v>NA</v>
          </cell>
          <cell r="S1638" t="str">
            <v>NA</v>
          </cell>
          <cell r="T1638">
            <v>11</v>
          </cell>
          <cell r="U1638">
            <v>1999</v>
          </cell>
          <cell r="V1638" t="str">
            <v>NA</v>
          </cell>
          <cell r="W1638">
            <v>6</v>
          </cell>
          <cell r="X1638">
            <v>2002</v>
          </cell>
          <cell r="Y1638" t="str">
            <v>NA</v>
          </cell>
          <cell r="Z1638" t="str">
            <v>NA</v>
          </cell>
          <cell r="AA1638" t="str">
            <v>NA</v>
          </cell>
          <cell r="AB1638" t="str">
            <v>NA</v>
          </cell>
          <cell r="AC1638" t="str">
            <v>Pitfall</v>
          </cell>
          <cell r="AD1638" t="str">
            <v>Not enough samples</v>
          </cell>
          <cell r="AE1638">
            <v>6</v>
          </cell>
          <cell r="AF1638" t="str">
            <v>NA</v>
          </cell>
          <cell r="AG1638" t="str">
            <v>NA</v>
          </cell>
          <cell r="AH1638" t="str">
            <v>NA</v>
          </cell>
          <cell r="AI1638" t="e">
            <v>#VALUE!</v>
          </cell>
          <cell r="AJ1638">
            <v>0</v>
          </cell>
          <cell r="AK1638">
            <v>0</v>
          </cell>
          <cell r="AL1638">
            <v>0</v>
          </cell>
          <cell r="AM1638">
            <v>0</v>
          </cell>
          <cell r="AN1638">
            <v>0</v>
          </cell>
          <cell r="AO1638">
            <v>0</v>
          </cell>
          <cell r="AP1638">
            <v>0</v>
          </cell>
          <cell r="AQ1638">
            <v>0</v>
          </cell>
          <cell r="AR1638">
            <v>0</v>
          </cell>
          <cell r="AS1638">
            <v>0</v>
          </cell>
          <cell r="AT1638" t="str">
            <v>Coastal Oak Woodland</v>
          </cell>
          <cell r="AU1638" t="str">
            <v>Undisturbed</v>
          </cell>
          <cell r="AV1638" t="str">
            <v>NA</v>
          </cell>
          <cell r="AW1638" t="str">
            <v>NA</v>
          </cell>
          <cell r="AX1638" t="str">
            <v>NA</v>
          </cell>
          <cell r="AY1638" t="str">
            <v>400m2 area sampled</v>
          </cell>
        </row>
        <row r="1639">
          <cell r="A1639" t="str">
            <v>Fisher_noyear_93</v>
          </cell>
          <cell r="B1639" t="str">
            <v>Gibb, Heloise</v>
          </cell>
          <cell r="C1639" t="str">
            <v>North America</v>
          </cell>
          <cell r="D1639" t="str">
            <v>U.S.A.</v>
          </cell>
          <cell r="E1639" t="str">
            <v>California</v>
          </cell>
          <cell r="F1639" t="str">
            <v>Mission Trails</v>
          </cell>
          <cell r="G1639">
            <v>5</v>
          </cell>
          <cell r="H1639" t="str">
            <v>Urban</v>
          </cell>
          <cell r="I1639">
            <v>175</v>
          </cell>
          <cell r="J1639">
            <v>32.81</v>
          </cell>
          <cell r="K1639">
            <v>-117.04</v>
          </cell>
          <cell r="L1639" t="str">
            <v>GPS</v>
          </cell>
          <cell r="M1639" t="str">
            <v>NA</v>
          </cell>
          <cell r="N1639">
            <v>54</v>
          </cell>
          <cell r="O1639">
            <v>6</v>
          </cell>
          <cell r="P1639">
            <v>4</v>
          </cell>
          <cell r="Q1639">
            <v>2</v>
          </cell>
          <cell r="R1639" t="str">
            <v>NA</v>
          </cell>
          <cell r="S1639" t="str">
            <v>NA</v>
          </cell>
          <cell r="T1639">
            <v>10</v>
          </cell>
          <cell r="U1639">
            <v>2000</v>
          </cell>
          <cell r="V1639" t="str">
            <v>NA</v>
          </cell>
          <cell r="W1639">
            <v>6</v>
          </cell>
          <cell r="X1639">
            <v>2001</v>
          </cell>
          <cell r="Y1639" t="str">
            <v>NA</v>
          </cell>
          <cell r="Z1639" t="str">
            <v>NA</v>
          </cell>
          <cell r="AA1639" t="str">
            <v>NA</v>
          </cell>
          <cell r="AB1639" t="str">
            <v>NA</v>
          </cell>
          <cell r="AC1639" t="str">
            <v>Pitfall</v>
          </cell>
          <cell r="AD1639" t="str">
            <v>Not enough samples</v>
          </cell>
          <cell r="AE1639">
            <v>6</v>
          </cell>
          <cell r="AF1639" t="str">
            <v>NA</v>
          </cell>
          <cell r="AG1639" t="str">
            <v>NA</v>
          </cell>
          <cell r="AH1639" t="str">
            <v>NA</v>
          </cell>
          <cell r="AI1639" t="e">
            <v>#VALUE!</v>
          </cell>
          <cell r="AJ1639">
            <v>0</v>
          </cell>
          <cell r="AK1639">
            <v>0</v>
          </cell>
          <cell r="AL1639">
            <v>0</v>
          </cell>
          <cell r="AM1639">
            <v>0</v>
          </cell>
          <cell r="AN1639">
            <v>0</v>
          </cell>
          <cell r="AO1639">
            <v>0</v>
          </cell>
          <cell r="AP1639">
            <v>0</v>
          </cell>
          <cell r="AQ1639">
            <v>0</v>
          </cell>
          <cell r="AR1639">
            <v>0</v>
          </cell>
          <cell r="AS1639">
            <v>0</v>
          </cell>
          <cell r="AT1639" t="str">
            <v>Urban</v>
          </cell>
          <cell r="AU1639" t="str">
            <v>Transformed</v>
          </cell>
          <cell r="AV1639" t="str">
            <v>Urban &amp; recreation</v>
          </cell>
          <cell r="AW1639" t="str">
            <v>NA</v>
          </cell>
          <cell r="AX1639" t="str">
            <v>NA</v>
          </cell>
          <cell r="AY1639" t="str">
            <v>400m2 area sampled</v>
          </cell>
        </row>
        <row r="1640">
          <cell r="A1640" t="str">
            <v>Fisher_noyear_94</v>
          </cell>
          <cell r="B1640" t="str">
            <v>Gibb, Heloise</v>
          </cell>
          <cell r="C1640" t="str">
            <v>North America</v>
          </cell>
          <cell r="D1640" t="str">
            <v>U.S.A.</v>
          </cell>
          <cell r="E1640" t="str">
            <v>California</v>
          </cell>
          <cell r="F1640" t="str">
            <v>Orange Hills</v>
          </cell>
          <cell r="G1640">
            <v>5</v>
          </cell>
          <cell r="H1640" t="str">
            <v>Urban</v>
          </cell>
          <cell r="I1640">
            <v>186</v>
          </cell>
          <cell r="J1640">
            <v>33.799999999999997</v>
          </cell>
          <cell r="K1640">
            <v>-117.8</v>
          </cell>
          <cell r="L1640" t="str">
            <v>GPS</v>
          </cell>
          <cell r="M1640" t="str">
            <v>NA</v>
          </cell>
          <cell r="N1640">
            <v>250</v>
          </cell>
          <cell r="O1640">
            <v>5</v>
          </cell>
          <cell r="P1640">
            <v>3</v>
          </cell>
          <cell r="Q1640">
            <v>2</v>
          </cell>
          <cell r="R1640" t="str">
            <v>NA</v>
          </cell>
          <cell r="S1640" t="str">
            <v>NA</v>
          </cell>
          <cell r="T1640">
            <v>11</v>
          </cell>
          <cell r="U1640">
            <v>1999</v>
          </cell>
          <cell r="V1640" t="str">
            <v>NA</v>
          </cell>
          <cell r="W1640">
            <v>6</v>
          </cell>
          <cell r="X1640">
            <v>2002</v>
          </cell>
          <cell r="Y1640" t="str">
            <v>NA</v>
          </cell>
          <cell r="Z1640" t="str">
            <v>NA</v>
          </cell>
          <cell r="AA1640" t="str">
            <v>NA</v>
          </cell>
          <cell r="AB1640" t="str">
            <v>NA</v>
          </cell>
          <cell r="AC1640" t="str">
            <v>Pitfall</v>
          </cell>
          <cell r="AD1640" t="str">
            <v>Not enough samples</v>
          </cell>
          <cell r="AE1640">
            <v>6</v>
          </cell>
          <cell r="AF1640" t="str">
            <v>NA</v>
          </cell>
          <cell r="AG1640" t="str">
            <v>NA</v>
          </cell>
          <cell r="AH1640" t="str">
            <v>NA</v>
          </cell>
          <cell r="AI1640" t="e">
            <v>#VALUE!</v>
          </cell>
          <cell r="AJ1640">
            <v>0</v>
          </cell>
          <cell r="AK1640">
            <v>0</v>
          </cell>
          <cell r="AL1640">
            <v>0</v>
          </cell>
          <cell r="AM1640">
            <v>0</v>
          </cell>
          <cell r="AN1640">
            <v>0</v>
          </cell>
          <cell r="AO1640">
            <v>0</v>
          </cell>
          <cell r="AP1640">
            <v>0</v>
          </cell>
          <cell r="AQ1640">
            <v>0</v>
          </cell>
          <cell r="AR1640">
            <v>0</v>
          </cell>
          <cell r="AS1640">
            <v>0</v>
          </cell>
          <cell r="AT1640" t="str">
            <v>Urban</v>
          </cell>
          <cell r="AU1640" t="str">
            <v>Transformed</v>
          </cell>
          <cell r="AV1640" t="str">
            <v>Urban &amp; recreation</v>
          </cell>
          <cell r="AW1640" t="str">
            <v>NA</v>
          </cell>
          <cell r="AX1640" t="str">
            <v>NA</v>
          </cell>
          <cell r="AY1640" t="str">
            <v>400m2 area sampled</v>
          </cell>
        </row>
        <row r="1641">
          <cell r="A1641" t="str">
            <v>Fisher_noyear_95</v>
          </cell>
          <cell r="B1641" t="str">
            <v>Gibb, Heloise</v>
          </cell>
          <cell r="C1641" t="str">
            <v>North America</v>
          </cell>
          <cell r="D1641" t="str">
            <v>U.S.A.</v>
          </cell>
          <cell r="E1641" t="str">
            <v>California</v>
          </cell>
          <cell r="F1641" t="str">
            <v>San Joaquin Hills West</v>
          </cell>
          <cell r="G1641">
            <v>5</v>
          </cell>
          <cell r="H1641" t="str">
            <v>Coastal Scrub</v>
          </cell>
          <cell r="I1641">
            <v>196</v>
          </cell>
          <cell r="J1641">
            <v>33.57</v>
          </cell>
          <cell r="K1641">
            <v>-117.77</v>
          </cell>
          <cell r="L1641" t="str">
            <v>GPS</v>
          </cell>
          <cell r="M1641" t="str">
            <v>NA</v>
          </cell>
          <cell r="N1641">
            <v>395</v>
          </cell>
          <cell r="O1641">
            <v>15</v>
          </cell>
          <cell r="P1641">
            <v>15</v>
          </cell>
          <cell r="Q1641">
            <v>0</v>
          </cell>
          <cell r="R1641" t="str">
            <v>NA</v>
          </cell>
          <cell r="S1641" t="str">
            <v>NA</v>
          </cell>
          <cell r="T1641">
            <v>7</v>
          </cell>
          <cell r="U1641">
            <v>2000</v>
          </cell>
          <cell r="V1641" t="str">
            <v>NA</v>
          </cell>
          <cell r="W1641">
            <v>7</v>
          </cell>
          <cell r="X1641">
            <v>2002</v>
          </cell>
          <cell r="Y1641" t="str">
            <v>NA</v>
          </cell>
          <cell r="Z1641" t="str">
            <v>NA</v>
          </cell>
          <cell r="AA1641" t="str">
            <v>NA</v>
          </cell>
          <cell r="AB1641" t="str">
            <v>NA</v>
          </cell>
          <cell r="AC1641" t="str">
            <v>Pitfall</v>
          </cell>
          <cell r="AD1641" t="str">
            <v>Not enough samples</v>
          </cell>
          <cell r="AE1641">
            <v>6</v>
          </cell>
          <cell r="AF1641" t="str">
            <v>NA</v>
          </cell>
          <cell r="AG1641" t="str">
            <v>NA</v>
          </cell>
          <cell r="AH1641" t="str">
            <v>NA</v>
          </cell>
          <cell r="AI1641" t="e">
            <v>#VALUE!</v>
          </cell>
          <cell r="AJ1641">
            <v>0</v>
          </cell>
          <cell r="AK1641">
            <v>0</v>
          </cell>
          <cell r="AL1641">
            <v>0</v>
          </cell>
          <cell r="AM1641">
            <v>0</v>
          </cell>
          <cell r="AN1641">
            <v>0</v>
          </cell>
          <cell r="AO1641">
            <v>0</v>
          </cell>
          <cell r="AP1641">
            <v>0</v>
          </cell>
          <cell r="AQ1641">
            <v>0</v>
          </cell>
          <cell r="AR1641">
            <v>0</v>
          </cell>
          <cell r="AS1641">
            <v>0</v>
          </cell>
          <cell r="AT1641" t="str">
            <v>Coastal Scrub</v>
          </cell>
          <cell r="AU1641" t="str">
            <v>Undisturbed</v>
          </cell>
          <cell r="AV1641" t="str">
            <v>NA</v>
          </cell>
          <cell r="AW1641" t="str">
            <v>NA</v>
          </cell>
          <cell r="AX1641" t="str">
            <v>NA</v>
          </cell>
          <cell r="AY1641" t="str">
            <v>400m2 area sampled</v>
          </cell>
        </row>
        <row r="1642">
          <cell r="A1642" t="str">
            <v>Fisher_noyear_96</v>
          </cell>
          <cell r="B1642" t="str">
            <v>Gibb, Heloise</v>
          </cell>
          <cell r="C1642" t="str">
            <v>North America</v>
          </cell>
          <cell r="D1642" t="str">
            <v>U.S.A.</v>
          </cell>
          <cell r="E1642" t="str">
            <v>California</v>
          </cell>
          <cell r="F1642" t="str">
            <v>Peter's Canyon</v>
          </cell>
          <cell r="G1642">
            <v>5</v>
          </cell>
          <cell r="H1642" t="str">
            <v>Annual Grassland</v>
          </cell>
          <cell r="I1642">
            <v>213</v>
          </cell>
          <cell r="J1642">
            <v>33.770000000000003</v>
          </cell>
          <cell r="K1642">
            <v>-117.76</v>
          </cell>
          <cell r="L1642" t="str">
            <v>GPS</v>
          </cell>
          <cell r="M1642" t="str">
            <v>NA</v>
          </cell>
          <cell r="N1642">
            <v>306</v>
          </cell>
          <cell r="O1642">
            <v>13</v>
          </cell>
          <cell r="P1642">
            <v>11</v>
          </cell>
          <cell r="Q1642">
            <v>2</v>
          </cell>
          <cell r="R1642" t="str">
            <v>NA</v>
          </cell>
          <cell r="S1642" t="str">
            <v>NA</v>
          </cell>
          <cell r="T1642">
            <v>11</v>
          </cell>
          <cell r="U1642">
            <v>1999</v>
          </cell>
          <cell r="V1642" t="str">
            <v>NA</v>
          </cell>
          <cell r="W1642">
            <v>6</v>
          </cell>
          <cell r="X1642">
            <v>2002</v>
          </cell>
          <cell r="Y1642" t="str">
            <v>NA</v>
          </cell>
          <cell r="Z1642" t="str">
            <v>NA</v>
          </cell>
          <cell r="AA1642" t="str">
            <v>NA</v>
          </cell>
          <cell r="AB1642" t="str">
            <v>NA</v>
          </cell>
          <cell r="AC1642" t="str">
            <v>Pitfall</v>
          </cell>
          <cell r="AD1642" t="str">
            <v>Not enough samples</v>
          </cell>
          <cell r="AE1642">
            <v>6</v>
          </cell>
          <cell r="AF1642" t="str">
            <v>NA</v>
          </cell>
          <cell r="AG1642" t="str">
            <v>NA</v>
          </cell>
          <cell r="AH1642" t="str">
            <v>NA</v>
          </cell>
          <cell r="AI1642" t="e">
            <v>#VALUE!</v>
          </cell>
          <cell r="AJ1642">
            <v>0</v>
          </cell>
          <cell r="AK1642">
            <v>0</v>
          </cell>
          <cell r="AL1642">
            <v>0</v>
          </cell>
          <cell r="AM1642">
            <v>0</v>
          </cell>
          <cell r="AN1642">
            <v>0</v>
          </cell>
          <cell r="AO1642">
            <v>0</v>
          </cell>
          <cell r="AP1642">
            <v>0</v>
          </cell>
          <cell r="AQ1642">
            <v>0</v>
          </cell>
          <cell r="AR1642">
            <v>0</v>
          </cell>
          <cell r="AS1642">
            <v>0</v>
          </cell>
          <cell r="AT1642" t="str">
            <v>Annual Grassland</v>
          </cell>
          <cell r="AU1642" t="str">
            <v>Undisturbed</v>
          </cell>
          <cell r="AV1642" t="str">
            <v>NA</v>
          </cell>
          <cell r="AW1642" t="str">
            <v>NA</v>
          </cell>
          <cell r="AX1642" t="str">
            <v>NA</v>
          </cell>
          <cell r="AY1642" t="str">
            <v>400m2 area sampled</v>
          </cell>
        </row>
        <row r="1643">
          <cell r="A1643" t="str">
            <v>Fisher_noyear_97</v>
          </cell>
          <cell r="B1643" t="str">
            <v>Gibb, Heloise</v>
          </cell>
          <cell r="C1643" t="str">
            <v>North America</v>
          </cell>
          <cell r="D1643" t="str">
            <v>U.S.A.</v>
          </cell>
          <cell r="E1643" t="str">
            <v>California</v>
          </cell>
          <cell r="F1643" t="str">
            <v>Rancho Jamul</v>
          </cell>
          <cell r="G1643">
            <v>5</v>
          </cell>
          <cell r="H1643" t="str">
            <v>Coastal Scrub</v>
          </cell>
          <cell r="I1643">
            <v>222</v>
          </cell>
          <cell r="J1643">
            <v>32.700000000000003</v>
          </cell>
          <cell r="K1643">
            <v>-116.87</v>
          </cell>
          <cell r="L1643" t="str">
            <v>GPS</v>
          </cell>
          <cell r="M1643" t="str">
            <v>NA</v>
          </cell>
          <cell r="N1643">
            <v>12</v>
          </cell>
          <cell r="O1643">
            <v>2</v>
          </cell>
          <cell r="P1643">
            <v>2</v>
          </cell>
          <cell r="Q1643">
            <v>0</v>
          </cell>
          <cell r="R1643" t="str">
            <v>NA</v>
          </cell>
          <cell r="S1643" t="str">
            <v>NA</v>
          </cell>
          <cell r="T1643">
            <v>3</v>
          </cell>
          <cell r="U1643">
            <v>2001</v>
          </cell>
          <cell r="V1643" t="str">
            <v>NA</v>
          </cell>
          <cell r="W1643">
            <v>1</v>
          </cell>
          <cell r="X1643">
            <v>2002</v>
          </cell>
          <cell r="Y1643" t="str">
            <v>NA</v>
          </cell>
          <cell r="Z1643" t="str">
            <v>NA</v>
          </cell>
          <cell r="AA1643" t="str">
            <v>NA</v>
          </cell>
          <cell r="AB1643" t="str">
            <v>NA</v>
          </cell>
          <cell r="AC1643" t="str">
            <v>Pitfall</v>
          </cell>
          <cell r="AD1643" t="str">
            <v>Not enough samples</v>
          </cell>
          <cell r="AE1643">
            <v>6</v>
          </cell>
          <cell r="AF1643" t="str">
            <v>NA</v>
          </cell>
          <cell r="AG1643" t="str">
            <v>NA</v>
          </cell>
          <cell r="AH1643" t="str">
            <v>NA</v>
          </cell>
          <cell r="AI1643" t="e">
            <v>#VALUE!</v>
          </cell>
          <cell r="AJ1643">
            <v>0</v>
          </cell>
          <cell r="AK1643">
            <v>0</v>
          </cell>
          <cell r="AL1643">
            <v>0</v>
          </cell>
          <cell r="AM1643">
            <v>0</v>
          </cell>
          <cell r="AN1643">
            <v>0</v>
          </cell>
          <cell r="AO1643">
            <v>0</v>
          </cell>
          <cell r="AP1643">
            <v>0</v>
          </cell>
          <cell r="AQ1643">
            <v>0</v>
          </cell>
          <cell r="AR1643">
            <v>0</v>
          </cell>
          <cell r="AS1643">
            <v>0</v>
          </cell>
          <cell r="AT1643" t="str">
            <v>Coastal Scrub</v>
          </cell>
          <cell r="AU1643" t="str">
            <v>Undisturbed</v>
          </cell>
          <cell r="AV1643" t="str">
            <v>NA</v>
          </cell>
          <cell r="AW1643" t="str">
            <v>NA</v>
          </cell>
          <cell r="AX1643" t="str">
            <v>NA</v>
          </cell>
          <cell r="AY1643" t="str">
            <v>400m2 area sampled</v>
          </cell>
        </row>
        <row r="1644">
          <cell r="A1644" t="str">
            <v>Fisher_noyear_98</v>
          </cell>
          <cell r="B1644" t="str">
            <v>Gibb, Heloise</v>
          </cell>
          <cell r="C1644" t="str">
            <v>North America</v>
          </cell>
          <cell r="D1644" t="str">
            <v>U.S.A.</v>
          </cell>
          <cell r="E1644" t="str">
            <v>California</v>
          </cell>
          <cell r="F1644" t="str">
            <v>La Cresta</v>
          </cell>
          <cell r="G1644">
            <v>1</v>
          </cell>
          <cell r="H1644" t="str">
            <v>Urban</v>
          </cell>
          <cell r="I1644">
            <v>242</v>
          </cell>
          <cell r="J1644">
            <v>32.840000000000003</v>
          </cell>
          <cell r="K1644">
            <v>-116.87</v>
          </cell>
          <cell r="L1644" t="str">
            <v>GPS</v>
          </cell>
          <cell r="M1644" t="str">
            <v>NA</v>
          </cell>
          <cell r="N1644">
            <v>93</v>
          </cell>
          <cell r="O1644">
            <v>7</v>
          </cell>
          <cell r="P1644">
            <v>7</v>
          </cell>
          <cell r="Q1644">
            <v>0</v>
          </cell>
          <cell r="R1644" t="str">
            <v>NA</v>
          </cell>
          <cell r="S1644" t="str">
            <v>NA</v>
          </cell>
          <cell r="T1644">
            <v>10</v>
          </cell>
          <cell r="U1644">
            <v>2000</v>
          </cell>
          <cell r="V1644" t="str">
            <v>NA</v>
          </cell>
          <cell r="W1644">
            <v>6</v>
          </cell>
          <cell r="X1644">
            <v>2001</v>
          </cell>
          <cell r="Y1644" t="str">
            <v>NA</v>
          </cell>
          <cell r="Z1644" t="str">
            <v>NA</v>
          </cell>
          <cell r="AA1644" t="str">
            <v>NA</v>
          </cell>
          <cell r="AB1644" t="str">
            <v>NA</v>
          </cell>
          <cell r="AC1644" t="str">
            <v>Pitfall</v>
          </cell>
          <cell r="AD1644" t="str">
            <v>Not enough samples</v>
          </cell>
          <cell r="AE1644">
            <v>6</v>
          </cell>
          <cell r="AF1644" t="str">
            <v>NA</v>
          </cell>
          <cell r="AG1644" t="str">
            <v>NA</v>
          </cell>
          <cell r="AH1644" t="str">
            <v>NA</v>
          </cell>
          <cell r="AI1644" t="e">
            <v>#VALUE!</v>
          </cell>
          <cell r="AJ1644">
            <v>0</v>
          </cell>
          <cell r="AK1644">
            <v>0</v>
          </cell>
          <cell r="AL1644">
            <v>0</v>
          </cell>
          <cell r="AM1644">
            <v>0</v>
          </cell>
          <cell r="AN1644">
            <v>0</v>
          </cell>
          <cell r="AO1644">
            <v>0</v>
          </cell>
          <cell r="AP1644">
            <v>0</v>
          </cell>
          <cell r="AQ1644">
            <v>0</v>
          </cell>
          <cell r="AR1644">
            <v>0</v>
          </cell>
          <cell r="AS1644">
            <v>0</v>
          </cell>
          <cell r="AT1644" t="str">
            <v>Urban</v>
          </cell>
          <cell r="AU1644" t="str">
            <v>Transformed</v>
          </cell>
          <cell r="AV1644" t="str">
            <v>Urban &amp; recreation</v>
          </cell>
          <cell r="AW1644" t="str">
            <v>NA</v>
          </cell>
          <cell r="AX1644" t="str">
            <v>NA</v>
          </cell>
          <cell r="AY1644" t="str">
            <v>400m2 area sampled</v>
          </cell>
        </row>
        <row r="1645">
          <cell r="A1645" t="str">
            <v>Fisher_noyear_99</v>
          </cell>
          <cell r="B1645" t="str">
            <v>Gibb, Heloise</v>
          </cell>
          <cell r="C1645" t="str">
            <v>North America</v>
          </cell>
          <cell r="D1645" t="str">
            <v>U.S.A.</v>
          </cell>
          <cell r="E1645" t="str">
            <v>California</v>
          </cell>
          <cell r="F1645" t="str">
            <v>Puente Hills</v>
          </cell>
          <cell r="G1645">
            <v>5</v>
          </cell>
          <cell r="H1645" t="str">
            <v>Urban</v>
          </cell>
          <cell r="I1645">
            <v>252</v>
          </cell>
          <cell r="J1645">
            <v>33.979999999999997</v>
          </cell>
          <cell r="K1645">
            <v>-117.85</v>
          </cell>
          <cell r="L1645" t="str">
            <v>GPS</v>
          </cell>
          <cell r="M1645" t="str">
            <v>NA</v>
          </cell>
          <cell r="N1645">
            <v>921</v>
          </cell>
          <cell r="O1645">
            <v>7</v>
          </cell>
          <cell r="P1645">
            <v>5</v>
          </cell>
          <cell r="Q1645">
            <v>2</v>
          </cell>
          <cell r="R1645" t="str">
            <v>NA</v>
          </cell>
          <cell r="S1645" t="str">
            <v>NA</v>
          </cell>
          <cell r="T1645">
            <v>3</v>
          </cell>
          <cell r="U1645">
            <v>2000</v>
          </cell>
          <cell r="V1645" t="str">
            <v>NA</v>
          </cell>
          <cell r="W1645">
            <v>7</v>
          </cell>
          <cell r="X1645">
            <v>2002</v>
          </cell>
          <cell r="Y1645" t="str">
            <v>NA</v>
          </cell>
          <cell r="Z1645" t="str">
            <v>NA</v>
          </cell>
          <cell r="AA1645" t="str">
            <v>NA</v>
          </cell>
          <cell r="AB1645" t="str">
            <v>NA</v>
          </cell>
          <cell r="AC1645" t="str">
            <v>Pitfall</v>
          </cell>
          <cell r="AD1645" t="str">
            <v>Not enough samples</v>
          </cell>
          <cell r="AE1645">
            <v>6</v>
          </cell>
          <cell r="AF1645" t="str">
            <v>NA</v>
          </cell>
          <cell r="AG1645" t="str">
            <v>NA</v>
          </cell>
          <cell r="AH1645" t="str">
            <v>NA</v>
          </cell>
          <cell r="AI1645" t="e">
            <v>#VALUE!</v>
          </cell>
          <cell r="AJ1645">
            <v>0</v>
          </cell>
          <cell r="AK1645">
            <v>0</v>
          </cell>
          <cell r="AL1645">
            <v>0</v>
          </cell>
          <cell r="AM1645">
            <v>0</v>
          </cell>
          <cell r="AN1645">
            <v>0</v>
          </cell>
          <cell r="AO1645">
            <v>0</v>
          </cell>
          <cell r="AP1645">
            <v>0</v>
          </cell>
          <cell r="AQ1645">
            <v>0</v>
          </cell>
          <cell r="AR1645">
            <v>0</v>
          </cell>
          <cell r="AS1645">
            <v>0</v>
          </cell>
          <cell r="AT1645" t="str">
            <v>Urban</v>
          </cell>
          <cell r="AU1645" t="str">
            <v>Transformed</v>
          </cell>
          <cell r="AV1645" t="str">
            <v>Urban &amp; recreation</v>
          </cell>
          <cell r="AW1645" t="str">
            <v>NA</v>
          </cell>
          <cell r="AX1645" t="str">
            <v>NA</v>
          </cell>
          <cell r="AY1645" t="str">
            <v>400m2 area sampled</v>
          </cell>
        </row>
        <row r="1646">
          <cell r="A1646" t="str">
            <v>Floren_etal_2001_01</v>
          </cell>
          <cell r="B1646" t="str">
            <v>Gibb, Heloise</v>
          </cell>
          <cell r="C1646" t="str">
            <v>Asia</v>
          </cell>
          <cell r="D1646" t="str">
            <v>Malaysia</v>
          </cell>
          <cell r="E1646" t="str">
            <v>Sabah</v>
          </cell>
          <cell r="F1646" t="str">
            <v>Kinabalu National Park</v>
          </cell>
          <cell r="G1646" t="str">
            <v>P</v>
          </cell>
          <cell r="H1646" t="str">
            <v>Tropical Rainforest</v>
          </cell>
          <cell r="I1646">
            <v>700</v>
          </cell>
          <cell r="J1646">
            <v>6.05</v>
          </cell>
          <cell r="K1646">
            <v>116.7</v>
          </cell>
          <cell r="L1646" t="str">
            <v>In publication</v>
          </cell>
          <cell r="M1646" t="str">
            <v>NA</v>
          </cell>
          <cell r="N1646" t="str">
            <v>NA</v>
          </cell>
          <cell r="O1646">
            <v>195</v>
          </cell>
          <cell r="P1646" t="str">
            <v>NA</v>
          </cell>
          <cell r="Q1646" t="str">
            <v>NA</v>
          </cell>
          <cell r="R1646">
            <v>1</v>
          </cell>
          <cell r="S1646" t="str">
            <v>NA</v>
          </cell>
          <cell r="T1646" t="str">
            <v>NA</v>
          </cell>
          <cell r="U1646">
            <v>1992</v>
          </cell>
          <cell r="V1646" t="str">
            <v>NA</v>
          </cell>
          <cell r="W1646" t="str">
            <v>NA</v>
          </cell>
          <cell r="X1646">
            <v>1997</v>
          </cell>
          <cell r="Y1646">
            <v>19</v>
          </cell>
          <cell r="Z1646" t="str">
            <v>NA</v>
          </cell>
          <cell r="AA1646" t="str">
            <v>NA</v>
          </cell>
          <cell r="AB1646" t="str">
            <v>NA</v>
          </cell>
          <cell r="AC1646" t="str">
            <v>Arboreal</v>
          </cell>
          <cell r="AD1646" t="str">
            <v>Trees (n = 19) that we studied were covered with a 100 m2 cotton roof in order to keep away intoxicated arthropods from higher canopy strata from the collecting funnels. Fogging was carried out early the following morning when there was no wind. Natural pyrethrum, diluted in a highly refined white oil, was used as insecticide which is highly specific to arthropods and completely biodegraded within hours. From each tree 80-90% of the crown projecting area on the ground was covered with funnels which guaranteed that most arthropods were caught. All arthropods that fell into the funnels within 2 h after fogging were collected and considered in the evaluation.</v>
          </cell>
          <cell r="AE1646">
            <v>0</v>
          </cell>
          <cell r="AF1646">
            <v>0</v>
          </cell>
          <cell r="AG1646">
            <v>0</v>
          </cell>
          <cell r="AH1646">
            <v>0</v>
          </cell>
          <cell r="AI1646">
            <v>0</v>
          </cell>
          <cell r="AJ1646">
            <v>0</v>
          </cell>
          <cell r="AK1646">
            <v>0</v>
          </cell>
          <cell r="AL1646">
            <v>0</v>
          </cell>
          <cell r="AM1646">
            <v>0</v>
          </cell>
          <cell r="AN1646">
            <v>0</v>
          </cell>
          <cell r="AO1646">
            <v>0</v>
          </cell>
          <cell r="AP1646">
            <v>0</v>
          </cell>
          <cell r="AQ1646">
            <v>0</v>
          </cell>
          <cell r="AR1646">
            <v>0</v>
          </cell>
          <cell r="AS1646">
            <v>0</v>
          </cell>
          <cell r="AT1646" t="str">
            <v>Tropical Rainforest</v>
          </cell>
          <cell r="AU1646" t="str">
            <v>Undisturbed</v>
          </cell>
          <cell r="AV1646" t="str">
            <v>NA</v>
          </cell>
          <cell r="AW1646" t="str">
            <v>NA</v>
          </cell>
          <cell r="AX1646" t="str">
            <v>primary lowland forest</v>
          </cell>
          <cell r="AY1646" t="str">
            <v>NA</v>
          </cell>
        </row>
        <row r="1647">
          <cell r="A1647" t="str">
            <v>Floren_etal_2001_02</v>
          </cell>
          <cell r="B1647" t="str">
            <v>Gibb, Heloise</v>
          </cell>
          <cell r="C1647" t="str">
            <v>Asia</v>
          </cell>
          <cell r="D1647" t="str">
            <v>Malaysia</v>
          </cell>
          <cell r="E1647" t="str">
            <v>Sabah</v>
          </cell>
          <cell r="F1647" t="str">
            <v>Kinabalu National Park</v>
          </cell>
          <cell r="G1647" t="str">
            <v>S I</v>
          </cell>
          <cell r="H1647" t="str">
            <v>Tropical Rainforest</v>
          </cell>
          <cell r="I1647">
            <v>700</v>
          </cell>
          <cell r="J1647">
            <v>6.05</v>
          </cell>
          <cell r="K1647">
            <v>116.7</v>
          </cell>
          <cell r="L1647" t="str">
            <v>In publication</v>
          </cell>
          <cell r="M1647" t="str">
            <v>NA</v>
          </cell>
          <cell r="N1647" t="str">
            <v>NA</v>
          </cell>
          <cell r="O1647">
            <v>34</v>
          </cell>
          <cell r="P1647" t="str">
            <v>NA</v>
          </cell>
          <cell r="Q1647" t="str">
            <v>NA</v>
          </cell>
          <cell r="R1647">
            <v>1</v>
          </cell>
          <cell r="S1647" t="str">
            <v>NA</v>
          </cell>
          <cell r="T1647" t="str">
            <v>NA</v>
          </cell>
          <cell r="U1647">
            <v>1992</v>
          </cell>
          <cell r="V1647" t="str">
            <v>NA</v>
          </cell>
          <cell r="W1647" t="str">
            <v>NA</v>
          </cell>
          <cell r="X1647">
            <v>1997</v>
          </cell>
          <cell r="Y1647">
            <v>10</v>
          </cell>
          <cell r="Z1647" t="str">
            <v>NA</v>
          </cell>
          <cell r="AA1647" t="str">
            <v>NA</v>
          </cell>
          <cell r="AB1647" t="str">
            <v>NA</v>
          </cell>
          <cell r="AC1647" t="str">
            <v>Arboreal</v>
          </cell>
          <cell r="AD1647" t="str">
            <v>Trees (n = 10) that we studied were covered with a 100 m2 cotton roof in order to keep away intoxicated arthropods from higher canopy strata from the collecting funnels. Fogging was carried out early the following morning when there was no wind. Natural pyrethrum, diluted in a highly refined white oil, was used as insecticide which is highly specific to arthropods and completely biodegraded within hours. From each tree 80-90% of the crown projecting area on the ground was covered with funnels which guaranteed that most arthropods were caught. All arthropods that fell into the funnels within 2 h after fogging were collected and considered in the evaluation.</v>
          </cell>
          <cell r="AE1647">
            <v>0</v>
          </cell>
          <cell r="AF1647">
            <v>0</v>
          </cell>
          <cell r="AG1647">
            <v>0</v>
          </cell>
          <cell r="AH1647">
            <v>0</v>
          </cell>
          <cell r="AI1647">
            <v>0</v>
          </cell>
          <cell r="AJ1647">
            <v>0</v>
          </cell>
          <cell r="AK1647">
            <v>0</v>
          </cell>
          <cell r="AL1647">
            <v>0</v>
          </cell>
          <cell r="AM1647">
            <v>0</v>
          </cell>
          <cell r="AN1647">
            <v>0</v>
          </cell>
          <cell r="AO1647">
            <v>0</v>
          </cell>
          <cell r="AP1647">
            <v>0</v>
          </cell>
          <cell r="AQ1647">
            <v>0</v>
          </cell>
          <cell r="AR1647">
            <v>0</v>
          </cell>
          <cell r="AS1647">
            <v>0</v>
          </cell>
          <cell r="AT1647" t="str">
            <v>Tropical Rainforest</v>
          </cell>
          <cell r="AU1647" t="str">
            <v>Disturbed</v>
          </cell>
          <cell r="AV1647" t="str">
            <v>Forestry</v>
          </cell>
          <cell r="AW1647" t="str">
            <v>NA</v>
          </cell>
          <cell r="AX1647" t="str">
            <v>5 years since disturbance</v>
          </cell>
          <cell r="AY1647" t="str">
            <v>NA</v>
          </cell>
        </row>
        <row r="1648">
          <cell r="A1648" t="str">
            <v>Floren_etal_2001_03</v>
          </cell>
          <cell r="B1648" t="str">
            <v>Gibb, Heloise</v>
          </cell>
          <cell r="C1648" t="str">
            <v>Asia</v>
          </cell>
          <cell r="D1648" t="str">
            <v>Malaysia</v>
          </cell>
          <cell r="E1648" t="str">
            <v>Sabah</v>
          </cell>
          <cell r="F1648" t="str">
            <v>Kinabalu National Park</v>
          </cell>
          <cell r="G1648" t="str">
            <v>S II</v>
          </cell>
          <cell r="H1648" t="str">
            <v>Tropical Rainforest</v>
          </cell>
          <cell r="I1648">
            <v>700</v>
          </cell>
          <cell r="J1648">
            <v>6.05</v>
          </cell>
          <cell r="K1648">
            <v>116.7</v>
          </cell>
          <cell r="L1648" t="str">
            <v>In publication</v>
          </cell>
          <cell r="M1648" t="str">
            <v>NA</v>
          </cell>
          <cell r="N1648" t="str">
            <v>NA</v>
          </cell>
          <cell r="O1648">
            <v>67</v>
          </cell>
          <cell r="P1648" t="str">
            <v>NA</v>
          </cell>
          <cell r="Q1648" t="str">
            <v>NA</v>
          </cell>
          <cell r="R1648">
            <v>1</v>
          </cell>
          <cell r="S1648" t="str">
            <v>NA</v>
          </cell>
          <cell r="T1648" t="str">
            <v>NA</v>
          </cell>
          <cell r="U1648">
            <v>1992</v>
          </cell>
          <cell r="V1648" t="str">
            <v>NA</v>
          </cell>
          <cell r="W1648" t="str">
            <v>NA</v>
          </cell>
          <cell r="X1648">
            <v>1997</v>
          </cell>
          <cell r="Y1648">
            <v>11</v>
          </cell>
          <cell r="Z1648" t="str">
            <v>NA</v>
          </cell>
          <cell r="AA1648" t="str">
            <v>NA</v>
          </cell>
          <cell r="AB1648" t="str">
            <v>NA</v>
          </cell>
          <cell r="AC1648" t="str">
            <v>Arboreal</v>
          </cell>
          <cell r="AD1648" t="str">
            <v>Trees (n = 11) that we studied were covered with a 100 m2 cotton roof in order to keep away intoxicated arthropods from higher canopy strata from the collecting funnels. Fogging was carried out early the following morning when there was no wind. Natural pyrethrum, diluted in a highly refined white oil, was used as insecticide which is highly specific to arthropods and completely biodegraded within hours. From each tree 80-90% of the crown projecting area on the ground was covered with funnels which guaranteed that most arthropods were caught. All arthropods that fell into the funnels within 2 h after fogging were collected and considered in the evaluation.</v>
          </cell>
          <cell r="AE1648">
            <v>0</v>
          </cell>
          <cell r="AF1648">
            <v>0</v>
          </cell>
          <cell r="AG1648">
            <v>0</v>
          </cell>
          <cell r="AH1648">
            <v>0</v>
          </cell>
          <cell r="AI1648">
            <v>0</v>
          </cell>
          <cell r="AJ1648">
            <v>0</v>
          </cell>
          <cell r="AK1648">
            <v>0</v>
          </cell>
          <cell r="AL1648">
            <v>0</v>
          </cell>
          <cell r="AM1648">
            <v>0</v>
          </cell>
          <cell r="AN1648">
            <v>0</v>
          </cell>
          <cell r="AO1648">
            <v>0</v>
          </cell>
          <cell r="AP1648">
            <v>0</v>
          </cell>
          <cell r="AQ1648">
            <v>0</v>
          </cell>
          <cell r="AR1648">
            <v>0</v>
          </cell>
          <cell r="AS1648">
            <v>0</v>
          </cell>
          <cell r="AT1648" t="str">
            <v>Tropical Rainforest</v>
          </cell>
          <cell r="AU1648" t="str">
            <v>Disturbed</v>
          </cell>
          <cell r="AV1648" t="str">
            <v>Forestry</v>
          </cell>
          <cell r="AW1648" t="str">
            <v>NA</v>
          </cell>
          <cell r="AX1648" t="str">
            <v>15 years since disturbance</v>
          </cell>
          <cell r="AY1648" t="str">
            <v>NA</v>
          </cell>
        </row>
        <row r="1649">
          <cell r="A1649" t="str">
            <v>Floren_etal_2001_04</v>
          </cell>
          <cell r="B1649" t="str">
            <v>Gibb, Heloise</v>
          </cell>
          <cell r="C1649" t="str">
            <v>Asia</v>
          </cell>
          <cell r="D1649" t="str">
            <v>Malaysia</v>
          </cell>
          <cell r="E1649" t="str">
            <v>Sabah</v>
          </cell>
          <cell r="F1649" t="str">
            <v>Kinabalu National Park</v>
          </cell>
          <cell r="G1649" t="str">
            <v>S III</v>
          </cell>
          <cell r="H1649" t="str">
            <v>Tropical Rainforest</v>
          </cell>
          <cell r="I1649">
            <v>700</v>
          </cell>
          <cell r="J1649">
            <v>6.05</v>
          </cell>
          <cell r="K1649">
            <v>116.7</v>
          </cell>
          <cell r="L1649" t="str">
            <v>In publication</v>
          </cell>
          <cell r="M1649" t="str">
            <v>NA</v>
          </cell>
          <cell r="N1649" t="str">
            <v>NA</v>
          </cell>
          <cell r="O1649">
            <v>116</v>
          </cell>
          <cell r="P1649" t="str">
            <v>NA</v>
          </cell>
          <cell r="Q1649" t="str">
            <v>NA</v>
          </cell>
          <cell r="R1649">
            <v>1</v>
          </cell>
          <cell r="S1649" t="str">
            <v>NA</v>
          </cell>
          <cell r="T1649" t="str">
            <v>NA</v>
          </cell>
          <cell r="U1649">
            <v>1992</v>
          </cell>
          <cell r="V1649" t="str">
            <v>NA</v>
          </cell>
          <cell r="W1649" t="str">
            <v>NA</v>
          </cell>
          <cell r="X1649">
            <v>1997</v>
          </cell>
          <cell r="Y1649">
            <v>10</v>
          </cell>
          <cell r="Z1649" t="str">
            <v>NA</v>
          </cell>
          <cell r="AA1649" t="str">
            <v>NA</v>
          </cell>
          <cell r="AB1649" t="str">
            <v>NA</v>
          </cell>
          <cell r="AC1649" t="str">
            <v>Arboreal</v>
          </cell>
          <cell r="AD1649" t="str">
            <v>Trees (n = 10) that we studied were covered with a 100 m2 cotton roof in order to keep away intoxicated arthropods from higher canopy strata from the collecting funnels. Fogging was carried out early the following morning when there was no wind. Natural pyrethrum, diluted in a highly refined white oil, was used as insecticide which is highly specific to arthropods and completely biodegraded within hours. From each tree 80-90% of the crown projecting area on the ground was covered with funnels which guaranteed that most arthropods were caught. All arthropods that fell into the funnels within 2 h after fogging were collected and considered in the evaluation.</v>
          </cell>
          <cell r="AE1649">
            <v>0</v>
          </cell>
          <cell r="AF1649">
            <v>0</v>
          </cell>
          <cell r="AG1649">
            <v>0</v>
          </cell>
          <cell r="AH1649">
            <v>0</v>
          </cell>
          <cell r="AI1649">
            <v>0</v>
          </cell>
          <cell r="AJ1649">
            <v>0</v>
          </cell>
          <cell r="AK1649">
            <v>0</v>
          </cell>
          <cell r="AL1649">
            <v>0</v>
          </cell>
          <cell r="AM1649">
            <v>0</v>
          </cell>
          <cell r="AN1649">
            <v>0</v>
          </cell>
          <cell r="AO1649">
            <v>0</v>
          </cell>
          <cell r="AP1649">
            <v>0</v>
          </cell>
          <cell r="AQ1649">
            <v>0</v>
          </cell>
          <cell r="AR1649">
            <v>0</v>
          </cell>
          <cell r="AS1649">
            <v>0</v>
          </cell>
          <cell r="AT1649" t="str">
            <v>Tropical Rainforest</v>
          </cell>
          <cell r="AU1649" t="str">
            <v>Disturbed</v>
          </cell>
          <cell r="AV1649" t="str">
            <v>Forestry</v>
          </cell>
          <cell r="AW1649" t="str">
            <v>NA</v>
          </cell>
          <cell r="AX1649" t="str">
            <v>40 years since disturbance</v>
          </cell>
          <cell r="AY1649" t="str">
            <v>NA</v>
          </cell>
        </row>
        <row r="1650">
          <cell r="A1650" t="str">
            <v>Francoeur_1966_01</v>
          </cell>
          <cell r="B1650" t="str">
            <v>Gibb, Heloise</v>
          </cell>
          <cell r="C1650" t="str">
            <v>North America</v>
          </cell>
          <cell r="D1650" t="str">
            <v>Canada</v>
          </cell>
          <cell r="E1650" t="str">
            <v>Quebec</v>
          </cell>
          <cell r="F1650" t="str">
            <v>St-Henri</v>
          </cell>
          <cell r="G1650" t="str">
            <v>Levis</v>
          </cell>
          <cell r="H1650" t="str">
            <v>Conifer</v>
          </cell>
          <cell r="I1650">
            <v>1</v>
          </cell>
          <cell r="J1650">
            <v>46.7</v>
          </cell>
          <cell r="K1650">
            <v>-71.08</v>
          </cell>
          <cell r="L1650" t="str">
            <v>In publication</v>
          </cell>
          <cell r="M1650" t="str">
            <v>NA</v>
          </cell>
          <cell r="N1650">
            <v>18</v>
          </cell>
          <cell r="O1650">
            <v>9</v>
          </cell>
          <cell r="P1650" t="str">
            <v>NA</v>
          </cell>
          <cell r="Q1650" t="str">
            <v>NA</v>
          </cell>
          <cell r="R1650" t="str">
            <v>NA</v>
          </cell>
          <cell r="S1650" t="str">
            <v>NA</v>
          </cell>
          <cell r="T1650" t="str">
            <v>NA</v>
          </cell>
          <cell r="U1650">
            <v>1960</v>
          </cell>
          <cell r="V1650" t="str">
            <v>NA</v>
          </cell>
          <cell r="W1650" t="str">
            <v>NA</v>
          </cell>
          <cell r="X1650">
            <v>1965</v>
          </cell>
          <cell r="Y1650" t="str">
            <v>NA</v>
          </cell>
          <cell r="Z1650" t="str">
            <v>NA</v>
          </cell>
          <cell r="AA1650" t="str">
            <v>NA</v>
          </cell>
          <cell r="AB1650" t="str">
            <v>NA</v>
          </cell>
          <cell r="AC1650" t="str">
            <v>Pitfall</v>
          </cell>
          <cell r="AD1650" t="str">
            <v>NA</v>
          </cell>
          <cell r="AE1650">
            <v>25</v>
          </cell>
          <cell r="AF1650" t="str">
            <v>NA</v>
          </cell>
          <cell r="AG1650" t="str">
            <v>NA</v>
          </cell>
          <cell r="AH1650" t="str">
            <v>NA</v>
          </cell>
          <cell r="AI1650" t="e">
            <v>#VALUE!</v>
          </cell>
          <cell r="AJ1650">
            <v>0</v>
          </cell>
          <cell r="AK1650">
            <v>0</v>
          </cell>
          <cell r="AL1650">
            <v>0</v>
          </cell>
          <cell r="AM1650">
            <v>0</v>
          </cell>
          <cell r="AN1650">
            <v>0</v>
          </cell>
          <cell r="AO1650">
            <v>0</v>
          </cell>
          <cell r="AP1650">
            <v>0</v>
          </cell>
          <cell r="AQ1650">
            <v>0</v>
          </cell>
          <cell r="AR1650">
            <v>0</v>
          </cell>
          <cell r="AS1650">
            <v>0</v>
          </cell>
          <cell r="AT1650" t="str">
            <v>Conifer</v>
          </cell>
          <cell r="AU1650" t="str">
            <v>Undisturbed</v>
          </cell>
          <cell r="AV1650" t="str">
            <v>NA</v>
          </cell>
          <cell r="AW1650" t="str">
            <v>NA</v>
          </cell>
          <cell r="AX1650" t="str">
            <v>NA</v>
          </cell>
          <cell r="AY1650" t="str">
            <v>NA</v>
          </cell>
        </row>
        <row r="1651">
          <cell r="A1651" t="str">
            <v>Francoeur_1966_02</v>
          </cell>
          <cell r="B1651" t="str">
            <v>Gibb, Heloise</v>
          </cell>
          <cell r="C1651" t="str">
            <v>North America</v>
          </cell>
          <cell r="D1651" t="str">
            <v>Canada</v>
          </cell>
          <cell r="E1651" t="str">
            <v>Quebec</v>
          </cell>
          <cell r="F1651" t="str">
            <v>St-Joachim</v>
          </cell>
          <cell r="G1651" t="str">
            <v>Cote-de-Beaupre</v>
          </cell>
          <cell r="H1651" t="str">
            <v>Conifer</v>
          </cell>
          <cell r="I1651">
            <v>15</v>
          </cell>
          <cell r="J1651">
            <v>47.86</v>
          </cell>
          <cell r="K1651">
            <v>-70.819999999999993</v>
          </cell>
          <cell r="L1651" t="str">
            <v>In publication</v>
          </cell>
          <cell r="M1651" t="str">
            <v>NA</v>
          </cell>
          <cell r="N1651">
            <v>19</v>
          </cell>
          <cell r="O1651">
            <v>7</v>
          </cell>
          <cell r="P1651" t="str">
            <v>NA</v>
          </cell>
          <cell r="Q1651" t="str">
            <v>NA</v>
          </cell>
          <cell r="R1651" t="str">
            <v>NA</v>
          </cell>
          <cell r="S1651" t="str">
            <v>NA</v>
          </cell>
          <cell r="T1651" t="str">
            <v>NA</v>
          </cell>
          <cell r="U1651">
            <v>1960</v>
          </cell>
          <cell r="V1651" t="str">
            <v>NA</v>
          </cell>
          <cell r="W1651" t="str">
            <v>NA</v>
          </cell>
          <cell r="X1651">
            <v>1965</v>
          </cell>
          <cell r="Y1651" t="str">
            <v>NA</v>
          </cell>
          <cell r="Z1651" t="str">
            <v>NA</v>
          </cell>
          <cell r="AA1651" t="str">
            <v>NA</v>
          </cell>
          <cell r="AB1651" t="str">
            <v>NA</v>
          </cell>
          <cell r="AC1651" t="str">
            <v>Pitfall</v>
          </cell>
          <cell r="AD1651" t="str">
            <v>NA</v>
          </cell>
          <cell r="AE1651">
            <v>25</v>
          </cell>
          <cell r="AF1651" t="str">
            <v>NA</v>
          </cell>
          <cell r="AG1651" t="str">
            <v>NA</v>
          </cell>
          <cell r="AH1651" t="str">
            <v>NA</v>
          </cell>
          <cell r="AI1651" t="e">
            <v>#VALUE!</v>
          </cell>
          <cell r="AJ1651">
            <v>0</v>
          </cell>
          <cell r="AK1651">
            <v>0</v>
          </cell>
          <cell r="AL1651">
            <v>0</v>
          </cell>
          <cell r="AM1651">
            <v>0</v>
          </cell>
          <cell r="AN1651">
            <v>0</v>
          </cell>
          <cell r="AO1651">
            <v>0</v>
          </cell>
          <cell r="AP1651">
            <v>0</v>
          </cell>
          <cell r="AQ1651">
            <v>0</v>
          </cell>
          <cell r="AR1651">
            <v>0</v>
          </cell>
          <cell r="AS1651">
            <v>0</v>
          </cell>
          <cell r="AT1651" t="str">
            <v>Conifer</v>
          </cell>
          <cell r="AU1651" t="str">
            <v>Undisturbed</v>
          </cell>
          <cell r="AV1651" t="str">
            <v>NA</v>
          </cell>
          <cell r="AW1651" t="str">
            <v>NA</v>
          </cell>
          <cell r="AX1651" t="str">
            <v>NA</v>
          </cell>
          <cell r="AY1651" t="str">
            <v>NA</v>
          </cell>
        </row>
        <row r="1652">
          <cell r="A1652" t="str">
            <v>Francoeur_1966_03</v>
          </cell>
          <cell r="B1652" t="str">
            <v>Gibb, Heloise</v>
          </cell>
          <cell r="C1652" t="str">
            <v>North America</v>
          </cell>
          <cell r="D1652" t="str">
            <v>Canada</v>
          </cell>
          <cell r="E1652" t="str">
            <v>Quebec</v>
          </cell>
          <cell r="F1652" t="str">
            <v>St-Petronille</v>
          </cell>
          <cell r="G1652" t="str">
            <v>Ile d'Orleans</v>
          </cell>
          <cell r="H1652" t="str">
            <v>Conifer</v>
          </cell>
          <cell r="I1652">
            <v>1</v>
          </cell>
          <cell r="J1652">
            <v>46.85</v>
          </cell>
          <cell r="K1652">
            <v>-71.099999999999994</v>
          </cell>
          <cell r="L1652" t="str">
            <v>In publication</v>
          </cell>
          <cell r="M1652" t="str">
            <v>NA</v>
          </cell>
          <cell r="N1652">
            <v>22</v>
          </cell>
          <cell r="O1652">
            <v>9</v>
          </cell>
          <cell r="P1652" t="str">
            <v>NA</v>
          </cell>
          <cell r="Q1652" t="str">
            <v>NA</v>
          </cell>
          <cell r="R1652" t="str">
            <v>NA</v>
          </cell>
          <cell r="S1652" t="str">
            <v>NA</v>
          </cell>
          <cell r="T1652" t="str">
            <v>NA</v>
          </cell>
          <cell r="U1652">
            <v>1960</v>
          </cell>
          <cell r="V1652" t="str">
            <v>NA</v>
          </cell>
          <cell r="W1652" t="str">
            <v>NA</v>
          </cell>
          <cell r="X1652">
            <v>1965</v>
          </cell>
          <cell r="Y1652" t="str">
            <v>NA</v>
          </cell>
          <cell r="Z1652" t="str">
            <v>NA</v>
          </cell>
          <cell r="AA1652" t="str">
            <v>NA</v>
          </cell>
          <cell r="AB1652" t="str">
            <v>NA</v>
          </cell>
          <cell r="AC1652" t="str">
            <v>Pitfall</v>
          </cell>
          <cell r="AD1652" t="str">
            <v>NA</v>
          </cell>
          <cell r="AE1652">
            <v>25</v>
          </cell>
          <cell r="AF1652" t="str">
            <v>NA</v>
          </cell>
          <cell r="AG1652" t="str">
            <v>NA</v>
          </cell>
          <cell r="AH1652" t="str">
            <v>NA</v>
          </cell>
          <cell r="AI1652" t="e">
            <v>#VALUE!</v>
          </cell>
          <cell r="AJ1652">
            <v>0</v>
          </cell>
          <cell r="AK1652">
            <v>0</v>
          </cell>
          <cell r="AL1652">
            <v>0</v>
          </cell>
          <cell r="AM1652">
            <v>0</v>
          </cell>
          <cell r="AN1652">
            <v>0</v>
          </cell>
          <cell r="AO1652">
            <v>0</v>
          </cell>
          <cell r="AP1652">
            <v>0</v>
          </cell>
          <cell r="AQ1652">
            <v>0</v>
          </cell>
          <cell r="AR1652">
            <v>0</v>
          </cell>
          <cell r="AS1652">
            <v>0</v>
          </cell>
          <cell r="AT1652" t="str">
            <v>Conifer</v>
          </cell>
          <cell r="AU1652" t="str">
            <v>Undisturbed</v>
          </cell>
          <cell r="AV1652" t="str">
            <v>NA</v>
          </cell>
          <cell r="AW1652" t="str">
            <v>NA</v>
          </cell>
          <cell r="AX1652" t="str">
            <v>NA</v>
          </cell>
          <cell r="AY1652" t="str">
            <v>NA</v>
          </cell>
        </row>
        <row r="1653">
          <cell r="A1653" t="str">
            <v>Francoeur_1966_04</v>
          </cell>
          <cell r="B1653" t="str">
            <v>Gibb, Heloise</v>
          </cell>
          <cell r="C1653" t="str">
            <v>North America</v>
          </cell>
          <cell r="D1653" t="str">
            <v>Canada</v>
          </cell>
          <cell r="E1653" t="str">
            <v>Quebec</v>
          </cell>
          <cell r="F1653" t="str">
            <v>St-Gerard</v>
          </cell>
          <cell r="G1653" t="str">
            <v>Quebec</v>
          </cell>
          <cell r="H1653" t="str">
            <v>Conifer</v>
          </cell>
          <cell r="I1653">
            <v>1</v>
          </cell>
          <cell r="J1653">
            <v>46.87</v>
          </cell>
          <cell r="K1653">
            <v>-71.489999999999995</v>
          </cell>
          <cell r="L1653" t="str">
            <v>In publication</v>
          </cell>
          <cell r="M1653" t="str">
            <v>NA</v>
          </cell>
          <cell r="N1653">
            <v>19</v>
          </cell>
          <cell r="O1653">
            <v>6</v>
          </cell>
          <cell r="P1653" t="str">
            <v>NA</v>
          </cell>
          <cell r="Q1653" t="str">
            <v>NA</v>
          </cell>
          <cell r="R1653" t="str">
            <v>NA</v>
          </cell>
          <cell r="S1653" t="str">
            <v>NA</v>
          </cell>
          <cell r="T1653" t="str">
            <v>NA</v>
          </cell>
          <cell r="U1653">
            <v>1960</v>
          </cell>
          <cell r="V1653" t="str">
            <v>NA</v>
          </cell>
          <cell r="W1653" t="str">
            <v>NA</v>
          </cell>
          <cell r="X1653">
            <v>1965</v>
          </cell>
          <cell r="Y1653" t="str">
            <v>NA</v>
          </cell>
          <cell r="Z1653" t="str">
            <v>NA</v>
          </cell>
          <cell r="AA1653" t="str">
            <v>NA</v>
          </cell>
          <cell r="AB1653" t="str">
            <v>NA</v>
          </cell>
          <cell r="AC1653" t="str">
            <v>Pitfall</v>
          </cell>
          <cell r="AD1653" t="str">
            <v>NA</v>
          </cell>
          <cell r="AE1653">
            <v>25</v>
          </cell>
          <cell r="AF1653" t="str">
            <v>NA</v>
          </cell>
          <cell r="AG1653" t="str">
            <v>NA</v>
          </cell>
          <cell r="AH1653" t="str">
            <v>NA</v>
          </cell>
          <cell r="AI1653" t="e">
            <v>#VALUE!</v>
          </cell>
          <cell r="AJ1653">
            <v>0</v>
          </cell>
          <cell r="AK1653">
            <v>0</v>
          </cell>
          <cell r="AL1653">
            <v>0</v>
          </cell>
          <cell r="AM1653">
            <v>0</v>
          </cell>
          <cell r="AN1653">
            <v>0</v>
          </cell>
          <cell r="AO1653">
            <v>0</v>
          </cell>
          <cell r="AP1653">
            <v>0</v>
          </cell>
          <cell r="AQ1653">
            <v>0</v>
          </cell>
          <cell r="AR1653">
            <v>0</v>
          </cell>
          <cell r="AS1653">
            <v>0</v>
          </cell>
          <cell r="AT1653" t="str">
            <v>Conifer</v>
          </cell>
          <cell r="AU1653" t="str">
            <v>Undisturbed</v>
          </cell>
          <cell r="AV1653" t="str">
            <v>NA</v>
          </cell>
          <cell r="AW1653" t="str">
            <v>NA</v>
          </cell>
          <cell r="AX1653" t="str">
            <v>NA</v>
          </cell>
          <cell r="AY1653" t="str">
            <v>NA</v>
          </cell>
        </row>
        <row r="1654">
          <cell r="A1654" t="str">
            <v>Francoeur_1966_05</v>
          </cell>
          <cell r="B1654" t="str">
            <v>Gibb, Heloise</v>
          </cell>
          <cell r="C1654" t="str">
            <v>North America</v>
          </cell>
          <cell r="D1654" t="str">
            <v>Canada</v>
          </cell>
          <cell r="E1654" t="str">
            <v>Quebec</v>
          </cell>
          <cell r="F1654" t="str">
            <v>St-Augustin-Desmaures</v>
          </cell>
          <cell r="G1654" t="str">
            <v>Quebec</v>
          </cell>
          <cell r="H1654" t="str">
            <v>Conifer</v>
          </cell>
          <cell r="I1654">
            <v>1</v>
          </cell>
          <cell r="J1654">
            <v>46.74</v>
          </cell>
          <cell r="K1654">
            <v>-71.38</v>
          </cell>
          <cell r="L1654" t="str">
            <v>In publication</v>
          </cell>
          <cell r="M1654" t="str">
            <v>NA</v>
          </cell>
          <cell r="N1654">
            <v>27</v>
          </cell>
          <cell r="O1654">
            <v>10</v>
          </cell>
          <cell r="P1654" t="str">
            <v>NA</v>
          </cell>
          <cell r="Q1654" t="str">
            <v>NA</v>
          </cell>
          <cell r="R1654" t="str">
            <v>NA</v>
          </cell>
          <cell r="S1654" t="str">
            <v>NA</v>
          </cell>
          <cell r="T1654" t="str">
            <v>NA</v>
          </cell>
          <cell r="U1654">
            <v>1960</v>
          </cell>
          <cell r="V1654" t="str">
            <v>NA</v>
          </cell>
          <cell r="W1654" t="str">
            <v>NA</v>
          </cell>
          <cell r="X1654">
            <v>1965</v>
          </cell>
          <cell r="Y1654" t="str">
            <v>NA</v>
          </cell>
          <cell r="Z1654" t="str">
            <v>NA</v>
          </cell>
          <cell r="AA1654" t="str">
            <v>NA</v>
          </cell>
          <cell r="AB1654" t="str">
            <v>NA</v>
          </cell>
          <cell r="AC1654" t="str">
            <v>Pitfall</v>
          </cell>
          <cell r="AD1654" t="str">
            <v>NA</v>
          </cell>
          <cell r="AE1654">
            <v>25</v>
          </cell>
          <cell r="AF1654" t="str">
            <v>NA</v>
          </cell>
          <cell r="AG1654" t="str">
            <v>NA</v>
          </cell>
          <cell r="AH1654" t="str">
            <v>NA</v>
          </cell>
          <cell r="AI1654" t="e">
            <v>#VALUE!</v>
          </cell>
          <cell r="AJ1654">
            <v>0</v>
          </cell>
          <cell r="AK1654">
            <v>0</v>
          </cell>
          <cell r="AL1654">
            <v>0</v>
          </cell>
          <cell r="AM1654">
            <v>0</v>
          </cell>
          <cell r="AN1654">
            <v>0</v>
          </cell>
          <cell r="AO1654">
            <v>0</v>
          </cell>
          <cell r="AP1654">
            <v>0</v>
          </cell>
          <cell r="AQ1654">
            <v>0</v>
          </cell>
          <cell r="AR1654">
            <v>0</v>
          </cell>
          <cell r="AS1654">
            <v>0</v>
          </cell>
          <cell r="AT1654" t="str">
            <v>Conifer</v>
          </cell>
          <cell r="AU1654" t="str">
            <v>Undisturbed</v>
          </cell>
          <cell r="AV1654" t="str">
            <v>NA</v>
          </cell>
          <cell r="AW1654" t="str">
            <v>NA</v>
          </cell>
          <cell r="AX1654" t="str">
            <v>NA</v>
          </cell>
          <cell r="AY1654" t="str">
            <v>NA</v>
          </cell>
        </row>
        <row r="1655">
          <cell r="A1655" t="str">
            <v>Francoeur_1966_06</v>
          </cell>
          <cell r="B1655" t="str">
            <v>Gibb, Heloise</v>
          </cell>
          <cell r="C1655" t="str">
            <v>North America</v>
          </cell>
          <cell r="D1655" t="str">
            <v>Canada</v>
          </cell>
          <cell r="E1655" t="str">
            <v>Quebec</v>
          </cell>
          <cell r="F1655" t="str">
            <v>Ste-Foy</v>
          </cell>
          <cell r="G1655" t="str">
            <v>Quebec</v>
          </cell>
          <cell r="H1655" t="str">
            <v>Conifer</v>
          </cell>
          <cell r="I1655">
            <v>1</v>
          </cell>
          <cell r="J1655">
            <v>46.78</v>
          </cell>
          <cell r="K1655">
            <v>-71.290000000000006</v>
          </cell>
          <cell r="L1655" t="str">
            <v>In publication</v>
          </cell>
          <cell r="M1655" t="str">
            <v>NA</v>
          </cell>
          <cell r="N1655">
            <v>71</v>
          </cell>
          <cell r="O1655">
            <v>23</v>
          </cell>
          <cell r="P1655" t="str">
            <v>NA</v>
          </cell>
          <cell r="Q1655" t="str">
            <v>NA</v>
          </cell>
          <cell r="R1655" t="str">
            <v>NA</v>
          </cell>
          <cell r="S1655" t="str">
            <v>NA</v>
          </cell>
          <cell r="T1655" t="str">
            <v>NA</v>
          </cell>
          <cell r="U1655">
            <v>1960</v>
          </cell>
          <cell r="V1655" t="str">
            <v>NA</v>
          </cell>
          <cell r="W1655" t="str">
            <v>NA</v>
          </cell>
          <cell r="X1655">
            <v>1965</v>
          </cell>
          <cell r="Y1655" t="str">
            <v>NA</v>
          </cell>
          <cell r="Z1655" t="str">
            <v>NA</v>
          </cell>
          <cell r="AA1655" t="str">
            <v>NA</v>
          </cell>
          <cell r="AB1655" t="str">
            <v>NA</v>
          </cell>
          <cell r="AC1655" t="str">
            <v>Pitfall</v>
          </cell>
          <cell r="AD1655" t="str">
            <v>NA</v>
          </cell>
          <cell r="AE1655">
            <v>25</v>
          </cell>
          <cell r="AF1655" t="str">
            <v>NA</v>
          </cell>
          <cell r="AG1655" t="str">
            <v>NA</v>
          </cell>
          <cell r="AH1655" t="str">
            <v>NA</v>
          </cell>
          <cell r="AI1655" t="e">
            <v>#VALUE!</v>
          </cell>
          <cell r="AJ1655">
            <v>0</v>
          </cell>
          <cell r="AK1655">
            <v>0</v>
          </cell>
          <cell r="AL1655">
            <v>0</v>
          </cell>
          <cell r="AM1655">
            <v>0</v>
          </cell>
          <cell r="AN1655">
            <v>0</v>
          </cell>
          <cell r="AO1655">
            <v>0</v>
          </cell>
          <cell r="AP1655">
            <v>0</v>
          </cell>
          <cell r="AQ1655">
            <v>0</v>
          </cell>
          <cell r="AR1655">
            <v>0</v>
          </cell>
          <cell r="AS1655">
            <v>0</v>
          </cell>
          <cell r="AT1655" t="str">
            <v>Conifer</v>
          </cell>
          <cell r="AU1655" t="str">
            <v>Undisturbed</v>
          </cell>
          <cell r="AV1655" t="str">
            <v>NA</v>
          </cell>
          <cell r="AW1655" t="str">
            <v>NA</v>
          </cell>
          <cell r="AX1655" t="str">
            <v>NA</v>
          </cell>
          <cell r="AY1655" t="str">
            <v>NA</v>
          </cell>
        </row>
        <row r="1656">
          <cell r="A1656" t="str">
            <v>Galle_1991_01</v>
          </cell>
          <cell r="B1656" t="str">
            <v>Gibb, Heloise</v>
          </cell>
          <cell r="C1656" t="str">
            <v>Europe</v>
          </cell>
          <cell r="D1656" t="str">
            <v>Finland</v>
          </cell>
          <cell r="E1656" t="str">
            <v>Hanko Peninsula</v>
          </cell>
          <cell r="F1656" t="str">
            <v>Tvarminne</v>
          </cell>
          <cell r="G1656">
            <v>1</v>
          </cell>
          <cell r="H1656" t="str">
            <v>Sand dunes</v>
          </cell>
          <cell r="I1656">
            <v>9</v>
          </cell>
          <cell r="J1656">
            <v>59.84</v>
          </cell>
          <cell r="K1656">
            <v>23.25</v>
          </cell>
          <cell r="L1656" t="str">
            <v>In publication</v>
          </cell>
          <cell r="M1656" t="str">
            <v>NA</v>
          </cell>
          <cell r="N1656" t="str">
            <v>NA</v>
          </cell>
          <cell r="O1656">
            <v>2</v>
          </cell>
          <cell r="P1656" t="str">
            <v>NA</v>
          </cell>
          <cell r="Q1656" t="str">
            <v>NA</v>
          </cell>
          <cell r="R1656">
            <v>1</v>
          </cell>
          <cell r="S1656" t="str">
            <v>NA</v>
          </cell>
          <cell r="T1656">
            <v>7</v>
          </cell>
          <cell r="U1656">
            <v>1986</v>
          </cell>
          <cell r="V1656" t="str">
            <v>NA</v>
          </cell>
          <cell r="W1656">
            <v>9</v>
          </cell>
          <cell r="X1656">
            <v>1986</v>
          </cell>
          <cell r="Y1656">
            <v>1</v>
          </cell>
          <cell r="Z1656">
            <v>7.5</v>
          </cell>
          <cell r="AA1656">
            <v>5</v>
          </cell>
          <cell r="AB1656">
            <v>0</v>
          </cell>
          <cell r="AC1656" t="str">
            <v>Pitfall/Sweeping</v>
          </cell>
          <cell r="AD1656" t="str">
            <v>Twelve pitfall traps were set in each site and arranged in grids with at least 2.5 m between them. The traps were left for one week. Herb-layer invertebrates were collected by sweep net in late July and September. One sampling unit consisted of 50 sweeps and samples of 10 units were taken in every plot in both periods. Ant nests were sampled in grids of 25 or 16 m2 quadrats, depending on the habitat properties. An area of at least 100 m2 per plot was searched carefully to find all nests and, when necessary, the soil of the sampled area was dug to a depth of 20 cm (plots 5, 6, 7 and 8). In plot 6 the sampled area was only 64 m2 because of the small total plot area. Altogether, a total area of 1350 m2 was sampled for ant nests.</v>
          </cell>
          <cell r="AE1656">
            <v>12</v>
          </cell>
          <cell r="AF1656" t="str">
            <v>NA</v>
          </cell>
          <cell r="AG1656">
            <v>2.5</v>
          </cell>
          <cell r="AH1656">
            <v>168</v>
          </cell>
          <cell r="AI1656">
            <v>84</v>
          </cell>
          <cell r="AJ1656">
            <v>0</v>
          </cell>
          <cell r="AK1656">
            <v>0</v>
          </cell>
          <cell r="AL1656">
            <v>0</v>
          </cell>
          <cell r="AM1656">
            <v>0</v>
          </cell>
          <cell r="AN1656">
            <v>0</v>
          </cell>
          <cell r="AO1656">
            <v>0</v>
          </cell>
          <cell r="AP1656">
            <v>0</v>
          </cell>
          <cell r="AQ1656">
            <v>0</v>
          </cell>
          <cell r="AR1656">
            <v>0</v>
          </cell>
          <cell r="AS1656">
            <v>0</v>
          </cell>
          <cell r="AT1656" t="str">
            <v>Sand dunes</v>
          </cell>
          <cell r="AU1656" t="str">
            <v>Undisturbed</v>
          </cell>
          <cell r="AV1656" t="str">
            <v>NA</v>
          </cell>
          <cell r="AW1656" t="str">
            <v>NA</v>
          </cell>
          <cell r="AX1656" t="str">
            <v>Low coverage of Festuca ovina</v>
          </cell>
          <cell r="AY1656" t="str">
            <v>100m2 area sampled</v>
          </cell>
        </row>
        <row r="1657">
          <cell r="A1657" t="str">
            <v>Galle_1991_02</v>
          </cell>
          <cell r="B1657" t="str">
            <v>Gibb, Heloise</v>
          </cell>
          <cell r="C1657" t="str">
            <v>Europe</v>
          </cell>
          <cell r="D1657" t="str">
            <v>Finland</v>
          </cell>
          <cell r="E1657" t="str">
            <v>Hanko Peninsula</v>
          </cell>
          <cell r="F1657" t="str">
            <v>Tvarminne</v>
          </cell>
          <cell r="G1657">
            <v>2</v>
          </cell>
          <cell r="H1657" t="str">
            <v>Sand dunes</v>
          </cell>
          <cell r="I1657">
            <v>9</v>
          </cell>
          <cell r="J1657">
            <v>59.84</v>
          </cell>
          <cell r="K1657">
            <v>23.25</v>
          </cell>
          <cell r="L1657" t="str">
            <v>In publication</v>
          </cell>
          <cell r="M1657" t="str">
            <v>NA</v>
          </cell>
          <cell r="N1657" t="str">
            <v>NA</v>
          </cell>
          <cell r="O1657">
            <v>6</v>
          </cell>
          <cell r="P1657" t="str">
            <v>NA</v>
          </cell>
          <cell r="Q1657" t="str">
            <v>NA</v>
          </cell>
          <cell r="R1657">
            <v>1</v>
          </cell>
          <cell r="S1657" t="str">
            <v>NA</v>
          </cell>
          <cell r="T1657">
            <v>7</v>
          </cell>
          <cell r="U1657">
            <v>1986</v>
          </cell>
          <cell r="V1657" t="str">
            <v>NA</v>
          </cell>
          <cell r="W1657">
            <v>9</v>
          </cell>
          <cell r="X1657">
            <v>1986</v>
          </cell>
          <cell r="Y1657">
            <v>1</v>
          </cell>
          <cell r="Z1657">
            <v>7.5</v>
          </cell>
          <cell r="AA1657">
            <v>5</v>
          </cell>
          <cell r="AB1657">
            <v>0</v>
          </cell>
          <cell r="AC1657" t="str">
            <v>Pitfall/Sweeping</v>
          </cell>
          <cell r="AD1657" t="str">
            <v>Twelve pitfall traps were set in each site and arranged in grids with at least 2.5 m between them. The traps were left for one week. Herb-layer invertebrates were collected by sweep net in late July and September. One sampling unit consisted of 50 sweeps and samples of 10 units were taken in every plot in both periods. Ant nests were sampled in grids of 25 or 16 m2 quadrats, depending on the habitat properties. An area of at least 100 m2 per plot was searched carefully to find all nests and, when necessary, the soil of the sampled area was dug to a depth of 20 cm (plots 5, 6, 7 and 8). In plot 6 the sampled area was only 64 m2 because of the small total plot area. Altogether, a total area of 1350 m2 was sampled for ant nests.</v>
          </cell>
          <cell r="AE1657">
            <v>12</v>
          </cell>
          <cell r="AF1657" t="str">
            <v>NA</v>
          </cell>
          <cell r="AG1657">
            <v>2.5</v>
          </cell>
          <cell r="AH1657">
            <v>168</v>
          </cell>
          <cell r="AI1657">
            <v>84</v>
          </cell>
          <cell r="AJ1657">
            <v>0</v>
          </cell>
          <cell r="AK1657">
            <v>0</v>
          </cell>
          <cell r="AL1657">
            <v>0</v>
          </cell>
          <cell r="AM1657">
            <v>0</v>
          </cell>
          <cell r="AN1657">
            <v>0</v>
          </cell>
          <cell r="AO1657">
            <v>0</v>
          </cell>
          <cell r="AP1657">
            <v>0</v>
          </cell>
          <cell r="AQ1657">
            <v>0</v>
          </cell>
          <cell r="AR1657">
            <v>0</v>
          </cell>
          <cell r="AS1657">
            <v>0</v>
          </cell>
          <cell r="AT1657" t="str">
            <v>Sand dunes</v>
          </cell>
          <cell r="AU1657" t="str">
            <v>Undisturbed</v>
          </cell>
          <cell r="AV1657" t="str">
            <v>NA</v>
          </cell>
          <cell r="AW1657" t="str">
            <v>NA</v>
          </cell>
          <cell r="AX1657" t="str">
            <v>Low coverage of Festuca ovina</v>
          </cell>
          <cell r="AY1657" t="str">
            <v>100m2 area sampled</v>
          </cell>
        </row>
        <row r="1658">
          <cell r="A1658" t="str">
            <v>Galle_1991_03</v>
          </cell>
          <cell r="B1658" t="str">
            <v>Gibb, Heloise</v>
          </cell>
          <cell r="C1658" t="str">
            <v>Europe</v>
          </cell>
          <cell r="D1658" t="str">
            <v>Finland</v>
          </cell>
          <cell r="E1658" t="str">
            <v>Hanko Peninsula</v>
          </cell>
          <cell r="F1658" t="str">
            <v>Tvarminne</v>
          </cell>
          <cell r="G1658">
            <v>3</v>
          </cell>
          <cell r="H1658" t="str">
            <v>Sand dunes</v>
          </cell>
          <cell r="I1658">
            <v>9</v>
          </cell>
          <cell r="J1658">
            <v>59.84</v>
          </cell>
          <cell r="K1658">
            <v>23.25</v>
          </cell>
          <cell r="L1658" t="str">
            <v>In publication</v>
          </cell>
          <cell r="M1658" t="str">
            <v>NA</v>
          </cell>
          <cell r="N1658" t="str">
            <v>NA</v>
          </cell>
          <cell r="O1658">
            <v>4</v>
          </cell>
          <cell r="P1658" t="str">
            <v>NA</v>
          </cell>
          <cell r="Q1658" t="str">
            <v>NA</v>
          </cell>
          <cell r="R1658">
            <v>1</v>
          </cell>
          <cell r="S1658" t="str">
            <v>NA</v>
          </cell>
          <cell r="T1658">
            <v>7</v>
          </cell>
          <cell r="U1658">
            <v>1986</v>
          </cell>
          <cell r="V1658" t="str">
            <v>NA</v>
          </cell>
          <cell r="W1658">
            <v>9</v>
          </cell>
          <cell r="X1658">
            <v>1986</v>
          </cell>
          <cell r="Y1658">
            <v>1</v>
          </cell>
          <cell r="Z1658">
            <v>7.5</v>
          </cell>
          <cell r="AA1658">
            <v>5</v>
          </cell>
          <cell r="AB1658">
            <v>0</v>
          </cell>
          <cell r="AC1658" t="str">
            <v>Pitfall/Sweeping</v>
          </cell>
          <cell r="AD1658" t="str">
            <v>Twelve pitfall traps were set in each site and arranged in grids with at least 2.5 m between them. The traps were left for one week. Herb-layer invertebrates were collected by sweep net in late July and September. One sampling unit consisted of 50 sweeps and samples of 10 units were taken in every plot in both periods. Ant nests were sampled in grids of 25 or 16 m2 quadrats, depending on the habitat properties. An area of at least 100 m2 per plot was searched carefully to find all nests and, when necessary, the soil of the sampled area was dug to a depth of 20 cm (plots 5, 6, 7 and 8). In plot 6 the sampled area was only 64 m2 because of the small total plot area. Altogether, a total area of 1350 m2 was sampled for ant nests.</v>
          </cell>
          <cell r="AE1658">
            <v>12</v>
          </cell>
          <cell r="AF1658" t="str">
            <v>NA</v>
          </cell>
          <cell r="AG1658">
            <v>2.5</v>
          </cell>
          <cell r="AH1658">
            <v>168</v>
          </cell>
          <cell r="AI1658">
            <v>84</v>
          </cell>
          <cell r="AJ1658">
            <v>0</v>
          </cell>
          <cell r="AK1658">
            <v>0</v>
          </cell>
          <cell r="AL1658">
            <v>0</v>
          </cell>
          <cell r="AM1658">
            <v>0</v>
          </cell>
          <cell r="AN1658">
            <v>0</v>
          </cell>
          <cell r="AO1658">
            <v>0</v>
          </cell>
          <cell r="AP1658">
            <v>0</v>
          </cell>
          <cell r="AQ1658">
            <v>0</v>
          </cell>
          <cell r="AR1658">
            <v>0</v>
          </cell>
          <cell r="AS1658">
            <v>0</v>
          </cell>
          <cell r="AT1658" t="str">
            <v>Sand dunes</v>
          </cell>
          <cell r="AU1658" t="str">
            <v>Undisturbed</v>
          </cell>
          <cell r="AV1658" t="str">
            <v>NA</v>
          </cell>
          <cell r="AW1658" t="str">
            <v>NA</v>
          </cell>
          <cell r="AX1658" t="str">
            <v>Only Carex arenaria coverage</v>
          </cell>
          <cell r="AY1658" t="str">
            <v>100m2 area sampled</v>
          </cell>
        </row>
        <row r="1659">
          <cell r="A1659" t="str">
            <v>Galle_1991_04</v>
          </cell>
          <cell r="B1659" t="str">
            <v>Gibb, Heloise</v>
          </cell>
          <cell r="C1659" t="str">
            <v>Europe</v>
          </cell>
          <cell r="D1659" t="str">
            <v>Finland</v>
          </cell>
          <cell r="E1659" t="str">
            <v>Hanko Peninsula</v>
          </cell>
          <cell r="F1659" t="str">
            <v>Tvarminne</v>
          </cell>
          <cell r="G1659">
            <v>4</v>
          </cell>
          <cell r="H1659" t="str">
            <v>Sand dunes</v>
          </cell>
          <cell r="I1659">
            <v>9</v>
          </cell>
          <cell r="J1659">
            <v>59.84</v>
          </cell>
          <cell r="K1659">
            <v>23.25</v>
          </cell>
          <cell r="L1659" t="str">
            <v>In publication</v>
          </cell>
          <cell r="M1659" t="str">
            <v>NA</v>
          </cell>
          <cell r="N1659" t="str">
            <v>NA</v>
          </cell>
          <cell r="O1659">
            <v>7</v>
          </cell>
          <cell r="P1659" t="str">
            <v>NA</v>
          </cell>
          <cell r="Q1659" t="str">
            <v>NA</v>
          </cell>
          <cell r="R1659">
            <v>1</v>
          </cell>
          <cell r="S1659" t="str">
            <v>NA</v>
          </cell>
          <cell r="T1659">
            <v>7</v>
          </cell>
          <cell r="U1659">
            <v>1986</v>
          </cell>
          <cell r="V1659" t="str">
            <v>NA</v>
          </cell>
          <cell r="W1659">
            <v>9</v>
          </cell>
          <cell r="X1659">
            <v>1986</v>
          </cell>
          <cell r="Y1659">
            <v>1</v>
          </cell>
          <cell r="Z1659">
            <v>7.5</v>
          </cell>
          <cell r="AA1659">
            <v>5</v>
          </cell>
          <cell r="AB1659">
            <v>0</v>
          </cell>
          <cell r="AC1659" t="str">
            <v>Pitfall/Sweeping</v>
          </cell>
          <cell r="AD1659" t="str">
            <v>Twelve pitfall traps were set in each site and arranged in grids with at least 2.5 m between them. The traps were left for one week. Herb-layer invertebrates were collected by sweep net in late July and September. One sampling unit consisted of 50 sweeps and samples of 10 units were taken in every plot in both periods. Ant nests were sampled in grids of 25 or 16 m2 quadrats, depending on the habitat properties. An area of at least 100 m2 per plot was searched carefully to find all nests and, when necessary, the soil of the sampled area was dug to a depth of 20 cm (plots 5, 6, 7 and 8). In plot 6 the sampled area was only 64 m2 because of the small total plot area. Altogether, a total area of 1350 m2 was sampled for ant nests.</v>
          </cell>
          <cell r="AE1659">
            <v>12</v>
          </cell>
          <cell r="AF1659" t="str">
            <v>NA</v>
          </cell>
          <cell r="AG1659">
            <v>2.5</v>
          </cell>
          <cell r="AH1659">
            <v>168</v>
          </cell>
          <cell r="AI1659">
            <v>84</v>
          </cell>
          <cell r="AJ1659">
            <v>0</v>
          </cell>
          <cell r="AK1659">
            <v>0</v>
          </cell>
          <cell r="AL1659">
            <v>0</v>
          </cell>
          <cell r="AM1659">
            <v>0</v>
          </cell>
          <cell r="AN1659">
            <v>0</v>
          </cell>
          <cell r="AO1659">
            <v>0</v>
          </cell>
          <cell r="AP1659">
            <v>0</v>
          </cell>
          <cell r="AQ1659">
            <v>0</v>
          </cell>
          <cell r="AR1659">
            <v>0</v>
          </cell>
          <cell r="AS1659">
            <v>0</v>
          </cell>
          <cell r="AT1659" t="str">
            <v>Sand dunes</v>
          </cell>
          <cell r="AU1659" t="str">
            <v>Undisturbed</v>
          </cell>
          <cell r="AV1659" t="str">
            <v>NA</v>
          </cell>
          <cell r="AW1659" t="str">
            <v>NA</v>
          </cell>
          <cell r="AX1659" t="str">
            <v>Low density of Carex arenaria, Festuca ovina, Leymus arenarius</v>
          </cell>
          <cell r="AY1659" t="str">
            <v>100m2 area sampled</v>
          </cell>
        </row>
        <row r="1660">
          <cell r="A1660" t="str">
            <v>Galle_1991_05</v>
          </cell>
          <cell r="B1660" t="str">
            <v>Gibb, Heloise</v>
          </cell>
          <cell r="C1660" t="str">
            <v>Europe</v>
          </cell>
          <cell r="D1660" t="str">
            <v>Finland</v>
          </cell>
          <cell r="E1660" t="str">
            <v>Hanko Peninsula</v>
          </cell>
          <cell r="F1660" t="str">
            <v>Tvarminne</v>
          </cell>
          <cell r="G1660">
            <v>5</v>
          </cell>
          <cell r="H1660" t="str">
            <v>Sand dunes</v>
          </cell>
          <cell r="I1660">
            <v>9</v>
          </cell>
          <cell r="J1660">
            <v>59.84</v>
          </cell>
          <cell r="K1660">
            <v>23.25</v>
          </cell>
          <cell r="L1660" t="str">
            <v>In publication</v>
          </cell>
          <cell r="M1660" t="str">
            <v>NA</v>
          </cell>
          <cell r="N1660" t="str">
            <v>NA</v>
          </cell>
          <cell r="O1660">
            <v>9</v>
          </cell>
          <cell r="P1660" t="str">
            <v>NA</v>
          </cell>
          <cell r="Q1660" t="str">
            <v>NA</v>
          </cell>
          <cell r="R1660">
            <v>1</v>
          </cell>
          <cell r="S1660" t="str">
            <v>NA</v>
          </cell>
          <cell r="T1660">
            <v>7</v>
          </cell>
          <cell r="U1660">
            <v>1986</v>
          </cell>
          <cell r="V1660" t="str">
            <v>NA</v>
          </cell>
          <cell r="W1660">
            <v>9</v>
          </cell>
          <cell r="X1660">
            <v>1986</v>
          </cell>
          <cell r="Y1660">
            <v>1</v>
          </cell>
          <cell r="Z1660">
            <v>7.5</v>
          </cell>
          <cell r="AA1660">
            <v>5</v>
          </cell>
          <cell r="AB1660">
            <v>0</v>
          </cell>
          <cell r="AC1660" t="str">
            <v>Pitfall/Sweeping</v>
          </cell>
          <cell r="AD1660" t="str">
            <v>Twelve pitfall traps were set in each site and arranged in grids with at least 2.5 m between them. The traps were left for one week. Herb-layer invertebrates were collected by sweep net in late July and September. One sampling unit consisted of 50 sweeps and samples of 10 units were taken in every plot in both periods. Ant nests were sampled in grids of 25 or 16 m2 quadrats, depending on the habitat properties. An area of at least 100 m2 per plot was searched carefully to find all nests and, when necessary, the soil of the sampled area was dug to a depth of 20 cm (plots 5, 6, 7 and 8). In plot 6 the sampled area was only 64 m2 because of the small total plot area. Altogether, a total area of 1350 m2 was sampled for ant nests.</v>
          </cell>
          <cell r="AE1660">
            <v>12</v>
          </cell>
          <cell r="AF1660" t="str">
            <v>NA</v>
          </cell>
          <cell r="AG1660">
            <v>2.5</v>
          </cell>
          <cell r="AH1660">
            <v>168</v>
          </cell>
          <cell r="AI1660">
            <v>84</v>
          </cell>
          <cell r="AJ1660">
            <v>0</v>
          </cell>
          <cell r="AK1660">
            <v>0</v>
          </cell>
          <cell r="AL1660">
            <v>0</v>
          </cell>
          <cell r="AM1660">
            <v>0</v>
          </cell>
          <cell r="AN1660">
            <v>0</v>
          </cell>
          <cell r="AO1660">
            <v>0</v>
          </cell>
          <cell r="AP1660">
            <v>0</v>
          </cell>
          <cell r="AQ1660">
            <v>0</v>
          </cell>
          <cell r="AR1660">
            <v>0</v>
          </cell>
          <cell r="AS1660">
            <v>0</v>
          </cell>
          <cell r="AT1660" t="str">
            <v>Sand dunes</v>
          </cell>
          <cell r="AU1660" t="str">
            <v>Undisturbed</v>
          </cell>
          <cell r="AV1660" t="str">
            <v>NA</v>
          </cell>
          <cell r="AW1660" t="str">
            <v>NA</v>
          </cell>
          <cell r="AX1660" t="str">
            <v>Closed grassland, with secondary succession</v>
          </cell>
          <cell r="AY1660" t="str">
            <v>100m2 area sampled</v>
          </cell>
        </row>
        <row r="1661">
          <cell r="A1661" t="str">
            <v>Galle_1991_06</v>
          </cell>
          <cell r="B1661" t="str">
            <v>Gibb, Heloise</v>
          </cell>
          <cell r="C1661" t="str">
            <v>Europe</v>
          </cell>
          <cell r="D1661" t="str">
            <v>Finland</v>
          </cell>
          <cell r="E1661" t="str">
            <v>Hanko Peninsula</v>
          </cell>
          <cell r="F1661" t="str">
            <v>Tvarminne</v>
          </cell>
          <cell r="G1661">
            <v>6</v>
          </cell>
          <cell r="H1661" t="str">
            <v>Sand dunes</v>
          </cell>
          <cell r="I1661">
            <v>9</v>
          </cell>
          <cell r="J1661">
            <v>59.84</v>
          </cell>
          <cell r="K1661">
            <v>23.25</v>
          </cell>
          <cell r="L1661" t="str">
            <v>In publication</v>
          </cell>
          <cell r="M1661" t="str">
            <v>NA</v>
          </cell>
          <cell r="N1661" t="str">
            <v>NA</v>
          </cell>
          <cell r="O1661">
            <v>12</v>
          </cell>
          <cell r="P1661" t="str">
            <v>NA</v>
          </cell>
          <cell r="Q1661" t="str">
            <v>NA</v>
          </cell>
          <cell r="R1661">
            <v>1</v>
          </cell>
          <cell r="S1661" t="str">
            <v>NA</v>
          </cell>
          <cell r="T1661">
            <v>7</v>
          </cell>
          <cell r="U1661">
            <v>1986</v>
          </cell>
          <cell r="V1661" t="str">
            <v>NA</v>
          </cell>
          <cell r="W1661">
            <v>9</v>
          </cell>
          <cell r="X1661">
            <v>1986</v>
          </cell>
          <cell r="Y1661">
            <v>1</v>
          </cell>
          <cell r="Z1661">
            <v>7.5</v>
          </cell>
          <cell r="AA1661">
            <v>5</v>
          </cell>
          <cell r="AB1661">
            <v>0</v>
          </cell>
          <cell r="AC1661" t="str">
            <v>Pitfall/Sweeping</v>
          </cell>
          <cell r="AD1661" t="str">
            <v>Twelve pitfall traps were set in each site and arranged in grids with at least 2.5 m between them. The traps were left for one week. Herb-layer invertebrates were collected by sweep net in late July and September. One sampling unit consisted of 50 sweeps and samples of 10 units were taken in every plot in both periods. Ant nests were sampled in grids of 25 or 16 m2 quadrats, depending on the habitat properties. An area of at least 100 m2 per plot was searched carefully to find all nests and, when necessary, the soil of the sampled area was dug to a depth of 20 cm (plots 5, 6, 7 and 8). In plot 6 the sampled area was only 64 m2 because of the small total plot area. Altogether, a total area of 1350 m2 was sampled for ant nests.</v>
          </cell>
          <cell r="AE1661">
            <v>12</v>
          </cell>
          <cell r="AF1661" t="str">
            <v>NA</v>
          </cell>
          <cell r="AG1661">
            <v>2.5</v>
          </cell>
          <cell r="AH1661">
            <v>168</v>
          </cell>
          <cell r="AI1661">
            <v>84</v>
          </cell>
          <cell r="AJ1661">
            <v>0</v>
          </cell>
          <cell r="AK1661">
            <v>0</v>
          </cell>
          <cell r="AL1661">
            <v>0</v>
          </cell>
          <cell r="AM1661">
            <v>0</v>
          </cell>
          <cell r="AN1661">
            <v>0</v>
          </cell>
          <cell r="AO1661">
            <v>0</v>
          </cell>
          <cell r="AP1661">
            <v>0</v>
          </cell>
          <cell r="AQ1661">
            <v>0</v>
          </cell>
          <cell r="AR1661">
            <v>0</v>
          </cell>
          <cell r="AS1661">
            <v>0</v>
          </cell>
          <cell r="AT1661" t="str">
            <v>Sand dunes</v>
          </cell>
          <cell r="AU1661" t="str">
            <v>Undisturbed</v>
          </cell>
          <cell r="AV1661" t="str">
            <v>NA</v>
          </cell>
          <cell r="AW1661" t="str">
            <v>NA</v>
          </cell>
          <cell r="AX1661" t="str">
            <v>Taller vegetation predominated by Phragmites australis, Calamagrostis epigeos</v>
          </cell>
          <cell r="AY1661" t="str">
            <v>100m2 area sampled</v>
          </cell>
        </row>
        <row r="1662">
          <cell r="A1662" t="str">
            <v>Galle_1991_07</v>
          </cell>
          <cell r="B1662" t="str">
            <v>Gibb, Heloise</v>
          </cell>
          <cell r="C1662" t="str">
            <v>Europe</v>
          </cell>
          <cell r="D1662" t="str">
            <v>Finland</v>
          </cell>
          <cell r="E1662" t="str">
            <v>Hanko Peninsula</v>
          </cell>
          <cell r="F1662" t="str">
            <v>Tvarminne</v>
          </cell>
          <cell r="G1662">
            <v>7</v>
          </cell>
          <cell r="H1662" t="str">
            <v>Sand dunes</v>
          </cell>
          <cell r="I1662">
            <v>9</v>
          </cell>
          <cell r="J1662">
            <v>59.84</v>
          </cell>
          <cell r="K1662">
            <v>23.25</v>
          </cell>
          <cell r="L1662" t="str">
            <v>In publication</v>
          </cell>
          <cell r="M1662" t="str">
            <v>NA</v>
          </cell>
          <cell r="N1662" t="str">
            <v>NA</v>
          </cell>
          <cell r="O1662">
            <v>8</v>
          </cell>
          <cell r="P1662" t="str">
            <v>NA</v>
          </cell>
          <cell r="Q1662" t="str">
            <v>NA</v>
          </cell>
          <cell r="R1662">
            <v>1</v>
          </cell>
          <cell r="S1662" t="str">
            <v>NA</v>
          </cell>
          <cell r="T1662">
            <v>7</v>
          </cell>
          <cell r="U1662">
            <v>1986</v>
          </cell>
          <cell r="V1662" t="str">
            <v>NA</v>
          </cell>
          <cell r="W1662">
            <v>9</v>
          </cell>
          <cell r="X1662">
            <v>1986</v>
          </cell>
          <cell r="Y1662">
            <v>1</v>
          </cell>
          <cell r="Z1662">
            <v>7.5</v>
          </cell>
          <cell r="AA1662">
            <v>5</v>
          </cell>
          <cell r="AB1662">
            <v>0</v>
          </cell>
          <cell r="AC1662" t="str">
            <v>Pitfall/Sweeping</v>
          </cell>
          <cell r="AD1662" t="str">
            <v>Twelve pitfall traps were set in each site and arranged in grids with at least 2.5 m between them. The traps were left for one week. Herb-layer invertebrates were collected by sweep net in late July and September. One sampling unit consisted of 50 sweeps and samples of 10 units were taken in every plot in both periods. Ant nests were sampled in grids of 25 or 16 m2 quadrats, depending on the habitat properties. An area of at least 100 m2 per plot was searched carefully to find all nests and, when necessary, the soil of the sampled area was dug to a depth of 20 cm (plots 5, 6, 7 and 8). In plot 6 the sampled area was only 64 m2 because of the small total plot area. Altogether, a total area of 1350 m2 was sampled for ant nests.</v>
          </cell>
          <cell r="AE1662">
            <v>12</v>
          </cell>
          <cell r="AF1662" t="str">
            <v>NA</v>
          </cell>
          <cell r="AG1662">
            <v>2.5</v>
          </cell>
          <cell r="AH1662">
            <v>168</v>
          </cell>
          <cell r="AI1662">
            <v>84</v>
          </cell>
          <cell r="AJ1662">
            <v>0</v>
          </cell>
          <cell r="AK1662">
            <v>0</v>
          </cell>
          <cell r="AL1662">
            <v>0</v>
          </cell>
          <cell r="AM1662">
            <v>0</v>
          </cell>
          <cell r="AN1662">
            <v>0</v>
          </cell>
          <cell r="AO1662">
            <v>0</v>
          </cell>
          <cell r="AP1662">
            <v>0</v>
          </cell>
          <cell r="AQ1662">
            <v>0</v>
          </cell>
          <cell r="AR1662">
            <v>0</v>
          </cell>
          <cell r="AS1662">
            <v>0</v>
          </cell>
          <cell r="AT1662" t="str">
            <v>Sand dunes</v>
          </cell>
          <cell r="AU1662" t="str">
            <v>Undisturbed</v>
          </cell>
          <cell r="AV1662" t="str">
            <v>NA</v>
          </cell>
          <cell r="AW1662" t="str">
            <v>NA</v>
          </cell>
          <cell r="AX1662" t="str">
            <v>Patches of open Pine forest, without herb layer</v>
          </cell>
          <cell r="AY1662" t="str">
            <v>100m2 area sampled</v>
          </cell>
        </row>
        <row r="1663">
          <cell r="A1663" t="str">
            <v>Galle_1991_08</v>
          </cell>
          <cell r="B1663" t="str">
            <v>Gibb, Heloise</v>
          </cell>
          <cell r="C1663" t="str">
            <v>Europe</v>
          </cell>
          <cell r="D1663" t="str">
            <v>Finland</v>
          </cell>
          <cell r="E1663" t="str">
            <v>Hanko Peninsula</v>
          </cell>
          <cell r="F1663" t="str">
            <v>Tvarminne</v>
          </cell>
          <cell r="G1663">
            <v>8</v>
          </cell>
          <cell r="H1663" t="str">
            <v>Sand dunes</v>
          </cell>
          <cell r="I1663">
            <v>9</v>
          </cell>
          <cell r="J1663">
            <v>59.84</v>
          </cell>
          <cell r="K1663">
            <v>23.25</v>
          </cell>
          <cell r="L1663" t="str">
            <v>In publication</v>
          </cell>
          <cell r="M1663" t="str">
            <v>NA</v>
          </cell>
          <cell r="N1663" t="str">
            <v>NA</v>
          </cell>
          <cell r="O1663">
            <v>11</v>
          </cell>
          <cell r="P1663" t="str">
            <v>NA</v>
          </cell>
          <cell r="Q1663" t="str">
            <v>NA</v>
          </cell>
          <cell r="R1663">
            <v>1</v>
          </cell>
          <cell r="S1663" t="str">
            <v>NA</v>
          </cell>
          <cell r="T1663">
            <v>7</v>
          </cell>
          <cell r="U1663">
            <v>1986</v>
          </cell>
          <cell r="V1663" t="str">
            <v>NA</v>
          </cell>
          <cell r="W1663">
            <v>9</v>
          </cell>
          <cell r="X1663">
            <v>1986</v>
          </cell>
          <cell r="Y1663">
            <v>1</v>
          </cell>
          <cell r="Z1663">
            <v>7.5</v>
          </cell>
          <cell r="AA1663">
            <v>5</v>
          </cell>
          <cell r="AB1663">
            <v>0</v>
          </cell>
          <cell r="AC1663" t="str">
            <v>Pitfall/Sweeping</v>
          </cell>
          <cell r="AD1663" t="str">
            <v>Twelve pitfall traps were set in each site and arranged in grids with at least 2.5 m between them. The traps were left for one week. Herb-layer invertebrates were collected by sweep net in late July and September. One sampling unit consisted of 50 sweeps and samples of 10 units were taken in every plot in both periods. Ant nests were sampled in grids of 25 or 16 m2 quadrats, depending on the habitat properties. An area of at least 100 m2 per plot was searched carefully to find all nests and, when necessary, the soil of the sampled area was dug to a depth of 20 cm (plots 5, 6, 7 and 8). In plot 6 the sampled area was only 64 m2 because of the small total plot area. Altogether, a total area of 1350 m2 was sampled for ant nests.</v>
          </cell>
          <cell r="AE1663">
            <v>12</v>
          </cell>
          <cell r="AF1663" t="str">
            <v>NA</v>
          </cell>
          <cell r="AG1663">
            <v>2.5</v>
          </cell>
          <cell r="AH1663">
            <v>168</v>
          </cell>
          <cell r="AI1663">
            <v>84</v>
          </cell>
          <cell r="AJ1663">
            <v>0</v>
          </cell>
          <cell r="AK1663">
            <v>0</v>
          </cell>
          <cell r="AL1663">
            <v>0</v>
          </cell>
          <cell r="AM1663">
            <v>0</v>
          </cell>
          <cell r="AN1663">
            <v>0</v>
          </cell>
          <cell r="AO1663">
            <v>0</v>
          </cell>
          <cell r="AP1663">
            <v>0</v>
          </cell>
          <cell r="AQ1663">
            <v>0</v>
          </cell>
          <cell r="AR1663">
            <v>0</v>
          </cell>
          <cell r="AS1663">
            <v>0</v>
          </cell>
          <cell r="AT1663" t="str">
            <v>Sand dunes</v>
          </cell>
          <cell r="AU1663" t="str">
            <v>Undisturbed</v>
          </cell>
          <cell r="AV1663" t="str">
            <v>NA</v>
          </cell>
          <cell r="AW1663" t="str">
            <v>NA</v>
          </cell>
          <cell r="AX1663" t="str">
            <v>Patches of open Pine forest, with well-structured herb and heather layer (Caluna vulgaris)</v>
          </cell>
          <cell r="AY1663" t="str">
            <v>100m2 area sampled</v>
          </cell>
        </row>
        <row r="1664">
          <cell r="A1664" t="str">
            <v>Garnas_2005_01</v>
          </cell>
          <cell r="B1664" t="str">
            <v>Gibb, Heloise</v>
          </cell>
          <cell r="C1664" t="str">
            <v>North America</v>
          </cell>
          <cell r="D1664" t="str">
            <v>U.S.A.</v>
          </cell>
          <cell r="E1664" t="str">
            <v>Maine</v>
          </cell>
          <cell r="F1664" t="str">
            <v>Acadia National Park</v>
          </cell>
          <cell r="G1664" t="str">
            <v>Hancock</v>
          </cell>
          <cell r="H1664" t="str">
            <v>Temperate forest</v>
          </cell>
          <cell r="I1664">
            <v>62</v>
          </cell>
          <cell r="J1664">
            <v>44.35</v>
          </cell>
          <cell r="K1664">
            <v>-68.34</v>
          </cell>
          <cell r="L1664" t="str">
            <v>In publication</v>
          </cell>
          <cell r="M1664" t="str">
            <v>NA</v>
          </cell>
          <cell r="N1664">
            <v>27339</v>
          </cell>
          <cell r="O1664">
            <v>4</v>
          </cell>
          <cell r="P1664" t="str">
            <v>NA</v>
          </cell>
          <cell r="Q1664" t="str">
            <v>NA</v>
          </cell>
          <cell r="R1664" t="str">
            <v>NA</v>
          </cell>
          <cell r="S1664" t="str">
            <v>NA</v>
          </cell>
          <cell r="T1664" t="str">
            <v>NA</v>
          </cell>
          <cell r="U1664">
            <v>2002</v>
          </cell>
          <cell r="V1664" t="str">
            <v>NA</v>
          </cell>
          <cell r="W1664" t="str">
            <v>NA</v>
          </cell>
          <cell r="X1664">
            <v>2002</v>
          </cell>
          <cell r="Y1664" t="str">
            <v>NA</v>
          </cell>
          <cell r="Z1664" t="str">
            <v>NA</v>
          </cell>
          <cell r="AA1664" t="str">
            <v>NA</v>
          </cell>
          <cell r="AB1664" t="str">
            <v>NA</v>
          </cell>
          <cell r="AC1664" t="str">
            <v>Pitfall</v>
          </cell>
          <cell r="AD1664" t="str">
            <v>Traps were 100 mL plastic cups, 20 cm deep and 7.5 cm across at widest diameter, buried flush with the soilllitter surface and filled halfway with a 50% mixture of propylene glycol and water. All sites were sampled for a period of five days.</v>
          </cell>
          <cell r="AE1664">
            <v>108</v>
          </cell>
          <cell r="AF1664">
            <v>44.2</v>
          </cell>
          <cell r="AG1664" t="str">
            <v>NA</v>
          </cell>
          <cell r="AH1664">
            <v>120</v>
          </cell>
          <cell r="AI1664">
            <v>540</v>
          </cell>
          <cell r="AJ1664">
            <v>0</v>
          </cell>
          <cell r="AK1664">
            <v>0</v>
          </cell>
          <cell r="AL1664">
            <v>0</v>
          </cell>
          <cell r="AM1664">
            <v>0</v>
          </cell>
          <cell r="AN1664">
            <v>0</v>
          </cell>
          <cell r="AO1664">
            <v>0</v>
          </cell>
          <cell r="AP1664">
            <v>0</v>
          </cell>
          <cell r="AQ1664">
            <v>0</v>
          </cell>
          <cell r="AR1664">
            <v>0</v>
          </cell>
          <cell r="AS1664">
            <v>0</v>
          </cell>
          <cell r="AT1664" t="str">
            <v>Temperate forest</v>
          </cell>
          <cell r="AU1664" t="str">
            <v>Undisturbed</v>
          </cell>
          <cell r="AV1664" t="str">
            <v>NA</v>
          </cell>
          <cell r="AW1664" t="str">
            <v>NA</v>
          </cell>
          <cell r="AX1664" t="str">
            <v>NA</v>
          </cell>
          <cell r="AY1664" t="str">
            <v>NA</v>
          </cell>
        </row>
        <row r="1665">
          <cell r="A1665" t="str">
            <v>Garnas_2005_02</v>
          </cell>
          <cell r="B1665" t="str">
            <v>Gibb, Heloise</v>
          </cell>
          <cell r="C1665" t="str">
            <v>North America</v>
          </cell>
          <cell r="D1665" t="str">
            <v>U.S.A.</v>
          </cell>
          <cell r="E1665" t="str">
            <v>Maine</v>
          </cell>
          <cell r="F1665" t="str">
            <v>Acadia National Park</v>
          </cell>
          <cell r="G1665" t="str">
            <v>Hancock</v>
          </cell>
          <cell r="H1665" t="str">
            <v>Temperate forest</v>
          </cell>
          <cell r="I1665">
            <v>62</v>
          </cell>
          <cell r="J1665">
            <v>44.35</v>
          </cell>
          <cell r="K1665">
            <v>-68.34</v>
          </cell>
          <cell r="L1665" t="str">
            <v>In publication</v>
          </cell>
          <cell r="M1665" t="str">
            <v>NA</v>
          </cell>
          <cell r="N1665">
            <v>146</v>
          </cell>
          <cell r="O1665">
            <v>19</v>
          </cell>
          <cell r="P1665" t="str">
            <v>NA</v>
          </cell>
          <cell r="Q1665" t="str">
            <v>NA</v>
          </cell>
          <cell r="R1665" t="str">
            <v>NA</v>
          </cell>
          <cell r="S1665" t="str">
            <v>NA</v>
          </cell>
          <cell r="T1665" t="str">
            <v>NA</v>
          </cell>
          <cell r="U1665">
            <v>2002</v>
          </cell>
          <cell r="V1665" t="str">
            <v>NA</v>
          </cell>
          <cell r="W1665" t="str">
            <v>NA</v>
          </cell>
          <cell r="X1665">
            <v>2002</v>
          </cell>
          <cell r="Y1665" t="str">
            <v>NA</v>
          </cell>
          <cell r="Z1665" t="str">
            <v>NA</v>
          </cell>
          <cell r="AA1665" t="str">
            <v>NA</v>
          </cell>
          <cell r="AB1665" t="str">
            <v>NA</v>
          </cell>
          <cell r="AC1665" t="str">
            <v>Pitfall</v>
          </cell>
          <cell r="AD1665" t="str">
            <v>Traps were 100 mL plastic cups, 20 cm deep and 7.5 cm across at widest diameter, buried flush with the soilllitter surface and filled halfway with a 50% mixture of propylene glycol and water. All sites were sampled for a period of five days.</v>
          </cell>
          <cell r="AE1665">
            <v>108</v>
          </cell>
          <cell r="AF1665">
            <v>44.2</v>
          </cell>
          <cell r="AG1665" t="str">
            <v>NA</v>
          </cell>
          <cell r="AH1665">
            <v>120</v>
          </cell>
          <cell r="AI1665">
            <v>540</v>
          </cell>
          <cell r="AJ1665">
            <v>0</v>
          </cell>
          <cell r="AK1665">
            <v>0</v>
          </cell>
          <cell r="AL1665">
            <v>0</v>
          </cell>
          <cell r="AM1665">
            <v>0</v>
          </cell>
          <cell r="AN1665">
            <v>0</v>
          </cell>
          <cell r="AO1665">
            <v>0</v>
          </cell>
          <cell r="AP1665">
            <v>0</v>
          </cell>
          <cell r="AQ1665">
            <v>0</v>
          </cell>
          <cell r="AR1665">
            <v>0</v>
          </cell>
          <cell r="AS1665">
            <v>0</v>
          </cell>
          <cell r="AT1665" t="str">
            <v>Temperate forest</v>
          </cell>
          <cell r="AU1665" t="str">
            <v>Undisturbed</v>
          </cell>
          <cell r="AV1665" t="str">
            <v>NA</v>
          </cell>
          <cell r="AW1665" t="str">
            <v>NA</v>
          </cell>
          <cell r="AX1665" t="str">
            <v>NA</v>
          </cell>
          <cell r="AY1665" t="str">
            <v>NA</v>
          </cell>
        </row>
        <row r="1666">
          <cell r="A1666" t="str">
            <v>Gibb_2005_01</v>
          </cell>
          <cell r="B1666" t="str">
            <v>Gibb, Heloise</v>
          </cell>
          <cell r="C1666" t="str">
            <v>Oceania</v>
          </cell>
          <cell r="D1666" t="str">
            <v>Australia</v>
          </cell>
          <cell r="E1666" t="str">
            <v>New South Wales</v>
          </cell>
          <cell r="F1666" t="str">
            <v>Marramarra National Park</v>
          </cell>
          <cell r="G1666" t="str">
            <v>CAN1 (Canoelands Rd)</v>
          </cell>
          <cell r="H1666" t="str">
            <v>Sandstone outcrops with pockets of heath</v>
          </cell>
          <cell r="I1666">
            <v>230</v>
          </cell>
          <cell r="J1666">
            <v>-33.49</v>
          </cell>
          <cell r="K1666">
            <v>151.11000000000001</v>
          </cell>
          <cell r="L1666" t="str">
            <v>In publication</v>
          </cell>
          <cell r="M1666" t="str">
            <v>NA</v>
          </cell>
          <cell r="N1666" t="str">
            <v>NA</v>
          </cell>
          <cell r="O1666">
            <v>15</v>
          </cell>
          <cell r="P1666" t="str">
            <v>NA</v>
          </cell>
          <cell r="Q1666" t="str">
            <v>NA</v>
          </cell>
          <cell r="R1666">
            <v>4</v>
          </cell>
          <cell r="S1666" t="str">
            <v>NA</v>
          </cell>
          <cell r="T1666">
            <v>1</v>
          </cell>
          <cell r="U1666">
            <v>2000</v>
          </cell>
          <cell r="V1666" t="str">
            <v>NA</v>
          </cell>
          <cell r="W1666">
            <v>4</v>
          </cell>
          <cell r="X1666">
            <v>2002</v>
          </cell>
          <cell r="Y1666" t="str">
            <v>NA</v>
          </cell>
          <cell r="Z1666" t="str">
            <v>NA</v>
          </cell>
          <cell r="AA1666" t="str">
            <v>NA</v>
          </cell>
          <cell r="AB1666" t="str">
            <v>NA</v>
          </cell>
          <cell r="AC1666" t="str">
            <v>Baits</v>
          </cell>
          <cell r="AD1666" t="str">
            <v>Surveys performed on ?ne days between 12:30 and 16:00 and baits were placed at varying distances within a 20 m radius of the central I. purpureus nest or central point of the site. 4 sampling sessions combined, data provided as mealworms, honey; baits observed for 10 mins.</v>
          </cell>
          <cell r="AE1666">
            <v>0</v>
          </cell>
          <cell r="AF1666">
            <v>0</v>
          </cell>
          <cell r="AG1666">
            <v>0</v>
          </cell>
          <cell r="AH1666">
            <v>0</v>
          </cell>
          <cell r="AI1666">
            <v>0</v>
          </cell>
          <cell r="AJ1666">
            <v>160</v>
          </cell>
          <cell r="AK1666">
            <v>0</v>
          </cell>
          <cell r="AL1666" t="str">
            <v>NA</v>
          </cell>
          <cell r="AM1666">
            <v>40</v>
          </cell>
          <cell r="AN1666">
            <v>0</v>
          </cell>
          <cell r="AO1666">
            <v>0</v>
          </cell>
          <cell r="AP1666">
            <v>0</v>
          </cell>
          <cell r="AQ1666">
            <v>0</v>
          </cell>
          <cell r="AR1666">
            <v>0</v>
          </cell>
          <cell r="AS1666">
            <v>0</v>
          </cell>
          <cell r="AT1666" t="str">
            <v>Sandstone outcrops with pockets of heath</v>
          </cell>
          <cell r="AU1666" t="str">
            <v>Undisturbed</v>
          </cell>
          <cell r="AV1666" t="str">
            <v>NA</v>
          </cell>
          <cell r="AW1666" t="str">
            <v>NA</v>
          </cell>
          <cell r="AX1666" t="str">
            <v>National Park. Hawkesbury sandstone heath, reserved since 1979, Iridomyrmex purpureus removed</v>
          </cell>
          <cell r="AY1666" t="str">
            <v>1250m2 area sampled</v>
          </cell>
        </row>
        <row r="1667">
          <cell r="A1667" t="str">
            <v>Gibb_2005_02</v>
          </cell>
          <cell r="B1667" t="str">
            <v>Gibb, Heloise</v>
          </cell>
          <cell r="C1667" t="str">
            <v>Oceania</v>
          </cell>
          <cell r="D1667" t="str">
            <v>Australia</v>
          </cell>
          <cell r="E1667" t="str">
            <v>New South Wales</v>
          </cell>
          <cell r="F1667" t="str">
            <v>Marramarra National Park</v>
          </cell>
          <cell r="G1667" t="str">
            <v>CAN2 (Canoelands Rd)</v>
          </cell>
          <cell r="H1667" t="str">
            <v>Sandstone outcrops with pockets of heath</v>
          </cell>
          <cell r="I1667">
            <v>220</v>
          </cell>
          <cell r="J1667">
            <v>-33.479999999999997</v>
          </cell>
          <cell r="K1667">
            <v>151.13</v>
          </cell>
          <cell r="L1667" t="str">
            <v>In publication</v>
          </cell>
          <cell r="M1667" t="str">
            <v>NA</v>
          </cell>
          <cell r="N1667" t="str">
            <v>NA</v>
          </cell>
          <cell r="O1667">
            <v>7</v>
          </cell>
          <cell r="P1667" t="str">
            <v>NA</v>
          </cell>
          <cell r="Q1667" t="str">
            <v>NA</v>
          </cell>
          <cell r="R1667">
            <v>4</v>
          </cell>
          <cell r="S1667" t="str">
            <v>NA</v>
          </cell>
          <cell r="T1667">
            <v>1</v>
          </cell>
          <cell r="U1667">
            <v>2000</v>
          </cell>
          <cell r="V1667" t="str">
            <v>NA</v>
          </cell>
          <cell r="W1667">
            <v>4</v>
          </cell>
          <cell r="X1667">
            <v>2002</v>
          </cell>
          <cell r="Y1667" t="str">
            <v>NA</v>
          </cell>
          <cell r="Z1667" t="str">
            <v>NA</v>
          </cell>
          <cell r="AA1667" t="str">
            <v>NA</v>
          </cell>
          <cell r="AB1667" t="str">
            <v>NA</v>
          </cell>
          <cell r="AC1667" t="str">
            <v>Baits</v>
          </cell>
          <cell r="AD1667" t="str">
            <v>Surveys performed on ?ne days between 12:30 and 16:00 and baits were placed at varying distances within a 20 m radius of the central I. purpureus nest or central point of the site. 4 sampling sessions combined, data provided as mealworms, honey; baits observed for 10 mins.</v>
          </cell>
          <cell r="AE1667">
            <v>0</v>
          </cell>
          <cell r="AF1667">
            <v>0</v>
          </cell>
          <cell r="AG1667">
            <v>0</v>
          </cell>
          <cell r="AH1667">
            <v>0</v>
          </cell>
          <cell r="AI1667">
            <v>0</v>
          </cell>
          <cell r="AJ1667">
            <v>160</v>
          </cell>
          <cell r="AK1667">
            <v>0</v>
          </cell>
          <cell r="AL1667" t="str">
            <v>NA</v>
          </cell>
          <cell r="AM1667">
            <v>40</v>
          </cell>
          <cell r="AN1667">
            <v>0</v>
          </cell>
          <cell r="AO1667">
            <v>0</v>
          </cell>
          <cell r="AP1667">
            <v>0</v>
          </cell>
          <cell r="AQ1667">
            <v>0</v>
          </cell>
          <cell r="AR1667">
            <v>0</v>
          </cell>
          <cell r="AS1667">
            <v>0</v>
          </cell>
          <cell r="AT1667" t="str">
            <v>Sandstone outcrops with pockets of heath</v>
          </cell>
          <cell r="AU1667" t="str">
            <v>Undisturbed</v>
          </cell>
          <cell r="AV1667" t="str">
            <v>NA</v>
          </cell>
          <cell r="AW1667" t="str">
            <v>NA</v>
          </cell>
          <cell r="AX1667" t="str">
            <v>National Park. Hawkesbury sandstone heath, reserved since 1979</v>
          </cell>
          <cell r="AY1667" t="str">
            <v>1250m2 area sampled</v>
          </cell>
        </row>
        <row r="1668">
          <cell r="A1668" t="str">
            <v>Gibb_2005_03</v>
          </cell>
          <cell r="B1668" t="str">
            <v>Gibb, Heloise</v>
          </cell>
          <cell r="C1668" t="str">
            <v>Oceania</v>
          </cell>
          <cell r="D1668" t="str">
            <v>Australia</v>
          </cell>
          <cell r="E1668" t="str">
            <v>New South Wales</v>
          </cell>
          <cell r="F1668" t="str">
            <v>Marramarra National Park</v>
          </cell>
          <cell r="G1668" t="str">
            <v>CAN3 (Canoelands Rd)</v>
          </cell>
          <cell r="H1668" t="str">
            <v>Sandstone outcrops with pockets of heath</v>
          </cell>
          <cell r="I1668">
            <v>160</v>
          </cell>
          <cell r="J1668">
            <v>-33.479999999999997</v>
          </cell>
          <cell r="K1668">
            <v>151.13999999999999</v>
          </cell>
          <cell r="L1668" t="str">
            <v>In publication</v>
          </cell>
          <cell r="M1668" t="str">
            <v>NA</v>
          </cell>
          <cell r="N1668" t="str">
            <v>NA</v>
          </cell>
          <cell r="O1668">
            <v>15.5</v>
          </cell>
          <cell r="P1668" t="str">
            <v>NA</v>
          </cell>
          <cell r="Q1668" t="str">
            <v>NA</v>
          </cell>
          <cell r="R1668">
            <v>4</v>
          </cell>
          <cell r="S1668" t="str">
            <v>NA</v>
          </cell>
          <cell r="T1668">
            <v>1</v>
          </cell>
          <cell r="U1668">
            <v>2000</v>
          </cell>
          <cell r="V1668" t="str">
            <v>NA</v>
          </cell>
          <cell r="W1668">
            <v>4</v>
          </cell>
          <cell r="X1668">
            <v>2002</v>
          </cell>
          <cell r="Y1668" t="str">
            <v>NA</v>
          </cell>
          <cell r="Z1668" t="str">
            <v>NA</v>
          </cell>
          <cell r="AA1668" t="str">
            <v>NA</v>
          </cell>
          <cell r="AB1668" t="str">
            <v>NA</v>
          </cell>
          <cell r="AC1668" t="str">
            <v>Baits</v>
          </cell>
          <cell r="AD1668" t="str">
            <v>Surveys performed on ?ne days between 12:30 and 16:00 and baits were placed at varying distances within a 20 m radius of the central I. purpureus nest or central point of the site. 4 sampling sessions combined, data provided as mealworms, honey; baits observed for 10 mins.</v>
          </cell>
          <cell r="AE1668">
            <v>0</v>
          </cell>
          <cell r="AF1668">
            <v>0</v>
          </cell>
          <cell r="AG1668">
            <v>0</v>
          </cell>
          <cell r="AH1668">
            <v>0</v>
          </cell>
          <cell r="AI1668">
            <v>0</v>
          </cell>
          <cell r="AJ1668">
            <v>160</v>
          </cell>
          <cell r="AK1668">
            <v>0</v>
          </cell>
          <cell r="AL1668" t="str">
            <v>NA</v>
          </cell>
          <cell r="AM1668">
            <v>40</v>
          </cell>
          <cell r="AN1668">
            <v>0</v>
          </cell>
          <cell r="AO1668">
            <v>0</v>
          </cell>
          <cell r="AP1668">
            <v>0</v>
          </cell>
          <cell r="AQ1668">
            <v>0</v>
          </cell>
          <cell r="AR1668">
            <v>0</v>
          </cell>
          <cell r="AS1668">
            <v>0</v>
          </cell>
          <cell r="AT1668" t="str">
            <v>Sandstone outcrops with pockets of heath</v>
          </cell>
          <cell r="AU1668" t="str">
            <v>Undisturbed</v>
          </cell>
          <cell r="AV1668" t="str">
            <v>NA</v>
          </cell>
          <cell r="AW1668" t="str">
            <v>NA</v>
          </cell>
          <cell r="AX1668" t="str">
            <v>National Park. Hawkesbury sandstone heath, reserved since 1979, Iridomyrmex purpureus removed</v>
          </cell>
          <cell r="AY1668" t="str">
            <v>1250m2 area sampled</v>
          </cell>
        </row>
        <row r="1669">
          <cell r="A1669" t="str">
            <v>Gibb_2005_04</v>
          </cell>
          <cell r="B1669" t="str">
            <v>Gibb, Heloise</v>
          </cell>
          <cell r="C1669" t="str">
            <v>Oceania</v>
          </cell>
          <cell r="D1669" t="str">
            <v>Australia</v>
          </cell>
          <cell r="E1669" t="str">
            <v>New South Wales</v>
          </cell>
          <cell r="F1669" t="str">
            <v>Marramarra National Park</v>
          </cell>
          <cell r="G1669" t="str">
            <v>CANN (Canoelands Rd)</v>
          </cell>
          <cell r="H1669" t="str">
            <v>Sandstone outcrops with pockets of heath</v>
          </cell>
          <cell r="I1669">
            <v>190</v>
          </cell>
          <cell r="J1669">
            <v>-33.49</v>
          </cell>
          <cell r="K1669">
            <v>151.13999999999999</v>
          </cell>
          <cell r="L1669" t="str">
            <v>In publication</v>
          </cell>
          <cell r="M1669" t="str">
            <v>NA</v>
          </cell>
          <cell r="N1669" t="str">
            <v>NA</v>
          </cell>
          <cell r="O1669">
            <v>14</v>
          </cell>
          <cell r="P1669" t="str">
            <v>NA</v>
          </cell>
          <cell r="Q1669" t="str">
            <v>NA</v>
          </cell>
          <cell r="R1669">
            <v>4</v>
          </cell>
          <cell r="S1669" t="str">
            <v>NA</v>
          </cell>
          <cell r="T1669">
            <v>1</v>
          </cell>
          <cell r="U1669">
            <v>2000</v>
          </cell>
          <cell r="V1669" t="str">
            <v>NA</v>
          </cell>
          <cell r="W1669">
            <v>4</v>
          </cell>
          <cell r="X1669">
            <v>2002</v>
          </cell>
          <cell r="Y1669" t="str">
            <v>NA</v>
          </cell>
          <cell r="Z1669" t="str">
            <v>NA</v>
          </cell>
          <cell r="AA1669" t="str">
            <v>NA</v>
          </cell>
          <cell r="AB1669" t="str">
            <v>NA</v>
          </cell>
          <cell r="AC1669" t="str">
            <v>Baits</v>
          </cell>
          <cell r="AD1669" t="str">
            <v>Surveys performed on ?ne days between 12:30 and 16:00 and baits were placed at varying distances within a 20 m radius of the central I. purpureus nest or central point of the site. 4 sampling sessions combined, data provided as mealworms, honey; baits observed for 10 mins.</v>
          </cell>
          <cell r="AE1669">
            <v>0</v>
          </cell>
          <cell r="AF1669">
            <v>0</v>
          </cell>
          <cell r="AG1669">
            <v>0</v>
          </cell>
          <cell r="AH1669">
            <v>0</v>
          </cell>
          <cell r="AI1669">
            <v>0</v>
          </cell>
          <cell r="AJ1669">
            <v>160</v>
          </cell>
          <cell r="AK1669">
            <v>0</v>
          </cell>
          <cell r="AL1669" t="str">
            <v>NA</v>
          </cell>
          <cell r="AM1669">
            <v>40</v>
          </cell>
          <cell r="AN1669">
            <v>0</v>
          </cell>
          <cell r="AO1669">
            <v>0</v>
          </cell>
          <cell r="AP1669">
            <v>0</v>
          </cell>
          <cell r="AQ1669">
            <v>0</v>
          </cell>
          <cell r="AR1669">
            <v>0</v>
          </cell>
          <cell r="AS1669">
            <v>0</v>
          </cell>
          <cell r="AT1669" t="str">
            <v>Sandstone outcrops with pockets of heath</v>
          </cell>
          <cell r="AU1669" t="str">
            <v>Undisturbed</v>
          </cell>
          <cell r="AV1669" t="str">
            <v>NA</v>
          </cell>
          <cell r="AW1669" t="str">
            <v>NA</v>
          </cell>
          <cell r="AX1669" t="str">
            <v>National Park. Hawkesbury sandstone heath, reserved since 1979</v>
          </cell>
          <cell r="AY1669" t="str">
            <v>1250m2 area sampled</v>
          </cell>
        </row>
        <row r="1670">
          <cell r="A1670" t="str">
            <v>Gibb_2005_05</v>
          </cell>
          <cell r="B1670" t="str">
            <v>Gibb, Heloise</v>
          </cell>
          <cell r="C1670" t="str">
            <v>Oceania</v>
          </cell>
          <cell r="D1670" t="str">
            <v>Australia</v>
          </cell>
          <cell r="E1670" t="str">
            <v>New South Wales</v>
          </cell>
          <cell r="F1670" t="str">
            <v>Marramarra National Park</v>
          </cell>
          <cell r="G1670" t="str">
            <v>DRI1 (Duckpond Ridge)</v>
          </cell>
          <cell r="H1670" t="str">
            <v>Sandstone outcrops with pockets of heath</v>
          </cell>
          <cell r="I1670">
            <v>215</v>
          </cell>
          <cell r="J1670">
            <v>-33.53</v>
          </cell>
          <cell r="K1670">
            <v>151.04</v>
          </cell>
          <cell r="L1670" t="str">
            <v>In publication</v>
          </cell>
          <cell r="M1670" t="str">
            <v>NA</v>
          </cell>
          <cell r="N1670" t="str">
            <v>NA</v>
          </cell>
          <cell r="O1670">
            <v>16.5</v>
          </cell>
          <cell r="P1670" t="str">
            <v>NA</v>
          </cell>
          <cell r="Q1670" t="str">
            <v>NA</v>
          </cell>
          <cell r="R1670">
            <v>4</v>
          </cell>
          <cell r="S1670" t="str">
            <v>NA</v>
          </cell>
          <cell r="T1670">
            <v>1</v>
          </cell>
          <cell r="U1670">
            <v>2000</v>
          </cell>
          <cell r="V1670" t="str">
            <v>NA</v>
          </cell>
          <cell r="W1670">
            <v>4</v>
          </cell>
          <cell r="X1670">
            <v>2002</v>
          </cell>
          <cell r="Y1670" t="str">
            <v>NA</v>
          </cell>
          <cell r="Z1670" t="str">
            <v>NA</v>
          </cell>
          <cell r="AA1670" t="str">
            <v>NA</v>
          </cell>
          <cell r="AB1670" t="str">
            <v>NA</v>
          </cell>
          <cell r="AC1670" t="str">
            <v>Baits</v>
          </cell>
          <cell r="AD1670" t="str">
            <v>Surveys performed on ?ne days between 12:30 and 16:00 and baits were placed at varying distances within a 20 m radius of the central I. purpureus nest or central point of the site. 4 sampling sessions combined, data provided as mealworms, honey; baits observed for 10 mins.</v>
          </cell>
          <cell r="AE1670">
            <v>0</v>
          </cell>
          <cell r="AF1670">
            <v>0</v>
          </cell>
          <cell r="AG1670">
            <v>0</v>
          </cell>
          <cell r="AH1670">
            <v>0</v>
          </cell>
          <cell r="AI1670">
            <v>0</v>
          </cell>
          <cell r="AJ1670">
            <v>160</v>
          </cell>
          <cell r="AK1670">
            <v>0</v>
          </cell>
          <cell r="AL1670" t="str">
            <v>NA</v>
          </cell>
          <cell r="AM1670">
            <v>40</v>
          </cell>
          <cell r="AN1670">
            <v>0</v>
          </cell>
          <cell r="AO1670">
            <v>0</v>
          </cell>
          <cell r="AP1670">
            <v>0</v>
          </cell>
          <cell r="AQ1670">
            <v>0</v>
          </cell>
          <cell r="AR1670">
            <v>0</v>
          </cell>
          <cell r="AS1670">
            <v>0</v>
          </cell>
          <cell r="AT1670" t="str">
            <v>Sandstone outcrops with pockets of heath</v>
          </cell>
          <cell r="AU1670" t="str">
            <v>Undisturbed</v>
          </cell>
          <cell r="AV1670" t="str">
            <v>NA</v>
          </cell>
          <cell r="AW1670" t="str">
            <v>NA</v>
          </cell>
          <cell r="AX1670" t="str">
            <v>National Park. Hawkesbury sandstone heath, reserved since 1979, Iridomyrmex purpureus removed</v>
          </cell>
          <cell r="AY1670" t="str">
            <v>1250m2 area sampled</v>
          </cell>
        </row>
        <row r="1671">
          <cell r="A1671" t="str">
            <v>Gibb_2005_06</v>
          </cell>
          <cell r="B1671" t="str">
            <v>Gibb, Heloise</v>
          </cell>
          <cell r="C1671" t="str">
            <v>Oceania</v>
          </cell>
          <cell r="D1671" t="str">
            <v>Australia</v>
          </cell>
          <cell r="E1671" t="str">
            <v>New South Wales</v>
          </cell>
          <cell r="F1671" t="str">
            <v>Marramarra National Park</v>
          </cell>
          <cell r="G1671" t="str">
            <v>DRI2 (Duckpond Ridge)</v>
          </cell>
          <cell r="H1671" t="str">
            <v>Sandstone outcrops with pockets of heath</v>
          </cell>
          <cell r="I1671">
            <v>220</v>
          </cell>
          <cell r="J1671">
            <v>-33.53</v>
          </cell>
          <cell r="K1671">
            <v>151.05000000000001</v>
          </cell>
          <cell r="L1671" t="str">
            <v>In publication</v>
          </cell>
          <cell r="M1671" t="str">
            <v>NA</v>
          </cell>
          <cell r="N1671" t="str">
            <v>NA</v>
          </cell>
          <cell r="O1671">
            <v>11</v>
          </cell>
          <cell r="P1671" t="str">
            <v>NA</v>
          </cell>
          <cell r="Q1671" t="str">
            <v>NA</v>
          </cell>
          <cell r="R1671">
            <v>4</v>
          </cell>
          <cell r="S1671" t="str">
            <v>NA</v>
          </cell>
          <cell r="T1671">
            <v>1</v>
          </cell>
          <cell r="U1671">
            <v>2000</v>
          </cell>
          <cell r="V1671" t="str">
            <v>NA</v>
          </cell>
          <cell r="W1671">
            <v>4</v>
          </cell>
          <cell r="X1671">
            <v>2002</v>
          </cell>
          <cell r="Y1671" t="str">
            <v>NA</v>
          </cell>
          <cell r="Z1671" t="str">
            <v>NA</v>
          </cell>
          <cell r="AA1671" t="str">
            <v>NA</v>
          </cell>
          <cell r="AB1671" t="str">
            <v>NA</v>
          </cell>
          <cell r="AC1671" t="str">
            <v>Baits</v>
          </cell>
          <cell r="AD1671" t="str">
            <v>Surveys performed on ?ne days between 12:30 and 16:00 and baits were placed at varying distances within a 20 m radius of the central I. purpureus nest or central point of the site. 4 sampling sessions combined, data provided as mealworms, honey; baits observed for 10 mins.</v>
          </cell>
          <cell r="AE1671">
            <v>0</v>
          </cell>
          <cell r="AF1671">
            <v>0</v>
          </cell>
          <cell r="AG1671">
            <v>0</v>
          </cell>
          <cell r="AH1671">
            <v>0</v>
          </cell>
          <cell r="AI1671">
            <v>0</v>
          </cell>
          <cell r="AJ1671">
            <v>160</v>
          </cell>
          <cell r="AK1671">
            <v>0</v>
          </cell>
          <cell r="AL1671" t="str">
            <v>NA</v>
          </cell>
          <cell r="AM1671">
            <v>40</v>
          </cell>
          <cell r="AN1671">
            <v>0</v>
          </cell>
          <cell r="AO1671">
            <v>0</v>
          </cell>
          <cell r="AP1671">
            <v>0</v>
          </cell>
          <cell r="AQ1671">
            <v>0</v>
          </cell>
          <cell r="AR1671">
            <v>0</v>
          </cell>
          <cell r="AS1671">
            <v>0</v>
          </cell>
          <cell r="AT1671" t="str">
            <v>Sandstone outcrops with pockets of heath</v>
          </cell>
          <cell r="AU1671" t="str">
            <v>Undisturbed</v>
          </cell>
          <cell r="AV1671" t="str">
            <v>NA</v>
          </cell>
          <cell r="AW1671" t="str">
            <v>NA</v>
          </cell>
          <cell r="AX1671" t="str">
            <v>National Park. Hawkesbury sandstone heath, reserved since 1979</v>
          </cell>
          <cell r="AY1671" t="str">
            <v>1250m2 area sampled</v>
          </cell>
        </row>
        <row r="1672">
          <cell r="A1672" t="str">
            <v>Gibb_2005_07</v>
          </cell>
          <cell r="B1672" t="str">
            <v>Gibb, Heloise</v>
          </cell>
          <cell r="C1672" t="str">
            <v>Oceania</v>
          </cell>
          <cell r="D1672" t="str">
            <v>Australia</v>
          </cell>
          <cell r="E1672" t="str">
            <v>New South Wales</v>
          </cell>
          <cell r="F1672" t="str">
            <v>Marramarra National Park</v>
          </cell>
          <cell r="G1672" t="str">
            <v>DRN1 (Duckpond Ridge)</v>
          </cell>
          <cell r="H1672" t="str">
            <v>Sandstone outcrops with pockets of heath</v>
          </cell>
          <cell r="I1672">
            <v>200</v>
          </cell>
          <cell r="J1672">
            <v>-33.53</v>
          </cell>
          <cell r="K1672">
            <v>151.05000000000001</v>
          </cell>
          <cell r="L1672" t="str">
            <v>In publication</v>
          </cell>
          <cell r="M1672" t="str">
            <v>NA</v>
          </cell>
          <cell r="N1672" t="str">
            <v>NA</v>
          </cell>
          <cell r="O1672">
            <v>17</v>
          </cell>
          <cell r="P1672" t="str">
            <v>NA</v>
          </cell>
          <cell r="Q1672" t="str">
            <v>NA</v>
          </cell>
          <cell r="R1672">
            <v>4</v>
          </cell>
          <cell r="S1672" t="str">
            <v>NA</v>
          </cell>
          <cell r="T1672">
            <v>1</v>
          </cell>
          <cell r="U1672">
            <v>2000</v>
          </cell>
          <cell r="V1672" t="str">
            <v>NA</v>
          </cell>
          <cell r="W1672">
            <v>4</v>
          </cell>
          <cell r="X1672">
            <v>2002</v>
          </cell>
          <cell r="Y1672" t="str">
            <v>NA</v>
          </cell>
          <cell r="Z1672" t="str">
            <v>NA</v>
          </cell>
          <cell r="AA1672" t="str">
            <v>NA</v>
          </cell>
          <cell r="AB1672" t="str">
            <v>NA</v>
          </cell>
          <cell r="AC1672" t="str">
            <v>Baits</v>
          </cell>
          <cell r="AD1672" t="str">
            <v>Surveys performed on ?ne days between 12:30 and 16:00 and baits were placed at varying distances within a 20 m radius of the central I. purpureus nest or central point of the site. 4 sampling sessions combined, data provided as mealworms, honey; baits observed for 10 mins.</v>
          </cell>
          <cell r="AE1672">
            <v>0</v>
          </cell>
          <cell r="AF1672">
            <v>0</v>
          </cell>
          <cell r="AG1672">
            <v>0</v>
          </cell>
          <cell r="AH1672">
            <v>0</v>
          </cell>
          <cell r="AI1672">
            <v>0</v>
          </cell>
          <cell r="AJ1672">
            <v>160</v>
          </cell>
          <cell r="AK1672">
            <v>0</v>
          </cell>
          <cell r="AL1672" t="str">
            <v>NA</v>
          </cell>
          <cell r="AM1672">
            <v>40</v>
          </cell>
          <cell r="AN1672">
            <v>0</v>
          </cell>
          <cell r="AO1672">
            <v>0</v>
          </cell>
          <cell r="AP1672">
            <v>0</v>
          </cell>
          <cell r="AQ1672">
            <v>0</v>
          </cell>
          <cell r="AR1672">
            <v>0</v>
          </cell>
          <cell r="AS1672">
            <v>0</v>
          </cell>
          <cell r="AT1672" t="str">
            <v>Sandstone outcrops with pockets of heath</v>
          </cell>
          <cell r="AU1672" t="str">
            <v>Undisturbed</v>
          </cell>
          <cell r="AV1672" t="str">
            <v>NA</v>
          </cell>
          <cell r="AW1672" t="str">
            <v>NA</v>
          </cell>
          <cell r="AX1672" t="str">
            <v>National Park. Hawkesbury sandstone heath, reserved since 1979</v>
          </cell>
          <cell r="AY1672" t="str">
            <v>1250m2 area sampled</v>
          </cell>
        </row>
        <row r="1673">
          <cell r="A1673" t="str">
            <v>Gibb_2005_08</v>
          </cell>
          <cell r="B1673" t="str">
            <v>Gibb, Heloise</v>
          </cell>
          <cell r="C1673" t="str">
            <v>Oceania</v>
          </cell>
          <cell r="D1673" t="str">
            <v>Australia</v>
          </cell>
          <cell r="E1673" t="str">
            <v>New South Wales</v>
          </cell>
          <cell r="F1673" t="str">
            <v>Marramarra National Park</v>
          </cell>
          <cell r="G1673" t="str">
            <v>DRN2 (Duckpond Ridge)</v>
          </cell>
          <cell r="H1673" t="str">
            <v>Sandstone outcrops with pockets of heath</v>
          </cell>
          <cell r="I1673">
            <v>200</v>
          </cell>
          <cell r="J1673">
            <v>-33.520000000000003</v>
          </cell>
          <cell r="K1673">
            <v>151.04</v>
          </cell>
          <cell r="L1673" t="str">
            <v>In publication</v>
          </cell>
          <cell r="M1673" t="str">
            <v>NA</v>
          </cell>
          <cell r="N1673" t="str">
            <v>NA</v>
          </cell>
          <cell r="O1673">
            <v>15</v>
          </cell>
          <cell r="P1673" t="str">
            <v>NA</v>
          </cell>
          <cell r="Q1673" t="str">
            <v>NA</v>
          </cell>
          <cell r="R1673">
            <v>4</v>
          </cell>
          <cell r="S1673" t="str">
            <v>NA</v>
          </cell>
          <cell r="T1673">
            <v>1</v>
          </cell>
          <cell r="U1673">
            <v>2000</v>
          </cell>
          <cell r="V1673" t="str">
            <v>NA</v>
          </cell>
          <cell r="W1673">
            <v>4</v>
          </cell>
          <cell r="X1673">
            <v>2002</v>
          </cell>
          <cell r="Y1673" t="str">
            <v>NA</v>
          </cell>
          <cell r="Z1673" t="str">
            <v>NA</v>
          </cell>
          <cell r="AA1673" t="str">
            <v>NA</v>
          </cell>
          <cell r="AB1673" t="str">
            <v>NA</v>
          </cell>
          <cell r="AC1673" t="str">
            <v>Baits</v>
          </cell>
          <cell r="AD1673" t="str">
            <v>Surveys performed on ?ne days between 12:30 and 16:00 and baits were placed at varying distances within a 20 m radius of the central I. purpureus nest or central point of the site. 4 sampling sessions combined, data provided as mealworms, honey; baits observed for 10 mins.</v>
          </cell>
          <cell r="AE1673">
            <v>0</v>
          </cell>
          <cell r="AF1673">
            <v>0</v>
          </cell>
          <cell r="AG1673">
            <v>0</v>
          </cell>
          <cell r="AH1673">
            <v>0</v>
          </cell>
          <cell r="AI1673">
            <v>0</v>
          </cell>
          <cell r="AJ1673">
            <v>160</v>
          </cell>
          <cell r="AK1673">
            <v>0</v>
          </cell>
          <cell r="AL1673" t="str">
            <v>NA</v>
          </cell>
          <cell r="AM1673">
            <v>40</v>
          </cell>
          <cell r="AN1673">
            <v>0</v>
          </cell>
          <cell r="AO1673">
            <v>0</v>
          </cell>
          <cell r="AP1673">
            <v>0</v>
          </cell>
          <cell r="AQ1673">
            <v>0</v>
          </cell>
          <cell r="AR1673">
            <v>0</v>
          </cell>
          <cell r="AS1673">
            <v>0</v>
          </cell>
          <cell r="AT1673" t="str">
            <v>Sandstone outcrops with pockets of heath</v>
          </cell>
          <cell r="AU1673" t="str">
            <v>Undisturbed</v>
          </cell>
          <cell r="AV1673" t="str">
            <v>NA</v>
          </cell>
          <cell r="AW1673" t="str">
            <v>NA</v>
          </cell>
          <cell r="AX1673" t="str">
            <v>National Park. Hawkesbury sandstone heath, reserved since 1979</v>
          </cell>
          <cell r="AY1673" t="str">
            <v>1250m2 area sampled</v>
          </cell>
        </row>
        <row r="1674">
          <cell r="A1674" t="str">
            <v>Gibb_2005_09</v>
          </cell>
          <cell r="B1674" t="str">
            <v>Gibb, Heloise</v>
          </cell>
          <cell r="C1674" t="str">
            <v>Oceania</v>
          </cell>
          <cell r="D1674" t="str">
            <v>Australia</v>
          </cell>
          <cell r="E1674" t="str">
            <v>New South Wales</v>
          </cell>
          <cell r="F1674" t="str">
            <v>Muogamarra Nature Reserve</v>
          </cell>
          <cell r="G1674" t="str">
            <v>MOS (Muogamarra Old School)</v>
          </cell>
          <cell r="H1674" t="str">
            <v>Sandstone outcrops with pockets of heath</v>
          </cell>
          <cell r="I1674">
            <v>190</v>
          </cell>
          <cell r="J1674">
            <v>-33.57</v>
          </cell>
          <cell r="K1674">
            <v>151.18</v>
          </cell>
          <cell r="L1674" t="str">
            <v>In publication</v>
          </cell>
          <cell r="M1674" t="str">
            <v>NA</v>
          </cell>
          <cell r="N1674" t="str">
            <v>NA</v>
          </cell>
          <cell r="O1674">
            <v>10</v>
          </cell>
          <cell r="P1674" t="str">
            <v>NA</v>
          </cell>
          <cell r="Q1674" t="str">
            <v>NA</v>
          </cell>
          <cell r="R1674">
            <v>4</v>
          </cell>
          <cell r="S1674" t="str">
            <v>NA</v>
          </cell>
          <cell r="T1674">
            <v>1</v>
          </cell>
          <cell r="U1674">
            <v>2000</v>
          </cell>
          <cell r="V1674" t="str">
            <v>NA</v>
          </cell>
          <cell r="W1674">
            <v>4</v>
          </cell>
          <cell r="X1674">
            <v>2002</v>
          </cell>
          <cell r="Y1674" t="str">
            <v>NA</v>
          </cell>
          <cell r="Z1674" t="str">
            <v>NA</v>
          </cell>
          <cell r="AA1674" t="str">
            <v>NA</v>
          </cell>
          <cell r="AB1674" t="str">
            <v>NA</v>
          </cell>
          <cell r="AC1674" t="str">
            <v>Baits</v>
          </cell>
          <cell r="AD1674" t="str">
            <v>Surveys performed on ?ne days between 12:30 and 16:00 and baits were placed at varying distances within a 20 m radius of the central I. purpureus nest or central point of the site. 4 sampling sessions combined, data provided as mealworms, honey; baits observed for 10 mins.</v>
          </cell>
          <cell r="AE1674">
            <v>0</v>
          </cell>
          <cell r="AF1674">
            <v>0</v>
          </cell>
          <cell r="AG1674">
            <v>0</v>
          </cell>
          <cell r="AH1674">
            <v>0</v>
          </cell>
          <cell r="AI1674">
            <v>0</v>
          </cell>
          <cell r="AJ1674">
            <v>160</v>
          </cell>
          <cell r="AK1674">
            <v>0</v>
          </cell>
          <cell r="AL1674" t="str">
            <v>NA</v>
          </cell>
          <cell r="AM1674">
            <v>40</v>
          </cell>
          <cell r="AN1674">
            <v>0</v>
          </cell>
          <cell r="AO1674">
            <v>0</v>
          </cell>
          <cell r="AP1674">
            <v>0</v>
          </cell>
          <cell r="AQ1674">
            <v>0</v>
          </cell>
          <cell r="AR1674">
            <v>0</v>
          </cell>
          <cell r="AS1674">
            <v>0</v>
          </cell>
          <cell r="AT1674" t="str">
            <v>Sandstone outcrops with pockets of heath</v>
          </cell>
          <cell r="AU1674" t="str">
            <v>Undisturbed</v>
          </cell>
          <cell r="AV1674" t="str">
            <v>NA</v>
          </cell>
          <cell r="AW1674" t="str">
            <v>NA</v>
          </cell>
          <cell r="AX1674" t="str">
            <v>National Park. Hawkesbury sandstone heath, reserved since 1960</v>
          </cell>
          <cell r="AY1674" t="str">
            <v>1250m2 area sampled</v>
          </cell>
        </row>
        <row r="1675">
          <cell r="A1675" t="str">
            <v>Gibb_2005_10</v>
          </cell>
          <cell r="B1675" t="str">
            <v>Gibb, Heloise</v>
          </cell>
          <cell r="C1675" t="str">
            <v>Oceania</v>
          </cell>
          <cell r="D1675" t="str">
            <v>Australia</v>
          </cell>
          <cell r="E1675" t="str">
            <v>New South Wales</v>
          </cell>
          <cell r="F1675" t="str">
            <v>Marramarra National Park</v>
          </cell>
          <cell r="G1675" t="str">
            <v>MR (Marramarra Ridge)</v>
          </cell>
          <cell r="H1675" t="str">
            <v>Sandstone outcrops with pockets of heath</v>
          </cell>
          <cell r="I1675">
            <v>225</v>
          </cell>
          <cell r="J1675">
            <v>-33.54</v>
          </cell>
          <cell r="K1675">
            <v>151.1</v>
          </cell>
          <cell r="L1675" t="str">
            <v>In publication</v>
          </cell>
          <cell r="M1675" t="str">
            <v>NA</v>
          </cell>
          <cell r="N1675" t="str">
            <v>NA</v>
          </cell>
          <cell r="O1675">
            <v>11</v>
          </cell>
          <cell r="P1675" t="str">
            <v>NA</v>
          </cell>
          <cell r="Q1675" t="str">
            <v>NA</v>
          </cell>
          <cell r="R1675">
            <v>4</v>
          </cell>
          <cell r="S1675" t="str">
            <v>NA</v>
          </cell>
          <cell r="T1675">
            <v>1</v>
          </cell>
          <cell r="U1675">
            <v>2000</v>
          </cell>
          <cell r="V1675" t="str">
            <v>NA</v>
          </cell>
          <cell r="W1675">
            <v>4</v>
          </cell>
          <cell r="X1675">
            <v>2002</v>
          </cell>
          <cell r="Y1675" t="str">
            <v>NA</v>
          </cell>
          <cell r="Z1675" t="str">
            <v>NA</v>
          </cell>
          <cell r="AA1675" t="str">
            <v>NA</v>
          </cell>
          <cell r="AB1675" t="str">
            <v>NA</v>
          </cell>
          <cell r="AC1675" t="str">
            <v>Baits</v>
          </cell>
          <cell r="AD1675" t="str">
            <v>Surveys performed on ?ne days between 12:30 and 16:00 and baits were placed at varying distances within a 20 m radius of the central I. purpureus nest or central point of the site. 4 sampling sessions combined, data provided as mealworms, honey; baits observed for 10 mins.</v>
          </cell>
          <cell r="AE1675">
            <v>0</v>
          </cell>
          <cell r="AF1675">
            <v>0</v>
          </cell>
          <cell r="AG1675">
            <v>0</v>
          </cell>
          <cell r="AH1675">
            <v>0</v>
          </cell>
          <cell r="AI1675">
            <v>0</v>
          </cell>
          <cell r="AJ1675">
            <v>160</v>
          </cell>
          <cell r="AK1675">
            <v>0</v>
          </cell>
          <cell r="AL1675" t="str">
            <v>NA</v>
          </cell>
          <cell r="AM1675">
            <v>40</v>
          </cell>
          <cell r="AN1675">
            <v>0</v>
          </cell>
          <cell r="AO1675">
            <v>0</v>
          </cell>
          <cell r="AP1675">
            <v>0</v>
          </cell>
          <cell r="AQ1675">
            <v>0</v>
          </cell>
          <cell r="AR1675">
            <v>0</v>
          </cell>
          <cell r="AS1675">
            <v>0</v>
          </cell>
          <cell r="AT1675" t="str">
            <v>Sandstone outcrops with pockets of heath</v>
          </cell>
          <cell r="AU1675" t="str">
            <v>Undisturbed</v>
          </cell>
          <cell r="AV1675" t="str">
            <v>NA</v>
          </cell>
          <cell r="AW1675" t="str">
            <v>NA</v>
          </cell>
          <cell r="AX1675" t="str">
            <v>National Park. Hawkesbury sandstone heath, reserved since 1979</v>
          </cell>
          <cell r="AY1675" t="str">
            <v>1250m2 area sampled</v>
          </cell>
        </row>
        <row r="1676">
          <cell r="A1676" t="str">
            <v>Gibb_2005_11</v>
          </cell>
          <cell r="B1676" t="str">
            <v>Gibb, Heloise</v>
          </cell>
          <cell r="C1676" t="str">
            <v>Oceania</v>
          </cell>
          <cell r="D1676" t="str">
            <v>Australia</v>
          </cell>
          <cell r="E1676" t="str">
            <v>New South Wales</v>
          </cell>
          <cell r="F1676" t="str">
            <v>Maroota State Forest</v>
          </cell>
          <cell r="G1676" t="str">
            <v>MSF (Maroota State Forest)</v>
          </cell>
          <cell r="H1676" t="str">
            <v>Sandstone outcrops with pockets of heath</v>
          </cell>
          <cell r="I1676">
            <v>140</v>
          </cell>
          <cell r="J1676">
            <v>-33.51</v>
          </cell>
          <cell r="K1676">
            <v>150.97</v>
          </cell>
          <cell r="L1676" t="str">
            <v>In publication</v>
          </cell>
          <cell r="M1676" t="str">
            <v>NA</v>
          </cell>
          <cell r="N1676" t="str">
            <v>NA</v>
          </cell>
          <cell r="O1676">
            <v>10</v>
          </cell>
          <cell r="P1676" t="str">
            <v>NA</v>
          </cell>
          <cell r="Q1676" t="str">
            <v>NA</v>
          </cell>
          <cell r="R1676">
            <v>4</v>
          </cell>
          <cell r="S1676" t="str">
            <v>NA</v>
          </cell>
          <cell r="T1676">
            <v>1</v>
          </cell>
          <cell r="U1676">
            <v>2000</v>
          </cell>
          <cell r="V1676" t="str">
            <v>NA</v>
          </cell>
          <cell r="W1676">
            <v>4</v>
          </cell>
          <cell r="X1676">
            <v>2002</v>
          </cell>
          <cell r="Y1676" t="str">
            <v>NA</v>
          </cell>
          <cell r="Z1676" t="str">
            <v>NA</v>
          </cell>
          <cell r="AA1676" t="str">
            <v>NA</v>
          </cell>
          <cell r="AB1676" t="str">
            <v>NA</v>
          </cell>
          <cell r="AC1676" t="str">
            <v>Baits</v>
          </cell>
          <cell r="AD1676" t="str">
            <v>Surveys performed on ?ne days between 12:30 and 16:00 and baits were placed at varying distances within a 20 m radius of the central I. purpureus nest or central point of the site. 4 sampling sessions combined, data provided as mealworms, honey; baits observed for 10 mins.</v>
          </cell>
          <cell r="AE1676">
            <v>0</v>
          </cell>
          <cell r="AF1676">
            <v>0</v>
          </cell>
          <cell r="AG1676">
            <v>0</v>
          </cell>
          <cell r="AH1676">
            <v>0</v>
          </cell>
          <cell r="AI1676">
            <v>0</v>
          </cell>
          <cell r="AJ1676">
            <v>160</v>
          </cell>
          <cell r="AK1676">
            <v>0</v>
          </cell>
          <cell r="AL1676" t="str">
            <v>NA</v>
          </cell>
          <cell r="AM1676">
            <v>40</v>
          </cell>
          <cell r="AN1676">
            <v>0</v>
          </cell>
          <cell r="AO1676">
            <v>0</v>
          </cell>
          <cell r="AP1676">
            <v>0</v>
          </cell>
          <cell r="AQ1676">
            <v>0</v>
          </cell>
          <cell r="AR1676">
            <v>0</v>
          </cell>
          <cell r="AS1676">
            <v>0</v>
          </cell>
          <cell r="AT1676" t="str">
            <v>Sandstone outcrops with pockets of heath</v>
          </cell>
          <cell r="AU1676" t="str">
            <v>Undisturbed</v>
          </cell>
          <cell r="AV1676" t="str">
            <v>NA</v>
          </cell>
          <cell r="AW1676" t="str">
            <v>NA</v>
          </cell>
          <cell r="AX1676" t="str">
            <v>National Park. Hawkesbury sandstone heath</v>
          </cell>
          <cell r="AY1676" t="str">
            <v>1250m2 area sampled</v>
          </cell>
        </row>
        <row r="1677">
          <cell r="A1677" t="str">
            <v>Gibb_2005_12</v>
          </cell>
          <cell r="B1677" t="str">
            <v>Gibb, Heloise</v>
          </cell>
          <cell r="C1677" t="str">
            <v>Oceania</v>
          </cell>
          <cell r="D1677" t="str">
            <v>Australia</v>
          </cell>
          <cell r="E1677" t="str">
            <v>New South Wales</v>
          </cell>
          <cell r="F1677" t="str">
            <v>Muogamarra Nature Reserve</v>
          </cell>
          <cell r="G1677" t="str">
            <v>MU1 (Muogamarra)</v>
          </cell>
          <cell r="H1677" t="str">
            <v>Sandstone outcrops with pockets of heath</v>
          </cell>
          <cell r="I1677">
            <v>140</v>
          </cell>
          <cell r="J1677">
            <v>-33.54</v>
          </cell>
          <cell r="K1677">
            <v>151.19</v>
          </cell>
          <cell r="L1677" t="str">
            <v>In publication</v>
          </cell>
          <cell r="M1677" t="str">
            <v>NA</v>
          </cell>
          <cell r="N1677" t="str">
            <v>NA</v>
          </cell>
          <cell r="O1677">
            <v>17</v>
          </cell>
          <cell r="P1677" t="str">
            <v>NA</v>
          </cell>
          <cell r="Q1677" t="str">
            <v>NA</v>
          </cell>
          <cell r="R1677">
            <v>4</v>
          </cell>
          <cell r="S1677" t="str">
            <v>NA</v>
          </cell>
          <cell r="T1677">
            <v>1</v>
          </cell>
          <cell r="U1677">
            <v>2000</v>
          </cell>
          <cell r="V1677" t="str">
            <v>NA</v>
          </cell>
          <cell r="W1677">
            <v>4</v>
          </cell>
          <cell r="X1677">
            <v>2002</v>
          </cell>
          <cell r="Y1677" t="str">
            <v>NA</v>
          </cell>
          <cell r="Z1677" t="str">
            <v>NA</v>
          </cell>
          <cell r="AA1677" t="str">
            <v>NA</v>
          </cell>
          <cell r="AB1677" t="str">
            <v>NA</v>
          </cell>
          <cell r="AC1677" t="str">
            <v>Baits</v>
          </cell>
          <cell r="AD1677" t="str">
            <v>Surveys performed on ?ne days between 12:30 and 16:00 and baits were placed at varying distances within a 20 m radius of the central I. purpureus nest or central point of the site. 4 sampling sessions combined, data provided as mealworms, honey; baits observed for 10 mins.</v>
          </cell>
          <cell r="AE1677">
            <v>0</v>
          </cell>
          <cell r="AF1677">
            <v>0</v>
          </cell>
          <cell r="AG1677">
            <v>0</v>
          </cell>
          <cell r="AH1677">
            <v>0</v>
          </cell>
          <cell r="AI1677">
            <v>0</v>
          </cell>
          <cell r="AJ1677">
            <v>160</v>
          </cell>
          <cell r="AK1677">
            <v>0</v>
          </cell>
          <cell r="AL1677" t="str">
            <v>NA</v>
          </cell>
          <cell r="AM1677">
            <v>40</v>
          </cell>
          <cell r="AN1677">
            <v>0</v>
          </cell>
          <cell r="AO1677">
            <v>0</v>
          </cell>
          <cell r="AP1677">
            <v>0</v>
          </cell>
          <cell r="AQ1677">
            <v>0</v>
          </cell>
          <cell r="AR1677">
            <v>0</v>
          </cell>
          <cell r="AS1677">
            <v>0</v>
          </cell>
          <cell r="AT1677" t="str">
            <v>Sandstone outcrops with pockets of heath</v>
          </cell>
          <cell r="AU1677" t="str">
            <v>Undisturbed</v>
          </cell>
          <cell r="AV1677" t="str">
            <v>NA</v>
          </cell>
          <cell r="AW1677" t="str">
            <v>NA</v>
          </cell>
          <cell r="AX1677" t="str">
            <v>National Park. Hawkesbury sandstone heath, reserved since 1960</v>
          </cell>
          <cell r="AY1677" t="str">
            <v>1250m2 area sampled</v>
          </cell>
        </row>
        <row r="1678">
          <cell r="A1678" t="str">
            <v>Gibb_2005_13</v>
          </cell>
          <cell r="B1678" t="str">
            <v>Gibb, Heloise</v>
          </cell>
          <cell r="C1678" t="str">
            <v>Oceania</v>
          </cell>
          <cell r="D1678" t="str">
            <v>Australia</v>
          </cell>
          <cell r="E1678" t="str">
            <v>New South Wales</v>
          </cell>
          <cell r="F1678" t="str">
            <v>Muogamarra Nature Reserve</v>
          </cell>
          <cell r="G1678" t="str">
            <v>MU2 (Muogamarra)</v>
          </cell>
          <cell r="H1678" t="str">
            <v>Sandstone outcrops with pockets of heath</v>
          </cell>
          <cell r="I1678">
            <v>115</v>
          </cell>
          <cell r="J1678">
            <v>-33.549999999999997</v>
          </cell>
          <cell r="K1678">
            <v>151.19</v>
          </cell>
          <cell r="L1678" t="str">
            <v>In publication</v>
          </cell>
          <cell r="M1678" t="str">
            <v>NA</v>
          </cell>
          <cell r="N1678" t="str">
            <v>NA</v>
          </cell>
          <cell r="O1678">
            <v>11</v>
          </cell>
          <cell r="P1678" t="str">
            <v>NA</v>
          </cell>
          <cell r="Q1678" t="str">
            <v>NA</v>
          </cell>
          <cell r="R1678">
            <v>4</v>
          </cell>
          <cell r="S1678" t="str">
            <v>NA</v>
          </cell>
          <cell r="T1678">
            <v>1</v>
          </cell>
          <cell r="U1678">
            <v>2000</v>
          </cell>
          <cell r="V1678" t="str">
            <v>NA</v>
          </cell>
          <cell r="W1678">
            <v>4</v>
          </cell>
          <cell r="X1678">
            <v>2002</v>
          </cell>
          <cell r="Y1678" t="str">
            <v>NA</v>
          </cell>
          <cell r="Z1678" t="str">
            <v>NA</v>
          </cell>
          <cell r="AA1678" t="str">
            <v>NA</v>
          </cell>
          <cell r="AB1678" t="str">
            <v>NA</v>
          </cell>
          <cell r="AC1678" t="str">
            <v>Baits</v>
          </cell>
          <cell r="AD1678" t="str">
            <v>Surveys performed on ?ne days between 12:30 and 16:00 and baits were placed at varying distances within a 20 m radius of the central I. purpureus nest or central point of the site. 4 sampling sessions combined, data provided as mealworms, honey; baits observed for 10 mins.</v>
          </cell>
          <cell r="AE1678">
            <v>0</v>
          </cell>
          <cell r="AF1678">
            <v>0</v>
          </cell>
          <cell r="AG1678">
            <v>0</v>
          </cell>
          <cell r="AH1678">
            <v>0</v>
          </cell>
          <cell r="AI1678">
            <v>0</v>
          </cell>
          <cell r="AJ1678">
            <v>160</v>
          </cell>
          <cell r="AK1678">
            <v>0</v>
          </cell>
          <cell r="AL1678" t="str">
            <v>NA</v>
          </cell>
          <cell r="AM1678">
            <v>40</v>
          </cell>
          <cell r="AN1678">
            <v>0</v>
          </cell>
          <cell r="AO1678">
            <v>0</v>
          </cell>
          <cell r="AP1678">
            <v>0</v>
          </cell>
          <cell r="AQ1678">
            <v>0</v>
          </cell>
          <cell r="AR1678">
            <v>0</v>
          </cell>
          <cell r="AS1678">
            <v>0</v>
          </cell>
          <cell r="AT1678" t="str">
            <v>Sandstone outcrops with pockets of heath</v>
          </cell>
          <cell r="AU1678" t="str">
            <v>Undisturbed</v>
          </cell>
          <cell r="AV1678" t="str">
            <v>NA</v>
          </cell>
          <cell r="AW1678" t="str">
            <v>NA</v>
          </cell>
          <cell r="AX1678" t="str">
            <v>National Park. Hawkesbury sandstone heath, reserved since 1960</v>
          </cell>
          <cell r="AY1678" t="str">
            <v>1250m2 area sampled</v>
          </cell>
        </row>
        <row r="1679">
          <cell r="A1679" t="str">
            <v>Gibb_2005_14</v>
          </cell>
          <cell r="B1679" t="str">
            <v>Gibb, Heloise</v>
          </cell>
          <cell r="C1679" t="str">
            <v>Oceania</v>
          </cell>
          <cell r="D1679" t="str">
            <v>Australia</v>
          </cell>
          <cell r="E1679" t="str">
            <v>New South Wales</v>
          </cell>
          <cell r="F1679" t="str">
            <v>Muogamarra Nature Reserve</v>
          </cell>
          <cell r="G1679" t="str">
            <v>PBL (Peat's Bight)</v>
          </cell>
          <cell r="H1679" t="str">
            <v>Sandstone outcrops with pockets of heath</v>
          </cell>
          <cell r="I1679">
            <v>170</v>
          </cell>
          <cell r="J1679">
            <v>-33.549999999999997</v>
          </cell>
          <cell r="K1679">
            <v>151.19</v>
          </cell>
          <cell r="L1679" t="str">
            <v>In publication</v>
          </cell>
          <cell r="M1679" t="str">
            <v>NA</v>
          </cell>
          <cell r="N1679" t="str">
            <v>NA</v>
          </cell>
          <cell r="O1679">
            <v>10</v>
          </cell>
          <cell r="P1679" t="str">
            <v>NA</v>
          </cell>
          <cell r="Q1679" t="str">
            <v>NA</v>
          </cell>
          <cell r="R1679">
            <v>4</v>
          </cell>
          <cell r="S1679" t="str">
            <v>NA</v>
          </cell>
          <cell r="T1679">
            <v>1</v>
          </cell>
          <cell r="U1679">
            <v>2000</v>
          </cell>
          <cell r="V1679" t="str">
            <v>NA</v>
          </cell>
          <cell r="W1679">
            <v>4</v>
          </cell>
          <cell r="X1679">
            <v>2002</v>
          </cell>
          <cell r="Y1679" t="str">
            <v>NA</v>
          </cell>
          <cell r="Z1679" t="str">
            <v>NA</v>
          </cell>
          <cell r="AA1679" t="str">
            <v>NA</v>
          </cell>
          <cell r="AB1679" t="str">
            <v>NA</v>
          </cell>
          <cell r="AC1679" t="str">
            <v>Baits</v>
          </cell>
          <cell r="AD1679" t="str">
            <v>Surveys performed on ?ne days between 12:30 and 16:00 and baits were placed at varying distances within a 20 m radius of the central I. purpureus nest or central point of the site. 4 sampling sessions combined, data provided as mealworms, honey; baits observed for 10 mins.</v>
          </cell>
          <cell r="AE1679">
            <v>0</v>
          </cell>
          <cell r="AF1679">
            <v>0</v>
          </cell>
          <cell r="AG1679">
            <v>0</v>
          </cell>
          <cell r="AH1679">
            <v>0</v>
          </cell>
          <cell r="AI1679">
            <v>0</v>
          </cell>
          <cell r="AJ1679">
            <v>160</v>
          </cell>
          <cell r="AK1679">
            <v>0</v>
          </cell>
          <cell r="AL1679" t="str">
            <v>NA</v>
          </cell>
          <cell r="AM1679">
            <v>40</v>
          </cell>
          <cell r="AN1679">
            <v>0</v>
          </cell>
          <cell r="AO1679">
            <v>0</v>
          </cell>
          <cell r="AP1679">
            <v>0</v>
          </cell>
          <cell r="AQ1679">
            <v>0</v>
          </cell>
          <cell r="AR1679">
            <v>0</v>
          </cell>
          <cell r="AS1679">
            <v>0</v>
          </cell>
          <cell r="AT1679" t="str">
            <v>Sandstone outcrops with pockets of heath</v>
          </cell>
          <cell r="AU1679" t="str">
            <v>Undisturbed</v>
          </cell>
          <cell r="AV1679" t="str">
            <v>NA</v>
          </cell>
          <cell r="AW1679" t="str">
            <v>NA</v>
          </cell>
          <cell r="AX1679" t="str">
            <v>National Park. Hawkesbury sandstone heath, reserved since 1960</v>
          </cell>
          <cell r="AY1679" t="str">
            <v>1250m2 area sampled</v>
          </cell>
        </row>
        <row r="1680">
          <cell r="A1680" t="str">
            <v>Gibb_2005_15</v>
          </cell>
          <cell r="B1680" t="str">
            <v>Gibb, Heloise</v>
          </cell>
          <cell r="C1680" t="str">
            <v>Oceania</v>
          </cell>
          <cell r="D1680" t="str">
            <v>Australia</v>
          </cell>
          <cell r="E1680" t="str">
            <v>New South Wales</v>
          </cell>
          <cell r="F1680" t="str">
            <v>Muogamarra Nature Reserve</v>
          </cell>
          <cell r="G1680" t="str">
            <v>PBN (Peat's Bight)</v>
          </cell>
          <cell r="H1680" t="str">
            <v>Sandstone outcrops with pockets of heath</v>
          </cell>
          <cell r="I1680">
            <v>170</v>
          </cell>
          <cell r="J1680">
            <v>-33.56</v>
          </cell>
          <cell r="K1680">
            <v>151.19</v>
          </cell>
          <cell r="L1680" t="str">
            <v>In publication</v>
          </cell>
          <cell r="M1680" t="str">
            <v>NA</v>
          </cell>
          <cell r="N1680" t="str">
            <v>NA</v>
          </cell>
          <cell r="O1680">
            <v>14.5</v>
          </cell>
          <cell r="P1680" t="str">
            <v>NA</v>
          </cell>
          <cell r="Q1680" t="str">
            <v>NA</v>
          </cell>
          <cell r="R1680">
            <v>4</v>
          </cell>
          <cell r="S1680" t="str">
            <v>NA</v>
          </cell>
          <cell r="T1680">
            <v>1</v>
          </cell>
          <cell r="U1680">
            <v>2000</v>
          </cell>
          <cell r="V1680" t="str">
            <v>NA</v>
          </cell>
          <cell r="W1680">
            <v>4</v>
          </cell>
          <cell r="X1680">
            <v>2002</v>
          </cell>
          <cell r="Y1680" t="str">
            <v>NA</v>
          </cell>
          <cell r="Z1680" t="str">
            <v>NA</v>
          </cell>
          <cell r="AA1680" t="str">
            <v>NA</v>
          </cell>
          <cell r="AB1680" t="str">
            <v>NA</v>
          </cell>
          <cell r="AC1680" t="str">
            <v>Baits</v>
          </cell>
          <cell r="AD1680" t="str">
            <v>Surveys performed on ?ne days between 12:30 and 16:00 and baits were placed at varying distances within a 20 m radius of the central I. purpureus nest or central point of the site. 4 sampling sessions combined, data provided as mealworms, honey; baits observed for 10 mins.</v>
          </cell>
          <cell r="AE1680">
            <v>0</v>
          </cell>
          <cell r="AF1680">
            <v>0</v>
          </cell>
          <cell r="AG1680">
            <v>0</v>
          </cell>
          <cell r="AH1680">
            <v>0</v>
          </cell>
          <cell r="AI1680">
            <v>0</v>
          </cell>
          <cell r="AJ1680">
            <v>160</v>
          </cell>
          <cell r="AK1680">
            <v>0</v>
          </cell>
          <cell r="AL1680" t="str">
            <v>NA</v>
          </cell>
          <cell r="AM1680">
            <v>40</v>
          </cell>
          <cell r="AN1680">
            <v>0</v>
          </cell>
          <cell r="AO1680">
            <v>0</v>
          </cell>
          <cell r="AP1680">
            <v>0</v>
          </cell>
          <cell r="AQ1680">
            <v>0</v>
          </cell>
          <cell r="AR1680">
            <v>0</v>
          </cell>
          <cell r="AS1680">
            <v>0</v>
          </cell>
          <cell r="AT1680" t="str">
            <v>Sandstone outcrops with pockets of heath</v>
          </cell>
          <cell r="AU1680" t="str">
            <v>Undisturbed</v>
          </cell>
          <cell r="AV1680" t="str">
            <v>NA</v>
          </cell>
          <cell r="AW1680" t="str">
            <v>NA</v>
          </cell>
          <cell r="AX1680" t="str">
            <v>National Park. Hawkesbury sandstone heath, reserved since 1960</v>
          </cell>
          <cell r="AY1680" t="str">
            <v>1250m2 area sampled</v>
          </cell>
        </row>
        <row r="1681">
          <cell r="A1681" t="str">
            <v>Gibb_2005_16</v>
          </cell>
          <cell r="B1681" t="str">
            <v>Gibb, Heloise</v>
          </cell>
          <cell r="C1681" t="str">
            <v>Oceania</v>
          </cell>
          <cell r="D1681" t="str">
            <v>Australia</v>
          </cell>
          <cell r="E1681" t="str">
            <v>New South Wales</v>
          </cell>
          <cell r="F1681" t="str">
            <v>Muogamarra Nature Reserve</v>
          </cell>
          <cell r="G1681" t="str">
            <v>PBU (Peat's Bight)</v>
          </cell>
          <cell r="H1681" t="str">
            <v>Sandstone outcrops with pockets of heath</v>
          </cell>
          <cell r="I1681">
            <v>170</v>
          </cell>
          <cell r="J1681">
            <v>-33.56</v>
          </cell>
          <cell r="K1681">
            <v>151.19</v>
          </cell>
          <cell r="L1681" t="str">
            <v>In publication</v>
          </cell>
          <cell r="M1681" t="str">
            <v>NA</v>
          </cell>
          <cell r="N1681" t="str">
            <v>NA</v>
          </cell>
          <cell r="O1681">
            <v>11</v>
          </cell>
          <cell r="P1681" t="str">
            <v>NA</v>
          </cell>
          <cell r="Q1681" t="str">
            <v>NA</v>
          </cell>
          <cell r="R1681">
            <v>4</v>
          </cell>
          <cell r="S1681" t="str">
            <v>NA</v>
          </cell>
          <cell r="T1681">
            <v>1</v>
          </cell>
          <cell r="U1681">
            <v>2000</v>
          </cell>
          <cell r="V1681" t="str">
            <v>NA</v>
          </cell>
          <cell r="W1681">
            <v>4</v>
          </cell>
          <cell r="X1681">
            <v>2002</v>
          </cell>
          <cell r="Y1681" t="str">
            <v>NA</v>
          </cell>
          <cell r="Z1681" t="str">
            <v>NA</v>
          </cell>
          <cell r="AA1681" t="str">
            <v>NA</v>
          </cell>
          <cell r="AB1681" t="str">
            <v>NA</v>
          </cell>
          <cell r="AC1681" t="str">
            <v>Baits</v>
          </cell>
          <cell r="AD1681" t="str">
            <v>Surveys performed on ?ne days between 12:30 and 16:00 and baits were placed at varying distances within a 20 m radius of the central I. purpureus nest or central point of the site. 4 sampling sessions combined, data provided as mealworms, honey; baits observed for 10 mins.</v>
          </cell>
          <cell r="AE1681">
            <v>0</v>
          </cell>
          <cell r="AF1681">
            <v>0</v>
          </cell>
          <cell r="AG1681">
            <v>0</v>
          </cell>
          <cell r="AH1681">
            <v>0</v>
          </cell>
          <cell r="AI1681">
            <v>0</v>
          </cell>
          <cell r="AJ1681">
            <v>160</v>
          </cell>
          <cell r="AK1681">
            <v>0</v>
          </cell>
          <cell r="AL1681" t="str">
            <v>NA</v>
          </cell>
          <cell r="AM1681">
            <v>40</v>
          </cell>
          <cell r="AN1681">
            <v>0</v>
          </cell>
          <cell r="AO1681">
            <v>0</v>
          </cell>
          <cell r="AP1681">
            <v>0</v>
          </cell>
          <cell r="AQ1681">
            <v>0</v>
          </cell>
          <cell r="AR1681">
            <v>0</v>
          </cell>
          <cell r="AS1681">
            <v>0</v>
          </cell>
          <cell r="AT1681" t="str">
            <v>Sandstone outcrops with pockets of heath</v>
          </cell>
          <cell r="AU1681" t="str">
            <v>Undisturbed</v>
          </cell>
          <cell r="AV1681" t="str">
            <v>NA</v>
          </cell>
          <cell r="AW1681" t="str">
            <v>NA</v>
          </cell>
          <cell r="AX1681" t="str">
            <v>National Park. Hawkesbury sandstone heath, reserved since 1979, Iridomyrmex purpureus removed</v>
          </cell>
          <cell r="AY1681" t="str">
            <v>1250m2 area sampled</v>
          </cell>
        </row>
        <row r="1682">
          <cell r="A1682" t="str">
            <v>Gibb_2011_01</v>
          </cell>
          <cell r="B1682" t="str">
            <v>Gibb, Heloise</v>
          </cell>
          <cell r="C1682" t="str">
            <v>Europe</v>
          </cell>
          <cell r="D1682" t="str">
            <v>Sweden</v>
          </cell>
          <cell r="E1682" t="str">
            <v>Västerbotten</v>
          </cell>
          <cell r="F1682" t="str">
            <v>Robertsfors district</v>
          </cell>
          <cell r="G1682">
            <v>3081</v>
          </cell>
          <cell r="H1682" t="str">
            <v>Spruce boreal forest</v>
          </cell>
          <cell r="I1682">
            <v>223</v>
          </cell>
          <cell r="J1682">
            <v>64.150000000000006</v>
          </cell>
          <cell r="K1682">
            <v>20.09</v>
          </cell>
          <cell r="L1682" t="str">
            <v>GPS</v>
          </cell>
          <cell r="M1682" t="str">
            <v>NA</v>
          </cell>
          <cell r="N1682">
            <v>82</v>
          </cell>
          <cell r="O1682">
            <v>3</v>
          </cell>
          <cell r="P1682">
            <v>3</v>
          </cell>
          <cell r="Q1682">
            <v>0</v>
          </cell>
          <cell r="R1682">
            <v>1</v>
          </cell>
          <cell r="S1682" t="str">
            <v>NA</v>
          </cell>
          <cell r="T1682">
            <v>6</v>
          </cell>
          <cell r="U1682">
            <v>2006</v>
          </cell>
          <cell r="V1682" t="str">
            <v>NA</v>
          </cell>
          <cell r="W1682">
            <v>8</v>
          </cell>
          <cell r="X1682">
            <v>2006</v>
          </cell>
          <cell r="Y1682">
            <v>2</v>
          </cell>
          <cell r="Z1682">
            <v>5</v>
          </cell>
          <cell r="AA1682">
            <v>5</v>
          </cell>
          <cell r="AB1682">
            <v>15</v>
          </cell>
          <cell r="AC1682" t="str">
            <v>Pitfall</v>
          </cell>
          <cell r="AD1682" t="str">
            <v>2 plots @ 5 m and 20 m from nest of Formica aquilonia (or equivalent point at procedural control sites), with 5 traps in a star formation, separated by 2 m, 1 sampling session, traps ~ 6 cm in diameter</v>
          </cell>
          <cell r="AE1682">
            <v>10</v>
          </cell>
          <cell r="AF1682">
            <v>28.27</v>
          </cell>
          <cell r="AG1682">
            <v>2</v>
          </cell>
          <cell r="AH1682">
            <v>1896</v>
          </cell>
          <cell r="AI1682">
            <v>790</v>
          </cell>
          <cell r="AJ1682">
            <v>0</v>
          </cell>
          <cell r="AK1682">
            <v>0</v>
          </cell>
          <cell r="AL1682">
            <v>0</v>
          </cell>
          <cell r="AM1682">
            <v>0</v>
          </cell>
          <cell r="AN1682">
            <v>0</v>
          </cell>
          <cell r="AO1682">
            <v>0</v>
          </cell>
          <cell r="AP1682">
            <v>0</v>
          </cell>
          <cell r="AQ1682">
            <v>0</v>
          </cell>
          <cell r="AR1682">
            <v>0</v>
          </cell>
          <cell r="AS1682">
            <v>0</v>
          </cell>
          <cell r="AT1682" t="str">
            <v>Clear-cut</v>
          </cell>
          <cell r="AU1682" t="str">
            <v>Disturbed</v>
          </cell>
          <cell r="AV1682" t="str">
            <v>Forestry</v>
          </cell>
          <cell r="AW1682" t="str">
            <v>NA</v>
          </cell>
          <cell r="AX1682" t="str">
            <v>0-4 yrs since clear-cutting</v>
          </cell>
          <cell r="AY1682" t="str">
            <v>2 plots @ 5 m and 20 m from nest of Formica aquilonia (or equivalent point at procedural control sites), with 5 traps in a star formation, separated by 2 m, 1 sampling session</v>
          </cell>
        </row>
        <row r="1683">
          <cell r="A1683" t="str">
            <v>Gibb_2011_02</v>
          </cell>
          <cell r="B1683" t="str">
            <v>Gibb, Heloise</v>
          </cell>
          <cell r="C1683" t="str">
            <v>Europe</v>
          </cell>
          <cell r="D1683" t="str">
            <v>Sweden</v>
          </cell>
          <cell r="E1683" t="str">
            <v>Västerbotten</v>
          </cell>
          <cell r="F1683" t="str">
            <v>Robertsfors district</v>
          </cell>
          <cell r="G1683">
            <v>6490</v>
          </cell>
          <cell r="H1683" t="str">
            <v>Spruce boreal forest</v>
          </cell>
          <cell r="I1683">
            <v>257</v>
          </cell>
          <cell r="J1683">
            <v>64.349999999999994</v>
          </cell>
          <cell r="K1683">
            <v>20.34</v>
          </cell>
          <cell r="L1683" t="str">
            <v>GPS</v>
          </cell>
          <cell r="M1683" t="str">
            <v>NA</v>
          </cell>
          <cell r="N1683">
            <v>4973</v>
          </cell>
          <cell r="O1683">
            <v>6</v>
          </cell>
          <cell r="P1683">
            <v>6</v>
          </cell>
          <cell r="Q1683">
            <v>0</v>
          </cell>
          <cell r="R1683">
            <v>1</v>
          </cell>
          <cell r="S1683" t="str">
            <v>NA</v>
          </cell>
          <cell r="T1683">
            <v>6</v>
          </cell>
          <cell r="U1683">
            <v>2006</v>
          </cell>
          <cell r="V1683" t="str">
            <v>NA</v>
          </cell>
          <cell r="W1683">
            <v>8</v>
          </cell>
          <cell r="X1683">
            <v>2006</v>
          </cell>
          <cell r="Y1683">
            <v>2</v>
          </cell>
          <cell r="Z1683">
            <v>5</v>
          </cell>
          <cell r="AA1683">
            <v>5</v>
          </cell>
          <cell r="AB1683">
            <v>15</v>
          </cell>
          <cell r="AC1683" t="str">
            <v>Pitfall</v>
          </cell>
          <cell r="AD1683" t="str">
            <v>2 plots @ 5 m and 20 m from nest of Formica aquilonia (or equivalent point at procedural control sites), with 5 traps in a star formation, separated by 2 m, 1 sampling session, traps ~ 6 cm in diameter</v>
          </cell>
          <cell r="AE1683">
            <v>10</v>
          </cell>
          <cell r="AF1683">
            <v>28.27</v>
          </cell>
          <cell r="AG1683">
            <v>2</v>
          </cell>
          <cell r="AH1683">
            <v>1896</v>
          </cell>
          <cell r="AI1683">
            <v>790</v>
          </cell>
          <cell r="AJ1683">
            <v>0</v>
          </cell>
          <cell r="AK1683">
            <v>0</v>
          </cell>
          <cell r="AL1683">
            <v>0</v>
          </cell>
          <cell r="AM1683">
            <v>0</v>
          </cell>
          <cell r="AN1683">
            <v>0</v>
          </cell>
          <cell r="AO1683">
            <v>0</v>
          </cell>
          <cell r="AP1683">
            <v>0</v>
          </cell>
          <cell r="AQ1683">
            <v>0</v>
          </cell>
          <cell r="AR1683">
            <v>0</v>
          </cell>
          <cell r="AS1683">
            <v>0</v>
          </cell>
          <cell r="AT1683" t="str">
            <v>Clear-cut</v>
          </cell>
          <cell r="AU1683" t="str">
            <v>Disturbed</v>
          </cell>
          <cell r="AV1683" t="str">
            <v>Forestry</v>
          </cell>
          <cell r="AW1683" t="str">
            <v>NA</v>
          </cell>
          <cell r="AX1683" t="str">
            <v>0-4 yrs since clear-cutting</v>
          </cell>
          <cell r="AY1683" t="str">
            <v>2 plots @ 5 m and 20 m from nest of Formica aquilonia (or equivalent point at procedural control sites), with 5 traps in a star formation, separated by 2 m, 1 sampling session</v>
          </cell>
        </row>
        <row r="1684">
          <cell r="A1684" t="str">
            <v>Gibb_2011_03</v>
          </cell>
          <cell r="B1684" t="str">
            <v>Gibb, Heloise</v>
          </cell>
          <cell r="C1684" t="str">
            <v>Europe</v>
          </cell>
          <cell r="D1684" t="str">
            <v>Sweden</v>
          </cell>
          <cell r="E1684" t="str">
            <v>Västerbotten</v>
          </cell>
          <cell r="F1684" t="str">
            <v>Robertsfors district</v>
          </cell>
          <cell r="G1684">
            <v>7889</v>
          </cell>
          <cell r="H1684" t="str">
            <v>Spruce boreal forest</v>
          </cell>
          <cell r="I1684">
            <v>267</v>
          </cell>
          <cell r="J1684">
            <v>64.36</v>
          </cell>
          <cell r="K1684">
            <v>20.350000000000001</v>
          </cell>
          <cell r="L1684" t="str">
            <v>GPS</v>
          </cell>
          <cell r="M1684" t="str">
            <v>NA</v>
          </cell>
          <cell r="N1684">
            <v>2586</v>
          </cell>
          <cell r="O1684">
            <v>5</v>
          </cell>
          <cell r="P1684">
            <v>5</v>
          </cell>
          <cell r="Q1684">
            <v>0</v>
          </cell>
          <cell r="R1684">
            <v>1</v>
          </cell>
          <cell r="S1684" t="str">
            <v>NA</v>
          </cell>
          <cell r="T1684">
            <v>6</v>
          </cell>
          <cell r="U1684">
            <v>2006</v>
          </cell>
          <cell r="V1684" t="str">
            <v>NA</v>
          </cell>
          <cell r="W1684">
            <v>8</v>
          </cell>
          <cell r="X1684">
            <v>2006</v>
          </cell>
          <cell r="Y1684">
            <v>2</v>
          </cell>
          <cell r="Z1684">
            <v>5</v>
          </cell>
          <cell r="AA1684">
            <v>5</v>
          </cell>
          <cell r="AB1684">
            <v>15</v>
          </cell>
          <cell r="AC1684" t="str">
            <v>Pitfall</v>
          </cell>
          <cell r="AD1684" t="str">
            <v>2 plots @ 5 m and 20 m from nest of Formica aquilonia (or equivalent point at procedural control sites), with 5 traps in a star formation, separated by 2 m, 1 sampling session, traps ~ 6 cm in diameter</v>
          </cell>
          <cell r="AE1684">
            <v>10</v>
          </cell>
          <cell r="AF1684">
            <v>28.27</v>
          </cell>
          <cell r="AG1684">
            <v>2</v>
          </cell>
          <cell r="AH1684">
            <v>1896</v>
          </cell>
          <cell r="AI1684">
            <v>790</v>
          </cell>
          <cell r="AJ1684">
            <v>0</v>
          </cell>
          <cell r="AK1684">
            <v>0</v>
          </cell>
          <cell r="AL1684">
            <v>0</v>
          </cell>
          <cell r="AM1684">
            <v>0</v>
          </cell>
          <cell r="AN1684">
            <v>0</v>
          </cell>
          <cell r="AO1684">
            <v>0</v>
          </cell>
          <cell r="AP1684">
            <v>0</v>
          </cell>
          <cell r="AQ1684">
            <v>0</v>
          </cell>
          <cell r="AR1684">
            <v>0</v>
          </cell>
          <cell r="AS1684">
            <v>0</v>
          </cell>
          <cell r="AT1684" t="str">
            <v>Clear-cut</v>
          </cell>
          <cell r="AU1684" t="str">
            <v>Disturbed</v>
          </cell>
          <cell r="AV1684" t="str">
            <v>Forestry</v>
          </cell>
          <cell r="AW1684" t="str">
            <v>NA</v>
          </cell>
          <cell r="AX1684" t="str">
            <v>0-4 yrs since clear-cutting</v>
          </cell>
          <cell r="AY1684" t="str">
            <v>2 plots @ 5 m and 20 m from nest of Formica aquilonia (or equivalent point at procedural control sites), with 5 traps in a star formation, separated by 2 m, 1 sampling session</v>
          </cell>
        </row>
        <row r="1685">
          <cell r="A1685" t="str">
            <v>Gibb_2011_04</v>
          </cell>
          <cell r="B1685" t="str">
            <v>Gibb, Heloise</v>
          </cell>
          <cell r="C1685" t="str">
            <v>Europe</v>
          </cell>
          <cell r="D1685" t="str">
            <v>Sweden</v>
          </cell>
          <cell r="E1685" t="str">
            <v>Västerbotten</v>
          </cell>
          <cell r="F1685" t="str">
            <v>Bjurholm district</v>
          </cell>
          <cell r="G1685">
            <v>9753</v>
          </cell>
          <cell r="H1685" t="str">
            <v>Spruce boreal forest</v>
          </cell>
          <cell r="I1685">
            <v>30</v>
          </cell>
          <cell r="J1685">
            <v>63.68</v>
          </cell>
          <cell r="K1685">
            <v>19.95</v>
          </cell>
          <cell r="L1685" t="str">
            <v>GPS</v>
          </cell>
          <cell r="M1685" t="str">
            <v>NA</v>
          </cell>
          <cell r="N1685">
            <v>3045</v>
          </cell>
          <cell r="O1685">
            <v>6</v>
          </cell>
          <cell r="P1685">
            <v>6</v>
          </cell>
          <cell r="Q1685">
            <v>0</v>
          </cell>
          <cell r="R1685">
            <v>1</v>
          </cell>
          <cell r="S1685" t="str">
            <v>NA</v>
          </cell>
          <cell r="T1685">
            <v>6</v>
          </cell>
          <cell r="U1685">
            <v>2006</v>
          </cell>
          <cell r="V1685" t="str">
            <v>NA</v>
          </cell>
          <cell r="W1685">
            <v>8</v>
          </cell>
          <cell r="X1685">
            <v>2006</v>
          </cell>
          <cell r="Y1685">
            <v>2</v>
          </cell>
          <cell r="Z1685">
            <v>5</v>
          </cell>
          <cell r="AA1685">
            <v>5</v>
          </cell>
          <cell r="AB1685">
            <v>15</v>
          </cell>
          <cell r="AC1685" t="str">
            <v>Pitfall</v>
          </cell>
          <cell r="AD1685" t="str">
            <v>2 plots @ 5 m and 20 m from nest of Formica aquilonia (or equivalent point at procedural control sites), with 5 traps in a star formation, separated by 2 m, 1 sampling session, traps ~ 6 cm in diameter</v>
          </cell>
          <cell r="AE1685">
            <v>10</v>
          </cell>
          <cell r="AF1685">
            <v>28.27</v>
          </cell>
          <cell r="AG1685">
            <v>2</v>
          </cell>
          <cell r="AH1685">
            <v>1896</v>
          </cell>
          <cell r="AI1685">
            <v>790</v>
          </cell>
          <cell r="AJ1685">
            <v>0</v>
          </cell>
          <cell r="AK1685">
            <v>0</v>
          </cell>
          <cell r="AL1685">
            <v>0</v>
          </cell>
          <cell r="AM1685">
            <v>0</v>
          </cell>
          <cell r="AN1685">
            <v>0</v>
          </cell>
          <cell r="AO1685">
            <v>0</v>
          </cell>
          <cell r="AP1685">
            <v>0</v>
          </cell>
          <cell r="AQ1685">
            <v>0</v>
          </cell>
          <cell r="AR1685">
            <v>0</v>
          </cell>
          <cell r="AS1685">
            <v>0</v>
          </cell>
          <cell r="AT1685" t="str">
            <v>Clear-cut</v>
          </cell>
          <cell r="AU1685" t="str">
            <v>Disturbed</v>
          </cell>
          <cell r="AV1685" t="str">
            <v>Forestry</v>
          </cell>
          <cell r="AW1685" t="str">
            <v>NA</v>
          </cell>
          <cell r="AX1685" t="str">
            <v>0-4 yrs since clear-cutting</v>
          </cell>
          <cell r="AY1685" t="str">
            <v>2 plots @ 5 m and 20 m from nest of Formica aquilonia (or equivalent point at procedural control sites), with 5 traps in a star formation, separated by 2 m, 1 sampling session</v>
          </cell>
        </row>
        <row r="1686">
          <cell r="A1686" t="str">
            <v>Gibb_2011_05</v>
          </cell>
          <cell r="B1686" t="str">
            <v>Gibb, Heloise</v>
          </cell>
          <cell r="C1686" t="str">
            <v>Europe</v>
          </cell>
          <cell r="D1686" t="str">
            <v>Sweden</v>
          </cell>
          <cell r="E1686" t="str">
            <v>Västerbotten</v>
          </cell>
          <cell r="F1686" t="str">
            <v>Robertsfors district</v>
          </cell>
          <cell r="G1686">
            <v>5264</v>
          </cell>
          <cell r="H1686" t="str">
            <v>Spruce boreal forest</v>
          </cell>
          <cell r="I1686">
            <v>311</v>
          </cell>
          <cell r="J1686">
            <v>64.17</v>
          </cell>
          <cell r="K1686">
            <v>20.05</v>
          </cell>
          <cell r="L1686" t="str">
            <v>GPS</v>
          </cell>
          <cell r="M1686" t="str">
            <v>NA</v>
          </cell>
          <cell r="N1686">
            <v>42</v>
          </cell>
          <cell r="O1686">
            <v>5</v>
          </cell>
          <cell r="P1686">
            <v>5</v>
          </cell>
          <cell r="Q1686">
            <v>0</v>
          </cell>
          <cell r="R1686">
            <v>1</v>
          </cell>
          <cell r="S1686" t="str">
            <v>NA</v>
          </cell>
          <cell r="T1686">
            <v>6</v>
          </cell>
          <cell r="U1686">
            <v>2006</v>
          </cell>
          <cell r="V1686" t="str">
            <v>NA</v>
          </cell>
          <cell r="W1686">
            <v>8</v>
          </cell>
          <cell r="X1686">
            <v>2006</v>
          </cell>
          <cell r="Y1686">
            <v>2</v>
          </cell>
          <cell r="Z1686">
            <v>5</v>
          </cell>
          <cell r="AA1686">
            <v>5</v>
          </cell>
          <cell r="AB1686">
            <v>15</v>
          </cell>
          <cell r="AC1686" t="str">
            <v>Pitfall</v>
          </cell>
          <cell r="AD1686" t="str">
            <v>2 plots @ 5 m and 20 m from nest of Formica aquilonia (or equivalent point at procedural control sites), with 5 traps in a star formation, separated by 2 m, 1 sampling session, traps ~ 6 cm in diameter</v>
          </cell>
          <cell r="AE1686">
            <v>10</v>
          </cell>
          <cell r="AF1686">
            <v>28.27</v>
          </cell>
          <cell r="AG1686">
            <v>2</v>
          </cell>
          <cell r="AH1686">
            <v>1896</v>
          </cell>
          <cell r="AI1686">
            <v>790</v>
          </cell>
          <cell r="AJ1686">
            <v>0</v>
          </cell>
          <cell r="AK1686">
            <v>0</v>
          </cell>
          <cell r="AL1686">
            <v>0</v>
          </cell>
          <cell r="AM1686">
            <v>0</v>
          </cell>
          <cell r="AN1686">
            <v>0</v>
          </cell>
          <cell r="AO1686">
            <v>0</v>
          </cell>
          <cell r="AP1686">
            <v>0</v>
          </cell>
          <cell r="AQ1686">
            <v>0</v>
          </cell>
          <cell r="AR1686">
            <v>0</v>
          </cell>
          <cell r="AS1686">
            <v>0</v>
          </cell>
          <cell r="AT1686" t="str">
            <v>Middle</v>
          </cell>
          <cell r="AU1686" t="str">
            <v>Disturbed</v>
          </cell>
          <cell r="AV1686" t="str">
            <v>Forestry</v>
          </cell>
          <cell r="AW1686" t="str">
            <v>NA</v>
          </cell>
          <cell r="AX1686" t="str">
            <v>30-40 yrs since clear-cutting</v>
          </cell>
          <cell r="AY1686" t="str">
            <v>2 plots @ 5 m and 20 m from nest of Formica aquilonia (or equivalent point at procedural control sites), with 5 traps in a star formation, separated by 2 m, 1 sampling session</v>
          </cell>
        </row>
        <row r="1687">
          <cell r="A1687" t="str">
            <v>Gibb_2011_06</v>
          </cell>
          <cell r="B1687" t="str">
            <v>Gibb, Heloise</v>
          </cell>
          <cell r="C1687" t="str">
            <v>Europe</v>
          </cell>
          <cell r="D1687" t="str">
            <v>Sweden</v>
          </cell>
          <cell r="E1687" t="str">
            <v>Västerbotten</v>
          </cell>
          <cell r="F1687" t="str">
            <v>Robertsfors district</v>
          </cell>
          <cell r="G1687">
            <v>6748</v>
          </cell>
          <cell r="H1687" t="str">
            <v>Spruce boreal forest</v>
          </cell>
          <cell r="I1687">
            <v>320</v>
          </cell>
          <cell r="J1687">
            <v>64.28</v>
          </cell>
          <cell r="K1687">
            <v>20.04</v>
          </cell>
          <cell r="L1687" t="str">
            <v>GPS</v>
          </cell>
          <cell r="M1687" t="str">
            <v>NA</v>
          </cell>
          <cell r="N1687">
            <v>3626</v>
          </cell>
          <cell r="O1687">
            <v>6</v>
          </cell>
          <cell r="P1687">
            <v>6</v>
          </cell>
          <cell r="Q1687">
            <v>0</v>
          </cell>
          <cell r="R1687">
            <v>1</v>
          </cell>
          <cell r="S1687" t="str">
            <v>NA</v>
          </cell>
          <cell r="T1687">
            <v>6</v>
          </cell>
          <cell r="U1687">
            <v>2006</v>
          </cell>
          <cell r="V1687" t="str">
            <v>NA</v>
          </cell>
          <cell r="W1687">
            <v>8</v>
          </cell>
          <cell r="X1687">
            <v>2006</v>
          </cell>
          <cell r="Y1687">
            <v>2</v>
          </cell>
          <cell r="Z1687">
            <v>5</v>
          </cell>
          <cell r="AA1687">
            <v>5</v>
          </cell>
          <cell r="AB1687">
            <v>15</v>
          </cell>
          <cell r="AC1687" t="str">
            <v>Pitfall</v>
          </cell>
          <cell r="AD1687" t="str">
            <v>2 plots @ 5 m and 20 m from nest of Formica aquilonia (or equivalent point at procedural control sites), with 5 traps in a star formation, separated by 2 m, 1 sampling session, traps ~ 6 cm in diameter</v>
          </cell>
          <cell r="AE1687">
            <v>10</v>
          </cell>
          <cell r="AF1687">
            <v>28.27</v>
          </cell>
          <cell r="AG1687">
            <v>2</v>
          </cell>
          <cell r="AH1687">
            <v>1896</v>
          </cell>
          <cell r="AI1687">
            <v>790</v>
          </cell>
          <cell r="AJ1687">
            <v>0</v>
          </cell>
          <cell r="AK1687">
            <v>0</v>
          </cell>
          <cell r="AL1687">
            <v>0</v>
          </cell>
          <cell r="AM1687">
            <v>0</v>
          </cell>
          <cell r="AN1687">
            <v>0</v>
          </cell>
          <cell r="AO1687">
            <v>0</v>
          </cell>
          <cell r="AP1687">
            <v>0</v>
          </cell>
          <cell r="AQ1687">
            <v>0</v>
          </cell>
          <cell r="AR1687">
            <v>0</v>
          </cell>
          <cell r="AS1687">
            <v>0</v>
          </cell>
          <cell r="AT1687" t="str">
            <v>Middle</v>
          </cell>
          <cell r="AU1687" t="str">
            <v>Disturbed</v>
          </cell>
          <cell r="AV1687" t="str">
            <v>Forestry</v>
          </cell>
          <cell r="AW1687" t="str">
            <v>NA</v>
          </cell>
          <cell r="AX1687" t="str">
            <v>30-40 yrs since clear-cutting</v>
          </cell>
          <cell r="AY1687" t="str">
            <v>2 plots @ 5 m and 20 m from nest of Formica aquilonia (or equivalent point at procedural control sites), with 5 traps in a star formation, separated by 2 m, 1 sampling session</v>
          </cell>
        </row>
        <row r="1688">
          <cell r="A1688" t="str">
            <v>Gibb_2011_07</v>
          </cell>
          <cell r="B1688" t="str">
            <v>Gibb, Heloise</v>
          </cell>
          <cell r="C1688" t="str">
            <v>Europe</v>
          </cell>
          <cell r="D1688" t="str">
            <v>Sweden</v>
          </cell>
          <cell r="E1688" t="str">
            <v>Västerbotten</v>
          </cell>
          <cell r="F1688" t="str">
            <v>Robertsfors district</v>
          </cell>
          <cell r="G1688" t="str">
            <v>1152A</v>
          </cell>
          <cell r="H1688" t="str">
            <v>Spruce boreal forest</v>
          </cell>
          <cell r="I1688">
            <v>230</v>
          </cell>
          <cell r="J1688">
            <v>64.14</v>
          </cell>
          <cell r="K1688">
            <v>19.82</v>
          </cell>
          <cell r="L1688" t="str">
            <v>GPS</v>
          </cell>
          <cell r="M1688" t="str">
            <v>NA</v>
          </cell>
          <cell r="N1688">
            <v>408</v>
          </cell>
          <cell r="O1688">
            <v>8</v>
          </cell>
          <cell r="P1688">
            <v>8</v>
          </cell>
          <cell r="Q1688">
            <v>0</v>
          </cell>
          <cell r="R1688">
            <v>1</v>
          </cell>
          <cell r="S1688" t="str">
            <v>NA</v>
          </cell>
          <cell r="T1688">
            <v>6</v>
          </cell>
          <cell r="U1688">
            <v>2006</v>
          </cell>
          <cell r="V1688" t="str">
            <v>NA</v>
          </cell>
          <cell r="W1688">
            <v>8</v>
          </cell>
          <cell r="X1688">
            <v>2006</v>
          </cell>
          <cell r="Y1688">
            <v>2</v>
          </cell>
          <cell r="Z1688">
            <v>5</v>
          </cell>
          <cell r="AA1688">
            <v>5</v>
          </cell>
          <cell r="AB1688">
            <v>15</v>
          </cell>
          <cell r="AC1688" t="str">
            <v>Pitfall</v>
          </cell>
          <cell r="AD1688" t="str">
            <v>2 plots @ 5 m and 20 m from nest of Formica aquilonia (or equivalent point at procedural control sites), with 5 traps in a star formation, separated by 2 m, 1 sampling session, traps ~ 6 cm in diameter</v>
          </cell>
          <cell r="AE1688">
            <v>10</v>
          </cell>
          <cell r="AF1688">
            <v>28.27</v>
          </cell>
          <cell r="AG1688">
            <v>2</v>
          </cell>
          <cell r="AH1688">
            <v>1896</v>
          </cell>
          <cell r="AI1688">
            <v>790</v>
          </cell>
          <cell r="AJ1688">
            <v>0</v>
          </cell>
          <cell r="AK1688">
            <v>0</v>
          </cell>
          <cell r="AL1688">
            <v>0</v>
          </cell>
          <cell r="AM1688">
            <v>0</v>
          </cell>
          <cell r="AN1688">
            <v>0</v>
          </cell>
          <cell r="AO1688">
            <v>0</v>
          </cell>
          <cell r="AP1688">
            <v>0</v>
          </cell>
          <cell r="AQ1688">
            <v>0</v>
          </cell>
          <cell r="AR1688">
            <v>0</v>
          </cell>
          <cell r="AS1688">
            <v>0</v>
          </cell>
          <cell r="AT1688" t="str">
            <v>Middle</v>
          </cell>
          <cell r="AU1688" t="str">
            <v>Disturbed</v>
          </cell>
          <cell r="AV1688" t="str">
            <v>Forestry</v>
          </cell>
          <cell r="AW1688" t="str">
            <v>NA</v>
          </cell>
          <cell r="AX1688" t="str">
            <v>30-40 yrs since clear-cutting</v>
          </cell>
          <cell r="AY1688" t="str">
            <v>2 plots @ 5 m and 20 m from nest of Formica aquilonia (or equivalent point at procedural control sites), with 5 traps in a star formation, separated by 2 m, 1 sampling session</v>
          </cell>
        </row>
        <row r="1689">
          <cell r="A1689" t="str">
            <v>Gibb_2011_08</v>
          </cell>
          <cell r="B1689" t="str">
            <v>Gibb, Heloise</v>
          </cell>
          <cell r="C1689" t="str">
            <v>Europe</v>
          </cell>
          <cell r="D1689" t="str">
            <v>Sweden</v>
          </cell>
          <cell r="E1689" t="str">
            <v>Västerbotten</v>
          </cell>
          <cell r="F1689" t="str">
            <v>Robertsfors district</v>
          </cell>
          <cell r="G1689" t="str">
            <v>4649B</v>
          </cell>
          <cell r="H1689" t="str">
            <v>Spruce boreal forest</v>
          </cell>
          <cell r="I1689">
            <v>328</v>
          </cell>
          <cell r="J1689">
            <v>64.260000000000005</v>
          </cell>
          <cell r="K1689">
            <v>20.04</v>
          </cell>
          <cell r="L1689" t="str">
            <v>GPS</v>
          </cell>
          <cell r="M1689" t="str">
            <v>NA</v>
          </cell>
          <cell r="N1689">
            <v>8937</v>
          </cell>
          <cell r="O1689">
            <v>7</v>
          </cell>
          <cell r="P1689">
            <v>7</v>
          </cell>
          <cell r="Q1689">
            <v>0</v>
          </cell>
          <cell r="R1689">
            <v>1</v>
          </cell>
          <cell r="S1689" t="str">
            <v>NA</v>
          </cell>
          <cell r="T1689">
            <v>6</v>
          </cell>
          <cell r="U1689">
            <v>2006</v>
          </cell>
          <cell r="V1689" t="str">
            <v>NA</v>
          </cell>
          <cell r="W1689">
            <v>8</v>
          </cell>
          <cell r="X1689">
            <v>2006</v>
          </cell>
          <cell r="Y1689">
            <v>2</v>
          </cell>
          <cell r="Z1689">
            <v>5</v>
          </cell>
          <cell r="AA1689">
            <v>5</v>
          </cell>
          <cell r="AB1689">
            <v>15</v>
          </cell>
          <cell r="AC1689" t="str">
            <v>Pitfall</v>
          </cell>
          <cell r="AD1689" t="str">
            <v>2 plots @ 5 m and 20 m from nest of Formica aquilonia (or equivalent point at procedural control sites), with 5 traps in a star formation, separated by 2 m, 1 sampling session, traps ~ 6 cm in diameter</v>
          </cell>
          <cell r="AE1689">
            <v>10</v>
          </cell>
          <cell r="AF1689">
            <v>28.27</v>
          </cell>
          <cell r="AG1689">
            <v>2</v>
          </cell>
          <cell r="AH1689">
            <v>1896</v>
          </cell>
          <cell r="AI1689">
            <v>790</v>
          </cell>
          <cell r="AJ1689">
            <v>0</v>
          </cell>
          <cell r="AK1689">
            <v>0</v>
          </cell>
          <cell r="AL1689">
            <v>0</v>
          </cell>
          <cell r="AM1689">
            <v>0</v>
          </cell>
          <cell r="AN1689">
            <v>0</v>
          </cell>
          <cell r="AO1689">
            <v>0</v>
          </cell>
          <cell r="AP1689">
            <v>0</v>
          </cell>
          <cell r="AQ1689">
            <v>0</v>
          </cell>
          <cell r="AR1689">
            <v>0</v>
          </cell>
          <cell r="AS1689">
            <v>0</v>
          </cell>
          <cell r="AT1689" t="str">
            <v>Middle</v>
          </cell>
          <cell r="AU1689" t="str">
            <v>Disturbed</v>
          </cell>
          <cell r="AV1689" t="str">
            <v>Forestry</v>
          </cell>
          <cell r="AW1689" t="str">
            <v>NA</v>
          </cell>
          <cell r="AX1689" t="str">
            <v>30-40 yrs since clear-cutting</v>
          </cell>
          <cell r="AY1689" t="str">
            <v>2 plots @ 5 m and 20 m from nest of Formica aquilonia (or equivalent point at procedural control sites), with 5 traps in a star formation, separated by 2 m, 1 sampling session</v>
          </cell>
        </row>
        <row r="1690">
          <cell r="A1690" t="str">
            <v>Gibb_2011_09</v>
          </cell>
          <cell r="B1690" t="str">
            <v>Gibb, Heloise</v>
          </cell>
          <cell r="C1690" t="str">
            <v>Europe</v>
          </cell>
          <cell r="D1690" t="str">
            <v>Sweden</v>
          </cell>
          <cell r="E1690" t="str">
            <v>Västerbotten</v>
          </cell>
          <cell r="F1690" t="str">
            <v>Robertsfors district</v>
          </cell>
          <cell r="G1690">
            <v>6952</v>
          </cell>
          <cell r="H1690" t="str">
            <v>Spruce boreal forest</v>
          </cell>
          <cell r="I1690">
            <v>139</v>
          </cell>
          <cell r="J1690">
            <v>64.349999999999994</v>
          </cell>
          <cell r="K1690">
            <v>20.68</v>
          </cell>
          <cell r="L1690" t="str">
            <v>GPS</v>
          </cell>
          <cell r="M1690" t="str">
            <v>NA</v>
          </cell>
          <cell r="N1690">
            <v>508</v>
          </cell>
          <cell r="O1690">
            <v>6</v>
          </cell>
          <cell r="P1690">
            <v>6</v>
          </cell>
          <cell r="Q1690">
            <v>0</v>
          </cell>
          <cell r="R1690">
            <v>1</v>
          </cell>
          <cell r="S1690" t="str">
            <v>NA</v>
          </cell>
          <cell r="T1690">
            <v>6</v>
          </cell>
          <cell r="U1690">
            <v>2006</v>
          </cell>
          <cell r="V1690" t="str">
            <v>NA</v>
          </cell>
          <cell r="W1690">
            <v>8</v>
          </cell>
          <cell r="X1690">
            <v>2006</v>
          </cell>
          <cell r="Y1690">
            <v>2</v>
          </cell>
          <cell r="Z1690">
            <v>5</v>
          </cell>
          <cell r="AA1690">
            <v>5</v>
          </cell>
          <cell r="AB1690">
            <v>15</v>
          </cell>
          <cell r="AC1690" t="str">
            <v>Pitfall</v>
          </cell>
          <cell r="AD1690" t="str">
            <v>2 plots @ 5 m and 20 m from nest of Formica aquilonia (or equivalent point at procedural control sites), with 5 traps in a star formation, separated by 2 m, 1 sampling session, traps ~ 6 cm in diameter</v>
          </cell>
          <cell r="AE1690">
            <v>10</v>
          </cell>
          <cell r="AF1690">
            <v>28.27</v>
          </cell>
          <cell r="AG1690">
            <v>2</v>
          </cell>
          <cell r="AH1690">
            <v>1896</v>
          </cell>
          <cell r="AI1690">
            <v>790</v>
          </cell>
          <cell r="AJ1690">
            <v>0</v>
          </cell>
          <cell r="AK1690">
            <v>0</v>
          </cell>
          <cell r="AL1690">
            <v>0</v>
          </cell>
          <cell r="AM1690">
            <v>0</v>
          </cell>
          <cell r="AN1690">
            <v>0</v>
          </cell>
          <cell r="AO1690">
            <v>0</v>
          </cell>
          <cell r="AP1690">
            <v>0</v>
          </cell>
          <cell r="AQ1690">
            <v>0</v>
          </cell>
          <cell r="AR1690">
            <v>0</v>
          </cell>
          <cell r="AS1690">
            <v>0</v>
          </cell>
          <cell r="AT1690" t="str">
            <v>Middle</v>
          </cell>
          <cell r="AU1690" t="str">
            <v>Disturbed</v>
          </cell>
          <cell r="AV1690" t="str">
            <v>Forestry</v>
          </cell>
          <cell r="AW1690" t="str">
            <v>NA</v>
          </cell>
          <cell r="AX1690" t="str">
            <v>30-40 yrs since clear-cutting</v>
          </cell>
          <cell r="AY1690" t="str">
            <v>2 plots @ 5 m and 20 m from nest of Formica aquilonia (or equivalent point at procedural control sites), with 5 traps in a star formation, separated by 2 m, 1 sampling session</v>
          </cell>
        </row>
        <row r="1691">
          <cell r="A1691" t="str">
            <v>Gibb_2011_10</v>
          </cell>
          <cell r="B1691" t="str">
            <v>Gibb, Heloise</v>
          </cell>
          <cell r="C1691" t="str">
            <v>Europe</v>
          </cell>
          <cell r="D1691" t="str">
            <v>Sweden</v>
          </cell>
          <cell r="E1691" t="str">
            <v>Västerbotten</v>
          </cell>
          <cell r="F1691" t="str">
            <v>Robertsfors district</v>
          </cell>
          <cell r="G1691">
            <v>7256</v>
          </cell>
          <cell r="H1691" t="str">
            <v>Spruce boreal forest</v>
          </cell>
          <cell r="I1691">
            <v>333</v>
          </cell>
          <cell r="J1691">
            <v>64.28</v>
          </cell>
          <cell r="K1691">
            <v>20.05</v>
          </cell>
          <cell r="L1691" t="str">
            <v>GPS</v>
          </cell>
          <cell r="M1691" t="str">
            <v>NA</v>
          </cell>
          <cell r="N1691">
            <v>1479</v>
          </cell>
          <cell r="O1691">
            <v>5</v>
          </cell>
          <cell r="P1691">
            <v>5</v>
          </cell>
          <cell r="Q1691">
            <v>0</v>
          </cell>
          <cell r="R1691">
            <v>1</v>
          </cell>
          <cell r="S1691" t="str">
            <v>NA</v>
          </cell>
          <cell r="T1691">
            <v>6</v>
          </cell>
          <cell r="U1691">
            <v>2006</v>
          </cell>
          <cell r="V1691" t="str">
            <v>NA</v>
          </cell>
          <cell r="W1691">
            <v>8</v>
          </cell>
          <cell r="X1691">
            <v>2006</v>
          </cell>
          <cell r="Y1691">
            <v>2</v>
          </cell>
          <cell r="Z1691">
            <v>5</v>
          </cell>
          <cell r="AA1691">
            <v>5</v>
          </cell>
          <cell r="AB1691">
            <v>15</v>
          </cell>
          <cell r="AC1691" t="str">
            <v>Pitfall</v>
          </cell>
          <cell r="AD1691" t="str">
            <v>2 plots @ 5 m and 20 m from nest of Formica aquilonia (or equivalent point at procedural control sites), with 5 traps in a star formation, separated by 2 m, 1 sampling session, traps ~ 6 cm in diameter</v>
          </cell>
          <cell r="AE1691">
            <v>10</v>
          </cell>
          <cell r="AF1691">
            <v>28.27</v>
          </cell>
          <cell r="AG1691">
            <v>2</v>
          </cell>
          <cell r="AH1691">
            <v>1896</v>
          </cell>
          <cell r="AI1691">
            <v>790</v>
          </cell>
          <cell r="AJ1691">
            <v>0</v>
          </cell>
          <cell r="AK1691">
            <v>0</v>
          </cell>
          <cell r="AL1691">
            <v>0</v>
          </cell>
          <cell r="AM1691">
            <v>0</v>
          </cell>
          <cell r="AN1691">
            <v>0</v>
          </cell>
          <cell r="AO1691">
            <v>0</v>
          </cell>
          <cell r="AP1691">
            <v>0</v>
          </cell>
          <cell r="AQ1691">
            <v>0</v>
          </cell>
          <cell r="AR1691">
            <v>0</v>
          </cell>
          <cell r="AS1691">
            <v>0</v>
          </cell>
          <cell r="AT1691" t="str">
            <v>Middle</v>
          </cell>
          <cell r="AU1691" t="str">
            <v>Disturbed</v>
          </cell>
          <cell r="AV1691" t="str">
            <v>Forestry</v>
          </cell>
          <cell r="AW1691" t="str">
            <v>NA</v>
          </cell>
          <cell r="AX1691" t="str">
            <v>30-40 yrs since clear-cutting</v>
          </cell>
          <cell r="AY1691" t="str">
            <v>2 plots @ 5 m and 20 m from nest of Formica aquilonia (or equivalent point at procedural control sites), with 5 traps in a star formation, separated by 2 m, 1 sampling session</v>
          </cell>
        </row>
        <row r="1692">
          <cell r="A1692" t="str">
            <v>Gibb_2011_11</v>
          </cell>
          <cell r="B1692" t="str">
            <v>Gibb, Heloise</v>
          </cell>
          <cell r="C1692" t="str">
            <v>Europe</v>
          </cell>
          <cell r="D1692" t="str">
            <v>Sweden</v>
          </cell>
          <cell r="E1692" t="str">
            <v>Västerbotten</v>
          </cell>
          <cell r="F1692" t="str">
            <v>Robertsfors district</v>
          </cell>
          <cell r="G1692" t="str">
            <v>1152B</v>
          </cell>
          <cell r="H1692" t="str">
            <v>Spruce boreal forest</v>
          </cell>
          <cell r="I1692">
            <v>227</v>
          </cell>
          <cell r="J1692">
            <v>64.14</v>
          </cell>
          <cell r="K1692">
            <v>19.809999999999999</v>
          </cell>
          <cell r="L1692" t="str">
            <v>GPS</v>
          </cell>
          <cell r="M1692" t="str">
            <v>NA</v>
          </cell>
          <cell r="N1692">
            <v>5121</v>
          </cell>
          <cell r="O1692">
            <v>4</v>
          </cell>
          <cell r="P1692">
            <v>4</v>
          </cell>
          <cell r="Q1692">
            <v>0</v>
          </cell>
          <cell r="R1692">
            <v>1</v>
          </cell>
          <cell r="S1692" t="str">
            <v>NA</v>
          </cell>
          <cell r="T1692">
            <v>6</v>
          </cell>
          <cell r="U1692">
            <v>2006</v>
          </cell>
          <cell r="V1692" t="str">
            <v>NA</v>
          </cell>
          <cell r="W1692">
            <v>8</v>
          </cell>
          <cell r="X1692">
            <v>2006</v>
          </cell>
          <cell r="Y1692">
            <v>2</v>
          </cell>
          <cell r="Z1692">
            <v>5</v>
          </cell>
          <cell r="AA1692">
            <v>5</v>
          </cell>
          <cell r="AB1692">
            <v>15</v>
          </cell>
          <cell r="AC1692" t="str">
            <v>Pitfall</v>
          </cell>
          <cell r="AD1692" t="str">
            <v>2 plots @ 5 m and 20 m from nest of Formica aquilonia (or equivalent point at procedural control sites), with 5 traps in a star formation, separated by 2 m, 1 sampling session, traps ~ 6 cm in diameter</v>
          </cell>
          <cell r="AE1692">
            <v>10</v>
          </cell>
          <cell r="AF1692">
            <v>28.27</v>
          </cell>
          <cell r="AG1692">
            <v>2</v>
          </cell>
          <cell r="AH1692">
            <v>1896</v>
          </cell>
          <cell r="AI1692">
            <v>790</v>
          </cell>
          <cell r="AJ1692">
            <v>0</v>
          </cell>
          <cell r="AK1692">
            <v>0</v>
          </cell>
          <cell r="AL1692">
            <v>0</v>
          </cell>
          <cell r="AM1692">
            <v>0</v>
          </cell>
          <cell r="AN1692">
            <v>0</v>
          </cell>
          <cell r="AO1692">
            <v>0</v>
          </cell>
          <cell r="AP1692">
            <v>0</v>
          </cell>
          <cell r="AQ1692">
            <v>0</v>
          </cell>
          <cell r="AR1692">
            <v>0</v>
          </cell>
          <cell r="AS1692">
            <v>0</v>
          </cell>
          <cell r="AT1692" t="str">
            <v>Middle</v>
          </cell>
          <cell r="AU1692" t="str">
            <v>Disturbed</v>
          </cell>
          <cell r="AV1692" t="str">
            <v>Forestry</v>
          </cell>
          <cell r="AW1692" t="str">
            <v>NA</v>
          </cell>
          <cell r="AX1692" t="str">
            <v>30-40 yrs since clear-cutting</v>
          </cell>
          <cell r="AY1692" t="str">
            <v>2 plots @ 5 m and 20 m from nest of Formica aquilonia (or equivalent point at procedural control sites), with 5 traps in a star formation, separated by 2 m, 1 sampling session</v>
          </cell>
        </row>
        <row r="1693">
          <cell r="A1693" t="str">
            <v>Gibb_2011_12</v>
          </cell>
          <cell r="B1693" t="str">
            <v>Gibb, Heloise</v>
          </cell>
          <cell r="C1693" t="str">
            <v>Europe</v>
          </cell>
          <cell r="D1693" t="str">
            <v>Sweden</v>
          </cell>
          <cell r="E1693" t="str">
            <v>Västerbotten</v>
          </cell>
          <cell r="F1693" t="str">
            <v>Bjurholm district</v>
          </cell>
          <cell r="G1693">
            <v>4465</v>
          </cell>
          <cell r="H1693" t="str">
            <v>Spruce boreal forest</v>
          </cell>
          <cell r="I1693">
            <v>102</v>
          </cell>
          <cell r="J1693">
            <v>63.81</v>
          </cell>
          <cell r="K1693">
            <v>19.8</v>
          </cell>
          <cell r="L1693" t="str">
            <v>GPS</v>
          </cell>
          <cell r="M1693" t="str">
            <v>NA</v>
          </cell>
          <cell r="N1693">
            <v>901</v>
          </cell>
          <cell r="O1693">
            <v>4</v>
          </cell>
          <cell r="P1693">
            <v>4</v>
          </cell>
          <cell r="Q1693">
            <v>0</v>
          </cell>
          <cell r="R1693">
            <v>1</v>
          </cell>
          <cell r="S1693" t="str">
            <v>NA</v>
          </cell>
          <cell r="T1693">
            <v>6</v>
          </cell>
          <cell r="U1693">
            <v>2006</v>
          </cell>
          <cell r="V1693" t="str">
            <v>NA</v>
          </cell>
          <cell r="W1693">
            <v>8</v>
          </cell>
          <cell r="X1693">
            <v>2006</v>
          </cell>
          <cell r="Y1693">
            <v>2</v>
          </cell>
          <cell r="Z1693">
            <v>5</v>
          </cell>
          <cell r="AA1693">
            <v>5</v>
          </cell>
          <cell r="AB1693">
            <v>15</v>
          </cell>
          <cell r="AC1693" t="str">
            <v>Pitfall</v>
          </cell>
          <cell r="AD1693" t="str">
            <v>2 plots @ 5 m and 20 m from nest of Formica aquilonia (or equivalent point at procedural control sites), with 5 traps in a star formation, separated by 2 m, 1 sampling session, traps ~ 6 cm in diameter</v>
          </cell>
          <cell r="AE1693">
            <v>10</v>
          </cell>
          <cell r="AF1693">
            <v>28.27</v>
          </cell>
          <cell r="AG1693">
            <v>2</v>
          </cell>
          <cell r="AH1693">
            <v>1896</v>
          </cell>
          <cell r="AI1693">
            <v>790</v>
          </cell>
          <cell r="AJ1693">
            <v>0</v>
          </cell>
          <cell r="AK1693">
            <v>0</v>
          </cell>
          <cell r="AL1693">
            <v>0</v>
          </cell>
          <cell r="AM1693">
            <v>0</v>
          </cell>
          <cell r="AN1693">
            <v>0</v>
          </cell>
          <cell r="AO1693">
            <v>0</v>
          </cell>
          <cell r="AP1693">
            <v>0</v>
          </cell>
          <cell r="AQ1693">
            <v>0</v>
          </cell>
          <cell r="AR1693">
            <v>0</v>
          </cell>
          <cell r="AS1693">
            <v>0</v>
          </cell>
          <cell r="AT1693" t="str">
            <v>Clear-cut</v>
          </cell>
          <cell r="AU1693" t="str">
            <v>Disturbed</v>
          </cell>
          <cell r="AV1693" t="str">
            <v>Forestry</v>
          </cell>
          <cell r="AW1693" t="str">
            <v>NA</v>
          </cell>
          <cell r="AX1693" t="str">
            <v>0-4 yrs since clear-cutting</v>
          </cell>
          <cell r="AY1693" t="str">
            <v>2 plots @ 5 m and 20 m from nest of Formica aquilonia (or equivalent point at procedural control sites), with 5 traps in a star formation, separated by 2 m, 1 sampling session</v>
          </cell>
        </row>
        <row r="1694">
          <cell r="A1694" t="str">
            <v>Gibb_2011_13</v>
          </cell>
          <cell r="B1694" t="str">
            <v>Gibb, Heloise</v>
          </cell>
          <cell r="C1694" t="str">
            <v>Europe</v>
          </cell>
          <cell r="D1694" t="str">
            <v>Sweden</v>
          </cell>
          <cell r="E1694" t="str">
            <v>Västerbotten</v>
          </cell>
          <cell r="F1694" t="str">
            <v>Robertsfors district</v>
          </cell>
          <cell r="G1694" t="str">
            <v>4649A</v>
          </cell>
          <cell r="H1694" t="str">
            <v>Spruce boreal forest</v>
          </cell>
          <cell r="I1694">
            <v>275</v>
          </cell>
          <cell r="J1694">
            <v>64.260000000000005</v>
          </cell>
          <cell r="K1694">
            <v>20.03</v>
          </cell>
          <cell r="L1694" t="str">
            <v>GPS</v>
          </cell>
          <cell r="M1694" t="str">
            <v>NA</v>
          </cell>
          <cell r="N1694">
            <v>3576</v>
          </cell>
          <cell r="O1694">
            <v>10</v>
          </cell>
          <cell r="P1694">
            <v>10</v>
          </cell>
          <cell r="Q1694">
            <v>0</v>
          </cell>
          <cell r="R1694">
            <v>1</v>
          </cell>
          <cell r="S1694" t="str">
            <v>NA</v>
          </cell>
          <cell r="T1694">
            <v>6</v>
          </cell>
          <cell r="U1694">
            <v>2006</v>
          </cell>
          <cell r="V1694" t="str">
            <v>NA</v>
          </cell>
          <cell r="W1694">
            <v>8</v>
          </cell>
          <cell r="X1694">
            <v>2006</v>
          </cell>
          <cell r="Y1694">
            <v>2</v>
          </cell>
          <cell r="Z1694">
            <v>5</v>
          </cell>
          <cell r="AA1694">
            <v>5</v>
          </cell>
          <cell r="AB1694">
            <v>15</v>
          </cell>
          <cell r="AC1694" t="str">
            <v>Pitfall</v>
          </cell>
          <cell r="AD1694" t="str">
            <v>2 plots @ 5 m and 20 m from nest of Formica aquilonia (or equivalent point at procedural control sites), with 5 traps in a star formation, separated by 2 m, 1 sampling session, traps ~ 6 cm in diameter</v>
          </cell>
          <cell r="AE1694">
            <v>10</v>
          </cell>
          <cell r="AF1694">
            <v>28.27</v>
          </cell>
          <cell r="AG1694">
            <v>2</v>
          </cell>
          <cell r="AH1694">
            <v>1896</v>
          </cell>
          <cell r="AI1694">
            <v>790</v>
          </cell>
          <cell r="AJ1694">
            <v>0</v>
          </cell>
          <cell r="AK1694">
            <v>0</v>
          </cell>
          <cell r="AL1694">
            <v>0</v>
          </cell>
          <cell r="AM1694">
            <v>0</v>
          </cell>
          <cell r="AN1694">
            <v>0</v>
          </cell>
          <cell r="AO1694">
            <v>0</v>
          </cell>
          <cell r="AP1694">
            <v>0</v>
          </cell>
          <cell r="AQ1694">
            <v>0</v>
          </cell>
          <cell r="AR1694">
            <v>0</v>
          </cell>
          <cell r="AS1694">
            <v>0</v>
          </cell>
          <cell r="AT1694" t="str">
            <v>Middle</v>
          </cell>
          <cell r="AU1694" t="str">
            <v>Disturbed</v>
          </cell>
          <cell r="AV1694" t="str">
            <v>Forestry</v>
          </cell>
          <cell r="AW1694" t="str">
            <v>NA</v>
          </cell>
          <cell r="AX1694" t="str">
            <v>30-40 yrs since clear-cutting</v>
          </cell>
          <cell r="AY1694" t="str">
            <v>2 plots @ 5 m and 20 m from nest of Formica aquilonia (or equivalent point at procedural control sites), with 5 traps in a star formation, separated by 2 m, 1 sampling session</v>
          </cell>
        </row>
        <row r="1695">
          <cell r="A1695" t="str">
            <v>Gibb_2011_14</v>
          </cell>
          <cell r="B1695" t="str">
            <v>Gibb, Heloise</v>
          </cell>
          <cell r="C1695" t="str">
            <v>Europe</v>
          </cell>
          <cell r="D1695" t="str">
            <v>Sweden</v>
          </cell>
          <cell r="E1695" t="str">
            <v>Västerbotten</v>
          </cell>
          <cell r="F1695" t="str">
            <v>Robertsfors district</v>
          </cell>
          <cell r="G1695">
            <v>4763</v>
          </cell>
          <cell r="H1695" t="str">
            <v>Spruce boreal forest</v>
          </cell>
          <cell r="I1695">
            <v>325</v>
          </cell>
          <cell r="J1695">
            <v>64.260000000000005</v>
          </cell>
          <cell r="K1695">
            <v>20.059999999999999</v>
          </cell>
          <cell r="L1695" t="str">
            <v>GPS</v>
          </cell>
          <cell r="M1695" t="str">
            <v>NA</v>
          </cell>
          <cell r="N1695">
            <v>1433</v>
          </cell>
          <cell r="O1695">
            <v>5</v>
          </cell>
          <cell r="P1695">
            <v>5</v>
          </cell>
          <cell r="Q1695">
            <v>0</v>
          </cell>
          <cell r="R1695">
            <v>1</v>
          </cell>
          <cell r="S1695" t="str">
            <v>NA</v>
          </cell>
          <cell r="T1695">
            <v>6</v>
          </cell>
          <cell r="U1695">
            <v>2006</v>
          </cell>
          <cell r="V1695" t="str">
            <v>NA</v>
          </cell>
          <cell r="W1695">
            <v>8</v>
          </cell>
          <cell r="X1695">
            <v>2006</v>
          </cell>
          <cell r="Y1695">
            <v>2</v>
          </cell>
          <cell r="Z1695">
            <v>5</v>
          </cell>
          <cell r="AA1695">
            <v>5</v>
          </cell>
          <cell r="AB1695">
            <v>15</v>
          </cell>
          <cell r="AC1695" t="str">
            <v>Pitfall</v>
          </cell>
          <cell r="AD1695" t="str">
            <v>2 plots @ 5 m and 20 m from nest of Formica aquilonia (or equivalent point at procedural control sites), with 5 traps in a star formation, separated by 2 m, 1 sampling session, traps ~ 6 cm in diameter</v>
          </cell>
          <cell r="AE1695">
            <v>10</v>
          </cell>
          <cell r="AF1695">
            <v>28.27</v>
          </cell>
          <cell r="AG1695">
            <v>2</v>
          </cell>
          <cell r="AH1695">
            <v>1896</v>
          </cell>
          <cell r="AI1695">
            <v>790</v>
          </cell>
          <cell r="AJ1695">
            <v>0</v>
          </cell>
          <cell r="AK1695">
            <v>0</v>
          </cell>
          <cell r="AL1695">
            <v>0</v>
          </cell>
          <cell r="AM1695">
            <v>0</v>
          </cell>
          <cell r="AN1695">
            <v>0</v>
          </cell>
          <cell r="AO1695">
            <v>0</v>
          </cell>
          <cell r="AP1695">
            <v>0</v>
          </cell>
          <cell r="AQ1695">
            <v>0</v>
          </cell>
          <cell r="AR1695">
            <v>0</v>
          </cell>
          <cell r="AS1695">
            <v>0</v>
          </cell>
          <cell r="AT1695" t="str">
            <v>Mature</v>
          </cell>
          <cell r="AU1695" t="str">
            <v>Disturbed</v>
          </cell>
          <cell r="AV1695" t="str">
            <v>Forestry</v>
          </cell>
          <cell r="AW1695" t="str">
            <v>NA</v>
          </cell>
          <cell r="AX1695" t="str">
            <v>Previously selectively felled</v>
          </cell>
          <cell r="AY1695" t="str">
            <v>2 plots @ 5 m and 20 m from nest of Formica aquilonia (or equivalent point at procedural control sites), with 5 traps in a star formation, separated by 2 m, 1 sampling session</v>
          </cell>
        </row>
        <row r="1696">
          <cell r="A1696" t="str">
            <v>Gibb_2011_15</v>
          </cell>
          <cell r="B1696" t="str">
            <v>Gibb, Heloise</v>
          </cell>
          <cell r="C1696" t="str">
            <v>Europe</v>
          </cell>
          <cell r="D1696" t="str">
            <v>Sweden</v>
          </cell>
          <cell r="E1696" t="str">
            <v>Västerbotten</v>
          </cell>
          <cell r="F1696" t="str">
            <v>Robertsfors district</v>
          </cell>
          <cell r="G1696">
            <v>5443</v>
          </cell>
          <cell r="H1696" t="str">
            <v>Spruce boreal forest</v>
          </cell>
          <cell r="I1696">
            <v>200</v>
          </cell>
          <cell r="J1696">
            <v>64.180000000000007</v>
          </cell>
          <cell r="K1696">
            <v>19.8</v>
          </cell>
          <cell r="L1696" t="str">
            <v>GPS</v>
          </cell>
          <cell r="M1696" t="str">
            <v>NA</v>
          </cell>
          <cell r="N1696">
            <v>199</v>
          </cell>
          <cell r="O1696">
            <v>5</v>
          </cell>
          <cell r="P1696">
            <v>5</v>
          </cell>
          <cell r="Q1696">
            <v>0</v>
          </cell>
          <cell r="R1696">
            <v>1</v>
          </cell>
          <cell r="S1696" t="str">
            <v>NA</v>
          </cell>
          <cell r="T1696">
            <v>6</v>
          </cell>
          <cell r="U1696">
            <v>2006</v>
          </cell>
          <cell r="V1696" t="str">
            <v>NA</v>
          </cell>
          <cell r="W1696">
            <v>8</v>
          </cell>
          <cell r="X1696">
            <v>2006</v>
          </cell>
          <cell r="Y1696">
            <v>2</v>
          </cell>
          <cell r="Z1696">
            <v>5</v>
          </cell>
          <cell r="AA1696">
            <v>5</v>
          </cell>
          <cell r="AB1696">
            <v>15</v>
          </cell>
          <cell r="AC1696" t="str">
            <v>Pitfall</v>
          </cell>
          <cell r="AD1696" t="str">
            <v>2 plots @ 5 m and 20 m from nest of Formica aquilonia (or equivalent point at procedural control sites), with 5 traps in a star formation, separated by 2 m, 1 sampling session, traps ~ 6 cm in diameter</v>
          </cell>
          <cell r="AE1696">
            <v>10</v>
          </cell>
          <cell r="AF1696">
            <v>28.27</v>
          </cell>
          <cell r="AG1696">
            <v>2</v>
          </cell>
          <cell r="AH1696">
            <v>1896</v>
          </cell>
          <cell r="AI1696">
            <v>790</v>
          </cell>
          <cell r="AJ1696">
            <v>0</v>
          </cell>
          <cell r="AK1696">
            <v>0</v>
          </cell>
          <cell r="AL1696">
            <v>0</v>
          </cell>
          <cell r="AM1696">
            <v>0</v>
          </cell>
          <cell r="AN1696">
            <v>0</v>
          </cell>
          <cell r="AO1696">
            <v>0</v>
          </cell>
          <cell r="AP1696">
            <v>0</v>
          </cell>
          <cell r="AQ1696">
            <v>0</v>
          </cell>
          <cell r="AR1696">
            <v>0</v>
          </cell>
          <cell r="AS1696">
            <v>0</v>
          </cell>
          <cell r="AT1696" t="str">
            <v>Mature</v>
          </cell>
          <cell r="AU1696" t="str">
            <v>Disturbed</v>
          </cell>
          <cell r="AV1696" t="str">
            <v>Forestry</v>
          </cell>
          <cell r="AW1696" t="str">
            <v>NA</v>
          </cell>
          <cell r="AX1696" t="str">
            <v>Previously selectively felled</v>
          </cell>
          <cell r="AY1696" t="str">
            <v>2 plots @ 5 m and 20 m from nest of Formica aquilonia (or equivalent point at procedural control sites), with 5 traps in a star formation, separated by 2 m, 1 sampling session</v>
          </cell>
        </row>
        <row r="1697">
          <cell r="A1697" t="str">
            <v>Gibb_2011_16</v>
          </cell>
          <cell r="B1697" t="str">
            <v>Gibb, Heloise</v>
          </cell>
          <cell r="C1697" t="str">
            <v>Europe</v>
          </cell>
          <cell r="D1697" t="str">
            <v>Sweden</v>
          </cell>
          <cell r="E1697" t="str">
            <v>Västerbotten</v>
          </cell>
          <cell r="F1697" t="str">
            <v>Robertsfors district</v>
          </cell>
          <cell r="G1697">
            <v>5982</v>
          </cell>
          <cell r="H1697" t="str">
            <v>Spruce boreal forest</v>
          </cell>
          <cell r="I1697">
            <v>280</v>
          </cell>
          <cell r="J1697">
            <v>64.27</v>
          </cell>
          <cell r="K1697">
            <v>20.100000000000001</v>
          </cell>
          <cell r="L1697" t="str">
            <v>GPS</v>
          </cell>
          <cell r="M1697" t="str">
            <v>NA</v>
          </cell>
          <cell r="N1697">
            <v>9900</v>
          </cell>
          <cell r="O1697">
            <v>6</v>
          </cell>
          <cell r="P1697">
            <v>6</v>
          </cell>
          <cell r="Q1697">
            <v>0</v>
          </cell>
          <cell r="R1697">
            <v>1</v>
          </cell>
          <cell r="S1697" t="str">
            <v>NA</v>
          </cell>
          <cell r="T1697">
            <v>6</v>
          </cell>
          <cell r="U1697">
            <v>2006</v>
          </cell>
          <cell r="V1697" t="str">
            <v>NA</v>
          </cell>
          <cell r="W1697">
            <v>8</v>
          </cell>
          <cell r="X1697">
            <v>2006</v>
          </cell>
          <cell r="Y1697">
            <v>2</v>
          </cell>
          <cell r="Z1697">
            <v>5</v>
          </cell>
          <cell r="AA1697">
            <v>5</v>
          </cell>
          <cell r="AB1697">
            <v>15</v>
          </cell>
          <cell r="AC1697" t="str">
            <v>Pitfall</v>
          </cell>
          <cell r="AD1697" t="str">
            <v>2 plots @ 5 m and 20 m from nest of Formica aquilonia (or equivalent point at procedural control sites), with 5 traps in a star formation, separated by 2 m, 1 sampling session, traps ~ 6 cm in diameter</v>
          </cell>
          <cell r="AE1697">
            <v>10</v>
          </cell>
          <cell r="AF1697">
            <v>28.27</v>
          </cell>
          <cell r="AG1697">
            <v>2</v>
          </cell>
          <cell r="AH1697">
            <v>1896</v>
          </cell>
          <cell r="AI1697">
            <v>790</v>
          </cell>
          <cell r="AJ1697">
            <v>0</v>
          </cell>
          <cell r="AK1697">
            <v>0</v>
          </cell>
          <cell r="AL1697">
            <v>0</v>
          </cell>
          <cell r="AM1697">
            <v>0</v>
          </cell>
          <cell r="AN1697">
            <v>0</v>
          </cell>
          <cell r="AO1697">
            <v>0</v>
          </cell>
          <cell r="AP1697">
            <v>0</v>
          </cell>
          <cell r="AQ1697">
            <v>0</v>
          </cell>
          <cell r="AR1697">
            <v>0</v>
          </cell>
          <cell r="AS1697">
            <v>0</v>
          </cell>
          <cell r="AT1697" t="str">
            <v>Mature</v>
          </cell>
          <cell r="AU1697" t="str">
            <v>Disturbed</v>
          </cell>
          <cell r="AV1697" t="str">
            <v>Forestry</v>
          </cell>
          <cell r="AW1697" t="str">
            <v>NA</v>
          </cell>
          <cell r="AX1697" t="str">
            <v>Previously selectively felled</v>
          </cell>
          <cell r="AY1697" t="str">
            <v>2 plots @ 5 m and 20 m from nest of Formica aquilonia (or equivalent point at procedural control sites), with 5 traps in a star formation, separated by 2 m, 1 sampling session</v>
          </cell>
        </row>
        <row r="1698">
          <cell r="A1698" t="str">
            <v>Gibb_2011_17</v>
          </cell>
          <cell r="B1698" t="str">
            <v>Gibb, Heloise</v>
          </cell>
          <cell r="C1698" t="str">
            <v>Europe</v>
          </cell>
          <cell r="D1698" t="str">
            <v>Sweden</v>
          </cell>
          <cell r="E1698" t="str">
            <v>Västerbotten</v>
          </cell>
          <cell r="F1698" t="str">
            <v>Bjurholm district</v>
          </cell>
          <cell r="G1698">
            <v>7676</v>
          </cell>
          <cell r="H1698" t="str">
            <v>Spruce boreal forest</v>
          </cell>
          <cell r="I1698">
            <v>44</v>
          </cell>
          <cell r="J1698">
            <v>63.66</v>
          </cell>
          <cell r="K1698">
            <v>19.8</v>
          </cell>
          <cell r="L1698" t="str">
            <v>GPS</v>
          </cell>
          <cell r="M1698" t="str">
            <v>NA</v>
          </cell>
          <cell r="N1698">
            <v>472</v>
          </cell>
          <cell r="O1698">
            <v>10</v>
          </cell>
          <cell r="P1698">
            <v>10</v>
          </cell>
          <cell r="Q1698">
            <v>0</v>
          </cell>
          <cell r="R1698">
            <v>1</v>
          </cell>
          <cell r="S1698" t="str">
            <v>NA</v>
          </cell>
          <cell r="T1698">
            <v>6</v>
          </cell>
          <cell r="U1698">
            <v>2006</v>
          </cell>
          <cell r="V1698" t="str">
            <v>NA</v>
          </cell>
          <cell r="W1698">
            <v>8</v>
          </cell>
          <cell r="X1698">
            <v>2006</v>
          </cell>
          <cell r="Y1698">
            <v>2</v>
          </cell>
          <cell r="Z1698">
            <v>5</v>
          </cell>
          <cell r="AA1698">
            <v>5</v>
          </cell>
          <cell r="AB1698">
            <v>15</v>
          </cell>
          <cell r="AC1698" t="str">
            <v>Pitfall</v>
          </cell>
          <cell r="AD1698" t="str">
            <v>2 plots @ 5 m and 20 m from nest of Formica aquilonia (or equivalent point at procedural control sites), with 5 traps in a star formation, separated by 2 m, 1 sampling session, traps ~ 6 cm in diameter</v>
          </cell>
          <cell r="AE1698">
            <v>10</v>
          </cell>
          <cell r="AF1698">
            <v>28.27</v>
          </cell>
          <cell r="AG1698">
            <v>2</v>
          </cell>
          <cell r="AH1698">
            <v>1896</v>
          </cell>
          <cell r="AI1698">
            <v>790</v>
          </cell>
          <cell r="AJ1698">
            <v>0</v>
          </cell>
          <cell r="AK1698">
            <v>0</v>
          </cell>
          <cell r="AL1698">
            <v>0</v>
          </cell>
          <cell r="AM1698">
            <v>0</v>
          </cell>
          <cell r="AN1698">
            <v>0</v>
          </cell>
          <cell r="AO1698">
            <v>0</v>
          </cell>
          <cell r="AP1698">
            <v>0</v>
          </cell>
          <cell r="AQ1698">
            <v>0</v>
          </cell>
          <cell r="AR1698">
            <v>0</v>
          </cell>
          <cell r="AS1698">
            <v>0</v>
          </cell>
          <cell r="AT1698" t="str">
            <v>Mature</v>
          </cell>
          <cell r="AU1698" t="str">
            <v>Disturbed</v>
          </cell>
          <cell r="AV1698" t="str">
            <v>Forestry</v>
          </cell>
          <cell r="AW1698" t="str">
            <v>NA</v>
          </cell>
          <cell r="AX1698" t="str">
            <v>Previously selectively felled</v>
          </cell>
          <cell r="AY1698" t="str">
            <v>2 plots @ 5 m and 20 m from nest of Formica aquilonia (or equivalent point at procedural control sites), with 5 traps in a star formation, separated by 2 m, 1 sampling session</v>
          </cell>
        </row>
        <row r="1699">
          <cell r="A1699" t="str">
            <v>Gibb_2011_18</v>
          </cell>
          <cell r="B1699" t="str">
            <v>Gibb, Heloise</v>
          </cell>
          <cell r="C1699" t="str">
            <v>Europe</v>
          </cell>
          <cell r="D1699" t="str">
            <v>Sweden</v>
          </cell>
          <cell r="E1699" t="str">
            <v>Västerbotten</v>
          </cell>
          <cell r="F1699" t="str">
            <v>Robertsfors district</v>
          </cell>
          <cell r="G1699" t="str">
            <v>6099N</v>
          </cell>
          <cell r="H1699" t="str">
            <v>Spruce boreal forest</v>
          </cell>
          <cell r="I1699">
            <v>221</v>
          </cell>
          <cell r="J1699">
            <v>64.260000000000005</v>
          </cell>
          <cell r="K1699">
            <v>20.34</v>
          </cell>
          <cell r="L1699" t="str">
            <v>GPS</v>
          </cell>
          <cell r="M1699" t="str">
            <v>NA</v>
          </cell>
          <cell r="N1699">
            <v>2104</v>
          </cell>
          <cell r="O1699">
            <v>7</v>
          </cell>
          <cell r="P1699">
            <v>7</v>
          </cell>
          <cell r="Q1699">
            <v>0</v>
          </cell>
          <cell r="R1699">
            <v>1</v>
          </cell>
          <cell r="S1699" t="str">
            <v>NA</v>
          </cell>
          <cell r="T1699">
            <v>6</v>
          </cell>
          <cell r="U1699">
            <v>2006</v>
          </cell>
          <cell r="V1699" t="str">
            <v>NA</v>
          </cell>
          <cell r="W1699">
            <v>8</v>
          </cell>
          <cell r="X1699">
            <v>2006</v>
          </cell>
          <cell r="Y1699">
            <v>2</v>
          </cell>
          <cell r="Z1699">
            <v>5</v>
          </cell>
          <cell r="AA1699">
            <v>5</v>
          </cell>
          <cell r="AB1699">
            <v>15</v>
          </cell>
          <cell r="AC1699" t="str">
            <v>Pitfall</v>
          </cell>
          <cell r="AD1699" t="str">
            <v>2 plots @ 5 m and 20 m from nest of Formica aquilonia (or equivalent point at procedural control sites), with 5 traps in a star formation, separated by 2 m, 1 sampling session, traps ~ 6 cm in diameter</v>
          </cell>
          <cell r="AE1699">
            <v>10</v>
          </cell>
          <cell r="AF1699">
            <v>28.27</v>
          </cell>
          <cell r="AG1699">
            <v>2</v>
          </cell>
          <cell r="AH1699">
            <v>1896</v>
          </cell>
          <cell r="AI1699">
            <v>790</v>
          </cell>
          <cell r="AJ1699">
            <v>0</v>
          </cell>
          <cell r="AK1699">
            <v>0</v>
          </cell>
          <cell r="AL1699">
            <v>0</v>
          </cell>
          <cell r="AM1699">
            <v>0</v>
          </cell>
          <cell r="AN1699">
            <v>0</v>
          </cell>
          <cell r="AO1699">
            <v>0</v>
          </cell>
          <cell r="AP1699">
            <v>0</v>
          </cell>
          <cell r="AQ1699">
            <v>0</v>
          </cell>
          <cell r="AR1699">
            <v>0</v>
          </cell>
          <cell r="AS1699">
            <v>0</v>
          </cell>
          <cell r="AT1699" t="str">
            <v>Mature</v>
          </cell>
          <cell r="AU1699" t="str">
            <v>Disturbed</v>
          </cell>
          <cell r="AV1699" t="str">
            <v>Forestry</v>
          </cell>
          <cell r="AW1699" t="str">
            <v>NA</v>
          </cell>
          <cell r="AX1699" t="str">
            <v>Previously selectively felled</v>
          </cell>
          <cell r="AY1699" t="str">
            <v>2 plots @ 5 m and 20 m from nest of Formica aquilonia (or equivalent point at procedural control sites), with 5 traps in a star formation, separated by 2 m, 1 sampling session</v>
          </cell>
        </row>
        <row r="1700">
          <cell r="A1700" t="str">
            <v>Gibb_2011_19</v>
          </cell>
          <cell r="B1700" t="str">
            <v>Gibb, Heloise</v>
          </cell>
          <cell r="C1700" t="str">
            <v>Europe</v>
          </cell>
          <cell r="D1700" t="str">
            <v>Sweden</v>
          </cell>
          <cell r="E1700" t="str">
            <v>Västerbotten</v>
          </cell>
          <cell r="F1700" t="str">
            <v>Robertsfors district</v>
          </cell>
          <cell r="G1700">
            <v>4332</v>
          </cell>
          <cell r="H1700" t="str">
            <v>Spruce boreal forest</v>
          </cell>
          <cell r="I1700">
            <v>178</v>
          </cell>
          <cell r="J1700">
            <v>64.17</v>
          </cell>
          <cell r="K1700">
            <v>19.77</v>
          </cell>
          <cell r="L1700" t="str">
            <v>GPS</v>
          </cell>
          <cell r="M1700" t="str">
            <v>NA</v>
          </cell>
          <cell r="N1700">
            <v>3295</v>
          </cell>
          <cell r="O1700">
            <v>4</v>
          </cell>
          <cell r="P1700">
            <v>4</v>
          </cell>
          <cell r="Q1700">
            <v>0</v>
          </cell>
          <cell r="R1700">
            <v>1</v>
          </cell>
          <cell r="S1700" t="str">
            <v>NA</v>
          </cell>
          <cell r="T1700">
            <v>6</v>
          </cell>
          <cell r="U1700">
            <v>2006</v>
          </cell>
          <cell r="V1700" t="str">
            <v>NA</v>
          </cell>
          <cell r="W1700">
            <v>8</v>
          </cell>
          <cell r="X1700">
            <v>2006</v>
          </cell>
          <cell r="Y1700">
            <v>2</v>
          </cell>
          <cell r="Z1700">
            <v>5</v>
          </cell>
          <cell r="AA1700">
            <v>5</v>
          </cell>
          <cell r="AB1700">
            <v>15</v>
          </cell>
          <cell r="AC1700" t="str">
            <v>Pitfall</v>
          </cell>
          <cell r="AD1700" t="str">
            <v>2 plots @ 5 m and 20 m from nest of Formica aquilonia (or equivalent point at procedural control sites), with 5 traps in a star formation, separated by 2 m, 1 sampling session, traps ~ 6 cm in diameter</v>
          </cell>
          <cell r="AE1700">
            <v>10</v>
          </cell>
          <cell r="AF1700">
            <v>28.27</v>
          </cell>
          <cell r="AG1700">
            <v>2</v>
          </cell>
          <cell r="AH1700">
            <v>1896</v>
          </cell>
          <cell r="AI1700">
            <v>790</v>
          </cell>
          <cell r="AJ1700">
            <v>0</v>
          </cell>
          <cell r="AK1700">
            <v>0</v>
          </cell>
          <cell r="AL1700">
            <v>0</v>
          </cell>
          <cell r="AM1700">
            <v>0</v>
          </cell>
          <cell r="AN1700">
            <v>0</v>
          </cell>
          <cell r="AO1700">
            <v>0</v>
          </cell>
          <cell r="AP1700">
            <v>0</v>
          </cell>
          <cell r="AQ1700">
            <v>0</v>
          </cell>
          <cell r="AR1700">
            <v>0</v>
          </cell>
          <cell r="AS1700">
            <v>0</v>
          </cell>
          <cell r="AT1700" t="str">
            <v>Mature</v>
          </cell>
          <cell r="AU1700" t="str">
            <v>Disturbed</v>
          </cell>
          <cell r="AV1700" t="str">
            <v>Forestry</v>
          </cell>
          <cell r="AW1700" t="str">
            <v>NA</v>
          </cell>
          <cell r="AX1700" t="str">
            <v>Previously selectively felled</v>
          </cell>
          <cell r="AY1700" t="str">
            <v>2 plots @ 5 m and 20 m from nest of Formica aquilonia (or equivalent point at procedural control sites), with 5 traps in a star formation, separated by 2 m, 1 sampling session</v>
          </cell>
        </row>
        <row r="1701">
          <cell r="A1701" t="str">
            <v>Gibb_2011_20</v>
          </cell>
          <cell r="B1701" t="str">
            <v>Gibb, Heloise</v>
          </cell>
          <cell r="C1701" t="str">
            <v>Europe</v>
          </cell>
          <cell r="D1701" t="str">
            <v>Sweden</v>
          </cell>
          <cell r="E1701" t="str">
            <v>Västerbotten</v>
          </cell>
          <cell r="F1701" t="str">
            <v>Robertsfors district</v>
          </cell>
          <cell r="G1701">
            <v>4556</v>
          </cell>
          <cell r="H1701" t="str">
            <v>Spruce boreal forest</v>
          </cell>
          <cell r="I1701">
            <v>152</v>
          </cell>
          <cell r="J1701">
            <v>64.17</v>
          </cell>
          <cell r="K1701">
            <v>19.829999999999998</v>
          </cell>
          <cell r="L1701" t="str">
            <v>GPS</v>
          </cell>
          <cell r="M1701" t="str">
            <v>NA</v>
          </cell>
          <cell r="N1701">
            <v>5750</v>
          </cell>
          <cell r="O1701">
            <v>3</v>
          </cell>
          <cell r="P1701">
            <v>3</v>
          </cell>
          <cell r="Q1701">
            <v>0</v>
          </cell>
          <cell r="R1701">
            <v>1</v>
          </cell>
          <cell r="S1701" t="str">
            <v>NA</v>
          </cell>
          <cell r="T1701">
            <v>6</v>
          </cell>
          <cell r="U1701">
            <v>2006</v>
          </cell>
          <cell r="V1701" t="str">
            <v>NA</v>
          </cell>
          <cell r="W1701">
            <v>8</v>
          </cell>
          <cell r="X1701">
            <v>2006</v>
          </cell>
          <cell r="Y1701">
            <v>2</v>
          </cell>
          <cell r="Z1701">
            <v>5</v>
          </cell>
          <cell r="AA1701">
            <v>5</v>
          </cell>
          <cell r="AB1701">
            <v>15</v>
          </cell>
          <cell r="AC1701" t="str">
            <v>Pitfall</v>
          </cell>
          <cell r="AD1701" t="str">
            <v>2 plots @ 5 m and 20 m from nest of Formica aquilonia (or equivalent point at procedural control sites), with 5 traps in a star formation, separated by 2 m, 1 sampling session, traps ~ 6 cm in diameter</v>
          </cell>
          <cell r="AE1701">
            <v>10</v>
          </cell>
          <cell r="AF1701">
            <v>28.27</v>
          </cell>
          <cell r="AG1701">
            <v>2</v>
          </cell>
          <cell r="AH1701">
            <v>1896</v>
          </cell>
          <cell r="AI1701">
            <v>790</v>
          </cell>
          <cell r="AJ1701">
            <v>0</v>
          </cell>
          <cell r="AK1701">
            <v>0</v>
          </cell>
          <cell r="AL1701">
            <v>0</v>
          </cell>
          <cell r="AM1701">
            <v>0</v>
          </cell>
          <cell r="AN1701">
            <v>0</v>
          </cell>
          <cell r="AO1701">
            <v>0</v>
          </cell>
          <cell r="AP1701">
            <v>0</v>
          </cell>
          <cell r="AQ1701">
            <v>0</v>
          </cell>
          <cell r="AR1701">
            <v>0</v>
          </cell>
          <cell r="AS1701">
            <v>0</v>
          </cell>
          <cell r="AT1701" t="str">
            <v>Mature</v>
          </cell>
          <cell r="AU1701" t="str">
            <v>Disturbed</v>
          </cell>
          <cell r="AV1701" t="str">
            <v>Forestry</v>
          </cell>
          <cell r="AW1701" t="str">
            <v>NA</v>
          </cell>
          <cell r="AX1701" t="str">
            <v>Previously selectively felled</v>
          </cell>
          <cell r="AY1701" t="str">
            <v>2 plots @ 5 m and 20 m from nest of Formica aquilonia (or equivalent point at procedural control sites), with 5 traps in a star formation, separated by 2 m, 1 sampling session</v>
          </cell>
        </row>
        <row r="1702">
          <cell r="A1702" t="str">
            <v>Gibb_2011_21</v>
          </cell>
          <cell r="B1702" t="str">
            <v>Gibb, Heloise</v>
          </cell>
          <cell r="C1702" t="str">
            <v>Europe</v>
          </cell>
          <cell r="D1702" t="str">
            <v>Sweden</v>
          </cell>
          <cell r="E1702" t="str">
            <v>Västerbotten</v>
          </cell>
          <cell r="F1702" t="str">
            <v>Bjurholm district</v>
          </cell>
          <cell r="G1702">
            <v>6377</v>
          </cell>
          <cell r="H1702" t="str">
            <v>Spruce boreal forest</v>
          </cell>
          <cell r="I1702">
            <v>216</v>
          </cell>
          <cell r="J1702">
            <v>63.83</v>
          </cell>
          <cell r="K1702">
            <v>19.82</v>
          </cell>
          <cell r="L1702" t="str">
            <v>GPS</v>
          </cell>
          <cell r="M1702" t="str">
            <v>NA</v>
          </cell>
          <cell r="N1702">
            <v>1162</v>
          </cell>
          <cell r="O1702">
            <v>3</v>
          </cell>
          <cell r="P1702">
            <v>3</v>
          </cell>
          <cell r="Q1702">
            <v>0</v>
          </cell>
          <cell r="R1702">
            <v>1</v>
          </cell>
          <cell r="S1702" t="str">
            <v>NA</v>
          </cell>
          <cell r="T1702">
            <v>6</v>
          </cell>
          <cell r="U1702">
            <v>2006</v>
          </cell>
          <cell r="V1702" t="str">
            <v>NA</v>
          </cell>
          <cell r="W1702">
            <v>8</v>
          </cell>
          <cell r="X1702">
            <v>2006</v>
          </cell>
          <cell r="Y1702">
            <v>2</v>
          </cell>
          <cell r="Z1702">
            <v>5</v>
          </cell>
          <cell r="AA1702">
            <v>5</v>
          </cell>
          <cell r="AB1702">
            <v>15</v>
          </cell>
          <cell r="AC1702" t="str">
            <v>Pitfall</v>
          </cell>
          <cell r="AD1702" t="str">
            <v>2 plots @ 5 m and 20 m from nest of Formica aquilonia (or equivalent point at procedural control sites), with 5 traps in a star formation, separated by 2 m, 1 sampling session, traps ~ 6 cm in diameter</v>
          </cell>
          <cell r="AE1702">
            <v>10</v>
          </cell>
          <cell r="AF1702">
            <v>28.27</v>
          </cell>
          <cell r="AG1702">
            <v>2</v>
          </cell>
          <cell r="AH1702">
            <v>1896</v>
          </cell>
          <cell r="AI1702">
            <v>790</v>
          </cell>
          <cell r="AJ1702">
            <v>0</v>
          </cell>
          <cell r="AK1702">
            <v>0</v>
          </cell>
          <cell r="AL1702">
            <v>0</v>
          </cell>
          <cell r="AM1702">
            <v>0</v>
          </cell>
          <cell r="AN1702">
            <v>0</v>
          </cell>
          <cell r="AO1702">
            <v>0</v>
          </cell>
          <cell r="AP1702">
            <v>0</v>
          </cell>
          <cell r="AQ1702">
            <v>0</v>
          </cell>
          <cell r="AR1702">
            <v>0</v>
          </cell>
          <cell r="AS1702">
            <v>0</v>
          </cell>
          <cell r="AT1702" t="str">
            <v>Mature</v>
          </cell>
          <cell r="AU1702" t="str">
            <v>Disturbed</v>
          </cell>
          <cell r="AV1702" t="str">
            <v>Forestry</v>
          </cell>
          <cell r="AW1702" t="str">
            <v>NA</v>
          </cell>
          <cell r="AX1702" t="str">
            <v>Previously selectively felled</v>
          </cell>
          <cell r="AY1702" t="str">
            <v>2 plots @ 5 m and 20 m from nest of Formica aquilonia (or equivalent point at procedural control sites), with 5 traps in a star formation, separated by 2 m, 1 sampling session</v>
          </cell>
        </row>
        <row r="1703">
          <cell r="A1703" t="str">
            <v>Gibb_2011_22</v>
          </cell>
          <cell r="B1703" t="str">
            <v>Gibb, Heloise</v>
          </cell>
          <cell r="C1703" t="str">
            <v>Europe</v>
          </cell>
          <cell r="D1703" t="str">
            <v>Sweden</v>
          </cell>
          <cell r="E1703" t="str">
            <v>Västerbotten</v>
          </cell>
          <cell r="F1703" t="str">
            <v>Robertsfors district</v>
          </cell>
          <cell r="G1703">
            <v>5498</v>
          </cell>
          <cell r="H1703" t="str">
            <v>Spruce boreal forest</v>
          </cell>
          <cell r="I1703">
            <v>230</v>
          </cell>
          <cell r="J1703">
            <v>64.34</v>
          </cell>
          <cell r="K1703">
            <v>20.350000000000001</v>
          </cell>
          <cell r="L1703" t="str">
            <v>GPS</v>
          </cell>
          <cell r="M1703" t="str">
            <v>NA</v>
          </cell>
          <cell r="N1703">
            <v>6798</v>
          </cell>
          <cell r="O1703">
            <v>2</v>
          </cell>
          <cell r="P1703">
            <v>2</v>
          </cell>
          <cell r="Q1703">
            <v>0</v>
          </cell>
          <cell r="R1703">
            <v>1</v>
          </cell>
          <cell r="S1703" t="str">
            <v>NA</v>
          </cell>
          <cell r="T1703">
            <v>6</v>
          </cell>
          <cell r="U1703">
            <v>2006</v>
          </cell>
          <cell r="V1703" t="str">
            <v>NA</v>
          </cell>
          <cell r="W1703">
            <v>8</v>
          </cell>
          <cell r="X1703">
            <v>2006</v>
          </cell>
          <cell r="Y1703">
            <v>2</v>
          </cell>
          <cell r="Z1703">
            <v>5</v>
          </cell>
          <cell r="AA1703">
            <v>5</v>
          </cell>
          <cell r="AB1703">
            <v>15</v>
          </cell>
          <cell r="AC1703" t="str">
            <v>Pitfall</v>
          </cell>
          <cell r="AD1703" t="str">
            <v>2 plots @ 5 m and 20 m from nest of Formica aquilonia (or equivalent point at procedural control sites), with 5 traps in a star formation, separated by 2 m, 1 sampling session, traps ~ 6 cm in diameter</v>
          </cell>
          <cell r="AE1703">
            <v>10</v>
          </cell>
          <cell r="AF1703">
            <v>28.27</v>
          </cell>
          <cell r="AG1703">
            <v>2</v>
          </cell>
          <cell r="AH1703">
            <v>1896</v>
          </cell>
          <cell r="AI1703">
            <v>790</v>
          </cell>
          <cell r="AJ1703">
            <v>0</v>
          </cell>
          <cell r="AK1703">
            <v>0</v>
          </cell>
          <cell r="AL1703">
            <v>0</v>
          </cell>
          <cell r="AM1703">
            <v>0</v>
          </cell>
          <cell r="AN1703">
            <v>0</v>
          </cell>
          <cell r="AO1703">
            <v>0</v>
          </cell>
          <cell r="AP1703">
            <v>0</v>
          </cell>
          <cell r="AQ1703">
            <v>0</v>
          </cell>
          <cell r="AR1703">
            <v>0</v>
          </cell>
          <cell r="AS1703">
            <v>0</v>
          </cell>
          <cell r="AT1703" t="str">
            <v>Clear-cut</v>
          </cell>
          <cell r="AU1703" t="str">
            <v>Disturbed</v>
          </cell>
          <cell r="AV1703" t="str">
            <v>Forestry</v>
          </cell>
          <cell r="AW1703" t="str">
            <v>NA</v>
          </cell>
          <cell r="AX1703" t="str">
            <v>0-4 yrs since clear-cutting</v>
          </cell>
          <cell r="AY1703" t="str">
            <v>2 plots @ 5 m and 20 m from nest of Formica aquilonia (or equivalent point at procedural control sites), with 5 traps in a star formation, separated by 2 m, 1 sampling session</v>
          </cell>
        </row>
        <row r="1704">
          <cell r="A1704" t="str">
            <v>Gibb_2011_23</v>
          </cell>
          <cell r="B1704" t="str">
            <v>Gibb, Heloise</v>
          </cell>
          <cell r="C1704" t="str">
            <v>Europe</v>
          </cell>
          <cell r="D1704" t="str">
            <v>Sweden</v>
          </cell>
          <cell r="E1704" t="str">
            <v>Västerbotten</v>
          </cell>
          <cell r="F1704" t="str">
            <v>Robertsfors district</v>
          </cell>
          <cell r="G1704">
            <v>8365</v>
          </cell>
          <cell r="H1704" t="str">
            <v>Spruce boreal forest</v>
          </cell>
          <cell r="I1704">
            <v>279</v>
          </cell>
          <cell r="J1704">
            <v>64.290000000000006</v>
          </cell>
          <cell r="K1704">
            <v>20.07</v>
          </cell>
          <cell r="L1704" t="str">
            <v>GPS</v>
          </cell>
          <cell r="M1704" t="str">
            <v>NA</v>
          </cell>
          <cell r="N1704">
            <v>1359</v>
          </cell>
          <cell r="O1704">
            <v>2</v>
          </cell>
          <cell r="P1704">
            <v>2</v>
          </cell>
          <cell r="Q1704">
            <v>0</v>
          </cell>
          <cell r="R1704">
            <v>1</v>
          </cell>
          <cell r="S1704" t="str">
            <v>NA</v>
          </cell>
          <cell r="T1704">
            <v>6</v>
          </cell>
          <cell r="U1704">
            <v>2006</v>
          </cell>
          <cell r="V1704" t="str">
            <v>NA</v>
          </cell>
          <cell r="W1704">
            <v>8</v>
          </cell>
          <cell r="X1704">
            <v>2006</v>
          </cell>
          <cell r="Y1704">
            <v>2</v>
          </cell>
          <cell r="Z1704">
            <v>5</v>
          </cell>
          <cell r="AA1704">
            <v>5</v>
          </cell>
          <cell r="AB1704">
            <v>15</v>
          </cell>
          <cell r="AC1704" t="str">
            <v>Pitfall</v>
          </cell>
          <cell r="AD1704" t="str">
            <v>2 plots @ 5 m and 20 m from nest of Formica aquilonia (or equivalent point at procedural control sites), with 5 traps in a star formation, separated by 2 m, 1 sampling session, traps ~ 6 cm in diameter</v>
          </cell>
          <cell r="AE1704">
            <v>10</v>
          </cell>
          <cell r="AF1704">
            <v>28.27</v>
          </cell>
          <cell r="AG1704">
            <v>2</v>
          </cell>
          <cell r="AH1704">
            <v>1896</v>
          </cell>
          <cell r="AI1704">
            <v>790</v>
          </cell>
          <cell r="AJ1704">
            <v>0</v>
          </cell>
          <cell r="AK1704">
            <v>0</v>
          </cell>
          <cell r="AL1704">
            <v>0</v>
          </cell>
          <cell r="AM1704">
            <v>0</v>
          </cell>
          <cell r="AN1704">
            <v>0</v>
          </cell>
          <cell r="AO1704">
            <v>0</v>
          </cell>
          <cell r="AP1704">
            <v>0</v>
          </cell>
          <cell r="AQ1704">
            <v>0</v>
          </cell>
          <cell r="AR1704">
            <v>0</v>
          </cell>
          <cell r="AS1704">
            <v>0</v>
          </cell>
          <cell r="AT1704" t="str">
            <v>Mature</v>
          </cell>
          <cell r="AU1704" t="str">
            <v>Disturbed</v>
          </cell>
          <cell r="AV1704" t="str">
            <v>Forestry</v>
          </cell>
          <cell r="AW1704" t="str">
            <v>NA</v>
          </cell>
          <cell r="AX1704" t="str">
            <v>Previously selectively felled</v>
          </cell>
          <cell r="AY1704" t="str">
            <v>2 plots @ 5 m and 20 m from nest of Formica aquilonia (or equivalent point at procedural control sites), with 5 traps in a star formation, separated by 2 m, 1 sampling session</v>
          </cell>
        </row>
        <row r="1705">
          <cell r="A1705" t="str">
            <v>Gibb_2011_24</v>
          </cell>
          <cell r="B1705" t="str">
            <v>Gibb, Heloise</v>
          </cell>
          <cell r="C1705" t="str">
            <v>Europe</v>
          </cell>
          <cell r="D1705" t="str">
            <v>Sweden</v>
          </cell>
          <cell r="E1705" t="str">
            <v>Västerbotten</v>
          </cell>
          <cell r="F1705" t="str">
            <v>Robertsfors district</v>
          </cell>
          <cell r="G1705" t="str">
            <v>3081NA</v>
          </cell>
          <cell r="H1705" t="str">
            <v>Spruce boreal forest</v>
          </cell>
          <cell r="I1705">
            <v>260</v>
          </cell>
          <cell r="J1705">
            <v>64.150000000000006</v>
          </cell>
          <cell r="K1705">
            <v>20.079999999999998</v>
          </cell>
          <cell r="L1705" t="str">
            <v>GPS</v>
          </cell>
          <cell r="M1705" t="str">
            <v>NA</v>
          </cell>
          <cell r="N1705">
            <v>3276</v>
          </cell>
          <cell r="O1705">
            <v>3</v>
          </cell>
          <cell r="P1705">
            <v>3</v>
          </cell>
          <cell r="Q1705">
            <v>0</v>
          </cell>
          <cell r="R1705">
            <v>1</v>
          </cell>
          <cell r="S1705" t="str">
            <v>NA</v>
          </cell>
          <cell r="T1705">
            <v>6</v>
          </cell>
          <cell r="U1705">
            <v>2006</v>
          </cell>
          <cell r="V1705" t="str">
            <v>NA</v>
          </cell>
          <cell r="W1705">
            <v>8</v>
          </cell>
          <cell r="X1705">
            <v>2006</v>
          </cell>
          <cell r="Y1705">
            <v>2</v>
          </cell>
          <cell r="Z1705">
            <v>5</v>
          </cell>
          <cell r="AA1705">
            <v>5</v>
          </cell>
          <cell r="AB1705">
            <v>15</v>
          </cell>
          <cell r="AC1705" t="str">
            <v>Pitfall</v>
          </cell>
          <cell r="AD1705" t="str">
            <v>2 plots @ 5 m and 20 m from nest of Formica aquilonia (or equivalent point at procedural control sites), with 5 traps in a star formation, separated by 2 m, 1 sampling session, traps ~ 6 cm in diameter</v>
          </cell>
          <cell r="AE1705">
            <v>10</v>
          </cell>
          <cell r="AF1705">
            <v>28.27</v>
          </cell>
          <cell r="AG1705">
            <v>2</v>
          </cell>
          <cell r="AH1705">
            <v>1896</v>
          </cell>
          <cell r="AI1705">
            <v>790</v>
          </cell>
          <cell r="AJ1705">
            <v>0</v>
          </cell>
          <cell r="AK1705">
            <v>0</v>
          </cell>
          <cell r="AL1705">
            <v>0</v>
          </cell>
          <cell r="AM1705">
            <v>0</v>
          </cell>
          <cell r="AN1705">
            <v>0</v>
          </cell>
          <cell r="AO1705">
            <v>0</v>
          </cell>
          <cell r="AP1705">
            <v>0</v>
          </cell>
          <cell r="AQ1705">
            <v>0</v>
          </cell>
          <cell r="AR1705">
            <v>0</v>
          </cell>
          <cell r="AS1705">
            <v>0</v>
          </cell>
          <cell r="AT1705" t="str">
            <v>Mature</v>
          </cell>
          <cell r="AU1705" t="str">
            <v>Disturbed</v>
          </cell>
          <cell r="AV1705" t="str">
            <v>Forestry</v>
          </cell>
          <cell r="AW1705" t="str">
            <v>NA</v>
          </cell>
          <cell r="AX1705" t="str">
            <v>Previously selectively felled</v>
          </cell>
          <cell r="AY1705" t="str">
            <v>2 plots @ 5 m and 20 m from nest of Formica aquilonia (or equivalent point at procedural control sites), with 5 traps in a star formation, separated by 2 m, 1 sampling session</v>
          </cell>
        </row>
        <row r="1706">
          <cell r="A1706" t="str">
            <v>Gibb_2011_25</v>
          </cell>
          <cell r="B1706" t="str">
            <v>Gibb, Heloise</v>
          </cell>
          <cell r="C1706" t="str">
            <v>Europe</v>
          </cell>
          <cell r="D1706" t="str">
            <v>Sweden</v>
          </cell>
          <cell r="E1706" t="str">
            <v>Västerbotten</v>
          </cell>
          <cell r="F1706" t="str">
            <v>Robertsfors district</v>
          </cell>
          <cell r="G1706" t="str">
            <v>3081WPC</v>
          </cell>
          <cell r="H1706" t="str">
            <v>Spruce boreal forest</v>
          </cell>
          <cell r="I1706">
            <v>260</v>
          </cell>
          <cell r="J1706">
            <v>64.150000000000006</v>
          </cell>
          <cell r="K1706">
            <v>20.079999999999998</v>
          </cell>
          <cell r="L1706" t="str">
            <v>GPS</v>
          </cell>
          <cell r="M1706" t="str">
            <v>NA</v>
          </cell>
          <cell r="N1706">
            <v>3670</v>
          </cell>
          <cell r="O1706">
            <v>1</v>
          </cell>
          <cell r="P1706">
            <v>1</v>
          </cell>
          <cell r="Q1706">
            <v>0</v>
          </cell>
          <cell r="R1706">
            <v>1</v>
          </cell>
          <cell r="S1706" t="str">
            <v>NA</v>
          </cell>
          <cell r="T1706">
            <v>6</v>
          </cell>
          <cell r="U1706">
            <v>2006</v>
          </cell>
          <cell r="V1706" t="str">
            <v>NA</v>
          </cell>
          <cell r="W1706">
            <v>8</v>
          </cell>
          <cell r="X1706">
            <v>2006</v>
          </cell>
          <cell r="Y1706">
            <v>2</v>
          </cell>
          <cell r="Z1706">
            <v>5</v>
          </cell>
          <cell r="AA1706">
            <v>5</v>
          </cell>
          <cell r="AB1706">
            <v>15</v>
          </cell>
          <cell r="AC1706" t="str">
            <v>Pitfall</v>
          </cell>
          <cell r="AD1706" t="str">
            <v>2 plots @ 5 m and 20 m from nest of Formica aquilonia (or equivalent point at procedural control sites), with 5 traps in a star formation, separated by 2 m, 1 sampling session, traps ~ 6 cm in diameter</v>
          </cell>
          <cell r="AE1706">
            <v>10</v>
          </cell>
          <cell r="AF1706">
            <v>28.27</v>
          </cell>
          <cell r="AG1706">
            <v>2</v>
          </cell>
          <cell r="AH1706">
            <v>1896</v>
          </cell>
          <cell r="AI1706">
            <v>790</v>
          </cell>
          <cell r="AJ1706">
            <v>0</v>
          </cell>
          <cell r="AK1706">
            <v>0</v>
          </cell>
          <cell r="AL1706">
            <v>0</v>
          </cell>
          <cell r="AM1706">
            <v>0</v>
          </cell>
          <cell r="AN1706">
            <v>0</v>
          </cell>
          <cell r="AO1706">
            <v>0</v>
          </cell>
          <cell r="AP1706">
            <v>0</v>
          </cell>
          <cell r="AQ1706">
            <v>0</v>
          </cell>
          <cell r="AR1706">
            <v>0</v>
          </cell>
          <cell r="AS1706">
            <v>0</v>
          </cell>
          <cell r="AT1706" t="str">
            <v>Mature</v>
          </cell>
          <cell r="AU1706" t="str">
            <v>Disturbed</v>
          </cell>
          <cell r="AV1706" t="str">
            <v>Forestry</v>
          </cell>
          <cell r="AW1706" t="str">
            <v>NA</v>
          </cell>
          <cell r="AX1706" t="str">
            <v>Previously selectively felled</v>
          </cell>
          <cell r="AY1706" t="str">
            <v>2 plots @ 5 m and 20 m from nest of Formica aquilonia (or equivalent point at procedural control sites), with 5 traps in a star formation, separated by 2 m, 1 sampling session</v>
          </cell>
        </row>
        <row r="1707">
          <cell r="A1707" t="str">
            <v>Gibb_2011_26</v>
          </cell>
          <cell r="B1707" t="str">
            <v>Gibb, Heloise</v>
          </cell>
          <cell r="C1707" t="str">
            <v>Europe</v>
          </cell>
          <cell r="D1707" t="str">
            <v>Sweden</v>
          </cell>
          <cell r="E1707" t="str">
            <v>Västerbotten</v>
          </cell>
          <cell r="F1707" t="str">
            <v>Robertsfors district</v>
          </cell>
          <cell r="G1707" t="str">
            <v>3559PC</v>
          </cell>
          <cell r="H1707" t="str">
            <v>Spruce boreal forest</v>
          </cell>
          <cell r="I1707">
            <v>246</v>
          </cell>
          <cell r="J1707">
            <v>64.16</v>
          </cell>
          <cell r="K1707">
            <v>20.05</v>
          </cell>
          <cell r="L1707" t="str">
            <v>GPS</v>
          </cell>
          <cell r="M1707" t="str">
            <v>NA</v>
          </cell>
          <cell r="N1707">
            <v>13747</v>
          </cell>
          <cell r="O1707">
            <v>3</v>
          </cell>
          <cell r="P1707">
            <v>3</v>
          </cell>
          <cell r="Q1707">
            <v>0</v>
          </cell>
          <cell r="R1707">
            <v>1</v>
          </cell>
          <cell r="S1707" t="str">
            <v>NA</v>
          </cell>
          <cell r="T1707">
            <v>6</v>
          </cell>
          <cell r="U1707">
            <v>2006</v>
          </cell>
          <cell r="V1707" t="str">
            <v>NA</v>
          </cell>
          <cell r="W1707">
            <v>8</v>
          </cell>
          <cell r="X1707">
            <v>2006</v>
          </cell>
          <cell r="Y1707">
            <v>2</v>
          </cell>
          <cell r="Z1707">
            <v>5</v>
          </cell>
          <cell r="AA1707">
            <v>5</v>
          </cell>
          <cell r="AB1707">
            <v>15</v>
          </cell>
          <cell r="AC1707" t="str">
            <v>Pitfall</v>
          </cell>
          <cell r="AD1707" t="str">
            <v>2 plots @ 5 m and 20 m from nest of Formica aquilonia (or equivalent point at procedural control sites), with 5 traps in a star formation, separated by 2 m, 1 sampling session, traps ~ 6 cm in diameter</v>
          </cell>
          <cell r="AE1707">
            <v>10</v>
          </cell>
          <cell r="AF1707">
            <v>28.27</v>
          </cell>
          <cell r="AG1707">
            <v>2</v>
          </cell>
          <cell r="AH1707">
            <v>1896</v>
          </cell>
          <cell r="AI1707">
            <v>790</v>
          </cell>
          <cell r="AJ1707">
            <v>0</v>
          </cell>
          <cell r="AK1707">
            <v>0</v>
          </cell>
          <cell r="AL1707">
            <v>0</v>
          </cell>
          <cell r="AM1707">
            <v>0</v>
          </cell>
          <cell r="AN1707">
            <v>0</v>
          </cell>
          <cell r="AO1707">
            <v>0</v>
          </cell>
          <cell r="AP1707">
            <v>0</v>
          </cell>
          <cell r="AQ1707">
            <v>0</v>
          </cell>
          <cell r="AR1707">
            <v>0</v>
          </cell>
          <cell r="AS1707">
            <v>0</v>
          </cell>
          <cell r="AT1707" t="str">
            <v>Mature</v>
          </cell>
          <cell r="AU1707" t="str">
            <v>Disturbed</v>
          </cell>
          <cell r="AV1707" t="str">
            <v>Forestry</v>
          </cell>
          <cell r="AW1707" t="str">
            <v>NA</v>
          </cell>
          <cell r="AX1707" t="str">
            <v>Previously selectively felled</v>
          </cell>
          <cell r="AY1707" t="str">
            <v>2 plots @ 5 m and 20 m from nest of Formica aquilonia (or equivalent point at procedural control sites), with 5 traps in a star formation, separated by 2 m, 1 sampling session</v>
          </cell>
        </row>
        <row r="1708">
          <cell r="A1708" t="str">
            <v>Gibb_2011_27</v>
          </cell>
          <cell r="B1708" t="str">
            <v>Gibb, Heloise</v>
          </cell>
          <cell r="C1708" t="str">
            <v>Europe</v>
          </cell>
          <cell r="D1708" t="str">
            <v>Sweden</v>
          </cell>
          <cell r="E1708" t="str">
            <v>Västerbotten</v>
          </cell>
          <cell r="F1708" t="str">
            <v>Robertsfors district</v>
          </cell>
          <cell r="G1708" t="str">
            <v>5981NA</v>
          </cell>
          <cell r="H1708" t="str">
            <v>Spruce boreal forest</v>
          </cell>
          <cell r="I1708">
            <v>277</v>
          </cell>
          <cell r="J1708">
            <v>64.260000000000005</v>
          </cell>
          <cell r="K1708">
            <v>20.12</v>
          </cell>
          <cell r="L1708" t="str">
            <v>GPS</v>
          </cell>
          <cell r="M1708" t="str">
            <v>NA</v>
          </cell>
          <cell r="N1708">
            <v>6323</v>
          </cell>
          <cell r="O1708">
            <v>4</v>
          </cell>
          <cell r="P1708">
            <v>4</v>
          </cell>
          <cell r="Q1708">
            <v>0</v>
          </cell>
          <cell r="R1708">
            <v>1</v>
          </cell>
          <cell r="S1708" t="str">
            <v>NA</v>
          </cell>
          <cell r="T1708">
            <v>6</v>
          </cell>
          <cell r="U1708">
            <v>2006</v>
          </cell>
          <cell r="V1708" t="str">
            <v>NA</v>
          </cell>
          <cell r="W1708">
            <v>8</v>
          </cell>
          <cell r="X1708">
            <v>2006</v>
          </cell>
          <cell r="Y1708">
            <v>2</v>
          </cell>
          <cell r="Z1708">
            <v>5</v>
          </cell>
          <cell r="AA1708">
            <v>5</v>
          </cell>
          <cell r="AB1708">
            <v>15</v>
          </cell>
          <cell r="AC1708" t="str">
            <v>Pitfall</v>
          </cell>
          <cell r="AD1708" t="str">
            <v>2 plots @ 5 m and 20 m from nest of Formica aquilonia (or equivalent point at procedural control sites), with 5 traps in a star formation, separated by 2 m, 1 sampling session, traps ~ 6 cm in diameter</v>
          </cell>
          <cell r="AE1708">
            <v>10</v>
          </cell>
          <cell r="AF1708">
            <v>28.27</v>
          </cell>
          <cell r="AG1708">
            <v>2</v>
          </cell>
          <cell r="AH1708">
            <v>1896</v>
          </cell>
          <cell r="AI1708">
            <v>790</v>
          </cell>
          <cell r="AJ1708">
            <v>0</v>
          </cell>
          <cell r="AK1708">
            <v>0</v>
          </cell>
          <cell r="AL1708">
            <v>0</v>
          </cell>
          <cell r="AM1708">
            <v>0</v>
          </cell>
          <cell r="AN1708">
            <v>0</v>
          </cell>
          <cell r="AO1708">
            <v>0</v>
          </cell>
          <cell r="AP1708">
            <v>0</v>
          </cell>
          <cell r="AQ1708">
            <v>0</v>
          </cell>
          <cell r="AR1708">
            <v>0</v>
          </cell>
          <cell r="AS1708">
            <v>0</v>
          </cell>
          <cell r="AT1708" t="str">
            <v>Mature</v>
          </cell>
          <cell r="AU1708" t="str">
            <v>Disturbed</v>
          </cell>
          <cell r="AV1708" t="str">
            <v>Forestry</v>
          </cell>
          <cell r="AW1708" t="str">
            <v>NA</v>
          </cell>
          <cell r="AX1708" t="str">
            <v>Previously selectively felled</v>
          </cell>
          <cell r="AY1708" t="str">
            <v>2 plots @ 5 m and 20 m from nest of Formica aquilonia (or equivalent point at procedural control sites), with 5 traps in a star formation, separated by 2 m, 1 sampling session</v>
          </cell>
        </row>
        <row r="1709">
          <cell r="A1709" t="str">
            <v>Gibb_2011_28</v>
          </cell>
          <cell r="B1709" t="str">
            <v>Gibb, Heloise</v>
          </cell>
          <cell r="C1709" t="str">
            <v>Europe</v>
          </cell>
          <cell r="D1709" t="str">
            <v>Sweden</v>
          </cell>
          <cell r="E1709" t="str">
            <v>Västerbotten</v>
          </cell>
          <cell r="F1709" t="str">
            <v>Robertsfors district</v>
          </cell>
          <cell r="G1709" t="str">
            <v>5981PC</v>
          </cell>
          <cell r="H1709" t="str">
            <v>Spruce boreal forest</v>
          </cell>
          <cell r="I1709">
            <v>277</v>
          </cell>
          <cell r="J1709">
            <v>64.260000000000005</v>
          </cell>
          <cell r="K1709">
            <v>20.12</v>
          </cell>
          <cell r="L1709" t="str">
            <v>GPS</v>
          </cell>
          <cell r="M1709" t="str">
            <v>NA</v>
          </cell>
          <cell r="N1709">
            <v>2817</v>
          </cell>
          <cell r="O1709">
            <v>2</v>
          </cell>
          <cell r="P1709">
            <v>2</v>
          </cell>
          <cell r="Q1709">
            <v>0</v>
          </cell>
          <cell r="R1709">
            <v>1</v>
          </cell>
          <cell r="S1709" t="str">
            <v>NA</v>
          </cell>
          <cell r="T1709">
            <v>6</v>
          </cell>
          <cell r="U1709">
            <v>2006</v>
          </cell>
          <cell r="V1709" t="str">
            <v>NA</v>
          </cell>
          <cell r="W1709">
            <v>8</v>
          </cell>
          <cell r="X1709">
            <v>2006</v>
          </cell>
          <cell r="Y1709">
            <v>2</v>
          </cell>
          <cell r="Z1709">
            <v>5</v>
          </cell>
          <cell r="AA1709">
            <v>5</v>
          </cell>
          <cell r="AB1709">
            <v>15</v>
          </cell>
          <cell r="AC1709" t="str">
            <v>Pitfall</v>
          </cell>
          <cell r="AD1709" t="str">
            <v>2 plots @ 5 m and 20 m from nest of Formica aquilonia (or equivalent point at procedural control sites), with 5 traps in a star formation, separated by 2 m, 1 sampling session, traps ~ 6 cm in diameter</v>
          </cell>
          <cell r="AE1709">
            <v>10</v>
          </cell>
          <cell r="AF1709">
            <v>28.27</v>
          </cell>
          <cell r="AG1709">
            <v>2</v>
          </cell>
          <cell r="AH1709">
            <v>1896</v>
          </cell>
          <cell r="AI1709">
            <v>790</v>
          </cell>
          <cell r="AJ1709">
            <v>0</v>
          </cell>
          <cell r="AK1709">
            <v>0</v>
          </cell>
          <cell r="AL1709">
            <v>0</v>
          </cell>
          <cell r="AM1709">
            <v>0</v>
          </cell>
          <cell r="AN1709">
            <v>0</v>
          </cell>
          <cell r="AO1709">
            <v>0</v>
          </cell>
          <cell r="AP1709">
            <v>0</v>
          </cell>
          <cell r="AQ1709">
            <v>0</v>
          </cell>
          <cell r="AR1709">
            <v>0</v>
          </cell>
          <cell r="AS1709">
            <v>0</v>
          </cell>
          <cell r="AT1709" t="str">
            <v>Mature</v>
          </cell>
          <cell r="AU1709" t="str">
            <v>Disturbed</v>
          </cell>
          <cell r="AV1709" t="str">
            <v>Forestry</v>
          </cell>
          <cell r="AW1709" t="str">
            <v>NA</v>
          </cell>
          <cell r="AX1709" t="str">
            <v>Previously selectively felled</v>
          </cell>
          <cell r="AY1709" t="str">
            <v>2 plots @ 5 m and 20 m from nest of Formica aquilonia (or equivalent point at procedural control sites), with 5 traps in a star formation, separated by 2 m, 1 sampling session</v>
          </cell>
        </row>
        <row r="1710">
          <cell r="A1710" t="str">
            <v>Gibb_2011_29</v>
          </cell>
          <cell r="B1710" t="str">
            <v>Gibb, Heloise</v>
          </cell>
          <cell r="C1710" t="str">
            <v>Europe</v>
          </cell>
          <cell r="D1710" t="str">
            <v>Sweden</v>
          </cell>
          <cell r="E1710" t="str">
            <v>Västerbotten</v>
          </cell>
          <cell r="F1710" t="str">
            <v>Robertsfors district</v>
          </cell>
          <cell r="G1710" t="str">
            <v>6333NA</v>
          </cell>
          <cell r="H1710" t="str">
            <v>Spruce boreal forest</v>
          </cell>
          <cell r="I1710">
            <v>311</v>
          </cell>
          <cell r="J1710">
            <v>64.28</v>
          </cell>
          <cell r="K1710">
            <v>19.8</v>
          </cell>
          <cell r="L1710" t="str">
            <v>GPS</v>
          </cell>
          <cell r="M1710" t="str">
            <v>NA</v>
          </cell>
          <cell r="N1710">
            <v>5230</v>
          </cell>
          <cell r="O1710">
            <v>2</v>
          </cell>
          <cell r="P1710">
            <v>2</v>
          </cell>
          <cell r="Q1710">
            <v>0</v>
          </cell>
          <cell r="R1710">
            <v>1</v>
          </cell>
          <cell r="S1710" t="str">
            <v>NA</v>
          </cell>
          <cell r="T1710">
            <v>6</v>
          </cell>
          <cell r="U1710">
            <v>2006</v>
          </cell>
          <cell r="V1710" t="str">
            <v>NA</v>
          </cell>
          <cell r="W1710">
            <v>8</v>
          </cell>
          <cell r="X1710">
            <v>2006</v>
          </cell>
          <cell r="Y1710">
            <v>2</v>
          </cell>
          <cell r="Z1710">
            <v>5</v>
          </cell>
          <cell r="AA1710">
            <v>5</v>
          </cell>
          <cell r="AB1710">
            <v>15</v>
          </cell>
          <cell r="AC1710" t="str">
            <v>Pitfall</v>
          </cell>
          <cell r="AD1710" t="str">
            <v>2 plots @ 5 m and 20 m from nest of Formica aquilonia (or equivalent point at procedural control sites), with 5 traps in a star formation, separated by 2 m, 1 sampling session, traps ~ 6 cm in diameter</v>
          </cell>
          <cell r="AE1710">
            <v>10</v>
          </cell>
          <cell r="AF1710">
            <v>28.27</v>
          </cell>
          <cell r="AG1710">
            <v>2</v>
          </cell>
          <cell r="AH1710">
            <v>1896</v>
          </cell>
          <cell r="AI1710">
            <v>790</v>
          </cell>
          <cell r="AJ1710">
            <v>0</v>
          </cell>
          <cell r="AK1710">
            <v>0</v>
          </cell>
          <cell r="AL1710">
            <v>0</v>
          </cell>
          <cell r="AM1710">
            <v>0</v>
          </cell>
          <cell r="AN1710">
            <v>0</v>
          </cell>
          <cell r="AO1710">
            <v>0</v>
          </cell>
          <cell r="AP1710">
            <v>0</v>
          </cell>
          <cell r="AQ1710">
            <v>0</v>
          </cell>
          <cell r="AR1710">
            <v>0</v>
          </cell>
          <cell r="AS1710">
            <v>0</v>
          </cell>
          <cell r="AT1710" t="str">
            <v>Mature</v>
          </cell>
          <cell r="AU1710" t="str">
            <v>Disturbed</v>
          </cell>
          <cell r="AV1710" t="str">
            <v>Forestry</v>
          </cell>
          <cell r="AW1710" t="str">
            <v>NA</v>
          </cell>
          <cell r="AX1710" t="str">
            <v>Previously selectively felled</v>
          </cell>
          <cell r="AY1710" t="str">
            <v>2 plots @ 5 m and 20 m from nest of Formica aquilonia (or equivalent point at procedural control sites), with 5 traps in a star formation, separated by 2 m, 1 sampling session</v>
          </cell>
        </row>
        <row r="1711">
          <cell r="A1711" t="str">
            <v>Gibb_2011_30</v>
          </cell>
          <cell r="B1711" t="str">
            <v>Gibb, Heloise</v>
          </cell>
          <cell r="C1711" t="str">
            <v>Europe</v>
          </cell>
          <cell r="D1711" t="str">
            <v>Sweden</v>
          </cell>
          <cell r="E1711" t="str">
            <v>Västerbotten</v>
          </cell>
          <cell r="F1711" t="str">
            <v>Robertsfors district</v>
          </cell>
          <cell r="G1711" t="str">
            <v>6333PC</v>
          </cell>
          <cell r="H1711" t="str">
            <v>Spruce boreal forest</v>
          </cell>
          <cell r="I1711">
            <v>311</v>
          </cell>
          <cell r="J1711">
            <v>64.28</v>
          </cell>
          <cell r="K1711">
            <v>19.8</v>
          </cell>
          <cell r="L1711" t="str">
            <v>GPS</v>
          </cell>
          <cell r="M1711" t="str">
            <v>NA</v>
          </cell>
          <cell r="N1711">
            <v>76</v>
          </cell>
          <cell r="O1711">
            <v>3</v>
          </cell>
          <cell r="P1711">
            <v>3</v>
          </cell>
          <cell r="Q1711">
            <v>0</v>
          </cell>
          <cell r="R1711">
            <v>1</v>
          </cell>
          <cell r="S1711" t="str">
            <v>NA</v>
          </cell>
          <cell r="T1711">
            <v>6</v>
          </cell>
          <cell r="U1711">
            <v>2006</v>
          </cell>
          <cell r="V1711" t="str">
            <v>NA</v>
          </cell>
          <cell r="W1711">
            <v>8</v>
          </cell>
          <cell r="X1711">
            <v>2006</v>
          </cell>
          <cell r="Y1711">
            <v>2</v>
          </cell>
          <cell r="Z1711">
            <v>5</v>
          </cell>
          <cell r="AA1711">
            <v>5</v>
          </cell>
          <cell r="AB1711">
            <v>15</v>
          </cell>
          <cell r="AC1711" t="str">
            <v>Pitfall</v>
          </cell>
          <cell r="AD1711" t="str">
            <v>2 plots @ 5 m and 20 m from nest of Formica aquilonia (or equivalent point at procedural control sites), with 5 traps in a star formation, separated by 2 m, 1 sampling session, traps ~ 6 cm in diameter</v>
          </cell>
          <cell r="AE1711">
            <v>10</v>
          </cell>
          <cell r="AF1711">
            <v>28.27</v>
          </cell>
          <cell r="AG1711">
            <v>2</v>
          </cell>
          <cell r="AH1711">
            <v>1896</v>
          </cell>
          <cell r="AI1711">
            <v>790</v>
          </cell>
          <cell r="AJ1711">
            <v>0</v>
          </cell>
          <cell r="AK1711">
            <v>0</v>
          </cell>
          <cell r="AL1711">
            <v>0</v>
          </cell>
          <cell r="AM1711">
            <v>0</v>
          </cell>
          <cell r="AN1711">
            <v>0</v>
          </cell>
          <cell r="AO1711">
            <v>0</v>
          </cell>
          <cell r="AP1711">
            <v>0</v>
          </cell>
          <cell r="AQ1711">
            <v>0</v>
          </cell>
          <cell r="AR1711">
            <v>0</v>
          </cell>
          <cell r="AS1711">
            <v>0</v>
          </cell>
          <cell r="AT1711" t="str">
            <v>Mature</v>
          </cell>
          <cell r="AU1711" t="str">
            <v>Disturbed</v>
          </cell>
          <cell r="AV1711" t="str">
            <v>Forestry</v>
          </cell>
          <cell r="AW1711" t="str">
            <v>NA</v>
          </cell>
          <cell r="AX1711" t="str">
            <v>Previously selectively felled</v>
          </cell>
          <cell r="AY1711" t="str">
            <v>2 plots @ 5 m and 20 m from nest of Formica aquilonia (or equivalent point at procedural control sites), with 5 traps in a star formation, separated by 2 m, 1 sampling session</v>
          </cell>
        </row>
        <row r="1712">
          <cell r="A1712" t="str">
            <v>Gibb_2011_31</v>
          </cell>
          <cell r="B1712" t="str">
            <v>Gibb, Heloise</v>
          </cell>
          <cell r="C1712" t="str">
            <v>Europe</v>
          </cell>
          <cell r="D1712" t="str">
            <v>Sweden</v>
          </cell>
          <cell r="E1712" t="str">
            <v>Västerbotten</v>
          </cell>
          <cell r="F1712" t="str">
            <v>Robertsfors district</v>
          </cell>
          <cell r="G1712" t="str">
            <v>7437NA</v>
          </cell>
          <cell r="H1712" t="str">
            <v>Spruce boreal forest</v>
          </cell>
          <cell r="I1712">
            <v>199</v>
          </cell>
          <cell r="J1712">
            <v>64.349999999999994</v>
          </cell>
          <cell r="K1712">
            <v>20.65</v>
          </cell>
          <cell r="L1712" t="str">
            <v>GPS</v>
          </cell>
          <cell r="M1712" t="str">
            <v>NA</v>
          </cell>
          <cell r="N1712">
            <v>2368</v>
          </cell>
          <cell r="O1712">
            <v>3</v>
          </cell>
          <cell r="P1712">
            <v>3</v>
          </cell>
          <cell r="Q1712">
            <v>0</v>
          </cell>
          <cell r="R1712">
            <v>1</v>
          </cell>
          <cell r="S1712" t="str">
            <v>NA</v>
          </cell>
          <cell r="T1712">
            <v>6</v>
          </cell>
          <cell r="U1712">
            <v>2006</v>
          </cell>
          <cell r="V1712" t="str">
            <v>NA</v>
          </cell>
          <cell r="W1712">
            <v>8</v>
          </cell>
          <cell r="X1712">
            <v>2006</v>
          </cell>
          <cell r="Y1712">
            <v>2</v>
          </cell>
          <cell r="Z1712">
            <v>5</v>
          </cell>
          <cell r="AA1712">
            <v>5</v>
          </cell>
          <cell r="AB1712">
            <v>15</v>
          </cell>
          <cell r="AC1712" t="str">
            <v>Pitfall</v>
          </cell>
          <cell r="AD1712" t="str">
            <v>2 plots @ 5 m and 20 m from nest of Formica aquilonia (or equivalent point at procedural control sites), with 5 traps in a star formation, separated by 2 m, 1 sampling session, traps ~ 6 cm in diameter</v>
          </cell>
          <cell r="AE1712">
            <v>10</v>
          </cell>
          <cell r="AF1712">
            <v>28.27</v>
          </cell>
          <cell r="AG1712">
            <v>2</v>
          </cell>
          <cell r="AH1712">
            <v>1896</v>
          </cell>
          <cell r="AI1712">
            <v>790</v>
          </cell>
          <cell r="AJ1712">
            <v>0</v>
          </cell>
          <cell r="AK1712">
            <v>0</v>
          </cell>
          <cell r="AL1712">
            <v>0</v>
          </cell>
          <cell r="AM1712">
            <v>0</v>
          </cell>
          <cell r="AN1712">
            <v>0</v>
          </cell>
          <cell r="AO1712">
            <v>0</v>
          </cell>
          <cell r="AP1712">
            <v>0</v>
          </cell>
          <cell r="AQ1712">
            <v>0</v>
          </cell>
          <cell r="AR1712">
            <v>0</v>
          </cell>
          <cell r="AS1712">
            <v>0</v>
          </cell>
          <cell r="AT1712" t="str">
            <v>Mature</v>
          </cell>
          <cell r="AU1712" t="str">
            <v>Disturbed</v>
          </cell>
          <cell r="AV1712" t="str">
            <v>Forestry</v>
          </cell>
          <cell r="AW1712" t="str">
            <v>NA</v>
          </cell>
          <cell r="AX1712" t="str">
            <v>Previously selectively felled</v>
          </cell>
          <cell r="AY1712" t="str">
            <v>2 plots @ 5 m and 20 m from nest of Formica aquilonia (or equivalent point at procedural control sites), with 5 traps in a star formation, separated by 2 m, 1 sampling session</v>
          </cell>
        </row>
        <row r="1713">
          <cell r="A1713" t="str">
            <v>Gibb_2011_32</v>
          </cell>
          <cell r="B1713" t="str">
            <v>Gibb, Heloise</v>
          </cell>
          <cell r="C1713" t="str">
            <v>Europe</v>
          </cell>
          <cell r="D1713" t="str">
            <v>Sweden</v>
          </cell>
          <cell r="E1713" t="str">
            <v>Västerbotten</v>
          </cell>
          <cell r="F1713" t="str">
            <v>Robertsfors district</v>
          </cell>
          <cell r="G1713" t="str">
            <v>7437PC</v>
          </cell>
          <cell r="H1713" t="str">
            <v>Spruce boreal forest</v>
          </cell>
          <cell r="I1713">
            <v>199</v>
          </cell>
          <cell r="J1713">
            <v>64.349999999999994</v>
          </cell>
          <cell r="K1713">
            <v>20.65</v>
          </cell>
          <cell r="L1713" t="str">
            <v>GPS</v>
          </cell>
          <cell r="M1713" t="str">
            <v>NA</v>
          </cell>
          <cell r="N1713">
            <v>318</v>
          </cell>
          <cell r="O1713">
            <v>3</v>
          </cell>
          <cell r="P1713">
            <v>3</v>
          </cell>
          <cell r="Q1713">
            <v>0</v>
          </cell>
          <cell r="R1713">
            <v>1</v>
          </cell>
          <cell r="S1713" t="str">
            <v>NA</v>
          </cell>
          <cell r="T1713">
            <v>6</v>
          </cell>
          <cell r="U1713">
            <v>2006</v>
          </cell>
          <cell r="V1713" t="str">
            <v>NA</v>
          </cell>
          <cell r="W1713">
            <v>8</v>
          </cell>
          <cell r="X1713">
            <v>2006</v>
          </cell>
          <cell r="Y1713">
            <v>2</v>
          </cell>
          <cell r="Z1713">
            <v>5</v>
          </cell>
          <cell r="AA1713">
            <v>5</v>
          </cell>
          <cell r="AB1713">
            <v>15</v>
          </cell>
          <cell r="AC1713" t="str">
            <v>Pitfall</v>
          </cell>
          <cell r="AD1713" t="str">
            <v>2 plots @ 5 m and 20 m from nest of Formica aquilonia (or equivalent point at procedural control sites), with 5 traps in a star formation, separated by 2 m, 1 sampling session, traps ~ 6 cm in diameter</v>
          </cell>
          <cell r="AE1713">
            <v>10</v>
          </cell>
          <cell r="AF1713">
            <v>28.27</v>
          </cell>
          <cell r="AG1713">
            <v>2</v>
          </cell>
          <cell r="AH1713">
            <v>1896</v>
          </cell>
          <cell r="AI1713">
            <v>790</v>
          </cell>
          <cell r="AJ1713">
            <v>0</v>
          </cell>
          <cell r="AK1713">
            <v>0</v>
          </cell>
          <cell r="AL1713">
            <v>0</v>
          </cell>
          <cell r="AM1713">
            <v>0</v>
          </cell>
          <cell r="AN1713">
            <v>0</v>
          </cell>
          <cell r="AO1713">
            <v>0</v>
          </cell>
          <cell r="AP1713">
            <v>0</v>
          </cell>
          <cell r="AQ1713">
            <v>0</v>
          </cell>
          <cell r="AR1713">
            <v>0</v>
          </cell>
          <cell r="AS1713">
            <v>0</v>
          </cell>
          <cell r="AT1713" t="str">
            <v>Mature</v>
          </cell>
          <cell r="AU1713" t="str">
            <v>Disturbed</v>
          </cell>
          <cell r="AV1713" t="str">
            <v>Forestry</v>
          </cell>
          <cell r="AW1713" t="str">
            <v>NA</v>
          </cell>
          <cell r="AX1713" t="str">
            <v>Previously selectively felled</v>
          </cell>
          <cell r="AY1713" t="str">
            <v>2 plots @ 5 m and 20 m from nest of Formica aquilonia (or equivalent point at procedural control sites), with 5 traps in a star formation, separated by 2 m, 1 sampling session</v>
          </cell>
        </row>
        <row r="1714">
          <cell r="A1714" t="str">
            <v>Gibb_2011_33</v>
          </cell>
          <cell r="B1714" t="str">
            <v>Gibb, Heloise</v>
          </cell>
          <cell r="C1714" t="str">
            <v>Europe</v>
          </cell>
          <cell r="D1714" t="str">
            <v>Sweden</v>
          </cell>
          <cell r="E1714" t="str">
            <v>Västerbotten</v>
          </cell>
          <cell r="F1714" t="str">
            <v>Robertsfors district</v>
          </cell>
          <cell r="G1714">
            <v>7784</v>
          </cell>
          <cell r="H1714" t="str">
            <v>Spruce boreal forest</v>
          </cell>
          <cell r="I1714">
            <v>277</v>
          </cell>
          <cell r="J1714">
            <v>64.37</v>
          </cell>
          <cell r="K1714">
            <v>20.329999999999998</v>
          </cell>
          <cell r="L1714" t="str">
            <v>GPS</v>
          </cell>
          <cell r="M1714" t="str">
            <v>NA</v>
          </cell>
          <cell r="N1714">
            <v>466</v>
          </cell>
          <cell r="O1714">
            <v>2</v>
          </cell>
          <cell r="P1714">
            <v>2</v>
          </cell>
          <cell r="Q1714">
            <v>0</v>
          </cell>
          <cell r="R1714">
            <v>1</v>
          </cell>
          <cell r="S1714" t="str">
            <v>NA</v>
          </cell>
          <cell r="T1714">
            <v>6</v>
          </cell>
          <cell r="U1714">
            <v>2006</v>
          </cell>
          <cell r="V1714" t="str">
            <v>NA</v>
          </cell>
          <cell r="W1714">
            <v>8</v>
          </cell>
          <cell r="X1714">
            <v>2006</v>
          </cell>
          <cell r="Y1714">
            <v>2</v>
          </cell>
          <cell r="Z1714">
            <v>5</v>
          </cell>
          <cell r="AA1714">
            <v>5</v>
          </cell>
          <cell r="AB1714">
            <v>15</v>
          </cell>
          <cell r="AC1714" t="str">
            <v>Pitfall</v>
          </cell>
          <cell r="AD1714" t="str">
            <v>2 plots @ 5 m and 20 m from nest of Formica aquilonia (or equivalent point at procedural control sites), with 5 traps in a star formation, separated by 2 m, 1 sampling session, traps ~ 6 cm in diameter</v>
          </cell>
          <cell r="AE1714">
            <v>10</v>
          </cell>
          <cell r="AF1714">
            <v>28.27</v>
          </cell>
          <cell r="AG1714">
            <v>2</v>
          </cell>
          <cell r="AH1714">
            <v>1896</v>
          </cell>
          <cell r="AI1714">
            <v>790</v>
          </cell>
          <cell r="AJ1714">
            <v>0</v>
          </cell>
          <cell r="AK1714">
            <v>0</v>
          </cell>
          <cell r="AL1714">
            <v>0</v>
          </cell>
          <cell r="AM1714">
            <v>0</v>
          </cell>
          <cell r="AN1714">
            <v>0</v>
          </cell>
          <cell r="AO1714">
            <v>0</v>
          </cell>
          <cell r="AP1714">
            <v>0</v>
          </cell>
          <cell r="AQ1714">
            <v>0</v>
          </cell>
          <cell r="AR1714">
            <v>0</v>
          </cell>
          <cell r="AS1714">
            <v>0</v>
          </cell>
          <cell r="AT1714" t="str">
            <v>Clear-cut</v>
          </cell>
          <cell r="AU1714" t="str">
            <v>Disturbed</v>
          </cell>
          <cell r="AV1714" t="str">
            <v>Forestry</v>
          </cell>
          <cell r="AW1714" t="str">
            <v>NA</v>
          </cell>
          <cell r="AX1714" t="str">
            <v>0-4 yrs since clear-cutting</v>
          </cell>
          <cell r="AY1714" t="str">
            <v>2 plots @ 5 m and 20 m from nest of Formica aquilonia (or equivalent point at procedural control sites), with 5 traps in a star formation, separated by 2 m, 1 sampling session</v>
          </cell>
        </row>
        <row r="1715">
          <cell r="A1715" t="str">
            <v>Gibb_2011_34</v>
          </cell>
          <cell r="B1715" t="str">
            <v>Gibb, Heloise</v>
          </cell>
          <cell r="C1715" t="str">
            <v>Europe</v>
          </cell>
          <cell r="D1715" t="str">
            <v>Sweden</v>
          </cell>
          <cell r="E1715" t="str">
            <v>Västerbotten</v>
          </cell>
          <cell r="F1715" t="str">
            <v>Robertsfors district</v>
          </cell>
          <cell r="G1715" t="str">
            <v>7466NA</v>
          </cell>
          <cell r="H1715" t="str">
            <v>Spruce boreal forest</v>
          </cell>
          <cell r="I1715">
            <v>341</v>
          </cell>
          <cell r="J1715">
            <v>64.290000000000006</v>
          </cell>
          <cell r="K1715">
            <v>19.87</v>
          </cell>
          <cell r="L1715" t="str">
            <v>GPS</v>
          </cell>
          <cell r="M1715" t="str">
            <v>NA</v>
          </cell>
          <cell r="N1715">
            <v>132</v>
          </cell>
          <cell r="O1715">
            <v>2</v>
          </cell>
          <cell r="P1715">
            <v>2</v>
          </cell>
          <cell r="Q1715">
            <v>0</v>
          </cell>
          <cell r="R1715">
            <v>1</v>
          </cell>
          <cell r="S1715" t="str">
            <v>NA</v>
          </cell>
          <cell r="T1715">
            <v>6</v>
          </cell>
          <cell r="U1715">
            <v>2006</v>
          </cell>
          <cell r="V1715" t="str">
            <v>NA</v>
          </cell>
          <cell r="W1715">
            <v>8</v>
          </cell>
          <cell r="X1715">
            <v>2006</v>
          </cell>
          <cell r="Y1715">
            <v>2</v>
          </cell>
          <cell r="Z1715">
            <v>5</v>
          </cell>
          <cell r="AA1715">
            <v>5</v>
          </cell>
          <cell r="AB1715">
            <v>15</v>
          </cell>
          <cell r="AC1715" t="str">
            <v>Pitfall</v>
          </cell>
          <cell r="AD1715" t="str">
            <v>2 plots @ 5 m and 20 m from nest of Formica aquilonia (or equivalent point at procedural control sites), with 5 traps in a star formation, separated by 2 m, 1 sampling session, traps ~ 6 cm in diameter</v>
          </cell>
          <cell r="AE1715">
            <v>10</v>
          </cell>
          <cell r="AF1715">
            <v>28.27</v>
          </cell>
          <cell r="AG1715">
            <v>2</v>
          </cell>
          <cell r="AH1715">
            <v>1896</v>
          </cell>
          <cell r="AI1715">
            <v>790</v>
          </cell>
          <cell r="AJ1715">
            <v>0</v>
          </cell>
          <cell r="AK1715">
            <v>0</v>
          </cell>
          <cell r="AL1715">
            <v>0</v>
          </cell>
          <cell r="AM1715">
            <v>0</v>
          </cell>
          <cell r="AN1715">
            <v>0</v>
          </cell>
          <cell r="AO1715">
            <v>0</v>
          </cell>
          <cell r="AP1715">
            <v>0</v>
          </cell>
          <cell r="AQ1715">
            <v>0</v>
          </cell>
          <cell r="AR1715">
            <v>0</v>
          </cell>
          <cell r="AS1715">
            <v>0</v>
          </cell>
          <cell r="AT1715" t="str">
            <v>Mature</v>
          </cell>
          <cell r="AU1715" t="str">
            <v>Disturbed</v>
          </cell>
          <cell r="AV1715" t="str">
            <v>Forestry</v>
          </cell>
          <cell r="AW1715" t="str">
            <v>NA</v>
          </cell>
          <cell r="AX1715" t="str">
            <v>Previously selectively felled</v>
          </cell>
          <cell r="AY1715" t="str">
            <v>2 plots @ 5 m and 20 m from nest of Formica aquilonia (or equivalent point at procedural control sites), with 5 traps in a star formation, separated by 2 m, 1 sampling session</v>
          </cell>
        </row>
        <row r="1716">
          <cell r="A1716" t="str">
            <v>Gibb_2011_35</v>
          </cell>
          <cell r="B1716" t="str">
            <v>Gibb, Heloise</v>
          </cell>
          <cell r="C1716" t="str">
            <v>Europe</v>
          </cell>
          <cell r="D1716" t="str">
            <v>Sweden</v>
          </cell>
          <cell r="E1716" t="str">
            <v>Västerbotten</v>
          </cell>
          <cell r="F1716" t="str">
            <v>Robertsfors district</v>
          </cell>
          <cell r="G1716" t="str">
            <v>7466PC</v>
          </cell>
          <cell r="H1716" t="str">
            <v>Spruce boreal forest</v>
          </cell>
          <cell r="I1716">
            <v>341</v>
          </cell>
          <cell r="J1716">
            <v>64.290000000000006</v>
          </cell>
          <cell r="K1716">
            <v>19.87</v>
          </cell>
          <cell r="L1716" t="str">
            <v>GPS</v>
          </cell>
          <cell r="M1716" t="str">
            <v>NA</v>
          </cell>
          <cell r="N1716">
            <v>59</v>
          </cell>
          <cell r="O1716">
            <v>3</v>
          </cell>
          <cell r="P1716">
            <v>3</v>
          </cell>
          <cell r="Q1716">
            <v>0</v>
          </cell>
          <cell r="R1716">
            <v>1</v>
          </cell>
          <cell r="S1716" t="str">
            <v>NA</v>
          </cell>
          <cell r="T1716">
            <v>6</v>
          </cell>
          <cell r="U1716">
            <v>2006</v>
          </cell>
          <cell r="V1716" t="str">
            <v>NA</v>
          </cell>
          <cell r="W1716">
            <v>8</v>
          </cell>
          <cell r="X1716">
            <v>2006</v>
          </cell>
          <cell r="Y1716">
            <v>2</v>
          </cell>
          <cell r="Z1716">
            <v>5</v>
          </cell>
          <cell r="AA1716">
            <v>5</v>
          </cell>
          <cell r="AB1716">
            <v>15</v>
          </cell>
          <cell r="AC1716" t="str">
            <v>Pitfall</v>
          </cell>
          <cell r="AD1716" t="str">
            <v>2 plots @ 5 m and 20 m from nest of Formica aquilonia (or equivalent point at procedural control sites), with 5 traps in a star formation, separated by 2 m, 1 sampling session, traps ~ 6 cm in diameter</v>
          </cell>
          <cell r="AE1716">
            <v>10</v>
          </cell>
          <cell r="AF1716">
            <v>28.27</v>
          </cell>
          <cell r="AG1716">
            <v>2</v>
          </cell>
          <cell r="AH1716">
            <v>1896</v>
          </cell>
          <cell r="AI1716">
            <v>790</v>
          </cell>
          <cell r="AJ1716">
            <v>0</v>
          </cell>
          <cell r="AK1716">
            <v>0</v>
          </cell>
          <cell r="AL1716">
            <v>0</v>
          </cell>
          <cell r="AM1716">
            <v>0</v>
          </cell>
          <cell r="AN1716">
            <v>0</v>
          </cell>
          <cell r="AO1716">
            <v>0</v>
          </cell>
          <cell r="AP1716">
            <v>0</v>
          </cell>
          <cell r="AQ1716">
            <v>0</v>
          </cell>
          <cell r="AR1716">
            <v>0</v>
          </cell>
          <cell r="AS1716">
            <v>0</v>
          </cell>
          <cell r="AT1716" t="str">
            <v>Mature</v>
          </cell>
          <cell r="AU1716" t="str">
            <v>Disturbed</v>
          </cell>
          <cell r="AV1716" t="str">
            <v>Forestry</v>
          </cell>
          <cell r="AW1716" t="str">
            <v>NA</v>
          </cell>
          <cell r="AX1716" t="str">
            <v>Previously selectively felled</v>
          </cell>
          <cell r="AY1716" t="str">
            <v>2 plots @ 5 m and 20 m from nest of Formica aquilonia (or equivalent point at procedural control sites), with 5 traps in a star formation, separated by 2 m, 1 sampling session</v>
          </cell>
        </row>
        <row r="1717">
          <cell r="A1717" t="str">
            <v>Gibb_2011_36</v>
          </cell>
          <cell r="B1717" t="str">
            <v>Gibb, Heloise</v>
          </cell>
          <cell r="C1717" t="str">
            <v>Europe</v>
          </cell>
          <cell r="D1717" t="str">
            <v>Sweden</v>
          </cell>
          <cell r="E1717" t="str">
            <v>Västerbotten</v>
          </cell>
          <cell r="F1717" t="str">
            <v>Bjurholm district</v>
          </cell>
          <cell r="G1717">
            <v>8474</v>
          </cell>
          <cell r="H1717" t="str">
            <v>Spruce boreal forest</v>
          </cell>
          <cell r="I1717">
            <v>57</v>
          </cell>
          <cell r="J1717">
            <v>63.67</v>
          </cell>
          <cell r="K1717">
            <v>19.8</v>
          </cell>
          <cell r="L1717" t="str">
            <v>GPS</v>
          </cell>
          <cell r="M1717" t="str">
            <v>NA</v>
          </cell>
          <cell r="N1717">
            <v>394</v>
          </cell>
          <cell r="O1717">
            <v>3</v>
          </cell>
          <cell r="P1717">
            <v>3</v>
          </cell>
          <cell r="Q1717">
            <v>0</v>
          </cell>
          <cell r="R1717">
            <v>1</v>
          </cell>
          <cell r="S1717" t="str">
            <v>NA</v>
          </cell>
          <cell r="T1717">
            <v>6</v>
          </cell>
          <cell r="U1717">
            <v>2006</v>
          </cell>
          <cell r="V1717" t="str">
            <v>NA</v>
          </cell>
          <cell r="W1717">
            <v>8</v>
          </cell>
          <cell r="X1717">
            <v>2006</v>
          </cell>
          <cell r="Y1717">
            <v>2</v>
          </cell>
          <cell r="Z1717">
            <v>5</v>
          </cell>
          <cell r="AA1717">
            <v>5</v>
          </cell>
          <cell r="AB1717">
            <v>15</v>
          </cell>
          <cell r="AC1717" t="str">
            <v>Pitfall</v>
          </cell>
          <cell r="AD1717" t="str">
            <v>2 plots @ 5 m and 20 m from nest of Formica aquilonia (or equivalent point at procedural control sites), with 5 traps in a star formation, separated by 2 m, 1 sampling session, traps ~ 6 cm in diameter</v>
          </cell>
          <cell r="AE1717">
            <v>10</v>
          </cell>
          <cell r="AF1717">
            <v>28.27</v>
          </cell>
          <cell r="AG1717">
            <v>2</v>
          </cell>
          <cell r="AH1717">
            <v>1896</v>
          </cell>
          <cell r="AI1717">
            <v>790</v>
          </cell>
          <cell r="AJ1717">
            <v>0</v>
          </cell>
          <cell r="AK1717">
            <v>0</v>
          </cell>
          <cell r="AL1717">
            <v>0</v>
          </cell>
          <cell r="AM1717">
            <v>0</v>
          </cell>
          <cell r="AN1717">
            <v>0</v>
          </cell>
          <cell r="AO1717">
            <v>0</v>
          </cell>
          <cell r="AP1717">
            <v>0</v>
          </cell>
          <cell r="AQ1717">
            <v>0</v>
          </cell>
          <cell r="AR1717">
            <v>0</v>
          </cell>
          <cell r="AS1717">
            <v>0</v>
          </cell>
          <cell r="AT1717" t="str">
            <v>Clear-cut</v>
          </cell>
          <cell r="AU1717" t="str">
            <v>Disturbed</v>
          </cell>
          <cell r="AV1717" t="str">
            <v>Forestry</v>
          </cell>
          <cell r="AW1717" t="str">
            <v>NA</v>
          </cell>
          <cell r="AX1717" t="str">
            <v>0-4 yrs since clear-cutting</v>
          </cell>
          <cell r="AY1717" t="str">
            <v>2 plots @ 5 m and 20 m from nest of Formica aquilonia (or equivalent point at procedural control sites), with 5 traps in a star formation, separated by 2 m, 1 sampling session</v>
          </cell>
        </row>
        <row r="1718">
          <cell r="A1718" t="str">
            <v>Gibb_2011_37</v>
          </cell>
          <cell r="B1718" t="str">
            <v>Gibb, Heloise</v>
          </cell>
          <cell r="C1718" t="str">
            <v>Europe</v>
          </cell>
          <cell r="D1718" t="str">
            <v>Sweden</v>
          </cell>
          <cell r="E1718" t="str">
            <v>Västerbotten</v>
          </cell>
          <cell r="F1718" t="str">
            <v>Robertsfors district</v>
          </cell>
          <cell r="G1718" t="str">
            <v>CC4</v>
          </cell>
          <cell r="H1718" t="str">
            <v>Spruce boreal forest</v>
          </cell>
          <cell r="I1718">
            <v>329</v>
          </cell>
          <cell r="J1718">
            <v>64.260000000000005</v>
          </cell>
          <cell r="K1718">
            <v>20.05</v>
          </cell>
          <cell r="L1718" t="str">
            <v>GPS</v>
          </cell>
          <cell r="M1718" t="str">
            <v>NA</v>
          </cell>
          <cell r="N1718">
            <v>18</v>
          </cell>
          <cell r="O1718">
            <v>3</v>
          </cell>
          <cell r="P1718">
            <v>3</v>
          </cell>
          <cell r="Q1718">
            <v>0</v>
          </cell>
          <cell r="R1718">
            <v>1</v>
          </cell>
          <cell r="S1718" t="str">
            <v>NA</v>
          </cell>
          <cell r="T1718">
            <v>6</v>
          </cell>
          <cell r="U1718">
            <v>2006</v>
          </cell>
          <cell r="V1718" t="str">
            <v>NA</v>
          </cell>
          <cell r="W1718">
            <v>8</v>
          </cell>
          <cell r="X1718">
            <v>2006</v>
          </cell>
          <cell r="Y1718">
            <v>2</v>
          </cell>
          <cell r="Z1718">
            <v>5</v>
          </cell>
          <cell r="AA1718">
            <v>5</v>
          </cell>
          <cell r="AB1718">
            <v>15</v>
          </cell>
          <cell r="AC1718" t="str">
            <v>Pitfall</v>
          </cell>
          <cell r="AD1718" t="str">
            <v>2 plots @ 5 m and 20 m from nest of Formica aquilonia (or equivalent point at procedural control sites), with 5 traps in a star formation, separated by 2 m, 1 sampling session, traps ~ 6 cm in diameter</v>
          </cell>
          <cell r="AE1718">
            <v>10</v>
          </cell>
          <cell r="AF1718">
            <v>28.27</v>
          </cell>
          <cell r="AG1718">
            <v>2</v>
          </cell>
          <cell r="AH1718">
            <v>1896</v>
          </cell>
          <cell r="AI1718">
            <v>790</v>
          </cell>
          <cell r="AJ1718">
            <v>0</v>
          </cell>
          <cell r="AK1718">
            <v>0</v>
          </cell>
          <cell r="AL1718">
            <v>0</v>
          </cell>
          <cell r="AM1718">
            <v>0</v>
          </cell>
          <cell r="AN1718">
            <v>0</v>
          </cell>
          <cell r="AO1718">
            <v>0</v>
          </cell>
          <cell r="AP1718">
            <v>0</v>
          </cell>
          <cell r="AQ1718">
            <v>0</v>
          </cell>
          <cell r="AR1718">
            <v>0</v>
          </cell>
          <cell r="AS1718">
            <v>0</v>
          </cell>
          <cell r="AT1718" t="str">
            <v>Clear-cut</v>
          </cell>
          <cell r="AU1718" t="str">
            <v>Disturbed</v>
          </cell>
          <cell r="AV1718" t="str">
            <v>Forestry</v>
          </cell>
          <cell r="AW1718" t="str">
            <v>NA</v>
          </cell>
          <cell r="AX1718" t="str">
            <v>0-4 yrs since clear-cutting</v>
          </cell>
          <cell r="AY1718" t="str">
            <v>2 plots @ 5 m and 20 m from nest of Formica aquilonia (or equivalent point at procedural control sites), with 5 traps in a star formation, separated by 2 m, 1 sampling session</v>
          </cell>
        </row>
        <row r="1719">
          <cell r="A1719" t="str">
            <v>Gibb_2011_38</v>
          </cell>
          <cell r="B1719" t="str">
            <v>Gibb, Heloise</v>
          </cell>
          <cell r="C1719" t="str">
            <v>Europe</v>
          </cell>
          <cell r="D1719" t="str">
            <v>Sweden</v>
          </cell>
          <cell r="E1719" t="str">
            <v>Västerbotten</v>
          </cell>
          <cell r="F1719" t="str">
            <v>Robertsfors district</v>
          </cell>
          <cell r="G1719">
            <v>3559</v>
          </cell>
          <cell r="H1719" t="str">
            <v>Spruce boreal forest</v>
          </cell>
          <cell r="I1719">
            <v>246</v>
          </cell>
          <cell r="J1719">
            <v>64.16</v>
          </cell>
          <cell r="K1719">
            <v>20.05</v>
          </cell>
          <cell r="L1719" t="str">
            <v>GPS</v>
          </cell>
          <cell r="M1719" t="str">
            <v>NA</v>
          </cell>
          <cell r="N1719">
            <v>15</v>
          </cell>
          <cell r="O1719">
            <v>2</v>
          </cell>
          <cell r="P1719">
            <v>2</v>
          </cell>
          <cell r="Q1719">
            <v>0</v>
          </cell>
          <cell r="R1719">
            <v>1</v>
          </cell>
          <cell r="S1719" t="str">
            <v>NA</v>
          </cell>
          <cell r="T1719">
            <v>6</v>
          </cell>
          <cell r="U1719">
            <v>2006</v>
          </cell>
          <cell r="V1719" t="str">
            <v>NA</v>
          </cell>
          <cell r="W1719">
            <v>8</v>
          </cell>
          <cell r="X1719">
            <v>2006</v>
          </cell>
          <cell r="Y1719">
            <v>2</v>
          </cell>
          <cell r="Z1719">
            <v>5</v>
          </cell>
          <cell r="AA1719">
            <v>5</v>
          </cell>
          <cell r="AB1719">
            <v>15</v>
          </cell>
          <cell r="AC1719" t="str">
            <v>Pitfall</v>
          </cell>
          <cell r="AD1719" t="str">
            <v>2 plots @ 5 m and 20 m from nest of Formica aquilonia (or equivalent point at procedural control sites), with 5 traps in a star formation, separated by 2 m, 1 sampling session, traps ~ 6 cm in diameter</v>
          </cell>
          <cell r="AE1719">
            <v>10</v>
          </cell>
          <cell r="AF1719">
            <v>28.27</v>
          </cell>
          <cell r="AG1719">
            <v>2</v>
          </cell>
          <cell r="AH1719">
            <v>1896</v>
          </cell>
          <cell r="AI1719">
            <v>790</v>
          </cell>
          <cell r="AJ1719">
            <v>0</v>
          </cell>
          <cell r="AK1719">
            <v>0</v>
          </cell>
          <cell r="AL1719">
            <v>0</v>
          </cell>
          <cell r="AM1719">
            <v>0</v>
          </cell>
          <cell r="AN1719">
            <v>0</v>
          </cell>
          <cell r="AO1719">
            <v>0</v>
          </cell>
          <cell r="AP1719">
            <v>0</v>
          </cell>
          <cell r="AQ1719">
            <v>0</v>
          </cell>
          <cell r="AR1719">
            <v>0</v>
          </cell>
          <cell r="AS1719">
            <v>0</v>
          </cell>
          <cell r="AT1719" t="str">
            <v>Clear-cut</v>
          </cell>
          <cell r="AU1719" t="str">
            <v>Disturbed</v>
          </cell>
          <cell r="AV1719" t="str">
            <v>Forestry</v>
          </cell>
          <cell r="AW1719" t="str">
            <v>NA</v>
          </cell>
          <cell r="AX1719" t="str">
            <v>0-4 yrs since clear-cutting</v>
          </cell>
          <cell r="AY1719" t="str">
            <v>2 plots @ 5 m and 20 m from nest of Formica aquilonia (or equivalent point at procedural control sites), with 5 traps in a star formation, separated by 2 m, 1 sampling session</v>
          </cell>
        </row>
        <row r="1720">
          <cell r="A1720" t="str">
            <v>Gibb_2011_39</v>
          </cell>
          <cell r="B1720" t="str">
            <v>Gibb, Heloise</v>
          </cell>
          <cell r="C1720" t="str">
            <v>Europe</v>
          </cell>
          <cell r="D1720" t="str">
            <v>Sweden</v>
          </cell>
          <cell r="E1720" t="str">
            <v>Västerbotten</v>
          </cell>
          <cell r="F1720" t="str">
            <v>Robertsfors district</v>
          </cell>
          <cell r="G1720">
            <v>3663</v>
          </cell>
          <cell r="H1720" t="str">
            <v>Spruce boreal forest</v>
          </cell>
          <cell r="I1720">
            <v>291</v>
          </cell>
          <cell r="J1720">
            <v>64.33</v>
          </cell>
          <cell r="K1720">
            <v>20.29</v>
          </cell>
          <cell r="L1720" t="str">
            <v>GPS</v>
          </cell>
          <cell r="M1720" t="str">
            <v>NA</v>
          </cell>
          <cell r="N1720">
            <v>48</v>
          </cell>
          <cell r="O1720">
            <v>5</v>
          </cell>
          <cell r="P1720">
            <v>5</v>
          </cell>
          <cell r="Q1720">
            <v>0</v>
          </cell>
          <cell r="R1720">
            <v>1</v>
          </cell>
          <cell r="S1720" t="str">
            <v>NA</v>
          </cell>
          <cell r="T1720">
            <v>6</v>
          </cell>
          <cell r="U1720">
            <v>2006</v>
          </cell>
          <cell r="V1720" t="str">
            <v>NA</v>
          </cell>
          <cell r="W1720">
            <v>8</v>
          </cell>
          <cell r="X1720">
            <v>2006</v>
          </cell>
          <cell r="Y1720">
            <v>2</v>
          </cell>
          <cell r="Z1720">
            <v>5</v>
          </cell>
          <cell r="AA1720">
            <v>5</v>
          </cell>
          <cell r="AB1720">
            <v>15</v>
          </cell>
          <cell r="AC1720" t="str">
            <v>Pitfall</v>
          </cell>
          <cell r="AD1720" t="str">
            <v>2 plots @ 5 m and 20 m from nest of Formica aquilonia (or equivalent point at procedural control sites), with 5 traps in a star formation, separated by 2 m, 1 sampling session, traps ~ 6 cm in diameter</v>
          </cell>
          <cell r="AE1720">
            <v>10</v>
          </cell>
          <cell r="AF1720">
            <v>28.27</v>
          </cell>
          <cell r="AG1720">
            <v>2</v>
          </cell>
          <cell r="AH1720">
            <v>1896</v>
          </cell>
          <cell r="AI1720">
            <v>790</v>
          </cell>
          <cell r="AJ1720">
            <v>0</v>
          </cell>
          <cell r="AK1720">
            <v>0</v>
          </cell>
          <cell r="AL1720">
            <v>0</v>
          </cell>
          <cell r="AM1720">
            <v>0</v>
          </cell>
          <cell r="AN1720">
            <v>0</v>
          </cell>
          <cell r="AO1720">
            <v>0</v>
          </cell>
          <cell r="AP1720">
            <v>0</v>
          </cell>
          <cell r="AQ1720">
            <v>0</v>
          </cell>
          <cell r="AR1720">
            <v>0</v>
          </cell>
          <cell r="AS1720">
            <v>0</v>
          </cell>
          <cell r="AT1720" t="str">
            <v>Clear-cut</v>
          </cell>
          <cell r="AU1720" t="str">
            <v>Disturbed</v>
          </cell>
          <cell r="AV1720" t="str">
            <v>Forestry</v>
          </cell>
          <cell r="AW1720" t="str">
            <v>NA</v>
          </cell>
          <cell r="AX1720" t="str">
            <v>0-4 yrs since clear-cutting</v>
          </cell>
          <cell r="AY1720" t="str">
            <v>2 plots @ 5 m and 20 m from nest of Formica aquilonia (or equivalent point at procedural control sites), with 5 traps in a star formation, separated by 2 m, 1 sampling session</v>
          </cell>
        </row>
        <row r="1721">
          <cell r="A1721" t="str">
            <v>Gibb_2011_40</v>
          </cell>
          <cell r="B1721" t="str">
            <v>Gibb, Heloise</v>
          </cell>
          <cell r="C1721" t="str">
            <v>Europe</v>
          </cell>
          <cell r="D1721" t="str">
            <v>Sweden</v>
          </cell>
          <cell r="E1721" t="str">
            <v>Västerbotten</v>
          </cell>
          <cell r="F1721" t="str">
            <v>Robertsfors district</v>
          </cell>
          <cell r="G1721">
            <v>3869</v>
          </cell>
          <cell r="H1721" t="str">
            <v>Spruce boreal forest</v>
          </cell>
          <cell r="I1721">
            <v>207</v>
          </cell>
          <cell r="J1721">
            <v>64.17</v>
          </cell>
          <cell r="K1721">
            <v>19.850000000000001</v>
          </cell>
          <cell r="L1721" t="str">
            <v>GPS</v>
          </cell>
          <cell r="M1721" t="str">
            <v>NA</v>
          </cell>
          <cell r="N1721">
            <v>6</v>
          </cell>
          <cell r="O1721">
            <v>3</v>
          </cell>
          <cell r="P1721">
            <v>3</v>
          </cell>
          <cell r="Q1721">
            <v>0</v>
          </cell>
          <cell r="R1721">
            <v>1</v>
          </cell>
          <cell r="S1721" t="str">
            <v>NA</v>
          </cell>
          <cell r="T1721">
            <v>6</v>
          </cell>
          <cell r="U1721">
            <v>2006</v>
          </cell>
          <cell r="V1721" t="str">
            <v>NA</v>
          </cell>
          <cell r="W1721">
            <v>8</v>
          </cell>
          <cell r="X1721">
            <v>2006</v>
          </cell>
          <cell r="Y1721">
            <v>2</v>
          </cell>
          <cell r="Z1721">
            <v>5</v>
          </cell>
          <cell r="AA1721">
            <v>5</v>
          </cell>
          <cell r="AB1721">
            <v>15</v>
          </cell>
          <cell r="AC1721" t="str">
            <v>Pitfall</v>
          </cell>
          <cell r="AD1721" t="str">
            <v>2 plots @ 5 m and 20 m from nest of Formica aquilonia (or equivalent point at procedural control sites), with 5 traps in a star formation, separated by 2 m, 1 sampling session, traps ~ 6 cm in diameter</v>
          </cell>
          <cell r="AE1721">
            <v>10</v>
          </cell>
          <cell r="AF1721">
            <v>28.27</v>
          </cell>
          <cell r="AG1721">
            <v>2</v>
          </cell>
          <cell r="AH1721">
            <v>1896</v>
          </cell>
          <cell r="AI1721">
            <v>790</v>
          </cell>
          <cell r="AJ1721">
            <v>0</v>
          </cell>
          <cell r="AK1721">
            <v>0</v>
          </cell>
          <cell r="AL1721">
            <v>0</v>
          </cell>
          <cell r="AM1721">
            <v>0</v>
          </cell>
          <cell r="AN1721">
            <v>0</v>
          </cell>
          <cell r="AO1721">
            <v>0</v>
          </cell>
          <cell r="AP1721">
            <v>0</v>
          </cell>
          <cell r="AQ1721">
            <v>0</v>
          </cell>
          <cell r="AR1721">
            <v>0</v>
          </cell>
          <cell r="AS1721">
            <v>0</v>
          </cell>
          <cell r="AT1721" t="str">
            <v>Clear-cut</v>
          </cell>
          <cell r="AU1721" t="str">
            <v>Disturbed</v>
          </cell>
          <cell r="AV1721" t="str">
            <v>Forestry</v>
          </cell>
          <cell r="AW1721" t="str">
            <v>NA</v>
          </cell>
          <cell r="AX1721" t="str">
            <v>0-4 yrs since clear-cutting</v>
          </cell>
          <cell r="AY1721" t="str">
            <v>2 plots @ 5 m and 20 m from nest of Formica aquilonia (or equivalent point at procedural control sites), with 5 traps in a star formation, separated by 2 m, 1 sampling session</v>
          </cell>
        </row>
        <row r="1722">
          <cell r="A1722" t="str">
            <v>Gibb&amp;Cunningham_noyear_01</v>
          </cell>
          <cell r="B1722" t="str">
            <v>Gibb, Heloise</v>
          </cell>
          <cell r="C1722" t="str">
            <v>Oceania</v>
          </cell>
          <cell r="D1722" t="str">
            <v>Australia</v>
          </cell>
          <cell r="E1722" t="str">
            <v>New South Wales</v>
          </cell>
          <cell r="F1722" t="str">
            <v>Boorowa district</v>
          </cell>
          <cell r="G1722" t="str">
            <v>OD-DMAR</v>
          </cell>
          <cell r="H1722" t="str">
            <v>Direct-seeded revegetation (13-18 yrs)</v>
          </cell>
          <cell r="I1722">
            <v>564</v>
          </cell>
          <cell r="J1722">
            <v>-34.380499999999998</v>
          </cell>
          <cell r="K1722">
            <v>148.7028</v>
          </cell>
          <cell r="L1722" t="str">
            <v>GPS</v>
          </cell>
          <cell r="M1722" t="str">
            <v>NA</v>
          </cell>
          <cell r="N1722">
            <v>355</v>
          </cell>
          <cell r="O1722">
            <v>16</v>
          </cell>
          <cell r="P1722">
            <v>16</v>
          </cell>
          <cell r="Q1722">
            <v>0</v>
          </cell>
          <cell r="R1722">
            <v>2</v>
          </cell>
          <cell r="S1722" t="str">
            <v>NA</v>
          </cell>
          <cell r="T1722">
            <v>11</v>
          </cell>
          <cell r="U1722">
            <v>2007</v>
          </cell>
          <cell r="V1722" t="str">
            <v>NA</v>
          </cell>
          <cell r="W1722">
            <v>4</v>
          </cell>
          <cell r="X1722">
            <v>2008</v>
          </cell>
          <cell r="Y1722">
            <v>2</v>
          </cell>
          <cell r="Z1722">
            <v>5</v>
          </cell>
          <cell r="AA1722">
            <v>5</v>
          </cell>
          <cell r="AB1722">
            <v>20</v>
          </cell>
          <cell r="AC1722" t="str">
            <v>Pitfall</v>
          </cell>
          <cell r="AD1722" t="str">
            <v>2 plots @ 20 m and 40 m from a fence, with 5 traps in a star formation per plot, separated by 2 m, 2 sampling sessions</v>
          </cell>
          <cell r="AE1722">
            <v>10</v>
          </cell>
          <cell r="AF1722">
            <v>50.27</v>
          </cell>
          <cell r="AG1722">
            <v>5</v>
          </cell>
          <cell r="AH1722">
            <v>672</v>
          </cell>
          <cell r="AI1722">
            <v>280</v>
          </cell>
          <cell r="AJ1722">
            <v>0</v>
          </cell>
          <cell r="AK1722">
            <v>0</v>
          </cell>
          <cell r="AL1722">
            <v>0</v>
          </cell>
          <cell r="AM1722">
            <v>0</v>
          </cell>
          <cell r="AN1722">
            <v>0</v>
          </cell>
          <cell r="AO1722">
            <v>0</v>
          </cell>
          <cell r="AP1722">
            <v>0</v>
          </cell>
          <cell r="AQ1722">
            <v>0</v>
          </cell>
          <cell r="AR1722">
            <v>0</v>
          </cell>
          <cell r="AS1722">
            <v>0</v>
          </cell>
          <cell r="AT1722" t="str">
            <v>Open eucalyptus woodland (converted to pasture then revegetated)</v>
          </cell>
          <cell r="AU1722" t="str">
            <v>Disturbed</v>
          </cell>
          <cell r="AV1722" t="str">
            <v>Grazing</v>
          </cell>
          <cell r="AW1722" t="str">
            <v>NA</v>
          </cell>
          <cell r="AX1722" t="str">
            <v>Former eucalyptus woodland used for grazing</v>
          </cell>
          <cell r="AY1722" t="str">
            <v>2 plots @ 20 m and 40 m from a fence, with 5 traps in a star formation per plot, separated by 2 m, 2 sampling sessions</v>
          </cell>
        </row>
        <row r="1723">
          <cell r="A1723" t="str">
            <v>Gibb&amp;Cunningham_noyear_02</v>
          </cell>
          <cell r="B1723" t="str">
            <v>Gibb, Heloise</v>
          </cell>
          <cell r="C1723" t="str">
            <v>Oceania</v>
          </cell>
          <cell r="D1723" t="str">
            <v>Australia</v>
          </cell>
          <cell r="E1723" t="str">
            <v>New South Wales</v>
          </cell>
          <cell r="F1723" t="str">
            <v>Boorowa district</v>
          </cell>
          <cell r="G1723" t="str">
            <v>OD-FBOY</v>
          </cell>
          <cell r="H1723" t="str">
            <v>Direct-seeded revegetation (13-18 yrs)</v>
          </cell>
          <cell r="I1723">
            <v>527</v>
          </cell>
          <cell r="J1723">
            <v>-34.652200000000001</v>
          </cell>
          <cell r="K1723">
            <v>148.59129999999999</v>
          </cell>
          <cell r="L1723" t="str">
            <v>GPS</v>
          </cell>
          <cell r="M1723" t="str">
            <v>NA</v>
          </cell>
          <cell r="N1723">
            <v>1520</v>
          </cell>
          <cell r="O1723">
            <v>27</v>
          </cell>
          <cell r="P1723">
            <v>27</v>
          </cell>
          <cell r="Q1723">
            <v>0</v>
          </cell>
          <cell r="R1723">
            <v>2</v>
          </cell>
          <cell r="S1723" t="str">
            <v>NA</v>
          </cell>
          <cell r="T1723">
            <v>11</v>
          </cell>
          <cell r="U1723">
            <v>2007</v>
          </cell>
          <cell r="V1723" t="str">
            <v>NA</v>
          </cell>
          <cell r="W1723">
            <v>4</v>
          </cell>
          <cell r="X1723">
            <v>2008</v>
          </cell>
          <cell r="Y1723">
            <v>2</v>
          </cell>
          <cell r="Z1723">
            <v>5</v>
          </cell>
          <cell r="AA1723">
            <v>5</v>
          </cell>
          <cell r="AB1723">
            <v>20</v>
          </cell>
          <cell r="AC1723" t="str">
            <v>Pitfall</v>
          </cell>
          <cell r="AD1723" t="str">
            <v>2 plots @ 20 m and 40 m from a fence, with 5 traps in a star formation per plot, separated by 2 m, 2 sampling sessions</v>
          </cell>
          <cell r="AE1723">
            <v>10</v>
          </cell>
          <cell r="AF1723">
            <v>50.27</v>
          </cell>
          <cell r="AG1723">
            <v>5</v>
          </cell>
          <cell r="AH1723">
            <v>672</v>
          </cell>
          <cell r="AI1723">
            <v>280</v>
          </cell>
          <cell r="AJ1723">
            <v>0</v>
          </cell>
          <cell r="AK1723">
            <v>0</v>
          </cell>
          <cell r="AL1723">
            <v>0</v>
          </cell>
          <cell r="AM1723">
            <v>0</v>
          </cell>
          <cell r="AN1723">
            <v>0</v>
          </cell>
          <cell r="AO1723">
            <v>0</v>
          </cell>
          <cell r="AP1723">
            <v>0</v>
          </cell>
          <cell r="AQ1723">
            <v>0</v>
          </cell>
          <cell r="AR1723">
            <v>0</v>
          </cell>
          <cell r="AS1723">
            <v>0</v>
          </cell>
          <cell r="AT1723" t="str">
            <v>Open eucalyptus woodland (converted to pasture then revegetated)</v>
          </cell>
          <cell r="AU1723" t="str">
            <v>Disturbed</v>
          </cell>
          <cell r="AV1723" t="str">
            <v>Grazing</v>
          </cell>
          <cell r="AW1723" t="str">
            <v>NA</v>
          </cell>
          <cell r="AX1723" t="str">
            <v>Former eucalyptus woodland used for grazing</v>
          </cell>
          <cell r="AY1723" t="str">
            <v>2 plots @ 20 m and 40 m from a fence, with 5 traps in a star formation per plot, separated by 2 m, 2 sampling sessions</v>
          </cell>
        </row>
        <row r="1724">
          <cell r="A1724" t="str">
            <v>Gibb&amp;Cunningham_noyear_03</v>
          </cell>
          <cell r="B1724" t="str">
            <v>Gibb, Heloise</v>
          </cell>
          <cell r="C1724" t="str">
            <v>Oceania</v>
          </cell>
          <cell r="D1724" t="str">
            <v>Australia</v>
          </cell>
          <cell r="E1724" t="str">
            <v>New South Wales</v>
          </cell>
          <cell r="F1724" t="str">
            <v>Boorowa district</v>
          </cell>
          <cell r="G1724" t="str">
            <v>OD-LGAR</v>
          </cell>
          <cell r="H1724" t="str">
            <v>Direct-seeded revegetation (13-18 yrs)</v>
          </cell>
          <cell r="I1724">
            <v>508</v>
          </cell>
          <cell r="J1724">
            <v>-34.732900000000001</v>
          </cell>
          <cell r="K1724">
            <v>148.67240000000001</v>
          </cell>
          <cell r="L1724" t="str">
            <v>GPS</v>
          </cell>
          <cell r="M1724" t="str">
            <v>NA</v>
          </cell>
          <cell r="N1724">
            <v>609</v>
          </cell>
          <cell r="O1724">
            <v>20</v>
          </cell>
          <cell r="P1724">
            <v>20</v>
          </cell>
          <cell r="Q1724">
            <v>0</v>
          </cell>
          <cell r="R1724">
            <v>2</v>
          </cell>
          <cell r="S1724" t="str">
            <v>NA</v>
          </cell>
          <cell r="T1724">
            <v>11</v>
          </cell>
          <cell r="U1724">
            <v>2007</v>
          </cell>
          <cell r="V1724" t="str">
            <v>NA</v>
          </cell>
          <cell r="W1724">
            <v>4</v>
          </cell>
          <cell r="X1724">
            <v>2008</v>
          </cell>
          <cell r="Y1724">
            <v>2</v>
          </cell>
          <cell r="Z1724">
            <v>5</v>
          </cell>
          <cell r="AA1724">
            <v>5</v>
          </cell>
          <cell r="AB1724">
            <v>20</v>
          </cell>
          <cell r="AC1724" t="str">
            <v>Pitfall</v>
          </cell>
          <cell r="AD1724" t="str">
            <v>2 plots @ 20 m and 40 m from a fence, with 5 traps in a star formation per plot, separated by 2 m, 2 sampling sessions</v>
          </cell>
          <cell r="AE1724">
            <v>10</v>
          </cell>
          <cell r="AF1724">
            <v>50.27</v>
          </cell>
          <cell r="AG1724">
            <v>5</v>
          </cell>
          <cell r="AH1724">
            <v>672</v>
          </cell>
          <cell r="AI1724">
            <v>280</v>
          </cell>
          <cell r="AJ1724">
            <v>0</v>
          </cell>
          <cell r="AK1724">
            <v>0</v>
          </cell>
          <cell r="AL1724">
            <v>0</v>
          </cell>
          <cell r="AM1724">
            <v>0</v>
          </cell>
          <cell r="AN1724">
            <v>0</v>
          </cell>
          <cell r="AO1724">
            <v>0</v>
          </cell>
          <cell r="AP1724">
            <v>0</v>
          </cell>
          <cell r="AQ1724">
            <v>0</v>
          </cell>
          <cell r="AR1724">
            <v>0</v>
          </cell>
          <cell r="AS1724">
            <v>0</v>
          </cell>
          <cell r="AT1724" t="str">
            <v>Open eucalyptus woodland (converted to pasture then revegetated)</v>
          </cell>
          <cell r="AU1724" t="str">
            <v>Disturbed</v>
          </cell>
          <cell r="AV1724" t="str">
            <v>Grazing</v>
          </cell>
          <cell r="AW1724" t="str">
            <v>NA</v>
          </cell>
          <cell r="AX1724" t="str">
            <v>Former eucalyptus woodland used for grazing</v>
          </cell>
          <cell r="AY1724" t="str">
            <v>2 plots @ 20 m and 40 m from a fence, with 5 traps in a star formation per plot, separated by 2 m, 2 sampling sessions</v>
          </cell>
        </row>
        <row r="1725">
          <cell r="A1725" t="str">
            <v>Gibb&amp;Cunningham_noyear_04</v>
          </cell>
          <cell r="B1725" t="str">
            <v>Gibb, Heloise</v>
          </cell>
          <cell r="C1725" t="str">
            <v>Oceania</v>
          </cell>
          <cell r="D1725" t="str">
            <v>Australia</v>
          </cell>
          <cell r="E1725" t="str">
            <v>Australian Capital Territory</v>
          </cell>
          <cell r="F1725" t="str">
            <v>Canberra district</v>
          </cell>
          <cell r="G1725" t="str">
            <v>OD-MTMAJ</v>
          </cell>
          <cell r="H1725" t="str">
            <v>Direct-seeded revegetation (13-18 yrs)</v>
          </cell>
          <cell r="I1725">
            <v>588</v>
          </cell>
          <cell r="J1725">
            <v>-35.266500000000001</v>
          </cell>
          <cell r="K1725">
            <v>149.19049999999999</v>
          </cell>
          <cell r="L1725" t="str">
            <v>GPS</v>
          </cell>
          <cell r="M1725" t="str">
            <v>NA</v>
          </cell>
          <cell r="N1725">
            <v>487</v>
          </cell>
          <cell r="O1725">
            <v>26</v>
          </cell>
          <cell r="P1725">
            <v>26</v>
          </cell>
          <cell r="Q1725">
            <v>0</v>
          </cell>
          <cell r="R1725">
            <v>2</v>
          </cell>
          <cell r="S1725" t="str">
            <v>NA</v>
          </cell>
          <cell r="T1725">
            <v>11</v>
          </cell>
          <cell r="U1725">
            <v>2007</v>
          </cell>
          <cell r="V1725" t="str">
            <v>NA</v>
          </cell>
          <cell r="W1725">
            <v>4</v>
          </cell>
          <cell r="X1725">
            <v>2008</v>
          </cell>
          <cell r="Y1725">
            <v>2</v>
          </cell>
          <cell r="Z1725">
            <v>5</v>
          </cell>
          <cell r="AA1725">
            <v>5</v>
          </cell>
          <cell r="AB1725">
            <v>20</v>
          </cell>
          <cell r="AC1725" t="str">
            <v>Pitfall</v>
          </cell>
          <cell r="AD1725" t="str">
            <v>2 plots @ 20 m and 40 m from a fence, with 5 traps in a star formation per plot, separated by 2 m, 2 sampling sessions</v>
          </cell>
          <cell r="AE1725">
            <v>10</v>
          </cell>
          <cell r="AF1725">
            <v>50.27</v>
          </cell>
          <cell r="AG1725">
            <v>5</v>
          </cell>
          <cell r="AH1725">
            <v>672</v>
          </cell>
          <cell r="AI1725">
            <v>280</v>
          </cell>
          <cell r="AJ1725">
            <v>0</v>
          </cell>
          <cell r="AK1725">
            <v>0</v>
          </cell>
          <cell r="AL1725">
            <v>0</v>
          </cell>
          <cell r="AM1725">
            <v>0</v>
          </cell>
          <cell r="AN1725">
            <v>0</v>
          </cell>
          <cell r="AO1725">
            <v>0</v>
          </cell>
          <cell r="AP1725">
            <v>0</v>
          </cell>
          <cell r="AQ1725">
            <v>0</v>
          </cell>
          <cell r="AR1725">
            <v>0</v>
          </cell>
          <cell r="AS1725">
            <v>0</v>
          </cell>
          <cell r="AT1725" t="str">
            <v>Open eucalyptus woodland (converted to pasture then revegetated)</v>
          </cell>
          <cell r="AU1725" t="str">
            <v>Disturbed</v>
          </cell>
          <cell r="AV1725" t="str">
            <v>Grazing</v>
          </cell>
          <cell r="AW1725" t="str">
            <v>NA</v>
          </cell>
          <cell r="AX1725" t="str">
            <v>Former eucalyptus woodland used for grazing</v>
          </cell>
          <cell r="AY1725" t="str">
            <v>2 plots @ 20 m and 40 m from a fence, with 5 traps in a star formation per plot, separated by 2 m, 2 sampling sessions</v>
          </cell>
        </row>
        <row r="1726">
          <cell r="A1726" t="str">
            <v>Gibb&amp;Cunningham_noyear_05</v>
          </cell>
          <cell r="B1726" t="str">
            <v>Gibb, Heloise</v>
          </cell>
          <cell r="C1726" t="str">
            <v>Oceania</v>
          </cell>
          <cell r="D1726" t="str">
            <v>Australia</v>
          </cell>
          <cell r="E1726" t="str">
            <v>New South Wales</v>
          </cell>
          <cell r="F1726" t="str">
            <v>Boorowa district</v>
          </cell>
          <cell r="G1726" t="str">
            <v>OD-RCLA</v>
          </cell>
          <cell r="H1726" t="str">
            <v>Direct-seeded revegetation (13-18 yrs)</v>
          </cell>
          <cell r="I1726">
            <v>531</v>
          </cell>
          <cell r="J1726">
            <v>-34.419699999999999</v>
          </cell>
          <cell r="K1726">
            <v>148.82419999999999</v>
          </cell>
          <cell r="L1726" t="str">
            <v>GPS</v>
          </cell>
          <cell r="M1726" t="str">
            <v>NA</v>
          </cell>
          <cell r="N1726">
            <v>1186</v>
          </cell>
          <cell r="O1726">
            <v>29</v>
          </cell>
          <cell r="P1726">
            <v>29</v>
          </cell>
          <cell r="Q1726">
            <v>0</v>
          </cell>
          <cell r="R1726">
            <v>2</v>
          </cell>
          <cell r="S1726" t="str">
            <v>NA</v>
          </cell>
          <cell r="T1726">
            <v>11</v>
          </cell>
          <cell r="U1726">
            <v>2007</v>
          </cell>
          <cell r="V1726" t="str">
            <v>NA</v>
          </cell>
          <cell r="W1726">
            <v>4</v>
          </cell>
          <cell r="X1726">
            <v>2008</v>
          </cell>
          <cell r="Y1726">
            <v>2</v>
          </cell>
          <cell r="Z1726">
            <v>5</v>
          </cell>
          <cell r="AA1726">
            <v>5</v>
          </cell>
          <cell r="AB1726">
            <v>20</v>
          </cell>
          <cell r="AC1726" t="str">
            <v>Pitfall</v>
          </cell>
          <cell r="AD1726" t="str">
            <v>2 plots @ 20 m and 40 m from a fence, with 5 traps in a star formation per plot, separated by 2 m, 2 sampling sessions</v>
          </cell>
          <cell r="AE1726">
            <v>10</v>
          </cell>
          <cell r="AF1726">
            <v>50.27</v>
          </cell>
          <cell r="AG1726">
            <v>5</v>
          </cell>
          <cell r="AH1726">
            <v>672</v>
          </cell>
          <cell r="AI1726">
            <v>280</v>
          </cell>
          <cell r="AJ1726">
            <v>0</v>
          </cell>
          <cell r="AK1726">
            <v>0</v>
          </cell>
          <cell r="AL1726">
            <v>0</v>
          </cell>
          <cell r="AM1726">
            <v>0</v>
          </cell>
          <cell r="AN1726">
            <v>0</v>
          </cell>
          <cell r="AO1726">
            <v>0</v>
          </cell>
          <cell r="AP1726">
            <v>0</v>
          </cell>
          <cell r="AQ1726">
            <v>0</v>
          </cell>
          <cell r="AR1726">
            <v>0</v>
          </cell>
          <cell r="AS1726">
            <v>0</v>
          </cell>
          <cell r="AT1726" t="str">
            <v>Open eucalyptus woodland (converted to pasture then revegetated)</v>
          </cell>
          <cell r="AU1726" t="str">
            <v>Disturbed</v>
          </cell>
          <cell r="AV1726" t="str">
            <v>Grazing</v>
          </cell>
          <cell r="AW1726" t="str">
            <v>NA</v>
          </cell>
          <cell r="AX1726" t="str">
            <v>Former eucalyptus woodland used for grazing</v>
          </cell>
          <cell r="AY1726" t="str">
            <v>2 plots @ 20 m and 40 m from a fence, with 5 traps in a star formation per plot, separated by 2 m, 2 sampling sessions</v>
          </cell>
        </row>
        <row r="1727">
          <cell r="A1727" t="str">
            <v>Gibb&amp;Cunningham_noyear_06</v>
          </cell>
          <cell r="B1727" t="str">
            <v>Gibb, Heloise</v>
          </cell>
          <cell r="C1727" t="str">
            <v>Oceania</v>
          </cell>
          <cell r="D1727" t="str">
            <v>Australia</v>
          </cell>
          <cell r="E1727" t="str">
            <v>New South Wales</v>
          </cell>
          <cell r="F1727" t="str">
            <v>Bungendore district</v>
          </cell>
          <cell r="G1727" t="str">
            <v>OT-DWAT</v>
          </cell>
          <cell r="H1727" t="str">
            <v>Tube-stock revegetation (13-18 yrs)</v>
          </cell>
          <cell r="I1727">
            <v>830</v>
          </cell>
          <cell r="J1727">
            <v>-35.283499999999997</v>
          </cell>
          <cell r="K1727">
            <v>149.37629999999999</v>
          </cell>
          <cell r="L1727" t="str">
            <v>GPS</v>
          </cell>
          <cell r="M1727" t="str">
            <v>NA</v>
          </cell>
          <cell r="N1727">
            <v>565</v>
          </cell>
          <cell r="O1727">
            <v>20</v>
          </cell>
          <cell r="P1727">
            <v>20</v>
          </cell>
          <cell r="Q1727">
            <v>0</v>
          </cell>
          <cell r="R1727">
            <v>2</v>
          </cell>
          <cell r="S1727" t="str">
            <v>NA</v>
          </cell>
          <cell r="T1727">
            <v>11</v>
          </cell>
          <cell r="U1727">
            <v>2007</v>
          </cell>
          <cell r="V1727" t="str">
            <v>NA</v>
          </cell>
          <cell r="W1727">
            <v>4</v>
          </cell>
          <cell r="X1727">
            <v>2008</v>
          </cell>
          <cell r="Y1727">
            <v>2</v>
          </cell>
          <cell r="Z1727">
            <v>5</v>
          </cell>
          <cell r="AA1727">
            <v>5</v>
          </cell>
          <cell r="AB1727">
            <v>20</v>
          </cell>
          <cell r="AC1727" t="str">
            <v>Pitfall</v>
          </cell>
          <cell r="AD1727" t="str">
            <v>2 plots @ 20 m and 40 m from a fence, with 5 traps in a star formation per plot, separated by 2 m, 2 sampling sessions</v>
          </cell>
          <cell r="AE1727">
            <v>10</v>
          </cell>
          <cell r="AF1727">
            <v>50.27</v>
          </cell>
          <cell r="AG1727">
            <v>5</v>
          </cell>
          <cell r="AH1727">
            <v>672</v>
          </cell>
          <cell r="AI1727">
            <v>280</v>
          </cell>
          <cell r="AJ1727">
            <v>0</v>
          </cell>
          <cell r="AK1727">
            <v>0</v>
          </cell>
          <cell r="AL1727">
            <v>0</v>
          </cell>
          <cell r="AM1727">
            <v>0</v>
          </cell>
          <cell r="AN1727">
            <v>0</v>
          </cell>
          <cell r="AO1727">
            <v>0</v>
          </cell>
          <cell r="AP1727">
            <v>0</v>
          </cell>
          <cell r="AQ1727">
            <v>0</v>
          </cell>
          <cell r="AR1727">
            <v>0</v>
          </cell>
          <cell r="AS1727">
            <v>0</v>
          </cell>
          <cell r="AT1727" t="str">
            <v>Open eucalyptus woodland (converted to pasture then revegetated)</v>
          </cell>
          <cell r="AU1727" t="str">
            <v>Disturbed</v>
          </cell>
          <cell r="AV1727" t="str">
            <v>Grazing</v>
          </cell>
          <cell r="AW1727" t="str">
            <v>NA</v>
          </cell>
          <cell r="AX1727" t="str">
            <v>Former eucalyptus woodland used for grazing</v>
          </cell>
          <cell r="AY1727" t="str">
            <v>2 plots @ 20 m and 40 m from a fence, with 5 traps in a star formation per plot, separated by 2 m, 2 sampling sessions</v>
          </cell>
        </row>
        <row r="1728">
          <cell r="A1728" t="str">
            <v>Gibb&amp;Cunningham_noyear_07</v>
          </cell>
          <cell r="B1728" t="str">
            <v>Gibb, Heloise</v>
          </cell>
          <cell r="C1728" t="str">
            <v>Oceania</v>
          </cell>
          <cell r="D1728" t="str">
            <v>Australia</v>
          </cell>
          <cell r="E1728" t="str">
            <v>New South Wales</v>
          </cell>
          <cell r="F1728" t="str">
            <v>Galong district</v>
          </cell>
          <cell r="G1728" t="str">
            <v>OT-NMCC</v>
          </cell>
          <cell r="H1728" t="str">
            <v>Tube-stock revegetation (13-18 yrs)</v>
          </cell>
          <cell r="I1728">
            <v>491</v>
          </cell>
          <cell r="J1728">
            <v>-34.626899999999999</v>
          </cell>
          <cell r="K1728">
            <v>148.5444</v>
          </cell>
          <cell r="L1728" t="str">
            <v>GPS</v>
          </cell>
          <cell r="M1728" t="str">
            <v>NA</v>
          </cell>
          <cell r="N1728">
            <v>2976</v>
          </cell>
          <cell r="O1728">
            <v>27</v>
          </cell>
          <cell r="P1728">
            <v>27</v>
          </cell>
          <cell r="Q1728">
            <v>0</v>
          </cell>
          <cell r="R1728">
            <v>2</v>
          </cell>
          <cell r="S1728" t="str">
            <v>NA</v>
          </cell>
          <cell r="T1728">
            <v>11</v>
          </cell>
          <cell r="U1728">
            <v>2007</v>
          </cell>
          <cell r="V1728" t="str">
            <v>NA</v>
          </cell>
          <cell r="W1728">
            <v>4</v>
          </cell>
          <cell r="X1728">
            <v>2008</v>
          </cell>
          <cell r="Y1728">
            <v>2</v>
          </cell>
          <cell r="Z1728">
            <v>5</v>
          </cell>
          <cell r="AA1728">
            <v>5</v>
          </cell>
          <cell r="AB1728">
            <v>20</v>
          </cell>
          <cell r="AC1728" t="str">
            <v>Pitfall</v>
          </cell>
          <cell r="AD1728" t="str">
            <v>2 plots @ 20 m and 40 m from a fence, with 5 traps in a star formation per plot, separated by 2 m, 2 sampling sessions</v>
          </cell>
          <cell r="AE1728">
            <v>10</v>
          </cell>
          <cell r="AF1728">
            <v>50.27</v>
          </cell>
          <cell r="AG1728">
            <v>5</v>
          </cell>
          <cell r="AH1728">
            <v>672</v>
          </cell>
          <cell r="AI1728">
            <v>280</v>
          </cell>
          <cell r="AJ1728">
            <v>0</v>
          </cell>
          <cell r="AK1728">
            <v>0</v>
          </cell>
          <cell r="AL1728">
            <v>0</v>
          </cell>
          <cell r="AM1728">
            <v>0</v>
          </cell>
          <cell r="AN1728">
            <v>0</v>
          </cell>
          <cell r="AO1728">
            <v>0</v>
          </cell>
          <cell r="AP1728">
            <v>0</v>
          </cell>
          <cell r="AQ1728">
            <v>0</v>
          </cell>
          <cell r="AR1728">
            <v>0</v>
          </cell>
          <cell r="AS1728">
            <v>0</v>
          </cell>
          <cell r="AT1728" t="str">
            <v>Open eucalyptus woodland (converted to pasture then revegetated)</v>
          </cell>
          <cell r="AU1728" t="str">
            <v>Disturbed</v>
          </cell>
          <cell r="AV1728" t="str">
            <v>Grazing</v>
          </cell>
          <cell r="AW1728" t="str">
            <v>NA</v>
          </cell>
          <cell r="AX1728" t="str">
            <v>Former eucalyptus woodland used for grazing</v>
          </cell>
          <cell r="AY1728" t="str">
            <v>2 plots @ 20 m and 40 m from a fence, with 5 traps in a star formation per plot, separated by 2 m, 2 sampling sessions</v>
          </cell>
        </row>
        <row r="1729">
          <cell r="A1729" t="str">
            <v>Gibb&amp;Cunningham_noyear_08</v>
          </cell>
          <cell r="B1729" t="str">
            <v>Gibb, Heloise</v>
          </cell>
          <cell r="C1729" t="str">
            <v>Oceania</v>
          </cell>
          <cell r="D1729" t="str">
            <v>Australia</v>
          </cell>
          <cell r="E1729" t="str">
            <v>Australian Capital Territory</v>
          </cell>
          <cell r="F1729" t="str">
            <v>Canberra district</v>
          </cell>
          <cell r="G1729" t="str">
            <v>OT-PINN</v>
          </cell>
          <cell r="H1729" t="str">
            <v>Tube-stock revegetation (13-18 yrs)</v>
          </cell>
          <cell r="I1729">
            <v>681</v>
          </cell>
          <cell r="J1729">
            <v>-35.258000000000003</v>
          </cell>
          <cell r="K1729">
            <v>149.0421</v>
          </cell>
          <cell r="L1729" t="str">
            <v>GPS</v>
          </cell>
          <cell r="M1729" t="str">
            <v>NA</v>
          </cell>
          <cell r="N1729">
            <v>1121</v>
          </cell>
          <cell r="O1729">
            <v>23</v>
          </cell>
          <cell r="P1729">
            <v>23</v>
          </cell>
          <cell r="Q1729">
            <v>0</v>
          </cell>
          <cell r="R1729">
            <v>2</v>
          </cell>
          <cell r="S1729" t="str">
            <v>NA</v>
          </cell>
          <cell r="T1729">
            <v>11</v>
          </cell>
          <cell r="U1729">
            <v>2007</v>
          </cell>
          <cell r="V1729" t="str">
            <v>NA</v>
          </cell>
          <cell r="W1729">
            <v>4</v>
          </cell>
          <cell r="X1729">
            <v>2008</v>
          </cell>
          <cell r="Y1729">
            <v>2</v>
          </cell>
          <cell r="Z1729">
            <v>5</v>
          </cell>
          <cell r="AA1729">
            <v>5</v>
          </cell>
          <cell r="AB1729">
            <v>20</v>
          </cell>
          <cell r="AC1729" t="str">
            <v>Pitfall</v>
          </cell>
          <cell r="AD1729" t="str">
            <v>2 plots @ 20 m and 40 m from a fence, with 5 traps in a star formation per plot, separated by 2 m, 2 sampling sessions</v>
          </cell>
          <cell r="AE1729">
            <v>10</v>
          </cell>
          <cell r="AF1729">
            <v>50.27</v>
          </cell>
          <cell r="AG1729">
            <v>5</v>
          </cell>
          <cell r="AH1729">
            <v>672</v>
          </cell>
          <cell r="AI1729">
            <v>280</v>
          </cell>
          <cell r="AJ1729">
            <v>0</v>
          </cell>
          <cell r="AK1729">
            <v>0</v>
          </cell>
          <cell r="AL1729">
            <v>0</v>
          </cell>
          <cell r="AM1729">
            <v>0</v>
          </cell>
          <cell r="AN1729">
            <v>0</v>
          </cell>
          <cell r="AO1729">
            <v>0</v>
          </cell>
          <cell r="AP1729">
            <v>0</v>
          </cell>
          <cell r="AQ1729">
            <v>0</v>
          </cell>
          <cell r="AR1729">
            <v>0</v>
          </cell>
          <cell r="AS1729">
            <v>0</v>
          </cell>
          <cell r="AT1729" t="str">
            <v>Open eucalyptus woodland (converted to pasture then revegetated)</v>
          </cell>
          <cell r="AU1729" t="str">
            <v>Disturbed</v>
          </cell>
          <cell r="AV1729" t="str">
            <v>Grazing</v>
          </cell>
          <cell r="AW1729" t="str">
            <v>NA</v>
          </cell>
          <cell r="AX1729" t="str">
            <v>Former eucalyptus woodland used for grazing</v>
          </cell>
          <cell r="AY1729" t="str">
            <v>2 plots @ 20 m and 40 m from a fence, with 5 traps in a star formation per plot, separated by 2 m, 2 sampling sessions</v>
          </cell>
        </row>
        <row r="1730">
          <cell r="A1730" t="str">
            <v>Gibb&amp;Cunningham_noyear_09</v>
          </cell>
          <cell r="B1730" t="str">
            <v>Gibb, Heloise</v>
          </cell>
          <cell r="C1730" t="str">
            <v>Oceania</v>
          </cell>
          <cell r="D1730" t="str">
            <v>Australia</v>
          </cell>
          <cell r="E1730" t="str">
            <v>New South Wales</v>
          </cell>
          <cell r="F1730" t="str">
            <v>Boorowa district</v>
          </cell>
          <cell r="G1730" t="str">
            <v>OT-RCLA</v>
          </cell>
          <cell r="H1730" t="str">
            <v>Tube-stock revegetation (13-18 yrs)</v>
          </cell>
          <cell r="I1730">
            <v>531</v>
          </cell>
          <cell r="J1730">
            <v>-34.419699999999999</v>
          </cell>
          <cell r="K1730">
            <v>148.82419999999999</v>
          </cell>
          <cell r="L1730" t="str">
            <v>GPS</v>
          </cell>
          <cell r="M1730" t="str">
            <v>NA</v>
          </cell>
          <cell r="N1730">
            <v>1903</v>
          </cell>
          <cell r="O1730">
            <v>29</v>
          </cell>
          <cell r="P1730">
            <v>29</v>
          </cell>
          <cell r="Q1730">
            <v>0</v>
          </cell>
          <cell r="R1730">
            <v>2</v>
          </cell>
          <cell r="S1730" t="str">
            <v>NA</v>
          </cell>
          <cell r="T1730">
            <v>11</v>
          </cell>
          <cell r="U1730">
            <v>2007</v>
          </cell>
          <cell r="V1730" t="str">
            <v>NA</v>
          </cell>
          <cell r="W1730">
            <v>4</v>
          </cell>
          <cell r="X1730">
            <v>2008</v>
          </cell>
          <cell r="Y1730">
            <v>2</v>
          </cell>
          <cell r="Z1730">
            <v>5</v>
          </cell>
          <cell r="AA1730">
            <v>5</v>
          </cell>
          <cell r="AB1730">
            <v>20</v>
          </cell>
          <cell r="AC1730" t="str">
            <v>Pitfall</v>
          </cell>
          <cell r="AD1730" t="str">
            <v>2 plots @ 20 m and 40 m from a fence, with 5 traps in a star formation per plot, separated by 2 m, 2 sampling sessions</v>
          </cell>
          <cell r="AE1730">
            <v>10</v>
          </cell>
          <cell r="AF1730">
            <v>50.27</v>
          </cell>
          <cell r="AG1730">
            <v>5</v>
          </cell>
          <cell r="AH1730">
            <v>672</v>
          </cell>
          <cell r="AI1730">
            <v>280</v>
          </cell>
          <cell r="AJ1730">
            <v>0</v>
          </cell>
          <cell r="AK1730">
            <v>0</v>
          </cell>
          <cell r="AL1730">
            <v>0</v>
          </cell>
          <cell r="AM1730">
            <v>0</v>
          </cell>
          <cell r="AN1730">
            <v>0</v>
          </cell>
          <cell r="AO1730">
            <v>0</v>
          </cell>
          <cell r="AP1730">
            <v>0</v>
          </cell>
          <cell r="AQ1730">
            <v>0</v>
          </cell>
          <cell r="AR1730">
            <v>0</v>
          </cell>
          <cell r="AS1730">
            <v>0</v>
          </cell>
          <cell r="AT1730" t="str">
            <v>Open eucalyptus woodland (converted to pasture then revegetated)</v>
          </cell>
          <cell r="AU1730" t="str">
            <v>Disturbed</v>
          </cell>
          <cell r="AV1730" t="str">
            <v>Grazing</v>
          </cell>
          <cell r="AW1730" t="str">
            <v>NA</v>
          </cell>
          <cell r="AX1730" t="str">
            <v>Former eucalyptus woodland used for grazing</v>
          </cell>
          <cell r="AY1730" t="str">
            <v>2 plots @ 20 m and 40 m from a fence, with 5 traps in a star formation per plot, separated by 2 m, 2 sampling sessions</v>
          </cell>
        </row>
        <row r="1731">
          <cell r="A1731" t="str">
            <v>Gibb&amp;Cunningham_noyear_10</v>
          </cell>
          <cell r="B1731" t="str">
            <v>Gibb, Heloise</v>
          </cell>
          <cell r="C1731" t="str">
            <v>Oceania</v>
          </cell>
          <cell r="D1731" t="str">
            <v>Australia</v>
          </cell>
          <cell r="E1731" t="str">
            <v>New South Wales</v>
          </cell>
          <cell r="F1731" t="str">
            <v>Murrumbateman district</v>
          </cell>
          <cell r="G1731" t="str">
            <v>OT-VWIS</v>
          </cell>
          <cell r="H1731" t="str">
            <v>Tube-stock revegetation (13-18 yrs)</v>
          </cell>
          <cell r="I1731">
            <v>604</v>
          </cell>
          <cell r="J1731">
            <v>-35.158700000000003</v>
          </cell>
          <cell r="K1731">
            <v>149.0257</v>
          </cell>
          <cell r="L1731" t="str">
            <v>GPS</v>
          </cell>
          <cell r="M1731" t="str">
            <v>NA</v>
          </cell>
          <cell r="N1731">
            <v>760</v>
          </cell>
          <cell r="O1731">
            <v>24</v>
          </cell>
          <cell r="P1731">
            <v>24</v>
          </cell>
          <cell r="Q1731">
            <v>0</v>
          </cell>
          <cell r="R1731">
            <v>2</v>
          </cell>
          <cell r="S1731" t="str">
            <v>NA</v>
          </cell>
          <cell r="T1731">
            <v>11</v>
          </cell>
          <cell r="U1731">
            <v>2007</v>
          </cell>
          <cell r="V1731" t="str">
            <v>NA</v>
          </cell>
          <cell r="W1731">
            <v>4</v>
          </cell>
          <cell r="X1731">
            <v>2008</v>
          </cell>
          <cell r="Y1731">
            <v>2</v>
          </cell>
          <cell r="Z1731">
            <v>5</v>
          </cell>
          <cell r="AA1731">
            <v>5</v>
          </cell>
          <cell r="AB1731">
            <v>20</v>
          </cell>
          <cell r="AC1731" t="str">
            <v>Pitfall</v>
          </cell>
          <cell r="AD1731" t="str">
            <v>2 plots @ 20 m and 40 m from a fence, with 5 traps in a star formation per plot, separated by 2 m, 2 sampling sessions</v>
          </cell>
          <cell r="AE1731">
            <v>10</v>
          </cell>
          <cell r="AF1731">
            <v>50.27</v>
          </cell>
          <cell r="AG1731">
            <v>5</v>
          </cell>
          <cell r="AH1731">
            <v>672</v>
          </cell>
          <cell r="AI1731">
            <v>280</v>
          </cell>
          <cell r="AJ1731">
            <v>0</v>
          </cell>
          <cell r="AK1731">
            <v>0</v>
          </cell>
          <cell r="AL1731">
            <v>0</v>
          </cell>
          <cell r="AM1731">
            <v>0</v>
          </cell>
          <cell r="AN1731">
            <v>0</v>
          </cell>
          <cell r="AO1731">
            <v>0</v>
          </cell>
          <cell r="AP1731">
            <v>0</v>
          </cell>
          <cell r="AQ1731">
            <v>0</v>
          </cell>
          <cell r="AR1731">
            <v>0</v>
          </cell>
          <cell r="AS1731">
            <v>0</v>
          </cell>
          <cell r="AT1731" t="str">
            <v>Open eucalyptus woodland (converted to pasture then revegetated)</v>
          </cell>
          <cell r="AU1731" t="str">
            <v>Disturbed</v>
          </cell>
          <cell r="AV1731" t="str">
            <v>Grazing</v>
          </cell>
          <cell r="AW1731" t="str">
            <v>NA</v>
          </cell>
          <cell r="AX1731" t="str">
            <v>Former eucalyptus woodland used for grazing</v>
          </cell>
          <cell r="AY1731" t="str">
            <v>2 plots @ 20 m and 40 m from a fence, with 5 traps in a star formation per plot, separated by 2 m, 2 sampling sessions</v>
          </cell>
        </row>
        <row r="1732">
          <cell r="A1732" t="str">
            <v>Gibb&amp;Cunningham_noyear_11</v>
          </cell>
          <cell r="B1732" t="str">
            <v>Gibb, Heloise</v>
          </cell>
          <cell r="C1732" t="str">
            <v>Oceania</v>
          </cell>
          <cell r="D1732" t="str">
            <v>Australia</v>
          </cell>
          <cell r="E1732" t="str">
            <v>New South Wales</v>
          </cell>
          <cell r="F1732" t="str">
            <v>Murrumbateman district</v>
          </cell>
          <cell r="G1732" t="str">
            <v>PD-JPAR</v>
          </cell>
          <cell r="H1732" t="str">
            <v>Grazed pasture</v>
          </cell>
          <cell r="I1732">
            <v>397</v>
          </cell>
          <cell r="J1732">
            <v>-35.069699999999997</v>
          </cell>
          <cell r="K1732">
            <v>148.9143</v>
          </cell>
          <cell r="L1732" t="str">
            <v>GPS</v>
          </cell>
          <cell r="M1732" t="str">
            <v>NA</v>
          </cell>
          <cell r="N1732">
            <v>1255</v>
          </cell>
          <cell r="O1732">
            <v>16</v>
          </cell>
          <cell r="P1732">
            <v>16</v>
          </cell>
          <cell r="Q1732">
            <v>0</v>
          </cell>
          <cell r="R1732">
            <v>2</v>
          </cell>
          <cell r="S1732" t="str">
            <v>NA</v>
          </cell>
          <cell r="T1732">
            <v>11</v>
          </cell>
          <cell r="U1732">
            <v>2007</v>
          </cell>
          <cell r="V1732" t="str">
            <v>NA</v>
          </cell>
          <cell r="W1732">
            <v>4</v>
          </cell>
          <cell r="X1732">
            <v>2008</v>
          </cell>
          <cell r="Y1732">
            <v>2</v>
          </cell>
          <cell r="Z1732">
            <v>5</v>
          </cell>
          <cell r="AA1732">
            <v>5</v>
          </cell>
          <cell r="AB1732">
            <v>20</v>
          </cell>
          <cell r="AC1732" t="str">
            <v>Pitfall</v>
          </cell>
          <cell r="AD1732" t="str">
            <v>2 plots @ 20 m and 40 m from a fence, with 5 traps in a star formation per plot, separated by 2 m, 2 sampling sessions</v>
          </cell>
          <cell r="AE1732">
            <v>10</v>
          </cell>
          <cell r="AF1732">
            <v>50.27</v>
          </cell>
          <cell r="AG1732">
            <v>5</v>
          </cell>
          <cell r="AH1732">
            <v>672</v>
          </cell>
          <cell r="AI1732">
            <v>280</v>
          </cell>
          <cell r="AJ1732">
            <v>0</v>
          </cell>
          <cell r="AK1732">
            <v>0</v>
          </cell>
          <cell r="AL1732">
            <v>0</v>
          </cell>
          <cell r="AM1732">
            <v>0</v>
          </cell>
          <cell r="AN1732">
            <v>0</v>
          </cell>
          <cell r="AO1732">
            <v>0</v>
          </cell>
          <cell r="AP1732">
            <v>0</v>
          </cell>
          <cell r="AQ1732">
            <v>0</v>
          </cell>
          <cell r="AR1732">
            <v>0</v>
          </cell>
          <cell r="AS1732">
            <v>0</v>
          </cell>
          <cell r="AT1732" t="str">
            <v>Open eucalyptus woodland (converted to pasture)</v>
          </cell>
          <cell r="AU1732" t="str">
            <v>Disturbed</v>
          </cell>
          <cell r="AV1732" t="str">
            <v>Grazing</v>
          </cell>
          <cell r="AW1732" t="str">
            <v>NA</v>
          </cell>
          <cell r="AX1732" t="str">
            <v>Former eucalyptus woodland used for grazing</v>
          </cell>
          <cell r="AY1732" t="str">
            <v>2 plots @ 20 m and 40 m from a fence, with 5 traps in a star formation per plot, separated by 2 m, 2 sampling sessions</v>
          </cell>
        </row>
        <row r="1733">
          <cell r="A1733" t="str">
            <v>Gibb&amp;Cunningham_noyear_12</v>
          </cell>
          <cell r="B1733" t="str">
            <v>Gibb, Heloise</v>
          </cell>
          <cell r="C1733" t="str">
            <v>Oceania</v>
          </cell>
          <cell r="D1733" t="str">
            <v>Australia</v>
          </cell>
          <cell r="E1733" t="str">
            <v>New South Wales</v>
          </cell>
          <cell r="F1733" t="str">
            <v>Boorowa district</v>
          </cell>
          <cell r="G1733" t="str">
            <v>PD-LGAR</v>
          </cell>
          <cell r="H1733" t="str">
            <v>Grazed pasture</v>
          </cell>
          <cell r="I1733">
            <v>477</v>
          </cell>
          <cell r="J1733">
            <v>-34.733699999999999</v>
          </cell>
          <cell r="K1733">
            <v>148.6678</v>
          </cell>
          <cell r="L1733" t="str">
            <v>GPS</v>
          </cell>
          <cell r="M1733" t="str">
            <v>NA</v>
          </cell>
          <cell r="N1733">
            <v>2516</v>
          </cell>
          <cell r="O1733">
            <v>17</v>
          </cell>
          <cell r="P1733">
            <v>17</v>
          </cell>
          <cell r="Q1733">
            <v>0</v>
          </cell>
          <cell r="R1733">
            <v>2</v>
          </cell>
          <cell r="S1733" t="str">
            <v>NA</v>
          </cell>
          <cell r="T1733">
            <v>11</v>
          </cell>
          <cell r="U1733">
            <v>2007</v>
          </cell>
          <cell r="V1733" t="str">
            <v>NA</v>
          </cell>
          <cell r="W1733">
            <v>4</v>
          </cell>
          <cell r="X1733">
            <v>2008</v>
          </cell>
          <cell r="Y1733">
            <v>2</v>
          </cell>
          <cell r="Z1733">
            <v>5</v>
          </cell>
          <cell r="AA1733">
            <v>5</v>
          </cell>
          <cell r="AB1733">
            <v>20</v>
          </cell>
          <cell r="AC1733" t="str">
            <v>Pitfall</v>
          </cell>
          <cell r="AD1733" t="str">
            <v>2 plots @ 20 m and 40 m from a fence, with 5 traps in a star formation per plot, separated by 2 m, 2 sampling sessions</v>
          </cell>
          <cell r="AE1733">
            <v>10</v>
          </cell>
          <cell r="AF1733">
            <v>50.27</v>
          </cell>
          <cell r="AG1733">
            <v>5</v>
          </cell>
          <cell r="AH1733">
            <v>672</v>
          </cell>
          <cell r="AI1733">
            <v>280</v>
          </cell>
          <cell r="AJ1733">
            <v>0</v>
          </cell>
          <cell r="AK1733">
            <v>0</v>
          </cell>
          <cell r="AL1733">
            <v>0</v>
          </cell>
          <cell r="AM1733">
            <v>0</v>
          </cell>
          <cell r="AN1733">
            <v>0</v>
          </cell>
          <cell r="AO1733">
            <v>0</v>
          </cell>
          <cell r="AP1733">
            <v>0</v>
          </cell>
          <cell r="AQ1733">
            <v>0</v>
          </cell>
          <cell r="AR1733">
            <v>0</v>
          </cell>
          <cell r="AS1733">
            <v>0</v>
          </cell>
          <cell r="AT1733" t="str">
            <v>Open eucalyptus woodland (converted to pasture)</v>
          </cell>
          <cell r="AU1733" t="str">
            <v>Disturbed</v>
          </cell>
          <cell r="AV1733" t="str">
            <v>Grazing</v>
          </cell>
          <cell r="AW1733" t="str">
            <v>NA</v>
          </cell>
          <cell r="AX1733" t="str">
            <v>Former eucalyptus woodland used for grazing</v>
          </cell>
          <cell r="AY1733" t="str">
            <v>2 plots @ 20 m and 40 m from a fence, with 5 traps in a star formation per plot, separated by 2 m, 2 sampling sessions</v>
          </cell>
        </row>
        <row r="1734">
          <cell r="A1734" t="str">
            <v>Gibb&amp;Cunningham_noyear_13</v>
          </cell>
          <cell r="B1734" t="str">
            <v>Gibb, Heloise</v>
          </cell>
          <cell r="C1734" t="str">
            <v>Oceania</v>
          </cell>
          <cell r="D1734" t="str">
            <v>Australia</v>
          </cell>
          <cell r="E1734" t="str">
            <v>New South Wales</v>
          </cell>
          <cell r="F1734" t="str">
            <v>Boorowa district</v>
          </cell>
          <cell r="G1734" t="str">
            <v>PD-PMAS</v>
          </cell>
          <cell r="H1734" t="str">
            <v>Grazed pasture</v>
          </cell>
          <cell r="I1734">
            <v>593</v>
          </cell>
          <cell r="J1734">
            <v>-34.523299999999999</v>
          </cell>
          <cell r="K1734">
            <v>148.6583</v>
          </cell>
          <cell r="L1734" t="str">
            <v>GPS</v>
          </cell>
          <cell r="M1734" t="str">
            <v>NA</v>
          </cell>
          <cell r="N1734">
            <v>982</v>
          </cell>
          <cell r="O1734">
            <v>14</v>
          </cell>
          <cell r="P1734">
            <v>14</v>
          </cell>
          <cell r="Q1734">
            <v>0</v>
          </cell>
          <cell r="R1734">
            <v>2</v>
          </cell>
          <cell r="S1734" t="str">
            <v>NA</v>
          </cell>
          <cell r="T1734">
            <v>11</v>
          </cell>
          <cell r="U1734">
            <v>2007</v>
          </cell>
          <cell r="V1734" t="str">
            <v>NA</v>
          </cell>
          <cell r="W1734">
            <v>4</v>
          </cell>
          <cell r="X1734">
            <v>2008</v>
          </cell>
          <cell r="Y1734">
            <v>2</v>
          </cell>
          <cell r="Z1734">
            <v>5</v>
          </cell>
          <cell r="AA1734">
            <v>5</v>
          </cell>
          <cell r="AB1734">
            <v>20</v>
          </cell>
          <cell r="AC1734" t="str">
            <v>Pitfall</v>
          </cell>
          <cell r="AD1734" t="str">
            <v>2 plots @ 20 m and 40 m from a fence, with 5 traps in a star formation per plot, separated by 2 m, 2 sampling sessions</v>
          </cell>
          <cell r="AE1734">
            <v>10</v>
          </cell>
          <cell r="AF1734">
            <v>50.27</v>
          </cell>
          <cell r="AG1734">
            <v>5</v>
          </cell>
          <cell r="AH1734">
            <v>672</v>
          </cell>
          <cell r="AI1734">
            <v>280</v>
          </cell>
          <cell r="AJ1734">
            <v>0</v>
          </cell>
          <cell r="AK1734">
            <v>0</v>
          </cell>
          <cell r="AL1734">
            <v>0</v>
          </cell>
          <cell r="AM1734">
            <v>0</v>
          </cell>
          <cell r="AN1734">
            <v>0</v>
          </cell>
          <cell r="AO1734">
            <v>0</v>
          </cell>
          <cell r="AP1734">
            <v>0</v>
          </cell>
          <cell r="AQ1734">
            <v>0</v>
          </cell>
          <cell r="AR1734">
            <v>0</v>
          </cell>
          <cell r="AS1734">
            <v>0</v>
          </cell>
          <cell r="AT1734" t="str">
            <v>Open eucalyptus woodland (converted to pasture)</v>
          </cell>
          <cell r="AU1734" t="str">
            <v>Disturbed</v>
          </cell>
          <cell r="AV1734" t="str">
            <v>Grazing</v>
          </cell>
          <cell r="AW1734" t="str">
            <v>NA</v>
          </cell>
          <cell r="AX1734" t="str">
            <v>Former eucalyptus woodland used for grazing</v>
          </cell>
          <cell r="AY1734" t="str">
            <v>2 plots @ 20 m and 40 m from a fence, with 5 traps in a star formation per plot, separated by 2 m, 2 sampling sessions</v>
          </cell>
        </row>
        <row r="1735">
          <cell r="A1735" t="str">
            <v>Gibb&amp;Cunningham_noyear_14</v>
          </cell>
          <cell r="B1735" t="str">
            <v>Gibb, Heloise</v>
          </cell>
          <cell r="C1735" t="str">
            <v>Oceania</v>
          </cell>
          <cell r="D1735" t="str">
            <v>Australia</v>
          </cell>
          <cell r="E1735" t="str">
            <v>New South Wales</v>
          </cell>
          <cell r="F1735" t="str">
            <v>Boorowa district</v>
          </cell>
          <cell r="G1735" t="str">
            <v>RE-BALA</v>
          </cell>
          <cell r="H1735" t="str">
            <v>Fenced remnant</v>
          </cell>
          <cell r="I1735">
            <v>536</v>
          </cell>
          <cell r="J1735">
            <v>-34.3459</v>
          </cell>
          <cell r="K1735">
            <v>148.86019999999999</v>
          </cell>
          <cell r="L1735" t="str">
            <v>GPS</v>
          </cell>
          <cell r="M1735" t="str">
            <v>NA</v>
          </cell>
          <cell r="N1735">
            <v>1088</v>
          </cell>
          <cell r="O1735">
            <v>19</v>
          </cell>
          <cell r="P1735">
            <v>19</v>
          </cell>
          <cell r="Q1735">
            <v>0</v>
          </cell>
          <cell r="R1735">
            <v>2</v>
          </cell>
          <cell r="S1735" t="str">
            <v>NA</v>
          </cell>
          <cell r="T1735">
            <v>11</v>
          </cell>
          <cell r="U1735">
            <v>2007</v>
          </cell>
          <cell r="V1735" t="str">
            <v>NA</v>
          </cell>
          <cell r="W1735">
            <v>4</v>
          </cell>
          <cell r="X1735">
            <v>2008</v>
          </cell>
          <cell r="Y1735">
            <v>2</v>
          </cell>
          <cell r="Z1735">
            <v>5</v>
          </cell>
          <cell r="AA1735">
            <v>5</v>
          </cell>
          <cell r="AB1735">
            <v>20</v>
          </cell>
          <cell r="AC1735" t="str">
            <v>Pitfall</v>
          </cell>
          <cell r="AD1735" t="str">
            <v>2 plots @ 20 m and 40 m from a fence, with 5 traps in a star formation per plot, separated by 2 m, 2 sampling sessions</v>
          </cell>
          <cell r="AE1735">
            <v>10</v>
          </cell>
          <cell r="AF1735">
            <v>50.27</v>
          </cell>
          <cell r="AG1735">
            <v>5</v>
          </cell>
          <cell r="AH1735">
            <v>672</v>
          </cell>
          <cell r="AI1735">
            <v>280</v>
          </cell>
          <cell r="AJ1735">
            <v>0</v>
          </cell>
          <cell r="AK1735">
            <v>0</v>
          </cell>
          <cell r="AL1735">
            <v>0</v>
          </cell>
          <cell r="AM1735">
            <v>0</v>
          </cell>
          <cell r="AN1735">
            <v>0</v>
          </cell>
          <cell r="AO1735">
            <v>0</v>
          </cell>
          <cell r="AP1735">
            <v>0</v>
          </cell>
          <cell r="AQ1735">
            <v>0</v>
          </cell>
          <cell r="AR1735">
            <v>0</v>
          </cell>
          <cell r="AS1735">
            <v>0</v>
          </cell>
          <cell r="AT1735" t="str">
            <v>Open eucalyptus woodland</v>
          </cell>
          <cell r="AU1735" t="str">
            <v>Disturbed</v>
          </cell>
          <cell r="AV1735" t="str">
            <v>Grazing</v>
          </cell>
          <cell r="AW1735" t="str">
            <v>NA</v>
          </cell>
          <cell r="AX1735" t="str">
            <v>Eucalyptus woodland in agricultural matrix; never cleared, but understorey grazed &gt;10 years before the study</v>
          </cell>
          <cell r="AY1735" t="str">
            <v>2 plots @ 20 m and 40 m from a fence, with 5 traps in a star formation per plot, separated by 2 m, 2 sampling sessions</v>
          </cell>
        </row>
        <row r="1736">
          <cell r="A1736" t="str">
            <v>Gibb&amp;Cunningham_noyear_15</v>
          </cell>
          <cell r="B1736" t="str">
            <v>Gibb, Heloise</v>
          </cell>
          <cell r="C1736" t="str">
            <v>Oceania</v>
          </cell>
          <cell r="D1736" t="str">
            <v>Australia</v>
          </cell>
          <cell r="E1736" t="str">
            <v>New South Wales</v>
          </cell>
          <cell r="F1736" t="str">
            <v>Boorowa district</v>
          </cell>
          <cell r="G1736" t="str">
            <v>RE-DAV</v>
          </cell>
          <cell r="H1736" t="str">
            <v>Fenced remnant</v>
          </cell>
          <cell r="I1736">
            <v>588</v>
          </cell>
          <cell r="J1736">
            <v>-34.344299999999997</v>
          </cell>
          <cell r="K1736">
            <v>148.63120000000001</v>
          </cell>
          <cell r="L1736" t="str">
            <v>GPS</v>
          </cell>
          <cell r="M1736" t="str">
            <v>NA</v>
          </cell>
          <cell r="N1736">
            <v>1183</v>
          </cell>
          <cell r="O1736">
            <v>24</v>
          </cell>
          <cell r="P1736">
            <v>24</v>
          </cell>
          <cell r="Q1736">
            <v>0</v>
          </cell>
          <cell r="R1736">
            <v>2</v>
          </cell>
          <cell r="S1736" t="str">
            <v>NA</v>
          </cell>
          <cell r="T1736">
            <v>11</v>
          </cell>
          <cell r="U1736">
            <v>2007</v>
          </cell>
          <cell r="V1736" t="str">
            <v>NA</v>
          </cell>
          <cell r="W1736">
            <v>4</v>
          </cell>
          <cell r="X1736">
            <v>2008</v>
          </cell>
          <cell r="Y1736">
            <v>2</v>
          </cell>
          <cell r="Z1736">
            <v>5</v>
          </cell>
          <cell r="AA1736">
            <v>5</v>
          </cell>
          <cell r="AB1736">
            <v>20</v>
          </cell>
          <cell r="AC1736" t="str">
            <v>Pitfall</v>
          </cell>
          <cell r="AD1736" t="str">
            <v>2 plots @ 20 m and 40 m from a fence, with 5 traps in a star formation per plot, separated by 2 m, 2 sampling sessions</v>
          </cell>
          <cell r="AE1736">
            <v>10</v>
          </cell>
          <cell r="AF1736">
            <v>50.27</v>
          </cell>
          <cell r="AG1736">
            <v>5</v>
          </cell>
          <cell r="AH1736">
            <v>672</v>
          </cell>
          <cell r="AI1736">
            <v>280</v>
          </cell>
          <cell r="AJ1736">
            <v>0</v>
          </cell>
          <cell r="AK1736">
            <v>0</v>
          </cell>
          <cell r="AL1736">
            <v>0</v>
          </cell>
          <cell r="AM1736">
            <v>0</v>
          </cell>
          <cell r="AN1736">
            <v>0</v>
          </cell>
          <cell r="AO1736">
            <v>0</v>
          </cell>
          <cell r="AP1736">
            <v>0</v>
          </cell>
          <cell r="AQ1736">
            <v>0</v>
          </cell>
          <cell r="AR1736">
            <v>0</v>
          </cell>
          <cell r="AS1736">
            <v>0</v>
          </cell>
          <cell r="AT1736" t="str">
            <v>Open eucalyptus woodland</v>
          </cell>
          <cell r="AU1736" t="str">
            <v>Disturbed</v>
          </cell>
          <cell r="AV1736" t="str">
            <v>Grazing</v>
          </cell>
          <cell r="AW1736" t="str">
            <v>NA</v>
          </cell>
          <cell r="AX1736" t="str">
            <v>Eucalyptus woodland in agricultural matrix; never cleared, but understorey grazed &gt;10 years before the study</v>
          </cell>
          <cell r="AY1736" t="str">
            <v>2 plots @ 20 m and 40 m from a fence, with 5 traps in a star formation per plot, separated by 2 m, 2 sampling sessions</v>
          </cell>
        </row>
        <row r="1737">
          <cell r="A1737" t="str">
            <v>Gibb&amp;Cunningham_noyear_16</v>
          </cell>
          <cell r="B1737" t="str">
            <v>Gibb, Heloise</v>
          </cell>
          <cell r="C1737" t="str">
            <v>Oceania</v>
          </cell>
          <cell r="D1737" t="str">
            <v>Australia</v>
          </cell>
          <cell r="E1737" t="str">
            <v>Australian Capital Territory</v>
          </cell>
          <cell r="F1737" t="str">
            <v>Canberra district</v>
          </cell>
          <cell r="G1737" t="str">
            <v>RE-HALL</v>
          </cell>
          <cell r="H1737" t="str">
            <v>Fenced remnant</v>
          </cell>
          <cell r="I1737">
            <v>620</v>
          </cell>
          <cell r="J1737">
            <v>-35.172499999999999</v>
          </cell>
          <cell r="K1737">
            <v>149.0575</v>
          </cell>
          <cell r="L1737" t="str">
            <v>GPS</v>
          </cell>
          <cell r="M1737" t="str">
            <v>NA</v>
          </cell>
          <cell r="N1737">
            <v>837</v>
          </cell>
          <cell r="O1737">
            <v>23</v>
          </cell>
          <cell r="P1737">
            <v>23</v>
          </cell>
          <cell r="Q1737">
            <v>0</v>
          </cell>
          <cell r="R1737">
            <v>2</v>
          </cell>
          <cell r="S1737" t="str">
            <v>NA</v>
          </cell>
          <cell r="T1737">
            <v>11</v>
          </cell>
          <cell r="U1737">
            <v>2007</v>
          </cell>
          <cell r="V1737" t="str">
            <v>NA</v>
          </cell>
          <cell r="W1737">
            <v>4</v>
          </cell>
          <cell r="X1737">
            <v>2008</v>
          </cell>
          <cell r="Y1737">
            <v>2</v>
          </cell>
          <cell r="Z1737">
            <v>5</v>
          </cell>
          <cell r="AA1737">
            <v>5</v>
          </cell>
          <cell r="AB1737">
            <v>20</v>
          </cell>
          <cell r="AC1737" t="str">
            <v>Pitfall</v>
          </cell>
          <cell r="AD1737" t="str">
            <v>2 plots @ 20 m and 40 m from a fence, with 5 traps in a star formation per plot, separated by 2 m, 2 sampling sessions</v>
          </cell>
          <cell r="AE1737">
            <v>10</v>
          </cell>
          <cell r="AF1737">
            <v>50.27</v>
          </cell>
          <cell r="AG1737">
            <v>5</v>
          </cell>
          <cell r="AH1737">
            <v>672</v>
          </cell>
          <cell r="AI1737">
            <v>280</v>
          </cell>
          <cell r="AJ1737">
            <v>0</v>
          </cell>
          <cell r="AK1737">
            <v>0</v>
          </cell>
          <cell r="AL1737">
            <v>0</v>
          </cell>
          <cell r="AM1737">
            <v>0</v>
          </cell>
          <cell r="AN1737">
            <v>0</v>
          </cell>
          <cell r="AO1737">
            <v>0</v>
          </cell>
          <cell r="AP1737">
            <v>0</v>
          </cell>
          <cell r="AQ1737">
            <v>0</v>
          </cell>
          <cell r="AR1737">
            <v>0</v>
          </cell>
          <cell r="AS1737">
            <v>0</v>
          </cell>
          <cell r="AT1737" t="str">
            <v>Open eucalyptus woodland</v>
          </cell>
          <cell r="AU1737" t="str">
            <v>Disturbed</v>
          </cell>
          <cell r="AV1737" t="str">
            <v>Grazing</v>
          </cell>
          <cell r="AW1737" t="str">
            <v>NA</v>
          </cell>
          <cell r="AX1737" t="str">
            <v>Eucalyptus woodland in agricultural matrix; never cleared, but understorey grazed &gt;10 years before the study</v>
          </cell>
          <cell r="AY1737" t="str">
            <v>2 plots @ 20 m and 40 m from a fence, with 5 traps in a star formation per plot, separated by 2 m, 2 sampling sessions</v>
          </cell>
        </row>
        <row r="1738">
          <cell r="A1738" t="str">
            <v>Gibb&amp;Cunningham_noyear_17</v>
          </cell>
          <cell r="B1738" t="str">
            <v>Gibb, Heloise</v>
          </cell>
          <cell r="C1738" t="str">
            <v>Oceania</v>
          </cell>
          <cell r="D1738" t="str">
            <v>Australia</v>
          </cell>
          <cell r="E1738" t="str">
            <v>New South Wales</v>
          </cell>
          <cell r="F1738" t="str">
            <v>Murrumbateman district</v>
          </cell>
          <cell r="G1738" t="str">
            <v>RE-JIVE</v>
          </cell>
          <cell r="H1738" t="str">
            <v>Fenced remnant</v>
          </cell>
          <cell r="I1738">
            <v>670</v>
          </cell>
          <cell r="J1738">
            <v>-34.9694</v>
          </cell>
          <cell r="K1738">
            <v>149.17080000000001</v>
          </cell>
          <cell r="L1738" t="str">
            <v>GPS</v>
          </cell>
          <cell r="M1738" t="str">
            <v>NA</v>
          </cell>
          <cell r="N1738">
            <v>88</v>
          </cell>
          <cell r="O1738">
            <v>22</v>
          </cell>
          <cell r="P1738">
            <v>22</v>
          </cell>
          <cell r="Q1738">
            <v>0</v>
          </cell>
          <cell r="R1738">
            <v>2</v>
          </cell>
          <cell r="S1738" t="str">
            <v>NA</v>
          </cell>
          <cell r="T1738">
            <v>11</v>
          </cell>
          <cell r="U1738">
            <v>2007</v>
          </cell>
          <cell r="V1738" t="str">
            <v>NA</v>
          </cell>
          <cell r="W1738">
            <v>4</v>
          </cell>
          <cell r="X1738">
            <v>2008</v>
          </cell>
          <cell r="Y1738">
            <v>2</v>
          </cell>
          <cell r="Z1738">
            <v>5</v>
          </cell>
          <cell r="AA1738">
            <v>5</v>
          </cell>
          <cell r="AB1738">
            <v>20</v>
          </cell>
          <cell r="AC1738" t="str">
            <v>Pitfall</v>
          </cell>
          <cell r="AD1738" t="str">
            <v>2 plots @ 20 m and 40 m from a fence, with 5 traps in a star formation per plot, separated by 2 m, 2 sampling sessions</v>
          </cell>
          <cell r="AE1738">
            <v>10</v>
          </cell>
          <cell r="AF1738">
            <v>50.27</v>
          </cell>
          <cell r="AG1738">
            <v>5</v>
          </cell>
          <cell r="AH1738">
            <v>672</v>
          </cell>
          <cell r="AI1738">
            <v>280</v>
          </cell>
          <cell r="AJ1738">
            <v>0</v>
          </cell>
          <cell r="AK1738">
            <v>0</v>
          </cell>
          <cell r="AL1738">
            <v>0</v>
          </cell>
          <cell r="AM1738">
            <v>0</v>
          </cell>
          <cell r="AN1738">
            <v>0</v>
          </cell>
          <cell r="AO1738">
            <v>0</v>
          </cell>
          <cell r="AP1738">
            <v>0</v>
          </cell>
          <cell r="AQ1738">
            <v>0</v>
          </cell>
          <cell r="AR1738">
            <v>0</v>
          </cell>
          <cell r="AS1738">
            <v>0</v>
          </cell>
          <cell r="AT1738" t="str">
            <v>Open eucalyptus woodland</v>
          </cell>
          <cell r="AU1738" t="str">
            <v>Disturbed</v>
          </cell>
          <cell r="AV1738" t="str">
            <v>Grazing</v>
          </cell>
          <cell r="AW1738" t="str">
            <v>NA</v>
          </cell>
          <cell r="AX1738" t="str">
            <v>Eucalyptus woodland in agricultural matrix; never cleared, but understorey grazed &gt;10 years before the study</v>
          </cell>
          <cell r="AY1738" t="str">
            <v>2 plots @ 20 m and 40 m from a fence, with 5 traps in a star formation per plot, separated by 2 m, 2 sampling sessions</v>
          </cell>
        </row>
        <row r="1739">
          <cell r="A1739" t="str">
            <v>Gibb&amp;Cunningham_noyear_18</v>
          </cell>
          <cell r="B1739" t="str">
            <v>Gibb, Heloise</v>
          </cell>
          <cell r="C1739" t="str">
            <v>Oceania</v>
          </cell>
          <cell r="D1739" t="str">
            <v>Australia</v>
          </cell>
          <cell r="E1739" t="str">
            <v>New South Wales</v>
          </cell>
          <cell r="F1739" t="str">
            <v>Boorowa district</v>
          </cell>
          <cell r="G1739" t="str">
            <v>RE-SJOH</v>
          </cell>
          <cell r="H1739" t="str">
            <v>Fenced remnant</v>
          </cell>
          <cell r="I1739">
            <v>512</v>
          </cell>
          <cell r="J1739">
            <v>-34.186799999999998</v>
          </cell>
          <cell r="K1739">
            <v>148.52029999999999</v>
          </cell>
          <cell r="L1739" t="str">
            <v>GPS</v>
          </cell>
          <cell r="M1739" t="str">
            <v>NA</v>
          </cell>
          <cell r="N1739">
            <v>587</v>
          </cell>
          <cell r="O1739">
            <v>29</v>
          </cell>
          <cell r="P1739">
            <v>29</v>
          </cell>
          <cell r="Q1739">
            <v>0</v>
          </cell>
          <cell r="R1739">
            <v>2</v>
          </cell>
          <cell r="S1739" t="str">
            <v>NA</v>
          </cell>
          <cell r="T1739">
            <v>11</v>
          </cell>
          <cell r="U1739">
            <v>2007</v>
          </cell>
          <cell r="V1739" t="str">
            <v>NA</v>
          </cell>
          <cell r="W1739">
            <v>4</v>
          </cell>
          <cell r="X1739">
            <v>2008</v>
          </cell>
          <cell r="Y1739">
            <v>2</v>
          </cell>
          <cell r="Z1739">
            <v>5</v>
          </cell>
          <cell r="AA1739">
            <v>5</v>
          </cell>
          <cell r="AB1739">
            <v>20</v>
          </cell>
          <cell r="AC1739" t="str">
            <v>Pitfall</v>
          </cell>
          <cell r="AD1739" t="str">
            <v>2 plots @ 20 m and 40 m from a fence, with 5 traps in a star formation per plot, separated by 2 m, 2 sampling sessions</v>
          </cell>
          <cell r="AE1739">
            <v>10</v>
          </cell>
          <cell r="AF1739">
            <v>50.27</v>
          </cell>
          <cell r="AG1739">
            <v>5</v>
          </cell>
          <cell r="AH1739">
            <v>672</v>
          </cell>
          <cell r="AI1739">
            <v>280</v>
          </cell>
          <cell r="AJ1739">
            <v>0</v>
          </cell>
          <cell r="AK1739">
            <v>0</v>
          </cell>
          <cell r="AL1739">
            <v>0</v>
          </cell>
          <cell r="AM1739">
            <v>0</v>
          </cell>
          <cell r="AN1739">
            <v>0</v>
          </cell>
          <cell r="AO1739">
            <v>0</v>
          </cell>
          <cell r="AP1739">
            <v>0</v>
          </cell>
          <cell r="AQ1739">
            <v>0</v>
          </cell>
          <cell r="AR1739">
            <v>0</v>
          </cell>
          <cell r="AS1739">
            <v>0</v>
          </cell>
          <cell r="AT1739" t="str">
            <v>Open eucalyptus woodland</v>
          </cell>
          <cell r="AU1739" t="str">
            <v>Disturbed</v>
          </cell>
          <cell r="AV1739" t="str">
            <v>Grazing</v>
          </cell>
          <cell r="AW1739" t="str">
            <v>NA</v>
          </cell>
          <cell r="AX1739" t="str">
            <v>Eucalyptus woodland in agricultural matrix; never cleared, but understorey grazed &gt;10 years before the study</v>
          </cell>
          <cell r="AY1739" t="str">
            <v>2 plots @ 20 m and 40 m from a fence, with 5 traps in a star formation per plot, separated by 2 m, 2 sampling sessions</v>
          </cell>
        </row>
        <row r="1740">
          <cell r="A1740" t="str">
            <v>Gibb&amp;Cunningham_noyear_19</v>
          </cell>
          <cell r="B1740" t="str">
            <v>Gibb, Heloise</v>
          </cell>
          <cell r="C1740" t="str">
            <v>Oceania</v>
          </cell>
          <cell r="D1740" t="str">
            <v>Australia</v>
          </cell>
          <cell r="E1740" t="str">
            <v>New South Wales</v>
          </cell>
          <cell r="F1740" t="str">
            <v>Boorowa district</v>
          </cell>
          <cell r="G1740" t="str">
            <v>YD-CMER</v>
          </cell>
          <cell r="H1740" t="str">
            <v>Direct-seeded revegetation (6-9 yrs)</v>
          </cell>
          <cell r="I1740">
            <v>539</v>
          </cell>
          <cell r="J1740">
            <v>-34.468800000000002</v>
          </cell>
          <cell r="K1740">
            <v>148.59620000000001</v>
          </cell>
          <cell r="L1740" t="str">
            <v>GPS</v>
          </cell>
          <cell r="M1740" t="str">
            <v>NA</v>
          </cell>
          <cell r="N1740">
            <v>2176</v>
          </cell>
          <cell r="O1740">
            <v>26</v>
          </cell>
          <cell r="P1740">
            <v>26</v>
          </cell>
          <cell r="Q1740">
            <v>0</v>
          </cell>
          <cell r="R1740">
            <v>2</v>
          </cell>
          <cell r="S1740" t="str">
            <v>NA</v>
          </cell>
          <cell r="T1740">
            <v>11</v>
          </cell>
          <cell r="U1740">
            <v>2007</v>
          </cell>
          <cell r="V1740" t="str">
            <v>NA</v>
          </cell>
          <cell r="W1740">
            <v>4</v>
          </cell>
          <cell r="X1740">
            <v>2008</v>
          </cell>
          <cell r="Y1740">
            <v>2</v>
          </cell>
          <cell r="Z1740">
            <v>5</v>
          </cell>
          <cell r="AA1740">
            <v>5</v>
          </cell>
          <cell r="AB1740">
            <v>20</v>
          </cell>
          <cell r="AC1740" t="str">
            <v>Pitfall</v>
          </cell>
          <cell r="AD1740" t="str">
            <v>2 plots @ 20 m and 40 m from a fence, with 5 traps in a star formation per plot, separated by 2 m, 2 sampling sessions</v>
          </cell>
          <cell r="AE1740">
            <v>10</v>
          </cell>
          <cell r="AF1740">
            <v>50.27</v>
          </cell>
          <cell r="AG1740">
            <v>5</v>
          </cell>
          <cell r="AH1740">
            <v>672</v>
          </cell>
          <cell r="AI1740">
            <v>280</v>
          </cell>
          <cell r="AJ1740">
            <v>0</v>
          </cell>
          <cell r="AK1740">
            <v>0</v>
          </cell>
          <cell r="AL1740">
            <v>0</v>
          </cell>
          <cell r="AM1740">
            <v>0</v>
          </cell>
          <cell r="AN1740">
            <v>0</v>
          </cell>
          <cell r="AO1740">
            <v>0</v>
          </cell>
          <cell r="AP1740">
            <v>0</v>
          </cell>
          <cell r="AQ1740">
            <v>0</v>
          </cell>
          <cell r="AR1740">
            <v>0</v>
          </cell>
          <cell r="AS1740">
            <v>0</v>
          </cell>
          <cell r="AT1740" t="str">
            <v>Open eucalyptus woodland (converted to pasture then revegetated)</v>
          </cell>
          <cell r="AU1740" t="str">
            <v>Disturbed</v>
          </cell>
          <cell r="AV1740" t="str">
            <v>Grazing</v>
          </cell>
          <cell r="AW1740" t="str">
            <v>NA</v>
          </cell>
          <cell r="AX1740" t="str">
            <v>Former eucalyptus woodland used for grazing</v>
          </cell>
          <cell r="AY1740" t="str">
            <v>2 plots @ 20 m and 40 m from a fence, with 5 traps in a star formation per plot, separated by 2 m, 2 sampling sessions</v>
          </cell>
        </row>
        <row r="1741">
          <cell r="A1741" t="str">
            <v>Gibb&amp;Cunningham_noyear_20</v>
          </cell>
          <cell r="B1741" t="str">
            <v>Gibb, Heloise</v>
          </cell>
          <cell r="C1741" t="str">
            <v>Oceania</v>
          </cell>
          <cell r="D1741" t="str">
            <v>Australia</v>
          </cell>
          <cell r="E1741" t="str">
            <v>New South Wales</v>
          </cell>
          <cell r="F1741" t="str">
            <v>Boorowa district</v>
          </cell>
          <cell r="G1741" t="str">
            <v>YD-DMAR</v>
          </cell>
          <cell r="H1741" t="str">
            <v>Direct-seeded revegetation (6-9 yrs)</v>
          </cell>
          <cell r="I1741">
            <v>533</v>
          </cell>
          <cell r="J1741">
            <v>-34.368099999999998</v>
          </cell>
          <cell r="K1741">
            <v>148.702</v>
          </cell>
          <cell r="L1741" t="str">
            <v>GPS</v>
          </cell>
          <cell r="M1741" t="str">
            <v>NA</v>
          </cell>
          <cell r="N1741">
            <v>4385</v>
          </cell>
          <cell r="O1741">
            <v>26</v>
          </cell>
          <cell r="P1741">
            <v>26</v>
          </cell>
          <cell r="Q1741">
            <v>0</v>
          </cell>
          <cell r="R1741">
            <v>2</v>
          </cell>
          <cell r="S1741" t="str">
            <v>NA</v>
          </cell>
          <cell r="T1741">
            <v>11</v>
          </cell>
          <cell r="U1741">
            <v>2007</v>
          </cell>
          <cell r="V1741" t="str">
            <v>NA</v>
          </cell>
          <cell r="W1741">
            <v>4</v>
          </cell>
          <cell r="X1741">
            <v>2008</v>
          </cell>
          <cell r="Y1741">
            <v>2</v>
          </cell>
          <cell r="Z1741">
            <v>5</v>
          </cell>
          <cell r="AA1741">
            <v>5</v>
          </cell>
          <cell r="AB1741">
            <v>20</v>
          </cell>
          <cell r="AC1741" t="str">
            <v>Pitfall</v>
          </cell>
          <cell r="AD1741" t="str">
            <v>2 plots @ 20 m and 40 m from a fence, with 5 traps in a star formation per plot, separated by 2 m, 2 sampling sessions</v>
          </cell>
          <cell r="AE1741">
            <v>10</v>
          </cell>
          <cell r="AF1741">
            <v>50.27</v>
          </cell>
          <cell r="AG1741">
            <v>5</v>
          </cell>
          <cell r="AH1741">
            <v>672</v>
          </cell>
          <cell r="AI1741">
            <v>280</v>
          </cell>
          <cell r="AJ1741">
            <v>0</v>
          </cell>
          <cell r="AK1741">
            <v>0</v>
          </cell>
          <cell r="AL1741">
            <v>0</v>
          </cell>
          <cell r="AM1741">
            <v>0</v>
          </cell>
          <cell r="AN1741">
            <v>0</v>
          </cell>
          <cell r="AO1741">
            <v>0</v>
          </cell>
          <cell r="AP1741">
            <v>0</v>
          </cell>
          <cell r="AQ1741">
            <v>0</v>
          </cell>
          <cell r="AR1741">
            <v>0</v>
          </cell>
          <cell r="AS1741">
            <v>0</v>
          </cell>
          <cell r="AT1741" t="str">
            <v>Open eucalyptus woodland (converted to pasture then revegetated)</v>
          </cell>
          <cell r="AU1741" t="str">
            <v>Disturbed</v>
          </cell>
          <cell r="AV1741" t="str">
            <v>Grazing</v>
          </cell>
          <cell r="AW1741" t="str">
            <v>NA</v>
          </cell>
          <cell r="AX1741" t="str">
            <v>Former eucalyptus woodland used for grazing</v>
          </cell>
          <cell r="AY1741" t="str">
            <v>2 plots @ 20 m and 40 m from a fence, with 5 traps in a star formation per plot, separated by 2 m, 2 sampling sessions</v>
          </cell>
        </row>
        <row r="1742">
          <cell r="A1742" t="str">
            <v>Gibb&amp;Cunningham_noyear_21</v>
          </cell>
          <cell r="B1742" t="str">
            <v>Gibb, Heloise</v>
          </cell>
          <cell r="C1742" t="str">
            <v>Oceania</v>
          </cell>
          <cell r="D1742" t="str">
            <v>Australia</v>
          </cell>
          <cell r="E1742" t="str">
            <v>New South Wales</v>
          </cell>
          <cell r="F1742" t="str">
            <v>Bungendore district</v>
          </cell>
          <cell r="G1742" t="str">
            <v>YD-JHYL</v>
          </cell>
          <cell r="H1742" t="str">
            <v>Direct-seeded revegetation (6-9 yrs)</v>
          </cell>
          <cell r="I1742">
            <v>904</v>
          </cell>
          <cell r="J1742">
            <v>-35.348599999999998</v>
          </cell>
          <cell r="K1742">
            <v>149.39769999999999</v>
          </cell>
          <cell r="L1742" t="str">
            <v>GPS</v>
          </cell>
          <cell r="M1742" t="str">
            <v>NA</v>
          </cell>
          <cell r="N1742">
            <v>158</v>
          </cell>
          <cell r="O1742">
            <v>14</v>
          </cell>
          <cell r="P1742">
            <v>14</v>
          </cell>
          <cell r="Q1742">
            <v>0</v>
          </cell>
          <cell r="R1742">
            <v>2</v>
          </cell>
          <cell r="S1742" t="str">
            <v>NA</v>
          </cell>
          <cell r="T1742">
            <v>11</v>
          </cell>
          <cell r="U1742">
            <v>2007</v>
          </cell>
          <cell r="V1742" t="str">
            <v>NA</v>
          </cell>
          <cell r="W1742">
            <v>4</v>
          </cell>
          <cell r="X1742">
            <v>2008</v>
          </cell>
          <cell r="Y1742">
            <v>2</v>
          </cell>
          <cell r="Z1742">
            <v>5</v>
          </cell>
          <cell r="AA1742">
            <v>5</v>
          </cell>
          <cell r="AB1742">
            <v>20</v>
          </cell>
          <cell r="AC1742" t="str">
            <v>Pitfall</v>
          </cell>
          <cell r="AD1742" t="str">
            <v>2 plots @ 20 m and 40 m from a fence, with 5 traps in a star formation per plot, separated by 2 m, 2 sampling sessions</v>
          </cell>
          <cell r="AE1742">
            <v>10</v>
          </cell>
          <cell r="AF1742">
            <v>50.27</v>
          </cell>
          <cell r="AG1742">
            <v>5</v>
          </cell>
          <cell r="AH1742">
            <v>672</v>
          </cell>
          <cell r="AI1742">
            <v>280</v>
          </cell>
          <cell r="AJ1742">
            <v>0</v>
          </cell>
          <cell r="AK1742">
            <v>0</v>
          </cell>
          <cell r="AL1742">
            <v>0</v>
          </cell>
          <cell r="AM1742">
            <v>0</v>
          </cell>
          <cell r="AN1742">
            <v>0</v>
          </cell>
          <cell r="AO1742">
            <v>0</v>
          </cell>
          <cell r="AP1742">
            <v>0</v>
          </cell>
          <cell r="AQ1742">
            <v>0</v>
          </cell>
          <cell r="AR1742">
            <v>0</v>
          </cell>
          <cell r="AS1742">
            <v>0</v>
          </cell>
          <cell r="AT1742" t="str">
            <v>Open eucalyptus woodland (converted to pasture then revegetated)</v>
          </cell>
          <cell r="AU1742" t="str">
            <v>Disturbed</v>
          </cell>
          <cell r="AV1742" t="str">
            <v>Grazing</v>
          </cell>
          <cell r="AW1742" t="str">
            <v>NA</v>
          </cell>
          <cell r="AX1742" t="str">
            <v>Former eucalyptus woodland used for grazing</v>
          </cell>
          <cell r="AY1742" t="str">
            <v>2 plots @ 20 m and 40 m from a fence, with 5 traps in a star formation per plot, separated by 2 m, 2 sampling sessions</v>
          </cell>
        </row>
        <row r="1743">
          <cell r="A1743" t="str">
            <v>Gibb&amp;Cunningham_noyear_22</v>
          </cell>
          <cell r="B1743" t="str">
            <v>Gibb, Heloise</v>
          </cell>
          <cell r="C1743" t="str">
            <v>Oceania</v>
          </cell>
          <cell r="D1743" t="str">
            <v>Australia</v>
          </cell>
          <cell r="E1743" t="str">
            <v>New South Wales</v>
          </cell>
          <cell r="F1743" t="str">
            <v>Murrumbateman district</v>
          </cell>
          <cell r="G1743" t="str">
            <v>YD-LBUT</v>
          </cell>
          <cell r="H1743" t="str">
            <v>Direct-seeded revegetation (6-9 yrs)</v>
          </cell>
          <cell r="I1743">
            <v>646</v>
          </cell>
          <cell r="J1743">
            <v>-35.012300000000003</v>
          </cell>
          <cell r="K1743">
            <v>149.11859999999999</v>
          </cell>
          <cell r="L1743" t="str">
            <v>GPS</v>
          </cell>
          <cell r="M1743" t="str">
            <v>NA</v>
          </cell>
          <cell r="N1743">
            <v>313</v>
          </cell>
          <cell r="O1743">
            <v>23</v>
          </cell>
          <cell r="P1743">
            <v>23</v>
          </cell>
          <cell r="Q1743">
            <v>0</v>
          </cell>
          <cell r="R1743">
            <v>2</v>
          </cell>
          <cell r="S1743" t="str">
            <v>NA</v>
          </cell>
          <cell r="T1743">
            <v>11</v>
          </cell>
          <cell r="U1743">
            <v>2007</v>
          </cell>
          <cell r="V1743" t="str">
            <v>NA</v>
          </cell>
          <cell r="W1743">
            <v>4</v>
          </cell>
          <cell r="X1743">
            <v>2008</v>
          </cell>
          <cell r="Y1743">
            <v>2</v>
          </cell>
          <cell r="Z1743">
            <v>5</v>
          </cell>
          <cell r="AA1743">
            <v>5</v>
          </cell>
          <cell r="AB1743">
            <v>20</v>
          </cell>
          <cell r="AC1743" t="str">
            <v>Pitfall</v>
          </cell>
          <cell r="AD1743" t="str">
            <v>2 plots @ 20 m and 40 m from a fence, with 5 traps in a star formation per plot, separated by 2 m, 2 sampling sessions</v>
          </cell>
          <cell r="AE1743">
            <v>10</v>
          </cell>
          <cell r="AF1743">
            <v>50.27</v>
          </cell>
          <cell r="AG1743">
            <v>5</v>
          </cell>
          <cell r="AH1743">
            <v>672</v>
          </cell>
          <cell r="AI1743">
            <v>280</v>
          </cell>
          <cell r="AJ1743">
            <v>0</v>
          </cell>
          <cell r="AK1743">
            <v>0</v>
          </cell>
          <cell r="AL1743">
            <v>0</v>
          </cell>
          <cell r="AM1743">
            <v>0</v>
          </cell>
          <cell r="AN1743">
            <v>0</v>
          </cell>
          <cell r="AO1743">
            <v>0</v>
          </cell>
          <cell r="AP1743">
            <v>0</v>
          </cell>
          <cell r="AQ1743">
            <v>0</v>
          </cell>
          <cell r="AR1743">
            <v>0</v>
          </cell>
          <cell r="AS1743">
            <v>0</v>
          </cell>
          <cell r="AT1743" t="str">
            <v>Open eucalyptus woodland (converted to pasture then revegetated)</v>
          </cell>
          <cell r="AU1743" t="str">
            <v>Disturbed</v>
          </cell>
          <cell r="AV1743" t="str">
            <v>Grazing</v>
          </cell>
          <cell r="AW1743" t="str">
            <v>NA</v>
          </cell>
          <cell r="AX1743" t="str">
            <v>Former eucalyptus woodland used for grazing</v>
          </cell>
          <cell r="AY1743" t="str">
            <v>2 plots @ 20 m and 40 m from a fence, with 5 traps in a star formation per plot, separated by 2 m, 2 sampling sessions</v>
          </cell>
        </row>
        <row r="1744">
          <cell r="A1744" t="str">
            <v>Gibb&amp;Cunningham_noyear_23</v>
          </cell>
          <cell r="B1744" t="str">
            <v>Gibb, Heloise</v>
          </cell>
          <cell r="C1744" t="str">
            <v>Oceania</v>
          </cell>
          <cell r="D1744" t="str">
            <v>Australia</v>
          </cell>
          <cell r="E1744" t="str">
            <v>New South Wales</v>
          </cell>
          <cell r="F1744" t="str">
            <v>Boorowa district</v>
          </cell>
          <cell r="G1744" t="str">
            <v>YD-TMCG</v>
          </cell>
          <cell r="H1744" t="str">
            <v>Direct-seeded revegetation (6-9 yrs)</v>
          </cell>
          <cell r="I1744">
            <v>632</v>
          </cell>
          <cell r="J1744">
            <v>-34.508099999999999</v>
          </cell>
          <cell r="K1744">
            <v>148.76329999999999</v>
          </cell>
          <cell r="L1744" t="str">
            <v>GPS</v>
          </cell>
          <cell r="M1744" t="str">
            <v>NA</v>
          </cell>
          <cell r="N1744">
            <v>1295</v>
          </cell>
          <cell r="O1744">
            <v>28</v>
          </cell>
          <cell r="P1744">
            <v>28</v>
          </cell>
          <cell r="Q1744">
            <v>0</v>
          </cell>
          <cell r="R1744">
            <v>2</v>
          </cell>
          <cell r="S1744" t="str">
            <v>NA</v>
          </cell>
          <cell r="T1744">
            <v>11</v>
          </cell>
          <cell r="U1744">
            <v>2007</v>
          </cell>
          <cell r="V1744" t="str">
            <v>NA</v>
          </cell>
          <cell r="W1744">
            <v>4</v>
          </cell>
          <cell r="X1744">
            <v>2008</v>
          </cell>
          <cell r="Y1744">
            <v>2</v>
          </cell>
          <cell r="Z1744">
            <v>5</v>
          </cell>
          <cell r="AA1744">
            <v>5</v>
          </cell>
          <cell r="AB1744">
            <v>20</v>
          </cell>
          <cell r="AC1744" t="str">
            <v>Pitfall</v>
          </cell>
          <cell r="AD1744" t="str">
            <v>2 plots @ 20 m and 40 m from a fence, with 5 traps in a star formation per plot, separated by 2 m, 2 sampling sessions</v>
          </cell>
          <cell r="AE1744">
            <v>10</v>
          </cell>
          <cell r="AF1744">
            <v>50.27</v>
          </cell>
          <cell r="AG1744">
            <v>5</v>
          </cell>
          <cell r="AH1744">
            <v>672</v>
          </cell>
          <cell r="AI1744">
            <v>280</v>
          </cell>
          <cell r="AJ1744">
            <v>0</v>
          </cell>
          <cell r="AK1744">
            <v>0</v>
          </cell>
          <cell r="AL1744">
            <v>0</v>
          </cell>
          <cell r="AM1744">
            <v>0</v>
          </cell>
          <cell r="AN1744">
            <v>0</v>
          </cell>
          <cell r="AO1744">
            <v>0</v>
          </cell>
          <cell r="AP1744">
            <v>0</v>
          </cell>
          <cell r="AQ1744">
            <v>0</v>
          </cell>
          <cell r="AR1744">
            <v>0</v>
          </cell>
          <cell r="AS1744">
            <v>0</v>
          </cell>
          <cell r="AT1744" t="str">
            <v>Open eucalyptus woodland (converted to pasture then revegetated)</v>
          </cell>
          <cell r="AU1744" t="str">
            <v>Disturbed</v>
          </cell>
          <cell r="AV1744" t="str">
            <v>Grazing</v>
          </cell>
          <cell r="AW1744" t="str">
            <v>NA</v>
          </cell>
          <cell r="AX1744" t="str">
            <v>Former eucalyptus woodland used for grazing</v>
          </cell>
          <cell r="AY1744" t="str">
            <v>2 plots @ 20 m and 40 m from a fence, with 5 traps in a star formation per plot, separated by 2 m, 2 sampling sessions</v>
          </cell>
        </row>
        <row r="1745">
          <cell r="A1745" t="str">
            <v>Gibb&amp;Cunningham_noyear_24</v>
          </cell>
          <cell r="B1745" t="str">
            <v>Gibb, Heloise</v>
          </cell>
          <cell r="C1745" t="str">
            <v>Oceania</v>
          </cell>
          <cell r="D1745" t="str">
            <v>Australia</v>
          </cell>
          <cell r="E1745" t="str">
            <v>New South Wales</v>
          </cell>
          <cell r="F1745" t="str">
            <v>Boorowa district</v>
          </cell>
          <cell r="G1745" t="str">
            <v>YT-BOOR</v>
          </cell>
          <cell r="H1745" t="str">
            <v>Tube-stock revegetation (6-9 yrs)</v>
          </cell>
          <cell r="I1745">
            <v>498</v>
          </cell>
          <cell r="J1745">
            <v>-34.446899999999999</v>
          </cell>
          <cell r="K1745">
            <v>148.71530000000001</v>
          </cell>
          <cell r="L1745" t="str">
            <v>GPS</v>
          </cell>
          <cell r="M1745" t="str">
            <v>NA</v>
          </cell>
          <cell r="N1745">
            <v>1008</v>
          </cell>
          <cell r="O1745">
            <v>18</v>
          </cell>
          <cell r="P1745">
            <v>18</v>
          </cell>
          <cell r="Q1745">
            <v>0</v>
          </cell>
          <cell r="R1745">
            <v>2</v>
          </cell>
          <cell r="S1745" t="str">
            <v>NA</v>
          </cell>
          <cell r="T1745">
            <v>11</v>
          </cell>
          <cell r="U1745">
            <v>2007</v>
          </cell>
          <cell r="V1745" t="str">
            <v>NA</v>
          </cell>
          <cell r="W1745">
            <v>4</v>
          </cell>
          <cell r="X1745">
            <v>2008</v>
          </cell>
          <cell r="Y1745">
            <v>2</v>
          </cell>
          <cell r="Z1745">
            <v>5</v>
          </cell>
          <cell r="AA1745">
            <v>5</v>
          </cell>
          <cell r="AB1745">
            <v>20</v>
          </cell>
          <cell r="AC1745" t="str">
            <v>Pitfall</v>
          </cell>
          <cell r="AD1745" t="str">
            <v>2 plots @ 20 m and 40 m from a fence, with 5 traps in a star formation per plot, separated by 2 m, 2 sampling sessions</v>
          </cell>
          <cell r="AE1745">
            <v>10</v>
          </cell>
          <cell r="AF1745">
            <v>50.27</v>
          </cell>
          <cell r="AG1745">
            <v>5</v>
          </cell>
          <cell r="AH1745">
            <v>672</v>
          </cell>
          <cell r="AI1745">
            <v>280</v>
          </cell>
          <cell r="AJ1745">
            <v>0</v>
          </cell>
          <cell r="AK1745">
            <v>0</v>
          </cell>
          <cell r="AL1745">
            <v>0</v>
          </cell>
          <cell r="AM1745">
            <v>0</v>
          </cell>
          <cell r="AN1745">
            <v>0</v>
          </cell>
          <cell r="AO1745">
            <v>0</v>
          </cell>
          <cell r="AP1745">
            <v>0</v>
          </cell>
          <cell r="AQ1745">
            <v>0</v>
          </cell>
          <cell r="AR1745">
            <v>0</v>
          </cell>
          <cell r="AS1745">
            <v>0</v>
          </cell>
          <cell r="AT1745" t="str">
            <v>Open eucalyptus woodland (converted to pasture then revegetated)</v>
          </cell>
          <cell r="AU1745" t="str">
            <v>Disturbed</v>
          </cell>
          <cell r="AV1745" t="str">
            <v>Grazing</v>
          </cell>
          <cell r="AW1745" t="str">
            <v>NA</v>
          </cell>
          <cell r="AX1745" t="str">
            <v>Former eucalyptus woodland used for grazing</v>
          </cell>
          <cell r="AY1745" t="str">
            <v>2 plots @ 20 m and 40 m from a fence, with 5 traps in a star formation per plot, separated by 2 m, 2 sampling sessions</v>
          </cell>
        </row>
        <row r="1746">
          <cell r="A1746" t="str">
            <v>Gibb&amp;Cunningham_noyear_25</v>
          </cell>
          <cell r="B1746" t="str">
            <v>Gibb, Heloise</v>
          </cell>
          <cell r="C1746" t="str">
            <v>Oceania</v>
          </cell>
          <cell r="D1746" t="str">
            <v>Australia</v>
          </cell>
          <cell r="E1746" t="str">
            <v>New South Wales</v>
          </cell>
          <cell r="F1746" t="str">
            <v>Boorowa district</v>
          </cell>
          <cell r="G1746" t="str">
            <v>YT-FBOY</v>
          </cell>
          <cell r="H1746" t="str">
            <v>Tube-stock revegetation (6-9 yrs)</v>
          </cell>
          <cell r="I1746">
            <v>501</v>
          </cell>
          <cell r="J1746">
            <v>-34.663699999999999</v>
          </cell>
          <cell r="K1746">
            <v>148.5932</v>
          </cell>
          <cell r="L1746" t="str">
            <v>GPS</v>
          </cell>
          <cell r="M1746" t="str">
            <v>NA</v>
          </cell>
          <cell r="N1746">
            <v>1525</v>
          </cell>
          <cell r="O1746">
            <v>20</v>
          </cell>
          <cell r="P1746">
            <v>20</v>
          </cell>
          <cell r="Q1746">
            <v>0</v>
          </cell>
          <cell r="R1746">
            <v>2</v>
          </cell>
          <cell r="S1746" t="str">
            <v>NA</v>
          </cell>
          <cell r="T1746">
            <v>11</v>
          </cell>
          <cell r="U1746">
            <v>2007</v>
          </cell>
          <cell r="V1746" t="str">
            <v>NA</v>
          </cell>
          <cell r="W1746">
            <v>4</v>
          </cell>
          <cell r="X1746">
            <v>2008</v>
          </cell>
          <cell r="Y1746">
            <v>2</v>
          </cell>
          <cell r="Z1746">
            <v>5</v>
          </cell>
          <cell r="AA1746">
            <v>5</v>
          </cell>
          <cell r="AB1746">
            <v>20</v>
          </cell>
          <cell r="AC1746" t="str">
            <v>Pitfall</v>
          </cell>
          <cell r="AD1746" t="str">
            <v>2 plots @ 20 m and 40 m from a fence, with 5 traps in a star formation per plot, separated by 2 m, 2 sampling sessions</v>
          </cell>
          <cell r="AE1746">
            <v>10</v>
          </cell>
          <cell r="AF1746">
            <v>50.27</v>
          </cell>
          <cell r="AG1746">
            <v>5</v>
          </cell>
          <cell r="AH1746">
            <v>672</v>
          </cell>
          <cell r="AI1746">
            <v>280</v>
          </cell>
          <cell r="AJ1746">
            <v>0</v>
          </cell>
          <cell r="AK1746">
            <v>0</v>
          </cell>
          <cell r="AL1746">
            <v>0</v>
          </cell>
          <cell r="AM1746">
            <v>0</v>
          </cell>
          <cell r="AN1746">
            <v>0</v>
          </cell>
          <cell r="AO1746">
            <v>0</v>
          </cell>
          <cell r="AP1746">
            <v>0</v>
          </cell>
          <cell r="AQ1746">
            <v>0</v>
          </cell>
          <cell r="AR1746">
            <v>0</v>
          </cell>
          <cell r="AS1746">
            <v>0</v>
          </cell>
          <cell r="AT1746" t="str">
            <v>Open eucalyptus woodland (converted to pasture then revegetated)</v>
          </cell>
          <cell r="AU1746" t="str">
            <v>Disturbed</v>
          </cell>
          <cell r="AV1746" t="str">
            <v>Grazing</v>
          </cell>
          <cell r="AW1746" t="str">
            <v>NA</v>
          </cell>
          <cell r="AX1746" t="str">
            <v>Former eucalyptus woodland used for grazing</v>
          </cell>
          <cell r="AY1746" t="str">
            <v>2 plots @ 20 m and 40 m from a fence, with 5 traps in a star formation per plot, separated by 2 m, 2 sampling sessions</v>
          </cell>
        </row>
        <row r="1747">
          <cell r="A1747" t="str">
            <v>Gibb&amp;Cunningham_noyear_26</v>
          </cell>
          <cell r="B1747" t="str">
            <v>Gibb, Heloise</v>
          </cell>
          <cell r="C1747" t="str">
            <v>Oceania</v>
          </cell>
          <cell r="D1747" t="str">
            <v>Australia</v>
          </cell>
          <cell r="E1747" t="str">
            <v>New South Wales</v>
          </cell>
          <cell r="F1747" t="str">
            <v>Bungendore district</v>
          </cell>
          <cell r="G1747" t="str">
            <v>YT-JHYL</v>
          </cell>
          <cell r="H1747" t="str">
            <v>Tube-stock revegetation (6-9 yrs)</v>
          </cell>
          <cell r="I1747">
            <v>771</v>
          </cell>
          <cell r="J1747">
            <v>-35.353099999999998</v>
          </cell>
          <cell r="K1747">
            <v>149.4229</v>
          </cell>
          <cell r="L1747" t="str">
            <v>GPS</v>
          </cell>
          <cell r="M1747" t="str">
            <v>NA</v>
          </cell>
          <cell r="N1747">
            <v>2612</v>
          </cell>
          <cell r="O1747">
            <v>15</v>
          </cell>
          <cell r="P1747">
            <v>15</v>
          </cell>
          <cell r="Q1747">
            <v>0</v>
          </cell>
          <cell r="R1747">
            <v>2</v>
          </cell>
          <cell r="S1747" t="str">
            <v>NA</v>
          </cell>
          <cell r="T1747">
            <v>11</v>
          </cell>
          <cell r="U1747">
            <v>2007</v>
          </cell>
          <cell r="V1747" t="str">
            <v>NA</v>
          </cell>
          <cell r="W1747">
            <v>4</v>
          </cell>
          <cell r="X1747">
            <v>2008</v>
          </cell>
          <cell r="Y1747">
            <v>2</v>
          </cell>
          <cell r="Z1747">
            <v>5</v>
          </cell>
          <cell r="AA1747">
            <v>5</v>
          </cell>
          <cell r="AB1747">
            <v>20</v>
          </cell>
          <cell r="AC1747" t="str">
            <v>Pitfall</v>
          </cell>
          <cell r="AD1747" t="str">
            <v>2 plots @ 20 m and 40 m from a fence, with 5 traps in a star formation per plot, separated by 2 m, 2 sampling sessions</v>
          </cell>
          <cell r="AE1747">
            <v>10</v>
          </cell>
          <cell r="AF1747">
            <v>50.27</v>
          </cell>
          <cell r="AG1747">
            <v>5</v>
          </cell>
          <cell r="AH1747">
            <v>672</v>
          </cell>
          <cell r="AI1747">
            <v>280</v>
          </cell>
          <cell r="AJ1747">
            <v>0</v>
          </cell>
          <cell r="AK1747">
            <v>0</v>
          </cell>
          <cell r="AL1747">
            <v>0</v>
          </cell>
          <cell r="AM1747">
            <v>0</v>
          </cell>
          <cell r="AN1747">
            <v>0</v>
          </cell>
          <cell r="AO1747">
            <v>0</v>
          </cell>
          <cell r="AP1747">
            <v>0</v>
          </cell>
          <cell r="AQ1747">
            <v>0</v>
          </cell>
          <cell r="AR1747">
            <v>0</v>
          </cell>
          <cell r="AS1747">
            <v>0</v>
          </cell>
          <cell r="AT1747" t="str">
            <v>Open eucalyptus woodland (converted to pasture then revegetated)</v>
          </cell>
          <cell r="AU1747" t="str">
            <v>Disturbed</v>
          </cell>
          <cell r="AV1747" t="str">
            <v>Grazing</v>
          </cell>
          <cell r="AW1747" t="str">
            <v>NA</v>
          </cell>
          <cell r="AX1747" t="str">
            <v>Former eucalyptus woodland used for grazing</v>
          </cell>
          <cell r="AY1747" t="str">
            <v>2 plots @ 20 m and 40 m from a fence, with 5 traps in a star formation per plot, separated by 2 m, 2 sampling sessions</v>
          </cell>
        </row>
        <row r="1748">
          <cell r="A1748" t="str">
            <v>Gibb&amp;Cunningham_noyear_27</v>
          </cell>
          <cell r="B1748" t="str">
            <v>Gibb, Heloise</v>
          </cell>
          <cell r="C1748" t="str">
            <v>Oceania</v>
          </cell>
          <cell r="D1748" t="str">
            <v>Australia</v>
          </cell>
          <cell r="E1748" t="str">
            <v>New South Wales</v>
          </cell>
          <cell r="F1748" t="str">
            <v>Murrumbateman district</v>
          </cell>
          <cell r="G1748" t="str">
            <v>YT-JPAR</v>
          </cell>
          <cell r="H1748" t="str">
            <v>Tube-stock revegetation (6-9 yrs)</v>
          </cell>
          <cell r="I1748">
            <v>518</v>
          </cell>
          <cell r="J1748">
            <v>-35.0565</v>
          </cell>
          <cell r="K1748">
            <v>148.94200000000001</v>
          </cell>
          <cell r="L1748" t="str">
            <v>GPS</v>
          </cell>
          <cell r="M1748" t="str">
            <v>NA</v>
          </cell>
          <cell r="N1748">
            <v>747</v>
          </cell>
          <cell r="O1748">
            <v>10</v>
          </cell>
          <cell r="P1748">
            <v>10</v>
          </cell>
          <cell r="Q1748">
            <v>0</v>
          </cell>
          <cell r="R1748">
            <v>2</v>
          </cell>
          <cell r="S1748" t="str">
            <v>NA</v>
          </cell>
          <cell r="T1748">
            <v>11</v>
          </cell>
          <cell r="U1748">
            <v>2007</v>
          </cell>
          <cell r="V1748" t="str">
            <v>NA</v>
          </cell>
          <cell r="W1748">
            <v>4</v>
          </cell>
          <cell r="X1748">
            <v>2008</v>
          </cell>
          <cell r="Y1748">
            <v>2</v>
          </cell>
          <cell r="Z1748">
            <v>5</v>
          </cell>
          <cell r="AA1748">
            <v>5</v>
          </cell>
          <cell r="AB1748">
            <v>20</v>
          </cell>
          <cell r="AC1748" t="str">
            <v>Pitfall</v>
          </cell>
          <cell r="AD1748" t="str">
            <v>2 plots @ 20 m and 40 m from a fence, with 5 traps in a star formation per plot, separated by 2 m, 2 sampling sessions</v>
          </cell>
          <cell r="AE1748">
            <v>10</v>
          </cell>
          <cell r="AF1748">
            <v>50.27</v>
          </cell>
          <cell r="AG1748">
            <v>5</v>
          </cell>
          <cell r="AH1748">
            <v>672</v>
          </cell>
          <cell r="AI1748">
            <v>280</v>
          </cell>
          <cell r="AJ1748">
            <v>0</v>
          </cell>
          <cell r="AK1748">
            <v>0</v>
          </cell>
          <cell r="AL1748">
            <v>0</v>
          </cell>
          <cell r="AM1748">
            <v>0</v>
          </cell>
          <cell r="AN1748">
            <v>0</v>
          </cell>
          <cell r="AO1748">
            <v>0</v>
          </cell>
          <cell r="AP1748">
            <v>0</v>
          </cell>
          <cell r="AQ1748">
            <v>0</v>
          </cell>
          <cell r="AR1748">
            <v>0</v>
          </cell>
          <cell r="AS1748">
            <v>0</v>
          </cell>
          <cell r="AT1748" t="str">
            <v>Open eucalyptus woodland (converted to pasture then revegetated)</v>
          </cell>
          <cell r="AU1748" t="str">
            <v>Disturbed</v>
          </cell>
          <cell r="AV1748" t="str">
            <v>Grazing</v>
          </cell>
          <cell r="AW1748" t="str">
            <v>NA</v>
          </cell>
          <cell r="AX1748" t="str">
            <v>Former eucalyptus woodland used for grazing</v>
          </cell>
          <cell r="AY1748" t="str">
            <v>2 plots @ 20 m and 40 m from a fence, with 5 traps in a star formation per plot, separated by 2 m, 2 sampling sessions</v>
          </cell>
        </row>
        <row r="1749">
          <cell r="A1749" t="str">
            <v>Gibb&amp;Cunningham_noyear_28</v>
          </cell>
          <cell r="B1749" t="str">
            <v>Gibb, Heloise</v>
          </cell>
          <cell r="C1749" t="str">
            <v>Oceania</v>
          </cell>
          <cell r="D1749" t="str">
            <v>Australia</v>
          </cell>
          <cell r="E1749" t="str">
            <v>New South Wales</v>
          </cell>
          <cell r="F1749" t="str">
            <v>Boorowa district</v>
          </cell>
          <cell r="G1749" t="str">
            <v>YT-PMAS</v>
          </cell>
          <cell r="H1749" t="str">
            <v>Tube-stock revegetation (6-9 yrs)</v>
          </cell>
          <cell r="I1749">
            <v>566</v>
          </cell>
          <cell r="J1749">
            <v>-34.5274</v>
          </cell>
          <cell r="K1749">
            <v>148.6516</v>
          </cell>
          <cell r="L1749" t="str">
            <v>GPS</v>
          </cell>
          <cell r="M1749" t="str">
            <v>NA</v>
          </cell>
          <cell r="N1749">
            <v>1518</v>
          </cell>
          <cell r="O1749">
            <v>23</v>
          </cell>
          <cell r="P1749">
            <v>23</v>
          </cell>
          <cell r="Q1749">
            <v>0</v>
          </cell>
          <cell r="R1749">
            <v>2</v>
          </cell>
          <cell r="S1749" t="str">
            <v>NA</v>
          </cell>
          <cell r="T1749">
            <v>11</v>
          </cell>
          <cell r="U1749">
            <v>2007</v>
          </cell>
          <cell r="V1749" t="str">
            <v>NA</v>
          </cell>
          <cell r="W1749">
            <v>4</v>
          </cell>
          <cell r="X1749">
            <v>2008</v>
          </cell>
          <cell r="Y1749">
            <v>2</v>
          </cell>
          <cell r="Z1749">
            <v>5</v>
          </cell>
          <cell r="AA1749">
            <v>5</v>
          </cell>
          <cell r="AB1749">
            <v>20</v>
          </cell>
          <cell r="AC1749" t="str">
            <v>Pitfall</v>
          </cell>
          <cell r="AD1749" t="str">
            <v>2 plots @ 20 m and 40 m from a fence, with 5 traps in a star formation per plot, separated by 2 m, 2 sampling sessions</v>
          </cell>
          <cell r="AE1749">
            <v>10</v>
          </cell>
          <cell r="AF1749">
            <v>50.27</v>
          </cell>
          <cell r="AG1749">
            <v>5</v>
          </cell>
          <cell r="AH1749">
            <v>672</v>
          </cell>
          <cell r="AI1749">
            <v>280</v>
          </cell>
          <cell r="AJ1749">
            <v>0</v>
          </cell>
          <cell r="AK1749">
            <v>0</v>
          </cell>
          <cell r="AL1749">
            <v>0</v>
          </cell>
          <cell r="AM1749">
            <v>0</v>
          </cell>
          <cell r="AN1749">
            <v>0</v>
          </cell>
          <cell r="AO1749">
            <v>0</v>
          </cell>
          <cell r="AP1749">
            <v>0</v>
          </cell>
          <cell r="AQ1749">
            <v>0</v>
          </cell>
          <cell r="AR1749">
            <v>0</v>
          </cell>
          <cell r="AS1749">
            <v>0</v>
          </cell>
          <cell r="AT1749" t="str">
            <v>Open eucalyptus woodland (converted to pasture then revegetated)</v>
          </cell>
          <cell r="AU1749" t="str">
            <v>Disturbed</v>
          </cell>
          <cell r="AV1749" t="str">
            <v>Grazing</v>
          </cell>
          <cell r="AW1749" t="str">
            <v>NA</v>
          </cell>
          <cell r="AX1749" t="str">
            <v>Former eucalyptus woodland used for grazing</v>
          </cell>
          <cell r="AY1749" t="str">
            <v>2 plots @ 20 m and 40 m from a fence, with 5 traps in a star formation per plot, separated by 2 m, 2 sampling sessions</v>
          </cell>
        </row>
        <row r="1750">
          <cell r="A1750" t="str">
            <v>Gibb&amp;Cunningham_noyear_29</v>
          </cell>
          <cell r="B1750" t="str">
            <v>Gibb, Heloise</v>
          </cell>
          <cell r="C1750" t="str">
            <v>Oceania</v>
          </cell>
          <cell r="D1750" t="str">
            <v>Australia</v>
          </cell>
          <cell r="E1750" t="str">
            <v>New South Wales</v>
          </cell>
          <cell r="F1750" t="str">
            <v>Bungendore district</v>
          </cell>
          <cell r="G1750" t="str">
            <v>PD-DWAT</v>
          </cell>
          <cell r="H1750" t="str">
            <v>Grazed pasture</v>
          </cell>
          <cell r="I1750">
            <v>823</v>
          </cell>
          <cell r="J1750">
            <v>-35.2849</v>
          </cell>
          <cell r="K1750">
            <v>149.37729999999999</v>
          </cell>
          <cell r="L1750" t="str">
            <v>GPS</v>
          </cell>
          <cell r="M1750" t="str">
            <v>NA</v>
          </cell>
          <cell r="N1750">
            <v>428</v>
          </cell>
          <cell r="O1750">
            <v>17</v>
          </cell>
          <cell r="P1750">
            <v>17</v>
          </cell>
          <cell r="Q1750">
            <v>0</v>
          </cell>
          <cell r="R1750">
            <v>2</v>
          </cell>
          <cell r="S1750" t="str">
            <v>NA</v>
          </cell>
          <cell r="T1750">
            <v>11</v>
          </cell>
          <cell r="U1750">
            <v>2007</v>
          </cell>
          <cell r="V1750" t="str">
            <v>NA</v>
          </cell>
          <cell r="W1750">
            <v>4</v>
          </cell>
          <cell r="X1750">
            <v>2008</v>
          </cell>
          <cell r="Y1750">
            <v>2</v>
          </cell>
          <cell r="Z1750">
            <v>5</v>
          </cell>
          <cell r="AA1750">
            <v>5</v>
          </cell>
          <cell r="AB1750">
            <v>20</v>
          </cell>
          <cell r="AC1750" t="str">
            <v>Pitfall</v>
          </cell>
          <cell r="AD1750" t="str">
            <v>2 plots @ 20 m and 40 m from a fence, with 5 traps in a star formation per plot, separated by 2 m, 2 sampling sessions</v>
          </cell>
          <cell r="AE1750">
            <v>10</v>
          </cell>
          <cell r="AF1750">
            <v>50.27</v>
          </cell>
          <cell r="AG1750">
            <v>5</v>
          </cell>
          <cell r="AH1750">
            <v>672</v>
          </cell>
          <cell r="AI1750">
            <v>280</v>
          </cell>
          <cell r="AJ1750">
            <v>0</v>
          </cell>
          <cell r="AK1750">
            <v>0</v>
          </cell>
          <cell r="AL1750">
            <v>0</v>
          </cell>
          <cell r="AM1750">
            <v>0</v>
          </cell>
          <cell r="AN1750">
            <v>0</v>
          </cell>
          <cell r="AO1750">
            <v>0</v>
          </cell>
          <cell r="AP1750">
            <v>0</v>
          </cell>
          <cell r="AQ1750">
            <v>0</v>
          </cell>
          <cell r="AR1750">
            <v>0</v>
          </cell>
          <cell r="AS1750">
            <v>0</v>
          </cell>
          <cell r="AT1750" t="str">
            <v>Open eucalyptus woodland (converted to pasture)</v>
          </cell>
          <cell r="AU1750" t="str">
            <v>Disturbed</v>
          </cell>
          <cell r="AV1750" t="str">
            <v>Grazing</v>
          </cell>
          <cell r="AW1750" t="str">
            <v>NA</v>
          </cell>
          <cell r="AX1750" t="str">
            <v>Former eucalyptus woodland used for grazing</v>
          </cell>
          <cell r="AY1750" t="str">
            <v>2 plots @ 20 m and 40 m from a fence, with 5 traps in a star formation per plot, separated by 2 m, 2 sampling sessions</v>
          </cell>
        </row>
        <row r="1751">
          <cell r="A1751" t="str">
            <v>Gibb&amp;Cunningham_noyear_30</v>
          </cell>
          <cell r="B1751" t="str">
            <v>Gibb, Heloise</v>
          </cell>
          <cell r="C1751" t="str">
            <v>Oceania</v>
          </cell>
          <cell r="D1751" t="str">
            <v>Australia</v>
          </cell>
          <cell r="E1751" t="str">
            <v>New South Wales</v>
          </cell>
          <cell r="F1751" t="str">
            <v>Boorowa district</v>
          </cell>
          <cell r="G1751" t="str">
            <v>PD-SJOH</v>
          </cell>
          <cell r="H1751" t="str">
            <v>Grazed pasture</v>
          </cell>
          <cell r="I1751">
            <v>479</v>
          </cell>
          <cell r="J1751">
            <v>-34.191099999999999</v>
          </cell>
          <cell r="K1751">
            <v>148.5513</v>
          </cell>
          <cell r="L1751" t="str">
            <v>GPS</v>
          </cell>
          <cell r="M1751" t="str">
            <v>NA</v>
          </cell>
          <cell r="N1751">
            <v>1828</v>
          </cell>
          <cell r="O1751">
            <v>19</v>
          </cell>
          <cell r="P1751">
            <v>19</v>
          </cell>
          <cell r="Q1751">
            <v>0</v>
          </cell>
          <cell r="R1751">
            <v>2</v>
          </cell>
          <cell r="S1751" t="str">
            <v>NA</v>
          </cell>
          <cell r="T1751">
            <v>11</v>
          </cell>
          <cell r="U1751">
            <v>2007</v>
          </cell>
          <cell r="V1751" t="str">
            <v>NA</v>
          </cell>
          <cell r="W1751">
            <v>4</v>
          </cell>
          <cell r="X1751">
            <v>2008</v>
          </cell>
          <cell r="Y1751">
            <v>2</v>
          </cell>
          <cell r="Z1751">
            <v>5</v>
          </cell>
          <cell r="AA1751">
            <v>5</v>
          </cell>
          <cell r="AB1751">
            <v>20</v>
          </cell>
          <cell r="AC1751" t="str">
            <v>Pitfall</v>
          </cell>
          <cell r="AD1751" t="str">
            <v>2 plots @ 20 m and 40 m from a fence, with 5 traps in a star formation per plot, separated by 2 m, 2 sampling sessions</v>
          </cell>
          <cell r="AE1751">
            <v>10</v>
          </cell>
          <cell r="AF1751">
            <v>50.27</v>
          </cell>
          <cell r="AG1751">
            <v>5</v>
          </cell>
          <cell r="AH1751">
            <v>672</v>
          </cell>
          <cell r="AI1751">
            <v>280</v>
          </cell>
          <cell r="AJ1751">
            <v>0</v>
          </cell>
          <cell r="AK1751">
            <v>0</v>
          </cell>
          <cell r="AL1751">
            <v>0</v>
          </cell>
          <cell r="AM1751">
            <v>0</v>
          </cell>
          <cell r="AN1751">
            <v>0</v>
          </cell>
          <cell r="AO1751">
            <v>0</v>
          </cell>
          <cell r="AP1751">
            <v>0</v>
          </cell>
          <cell r="AQ1751">
            <v>0</v>
          </cell>
          <cell r="AR1751">
            <v>0</v>
          </cell>
          <cell r="AS1751">
            <v>0</v>
          </cell>
          <cell r="AT1751" t="str">
            <v>Open eucalyptus woodland (converted to pasture)</v>
          </cell>
          <cell r="AU1751" t="str">
            <v>Disturbed</v>
          </cell>
          <cell r="AV1751" t="str">
            <v>Grazing</v>
          </cell>
          <cell r="AW1751" t="str">
            <v>NA</v>
          </cell>
          <cell r="AX1751" t="str">
            <v>Former eucalyptus woodland used for grazing</v>
          </cell>
          <cell r="AY1751" t="str">
            <v>2 plots @ 20 m and 40 m from a fence, with 5 traps in a star formation per plot, separated by 2 m, 2 sampling sessions</v>
          </cell>
        </row>
        <row r="1752">
          <cell r="A1752" t="str">
            <v>Gibb&amp;Hjältén_2007_01</v>
          </cell>
          <cell r="B1752" t="str">
            <v>Gibb, Heloise</v>
          </cell>
          <cell r="C1752" t="str">
            <v>Europe</v>
          </cell>
          <cell r="D1752" t="str">
            <v>Sweden</v>
          </cell>
          <cell r="E1752" t="str">
            <v>Västerbotten</v>
          </cell>
          <cell r="F1752" t="str">
            <v>Lycksele municipality</v>
          </cell>
          <cell r="G1752" t="str">
            <v>E1</v>
          </cell>
          <cell r="H1752" t="str">
            <v>Boreal forest clearcut</v>
          </cell>
          <cell r="I1752">
            <v>230</v>
          </cell>
          <cell r="J1752">
            <v>64.58</v>
          </cell>
          <cell r="K1752">
            <v>18.670000000000002</v>
          </cell>
          <cell r="L1752" t="str">
            <v>GPS</v>
          </cell>
          <cell r="M1752" t="str">
            <v>NA</v>
          </cell>
          <cell r="N1752">
            <v>37</v>
          </cell>
          <cell r="O1752">
            <v>7</v>
          </cell>
          <cell r="P1752">
            <v>7</v>
          </cell>
          <cell r="Q1752">
            <v>0</v>
          </cell>
          <cell r="R1752">
            <v>2</v>
          </cell>
          <cell r="S1752">
            <v>7</v>
          </cell>
          <cell r="T1752">
            <v>7</v>
          </cell>
          <cell r="U1752">
            <v>1995</v>
          </cell>
          <cell r="V1752">
            <v>10</v>
          </cell>
          <cell r="W1752">
            <v>9</v>
          </cell>
          <cell r="X1752">
            <v>1996</v>
          </cell>
          <cell r="Y1752">
            <v>1</v>
          </cell>
          <cell r="Z1752">
            <v>80</v>
          </cell>
          <cell r="AA1752">
            <v>80</v>
          </cell>
          <cell r="AB1752">
            <v>0</v>
          </cell>
          <cell r="AC1752" t="str">
            <v>Pitfall</v>
          </cell>
          <cell r="AD1752" t="str">
            <v>Ants were collected in pitfall traps (plastic cup, 6.5 cm in diameter and 5.5 cm in depth) filled with ethylene glycol and a small amount of detergent. Sixteen pitfall traps were placed at each site in two transects of eight traps, placed 10 m apart; one transect E-W, another N-S.</v>
          </cell>
          <cell r="AE1752">
            <v>16</v>
          </cell>
          <cell r="AF1752">
            <v>33.18</v>
          </cell>
          <cell r="AG1752">
            <v>10</v>
          </cell>
          <cell r="AH1752">
            <v>2880</v>
          </cell>
          <cell r="AI1752">
            <v>1920</v>
          </cell>
          <cell r="AJ1752">
            <v>0</v>
          </cell>
          <cell r="AK1752">
            <v>0</v>
          </cell>
          <cell r="AL1752">
            <v>0</v>
          </cell>
          <cell r="AM1752">
            <v>0</v>
          </cell>
          <cell r="AN1752">
            <v>0</v>
          </cell>
          <cell r="AO1752">
            <v>0</v>
          </cell>
          <cell r="AP1752">
            <v>0</v>
          </cell>
          <cell r="AQ1752">
            <v>0</v>
          </cell>
          <cell r="AR1752">
            <v>0</v>
          </cell>
          <cell r="AS1752">
            <v>0</v>
          </cell>
          <cell r="AT1752" t="str">
            <v>Scots pine (Pinus sylvestris) boreal forest</v>
          </cell>
          <cell r="AU1752" t="str">
            <v>Transformed</v>
          </cell>
          <cell r="AV1752" t="str">
            <v>Forestry</v>
          </cell>
          <cell r="AW1752" t="str">
            <v>Fire</v>
          </cell>
          <cell r="AX1752" t="str">
            <v>Clear-cut in 1993–1994 i.e. all trees were harvested from the stand in a single cut; half of the sites were burned in early june 1995</v>
          </cell>
          <cell r="AY1752" t="str">
            <v>NA</v>
          </cell>
        </row>
        <row r="1753">
          <cell r="A1753" t="str">
            <v>Gibb&amp;Hjältén_2007_02</v>
          </cell>
          <cell r="B1753" t="str">
            <v>Gibb, Heloise</v>
          </cell>
          <cell r="C1753" t="str">
            <v>Europe</v>
          </cell>
          <cell r="D1753" t="str">
            <v>Sweden</v>
          </cell>
          <cell r="E1753" t="str">
            <v>Västerbotten</v>
          </cell>
          <cell r="F1753" t="str">
            <v>Lycksele municipality</v>
          </cell>
          <cell r="G1753" t="str">
            <v>E2</v>
          </cell>
          <cell r="H1753" t="str">
            <v>Boreal forest clearcut</v>
          </cell>
          <cell r="I1753">
            <v>230</v>
          </cell>
          <cell r="J1753">
            <v>64.58</v>
          </cell>
          <cell r="K1753">
            <v>18.670000000000002</v>
          </cell>
          <cell r="L1753" t="str">
            <v>GPS</v>
          </cell>
          <cell r="M1753" t="str">
            <v>NA</v>
          </cell>
          <cell r="N1753">
            <v>152</v>
          </cell>
          <cell r="O1753">
            <v>11</v>
          </cell>
          <cell r="P1753">
            <v>11</v>
          </cell>
          <cell r="Q1753">
            <v>0</v>
          </cell>
          <cell r="R1753">
            <v>2</v>
          </cell>
          <cell r="S1753">
            <v>7</v>
          </cell>
          <cell r="T1753">
            <v>7</v>
          </cell>
          <cell r="U1753">
            <v>1995</v>
          </cell>
          <cell r="V1753">
            <v>10</v>
          </cell>
          <cell r="W1753">
            <v>9</v>
          </cell>
          <cell r="X1753">
            <v>1996</v>
          </cell>
          <cell r="Y1753">
            <v>1</v>
          </cell>
          <cell r="Z1753">
            <v>80</v>
          </cell>
          <cell r="AA1753">
            <v>80</v>
          </cell>
          <cell r="AB1753">
            <v>0</v>
          </cell>
          <cell r="AC1753" t="str">
            <v>Pitfall</v>
          </cell>
          <cell r="AD1753" t="str">
            <v>Ants were collected in pitfall traps (plastic cup, 6.5 cm in diameter and 5.5 cm in depth) filled with ethylene glycol and a small amount of detergent. Sixteen pitfall traps were placed at each site in two transects of eight traps, placed 10 m apart; one transect E-W, another N-S.</v>
          </cell>
          <cell r="AE1753">
            <v>16</v>
          </cell>
          <cell r="AF1753">
            <v>33.18</v>
          </cell>
          <cell r="AG1753">
            <v>10</v>
          </cell>
          <cell r="AH1753">
            <v>2880</v>
          </cell>
          <cell r="AI1753">
            <v>1920</v>
          </cell>
          <cell r="AJ1753">
            <v>0</v>
          </cell>
          <cell r="AK1753">
            <v>0</v>
          </cell>
          <cell r="AL1753">
            <v>0</v>
          </cell>
          <cell r="AM1753">
            <v>0</v>
          </cell>
          <cell r="AN1753">
            <v>0</v>
          </cell>
          <cell r="AO1753">
            <v>0</v>
          </cell>
          <cell r="AP1753">
            <v>0</v>
          </cell>
          <cell r="AQ1753">
            <v>0</v>
          </cell>
          <cell r="AR1753">
            <v>0</v>
          </cell>
          <cell r="AS1753">
            <v>0</v>
          </cell>
          <cell r="AT1753" t="str">
            <v>Scots pine (Pinus sylvestris) boreal forest</v>
          </cell>
          <cell r="AU1753" t="str">
            <v>Transformed</v>
          </cell>
          <cell r="AV1753" t="str">
            <v>Forestry</v>
          </cell>
          <cell r="AW1753" t="str">
            <v>Fire</v>
          </cell>
          <cell r="AX1753" t="str">
            <v>Clear-cut in 1993–1994 i.e. all trees were harvested from the stand in a single cut; half of the sites were burned in early june 1996</v>
          </cell>
          <cell r="AY1753" t="str">
            <v>NA</v>
          </cell>
        </row>
        <row r="1754">
          <cell r="A1754" t="str">
            <v>Gibb&amp;Hjältén_2007_03</v>
          </cell>
          <cell r="B1754" t="str">
            <v>Gibb, Heloise</v>
          </cell>
          <cell r="C1754" t="str">
            <v>Europe</v>
          </cell>
          <cell r="D1754" t="str">
            <v>Sweden</v>
          </cell>
          <cell r="E1754" t="str">
            <v>Västerbotten</v>
          </cell>
          <cell r="F1754" t="str">
            <v>Lycksele municipality</v>
          </cell>
          <cell r="G1754" t="str">
            <v>E3</v>
          </cell>
          <cell r="H1754" t="str">
            <v>Boreal forest clearcut</v>
          </cell>
          <cell r="I1754">
            <v>230</v>
          </cell>
          <cell r="J1754">
            <v>64.58</v>
          </cell>
          <cell r="K1754">
            <v>18.670000000000002</v>
          </cell>
          <cell r="L1754" t="str">
            <v>GPS</v>
          </cell>
          <cell r="M1754" t="str">
            <v>NA</v>
          </cell>
          <cell r="N1754">
            <v>140</v>
          </cell>
          <cell r="O1754">
            <v>12</v>
          </cell>
          <cell r="P1754">
            <v>12</v>
          </cell>
          <cell r="Q1754">
            <v>0</v>
          </cell>
          <cell r="R1754">
            <v>2</v>
          </cell>
          <cell r="S1754">
            <v>7</v>
          </cell>
          <cell r="T1754">
            <v>7</v>
          </cell>
          <cell r="U1754">
            <v>1995</v>
          </cell>
          <cell r="V1754">
            <v>10</v>
          </cell>
          <cell r="W1754">
            <v>9</v>
          </cell>
          <cell r="X1754">
            <v>1996</v>
          </cell>
          <cell r="Y1754">
            <v>1</v>
          </cell>
          <cell r="Z1754">
            <v>80</v>
          </cell>
          <cell r="AA1754">
            <v>80</v>
          </cell>
          <cell r="AB1754">
            <v>0</v>
          </cell>
          <cell r="AC1754" t="str">
            <v>Pitfall</v>
          </cell>
          <cell r="AD1754" t="str">
            <v>Ants were collected in pitfall traps (plastic cup, 6.5 cm in diameter and 5.5 cm in depth) filled with ethylene glycol and a small amount of detergent. Sixteen pitfall traps were placed at each site in two transects of eight traps, placed 10 m apart; one transect E-W, another N-S.</v>
          </cell>
          <cell r="AE1754">
            <v>16</v>
          </cell>
          <cell r="AF1754">
            <v>33.18</v>
          </cell>
          <cell r="AG1754">
            <v>10</v>
          </cell>
          <cell r="AH1754">
            <v>2880</v>
          </cell>
          <cell r="AI1754">
            <v>1920</v>
          </cell>
          <cell r="AJ1754">
            <v>0</v>
          </cell>
          <cell r="AK1754">
            <v>0</v>
          </cell>
          <cell r="AL1754">
            <v>0</v>
          </cell>
          <cell r="AM1754">
            <v>0</v>
          </cell>
          <cell r="AN1754">
            <v>0</v>
          </cell>
          <cell r="AO1754">
            <v>0</v>
          </cell>
          <cell r="AP1754">
            <v>0</v>
          </cell>
          <cell r="AQ1754">
            <v>0</v>
          </cell>
          <cell r="AR1754">
            <v>0</v>
          </cell>
          <cell r="AS1754">
            <v>0</v>
          </cell>
          <cell r="AT1754" t="str">
            <v>Scots pine (Pinus sylvestris) boreal forest</v>
          </cell>
          <cell r="AU1754" t="str">
            <v>Transformed</v>
          </cell>
          <cell r="AV1754" t="str">
            <v>Forestry</v>
          </cell>
          <cell r="AW1754" t="str">
            <v>Fire</v>
          </cell>
          <cell r="AX1754" t="str">
            <v>Clear-cut in 1993–1994 i.e. all trees were harvested from the stand in a single cut; half of the sites were burned in early june 1997</v>
          </cell>
          <cell r="AY1754" t="str">
            <v>NA</v>
          </cell>
        </row>
        <row r="1755">
          <cell r="A1755" t="str">
            <v>Gibb&amp;Hjältén_2007_04</v>
          </cell>
          <cell r="B1755" t="str">
            <v>Gibb, Heloise</v>
          </cell>
          <cell r="C1755" t="str">
            <v>Europe</v>
          </cell>
          <cell r="D1755" t="str">
            <v>Sweden</v>
          </cell>
          <cell r="E1755" t="str">
            <v>Västerbotten</v>
          </cell>
          <cell r="F1755" t="str">
            <v>Lycksele municipality</v>
          </cell>
          <cell r="G1755" t="str">
            <v>E4</v>
          </cell>
          <cell r="H1755" t="str">
            <v>Boreal forest clearcut</v>
          </cell>
          <cell r="I1755">
            <v>230</v>
          </cell>
          <cell r="J1755">
            <v>64.58</v>
          </cell>
          <cell r="K1755">
            <v>18.670000000000002</v>
          </cell>
          <cell r="L1755" t="str">
            <v>GPS</v>
          </cell>
          <cell r="M1755" t="str">
            <v>NA</v>
          </cell>
          <cell r="N1755">
            <v>186</v>
          </cell>
          <cell r="O1755">
            <v>15</v>
          </cell>
          <cell r="P1755">
            <v>15</v>
          </cell>
          <cell r="Q1755">
            <v>0</v>
          </cell>
          <cell r="R1755">
            <v>2</v>
          </cell>
          <cell r="S1755">
            <v>7</v>
          </cell>
          <cell r="T1755">
            <v>7</v>
          </cell>
          <cell r="U1755">
            <v>1995</v>
          </cell>
          <cell r="V1755">
            <v>10</v>
          </cell>
          <cell r="W1755">
            <v>9</v>
          </cell>
          <cell r="X1755">
            <v>1996</v>
          </cell>
          <cell r="Y1755">
            <v>1</v>
          </cell>
          <cell r="Z1755">
            <v>80</v>
          </cell>
          <cell r="AA1755">
            <v>80</v>
          </cell>
          <cell r="AB1755">
            <v>0</v>
          </cell>
          <cell r="AC1755" t="str">
            <v>Pitfall</v>
          </cell>
          <cell r="AD1755" t="str">
            <v>Ants were collected in pitfall traps (plastic cup, 6.5 cm in diameter and 5.5 cm in depth) filled with ethylene glycol and a small amount of detergent. Sixteen pitfall traps were placed at each site in two transects of eight traps, placed 10 m apart; one transect E-W, another N-S.</v>
          </cell>
          <cell r="AE1755">
            <v>16</v>
          </cell>
          <cell r="AF1755">
            <v>33.18</v>
          </cell>
          <cell r="AG1755">
            <v>10</v>
          </cell>
          <cell r="AH1755">
            <v>2880</v>
          </cell>
          <cell r="AI1755">
            <v>1920</v>
          </cell>
          <cell r="AJ1755">
            <v>0</v>
          </cell>
          <cell r="AK1755">
            <v>0</v>
          </cell>
          <cell r="AL1755">
            <v>0</v>
          </cell>
          <cell r="AM1755">
            <v>0</v>
          </cell>
          <cell r="AN1755">
            <v>0</v>
          </cell>
          <cell r="AO1755">
            <v>0</v>
          </cell>
          <cell r="AP1755">
            <v>0</v>
          </cell>
          <cell r="AQ1755">
            <v>0</v>
          </cell>
          <cell r="AR1755">
            <v>0</v>
          </cell>
          <cell r="AS1755">
            <v>0</v>
          </cell>
          <cell r="AT1755" t="str">
            <v>Scots pine (Pinus sylvestris) boreal forest</v>
          </cell>
          <cell r="AU1755" t="str">
            <v>Transformed</v>
          </cell>
          <cell r="AV1755" t="str">
            <v>Forestry</v>
          </cell>
          <cell r="AW1755" t="str">
            <v>Fire</v>
          </cell>
          <cell r="AX1755" t="str">
            <v>Clear-cut in 1993–1994 i.e. all trees were harvested from the stand in a single cut; half of the sites were burned in early june 1998</v>
          </cell>
          <cell r="AY1755" t="str">
            <v>NA</v>
          </cell>
        </row>
        <row r="1756">
          <cell r="A1756" t="str">
            <v>Gibb&amp;Hjältén_2007_05</v>
          </cell>
          <cell r="B1756" t="str">
            <v>Gibb, Heloise</v>
          </cell>
          <cell r="C1756" t="str">
            <v>Europe</v>
          </cell>
          <cell r="D1756" t="str">
            <v>Sweden</v>
          </cell>
          <cell r="E1756" t="str">
            <v>Västerbotten</v>
          </cell>
          <cell r="F1756" t="str">
            <v>Lycksele municipality</v>
          </cell>
          <cell r="G1756" t="str">
            <v>E5</v>
          </cell>
          <cell r="H1756" t="str">
            <v>Boreal forest clearcut</v>
          </cell>
          <cell r="I1756">
            <v>230</v>
          </cell>
          <cell r="J1756">
            <v>64.58</v>
          </cell>
          <cell r="K1756">
            <v>18.670000000000002</v>
          </cell>
          <cell r="L1756" t="str">
            <v>GPS</v>
          </cell>
          <cell r="M1756" t="str">
            <v>NA</v>
          </cell>
          <cell r="N1756">
            <v>137</v>
          </cell>
          <cell r="O1756">
            <v>12</v>
          </cell>
          <cell r="P1756">
            <v>12</v>
          </cell>
          <cell r="Q1756">
            <v>0</v>
          </cell>
          <cell r="R1756">
            <v>2</v>
          </cell>
          <cell r="S1756">
            <v>7</v>
          </cell>
          <cell r="T1756">
            <v>7</v>
          </cell>
          <cell r="U1756">
            <v>1995</v>
          </cell>
          <cell r="V1756">
            <v>10</v>
          </cell>
          <cell r="W1756">
            <v>9</v>
          </cell>
          <cell r="X1756">
            <v>1996</v>
          </cell>
          <cell r="Y1756">
            <v>1</v>
          </cell>
          <cell r="Z1756">
            <v>80</v>
          </cell>
          <cell r="AA1756">
            <v>80</v>
          </cell>
          <cell r="AB1756">
            <v>0</v>
          </cell>
          <cell r="AC1756" t="str">
            <v>Pitfall</v>
          </cell>
          <cell r="AD1756" t="str">
            <v>Ants were collected in pitfall traps (plastic cup, 6.5 cm in diameter and 5.5 cm in depth) filled with ethylene glycol and a small amount of detergent. Sixteen pitfall traps were placed at each site in two transects of eight traps, placed 10 m apart; one transect E-W, another N-S.</v>
          </cell>
          <cell r="AE1756">
            <v>16</v>
          </cell>
          <cell r="AF1756">
            <v>33.18</v>
          </cell>
          <cell r="AG1756">
            <v>10</v>
          </cell>
          <cell r="AH1756">
            <v>2880</v>
          </cell>
          <cell r="AI1756">
            <v>1920</v>
          </cell>
          <cell r="AJ1756">
            <v>0</v>
          </cell>
          <cell r="AK1756">
            <v>0</v>
          </cell>
          <cell r="AL1756">
            <v>0</v>
          </cell>
          <cell r="AM1756">
            <v>0</v>
          </cell>
          <cell r="AN1756">
            <v>0</v>
          </cell>
          <cell r="AO1756">
            <v>0</v>
          </cell>
          <cell r="AP1756">
            <v>0</v>
          </cell>
          <cell r="AQ1756">
            <v>0</v>
          </cell>
          <cell r="AR1756">
            <v>0</v>
          </cell>
          <cell r="AS1756">
            <v>0</v>
          </cell>
          <cell r="AT1756" t="str">
            <v>Scots pine (Pinus sylvestris) boreal forest</v>
          </cell>
          <cell r="AU1756" t="str">
            <v>Transformed</v>
          </cell>
          <cell r="AV1756" t="str">
            <v>Forestry</v>
          </cell>
          <cell r="AW1756" t="str">
            <v>Fire</v>
          </cell>
          <cell r="AX1756" t="str">
            <v>Clear-cut in 1993–1994 i.e. all trees were harvested from the stand in a single cut; half of the sites were burned in early june 1999</v>
          </cell>
          <cell r="AY1756" t="str">
            <v>NA</v>
          </cell>
        </row>
        <row r="1757">
          <cell r="A1757" t="str">
            <v>Gibb&amp;Hjältén_2007_06</v>
          </cell>
          <cell r="B1757" t="str">
            <v>Gibb, Heloise</v>
          </cell>
          <cell r="C1757" t="str">
            <v>Europe</v>
          </cell>
          <cell r="D1757" t="str">
            <v>Sweden</v>
          </cell>
          <cell r="E1757" t="str">
            <v>Västerbotten</v>
          </cell>
          <cell r="F1757" t="str">
            <v>Lycksele municipality</v>
          </cell>
          <cell r="G1757" t="str">
            <v>K1</v>
          </cell>
          <cell r="H1757" t="str">
            <v>Boreal forest clearcut</v>
          </cell>
          <cell r="I1757">
            <v>230</v>
          </cell>
          <cell r="J1757">
            <v>64.58</v>
          </cell>
          <cell r="K1757">
            <v>18.670000000000002</v>
          </cell>
          <cell r="L1757" t="str">
            <v>GPS</v>
          </cell>
          <cell r="M1757" t="str">
            <v>NA</v>
          </cell>
          <cell r="N1757">
            <v>106</v>
          </cell>
          <cell r="O1757">
            <v>12</v>
          </cell>
          <cell r="P1757">
            <v>12</v>
          </cell>
          <cell r="Q1757">
            <v>0</v>
          </cell>
          <cell r="R1757">
            <v>2</v>
          </cell>
          <cell r="S1757">
            <v>7</v>
          </cell>
          <cell r="T1757">
            <v>7</v>
          </cell>
          <cell r="U1757">
            <v>1995</v>
          </cell>
          <cell r="V1757">
            <v>10</v>
          </cell>
          <cell r="W1757">
            <v>9</v>
          </cell>
          <cell r="X1757">
            <v>1996</v>
          </cell>
          <cell r="Y1757">
            <v>1</v>
          </cell>
          <cell r="Z1757">
            <v>80</v>
          </cell>
          <cell r="AA1757">
            <v>80</v>
          </cell>
          <cell r="AB1757">
            <v>0</v>
          </cell>
          <cell r="AC1757" t="str">
            <v>Pitfall</v>
          </cell>
          <cell r="AD1757" t="str">
            <v>Ants were collected in pitfall traps (plastic cup, 6.5 cm in diameter and 5.5 cm in depth) filled with ethylene glycol and a small amount of detergent. Sixteen pitfall traps were placed at each site in two transects of eight traps, placed 10 m apart; one transect E-W, another N-S.</v>
          </cell>
          <cell r="AE1757">
            <v>16</v>
          </cell>
          <cell r="AF1757">
            <v>33.18</v>
          </cell>
          <cell r="AG1757">
            <v>10</v>
          </cell>
          <cell r="AH1757">
            <v>2880</v>
          </cell>
          <cell r="AI1757">
            <v>1920</v>
          </cell>
          <cell r="AJ1757">
            <v>0</v>
          </cell>
          <cell r="AK1757">
            <v>0</v>
          </cell>
          <cell r="AL1757">
            <v>0</v>
          </cell>
          <cell r="AM1757">
            <v>0</v>
          </cell>
          <cell r="AN1757">
            <v>0</v>
          </cell>
          <cell r="AO1757">
            <v>0</v>
          </cell>
          <cell r="AP1757">
            <v>0</v>
          </cell>
          <cell r="AQ1757">
            <v>0</v>
          </cell>
          <cell r="AR1757">
            <v>0</v>
          </cell>
          <cell r="AS1757">
            <v>0</v>
          </cell>
          <cell r="AT1757" t="str">
            <v>Scots pine (Pinus sylvestris) boreal forest</v>
          </cell>
          <cell r="AU1757" t="str">
            <v>Transformed</v>
          </cell>
          <cell r="AV1757" t="str">
            <v>Forestry</v>
          </cell>
          <cell r="AW1757" t="str">
            <v>Fire</v>
          </cell>
          <cell r="AX1757" t="str">
            <v>Clear-cut in 1993–1994 i.e. all trees were harvested from the stand in a single cut; half of the sites were burned in early june 2000</v>
          </cell>
          <cell r="AY1757" t="str">
            <v>NA</v>
          </cell>
        </row>
        <row r="1758">
          <cell r="A1758" t="str">
            <v>Gibb&amp;Hjältén_2007_07</v>
          </cell>
          <cell r="B1758" t="str">
            <v>Gibb, Heloise</v>
          </cell>
          <cell r="C1758" t="str">
            <v>Europe</v>
          </cell>
          <cell r="D1758" t="str">
            <v>Sweden</v>
          </cell>
          <cell r="E1758" t="str">
            <v>Västerbotten</v>
          </cell>
          <cell r="F1758" t="str">
            <v>Lycksele municipality</v>
          </cell>
          <cell r="G1758" t="str">
            <v>K2</v>
          </cell>
          <cell r="H1758" t="str">
            <v>Boreal forest clearcut</v>
          </cell>
          <cell r="I1758">
            <v>230</v>
          </cell>
          <cell r="J1758">
            <v>64.58</v>
          </cell>
          <cell r="K1758">
            <v>18.670000000000002</v>
          </cell>
          <cell r="L1758" t="str">
            <v>GPS</v>
          </cell>
          <cell r="M1758" t="str">
            <v>NA</v>
          </cell>
          <cell r="N1758">
            <v>115</v>
          </cell>
          <cell r="O1758">
            <v>12</v>
          </cell>
          <cell r="P1758">
            <v>12</v>
          </cell>
          <cell r="Q1758">
            <v>0</v>
          </cell>
          <cell r="R1758">
            <v>2</v>
          </cell>
          <cell r="S1758">
            <v>7</v>
          </cell>
          <cell r="T1758">
            <v>7</v>
          </cell>
          <cell r="U1758">
            <v>1995</v>
          </cell>
          <cell r="V1758">
            <v>10</v>
          </cell>
          <cell r="W1758">
            <v>9</v>
          </cell>
          <cell r="X1758">
            <v>1996</v>
          </cell>
          <cell r="Y1758">
            <v>1</v>
          </cell>
          <cell r="Z1758">
            <v>80</v>
          </cell>
          <cell r="AA1758">
            <v>80</v>
          </cell>
          <cell r="AB1758">
            <v>0</v>
          </cell>
          <cell r="AC1758" t="str">
            <v>Pitfall</v>
          </cell>
          <cell r="AD1758" t="str">
            <v>Ants were collected in pitfall traps (plastic cup, 6.5 cm in diameter and 5.5 cm in depth) filled with ethylene glycol and a small amount of detergent. Sixteen pitfall traps were placed at each site in two transects of eight traps, placed 10 m apart; one transect E-W, another N-S.</v>
          </cell>
          <cell r="AE1758">
            <v>16</v>
          </cell>
          <cell r="AF1758">
            <v>33.18</v>
          </cell>
          <cell r="AG1758">
            <v>10</v>
          </cell>
          <cell r="AH1758">
            <v>2880</v>
          </cell>
          <cell r="AI1758">
            <v>1920</v>
          </cell>
          <cell r="AJ1758">
            <v>0</v>
          </cell>
          <cell r="AK1758">
            <v>0</v>
          </cell>
          <cell r="AL1758">
            <v>0</v>
          </cell>
          <cell r="AM1758">
            <v>0</v>
          </cell>
          <cell r="AN1758">
            <v>0</v>
          </cell>
          <cell r="AO1758">
            <v>0</v>
          </cell>
          <cell r="AP1758">
            <v>0</v>
          </cell>
          <cell r="AQ1758">
            <v>0</v>
          </cell>
          <cell r="AR1758">
            <v>0</v>
          </cell>
          <cell r="AS1758">
            <v>0</v>
          </cell>
          <cell r="AT1758" t="str">
            <v>Scots pine (Pinus sylvestris) boreal forest</v>
          </cell>
          <cell r="AU1758" t="str">
            <v>Transformed</v>
          </cell>
          <cell r="AV1758" t="str">
            <v>Forestry</v>
          </cell>
          <cell r="AW1758" t="str">
            <v>Fire</v>
          </cell>
          <cell r="AX1758" t="str">
            <v>Clear-cut in 1993–1994 i.e. all trees were harvested from the stand in a single cut; half of the sites were burned in early june 2001</v>
          </cell>
          <cell r="AY1758" t="str">
            <v>NA</v>
          </cell>
        </row>
        <row r="1759">
          <cell r="A1759" t="str">
            <v>Gibb&amp;Hjältén_2007_08</v>
          </cell>
          <cell r="B1759" t="str">
            <v>Gibb, Heloise</v>
          </cell>
          <cell r="C1759" t="str">
            <v>Europe</v>
          </cell>
          <cell r="D1759" t="str">
            <v>Sweden</v>
          </cell>
          <cell r="E1759" t="str">
            <v>Västerbotten</v>
          </cell>
          <cell r="F1759" t="str">
            <v>Lycksele municipality</v>
          </cell>
          <cell r="G1759" t="str">
            <v>K3</v>
          </cell>
          <cell r="H1759" t="str">
            <v>Boreal forest clearcut</v>
          </cell>
          <cell r="I1759">
            <v>230</v>
          </cell>
          <cell r="J1759">
            <v>64.58</v>
          </cell>
          <cell r="K1759">
            <v>18.670000000000002</v>
          </cell>
          <cell r="L1759" t="str">
            <v>GPS</v>
          </cell>
          <cell r="M1759" t="str">
            <v>NA</v>
          </cell>
          <cell r="N1759">
            <v>146</v>
          </cell>
          <cell r="O1759">
            <v>8</v>
          </cell>
          <cell r="P1759">
            <v>8</v>
          </cell>
          <cell r="Q1759">
            <v>0</v>
          </cell>
          <cell r="R1759">
            <v>2</v>
          </cell>
          <cell r="S1759">
            <v>7</v>
          </cell>
          <cell r="T1759">
            <v>7</v>
          </cell>
          <cell r="U1759">
            <v>1995</v>
          </cell>
          <cell r="V1759">
            <v>10</v>
          </cell>
          <cell r="W1759">
            <v>9</v>
          </cell>
          <cell r="X1759">
            <v>1996</v>
          </cell>
          <cell r="Y1759">
            <v>1</v>
          </cell>
          <cell r="Z1759">
            <v>80</v>
          </cell>
          <cell r="AA1759">
            <v>80</v>
          </cell>
          <cell r="AB1759">
            <v>0</v>
          </cell>
          <cell r="AC1759" t="str">
            <v>Pitfall</v>
          </cell>
          <cell r="AD1759" t="str">
            <v>Ants were collected in pitfall traps (plastic cup, 6.5 cm in diameter and 5.5 cm in depth) filled with ethylene glycol and a small amount of detergent. Sixteen pitfall traps were placed at each site in two transects of eight traps, placed 10 m apart; one transect E-W, another N-S.</v>
          </cell>
          <cell r="AE1759">
            <v>16</v>
          </cell>
          <cell r="AF1759">
            <v>33.18</v>
          </cell>
          <cell r="AG1759">
            <v>10</v>
          </cell>
          <cell r="AH1759">
            <v>2880</v>
          </cell>
          <cell r="AI1759">
            <v>1920</v>
          </cell>
          <cell r="AJ1759">
            <v>0</v>
          </cell>
          <cell r="AK1759">
            <v>0</v>
          </cell>
          <cell r="AL1759">
            <v>0</v>
          </cell>
          <cell r="AM1759">
            <v>0</v>
          </cell>
          <cell r="AN1759">
            <v>0</v>
          </cell>
          <cell r="AO1759">
            <v>0</v>
          </cell>
          <cell r="AP1759">
            <v>0</v>
          </cell>
          <cell r="AQ1759">
            <v>0</v>
          </cell>
          <cell r="AR1759">
            <v>0</v>
          </cell>
          <cell r="AS1759">
            <v>0</v>
          </cell>
          <cell r="AT1759" t="str">
            <v>Scots pine (Pinus sylvestris) boreal forest</v>
          </cell>
          <cell r="AU1759" t="str">
            <v>Transformed</v>
          </cell>
          <cell r="AV1759" t="str">
            <v>Forestry</v>
          </cell>
          <cell r="AW1759" t="str">
            <v>Fire</v>
          </cell>
          <cell r="AX1759" t="str">
            <v>Clear-cut in 1993–1994 i.e. all trees were harvested from the stand in a single cut; half of the sites were burned in early june 2002</v>
          </cell>
          <cell r="AY1759" t="str">
            <v>NA</v>
          </cell>
        </row>
        <row r="1760">
          <cell r="A1760" t="str">
            <v>Gibb&amp;Hjältén_2007_09</v>
          </cell>
          <cell r="B1760" t="str">
            <v>Gibb, Heloise</v>
          </cell>
          <cell r="C1760" t="str">
            <v>Europe</v>
          </cell>
          <cell r="D1760" t="str">
            <v>Sweden</v>
          </cell>
          <cell r="E1760" t="str">
            <v>Västerbotten</v>
          </cell>
          <cell r="F1760" t="str">
            <v>Lycksele municipality</v>
          </cell>
          <cell r="G1760" t="str">
            <v>K4</v>
          </cell>
          <cell r="H1760" t="str">
            <v>Boreal forest clearcut</v>
          </cell>
          <cell r="I1760">
            <v>230</v>
          </cell>
          <cell r="J1760">
            <v>64.58</v>
          </cell>
          <cell r="K1760">
            <v>18.670000000000002</v>
          </cell>
          <cell r="L1760" t="str">
            <v>GPS</v>
          </cell>
          <cell r="M1760" t="str">
            <v>NA</v>
          </cell>
          <cell r="N1760">
            <v>153</v>
          </cell>
          <cell r="O1760">
            <v>11</v>
          </cell>
          <cell r="P1760">
            <v>11</v>
          </cell>
          <cell r="Q1760">
            <v>0</v>
          </cell>
          <cell r="R1760">
            <v>2</v>
          </cell>
          <cell r="S1760">
            <v>7</v>
          </cell>
          <cell r="T1760">
            <v>7</v>
          </cell>
          <cell r="U1760">
            <v>1995</v>
          </cell>
          <cell r="V1760">
            <v>10</v>
          </cell>
          <cell r="W1760">
            <v>9</v>
          </cell>
          <cell r="X1760">
            <v>1996</v>
          </cell>
          <cell r="Y1760">
            <v>1</v>
          </cell>
          <cell r="Z1760">
            <v>80</v>
          </cell>
          <cell r="AA1760">
            <v>80</v>
          </cell>
          <cell r="AB1760">
            <v>0</v>
          </cell>
          <cell r="AC1760" t="str">
            <v>Pitfall</v>
          </cell>
          <cell r="AD1760" t="str">
            <v>Ants were collected in pitfall traps (plastic cup, 6.5 cm in diameter and 5.5 cm in depth) filled with ethylene glycol and a small amount of detergent. Sixteen pitfall traps were placed at each site in two transects of eight traps, placed 10 m apart; one transect E-W, another N-S.</v>
          </cell>
          <cell r="AE1760">
            <v>16</v>
          </cell>
          <cell r="AF1760">
            <v>33.18</v>
          </cell>
          <cell r="AG1760">
            <v>10</v>
          </cell>
          <cell r="AH1760">
            <v>2880</v>
          </cell>
          <cell r="AI1760">
            <v>1920</v>
          </cell>
          <cell r="AJ1760">
            <v>0</v>
          </cell>
          <cell r="AK1760">
            <v>0</v>
          </cell>
          <cell r="AL1760">
            <v>0</v>
          </cell>
          <cell r="AM1760">
            <v>0</v>
          </cell>
          <cell r="AN1760">
            <v>0</v>
          </cell>
          <cell r="AO1760">
            <v>0</v>
          </cell>
          <cell r="AP1760">
            <v>0</v>
          </cell>
          <cell r="AQ1760">
            <v>0</v>
          </cell>
          <cell r="AR1760">
            <v>0</v>
          </cell>
          <cell r="AS1760">
            <v>0</v>
          </cell>
          <cell r="AT1760" t="str">
            <v>Scots pine (Pinus sylvestris) boreal forest</v>
          </cell>
          <cell r="AU1760" t="str">
            <v>Transformed</v>
          </cell>
          <cell r="AV1760" t="str">
            <v>Forestry</v>
          </cell>
          <cell r="AW1760" t="str">
            <v>Fire</v>
          </cell>
          <cell r="AX1760" t="str">
            <v>Clear-cut in 1993–1994 i.e. all trees were harvested from the stand in a single cut; half of the sites were burned in early june 2003</v>
          </cell>
          <cell r="AY1760" t="str">
            <v>NA</v>
          </cell>
        </row>
        <row r="1761">
          <cell r="A1761" t="str">
            <v>Gibb&amp;Hjältén_2007_10</v>
          </cell>
          <cell r="B1761" t="str">
            <v>Gibb, Heloise</v>
          </cell>
          <cell r="C1761" t="str">
            <v>Europe</v>
          </cell>
          <cell r="D1761" t="str">
            <v>Sweden</v>
          </cell>
          <cell r="E1761" t="str">
            <v>Västerbotten</v>
          </cell>
          <cell r="F1761" t="str">
            <v>Lycksele municipality</v>
          </cell>
          <cell r="G1761" t="str">
            <v>K5</v>
          </cell>
          <cell r="H1761" t="str">
            <v>Boreal forest clearcut</v>
          </cell>
          <cell r="I1761">
            <v>230</v>
          </cell>
          <cell r="J1761">
            <v>64.58</v>
          </cell>
          <cell r="K1761">
            <v>18.670000000000002</v>
          </cell>
          <cell r="L1761" t="str">
            <v>GPS</v>
          </cell>
          <cell r="M1761" t="str">
            <v>NA</v>
          </cell>
          <cell r="N1761">
            <v>96</v>
          </cell>
          <cell r="O1761">
            <v>9</v>
          </cell>
          <cell r="P1761">
            <v>9</v>
          </cell>
          <cell r="Q1761">
            <v>0</v>
          </cell>
          <cell r="R1761">
            <v>2</v>
          </cell>
          <cell r="S1761">
            <v>7</v>
          </cell>
          <cell r="T1761">
            <v>7</v>
          </cell>
          <cell r="U1761">
            <v>1995</v>
          </cell>
          <cell r="V1761">
            <v>10</v>
          </cell>
          <cell r="W1761">
            <v>9</v>
          </cell>
          <cell r="X1761">
            <v>1996</v>
          </cell>
          <cell r="Y1761">
            <v>1</v>
          </cell>
          <cell r="Z1761">
            <v>80</v>
          </cell>
          <cell r="AA1761">
            <v>80</v>
          </cell>
          <cell r="AB1761">
            <v>0</v>
          </cell>
          <cell r="AC1761" t="str">
            <v>Pitfall</v>
          </cell>
          <cell r="AD1761" t="str">
            <v>Ants were collected in pitfall traps (plastic cup, 6.5 cm in diameter and 5.5 cm in depth) filled with ethylene glycol and a small amount of detergent. Sixteen pitfall traps were placed at each site in two transects of eight traps, placed 10 m apart; one transect E-W, another N-S.</v>
          </cell>
          <cell r="AE1761">
            <v>16</v>
          </cell>
          <cell r="AF1761">
            <v>33.18</v>
          </cell>
          <cell r="AG1761">
            <v>10</v>
          </cell>
          <cell r="AH1761">
            <v>2880</v>
          </cell>
          <cell r="AI1761">
            <v>1920</v>
          </cell>
          <cell r="AJ1761">
            <v>0</v>
          </cell>
          <cell r="AK1761">
            <v>0</v>
          </cell>
          <cell r="AL1761">
            <v>0</v>
          </cell>
          <cell r="AM1761">
            <v>0</v>
          </cell>
          <cell r="AN1761">
            <v>0</v>
          </cell>
          <cell r="AO1761">
            <v>0</v>
          </cell>
          <cell r="AP1761">
            <v>0</v>
          </cell>
          <cell r="AQ1761">
            <v>0</v>
          </cell>
          <cell r="AR1761">
            <v>0</v>
          </cell>
          <cell r="AS1761">
            <v>0</v>
          </cell>
          <cell r="AT1761" t="str">
            <v>Scots pine (Pinus sylvestris) boreal forest</v>
          </cell>
          <cell r="AU1761" t="str">
            <v>Transformed</v>
          </cell>
          <cell r="AV1761" t="str">
            <v>Forestry</v>
          </cell>
          <cell r="AW1761" t="str">
            <v>Fire</v>
          </cell>
          <cell r="AX1761" t="str">
            <v>Clear-cut in 1993–1994 i.e. all trees were harvested from the stand in a single cut; half of the sites were burned in early june 2004</v>
          </cell>
          <cell r="AY1761" t="str">
            <v>NA</v>
          </cell>
        </row>
        <row r="1762">
          <cell r="A1762" t="str">
            <v>Gibb&amp;Hochuli_2002_01</v>
          </cell>
          <cell r="B1762" t="str">
            <v>Gibb, Heloise</v>
          </cell>
          <cell r="C1762" t="str">
            <v>Oceania</v>
          </cell>
          <cell r="D1762" t="str">
            <v>Australia</v>
          </cell>
          <cell r="E1762" t="str">
            <v>New South Wales</v>
          </cell>
          <cell r="F1762" t="str">
            <v>Sydney region</v>
          </cell>
          <cell r="G1762" t="str">
            <v>Botany Bay Heath</v>
          </cell>
          <cell r="H1762" t="str">
            <v>Mediterranean Heathland</v>
          </cell>
          <cell r="I1762">
            <v>100</v>
          </cell>
          <cell r="J1762">
            <v>-34.01</v>
          </cell>
          <cell r="K1762">
            <v>151.22999999999999</v>
          </cell>
          <cell r="L1762" t="str">
            <v>Google Earth estimate</v>
          </cell>
          <cell r="M1762" t="str">
            <v>NA</v>
          </cell>
          <cell r="N1762">
            <v>337</v>
          </cell>
          <cell r="O1762">
            <v>15</v>
          </cell>
          <cell r="P1762">
            <v>15</v>
          </cell>
          <cell r="Q1762">
            <v>0</v>
          </cell>
          <cell r="R1762">
            <v>1</v>
          </cell>
          <cell r="S1762">
            <v>26</v>
          </cell>
          <cell r="T1762">
            <v>5</v>
          </cell>
          <cell r="U1762">
            <v>1997</v>
          </cell>
          <cell r="V1762">
            <v>1</v>
          </cell>
          <cell r="W1762">
            <v>6</v>
          </cell>
          <cell r="X1762">
            <v>1997</v>
          </cell>
          <cell r="Y1762">
            <v>3</v>
          </cell>
          <cell r="Z1762">
            <v>40</v>
          </cell>
          <cell r="AA1762">
            <v>20</v>
          </cell>
          <cell r="AB1762">
            <v>756.9</v>
          </cell>
          <cell r="AC1762" t="str">
            <v>Pitfall</v>
          </cell>
          <cell r="AD1762" t="str">
            <v>21 sites with 3 plots per site, each with 8 traps; distance between traps = 10 m; traps in 2 x 4 formation</v>
          </cell>
          <cell r="AE1762">
            <v>24</v>
          </cell>
          <cell r="AF1762">
            <v>12.57</v>
          </cell>
          <cell r="AG1762">
            <v>10</v>
          </cell>
          <cell r="AH1762">
            <v>168</v>
          </cell>
          <cell r="AI1762">
            <v>168</v>
          </cell>
          <cell r="AJ1762">
            <v>0</v>
          </cell>
          <cell r="AK1762">
            <v>0</v>
          </cell>
          <cell r="AL1762">
            <v>0</v>
          </cell>
          <cell r="AM1762">
            <v>0</v>
          </cell>
          <cell r="AN1762">
            <v>0</v>
          </cell>
          <cell r="AO1762">
            <v>0</v>
          </cell>
          <cell r="AP1762">
            <v>0</v>
          </cell>
          <cell r="AQ1762">
            <v>0</v>
          </cell>
          <cell r="AR1762">
            <v>0</v>
          </cell>
          <cell r="AS1762">
            <v>0</v>
          </cell>
          <cell r="AT1762" t="str">
            <v>Mediterranean Heathland</v>
          </cell>
          <cell r="AU1762" t="str">
            <v>Undisturbed</v>
          </cell>
          <cell r="AV1762" t="str">
            <v>NA</v>
          </cell>
          <cell r="AW1762" t="str">
            <v>NA</v>
          </cell>
          <cell r="AX1762" t="str">
            <v>National Park. Sydney sandstone heath</v>
          </cell>
          <cell r="AY1762" t="str">
            <v>NA</v>
          </cell>
        </row>
        <row r="1763">
          <cell r="A1763" t="str">
            <v>Gibb&amp;Hochuli_2002_02</v>
          </cell>
          <cell r="B1763" t="str">
            <v>Gibb, Heloise</v>
          </cell>
          <cell r="C1763" t="str">
            <v>Oceania</v>
          </cell>
          <cell r="D1763" t="str">
            <v>Australia</v>
          </cell>
          <cell r="E1763" t="str">
            <v>New South Wales</v>
          </cell>
          <cell r="F1763" t="str">
            <v>Sydney region</v>
          </cell>
          <cell r="G1763" t="str">
            <v>Botany Bay Woodland</v>
          </cell>
          <cell r="H1763" t="str">
            <v>Mediterranean Woodland</v>
          </cell>
          <cell r="I1763">
            <v>100</v>
          </cell>
          <cell r="J1763">
            <v>-34.01</v>
          </cell>
          <cell r="K1763">
            <v>151.22</v>
          </cell>
          <cell r="L1763" t="str">
            <v>Google Earth estimate</v>
          </cell>
          <cell r="M1763" t="str">
            <v>NA</v>
          </cell>
          <cell r="N1763">
            <v>52</v>
          </cell>
          <cell r="O1763">
            <v>12</v>
          </cell>
          <cell r="P1763">
            <v>12</v>
          </cell>
          <cell r="Q1763">
            <v>0</v>
          </cell>
          <cell r="R1763">
            <v>1</v>
          </cell>
          <cell r="S1763">
            <v>26</v>
          </cell>
          <cell r="T1763">
            <v>5</v>
          </cell>
          <cell r="U1763">
            <v>1997</v>
          </cell>
          <cell r="V1763">
            <v>1</v>
          </cell>
          <cell r="W1763">
            <v>6</v>
          </cell>
          <cell r="X1763">
            <v>1997</v>
          </cell>
          <cell r="Y1763">
            <v>3</v>
          </cell>
          <cell r="Z1763">
            <v>40</v>
          </cell>
          <cell r="AA1763">
            <v>20</v>
          </cell>
          <cell r="AB1763">
            <v>756.9</v>
          </cell>
          <cell r="AC1763" t="str">
            <v>Pitfall</v>
          </cell>
          <cell r="AD1763" t="str">
            <v>21 sites with 3 plots per site, each with 8 traps; distance between traps = 10 m; traps in 2 x 4 formation</v>
          </cell>
          <cell r="AE1763">
            <v>24</v>
          </cell>
          <cell r="AF1763">
            <v>12.57</v>
          </cell>
          <cell r="AG1763">
            <v>10</v>
          </cell>
          <cell r="AH1763">
            <v>168</v>
          </cell>
          <cell r="AI1763">
            <v>168</v>
          </cell>
          <cell r="AJ1763">
            <v>0</v>
          </cell>
          <cell r="AK1763">
            <v>0</v>
          </cell>
          <cell r="AL1763">
            <v>0</v>
          </cell>
          <cell r="AM1763">
            <v>0</v>
          </cell>
          <cell r="AN1763">
            <v>0</v>
          </cell>
          <cell r="AO1763">
            <v>0</v>
          </cell>
          <cell r="AP1763">
            <v>0</v>
          </cell>
          <cell r="AQ1763">
            <v>0</v>
          </cell>
          <cell r="AR1763">
            <v>0</v>
          </cell>
          <cell r="AS1763">
            <v>0</v>
          </cell>
          <cell r="AT1763" t="str">
            <v>Mediterranean Woodland</v>
          </cell>
          <cell r="AU1763" t="str">
            <v>Undisturbed</v>
          </cell>
          <cell r="AV1763" t="str">
            <v>NA</v>
          </cell>
          <cell r="AW1763" t="str">
            <v>NA</v>
          </cell>
          <cell r="AX1763" t="str">
            <v>National Park. Sydney sandstone woodland</v>
          </cell>
          <cell r="AY1763" t="str">
            <v>NA</v>
          </cell>
        </row>
        <row r="1764">
          <cell r="A1764" t="str">
            <v>Gibb&amp;Hochuli_2002_03</v>
          </cell>
          <cell r="B1764" t="str">
            <v>Gibb, Heloise</v>
          </cell>
          <cell r="C1764" t="str">
            <v>Oceania</v>
          </cell>
          <cell r="D1764" t="str">
            <v>Australia</v>
          </cell>
          <cell r="E1764" t="str">
            <v>New South Wales</v>
          </cell>
          <cell r="F1764" t="str">
            <v>Sydney region</v>
          </cell>
          <cell r="G1764" t="str">
            <v>Bradley's Head</v>
          </cell>
          <cell r="H1764" t="str">
            <v>Mediterranean Woodland</v>
          </cell>
          <cell r="I1764">
            <v>100</v>
          </cell>
          <cell r="J1764">
            <v>-33.85</v>
          </cell>
          <cell r="K1764">
            <v>151.25</v>
          </cell>
          <cell r="L1764" t="str">
            <v>Google Earth estimate</v>
          </cell>
          <cell r="M1764" t="str">
            <v>NA</v>
          </cell>
          <cell r="N1764">
            <v>130</v>
          </cell>
          <cell r="O1764">
            <v>16</v>
          </cell>
          <cell r="P1764">
            <v>16</v>
          </cell>
          <cell r="Q1764">
            <v>0</v>
          </cell>
          <cell r="R1764">
            <v>1</v>
          </cell>
          <cell r="S1764">
            <v>26</v>
          </cell>
          <cell r="T1764">
            <v>5</v>
          </cell>
          <cell r="U1764">
            <v>1997</v>
          </cell>
          <cell r="V1764">
            <v>1</v>
          </cell>
          <cell r="W1764">
            <v>6</v>
          </cell>
          <cell r="X1764">
            <v>1997</v>
          </cell>
          <cell r="Y1764">
            <v>3</v>
          </cell>
          <cell r="Z1764">
            <v>40</v>
          </cell>
          <cell r="AA1764">
            <v>20</v>
          </cell>
          <cell r="AB1764">
            <v>212.8</v>
          </cell>
          <cell r="AC1764" t="str">
            <v>Pitfall</v>
          </cell>
          <cell r="AD1764" t="str">
            <v>21 sites with 3 plots per site, each with 8 traps; distance between traps = 10 m; traps in 2 x 4 formation</v>
          </cell>
          <cell r="AE1764">
            <v>24</v>
          </cell>
          <cell r="AF1764">
            <v>12.57</v>
          </cell>
          <cell r="AG1764">
            <v>10</v>
          </cell>
          <cell r="AH1764">
            <v>168</v>
          </cell>
          <cell r="AI1764">
            <v>168</v>
          </cell>
          <cell r="AJ1764">
            <v>0</v>
          </cell>
          <cell r="AK1764">
            <v>0</v>
          </cell>
          <cell r="AL1764">
            <v>0</v>
          </cell>
          <cell r="AM1764">
            <v>0</v>
          </cell>
          <cell r="AN1764">
            <v>0</v>
          </cell>
          <cell r="AO1764">
            <v>0</v>
          </cell>
          <cell r="AP1764">
            <v>0</v>
          </cell>
          <cell r="AQ1764">
            <v>0</v>
          </cell>
          <cell r="AR1764">
            <v>0</v>
          </cell>
          <cell r="AS1764">
            <v>0</v>
          </cell>
          <cell r="AT1764" t="str">
            <v>Mediterranean Woodland</v>
          </cell>
          <cell r="AU1764" t="str">
            <v>Transformed</v>
          </cell>
          <cell r="AV1764" t="str">
            <v>Urban &amp; recreation</v>
          </cell>
          <cell r="AW1764" t="str">
            <v>NA</v>
          </cell>
          <cell r="AX1764" t="str">
            <v>Sydney sandstone woodland</v>
          </cell>
          <cell r="AY1764" t="str">
            <v>NA</v>
          </cell>
        </row>
        <row r="1765">
          <cell r="A1765" t="str">
            <v>Gibb&amp;Hochuli_2002_04</v>
          </cell>
          <cell r="B1765" t="str">
            <v>Gibb, Heloise</v>
          </cell>
          <cell r="C1765" t="str">
            <v>Oceania</v>
          </cell>
          <cell r="D1765" t="str">
            <v>Australia</v>
          </cell>
          <cell r="E1765" t="str">
            <v>New South Wales</v>
          </cell>
          <cell r="F1765" t="str">
            <v>Sydney region</v>
          </cell>
          <cell r="G1765" t="str">
            <v>Brisbane Waters heath</v>
          </cell>
          <cell r="H1765" t="str">
            <v>Mediterranean Heathland</v>
          </cell>
          <cell r="I1765">
            <v>100</v>
          </cell>
          <cell r="J1765">
            <v>-33.51</v>
          </cell>
          <cell r="K1765">
            <v>151.30000000000001</v>
          </cell>
          <cell r="L1765" t="str">
            <v>Google Earth estimate</v>
          </cell>
          <cell r="M1765" t="str">
            <v>NA</v>
          </cell>
          <cell r="N1765">
            <v>43</v>
          </cell>
          <cell r="O1765">
            <v>11</v>
          </cell>
          <cell r="P1765">
            <v>11</v>
          </cell>
          <cell r="Q1765">
            <v>0</v>
          </cell>
          <cell r="R1765">
            <v>1</v>
          </cell>
          <cell r="S1765">
            <v>26</v>
          </cell>
          <cell r="T1765">
            <v>5</v>
          </cell>
          <cell r="U1765">
            <v>1997</v>
          </cell>
          <cell r="V1765">
            <v>1</v>
          </cell>
          <cell r="W1765">
            <v>6</v>
          </cell>
          <cell r="X1765">
            <v>1997</v>
          </cell>
          <cell r="Y1765">
            <v>3</v>
          </cell>
          <cell r="Z1765">
            <v>40</v>
          </cell>
          <cell r="AA1765">
            <v>20</v>
          </cell>
          <cell r="AB1765">
            <v>3449.3</v>
          </cell>
          <cell r="AC1765" t="str">
            <v>Pitfall</v>
          </cell>
          <cell r="AD1765" t="str">
            <v>21 sites with 3 plots per site, each with 8 traps; distance between traps = 10 m; traps in 2 x 4 formation</v>
          </cell>
          <cell r="AE1765">
            <v>24</v>
          </cell>
          <cell r="AF1765">
            <v>12.57</v>
          </cell>
          <cell r="AG1765">
            <v>10</v>
          </cell>
          <cell r="AH1765">
            <v>168</v>
          </cell>
          <cell r="AI1765">
            <v>168</v>
          </cell>
          <cell r="AJ1765">
            <v>0</v>
          </cell>
          <cell r="AK1765">
            <v>0</v>
          </cell>
          <cell r="AL1765">
            <v>0</v>
          </cell>
          <cell r="AM1765">
            <v>0</v>
          </cell>
          <cell r="AN1765">
            <v>0</v>
          </cell>
          <cell r="AO1765">
            <v>0</v>
          </cell>
          <cell r="AP1765">
            <v>0</v>
          </cell>
          <cell r="AQ1765">
            <v>0</v>
          </cell>
          <cell r="AR1765">
            <v>0</v>
          </cell>
          <cell r="AS1765">
            <v>0</v>
          </cell>
          <cell r="AT1765" t="str">
            <v>Mediterranean Heathland</v>
          </cell>
          <cell r="AU1765" t="str">
            <v>Undisturbed</v>
          </cell>
          <cell r="AV1765" t="str">
            <v>NA</v>
          </cell>
          <cell r="AW1765" t="str">
            <v>NA</v>
          </cell>
          <cell r="AX1765" t="str">
            <v>National Park. Sydney sandstone heath</v>
          </cell>
          <cell r="AY1765" t="str">
            <v>NA</v>
          </cell>
        </row>
        <row r="1766">
          <cell r="A1766" t="str">
            <v>Gibb&amp;Hochuli_2002_05</v>
          </cell>
          <cell r="B1766" t="str">
            <v>Gibb, Heloise</v>
          </cell>
          <cell r="C1766" t="str">
            <v>Oceania</v>
          </cell>
          <cell r="D1766" t="str">
            <v>Australia</v>
          </cell>
          <cell r="E1766" t="str">
            <v>New South Wales</v>
          </cell>
          <cell r="F1766" t="str">
            <v>Sydney region</v>
          </cell>
          <cell r="G1766" t="str">
            <v>Brisbane Waters Woodland</v>
          </cell>
          <cell r="H1766" t="str">
            <v>Mediterranean Woodland</v>
          </cell>
          <cell r="I1766">
            <v>100</v>
          </cell>
          <cell r="J1766">
            <v>-33.51</v>
          </cell>
          <cell r="K1766">
            <v>151.30000000000001</v>
          </cell>
          <cell r="L1766" t="str">
            <v>Google Earth estimate</v>
          </cell>
          <cell r="M1766" t="str">
            <v>NA</v>
          </cell>
          <cell r="N1766">
            <v>44</v>
          </cell>
          <cell r="O1766">
            <v>14</v>
          </cell>
          <cell r="P1766">
            <v>14</v>
          </cell>
          <cell r="Q1766">
            <v>0</v>
          </cell>
          <cell r="R1766">
            <v>1</v>
          </cell>
          <cell r="S1766">
            <v>26</v>
          </cell>
          <cell r="T1766">
            <v>5</v>
          </cell>
          <cell r="U1766">
            <v>1997</v>
          </cell>
          <cell r="V1766">
            <v>1</v>
          </cell>
          <cell r="W1766">
            <v>6</v>
          </cell>
          <cell r="X1766">
            <v>1997</v>
          </cell>
          <cell r="Y1766">
            <v>3</v>
          </cell>
          <cell r="Z1766">
            <v>40</v>
          </cell>
          <cell r="AA1766">
            <v>20</v>
          </cell>
          <cell r="AB1766">
            <v>3449.3</v>
          </cell>
          <cell r="AC1766" t="str">
            <v>Pitfall</v>
          </cell>
          <cell r="AD1766" t="str">
            <v>21 sites with 3 plots per site, each with 8 traps; distance between traps = 10 m; traps in 2 x 4 formation</v>
          </cell>
          <cell r="AE1766">
            <v>24</v>
          </cell>
          <cell r="AF1766">
            <v>12.57</v>
          </cell>
          <cell r="AG1766">
            <v>10</v>
          </cell>
          <cell r="AH1766">
            <v>168</v>
          </cell>
          <cell r="AI1766">
            <v>168</v>
          </cell>
          <cell r="AJ1766">
            <v>0</v>
          </cell>
          <cell r="AK1766">
            <v>0</v>
          </cell>
          <cell r="AL1766">
            <v>0</v>
          </cell>
          <cell r="AM1766">
            <v>0</v>
          </cell>
          <cell r="AN1766">
            <v>0</v>
          </cell>
          <cell r="AO1766">
            <v>0</v>
          </cell>
          <cell r="AP1766">
            <v>0</v>
          </cell>
          <cell r="AQ1766">
            <v>0</v>
          </cell>
          <cell r="AR1766">
            <v>0</v>
          </cell>
          <cell r="AS1766">
            <v>0</v>
          </cell>
          <cell r="AT1766" t="str">
            <v>Mediterranean Woodland</v>
          </cell>
          <cell r="AU1766" t="str">
            <v>Undisturbed</v>
          </cell>
          <cell r="AV1766" t="str">
            <v>NA</v>
          </cell>
          <cell r="AW1766" t="str">
            <v>NA</v>
          </cell>
          <cell r="AX1766" t="str">
            <v>National Park. Sydney sandstone woodland</v>
          </cell>
          <cell r="AY1766" t="str">
            <v>NA</v>
          </cell>
        </row>
        <row r="1767">
          <cell r="A1767" t="str">
            <v>Gibb&amp;Hochuli_2002_06</v>
          </cell>
          <cell r="B1767" t="str">
            <v>Gibb, Heloise</v>
          </cell>
          <cell r="C1767" t="str">
            <v>Oceania</v>
          </cell>
          <cell r="D1767" t="str">
            <v>Australia</v>
          </cell>
          <cell r="E1767" t="str">
            <v>New South Wales</v>
          </cell>
          <cell r="F1767" t="str">
            <v>Sydney region</v>
          </cell>
          <cell r="G1767" t="str">
            <v>Dee Why Head</v>
          </cell>
          <cell r="H1767" t="str">
            <v>Mediterranean Heathland</v>
          </cell>
          <cell r="I1767">
            <v>100</v>
          </cell>
          <cell r="J1767">
            <v>-33.700000000000003</v>
          </cell>
          <cell r="K1767">
            <v>151.31</v>
          </cell>
          <cell r="L1767" t="str">
            <v>Google Earth estimate</v>
          </cell>
          <cell r="M1767" t="str">
            <v>NA</v>
          </cell>
          <cell r="N1767">
            <v>406</v>
          </cell>
          <cell r="O1767">
            <v>9</v>
          </cell>
          <cell r="P1767">
            <v>9</v>
          </cell>
          <cell r="Q1767">
            <v>0</v>
          </cell>
          <cell r="R1767">
            <v>1</v>
          </cell>
          <cell r="S1767">
            <v>26</v>
          </cell>
          <cell r="T1767">
            <v>5</v>
          </cell>
          <cell r="U1767">
            <v>1997</v>
          </cell>
          <cell r="V1767">
            <v>1</v>
          </cell>
          <cell r="W1767">
            <v>6</v>
          </cell>
          <cell r="X1767">
            <v>1997</v>
          </cell>
          <cell r="Y1767">
            <v>3</v>
          </cell>
          <cell r="Z1767">
            <v>40</v>
          </cell>
          <cell r="AA1767">
            <v>20</v>
          </cell>
          <cell r="AB1767">
            <v>106.4</v>
          </cell>
          <cell r="AC1767" t="str">
            <v>Pitfall</v>
          </cell>
          <cell r="AD1767" t="str">
            <v>21 sites with 3 plots per site, each with 8 traps; distance between traps = 10 m; traps in 2 x 4 formation</v>
          </cell>
          <cell r="AE1767">
            <v>24</v>
          </cell>
          <cell r="AF1767">
            <v>12.57</v>
          </cell>
          <cell r="AG1767">
            <v>10</v>
          </cell>
          <cell r="AH1767">
            <v>168</v>
          </cell>
          <cell r="AI1767">
            <v>168</v>
          </cell>
          <cell r="AJ1767">
            <v>0</v>
          </cell>
          <cell r="AK1767">
            <v>0</v>
          </cell>
          <cell r="AL1767">
            <v>0</v>
          </cell>
          <cell r="AM1767">
            <v>0</v>
          </cell>
          <cell r="AN1767">
            <v>0</v>
          </cell>
          <cell r="AO1767">
            <v>0</v>
          </cell>
          <cell r="AP1767">
            <v>0</v>
          </cell>
          <cell r="AQ1767">
            <v>0</v>
          </cell>
          <cell r="AR1767">
            <v>0</v>
          </cell>
          <cell r="AS1767">
            <v>0</v>
          </cell>
          <cell r="AT1767" t="str">
            <v>Mediterranean Heathland</v>
          </cell>
          <cell r="AU1767" t="str">
            <v>Transformed</v>
          </cell>
          <cell r="AV1767" t="str">
            <v>Urban &amp; recreation</v>
          </cell>
          <cell r="AW1767" t="str">
            <v>NA</v>
          </cell>
          <cell r="AX1767" t="str">
            <v>Sydney sandstone heath</v>
          </cell>
          <cell r="AY1767" t="str">
            <v>NA</v>
          </cell>
        </row>
        <row r="1768">
          <cell r="A1768" t="str">
            <v>Gibb&amp;Hochuli_2002_07</v>
          </cell>
          <cell r="B1768" t="str">
            <v>Gibb, Heloise</v>
          </cell>
          <cell r="C1768" t="str">
            <v>Oceania</v>
          </cell>
          <cell r="D1768" t="str">
            <v>Australia</v>
          </cell>
          <cell r="E1768" t="str">
            <v>New South Wales</v>
          </cell>
          <cell r="F1768" t="str">
            <v>Sydney region</v>
          </cell>
          <cell r="G1768" t="str">
            <v>Dobroyd Head</v>
          </cell>
          <cell r="H1768" t="str">
            <v>Mediterranean Heathland</v>
          </cell>
          <cell r="I1768">
            <v>100</v>
          </cell>
          <cell r="J1768">
            <v>-33.81</v>
          </cell>
          <cell r="K1768">
            <v>151.27000000000001</v>
          </cell>
          <cell r="L1768" t="str">
            <v>Google Earth estimate</v>
          </cell>
          <cell r="M1768" t="str">
            <v>NA</v>
          </cell>
          <cell r="N1768">
            <v>34</v>
          </cell>
          <cell r="O1768">
            <v>10</v>
          </cell>
          <cell r="P1768">
            <v>10</v>
          </cell>
          <cell r="Q1768">
            <v>0</v>
          </cell>
          <cell r="R1768">
            <v>1</v>
          </cell>
          <cell r="S1768">
            <v>26</v>
          </cell>
          <cell r="T1768">
            <v>5</v>
          </cell>
          <cell r="U1768">
            <v>1997</v>
          </cell>
          <cell r="V1768">
            <v>1</v>
          </cell>
          <cell r="W1768">
            <v>6</v>
          </cell>
          <cell r="X1768">
            <v>1997</v>
          </cell>
          <cell r="Y1768">
            <v>3</v>
          </cell>
          <cell r="Z1768">
            <v>40</v>
          </cell>
          <cell r="AA1768">
            <v>20</v>
          </cell>
          <cell r="AB1768">
            <v>307.89999999999998</v>
          </cell>
          <cell r="AC1768" t="str">
            <v>Pitfall</v>
          </cell>
          <cell r="AD1768" t="str">
            <v>21 sites with 3 plots per site, each with 8 traps; distance between traps = 10 m; traps in 2 x 4 formation</v>
          </cell>
          <cell r="AE1768">
            <v>24</v>
          </cell>
          <cell r="AF1768">
            <v>12.57</v>
          </cell>
          <cell r="AG1768">
            <v>10</v>
          </cell>
          <cell r="AH1768">
            <v>168</v>
          </cell>
          <cell r="AI1768">
            <v>168</v>
          </cell>
          <cell r="AJ1768">
            <v>0</v>
          </cell>
          <cell r="AK1768">
            <v>0</v>
          </cell>
          <cell r="AL1768">
            <v>0</v>
          </cell>
          <cell r="AM1768">
            <v>0</v>
          </cell>
          <cell r="AN1768">
            <v>0</v>
          </cell>
          <cell r="AO1768">
            <v>0</v>
          </cell>
          <cell r="AP1768">
            <v>0</v>
          </cell>
          <cell r="AQ1768">
            <v>0</v>
          </cell>
          <cell r="AR1768">
            <v>0</v>
          </cell>
          <cell r="AS1768">
            <v>0</v>
          </cell>
          <cell r="AT1768" t="str">
            <v>Mediterranean Heathland</v>
          </cell>
          <cell r="AU1768" t="str">
            <v>Transformed</v>
          </cell>
          <cell r="AV1768" t="str">
            <v>Urban &amp; recreation</v>
          </cell>
          <cell r="AW1768" t="str">
            <v>NA</v>
          </cell>
          <cell r="AX1768" t="str">
            <v>Sydney sandstone heath</v>
          </cell>
          <cell r="AY1768" t="str">
            <v>NA</v>
          </cell>
        </row>
        <row r="1769">
          <cell r="A1769" t="str">
            <v>Gibb&amp;Hochuli_2002_08</v>
          </cell>
          <cell r="B1769" t="str">
            <v>Gibb, Heloise</v>
          </cell>
          <cell r="C1769" t="str">
            <v>Oceania</v>
          </cell>
          <cell r="D1769" t="str">
            <v>Australia</v>
          </cell>
          <cell r="E1769" t="str">
            <v>New South Wales</v>
          </cell>
          <cell r="F1769" t="str">
            <v>Sydney region</v>
          </cell>
          <cell r="G1769" t="str">
            <v>Kuring-gai Chase NP Heath</v>
          </cell>
          <cell r="H1769" t="str">
            <v>Mediterranean Heathland</v>
          </cell>
          <cell r="I1769">
            <v>100</v>
          </cell>
          <cell r="J1769">
            <v>-33.619999999999997</v>
          </cell>
          <cell r="K1769">
            <v>151.25</v>
          </cell>
          <cell r="L1769" t="str">
            <v>Google Earth estimate</v>
          </cell>
          <cell r="M1769" t="str">
            <v>NA</v>
          </cell>
          <cell r="N1769">
            <v>176</v>
          </cell>
          <cell r="O1769">
            <v>22</v>
          </cell>
          <cell r="P1769">
            <v>22</v>
          </cell>
          <cell r="Q1769">
            <v>0</v>
          </cell>
          <cell r="R1769">
            <v>1</v>
          </cell>
          <cell r="S1769">
            <v>26</v>
          </cell>
          <cell r="T1769">
            <v>5</v>
          </cell>
          <cell r="U1769">
            <v>1997</v>
          </cell>
          <cell r="V1769">
            <v>1</v>
          </cell>
          <cell r="W1769">
            <v>6</v>
          </cell>
          <cell r="X1769">
            <v>1997</v>
          </cell>
          <cell r="Y1769">
            <v>3</v>
          </cell>
          <cell r="Z1769">
            <v>40</v>
          </cell>
          <cell r="AA1769">
            <v>20</v>
          </cell>
          <cell r="AB1769">
            <v>4699.3</v>
          </cell>
          <cell r="AC1769" t="str">
            <v>Pitfall</v>
          </cell>
          <cell r="AD1769" t="str">
            <v>21 sites with 3 plots per site, each with 8 traps; distance between traps = 10 m; traps in 2 x 4 formation</v>
          </cell>
          <cell r="AE1769">
            <v>24</v>
          </cell>
          <cell r="AF1769">
            <v>12.57</v>
          </cell>
          <cell r="AG1769">
            <v>10</v>
          </cell>
          <cell r="AH1769">
            <v>168</v>
          </cell>
          <cell r="AI1769">
            <v>168</v>
          </cell>
          <cell r="AJ1769">
            <v>0</v>
          </cell>
          <cell r="AK1769">
            <v>0</v>
          </cell>
          <cell r="AL1769">
            <v>0</v>
          </cell>
          <cell r="AM1769">
            <v>0</v>
          </cell>
          <cell r="AN1769">
            <v>0</v>
          </cell>
          <cell r="AO1769">
            <v>0</v>
          </cell>
          <cell r="AP1769">
            <v>0</v>
          </cell>
          <cell r="AQ1769">
            <v>0</v>
          </cell>
          <cell r="AR1769">
            <v>0</v>
          </cell>
          <cell r="AS1769">
            <v>0</v>
          </cell>
          <cell r="AT1769" t="str">
            <v>Mediterranean Heathland</v>
          </cell>
          <cell r="AU1769" t="str">
            <v>Undisturbed</v>
          </cell>
          <cell r="AV1769" t="str">
            <v>NA</v>
          </cell>
          <cell r="AW1769" t="str">
            <v>NA</v>
          </cell>
          <cell r="AX1769" t="str">
            <v>National Park. Sydney sandstone heath</v>
          </cell>
          <cell r="AY1769" t="str">
            <v>NA</v>
          </cell>
        </row>
        <row r="1770">
          <cell r="A1770" t="str">
            <v>Gibb&amp;Hochuli_2002_09</v>
          </cell>
          <cell r="B1770" t="str">
            <v>Gibb, Heloise</v>
          </cell>
          <cell r="C1770" t="str">
            <v>Oceania</v>
          </cell>
          <cell r="D1770" t="str">
            <v>Australia</v>
          </cell>
          <cell r="E1770" t="str">
            <v>New South Wales</v>
          </cell>
          <cell r="F1770" t="str">
            <v>Sydney region</v>
          </cell>
          <cell r="G1770" t="str">
            <v>Kuring-gai Chase NP Woodland</v>
          </cell>
          <cell r="H1770" t="str">
            <v>Mediterranean Woodland</v>
          </cell>
          <cell r="I1770">
            <v>100</v>
          </cell>
          <cell r="J1770">
            <v>-33.590000000000003</v>
          </cell>
          <cell r="K1770">
            <v>151.28</v>
          </cell>
          <cell r="L1770" t="str">
            <v>Google Earth estimate</v>
          </cell>
          <cell r="M1770" t="str">
            <v>NA</v>
          </cell>
          <cell r="N1770">
            <v>47</v>
          </cell>
          <cell r="O1770">
            <v>14</v>
          </cell>
          <cell r="P1770">
            <v>14</v>
          </cell>
          <cell r="Q1770">
            <v>0</v>
          </cell>
          <cell r="R1770">
            <v>1</v>
          </cell>
          <cell r="S1770">
            <v>26</v>
          </cell>
          <cell r="T1770">
            <v>5</v>
          </cell>
          <cell r="U1770">
            <v>1997</v>
          </cell>
          <cell r="V1770">
            <v>1</v>
          </cell>
          <cell r="W1770">
            <v>6</v>
          </cell>
          <cell r="X1770">
            <v>1997</v>
          </cell>
          <cell r="Y1770">
            <v>3</v>
          </cell>
          <cell r="Z1770">
            <v>40</v>
          </cell>
          <cell r="AA1770">
            <v>20</v>
          </cell>
          <cell r="AB1770">
            <v>4699.3</v>
          </cell>
          <cell r="AC1770" t="str">
            <v>Pitfall</v>
          </cell>
          <cell r="AD1770" t="str">
            <v>21 sites with 3 plots per site, each with 8 traps; distance between traps = 10 m; traps in 2 x 4 formation</v>
          </cell>
          <cell r="AE1770">
            <v>24</v>
          </cell>
          <cell r="AF1770">
            <v>12.57</v>
          </cell>
          <cell r="AG1770">
            <v>10</v>
          </cell>
          <cell r="AH1770">
            <v>168</v>
          </cell>
          <cell r="AI1770">
            <v>168</v>
          </cell>
          <cell r="AJ1770">
            <v>0</v>
          </cell>
          <cell r="AK1770">
            <v>0</v>
          </cell>
          <cell r="AL1770">
            <v>0</v>
          </cell>
          <cell r="AM1770">
            <v>0</v>
          </cell>
          <cell r="AN1770">
            <v>0</v>
          </cell>
          <cell r="AO1770">
            <v>0</v>
          </cell>
          <cell r="AP1770">
            <v>0</v>
          </cell>
          <cell r="AQ1770">
            <v>0</v>
          </cell>
          <cell r="AR1770">
            <v>0</v>
          </cell>
          <cell r="AS1770">
            <v>0</v>
          </cell>
          <cell r="AT1770" t="str">
            <v>Mediterranean Woodland</v>
          </cell>
          <cell r="AU1770" t="str">
            <v>Undisturbed</v>
          </cell>
          <cell r="AV1770" t="str">
            <v>NA</v>
          </cell>
          <cell r="AW1770" t="str">
            <v>NA</v>
          </cell>
          <cell r="AX1770" t="str">
            <v>National Park. Sydney sandstone woodland</v>
          </cell>
          <cell r="AY1770" t="str">
            <v>NA</v>
          </cell>
        </row>
        <row r="1771">
          <cell r="A1771" t="str">
            <v>Gibb&amp;Hochuli_2002_10</v>
          </cell>
          <cell r="B1771" t="str">
            <v>Gibb, Heloise</v>
          </cell>
          <cell r="C1771" t="str">
            <v>Oceania</v>
          </cell>
          <cell r="D1771" t="str">
            <v>Australia</v>
          </cell>
          <cell r="E1771" t="str">
            <v>New South Wales</v>
          </cell>
          <cell r="F1771" t="str">
            <v>Sydney region</v>
          </cell>
          <cell r="G1771" t="str">
            <v>Malabar East</v>
          </cell>
          <cell r="H1771" t="str">
            <v>Mediterranean Heathland</v>
          </cell>
          <cell r="I1771">
            <v>100</v>
          </cell>
          <cell r="J1771">
            <v>-33.97</v>
          </cell>
          <cell r="K1771">
            <v>151.26</v>
          </cell>
          <cell r="L1771" t="str">
            <v>Google Earth estimate</v>
          </cell>
          <cell r="M1771" t="str">
            <v>NA</v>
          </cell>
          <cell r="N1771">
            <v>157</v>
          </cell>
          <cell r="O1771">
            <v>10</v>
          </cell>
          <cell r="P1771">
            <v>10</v>
          </cell>
          <cell r="Q1771">
            <v>0</v>
          </cell>
          <cell r="R1771">
            <v>1</v>
          </cell>
          <cell r="S1771">
            <v>26</v>
          </cell>
          <cell r="T1771">
            <v>5</v>
          </cell>
          <cell r="U1771">
            <v>1997</v>
          </cell>
          <cell r="V1771">
            <v>1</v>
          </cell>
          <cell r="W1771">
            <v>6</v>
          </cell>
          <cell r="X1771">
            <v>1997</v>
          </cell>
          <cell r="Y1771">
            <v>3</v>
          </cell>
          <cell r="Z1771">
            <v>40</v>
          </cell>
          <cell r="AA1771">
            <v>20</v>
          </cell>
          <cell r="AB1771">
            <v>321.39999999999998</v>
          </cell>
          <cell r="AC1771" t="str">
            <v>Pitfall</v>
          </cell>
          <cell r="AD1771" t="str">
            <v>21 sites with 3 plots per site, each with 8 traps; distance between traps = 10 m; traps in 2 x 4 formation</v>
          </cell>
          <cell r="AE1771">
            <v>24</v>
          </cell>
          <cell r="AF1771">
            <v>12.57</v>
          </cell>
          <cell r="AG1771">
            <v>10</v>
          </cell>
          <cell r="AH1771">
            <v>168</v>
          </cell>
          <cell r="AI1771">
            <v>168</v>
          </cell>
          <cell r="AJ1771">
            <v>0</v>
          </cell>
          <cell r="AK1771">
            <v>0</v>
          </cell>
          <cell r="AL1771">
            <v>0</v>
          </cell>
          <cell r="AM1771">
            <v>0</v>
          </cell>
          <cell r="AN1771">
            <v>0</v>
          </cell>
          <cell r="AO1771">
            <v>0</v>
          </cell>
          <cell r="AP1771">
            <v>0</v>
          </cell>
          <cell r="AQ1771">
            <v>0</v>
          </cell>
          <cell r="AR1771">
            <v>0</v>
          </cell>
          <cell r="AS1771">
            <v>0</v>
          </cell>
          <cell r="AT1771" t="str">
            <v>Mediterranean Heathland</v>
          </cell>
          <cell r="AU1771" t="str">
            <v>Transformed</v>
          </cell>
          <cell r="AV1771" t="str">
            <v>Urban &amp; recreation</v>
          </cell>
          <cell r="AW1771" t="str">
            <v>NA</v>
          </cell>
          <cell r="AX1771" t="str">
            <v>Sydney sandstone heath</v>
          </cell>
          <cell r="AY1771" t="str">
            <v>NA</v>
          </cell>
        </row>
        <row r="1772">
          <cell r="A1772" t="str">
            <v>Gibb&amp;Hochuli_2002_11</v>
          </cell>
          <cell r="B1772" t="str">
            <v>Gibb, Heloise</v>
          </cell>
          <cell r="C1772" t="str">
            <v>Oceania</v>
          </cell>
          <cell r="D1772" t="str">
            <v>Australia</v>
          </cell>
          <cell r="E1772" t="str">
            <v>New South Wales</v>
          </cell>
          <cell r="F1772" t="str">
            <v>Sydney region</v>
          </cell>
          <cell r="G1772" t="str">
            <v>Malabar West</v>
          </cell>
          <cell r="H1772" t="str">
            <v>Mediterranean Heathland</v>
          </cell>
          <cell r="I1772">
            <v>100</v>
          </cell>
          <cell r="J1772">
            <v>-33.96</v>
          </cell>
          <cell r="K1772">
            <v>151.25</v>
          </cell>
          <cell r="L1772" t="str">
            <v>Google Earth estimate</v>
          </cell>
          <cell r="M1772" t="str">
            <v>NA</v>
          </cell>
          <cell r="N1772">
            <v>92</v>
          </cell>
          <cell r="O1772">
            <v>14</v>
          </cell>
          <cell r="P1772">
            <v>14</v>
          </cell>
          <cell r="Q1772">
            <v>0</v>
          </cell>
          <cell r="R1772">
            <v>1</v>
          </cell>
          <cell r="S1772">
            <v>26</v>
          </cell>
          <cell r="T1772">
            <v>5</v>
          </cell>
          <cell r="U1772">
            <v>1997</v>
          </cell>
          <cell r="V1772">
            <v>1</v>
          </cell>
          <cell r="W1772">
            <v>6</v>
          </cell>
          <cell r="X1772">
            <v>1997</v>
          </cell>
          <cell r="Y1772">
            <v>3</v>
          </cell>
          <cell r="Z1772">
            <v>40</v>
          </cell>
          <cell r="AA1772">
            <v>20</v>
          </cell>
          <cell r="AB1772">
            <v>163.9</v>
          </cell>
          <cell r="AC1772" t="str">
            <v>Pitfall</v>
          </cell>
          <cell r="AD1772" t="str">
            <v>21 sites with 3 plots per site, each with 8 traps; distance between traps = 10 m; traps in 2 x 4 formation</v>
          </cell>
          <cell r="AE1772">
            <v>24</v>
          </cell>
          <cell r="AF1772">
            <v>12.57</v>
          </cell>
          <cell r="AG1772">
            <v>10</v>
          </cell>
          <cell r="AH1772">
            <v>168</v>
          </cell>
          <cell r="AI1772">
            <v>168</v>
          </cell>
          <cell r="AJ1772">
            <v>0</v>
          </cell>
          <cell r="AK1772">
            <v>0</v>
          </cell>
          <cell r="AL1772">
            <v>0</v>
          </cell>
          <cell r="AM1772">
            <v>0</v>
          </cell>
          <cell r="AN1772">
            <v>0</v>
          </cell>
          <cell r="AO1772">
            <v>0</v>
          </cell>
          <cell r="AP1772">
            <v>0</v>
          </cell>
          <cell r="AQ1772">
            <v>0</v>
          </cell>
          <cell r="AR1772">
            <v>0</v>
          </cell>
          <cell r="AS1772">
            <v>0</v>
          </cell>
          <cell r="AT1772" t="str">
            <v>Mediterranean Heathland</v>
          </cell>
          <cell r="AU1772" t="str">
            <v>Transformed</v>
          </cell>
          <cell r="AV1772" t="str">
            <v>Urban &amp; recreation</v>
          </cell>
          <cell r="AW1772" t="str">
            <v>NA</v>
          </cell>
          <cell r="AX1772" t="str">
            <v>Sydney sandstone heath</v>
          </cell>
          <cell r="AY1772" t="str">
            <v>NA</v>
          </cell>
        </row>
        <row r="1773">
          <cell r="A1773" t="str">
            <v>Gibb&amp;Hochuli_2002_12</v>
          </cell>
          <cell r="B1773" t="str">
            <v>Gibb, Heloise</v>
          </cell>
          <cell r="C1773" t="str">
            <v>Oceania</v>
          </cell>
          <cell r="D1773" t="str">
            <v>Australia</v>
          </cell>
          <cell r="E1773" t="str">
            <v>New South Wales</v>
          </cell>
          <cell r="F1773" t="str">
            <v>Sydney region</v>
          </cell>
          <cell r="G1773" t="str">
            <v>Middle Head</v>
          </cell>
          <cell r="H1773" t="str">
            <v>Mediterranean Woodland</v>
          </cell>
          <cell r="I1773">
            <v>100</v>
          </cell>
          <cell r="J1773">
            <v>-33.83</v>
          </cell>
          <cell r="K1773">
            <v>151.27000000000001</v>
          </cell>
          <cell r="L1773" t="str">
            <v>Google Earth estimate</v>
          </cell>
          <cell r="M1773" t="str">
            <v>NA</v>
          </cell>
          <cell r="N1773">
            <v>89</v>
          </cell>
          <cell r="O1773">
            <v>13</v>
          </cell>
          <cell r="P1773">
            <v>13</v>
          </cell>
          <cell r="Q1773">
            <v>0</v>
          </cell>
          <cell r="R1773">
            <v>1</v>
          </cell>
          <cell r="S1773">
            <v>26</v>
          </cell>
          <cell r="T1773">
            <v>5</v>
          </cell>
          <cell r="U1773">
            <v>1997</v>
          </cell>
          <cell r="V1773">
            <v>1</v>
          </cell>
          <cell r="W1773">
            <v>6</v>
          </cell>
          <cell r="X1773">
            <v>1997</v>
          </cell>
          <cell r="Y1773">
            <v>3</v>
          </cell>
          <cell r="Z1773">
            <v>40</v>
          </cell>
          <cell r="AA1773">
            <v>20</v>
          </cell>
          <cell r="AB1773">
            <v>266</v>
          </cell>
          <cell r="AC1773" t="str">
            <v>Pitfall</v>
          </cell>
          <cell r="AD1773" t="str">
            <v>21 sites with 3 plots per site, each with 8 traps; distance between traps = 10 m; traps in 2 x 4 formation</v>
          </cell>
          <cell r="AE1773">
            <v>24</v>
          </cell>
          <cell r="AF1773">
            <v>12.57</v>
          </cell>
          <cell r="AG1773">
            <v>10</v>
          </cell>
          <cell r="AH1773">
            <v>168</v>
          </cell>
          <cell r="AI1773">
            <v>168</v>
          </cell>
          <cell r="AJ1773">
            <v>0</v>
          </cell>
          <cell r="AK1773">
            <v>0</v>
          </cell>
          <cell r="AL1773">
            <v>0</v>
          </cell>
          <cell r="AM1773">
            <v>0</v>
          </cell>
          <cell r="AN1773">
            <v>0</v>
          </cell>
          <cell r="AO1773">
            <v>0</v>
          </cell>
          <cell r="AP1773">
            <v>0</v>
          </cell>
          <cell r="AQ1773">
            <v>0</v>
          </cell>
          <cell r="AR1773">
            <v>0</v>
          </cell>
          <cell r="AS1773">
            <v>0</v>
          </cell>
          <cell r="AT1773" t="str">
            <v>Mediterranean Woodland</v>
          </cell>
          <cell r="AU1773" t="str">
            <v>Transformed</v>
          </cell>
          <cell r="AV1773" t="str">
            <v>Urban &amp; recreation</v>
          </cell>
          <cell r="AW1773" t="str">
            <v>NA</v>
          </cell>
          <cell r="AX1773" t="str">
            <v>Sydney sandstone woodland</v>
          </cell>
          <cell r="AY1773" t="str">
            <v>NA</v>
          </cell>
        </row>
        <row r="1774">
          <cell r="A1774" t="str">
            <v>Gibb&amp;Hochuli_2002_13</v>
          </cell>
          <cell r="B1774" t="str">
            <v>Gibb, Heloise</v>
          </cell>
          <cell r="C1774" t="str">
            <v>Oceania</v>
          </cell>
          <cell r="D1774" t="str">
            <v>Australia</v>
          </cell>
          <cell r="E1774" t="str">
            <v>New South Wales</v>
          </cell>
          <cell r="F1774" t="str">
            <v>Sydney region</v>
          </cell>
          <cell r="G1774" t="str">
            <v>Nielson Park</v>
          </cell>
          <cell r="H1774" t="str">
            <v>Mediterranean Woodland</v>
          </cell>
          <cell r="I1774">
            <v>100</v>
          </cell>
          <cell r="J1774">
            <v>-33.85</v>
          </cell>
          <cell r="K1774">
            <v>151.27000000000001</v>
          </cell>
          <cell r="L1774" t="str">
            <v>Google Earth estimate</v>
          </cell>
          <cell r="M1774" t="str">
            <v>NA</v>
          </cell>
          <cell r="N1774">
            <v>196</v>
          </cell>
          <cell r="O1774">
            <v>20</v>
          </cell>
          <cell r="P1774">
            <v>20</v>
          </cell>
          <cell r="Q1774">
            <v>0</v>
          </cell>
          <cell r="R1774">
            <v>1</v>
          </cell>
          <cell r="S1774">
            <v>26</v>
          </cell>
          <cell r="T1774">
            <v>5</v>
          </cell>
          <cell r="U1774">
            <v>1997</v>
          </cell>
          <cell r="V1774">
            <v>1</v>
          </cell>
          <cell r="W1774">
            <v>6</v>
          </cell>
          <cell r="X1774">
            <v>1997</v>
          </cell>
          <cell r="Y1774">
            <v>3</v>
          </cell>
          <cell r="Z1774">
            <v>40</v>
          </cell>
          <cell r="AA1774">
            <v>20</v>
          </cell>
          <cell r="AB1774">
            <v>172.4</v>
          </cell>
          <cell r="AC1774" t="str">
            <v>Pitfall</v>
          </cell>
          <cell r="AD1774" t="str">
            <v>21 sites with 3 plots per site, each with 8 traps; distance between traps = 10 m; traps in 2 x 4 formation</v>
          </cell>
          <cell r="AE1774">
            <v>24</v>
          </cell>
          <cell r="AF1774">
            <v>12.57</v>
          </cell>
          <cell r="AG1774">
            <v>10</v>
          </cell>
          <cell r="AH1774">
            <v>168</v>
          </cell>
          <cell r="AI1774">
            <v>168</v>
          </cell>
          <cell r="AJ1774">
            <v>0</v>
          </cell>
          <cell r="AK1774">
            <v>0</v>
          </cell>
          <cell r="AL1774">
            <v>0</v>
          </cell>
          <cell r="AM1774">
            <v>0</v>
          </cell>
          <cell r="AN1774">
            <v>0</v>
          </cell>
          <cell r="AO1774">
            <v>0</v>
          </cell>
          <cell r="AP1774">
            <v>0</v>
          </cell>
          <cell r="AQ1774">
            <v>0</v>
          </cell>
          <cell r="AR1774">
            <v>0</v>
          </cell>
          <cell r="AS1774">
            <v>0</v>
          </cell>
          <cell r="AT1774" t="str">
            <v>Mediterranean Woodland</v>
          </cell>
          <cell r="AU1774" t="str">
            <v>Transformed</v>
          </cell>
          <cell r="AV1774" t="str">
            <v>Urban &amp; recreation</v>
          </cell>
          <cell r="AW1774" t="str">
            <v>NA</v>
          </cell>
          <cell r="AX1774" t="str">
            <v>Sydney sandstone woodland</v>
          </cell>
          <cell r="AY1774" t="str">
            <v>NA</v>
          </cell>
        </row>
        <row r="1775">
          <cell r="A1775" t="str">
            <v>Gibb&amp;Hochuli_2002_14</v>
          </cell>
          <cell r="B1775" t="str">
            <v>Gibb, Heloise</v>
          </cell>
          <cell r="C1775" t="str">
            <v>Oceania</v>
          </cell>
          <cell r="D1775" t="str">
            <v>Australia</v>
          </cell>
          <cell r="E1775" t="str">
            <v>New South Wales</v>
          </cell>
          <cell r="F1775" t="str">
            <v>Sydney region</v>
          </cell>
          <cell r="G1775" t="str">
            <v>North Head Heath</v>
          </cell>
          <cell r="H1775" t="str">
            <v>Mediterranean Heathland</v>
          </cell>
          <cell r="I1775">
            <v>100</v>
          </cell>
          <cell r="J1775">
            <v>-33.82</v>
          </cell>
          <cell r="K1775">
            <v>151.30000000000001</v>
          </cell>
          <cell r="L1775" t="str">
            <v>Google Earth estimate</v>
          </cell>
          <cell r="M1775" t="str">
            <v>NA</v>
          </cell>
          <cell r="N1775">
            <v>25</v>
          </cell>
          <cell r="O1775">
            <v>8</v>
          </cell>
          <cell r="P1775">
            <v>8</v>
          </cell>
          <cell r="Q1775">
            <v>0</v>
          </cell>
          <cell r="R1775">
            <v>1</v>
          </cell>
          <cell r="S1775">
            <v>26</v>
          </cell>
          <cell r="T1775">
            <v>5</v>
          </cell>
          <cell r="U1775">
            <v>1997</v>
          </cell>
          <cell r="V1775">
            <v>1</v>
          </cell>
          <cell r="W1775">
            <v>6</v>
          </cell>
          <cell r="X1775">
            <v>1997</v>
          </cell>
          <cell r="Y1775">
            <v>3</v>
          </cell>
          <cell r="Z1775">
            <v>40</v>
          </cell>
          <cell r="AA1775">
            <v>20</v>
          </cell>
          <cell r="AB1775">
            <v>567.9</v>
          </cell>
          <cell r="AC1775" t="str">
            <v>Pitfall</v>
          </cell>
          <cell r="AD1775" t="str">
            <v>21 sites with 3 plots per site, each with 8 traps; distance between traps = 10 m; traps in 2 x 4 formation</v>
          </cell>
          <cell r="AE1775">
            <v>24</v>
          </cell>
          <cell r="AF1775">
            <v>12.57</v>
          </cell>
          <cell r="AG1775">
            <v>10</v>
          </cell>
          <cell r="AH1775">
            <v>168</v>
          </cell>
          <cell r="AI1775">
            <v>168</v>
          </cell>
          <cell r="AJ1775">
            <v>0</v>
          </cell>
          <cell r="AK1775">
            <v>0</v>
          </cell>
          <cell r="AL1775">
            <v>0</v>
          </cell>
          <cell r="AM1775">
            <v>0</v>
          </cell>
          <cell r="AN1775">
            <v>0</v>
          </cell>
          <cell r="AO1775">
            <v>0</v>
          </cell>
          <cell r="AP1775">
            <v>0</v>
          </cell>
          <cell r="AQ1775">
            <v>0</v>
          </cell>
          <cell r="AR1775">
            <v>0</v>
          </cell>
          <cell r="AS1775">
            <v>0</v>
          </cell>
          <cell r="AT1775" t="str">
            <v>Mediterranean Heathland</v>
          </cell>
          <cell r="AU1775" t="str">
            <v>Transformed</v>
          </cell>
          <cell r="AV1775" t="str">
            <v>Urban &amp; recreation</v>
          </cell>
          <cell r="AW1775" t="str">
            <v>NA</v>
          </cell>
          <cell r="AX1775" t="str">
            <v>Sydney sandstone heath</v>
          </cell>
          <cell r="AY1775" t="str">
            <v>NA</v>
          </cell>
        </row>
        <row r="1776">
          <cell r="A1776" t="str">
            <v>Gibb&amp;Hochuli_2002_15</v>
          </cell>
          <cell r="B1776" t="str">
            <v>Gibb, Heloise</v>
          </cell>
          <cell r="C1776" t="str">
            <v>Oceania</v>
          </cell>
          <cell r="D1776" t="str">
            <v>Australia</v>
          </cell>
          <cell r="E1776" t="str">
            <v>New South Wales</v>
          </cell>
          <cell r="F1776" t="str">
            <v>Sydney region</v>
          </cell>
          <cell r="G1776" t="str">
            <v>North Head Woodland</v>
          </cell>
          <cell r="H1776" t="str">
            <v>Mediterranean Woodland</v>
          </cell>
          <cell r="I1776">
            <v>100</v>
          </cell>
          <cell r="J1776">
            <v>-33.81</v>
          </cell>
          <cell r="K1776">
            <v>151.29</v>
          </cell>
          <cell r="L1776" t="str">
            <v>Google Earth estimate</v>
          </cell>
          <cell r="M1776" t="str">
            <v>NA</v>
          </cell>
          <cell r="N1776">
            <v>97</v>
          </cell>
          <cell r="O1776">
            <v>14</v>
          </cell>
          <cell r="P1776">
            <v>14</v>
          </cell>
          <cell r="Q1776">
            <v>0</v>
          </cell>
          <cell r="R1776">
            <v>1</v>
          </cell>
          <cell r="S1776">
            <v>26</v>
          </cell>
          <cell r="T1776">
            <v>5</v>
          </cell>
          <cell r="U1776">
            <v>1997</v>
          </cell>
          <cell r="V1776">
            <v>1</v>
          </cell>
          <cell r="W1776">
            <v>6</v>
          </cell>
          <cell r="X1776">
            <v>1997</v>
          </cell>
          <cell r="Y1776">
            <v>3</v>
          </cell>
          <cell r="Z1776">
            <v>40</v>
          </cell>
          <cell r="AA1776">
            <v>20</v>
          </cell>
          <cell r="AB1776">
            <v>567.9</v>
          </cell>
          <cell r="AC1776" t="str">
            <v>Pitfall</v>
          </cell>
          <cell r="AD1776" t="str">
            <v>21 sites with 3 plots per site, each with 8 traps; distance between traps = 10 m; traps in 2 x 4 formation</v>
          </cell>
          <cell r="AE1776">
            <v>24</v>
          </cell>
          <cell r="AF1776">
            <v>12.57</v>
          </cell>
          <cell r="AG1776">
            <v>10</v>
          </cell>
          <cell r="AH1776">
            <v>168</v>
          </cell>
          <cell r="AI1776">
            <v>168</v>
          </cell>
          <cell r="AJ1776">
            <v>0</v>
          </cell>
          <cell r="AK1776">
            <v>0</v>
          </cell>
          <cell r="AL1776">
            <v>0</v>
          </cell>
          <cell r="AM1776">
            <v>0</v>
          </cell>
          <cell r="AN1776">
            <v>0</v>
          </cell>
          <cell r="AO1776">
            <v>0</v>
          </cell>
          <cell r="AP1776">
            <v>0</v>
          </cell>
          <cell r="AQ1776">
            <v>0</v>
          </cell>
          <cell r="AR1776">
            <v>0</v>
          </cell>
          <cell r="AS1776">
            <v>0</v>
          </cell>
          <cell r="AT1776" t="str">
            <v>Mediterranean Woodland</v>
          </cell>
          <cell r="AU1776" t="str">
            <v>Transformed</v>
          </cell>
          <cell r="AV1776" t="str">
            <v>Urban &amp; recreation</v>
          </cell>
          <cell r="AW1776" t="str">
            <v>NA</v>
          </cell>
          <cell r="AX1776" t="str">
            <v>Sydney sandstone woodland</v>
          </cell>
          <cell r="AY1776" t="str">
            <v>NA</v>
          </cell>
        </row>
        <row r="1777">
          <cell r="A1777" t="str">
            <v>Gibb&amp;Hochuli_2002_16</v>
          </cell>
          <cell r="B1777" t="str">
            <v>Gibb, Heloise</v>
          </cell>
          <cell r="C1777" t="str">
            <v>Oceania</v>
          </cell>
          <cell r="D1777" t="str">
            <v>Australia</v>
          </cell>
          <cell r="E1777" t="str">
            <v>New South Wales</v>
          </cell>
          <cell r="F1777" t="str">
            <v>Sydney region</v>
          </cell>
          <cell r="G1777" t="str">
            <v>Parrawi Park</v>
          </cell>
          <cell r="H1777" t="str">
            <v>Mediterranean Woodland</v>
          </cell>
          <cell r="I1777">
            <v>100</v>
          </cell>
          <cell r="J1777">
            <v>-33.81</v>
          </cell>
          <cell r="K1777">
            <v>151.25</v>
          </cell>
          <cell r="L1777" t="str">
            <v>Google Earth estimate</v>
          </cell>
          <cell r="M1777" t="str">
            <v>NA</v>
          </cell>
          <cell r="N1777">
            <v>122</v>
          </cell>
          <cell r="O1777">
            <v>16</v>
          </cell>
          <cell r="P1777">
            <v>16</v>
          </cell>
          <cell r="Q1777">
            <v>0</v>
          </cell>
          <cell r="R1777">
            <v>1</v>
          </cell>
          <cell r="S1777">
            <v>26</v>
          </cell>
          <cell r="T1777">
            <v>5</v>
          </cell>
          <cell r="U1777">
            <v>1997</v>
          </cell>
          <cell r="V1777">
            <v>1</v>
          </cell>
          <cell r="W1777">
            <v>6</v>
          </cell>
          <cell r="X1777">
            <v>1997</v>
          </cell>
          <cell r="Y1777">
            <v>3</v>
          </cell>
          <cell r="Z1777">
            <v>40</v>
          </cell>
          <cell r="AA1777">
            <v>20</v>
          </cell>
          <cell r="AB1777">
            <v>75.2</v>
          </cell>
          <cell r="AC1777" t="str">
            <v>Pitfall</v>
          </cell>
          <cell r="AD1777" t="str">
            <v>21 sites with 3 plots per site, each with 8 traps; distance between traps = 10 m; traps in 2 x 4 formation</v>
          </cell>
          <cell r="AE1777">
            <v>24</v>
          </cell>
          <cell r="AF1777">
            <v>12.57</v>
          </cell>
          <cell r="AG1777">
            <v>10</v>
          </cell>
          <cell r="AH1777">
            <v>168</v>
          </cell>
          <cell r="AI1777">
            <v>168</v>
          </cell>
          <cell r="AJ1777">
            <v>0</v>
          </cell>
          <cell r="AK1777">
            <v>0</v>
          </cell>
          <cell r="AL1777">
            <v>0</v>
          </cell>
          <cell r="AM1777">
            <v>0</v>
          </cell>
          <cell r="AN1777">
            <v>0</v>
          </cell>
          <cell r="AO1777">
            <v>0</v>
          </cell>
          <cell r="AP1777">
            <v>0</v>
          </cell>
          <cell r="AQ1777">
            <v>0</v>
          </cell>
          <cell r="AR1777">
            <v>0</v>
          </cell>
          <cell r="AS1777">
            <v>0</v>
          </cell>
          <cell r="AT1777" t="str">
            <v>Mediterranean Woodland</v>
          </cell>
          <cell r="AU1777" t="str">
            <v>Transformed</v>
          </cell>
          <cell r="AV1777" t="str">
            <v>Urban &amp; recreation</v>
          </cell>
          <cell r="AW1777" t="str">
            <v>NA</v>
          </cell>
          <cell r="AX1777" t="str">
            <v>Sydney sandstone woodland</v>
          </cell>
          <cell r="AY1777" t="str">
            <v>NA</v>
          </cell>
        </row>
        <row r="1778">
          <cell r="A1778" t="str">
            <v>Gibb&amp;Hochuli_2002_17</v>
          </cell>
          <cell r="B1778" t="str">
            <v>Gibb, Heloise</v>
          </cell>
          <cell r="C1778" t="str">
            <v>Oceania</v>
          </cell>
          <cell r="D1778" t="str">
            <v>Australia</v>
          </cell>
          <cell r="E1778" t="str">
            <v>New South Wales</v>
          </cell>
          <cell r="F1778" t="str">
            <v>Sydney region</v>
          </cell>
          <cell r="G1778" t="str">
            <v>Royal Gary</v>
          </cell>
          <cell r="H1778" t="str">
            <v>Mediterranean Woodland</v>
          </cell>
          <cell r="I1778">
            <v>100</v>
          </cell>
          <cell r="J1778">
            <v>-34.17</v>
          </cell>
          <cell r="K1778">
            <v>151.06</v>
          </cell>
          <cell r="L1778" t="str">
            <v>Google Earth estimate</v>
          </cell>
          <cell r="M1778" t="str">
            <v>NA</v>
          </cell>
          <cell r="N1778">
            <v>35</v>
          </cell>
          <cell r="O1778">
            <v>11</v>
          </cell>
          <cell r="P1778">
            <v>11</v>
          </cell>
          <cell r="Q1778">
            <v>0</v>
          </cell>
          <cell r="R1778">
            <v>1</v>
          </cell>
          <cell r="S1778">
            <v>26</v>
          </cell>
          <cell r="T1778">
            <v>5</v>
          </cell>
          <cell r="U1778">
            <v>1997</v>
          </cell>
          <cell r="V1778">
            <v>1</v>
          </cell>
          <cell r="W1778">
            <v>6</v>
          </cell>
          <cell r="X1778">
            <v>1997</v>
          </cell>
          <cell r="Y1778">
            <v>3</v>
          </cell>
          <cell r="Z1778">
            <v>40</v>
          </cell>
          <cell r="AA1778">
            <v>20</v>
          </cell>
          <cell r="AB1778">
            <v>3410.1</v>
          </cell>
          <cell r="AC1778" t="str">
            <v>Pitfall</v>
          </cell>
          <cell r="AD1778" t="str">
            <v>21 sites with 3 plots per site, each with 8 traps; distance between traps = 10 m; traps in 2 x 4 formation</v>
          </cell>
          <cell r="AE1778">
            <v>24</v>
          </cell>
          <cell r="AF1778">
            <v>12.57</v>
          </cell>
          <cell r="AG1778">
            <v>10</v>
          </cell>
          <cell r="AH1778">
            <v>168</v>
          </cell>
          <cell r="AI1778">
            <v>168</v>
          </cell>
          <cell r="AJ1778">
            <v>0</v>
          </cell>
          <cell r="AK1778">
            <v>0</v>
          </cell>
          <cell r="AL1778">
            <v>0</v>
          </cell>
          <cell r="AM1778">
            <v>0</v>
          </cell>
          <cell r="AN1778">
            <v>0</v>
          </cell>
          <cell r="AO1778">
            <v>0</v>
          </cell>
          <cell r="AP1778">
            <v>0</v>
          </cell>
          <cell r="AQ1778">
            <v>0</v>
          </cell>
          <cell r="AR1778">
            <v>0</v>
          </cell>
          <cell r="AS1778">
            <v>0</v>
          </cell>
          <cell r="AT1778" t="str">
            <v>Mediterranean Woodland</v>
          </cell>
          <cell r="AU1778" t="str">
            <v>Undisturbed</v>
          </cell>
          <cell r="AV1778" t="str">
            <v>NA</v>
          </cell>
          <cell r="AW1778" t="str">
            <v>NA</v>
          </cell>
          <cell r="AX1778" t="str">
            <v>National Park. Sydney sandstone woodland</v>
          </cell>
          <cell r="AY1778" t="str">
            <v>NA</v>
          </cell>
        </row>
        <row r="1779">
          <cell r="A1779" t="str">
            <v>Gibb&amp;Hochuli_2002_18</v>
          </cell>
          <cell r="B1779" t="str">
            <v>Gibb, Heloise</v>
          </cell>
          <cell r="C1779" t="str">
            <v>Oceania</v>
          </cell>
          <cell r="D1779" t="str">
            <v>Australia</v>
          </cell>
          <cell r="E1779" t="str">
            <v>New South Wales</v>
          </cell>
          <cell r="F1779" t="str">
            <v>Sydney region</v>
          </cell>
          <cell r="G1779" t="str">
            <v>Royal Heath A</v>
          </cell>
          <cell r="H1779" t="str">
            <v>Mediterranean Heathland</v>
          </cell>
          <cell r="I1779">
            <v>100</v>
          </cell>
          <cell r="J1779">
            <v>-34.1</v>
          </cell>
          <cell r="K1779">
            <v>151.09</v>
          </cell>
          <cell r="L1779" t="str">
            <v>Google Earth estimate</v>
          </cell>
          <cell r="M1779" t="str">
            <v>NA</v>
          </cell>
          <cell r="N1779">
            <v>138</v>
          </cell>
          <cell r="O1779">
            <v>19</v>
          </cell>
          <cell r="P1779">
            <v>19</v>
          </cell>
          <cell r="Q1779">
            <v>0</v>
          </cell>
          <cell r="R1779">
            <v>1</v>
          </cell>
          <cell r="S1779">
            <v>26</v>
          </cell>
          <cell r="T1779">
            <v>5</v>
          </cell>
          <cell r="U1779">
            <v>1997</v>
          </cell>
          <cell r="V1779">
            <v>1</v>
          </cell>
          <cell r="W1779">
            <v>6</v>
          </cell>
          <cell r="X1779">
            <v>1997</v>
          </cell>
          <cell r="Y1779">
            <v>3</v>
          </cell>
          <cell r="Z1779">
            <v>40</v>
          </cell>
          <cell r="AA1779">
            <v>20</v>
          </cell>
          <cell r="AB1779">
            <v>3410.1</v>
          </cell>
          <cell r="AC1779" t="str">
            <v>Pitfall</v>
          </cell>
          <cell r="AD1779" t="str">
            <v>21 sites with 3 plots per site, each with 8 traps; distance between traps = 10 m; traps in 2 x 4 formation</v>
          </cell>
          <cell r="AE1779">
            <v>24</v>
          </cell>
          <cell r="AF1779">
            <v>12.57</v>
          </cell>
          <cell r="AG1779">
            <v>10</v>
          </cell>
          <cell r="AH1779">
            <v>168</v>
          </cell>
          <cell r="AI1779">
            <v>168</v>
          </cell>
          <cell r="AJ1779">
            <v>0</v>
          </cell>
          <cell r="AK1779">
            <v>0</v>
          </cell>
          <cell r="AL1779">
            <v>0</v>
          </cell>
          <cell r="AM1779">
            <v>0</v>
          </cell>
          <cell r="AN1779">
            <v>0</v>
          </cell>
          <cell r="AO1779">
            <v>0</v>
          </cell>
          <cell r="AP1779">
            <v>0</v>
          </cell>
          <cell r="AQ1779">
            <v>0</v>
          </cell>
          <cell r="AR1779">
            <v>0</v>
          </cell>
          <cell r="AS1779">
            <v>0</v>
          </cell>
          <cell r="AT1779" t="str">
            <v>Mediterranean Heathland</v>
          </cell>
          <cell r="AU1779" t="str">
            <v>Undisturbed</v>
          </cell>
          <cell r="AV1779" t="str">
            <v>NA</v>
          </cell>
          <cell r="AW1779" t="str">
            <v>NA</v>
          </cell>
          <cell r="AX1779" t="str">
            <v>National Park. Sydney sandstone heath</v>
          </cell>
          <cell r="AY1779" t="str">
            <v>NA</v>
          </cell>
        </row>
        <row r="1780">
          <cell r="A1780" t="str">
            <v>Gibb&amp;Hochuli_2002_19</v>
          </cell>
          <cell r="B1780" t="str">
            <v>Gibb, Heloise</v>
          </cell>
          <cell r="C1780" t="str">
            <v>Oceania</v>
          </cell>
          <cell r="D1780" t="str">
            <v>Australia</v>
          </cell>
          <cell r="E1780" t="str">
            <v>New South Wales</v>
          </cell>
          <cell r="F1780" t="str">
            <v>Sydney region</v>
          </cell>
          <cell r="G1780" t="str">
            <v>Royal Heath B</v>
          </cell>
          <cell r="H1780" t="str">
            <v>Mediterranean Heathland</v>
          </cell>
          <cell r="I1780">
            <v>100</v>
          </cell>
          <cell r="J1780">
            <v>-34</v>
          </cell>
          <cell r="K1780">
            <v>151.1</v>
          </cell>
          <cell r="L1780" t="str">
            <v>Google Earth estimate</v>
          </cell>
          <cell r="M1780" t="str">
            <v>NA</v>
          </cell>
          <cell r="N1780">
            <v>53</v>
          </cell>
          <cell r="O1780">
            <v>12</v>
          </cell>
          <cell r="P1780">
            <v>12</v>
          </cell>
          <cell r="Q1780">
            <v>0</v>
          </cell>
          <cell r="R1780">
            <v>1</v>
          </cell>
          <cell r="S1780">
            <v>26</v>
          </cell>
          <cell r="T1780">
            <v>5</v>
          </cell>
          <cell r="U1780">
            <v>1997</v>
          </cell>
          <cell r="V1780">
            <v>1</v>
          </cell>
          <cell r="W1780">
            <v>6</v>
          </cell>
          <cell r="X1780">
            <v>1997</v>
          </cell>
          <cell r="Y1780">
            <v>3</v>
          </cell>
          <cell r="Z1780">
            <v>40</v>
          </cell>
          <cell r="AA1780">
            <v>20</v>
          </cell>
          <cell r="AB1780">
            <v>3410.1</v>
          </cell>
          <cell r="AC1780" t="str">
            <v>Pitfall</v>
          </cell>
          <cell r="AD1780" t="str">
            <v>21 sites with 3 plots per site, each with 8 traps; distance between traps = 10 m; traps in 2 x 4 formation</v>
          </cell>
          <cell r="AE1780">
            <v>24</v>
          </cell>
          <cell r="AF1780">
            <v>12.57</v>
          </cell>
          <cell r="AG1780">
            <v>10</v>
          </cell>
          <cell r="AH1780">
            <v>168</v>
          </cell>
          <cell r="AI1780">
            <v>168</v>
          </cell>
          <cell r="AJ1780">
            <v>0</v>
          </cell>
          <cell r="AK1780">
            <v>0</v>
          </cell>
          <cell r="AL1780">
            <v>0</v>
          </cell>
          <cell r="AM1780">
            <v>0</v>
          </cell>
          <cell r="AN1780">
            <v>0</v>
          </cell>
          <cell r="AO1780">
            <v>0</v>
          </cell>
          <cell r="AP1780">
            <v>0</v>
          </cell>
          <cell r="AQ1780">
            <v>0</v>
          </cell>
          <cell r="AR1780">
            <v>0</v>
          </cell>
          <cell r="AS1780">
            <v>0</v>
          </cell>
          <cell r="AT1780" t="str">
            <v>Mediterranean Heathland</v>
          </cell>
          <cell r="AU1780" t="str">
            <v>Undisturbed</v>
          </cell>
          <cell r="AV1780" t="str">
            <v>NA</v>
          </cell>
          <cell r="AW1780" t="str">
            <v>NA</v>
          </cell>
          <cell r="AX1780" t="str">
            <v>National Park. Sydney sandstone heath</v>
          </cell>
          <cell r="AY1780" t="str">
            <v>NA</v>
          </cell>
        </row>
        <row r="1781">
          <cell r="A1781" t="str">
            <v>Gibb&amp;Hochuli_2002_20</v>
          </cell>
          <cell r="B1781" t="str">
            <v>Gibb, Heloise</v>
          </cell>
          <cell r="C1781" t="str">
            <v>Oceania</v>
          </cell>
          <cell r="D1781" t="str">
            <v>Australia</v>
          </cell>
          <cell r="E1781" t="str">
            <v>New South Wales</v>
          </cell>
          <cell r="F1781" t="str">
            <v>Sydney region</v>
          </cell>
          <cell r="G1781" t="str">
            <v>Royal Maianbar</v>
          </cell>
          <cell r="H1781" t="str">
            <v>Mediterranean Woodland</v>
          </cell>
          <cell r="I1781">
            <v>100</v>
          </cell>
          <cell r="J1781">
            <v>-34.08</v>
          </cell>
          <cell r="K1781">
            <v>151.11000000000001</v>
          </cell>
          <cell r="L1781" t="str">
            <v>Google Earth estimate</v>
          </cell>
          <cell r="M1781" t="str">
            <v>NA</v>
          </cell>
          <cell r="N1781">
            <v>53</v>
          </cell>
          <cell r="O1781">
            <v>12</v>
          </cell>
          <cell r="P1781">
            <v>12</v>
          </cell>
          <cell r="Q1781">
            <v>0</v>
          </cell>
          <cell r="R1781">
            <v>1</v>
          </cell>
          <cell r="S1781">
            <v>26</v>
          </cell>
          <cell r="T1781">
            <v>5</v>
          </cell>
          <cell r="U1781">
            <v>1997</v>
          </cell>
          <cell r="V1781">
            <v>1</v>
          </cell>
          <cell r="W1781">
            <v>6</v>
          </cell>
          <cell r="X1781">
            <v>1997</v>
          </cell>
          <cell r="Y1781">
            <v>3</v>
          </cell>
          <cell r="Z1781">
            <v>40</v>
          </cell>
          <cell r="AA1781">
            <v>20</v>
          </cell>
          <cell r="AB1781">
            <v>3410.1</v>
          </cell>
          <cell r="AC1781" t="str">
            <v>Pitfall</v>
          </cell>
          <cell r="AD1781" t="str">
            <v>21 sites with 3 plots per site, each with 8 traps; distance between traps = 10 m; traps in 2 x 4 formation</v>
          </cell>
          <cell r="AE1781">
            <v>24</v>
          </cell>
          <cell r="AF1781">
            <v>12.57</v>
          </cell>
          <cell r="AG1781">
            <v>10</v>
          </cell>
          <cell r="AH1781">
            <v>168</v>
          </cell>
          <cell r="AI1781">
            <v>168</v>
          </cell>
          <cell r="AJ1781">
            <v>0</v>
          </cell>
          <cell r="AK1781">
            <v>0</v>
          </cell>
          <cell r="AL1781">
            <v>0</v>
          </cell>
          <cell r="AM1781">
            <v>0</v>
          </cell>
          <cell r="AN1781">
            <v>0</v>
          </cell>
          <cell r="AO1781">
            <v>0</v>
          </cell>
          <cell r="AP1781">
            <v>0</v>
          </cell>
          <cell r="AQ1781">
            <v>0</v>
          </cell>
          <cell r="AR1781">
            <v>0</v>
          </cell>
          <cell r="AS1781">
            <v>0</v>
          </cell>
          <cell r="AT1781" t="str">
            <v>Mediterranean Woodland</v>
          </cell>
          <cell r="AU1781" t="str">
            <v>Undisturbed</v>
          </cell>
          <cell r="AV1781" t="str">
            <v>NA</v>
          </cell>
          <cell r="AW1781" t="str">
            <v>NA</v>
          </cell>
          <cell r="AX1781" t="str">
            <v>National Park. Sydney sandstone woodland</v>
          </cell>
          <cell r="AY1781" t="str">
            <v>GPS - google earth, not from the paper</v>
          </cell>
        </row>
        <row r="1782">
          <cell r="A1782" t="str">
            <v>Gibb&amp;Hochuli_2002_21</v>
          </cell>
          <cell r="B1782" t="str">
            <v>Gibb, Heloise</v>
          </cell>
          <cell r="C1782" t="str">
            <v>Oceania</v>
          </cell>
          <cell r="D1782" t="str">
            <v>Australia</v>
          </cell>
          <cell r="E1782" t="str">
            <v>New South Wales</v>
          </cell>
          <cell r="F1782" t="str">
            <v>Sydney region</v>
          </cell>
          <cell r="G1782" t="str">
            <v>Wellings Reserve</v>
          </cell>
          <cell r="H1782" t="str">
            <v>Mediterranean Woodland</v>
          </cell>
          <cell r="I1782">
            <v>100</v>
          </cell>
          <cell r="J1782">
            <v>-33.799999999999997</v>
          </cell>
          <cell r="K1782">
            <v>151.27000000000001</v>
          </cell>
          <cell r="L1782" t="str">
            <v>Google Earth estimate</v>
          </cell>
          <cell r="M1782" t="str">
            <v>NA</v>
          </cell>
          <cell r="N1782">
            <v>99</v>
          </cell>
          <cell r="O1782">
            <v>18</v>
          </cell>
          <cell r="P1782">
            <v>18</v>
          </cell>
          <cell r="Q1782">
            <v>0</v>
          </cell>
          <cell r="R1782">
            <v>1</v>
          </cell>
          <cell r="S1782">
            <v>26</v>
          </cell>
          <cell r="T1782">
            <v>5</v>
          </cell>
          <cell r="U1782">
            <v>1997</v>
          </cell>
          <cell r="V1782">
            <v>1</v>
          </cell>
          <cell r="W1782">
            <v>6</v>
          </cell>
          <cell r="X1782">
            <v>1997</v>
          </cell>
          <cell r="Y1782">
            <v>3</v>
          </cell>
          <cell r="Z1782">
            <v>40</v>
          </cell>
          <cell r="AA1782">
            <v>20</v>
          </cell>
          <cell r="AB1782">
            <v>99.5</v>
          </cell>
          <cell r="AC1782" t="str">
            <v>Pitfall</v>
          </cell>
          <cell r="AD1782" t="str">
            <v>21 sites with 3 plots per site, each with 8 traps; distance between traps = 10 m; traps in 2 x 4 formation</v>
          </cell>
          <cell r="AE1782">
            <v>24</v>
          </cell>
          <cell r="AF1782">
            <v>12.57</v>
          </cell>
          <cell r="AG1782">
            <v>10</v>
          </cell>
          <cell r="AH1782">
            <v>168</v>
          </cell>
          <cell r="AI1782">
            <v>168</v>
          </cell>
          <cell r="AJ1782">
            <v>0</v>
          </cell>
          <cell r="AK1782">
            <v>0</v>
          </cell>
          <cell r="AL1782">
            <v>0</v>
          </cell>
          <cell r="AM1782">
            <v>0</v>
          </cell>
          <cell r="AN1782">
            <v>0</v>
          </cell>
          <cell r="AO1782">
            <v>0</v>
          </cell>
          <cell r="AP1782">
            <v>0</v>
          </cell>
          <cell r="AQ1782">
            <v>0</v>
          </cell>
          <cell r="AR1782">
            <v>0</v>
          </cell>
          <cell r="AS1782">
            <v>0</v>
          </cell>
          <cell r="AT1782" t="str">
            <v>Mediterranean Woodland</v>
          </cell>
          <cell r="AU1782" t="str">
            <v>Transformed</v>
          </cell>
          <cell r="AV1782" t="str">
            <v>Urban &amp; recreation</v>
          </cell>
          <cell r="AW1782" t="str">
            <v>NA</v>
          </cell>
          <cell r="AX1782" t="str">
            <v>Sydney sandstone woodland</v>
          </cell>
          <cell r="AY1782" t="str">
            <v>GPS - google earth, not from the paper</v>
          </cell>
        </row>
        <row r="1783">
          <cell r="A1783" t="str">
            <v>Gibb&amp;Hochuli_2003_01</v>
          </cell>
          <cell r="B1783" t="str">
            <v>Gibb, Heloise</v>
          </cell>
          <cell r="C1783" t="str">
            <v>Oceania</v>
          </cell>
          <cell r="D1783" t="str">
            <v>Australia</v>
          </cell>
          <cell r="E1783" t="str">
            <v>New South Wales</v>
          </cell>
          <cell r="F1783" t="str">
            <v>Marramarra National Park</v>
          </cell>
          <cell r="G1783" t="str">
            <v>CAN1 (Canoelands Rd)</v>
          </cell>
          <cell r="H1783" t="str">
            <v>Sandstone outcrops with pockets of heath</v>
          </cell>
          <cell r="I1783">
            <v>230</v>
          </cell>
          <cell r="J1783">
            <v>-33.49</v>
          </cell>
          <cell r="K1783">
            <v>151.11000000000001</v>
          </cell>
          <cell r="L1783" t="str">
            <v>Google Earth estimate</v>
          </cell>
          <cell r="M1783" t="str">
            <v>NA</v>
          </cell>
          <cell r="N1783">
            <v>122</v>
          </cell>
          <cell r="O1783">
            <v>39</v>
          </cell>
          <cell r="P1783">
            <v>39</v>
          </cell>
          <cell r="Q1783">
            <v>0</v>
          </cell>
          <cell r="R1783">
            <v>3</v>
          </cell>
          <cell r="S1783">
            <v>1</v>
          </cell>
          <cell r="T1783">
            <v>4</v>
          </cell>
          <cell r="U1783">
            <v>2001</v>
          </cell>
          <cell r="V1783">
            <v>10</v>
          </cell>
          <cell r="W1783">
            <v>2</v>
          </cell>
          <cell r="X1783">
            <v>2002</v>
          </cell>
          <cell r="Y1783">
            <v>1</v>
          </cell>
          <cell r="Z1783">
            <v>40</v>
          </cell>
          <cell r="AA1783">
            <v>35.4</v>
          </cell>
          <cell r="AB1783">
            <v>0</v>
          </cell>
          <cell r="AC1783" t="str">
            <v>Pitfall</v>
          </cell>
          <cell r="AD1783" t="str">
            <v>8 pitfall traps distributed across the area of 20 m radius; placed haphazardly in vegetation patches (not possible to put them on rock)</v>
          </cell>
          <cell r="AE1783">
            <v>8</v>
          </cell>
          <cell r="AF1783">
            <v>12.57</v>
          </cell>
          <cell r="AG1783">
            <v>5</v>
          </cell>
          <cell r="AH1783">
            <v>168</v>
          </cell>
          <cell r="AI1783">
            <v>56</v>
          </cell>
          <cell r="AJ1783">
            <v>0</v>
          </cell>
          <cell r="AK1783">
            <v>0</v>
          </cell>
          <cell r="AL1783">
            <v>0</v>
          </cell>
          <cell r="AM1783">
            <v>0</v>
          </cell>
          <cell r="AN1783">
            <v>0</v>
          </cell>
          <cell r="AO1783">
            <v>0</v>
          </cell>
          <cell r="AP1783">
            <v>0</v>
          </cell>
          <cell r="AQ1783">
            <v>0</v>
          </cell>
          <cell r="AR1783">
            <v>0</v>
          </cell>
          <cell r="AS1783">
            <v>0</v>
          </cell>
          <cell r="AT1783" t="str">
            <v>Sandstone outcrops with pockets of heath</v>
          </cell>
          <cell r="AU1783" t="str">
            <v>Undisturbed</v>
          </cell>
          <cell r="AV1783" t="str">
            <v>NA</v>
          </cell>
          <cell r="AW1783" t="str">
            <v>NA</v>
          </cell>
          <cell r="AX1783" t="str">
            <v>National Park. Hawkesbury sandstone heath, reserved since 1979, Iridomyrmex purpureus removed</v>
          </cell>
          <cell r="AY1783" t="str">
            <v>1250m2 area sampled; three sampling sessions of 7 days each</v>
          </cell>
        </row>
        <row r="1784">
          <cell r="A1784" t="str">
            <v>Gibb&amp;Hochuli_2003_02</v>
          </cell>
          <cell r="B1784" t="str">
            <v>Gibb, Heloise</v>
          </cell>
          <cell r="C1784" t="str">
            <v>Oceania</v>
          </cell>
          <cell r="D1784" t="str">
            <v>Australia</v>
          </cell>
          <cell r="E1784" t="str">
            <v>New South Wales</v>
          </cell>
          <cell r="F1784" t="str">
            <v>Marramarra National Park</v>
          </cell>
          <cell r="G1784" t="str">
            <v>CAN2 (Canoelands Rd)</v>
          </cell>
          <cell r="H1784" t="str">
            <v>Sandstone outcrops with pockets of heath</v>
          </cell>
          <cell r="I1784">
            <v>220</v>
          </cell>
          <cell r="J1784">
            <v>-33.479999999999997</v>
          </cell>
          <cell r="K1784">
            <v>151.13</v>
          </cell>
          <cell r="L1784" t="str">
            <v>Google Earth estimate</v>
          </cell>
          <cell r="M1784" t="str">
            <v>NA</v>
          </cell>
          <cell r="N1784">
            <v>106</v>
          </cell>
          <cell r="O1784">
            <v>32</v>
          </cell>
          <cell r="P1784">
            <v>32</v>
          </cell>
          <cell r="Q1784">
            <v>0</v>
          </cell>
          <cell r="R1784">
            <v>3</v>
          </cell>
          <cell r="S1784">
            <v>1</v>
          </cell>
          <cell r="T1784">
            <v>4</v>
          </cell>
          <cell r="U1784">
            <v>2001</v>
          </cell>
          <cell r="V1784">
            <v>10</v>
          </cell>
          <cell r="W1784">
            <v>2</v>
          </cell>
          <cell r="X1784">
            <v>2002</v>
          </cell>
          <cell r="Y1784">
            <v>1</v>
          </cell>
          <cell r="Z1784">
            <v>40</v>
          </cell>
          <cell r="AA1784">
            <v>35.4</v>
          </cell>
          <cell r="AB1784">
            <v>0</v>
          </cell>
          <cell r="AC1784" t="str">
            <v>Pitfall</v>
          </cell>
          <cell r="AD1784" t="str">
            <v>8 pitfall traps distributed across the area of 20 m radius; placed haphazardly in vegetation patches (not possible to put them on rock)</v>
          </cell>
          <cell r="AE1784">
            <v>8</v>
          </cell>
          <cell r="AF1784">
            <v>12.57</v>
          </cell>
          <cell r="AG1784">
            <v>5</v>
          </cell>
          <cell r="AH1784">
            <v>168</v>
          </cell>
          <cell r="AI1784">
            <v>56</v>
          </cell>
          <cell r="AJ1784">
            <v>0</v>
          </cell>
          <cell r="AK1784">
            <v>0</v>
          </cell>
          <cell r="AL1784">
            <v>0</v>
          </cell>
          <cell r="AM1784">
            <v>0</v>
          </cell>
          <cell r="AN1784">
            <v>0</v>
          </cell>
          <cell r="AO1784">
            <v>0</v>
          </cell>
          <cell r="AP1784">
            <v>0</v>
          </cell>
          <cell r="AQ1784">
            <v>0</v>
          </cell>
          <cell r="AR1784">
            <v>0</v>
          </cell>
          <cell r="AS1784">
            <v>0</v>
          </cell>
          <cell r="AT1784" t="str">
            <v>Sandstone outcrops with pockets of heath</v>
          </cell>
          <cell r="AU1784" t="str">
            <v>Undisturbed</v>
          </cell>
          <cell r="AV1784" t="str">
            <v>NA</v>
          </cell>
          <cell r="AW1784" t="str">
            <v>NA</v>
          </cell>
          <cell r="AX1784" t="str">
            <v>National Park. Hawkesbury sandstone heath, reserved since 1979</v>
          </cell>
          <cell r="AY1784" t="str">
            <v>1250m2 area sampled; three sampling sessions of 7 days each</v>
          </cell>
        </row>
        <row r="1785">
          <cell r="A1785" t="str">
            <v>Gibb&amp;Hochuli_2003_03</v>
          </cell>
          <cell r="B1785" t="str">
            <v>Gibb, Heloise</v>
          </cell>
          <cell r="C1785" t="str">
            <v>Oceania</v>
          </cell>
          <cell r="D1785" t="str">
            <v>Australia</v>
          </cell>
          <cell r="E1785" t="str">
            <v>New South Wales</v>
          </cell>
          <cell r="F1785" t="str">
            <v>Marramarra National Park</v>
          </cell>
          <cell r="G1785" t="str">
            <v>CAN3 (Canoelands Rd)</v>
          </cell>
          <cell r="H1785" t="str">
            <v>Sandstone outcrops with pockets of heath</v>
          </cell>
          <cell r="I1785">
            <v>160</v>
          </cell>
          <cell r="J1785">
            <v>-33.479999999999997</v>
          </cell>
          <cell r="K1785">
            <v>151.13999999999999</v>
          </cell>
          <cell r="L1785" t="str">
            <v>Google Earth estimate</v>
          </cell>
          <cell r="M1785" t="str">
            <v>NA</v>
          </cell>
          <cell r="N1785">
            <v>111</v>
          </cell>
          <cell r="O1785">
            <v>33</v>
          </cell>
          <cell r="P1785">
            <v>33</v>
          </cell>
          <cell r="Q1785">
            <v>0</v>
          </cell>
          <cell r="R1785">
            <v>3</v>
          </cell>
          <cell r="S1785">
            <v>1</v>
          </cell>
          <cell r="T1785">
            <v>4</v>
          </cell>
          <cell r="U1785">
            <v>2001</v>
          </cell>
          <cell r="V1785">
            <v>10</v>
          </cell>
          <cell r="W1785">
            <v>2</v>
          </cell>
          <cell r="X1785">
            <v>2002</v>
          </cell>
          <cell r="Y1785">
            <v>1</v>
          </cell>
          <cell r="Z1785">
            <v>40</v>
          </cell>
          <cell r="AA1785">
            <v>35.4</v>
          </cell>
          <cell r="AB1785">
            <v>0</v>
          </cell>
          <cell r="AC1785" t="str">
            <v>Pitfall</v>
          </cell>
          <cell r="AD1785" t="str">
            <v>8 pitfall traps distributed across the area of 20 m radius; placed haphazardly in vegetation patches (not possible to put them on rock)</v>
          </cell>
          <cell r="AE1785">
            <v>8</v>
          </cell>
          <cell r="AF1785">
            <v>12.57</v>
          </cell>
          <cell r="AG1785">
            <v>5</v>
          </cell>
          <cell r="AH1785">
            <v>168</v>
          </cell>
          <cell r="AI1785">
            <v>56</v>
          </cell>
          <cell r="AJ1785">
            <v>0</v>
          </cell>
          <cell r="AK1785">
            <v>0</v>
          </cell>
          <cell r="AL1785">
            <v>0</v>
          </cell>
          <cell r="AM1785">
            <v>0</v>
          </cell>
          <cell r="AN1785">
            <v>0</v>
          </cell>
          <cell r="AO1785">
            <v>0</v>
          </cell>
          <cell r="AP1785">
            <v>0</v>
          </cell>
          <cell r="AQ1785">
            <v>0</v>
          </cell>
          <cell r="AR1785">
            <v>0</v>
          </cell>
          <cell r="AS1785">
            <v>0</v>
          </cell>
          <cell r="AT1785" t="str">
            <v>Sandstone outcrops with pockets of heath</v>
          </cell>
          <cell r="AU1785" t="str">
            <v>Undisturbed</v>
          </cell>
          <cell r="AV1785" t="str">
            <v>NA</v>
          </cell>
          <cell r="AW1785" t="str">
            <v>NA</v>
          </cell>
          <cell r="AX1785" t="str">
            <v>National Park. Hawkesbury sandstone heath, reserved since 1979, Iridomyrmex purpureus removed</v>
          </cell>
          <cell r="AY1785" t="str">
            <v>1250m2 area sampled; three sampling sessions of 7 days each</v>
          </cell>
        </row>
        <row r="1786">
          <cell r="A1786" t="str">
            <v>Gibb&amp;Hochuli_2003_04</v>
          </cell>
          <cell r="B1786" t="str">
            <v>Gibb, Heloise</v>
          </cell>
          <cell r="C1786" t="str">
            <v>Oceania</v>
          </cell>
          <cell r="D1786" t="str">
            <v>Australia</v>
          </cell>
          <cell r="E1786" t="str">
            <v>New South Wales</v>
          </cell>
          <cell r="F1786" t="str">
            <v>Marramarra National Park</v>
          </cell>
          <cell r="G1786" t="str">
            <v>CANN (Canoelands Rd)</v>
          </cell>
          <cell r="H1786" t="str">
            <v>Sandstone outcrops with pockets of heath</v>
          </cell>
          <cell r="I1786">
            <v>190</v>
          </cell>
          <cell r="J1786">
            <v>-33.49</v>
          </cell>
          <cell r="K1786">
            <v>151.13999999999999</v>
          </cell>
          <cell r="L1786" t="str">
            <v>Google Earth estimate</v>
          </cell>
          <cell r="M1786" t="str">
            <v>NA</v>
          </cell>
          <cell r="N1786">
            <v>123</v>
          </cell>
          <cell r="O1786">
            <v>37</v>
          </cell>
          <cell r="P1786">
            <v>37</v>
          </cell>
          <cell r="Q1786">
            <v>0</v>
          </cell>
          <cell r="R1786">
            <v>3</v>
          </cell>
          <cell r="S1786">
            <v>1</v>
          </cell>
          <cell r="T1786">
            <v>4</v>
          </cell>
          <cell r="U1786">
            <v>2001</v>
          </cell>
          <cell r="V1786">
            <v>10</v>
          </cell>
          <cell r="W1786">
            <v>2</v>
          </cell>
          <cell r="X1786">
            <v>2002</v>
          </cell>
          <cell r="Y1786">
            <v>1</v>
          </cell>
          <cell r="Z1786">
            <v>40</v>
          </cell>
          <cell r="AA1786">
            <v>35.4</v>
          </cell>
          <cell r="AB1786">
            <v>0</v>
          </cell>
          <cell r="AC1786" t="str">
            <v>Pitfall</v>
          </cell>
          <cell r="AD1786" t="str">
            <v>8 pitfall traps distributed across the area of 20 m radius; placed haphazardly in vegetation patches (not possible to put them on rock)</v>
          </cell>
          <cell r="AE1786">
            <v>8</v>
          </cell>
          <cell r="AF1786">
            <v>12.57</v>
          </cell>
          <cell r="AG1786">
            <v>5</v>
          </cell>
          <cell r="AH1786">
            <v>168</v>
          </cell>
          <cell r="AI1786">
            <v>56</v>
          </cell>
          <cell r="AJ1786">
            <v>0</v>
          </cell>
          <cell r="AK1786">
            <v>0</v>
          </cell>
          <cell r="AL1786">
            <v>0</v>
          </cell>
          <cell r="AM1786">
            <v>0</v>
          </cell>
          <cell r="AN1786">
            <v>0</v>
          </cell>
          <cell r="AO1786">
            <v>0</v>
          </cell>
          <cell r="AP1786">
            <v>0</v>
          </cell>
          <cell r="AQ1786">
            <v>0</v>
          </cell>
          <cell r="AR1786">
            <v>0</v>
          </cell>
          <cell r="AS1786">
            <v>0</v>
          </cell>
          <cell r="AT1786" t="str">
            <v>Sandstone outcrops with pockets of heath</v>
          </cell>
          <cell r="AU1786" t="str">
            <v>Undisturbed</v>
          </cell>
          <cell r="AV1786" t="str">
            <v>NA</v>
          </cell>
          <cell r="AW1786" t="str">
            <v>NA</v>
          </cell>
          <cell r="AX1786" t="str">
            <v>National Park. Hawkesbury sandstone heath, reserved since 1979</v>
          </cell>
          <cell r="AY1786" t="str">
            <v>1250m2 area sampled; three sampling sessions of 7 days each</v>
          </cell>
        </row>
        <row r="1787">
          <cell r="A1787" t="str">
            <v>Gibb&amp;Hochuli_2003_05</v>
          </cell>
          <cell r="B1787" t="str">
            <v>Gibb, Heloise</v>
          </cell>
          <cell r="C1787" t="str">
            <v>Oceania</v>
          </cell>
          <cell r="D1787" t="str">
            <v>Australia</v>
          </cell>
          <cell r="E1787" t="str">
            <v>New South Wales</v>
          </cell>
          <cell r="F1787" t="str">
            <v>Marramarra National Park</v>
          </cell>
          <cell r="G1787" t="str">
            <v>DRI1 (Duckpond Ridge)</v>
          </cell>
          <cell r="H1787" t="str">
            <v>Sandstone outcrops with pockets of heath</v>
          </cell>
          <cell r="I1787">
            <v>215</v>
          </cell>
          <cell r="J1787">
            <v>-33.53</v>
          </cell>
          <cell r="K1787">
            <v>151.04</v>
          </cell>
          <cell r="L1787" t="str">
            <v>Google Earth estimate</v>
          </cell>
          <cell r="M1787" t="str">
            <v>NA</v>
          </cell>
          <cell r="N1787">
            <v>149</v>
          </cell>
          <cell r="O1787">
            <v>38</v>
          </cell>
          <cell r="P1787">
            <v>38</v>
          </cell>
          <cell r="Q1787">
            <v>0</v>
          </cell>
          <cell r="R1787">
            <v>3</v>
          </cell>
          <cell r="S1787">
            <v>1</v>
          </cell>
          <cell r="T1787">
            <v>4</v>
          </cell>
          <cell r="U1787">
            <v>2001</v>
          </cell>
          <cell r="V1787">
            <v>10</v>
          </cell>
          <cell r="W1787">
            <v>2</v>
          </cell>
          <cell r="X1787">
            <v>2002</v>
          </cell>
          <cell r="Y1787">
            <v>1</v>
          </cell>
          <cell r="Z1787">
            <v>40</v>
          </cell>
          <cell r="AA1787">
            <v>35.4</v>
          </cell>
          <cell r="AB1787">
            <v>0</v>
          </cell>
          <cell r="AC1787" t="str">
            <v>Pitfall</v>
          </cell>
          <cell r="AD1787" t="str">
            <v>8 pitfall traps distributed across the area of 20 m radius; placed haphazardly in vegetation patches (not possible to put them on rock)</v>
          </cell>
          <cell r="AE1787">
            <v>8</v>
          </cell>
          <cell r="AF1787">
            <v>12.57</v>
          </cell>
          <cell r="AG1787">
            <v>5</v>
          </cell>
          <cell r="AH1787">
            <v>168</v>
          </cell>
          <cell r="AI1787">
            <v>56</v>
          </cell>
          <cell r="AJ1787">
            <v>0</v>
          </cell>
          <cell r="AK1787">
            <v>0</v>
          </cell>
          <cell r="AL1787">
            <v>0</v>
          </cell>
          <cell r="AM1787">
            <v>0</v>
          </cell>
          <cell r="AN1787">
            <v>0</v>
          </cell>
          <cell r="AO1787">
            <v>0</v>
          </cell>
          <cell r="AP1787">
            <v>0</v>
          </cell>
          <cell r="AQ1787">
            <v>0</v>
          </cell>
          <cell r="AR1787">
            <v>0</v>
          </cell>
          <cell r="AS1787">
            <v>0</v>
          </cell>
          <cell r="AT1787" t="str">
            <v>Sandstone outcrops with pockets of heath</v>
          </cell>
          <cell r="AU1787" t="str">
            <v>Undisturbed</v>
          </cell>
          <cell r="AV1787" t="str">
            <v>NA</v>
          </cell>
          <cell r="AW1787" t="str">
            <v>NA</v>
          </cell>
          <cell r="AX1787" t="str">
            <v>National Park. Hawkesbury sandstone heath, reserved since 1979, Iridomyrmex purpureus removed</v>
          </cell>
          <cell r="AY1787" t="str">
            <v>1250m2 area sampled; three sampling sessions of 7 days each</v>
          </cell>
        </row>
        <row r="1788">
          <cell r="A1788" t="str">
            <v>Gibb&amp;Hochuli_2003_06</v>
          </cell>
          <cell r="B1788" t="str">
            <v>Gibb, Heloise</v>
          </cell>
          <cell r="C1788" t="str">
            <v>Oceania</v>
          </cell>
          <cell r="D1788" t="str">
            <v>Australia</v>
          </cell>
          <cell r="E1788" t="str">
            <v>New South Wales</v>
          </cell>
          <cell r="F1788" t="str">
            <v>Marramarra National Park</v>
          </cell>
          <cell r="G1788" t="str">
            <v>DRI2 (Duckpond Ridge)</v>
          </cell>
          <cell r="H1788" t="str">
            <v>Sandstone outcrops with pockets of heath</v>
          </cell>
          <cell r="I1788">
            <v>220</v>
          </cell>
          <cell r="J1788">
            <v>-33.53</v>
          </cell>
          <cell r="K1788">
            <v>151.05000000000001</v>
          </cell>
          <cell r="L1788" t="str">
            <v>Google Earth estimate</v>
          </cell>
          <cell r="M1788" t="str">
            <v>NA</v>
          </cell>
          <cell r="N1788">
            <v>134</v>
          </cell>
          <cell r="O1788">
            <v>35</v>
          </cell>
          <cell r="P1788">
            <v>35</v>
          </cell>
          <cell r="Q1788">
            <v>0</v>
          </cell>
          <cell r="R1788">
            <v>3</v>
          </cell>
          <cell r="S1788">
            <v>1</v>
          </cell>
          <cell r="T1788">
            <v>4</v>
          </cell>
          <cell r="U1788">
            <v>2001</v>
          </cell>
          <cell r="V1788">
            <v>10</v>
          </cell>
          <cell r="W1788">
            <v>2</v>
          </cell>
          <cell r="X1788">
            <v>2002</v>
          </cell>
          <cell r="Y1788">
            <v>1</v>
          </cell>
          <cell r="Z1788">
            <v>40</v>
          </cell>
          <cell r="AA1788">
            <v>35.4</v>
          </cell>
          <cell r="AB1788">
            <v>0</v>
          </cell>
          <cell r="AC1788" t="str">
            <v>Pitfall</v>
          </cell>
          <cell r="AD1788" t="str">
            <v>8 pitfall traps distributed across the area of 20 m radius; placed haphazardly in vegetation patches (not possible to put them on rock)</v>
          </cell>
          <cell r="AE1788">
            <v>8</v>
          </cell>
          <cell r="AF1788">
            <v>12.57</v>
          </cell>
          <cell r="AG1788">
            <v>5</v>
          </cell>
          <cell r="AH1788">
            <v>168</v>
          </cell>
          <cell r="AI1788">
            <v>56</v>
          </cell>
          <cell r="AJ1788">
            <v>0</v>
          </cell>
          <cell r="AK1788">
            <v>0</v>
          </cell>
          <cell r="AL1788">
            <v>0</v>
          </cell>
          <cell r="AM1788">
            <v>0</v>
          </cell>
          <cell r="AN1788">
            <v>0</v>
          </cell>
          <cell r="AO1788">
            <v>0</v>
          </cell>
          <cell r="AP1788">
            <v>0</v>
          </cell>
          <cell r="AQ1788">
            <v>0</v>
          </cell>
          <cell r="AR1788">
            <v>0</v>
          </cell>
          <cell r="AS1788">
            <v>0</v>
          </cell>
          <cell r="AT1788" t="str">
            <v>Sandstone outcrops with pockets of heath</v>
          </cell>
          <cell r="AU1788" t="str">
            <v>Undisturbed</v>
          </cell>
          <cell r="AV1788" t="str">
            <v>NA</v>
          </cell>
          <cell r="AW1788" t="str">
            <v>NA</v>
          </cell>
          <cell r="AX1788" t="str">
            <v>National Park. Hawkesbury sandstone heath, reserved since 1979</v>
          </cell>
          <cell r="AY1788" t="str">
            <v>1250m2 area sampled; three sampling sessions of 7 days each</v>
          </cell>
        </row>
        <row r="1789">
          <cell r="A1789" t="str">
            <v>Gibb&amp;Hochuli_2003_07</v>
          </cell>
          <cell r="B1789" t="str">
            <v>Gibb, Heloise</v>
          </cell>
          <cell r="C1789" t="str">
            <v>Oceania</v>
          </cell>
          <cell r="D1789" t="str">
            <v>Australia</v>
          </cell>
          <cell r="E1789" t="str">
            <v>New South Wales</v>
          </cell>
          <cell r="F1789" t="str">
            <v>Marramarra National Park</v>
          </cell>
          <cell r="G1789" t="str">
            <v>DRN1 (Duckpond Ridge)</v>
          </cell>
          <cell r="H1789" t="str">
            <v>Sandstone outcrops with pockets of heath</v>
          </cell>
          <cell r="I1789">
            <v>200</v>
          </cell>
          <cell r="J1789">
            <v>-33.53</v>
          </cell>
          <cell r="K1789">
            <v>151.05000000000001</v>
          </cell>
          <cell r="L1789" t="str">
            <v>Google Earth estimate</v>
          </cell>
          <cell r="M1789" t="str">
            <v>NA</v>
          </cell>
          <cell r="N1789">
            <v>103</v>
          </cell>
          <cell r="O1789">
            <v>37</v>
          </cell>
          <cell r="P1789">
            <v>37</v>
          </cell>
          <cell r="Q1789">
            <v>0</v>
          </cell>
          <cell r="R1789">
            <v>3</v>
          </cell>
          <cell r="S1789">
            <v>1</v>
          </cell>
          <cell r="T1789">
            <v>4</v>
          </cell>
          <cell r="U1789">
            <v>2001</v>
          </cell>
          <cell r="V1789">
            <v>10</v>
          </cell>
          <cell r="W1789">
            <v>2</v>
          </cell>
          <cell r="X1789">
            <v>2002</v>
          </cell>
          <cell r="Y1789">
            <v>1</v>
          </cell>
          <cell r="Z1789">
            <v>40</v>
          </cell>
          <cell r="AA1789">
            <v>35.4</v>
          </cell>
          <cell r="AB1789">
            <v>0</v>
          </cell>
          <cell r="AC1789" t="str">
            <v>Pitfall</v>
          </cell>
          <cell r="AD1789" t="str">
            <v>8 pitfall traps distributed across the area of 20 m radius; placed haphazardly in vegetation patches (not possible to put them on rock)</v>
          </cell>
          <cell r="AE1789">
            <v>8</v>
          </cell>
          <cell r="AF1789">
            <v>12.57</v>
          </cell>
          <cell r="AG1789">
            <v>5</v>
          </cell>
          <cell r="AH1789">
            <v>168</v>
          </cell>
          <cell r="AI1789">
            <v>56</v>
          </cell>
          <cell r="AJ1789">
            <v>0</v>
          </cell>
          <cell r="AK1789">
            <v>0</v>
          </cell>
          <cell r="AL1789">
            <v>0</v>
          </cell>
          <cell r="AM1789">
            <v>0</v>
          </cell>
          <cell r="AN1789">
            <v>0</v>
          </cell>
          <cell r="AO1789">
            <v>0</v>
          </cell>
          <cell r="AP1789">
            <v>0</v>
          </cell>
          <cell r="AQ1789">
            <v>0</v>
          </cell>
          <cell r="AR1789">
            <v>0</v>
          </cell>
          <cell r="AS1789">
            <v>0</v>
          </cell>
          <cell r="AT1789" t="str">
            <v>Sandstone outcrops with pockets of heath</v>
          </cell>
          <cell r="AU1789" t="str">
            <v>Undisturbed</v>
          </cell>
          <cell r="AV1789" t="str">
            <v>NA</v>
          </cell>
          <cell r="AW1789" t="str">
            <v>NA</v>
          </cell>
          <cell r="AX1789" t="str">
            <v>National Park. Hawkesbury sandstone heath, reserved since 1979</v>
          </cell>
          <cell r="AY1789" t="str">
            <v>1250m2 area sampled; three sampling sessions of 7 days each</v>
          </cell>
        </row>
        <row r="1790">
          <cell r="A1790" t="str">
            <v>Gibb&amp;Hochuli_2003_08</v>
          </cell>
          <cell r="B1790" t="str">
            <v>Gibb, Heloise</v>
          </cell>
          <cell r="C1790" t="str">
            <v>Oceania</v>
          </cell>
          <cell r="D1790" t="str">
            <v>Australia</v>
          </cell>
          <cell r="E1790" t="str">
            <v>New South Wales</v>
          </cell>
          <cell r="F1790" t="str">
            <v>Marramarra National Park</v>
          </cell>
          <cell r="G1790" t="str">
            <v>DRN2 (Duckpond Ridge)</v>
          </cell>
          <cell r="H1790" t="str">
            <v>Sandstone outcrops with pockets of heath</v>
          </cell>
          <cell r="I1790">
            <v>200</v>
          </cell>
          <cell r="J1790">
            <v>-33.520000000000003</v>
          </cell>
          <cell r="K1790">
            <v>151.04</v>
          </cell>
          <cell r="L1790" t="str">
            <v>Google Earth estimate</v>
          </cell>
          <cell r="M1790" t="str">
            <v>NA</v>
          </cell>
          <cell r="N1790">
            <v>110</v>
          </cell>
          <cell r="O1790">
            <v>34</v>
          </cell>
          <cell r="P1790">
            <v>34</v>
          </cell>
          <cell r="Q1790">
            <v>0</v>
          </cell>
          <cell r="R1790">
            <v>3</v>
          </cell>
          <cell r="S1790">
            <v>1</v>
          </cell>
          <cell r="T1790">
            <v>4</v>
          </cell>
          <cell r="U1790">
            <v>2001</v>
          </cell>
          <cell r="V1790">
            <v>10</v>
          </cell>
          <cell r="W1790">
            <v>2</v>
          </cell>
          <cell r="X1790">
            <v>2002</v>
          </cell>
          <cell r="Y1790">
            <v>1</v>
          </cell>
          <cell r="Z1790">
            <v>40</v>
          </cell>
          <cell r="AA1790">
            <v>35.4</v>
          </cell>
          <cell r="AB1790">
            <v>0</v>
          </cell>
          <cell r="AC1790" t="str">
            <v>Pitfall</v>
          </cell>
          <cell r="AD1790" t="str">
            <v>8 pitfall traps distributed across the area of 20 m radius; placed haphazardly in vegetation patches (not possible to put them on rock)</v>
          </cell>
          <cell r="AE1790">
            <v>8</v>
          </cell>
          <cell r="AF1790">
            <v>12.57</v>
          </cell>
          <cell r="AG1790">
            <v>5</v>
          </cell>
          <cell r="AH1790">
            <v>168</v>
          </cell>
          <cell r="AI1790">
            <v>56</v>
          </cell>
          <cell r="AJ1790">
            <v>0</v>
          </cell>
          <cell r="AK1790">
            <v>0</v>
          </cell>
          <cell r="AL1790">
            <v>0</v>
          </cell>
          <cell r="AM1790">
            <v>0</v>
          </cell>
          <cell r="AN1790">
            <v>0</v>
          </cell>
          <cell r="AO1790">
            <v>0</v>
          </cell>
          <cell r="AP1790">
            <v>0</v>
          </cell>
          <cell r="AQ1790">
            <v>0</v>
          </cell>
          <cell r="AR1790">
            <v>0</v>
          </cell>
          <cell r="AS1790">
            <v>0</v>
          </cell>
          <cell r="AT1790" t="str">
            <v>Sandstone outcrops with pockets of heath</v>
          </cell>
          <cell r="AU1790" t="str">
            <v>Undisturbed</v>
          </cell>
          <cell r="AV1790" t="str">
            <v>NA</v>
          </cell>
          <cell r="AW1790" t="str">
            <v>NA</v>
          </cell>
          <cell r="AX1790" t="str">
            <v>National Park. Hawkesbury sandstone heath, reserved since 1979</v>
          </cell>
          <cell r="AY1790" t="str">
            <v>1250m2 area sampled; three sampling sessions of 7 days each</v>
          </cell>
        </row>
        <row r="1791">
          <cell r="A1791" t="str">
            <v>Gibb&amp;Hochuli_2003_09</v>
          </cell>
          <cell r="B1791" t="str">
            <v>Gibb, Heloise</v>
          </cell>
          <cell r="C1791" t="str">
            <v>Oceania</v>
          </cell>
          <cell r="D1791" t="str">
            <v>Australia</v>
          </cell>
          <cell r="E1791" t="str">
            <v>New South Wales</v>
          </cell>
          <cell r="F1791" t="str">
            <v>Muogamarra Nature Reserve</v>
          </cell>
          <cell r="G1791" t="str">
            <v>MOS (Muogamarra Old School)</v>
          </cell>
          <cell r="H1791" t="str">
            <v>Sandstone outcrops with pockets of heath</v>
          </cell>
          <cell r="I1791">
            <v>190</v>
          </cell>
          <cell r="J1791">
            <v>-33.57</v>
          </cell>
          <cell r="K1791">
            <v>151.18</v>
          </cell>
          <cell r="L1791" t="str">
            <v>Google Earth estimate</v>
          </cell>
          <cell r="M1791" t="str">
            <v>NA</v>
          </cell>
          <cell r="N1791">
            <v>78</v>
          </cell>
          <cell r="O1791">
            <v>28</v>
          </cell>
          <cell r="P1791">
            <v>28</v>
          </cell>
          <cell r="Q1791">
            <v>0</v>
          </cell>
          <cell r="R1791">
            <v>3</v>
          </cell>
          <cell r="S1791">
            <v>1</v>
          </cell>
          <cell r="T1791">
            <v>4</v>
          </cell>
          <cell r="U1791">
            <v>2001</v>
          </cell>
          <cell r="V1791">
            <v>10</v>
          </cell>
          <cell r="W1791">
            <v>2</v>
          </cell>
          <cell r="X1791">
            <v>2002</v>
          </cell>
          <cell r="Y1791">
            <v>1</v>
          </cell>
          <cell r="Z1791">
            <v>40</v>
          </cell>
          <cell r="AA1791">
            <v>35.4</v>
          </cell>
          <cell r="AB1791">
            <v>0</v>
          </cell>
          <cell r="AC1791" t="str">
            <v>Pitfall</v>
          </cell>
          <cell r="AD1791" t="str">
            <v>8 pitfall traps distributed across the area of 20 m radius; placed haphazardly in vegetation patches (not possible to put them on rock)</v>
          </cell>
          <cell r="AE1791">
            <v>8</v>
          </cell>
          <cell r="AF1791">
            <v>12.57</v>
          </cell>
          <cell r="AG1791">
            <v>5</v>
          </cell>
          <cell r="AH1791">
            <v>168</v>
          </cell>
          <cell r="AI1791">
            <v>56</v>
          </cell>
          <cell r="AJ1791">
            <v>0</v>
          </cell>
          <cell r="AK1791">
            <v>0</v>
          </cell>
          <cell r="AL1791">
            <v>0</v>
          </cell>
          <cell r="AM1791">
            <v>0</v>
          </cell>
          <cell r="AN1791">
            <v>0</v>
          </cell>
          <cell r="AO1791">
            <v>0</v>
          </cell>
          <cell r="AP1791">
            <v>0</v>
          </cell>
          <cell r="AQ1791">
            <v>0</v>
          </cell>
          <cell r="AR1791">
            <v>0</v>
          </cell>
          <cell r="AS1791">
            <v>0</v>
          </cell>
          <cell r="AT1791" t="str">
            <v>Sandstone outcrops with pockets of heath</v>
          </cell>
          <cell r="AU1791" t="str">
            <v>Undisturbed</v>
          </cell>
          <cell r="AV1791" t="str">
            <v>NA</v>
          </cell>
          <cell r="AW1791" t="str">
            <v>NA</v>
          </cell>
          <cell r="AX1791" t="str">
            <v>National Park. Hawkesbury sandstone heath, reserved since 1960</v>
          </cell>
          <cell r="AY1791" t="str">
            <v>1250m2 area sampled; three sampling sessions of 7 days each</v>
          </cell>
        </row>
        <row r="1792">
          <cell r="A1792" t="str">
            <v>Gibb&amp;Hochuli_2003_10</v>
          </cell>
          <cell r="B1792" t="str">
            <v>Gibb, Heloise</v>
          </cell>
          <cell r="C1792" t="str">
            <v>Oceania</v>
          </cell>
          <cell r="D1792" t="str">
            <v>Australia</v>
          </cell>
          <cell r="E1792" t="str">
            <v>New South Wales</v>
          </cell>
          <cell r="F1792" t="str">
            <v>Marramarra National Park</v>
          </cell>
          <cell r="G1792" t="str">
            <v>MR (Marramarra Ridge)</v>
          </cell>
          <cell r="H1792" t="str">
            <v>Sandstone outcrops with pockets of heath</v>
          </cell>
          <cell r="I1792">
            <v>225</v>
          </cell>
          <cell r="J1792">
            <v>-33.54</v>
          </cell>
          <cell r="K1792">
            <v>151.1</v>
          </cell>
          <cell r="L1792" t="str">
            <v>Google Earth estimate</v>
          </cell>
          <cell r="M1792" t="str">
            <v>NA</v>
          </cell>
          <cell r="N1792">
            <v>58</v>
          </cell>
          <cell r="O1792">
            <v>24</v>
          </cell>
          <cell r="P1792">
            <v>24</v>
          </cell>
          <cell r="Q1792">
            <v>0</v>
          </cell>
          <cell r="R1792">
            <v>3</v>
          </cell>
          <cell r="S1792">
            <v>1</v>
          </cell>
          <cell r="T1792">
            <v>4</v>
          </cell>
          <cell r="U1792">
            <v>2001</v>
          </cell>
          <cell r="V1792">
            <v>10</v>
          </cell>
          <cell r="W1792">
            <v>2</v>
          </cell>
          <cell r="X1792">
            <v>2002</v>
          </cell>
          <cell r="Y1792">
            <v>1</v>
          </cell>
          <cell r="Z1792">
            <v>40</v>
          </cell>
          <cell r="AA1792">
            <v>35.4</v>
          </cell>
          <cell r="AB1792">
            <v>0</v>
          </cell>
          <cell r="AC1792" t="str">
            <v>Pitfall</v>
          </cell>
          <cell r="AD1792" t="str">
            <v>8 pitfall traps distributed across the area of 20 m radius; placed haphazardly in vegetation patches (not possible to put them on rock)</v>
          </cell>
          <cell r="AE1792">
            <v>8</v>
          </cell>
          <cell r="AF1792">
            <v>12.57</v>
          </cell>
          <cell r="AG1792">
            <v>5</v>
          </cell>
          <cell r="AH1792">
            <v>168</v>
          </cell>
          <cell r="AI1792">
            <v>56</v>
          </cell>
          <cell r="AJ1792">
            <v>0</v>
          </cell>
          <cell r="AK1792">
            <v>0</v>
          </cell>
          <cell r="AL1792">
            <v>0</v>
          </cell>
          <cell r="AM1792">
            <v>0</v>
          </cell>
          <cell r="AN1792">
            <v>0</v>
          </cell>
          <cell r="AO1792">
            <v>0</v>
          </cell>
          <cell r="AP1792">
            <v>0</v>
          </cell>
          <cell r="AQ1792">
            <v>0</v>
          </cell>
          <cell r="AR1792">
            <v>0</v>
          </cell>
          <cell r="AS1792">
            <v>0</v>
          </cell>
          <cell r="AT1792" t="str">
            <v>Sandstone outcrops with pockets of heath</v>
          </cell>
          <cell r="AU1792" t="str">
            <v>Undisturbed</v>
          </cell>
          <cell r="AV1792" t="str">
            <v>NA</v>
          </cell>
          <cell r="AW1792" t="str">
            <v>NA</v>
          </cell>
          <cell r="AX1792" t="str">
            <v>National Park. Hawkesbury sandstone heath, reserved since 1979</v>
          </cell>
          <cell r="AY1792" t="str">
            <v>1250m2 area sampled; three sampling sessions of 7 days each</v>
          </cell>
        </row>
        <row r="1793">
          <cell r="A1793" t="str">
            <v>Gibb&amp;Hochuli_2003_11</v>
          </cell>
          <cell r="B1793" t="str">
            <v>Gibb, Heloise</v>
          </cell>
          <cell r="C1793" t="str">
            <v>Oceania</v>
          </cell>
          <cell r="D1793" t="str">
            <v>Australia</v>
          </cell>
          <cell r="E1793" t="str">
            <v>New South Wales</v>
          </cell>
          <cell r="F1793" t="str">
            <v>Maroota State Forest</v>
          </cell>
          <cell r="G1793" t="str">
            <v>MSF (Maroota State Forest)</v>
          </cell>
          <cell r="H1793" t="str">
            <v>Sandstone outcrops with pockets of heath</v>
          </cell>
          <cell r="I1793">
            <v>140</v>
          </cell>
          <cell r="J1793">
            <v>-33.51</v>
          </cell>
          <cell r="K1793">
            <v>150.97</v>
          </cell>
          <cell r="L1793" t="str">
            <v>Google Earth estimate</v>
          </cell>
          <cell r="M1793" t="str">
            <v>NA</v>
          </cell>
          <cell r="N1793">
            <v>116</v>
          </cell>
          <cell r="O1793">
            <v>35</v>
          </cell>
          <cell r="P1793">
            <v>35</v>
          </cell>
          <cell r="Q1793">
            <v>0</v>
          </cell>
          <cell r="R1793">
            <v>3</v>
          </cell>
          <cell r="S1793">
            <v>1</v>
          </cell>
          <cell r="T1793">
            <v>4</v>
          </cell>
          <cell r="U1793">
            <v>2001</v>
          </cell>
          <cell r="V1793">
            <v>10</v>
          </cell>
          <cell r="W1793">
            <v>2</v>
          </cell>
          <cell r="X1793">
            <v>2002</v>
          </cell>
          <cell r="Y1793">
            <v>1</v>
          </cell>
          <cell r="Z1793">
            <v>40</v>
          </cell>
          <cell r="AA1793">
            <v>35.4</v>
          </cell>
          <cell r="AB1793">
            <v>0</v>
          </cell>
          <cell r="AC1793" t="str">
            <v>Pitfall</v>
          </cell>
          <cell r="AD1793" t="str">
            <v>8 pitfall traps distributed across the area of 20 m radius; placed haphazardly in vegetation patches (not possible to put them on rock)</v>
          </cell>
          <cell r="AE1793">
            <v>8</v>
          </cell>
          <cell r="AF1793">
            <v>12.57</v>
          </cell>
          <cell r="AG1793">
            <v>5</v>
          </cell>
          <cell r="AH1793">
            <v>168</v>
          </cell>
          <cell r="AI1793">
            <v>56</v>
          </cell>
          <cell r="AJ1793">
            <v>0</v>
          </cell>
          <cell r="AK1793">
            <v>0</v>
          </cell>
          <cell r="AL1793">
            <v>0</v>
          </cell>
          <cell r="AM1793">
            <v>0</v>
          </cell>
          <cell r="AN1793">
            <v>0</v>
          </cell>
          <cell r="AO1793">
            <v>0</v>
          </cell>
          <cell r="AP1793">
            <v>0</v>
          </cell>
          <cell r="AQ1793">
            <v>0</v>
          </cell>
          <cell r="AR1793">
            <v>0</v>
          </cell>
          <cell r="AS1793">
            <v>0</v>
          </cell>
          <cell r="AT1793" t="str">
            <v>Sandstone outcrops with pockets of heath</v>
          </cell>
          <cell r="AU1793" t="str">
            <v>Undisturbed</v>
          </cell>
          <cell r="AV1793" t="str">
            <v>NA</v>
          </cell>
          <cell r="AW1793" t="str">
            <v>NA</v>
          </cell>
          <cell r="AX1793" t="str">
            <v>National Park. Hawkesbury sandstone heath</v>
          </cell>
          <cell r="AY1793" t="str">
            <v>1250m2 area sampled; three sampling sessions of 7 days each</v>
          </cell>
        </row>
        <row r="1794">
          <cell r="A1794" t="str">
            <v>Gibb&amp;Hochuli_2003_12</v>
          </cell>
          <cell r="B1794" t="str">
            <v>Gibb, Heloise</v>
          </cell>
          <cell r="C1794" t="str">
            <v>Oceania</v>
          </cell>
          <cell r="D1794" t="str">
            <v>Australia</v>
          </cell>
          <cell r="E1794" t="str">
            <v>New South Wales</v>
          </cell>
          <cell r="F1794" t="str">
            <v>Muogamarra Nature Reserve</v>
          </cell>
          <cell r="G1794" t="str">
            <v>MU1 (Muogamarra)</v>
          </cell>
          <cell r="H1794" t="str">
            <v>Sandstone outcrops with pockets of heath</v>
          </cell>
          <cell r="I1794">
            <v>140</v>
          </cell>
          <cell r="J1794">
            <v>-33.54</v>
          </cell>
          <cell r="K1794">
            <v>151.19</v>
          </cell>
          <cell r="L1794" t="str">
            <v>Google Earth estimate</v>
          </cell>
          <cell r="M1794" t="str">
            <v>NA</v>
          </cell>
          <cell r="N1794">
            <v>133</v>
          </cell>
          <cell r="O1794">
            <v>42</v>
          </cell>
          <cell r="P1794">
            <v>42</v>
          </cell>
          <cell r="Q1794">
            <v>0</v>
          </cell>
          <cell r="R1794">
            <v>3</v>
          </cell>
          <cell r="S1794">
            <v>1</v>
          </cell>
          <cell r="T1794">
            <v>4</v>
          </cell>
          <cell r="U1794">
            <v>2001</v>
          </cell>
          <cell r="V1794">
            <v>10</v>
          </cell>
          <cell r="W1794">
            <v>2</v>
          </cell>
          <cell r="X1794">
            <v>2002</v>
          </cell>
          <cell r="Y1794">
            <v>1</v>
          </cell>
          <cell r="Z1794">
            <v>40</v>
          </cell>
          <cell r="AA1794">
            <v>35.4</v>
          </cell>
          <cell r="AB1794">
            <v>0</v>
          </cell>
          <cell r="AC1794" t="str">
            <v>Pitfall</v>
          </cell>
          <cell r="AD1794" t="str">
            <v>8 pitfall traps distributed across the area of 20 m radius; placed haphazardly in vegetation patches (not possible to put them on rock)</v>
          </cell>
          <cell r="AE1794">
            <v>8</v>
          </cell>
          <cell r="AF1794">
            <v>12.57</v>
          </cell>
          <cell r="AG1794">
            <v>5</v>
          </cell>
          <cell r="AH1794">
            <v>168</v>
          </cell>
          <cell r="AI1794">
            <v>56</v>
          </cell>
          <cell r="AJ1794">
            <v>0</v>
          </cell>
          <cell r="AK1794">
            <v>0</v>
          </cell>
          <cell r="AL1794">
            <v>0</v>
          </cell>
          <cell r="AM1794">
            <v>0</v>
          </cell>
          <cell r="AN1794">
            <v>0</v>
          </cell>
          <cell r="AO1794">
            <v>0</v>
          </cell>
          <cell r="AP1794">
            <v>0</v>
          </cell>
          <cell r="AQ1794">
            <v>0</v>
          </cell>
          <cell r="AR1794">
            <v>0</v>
          </cell>
          <cell r="AS1794">
            <v>0</v>
          </cell>
          <cell r="AT1794" t="str">
            <v>Sandstone outcrops with pockets of heath</v>
          </cell>
          <cell r="AU1794" t="str">
            <v>Undisturbed</v>
          </cell>
          <cell r="AV1794" t="str">
            <v>NA</v>
          </cell>
          <cell r="AW1794" t="str">
            <v>NA</v>
          </cell>
          <cell r="AX1794" t="str">
            <v>National Park. Hawkesbury sandstone heath, reserved since 1960</v>
          </cell>
          <cell r="AY1794" t="str">
            <v>1250m2 area sampled; three sampling sessions of 7 days each</v>
          </cell>
        </row>
        <row r="1795">
          <cell r="A1795" t="str">
            <v>Gibb&amp;Hochuli_2003_13</v>
          </cell>
          <cell r="B1795" t="str">
            <v>Gibb, Heloise</v>
          </cell>
          <cell r="C1795" t="str">
            <v>Oceania</v>
          </cell>
          <cell r="D1795" t="str">
            <v>Australia</v>
          </cell>
          <cell r="E1795" t="str">
            <v>New South Wales</v>
          </cell>
          <cell r="F1795" t="str">
            <v>Muogamarra Nature Reserve</v>
          </cell>
          <cell r="G1795" t="str">
            <v>MU2 (Muogamarra)</v>
          </cell>
          <cell r="H1795" t="str">
            <v>Sandstone outcrops with pockets of heath</v>
          </cell>
          <cell r="I1795">
            <v>115</v>
          </cell>
          <cell r="J1795">
            <v>-33.549999999999997</v>
          </cell>
          <cell r="K1795">
            <v>151.19</v>
          </cell>
          <cell r="L1795" t="str">
            <v>Google Earth estimate</v>
          </cell>
          <cell r="M1795" t="str">
            <v>NA</v>
          </cell>
          <cell r="N1795">
            <v>68</v>
          </cell>
          <cell r="O1795">
            <v>21</v>
          </cell>
          <cell r="P1795">
            <v>21</v>
          </cell>
          <cell r="Q1795">
            <v>0</v>
          </cell>
          <cell r="R1795">
            <v>3</v>
          </cell>
          <cell r="S1795">
            <v>1</v>
          </cell>
          <cell r="T1795">
            <v>4</v>
          </cell>
          <cell r="U1795">
            <v>2001</v>
          </cell>
          <cell r="V1795">
            <v>10</v>
          </cell>
          <cell r="W1795">
            <v>2</v>
          </cell>
          <cell r="X1795">
            <v>2002</v>
          </cell>
          <cell r="Y1795">
            <v>1</v>
          </cell>
          <cell r="Z1795">
            <v>40</v>
          </cell>
          <cell r="AA1795">
            <v>35.4</v>
          </cell>
          <cell r="AB1795">
            <v>0</v>
          </cell>
          <cell r="AC1795" t="str">
            <v>Pitfall</v>
          </cell>
          <cell r="AD1795" t="str">
            <v>8 pitfall traps distributed across the area of 20 m radius; placed haphazardly in vegetation patches (not possible to put them on rock)</v>
          </cell>
          <cell r="AE1795">
            <v>8</v>
          </cell>
          <cell r="AF1795">
            <v>12.57</v>
          </cell>
          <cell r="AG1795">
            <v>5</v>
          </cell>
          <cell r="AH1795">
            <v>168</v>
          </cell>
          <cell r="AI1795">
            <v>56</v>
          </cell>
          <cell r="AJ1795">
            <v>0</v>
          </cell>
          <cell r="AK1795">
            <v>0</v>
          </cell>
          <cell r="AL1795">
            <v>0</v>
          </cell>
          <cell r="AM1795">
            <v>0</v>
          </cell>
          <cell r="AN1795">
            <v>0</v>
          </cell>
          <cell r="AO1795">
            <v>0</v>
          </cell>
          <cell r="AP1795">
            <v>0</v>
          </cell>
          <cell r="AQ1795">
            <v>0</v>
          </cell>
          <cell r="AR1795">
            <v>0</v>
          </cell>
          <cell r="AS1795">
            <v>0</v>
          </cell>
          <cell r="AT1795" t="str">
            <v>Sandstone outcrops with pockets of heath</v>
          </cell>
          <cell r="AU1795" t="str">
            <v>Undisturbed</v>
          </cell>
          <cell r="AV1795" t="str">
            <v>NA</v>
          </cell>
          <cell r="AW1795" t="str">
            <v>NA</v>
          </cell>
          <cell r="AX1795" t="str">
            <v>National Park. Hawkesbury sandstone heath, reserved since 1960</v>
          </cell>
          <cell r="AY1795" t="str">
            <v>1250m2 area sampled; three sampling sessions of 7 days each</v>
          </cell>
        </row>
        <row r="1796">
          <cell r="A1796" t="str">
            <v>Gibb&amp;Hochuli_2003_14</v>
          </cell>
          <cell r="B1796" t="str">
            <v>Gibb, Heloise</v>
          </cell>
          <cell r="C1796" t="str">
            <v>Oceania</v>
          </cell>
          <cell r="D1796" t="str">
            <v>Australia</v>
          </cell>
          <cell r="E1796" t="str">
            <v>New South Wales</v>
          </cell>
          <cell r="F1796" t="str">
            <v>Muogamarra Nature Reserve</v>
          </cell>
          <cell r="G1796" t="str">
            <v>PBL (Peat's Bight)</v>
          </cell>
          <cell r="H1796" t="str">
            <v>Sandstone outcrops with pockets of heath</v>
          </cell>
          <cell r="I1796">
            <v>170</v>
          </cell>
          <cell r="J1796">
            <v>-33.549999999999997</v>
          </cell>
          <cell r="K1796">
            <v>151.19</v>
          </cell>
          <cell r="L1796" t="str">
            <v>Google Earth estimate</v>
          </cell>
          <cell r="M1796" t="str">
            <v>NA</v>
          </cell>
          <cell r="N1796">
            <v>114</v>
          </cell>
          <cell r="O1796">
            <v>35</v>
          </cell>
          <cell r="P1796">
            <v>35</v>
          </cell>
          <cell r="Q1796">
            <v>0</v>
          </cell>
          <cell r="R1796">
            <v>3</v>
          </cell>
          <cell r="S1796">
            <v>1</v>
          </cell>
          <cell r="T1796">
            <v>4</v>
          </cell>
          <cell r="U1796">
            <v>2001</v>
          </cell>
          <cell r="V1796">
            <v>10</v>
          </cell>
          <cell r="W1796">
            <v>2</v>
          </cell>
          <cell r="X1796">
            <v>2002</v>
          </cell>
          <cell r="Y1796">
            <v>1</v>
          </cell>
          <cell r="Z1796">
            <v>40</v>
          </cell>
          <cell r="AA1796">
            <v>35.4</v>
          </cell>
          <cell r="AB1796">
            <v>0</v>
          </cell>
          <cell r="AC1796" t="str">
            <v>Pitfall</v>
          </cell>
          <cell r="AD1796" t="str">
            <v>8 pitfall traps distributed across the area of 20 m radius; placed haphazardly in vegetation patches (not possible to put them on rock)</v>
          </cell>
          <cell r="AE1796">
            <v>8</v>
          </cell>
          <cell r="AF1796">
            <v>12.57</v>
          </cell>
          <cell r="AG1796">
            <v>5</v>
          </cell>
          <cell r="AH1796">
            <v>168</v>
          </cell>
          <cell r="AI1796">
            <v>56</v>
          </cell>
          <cell r="AJ1796">
            <v>0</v>
          </cell>
          <cell r="AK1796">
            <v>0</v>
          </cell>
          <cell r="AL1796">
            <v>0</v>
          </cell>
          <cell r="AM1796">
            <v>0</v>
          </cell>
          <cell r="AN1796">
            <v>0</v>
          </cell>
          <cell r="AO1796">
            <v>0</v>
          </cell>
          <cell r="AP1796">
            <v>0</v>
          </cell>
          <cell r="AQ1796">
            <v>0</v>
          </cell>
          <cell r="AR1796">
            <v>0</v>
          </cell>
          <cell r="AS1796">
            <v>0</v>
          </cell>
          <cell r="AT1796" t="str">
            <v>Sandstone outcrops with pockets of heath</v>
          </cell>
          <cell r="AU1796" t="str">
            <v>Undisturbed</v>
          </cell>
          <cell r="AV1796" t="str">
            <v>NA</v>
          </cell>
          <cell r="AW1796" t="str">
            <v>NA</v>
          </cell>
          <cell r="AX1796" t="str">
            <v>National Park. Hawkesbury sandstone heath, reserved since 1960</v>
          </cell>
          <cell r="AY1796" t="str">
            <v>1250m2 area sampled; three sampling sessions of 7 days each</v>
          </cell>
        </row>
        <row r="1797">
          <cell r="A1797" t="str">
            <v>Gibb&amp;Hochuli_2003_15</v>
          </cell>
          <cell r="B1797" t="str">
            <v>Gibb, Heloise</v>
          </cell>
          <cell r="C1797" t="str">
            <v>Oceania</v>
          </cell>
          <cell r="D1797" t="str">
            <v>Australia</v>
          </cell>
          <cell r="E1797" t="str">
            <v>New South Wales</v>
          </cell>
          <cell r="F1797" t="str">
            <v>Muogamarra Nature Reserve</v>
          </cell>
          <cell r="G1797" t="str">
            <v>PBN (Peat's Bight)</v>
          </cell>
          <cell r="H1797" t="str">
            <v>Sandstone outcrops with pockets of heath</v>
          </cell>
          <cell r="I1797">
            <v>170</v>
          </cell>
          <cell r="J1797">
            <v>-33.56</v>
          </cell>
          <cell r="K1797">
            <v>151.19</v>
          </cell>
          <cell r="L1797" t="str">
            <v>Google Earth estimate</v>
          </cell>
          <cell r="M1797" t="str">
            <v>NA</v>
          </cell>
          <cell r="N1797">
            <v>161</v>
          </cell>
          <cell r="O1797">
            <v>49</v>
          </cell>
          <cell r="P1797">
            <v>49</v>
          </cell>
          <cell r="Q1797">
            <v>0</v>
          </cell>
          <cell r="R1797">
            <v>3</v>
          </cell>
          <cell r="S1797">
            <v>1</v>
          </cell>
          <cell r="T1797">
            <v>4</v>
          </cell>
          <cell r="U1797">
            <v>2001</v>
          </cell>
          <cell r="V1797">
            <v>10</v>
          </cell>
          <cell r="W1797">
            <v>2</v>
          </cell>
          <cell r="X1797">
            <v>2002</v>
          </cell>
          <cell r="Y1797">
            <v>1</v>
          </cell>
          <cell r="Z1797">
            <v>40</v>
          </cell>
          <cell r="AA1797">
            <v>35.4</v>
          </cell>
          <cell r="AB1797">
            <v>0</v>
          </cell>
          <cell r="AC1797" t="str">
            <v>Pitfall</v>
          </cell>
          <cell r="AD1797" t="str">
            <v>8 pitfall traps distributed across the area of 20 m radius; placed haphazardly in vegetation patches (not possible to put them on rock)</v>
          </cell>
          <cell r="AE1797">
            <v>8</v>
          </cell>
          <cell r="AF1797">
            <v>12.57</v>
          </cell>
          <cell r="AG1797">
            <v>5</v>
          </cell>
          <cell r="AH1797">
            <v>168</v>
          </cell>
          <cell r="AI1797">
            <v>56</v>
          </cell>
          <cell r="AJ1797">
            <v>0</v>
          </cell>
          <cell r="AK1797">
            <v>0</v>
          </cell>
          <cell r="AL1797">
            <v>0</v>
          </cell>
          <cell r="AM1797">
            <v>0</v>
          </cell>
          <cell r="AN1797">
            <v>0</v>
          </cell>
          <cell r="AO1797">
            <v>0</v>
          </cell>
          <cell r="AP1797">
            <v>0</v>
          </cell>
          <cell r="AQ1797">
            <v>0</v>
          </cell>
          <cell r="AR1797">
            <v>0</v>
          </cell>
          <cell r="AS1797">
            <v>0</v>
          </cell>
          <cell r="AT1797" t="str">
            <v>Sandstone outcrops with pockets of heath</v>
          </cell>
          <cell r="AU1797" t="str">
            <v>Undisturbed</v>
          </cell>
          <cell r="AV1797" t="str">
            <v>NA</v>
          </cell>
          <cell r="AW1797" t="str">
            <v>NA</v>
          </cell>
          <cell r="AX1797" t="str">
            <v>National Park. Hawkesbury sandstone heath, reserved since 1960</v>
          </cell>
          <cell r="AY1797" t="str">
            <v>1250m2 area sampled; three sampling sessions of 7 days each</v>
          </cell>
        </row>
        <row r="1798">
          <cell r="A1798" t="str">
            <v>Gibb&amp;Hochuli_2003_16</v>
          </cell>
          <cell r="B1798" t="str">
            <v>Gibb, Heloise</v>
          </cell>
          <cell r="C1798" t="str">
            <v>Oceania</v>
          </cell>
          <cell r="D1798" t="str">
            <v>Australia</v>
          </cell>
          <cell r="E1798" t="str">
            <v>New South Wales</v>
          </cell>
          <cell r="F1798" t="str">
            <v>Muogamarra Nature Reserve</v>
          </cell>
          <cell r="G1798" t="str">
            <v>PBU (Peat's Bight)</v>
          </cell>
          <cell r="H1798" t="str">
            <v>Sandstone outcrops with pockets of heath</v>
          </cell>
          <cell r="I1798">
            <v>170</v>
          </cell>
          <cell r="J1798">
            <v>-33.56</v>
          </cell>
          <cell r="K1798">
            <v>151.19</v>
          </cell>
          <cell r="L1798" t="str">
            <v>Google Earth estimate</v>
          </cell>
          <cell r="M1798" t="str">
            <v>NA</v>
          </cell>
          <cell r="N1798">
            <v>67</v>
          </cell>
          <cell r="O1798">
            <v>25</v>
          </cell>
          <cell r="P1798">
            <v>25</v>
          </cell>
          <cell r="Q1798">
            <v>0</v>
          </cell>
          <cell r="R1798">
            <v>3</v>
          </cell>
          <cell r="S1798">
            <v>1</v>
          </cell>
          <cell r="T1798">
            <v>4</v>
          </cell>
          <cell r="U1798">
            <v>2001</v>
          </cell>
          <cell r="V1798">
            <v>10</v>
          </cell>
          <cell r="W1798">
            <v>2</v>
          </cell>
          <cell r="X1798">
            <v>2002</v>
          </cell>
          <cell r="Y1798">
            <v>1</v>
          </cell>
          <cell r="Z1798">
            <v>40</v>
          </cell>
          <cell r="AA1798">
            <v>35.4</v>
          </cell>
          <cell r="AB1798">
            <v>0</v>
          </cell>
          <cell r="AC1798" t="str">
            <v>Pitfall</v>
          </cell>
          <cell r="AD1798" t="str">
            <v>8 pitfall traps distributed across the area of 20 m radius; placed haphazardly in vegetation patches (not possible to put them on rock)</v>
          </cell>
          <cell r="AE1798">
            <v>8</v>
          </cell>
          <cell r="AF1798">
            <v>12.57</v>
          </cell>
          <cell r="AG1798">
            <v>5</v>
          </cell>
          <cell r="AH1798">
            <v>168</v>
          </cell>
          <cell r="AI1798">
            <v>56</v>
          </cell>
          <cell r="AJ1798">
            <v>0</v>
          </cell>
          <cell r="AK1798">
            <v>0</v>
          </cell>
          <cell r="AL1798">
            <v>0</v>
          </cell>
          <cell r="AM1798">
            <v>0</v>
          </cell>
          <cell r="AN1798">
            <v>0</v>
          </cell>
          <cell r="AO1798">
            <v>0</v>
          </cell>
          <cell r="AP1798">
            <v>0</v>
          </cell>
          <cell r="AQ1798">
            <v>0</v>
          </cell>
          <cell r="AR1798">
            <v>0</v>
          </cell>
          <cell r="AS1798">
            <v>0</v>
          </cell>
          <cell r="AT1798" t="str">
            <v>Sandstone outcrops with pockets of heath</v>
          </cell>
          <cell r="AU1798" t="str">
            <v>Undisturbed</v>
          </cell>
          <cell r="AV1798" t="str">
            <v>NA</v>
          </cell>
          <cell r="AW1798" t="str">
            <v>NA</v>
          </cell>
          <cell r="AX1798" t="str">
            <v>National Park. Hawkesbury sandstone heath, reserved since 1979, Iridomyrmex purpureus removed</v>
          </cell>
          <cell r="AY1798" t="str">
            <v>1250m2 area sampled; three sampling sessions of 7 days each</v>
          </cell>
        </row>
        <row r="1799">
          <cell r="A1799" t="str">
            <v>Gibbs_etal_2003_01</v>
          </cell>
          <cell r="B1799" t="str">
            <v>Gibb, Heloise</v>
          </cell>
          <cell r="C1799" t="str">
            <v>North America</v>
          </cell>
          <cell r="D1799" t="str">
            <v>U.S.A.</v>
          </cell>
          <cell r="E1799" t="str">
            <v>Tennessee</v>
          </cell>
          <cell r="F1799" t="str">
            <v>Andersen</v>
          </cell>
          <cell r="G1799" t="str">
            <v>cove</v>
          </cell>
          <cell r="H1799" t="str">
            <v>Temperate forest</v>
          </cell>
          <cell r="I1799">
            <v>300</v>
          </cell>
          <cell r="J1799">
            <v>36.01</v>
          </cell>
          <cell r="K1799">
            <v>-84.19</v>
          </cell>
          <cell r="L1799" t="str">
            <v>In publication</v>
          </cell>
          <cell r="M1799" t="str">
            <v>NA</v>
          </cell>
          <cell r="N1799">
            <v>1361</v>
          </cell>
          <cell r="O1799">
            <v>18</v>
          </cell>
          <cell r="P1799" t="str">
            <v>NA</v>
          </cell>
          <cell r="Q1799" t="str">
            <v>NA</v>
          </cell>
          <cell r="R1799">
            <v>2</v>
          </cell>
          <cell r="S1799" t="str">
            <v>NA</v>
          </cell>
          <cell r="T1799">
            <v>6</v>
          </cell>
          <cell r="U1799">
            <v>1997</v>
          </cell>
          <cell r="V1799" t="str">
            <v>NA</v>
          </cell>
          <cell r="W1799">
            <v>8</v>
          </cell>
          <cell r="X1799">
            <v>1998</v>
          </cell>
          <cell r="Y1799" t="str">
            <v>NA</v>
          </cell>
          <cell r="Z1799" t="str">
            <v>NA</v>
          </cell>
          <cell r="AA1799" t="str">
            <v>NA</v>
          </cell>
          <cell r="AB1799" t="str">
            <v>NA</v>
          </cell>
          <cell r="AC1799" t="str">
            <v>Pitfall</v>
          </cell>
          <cell r="AD1799" t="str">
            <v>Each of the three trees per site had one pitfall trap placed in each of the four cardinal directions from the trunk to one-half the distance to the canopy drip line. From the four pitfall traps per tree, specimens were randomly collected weekly from two traps from each of the three trees per site due to the high number of specimens to process. Collections were made from 26 June to 21 November 1997, and from 26 March to 26 August 1998.</v>
          </cell>
          <cell r="AE1799">
            <v>12</v>
          </cell>
          <cell r="AF1799" t="str">
            <v>NA</v>
          </cell>
          <cell r="AG1799" t="str">
            <v>NA</v>
          </cell>
          <cell r="AH1799">
            <v>7224</v>
          </cell>
          <cell r="AI1799">
            <v>3612</v>
          </cell>
          <cell r="AJ1799">
            <v>0</v>
          </cell>
          <cell r="AK1799">
            <v>0</v>
          </cell>
          <cell r="AL1799">
            <v>0</v>
          </cell>
          <cell r="AM1799">
            <v>0</v>
          </cell>
          <cell r="AN1799">
            <v>0</v>
          </cell>
          <cell r="AO1799">
            <v>0</v>
          </cell>
          <cell r="AP1799">
            <v>0</v>
          </cell>
          <cell r="AQ1799">
            <v>0</v>
          </cell>
          <cell r="AR1799">
            <v>0</v>
          </cell>
          <cell r="AS1799">
            <v>0</v>
          </cell>
          <cell r="AT1799" t="str">
            <v>Temperate forest</v>
          </cell>
          <cell r="AU1799" t="str">
            <v>Undisturbed</v>
          </cell>
          <cell r="AV1799" t="str">
            <v>NA</v>
          </cell>
          <cell r="AW1799" t="str">
            <v>NA</v>
          </cell>
          <cell r="AX1799" t="str">
            <v>NA</v>
          </cell>
          <cell r="AY1799" t="str">
            <v>Observed Data from all four sites is combined.</v>
          </cell>
        </row>
        <row r="1800">
          <cell r="A1800" t="str">
            <v>Gibbs_etal_2003_02</v>
          </cell>
          <cell r="B1800" t="str">
            <v>Gibb, Heloise</v>
          </cell>
          <cell r="C1800" t="str">
            <v>North America</v>
          </cell>
          <cell r="D1800" t="str">
            <v>U.S.A.</v>
          </cell>
          <cell r="E1800" t="str">
            <v>Tennessee</v>
          </cell>
          <cell r="F1800" t="str">
            <v>Andersen</v>
          </cell>
          <cell r="G1800" t="str">
            <v>open</v>
          </cell>
          <cell r="H1800" t="str">
            <v>Temperate forest</v>
          </cell>
          <cell r="I1800">
            <v>285</v>
          </cell>
          <cell r="J1800">
            <v>36</v>
          </cell>
          <cell r="K1800">
            <v>-84.21</v>
          </cell>
          <cell r="L1800" t="str">
            <v>In publication</v>
          </cell>
          <cell r="M1800" t="str">
            <v>NA</v>
          </cell>
          <cell r="N1800" t="str">
            <v>NA</v>
          </cell>
          <cell r="O1800">
            <v>17</v>
          </cell>
          <cell r="P1800" t="str">
            <v>NA</v>
          </cell>
          <cell r="Q1800" t="str">
            <v>NA</v>
          </cell>
          <cell r="R1800">
            <v>2</v>
          </cell>
          <cell r="S1800" t="str">
            <v>NA</v>
          </cell>
          <cell r="T1800">
            <v>6</v>
          </cell>
          <cell r="U1800">
            <v>1997</v>
          </cell>
          <cell r="V1800" t="str">
            <v>NA</v>
          </cell>
          <cell r="W1800">
            <v>8</v>
          </cell>
          <cell r="X1800">
            <v>1998</v>
          </cell>
          <cell r="Y1800" t="str">
            <v>NA</v>
          </cell>
          <cell r="Z1800" t="str">
            <v>NA</v>
          </cell>
          <cell r="AA1800" t="str">
            <v>NA</v>
          </cell>
          <cell r="AB1800" t="str">
            <v>NA</v>
          </cell>
          <cell r="AC1800" t="str">
            <v>Pitfall</v>
          </cell>
          <cell r="AD1800" t="str">
            <v>Each of the three trees per site had one pitfall trap placed in each of the four cardinal directions from the trunk to one-half the distance to the canopy drip line. From the four pitfall traps per tree, specimens were randomly collected weekly from two traps from each of the three trees per site due to the high number of specimens to process. Collections were made from 26 June to 21 November 1997, and from 26 March to 26 August 1998.</v>
          </cell>
          <cell r="AE1800">
            <v>12</v>
          </cell>
          <cell r="AF1800" t="str">
            <v>NA</v>
          </cell>
          <cell r="AG1800" t="str">
            <v>NA</v>
          </cell>
          <cell r="AH1800">
            <v>7224</v>
          </cell>
          <cell r="AI1800">
            <v>3612</v>
          </cell>
          <cell r="AJ1800">
            <v>0</v>
          </cell>
          <cell r="AK1800">
            <v>0</v>
          </cell>
          <cell r="AL1800">
            <v>0</v>
          </cell>
          <cell r="AM1800">
            <v>0</v>
          </cell>
          <cell r="AN1800">
            <v>0</v>
          </cell>
          <cell r="AO1800">
            <v>0</v>
          </cell>
          <cell r="AP1800">
            <v>0</v>
          </cell>
          <cell r="AQ1800">
            <v>0</v>
          </cell>
          <cell r="AR1800">
            <v>0</v>
          </cell>
          <cell r="AS1800">
            <v>0</v>
          </cell>
          <cell r="AT1800" t="str">
            <v>Temperate forest</v>
          </cell>
          <cell r="AU1800" t="str">
            <v>Undisturbed</v>
          </cell>
          <cell r="AV1800" t="str">
            <v>NA</v>
          </cell>
          <cell r="AW1800" t="str">
            <v>NA</v>
          </cell>
          <cell r="AX1800" t="str">
            <v>NA</v>
          </cell>
          <cell r="AY1800" t="str">
            <v>Observed Data from all four sites is combined.</v>
          </cell>
        </row>
        <row r="1801">
          <cell r="A1801" t="str">
            <v>Gibbs_etal_2003_03</v>
          </cell>
          <cell r="B1801" t="str">
            <v>Gibb, Heloise</v>
          </cell>
          <cell r="C1801" t="str">
            <v>North America</v>
          </cell>
          <cell r="D1801" t="str">
            <v>U.S.A.</v>
          </cell>
          <cell r="E1801" t="str">
            <v>Tennessee</v>
          </cell>
          <cell r="F1801" t="str">
            <v>Andersen</v>
          </cell>
          <cell r="G1801" t="str">
            <v>slope</v>
          </cell>
          <cell r="H1801" t="str">
            <v>Temperate forest</v>
          </cell>
          <cell r="I1801">
            <v>285</v>
          </cell>
          <cell r="J1801">
            <v>36</v>
          </cell>
          <cell r="K1801">
            <v>-84.21</v>
          </cell>
          <cell r="L1801" t="str">
            <v>In publication</v>
          </cell>
          <cell r="M1801" t="str">
            <v>NA</v>
          </cell>
          <cell r="N1801">
            <v>711</v>
          </cell>
          <cell r="O1801">
            <v>17</v>
          </cell>
          <cell r="P1801" t="str">
            <v>NA</v>
          </cell>
          <cell r="Q1801" t="str">
            <v>NA</v>
          </cell>
          <cell r="R1801">
            <v>2</v>
          </cell>
          <cell r="S1801" t="str">
            <v>NA</v>
          </cell>
          <cell r="T1801">
            <v>6</v>
          </cell>
          <cell r="U1801">
            <v>1997</v>
          </cell>
          <cell r="V1801" t="str">
            <v>NA</v>
          </cell>
          <cell r="W1801">
            <v>8</v>
          </cell>
          <cell r="X1801">
            <v>1998</v>
          </cell>
          <cell r="Y1801" t="str">
            <v>NA</v>
          </cell>
          <cell r="Z1801" t="str">
            <v>NA</v>
          </cell>
          <cell r="AA1801" t="str">
            <v>NA</v>
          </cell>
          <cell r="AB1801" t="str">
            <v>NA</v>
          </cell>
          <cell r="AC1801" t="str">
            <v>Pitfall</v>
          </cell>
          <cell r="AD1801" t="str">
            <v>Each of the three trees per site had one pitfall trap placed in each of the four cardinal directions from the trunk to one-half the distance to the canopy drip line. From the four pitfall traps per tree, specimens were randomly collected weekly from two traps from each of the three trees per site due to the high number of specimens to process. Collections were made from 26 June to 21 November 1997, and from 26 March to 26 August 1998.</v>
          </cell>
          <cell r="AE1801">
            <v>12</v>
          </cell>
          <cell r="AF1801" t="str">
            <v>NA</v>
          </cell>
          <cell r="AG1801" t="str">
            <v>NA</v>
          </cell>
          <cell r="AH1801">
            <v>7224</v>
          </cell>
          <cell r="AI1801">
            <v>3612</v>
          </cell>
          <cell r="AJ1801">
            <v>0</v>
          </cell>
          <cell r="AK1801">
            <v>0</v>
          </cell>
          <cell r="AL1801">
            <v>0</v>
          </cell>
          <cell r="AM1801">
            <v>0</v>
          </cell>
          <cell r="AN1801">
            <v>0</v>
          </cell>
          <cell r="AO1801">
            <v>0</v>
          </cell>
          <cell r="AP1801">
            <v>0</v>
          </cell>
          <cell r="AQ1801">
            <v>0</v>
          </cell>
          <cell r="AR1801">
            <v>0</v>
          </cell>
          <cell r="AS1801">
            <v>0</v>
          </cell>
          <cell r="AT1801" t="str">
            <v>Temperate forest</v>
          </cell>
          <cell r="AU1801" t="str">
            <v>Undisturbed</v>
          </cell>
          <cell r="AV1801" t="str">
            <v>NA</v>
          </cell>
          <cell r="AW1801" t="str">
            <v>NA</v>
          </cell>
          <cell r="AX1801" t="str">
            <v>NA</v>
          </cell>
          <cell r="AY1801" t="str">
            <v>Observed Data from all four sites is combined.</v>
          </cell>
        </row>
        <row r="1802">
          <cell r="A1802" t="str">
            <v>Gibbs_etal_2003_04</v>
          </cell>
          <cell r="B1802" t="str">
            <v>Gibb, Heloise</v>
          </cell>
          <cell r="C1802" t="str">
            <v>North America</v>
          </cell>
          <cell r="D1802" t="str">
            <v>U.S.A.</v>
          </cell>
          <cell r="E1802" t="str">
            <v>Tennessee</v>
          </cell>
          <cell r="F1802" t="str">
            <v>Andersen</v>
          </cell>
          <cell r="G1802" t="str">
            <v>tornado-damaged</v>
          </cell>
          <cell r="H1802" t="str">
            <v>Temperate forest</v>
          </cell>
          <cell r="I1802">
            <v>285</v>
          </cell>
          <cell r="J1802">
            <v>36</v>
          </cell>
          <cell r="K1802">
            <v>-84.21</v>
          </cell>
          <cell r="L1802" t="str">
            <v>In publication</v>
          </cell>
          <cell r="M1802" t="str">
            <v>NA</v>
          </cell>
          <cell r="N1802" t="str">
            <v>NA</v>
          </cell>
          <cell r="O1802">
            <v>16</v>
          </cell>
          <cell r="P1802" t="str">
            <v>NA</v>
          </cell>
          <cell r="Q1802" t="str">
            <v>NA</v>
          </cell>
          <cell r="R1802">
            <v>2</v>
          </cell>
          <cell r="S1802" t="str">
            <v>NA</v>
          </cell>
          <cell r="T1802">
            <v>6</v>
          </cell>
          <cell r="U1802">
            <v>1997</v>
          </cell>
          <cell r="V1802" t="str">
            <v>NA</v>
          </cell>
          <cell r="W1802">
            <v>8</v>
          </cell>
          <cell r="X1802">
            <v>1998</v>
          </cell>
          <cell r="Y1802" t="str">
            <v>NA</v>
          </cell>
          <cell r="Z1802" t="str">
            <v>NA</v>
          </cell>
          <cell r="AA1802" t="str">
            <v>NA</v>
          </cell>
          <cell r="AB1802" t="str">
            <v>NA</v>
          </cell>
          <cell r="AC1802" t="str">
            <v>Pitfall</v>
          </cell>
          <cell r="AD1802" t="str">
            <v>Each of the three trees per site had one pitfall trap placed in each of the four cardinal directions from the trunk to one-half the distance to the canopy drip line. From the four pitfall traps per tree, specimens were randomly collected weekly from two traps from each of the three trees per site due to the high number of specimens to process. Collections were made from 26 June to 21 November 1997, and from 26 March to 26 August 1998.</v>
          </cell>
          <cell r="AE1802">
            <v>12</v>
          </cell>
          <cell r="AF1802" t="str">
            <v>NA</v>
          </cell>
          <cell r="AG1802" t="str">
            <v>NA</v>
          </cell>
          <cell r="AH1802">
            <v>7224</v>
          </cell>
          <cell r="AI1802">
            <v>3612</v>
          </cell>
          <cell r="AJ1802">
            <v>0</v>
          </cell>
          <cell r="AK1802">
            <v>0</v>
          </cell>
          <cell r="AL1802">
            <v>0</v>
          </cell>
          <cell r="AM1802">
            <v>0</v>
          </cell>
          <cell r="AN1802">
            <v>0</v>
          </cell>
          <cell r="AO1802">
            <v>0</v>
          </cell>
          <cell r="AP1802">
            <v>0</v>
          </cell>
          <cell r="AQ1802">
            <v>0</v>
          </cell>
          <cell r="AR1802">
            <v>0</v>
          </cell>
          <cell r="AS1802">
            <v>0</v>
          </cell>
          <cell r="AT1802" t="str">
            <v>Temperate forest</v>
          </cell>
          <cell r="AU1802" t="str">
            <v>Undisturbed</v>
          </cell>
          <cell r="AV1802" t="str">
            <v>NA</v>
          </cell>
          <cell r="AW1802" t="str">
            <v>NA</v>
          </cell>
          <cell r="AX1802" t="str">
            <v>NA</v>
          </cell>
          <cell r="AY1802" t="str">
            <v>Observed Data from all four sites is combined.</v>
          </cell>
        </row>
        <row r="1803">
          <cell r="A1803" t="str">
            <v>Gibbs_etal_2003_05</v>
          </cell>
          <cell r="B1803" t="str">
            <v>Gibb, Heloise</v>
          </cell>
          <cell r="C1803" t="str">
            <v>North America</v>
          </cell>
          <cell r="D1803" t="str">
            <v>U.S.A.</v>
          </cell>
          <cell r="E1803" t="str">
            <v>Tennessee</v>
          </cell>
          <cell r="F1803" t="str">
            <v>Andersen</v>
          </cell>
          <cell r="G1803" t="str">
            <v>NA</v>
          </cell>
          <cell r="H1803" t="str">
            <v>COMBINED SITE</v>
          </cell>
          <cell r="I1803">
            <v>293</v>
          </cell>
          <cell r="J1803">
            <v>36</v>
          </cell>
          <cell r="K1803">
            <v>-84.21</v>
          </cell>
          <cell r="L1803" t="str">
            <v>In publication</v>
          </cell>
          <cell r="M1803" t="str">
            <v>NA</v>
          </cell>
          <cell r="N1803">
            <v>3733</v>
          </cell>
          <cell r="O1803">
            <v>21</v>
          </cell>
          <cell r="P1803" t="str">
            <v>NA</v>
          </cell>
          <cell r="Q1803" t="str">
            <v>NA</v>
          </cell>
          <cell r="R1803">
            <v>2</v>
          </cell>
          <cell r="S1803" t="str">
            <v>NA</v>
          </cell>
          <cell r="T1803">
            <v>6</v>
          </cell>
          <cell r="U1803">
            <v>1997</v>
          </cell>
          <cell r="V1803" t="str">
            <v>NA</v>
          </cell>
          <cell r="W1803">
            <v>8</v>
          </cell>
          <cell r="X1803">
            <v>1998</v>
          </cell>
          <cell r="Y1803" t="str">
            <v>NA</v>
          </cell>
          <cell r="Z1803" t="str">
            <v>NA</v>
          </cell>
          <cell r="AA1803" t="str">
            <v>NA</v>
          </cell>
          <cell r="AB1803" t="str">
            <v>NA</v>
          </cell>
          <cell r="AC1803" t="str">
            <v>Pitfall</v>
          </cell>
          <cell r="AD1803" t="str">
            <v>Each of the three trees per site had one pitfall trap placed in each of the four cardinal directions from the trunk to one-half the distance to the canopy drip line. From the four pitfall traps per tree, specimens were randomly collected weekly from two traps from each of the three trees per site due to the high number of specimens to process. Collections were made from 26 June to 21 November 1997, and from 26 March to 26 August 1998.</v>
          </cell>
          <cell r="AE1803">
            <v>48</v>
          </cell>
          <cell r="AF1803" t="str">
            <v>NA</v>
          </cell>
          <cell r="AG1803" t="str">
            <v>NA</v>
          </cell>
          <cell r="AH1803">
            <v>7224</v>
          </cell>
          <cell r="AI1803">
            <v>14448</v>
          </cell>
          <cell r="AJ1803">
            <v>0</v>
          </cell>
          <cell r="AK1803">
            <v>0</v>
          </cell>
          <cell r="AL1803">
            <v>0</v>
          </cell>
          <cell r="AM1803">
            <v>0</v>
          </cell>
          <cell r="AN1803">
            <v>0</v>
          </cell>
          <cell r="AO1803">
            <v>0</v>
          </cell>
          <cell r="AP1803">
            <v>0</v>
          </cell>
          <cell r="AQ1803">
            <v>0</v>
          </cell>
          <cell r="AR1803">
            <v>0</v>
          </cell>
          <cell r="AS1803">
            <v>0</v>
          </cell>
          <cell r="AT1803" t="str">
            <v>COMBINED SITES</v>
          </cell>
          <cell r="AU1803" t="str">
            <v>NA</v>
          </cell>
          <cell r="AV1803" t="str">
            <v>NA</v>
          </cell>
          <cell r="AW1803" t="str">
            <v>NA</v>
          </cell>
          <cell r="AX1803" t="str">
            <v>COMBINED SITES</v>
          </cell>
          <cell r="AY1803" t="str">
            <v>Observed Data from all four sites is combined.</v>
          </cell>
        </row>
        <row r="1804">
          <cell r="A1804" t="str">
            <v>Gómez_etal_2003_01</v>
          </cell>
          <cell r="B1804" t="str">
            <v>Gómez, C.</v>
          </cell>
          <cell r="C1804" t="str">
            <v>Europe</v>
          </cell>
          <cell r="D1804" t="str">
            <v>Spain</v>
          </cell>
          <cell r="E1804" t="str">
            <v>Catalonia</v>
          </cell>
          <cell r="F1804" t="str">
            <v>Alt Empordà county</v>
          </cell>
          <cell r="G1804" t="str">
            <v>Alt Empordà Grazing area 1</v>
          </cell>
          <cell r="H1804" t="str">
            <v>Grazing area</v>
          </cell>
          <cell r="I1804">
            <v>167</v>
          </cell>
          <cell r="J1804">
            <v>42.3</v>
          </cell>
          <cell r="K1804">
            <v>3.08</v>
          </cell>
          <cell r="L1804" t="str">
            <v>Google Earth estimate</v>
          </cell>
          <cell r="M1804" t="str">
            <v>NA</v>
          </cell>
          <cell r="N1804">
            <v>449</v>
          </cell>
          <cell r="O1804">
            <v>6</v>
          </cell>
          <cell r="P1804">
            <v>6</v>
          </cell>
          <cell r="Q1804">
            <v>0</v>
          </cell>
          <cell r="R1804">
            <v>2</v>
          </cell>
          <cell r="S1804" t="str">
            <v>NA</v>
          </cell>
          <cell r="T1804">
            <v>6</v>
          </cell>
          <cell r="U1804">
            <v>1998</v>
          </cell>
          <cell r="V1804" t="str">
            <v>NA</v>
          </cell>
          <cell r="W1804">
            <v>6</v>
          </cell>
          <cell r="X1804">
            <v>1999</v>
          </cell>
          <cell r="Y1804">
            <v>1</v>
          </cell>
          <cell r="Z1804">
            <v>20</v>
          </cell>
          <cell r="AA1804">
            <v>10</v>
          </cell>
          <cell r="AB1804">
            <v>0</v>
          </cell>
          <cell r="AC1804" t="str">
            <v>Pitfall</v>
          </cell>
          <cell r="AD1804" t="str">
            <v>Within each site we placed 15 pitfall traps in a 10 x 20 m grid (5 m apart from one another). The traps consisted of plastic collecting tubes, 25 mm in diameter and 10cm deep, with ethylene glycol, a non-attrAustralian Capital Territorying, non-evaporating preservative (Read and Andersen 2000). In all, 225 traps were installed across the land uses considered. Traps were in place for a 1-week period in the early summer of 1998, prior to the harvest of cereals in arable land sites, and we repeated this procedure in 1999. 600m2 area sampled.</v>
          </cell>
          <cell r="AE1804">
            <v>15</v>
          </cell>
          <cell r="AF1804">
            <v>4.91</v>
          </cell>
          <cell r="AG1804">
            <v>5</v>
          </cell>
          <cell r="AH1804">
            <v>336</v>
          </cell>
          <cell r="AI1804">
            <v>210</v>
          </cell>
          <cell r="AJ1804">
            <v>0</v>
          </cell>
          <cell r="AK1804">
            <v>0</v>
          </cell>
          <cell r="AL1804">
            <v>0</v>
          </cell>
          <cell r="AM1804">
            <v>0</v>
          </cell>
          <cell r="AN1804">
            <v>0</v>
          </cell>
          <cell r="AO1804">
            <v>0</v>
          </cell>
          <cell r="AP1804">
            <v>0</v>
          </cell>
          <cell r="AQ1804">
            <v>0</v>
          </cell>
          <cell r="AR1804">
            <v>0</v>
          </cell>
          <cell r="AS1804">
            <v>0</v>
          </cell>
          <cell r="AT1804" t="str">
            <v>Grazing area</v>
          </cell>
          <cell r="AU1804" t="str">
            <v>Disturbed</v>
          </cell>
          <cell r="AV1804" t="str">
            <v>Grazing</v>
          </cell>
          <cell r="AW1804" t="str">
            <v>NA</v>
          </cell>
          <cell r="AX1804" t="str">
            <v>Grazing land-use</v>
          </cell>
          <cell r="AY1804" t="str">
            <v>Pitfalls were run twice at this location and the results were summed.</v>
          </cell>
        </row>
        <row r="1805">
          <cell r="A1805" t="str">
            <v>Gómez_etal_2003_02</v>
          </cell>
          <cell r="B1805" t="str">
            <v>Gómez, C.</v>
          </cell>
          <cell r="C1805" t="str">
            <v>Europe</v>
          </cell>
          <cell r="D1805" t="str">
            <v>Spain</v>
          </cell>
          <cell r="E1805" t="str">
            <v>Catalonia</v>
          </cell>
          <cell r="F1805" t="str">
            <v>Alt Empordà county</v>
          </cell>
          <cell r="G1805" t="str">
            <v>Alt Empordà Grazing area 2</v>
          </cell>
          <cell r="H1805" t="str">
            <v>Grazing area</v>
          </cell>
          <cell r="I1805">
            <v>408</v>
          </cell>
          <cell r="J1805">
            <v>42.3</v>
          </cell>
          <cell r="K1805">
            <v>3.08</v>
          </cell>
          <cell r="L1805" t="str">
            <v>Google Earth estimate</v>
          </cell>
          <cell r="M1805" t="str">
            <v>NA</v>
          </cell>
          <cell r="N1805">
            <v>149</v>
          </cell>
          <cell r="O1805">
            <v>9</v>
          </cell>
          <cell r="P1805">
            <v>9</v>
          </cell>
          <cell r="Q1805">
            <v>0</v>
          </cell>
          <cell r="R1805">
            <v>2</v>
          </cell>
          <cell r="S1805" t="str">
            <v>NA</v>
          </cell>
          <cell r="T1805">
            <v>6</v>
          </cell>
          <cell r="U1805">
            <v>1998</v>
          </cell>
          <cell r="V1805" t="str">
            <v>NA</v>
          </cell>
          <cell r="W1805">
            <v>6</v>
          </cell>
          <cell r="X1805">
            <v>1999</v>
          </cell>
          <cell r="Y1805">
            <v>1</v>
          </cell>
          <cell r="Z1805">
            <v>20</v>
          </cell>
          <cell r="AA1805">
            <v>10</v>
          </cell>
          <cell r="AB1805">
            <v>0</v>
          </cell>
          <cell r="AC1805" t="str">
            <v>Pitfall</v>
          </cell>
          <cell r="AD1805" t="str">
            <v>Within each site we placed 15 pitfall traps in a 10 x 20 m grid (5 m apart from one another). The traps consisted of plastic collecting tubes, 25 mm in diameter and 10cm deep, with ethylene glycol, a non-attrAustralian Capital Territorying, non-evaporating preservative (Read and Andersen 2000). In all, 225 traps were installed across the land uses considered. Traps were in place for a 1-week period in the early summer of 1998, prior to the harvest of cereals in arable land sites, and we repeated this procedure in 1999. 600m2 area sampled.</v>
          </cell>
          <cell r="AE1805">
            <v>15</v>
          </cell>
          <cell r="AF1805">
            <v>4.91</v>
          </cell>
          <cell r="AG1805">
            <v>5</v>
          </cell>
          <cell r="AH1805">
            <v>336</v>
          </cell>
          <cell r="AI1805">
            <v>210</v>
          </cell>
          <cell r="AJ1805">
            <v>0</v>
          </cell>
          <cell r="AK1805">
            <v>0</v>
          </cell>
          <cell r="AL1805">
            <v>0</v>
          </cell>
          <cell r="AM1805">
            <v>0</v>
          </cell>
          <cell r="AN1805">
            <v>0</v>
          </cell>
          <cell r="AO1805">
            <v>0</v>
          </cell>
          <cell r="AP1805">
            <v>0</v>
          </cell>
          <cell r="AQ1805">
            <v>0</v>
          </cell>
          <cell r="AR1805">
            <v>0</v>
          </cell>
          <cell r="AS1805">
            <v>0</v>
          </cell>
          <cell r="AT1805" t="str">
            <v>Grazing area</v>
          </cell>
          <cell r="AU1805" t="str">
            <v>Disturbed</v>
          </cell>
          <cell r="AV1805" t="str">
            <v>Grazing</v>
          </cell>
          <cell r="AW1805" t="str">
            <v>NA</v>
          </cell>
          <cell r="AX1805" t="str">
            <v>Grazing land-use</v>
          </cell>
          <cell r="AY1805" t="str">
            <v>Pitfalls were run twice at this location and the results were summed.</v>
          </cell>
        </row>
        <row r="1806">
          <cell r="A1806" t="str">
            <v>Gómez_etal_2003_03</v>
          </cell>
          <cell r="B1806" t="str">
            <v>Gómez, C.</v>
          </cell>
          <cell r="C1806" t="str">
            <v>Europe</v>
          </cell>
          <cell r="D1806" t="str">
            <v>Spain</v>
          </cell>
          <cell r="E1806" t="str">
            <v>Catalonia</v>
          </cell>
          <cell r="F1806" t="str">
            <v>Alt Empordà county</v>
          </cell>
          <cell r="G1806" t="str">
            <v>Alt Empordà Grazing area 3</v>
          </cell>
          <cell r="H1806" t="str">
            <v>Grazing area</v>
          </cell>
          <cell r="I1806">
            <v>4</v>
          </cell>
          <cell r="J1806">
            <v>42.3</v>
          </cell>
          <cell r="K1806">
            <v>3.08</v>
          </cell>
          <cell r="L1806" t="str">
            <v>Google Earth estimate</v>
          </cell>
          <cell r="M1806" t="str">
            <v>NA</v>
          </cell>
          <cell r="N1806">
            <v>121</v>
          </cell>
          <cell r="O1806">
            <v>6</v>
          </cell>
          <cell r="P1806">
            <v>6</v>
          </cell>
          <cell r="Q1806">
            <v>0</v>
          </cell>
          <cell r="R1806">
            <v>2</v>
          </cell>
          <cell r="S1806" t="str">
            <v>NA</v>
          </cell>
          <cell r="T1806">
            <v>6</v>
          </cell>
          <cell r="U1806">
            <v>1998</v>
          </cell>
          <cell r="V1806" t="str">
            <v>NA</v>
          </cell>
          <cell r="W1806">
            <v>6</v>
          </cell>
          <cell r="X1806">
            <v>1999</v>
          </cell>
          <cell r="Y1806">
            <v>1</v>
          </cell>
          <cell r="Z1806">
            <v>20</v>
          </cell>
          <cell r="AA1806">
            <v>10</v>
          </cell>
          <cell r="AB1806">
            <v>0</v>
          </cell>
          <cell r="AC1806" t="str">
            <v>Pitfall</v>
          </cell>
          <cell r="AD1806" t="str">
            <v>Within each site we placed 15 pitfall traps in a 10 x 20 m grid (5 m apart from one another). The traps consisted of plastic collecting tubes, 25 mm in diameter and 10cm deep, with ethylene glycol, a non-attrAustralian Capital Territorying, non-evaporating preservative (Read and Andersen 2000). In all, 225 traps were installed across the land uses considered. Traps were in place for a 1-week period in the early summer of 1998, prior to the harvest of cereals in arable land sites, and we repeated this procedure in 1999. 600m2 area sampled.</v>
          </cell>
          <cell r="AE1806">
            <v>15</v>
          </cell>
          <cell r="AF1806">
            <v>4.91</v>
          </cell>
          <cell r="AG1806">
            <v>5</v>
          </cell>
          <cell r="AH1806">
            <v>336</v>
          </cell>
          <cell r="AI1806">
            <v>210</v>
          </cell>
          <cell r="AJ1806">
            <v>0</v>
          </cell>
          <cell r="AK1806">
            <v>0</v>
          </cell>
          <cell r="AL1806">
            <v>0</v>
          </cell>
          <cell r="AM1806">
            <v>0</v>
          </cell>
          <cell r="AN1806">
            <v>0</v>
          </cell>
          <cell r="AO1806">
            <v>0</v>
          </cell>
          <cell r="AP1806">
            <v>0</v>
          </cell>
          <cell r="AQ1806">
            <v>0</v>
          </cell>
          <cell r="AR1806">
            <v>0</v>
          </cell>
          <cell r="AS1806">
            <v>0</v>
          </cell>
          <cell r="AT1806" t="str">
            <v>Grazing area</v>
          </cell>
          <cell r="AU1806" t="str">
            <v>Disturbed</v>
          </cell>
          <cell r="AV1806" t="str">
            <v>Grazing</v>
          </cell>
          <cell r="AW1806" t="str">
            <v>NA</v>
          </cell>
          <cell r="AX1806" t="str">
            <v>Grazing land-use</v>
          </cell>
          <cell r="AY1806" t="str">
            <v>Pitfalls were run twice at this location and the results were summed.</v>
          </cell>
        </row>
        <row r="1807">
          <cell r="A1807" t="str">
            <v>Gómez_etal_2003_04</v>
          </cell>
          <cell r="B1807" t="str">
            <v>Gómez, C.</v>
          </cell>
          <cell r="C1807" t="str">
            <v>Europe</v>
          </cell>
          <cell r="D1807" t="str">
            <v>Spain</v>
          </cell>
          <cell r="E1807" t="str">
            <v>Catalonia</v>
          </cell>
          <cell r="F1807" t="str">
            <v>Alt Empordà county</v>
          </cell>
          <cell r="G1807" t="str">
            <v>Alt Empordà arable land 1</v>
          </cell>
          <cell r="H1807" t="str">
            <v>Arable land (cereals)</v>
          </cell>
          <cell r="I1807">
            <v>28</v>
          </cell>
          <cell r="J1807">
            <v>42.3</v>
          </cell>
          <cell r="K1807">
            <v>3.08</v>
          </cell>
          <cell r="L1807" t="str">
            <v>Google Earth estimate</v>
          </cell>
          <cell r="M1807" t="str">
            <v>NA</v>
          </cell>
          <cell r="N1807">
            <v>453</v>
          </cell>
          <cell r="O1807">
            <v>7</v>
          </cell>
          <cell r="P1807">
            <v>7</v>
          </cell>
          <cell r="Q1807">
            <v>0</v>
          </cell>
          <cell r="R1807">
            <v>2</v>
          </cell>
          <cell r="S1807" t="str">
            <v>NA</v>
          </cell>
          <cell r="T1807">
            <v>6</v>
          </cell>
          <cell r="U1807">
            <v>1998</v>
          </cell>
          <cell r="V1807" t="str">
            <v>NA</v>
          </cell>
          <cell r="W1807">
            <v>6</v>
          </cell>
          <cell r="X1807">
            <v>1999</v>
          </cell>
          <cell r="Y1807">
            <v>1</v>
          </cell>
          <cell r="Z1807">
            <v>20</v>
          </cell>
          <cell r="AA1807">
            <v>10</v>
          </cell>
          <cell r="AB1807">
            <v>0</v>
          </cell>
          <cell r="AC1807" t="str">
            <v>Pitfall</v>
          </cell>
          <cell r="AD1807" t="str">
            <v>Within each site we placed 15 pitfall traps in a 10 x 20 m grid (5 m apart from one another). The traps consisted of plastic collecting tubes, 25 mm in diameter and 10cm deep, with ethylene glycol, a non-attrAustralian Capital Territorying, non-evaporating preservative (Read and Andersen 2000). In all, 225 traps were installed across the land uses considered. Traps were in place for a 1-week period in the early summer of 1998, prior to the harvest of cereals in arable land sites, and we repeated this procedure in 1999. 600m2 area sampled.</v>
          </cell>
          <cell r="AE1807">
            <v>15</v>
          </cell>
          <cell r="AF1807">
            <v>4.91</v>
          </cell>
          <cell r="AG1807">
            <v>5</v>
          </cell>
          <cell r="AH1807">
            <v>336</v>
          </cell>
          <cell r="AI1807">
            <v>210</v>
          </cell>
          <cell r="AJ1807">
            <v>0</v>
          </cell>
          <cell r="AK1807">
            <v>0</v>
          </cell>
          <cell r="AL1807">
            <v>0</v>
          </cell>
          <cell r="AM1807">
            <v>0</v>
          </cell>
          <cell r="AN1807">
            <v>0</v>
          </cell>
          <cell r="AO1807">
            <v>0</v>
          </cell>
          <cell r="AP1807">
            <v>0</v>
          </cell>
          <cell r="AQ1807">
            <v>0</v>
          </cell>
          <cell r="AR1807">
            <v>0</v>
          </cell>
          <cell r="AS1807">
            <v>0</v>
          </cell>
          <cell r="AT1807" t="str">
            <v>Arable land (cereals)</v>
          </cell>
          <cell r="AU1807" t="str">
            <v>Transformed</v>
          </cell>
          <cell r="AV1807" t="str">
            <v>Cropping</v>
          </cell>
          <cell r="AW1807" t="str">
            <v>NA</v>
          </cell>
          <cell r="AX1807" t="str">
            <v>Arable land (cereals)</v>
          </cell>
          <cell r="AY1807" t="str">
            <v>Pitfalls were run twice at this location and the results were summed.</v>
          </cell>
        </row>
        <row r="1808">
          <cell r="A1808" t="str">
            <v>Gómez_etal_2003_05</v>
          </cell>
          <cell r="B1808" t="str">
            <v>Gómez, C.</v>
          </cell>
          <cell r="C1808" t="str">
            <v>Europe</v>
          </cell>
          <cell r="D1808" t="str">
            <v>Spain</v>
          </cell>
          <cell r="E1808" t="str">
            <v>Catalonia</v>
          </cell>
          <cell r="F1808" t="str">
            <v>Alt Empordà county</v>
          </cell>
          <cell r="G1808" t="str">
            <v>Alt Empordà arable land 2</v>
          </cell>
          <cell r="H1808" t="str">
            <v>Arable land (cereals)</v>
          </cell>
          <cell r="I1808">
            <v>43</v>
          </cell>
          <cell r="J1808">
            <v>42.3</v>
          </cell>
          <cell r="K1808">
            <v>3.08</v>
          </cell>
          <cell r="L1808" t="str">
            <v>Google Earth estimate</v>
          </cell>
          <cell r="M1808" t="str">
            <v>NA</v>
          </cell>
          <cell r="N1808">
            <v>102</v>
          </cell>
          <cell r="O1808">
            <v>7</v>
          </cell>
          <cell r="P1808">
            <v>7</v>
          </cell>
          <cell r="Q1808">
            <v>0</v>
          </cell>
          <cell r="R1808">
            <v>2</v>
          </cell>
          <cell r="S1808" t="str">
            <v>NA</v>
          </cell>
          <cell r="T1808">
            <v>6</v>
          </cell>
          <cell r="U1808">
            <v>1998</v>
          </cell>
          <cell r="V1808" t="str">
            <v>NA</v>
          </cell>
          <cell r="W1808">
            <v>6</v>
          </cell>
          <cell r="X1808">
            <v>1999</v>
          </cell>
          <cell r="Y1808">
            <v>1</v>
          </cell>
          <cell r="Z1808">
            <v>20</v>
          </cell>
          <cell r="AA1808">
            <v>10</v>
          </cell>
          <cell r="AB1808">
            <v>0</v>
          </cell>
          <cell r="AC1808" t="str">
            <v>Pitfall</v>
          </cell>
          <cell r="AD1808" t="str">
            <v>Within each site we placed 15 pitfall traps in a 10 x 20 m grid (5 m apart from one another). The traps consisted of plastic collecting tubes, 25 mm in diameter and 10cm deep, with ethylene glycol, a non-attrAustralian Capital Territorying, non-evaporating preservative (Read and Andersen 2000). In all, 225 traps were installed across the land uses considered. Traps were in place for a 1-week period in the early summer of 1998, prior to the harvest of cereals in arable land sites, and we repeated this procedure in 1999. 600m2 area sampled.</v>
          </cell>
          <cell r="AE1808">
            <v>15</v>
          </cell>
          <cell r="AF1808">
            <v>4.91</v>
          </cell>
          <cell r="AG1808">
            <v>5</v>
          </cell>
          <cell r="AH1808">
            <v>336</v>
          </cell>
          <cell r="AI1808">
            <v>210</v>
          </cell>
          <cell r="AJ1808">
            <v>0</v>
          </cell>
          <cell r="AK1808">
            <v>0</v>
          </cell>
          <cell r="AL1808">
            <v>0</v>
          </cell>
          <cell r="AM1808">
            <v>0</v>
          </cell>
          <cell r="AN1808">
            <v>0</v>
          </cell>
          <cell r="AO1808">
            <v>0</v>
          </cell>
          <cell r="AP1808">
            <v>0</v>
          </cell>
          <cell r="AQ1808">
            <v>0</v>
          </cell>
          <cell r="AR1808">
            <v>0</v>
          </cell>
          <cell r="AS1808">
            <v>0</v>
          </cell>
          <cell r="AT1808" t="str">
            <v>Arable land (cereals)</v>
          </cell>
          <cell r="AU1808" t="str">
            <v>Transformed</v>
          </cell>
          <cell r="AV1808" t="str">
            <v>Cropping</v>
          </cell>
          <cell r="AW1808" t="str">
            <v>NA</v>
          </cell>
          <cell r="AX1808" t="str">
            <v>Arable land (cereals)</v>
          </cell>
          <cell r="AY1808" t="str">
            <v>Pitfalls were run twice at this location and the results were summed.</v>
          </cell>
        </row>
        <row r="1809">
          <cell r="A1809" t="str">
            <v>Gómez_etal_2003_06</v>
          </cell>
          <cell r="B1809" t="str">
            <v>Gómez, C.</v>
          </cell>
          <cell r="C1809" t="str">
            <v>Europe</v>
          </cell>
          <cell r="D1809" t="str">
            <v>Spain</v>
          </cell>
          <cell r="E1809" t="str">
            <v>Catalonia</v>
          </cell>
          <cell r="F1809" t="str">
            <v>Alt Empordà county</v>
          </cell>
          <cell r="G1809" t="str">
            <v>Alt Empordà arable land 3</v>
          </cell>
          <cell r="H1809" t="str">
            <v>Arable land (cereals)</v>
          </cell>
          <cell r="I1809">
            <v>170</v>
          </cell>
          <cell r="J1809">
            <v>42.3</v>
          </cell>
          <cell r="K1809">
            <v>3.08</v>
          </cell>
          <cell r="L1809" t="str">
            <v>Google Earth estimate</v>
          </cell>
          <cell r="M1809" t="str">
            <v>NA</v>
          </cell>
          <cell r="N1809">
            <v>339</v>
          </cell>
          <cell r="O1809">
            <v>10</v>
          </cell>
          <cell r="P1809">
            <v>10</v>
          </cell>
          <cell r="Q1809">
            <v>0</v>
          </cell>
          <cell r="R1809">
            <v>2</v>
          </cell>
          <cell r="S1809" t="str">
            <v>NA</v>
          </cell>
          <cell r="T1809">
            <v>6</v>
          </cell>
          <cell r="U1809">
            <v>1998</v>
          </cell>
          <cell r="V1809" t="str">
            <v>NA</v>
          </cell>
          <cell r="W1809">
            <v>6</v>
          </cell>
          <cell r="X1809">
            <v>1999</v>
          </cell>
          <cell r="Y1809">
            <v>1</v>
          </cell>
          <cell r="Z1809">
            <v>20</v>
          </cell>
          <cell r="AA1809">
            <v>10</v>
          </cell>
          <cell r="AB1809">
            <v>0</v>
          </cell>
          <cell r="AC1809" t="str">
            <v>Pitfall</v>
          </cell>
          <cell r="AD1809" t="str">
            <v>Within each site we placed 15 pitfall traps in a 10 x 20 m grid (5 m apart from one another). The traps consisted of plastic collecting tubes, 25 mm in diameter and 10cm deep, with ethylene glycol, a non-attrAustralian Capital Territorying, non-evaporating preservative (Read and Andersen 2000). In all, 225 traps were installed across the land uses considered. Traps were in place for a 1-week period in the early summer of 1998, prior to the harvest of cereals in arable land sites, and we repeated this procedure in 1999. 600m2 area sampled.</v>
          </cell>
          <cell r="AE1809">
            <v>15</v>
          </cell>
          <cell r="AF1809">
            <v>4.91</v>
          </cell>
          <cell r="AG1809">
            <v>5</v>
          </cell>
          <cell r="AH1809">
            <v>336</v>
          </cell>
          <cell r="AI1809">
            <v>210</v>
          </cell>
          <cell r="AJ1809">
            <v>0</v>
          </cell>
          <cell r="AK1809">
            <v>0</v>
          </cell>
          <cell r="AL1809">
            <v>0</v>
          </cell>
          <cell r="AM1809">
            <v>0</v>
          </cell>
          <cell r="AN1809">
            <v>0</v>
          </cell>
          <cell r="AO1809">
            <v>0</v>
          </cell>
          <cell r="AP1809">
            <v>0</v>
          </cell>
          <cell r="AQ1809">
            <v>0</v>
          </cell>
          <cell r="AR1809">
            <v>0</v>
          </cell>
          <cell r="AS1809">
            <v>0</v>
          </cell>
          <cell r="AT1809" t="str">
            <v>Arable land (cereals)</v>
          </cell>
          <cell r="AU1809" t="str">
            <v>Transformed</v>
          </cell>
          <cell r="AV1809" t="str">
            <v>Cropping</v>
          </cell>
          <cell r="AW1809" t="str">
            <v>NA</v>
          </cell>
          <cell r="AX1809" t="str">
            <v>Arable land (cereals)</v>
          </cell>
          <cell r="AY1809" t="str">
            <v>Pitfalls were run twice at this location and the results were summed.</v>
          </cell>
        </row>
        <row r="1810">
          <cell r="A1810" t="str">
            <v>Gómez_etal_2003_07</v>
          </cell>
          <cell r="B1810" t="str">
            <v>Gómez, C.</v>
          </cell>
          <cell r="C1810" t="str">
            <v>Europe</v>
          </cell>
          <cell r="D1810" t="str">
            <v>Spain</v>
          </cell>
          <cell r="E1810" t="str">
            <v>Catalonia</v>
          </cell>
          <cell r="F1810" t="str">
            <v>Alt Empordà county</v>
          </cell>
          <cell r="G1810" t="str">
            <v>Alt Empordà Recent Abandoned field 1</v>
          </cell>
          <cell r="H1810" t="str">
            <v>Recently abandoned fields</v>
          </cell>
          <cell r="I1810">
            <v>11</v>
          </cell>
          <cell r="J1810">
            <v>42.3</v>
          </cell>
          <cell r="K1810">
            <v>3.08</v>
          </cell>
          <cell r="L1810" t="str">
            <v>Google Earth estimate</v>
          </cell>
          <cell r="M1810" t="str">
            <v>NA</v>
          </cell>
          <cell r="N1810">
            <v>427</v>
          </cell>
          <cell r="O1810">
            <v>15</v>
          </cell>
          <cell r="P1810">
            <v>15</v>
          </cell>
          <cell r="Q1810">
            <v>0</v>
          </cell>
          <cell r="R1810">
            <v>2</v>
          </cell>
          <cell r="S1810" t="str">
            <v>NA</v>
          </cell>
          <cell r="T1810">
            <v>6</v>
          </cell>
          <cell r="U1810">
            <v>1998</v>
          </cell>
          <cell r="V1810" t="str">
            <v>NA</v>
          </cell>
          <cell r="W1810">
            <v>6</v>
          </cell>
          <cell r="X1810">
            <v>1999</v>
          </cell>
          <cell r="Y1810">
            <v>1</v>
          </cell>
          <cell r="Z1810">
            <v>20</v>
          </cell>
          <cell r="AA1810">
            <v>10</v>
          </cell>
          <cell r="AB1810">
            <v>0</v>
          </cell>
          <cell r="AC1810" t="str">
            <v>Pitfall</v>
          </cell>
          <cell r="AD1810" t="str">
            <v>Within each site we placed 15 pitfall traps in a 10 x 20 m grid (5 m apart from one another). The traps consisted of plastic collecting tubes, 25 mm in diameter and 10cm deep, with ethylene glycol, a non-attrAustralian Capital Territorying, non-evaporating preservative (Read and Andersen 2000). In all, 225 traps were installed across the land uses considered. Traps were in place for a 1-week period in the early summer of 1998, prior to the harvest of cereals in arable land sites, and we repeated this procedure in 1999. 600m2 area sampled.</v>
          </cell>
          <cell r="AE1810">
            <v>15</v>
          </cell>
          <cell r="AF1810">
            <v>4.91</v>
          </cell>
          <cell r="AG1810">
            <v>5</v>
          </cell>
          <cell r="AH1810">
            <v>336</v>
          </cell>
          <cell r="AI1810">
            <v>210</v>
          </cell>
          <cell r="AJ1810">
            <v>0</v>
          </cell>
          <cell r="AK1810">
            <v>0</v>
          </cell>
          <cell r="AL1810">
            <v>0</v>
          </cell>
          <cell r="AM1810">
            <v>0</v>
          </cell>
          <cell r="AN1810">
            <v>0</v>
          </cell>
          <cell r="AO1810">
            <v>0</v>
          </cell>
          <cell r="AP1810">
            <v>0</v>
          </cell>
          <cell r="AQ1810">
            <v>0</v>
          </cell>
          <cell r="AR1810">
            <v>0</v>
          </cell>
          <cell r="AS1810">
            <v>0</v>
          </cell>
          <cell r="AT1810" t="str">
            <v>Recently abandoned fields</v>
          </cell>
          <cell r="AU1810" t="str">
            <v>Transformed</v>
          </cell>
          <cell r="AV1810" t="str">
            <v>Cropping</v>
          </cell>
          <cell r="AW1810" t="str">
            <v>NA</v>
          </cell>
          <cell r="AX1810" t="str">
            <v>Recently abandoned fields</v>
          </cell>
          <cell r="AY1810" t="str">
            <v>Pitfalls were run twice at this location and the results were summed.</v>
          </cell>
        </row>
        <row r="1811">
          <cell r="A1811" t="str">
            <v>Gómez_etal_2003_08</v>
          </cell>
          <cell r="B1811" t="str">
            <v>Gómez, C.</v>
          </cell>
          <cell r="C1811" t="str">
            <v>Europe</v>
          </cell>
          <cell r="D1811" t="str">
            <v>Spain</v>
          </cell>
          <cell r="E1811" t="str">
            <v>Catalonia</v>
          </cell>
          <cell r="F1811" t="str">
            <v>Alt Empordà county</v>
          </cell>
          <cell r="G1811" t="str">
            <v>Alt Empordà Recent Abandoned field 2</v>
          </cell>
          <cell r="H1811" t="str">
            <v>Recently abandoned fields</v>
          </cell>
          <cell r="I1811">
            <v>29</v>
          </cell>
          <cell r="J1811">
            <v>42.3</v>
          </cell>
          <cell r="K1811">
            <v>3.08</v>
          </cell>
          <cell r="L1811" t="str">
            <v>Google Earth estimate</v>
          </cell>
          <cell r="M1811" t="str">
            <v>NA</v>
          </cell>
          <cell r="N1811">
            <v>744</v>
          </cell>
          <cell r="O1811">
            <v>12</v>
          </cell>
          <cell r="P1811">
            <v>12</v>
          </cell>
          <cell r="Q1811">
            <v>0</v>
          </cell>
          <cell r="R1811">
            <v>2</v>
          </cell>
          <cell r="S1811" t="str">
            <v>NA</v>
          </cell>
          <cell r="T1811">
            <v>6</v>
          </cell>
          <cell r="U1811">
            <v>1998</v>
          </cell>
          <cell r="V1811" t="str">
            <v>NA</v>
          </cell>
          <cell r="W1811">
            <v>6</v>
          </cell>
          <cell r="X1811">
            <v>1999</v>
          </cell>
          <cell r="Y1811">
            <v>1</v>
          </cell>
          <cell r="Z1811">
            <v>20</v>
          </cell>
          <cell r="AA1811">
            <v>10</v>
          </cell>
          <cell r="AB1811">
            <v>0</v>
          </cell>
          <cell r="AC1811" t="str">
            <v>Pitfall</v>
          </cell>
          <cell r="AD1811" t="str">
            <v>Within each site we placed 15 pitfall traps in a 10 x 20 m grid (5 m apart from one another). The traps consisted of plastic collecting tubes, 25 mm in diameter and 10cm deep, with ethylene glycol, a non-attrAustralian Capital Territorying, non-evaporating preservative (Read and Andersen 2000). In all, 225 traps were installed across the land uses considered. Traps were in place for a 1-week period in the early summer of 1998, prior to the harvest of cereals in arable land sites, and we repeated this procedure in 1999. 600m2 area sampled.</v>
          </cell>
          <cell r="AE1811">
            <v>15</v>
          </cell>
          <cell r="AF1811">
            <v>4.91</v>
          </cell>
          <cell r="AG1811">
            <v>5</v>
          </cell>
          <cell r="AH1811">
            <v>336</v>
          </cell>
          <cell r="AI1811">
            <v>210</v>
          </cell>
          <cell r="AJ1811">
            <v>0</v>
          </cell>
          <cell r="AK1811">
            <v>0</v>
          </cell>
          <cell r="AL1811">
            <v>0</v>
          </cell>
          <cell r="AM1811">
            <v>0</v>
          </cell>
          <cell r="AN1811">
            <v>0</v>
          </cell>
          <cell r="AO1811">
            <v>0</v>
          </cell>
          <cell r="AP1811">
            <v>0</v>
          </cell>
          <cell r="AQ1811">
            <v>0</v>
          </cell>
          <cell r="AR1811">
            <v>0</v>
          </cell>
          <cell r="AS1811">
            <v>0</v>
          </cell>
          <cell r="AT1811" t="str">
            <v>Recently abandoned fields</v>
          </cell>
          <cell r="AU1811" t="str">
            <v>Transformed</v>
          </cell>
          <cell r="AV1811" t="str">
            <v>Cropping</v>
          </cell>
          <cell r="AW1811" t="str">
            <v>NA</v>
          </cell>
          <cell r="AX1811" t="str">
            <v>Recently abandoned fields</v>
          </cell>
          <cell r="AY1811" t="str">
            <v>Pitfalls were run twice at this location and the results were summed.</v>
          </cell>
        </row>
        <row r="1812">
          <cell r="A1812" t="str">
            <v>Gómez_etal_2003_09</v>
          </cell>
          <cell r="B1812" t="str">
            <v>Gómez, C.</v>
          </cell>
          <cell r="C1812" t="str">
            <v>Europe</v>
          </cell>
          <cell r="D1812" t="str">
            <v>Spain</v>
          </cell>
          <cell r="E1812" t="str">
            <v>Catalonia</v>
          </cell>
          <cell r="F1812" t="str">
            <v>Alt Empordà county</v>
          </cell>
          <cell r="G1812" t="str">
            <v>Alt Empordà Recent Abandoned field 3</v>
          </cell>
          <cell r="H1812" t="str">
            <v>Recently abandoned fields</v>
          </cell>
          <cell r="I1812">
            <v>44</v>
          </cell>
          <cell r="J1812">
            <v>42.3</v>
          </cell>
          <cell r="K1812">
            <v>3.08</v>
          </cell>
          <cell r="L1812" t="str">
            <v>Google Earth estimate</v>
          </cell>
          <cell r="M1812" t="str">
            <v>NA</v>
          </cell>
          <cell r="N1812">
            <v>134</v>
          </cell>
          <cell r="O1812">
            <v>9</v>
          </cell>
          <cell r="P1812">
            <v>8</v>
          </cell>
          <cell r="Q1812">
            <v>1</v>
          </cell>
          <cell r="R1812">
            <v>2</v>
          </cell>
          <cell r="S1812" t="str">
            <v>NA</v>
          </cell>
          <cell r="T1812">
            <v>6</v>
          </cell>
          <cell r="U1812">
            <v>1998</v>
          </cell>
          <cell r="V1812" t="str">
            <v>NA</v>
          </cell>
          <cell r="W1812">
            <v>6</v>
          </cell>
          <cell r="X1812">
            <v>1999</v>
          </cell>
          <cell r="Y1812">
            <v>1</v>
          </cell>
          <cell r="Z1812">
            <v>20</v>
          </cell>
          <cell r="AA1812">
            <v>10</v>
          </cell>
          <cell r="AB1812">
            <v>0</v>
          </cell>
          <cell r="AC1812" t="str">
            <v>Pitfall</v>
          </cell>
          <cell r="AD1812" t="str">
            <v>Within each site we placed 15 pitfall traps in a 10 x 20 m grid (5 m apart from one another). The traps consisted of plastic collecting tubes, 25 mm in diameter and 10cm deep, with ethylene glycol, a non-attrAustralian Capital Territorying, non-evaporating preservative (Read and Andersen 2000). In all, 225 traps were installed across the land uses considered. Traps were in place for a 1-week period in the early summer of 1998, prior to the harvest of cereals in arable land sites, and we repeated this procedure in 1999. 600m2 area sampled.</v>
          </cell>
          <cell r="AE1812">
            <v>15</v>
          </cell>
          <cell r="AF1812">
            <v>4.91</v>
          </cell>
          <cell r="AG1812">
            <v>5</v>
          </cell>
          <cell r="AH1812">
            <v>336</v>
          </cell>
          <cell r="AI1812">
            <v>210</v>
          </cell>
          <cell r="AJ1812">
            <v>0</v>
          </cell>
          <cell r="AK1812">
            <v>0</v>
          </cell>
          <cell r="AL1812">
            <v>0</v>
          </cell>
          <cell r="AM1812">
            <v>0</v>
          </cell>
          <cell r="AN1812">
            <v>0</v>
          </cell>
          <cell r="AO1812">
            <v>0</v>
          </cell>
          <cell r="AP1812">
            <v>0</v>
          </cell>
          <cell r="AQ1812">
            <v>0</v>
          </cell>
          <cell r="AR1812">
            <v>0</v>
          </cell>
          <cell r="AS1812">
            <v>0</v>
          </cell>
          <cell r="AT1812" t="str">
            <v>Recently abandoned fields</v>
          </cell>
          <cell r="AU1812" t="str">
            <v>Transformed</v>
          </cell>
          <cell r="AV1812" t="str">
            <v>Cropping</v>
          </cell>
          <cell r="AW1812" t="str">
            <v>NA</v>
          </cell>
          <cell r="AX1812" t="str">
            <v>Recently abandoned fields</v>
          </cell>
          <cell r="AY1812" t="str">
            <v>Pitfalls were run twice at this location and the results were summed.</v>
          </cell>
        </row>
        <row r="1813">
          <cell r="A1813" t="str">
            <v>Gómez_etal_2003_10</v>
          </cell>
          <cell r="B1813" t="str">
            <v>Gómez, C.</v>
          </cell>
          <cell r="C1813" t="str">
            <v>Europe</v>
          </cell>
          <cell r="D1813" t="str">
            <v>Spain</v>
          </cell>
          <cell r="E1813" t="str">
            <v>Catalonia</v>
          </cell>
          <cell r="F1813" t="str">
            <v>Alt Empordà county</v>
          </cell>
          <cell r="G1813" t="str">
            <v>Alt Empordà Shrubland 1</v>
          </cell>
          <cell r="H1813" t="str">
            <v>Shrubland</v>
          </cell>
          <cell r="I1813">
            <v>38</v>
          </cell>
          <cell r="J1813">
            <v>42.3</v>
          </cell>
          <cell r="K1813">
            <v>3.08</v>
          </cell>
          <cell r="L1813" t="str">
            <v>Google Earth estimate</v>
          </cell>
          <cell r="M1813" t="str">
            <v>NA</v>
          </cell>
          <cell r="N1813">
            <v>238</v>
          </cell>
          <cell r="O1813">
            <v>14</v>
          </cell>
          <cell r="P1813">
            <v>14</v>
          </cell>
          <cell r="Q1813">
            <v>0</v>
          </cell>
          <cell r="R1813">
            <v>2</v>
          </cell>
          <cell r="S1813" t="str">
            <v>NA</v>
          </cell>
          <cell r="T1813">
            <v>6</v>
          </cell>
          <cell r="U1813">
            <v>1998</v>
          </cell>
          <cell r="V1813" t="str">
            <v>NA</v>
          </cell>
          <cell r="W1813">
            <v>6</v>
          </cell>
          <cell r="X1813">
            <v>1999</v>
          </cell>
          <cell r="Y1813">
            <v>1</v>
          </cell>
          <cell r="Z1813">
            <v>20</v>
          </cell>
          <cell r="AA1813">
            <v>10</v>
          </cell>
          <cell r="AB1813">
            <v>0</v>
          </cell>
          <cell r="AC1813" t="str">
            <v>Pitfall</v>
          </cell>
          <cell r="AD1813" t="str">
            <v>Within each site we placed 15 pitfall traps in a 10 x 20 m grid (5 m apart from one another). The traps consisted of plastic collecting tubes, 25 mm in diameter and 10cm deep, with ethylene glycol, a non-attrAustralian Capital Territorying, non-evaporating preservative (Read and Andersen 2000). In all, 225 traps were installed across the land uses considered. Traps were in place for a 1-week period in the early summer of 1998, prior to the harvest of cereals in arable land sites, and we repeated this procedure in 1999. 600m2 area sampled.</v>
          </cell>
          <cell r="AE1813">
            <v>15</v>
          </cell>
          <cell r="AF1813">
            <v>4.91</v>
          </cell>
          <cell r="AG1813">
            <v>5</v>
          </cell>
          <cell r="AH1813">
            <v>336</v>
          </cell>
          <cell r="AI1813">
            <v>210</v>
          </cell>
          <cell r="AJ1813">
            <v>0</v>
          </cell>
          <cell r="AK1813">
            <v>0</v>
          </cell>
          <cell r="AL1813">
            <v>0</v>
          </cell>
          <cell r="AM1813">
            <v>0</v>
          </cell>
          <cell r="AN1813">
            <v>0</v>
          </cell>
          <cell r="AO1813">
            <v>0</v>
          </cell>
          <cell r="AP1813">
            <v>0</v>
          </cell>
          <cell r="AQ1813">
            <v>0</v>
          </cell>
          <cell r="AR1813">
            <v>0</v>
          </cell>
          <cell r="AS1813">
            <v>0</v>
          </cell>
          <cell r="AT1813" t="str">
            <v>Shrubland</v>
          </cell>
          <cell r="AU1813" t="str">
            <v>Undisturbed</v>
          </cell>
          <cell r="AV1813" t="str">
            <v>NA</v>
          </cell>
          <cell r="AW1813" t="str">
            <v>NA</v>
          </cell>
          <cell r="AX1813" t="str">
            <v>Shrubland dominated by Erica scoparia, Cistus monpeliensis and Genista sp.</v>
          </cell>
          <cell r="AY1813" t="str">
            <v>Pitfalls were run twice at this location and the results were summed.</v>
          </cell>
        </row>
        <row r="1814">
          <cell r="A1814" t="str">
            <v>Gómez_etal_2003_11</v>
          </cell>
          <cell r="B1814" t="str">
            <v>Gómez, C.</v>
          </cell>
          <cell r="C1814" t="str">
            <v>Europe</v>
          </cell>
          <cell r="D1814" t="str">
            <v>Spain</v>
          </cell>
          <cell r="E1814" t="str">
            <v>Catalonia</v>
          </cell>
          <cell r="F1814" t="str">
            <v>Alt Empordà county</v>
          </cell>
          <cell r="G1814" t="str">
            <v>Alt Empordà Shrubland 2</v>
          </cell>
          <cell r="H1814" t="str">
            <v>Shrubland</v>
          </cell>
          <cell r="I1814">
            <v>347</v>
          </cell>
          <cell r="J1814">
            <v>42.3</v>
          </cell>
          <cell r="K1814">
            <v>3.08</v>
          </cell>
          <cell r="L1814" t="str">
            <v>Google Earth estimate</v>
          </cell>
          <cell r="M1814" t="str">
            <v>NA</v>
          </cell>
          <cell r="N1814">
            <v>150</v>
          </cell>
          <cell r="O1814">
            <v>10</v>
          </cell>
          <cell r="P1814">
            <v>10</v>
          </cell>
          <cell r="Q1814">
            <v>0</v>
          </cell>
          <cell r="R1814">
            <v>2</v>
          </cell>
          <cell r="S1814" t="str">
            <v>NA</v>
          </cell>
          <cell r="T1814">
            <v>6</v>
          </cell>
          <cell r="U1814">
            <v>1998</v>
          </cell>
          <cell r="V1814" t="str">
            <v>NA</v>
          </cell>
          <cell r="W1814">
            <v>6</v>
          </cell>
          <cell r="X1814">
            <v>1999</v>
          </cell>
          <cell r="Y1814">
            <v>1</v>
          </cell>
          <cell r="Z1814">
            <v>20</v>
          </cell>
          <cell r="AA1814">
            <v>10</v>
          </cell>
          <cell r="AB1814">
            <v>0</v>
          </cell>
          <cell r="AC1814" t="str">
            <v>Pitfall</v>
          </cell>
          <cell r="AD1814" t="str">
            <v>Within each site we placed 15 pitfall traps in a 10 x 20 m grid (5 m apart from one another). The traps consisted of plastic collecting tubes, 25 mm in diameter and 10cm deep, with ethylene glycol, a non-attrAustralian Capital Territorying, non-evaporating preservative (Read and Andersen 2000). In all, 225 traps were installed across the land uses considered. Traps were in place for a 1-week period in the early summer of 1998, prior to the harvest of cereals in arable land sites, and we repeated this procedure in 1999. 600m2 area sampled.</v>
          </cell>
          <cell r="AE1814">
            <v>15</v>
          </cell>
          <cell r="AF1814">
            <v>4.91</v>
          </cell>
          <cell r="AG1814">
            <v>5</v>
          </cell>
          <cell r="AH1814">
            <v>336</v>
          </cell>
          <cell r="AI1814">
            <v>210</v>
          </cell>
          <cell r="AJ1814">
            <v>0</v>
          </cell>
          <cell r="AK1814">
            <v>0</v>
          </cell>
          <cell r="AL1814">
            <v>0</v>
          </cell>
          <cell r="AM1814">
            <v>0</v>
          </cell>
          <cell r="AN1814">
            <v>0</v>
          </cell>
          <cell r="AO1814">
            <v>0</v>
          </cell>
          <cell r="AP1814">
            <v>0</v>
          </cell>
          <cell r="AQ1814">
            <v>0</v>
          </cell>
          <cell r="AR1814">
            <v>0</v>
          </cell>
          <cell r="AS1814">
            <v>0</v>
          </cell>
          <cell r="AT1814" t="str">
            <v>Shrubland</v>
          </cell>
          <cell r="AU1814" t="str">
            <v>Undisturbed</v>
          </cell>
          <cell r="AV1814" t="str">
            <v>NA</v>
          </cell>
          <cell r="AW1814" t="str">
            <v>NA</v>
          </cell>
          <cell r="AX1814" t="str">
            <v>Shrubland dominated by Erica scoparia, Cistus monpeliensis and Genista sp.</v>
          </cell>
          <cell r="AY1814" t="str">
            <v>Pitfalls were run twice at this location and the results were summed.</v>
          </cell>
        </row>
        <row r="1815">
          <cell r="A1815" t="str">
            <v>Gómez_etal_2003_12</v>
          </cell>
          <cell r="B1815" t="str">
            <v>Gómez, C.</v>
          </cell>
          <cell r="C1815" t="str">
            <v>Europe</v>
          </cell>
          <cell r="D1815" t="str">
            <v>Spain</v>
          </cell>
          <cell r="E1815" t="str">
            <v>Catalonia</v>
          </cell>
          <cell r="F1815" t="str">
            <v>Alt Empordà county</v>
          </cell>
          <cell r="G1815" t="str">
            <v>Alt Empordà Shrubland 3</v>
          </cell>
          <cell r="H1815" t="str">
            <v>Shrubland</v>
          </cell>
          <cell r="I1815">
            <v>385</v>
          </cell>
          <cell r="J1815">
            <v>42.3</v>
          </cell>
          <cell r="K1815">
            <v>3.08</v>
          </cell>
          <cell r="L1815" t="str">
            <v>Google Earth estimate</v>
          </cell>
          <cell r="M1815" t="str">
            <v>NA</v>
          </cell>
          <cell r="N1815">
            <v>157</v>
          </cell>
          <cell r="O1815">
            <v>6</v>
          </cell>
          <cell r="P1815">
            <v>6</v>
          </cell>
          <cell r="Q1815">
            <v>0</v>
          </cell>
          <cell r="R1815">
            <v>2</v>
          </cell>
          <cell r="S1815" t="str">
            <v>NA</v>
          </cell>
          <cell r="T1815">
            <v>6</v>
          </cell>
          <cell r="U1815">
            <v>1998</v>
          </cell>
          <cell r="V1815" t="str">
            <v>NA</v>
          </cell>
          <cell r="W1815">
            <v>6</v>
          </cell>
          <cell r="X1815">
            <v>1999</v>
          </cell>
          <cell r="Y1815">
            <v>1</v>
          </cell>
          <cell r="Z1815">
            <v>20</v>
          </cell>
          <cell r="AA1815">
            <v>10</v>
          </cell>
          <cell r="AB1815">
            <v>0</v>
          </cell>
          <cell r="AC1815" t="str">
            <v>Pitfall</v>
          </cell>
          <cell r="AD1815" t="str">
            <v>Within each site we placed 15 pitfall traps in a 10 x 20 m grid (5 m apart from one another). The traps consisted of plastic collecting tubes, 25 mm in diameter and 10cm deep, with ethylene glycol, a non-attrAustralian Capital Territorying, non-evaporating preservative (Read and Andersen 2000). In all, 225 traps were installed across the land uses considered. Traps were in place for a 1-week period in the early summer of 1998, prior to the harvest of cereals in arable land sites, and we repeated this procedure in 1999. 600m2 area sampled.</v>
          </cell>
          <cell r="AE1815">
            <v>15</v>
          </cell>
          <cell r="AF1815">
            <v>4.91</v>
          </cell>
          <cell r="AG1815">
            <v>5</v>
          </cell>
          <cell r="AH1815">
            <v>336</v>
          </cell>
          <cell r="AI1815">
            <v>210</v>
          </cell>
          <cell r="AJ1815">
            <v>0</v>
          </cell>
          <cell r="AK1815">
            <v>0</v>
          </cell>
          <cell r="AL1815">
            <v>0</v>
          </cell>
          <cell r="AM1815">
            <v>0</v>
          </cell>
          <cell r="AN1815">
            <v>0</v>
          </cell>
          <cell r="AO1815">
            <v>0</v>
          </cell>
          <cell r="AP1815">
            <v>0</v>
          </cell>
          <cell r="AQ1815">
            <v>0</v>
          </cell>
          <cell r="AR1815">
            <v>0</v>
          </cell>
          <cell r="AS1815">
            <v>0</v>
          </cell>
          <cell r="AT1815" t="str">
            <v>Shrubland</v>
          </cell>
          <cell r="AU1815" t="str">
            <v>Undisturbed</v>
          </cell>
          <cell r="AV1815" t="str">
            <v>NA</v>
          </cell>
          <cell r="AW1815" t="str">
            <v>NA</v>
          </cell>
          <cell r="AX1815" t="str">
            <v>Shrubland dominated by Erica scoparia, Cistus monpeliensis and Genista sp.</v>
          </cell>
          <cell r="AY1815" t="str">
            <v>Pitfalls were run twice at this location and the results were summed.</v>
          </cell>
        </row>
        <row r="1816">
          <cell r="A1816" t="str">
            <v>Gómez_etal_2003_13</v>
          </cell>
          <cell r="B1816" t="str">
            <v>Gómez, C.</v>
          </cell>
          <cell r="C1816" t="str">
            <v>Europe</v>
          </cell>
          <cell r="D1816" t="str">
            <v>Spain</v>
          </cell>
          <cell r="E1816" t="str">
            <v>Catalonia</v>
          </cell>
          <cell r="F1816" t="str">
            <v>Alt Empordà county</v>
          </cell>
          <cell r="G1816" t="str">
            <v>Alt Empordà Woodland 1</v>
          </cell>
          <cell r="H1816" t="str">
            <v>Woodland</v>
          </cell>
          <cell r="I1816">
            <v>59</v>
          </cell>
          <cell r="J1816">
            <v>42.3</v>
          </cell>
          <cell r="K1816">
            <v>3.08</v>
          </cell>
          <cell r="L1816" t="str">
            <v>Google Earth estimate</v>
          </cell>
          <cell r="M1816" t="str">
            <v>NA</v>
          </cell>
          <cell r="N1816">
            <v>255</v>
          </cell>
          <cell r="O1816">
            <v>19</v>
          </cell>
          <cell r="P1816">
            <v>19</v>
          </cell>
          <cell r="Q1816">
            <v>0</v>
          </cell>
          <cell r="R1816">
            <v>2</v>
          </cell>
          <cell r="S1816" t="str">
            <v>NA</v>
          </cell>
          <cell r="T1816">
            <v>6</v>
          </cell>
          <cell r="U1816">
            <v>1998</v>
          </cell>
          <cell r="V1816" t="str">
            <v>NA</v>
          </cell>
          <cell r="W1816">
            <v>6</v>
          </cell>
          <cell r="X1816">
            <v>1999</v>
          </cell>
          <cell r="Y1816">
            <v>1</v>
          </cell>
          <cell r="Z1816">
            <v>20</v>
          </cell>
          <cell r="AA1816">
            <v>10</v>
          </cell>
          <cell r="AB1816">
            <v>0</v>
          </cell>
          <cell r="AC1816" t="str">
            <v>Pitfall</v>
          </cell>
          <cell r="AD1816" t="str">
            <v>Within each site we placed 15 pitfall traps in a 10 x 20 m grid (5 m apart from one another). The traps consisted of plastic collecting tubes, 25 mm in diameter and 10cm deep, with ethylene glycol, a non-attrAustralian Capital Territorying, non-evaporating preservative (Read and Andersen 2000). In all, 225 traps were installed across the land uses considered. Traps were in place for a 1-week period in the early summer of 1998, prior to the harvest of cereals in arable land sites, and we repeated this procedure in 1999. 600m2 area sampled.</v>
          </cell>
          <cell r="AE1816">
            <v>15</v>
          </cell>
          <cell r="AF1816">
            <v>4.91</v>
          </cell>
          <cell r="AG1816">
            <v>5</v>
          </cell>
          <cell r="AH1816">
            <v>336</v>
          </cell>
          <cell r="AI1816">
            <v>210</v>
          </cell>
          <cell r="AJ1816">
            <v>0</v>
          </cell>
          <cell r="AK1816">
            <v>0</v>
          </cell>
          <cell r="AL1816">
            <v>0</v>
          </cell>
          <cell r="AM1816">
            <v>0</v>
          </cell>
          <cell r="AN1816">
            <v>0</v>
          </cell>
          <cell r="AO1816">
            <v>0</v>
          </cell>
          <cell r="AP1816">
            <v>0</v>
          </cell>
          <cell r="AQ1816">
            <v>0</v>
          </cell>
          <cell r="AR1816">
            <v>0</v>
          </cell>
          <cell r="AS1816">
            <v>0</v>
          </cell>
          <cell r="AT1816" t="str">
            <v>Woodland</v>
          </cell>
          <cell r="AU1816" t="str">
            <v>Undisturbed</v>
          </cell>
          <cell r="AV1816" t="str">
            <v>NA</v>
          </cell>
          <cell r="AW1816" t="str">
            <v>NA</v>
          </cell>
          <cell r="AX1816" t="str">
            <v>Woodland dominated by cork-oaks Quercus suber.</v>
          </cell>
          <cell r="AY1816" t="str">
            <v>Pitfalls were run twice at this location and the results were summed.</v>
          </cell>
        </row>
        <row r="1817">
          <cell r="A1817" t="str">
            <v>Gómez_etal_2003_14</v>
          </cell>
          <cell r="B1817" t="str">
            <v>Gómez, C.</v>
          </cell>
          <cell r="C1817" t="str">
            <v>Europe</v>
          </cell>
          <cell r="D1817" t="str">
            <v>Spain</v>
          </cell>
          <cell r="E1817" t="str">
            <v>Catalonia</v>
          </cell>
          <cell r="F1817" t="str">
            <v>Alt Empordà county</v>
          </cell>
          <cell r="G1817" t="str">
            <v>Alt Empordà Woodland 2</v>
          </cell>
          <cell r="H1817" t="str">
            <v>Woodland</v>
          </cell>
          <cell r="I1817">
            <v>102</v>
          </cell>
          <cell r="J1817">
            <v>42.3</v>
          </cell>
          <cell r="K1817">
            <v>3.08</v>
          </cell>
          <cell r="L1817" t="str">
            <v>Google Earth estimate</v>
          </cell>
          <cell r="M1817" t="str">
            <v>NA</v>
          </cell>
          <cell r="N1817">
            <v>309</v>
          </cell>
          <cell r="O1817">
            <v>15</v>
          </cell>
          <cell r="P1817">
            <v>15</v>
          </cell>
          <cell r="Q1817">
            <v>0</v>
          </cell>
          <cell r="R1817">
            <v>2</v>
          </cell>
          <cell r="S1817" t="str">
            <v>NA</v>
          </cell>
          <cell r="T1817">
            <v>6</v>
          </cell>
          <cell r="U1817">
            <v>1998</v>
          </cell>
          <cell r="V1817" t="str">
            <v>NA</v>
          </cell>
          <cell r="W1817">
            <v>6</v>
          </cell>
          <cell r="X1817">
            <v>1999</v>
          </cell>
          <cell r="Y1817">
            <v>1</v>
          </cell>
          <cell r="Z1817">
            <v>20</v>
          </cell>
          <cell r="AA1817">
            <v>10</v>
          </cell>
          <cell r="AB1817">
            <v>0</v>
          </cell>
          <cell r="AC1817" t="str">
            <v>Pitfall</v>
          </cell>
          <cell r="AD1817" t="str">
            <v>Within each site we placed 15 pitfall traps in a 10 x 20 m grid (5 m apart from one another). The traps consisted of plastic collecting tubes, 25 mm in diameter and 10cm deep, with ethylene glycol, a non-attrAustralian Capital Territorying, non-evaporating preservative (Read and Andersen 2000). In all, 225 traps were installed across the land uses considered. Traps were in place for a 1-week period in the early summer of 1998, prior to the harvest of cereals in arable land sites, and we repeated this procedure in 1999. 600m2 area sampled.</v>
          </cell>
          <cell r="AE1817">
            <v>15</v>
          </cell>
          <cell r="AF1817">
            <v>4.91</v>
          </cell>
          <cell r="AG1817">
            <v>5</v>
          </cell>
          <cell r="AH1817">
            <v>336</v>
          </cell>
          <cell r="AI1817">
            <v>210</v>
          </cell>
          <cell r="AJ1817">
            <v>0</v>
          </cell>
          <cell r="AK1817">
            <v>0</v>
          </cell>
          <cell r="AL1817">
            <v>0</v>
          </cell>
          <cell r="AM1817">
            <v>0</v>
          </cell>
          <cell r="AN1817">
            <v>0</v>
          </cell>
          <cell r="AO1817">
            <v>0</v>
          </cell>
          <cell r="AP1817">
            <v>0</v>
          </cell>
          <cell r="AQ1817">
            <v>0</v>
          </cell>
          <cell r="AR1817">
            <v>0</v>
          </cell>
          <cell r="AS1817">
            <v>0</v>
          </cell>
          <cell r="AT1817" t="str">
            <v>Woodland</v>
          </cell>
          <cell r="AU1817" t="str">
            <v>Undisturbed</v>
          </cell>
          <cell r="AV1817" t="str">
            <v>NA</v>
          </cell>
          <cell r="AW1817" t="str">
            <v>NA</v>
          </cell>
          <cell r="AX1817" t="str">
            <v>Woodland dominated by cork-oaks Quercus suber.</v>
          </cell>
          <cell r="AY1817" t="str">
            <v>Pitfalls were run twice at this location and the results were summed.</v>
          </cell>
        </row>
        <row r="1818">
          <cell r="A1818" t="str">
            <v>Gómez_etal_2003_15</v>
          </cell>
          <cell r="B1818" t="str">
            <v>Gómez, C.</v>
          </cell>
          <cell r="C1818" t="str">
            <v>Europe</v>
          </cell>
          <cell r="D1818" t="str">
            <v>Spain</v>
          </cell>
          <cell r="E1818" t="str">
            <v>Catalonia</v>
          </cell>
          <cell r="F1818" t="str">
            <v>Alt Empordà county</v>
          </cell>
          <cell r="G1818" t="str">
            <v>Alt Empordà Woodland 3</v>
          </cell>
          <cell r="H1818" t="str">
            <v>Woodland</v>
          </cell>
          <cell r="I1818">
            <v>392</v>
          </cell>
          <cell r="J1818">
            <v>42.3</v>
          </cell>
          <cell r="K1818">
            <v>3.08</v>
          </cell>
          <cell r="L1818" t="str">
            <v>Google Earth estimate</v>
          </cell>
          <cell r="M1818" t="str">
            <v>NA</v>
          </cell>
          <cell r="N1818">
            <v>326</v>
          </cell>
          <cell r="O1818">
            <v>10</v>
          </cell>
          <cell r="P1818">
            <v>10</v>
          </cell>
          <cell r="Q1818">
            <v>0</v>
          </cell>
          <cell r="R1818">
            <v>2</v>
          </cell>
          <cell r="S1818" t="str">
            <v>NA</v>
          </cell>
          <cell r="T1818">
            <v>6</v>
          </cell>
          <cell r="U1818">
            <v>1998</v>
          </cell>
          <cell r="V1818" t="str">
            <v>NA</v>
          </cell>
          <cell r="W1818">
            <v>6</v>
          </cell>
          <cell r="X1818">
            <v>1999</v>
          </cell>
          <cell r="Y1818">
            <v>1</v>
          </cell>
          <cell r="Z1818">
            <v>20</v>
          </cell>
          <cell r="AA1818">
            <v>10</v>
          </cell>
          <cell r="AB1818">
            <v>0</v>
          </cell>
          <cell r="AC1818" t="str">
            <v>Pitfall</v>
          </cell>
          <cell r="AD1818" t="str">
            <v>Within each site we placed 15 pitfall traps in a 10 x 20 m grid (5 m apart from one another). The traps consisted of plastic collecting tubes, 25 mm in diameter and 10cm deep, with ethylene glycol, a non-attrAustralian Capital Territorying, non-evaporating preservative (Read and Andersen 2000). In all, 225 traps were installed across the land uses considered. Traps were in place for a 1-week period in the early summer of 1998, prior to the harvest of cereals in arable land sites, and we repeated this procedure in 1999. 600m2 area sampled.</v>
          </cell>
          <cell r="AE1818">
            <v>15</v>
          </cell>
          <cell r="AF1818">
            <v>4.91</v>
          </cell>
          <cell r="AG1818">
            <v>5</v>
          </cell>
          <cell r="AH1818">
            <v>336</v>
          </cell>
          <cell r="AI1818">
            <v>210</v>
          </cell>
          <cell r="AJ1818">
            <v>0</v>
          </cell>
          <cell r="AK1818">
            <v>0</v>
          </cell>
          <cell r="AL1818">
            <v>0</v>
          </cell>
          <cell r="AM1818">
            <v>0</v>
          </cell>
          <cell r="AN1818">
            <v>0</v>
          </cell>
          <cell r="AO1818">
            <v>0</v>
          </cell>
          <cell r="AP1818">
            <v>0</v>
          </cell>
          <cell r="AQ1818">
            <v>0</v>
          </cell>
          <cell r="AR1818">
            <v>0</v>
          </cell>
          <cell r="AS1818">
            <v>0</v>
          </cell>
          <cell r="AT1818" t="str">
            <v>Woodland</v>
          </cell>
          <cell r="AU1818" t="str">
            <v>Undisturbed</v>
          </cell>
          <cell r="AV1818" t="str">
            <v>NA</v>
          </cell>
          <cell r="AW1818" t="str">
            <v>NA</v>
          </cell>
          <cell r="AX1818" t="str">
            <v>Woodland dominated by cork-oaks Quercus suber.</v>
          </cell>
          <cell r="AY1818" t="str">
            <v>Pitfalls were run twice at this location and the results were summed.</v>
          </cell>
        </row>
        <row r="1819">
          <cell r="A1819" t="str">
            <v>Gómez_etal_2003a_01</v>
          </cell>
          <cell r="B1819" t="str">
            <v>Gómez, C.</v>
          </cell>
          <cell r="C1819" t="str">
            <v>Europe</v>
          </cell>
          <cell r="D1819" t="str">
            <v>Spain</v>
          </cell>
          <cell r="E1819" t="str">
            <v>Catalonia</v>
          </cell>
          <cell r="F1819" t="str">
            <v>Gavarres Massif</v>
          </cell>
          <cell r="G1819" t="str">
            <v>Mas de la Figuera</v>
          </cell>
          <cell r="H1819" t="str">
            <v>Woodland</v>
          </cell>
          <cell r="I1819">
            <v>300</v>
          </cell>
          <cell r="J1819">
            <v>41.97</v>
          </cell>
          <cell r="K1819">
            <v>2.87</v>
          </cell>
          <cell r="L1819" t="str">
            <v>Google Earth estimate</v>
          </cell>
          <cell r="M1819" t="str">
            <v>NA</v>
          </cell>
          <cell r="N1819">
            <v>311</v>
          </cell>
          <cell r="O1819">
            <v>19</v>
          </cell>
          <cell r="P1819">
            <v>19</v>
          </cell>
          <cell r="Q1819">
            <v>0</v>
          </cell>
          <cell r="R1819">
            <v>2</v>
          </cell>
          <cell r="S1819" t="str">
            <v>NA</v>
          </cell>
          <cell r="T1819">
            <v>5</v>
          </cell>
          <cell r="U1819">
            <v>1998</v>
          </cell>
          <cell r="V1819" t="str">
            <v>NA</v>
          </cell>
          <cell r="W1819">
            <v>6</v>
          </cell>
          <cell r="X1819">
            <v>1998</v>
          </cell>
          <cell r="Y1819">
            <v>1</v>
          </cell>
          <cell r="Z1819">
            <v>20</v>
          </cell>
          <cell r="AA1819">
            <v>10</v>
          </cell>
          <cell r="AB1819">
            <v>0</v>
          </cell>
          <cell r="AC1819" t="str">
            <v>Pitfall</v>
          </cell>
          <cell r="AD1819" t="str">
            <v>Ants were surveyed using pitfall traps consisting of 6 cm diameter plastic tubes, partly filled with 40% ethanol as a preservative and a drop of detergent. Sixteen pitfall distributed in a randomly with intratrap distances of at least 5 m. Pitfalls were run twice at this location and the results were summed.</v>
          </cell>
          <cell r="AE1819">
            <v>16</v>
          </cell>
          <cell r="AF1819">
            <v>28.29</v>
          </cell>
          <cell r="AG1819">
            <v>5</v>
          </cell>
          <cell r="AH1819">
            <v>720</v>
          </cell>
          <cell r="AI1819">
            <v>480</v>
          </cell>
          <cell r="AJ1819">
            <v>0</v>
          </cell>
          <cell r="AK1819">
            <v>0</v>
          </cell>
          <cell r="AL1819">
            <v>0</v>
          </cell>
          <cell r="AM1819">
            <v>0</v>
          </cell>
          <cell r="AN1819">
            <v>0</v>
          </cell>
          <cell r="AO1819">
            <v>0</v>
          </cell>
          <cell r="AP1819">
            <v>0</v>
          </cell>
          <cell r="AQ1819">
            <v>0</v>
          </cell>
          <cell r="AR1819">
            <v>0</v>
          </cell>
          <cell r="AS1819">
            <v>0</v>
          </cell>
          <cell r="AT1819" t="str">
            <v>Woodland</v>
          </cell>
          <cell r="AU1819" t="str">
            <v>Undisturbed</v>
          </cell>
          <cell r="AV1819" t="str">
            <v>NA</v>
          </cell>
          <cell r="AW1819" t="str">
            <v>NA</v>
          </cell>
          <cell r="AX1819" t="str">
            <v>Woodland dominated by cork-oaks Quercus suber, Quercus ilex, Pinus pinaster and Pinus pinea with presence in the understory of Arbutus unedo, Erica arborea, Erica scoparia, Rhamnus alaternus, Phyllirea sp and Viburnum tinus.</v>
          </cell>
          <cell r="AY1819" t="str">
            <v>Pitfalls were run twice at this location and the results were summed.</v>
          </cell>
        </row>
        <row r="1820">
          <cell r="A1820" t="str">
            <v>Gómez_etal_2003a_02</v>
          </cell>
          <cell r="B1820" t="str">
            <v>Gómez, C.</v>
          </cell>
          <cell r="C1820" t="str">
            <v>Europe</v>
          </cell>
          <cell r="D1820" t="str">
            <v>Spain</v>
          </cell>
          <cell r="E1820" t="str">
            <v>Catalonia</v>
          </cell>
          <cell r="F1820" t="str">
            <v>Gavarres Massif</v>
          </cell>
          <cell r="G1820" t="str">
            <v>Aixart d'en Pi_1</v>
          </cell>
          <cell r="H1820" t="str">
            <v>Woodland</v>
          </cell>
          <cell r="I1820">
            <v>200</v>
          </cell>
          <cell r="J1820">
            <v>41.97</v>
          </cell>
          <cell r="K1820">
            <v>2.87</v>
          </cell>
          <cell r="L1820" t="str">
            <v>Google Earth estimate</v>
          </cell>
          <cell r="M1820" t="str">
            <v>NA</v>
          </cell>
          <cell r="N1820">
            <v>436</v>
          </cell>
          <cell r="O1820">
            <v>14</v>
          </cell>
          <cell r="P1820">
            <v>13</v>
          </cell>
          <cell r="Q1820">
            <v>1</v>
          </cell>
          <cell r="R1820">
            <v>2</v>
          </cell>
          <cell r="S1820" t="str">
            <v>NA</v>
          </cell>
          <cell r="T1820">
            <v>5</v>
          </cell>
          <cell r="U1820">
            <v>1998</v>
          </cell>
          <cell r="V1820" t="str">
            <v>NA</v>
          </cell>
          <cell r="W1820">
            <v>6</v>
          </cell>
          <cell r="X1820">
            <v>1998</v>
          </cell>
          <cell r="Y1820">
            <v>1</v>
          </cell>
          <cell r="Z1820">
            <v>20</v>
          </cell>
          <cell r="AA1820">
            <v>10</v>
          </cell>
          <cell r="AB1820">
            <v>0</v>
          </cell>
          <cell r="AC1820" t="str">
            <v>Pitfall</v>
          </cell>
          <cell r="AD1820" t="str">
            <v>Ants were surveyed using pitfall traps consisting of 6 cm diameter plastic tubes, partly filled with 40% ethanol as a preservative and a drop of detergent. Sixteen pitfall distributed in a randomly with intratrap distances of at least 5 m. Pitfalls were run twice at this location and the results were summed.</v>
          </cell>
          <cell r="AE1820">
            <v>16</v>
          </cell>
          <cell r="AF1820">
            <v>28.29</v>
          </cell>
          <cell r="AG1820">
            <v>5</v>
          </cell>
          <cell r="AH1820">
            <v>720</v>
          </cell>
          <cell r="AI1820">
            <v>480</v>
          </cell>
          <cell r="AJ1820">
            <v>0</v>
          </cell>
          <cell r="AK1820">
            <v>0</v>
          </cell>
          <cell r="AL1820">
            <v>0</v>
          </cell>
          <cell r="AM1820">
            <v>0</v>
          </cell>
          <cell r="AN1820">
            <v>0</v>
          </cell>
          <cell r="AO1820">
            <v>0</v>
          </cell>
          <cell r="AP1820">
            <v>0</v>
          </cell>
          <cell r="AQ1820">
            <v>0</v>
          </cell>
          <cell r="AR1820">
            <v>0</v>
          </cell>
          <cell r="AS1820">
            <v>0</v>
          </cell>
          <cell r="AT1820" t="str">
            <v>Woodland</v>
          </cell>
          <cell r="AU1820" t="str">
            <v>Undisturbed</v>
          </cell>
          <cell r="AV1820" t="str">
            <v>NA</v>
          </cell>
          <cell r="AW1820" t="str">
            <v>NA</v>
          </cell>
          <cell r="AX1820" t="str">
            <v>Invaded by the Argentine ant (Linepithema humile). Woodland dominated by cork-oaks Quercus suber, Quercus ilex, Pinus pinaster and Pinus pinea with presence in the understory of Arbutus unedo, Erica arborea, Erica scoparia, Rhamnus alaternus, Phyllirea sp and Viburnum tinus.</v>
          </cell>
          <cell r="AY1820" t="str">
            <v>Pitfalls were run twice at this location and the results were summed.</v>
          </cell>
        </row>
        <row r="1821">
          <cell r="A1821" t="str">
            <v>Gómez_etal_2003a_03</v>
          </cell>
          <cell r="B1821" t="str">
            <v>Gómez, C.</v>
          </cell>
          <cell r="C1821" t="str">
            <v>Europe</v>
          </cell>
          <cell r="D1821" t="str">
            <v>Spain</v>
          </cell>
          <cell r="E1821" t="str">
            <v>Catalonia</v>
          </cell>
          <cell r="F1821" t="str">
            <v>Gavarres Massif</v>
          </cell>
          <cell r="G1821" t="str">
            <v>Aixart d'en Pi_2</v>
          </cell>
          <cell r="H1821" t="str">
            <v>Woodland</v>
          </cell>
          <cell r="I1821">
            <v>200</v>
          </cell>
          <cell r="J1821">
            <v>41.97</v>
          </cell>
          <cell r="K1821">
            <v>2.87</v>
          </cell>
          <cell r="L1821" t="str">
            <v>Google Earth estimate</v>
          </cell>
          <cell r="M1821" t="str">
            <v>NA</v>
          </cell>
          <cell r="N1821">
            <v>670</v>
          </cell>
          <cell r="O1821">
            <v>14</v>
          </cell>
          <cell r="P1821">
            <v>13</v>
          </cell>
          <cell r="Q1821">
            <v>1</v>
          </cell>
          <cell r="R1821">
            <v>2</v>
          </cell>
          <cell r="S1821" t="str">
            <v>NA</v>
          </cell>
          <cell r="T1821">
            <v>5</v>
          </cell>
          <cell r="U1821">
            <v>1998</v>
          </cell>
          <cell r="V1821" t="str">
            <v>NA</v>
          </cell>
          <cell r="W1821">
            <v>6</v>
          </cell>
          <cell r="X1821">
            <v>1998</v>
          </cell>
          <cell r="Y1821">
            <v>1</v>
          </cell>
          <cell r="Z1821">
            <v>20</v>
          </cell>
          <cell r="AA1821">
            <v>10</v>
          </cell>
          <cell r="AB1821">
            <v>0</v>
          </cell>
          <cell r="AC1821" t="str">
            <v>Pitfall</v>
          </cell>
          <cell r="AD1821" t="str">
            <v>Ants were surveyed using pitfall traps consisting of 6 cm diameter plastic tubes, partly filled with 40% ethanol as a preservative and a drop of detergent. Sixteen pitfall distributed in a randomly with intratrap distances of at least 5 m. Pitfalls were run twice at this location and the results were summed.</v>
          </cell>
          <cell r="AE1821">
            <v>16</v>
          </cell>
          <cell r="AF1821">
            <v>28.29</v>
          </cell>
          <cell r="AG1821">
            <v>5</v>
          </cell>
          <cell r="AH1821">
            <v>720</v>
          </cell>
          <cell r="AI1821">
            <v>480</v>
          </cell>
          <cell r="AJ1821">
            <v>0</v>
          </cell>
          <cell r="AK1821">
            <v>0</v>
          </cell>
          <cell r="AL1821">
            <v>0</v>
          </cell>
          <cell r="AM1821">
            <v>0</v>
          </cell>
          <cell r="AN1821">
            <v>0</v>
          </cell>
          <cell r="AO1821">
            <v>0</v>
          </cell>
          <cell r="AP1821">
            <v>0</v>
          </cell>
          <cell r="AQ1821">
            <v>0</v>
          </cell>
          <cell r="AR1821">
            <v>0</v>
          </cell>
          <cell r="AS1821">
            <v>0</v>
          </cell>
          <cell r="AT1821" t="str">
            <v>Woodland</v>
          </cell>
          <cell r="AU1821" t="str">
            <v>Undisturbed</v>
          </cell>
          <cell r="AV1821" t="str">
            <v>NA</v>
          </cell>
          <cell r="AW1821" t="str">
            <v>NA</v>
          </cell>
          <cell r="AX1821" t="str">
            <v>Invaded by the Argentine ant (Linepithema humile). Woodland dominated by cork-oaks Quercus suber, Quercus ilex, Pinus pinaster and Pinus pinea with presence in the understory of Arbutus unedo, Erica arborea, Erica scoparia, Rhamnus alaternus, Phyllirea sp and Viburnum tinus.</v>
          </cell>
          <cell r="AY1821" t="str">
            <v>Pitfalls were run twice at this location and the results were summed.</v>
          </cell>
        </row>
        <row r="1822">
          <cell r="A1822" t="str">
            <v>Gómez_etal_2003a_04</v>
          </cell>
          <cell r="B1822" t="str">
            <v>Gómez, C.</v>
          </cell>
          <cell r="C1822" t="str">
            <v>Europe</v>
          </cell>
          <cell r="D1822" t="str">
            <v>Spain</v>
          </cell>
          <cell r="E1822" t="str">
            <v>Catalonia</v>
          </cell>
          <cell r="F1822" t="str">
            <v>Gavarres Massif</v>
          </cell>
          <cell r="G1822" t="str">
            <v>Aigua Blanca</v>
          </cell>
          <cell r="H1822" t="str">
            <v>Woodland</v>
          </cell>
          <cell r="I1822">
            <v>185</v>
          </cell>
          <cell r="J1822">
            <v>41.97</v>
          </cell>
          <cell r="K1822">
            <v>2.87</v>
          </cell>
          <cell r="L1822" t="str">
            <v>Google Earth estimate</v>
          </cell>
          <cell r="M1822" t="str">
            <v>NA</v>
          </cell>
          <cell r="N1822">
            <v>1289</v>
          </cell>
          <cell r="O1822">
            <v>5</v>
          </cell>
          <cell r="P1822">
            <v>4</v>
          </cell>
          <cell r="Q1822">
            <v>1</v>
          </cell>
          <cell r="R1822">
            <v>2</v>
          </cell>
          <cell r="S1822" t="str">
            <v>NA</v>
          </cell>
          <cell r="T1822">
            <v>5</v>
          </cell>
          <cell r="U1822">
            <v>1998</v>
          </cell>
          <cell r="V1822" t="str">
            <v>NA</v>
          </cell>
          <cell r="W1822">
            <v>6</v>
          </cell>
          <cell r="X1822">
            <v>1998</v>
          </cell>
          <cell r="Y1822">
            <v>1</v>
          </cell>
          <cell r="Z1822">
            <v>20</v>
          </cell>
          <cell r="AA1822">
            <v>10</v>
          </cell>
          <cell r="AB1822">
            <v>0</v>
          </cell>
          <cell r="AC1822" t="str">
            <v>Pitfall</v>
          </cell>
          <cell r="AD1822" t="str">
            <v>Ants were surveyed using pitfall traps consisting of 6 cm diameter plastic tubes, partly filled with 40% ethanol as a preservative and a drop of detergent. Sixteen pitfall distributed in a randomly with intratrap distances of at least 5 m. Pitfalls were run twice at this location and the results were summed.</v>
          </cell>
          <cell r="AE1822">
            <v>16</v>
          </cell>
          <cell r="AF1822">
            <v>28.29</v>
          </cell>
          <cell r="AG1822">
            <v>5</v>
          </cell>
          <cell r="AH1822">
            <v>720</v>
          </cell>
          <cell r="AI1822">
            <v>480</v>
          </cell>
          <cell r="AJ1822">
            <v>0</v>
          </cell>
          <cell r="AK1822">
            <v>0</v>
          </cell>
          <cell r="AL1822">
            <v>0</v>
          </cell>
          <cell r="AM1822">
            <v>0</v>
          </cell>
          <cell r="AN1822">
            <v>0</v>
          </cell>
          <cell r="AO1822">
            <v>0</v>
          </cell>
          <cell r="AP1822">
            <v>0</v>
          </cell>
          <cell r="AQ1822">
            <v>0</v>
          </cell>
          <cell r="AR1822">
            <v>0</v>
          </cell>
          <cell r="AS1822">
            <v>0</v>
          </cell>
          <cell r="AT1822" t="str">
            <v>Woodland</v>
          </cell>
          <cell r="AU1822" t="str">
            <v>Undisturbed</v>
          </cell>
          <cell r="AV1822" t="str">
            <v>NA</v>
          </cell>
          <cell r="AW1822" t="str">
            <v>NA</v>
          </cell>
          <cell r="AX1822" t="str">
            <v>Invaded by the Argentine ant (Linepithema humile). Woodland dominated by cork-oaks Quercus suber, Quercus ilex, Pinus pinaster and Pinus pinea with presence in the understory of Arbutus unedo, Erica arborea, Erica scoparia, Rhamnus alaternus, Phyllirea sp and Viburnum tinus.</v>
          </cell>
          <cell r="AY1822" t="str">
            <v>Pitfalls were run twice at this location and the results were summed.</v>
          </cell>
        </row>
        <row r="1823">
          <cell r="A1823" t="str">
            <v>Gómez_noyear_01</v>
          </cell>
          <cell r="B1823" t="str">
            <v>Gómez, C.</v>
          </cell>
          <cell r="C1823" t="str">
            <v>Europe</v>
          </cell>
          <cell r="D1823" t="str">
            <v>Spain</v>
          </cell>
          <cell r="E1823" t="str">
            <v>Castilla y León</v>
          </cell>
          <cell r="F1823" t="str">
            <v>Mohago pine forest</v>
          </cell>
          <cell r="G1823" t="str">
            <v>Mohago tranzon_1</v>
          </cell>
          <cell r="H1823" t="str">
            <v>Pine forest</v>
          </cell>
          <cell r="I1823">
            <v>750</v>
          </cell>
          <cell r="J1823">
            <v>41.23</v>
          </cell>
          <cell r="K1823">
            <v>-4.71</v>
          </cell>
          <cell r="L1823" t="str">
            <v>Google Earth estimate</v>
          </cell>
          <cell r="M1823" t="str">
            <v>NA</v>
          </cell>
          <cell r="N1823">
            <v>41</v>
          </cell>
          <cell r="O1823">
            <v>8</v>
          </cell>
          <cell r="P1823">
            <v>8</v>
          </cell>
          <cell r="Q1823">
            <v>0</v>
          </cell>
          <cell r="R1823">
            <v>1</v>
          </cell>
          <cell r="S1823" t="str">
            <v>NA</v>
          </cell>
          <cell r="T1823">
            <v>7</v>
          </cell>
          <cell r="U1823">
            <v>2008</v>
          </cell>
          <cell r="V1823" t="str">
            <v>NA</v>
          </cell>
          <cell r="W1823">
            <v>7</v>
          </cell>
          <cell r="X1823">
            <v>2008</v>
          </cell>
          <cell r="Y1823">
            <v>1</v>
          </cell>
          <cell r="Z1823">
            <v>10</v>
          </cell>
          <cell r="AA1823">
            <v>10</v>
          </cell>
          <cell r="AB1823">
            <v>0</v>
          </cell>
          <cell r="AC1823" t="str">
            <v>Pitfall</v>
          </cell>
          <cell r="AD1823" t="str">
            <v>Ants were surveyed using pitfall traps consisting of 2.5 cm diameter plastic tubes, partly filled with 70% ethylene glycol as a preservative. Three parallel transects of three traps (transects separated by ca. 5 m, traps with 5 m spacing). Pitfalls were run once at this location and the results were summed.</v>
          </cell>
          <cell r="AE1823">
            <v>9</v>
          </cell>
          <cell r="AF1823">
            <v>4.91</v>
          </cell>
          <cell r="AG1823">
            <v>5</v>
          </cell>
          <cell r="AH1823">
            <v>72</v>
          </cell>
          <cell r="AI1823">
            <v>27</v>
          </cell>
          <cell r="AJ1823">
            <v>0</v>
          </cell>
          <cell r="AK1823">
            <v>0</v>
          </cell>
          <cell r="AL1823">
            <v>0</v>
          </cell>
          <cell r="AM1823">
            <v>0</v>
          </cell>
          <cell r="AN1823">
            <v>0</v>
          </cell>
          <cell r="AO1823">
            <v>0</v>
          </cell>
          <cell r="AP1823">
            <v>0</v>
          </cell>
          <cell r="AQ1823">
            <v>0</v>
          </cell>
          <cell r="AR1823">
            <v>0</v>
          </cell>
          <cell r="AS1823">
            <v>0</v>
          </cell>
          <cell r="AT1823" t="str">
            <v>Woodland</v>
          </cell>
          <cell r="AU1823" t="str">
            <v>Undisturbed</v>
          </cell>
          <cell r="AV1823" t="str">
            <v>NA</v>
          </cell>
          <cell r="AW1823" t="str">
            <v>NA</v>
          </cell>
          <cell r="AX1823" t="str">
            <v>Pine forest dominated by Pinus pinaster and Pinus pinea with practically no understory.</v>
          </cell>
          <cell r="AY1823" t="str">
            <v>NA</v>
          </cell>
        </row>
        <row r="1824">
          <cell r="A1824" t="str">
            <v>Gómez_noyear_02</v>
          </cell>
          <cell r="B1824" t="str">
            <v>Gómez, C.</v>
          </cell>
          <cell r="C1824" t="str">
            <v>Europe</v>
          </cell>
          <cell r="D1824" t="str">
            <v>Spain</v>
          </cell>
          <cell r="E1824" t="str">
            <v>Castilla y León</v>
          </cell>
          <cell r="F1824" t="str">
            <v>Mohago pine forest</v>
          </cell>
          <cell r="G1824" t="str">
            <v>Mohago tranzon_2</v>
          </cell>
          <cell r="H1824" t="str">
            <v>Pine forest</v>
          </cell>
          <cell r="I1824">
            <v>750</v>
          </cell>
          <cell r="J1824">
            <v>41.23</v>
          </cell>
          <cell r="K1824">
            <v>-4.71</v>
          </cell>
          <cell r="L1824" t="str">
            <v>Google Earth estimate</v>
          </cell>
          <cell r="M1824" t="str">
            <v>NA</v>
          </cell>
          <cell r="N1824">
            <v>153</v>
          </cell>
          <cell r="O1824">
            <v>10</v>
          </cell>
          <cell r="P1824">
            <v>10</v>
          </cell>
          <cell r="Q1824">
            <v>0</v>
          </cell>
          <cell r="R1824">
            <v>1</v>
          </cell>
          <cell r="S1824" t="str">
            <v>NA</v>
          </cell>
          <cell r="T1824">
            <v>7</v>
          </cell>
          <cell r="U1824">
            <v>2008</v>
          </cell>
          <cell r="V1824" t="str">
            <v>NA</v>
          </cell>
          <cell r="W1824">
            <v>7</v>
          </cell>
          <cell r="X1824">
            <v>2008</v>
          </cell>
          <cell r="Y1824">
            <v>1</v>
          </cell>
          <cell r="Z1824">
            <v>10</v>
          </cell>
          <cell r="AA1824">
            <v>10</v>
          </cell>
          <cell r="AB1824">
            <v>0</v>
          </cell>
          <cell r="AC1824" t="str">
            <v>Pitfall</v>
          </cell>
          <cell r="AD1824" t="str">
            <v>Ants were surveyed using pitfall traps consisting of 2.5 cm diameter plastic tubes, partly filled with 70% ethylene glycol as a preservative. Three parallel transects of three traps (transects separated by ca. 5 m, traps with 5 m spacing). Pitfalls were run once at this location and the results were summed.</v>
          </cell>
          <cell r="AE1824">
            <v>9</v>
          </cell>
          <cell r="AF1824">
            <v>4.91</v>
          </cell>
          <cell r="AG1824">
            <v>5</v>
          </cell>
          <cell r="AH1824">
            <v>72</v>
          </cell>
          <cell r="AI1824">
            <v>27</v>
          </cell>
          <cell r="AJ1824">
            <v>0</v>
          </cell>
          <cell r="AK1824">
            <v>0</v>
          </cell>
          <cell r="AL1824">
            <v>0</v>
          </cell>
          <cell r="AM1824">
            <v>0</v>
          </cell>
          <cell r="AN1824">
            <v>0</v>
          </cell>
          <cell r="AO1824">
            <v>0</v>
          </cell>
          <cell r="AP1824">
            <v>0</v>
          </cell>
          <cell r="AQ1824">
            <v>0</v>
          </cell>
          <cell r="AR1824">
            <v>0</v>
          </cell>
          <cell r="AS1824">
            <v>0</v>
          </cell>
          <cell r="AT1824" t="str">
            <v>Woodland</v>
          </cell>
          <cell r="AU1824" t="str">
            <v>Undisturbed</v>
          </cell>
          <cell r="AV1824" t="str">
            <v>NA</v>
          </cell>
          <cell r="AW1824" t="str">
            <v>NA</v>
          </cell>
          <cell r="AX1824" t="str">
            <v>Pine forest dominated by Pinus pinaster and Pinus pinea with practically no understory.</v>
          </cell>
          <cell r="AY1824" t="str">
            <v>NA</v>
          </cell>
        </row>
        <row r="1825">
          <cell r="A1825" t="str">
            <v>Gómez_noyear_03</v>
          </cell>
          <cell r="B1825" t="str">
            <v>Gómez, C.</v>
          </cell>
          <cell r="C1825" t="str">
            <v>Europe</v>
          </cell>
          <cell r="D1825" t="str">
            <v>Spain</v>
          </cell>
          <cell r="E1825" t="str">
            <v>Castilla y León</v>
          </cell>
          <cell r="F1825" t="str">
            <v>Mohago pine forest</v>
          </cell>
          <cell r="G1825" t="str">
            <v>Mohago tranzon_3</v>
          </cell>
          <cell r="H1825" t="str">
            <v>Pine forest</v>
          </cell>
          <cell r="I1825">
            <v>750</v>
          </cell>
          <cell r="J1825">
            <v>41.23</v>
          </cell>
          <cell r="K1825">
            <v>-4.71</v>
          </cell>
          <cell r="L1825" t="str">
            <v>Google Earth estimate</v>
          </cell>
          <cell r="M1825" t="str">
            <v>NA</v>
          </cell>
          <cell r="N1825">
            <v>56</v>
          </cell>
          <cell r="O1825">
            <v>8</v>
          </cell>
          <cell r="P1825">
            <v>8</v>
          </cell>
          <cell r="Q1825">
            <v>0</v>
          </cell>
          <cell r="R1825">
            <v>1</v>
          </cell>
          <cell r="S1825" t="str">
            <v>NA</v>
          </cell>
          <cell r="T1825">
            <v>7</v>
          </cell>
          <cell r="U1825">
            <v>2008</v>
          </cell>
          <cell r="V1825" t="str">
            <v>NA</v>
          </cell>
          <cell r="W1825">
            <v>7</v>
          </cell>
          <cell r="X1825">
            <v>2008</v>
          </cell>
          <cell r="Y1825">
            <v>1</v>
          </cell>
          <cell r="Z1825">
            <v>10</v>
          </cell>
          <cell r="AA1825">
            <v>10</v>
          </cell>
          <cell r="AB1825">
            <v>0</v>
          </cell>
          <cell r="AC1825" t="str">
            <v>Pitfall</v>
          </cell>
          <cell r="AD1825" t="str">
            <v>Ants were surveyed using pitfall traps consisting of 2.5 cm diameter plastic tubes, partly filled with 70% ethylene glycol as a preservative. Three parallel transects of three traps (transects separated by ca. 5 m, traps with 5 m spacing). Pitfalls were run once at this location and the results were summed.</v>
          </cell>
          <cell r="AE1825">
            <v>9</v>
          </cell>
          <cell r="AF1825">
            <v>4.91</v>
          </cell>
          <cell r="AG1825">
            <v>5</v>
          </cell>
          <cell r="AH1825">
            <v>72</v>
          </cell>
          <cell r="AI1825">
            <v>27</v>
          </cell>
          <cell r="AJ1825">
            <v>0</v>
          </cell>
          <cell r="AK1825">
            <v>0</v>
          </cell>
          <cell r="AL1825">
            <v>0</v>
          </cell>
          <cell r="AM1825">
            <v>0</v>
          </cell>
          <cell r="AN1825">
            <v>0</v>
          </cell>
          <cell r="AO1825">
            <v>0</v>
          </cell>
          <cell r="AP1825">
            <v>0</v>
          </cell>
          <cell r="AQ1825">
            <v>0</v>
          </cell>
          <cell r="AR1825">
            <v>0</v>
          </cell>
          <cell r="AS1825">
            <v>0</v>
          </cell>
          <cell r="AT1825" t="str">
            <v>Woodland</v>
          </cell>
          <cell r="AU1825" t="str">
            <v>Undisturbed</v>
          </cell>
          <cell r="AV1825" t="str">
            <v>NA</v>
          </cell>
          <cell r="AW1825" t="str">
            <v>NA</v>
          </cell>
          <cell r="AX1825" t="str">
            <v>Pine forest dominated by Pinus pinaster and Pinus pinea with practically no understory.</v>
          </cell>
          <cell r="AY1825" t="str">
            <v>NA</v>
          </cell>
        </row>
        <row r="1826">
          <cell r="A1826" t="str">
            <v>Gómez_noyear_04</v>
          </cell>
          <cell r="B1826" t="str">
            <v>Gómez, C.</v>
          </cell>
          <cell r="C1826" t="str">
            <v>Europe</v>
          </cell>
          <cell r="D1826" t="str">
            <v>Spain</v>
          </cell>
          <cell r="E1826" t="str">
            <v>Castilla y León</v>
          </cell>
          <cell r="F1826" t="str">
            <v>Mohago pine forest</v>
          </cell>
          <cell r="G1826" t="str">
            <v>Mohago tranzon_4</v>
          </cell>
          <cell r="H1826" t="str">
            <v>Pine forest</v>
          </cell>
          <cell r="I1826">
            <v>750</v>
          </cell>
          <cell r="J1826">
            <v>41.23</v>
          </cell>
          <cell r="K1826">
            <v>-4.71</v>
          </cell>
          <cell r="L1826" t="str">
            <v>Google Earth estimate</v>
          </cell>
          <cell r="M1826" t="str">
            <v>NA</v>
          </cell>
          <cell r="N1826">
            <v>100</v>
          </cell>
          <cell r="O1826">
            <v>9</v>
          </cell>
          <cell r="P1826">
            <v>9</v>
          </cell>
          <cell r="Q1826">
            <v>0</v>
          </cell>
          <cell r="R1826">
            <v>1</v>
          </cell>
          <cell r="S1826" t="str">
            <v>NA</v>
          </cell>
          <cell r="T1826">
            <v>7</v>
          </cell>
          <cell r="U1826">
            <v>2008</v>
          </cell>
          <cell r="V1826" t="str">
            <v>NA</v>
          </cell>
          <cell r="W1826">
            <v>7</v>
          </cell>
          <cell r="X1826">
            <v>2008</v>
          </cell>
          <cell r="Y1826">
            <v>1</v>
          </cell>
          <cell r="Z1826">
            <v>10</v>
          </cell>
          <cell r="AA1826">
            <v>10</v>
          </cell>
          <cell r="AB1826">
            <v>0</v>
          </cell>
          <cell r="AC1826" t="str">
            <v>Pitfall</v>
          </cell>
          <cell r="AD1826" t="str">
            <v>Ants were surveyed using pitfall traps consisting of 2.5 cm diameter plastic tubes, partly filled with 70% ethylene glycol as a preservative. Three parallel transects of three traps (transects separated by ca. 5 m, traps with 5 m spacing). Pitfalls were run once at this location and the results were summed.</v>
          </cell>
          <cell r="AE1826">
            <v>9</v>
          </cell>
          <cell r="AF1826">
            <v>4.91</v>
          </cell>
          <cell r="AG1826">
            <v>5</v>
          </cell>
          <cell r="AH1826">
            <v>72</v>
          </cell>
          <cell r="AI1826">
            <v>27</v>
          </cell>
          <cell r="AJ1826">
            <v>0</v>
          </cell>
          <cell r="AK1826">
            <v>0</v>
          </cell>
          <cell r="AL1826">
            <v>0</v>
          </cell>
          <cell r="AM1826">
            <v>0</v>
          </cell>
          <cell r="AN1826">
            <v>0</v>
          </cell>
          <cell r="AO1826">
            <v>0</v>
          </cell>
          <cell r="AP1826">
            <v>0</v>
          </cell>
          <cell r="AQ1826">
            <v>0</v>
          </cell>
          <cell r="AR1826">
            <v>0</v>
          </cell>
          <cell r="AS1826">
            <v>0</v>
          </cell>
          <cell r="AT1826" t="str">
            <v>Woodland</v>
          </cell>
          <cell r="AU1826" t="str">
            <v>Undisturbed</v>
          </cell>
          <cell r="AV1826" t="str">
            <v>NA</v>
          </cell>
          <cell r="AW1826" t="str">
            <v>NA</v>
          </cell>
          <cell r="AX1826" t="str">
            <v>Pine forest dominated by Pinus pinaster and Pinus pinea with practically no understory.</v>
          </cell>
          <cell r="AY1826" t="str">
            <v>NA</v>
          </cell>
        </row>
        <row r="1827">
          <cell r="A1827" t="str">
            <v>Gómez_noyear_05</v>
          </cell>
          <cell r="B1827" t="str">
            <v>Gómez, C.</v>
          </cell>
          <cell r="C1827" t="str">
            <v>Europe</v>
          </cell>
          <cell r="D1827" t="str">
            <v>Spain</v>
          </cell>
          <cell r="E1827" t="str">
            <v>Castilla y León</v>
          </cell>
          <cell r="F1827" t="str">
            <v>Mohago pine forest</v>
          </cell>
          <cell r="G1827" t="str">
            <v>Mohago tranzon_5</v>
          </cell>
          <cell r="H1827" t="str">
            <v>Pine forest</v>
          </cell>
          <cell r="I1827">
            <v>750</v>
          </cell>
          <cell r="J1827">
            <v>41.23</v>
          </cell>
          <cell r="K1827">
            <v>-4.71</v>
          </cell>
          <cell r="L1827" t="str">
            <v>Google Earth estimate</v>
          </cell>
          <cell r="M1827" t="str">
            <v>NA</v>
          </cell>
          <cell r="N1827">
            <v>95</v>
          </cell>
          <cell r="O1827">
            <v>7</v>
          </cell>
          <cell r="P1827">
            <v>7</v>
          </cell>
          <cell r="Q1827">
            <v>0</v>
          </cell>
          <cell r="R1827">
            <v>1</v>
          </cell>
          <cell r="S1827" t="str">
            <v>NA</v>
          </cell>
          <cell r="T1827">
            <v>7</v>
          </cell>
          <cell r="U1827">
            <v>2008</v>
          </cell>
          <cell r="V1827" t="str">
            <v>NA</v>
          </cell>
          <cell r="W1827">
            <v>7</v>
          </cell>
          <cell r="X1827">
            <v>2008</v>
          </cell>
          <cell r="Y1827">
            <v>1</v>
          </cell>
          <cell r="Z1827">
            <v>10</v>
          </cell>
          <cell r="AA1827">
            <v>10</v>
          </cell>
          <cell r="AB1827">
            <v>0</v>
          </cell>
          <cell r="AC1827" t="str">
            <v>Pitfall</v>
          </cell>
          <cell r="AD1827" t="str">
            <v>Ants were surveyed using pitfall traps consisting of 2.5 cm diameter plastic tubes, partly filled with 70% ethylene glycol as a preservative. Three parallel transects of three traps (transects separated by ca. 5 m, traps with 5 m spacing). Pitfalls were run once at this location and the results were summed.</v>
          </cell>
          <cell r="AE1827">
            <v>9</v>
          </cell>
          <cell r="AF1827">
            <v>4.91</v>
          </cell>
          <cell r="AG1827">
            <v>5</v>
          </cell>
          <cell r="AH1827">
            <v>72</v>
          </cell>
          <cell r="AI1827">
            <v>27</v>
          </cell>
          <cell r="AJ1827">
            <v>0</v>
          </cell>
          <cell r="AK1827">
            <v>0</v>
          </cell>
          <cell r="AL1827">
            <v>0</v>
          </cell>
          <cell r="AM1827">
            <v>0</v>
          </cell>
          <cell r="AN1827">
            <v>0</v>
          </cell>
          <cell r="AO1827">
            <v>0</v>
          </cell>
          <cell r="AP1827">
            <v>0</v>
          </cell>
          <cell r="AQ1827">
            <v>0</v>
          </cell>
          <cell r="AR1827">
            <v>0</v>
          </cell>
          <cell r="AS1827">
            <v>0</v>
          </cell>
          <cell r="AT1827" t="str">
            <v>Woodland</v>
          </cell>
          <cell r="AU1827" t="str">
            <v>Undisturbed</v>
          </cell>
          <cell r="AV1827" t="str">
            <v>NA</v>
          </cell>
          <cell r="AW1827" t="str">
            <v>NA</v>
          </cell>
          <cell r="AX1827" t="str">
            <v>Pine forest dominated by Pinus pinaster and Pinus pinea with practically no understory.</v>
          </cell>
          <cell r="AY1827" t="str">
            <v>NA</v>
          </cell>
        </row>
        <row r="1828">
          <cell r="A1828" t="str">
            <v>Gómez_noyear_06</v>
          </cell>
          <cell r="B1828" t="str">
            <v>Gómez, C.</v>
          </cell>
          <cell r="C1828" t="str">
            <v>Europe</v>
          </cell>
          <cell r="D1828" t="str">
            <v>Spain</v>
          </cell>
          <cell r="E1828" t="str">
            <v>Castilla y León</v>
          </cell>
          <cell r="F1828" t="str">
            <v>Mohago pine forest</v>
          </cell>
          <cell r="G1828" t="str">
            <v>Mohago tranzon_6</v>
          </cell>
          <cell r="H1828" t="str">
            <v>Pine forest</v>
          </cell>
          <cell r="I1828">
            <v>750</v>
          </cell>
          <cell r="J1828">
            <v>41.23</v>
          </cell>
          <cell r="K1828">
            <v>-4.71</v>
          </cell>
          <cell r="L1828" t="str">
            <v>Google Earth estimate</v>
          </cell>
          <cell r="M1828" t="str">
            <v>NA</v>
          </cell>
          <cell r="N1828">
            <v>79</v>
          </cell>
          <cell r="O1828">
            <v>11</v>
          </cell>
          <cell r="P1828">
            <v>11</v>
          </cell>
          <cell r="Q1828">
            <v>0</v>
          </cell>
          <cell r="R1828">
            <v>1</v>
          </cell>
          <cell r="S1828" t="str">
            <v>NA</v>
          </cell>
          <cell r="T1828">
            <v>7</v>
          </cell>
          <cell r="U1828">
            <v>2008</v>
          </cell>
          <cell r="V1828" t="str">
            <v>NA</v>
          </cell>
          <cell r="W1828">
            <v>7</v>
          </cell>
          <cell r="X1828">
            <v>2008</v>
          </cell>
          <cell r="Y1828">
            <v>1</v>
          </cell>
          <cell r="Z1828">
            <v>10</v>
          </cell>
          <cell r="AA1828">
            <v>10</v>
          </cell>
          <cell r="AB1828">
            <v>0</v>
          </cell>
          <cell r="AC1828" t="str">
            <v>Pitfall</v>
          </cell>
          <cell r="AD1828" t="str">
            <v>Ants were surveyed using pitfall traps consisting of 2.5 cm diameter plastic tubes, partly filled with 70% ethylene glycol as a preservative. Three parallel transects of three traps (transects separated by ca. 5 m, traps with 5 m spacing). Pitfalls were run once at this location and the results were summed.</v>
          </cell>
          <cell r="AE1828">
            <v>9</v>
          </cell>
          <cell r="AF1828">
            <v>4.91</v>
          </cell>
          <cell r="AG1828">
            <v>5</v>
          </cell>
          <cell r="AH1828">
            <v>72</v>
          </cell>
          <cell r="AI1828">
            <v>27</v>
          </cell>
          <cell r="AJ1828">
            <v>0</v>
          </cell>
          <cell r="AK1828">
            <v>0</v>
          </cell>
          <cell r="AL1828">
            <v>0</v>
          </cell>
          <cell r="AM1828">
            <v>0</v>
          </cell>
          <cell r="AN1828">
            <v>0</v>
          </cell>
          <cell r="AO1828">
            <v>0</v>
          </cell>
          <cell r="AP1828">
            <v>0</v>
          </cell>
          <cell r="AQ1828">
            <v>0</v>
          </cell>
          <cell r="AR1828">
            <v>0</v>
          </cell>
          <cell r="AS1828">
            <v>0</v>
          </cell>
          <cell r="AT1828" t="str">
            <v>Woodland</v>
          </cell>
          <cell r="AU1828" t="str">
            <v>Undisturbed</v>
          </cell>
          <cell r="AV1828" t="str">
            <v>NA</v>
          </cell>
          <cell r="AW1828" t="str">
            <v>NA</v>
          </cell>
          <cell r="AX1828" t="str">
            <v>Pine forest dominated by Pinus pinaster and Pinus pinea with practically no understory.</v>
          </cell>
          <cell r="AY1828" t="str">
            <v>NA</v>
          </cell>
        </row>
        <row r="1829">
          <cell r="A1829" t="str">
            <v>Gómez_noyear_07</v>
          </cell>
          <cell r="B1829" t="str">
            <v>Gómez, C.</v>
          </cell>
          <cell r="C1829" t="str">
            <v>Europe</v>
          </cell>
          <cell r="D1829" t="str">
            <v>Spain</v>
          </cell>
          <cell r="E1829" t="str">
            <v>Castilla y León</v>
          </cell>
          <cell r="F1829" t="str">
            <v>Mohago pine forest</v>
          </cell>
          <cell r="G1829" t="str">
            <v>Mohago tranzon_7</v>
          </cell>
          <cell r="H1829" t="str">
            <v>Pine forest</v>
          </cell>
          <cell r="I1829">
            <v>750</v>
          </cell>
          <cell r="J1829">
            <v>41.23</v>
          </cell>
          <cell r="K1829">
            <v>-4.71</v>
          </cell>
          <cell r="L1829" t="str">
            <v>Google Earth estimate</v>
          </cell>
          <cell r="M1829" t="str">
            <v>NA</v>
          </cell>
          <cell r="N1829">
            <v>64</v>
          </cell>
          <cell r="O1829">
            <v>8</v>
          </cell>
          <cell r="P1829">
            <v>8</v>
          </cell>
          <cell r="Q1829">
            <v>0</v>
          </cell>
          <cell r="R1829">
            <v>1</v>
          </cell>
          <cell r="S1829" t="str">
            <v>NA</v>
          </cell>
          <cell r="T1829">
            <v>7</v>
          </cell>
          <cell r="U1829">
            <v>2008</v>
          </cell>
          <cell r="V1829" t="str">
            <v>NA</v>
          </cell>
          <cell r="W1829">
            <v>7</v>
          </cell>
          <cell r="X1829">
            <v>2008</v>
          </cell>
          <cell r="Y1829">
            <v>1</v>
          </cell>
          <cell r="Z1829">
            <v>10</v>
          </cell>
          <cell r="AA1829">
            <v>10</v>
          </cell>
          <cell r="AB1829">
            <v>0</v>
          </cell>
          <cell r="AC1829" t="str">
            <v>Pitfall</v>
          </cell>
          <cell r="AD1829" t="str">
            <v>Ants were surveyed using pitfall traps consisting of 2.5 cm diameter plastic tubes, partly filled with 70% ethylene glycol as a preservative. Three parallel transects of three traps (transects separated by ca. 5 m, traps with 5 m spacing). Pitfalls were run once at this location and the results were summed.</v>
          </cell>
          <cell r="AE1829">
            <v>9</v>
          </cell>
          <cell r="AF1829">
            <v>4.91</v>
          </cell>
          <cell r="AG1829">
            <v>5</v>
          </cell>
          <cell r="AH1829">
            <v>72</v>
          </cell>
          <cell r="AI1829">
            <v>27</v>
          </cell>
          <cell r="AJ1829">
            <v>0</v>
          </cell>
          <cell r="AK1829">
            <v>0</v>
          </cell>
          <cell r="AL1829">
            <v>0</v>
          </cell>
          <cell r="AM1829">
            <v>0</v>
          </cell>
          <cell r="AN1829">
            <v>0</v>
          </cell>
          <cell r="AO1829">
            <v>0</v>
          </cell>
          <cell r="AP1829">
            <v>0</v>
          </cell>
          <cell r="AQ1829">
            <v>0</v>
          </cell>
          <cell r="AR1829">
            <v>0</v>
          </cell>
          <cell r="AS1829">
            <v>0</v>
          </cell>
          <cell r="AT1829" t="str">
            <v>Woodland</v>
          </cell>
          <cell r="AU1829" t="str">
            <v>Undisturbed</v>
          </cell>
          <cell r="AV1829" t="str">
            <v>NA</v>
          </cell>
          <cell r="AW1829" t="str">
            <v>NA</v>
          </cell>
          <cell r="AX1829" t="str">
            <v>Pine forest dominated by Pinus pinaster and Pinus pinea with practically no understory.</v>
          </cell>
          <cell r="AY1829" t="str">
            <v>NA</v>
          </cell>
        </row>
        <row r="1830">
          <cell r="A1830" t="str">
            <v>Gómez_noyear_08</v>
          </cell>
          <cell r="B1830" t="str">
            <v>Gómez, C.</v>
          </cell>
          <cell r="C1830" t="str">
            <v>Europe</v>
          </cell>
          <cell r="D1830" t="str">
            <v>Spain</v>
          </cell>
          <cell r="E1830" t="str">
            <v>Castilla y León</v>
          </cell>
          <cell r="F1830" t="str">
            <v>Mohago pine forest</v>
          </cell>
          <cell r="G1830" t="str">
            <v>Mohago tranzon_8</v>
          </cell>
          <cell r="H1830" t="str">
            <v>Pine forest</v>
          </cell>
          <cell r="I1830">
            <v>750</v>
          </cell>
          <cell r="J1830">
            <v>41.23</v>
          </cell>
          <cell r="K1830">
            <v>-4.71</v>
          </cell>
          <cell r="L1830" t="str">
            <v>Google Earth estimate</v>
          </cell>
          <cell r="M1830" t="str">
            <v>NA</v>
          </cell>
          <cell r="N1830">
            <v>60</v>
          </cell>
          <cell r="O1830">
            <v>12</v>
          </cell>
          <cell r="P1830">
            <v>12</v>
          </cell>
          <cell r="Q1830">
            <v>0</v>
          </cell>
          <cell r="R1830">
            <v>1</v>
          </cell>
          <cell r="S1830" t="str">
            <v>NA</v>
          </cell>
          <cell r="T1830">
            <v>7</v>
          </cell>
          <cell r="U1830">
            <v>2008</v>
          </cell>
          <cell r="V1830" t="str">
            <v>NA</v>
          </cell>
          <cell r="W1830">
            <v>7</v>
          </cell>
          <cell r="X1830">
            <v>2008</v>
          </cell>
          <cell r="Y1830">
            <v>1</v>
          </cell>
          <cell r="Z1830">
            <v>10</v>
          </cell>
          <cell r="AA1830">
            <v>10</v>
          </cell>
          <cell r="AB1830">
            <v>0</v>
          </cell>
          <cell r="AC1830" t="str">
            <v>Pitfall</v>
          </cell>
          <cell r="AD1830" t="str">
            <v>Ants were surveyed using pitfall traps consisting of 2.5 cm diameter plastic tubes, partly filled with 70% ethylene glycol as a preservative. Three parallel transects of three traps (transects separated by ca. 5 m, traps with 5 m spacing). Pitfalls were run once at this location and the results were summed.</v>
          </cell>
          <cell r="AE1830">
            <v>9</v>
          </cell>
          <cell r="AF1830">
            <v>4.91</v>
          </cell>
          <cell r="AG1830">
            <v>5</v>
          </cell>
          <cell r="AH1830">
            <v>72</v>
          </cell>
          <cell r="AI1830">
            <v>27</v>
          </cell>
          <cell r="AJ1830">
            <v>0</v>
          </cell>
          <cell r="AK1830">
            <v>0</v>
          </cell>
          <cell r="AL1830">
            <v>0</v>
          </cell>
          <cell r="AM1830">
            <v>0</v>
          </cell>
          <cell r="AN1830">
            <v>0</v>
          </cell>
          <cell r="AO1830">
            <v>0</v>
          </cell>
          <cell r="AP1830">
            <v>0</v>
          </cell>
          <cell r="AQ1830">
            <v>0</v>
          </cell>
          <cell r="AR1830">
            <v>0</v>
          </cell>
          <cell r="AS1830">
            <v>0</v>
          </cell>
          <cell r="AT1830" t="str">
            <v>Woodland</v>
          </cell>
          <cell r="AU1830" t="str">
            <v>Undisturbed</v>
          </cell>
          <cell r="AV1830" t="str">
            <v>NA</v>
          </cell>
          <cell r="AW1830" t="str">
            <v>NA</v>
          </cell>
          <cell r="AX1830" t="str">
            <v>Pine forest dominated by Pinus pinaster and Pinus pinea with practically no understory.</v>
          </cell>
          <cell r="AY1830" t="str">
            <v>NA</v>
          </cell>
        </row>
        <row r="1831">
          <cell r="A1831" t="str">
            <v>Gómez_noyear_09</v>
          </cell>
          <cell r="B1831" t="str">
            <v>Gómez, C.</v>
          </cell>
          <cell r="C1831" t="str">
            <v>Europe</v>
          </cell>
          <cell r="D1831" t="str">
            <v>Spain</v>
          </cell>
          <cell r="E1831" t="str">
            <v>Castilla y León</v>
          </cell>
          <cell r="F1831" t="str">
            <v>Gallinas pine forest</v>
          </cell>
          <cell r="G1831" t="str">
            <v>Gallinas tranzon_1</v>
          </cell>
          <cell r="H1831" t="str">
            <v>Pine forest</v>
          </cell>
          <cell r="I1831">
            <v>770</v>
          </cell>
          <cell r="J1831">
            <v>41.23</v>
          </cell>
          <cell r="K1831">
            <v>-4.71</v>
          </cell>
          <cell r="L1831" t="str">
            <v>Google Earth estimate</v>
          </cell>
          <cell r="M1831" t="str">
            <v>NA</v>
          </cell>
          <cell r="N1831">
            <v>68</v>
          </cell>
          <cell r="O1831">
            <v>8</v>
          </cell>
          <cell r="P1831">
            <v>8</v>
          </cell>
          <cell r="Q1831">
            <v>0</v>
          </cell>
          <cell r="R1831">
            <v>1</v>
          </cell>
          <cell r="S1831" t="str">
            <v>NA</v>
          </cell>
          <cell r="T1831">
            <v>7</v>
          </cell>
          <cell r="U1831">
            <v>2008</v>
          </cell>
          <cell r="V1831" t="str">
            <v>NA</v>
          </cell>
          <cell r="W1831">
            <v>7</v>
          </cell>
          <cell r="X1831">
            <v>2008</v>
          </cell>
          <cell r="Y1831">
            <v>1</v>
          </cell>
          <cell r="Z1831">
            <v>10</v>
          </cell>
          <cell r="AA1831">
            <v>10</v>
          </cell>
          <cell r="AB1831">
            <v>0</v>
          </cell>
          <cell r="AC1831" t="str">
            <v>Pitfall</v>
          </cell>
          <cell r="AD1831" t="str">
            <v>Ants were surveyed using pitfall traps consisting of 2.5 cm diameter plastic tubes, partly filled with 70% ethylene glycol as a preservative. Three parallel transects of three traps (transects separated by ca. 5 m, traps with 5 m spacing). Pitfalls were run once at this location and the results were summed.</v>
          </cell>
          <cell r="AE1831">
            <v>9</v>
          </cell>
          <cell r="AF1831">
            <v>4.91</v>
          </cell>
          <cell r="AG1831">
            <v>5</v>
          </cell>
          <cell r="AH1831">
            <v>72</v>
          </cell>
          <cell r="AI1831">
            <v>27</v>
          </cell>
          <cell r="AJ1831">
            <v>0</v>
          </cell>
          <cell r="AK1831">
            <v>0</v>
          </cell>
          <cell r="AL1831">
            <v>0</v>
          </cell>
          <cell r="AM1831">
            <v>0</v>
          </cell>
          <cell r="AN1831">
            <v>0</v>
          </cell>
          <cell r="AO1831">
            <v>0</v>
          </cell>
          <cell r="AP1831">
            <v>0</v>
          </cell>
          <cell r="AQ1831">
            <v>0</v>
          </cell>
          <cell r="AR1831">
            <v>0</v>
          </cell>
          <cell r="AS1831">
            <v>0</v>
          </cell>
          <cell r="AT1831" t="str">
            <v>Woodland</v>
          </cell>
          <cell r="AU1831" t="str">
            <v>Undisturbed</v>
          </cell>
          <cell r="AV1831" t="str">
            <v>NA</v>
          </cell>
          <cell r="AW1831" t="str">
            <v>NA</v>
          </cell>
          <cell r="AX1831" t="str">
            <v>Pine forest dominated by Pinus pinaster and Pinus pinea with practically no understory.</v>
          </cell>
          <cell r="AY1831" t="str">
            <v>NA</v>
          </cell>
        </row>
        <row r="1832">
          <cell r="A1832" t="str">
            <v>Gómez_noyear_10</v>
          </cell>
          <cell r="B1832" t="str">
            <v>Gómez, C.</v>
          </cell>
          <cell r="C1832" t="str">
            <v>Europe</v>
          </cell>
          <cell r="D1832" t="str">
            <v>Spain</v>
          </cell>
          <cell r="E1832" t="str">
            <v>Castilla y León</v>
          </cell>
          <cell r="F1832" t="str">
            <v>Gallinas pine forest</v>
          </cell>
          <cell r="G1832" t="str">
            <v>Gallinas tranzon_2</v>
          </cell>
          <cell r="H1832" t="str">
            <v>Pine forest</v>
          </cell>
          <cell r="I1832">
            <v>770</v>
          </cell>
          <cell r="J1832">
            <v>41.23</v>
          </cell>
          <cell r="K1832">
            <v>-4.71</v>
          </cell>
          <cell r="L1832" t="str">
            <v>Google Earth estimate</v>
          </cell>
          <cell r="M1832" t="str">
            <v>NA</v>
          </cell>
          <cell r="N1832">
            <v>73</v>
          </cell>
          <cell r="O1832">
            <v>8</v>
          </cell>
          <cell r="P1832">
            <v>8</v>
          </cell>
          <cell r="Q1832">
            <v>0</v>
          </cell>
          <cell r="R1832">
            <v>1</v>
          </cell>
          <cell r="S1832" t="str">
            <v>NA</v>
          </cell>
          <cell r="T1832">
            <v>7</v>
          </cell>
          <cell r="U1832">
            <v>2008</v>
          </cell>
          <cell r="V1832" t="str">
            <v>NA</v>
          </cell>
          <cell r="W1832">
            <v>7</v>
          </cell>
          <cell r="X1832">
            <v>2008</v>
          </cell>
          <cell r="Y1832">
            <v>1</v>
          </cell>
          <cell r="Z1832">
            <v>10</v>
          </cell>
          <cell r="AA1832">
            <v>10</v>
          </cell>
          <cell r="AB1832">
            <v>0</v>
          </cell>
          <cell r="AC1832" t="str">
            <v>Pitfall</v>
          </cell>
          <cell r="AD1832" t="str">
            <v>Ants were surveyed using pitfall traps consisting of 2.5 cm diameter plastic tubes, partly filled with 70% ethylene glycol as a preservative. Three parallel transects of three traps (transects separated by ca. 5 m, traps with 5 m spacing). Pitfalls were run once at this location and the results were summed.</v>
          </cell>
          <cell r="AE1832">
            <v>9</v>
          </cell>
          <cell r="AF1832">
            <v>4.91</v>
          </cell>
          <cell r="AG1832">
            <v>5</v>
          </cell>
          <cell r="AH1832">
            <v>72</v>
          </cell>
          <cell r="AI1832">
            <v>27</v>
          </cell>
          <cell r="AJ1832">
            <v>0</v>
          </cell>
          <cell r="AK1832">
            <v>0</v>
          </cell>
          <cell r="AL1832">
            <v>0</v>
          </cell>
          <cell r="AM1832">
            <v>0</v>
          </cell>
          <cell r="AN1832">
            <v>0</v>
          </cell>
          <cell r="AO1832">
            <v>0</v>
          </cell>
          <cell r="AP1832">
            <v>0</v>
          </cell>
          <cell r="AQ1832">
            <v>0</v>
          </cell>
          <cell r="AR1832">
            <v>0</v>
          </cell>
          <cell r="AS1832">
            <v>0</v>
          </cell>
          <cell r="AT1832" t="str">
            <v>Woodland</v>
          </cell>
          <cell r="AU1832" t="str">
            <v>Undisturbed</v>
          </cell>
          <cell r="AV1832" t="str">
            <v>NA</v>
          </cell>
          <cell r="AW1832" t="str">
            <v>NA</v>
          </cell>
          <cell r="AX1832" t="str">
            <v>Pine forest dominated by Pinus pinaster and Pinus pinea with practically no understory.</v>
          </cell>
          <cell r="AY1832" t="str">
            <v>NA</v>
          </cell>
        </row>
        <row r="1833">
          <cell r="A1833" t="str">
            <v>Gómez_noyear_11</v>
          </cell>
          <cell r="B1833" t="str">
            <v>Gómez, C.</v>
          </cell>
          <cell r="C1833" t="str">
            <v>Europe</v>
          </cell>
          <cell r="D1833" t="str">
            <v>Spain</v>
          </cell>
          <cell r="E1833" t="str">
            <v>Castilla y León</v>
          </cell>
          <cell r="F1833" t="str">
            <v>Abogadas pine forest</v>
          </cell>
          <cell r="G1833" t="str">
            <v>Abogadas tranzon_1</v>
          </cell>
          <cell r="H1833" t="str">
            <v>Pine forest</v>
          </cell>
          <cell r="I1833">
            <v>750</v>
          </cell>
          <cell r="J1833">
            <v>41.23</v>
          </cell>
          <cell r="K1833">
            <v>-4.71</v>
          </cell>
          <cell r="L1833" t="str">
            <v>Google Earth estimate</v>
          </cell>
          <cell r="M1833" t="str">
            <v>NA</v>
          </cell>
          <cell r="N1833">
            <v>44</v>
          </cell>
          <cell r="O1833">
            <v>7</v>
          </cell>
          <cell r="P1833">
            <v>7</v>
          </cell>
          <cell r="Q1833">
            <v>0</v>
          </cell>
          <cell r="R1833">
            <v>1</v>
          </cell>
          <cell r="S1833" t="str">
            <v>NA</v>
          </cell>
          <cell r="T1833">
            <v>7</v>
          </cell>
          <cell r="U1833">
            <v>2008</v>
          </cell>
          <cell r="V1833" t="str">
            <v>NA</v>
          </cell>
          <cell r="W1833">
            <v>7</v>
          </cell>
          <cell r="X1833">
            <v>2008</v>
          </cell>
          <cell r="Y1833">
            <v>1</v>
          </cell>
          <cell r="Z1833">
            <v>10</v>
          </cell>
          <cell r="AA1833">
            <v>10</v>
          </cell>
          <cell r="AB1833">
            <v>0</v>
          </cell>
          <cell r="AC1833" t="str">
            <v>Pitfall</v>
          </cell>
          <cell r="AD1833" t="str">
            <v>Ants were surveyed using pitfall traps consisting of 2.5 cm diameter plastic tubes, partly filled with 70% ethylene glycol as a preservative. Three parallel transects of three traps (transects separated by ca. 5 m, traps with 5 m spacing). Pitfalls were run once at this location and the results were summed.</v>
          </cell>
          <cell r="AE1833">
            <v>9</v>
          </cell>
          <cell r="AF1833">
            <v>4.91</v>
          </cell>
          <cell r="AG1833">
            <v>5</v>
          </cell>
          <cell r="AH1833">
            <v>72</v>
          </cell>
          <cell r="AI1833">
            <v>27</v>
          </cell>
          <cell r="AJ1833">
            <v>0</v>
          </cell>
          <cell r="AK1833">
            <v>0</v>
          </cell>
          <cell r="AL1833">
            <v>0</v>
          </cell>
          <cell r="AM1833">
            <v>0</v>
          </cell>
          <cell r="AN1833">
            <v>0</v>
          </cell>
          <cell r="AO1833">
            <v>0</v>
          </cell>
          <cell r="AP1833">
            <v>0</v>
          </cell>
          <cell r="AQ1833">
            <v>0</v>
          </cell>
          <cell r="AR1833">
            <v>0</v>
          </cell>
          <cell r="AS1833">
            <v>0</v>
          </cell>
          <cell r="AT1833" t="str">
            <v>Woodland</v>
          </cell>
          <cell r="AU1833" t="str">
            <v>Undisturbed</v>
          </cell>
          <cell r="AV1833" t="str">
            <v>NA</v>
          </cell>
          <cell r="AW1833" t="str">
            <v>NA</v>
          </cell>
          <cell r="AX1833" t="str">
            <v>Pine forest dominated by Pinus pinaster and Pinus pinea with practically no understory.</v>
          </cell>
          <cell r="AY1833" t="str">
            <v>NA</v>
          </cell>
        </row>
        <row r="1834">
          <cell r="A1834" t="str">
            <v>Gómez_noyear_12</v>
          </cell>
          <cell r="B1834" t="str">
            <v>Gómez, C.</v>
          </cell>
          <cell r="C1834" t="str">
            <v>Europe</v>
          </cell>
          <cell r="D1834" t="str">
            <v>Spain</v>
          </cell>
          <cell r="E1834" t="str">
            <v>Castilla y León</v>
          </cell>
          <cell r="F1834" t="str">
            <v>Abogadas pine forest</v>
          </cell>
          <cell r="G1834" t="str">
            <v>Abogadas tranzon_2</v>
          </cell>
          <cell r="H1834" t="str">
            <v>Pine forest</v>
          </cell>
          <cell r="I1834">
            <v>750</v>
          </cell>
          <cell r="J1834">
            <v>41.23</v>
          </cell>
          <cell r="K1834">
            <v>-4.71</v>
          </cell>
          <cell r="L1834" t="str">
            <v>Google Earth estimate</v>
          </cell>
          <cell r="M1834" t="str">
            <v>NA</v>
          </cell>
          <cell r="N1834">
            <v>80</v>
          </cell>
          <cell r="O1834">
            <v>7</v>
          </cell>
          <cell r="P1834">
            <v>7</v>
          </cell>
          <cell r="Q1834">
            <v>0</v>
          </cell>
          <cell r="R1834">
            <v>1</v>
          </cell>
          <cell r="S1834" t="str">
            <v>NA</v>
          </cell>
          <cell r="T1834">
            <v>7</v>
          </cell>
          <cell r="U1834">
            <v>2008</v>
          </cell>
          <cell r="V1834" t="str">
            <v>NA</v>
          </cell>
          <cell r="W1834">
            <v>7</v>
          </cell>
          <cell r="X1834">
            <v>2008</v>
          </cell>
          <cell r="Y1834">
            <v>1</v>
          </cell>
          <cell r="Z1834">
            <v>10</v>
          </cell>
          <cell r="AA1834">
            <v>10</v>
          </cell>
          <cell r="AB1834">
            <v>0</v>
          </cell>
          <cell r="AC1834" t="str">
            <v>Pitfall</v>
          </cell>
          <cell r="AD1834" t="str">
            <v>Ants were surveyed using pitfall traps consisting of 2.5 cm diameter plastic tubes, partly filled with 70% ethylene glycol as a preservative. Three parallel transects of three traps (transects separated by ca. 5 m, traps with 5 m spacing). Pitfalls were run once at this location and the results were summed.</v>
          </cell>
          <cell r="AE1834">
            <v>9</v>
          </cell>
          <cell r="AF1834">
            <v>4.91</v>
          </cell>
          <cell r="AG1834">
            <v>5</v>
          </cell>
          <cell r="AH1834">
            <v>72</v>
          </cell>
          <cell r="AI1834">
            <v>27</v>
          </cell>
          <cell r="AJ1834">
            <v>0</v>
          </cell>
          <cell r="AK1834">
            <v>0</v>
          </cell>
          <cell r="AL1834">
            <v>0</v>
          </cell>
          <cell r="AM1834">
            <v>0</v>
          </cell>
          <cell r="AN1834">
            <v>0</v>
          </cell>
          <cell r="AO1834">
            <v>0</v>
          </cell>
          <cell r="AP1834">
            <v>0</v>
          </cell>
          <cell r="AQ1834">
            <v>0</v>
          </cell>
          <cell r="AR1834">
            <v>0</v>
          </cell>
          <cell r="AS1834">
            <v>0</v>
          </cell>
          <cell r="AT1834" t="str">
            <v>Woodland</v>
          </cell>
          <cell r="AU1834" t="str">
            <v>Undisturbed</v>
          </cell>
          <cell r="AV1834" t="str">
            <v>NA</v>
          </cell>
          <cell r="AW1834" t="str">
            <v>NA</v>
          </cell>
          <cell r="AX1834" t="str">
            <v>Pine forest dominated by Pinus pinaster and Pinus pinea with practically no understory.</v>
          </cell>
          <cell r="AY1834" t="str">
            <v>NA</v>
          </cell>
        </row>
        <row r="1835">
          <cell r="A1835" t="str">
            <v>Gómez_noyear_13</v>
          </cell>
          <cell r="B1835" t="str">
            <v>Gómez, C.</v>
          </cell>
          <cell r="C1835" t="str">
            <v>Europe</v>
          </cell>
          <cell r="D1835" t="str">
            <v>Spain</v>
          </cell>
          <cell r="E1835" t="str">
            <v>Castilla y León</v>
          </cell>
          <cell r="F1835" t="str">
            <v>Sacedon pine forest</v>
          </cell>
          <cell r="G1835" t="str">
            <v>Sacedon tranzon_1</v>
          </cell>
          <cell r="H1835" t="str">
            <v>Pine forest</v>
          </cell>
          <cell r="I1835">
            <v>750</v>
          </cell>
          <cell r="J1835">
            <v>41.23</v>
          </cell>
          <cell r="K1835">
            <v>-4.71</v>
          </cell>
          <cell r="L1835" t="str">
            <v>Google Earth estimate</v>
          </cell>
          <cell r="M1835" t="str">
            <v>NA</v>
          </cell>
          <cell r="N1835">
            <v>96</v>
          </cell>
          <cell r="O1835">
            <v>6</v>
          </cell>
          <cell r="P1835">
            <v>6</v>
          </cell>
          <cell r="Q1835">
            <v>0</v>
          </cell>
          <cell r="R1835">
            <v>1</v>
          </cell>
          <cell r="S1835" t="str">
            <v>NA</v>
          </cell>
          <cell r="T1835">
            <v>7</v>
          </cell>
          <cell r="U1835">
            <v>2008</v>
          </cell>
          <cell r="V1835" t="str">
            <v>NA</v>
          </cell>
          <cell r="W1835">
            <v>7</v>
          </cell>
          <cell r="X1835">
            <v>2008</v>
          </cell>
          <cell r="Y1835">
            <v>1</v>
          </cell>
          <cell r="Z1835">
            <v>10</v>
          </cell>
          <cell r="AA1835">
            <v>10</v>
          </cell>
          <cell r="AB1835">
            <v>0</v>
          </cell>
          <cell r="AC1835" t="str">
            <v>Pitfall</v>
          </cell>
          <cell r="AD1835" t="str">
            <v>Ants were surveyed using pitfall traps consisting of 2.5 cm diameter plastic tubes, partly filled with 70% ethylene glycol as a preservative. Three parallel transects of three traps (transects separated by ca. 5 m, traps with 5 m spacing). Pitfalls were run once at this location and the results were summed.</v>
          </cell>
          <cell r="AE1835">
            <v>9</v>
          </cell>
          <cell r="AF1835">
            <v>4.91</v>
          </cell>
          <cell r="AG1835">
            <v>5</v>
          </cell>
          <cell r="AH1835">
            <v>72</v>
          </cell>
          <cell r="AI1835">
            <v>27</v>
          </cell>
          <cell r="AJ1835">
            <v>0</v>
          </cell>
          <cell r="AK1835">
            <v>0</v>
          </cell>
          <cell r="AL1835">
            <v>0</v>
          </cell>
          <cell r="AM1835">
            <v>0</v>
          </cell>
          <cell r="AN1835">
            <v>0</v>
          </cell>
          <cell r="AO1835">
            <v>0</v>
          </cell>
          <cell r="AP1835">
            <v>0</v>
          </cell>
          <cell r="AQ1835">
            <v>0</v>
          </cell>
          <cell r="AR1835">
            <v>0</v>
          </cell>
          <cell r="AS1835">
            <v>0</v>
          </cell>
          <cell r="AT1835" t="str">
            <v>Woodland</v>
          </cell>
          <cell r="AU1835" t="str">
            <v>Undisturbed</v>
          </cell>
          <cell r="AV1835" t="str">
            <v>NA</v>
          </cell>
          <cell r="AW1835" t="str">
            <v>NA</v>
          </cell>
          <cell r="AX1835" t="str">
            <v>Pine forest dominated by Pinus pinaster and Pinus pinea with practically no understory.</v>
          </cell>
          <cell r="AY1835" t="str">
            <v>NA</v>
          </cell>
        </row>
        <row r="1836">
          <cell r="A1836" t="str">
            <v>Gómez_noyear_14</v>
          </cell>
          <cell r="B1836" t="str">
            <v>Gómez, C.</v>
          </cell>
          <cell r="C1836" t="str">
            <v>Europe</v>
          </cell>
          <cell r="D1836" t="str">
            <v>Spain</v>
          </cell>
          <cell r="E1836" t="str">
            <v>Castilla y León</v>
          </cell>
          <cell r="F1836" t="str">
            <v>Sacedon pine forest</v>
          </cell>
          <cell r="G1836" t="str">
            <v>Sacedon tranzon_2</v>
          </cell>
          <cell r="H1836" t="str">
            <v>Pine forest</v>
          </cell>
          <cell r="I1836">
            <v>750</v>
          </cell>
          <cell r="J1836">
            <v>41.23</v>
          </cell>
          <cell r="K1836">
            <v>-4.71</v>
          </cell>
          <cell r="L1836" t="str">
            <v>Google Earth estimate</v>
          </cell>
          <cell r="M1836" t="str">
            <v>NA</v>
          </cell>
          <cell r="N1836">
            <v>15</v>
          </cell>
          <cell r="O1836">
            <v>8</v>
          </cell>
          <cell r="P1836">
            <v>8</v>
          </cell>
          <cell r="Q1836">
            <v>0</v>
          </cell>
          <cell r="R1836">
            <v>1</v>
          </cell>
          <cell r="S1836" t="str">
            <v>NA</v>
          </cell>
          <cell r="T1836">
            <v>7</v>
          </cell>
          <cell r="U1836">
            <v>2008</v>
          </cell>
          <cell r="V1836" t="str">
            <v>NA</v>
          </cell>
          <cell r="W1836">
            <v>7</v>
          </cell>
          <cell r="X1836">
            <v>2008</v>
          </cell>
          <cell r="Y1836">
            <v>1</v>
          </cell>
          <cell r="Z1836">
            <v>10</v>
          </cell>
          <cell r="AA1836">
            <v>10</v>
          </cell>
          <cell r="AB1836">
            <v>0</v>
          </cell>
          <cell r="AC1836" t="str">
            <v>Pitfall</v>
          </cell>
          <cell r="AD1836" t="str">
            <v>Ants were surveyed using pitfall traps consisting of 2.5 cm diameter plastic tubes, partly filled with 70% ethylene glycol as a preservative. Three parallel transects of three traps (transects separated by ca. 5 m, traps with 5 m spacing). Pitfalls were run once at this location and the results were summed.</v>
          </cell>
          <cell r="AE1836">
            <v>9</v>
          </cell>
          <cell r="AF1836">
            <v>4.91</v>
          </cell>
          <cell r="AG1836">
            <v>5</v>
          </cell>
          <cell r="AH1836">
            <v>72</v>
          </cell>
          <cell r="AI1836">
            <v>27</v>
          </cell>
          <cell r="AJ1836">
            <v>0</v>
          </cell>
          <cell r="AK1836">
            <v>0</v>
          </cell>
          <cell r="AL1836">
            <v>0</v>
          </cell>
          <cell r="AM1836">
            <v>0</v>
          </cell>
          <cell r="AN1836">
            <v>0</v>
          </cell>
          <cell r="AO1836">
            <v>0</v>
          </cell>
          <cell r="AP1836">
            <v>0</v>
          </cell>
          <cell r="AQ1836">
            <v>0</v>
          </cell>
          <cell r="AR1836">
            <v>0</v>
          </cell>
          <cell r="AS1836">
            <v>0</v>
          </cell>
          <cell r="AT1836" t="str">
            <v>Woodland</v>
          </cell>
          <cell r="AU1836" t="str">
            <v>Undisturbed</v>
          </cell>
          <cell r="AV1836" t="str">
            <v>NA</v>
          </cell>
          <cell r="AW1836" t="str">
            <v>NA</v>
          </cell>
          <cell r="AX1836" t="str">
            <v>Pine forest dominated by Pinus pinaster and Pinus pinea with practically no understory.</v>
          </cell>
          <cell r="AY1836" t="str">
            <v>NA</v>
          </cell>
        </row>
        <row r="1837">
          <cell r="A1837" t="str">
            <v>Gómez_noyear_15</v>
          </cell>
          <cell r="B1837" t="str">
            <v>Gómez, C.</v>
          </cell>
          <cell r="C1837" t="str">
            <v>Europe</v>
          </cell>
          <cell r="D1837" t="str">
            <v>Spain</v>
          </cell>
          <cell r="E1837" t="str">
            <v>Castilla y León</v>
          </cell>
          <cell r="F1837" t="str">
            <v>Carrascosa pine forest</v>
          </cell>
          <cell r="G1837" t="str">
            <v>Carrascosa tranzon_1</v>
          </cell>
          <cell r="H1837" t="str">
            <v>Pine forest</v>
          </cell>
          <cell r="I1837">
            <v>770</v>
          </cell>
          <cell r="J1837">
            <v>41.23</v>
          </cell>
          <cell r="K1837">
            <v>-4.71</v>
          </cell>
          <cell r="L1837" t="str">
            <v>Google Earth estimate</v>
          </cell>
          <cell r="M1837" t="str">
            <v>NA</v>
          </cell>
          <cell r="N1837">
            <v>105</v>
          </cell>
          <cell r="O1837">
            <v>6</v>
          </cell>
          <cell r="P1837">
            <v>6</v>
          </cell>
          <cell r="Q1837">
            <v>0</v>
          </cell>
          <cell r="R1837">
            <v>1</v>
          </cell>
          <cell r="S1837" t="str">
            <v>NA</v>
          </cell>
          <cell r="T1837">
            <v>7</v>
          </cell>
          <cell r="U1837">
            <v>2008</v>
          </cell>
          <cell r="V1837" t="str">
            <v>NA</v>
          </cell>
          <cell r="W1837">
            <v>7</v>
          </cell>
          <cell r="X1837">
            <v>2008</v>
          </cell>
          <cell r="Y1837">
            <v>1</v>
          </cell>
          <cell r="Z1837">
            <v>10</v>
          </cell>
          <cell r="AA1837">
            <v>10</v>
          </cell>
          <cell r="AB1837">
            <v>0</v>
          </cell>
          <cell r="AC1837" t="str">
            <v>Pitfall</v>
          </cell>
          <cell r="AD1837" t="str">
            <v>Ants were surveyed using pitfall traps consisting of 2.5 cm diameter plastic tubes, partly filled with 70% ethylene glycol as a preservative. Three parallel transects of three traps (transects separated by ca. 5 m, traps with 5 m spacing). Pitfalls were run once at this location and the results were summed.</v>
          </cell>
          <cell r="AE1837">
            <v>9</v>
          </cell>
          <cell r="AF1837">
            <v>4.91</v>
          </cell>
          <cell r="AG1837">
            <v>5</v>
          </cell>
          <cell r="AH1837">
            <v>72</v>
          </cell>
          <cell r="AI1837">
            <v>27</v>
          </cell>
          <cell r="AJ1837">
            <v>0</v>
          </cell>
          <cell r="AK1837">
            <v>0</v>
          </cell>
          <cell r="AL1837">
            <v>0</v>
          </cell>
          <cell r="AM1837">
            <v>0</v>
          </cell>
          <cell r="AN1837">
            <v>0</v>
          </cell>
          <cell r="AO1837">
            <v>0</v>
          </cell>
          <cell r="AP1837">
            <v>0</v>
          </cell>
          <cell r="AQ1837">
            <v>0</v>
          </cell>
          <cell r="AR1837">
            <v>0</v>
          </cell>
          <cell r="AS1837">
            <v>0</v>
          </cell>
          <cell r="AT1837" t="str">
            <v>Woodland</v>
          </cell>
          <cell r="AU1837" t="str">
            <v>Undisturbed</v>
          </cell>
          <cell r="AV1837" t="str">
            <v>NA</v>
          </cell>
          <cell r="AW1837" t="str">
            <v>NA</v>
          </cell>
          <cell r="AX1837" t="str">
            <v>Pine forest dominated by Pinus pinaster and Pinus pinea with practically no understory.</v>
          </cell>
          <cell r="AY1837" t="str">
            <v>NA</v>
          </cell>
        </row>
        <row r="1838">
          <cell r="A1838" t="str">
            <v>Gómez_noyear_16</v>
          </cell>
          <cell r="B1838" t="str">
            <v>Gómez, C.</v>
          </cell>
          <cell r="C1838" t="str">
            <v>Europe</v>
          </cell>
          <cell r="D1838" t="str">
            <v>Spain</v>
          </cell>
          <cell r="E1838" t="str">
            <v>Castilla y León</v>
          </cell>
          <cell r="F1838" t="str">
            <v>Carrascosa pine forest</v>
          </cell>
          <cell r="G1838" t="str">
            <v>Carrascosa tranzon_2</v>
          </cell>
          <cell r="H1838" t="str">
            <v>Pine forest</v>
          </cell>
          <cell r="I1838">
            <v>770</v>
          </cell>
          <cell r="J1838">
            <v>41.23</v>
          </cell>
          <cell r="K1838">
            <v>-4.71</v>
          </cell>
          <cell r="L1838" t="str">
            <v>Google Earth estimate</v>
          </cell>
          <cell r="M1838" t="str">
            <v>NA</v>
          </cell>
          <cell r="N1838">
            <v>88</v>
          </cell>
          <cell r="O1838">
            <v>8</v>
          </cell>
          <cell r="P1838">
            <v>8</v>
          </cell>
          <cell r="Q1838">
            <v>0</v>
          </cell>
          <cell r="R1838">
            <v>1</v>
          </cell>
          <cell r="S1838" t="str">
            <v>NA</v>
          </cell>
          <cell r="T1838">
            <v>7</v>
          </cell>
          <cell r="U1838">
            <v>2008</v>
          </cell>
          <cell r="V1838" t="str">
            <v>NA</v>
          </cell>
          <cell r="W1838">
            <v>7</v>
          </cell>
          <cell r="X1838">
            <v>2008</v>
          </cell>
          <cell r="Y1838">
            <v>1</v>
          </cell>
          <cell r="Z1838">
            <v>10</v>
          </cell>
          <cell r="AA1838">
            <v>10</v>
          </cell>
          <cell r="AB1838">
            <v>0</v>
          </cell>
          <cell r="AC1838" t="str">
            <v>Pitfall</v>
          </cell>
          <cell r="AD1838" t="str">
            <v>Ants were surveyed using pitfall traps consisting of 2.5 cm diameter plastic tubes, partly filled with 70% ethylene glycol as a preservative. Three parallel transects of three traps (transects separated by ca. 5 m, traps with 5 m spacing). Pitfalls were run once at this location and the results were summed.</v>
          </cell>
          <cell r="AE1838">
            <v>9</v>
          </cell>
          <cell r="AF1838">
            <v>4.91</v>
          </cell>
          <cell r="AG1838">
            <v>5</v>
          </cell>
          <cell r="AH1838">
            <v>72</v>
          </cell>
          <cell r="AI1838">
            <v>27</v>
          </cell>
          <cell r="AJ1838">
            <v>0</v>
          </cell>
          <cell r="AK1838">
            <v>0</v>
          </cell>
          <cell r="AL1838">
            <v>0</v>
          </cell>
          <cell r="AM1838">
            <v>0</v>
          </cell>
          <cell r="AN1838">
            <v>0</v>
          </cell>
          <cell r="AO1838">
            <v>0</v>
          </cell>
          <cell r="AP1838">
            <v>0</v>
          </cell>
          <cell r="AQ1838">
            <v>0</v>
          </cell>
          <cell r="AR1838">
            <v>0</v>
          </cell>
          <cell r="AS1838">
            <v>0</v>
          </cell>
          <cell r="AT1838" t="str">
            <v>Woodland</v>
          </cell>
          <cell r="AU1838" t="str">
            <v>Undisturbed</v>
          </cell>
          <cell r="AV1838" t="str">
            <v>NA</v>
          </cell>
          <cell r="AW1838" t="str">
            <v>NA</v>
          </cell>
          <cell r="AX1838" t="str">
            <v>Pine forest dominated by Pinus pinaster and Pinus pinea with practically no understory.</v>
          </cell>
          <cell r="AY1838" t="str">
            <v>NA</v>
          </cell>
        </row>
        <row r="1839">
          <cell r="A1839" t="str">
            <v>Gómez_noyeara_01</v>
          </cell>
          <cell r="B1839" t="str">
            <v>Gómez, C.</v>
          </cell>
          <cell r="C1839" t="str">
            <v>Europe</v>
          </cell>
          <cell r="D1839" t="str">
            <v>Spain</v>
          </cell>
          <cell r="E1839" t="str">
            <v>Catalonia</v>
          </cell>
          <cell r="F1839" t="str">
            <v>Gavarres Massif</v>
          </cell>
          <cell r="G1839" t="str">
            <v>Castell d'Aro 1</v>
          </cell>
          <cell r="H1839" t="str">
            <v>Woodland</v>
          </cell>
          <cell r="I1839">
            <v>200</v>
          </cell>
          <cell r="J1839">
            <v>41.97</v>
          </cell>
          <cell r="K1839">
            <v>2.87</v>
          </cell>
          <cell r="L1839" t="str">
            <v>Google Earth estimate</v>
          </cell>
          <cell r="M1839" t="str">
            <v>NA</v>
          </cell>
          <cell r="N1839">
            <v>153</v>
          </cell>
          <cell r="O1839">
            <v>10</v>
          </cell>
          <cell r="P1839">
            <v>10</v>
          </cell>
          <cell r="Q1839">
            <v>0</v>
          </cell>
          <cell r="R1839">
            <v>2</v>
          </cell>
          <cell r="S1839" t="str">
            <v>NA</v>
          </cell>
          <cell r="T1839">
            <v>5</v>
          </cell>
          <cell r="U1839">
            <v>2007</v>
          </cell>
          <cell r="V1839" t="str">
            <v>NA</v>
          </cell>
          <cell r="W1839">
            <v>7</v>
          </cell>
          <cell r="X1839">
            <v>2007</v>
          </cell>
          <cell r="Y1839">
            <v>1</v>
          </cell>
          <cell r="Z1839">
            <v>20</v>
          </cell>
          <cell r="AA1839">
            <v>10</v>
          </cell>
          <cell r="AB1839">
            <v>0</v>
          </cell>
          <cell r="AC1839" t="str">
            <v>Pitfall</v>
          </cell>
          <cell r="AD1839" t="str">
            <v>Ants were surveyed using pitfall traps consisting of 2.5 cm diameter plastic tubes, partly filled with 70% ethylene glycol as a preservative. Three parallel transects of five traps (transects separated by ca. 5 m, traps with 5 m spacing). Pitfalls were run twice at this location and the results were summed.</v>
          </cell>
          <cell r="AE1839">
            <v>15</v>
          </cell>
          <cell r="AF1839">
            <v>4.91</v>
          </cell>
          <cell r="AG1839">
            <v>5</v>
          </cell>
          <cell r="AH1839">
            <v>72</v>
          </cell>
          <cell r="AI1839">
            <v>45</v>
          </cell>
          <cell r="AJ1839">
            <v>0</v>
          </cell>
          <cell r="AK1839">
            <v>0</v>
          </cell>
          <cell r="AL1839">
            <v>0</v>
          </cell>
          <cell r="AM1839">
            <v>0</v>
          </cell>
          <cell r="AN1839">
            <v>0</v>
          </cell>
          <cell r="AO1839">
            <v>0</v>
          </cell>
          <cell r="AP1839">
            <v>0</v>
          </cell>
          <cell r="AQ1839">
            <v>0</v>
          </cell>
          <cell r="AR1839">
            <v>0</v>
          </cell>
          <cell r="AS1839">
            <v>0</v>
          </cell>
          <cell r="AT1839" t="str">
            <v>Woodland</v>
          </cell>
          <cell r="AU1839" t="str">
            <v>Undisturbed</v>
          </cell>
          <cell r="AV1839" t="str">
            <v>NA</v>
          </cell>
          <cell r="AW1839" t="str">
            <v>NA</v>
          </cell>
          <cell r="AX1839" t="str">
            <v>Woodland dominated by cork-oaks Quercus suber, Quercus ilex, Pinus pinaster and Pinus pinea with presence in the understory of Arbutus unedo, Erica arborea, Erica scoparia, Rhamnus alaternus, Phyllirea sp and Viburnum tinus.</v>
          </cell>
          <cell r="AY1839" t="str">
            <v>Pitfalls were run twice at this location and the results were summed.</v>
          </cell>
        </row>
        <row r="1840">
          <cell r="A1840" t="str">
            <v>Gómez_noyeara_02</v>
          </cell>
          <cell r="B1840" t="str">
            <v>Gómez, C.</v>
          </cell>
          <cell r="C1840" t="str">
            <v>Europe</v>
          </cell>
          <cell r="D1840" t="str">
            <v>Spain</v>
          </cell>
          <cell r="E1840" t="str">
            <v>Catalonia</v>
          </cell>
          <cell r="F1840" t="str">
            <v>Gavarres Massif</v>
          </cell>
          <cell r="G1840" t="str">
            <v>Castelld'Aro 2</v>
          </cell>
          <cell r="H1840" t="str">
            <v>Woodland</v>
          </cell>
          <cell r="I1840">
            <v>180</v>
          </cell>
          <cell r="J1840">
            <v>41.97</v>
          </cell>
          <cell r="K1840">
            <v>2.87</v>
          </cell>
          <cell r="L1840" t="str">
            <v>Google Earth estimate</v>
          </cell>
          <cell r="M1840" t="str">
            <v>NA</v>
          </cell>
          <cell r="N1840">
            <v>336</v>
          </cell>
          <cell r="O1840">
            <v>12</v>
          </cell>
          <cell r="P1840">
            <v>12</v>
          </cell>
          <cell r="Q1840">
            <v>0</v>
          </cell>
          <cell r="R1840">
            <v>2</v>
          </cell>
          <cell r="S1840" t="str">
            <v>NA</v>
          </cell>
          <cell r="T1840">
            <v>5</v>
          </cell>
          <cell r="U1840">
            <v>2007</v>
          </cell>
          <cell r="V1840" t="str">
            <v>NA</v>
          </cell>
          <cell r="W1840">
            <v>7</v>
          </cell>
          <cell r="X1840">
            <v>2007</v>
          </cell>
          <cell r="Y1840">
            <v>1</v>
          </cell>
          <cell r="Z1840">
            <v>20</v>
          </cell>
          <cell r="AA1840">
            <v>10</v>
          </cell>
          <cell r="AB1840">
            <v>0</v>
          </cell>
          <cell r="AC1840" t="str">
            <v>Pitfall</v>
          </cell>
          <cell r="AD1840" t="str">
            <v>Ants were surveyed using pitfall traps consisting of 2.5 cm diameter plastic tubes, partly filled with 70% ethylene glycol as a preservative. Three parallel transects of five traps (transects separated by ca. 5 m, traps with 5 m spacing). Pitfalls were run twice at this location and the results were summed.</v>
          </cell>
          <cell r="AE1840">
            <v>15</v>
          </cell>
          <cell r="AF1840">
            <v>4.91</v>
          </cell>
          <cell r="AG1840">
            <v>5</v>
          </cell>
          <cell r="AH1840">
            <v>72</v>
          </cell>
          <cell r="AI1840">
            <v>45</v>
          </cell>
          <cell r="AJ1840">
            <v>0</v>
          </cell>
          <cell r="AK1840">
            <v>0</v>
          </cell>
          <cell r="AL1840">
            <v>0</v>
          </cell>
          <cell r="AM1840">
            <v>0</v>
          </cell>
          <cell r="AN1840">
            <v>0</v>
          </cell>
          <cell r="AO1840">
            <v>0</v>
          </cell>
          <cell r="AP1840">
            <v>0</v>
          </cell>
          <cell r="AQ1840">
            <v>0</v>
          </cell>
          <cell r="AR1840">
            <v>0</v>
          </cell>
          <cell r="AS1840">
            <v>0</v>
          </cell>
          <cell r="AT1840" t="str">
            <v>Woodland</v>
          </cell>
          <cell r="AU1840" t="str">
            <v>Undisturbed</v>
          </cell>
          <cell r="AV1840" t="str">
            <v>NA</v>
          </cell>
          <cell r="AW1840" t="str">
            <v>NA</v>
          </cell>
          <cell r="AX1840" t="str">
            <v>Woodland dominated by cork-oaks Quercus suber, Quercus ilex, Pinus pinaster and Pinus pinea with presence in the understory of Arbutus unedo, Erica arborea, Erica scoparia, Rhamnus alaternus, Phyllirea sp and Viburnum tinus.</v>
          </cell>
          <cell r="AY1840" t="str">
            <v>Pitfalls were run twice at this location and the results were summed.</v>
          </cell>
        </row>
        <row r="1841">
          <cell r="A1841" t="str">
            <v>Gómez_noyeara_03</v>
          </cell>
          <cell r="B1841" t="str">
            <v>Gómez, C.</v>
          </cell>
          <cell r="C1841" t="str">
            <v>Europe</v>
          </cell>
          <cell r="D1841" t="str">
            <v>Spain</v>
          </cell>
          <cell r="E1841" t="str">
            <v>Catalonia</v>
          </cell>
          <cell r="F1841" t="str">
            <v>Gavarres Massif</v>
          </cell>
          <cell r="G1841" t="str">
            <v>Castell d'Aro 3</v>
          </cell>
          <cell r="H1841" t="str">
            <v>Woodland</v>
          </cell>
          <cell r="I1841">
            <v>175</v>
          </cell>
          <cell r="J1841">
            <v>41.97</v>
          </cell>
          <cell r="K1841">
            <v>2.87</v>
          </cell>
          <cell r="L1841" t="str">
            <v>Google Earth estimate</v>
          </cell>
          <cell r="M1841" t="str">
            <v>NA</v>
          </cell>
          <cell r="N1841">
            <v>35</v>
          </cell>
          <cell r="O1841">
            <v>10</v>
          </cell>
          <cell r="P1841">
            <v>10</v>
          </cell>
          <cell r="Q1841">
            <v>0</v>
          </cell>
          <cell r="R1841">
            <v>2</v>
          </cell>
          <cell r="S1841" t="str">
            <v>NA</v>
          </cell>
          <cell r="T1841">
            <v>5</v>
          </cell>
          <cell r="U1841">
            <v>2007</v>
          </cell>
          <cell r="V1841" t="str">
            <v>NA</v>
          </cell>
          <cell r="W1841">
            <v>7</v>
          </cell>
          <cell r="X1841">
            <v>2007</v>
          </cell>
          <cell r="Y1841">
            <v>1</v>
          </cell>
          <cell r="Z1841">
            <v>20</v>
          </cell>
          <cell r="AA1841">
            <v>10</v>
          </cell>
          <cell r="AB1841">
            <v>0</v>
          </cell>
          <cell r="AC1841" t="str">
            <v>Pitfall</v>
          </cell>
          <cell r="AD1841" t="str">
            <v>Ants were surveyed using pitfall traps consisting of 2.5 cm diameter plastic tubes, partly filled with 70% ethylene glycol as a preservative. Three parallel transects of five traps (transects separated by ca. 5 m, traps with 5 m spacing). Pitfalls were run twice at this location and the results were summed.</v>
          </cell>
          <cell r="AE1841">
            <v>15</v>
          </cell>
          <cell r="AF1841">
            <v>4.91</v>
          </cell>
          <cell r="AG1841">
            <v>5</v>
          </cell>
          <cell r="AH1841">
            <v>72</v>
          </cell>
          <cell r="AI1841">
            <v>45</v>
          </cell>
          <cell r="AJ1841">
            <v>0</v>
          </cell>
          <cell r="AK1841">
            <v>0</v>
          </cell>
          <cell r="AL1841">
            <v>0</v>
          </cell>
          <cell r="AM1841">
            <v>0</v>
          </cell>
          <cell r="AN1841">
            <v>0</v>
          </cell>
          <cell r="AO1841">
            <v>0</v>
          </cell>
          <cell r="AP1841">
            <v>0</v>
          </cell>
          <cell r="AQ1841">
            <v>0</v>
          </cell>
          <cell r="AR1841">
            <v>0</v>
          </cell>
          <cell r="AS1841">
            <v>0</v>
          </cell>
          <cell r="AT1841" t="str">
            <v>Woodland</v>
          </cell>
          <cell r="AU1841" t="str">
            <v>Undisturbed</v>
          </cell>
          <cell r="AV1841" t="str">
            <v>NA</v>
          </cell>
          <cell r="AW1841" t="str">
            <v>NA</v>
          </cell>
          <cell r="AX1841" t="str">
            <v>Woodland dominated by cork-oaks Quercus suber, Quercus ilex, Pinus pinaster and Pinus pinea with presence in the understory of Arbutus unedo, Erica arborea, Erica scoparia, Rhamnus alaternus, Phyllirea sp and Viburnum tinus.</v>
          </cell>
          <cell r="AY1841" t="str">
            <v>Pitfalls were run twice at this location and the results were summed.</v>
          </cell>
        </row>
        <row r="1842">
          <cell r="A1842" t="str">
            <v>Gotelli&amp;Ellison_2002_01</v>
          </cell>
          <cell r="B1842" t="str">
            <v>Gibb, Heloise</v>
          </cell>
          <cell r="C1842" t="str">
            <v>North America</v>
          </cell>
          <cell r="D1842" t="str">
            <v>U.S.A.</v>
          </cell>
          <cell r="E1842" t="str">
            <v>Massachusetts</v>
          </cell>
          <cell r="F1842" t="str">
            <v>Belchertown</v>
          </cell>
          <cell r="G1842" t="str">
            <v>Arcadia Bog</v>
          </cell>
          <cell r="H1842" t="str">
            <v>Bog</v>
          </cell>
          <cell r="I1842">
            <v>95</v>
          </cell>
          <cell r="J1842">
            <v>42.31</v>
          </cell>
          <cell r="K1842">
            <v>-72.430000000000007</v>
          </cell>
          <cell r="L1842" t="str">
            <v>In publication</v>
          </cell>
          <cell r="M1842" t="str">
            <v>NA</v>
          </cell>
          <cell r="N1842">
            <v>9</v>
          </cell>
          <cell r="O1842">
            <v>8</v>
          </cell>
          <cell r="P1842" t="str">
            <v>NA</v>
          </cell>
          <cell r="Q1842" t="str">
            <v>NA</v>
          </cell>
          <cell r="R1842">
            <v>2</v>
          </cell>
          <cell r="S1842">
            <v>2</v>
          </cell>
          <cell r="T1842">
            <v>6</v>
          </cell>
          <cell r="U1842">
            <v>1999</v>
          </cell>
          <cell r="V1842">
            <v>29</v>
          </cell>
          <cell r="W1842">
            <v>8</v>
          </cell>
          <cell r="X1842">
            <v>1999</v>
          </cell>
          <cell r="Y1842">
            <v>1</v>
          </cell>
          <cell r="Z1842">
            <v>5</v>
          </cell>
          <cell r="AA1842">
            <v>5</v>
          </cell>
          <cell r="AB1842">
            <v>0</v>
          </cell>
          <cell r="AC1842" t="str">
            <v>Pitfall/Baits/Berlese/Hand collecting</v>
          </cell>
          <cell r="AD1842"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42">
            <v>50</v>
          </cell>
          <cell r="AF1842">
            <v>70.91</v>
          </cell>
          <cell r="AG1842">
            <v>2</v>
          </cell>
          <cell r="AH1842">
            <v>96</v>
          </cell>
          <cell r="AI1842">
            <v>200</v>
          </cell>
          <cell r="AJ1842">
            <v>50</v>
          </cell>
          <cell r="AK1842">
            <v>0</v>
          </cell>
          <cell r="AL1842">
            <v>2</v>
          </cell>
          <cell r="AM1842">
            <v>120</v>
          </cell>
          <cell r="AN1842">
            <v>0</v>
          </cell>
          <cell r="AO1842">
            <v>0</v>
          </cell>
          <cell r="AP1842">
            <v>6</v>
          </cell>
          <cell r="AQ1842" t="str">
            <v>NA</v>
          </cell>
          <cell r="AR1842">
            <v>1</v>
          </cell>
          <cell r="AS1842">
            <v>0</v>
          </cell>
          <cell r="AT1842" t="str">
            <v>Bog</v>
          </cell>
          <cell r="AU1842" t="str">
            <v>Undisturbed</v>
          </cell>
          <cell r="AV1842" t="str">
            <v>NA</v>
          </cell>
          <cell r="AW1842" t="str">
            <v>NA</v>
          </cell>
          <cell r="AX1842" t="str">
            <v>NA</v>
          </cell>
          <cell r="AY1842" t="str">
            <v>Abundance data from pitfalls only; coordinates don't exactly match what is listed in Ecological Archives; calculate landscape richness by counting species in each site both in bog and forest plots</v>
          </cell>
        </row>
        <row r="1843">
          <cell r="A1843" t="str">
            <v>Gotelli&amp;Ellison_2002_02</v>
          </cell>
          <cell r="B1843" t="str">
            <v>Gibb, Heloise</v>
          </cell>
          <cell r="C1843" t="str">
            <v>North America</v>
          </cell>
          <cell r="D1843" t="str">
            <v>U.S.A.</v>
          </cell>
          <cell r="E1843" t="str">
            <v>Massachusetts</v>
          </cell>
          <cell r="F1843" t="str">
            <v>Belchertown</v>
          </cell>
          <cell r="G1843" t="str">
            <v>Arcadia Bog</v>
          </cell>
          <cell r="H1843" t="str">
            <v>Temperate forest</v>
          </cell>
          <cell r="I1843">
            <v>95</v>
          </cell>
          <cell r="J1843">
            <v>42.31</v>
          </cell>
          <cell r="K1843">
            <v>-72.430000000000007</v>
          </cell>
          <cell r="L1843" t="str">
            <v>In publication</v>
          </cell>
          <cell r="M1843" t="str">
            <v>NA</v>
          </cell>
          <cell r="N1843">
            <v>54</v>
          </cell>
          <cell r="O1843">
            <v>9</v>
          </cell>
          <cell r="P1843" t="str">
            <v>NA</v>
          </cell>
          <cell r="Q1843" t="str">
            <v>NA</v>
          </cell>
          <cell r="R1843">
            <v>2</v>
          </cell>
          <cell r="S1843">
            <v>2</v>
          </cell>
          <cell r="T1843">
            <v>6</v>
          </cell>
          <cell r="U1843">
            <v>1999</v>
          </cell>
          <cell r="V1843">
            <v>29</v>
          </cell>
          <cell r="W1843">
            <v>8</v>
          </cell>
          <cell r="X1843">
            <v>1999</v>
          </cell>
          <cell r="Y1843">
            <v>1</v>
          </cell>
          <cell r="Z1843">
            <v>5</v>
          </cell>
          <cell r="AA1843">
            <v>5</v>
          </cell>
          <cell r="AB1843">
            <v>0</v>
          </cell>
          <cell r="AC1843" t="str">
            <v>Pitfall/Baits/Berlese/Hand collecting</v>
          </cell>
          <cell r="AD1843"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43">
            <v>50</v>
          </cell>
          <cell r="AF1843">
            <v>70.91</v>
          </cell>
          <cell r="AG1843">
            <v>2</v>
          </cell>
          <cell r="AH1843">
            <v>96</v>
          </cell>
          <cell r="AI1843">
            <v>200</v>
          </cell>
          <cell r="AJ1843">
            <v>50</v>
          </cell>
          <cell r="AK1843">
            <v>0</v>
          </cell>
          <cell r="AL1843">
            <v>2</v>
          </cell>
          <cell r="AM1843">
            <v>120</v>
          </cell>
          <cell r="AN1843">
            <v>0</v>
          </cell>
          <cell r="AO1843">
            <v>0</v>
          </cell>
          <cell r="AP1843">
            <v>6</v>
          </cell>
          <cell r="AQ1843" t="str">
            <v>NA</v>
          </cell>
          <cell r="AR1843">
            <v>1</v>
          </cell>
          <cell r="AS1843">
            <v>0</v>
          </cell>
          <cell r="AT1843" t="str">
            <v>Temperate forest</v>
          </cell>
          <cell r="AU1843" t="str">
            <v>Undisturbed</v>
          </cell>
          <cell r="AV1843" t="str">
            <v>NA</v>
          </cell>
          <cell r="AW1843" t="str">
            <v>NA</v>
          </cell>
          <cell r="AX1843" t="str">
            <v>NA</v>
          </cell>
          <cell r="AY1843" t="str">
            <v>Abundance data from pitfalls only; coordinates don't exactly match what is listed in Ecological Archives; calculate landscape richness by counting species in each site both in bog and forest plots</v>
          </cell>
        </row>
        <row r="1844">
          <cell r="A1844" t="str">
            <v>Gotelli&amp;Ellison_2002_03</v>
          </cell>
          <cell r="B1844" t="str">
            <v>Gibb, Heloise</v>
          </cell>
          <cell r="C1844" t="str">
            <v>North America</v>
          </cell>
          <cell r="D1844" t="str">
            <v>U.S.A.</v>
          </cell>
          <cell r="E1844" t="str">
            <v>Massachusetts</v>
          </cell>
          <cell r="F1844" t="str">
            <v>Templeton</v>
          </cell>
          <cell r="G1844" t="str">
            <v>Bourne-Hadley Bog</v>
          </cell>
          <cell r="H1844" t="str">
            <v>Bog</v>
          </cell>
          <cell r="I1844">
            <v>274</v>
          </cell>
          <cell r="J1844">
            <v>42.56</v>
          </cell>
          <cell r="K1844">
            <v>-72.09</v>
          </cell>
          <cell r="L1844" t="str">
            <v>In publication</v>
          </cell>
          <cell r="M1844" t="str">
            <v>NA</v>
          </cell>
          <cell r="N1844">
            <v>10</v>
          </cell>
          <cell r="O1844">
            <v>9</v>
          </cell>
          <cell r="P1844" t="str">
            <v>NA</v>
          </cell>
          <cell r="Q1844" t="str">
            <v>NA</v>
          </cell>
          <cell r="R1844">
            <v>2</v>
          </cell>
          <cell r="S1844">
            <v>2</v>
          </cell>
          <cell r="T1844">
            <v>6</v>
          </cell>
          <cell r="U1844">
            <v>1999</v>
          </cell>
          <cell r="V1844">
            <v>29</v>
          </cell>
          <cell r="W1844">
            <v>8</v>
          </cell>
          <cell r="X1844">
            <v>1999</v>
          </cell>
          <cell r="Y1844">
            <v>1</v>
          </cell>
          <cell r="Z1844">
            <v>5</v>
          </cell>
          <cell r="AA1844">
            <v>5</v>
          </cell>
          <cell r="AB1844">
            <v>0</v>
          </cell>
          <cell r="AC1844" t="str">
            <v>Pitfall/Baits/Berlese/Hand collecting</v>
          </cell>
          <cell r="AD1844"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44">
            <v>50</v>
          </cell>
          <cell r="AF1844">
            <v>70.91</v>
          </cell>
          <cell r="AG1844">
            <v>2</v>
          </cell>
          <cell r="AH1844">
            <v>96</v>
          </cell>
          <cell r="AI1844">
            <v>200</v>
          </cell>
          <cell r="AJ1844">
            <v>50</v>
          </cell>
          <cell r="AK1844">
            <v>0</v>
          </cell>
          <cell r="AL1844">
            <v>2</v>
          </cell>
          <cell r="AM1844">
            <v>120</v>
          </cell>
          <cell r="AN1844">
            <v>0</v>
          </cell>
          <cell r="AO1844">
            <v>0</v>
          </cell>
          <cell r="AP1844">
            <v>6</v>
          </cell>
          <cell r="AQ1844" t="str">
            <v>NA</v>
          </cell>
          <cell r="AR1844">
            <v>1</v>
          </cell>
          <cell r="AS1844">
            <v>0</v>
          </cell>
          <cell r="AT1844" t="str">
            <v>Bog</v>
          </cell>
          <cell r="AU1844" t="str">
            <v>Undisturbed</v>
          </cell>
          <cell r="AV1844" t="str">
            <v>NA</v>
          </cell>
          <cell r="AW1844" t="str">
            <v>NA</v>
          </cell>
          <cell r="AX1844" t="str">
            <v>NA</v>
          </cell>
          <cell r="AY1844" t="str">
            <v>Abundance data from pitfalls only; coordinates don't exactly match what is listed in Ecological Archives; calculate landscape richness by counting species in each site both in bog and forest plots</v>
          </cell>
        </row>
        <row r="1845">
          <cell r="A1845" t="str">
            <v>Gotelli&amp;Ellison_2002_04</v>
          </cell>
          <cell r="B1845" t="str">
            <v>Gibb, Heloise</v>
          </cell>
          <cell r="C1845" t="str">
            <v>North America</v>
          </cell>
          <cell r="D1845" t="str">
            <v>U.S.A.</v>
          </cell>
          <cell r="E1845" t="str">
            <v>Massachusetts</v>
          </cell>
          <cell r="F1845" t="str">
            <v>Templeton</v>
          </cell>
          <cell r="G1845" t="str">
            <v>Bourne-Hadley Bog</v>
          </cell>
          <cell r="H1845" t="str">
            <v>Temperate forest</v>
          </cell>
          <cell r="I1845">
            <v>274</v>
          </cell>
          <cell r="J1845">
            <v>42.56</v>
          </cell>
          <cell r="K1845">
            <v>-72.09</v>
          </cell>
          <cell r="L1845" t="str">
            <v>In publication</v>
          </cell>
          <cell r="M1845" t="str">
            <v>NA</v>
          </cell>
          <cell r="N1845">
            <v>33</v>
          </cell>
          <cell r="O1845">
            <v>10</v>
          </cell>
          <cell r="P1845" t="str">
            <v>NA</v>
          </cell>
          <cell r="Q1845" t="str">
            <v>NA</v>
          </cell>
          <cell r="R1845">
            <v>2</v>
          </cell>
          <cell r="S1845">
            <v>2</v>
          </cell>
          <cell r="T1845">
            <v>6</v>
          </cell>
          <cell r="U1845">
            <v>1999</v>
          </cell>
          <cell r="V1845">
            <v>29</v>
          </cell>
          <cell r="W1845">
            <v>8</v>
          </cell>
          <cell r="X1845">
            <v>1999</v>
          </cell>
          <cell r="Y1845">
            <v>1</v>
          </cell>
          <cell r="Z1845">
            <v>5</v>
          </cell>
          <cell r="AA1845">
            <v>5</v>
          </cell>
          <cell r="AB1845">
            <v>0</v>
          </cell>
          <cell r="AC1845" t="str">
            <v>Pitfall/Baits/Berlese/Hand collecting</v>
          </cell>
          <cell r="AD1845"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45">
            <v>50</v>
          </cell>
          <cell r="AF1845">
            <v>70.91</v>
          </cell>
          <cell r="AG1845">
            <v>2</v>
          </cell>
          <cell r="AH1845">
            <v>96</v>
          </cell>
          <cell r="AI1845">
            <v>200</v>
          </cell>
          <cell r="AJ1845">
            <v>50</v>
          </cell>
          <cell r="AK1845">
            <v>0</v>
          </cell>
          <cell r="AL1845">
            <v>2</v>
          </cell>
          <cell r="AM1845">
            <v>120</v>
          </cell>
          <cell r="AN1845">
            <v>0</v>
          </cell>
          <cell r="AO1845">
            <v>0</v>
          </cell>
          <cell r="AP1845">
            <v>6</v>
          </cell>
          <cell r="AQ1845" t="str">
            <v>NA</v>
          </cell>
          <cell r="AR1845">
            <v>1</v>
          </cell>
          <cell r="AS1845">
            <v>0</v>
          </cell>
          <cell r="AT1845" t="str">
            <v>Temperate forest</v>
          </cell>
          <cell r="AU1845" t="str">
            <v>Undisturbed</v>
          </cell>
          <cell r="AV1845" t="str">
            <v>NA</v>
          </cell>
          <cell r="AW1845" t="str">
            <v>NA</v>
          </cell>
          <cell r="AX1845" t="str">
            <v>NA</v>
          </cell>
          <cell r="AY1845" t="str">
            <v>Abundance data from pitfalls only; coordinates don't exactly match what is listed in Ecological Archives; calculate landscape richness by counting species in each site both in bog and forest plots</v>
          </cell>
        </row>
        <row r="1846">
          <cell r="A1846" t="str">
            <v>Gotelli&amp;Ellison_2002_05</v>
          </cell>
          <cell r="B1846" t="str">
            <v>Gibb, Heloise</v>
          </cell>
          <cell r="C1846" t="str">
            <v>North America</v>
          </cell>
          <cell r="D1846" t="str">
            <v>U.S.A.</v>
          </cell>
          <cell r="E1846" t="str">
            <v>Vermont</v>
          </cell>
          <cell r="F1846" t="str">
            <v>W. Berkshire</v>
          </cell>
          <cell r="G1846" t="str">
            <v>Carmi Bog</v>
          </cell>
          <cell r="H1846" t="str">
            <v>Bog</v>
          </cell>
          <cell r="I1846">
            <v>133</v>
          </cell>
          <cell r="J1846">
            <v>44.95</v>
          </cell>
          <cell r="K1846">
            <v>-72.900000000000006</v>
          </cell>
          <cell r="L1846" t="str">
            <v>In publication</v>
          </cell>
          <cell r="M1846" t="str">
            <v>NA</v>
          </cell>
          <cell r="N1846">
            <v>6</v>
          </cell>
          <cell r="O1846">
            <v>4</v>
          </cell>
          <cell r="P1846" t="str">
            <v>NA</v>
          </cell>
          <cell r="Q1846" t="str">
            <v>NA</v>
          </cell>
          <cell r="R1846">
            <v>2</v>
          </cell>
          <cell r="S1846">
            <v>2</v>
          </cell>
          <cell r="T1846">
            <v>6</v>
          </cell>
          <cell r="U1846">
            <v>1999</v>
          </cell>
          <cell r="V1846">
            <v>29</v>
          </cell>
          <cell r="W1846">
            <v>8</v>
          </cell>
          <cell r="X1846">
            <v>1999</v>
          </cell>
          <cell r="Y1846">
            <v>1</v>
          </cell>
          <cell r="Z1846">
            <v>5</v>
          </cell>
          <cell r="AA1846">
            <v>5</v>
          </cell>
          <cell r="AB1846">
            <v>0</v>
          </cell>
          <cell r="AC1846" t="str">
            <v>Pitfall/Baits/Berlese/Hand collecting</v>
          </cell>
          <cell r="AD1846"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46">
            <v>50</v>
          </cell>
          <cell r="AF1846">
            <v>70.91</v>
          </cell>
          <cell r="AG1846">
            <v>2</v>
          </cell>
          <cell r="AH1846">
            <v>96</v>
          </cell>
          <cell r="AI1846">
            <v>200</v>
          </cell>
          <cell r="AJ1846">
            <v>50</v>
          </cell>
          <cell r="AK1846">
            <v>0</v>
          </cell>
          <cell r="AL1846">
            <v>2</v>
          </cell>
          <cell r="AM1846">
            <v>120</v>
          </cell>
          <cell r="AN1846">
            <v>0</v>
          </cell>
          <cell r="AO1846">
            <v>0</v>
          </cell>
          <cell r="AP1846">
            <v>6</v>
          </cell>
          <cell r="AQ1846" t="str">
            <v>NA</v>
          </cell>
          <cell r="AR1846">
            <v>1</v>
          </cell>
          <cell r="AS1846">
            <v>0</v>
          </cell>
          <cell r="AT1846" t="str">
            <v>Bog</v>
          </cell>
          <cell r="AU1846" t="str">
            <v>Undisturbed</v>
          </cell>
          <cell r="AV1846" t="str">
            <v>NA</v>
          </cell>
          <cell r="AW1846" t="str">
            <v>NA</v>
          </cell>
          <cell r="AX1846" t="str">
            <v>NA</v>
          </cell>
          <cell r="AY1846" t="str">
            <v>Abundance data from pitfalls only; coordinates don't exactly match what is listed in Ecological Archives; calculate landscape richness by counting species in each site both in bog and forest plots</v>
          </cell>
        </row>
        <row r="1847">
          <cell r="A1847" t="str">
            <v>Gotelli&amp;Ellison_2002_06</v>
          </cell>
          <cell r="B1847" t="str">
            <v>Gibb, Heloise</v>
          </cell>
          <cell r="C1847" t="str">
            <v>North America</v>
          </cell>
          <cell r="D1847" t="str">
            <v>U.S.A.</v>
          </cell>
          <cell r="E1847" t="str">
            <v>Vermont</v>
          </cell>
          <cell r="F1847" t="str">
            <v>W. Berkshire</v>
          </cell>
          <cell r="G1847" t="str">
            <v>Carmi Bog</v>
          </cell>
          <cell r="H1847" t="str">
            <v>Temperate forest</v>
          </cell>
          <cell r="I1847">
            <v>133</v>
          </cell>
          <cell r="J1847">
            <v>44.95</v>
          </cell>
          <cell r="K1847">
            <v>-72.900000000000006</v>
          </cell>
          <cell r="L1847" t="str">
            <v>In publication</v>
          </cell>
          <cell r="M1847" t="str">
            <v>NA</v>
          </cell>
          <cell r="N1847">
            <v>58</v>
          </cell>
          <cell r="O1847">
            <v>6</v>
          </cell>
          <cell r="P1847" t="str">
            <v>NA</v>
          </cell>
          <cell r="Q1847" t="str">
            <v>NA</v>
          </cell>
          <cell r="R1847">
            <v>2</v>
          </cell>
          <cell r="S1847">
            <v>2</v>
          </cell>
          <cell r="T1847">
            <v>6</v>
          </cell>
          <cell r="U1847">
            <v>1999</v>
          </cell>
          <cell r="V1847">
            <v>29</v>
          </cell>
          <cell r="W1847">
            <v>8</v>
          </cell>
          <cell r="X1847">
            <v>1999</v>
          </cell>
          <cell r="Y1847">
            <v>1</v>
          </cell>
          <cell r="Z1847">
            <v>5</v>
          </cell>
          <cell r="AA1847">
            <v>5</v>
          </cell>
          <cell r="AB1847">
            <v>0</v>
          </cell>
          <cell r="AC1847" t="str">
            <v>Pitfall/Baits/Berlese/Hand collecting</v>
          </cell>
          <cell r="AD1847"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47">
            <v>50</v>
          </cell>
          <cell r="AF1847">
            <v>70.91</v>
          </cell>
          <cell r="AG1847">
            <v>2</v>
          </cell>
          <cell r="AH1847">
            <v>96</v>
          </cell>
          <cell r="AI1847">
            <v>200</v>
          </cell>
          <cell r="AJ1847">
            <v>50</v>
          </cell>
          <cell r="AK1847">
            <v>0</v>
          </cell>
          <cell r="AL1847">
            <v>2</v>
          </cell>
          <cell r="AM1847">
            <v>120</v>
          </cell>
          <cell r="AN1847">
            <v>0</v>
          </cell>
          <cell r="AO1847">
            <v>0</v>
          </cell>
          <cell r="AP1847">
            <v>6</v>
          </cell>
          <cell r="AQ1847" t="str">
            <v>NA</v>
          </cell>
          <cell r="AR1847">
            <v>1</v>
          </cell>
          <cell r="AS1847">
            <v>0</v>
          </cell>
          <cell r="AT1847" t="str">
            <v>Temperate forest</v>
          </cell>
          <cell r="AU1847" t="str">
            <v>Undisturbed</v>
          </cell>
          <cell r="AV1847" t="str">
            <v>NA</v>
          </cell>
          <cell r="AW1847" t="str">
            <v>NA</v>
          </cell>
          <cell r="AX1847" t="str">
            <v>NA</v>
          </cell>
          <cell r="AY1847" t="str">
            <v>Abundance data from pitfalls only; coordinates don't exactly match what is listed in Ecological Archives; calculate landscape richness by counting species in each site both in bog and forest plots</v>
          </cell>
        </row>
        <row r="1848">
          <cell r="A1848" t="str">
            <v>Gotelli&amp;Ellison_2002_07</v>
          </cell>
          <cell r="B1848" t="str">
            <v>Gibb, Heloise</v>
          </cell>
          <cell r="C1848" t="str">
            <v>North America</v>
          </cell>
          <cell r="D1848" t="str">
            <v>U.S.A.</v>
          </cell>
          <cell r="E1848" t="str">
            <v>Vermont</v>
          </cell>
          <cell r="F1848" t="str">
            <v>E. Montpelier</v>
          </cell>
          <cell r="G1848" t="str">
            <v>Chickering Bog</v>
          </cell>
          <cell r="H1848" t="str">
            <v>Bog</v>
          </cell>
          <cell r="I1848">
            <v>362</v>
          </cell>
          <cell r="J1848">
            <v>44.33</v>
          </cell>
          <cell r="K1848">
            <v>-72.48</v>
          </cell>
          <cell r="L1848" t="str">
            <v>In publication</v>
          </cell>
          <cell r="M1848" t="str">
            <v>NA</v>
          </cell>
          <cell r="N1848">
            <v>6</v>
          </cell>
          <cell r="O1848">
            <v>2</v>
          </cell>
          <cell r="P1848" t="str">
            <v>NA</v>
          </cell>
          <cell r="Q1848" t="str">
            <v>NA</v>
          </cell>
          <cell r="R1848">
            <v>2</v>
          </cell>
          <cell r="S1848">
            <v>2</v>
          </cell>
          <cell r="T1848">
            <v>6</v>
          </cell>
          <cell r="U1848">
            <v>1999</v>
          </cell>
          <cell r="V1848">
            <v>29</v>
          </cell>
          <cell r="W1848">
            <v>8</v>
          </cell>
          <cell r="X1848">
            <v>1999</v>
          </cell>
          <cell r="Y1848">
            <v>1</v>
          </cell>
          <cell r="Z1848">
            <v>5</v>
          </cell>
          <cell r="AA1848">
            <v>5</v>
          </cell>
          <cell r="AB1848">
            <v>0</v>
          </cell>
          <cell r="AC1848" t="str">
            <v>Pitfall/Baits/Berlese/Hand collecting</v>
          </cell>
          <cell r="AD1848"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48">
            <v>50</v>
          </cell>
          <cell r="AF1848">
            <v>70.91</v>
          </cell>
          <cell r="AG1848">
            <v>2</v>
          </cell>
          <cell r="AH1848">
            <v>96</v>
          </cell>
          <cell r="AI1848">
            <v>200</v>
          </cell>
          <cell r="AJ1848">
            <v>50</v>
          </cell>
          <cell r="AK1848">
            <v>0</v>
          </cell>
          <cell r="AL1848">
            <v>2</v>
          </cell>
          <cell r="AM1848">
            <v>120</v>
          </cell>
          <cell r="AN1848">
            <v>0</v>
          </cell>
          <cell r="AO1848">
            <v>0</v>
          </cell>
          <cell r="AP1848">
            <v>6</v>
          </cell>
          <cell r="AQ1848" t="str">
            <v>NA</v>
          </cell>
          <cell r="AR1848">
            <v>1</v>
          </cell>
          <cell r="AS1848">
            <v>0</v>
          </cell>
          <cell r="AT1848" t="str">
            <v>Bog</v>
          </cell>
          <cell r="AU1848" t="str">
            <v>Undisturbed</v>
          </cell>
          <cell r="AV1848" t="str">
            <v>NA</v>
          </cell>
          <cell r="AW1848" t="str">
            <v>NA</v>
          </cell>
          <cell r="AX1848" t="str">
            <v>NA</v>
          </cell>
          <cell r="AY1848" t="str">
            <v>Abundance data from pitfalls only; coordinates don't exactly match what is listed in Ecological Archives; calculate landscape richness by counting species in each site both in bog and forest plots</v>
          </cell>
        </row>
        <row r="1849">
          <cell r="A1849" t="str">
            <v>Gotelli&amp;Ellison_2002_08</v>
          </cell>
          <cell r="B1849" t="str">
            <v>Gibb, Heloise</v>
          </cell>
          <cell r="C1849" t="str">
            <v>North America</v>
          </cell>
          <cell r="D1849" t="str">
            <v>U.S.A.</v>
          </cell>
          <cell r="E1849" t="str">
            <v>Vermont</v>
          </cell>
          <cell r="F1849" t="str">
            <v>E. Montpelier</v>
          </cell>
          <cell r="G1849" t="str">
            <v>Chickering Bog</v>
          </cell>
          <cell r="H1849" t="str">
            <v>Temperate forest</v>
          </cell>
          <cell r="I1849">
            <v>362</v>
          </cell>
          <cell r="J1849">
            <v>44.33</v>
          </cell>
          <cell r="K1849">
            <v>-72.48</v>
          </cell>
          <cell r="L1849" t="str">
            <v>In publication</v>
          </cell>
          <cell r="M1849" t="str">
            <v>NA</v>
          </cell>
          <cell r="N1849">
            <v>19</v>
          </cell>
          <cell r="O1849">
            <v>6</v>
          </cell>
          <cell r="P1849" t="str">
            <v>NA</v>
          </cell>
          <cell r="Q1849" t="str">
            <v>NA</v>
          </cell>
          <cell r="R1849">
            <v>2</v>
          </cell>
          <cell r="S1849">
            <v>2</v>
          </cell>
          <cell r="T1849">
            <v>6</v>
          </cell>
          <cell r="U1849">
            <v>1999</v>
          </cell>
          <cell r="V1849">
            <v>29</v>
          </cell>
          <cell r="W1849">
            <v>8</v>
          </cell>
          <cell r="X1849">
            <v>1999</v>
          </cell>
          <cell r="Y1849">
            <v>1</v>
          </cell>
          <cell r="Z1849">
            <v>5</v>
          </cell>
          <cell r="AA1849">
            <v>5</v>
          </cell>
          <cell r="AB1849">
            <v>0</v>
          </cell>
          <cell r="AC1849" t="str">
            <v>Pitfall/Baits/Berlese/Hand collecting</v>
          </cell>
          <cell r="AD1849"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49">
            <v>50</v>
          </cell>
          <cell r="AF1849">
            <v>70.91</v>
          </cell>
          <cell r="AG1849">
            <v>2</v>
          </cell>
          <cell r="AH1849">
            <v>96</v>
          </cell>
          <cell r="AI1849">
            <v>200</v>
          </cell>
          <cell r="AJ1849">
            <v>50</v>
          </cell>
          <cell r="AK1849">
            <v>0</v>
          </cell>
          <cell r="AL1849">
            <v>2</v>
          </cell>
          <cell r="AM1849">
            <v>120</v>
          </cell>
          <cell r="AN1849">
            <v>0</v>
          </cell>
          <cell r="AO1849">
            <v>0</v>
          </cell>
          <cell r="AP1849">
            <v>6</v>
          </cell>
          <cell r="AQ1849" t="str">
            <v>NA</v>
          </cell>
          <cell r="AR1849">
            <v>1</v>
          </cell>
          <cell r="AS1849">
            <v>0</v>
          </cell>
          <cell r="AT1849" t="str">
            <v>Temperate forest</v>
          </cell>
          <cell r="AU1849" t="str">
            <v>Undisturbed</v>
          </cell>
          <cell r="AV1849" t="str">
            <v>NA</v>
          </cell>
          <cell r="AW1849" t="str">
            <v>NA</v>
          </cell>
          <cell r="AX1849" t="str">
            <v>NA</v>
          </cell>
          <cell r="AY1849" t="str">
            <v>Abundance data from pitfalls only; coordinates don't exactly match what is listed in Ecological Archives; calculate landscape richness by counting species in each site both in bog and forest plots</v>
          </cell>
        </row>
        <row r="1850">
          <cell r="A1850" t="str">
            <v>Gotelli&amp;Ellison_2002_09</v>
          </cell>
          <cell r="B1850" t="str">
            <v>Gibb, Heloise</v>
          </cell>
          <cell r="C1850" t="str">
            <v>North America</v>
          </cell>
          <cell r="D1850" t="str">
            <v>U.S.A.</v>
          </cell>
          <cell r="E1850" t="str">
            <v>Massachusetts</v>
          </cell>
          <cell r="F1850" t="str">
            <v>Uxbridge</v>
          </cell>
          <cell r="G1850" t="str">
            <v>Chockalog Pond Bog</v>
          </cell>
          <cell r="H1850" t="str">
            <v>Bog</v>
          </cell>
          <cell r="I1850">
            <v>152</v>
          </cell>
          <cell r="J1850">
            <v>42.03</v>
          </cell>
          <cell r="K1850">
            <v>-71.67</v>
          </cell>
          <cell r="L1850" t="str">
            <v>In publication</v>
          </cell>
          <cell r="M1850" t="str">
            <v>NA</v>
          </cell>
          <cell r="N1850">
            <v>18</v>
          </cell>
          <cell r="O1850">
            <v>14</v>
          </cell>
          <cell r="P1850" t="str">
            <v>NA</v>
          </cell>
          <cell r="Q1850" t="str">
            <v>NA</v>
          </cell>
          <cell r="R1850">
            <v>2</v>
          </cell>
          <cell r="S1850">
            <v>2</v>
          </cell>
          <cell r="T1850">
            <v>6</v>
          </cell>
          <cell r="U1850">
            <v>1999</v>
          </cell>
          <cell r="V1850">
            <v>29</v>
          </cell>
          <cell r="W1850">
            <v>8</v>
          </cell>
          <cell r="X1850">
            <v>1999</v>
          </cell>
          <cell r="Y1850">
            <v>1</v>
          </cell>
          <cell r="Z1850">
            <v>5</v>
          </cell>
          <cell r="AA1850">
            <v>5</v>
          </cell>
          <cell r="AB1850">
            <v>0</v>
          </cell>
          <cell r="AC1850" t="str">
            <v>Pitfall/Baits/Berlese/Hand collecting</v>
          </cell>
          <cell r="AD1850"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50">
            <v>50</v>
          </cell>
          <cell r="AF1850">
            <v>70.91</v>
          </cell>
          <cell r="AG1850">
            <v>2</v>
          </cell>
          <cell r="AH1850">
            <v>96</v>
          </cell>
          <cell r="AI1850">
            <v>200</v>
          </cell>
          <cell r="AJ1850">
            <v>50</v>
          </cell>
          <cell r="AK1850">
            <v>0</v>
          </cell>
          <cell r="AL1850">
            <v>2</v>
          </cell>
          <cell r="AM1850">
            <v>120</v>
          </cell>
          <cell r="AN1850">
            <v>0</v>
          </cell>
          <cell r="AO1850">
            <v>0</v>
          </cell>
          <cell r="AP1850">
            <v>6</v>
          </cell>
          <cell r="AQ1850" t="str">
            <v>NA</v>
          </cell>
          <cell r="AR1850">
            <v>1</v>
          </cell>
          <cell r="AS1850">
            <v>0</v>
          </cell>
          <cell r="AT1850" t="str">
            <v>Bog</v>
          </cell>
          <cell r="AU1850" t="str">
            <v>Undisturbed</v>
          </cell>
          <cell r="AV1850" t="str">
            <v>NA</v>
          </cell>
          <cell r="AW1850" t="str">
            <v>NA</v>
          </cell>
          <cell r="AX1850" t="str">
            <v>NA</v>
          </cell>
          <cell r="AY1850" t="str">
            <v>Abundance data from pitfalls only; coordinates don't exactly match what is listed in Ecological Archives; calculate landscape richness by counting species in each site both in bog and forest plots</v>
          </cell>
        </row>
        <row r="1851">
          <cell r="A1851" t="str">
            <v>Gotelli&amp;Ellison_2002_10</v>
          </cell>
          <cell r="B1851" t="str">
            <v>Gibb, Heloise</v>
          </cell>
          <cell r="C1851" t="str">
            <v>North America</v>
          </cell>
          <cell r="D1851" t="str">
            <v>U.S.A.</v>
          </cell>
          <cell r="E1851" t="str">
            <v>Massachusetts</v>
          </cell>
          <cell r="F1851" t="str">
            <v>Uxbridge</v>
          </cell>
          <cell r="G1851" t="str">
            <v>Chockalog Pond Bog</v>
          </cell>
          <cell r="H1851" t="str">
            <v>Temperate forest</v>
          </cell>
          <cell r="I1851">
            <v>152</v>
          </cell>
          <cell r="J1851">
            <v>42.03</v>
          </cell>
          <cell r="K1851">
            <v>-71.67</v>
          </cell>
          <cell r="L1851" t="str">
            <v>In publication</v>
          </cell>
          <cell r="M1851" t="str">
            <v>NA</v>
          </cell>
          <cell r="N1851">
            <v>174</v>
          </cell>
          <cell r="O1851">
            <v>18</v>
          </cell>
          <cell r="P1851" t="str">
            <v>NA</v>
          </cell>
          <cell r="Q1851" t="str">
            <v>NA</v>
          </cell>
          <cell r="R1851">
            <v>2</v>
          </cell>
          <cell r="S1851">
            <v>2</v>
          </cell>
          <cell r="T1851">
            <v>6</v>
          </cell>
          <cell r="U1851">
            <v>1999</v>
          </cell>
          <cell r="V1851">
            <v>29</v>
          </cell>
          <cell r="W1851">
            <v>8</v>
          </cell>
          <cell r="X1851">
            <v>1999</v>
          </cell>
          <cell r="Y1851">
            <v>1</v>
          </cell>
          <cell r="Z1851">
            <v>5</v>
          </cell>
          <cell r="AA1851">
            <v>5</v>
          </cell>
          <cell r="AB1851">
            <v>0</v>
          </cell>
          <cell r="AC1851" t="str">
            <v>Pitfall/Baits/Berlese/Hand collecting</v>
          </cell>
          <cell r="AD1851"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51">
            <v>50</v>
          </cell>
          <cell r="AF1851">
            <v>70.91</v>
          </cell>
          <cell r="AG1851">
            <v>2</v>
          </cell>
          <cell r="AH1851">
            <v>96</v>
          </cell>
          <cell r="AI1851">
            <v>200</v>
          </cell>
          <cell r="AJ1851">
            <v>50</v>
          </cell>
          <cell r="AK1851">
            <v>0</v>
          </cell>
          <cell r="AL1851">
            <v>2</v>
          </cell>
          <cell r="AM1851">
            <v>120</v>
          </cell>
          <cell r="AN1851">
            <v>0</v>
          </cell>
          <cell r="AO1851">
            <v>0</v>
          </cell>
          <cell r="AP1851">
            <v>6</v>
          </cell>
          <cell r="AQ1851" t="str">
            <v>NA</v>
          </cell>
          <cell r="AR1851">
            <v>1</v>
          </cell>
          <cell r="AS1851">
            <v>0</v>
          </cell>
          <cell r="AT1851" t="str">
            <v>Temperate forest</v>
          </cell>
          <cell r="AU1851" t="str">
            <v>Undisturbed</v>
          </cell>
          <cell r="AV1851" t="str">
            <v>NA</v>
          </cell>
          <cell r="AW1851" t="str">
            <v>NA</v>
          </cell>
          <cell r="AX1851" t="str">
            <v>NA</v>
          </cell>
          <cell r="AY1851" t="str">
            <v>Abundance data from pitfalls only; coordinates don't exactly match what is listed in Ecological Archives; calculate landscape richness by counting species in each site both in bog and forest plots</v>
          </cell>
        </row>
        <row r="1852">
          <cell r="A1852" t="str">
            <v>Gotelli&amp;Ellison_2002_11</v>
          </cell>
          <cell r="B1852" t="str">
            <v>Gibb, Heloise</v>
          </cell>
          <cell r="C1852" t="str">
            <v>North America</v>
          </cell>
          <cell r="D1852" t="str">
            <v>U.S.A.</v>
          </cell>
          <cell r="E1852" t="str">
            <v>Massachusetts</v>
          </cell>
          <cell r="F1852" t="str">
            <v>Ashley Falls</v>
          </cell>
          <cell r="G1852" t="str">
            <v>Clayton Bog</v>
          </cell>
          <cell r="H1852" t="str">
            <v>Bog</v>
          </cell>
          <cell r="I1852">
            <v>210</v>
          </cell>
          <cell r="J1852">
            <v>42.05</v>
          </cell>
          <cell r="K1852">
            <v>-73.3</v>
          </cell>
          <cell r="L1852" t="str">
            <v>In publication</v>
          </cell>
          <cell r="M1852" t="str">
            <v>NA</v>
          </cell>
          <cell r="N1852">
            <v>9</v>
          </cell>
          <cell r="O1852">
            <v>4</v>
          </cell>
          <cell r="P1852" t="str">
            <v>NA</v>
          </cell>
          <cell r="Q1852" t="str">
            <v>NA</v>
          </cell>
          <cell r="R1852">
            <v>2</v>
          </cell>
          <cell r="S1852">
            <v>2</v>
          </cell>
          <cell r="T1852">
            <v>6</v>
          </cell>
          <cell r="U1852">
            <v>1999</v>
          </cell>
          <cell r="V1852">
            <v>29</v>
          </cell>
          <cell r="W1852">
            <v>8</v>
          </cell>
          <cell r="X1852">
            <v>1999</v>
          </cell>
          <cell r="Y1852">
            <v>1</v>
          </cell>
          <cell r="Z1852">
            <v>5</v>
          </cell>
          <cell r="AA1852">
            <v>5</v>
          </cell>
          <cell r="AB1852">
            <v>0</v>
          </cell>
          <cell r="AC1852" t="str">
            <v>Pitfall/Baits/Berlese/Hand collecting</v>
          </cell>
          <cell r="AD1852"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52">
            <v>50</v>
          </cell>
          <cell r="AF1852">
            <v>70.91</v>
          </cell>
          <cell r="AG1852">
            <v>2</v>
          </cell>
          <cell r="AH1852">
            <v>96</v>
          </cell>
          <cell r="AI1852">
            <v>200</v>
          </cell>
          <cell r="AJ1852">
            <v>50</v>
          </cell>
          <cell r="AK1852">
            <v>0</v>
          </cell>
          <cell r="AL1852">
            <v>2</v>
          </cell>
          <cell r="AM1852">
            <v>120</v>
          </cell>
          <cell r="AN1852">
            <v>0</v>
          </cell>
          <cell r="AO1852">
            <v>0</v>
          </cell>
          <cell r="AP1852">
            <v>6</v>
          </cell>
          <cell r="AQ1852" t="str">
            <v>NA</v>
          </cell>
          <cell r="AR1852">
            <v>1</v>
          </cell>
          <cell r="AS1852">
            <v>0</v>
          </cell>
          <cell r="AT1852" t="str">
            <v>Bog</v>
          </cell>
          <cell r="AU1852" t="str">
            <v>Undisturbed</v>
          </cell>
          <cell r="AV1852" t="str">
            <v>NA</v>
          </cell>
          <cell r="AW1852" t="str">
            <v>NA</v>
          </cell>
          <cell r="AX1852" t="str">
            <v>NA</v>
          </cell>
          <cell r="AY1852" t="str">
            <v>Abundance data from pitfalls only; coordinates don't exactly match what is listed in Ecological Archives; calculate landscape richness by counting species in each site both in bog and forest plots</v>
          </cell>
        </row>
        <row r="1853">
          <cell r="A1853" t="str">
            <v>Gotelli&amp;Ellison_2002_12</v>
          </cell>
          <cell r="B1853" t="str">
            <v>Gibb, Heloise</v>
          </cell>
          <cell r="C1853" t="str">
            <v>North America</v>
          </cell>
          <cell r="D1853" t="str">
            <v>U.S.A.</v>
          </cell>
          <cell r="E1853" t="str">
            <v>Massachusetts</v>
          </cell>
          <cell r="F1853" t="str">
            <v>Ashley Falls</v>
          </cell>
          <cell r="G1853" t="str">
            <v>Clayton Bog</v>
          </cell>
          <cell r="H1853" t="str">
            <v>Temperate forest</v>
          </cell>
          <cell r="I1853">
            <v>210</v>
          </cell>
          <cell r="J1853">
            <v>42.05</v>
          </cell>
          <cell r="K1853">
            <v>-73.3</v>
          </cell>
          <cell r="L1853" t="str">
            <v>In publication</v>
          </cell>
          <cell r="M1853" t="str">
            <v>NA</v>
          </cell>
          <cell r="N1853">
            <v>126</v>
          </cell>
          <cell r="O1853">
            <v>9</v>
          </cell>
          <cell r="P1853" t="str">
            <v>NA</v>
          </cell>
          <cell r="Q1853" t="str">
            <v>NA</v>
          </cell>
          <cell r="R1853">
            <v>2</v>
          </cell>
          <cell r="S1853">
            <v>2</v>
          </cell>
          <cell r="T1853">
            <v>6</v>
          </cell>
          <cell r="U1853">
            <v>1999</v>
          </cell>
          <cell r="V1853">
            <v>29</v>
          </cell>
          <cell r="W1853">
            <v>8</v>
          </cell>
          <cell r="X1853">
            <v>1999</v>
          </cell>
          <cell r="Y1853">
            <v>1</v>
          </cell>
          <cell r="Z1853">
            <v>5</v>
          </cell>
          <cell r="AA1853">
            <v>5</v>
          </cell>
          <cell r="AB1853">
            <v>0</v>
          </cell>
          <cell r="AC1853" t="str">
            <v>Pitfall/Baits/Berlese/Hand collecting</v>
          </cell>
          <cell r="AD1853"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53">
            <v>50</v>
          </cell>
          <cell r="AF1853">
            <v>70.91</v>
          </cell>
          <cell r="AG1853">
            <v>2</v>
          </cell>
          <cell r="AH1853">
            <v>96</v>
          </cell>
          <cell r="AI1853">
            <v>200</v>
          </cell>
          <cell r="AJ1853">
            <v>50</v>
          </cell>
          <cell r="AK1853">
            <v>0</v>
          </cell>
          <cell r="AL1853">
            <v>2</v>
          </cell>
          <cell r="AM1853">
            <v>120</v>
          </cell>
          <cell r="AN1853">
            <v>0</v>
          </cell>
          <cell r="AO1853">
            <v>0</v>
          </cell>
          <cell r="AP1853">
            <v>6</v>
          </cell>
          <cell r="AQ1853" t="str">
            <v>NA</v>
          </cell>
          <cell r="AR1853">
            <v>1</v>
          </cell>
          <cell r="AS1853">
            <v>0</v>
          </cell>
          <cell r="AT1853" t="str">
            <v>Temperate forest</v>
          </cell>
          <cell r="AU1853" t="str">
            <v>Undisturbed</v>
          </cell>
          <cell r="AV1853" t="str">
            <v>NA</v>
          </cell>
          <cell r="AW1853" t="str">
            <v>NA</v>
          </cell>
          <cell r="AX1853" t="str">
            <v>NA</v>
          </cell>
          <cell r="AY1853" t="str">
            <v>Abundance data from pitfalls only; coordinates don't exactly match what is listed in Ecological Archives; calculate landscape richness by counting species in each site both in bog and forest plots</v>
          </cell>
        </row>
        <row r="1854">
          <cell r="A1854" t="str">
            <v>Gotelli&amp;Ellison_2002_13</v>
          </cell>
          <cell r="B1854" t="str">
            <v>Gibb, Heloise</v>
          </cell>
          <cell r="C1854" t="str">
            <v>North America</v>
          </cell>
          <cell r="D1854" t="str">
            <v>U.S.A.</v>
          </cell>
          <cell r="E1854" t="str">
            <v>Vermont</v>
          </cell>
          <cell r="F1854" t="str">
            <v>Colchester</v>
          </cell>
          <cell r="G1854" t="str">
            <v>Colchester Bog</v>
          </cell>
          <cell r="H1854" t="str">
            <v>Bog</v>
          </cell>
          <cell r="I1854">
            <v>30</v>
          </cell>
          <cell r="J1854">
            <v>44.55</v>
          </cell>
          <cell r="K1854">
            <v>-73.28</v>
          </cell>
          <cell r="L1854" t="str">
            <v>In publication</v>
          </cell>
          <cell r="M1854" t="str">
            <v>NA</v>
          </cell>
          <cell r="N1854">
            <v>7</v>
          </cell>
          <cell r="O1854">
            <v>1</v>
          </cell>
          <cell r="P1854" t="str">
            <v>NA</v>
          </cell>
          <cell r="Q1854" t="str">
            <v>NA</v>
          </cell>
          <cell r="R1854">
            <v>2</v>
          </cell>
          <cell r="S1854">
            <v>2</v>
          </cell>
          <cell r="T1854">
            <v>6</v>
          </cell>
          <cell r="U1854">
            <v>1999</v>
          </cell>
          <cell r="V1854">
            <v>29</v>
          </cell>
          <cell r="W1854">
            <v>8</v>
          </cell>
          <cell r="X1854">
            <v>1999</v>
          </cell>
          <cell r="Y1854">
            <v>1</v>
          </cell>
          <cell r="Z1854">
            <v>5</v>
          </cell>
          <cell r="AA1854">
            <v>5</v>
          </cell>
          <cell r="AB1854">
            <v>0</v>
          </cell>
          <cell r="AC1854" t="str">
            <v>Pitfall/Baits/Berlese/Hand collecting</v>
          </cell>
          <cell r="AD1854"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54">
            <v>50</v>
          </cell>
          <cell r="AF1854">
            <v>70.91</v>
          </cell>
          <cell r="AG1854">
            <v>2</v>
          </cell>
          <cell r="AH1854">
            <v>96</v>
          </cell>
          <cell r="AI1854">
            <v>200</v>
          </cell>
          <cell r="AJ1854">
            <v>50</v>
          </cell>
          <cell r="AK1854">
            <v>0</v>
          </cell>
          <cell r="AL1854">
            <v>2</v>
          </cell>
          <cell r="AM1854">
            <v>120</v>
          </cell>
          <cell r="AN1854">
            <v>0</v>
          </cell>
          <cell r="AO1854">
            <v>0</v>
          </cell>
          <cell r="AP1854">
            <v>6</v>
          </cell>
          <cell r="AQ1854" t="str">
            <v>NA</v>
          </cell>
          <cell r="AR1854">
            <v>1</v>
          </cell>
          <cell r="AS1854">
            <v>0</v>
          </cell>
          <cell r="AT1854" t="str">
            <v>Bog</v>
          </cell>
          <cell r="AU1854" t="str">
            <v>Undisturbed</v>
          </cell>
          <cell r="AV1854" t="str">
            <v>NA</v>
          </cell>
          <cell r="AW1854" t="str">
            <v>NA</v>
          </cell>
          <cell r="AX1854" t="str">
            <v>NA</v>
          </cell>
          <cell r="AY1854" t="str">
            <v>Abundance data from pitfalls only; coordinates don't exactly match what is listed in Ecological Archives; calculate landscape richness by counting species in each site both in bog and forest plots</v>
          </cell>
        </row>
        <row r="1855">
          <cell r="A1855" t="str">
            <v>Gotelli&amp;Ellison_2002_14</v>
          </cell>
          <cell r="B1855" t="str">
            <v>Gibb, Heloise</v>
          </cell>
          <cell r="C1855" t="str">
            <v>North America</v>
          </cell>
          <cell r="D1855" t="str">
            <v>U.S.A.</v>
          </cell>
          <cell r="E1855" t="str">
            <v>Vermont</v>
          </cell>
          <cell r="F1855" t="str">
            <v>Colchester</v>
          </cell>
          <cell r="G1855" t="str">
            <v>Colchester Bog</v>
          </cell>
          <cell r="H1855" t="str">
            <v>Temperate forest</v>
          </cell>
          <cell r="I1855">
            <v>30</v>
          </cell>
          <cell r="J1855">
            <v>44.55</v>
          </cell>
          <cell r="K1855">
            <v>-73.28</v>
          </cell>
          <cell r="L1855" t="str">
            <v>In publication</v>
          </cell>
          <cell r="M1855" t="str">
            <v>NA</v>
          </cell>
          <cell r="N1855">
            <v>196</v>
          </cell>
          <cell r="O1855">
            <v>7</v>
          </cell>
          <cell r="P1855" t="str">
            <v>NA</v>
          </cell>
          <cell r="Q1855" t="str">
            <v>NA</v>
          </cell>
          <cell r="R1855">
            <v>2</v>
          </cell>
          <cell r="S1855">
            <v>2</v>
          </cell>
          <cell r="T1855">
            <v>6</v>
          </cell>
          <cell r="U1855">
            <v>1999</v>
          </cell>
          <cell r="V1855">
            <v>29</v>
          </cell>
          <cell r="W1855">
            <v>8</v>
          </cell>
          <cell r="X1855">
            <v>1999</v>
          </cell>
          <cell r="Y1855">
            <v>1</v>
          </cell>
          <cell r="Z1855">
            <v>5</v>
          </cell>
          <cell r="AA1855">
            <v>5</v>
          </cell>
          <cell r="AB1855">
            <v>0</v>
          </cell>
          <cell r="AC1855" t="str">
            <v>Pitfall/Baits/Berlese/Hand collecting</v>
          </cell>
          <cell r="AD1855"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55">
            <v>50</v>
          </cell>
          <cell r="AF1855">
            <v>70.91</v>
          </cell>
          <cell r="AG1855">
            <v>2</v>
          </cell>
          <cell r="AH1855">
            <v>96</v>
          </cell>
          <cell r="AI1855">
            <v>200</v>
          </cell>
          <cell r="AJ1855">
            <v>50</v>
          </cell>
          <cell r="AK1855">
            <v>0</v>
          </cell>
          <cell r="AL1855">
            <v>2</v>
          </cell>
          <cell r="AM1855">
            <v>120</v>
          </cell>
          <cell r="AN1855">
            <v>0</v>
          </cell>
          <cell r="AO1855">
            <v>0</v>
          </cell>
          <cell r="AP1855">
            <v>6</v>
          </cell>
          <cell r="AQ1855" t="str">
            <v>NA</v>
          </cell>
          <cell r="AR1855">
            <v>1</v>
          </cell>
          <cell r="AS1855">
            <v>0</v>
          </cell>
          <cell r="AT1855" t="str">
            <v>Temperate forest</v>
          </cell>
          <cell r="AU1855" t="str">
            <v>Undisturbed</v>
          </cell>
          <cell r="AV1855" t="str">
            <v>NA</v>
          </cell>
          <cell r="AW1855" t="str">
            <v>NA</v>
          </cell>
          <cell r="AX1855" t="str">
            <v>NA</v>
          </cell>
          <cell r="AY1855" t="str">
            <v>Abundance data from pitfalls only; coordinates don't exactly match what is listed in Ecological Archives; calculate landscape richness by counting species in each site both in bog and forest plots</v>
          </cell>
        </row>
        <row r="1856">
          <cell r="A1856" t="str">
            <v>Gotelli&amp;Ellison_2002_15</v>
          </cell>
          <cell r="B1856" t="str">
            <v>Gibb, Heloise</v>
          </cell>
          <cell r="C1856" t="str">
            <v>North America</v>
          </cell>
          <cell r="D1856" t="str">
            <v>U.S.A.</v>
          </cell>
          <cell r="E1856" t="str">
            <v>Massachusetts</v>
          </cell>
          <cell r="F1856" t="str">
            <v>Kingston</v>
          </cell>
          <cell r="G1856" t="str">
            <v>Halls Brook Cedar Swamp</v>
          </cell>
          <cell r="H1856" t="str">
            <v>Bog</v>
          </cell>
          <cell r="I1856">
            <v>8</v>
          </cell>
          <cell r="J1856">
            <v>42</v>
          </cell>
          <cell r="K1856">
            <v>-70.739999999999995</v>
          </cell>
          <cell r="L1856" t="str">
            <v>In publication</v>
          </cell>
          <cell r="M1856" t="str">
            <v>NA</v>
          </cell>
          <cell r="N1856">
            <v>16</v>
          </cell>
          <cell r="O1856">
            <v>6</v>
          </cell>
          <cell r="P1856" t="str">
            <v>NA</v>
          </cell>
          <cell r="Q1856" t="str">
            <v>NA</v>
          </cell>
          <cell r="R1856">
            <v>2</v>
          </cell>
          <cell r="S1856">
            <v>2</v>
          </cell>
          <cell r="T1856">
            <v>6</v>
          </cell>
          <cell r="U1856">
            <v>1999</v>
          </cell>
          <cell r="V1856">
            <v>29</v>
          </cell>
          <cell r="W1856">
            <v>8</v>
          </cell>
          <cell r="X1856">
            <v>1999</v>
          </cell>
          <cell r="Y1856">
            <v>1</v>
          </cell>
          <cell r="Z1856">
            <v>5</v>
          </cell>
          <cell r="AA1856">
            <v>5</v>
          </cell>
          <cell r="AB1856">
            <v>0</v>
          </cell>
          <cell r="AC1856" t="str">
            <v>Pitfall/Baits/Berlese/Hand collecting</v>
          </cell>
          <cell r="AD1856"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56">
            <v>50</v>
          </cell>
          <cell r="AF1856">
            <v>70.91</v>
          </cell>
          <cell r="AG1856">
            <v>2</v>
          </cell>
          <cell r="AH1856">
            <v>96</v>
          </cell>
          <cell r="AI1856">
            <v>200</v>
          </cell>
          <cell r="AJ1856">
            <v>50</v>
          </cell>
          <cell r="AK1856">
            <v>0</v>
          </cell>
          <cell r="AL1856">
            <v>2</v>
          </cell>
          <cell r="AM1856">
            <v>120</v>
          </cell>
          <cell r="AN1856">
            <v>0</v>
          </cell>
          <cell r="AO1856">
            <v>0</v>
          </cell>
          <cell r="AP1856">
            <v>6</v>
          </cell>
          <cell r="AQ1856" t="str">
            <v>NA</v>
          </cell>
          <cell r="AR1856">
            <v>1</v>
          </cell>
          <cell r="AS1856">
            <v>0</v>
          </cell>
          <cell r="AT1856" t="str">
            <v>Bog</v>
          </cell>
          <cell r="AU1856" t="str">
            <v>Undisturbed</v>
          </cell>
          <cell r="AV1856" t="str">
            <v>NA</v>
          </cell>
          <cell r="AW1856" t="str">
            <v>NA</v>
          </cell>
          <cell r="AX1856" t="str">
            <v>NA</v>
          </cell>
          <cell r="AY1856" t="str">
            <v>Abundance data from pitfalls only; coordinates don't exactly match what is listed in Ecological Archives; calculate landscape richness by counting species in each site both in bog and forest plots</v>
          </cell>
        </row>
        <row r="1857">
          <cell r="A1857" t="str">
            <v>Gotelli&amp;Ellison_2002_16</v>
          </cell>
          <cell r="B1857" t="str">
            <v>Gibb, Heloise</v>
          </cell>
          <cell r="C1857" t="str">
            <v>North America</v>
          </cell>
          <cell r="D1857" t="str">
            <v>U.S.A.</v>
          </cell>
          <cell r="E1857" t="str">
            <v>Massachusetts</v>
          </cell>
          <cell r="F1857" t="str">
            <v>Kingston</v>
          </cell>
          <cell r="G1857" t="str">
            <v>Halls Brook Cedar Swamp</v>
          </cell>
          <cell r="H1857" t="str">
            <v>Temperate forest</v>
          </cell>
          <cell r="I1857">
            <v>8</v>
          </cell>
          <cell r="J1857">
            <v>42</v>
          </cell>
          <cell r="K1857">
            <v>-70.739999999999995</v>
          </cell>
          <cell r="L1857" t="str">
            <v>In publication</v>
          </cell>
          <cell r="M1857" t="str">
            <v>NA</v>
          </cell>
          <cell r="N1857">
            <v>283</v>
          </cell>
          <cell r="O1857">
            <v>16</v>
          </cell>
          <cell r="P1857" t="str">
            <v>NA</v>
          </cell>
          <cell r="Q1857" t="str">
            <v>NA</v>
          </cell>
          <cell r="R1857">
            <v>2</v>
          </cell>
          <cell r="S1857">
            <v>2</v>
          </cell>
          <cell r="T1857">
            <v>6</v>
          </cell>
          <cell r="U1857">
            <v>1999</v>
          </cell>
          <cell r="V1857">
            <v>29</v>
          </cell>
          <cell r="W1857">
            <v>8</v>
          </cell>
          <cell r="X1857">
            <v>1999</v>
          </cell>
          <cell r="Y1857">
            <v>1</v>
          </cell>
          <cell r="Z1857">
            <v>5</v>
          </cell>
          <cell r="AA1857">
            <v>5</v>
          </cell>
          <cell r="AB1857">
            <v>0</v>
          </cell>
          <cell r="AC1857" t="str">
            <v>Pitfall/Baits/Berlese/Hand collecting</v>
          </cell>
          <cell r="AD1857"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57">
            <v>50</v>
          </cell>
          <cell r="AF1857">
            <v>70.91</v>
          </cell>
          <cell r="AG1857">
            <v>2</v>
          </cell>
          <cell r="AH1857">
            <v>96</v>
          </cell>
          <cell r="AI1857">
            <v>200</v>
          </cell>
          <cell r="AJ1857">
            <v>50</v>
          </cell>
          <cell r="AK1857">
            <v>0</v>
          </cell>
          <cell r="AL1857">
            <v>2</v>
          </cell>
          <cell r="AM1857">
            <v>120</v>
          </cell>
          <cell r="AN1857">
            <v>0</v>
          </cell>
          <cell r="AO1857">
            <v>0</v>
          </cell>
          <cell r="AP1857">
            <v>6</v>
          </cell>
          <cell r="AQ1857" t="str">
            <v>NA</v>
          </cell>
          <cell r="AR1857">
            <v>1</v>
          </cell>
          <cell r="AS1857">
            <v>0</v>
          </cell>
          <cell r="AT1857" t="str">
            <v>Temperate forest</v>
          </cell>
          <cell r="AU1857" t="str">
            <v>Undisturbed</v>
          </cell>
          <cell r="AV1857" t="str">
            <v>NA</v>
          </cell>
          <cell r="AW1857" t="str">
            <v>NA</v>
          </cell>
          <cell r="AX1857" t="str">
            <v>NA</v>
          </cell>
          <cell r="AY1857" t="str">
            <v>Abundance data from pitfalls only; coordinates don't exactly match what is listed in Ecological Archives; calculate landscape richness by counting species in each site both in bog and forest plots</v>
          </cell>
        </row>
        <row r="1858">
          <cell r="A1858" t="str">
            <v>Gotelli&amp;Ellison_2002_17</v>
          </cell>
          <cell r="B1858" t="str">
            <v>Gibb, Heloise</v>
          </cell>
          <cell r="C1858" t="str">
            <v>North America</v>
          </cell>
          <cell r="D1858" t="str">
            <v>U.S.A.</v>
          </cell>
          <cell r="E1858" t="str">
            <v>Massachusetts</v>
          </cell>
          <cell r="F1858" t="str">
            <v>Hawley</v>
          </cell>
          <cell r="G1858" t="str">
            <v>Hawley Bog</v>
          </cell>
          <cell r="H1858" t="str">
            <v>Bog</v>
          </cell>
          <cell r="I1858">
            <v>543</v>
          </cell>
          <cell r="J1858">
            <v>42.58</v>
          </cell>
          <cell r="K1858">
            <v>-72.89</v>
          </cell>
          <cell r="L1858" t="str">
            <v>In publication</v>
          </cell>
          <cell r="M1858" t="str">
            <v>NA</v>
          </cell>
          <cell r="N1858">
            <v>4</v>
          </cell>
          <cell r="O1858">
            <v>2</v>
          </cell>
          <cell r="P1858" t="str">
            <v>NA</v>
          </cell>
          <cell r="Q1858" t="str">
            <v>NA</v>
          </cell>
          <cell r="R1858">
            <v>2</v>
          </cell>
          <cell r="S1858">
            <v>2</v>
          </cell>
          <cell r="T1858">
            <v>6</v>
          </cell>
          <cell r="U1858">
            <v>1999</v>
          </cell>
          <cell r="V1858">
            <v>29</v>
          </cell>
          <cell r="W1858">
            <v>8</v>
          </cell>
          <cell r="X1858">
            <v>1999</v>
          </cell>
          <cell r="Y1858">
            <v>1</v>
          </cell>
          <cell r="Z1858">
            <v>5</v>
          </cell>
          <cell r="AA1858">
            <v>5</v>
          </cell>
          <cell r="AB1858">
            <v>0</v>
          </cell>
          <cell r="AC1858" t="str">
            <v>Pitfall/Baits/Berlese/Hand collecting</v>
          </cell>
          <cell r="AD1858"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58">
            <v>50</v>
          </cell>
          <cell r="AF1858">
            <v>70.91</v>
          </cell>
          <cell r="AG1858">
            <v>2</v>
          </cell>
          <cell r="AH1858">
            <v>96</v>
          </cell>
          <cell r="AI1858">
            <v>200</v>
          </cell>
          <cell r="AJ1858">
            <v>50</v>
          </cell>
          <cell r="AK1858">
            <v>0</v>
          </cell>
          <cell r="AL1858">
            <v>2</v>
          </cell>
          <cell r="AM1858">
            <v>120</v>
          </cell>
          <cell r="AN1858">
            <v>0</v>
          </cell>
          <cell r="AO1858">
            <v>0</v>
          </cell>
          <cell r="AP1858">
            <v>6</v>
          </cell>
          <cell r="AQ1858" t="str">
            <v>NA</v>
          </cell>
          <cell r="AR1858">
            <v>1</v>
          </cell>
          <cell r="AS1858">
            <v>0</v>
          </cell>
          <cell r="AT1858" t="str">
            <v>Bog</v>
          </cell>
          <cell r="AU1858" t="str">
            <v>Undisturbed</v>
          </cell>
          <cell r="AV1858" t="str">
            <v>NA</v>
          </cell>
          <cell r="AW1858" t="str">
            <v>NA</v>
          </cell>
          <cell r="AX1858" t="str">
            <v>NA</v>
          </cell>
          <cell r="AY1858" t="str">
            <v>Abundance data from pitfalls only; coordinates don't exactly match what is listed in Ecological Archives; calculate landscape richness by counting species in each site both in bog and forest plots</v>
          </cell>
        </row>
        <row r="1859">
          <cell r="A1859" t="str">
            <v>Gotelli&amp;Ellison_2002_18</v>
          </cell>
          <cell r="B1859" t="str">
            <v>Gibb, Heloise</v>
          </cell>
          <cell r="C1859" t="str">
            <v>North America</v>
          </cell>
          <cell r="D1859" t="str">
            <v>U.S.A.</v>
          </cell>
          <cell r="E1859" t="str">
            <v>Massachusetts</v>
          </cell>
          <cell r="F1859" t="str">
            <v>Hawley</v>
          </cell>
          <cell r="G1859" t="str">
            <v>Hawley Bog</v>
          </cell>
          <cell r="H1859" t="str">
            <v>Temperate forest</v>
          </cell>
          <cell r="I1859">
            <v>543</v>
          </cell>
          <cell r="J1859">
            <v>42.58</v>
          </cell>
          <cell r="K1859">
            <v>-72.89</v>
          </cell>
          <cell r="L1859" t="str">
            <v>In publication</v>
          </cell>
          <cell r="M1859" t="str">
            <v>NA</v>
          </cell>
          <cell r="N1859">
            <v>17</v>
          </cell>
          <cell r="O1859">
            <v>4</v>
          </cell>
          <cell r="P1859" t="str">
            <v>NA</v>
          </cell>
          <cell r="Q1859" t="str">
            <v>NA</v>
          </cell>
          <cell r="R1859">
            <v>2</v>
          </cell>
          <cell r="S1859">
            <v>2</v>
          </cell>
          <cell r="T1859">
            <v>6</v>
          </cell>
          <cell r="U1859">
            <v>1999</v>
          </cell>
          <cell r="V1859">
            <v>29</v>
          </cell>
          <cell r="W1859">
            <v>8</v>
          </cell>
          <cell r="X1859">
            <v>1999</v>
          </cell>
          <cell r="Y1859">
            <v>1</v>
          </cell>
          <cell r="Z1859">
            <v>5</v>
          </cell>
          <cell r="AA1859">
            <v>5</v>
          </cell>
          <cell r="AB1859">
            <v>0</v>
          </cell>
          <cell r="AC1859" t="str">
            <v>Pitfall/Baits/Berlese/Hand collecting</v>
          </cell>
          <cell r="AD1859"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59">
            <v>50</v>
          </cell>
          <cell r="AF1859">
            <v>70.91</v>
          </cell>
          <cell r="AG1859">
            <v>2</v>
          </cell>
          <cell r="AH1859">
            <v>96</v>
          </cell>
          <cell r="AI1859">
            <v>200</v>
          </cell>
          <cell r="AJ1859">
            <v>50</v>
          </cell>
          <cell r="AK1859">
            <v>0</v>
          </cell>
          <cell r="AL1859">
            <v>2</v>
          </cell>
          <cell r="AM1859">
            <v>120</v>
          </cell>
          <cell r="AN1859">
            <v>0</v>
          </cell>
          <cell r="AO1859">
            <v>0</v>
          </cell>
          <cell r="AP1859">
            <v>6</v>
          </cell>
          <cell r="AQ1859" t="str">
            <v>NA</v>
          </cell>
          <cell r="AR1859">
            <v>1</v>
          </cell>
          <cell r="AS1859">
            <v>0</v>
          </cell>
          <cell r="AT1859" t="str">
            <v>Temperate forest</v>
          </cell>
          <cell r="AU1859" t="str">
            <v>Undisturbed</v>
          </cell>
          <cell r="AV1859" t="str">
            <v>NA</v>
          </cell>
          <cell r="AW1859" t="str">
            <v>NA</v>
          </cell>
          <cell r="AX1859" t="str">
            <v>NA</v>
          </cell>
          <cell r="AY1859" t="str">
            <v>Abundance data from pitfalls only; coordinates don't exactly match what is listed in Ecological Archives; calculate landscape richness by counting species in each site both in bog and forest plots</v>
          </cell>
        </row>
        <row r="1860">
          <cell r="A1860" t="str">
            <v>Gotelli&amp;Ellison_2002_19</v>
          </cell>
          <cell r="B1860" t="str">
            <v>Gibb, Heloise</v>
          </cell>
          <cell r="C1860" t="str">
            <v>North America</v>
          </cell>
          <cell r="D1860" t="str">
            <v>U.S.A.</v>
          </cell>
          <cell r="E1860" t="str">
            <v>Massachusetts</v>
          </cell>
          <cell r="F1860" t="str">
            <v>Winchendon</v>
          </cell>
          <cell r="G1860" t="str">
            <v>Lake Jones Bog</v>
          </cell>
          <cell r="H1860" t="str">
            <v>Temperate forest</v>
          </cell>
          <cell r="I1860">
            <v>323</v>
          </cell>
          <cell r="J1860">
            <v>42.69</v>
          </cell>
          <cell r="K1860">
            <v>-72</v>
          </cell>
          <cell r="L1860" t="str">
            <v>In publication</v>
          </cell>
          <cell r="M1860" t="str">
            <v>NA</v>
          </cell>
          <cell r="N1860">
            <v>5</v>
          </cell>
          <cell r="O1860">
            <v>5</v>
          </cell>
          <cell r="P1860" t="str">
            <v>NA</v>
          </cell>
          <cell r="Q1860" t="str">
            <v>NA</v>
          </cell>
          <cell r="R1860">
            <v>2</v>
          </cell>
          <cell r="S1860">
            <v>2</v>
          </cell>
          <cell r="T1860">
            <v>6</v>
          </cell>
          <cell r="U1860">
            <v>1999</v>
          </cell>
          <cell r="V1860">
            <v>29</v>
          </cell>
          <cell r="W1860">
            <v>8</v>
          </cell>
          <cell r="X1860">
            <v>1999</v>
          </cell>
          <cell r="Y1860">
            <v>1</v>
          </cell>
          <cell r="Z1860">
            <v>5</v>
          </cell>
          <cell r="AA1860">
            <v>5</v>
          </cell>
          <cell r="AB1860">
            <v>0</v>
          </cell>
          <cell r="AC1860" t="str">
            <v>Pitfall/Baits/Berlese/Hand collecting</v>
          </cell>
          <cell r="AD1860"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60">
            <v>50</v>
          </cell>
          <cell r="AF1860">
            <v>70.91</v>
          </cell>
          <cell r="AG1860">
            <v>2</v>
          </cell>
          <cell r="AH1860">
            <v>96</v>
          </cell>
          <cell r="AI1860">
            <v>200</v>
          </cell>
          <cell r="AJ1860">
            <v>50</v>
          </cell>
          <cell r="AK1860">
            <v>0</v>
          </cell>
          <cell r="AL1860">
            <v>2</v>
          </cell>
          <cell r="AM1860">
            <v>120</v>
          </cell>
          <cell r="AN1860">
            <v>0</v>
          </cell>
          <cell r="AO1860">
            <v>0</v>
          </cell>
          <cell r="AP1860">
            <v>6</v>
          </cell>
          <cell r="AQ1860" t="str">
            <v>NA</v>
          </cell>
          <cell r="AR1860">
            <v>1</v>
          </cell>
          <cell r="AS1860">
            <v>0</v>
          </cell>
          <cell r="AT1860" t="str">
            <v>Temperate forest</v>
          </cell>
          <cell r="AU1860" t="str">
            <v>Undisturbed</v>
          </cell>
          <cell r="AV1860" t="str">
            <v>NA</v>
          </cell>
          <cell r="AW1860" t="str">
            <v>NA</v>
          </cell>
          <cell r="AX1860" t="str">
            <v>NA</v>
          </cell>
          <cell r="AY1860" t="str">
            <v>Abundance data from pitfalls only; coordinates don't exactly match what is listed in Ecological Archives; calculate landscape richness by counting species in each site both in bog and forest plots</v>
          </cell>
        </row>
        <row r="1861">
          <cell r="A1861" t="str">
            <v>Gotelli&amp;Ellison_2002_20</v>
          </cell>
          <cell r="B1861" t="str">
            <v>Gibb, Heloise</v>
          </cell>
          <cell r="C1861" t="str">
            <v>North America</v>
          </cell>
          <cell r="D1861" t="str">
            <v>U.S.A.</v>
          </cell>
          <cell r="E1861" t="str">
            <v>Massachusetts</v>
          </cell>
          <cell r="F1861" t="str">
            <v>Winchendon</v>
          </cell>
          <cell r="G1861" t="str">
            <v>Lake Jones Bog</v>
          </cell>
          <cell r="H1861" t="str">
            <v>Bog</v>
          </cell>
          <cell r="I1861">
            <v>323</v>
          </cell>
          <cell r="J1861">
            <v>42.69</v>
          </cell>
          <cell r="K1861">
            <v>-72</v>
          </cell>
          <cell r="L1861" t="str">
            <v>In publication</v>
          </cell>
          <cell r="M1861" t="str">
            <v>NA</v>
          </cell>
          <cell r="N1861">
            <v>5</v>
          </cell>
          <cell r="O1861">
            <v>7</v>
          </cell>
          <cell r="P1861" t="str">
            <v>NA</v>
          </cell>
          <cell r="Q1861" t="str">
            <v>NA</v>
          </cell>
          <cell r="R1861">
            <v>2</v>
          </cell>
          <cell r="S1861">
            <v>2</v>
          </cell>
          <cell r="T1861">
            <v>6</v>
          </cell>
          <cell r="U1861">
            <v>1999</v>
          </cell>
          <cell r="V1861">
            <v>29</v>
          </cell>
          <cell r="W1861">
            <v>8</v>
          </cell>
          <cell r="X1861">
            <v>1999</v>
          </cell>
          <cell r="Y1861">
            <v>1</v>
          </cell>
          <cell r="Z1861">
            <v>5</v>
          </cell>
          <cell r="AA1861">
            <v>5</v>
          </cell>
          <cell r="AB1861">
            <v>0</v>
          </cell>
          <cell r="AC1861" t="str">
            <v>Pitfall/Baits/Berlese/Hand collecting</v>
          </cell>
          <cell r="AD1861"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61">
            <v>50</v>
          </cell>
          <cell r="AF1861">
            <v>70.91</v>
          </cell>
          <cell r="AG1861">
            <v>2</v>
          </cell>
          <cell r="AH1861">
            <v>96</v>
          </cell>
          <cell r="AI1861">
            <v>200</v>
          </cell>
          <cell r="AJ1861">
            <v>50</v>
          </cell>
          <cell r="AK1861">
            <v>0</v>
          </cell>
          <cell r="AL1861">
            <v>2</v>
          </cell>
          <cell r="AM1861">
            <v>120</v>
          </cell>
          <cell r="AN1861">
            <v>0</v>
          </cell>
          <cell r="AO1861">
            <v>0</v>
          </cell>
          <cell r="AP1861">
            <v>6</v>
          </cell>
          <cell r="AQ1861" t="str">
            <v>NA</v>
          </cell>
          <cell r="AR1861">
            <v>1</v>
          </cell>
          <cell r="AS1861">
            <v>0</v>
          </cell>
          <cell r="AT1861" t="str">
            <v>Bog</v>
          </cell>
          <cell r="AU1861" t="str">
            <v>Undisturbed</v>
          </cell>
          <cell r="AV1861" t="str">
            <v>NA</v>
          </cell>
          <cell r="AW1861" t="str">
            <v>NA</v>
          </cell>
          <cell r="AX1861" t="str">
            <v>NA</v>
          </cell>
          <cell r="AY1861" t="str">
            <v>Abundance data from pitfalls only; coordinates don't exactly match what is listed in Ecological Archives; calculate landscape richness by counting species in each site both in bog and forest plots</v>
          </cell>
        </row>
        <row r="1862">
          <cell r="A1862" t="str">
            <v>Gotelli&amp;Ellison_2002_21</v>
          </cell>
          <cell r="B1862" t="str">
            <v>Gibb, Heloise</v>
          </cell>
          <cell r="C1862" t="str">
            <v>North America</v>
          </cell>
          <cell r="D1862" t="str">
            <v>U.S.A.</v>
          </cell>
          <cell r="E1862" t="str">
            <v>Vermont</v>
          </cell>
          <cell r="F1862" t="str">
            <v>Morrisville</v>
          </cell>
          <cell r="G1862" t="str">
            <v>Molly Bog</v>
          </cell>
          <cell r="H1862" t="str">
            <v>Bog</v>
          </cell>
          <cell r="I1862">
            <v>236</v>
          </cell>
          <cell r="J1862">
            <v>44.5</v>
          </cell>
          <cell r="K1862">
            <v>-72.64</v>
          </cell>
          <cell r="L1862" t="str">
            <v>In publication</v>
          </cell>
          <cell r="M1862" t="str">
            <v>NA</v>
          </cell>
          <cell r="N1862">
            <v>4</v>
          </cell>
          <cell r="O1862">
            <v>3</v>
          </cell>
          <cell r="P1862" t="str">
            <v>NA</v>
          </cell>
          <cell r="Q1862" t="str">
            <v>NA</v>
          </cell>
          <cell r="R1862">
            <v>2</v>
          </cell>
          <cell r="S1862">
            <v>2</v>
          </cell>
          <cell r="T1862">
            <v>6</v>
          </cell>
          <cell r="U1862">
            <v>1999</v>
          </cell>
          <cell r="V1862">
            <v>29</v>
          </cell>
          <cell r="W1862">
            <v>8</v>
          </cell>
          <cell r="X1862">
            <v>1999</v>
          </cell>
          <cell r="Y1862">
            <v>1</v>
          </cell>
          <cell r="Z1862">
            <v>5</v>
          </cell>
          <cell r="AA1862">
            <v>5</v>
          </cell>
          <cell r="AB1862">
            <v>0</v>
          </cell>
          <cell r="AC1862" t="str">
            <v>Pitfall/Baits/Berlese/Hand collecting</v>
          </cell>
          <cell r="AD1862"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62">
            <v>50</v>
          </cell>
          <cell r="AF1862">
            <v>70.91</v>
          </cell>
          <cell r="AG1862">
            <v>2</v>
          </cell>
          <cell r="AH1862">
            <v>96</v>
          </cell>
          <cell r="AI1862">
            <v>200</v>
          </cell>
          <cell r="AJ1862">
            <v>50</v>
          </cell>
          <cell r="AK1862">
            <v>0</v>
          </cell>
          <cell r="AL1862">
            <v>2</v>
          </cell>
          <cell r="AM1862">
            <v>120</v>
          </cell>
          <cell r="AN1862">
            <v>0</v>
          </cell>
          <cell r="AO1862">
            <v>0</v>
          </cell>
          <cell r="AP1862">
            <v>6</v>
          </cell>
          <cell r="AQ1862" t="str">
            <v>NA</v>
          </cell>
          <cell r="AR1862">
            <v>1</v>
          </cell>
          <cell r="AS1862">
            <v>0</v>
          </cell>
          <cell r="AT1862" t="str">
            <v>Bog</v>
          </cell>
          <cell r="AU1862" t="str">
            <v>Undisturbed</v>
          </cell>
          <cell r="AV1862" t="str">
            <v>NA</v>
          </cell>
          <cell r="AW1862" t="str">
            <v>NA</v>
          </cell>
          <cell r="AX1862" t="str">
            <v>NA</v>
          </cell>
          <cell r="AY1862" t="str">
            <v>Abundance data from pitfalls only; coordinates don't exactly match what is listed in Ecological Archives; calculate landscape richness by counting species in each site both in bog and forest plots</v>
          </cell>
        </row>
        <row r="1863">
          <cell r="A1863" t="str">
            <v>Gotelli&amp;Ellison_2002_22</v>
          </cell>
          <cell r="B1863" t="str">
            <v>Gibb, Heloise</v>
          </cell>
          <cell r="C1863" t="str">
            <v>North America</v>
          </cell>
          <cell r="D1863" t="str">
            <v>U.S.A.</v>
          </cell>
          <cell r="E1863" t="str">
            <v>Vermont</v>
          </cell>
          <cell r="F1863" t="str">
            <v>Morrisville</v>
          </cell>
          <cell r="G1863" t="str">
            <v>Molly Bog</v>
          </cell>
          <cell r="H1863" t="str">
            <v>Temperate forest</v>
          </cell>
          <cell r="I1863">
            <v>236</v>
          </cell>
          <cell r="J1863">
            <v>44.5</v>
          </cell>
          <cell r="K1863">
            <v>-72.64</v>
          </cell>
          <cell r="L1863" t="str">
            <v>In publication</v>
          </cell>
          <cell r="M1863" t="str">
            <v>NA</v>
          </cell>
          <cell r="N1863">
            <v>13</v>
          </cell>
          <cell r="O1863">
            <v>4</v>
          </cell>
          <cell r="P1863" t="str">
            <v>NA</v>
          </cell>
          <cell r="Q1863" t="str">
            <v>NA</v>
          </cell>
          <cell r="R1863">
            <v>2</v>
          </cell>
          <cell r="S1863">
            <v>2</v>
          </cell>
          <cell r="T1863">
            <v>6</v>
          </cell>
          <cell r="U1863">
            <v>1999</v>
          </cell>
          <cell r="V1863">
            <v>29</v>
          </cell>
          <cell r="W1863">
            <v>8</v>
          </cell>
          <cell r="X1863">
            <v>1999</v>
          </cell>
          <cell r="Y1863">
            <v>1</v>
          </cell>
          <cell r="Z1863">
            <v>5</v>
          </cell>
          <cell r="AA1863">
            <v>5</v>
          </cell>
          <cell r="AB1863">
            <v>0</v>
          </cell>
          <cell r="AC1863" t="str">
            <v>Pitfall/Baits/Berlese/Hand collecting</v>
          </cell>
          <cell r="AD1863"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63">
            <v>50</v>
          </cell>
          <cell r="AF1863">
            <v>70.91</v>
          </cell>
          <cell r="AG1863">
            <v>2</v>
          </cell>
          <cell r="AH1863">
            <v>96</v>
          </cell>
          <cell r="AI1863">
            <v>200</v>
          </cell>
          <cell r="AJ1863">
            <v>50</v>
          </cell>
          <cell r="AK1863">
            <v>0</v>
          </cell>
          <cell r="AL1863">
            <v>2</v>
          </cell>
          <cell r="AM1863">
            <v>120</v>
          </cell>
          <cell r="AN1863">
            <v>0</v>
          </cell>
          <cell r="AO1863">
            <v>0</v>
          </cell>
          <cell r="AP1863">
            <v>6</v>
          </cell>
          <cell r="AQ1863" t="str">
            <v>NA</v>
          </cell>
          <cell r="AR1863">
            <v>1</v>
          </cell>
          <cell r="AS1863">
            <v>0</v>
          </cell>
          <cell r="AT1863" t="str">
            <v>Temperate forest</v>
          </cell>
          <cell r="AU1863" t="str">
            <v>Undisturbed</v>
          </cell>
          <cell r="AV1863" t="str">
            <v>NA</v>
          </cell>
          <cell r="AW1863" t="str">
            <v>NA</v>
          </cell>
          <cell r="AX1863" t="str">
            <v>NA</v>
          </cell>
          <cell r="AY1863" t="str">
            <v>Abundance data from pitfalls only; coordinates don't exactly match what is listed in Ecological Archives; calculate landscape richness by counting species in each site both in bog and forest plots</v>
          </cell>
        </row>
        <row r="1864">
          <cell r="A1864" t="str">
            <v>Gotelli&amp;Ellison_2002_23</v>
          </cell>
          <cell r="B1864" t="str">
            <v>Gibb, Heloise</v>
          </cell>
          <cell r="C1864" t="str">
            <v>North America</v>
          </cell>
          <cell r="D1864" t="str">
            <v>U.S.A.</v>
          </cell>
          <cell r="E1864" t="str">
            <v>Vermont</v>
          </cell>
          <cell r="F1864" t="str">
            <v>Island Pond</v>
          </cell>
          <cell r="G1864" t="str">
            <v>Moose Bog</v>
          </cell>
          <cell r="H1864" t="str">
            <v>Bog</v>
          </cell>
          <cell r="I1864">
            <v>353</v>
          </cell>
          <cell r="J1864">
            <v>44.76</v>
          </cell>
          <cell r="K1864">
            <v>-71.739999999999995</v>
          </cell>
          <cell r="L1864" t="str">
            <v>In publication</v>
          </cell>
          <cell r="M1864" t="str">
            <v>NA</v>
          </cell>
          <cell r="N1864">
            <v>5</v>
          </cell>
          <cell r="O1864">
            <v>5</v>
          </cell>
          <cell r="P1864" t="str">
            <v>NA</v>
          </cell>
          <cell r="Q1864" t="str">
            <v>NA</v>
          </cell>
          <cell r="R1864">
            <v>2</v>
          </cell>
          <cell r="S1864">
            <v>2</v>
          </cell>
          <cell r="T1864">
            <v>6</v>
          </cell>
          <cell r="U1864">
            <v>1999</v>
          </cell>
          <cell r="V1864">
            <v>29</v>
          </cell>
          <cell r="W1864">
            <v>8</v>
          </cell>
          <cell r="X1864">
            <v>1999</v>
          </cell>
          <cell r="Y1864">
            <v>1</v>
          </cell>
          <cell r="Z1864">
            <v>5</v>
          </cell>
          <cell r="AA1864">
            <v>5</v>
          </cell>
          <cell r="AB1864">
            <v>0</v>
          </cell>
          <cell r="AC1864" t="str">
            <v>Pitfall/Baits/Berlese/Hand collecting</v>
          </cell>
          <cell r="AD1864"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64">
            <v>50</v>
          </cell>
          <cell r="AF1864">
            <v>70.91</v>
          </cell>
          <cell r="AG1864">
            <v>2</v>
          </cell>
          <cell r="AH1864">
            <v>96</v>
          </cell>
          <cell r="AI1864">
            <v>200</v>
          </cell>
          <cell r="AJ1864">
            <v>50</v>
          </cell>
          <cell r="AK1864">
            <v>0</v>
          </cell>
          <cell r="AL1864">
            <v>2</v>
          </cell>
          <cell r="AM1864">
            <v>120</v>
          </cell>
          <cell r="AN1864">
            <v>0</v>
          </cell>
          <cell r="AO1864">
            <v>0</v>
          </cell>
          <cell r="AP1864">
            <v>6</v>
          </cell>
          <cell r="AQ1864" t="str">
            <v>NA</v>
          </cell>
          <cell r="AR1864">
            <v>1</v>
          </cell>
          <cell r="AS1864">
            <v>0</v>
          </cell>
          <cell r="AT1864" t="str">
            <v>Bog</v>
          </cell>
          <cell r="AU1864" t="str">
            <v>Undisturbed</v>
          </cell>
          <cell r="AV1864" t="str">
            <v>NA</v>
          </cell>
          <cell r="AW1864" t="str">
            <v>NA</v>
          </cell>
          <cell r="AX1864" t="str">
            <v>NA</v>
          </cell>
          <cell r="AY1864" t="str">
            <v>Abundance data from pitfalls only; coordinates don't exactly match what is listed in Ecological Archives; calculate landscape richness by counting species in each site both in bog and forest plots</v>
          </cell>
        </row>
        <row r="1865">
          <cell r="A1865" t="str">
            <v>Gotelli&amp;Ellison_2002_24</v>
          </cell>
          <cell r="B1865" t="str">
            <v>Gibb, Heloise</v>
          </cell>
          <cell r="C1865" t="str">
            <v>North America</v>
          </cell>
          <cell r="D1865" t="str">
            <v>U.S.A.</v>
          </cell>
          <cell r="E1865" t="str">
            <v>Vermont</v>
          </cell>
          <cell r="F1865" t="str">
            <v>Island Pond</v>
          </cell>
          <cell r="G1865" t="str">
            <v>Moose Bog</v>
          </cell>
          <cell r="H1865" t="str">
            <v>Temperate forest</v>
          </cell>
          <cell r="I1865">
            <v>353</v>
          </cell>
          <cell r="J1865">
            <v>44.76</v>
          </cell>
          <cell r="K1865">
            <v>-71.739999999999995</v>
          </cell>
          <cell r="L1865" t="str">
            <v>In publication</v>
          </cell>
          <cell r="M1865" t="str">
            <v>NA</v>
          </cell>
          <cell r="N1865">
            <v>72</v>
          </cell>
          <cell r="O1865">
            <v>5</v>
          </cell>
          <cell r="P1865" t="str">
            <v>NA</v>
          </cell>
          <cell r="Q1865" t="str">
            <v>NA</v>
          </cell>
          <cell r="R1865">
            <v>2</v>
          </cell>
          <cell r="S1865">
            <v>2</v>
          </cell>
          <cell r="T1865">
            <v>6</v>
          </cell>
          <cell r="U1865">
            <v>1999</v>
          </cell>
          <cell r="V1865">
            <v>29</v>
          </cell>
          <cell r="W1865">
            <v>8</v>
          </cell>
          <cell r="X1865">
            <v>1999</v>
          </cell>
          <cell r="Y1865">
            <v>1</v>
          </cell>
          <cell r="Z1865">
            <v>5</v>
          </cell>
          <cell r="AA1865">
            <v>5</v>
          </cell>
          <cell r="AB1865">
            <v>0</v>
          </cell>
          <cell r="AC1865" t="str">
            <v>Pitfall/Baits/Berlese/Hand collecting</v>
          </cell>
          <cell r="AD1865"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65">
            <v>50</v>
          </cell>
          <cell r="AF1865">
            <v>70.91</v>
          </cell>
          <cell r="AG1865">
            <v>2</v>
          </cell>
          <cell r="AH1865">
            <v>96</v>
          </cell>
          <cell r="AI1865">
            <v>200</v>
          </cell>
          <cell r="AJ1865">
            <v>50</v>
          </cell>
          <cell r="AK1865">
            <v>0</v>
          </cell>
          <cell r="AL1865">
            <v>2</v>
          </cell>
          <cell r="AM1865">
            <v>120</v>
          </cell>
          <cell r="AN1865">
            <v>0</v>
          </cell>
          <cell r="AO1865">
            <v>0</v>
          </cell>
          <cell r="AP1865">
            <v>6</v>
          </cell>
          <cell r="AQ1865" t="str">
            <v>NA</v>
          </cell>
          <cell r="AR1865">
            <v>1</v>
          </cell>
          <cell r="AS1865">
            <v>0</v>
          </cell>
          <cell r="AT1865" t="str">
            <v>Temperate forest</v>
          </cell>
          <cell r="AU1865" t="str">
            <v>Undisturbed</v>
          </cell>
          <cell r="AV1865" t="str">
            <v>NA</v>
          </cell>
          <cell r="AW1865" t="str">
            <v>NA</v>
          </cell>
          <cell r="AX1865" t="str">
            <v>NA</v>
          </cell>
          <cell r="AY1865" t="str">
            <v>Abundance data from pitfalls only; coordinates don't exactly match what is listed in Ecological Archives; calculate landscape richness by counting species in each site both in bog and forest plots</v>
          </cell>
        </row>
        <row r="1866">
          <cell r="A1866" t="str">
            <v>Gotelli&amp;Ellison_2002_25</v>
          </cell>
          <cell r="B1866" t="str">
            <v>Gibb, Heloise</v>
          </cell>
          <cell r="C1866" t="str">
            <v>North America</v>
          </cell>
          <cell r="D1866" t="str">
            <v>U.S.A.</v>
          </cell>
          <cell r="E1866" t="str">
            <v>Massachusetts</v>
          </cell>
          <cell r="F1866" t="str">
            <v>Otis</v>
          </cell>
          <cell r="G1866" t="str">
            <v>Otis Bog</v>
          </cell>
          <cell r="H1866" t="str">
            <v>Bog</v>
          </cell>
          <cell r="I1866">
            <v>491</v>
          </cell>
          <cell r="J1866">
            <v>42.23</v>
          </cell>
          <cell r="K1866">
            <v>-73.06</v>
          </cell>
          <cell r="L1866" t="str">
            <v>In publication</v>
          </cell>
          <cell r="M1866" t="str">
            <v>NA</v>
          </cell>
          <cell r="N1866">
            <v>12</v>
          </cell>
          <cell r="O1866">
            <v>3</v>
          </cell>
          <cell r="P1866" t="str">
            <v>NA</v>
          </cell>
          <cell r="Q1866" t="str">
            <v>NA</v>
          </cell>
          <cell r="R1866">
            <v>2</v>
          </cell>
          <cell r="S1866">
            <v>2</v>
          </cell>
          <cell r="T1866">
            <v>6</v>
          </cell>
          <cell r="U1866">
            <v>1999</v>
          </cell>
          <cell r="V1866">
            <v>29</v>
          </cell>
          <cell r="W1866">
            <v>8</v>
          </cell>
          <cell r="X1866">
            <v>1999</v>
          </cell>
          <cell r="Y1866">
            <v>1</v>
          </cell>
          <cell r="Z1866">
            <v>5</v>
          </cell>
          <cell r="AA1866">
            <v>5</v>
          </cell>
          <cell r="AB1866">
            <v>0</v>
          </cell>
          <cell r="AC1866" t="str">
            <v>Pitfall/Baits/Berlese/Hand collecting</v>
          </cell>
          <cell r="AD1866"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66">
            <v>50</v>
          </cell>
          <cell r="AF1866">
            <v>70.91</v>
          </cell>
          <cell r="AG1866">
            <v>2</v>
          </cell>
          <cell r="AH1866">
            <v>96</v>
          </cell>
          <cell r="AI1866">
            <v>200</v>
          </cell>
          <cell r="AJ1866">
            <v>50</v>
          </cell>
          <cell r="AK1866">
            <v>0</v>
          </cell>
          <cell r="AL1866">
            <v>2</v>
          </cell>
          <cell r="AM1866">
            <v>120</v>
          </cell>
          <cell r="AN1866">
            <v>0</v>
          </cell>
          <cell r="AO1866">
            <v>0</v>
          </cell>
          <cell r="AP1866">
            <v>6</v>
          </cell>
          <cell r="AQ1866" t="str">
            <v>NA</v>
          </cell>
          <cell r="AR1866">
            <v>1</v>
          </cell>
          <cell r="AS1866">
            <v>0</v>
          </cell>
          <cell r="AT1866" t="str">
            <v>Bog</v>
          </cell>
          <cell r="AU1866" t="str">
            <v>Undisturbed</v>
          </cell>
          <cell r="AV1866" t="str">
            <v>NA</v>
          </cell>
          <cell r="AW1866" t="str">
            <v>NA</v>
          </cell>
          <cell r="AX1866" t="str">
            <v>NA</v>
          </cell>
          <cell r="AY1866" t="str">
            <v>Abundance data from pitfalls only; coordinates don't exactly match what is listed in Ecological Archives; calculate landscape richness by counting species in each site both in bog and forest plots</v>
          </cell>
        </row>
        <row r="1867">
          <cell r="A1867" t="str">
            <v>Gotelli&amp;Ellison_2002_26</v>
          </cell>
          <cell r="B1867" t="str">
            <v>Gibb, Heloise</v>
          </cell>
          <cell r="C1867" t="str">
            <v>North America</v>
          </cell>
          <cell r="D1867" t="str">
            <v>U.S.A.</v>
          </cell>
          <cell r="E1867" t="str">
            <v>Massachusetts</v>
          </cell>
          <cell r="F1867" t="str">
            <v>Otis</v>
          </cell>
          <cell r="G1867" t="str">
            <v>Otis Bog</v>
          </cell>
          <cell r="H1867" t="str">
            <v>Temperate forest</v>
          </cell>
          <cell r="I1867">
            <v>491</v>
          </cell>
          <cell r="J1867">
            <v>42.23</v>
          </cell>
          <cell r="K1867">
            <v>-73.06</v>
          </cell>
          <cell r="L1867" t="str">
            <v>In publication</v>
          </cell>
          <cell r="M1867" t="str">
            <v>NA</v>
          </cell>
          <cell r="N1867">
            <v>94</v>
          </cell>
          <cell r="O1867">
            <v>12</v>
          </cell>
          <cell r="P1867" t="str">
            <v>NA</v>
          </cell>
          <cell r="Q1867" t="str">
            <v>NA</v>
          </cell>
          <cell r="R1867">
            <v>2</v>
          </cell>
          <cell r="S1867">
            <v>2</v>
          </cell>
          <cell r="T1867">
            <v>6</v>
          </cell>
          <cell r="U1867">
            <v>1999</v>
          </cell>
          <cell r="V1867">
            <v>29</v>
          </cell>
          <cell r="W1867">
            <v>8</v>
          </cell>
          <cell r="X1867">
            <v>1999</v>
          </cell>
          <cell r="Y1867">
            <v>1</v>
          </cell>
          <cell r="Z1867">
            <v>5</v>
          </cell>
          <cell r="AA1867">
            <v>5</v>
          </cell>
          <cell r="AB1867">
            <v>0</v>
          </cell>
          <cell r="AC1867" t="str">
            <v>Pitfall/Baits/Berlese/Hand collecting</v>
          </cell>
          <cell r="AD1867"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67">
            <v>50</v>
          </cell>
          <cell r="AF1867">
            <v>70.91</v>
          </cell>
          <cell r="AG1867">
            <v>2</v>
          </cell>
          <cell r="AH1867">
            <v>96</v>
          </cell>
          <cell r="AI1867">
            <v>200</v>
          </cell>
          <cell r="AJ1867">
            <v>50</v>
          </cell>
          <cell r="AK1867">
            <v>0</v>
          </cell>
          <cell r="AL1867">
            <v>2</v>
          </cell>
          <cell r="AM1867">
            <v>120</v>
          </cell>
          <cell r="AN1867">
            <v>0</v>
          </cell>
          <cell r="AO1867">
            <v>0</v>
          </cell>
          <cell r="AP1867">
            <v>6</v>
          </cell>
          <cell r="AQ1867" t="str">
            <v>NA</v>
          </cell>
          <cell r="AR1867">
            <v>1</v>
          </cell>
          <cell r="AS1867">
            <v>0</v>
          </cell>
          <cell r="AT1867" t="str">
            <v>Temperate forest</v>
          </cell>
          <cell r="AU1867" t="str">
            <v>Undisturbed</v>
          </cell>
          <cell r="AV1867" t="str">
            <v>NA</v>
          </cell>
          <cell r="AW1867" t="str">
            <v>NA</v>
          </cell>
          <cell r="AX1867" t="str">
            <v>NA</v>
          </cell>
          <cell r="AY1867" t="str">
            <v>Abundance data from pitfalls only; coordinates don't exactly match what is listed in Ecological Archives; calculate landscape richness by counting species in each site both in bog and forest plots</v>
          </cell>
        </row>
        <row r="1868">
          <cell r="A1868" t="str">
            <v>Gotelli&amp;Ellison_2002_27</v>
          </cell>
          <cell r="B1868" t="str">
            <v>Gibb, Heloise</v>
          </cell>
          <cell r="C1868" t="str">
            <v>North America</v>
          </cell>
          <cell r="D1868" t="str">
            <v>U.S.A.</v>
          </cell>
          <cell r="E1868" t="str">
            <v>Vermont</v>
          </cell>
          <cell r="F1868" t="str">
            <v>Peacham</v>
          </cell>
          <cell r="G1868" t="str">
            <v>Peacham Bog</v>
          </cell>
          <cell r="H1868" t="str">
            <v>Bog</v>
          </cell>
          <cell r="I1868">
            <v>468</v>
          </cell>
          <cell r="J1868">
            <v>44.29</v>
          </cell>
          <cell r="K1868">
            <v>-72.239999999999995</v>
          </cell>
          <cell r="L1868" t="str">
            <v>In publication</v>
          </cell>
          <cell r="M1868" t="str">
            <v>NA</v>
          </cell>
          <cell r="N1868">
            <v>4</v>
          </cell>
          <cell r="O1868">
            <v>3</v>
          </cell>
          <cell r="P1868" t="str">
            <v>NA</v>
          </cell>
          <cell r="Q1868" t="str">
            <v>NA</v>
          </cell>
          <cell r="R1868">
            <v>2</v>
          </cell>
          <cell r="S1868">
            <v>2</v>
          </cell>
          <cell r="T1868">
            <v>6</v>
          </cell>
          <cell r="U1868">
            <v>1999</v>
          </cell>
          <cell r="V1868">
            <v>29</v>
          </cell>
          <cell r="W1868">
            <v>8</v>
          </cell>
          <cell r="X1868">
            <v>1999</v>
          </cell>
          <cell r="Y1868">
            <v>1</v>
          </cell>
          <cell r="Z1868">
            <v>5</v>
          </cell>
          <cell r="AA1868">
            <v>5</v>
          </cell>
          <cell r="AB1868">
            <v>0</v>
          </cell>
          <cell r="AC1868" t="str">
            <v>Pitfall/Baits/Berlese/Hand collecting</v>
          </cell>
          <cell r="AD1868"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68">
            <v>50</v>
          </cell>
          <cell r="AF1868">
            <v>70.91</v>
          </cell>
          <cell r="AG1868">
            <v>2</v>
          </cell>
          <cell r="AH1868">
            <v>96</v>
          </cell>
          <cell r="AI1868">
            <v>200</v>
          </cell>
          <cell r="AJ1868">
            <v>50</v>
          </cell>
          <cell r="AK1868">
            <v>0</v>
          </cell>
          <cell r="AL1868">
            <v>2</v>
          </cell>
          <cell r="AM1868">
            <v>120</v>
          </cell>
          <cell r="AN1868">
            <v>0</v>
          </cell>
          <cell r="AO1868">
            <v>0</v>
          </cell>
          <cell r="AP1868">
            <v>6</v>
          </cell>
          <cell r="AQ1868" t="str">
            <v>NA</v>
          </cell>
          <cell r="AR1868">
            <v>1</v>
          </cell>
          <cell r="AS1868">
            <v>0</v>
          </cell>
          <cell r="AT1868" t="str">
            <v>Bog</v>
          </cell>
          <cell r="AU1868" t="str">
            <v>Undisturbed</v>
          </cell>
          <cell r="AV1868" t="str">
            <v>NA</v>
          </cell>
          <cell r="AW1868" t="str">
            <v>NA</v>
          </cell>
          <cell r="AX1868" t="str">
            <v>NA</v>
          </cell>
          <cell r="AY1868" t="str">
            <v>Abundance data from pitfalls only; coordinates don't exactly match what is listed in Ecological Archives; calculate landscape richness by counting species in each site both in bog and forest plots</v>
          </cell>
        </row>
        <row r="1869">
          <cell r="A1869" t="str">
            <v>Gotelli&amp;Ellison_2002_28</v>
          </cell>
          <cell r="B1869" t="str">
            <v>Gibb, Heloise</v>
          </cell>
          <cell r="C1869" t="str">
            <v>North America</v>
          </cell>
          <cell r="D1869" t="str">
            <v>U.S.A.</v>
          </cell>
          <cell r="E1869" t="str">
            <v>Vermont</v>
          </cell>
          <cell r="F1869" t="str">
            <v>Peacham</v>
          </cell>
          <cell r="G1869" t="str">
            <v>Peacham Bog</v>
          </cell>
          <cell r="H1869" t="str">
            <v>Temperate forest</v>
          </cell>
          <cell r="I1869">
            <v>468</v>
          </cell>
          <cell r="J1869">
            <v>44.29</v>
          </cell>
          <cell r="K1869">
            <v>-72.239999999999995</v>
          </cell>
          <cell r="L1869" t="str">
            <v>In publication</v>
          </cell>
          <cell r="M1869" t="str">
            <v>NA</v>
          </cell>
          <cell r="N1869">
            <v>4</v>
          </cell>
          <cell r="O1869">
            <v>4</v>
          </cell>
          <cell r="P1869" t="str">
            <v>NA</v>
          </cell>
          <cell r="Q1869" t="str">
            <v>NA</v>
          </cell>
          <cell r="R1869">
            <v>2</v>
          </cell>
          <cell r="S1869">
            <v>2</v>
          </cell>
          <cell r="T1869">
            <v>6</v>
          </cell>
          <cell r="U1869">
            <v>1999</v>
          </cell>
          <cell r="V1869">
            <v>29</v>
          </cell>
          <cell r="W1869">
            <v>8</v>
          </cell>
          <cell r="X1869">
            <v>1999</v>
          </cell>
          <cell r="Y1869">
            <v>1</v>
          </cell>
          <cell r="Z1869">
            <v>5</v>
          </cell>
          <cell r="AA1869">
            <v>5</v>
          </cell>
          <cell r="AB1869">
            <v>0</v>
          </cell>
          <cell r="AC1869" t="str">
            <v>Pitfall/Baits/Berlese/Hand collecting</v>
          </cell>
          <cell r="AD1869"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69">
            <v>50</v>
          </cell>
          <cell r="AF1869">
            <v>70.91</v>
          </cell>
          <cell r="AG1869">
            <v>2</v>
          </cell>
          <cell r="AH1869">
            <v>96</v>
          </cell>
          <cell r="AI1869">
            <v>200</v>
          </cell>
          <cell r="AJ1869">
            <v>50</v>
          </cell>
          <cell r="AK1869">
            <v>0</v>
          </cell>
          <cell r="AL1869">
            <v>2</v>
          </cell>
          <cell r="AM1869">
            <v>120</v>
          </cell>
          <cell r="AN1869">
            <v>0</v>
          </cell>
          <cell r="AO1869">
            <v>0</v>
          </cell>
          <cell r="AP1869">
            <v>6</v>
          </cell>
          <cell r="AQ1869" t="str">
            <v>NA</v>
          </cell>
          <cell r="AR1869">
            <v>1</v>
          </cell>
          <cell r="AS1869">
            <v>0</v>
          </cell>
          <cell r="AT1869" t="str">
            <v>Temperate forest</v>
          </cell>
          <cell r="AU1869" t="str">
            <v>Undisturbed</v>
          </cell>
          <cell r="AV1869" t="str">
            <v>NA</v>
          </cell>
          <cell r="AW1869" t="str">
            <v>NA</v>
          </cell>
          <cell r="AX1869" t="str">
            <v>NA</v>
          </cell>
          <cell r="AY1869" t="str">
            <v>Abundance data from pitfalls only; coordinates don't exactly match what is listed in Ecological Archives; calculate landscape richness by counting species in each site both in bog and forest plots</v>
          </cell>
        </row>
        <row r="1870">
          <cell r="A1870" t="str">
            <v>Gotelli&amp;Ellison_2002_29</v>
          </cell>
          <cell r="B1870" t="str">
            <v>Gibb, Heloise</v>
          </cell>
          <cell r="C1870" t="str">
            <v>North America</v>
          </cell>
          <cell r="D1870" t="str">
            <v>U.S.A.</v>
          </cell>
          <cell r="E1870" t="str">
            <v>Massachusetts</v>
          </cell>
          <cell r="F1870" t="str">
            <v>Boston</v>
          </cell>
          <cell r="G1870" t="str">
            <v>Ponkapoag Bog</v>
          </cell>
          <cell r="H1870" t="str">
            <v>Bog</v>
          </cell>
          <cell r="I1870">
            <v>47</v>
          </cell>
          <cell r="J1870">
            <v>42.19</v>
          </cell>
          <cell r="K1870">
            <v>-71.099999999999994</v>
          </cell>
          <cell r="L1870" t="str">
            <v>In publication</v>
          </cell>
          <cell r="M1870" t="str">
            <v>NA</v>
          </cell>
          <cell r="N1870">
            <v>7</v>
          </cell>
          <cell r="O1870">
            <v>3</v>
          </cell>
          <cell r="P1870" t="str">
            <v>NA</v>
          </cell>
          <cell r="Q1870" t="str">
            <v>NA</v>
          </cell>
          <cell r="R1870">
            <v>2</v>
          </cell>
          <cell r="S1870">
            <v>2</v>
          </cell>
          <cell r="T1870">
            <v>6</v>
          </cell>
          <cell r="U1870">
            <v>1999</v>
          </cell>
          <cell r="V1870">
            <v>29</v>
          </cell>
          <cell r="W1870">
            <v>8</v>
          </cell>
          <cell r="X1870">
            <v>1999</v>
          </cell>
          <cell r="Y1870">
            <v>1</v>
          </cell>
          <cell r="Z1870">
            <v>5</v>
          </cell>
          <cell r="AA1870">
            <v>5</v>
          </cell>
          <cell r="AB1870">
            <v>0</v>
          </cell>
          <cell r="AC1870" t="str">
            <v>Pitfall/Baits/Berlese/Hand collecting</v>
          </cell>
          <cell r="AD1870"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70">
            <v>50</v>
          </cell>
          <cell r="AF1870">
            <v>70.91</v>
          </cell>
          <cell r="AG1870">
            <v>2</v>
          </cell>
          <cell r="AH1870">
            <v>96</v>
          </cell>
          <cell r="AI1870">
            <v>200</v>
          </cell>
          <cell r="AJ1870">
            <v>50</v>
          </cell>
          <cell r="AK1870">
            <v>0</v>
          </cell>
          <cell r="AL1870">
            <v>2</v>
          </cell>
          <cell r="AM1870">
            <v>120</v>
          </cell>
          <cell r="AN1870">
            <v>0</v>
          </cell>
          <cell r="AO1870">
            <v>0</v>
          </cell>
          <cell r="AP1870">
            <v>6</v>
          </cell>
          <cell r="AQ1870" t="str">
            <v>NA</v>
          </cell>
          <cell r="AR1870">
            <v>1</v>
          </cell>
          <cell r="AS1870">
            <v>0</v>
          </cell>
          <cell r="AT1870" t="str">
            <v>Bog</v>
          </cell>
          <cell r="AU1870" t="str">
            <v>Undisturbed</v>
          </cell>
          <cell r="AV1870" t="str">
            <v>NA</v>
          </cell>
          <cell r="AW1870" t="str">
            <v>NA</v>
          </cell>
          <cell r="AX1870" t="str">
            <v>NA</v>
          </cell>
          <cell r="AY1870" t="str">
            <v>Abundance data from pitfalls only; coordinates don't exactly match what is listed in Ecological Archives; calculate landscape richness by counting species in each site both in bog and forest plots</v>
          </cell>
        </row>
        <row r="1871">
          <cell r="A1871" t="str">
            <v>Gotelli&amp;Ellison_2002_30</v>
          </cell>
          <cell r="B1871" t="str">
            <v>Gibb, Heloise</v>
          </cell>
          <cell r="C1871" t="str">
            <v>North America</v>
          </cell>
          <cell r="D1871" t="str">
            <v>U.S.A.</v>
          </cell>
          <cell r="E1871" t="str">
            <v>Massachusetts</v>
          </cell>
          <cell r="F1871" t="str">
            <v>Boston</v>
          </cell>
          <cell r="G1871" t="str">
            <v>Ponkapoag Bog</v>
          </cell>
          <cell r="H1871" t="str">
            <v>Temperate forest</v>
          </cell>
          <cell r="I1871">
            <v>47</v>
          </cell>
          <cell r="J1871">
            <v>42.19</v>
          </cell>
          <cell r="K1871">
            <v>-71.099999999999994</v>
          </cell>
          <cell r="L1871" t="str">
            <v>In publication</v>
          </cell>
          <cell r="M1871" t="str">
            <v>NA</v>
          </cell>
          <cell r="N1871">
            <v>41</v>
          </cell>
          <cell r="O1871">
            <v>7</v>
          </cell>
          <cell r="P1871" t="str">
            <v>NA</v>
          </cell>
          <cell r="Q1871" t="str">
            <v>NA</v>
          </cell>
          <cell r="R1871">
            <v>2</v>
          </cell>
          <cell r="S1871">
            <v>2</v>
          </cell>
          <cell r="T1871">
            <v>6</v>
          </cell>
          <cell r="U1871">
            <v>1999</v>
          </cell>
          <cell r="V1871">
            <v>29</v>
          </cell>
          <cell r="W1871">
            <v>8</v>
          </cell>
          <cell r="X1871">
            <v>1999</v>
          </cell>
          <cell r="Y1871">
            <v>1</v>
          </cell>
          <cell r="Z1871">
            <v>5</v>
          </cell>
          <cell r="AA1871">
            <v>5</v>
          </cell>
          <cell r="AB1871">
            <v>0</v>
          </cell>
          <cell r="AC1871" t="str">
            <v>Pitfall/Baits/Berlese/Hand collecting</v>
          </cell>
          <cell r="AD1871"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71">
            <v>50</v>
          </cell>
          <cell r="AF1871">
            <v>70.91</v>
          </cell>
          <cell r="AG1871">
            <v>2</v>
          </cell>
          <cell r="AH1871">
            <v>96</v>
          </cell>
          <cell r="AI1871">
            <v>200</v>
          </cell>
          <cell r="AJ1871">
            <v>50</v>
          </cell>
          <cell r="AK1871">
            <v>0</v>
          </cell>
          <cell r="AL1871">
            <v>2</v>
          </cell>
          <cell r="AM1871">
            <v>120</v>
          </cell>
          <cell r="AN1871">
            <v>0</v>
          </cell>
          <cell r="AO1871">
            <v>0</v>
          </cell>
          <cell r="AP1871">
            <v>6</v>
          </cell>
          <cell r="AQ1871" t="str">
            <v>NA</v>
          </cell>
          <cell r="AR1871">
            <v>1</v>
          </cell>
          <cell r="AS1871">
            <v>0</v>
          </cell>
          <cell r="AT1871" t="str">
            <v>Temperate forest</v>
          </cell>
          <cell r="AU1871" t="str">
            <v>Undisturbed</v>
          </cell>
          <cell r="AV1871" t="str">
            <v>NA</v>
          </cell>
          <cell r="AW1871" t="str">
            <v>NA</v>
          </cell>
          <cell r="AX1871" t="str">
            <v>NA</v>
          </cell>
          <cell r="AY1871" t="str">
            <v>Abundance data from pitfalls only; coordinates don't exactly match what is listed in Ecological Archives; calculate landscape richness by counting species in each site both in bog and forest plots</v>
          </cell>
        </row>
        <row r="1872">
          <cell r="A1872" t="str">
            <v>Gotelli&amp;Ellison_2002_31</v>
          </cell>
          <cell r="B1872" t="str">
            <v>Gibb, Heloise</v>
          </cell>
          <cell r="C1872" t="str">
            <v>North America</v>
          </cell>
          <cell r="D1872" t="str">
            <v>U.S.A.</v>
          </cell>
          <cell r="E1872" t="str">
            <v>Massachusetts</v>
          </cell>
          <cell r="F1872" t="str">
            <v>Gardner</v>
          </cell>
          <cell r="G1872" t="str">
            <v>Quag Pond Bog</v>
          </cell>
          <cell r="H1872" t="str">
            <v>Bog</v>
          </cell>
          <cell r="I1872">
            <v>335</v>
          </cell>
          <cell r="J1872">
            <v>42.57</v>
          </cell>
          <cell r="K1872">
            <v>-71.959999999999994</v>
          </cell>
          <cell r="L1872" t="str">
            <v>In publication</v>
          </cell>
          <cell r="M1872" t="str">
            <v>NA</v>
          </cell>
          <cell r="N1872">
            <v>11</v>
          </cell>
          <cell r="O1872">
            <v>4</v>
          </cell>
          <cell r="P1872" t="str">
            <v>NA</v>
          </cell>
          <cell r="Q1872" t="str">
            <v>NA</v>
          </cell>
          <cell r="R1872">
            <v>2</v>
          </cell>
          <cell r="S1872">
            <v>2</v>
          </cell>
          <cell r="T1872">
            <v>6</v>
          </cell>
          <cell r="U1872">
            <v>1999</v>
          </cell>
          <cell r="V1872">
            <v>29</v>
          </cell>
          <cell r="W1872">
            <v>8</v>
          </cell>
          <cell r="X1872">
            <v>1999</v>
          </cell>
          <cell r="Y1872">
            <v>1</v>
          </cell>
          <cell r="Z1872">
            <v>5</v>
          </cell>
          <cell r="AA1872">
            <v>5</v>
          </cell>
          <cell r="AB1872">
            <v>0</v>
          </cell>
          <cell r="AC1872" t="str">
            <v>Pitfall/Baits/Berlese/Hand collecting</v>
          </cell>
          <cell r="AD1872"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72">
            <v>50</v>
          </cell>
          <cell r="AF1872">
            <v>70.91</v>
          </cell>
          <cell r="AG1872">
            <v>2</v>
          </cell>
          <cell r="AH1872">
            <v>96</v>
          </cell>
          <cell r="AI1872">
            <v>200</v>
          </cell>
          <cell r="AJ1872">
            <v>50</v>
          </cell>
          <cell r="AK1872">
            <v>0</v>
          </cell>
          <cell r="AL1872">
            <v>2</v>
          </cell>
          <cell r="AM1872">
            <v>120</v>
          </cell>
          <cell r="AN1872">
            <v>0</v>
          </cell>
          <cell r="AO1872">
            <v>0</v>
          </cell>
          <cell r="AP1872">
            <v>6</v>
          </cell>
          <cell r="AQ1872" t="str">
            <v>NA</v>
          </cell>
          <cell r="AR1872">
            <v>1</v>
          </cell>
          <cell r="AS1872">
            <v>0</v>
          </cell>
          <cell r="AT1872" t="str">
            <v>Bog</v>
          </cell>
          <cell r="AU1872" t="str">
            <v>Undisturbed</v>
          </cell>
          <cell r="AV1872" t="str">
            <v>NA</v>
          </cell>
          <cell r="AW1872" t="str">
            <v>NA</v>
          </cell>
          <cell r="AX1872" t="str">
            <v>NA</v>
          </cell>
          <cell r="AY1872" t="str">
            <v>Abundance data from pitfalls only; coordinates don't exactly match what is listed in Ecological Archives; calculate landscape richness by counting species in each site both in bog and forest plots</v>
          </cell>
        </row>
        <row r="1873">
          <cell r="A1873" t="str">
            <v>Gotelli&amp;Ellison_2002_32</v>
          </cell>
          <cell r="B1873" t="str">
            <v>Gibb, Heloise</v>
          </cell>
          <cell r="C1873" t="str">
            <v>North America</v>
          </cell>
          <cell r="D1873" t="str">
            <v>U.S.A.</v>
          </cell>
          <cell r="E1873" t="str">
            <v>Massachusetts</v>
          </cell>
          <cell r="F1873" t="str">
            <v>Gardner</v>
          </cell>
          <cell r="G1873" t="str">
            <v>Quag Pond Bog</v>
          </cell>
          <cell r="H1873" t="str">
            <v>Temperate forest</v>
          </cell>
          <cell r="I1873">
            <v>335</v>
          </cell>
          <cell r="J1873">
            <v>42.57</v>
          </cell>
          <cell r="K1873">
            <v>-71.959999999999994</v>
          </cell>
          <cell r="L1873" t="str">
            <v>In publication</v>
          </cell>
          <cell r="M1873" t="str">
            <v>NA</v>
          </cell>
          <cell r="N1873">
            <v>46</v>
          </cell>
          <cell r="O1873">
            <v>11</v>
          </cell>
          <cell r="P1873" t="str">
            <v>NA</v>
          </cell>
          <cell r="Q1873" t="str">
            <v>NA</v>
          </cell>
          <cell r="R1873">
            <v>2</v>
          </cell>
          <cell r="S1873">
            <v>2</v>
          </cell>
          <cell r="T1873">
            <v>6</v>
          </cell>
          <cell r="U1873">
            <v>1999</v>
          </cell>
          <cell r="V1873">
            <v>29</v>
          </cell>
          <cell r="W1873">
            <v>8</v>
          </cell>
          <cell r="X1873">
            <v>1999</v>
          </cell>
          <cell r="Y1873">
            <v>1</v>
          </cell>
          <cell r="Z1873">
            <v>5</v>
          </cell>
          <cell r="AA1873">
            <v>5</v>
          </cell>
          <cell r="AB1873">
            <v>0</v>
          </cell>
          <cell r="AC1873" t="str">
            <v>Pitfall/Baits/Berlese/Hand collecting</v>
          </cell>
          <cell r="AD1873"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73">
            <v>50</v>
          </cell>
          <cell r="AF1873">
            <v>70.91</v>
          </cell>
          <cell r="AG1873">
            <v>2</v>
          </cell>
          <cell r="AH1873">
            <v>96</v>
          </cell>
          <cell r="AI1873">
            <v>200</v>
          </cell>
          <cell r="AJ1873">
            <v>50</v>
          </cell>
          <cell r="AK1873">
            <v>0</v>
          </cell>
          <cell r="AL1873">
            <v>2</v>
          </cell>
          <cell r="AM1873">
            <v>120</v>
          </cell>
          <cell r="AN1873">
            <v>0</v>
          </cell>
          <cell r="AO1873">
            <v>0</v>
          </cell>
          <cell r="AP1873">
            <v>6</v>
          </cell>
          <cell r="AQ1873" t="str">
            <v>NA</v>
          </cell>
          <cell r="AR1873">
            <v>1</v>
          </cell>
          <cell r="AS1873">
            <v>0</v>
          </cell>
          <cell r="AT1873" t="str">
            <v>Temperate forest</v>
          </cell>
          <cell r="AU1873" t="str">
            <v>Undisturbed</v>
          </cell>
          <cell r="AV1873" t="str">
            <v>NA</v>
          </cell>
          <cell r="AW1873" t="str">
            <v>NA</v>
          </cell>
          <cell r="AX1873" t="str">
            <v>NA</v>
          </cell>
          <cell r="AY1873" t="str">
            <v>Abundance data from pitfalls only; coordinates don't exactly match what is listed in Ecological Archives; calculate landscape richness by counting species in each site both in bog and forest plots</v>
          </cell>
        </row>
        <row r="1874">
          <cell r="A1874" t="str">
            <v>Gotelli&amp;Ellison_2002_33</v>
          </cell>
          <cell r="B1874" t="str">
            <v>Gibb, Heloise</v>
          </cell>
          <cell r="C1874" t="str">
            <v>North America</v>
          </cell>
          <cell r="D1874" t="str">
            <v>U.S.A.</v>
          </cell>
          <cell r="E1874" t="str">
            <v>Massachusetts</v>
          </cell>
          <cell r="F1874" t="str">
            <v>Westfield</v>
          </cell>
          <cell r="G1874" t="str">
            <v>Round Pond Bog</v>
          </cell>
          <cell r="H1874" t="str">
            <v>Bog</v>
          </cell>
          <cell r="I1874">
            <v>78</v>
          </cell>
          <cell r="J1874">
            <v>42.17</v>
          </cell>
          <cell r="K1874">
            <v>-72.7</v>
          </cell>
          <cell r="L1874" t="str">
            <v>In publication</v>
          </cell>
          <cell r="M1874" t="str">
            <v>NA</v>
          </cell>
          <cell r="N1874">
            <v>15</v>
          </cell>
          <cell r="O1874">
            <v>8</v>
          </cell>
          <cell r="P1874" t="str">
            <v>NA</v>
          </cell>
          <cell r="Q1874" t="str">
            <v>NA</v>
          </cell>
          <cell r="R1874">
            <v>2</v>
          </cell>
          <cell r="S1874">
            <v>2</v>
          </cell>
          <cell r="T1874">
            <v>6</v>
          </cell>
          <cell r="U1874">
            <v>1999</v>
          </cell>
          <cell r="V1874">
            <v>29</v>
          </cell>
          <cell r="W1874">
            <v>8</v>
          </cell>
          <cell r="X1874">
            <v>1999</v>
          </cell>
          <cell r="Y1874">
            <v>1</v>
          </cell>
          <cell r="Z1874">
            <v>5</v>
          </cell>
          <cell r="AA1874">
            <v>5</v>
          </cell>
          <cell r="AB1874">
            <v>0</v>
          </cell>
          <cell r="AC1874" t="str">
            <v>Pitfall/Baits/Berlese/Hand collecting</v>
          </cell>
          <cell r="AD1874"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74">
            <v>50</v>
          </cell>
          <cell r="AF1874">
            <v>70.91</v>
          </cell>
          <cell r="AG1874">
            <v>2</v>
          </cell>
          <cell r="AH1874">
            <v>96</v>
          </cell>
          <cell r="AI1874">
            <v>200</v>
          </cell>
          <cell r="AJ1874">
            <v>50</v>
          </cell>
          <cell r="AK1874">
            <v>0</v>
          </cell>
          <cell r="AL1874">
            <v>2</v>
          </cell>
          <cell r="AM1874">
            <v>120</v>
          </cell>
          <cell r="AN1874">
            <v>0</v>
          </cell>
          <cell r="AO1874">
            <v>0</v>
          </cell>
          <cell r="AP1874">
            <v>6</v>
          </cell>
          <cell r="AQ1874" t="str">
            <v>NA</v>
          </cell>
          <cell r="AR1874">
            <v>1</v>
          </cell>
          <cell r="AS1874">
            <v>0</v>
          </cell>
          <cell r="AT1874" t="str">
            <v>Bog</v>
          </cell>
          <cell r="AU1874" t="str">
            <v>Undisturbed</v>
          </cell>
          <cell r="AV1874" t="str">
            <v>NA</v>
          </cell>
          <cell r="AW1874" t="str">
            <v>NA</v>
          </cell>
          <cell r="AX1874" t="str">
            <v>NA</v>
          </cell>
          <cell r="AY1874" t="str">
            <v>Abundance data from pitfalls only; coordinates don't exactly match what is listed in Ecological Archives; calculate landscape richness by counting species in each site both in bog and forest plots</v>
          </cell>
        </row>
        <row r="1875">
          <cell r="A1875" t="str">
            <v>Gotelli&amp;Ellison_2002_34</v>
          </cell>
          <cell r="B1875" t="str">
            <v>Gibb, Heloise</v>
          </cell>
          <cell r="C1875" t="str">
            <v>North America</v>
          </cell>
          <cell r="D1875" t="str">
            <v>U.S.A.</v>
          </cell>
          <cell r="E1875" t="str">
            <v>Massachusetts</v>
          </cell>
          <cell r="F1875" t="str">
            <v>Westfield</v>
          </cell>
          <cell r="G1875" t="str">
            <v>Round Pond Bog</v>
          </cell>
          <cell r="H1875" t="str">
            <v>Temperate forest</v>
          </cell>
          <cell r="I1875">
            <v>78</v>
          </cell>
          <cell r="J1875">
            <v>42.17</v>
          </cell>
          <cell r="K1875">
            <v>-72.7</v>
          </cell>
          <cell r="L1875" t="str">
            <v>In publication</v>
          </cell>
          <cell r="M1875" t="str">
            <v>NA</v>
          </cell>
          <cell r="N1875">
            <v>722</v>
          </cell>
          <cell r="O1875">
            <v>15</v>
          </cell>
          <cell r="P1875" t="str">
            <v>NA</v>
          </cell>
          <cell r="Q1875" t="str">
            <v>NA</v>
          </cell>
          <cell r="R1875">
            <v>2</v>
          </cell>
          <cell r="S1875">
            <v>2</v>
          </cell>
          <cell r="T1875">
            <v>6</v>
          </cell>
          <cell r="U1875">
            <v>1999</v>
          </cell>
          <cell r="V1875">
            <v>29</v>
          </cell>
          <cell r="W1875">
            <v>8</v>
          </cell>
          <cell r="X1875">
            <v>1999</v>
          </cell>
          <cell r="Y1875">
            <v>1</v>
          </cell>
          <cell r="Z1875">
            <v>5</v>
          </cell>
          <cell r="AA1875">
            <v>5</v>
          </cell>
          <cell r="AB1875">
            <v>0</v>
          </cell>
          <cell r="AC1875" t="str">
            <v>Pitfall/Baits/Berlese/Hand collecting</v>
          </cell>
          <cell r="AD1875"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75">
            <v>50</v>
          </cell>
          <cell r="AF1875">
            <v>70.91</v>
          </cell>
          <cell r="AG1875">
            <v>2</v>
          </cell>
          <cell r="AH1875">
            <v>96</v>
          </cell>
          <cell r="AI1875">
            <v>200</v>
          </cell>
          <cell r="AJ1875">
            <v>50</v>
          </cell>
          <cell r="AK1875">
            <v>0</v>
          </cell>
          <cell r="AL1875">
            <v>2</v>
          </cell>
          <cell r="AM1875">
            <v>120</v>
          </cell>
          <cell r="AN1875">
            <v>0</v>
          </cell>
          <cell r="AO1875">
            <v>0</v>
          </cell>
          <cell r="AP1875">
            <v>6</v>
          </cell>
          <cell r="AQ1875" t="str">
            <v>NA</v>
          </cell>
          <cell r="AR1875">
            <v>1</v>
          </cell>
          <cell r="AS1875">
            <v>0</v>
          </cell>
          <cell r="AT1875" t="str">
            <v>Temperate forest</v>
          </cell>
          <cell r="AU1875" t="str">
            <v>Undisturbed</v>
          </cell>
          <cell r="AV1875" t="str">
            <v>NA</v>
          </cell>
          <cell r="AW1875" t="str">
            <v>NA</v>
          </cell>
          <cell r="AX1875" t="str">
            <v>NA</v>
          </cell>
          <cell r="AY1875" t="str">
            <v>Abundance data from pitfalls only; coordinates don't exactly match what is listed in Ecological Archives; calculate landscape richness by counting species in each site both in bog and forest plots</v>
          </cell>
        </row>
        <row r="1876">
          <cell r="A1876" t="str">
            <v>Gotelli&amp;Ellison_2002_35</v>
          </cell>
          <cell r="B1876" t="str">
            <v>Gibb, Heloise</v>
          </cell>
          <cell r="C1876" t="str">
            <v>North America</v>
          </cell>
          <cell r="D1876" t="str">
            <v>U.S.A.</v>
          </cell>
          <cell r="E1876" t="str">
            <v>Massachusetts</v>
          </cell>
          <cell r="F1876" t="str">
            <v>Provincetown</v>
          </cell>
          <cell r="G1876" t="str">
            <v>Shankpainter Ponds</v>
          </cell>
          <cell r="H1876" t="str">
            <v>Bog</v>
          </cell>
          <cell r="I1876">
            <v>1</v>
          </cell>
          <cell r="J1876">
            <v>42.05</v>
          </cell>
          <cell r="K1876">
            <v>-70.2</v>
          </cell>
          <cell r="L1876" t="str">
            <v>In publication</v>
          </cell>
          <cell r="M1876" t="str">
            <v>NA</v>
          </cell>
          <cell r="N1876">
            <v>17</v>
          </cell>
          <cell r="O1876">
            <v>7</v>
          </cell>
          <cell r="P1876" t="str">
            <v>NA</v>
          </cell>
          <cell r="Q1876" t="str">
            <v>NA</v>
          </cell>
          <cell r="R1876">
            <v>2</v>
          </cell>
          <cell r="S1876">
            <v>2</v>
          </cell>
          <cell r="T1876">
            <v>6</v>
          </cell>
          <cell r="U1876">
            <v>1999</v>
          </cell>
          <cell r="V1876">
            <v>29</v>
          </cell>
          <cell r="W1876">
            <v>8</v>
          </cell>
          <cell r="X1876">
            <v>1999</v>
          </cell>
          <cell r="Y1876">
            <v>1</v>
          </cell>
          <cell r="Z1876">
            <v>5</v>
          </cell>
          <cell r="AA1876">
            <v>5</v>
          </cell>
          <cell r="AB1876">
            <v>0</v>
          </cell>
          <cell r="AC1876" t="str">
            <v>Pitfall/Baits/Berlese/Hand collecting</v>
          </cell>
          <cell r="AD1876"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76">
            <v>50</v>
          </cell>
          <cell r="AF1876">
            <v>70.91</v>
          </cell>
          <cell r="AG1876">
            <v>2</v>
          </cell>
          <cell r="AH1876">
            <v>96</v>
          </cell>
          <cell r="AI1876">
            <v>200</v>
          </cell>
          <cell r="AJ1876">
            <v>50</v>
          </cell>
          <cell r="AK1876">
            <v>0</v>
          </cell>
          <cell r="AL1876">
            <v>2</v>
          </cell>
          <cell r="AM1876">
            <v>120</v>
          </cell>
          <cell r="AN1876">
            <v>0</v>
          </cell>
          <cell r="AO1876">
            <v>0</v>
          </cell>
          <cell r="AP1876">
            <v>6</v>
          </cell>
          <cell r="AQ1876" t="str">
            <v>NA</v>
          </cell>
          <cell r="AR1876">
            <v>1</v>
          </cell>
          <cell r="AS1876">
            <v>0</v>
          </cell>
          <cell r="AT1876" t="str">
            <v>Bog</v>
          </cell>
          <cell r="AU1876" t="str">
            <v>Undisturbed</v>
          </cell>
          <cell r="AV1876" t="str">
            <v>NA</v>
          </cell>
          <cell r="AW1876" t="str">
            <v>NA</v>
          </cell>
          <cell r="AX1876" t="str">
            <v>NA</v>
          </cell>
          <cell r="AY1876" t="str">
            <v>Abundance data from pitfalls only; coordinates don't exactly match what is listed in Ecological Archives; calculate landscape richness by counting species in each site both in bog and forest plots</v>
          </cell>
        </row>
        <row r="1877">
          <cell r="A1877" t="str">
            <v>Gotelli&amp;Ellison_2002_36</v>
          </cell>
          <cell r="B1877" t="str">
            <v>Gibb, Heloise</v>
          </cell>
          <cell r="C1877" t="str">
            <v>North America</v>
          </cell>
          <cell r="D1877" t="str">
            <v>U.S.A.</v>
          </cell>
          <cell r="E1877" t="str">
            <v>Massachusetts</v>
          </cell>
          <cell r="F1877" t="str">
            <v>Provincetown</v>
          </cell>
          <cell r="G1877" t="str">
            <v>Shankpainter Ponds</v>
          </cell>
          <cell r="H1877" t="str">
            <v>Temperate forest</v>
          </cell>
          <cell r="I1877">
            <v>1</v>
          </cell>
          <cell r="J1877">
            <v>42.05</v>
          </cell>
          <cell r="K1877">
            <v>-70.2</v>
          </cell>
          <cell r="L1877" t="str">
            <v>In publication</v>
          </cell>
          <cell r="M1877" t="str">
            <v>NA</v>
          </cell>
          <cell r="N1877">
            <v>97</v>
          </cell>
          <cell r="O1877">
            <v>17</v>
          </cell>
          <cell r="P1877" t="str">
            <v>NA</v>
          </cell>
          <cell r="Q1877" t="str">
            <v>NA</v>
          </cell>
          <cell r="R1877">
            <v>2</v>
          </cell>
          <cell r="S1877">
            <v>2</v>
          </cell>
          <cell r="T1877">
            <v>6</v>
          </cell>
          <cell r="U1877">
            <v>1999</v>
          </cell>
          <cell r="V1877">
            <v>29</v>
          </cell>
          <cell r="W1877">
            <v>8</v>
          </cell>
          <cell r="X1877">
            <v>1999</v>
          </cell>
          <cell r="Y1877">
            <v>1</v>
          </cell>
          <cell r="Z1877">
            <v>5</v>
          </cell>
          <cell r="AA1877">
            <v>5</v>
          </cell>
          <cell r="AB1877">
            <v>0</v>
          </cell>
          <cell r="AC1877" t="str">
            <v>Pitfall/Baits/Berlese/Hand collecting</v>
          </cell>
          <cell r="AD1877"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77">
            <v>50</v>
          </cell>
          <cell r="AF1877">
            <v>70.91</v>
          </cell>
          <cell r="AG1877">
            <v>2</v>
          </cell>
          <cell r="AH1877">
            <v>96</v>
          </cell>
          <cell r="AI1877">
            <v>200</v>
          </cell>
          <cell r="AJ1877">
            <v>50</v>
          </cell>
          <cell r="AK1877">
            <v>0</v>
          </cell>
          <cell r="AL1877">
            <v>2</v>
          </cell>
          <cell r="AM1877">
            <v>120</v>
          </cell>
          <cell r="AN1877">
            <v>0</v>
          </cell>
          <cell r="AO1877">
            <v>0</v>
          </cell>
          <cell r="AP1877">
            <v>6</v>
          </cell>
          <cell r="AQ1877" t="str">
            <v>NA</v>
          </cell>
          <cell r="AR1877">
            <v>1</v>
          </cell>
          <cell r="AS1877">
            <v>0</v>
          </cell>
          <cell r="AT1877" t="str">
            <v>Temperate forest</v>
          </cell>
          <cell r="AU1877" t="str">
            <v>Undisturbed</v>
          </cell>
          <cell r="AV1877" t="str">
            <v>NA</v>
          </cell>
          <cell r="AW1877" t="str">
            <v>NA</v>
          </cell>
          <cell r="AX1877" t="str">
            <v>NA</v>
          </cell>
          <cell r="AY1877" t="str">
            <v>Abundance data from pitfalls only; coordinates don't exactly match what is listed in Ecological Archives; calculate landscape richness by counting species in each site both in bog and forest plots</v>
          </cell>
        </row>
        <row r="1878">
          <cell r="A1878" t="str">
            <v>Gotelli&amp;Ellison_2002_37</v>
          </cell>
          <cell r="B1878" t="str">
            <v>Gibb, Heloise</v>
          </cell>
          <cell r="C1878" t="str">
            <v>North America</v>
          </cell>
          <cell r="D1878" t="str">
            <v>U.S.A.</v>
          </cell>
          <cell r="E1878" t="str">
            <v>Vermont</v>
          </cell>
          <cell r="F1878" t="str">
            <v>Vergennes</v>
          </cell>
          <cell r="G1878" t="str">
            <v>Snake Mountain Bog</v>
          </cell>
          <cell r="H1878" t="str">
            <v>Bog</v>
          </cell>
          <cell r="I1878">
            <v>313</v>
          </cell>
          <cell r="J1878">
            <v>44.06</v>
          </cell>
          <cell r="K1878">
            <v>-73.27</v>
          </cell>
          <cell r="L1878" t="str">
            <v>In publication</v>
          </cell>
          <cell r="M1878" t="str">
            <v>NA</v>
          </cell>
          <cell r="N1878">
            <v>7</v>
          </cell>
          <cell r="O1878">
            <v>3</v>
          </cell>
          <cell r="P1878" t="str">
            <v>NA</v>
          </cell>
          <cell r="Q1878" t="str">
            <v>NA</v>
          </cell>
          <cell r="R1878">
            <v>2</v>
          </cell>
          <cell r="S1878">
            <v>2</v>
          </cell>
          <cell r="T1878">
            <v>6</v>
          </cell>
          <cell r="U1878">
            <v>1999</v>
          </cell>
          <cell r="V1878">
            <v>29</v>
          </cell>
          <cell r="W1878">
            <v>8</v>
          </cell>
          <cell r="X1878">
            <v>1999</v>
          </cell>
          <cell r="Y1878">
            <v>1</v>
          </cell>
          <cell r="Z1878">
            <v>5</v>
          </cell>
          <cell r="AA1878">
            <v>5</v>
          </cell>
          <cell r="AB1878">
            <v>0</v>
          </cell>
          <cell r="AC1878" t="str">
            <v>Pitfall/Baits/Berlese/Hand collecting</v>
          </cell>
          <cell r="AD1878"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78">
            <v>50</v>
          </cell>
          <cell r="AF1878">
            <v>70.91</v>
          </cell>
          <cell r="AG1878">
            <v>2</v>
          </cell>
          <cell r="AH1878">
            <v>96</v>
          </cell>
          <cell r="AI1878">
            <v>200</v>
          </cell>
          <cell r="AJ1878">
            <v>50</v>
          </cell>
          <cell r="AK1878">
            <v>0</v>
          </cell>
          <cell r="AL1878">
            <v>2</v>
          </cell>
          <cell r="AM1878">
            <v>120</v>
          </cell>
          <cell r="AN1878">
            <v>0</v>
          </cell>
          <cell r="AO1878">
            <v>0</v>
          </cell>
          <cell r="AP1878">
            <v>6</v>
          </cell>
          <cell r="AQ1878" t="str">
            <v>NA</v>
          </cell>
          <cell r="AR1878">
            <v>1</v>
          </cell>
          <cell r="AS1878">
            <v>0</v>
          </cell>
          <cell r="AT1878" t="str">
            <v>Bog</v>
          </cell>
          <cell r="AU1878" t="str">
            <v>Undisturbed</v>
          </cell>
          <cell r="AV1878" t="str">
            <v>NA</v>
          </cell>
          <cell r="AW1878" t="str">
            <v>NA</v>
          </cell>
          <cell r="AX1878" t="str">
            <v>NA</v>
          </cell>
          <cell r="AY1878" t="str">
            <v>Abundance data from pitfalls only; coordinates don't exactly match what is listed in Ecological Archives; calculate landscape richness by counting species in each site both in bog and forest plots</v>
          </cell>
        </row>
        <row r="1879">
          <cell r="A1879" t="str">
            <v>Gotelli&amp;Ellison_2002_38</v>
          </cell>
          <cell r="B1879" t="str">
            <v>Gibb, Heloise</v>
          </cell>
          <cell r="C1879" t="str">
            <v>North America</v>
          </cell>
          <cell r="D1879" t="str">
            <v>U.S.A.</v>
          </cell>
          <cell r="E1879" t="str">
            <v>Vermont</v>
          </cell>
          <cell r="F1879" t="str">
            <v>Vergennes</v>
          </cell>
          <cell r="G1879" t="str">
            <v>Snake Mountain Bog</v>
          </cell>
          <cell r="H1879" t="str">
            <v>Temperate forest</v>
          </cell>
          <cell r="I1879">
            <v>313</v>
          </cell>
          <cell r="J1879">
            <v>44.06</v>
          </cell>
          <cell r="K1879">
            <v>-73.27</v>
          </cell>
          <cell r="L1879" t="str">
            <v>In publication</v>
          </cell>
          <cell r="M1879" t="str">
            <v>NA</v>
          </cell>
          <cell r="N1879">
            <v>6</v>
          </cell>
          <cell r="O1879">
            <v>7</v>
          </cell>
          <cell r="P1879" t="str">
            <v>NA</v>
          </cell>
          <cell r="Q1879" t="str">
            <v>NA</v>
          </cell>
          <cell r="R1879">
            <v>2</v>
          </cell>
          <cell r="S1879">
            <v>2</v>
          </cell>
          <cell r="T1879">
            <v>6</v>
          </cell>
          <cell r="U1879">
            <v>1999</v>
          </cell>
          <cell r="V1879">
            <v>29</v>
          </cell>
          <cell r="W1879">
            <v>8</v>
          </cell>
          <cell r="X1879">
            <v>1999</v>
          </cell>
          <cell r="Y1879">
            <v>1</v>
          </cell>
          <cell r="Z1879">
            <v>5</v>
          </cell>
          <cell r="AA1879">
            <v>5</v>
          </cell>
          <cell r="AB1879">
            <v>0</v>
          </cell>
          <cell r="AC1879" t="str">
            <v>Pitfall/Baits/Berlese/Hand collecting</v>
          </cell>
          <cell r="AD1879"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79">
            <v>50</v>
          </cell>
          <cell r="AF1879">
            <v>70.91</v>
          </cell>
          <cell r="AG1879">
            <v>2</v>
          </cell>
          <cell r="AH1879">
            <v>96</v>
          </cell>
          <cell r="AI1879">
            <v>200</v>
          </cell>
          <cell r="AJ1879">
            <v>50</v>
          </cell>
          <cell r="AK1879">
            <v>0</v>
          </cell>
          <cell r="AL1879">
            <v>2</v>
          </cell>
          <cell r="AM1879">
            <v>120</v>
          </cell>
          <cell r="AN1879">
            <v>0</v>
          </cell>
          <cell r="AO1879">
            <v>0</v>
          </cell>
          <cell r="AP1879">
            <v>6</v>
          </cell>
          <cell r="AQ1879" t="str">
            <v>NA</v>
          </cell>
          <cell r="AR1879">
            <v>1</v>
          </cell>
          <cell r="AS1879">
            <v>0</v>
          </cell>
          <cell r="AT1879" t="str">
            <v>Temperate forest</v>
          </cell>
          <cell r="AU1879" t="str">
            <v>Undisturbed</v>
          </cell>
          <cell r="AV1879" t="str">
            <v>NA</v>
          </cell>
          <cell r="AW1879" t="str">
            <v>NA</v>
          </cell>
          <cell r="AX1879" t="str">
            <v>NA</v>
          </cell>
          <cell r="AY1879" t="str">
            <v>Abundance data from pitfalls only; coordinates don't exactly match what is listed in Ecological Archives; calculate landscape richness by counting species in each site both in bog and forest plots</v>
          </cell>
        </row>
        <row r="1880">
          <cell r="A1880" t="str">
            <v>Gotelli&amp;Ellison_2002_39</v>
          </cell>
          <cell r="B1880" t="str">
            <v>Gibb, Heloise</v>
          </cell>
          <cell r="C1880" t="str">
            <v>North America</v>
          </cell>
          <cell r="D1880" t="str">
            <v>U.S.A.</v>
          </cell>
          <cell r="E1880" t="str">
            <v>Vermont</v>
          </cell>
          <cell r="F1880" t="str">
            <v>Springfield</v>
          </cell>
          <cell r="G1880" t="str">
            <v>Springfield Bog</v>
          </cell>
          <cell r="H1880" t="str">
            <v>Bog</v>
          </cell>
          <cell r="I1880">
            <v>158</v>
          </cell>
          <cell r="J1880">
            <v>43.33</v>
          </cell>
          <cell r="K1880">
            <v>-72.510000000000005</v>
          </cell>
          <cell r="L1880" t="str">
            <v>In publication</v>
          </cell>
          <cell r="M1880" t="str">
            <v>NA</v>
          </cell>
          <cell r="N1880">
            <v>7</v>
          </cell>
          <cell r="O1880">
            <v>2</v>
          </cell>
          <cell r="P1880" t="str">
            <v>NA</v>
          </cell>
          <cell r="Q1880" t="str">
            <v>NA</v>
          </cell>
          <cell r="R1880">
            <v>2</v>
          </cell>
          <cell r="S1880">
            <v>2</v>
          </cell>
          <cell r="T1880">
            <v>6</v>
          </cell>
          <cell r="U1880">
            <v>1999</v>
          </cell>
          <cell r="V1880">
            <v>29</v>
          </cell>
          <cell r="W1880">
            <v>8</v>
          </cell>
          <cell r="X1880">
            <v>1999</v>
          </cell>
          <cell r="Y1880">
            <v>1</v>
          </cell>
          <cell r="Z1880">
            <v>5</v>
          </cell>
          <cell r="AA1880">
            <v>5</v>
          </cell>
          <cell r="AB1880">
            <v>0</v>
          </cell>
          <cell r="AC1880" t="str">
            <v>Pitfall/Baits/Berlese/Hand collecting</v>
          </cell>
          <cell r="AD1880"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80">
            <v>50</v>
          </cell>
          <cell r="AF1880">
            <v>70.91</v>
          </cell>
          <cell r="AG1880">
            <v>2</v>
          </cell>
          <cell r="AH1880">
            <v>96</v>
          </cell>
          <cell r="AI1880">
            <v>200</v>
          </cell>
          <cell r="AJ1880">
            <v>50</v>
          </cell>
          <cell r="AK1880">
            <v>0</v>
          </cell>
          <cell r="AL1880">
            <v>2</v>
          </cell>
          <cell r="AM1880">
            <v>120</v>
          </cell>
          <cell r="AN1880">
            <v>0</v>
          </cell>
          <cell r="AO1880">
            <v>0</v>
          </cell>
          <cell r="AP1880">
            <v>6</v>
          </cell>
          <cell r="AQ1880" t="str">
            <v>NA</v>
          </cell>
          <cell r="AR1880">
            <v>1</v>
          </cell>
          <cell r="AS1880">
            <v>0</v>
          </cell>
          <cell r="AT1880" t="str">
            <v>Bog</v>
          </cell>
          <cell r="AU1880" t="str">
            <v>Undisturbed</v>
          </cell>
          <cell r="AV1880" t="str">
            <v>NA</v>
          </cell>
          <cell r="AW1880" t="str">
            <v>NA</v>
          </cell>
          <cell r="AX1880" t="str">
            <v>NA</v>
          </cell>
          <cell r="AY1880" t="str">
            <v>Abundance data from pitfalls only; coordinates don't exactly match what is listed in Ecological Archives; calculate landscape richness by counting species in each site both in bog and forest plots</v>
          </cell>
        </row>
        <row r="1881">
          <cell r="A1881" t="str">
            <v>Gotelli&amp;Ellison_2002_40</v>
          </cell>
          <cell r="B1881" t="str">
            <v>Gibb, Heloise</v>
          </cell>
          <cell r="C1881" t="str">
            <v>North America</v>
          </cell>
          <cell r="D1881" t="str">
            <v>U.S.A.</v>
          </cell>
          <cell r="E1881" t="str">
            <v>Vermont</v>
          </cell>
          <cell r="F1881" t="str">
            <v>Springfield</v>
          </cell>
          <cell r="G1881" t="str">
            <v>Springfield Bog</v>
          </cell>
          <cell r="H1881" t="str">
            <v>Temperate forest</v>
          </cell>
          <cell r="I1881">
            <v>158</v>
          </cell>
          <cell r="J1881">
            <v>43.33</v>
          </cell>
          <cell r="K1881">
            <v>-72.510000000000005</v>
          </cell>
          <cell r="L1881" t="str">
            <v>In publication</v>
          </cell>
          <cell r="M1881" t="str">
            <v>NA</v>
          </cell>
          <cell r="N1881">
            <v>51</v>
          </cell>
          <cell r="O1881">
            <v>7</v>
          </cell>
          <cell r="P1881" t="str">
            <v>NA</v>
          </cell>
          <cell r="Q1881" t="str">
            <v>NA</v>
          </cell>
          <cell r="R1881">
            <v>2</v>
          </cell>
          <cell r="S1881">
            <v>2</v>
          </cell>
          <cell r="T1881">
            <v>6</v>
          </cell>
          <cell r="U1881">
            <v>1999</v>
          </cell>
          <cell r="V1881">
            <v>29</v>
          </cell>
          <cell r="W1881">
            <v>8</v>
          </cell>
          <cell r="X1881">
            <v>1999</v>
          </cell>
          <cell r="Y1881">
            <v>1</v>
          </cell>
          <cell r="Z1881">
            <v>5</v>
          </cell>
          <cell r="AA1881">
            <v>5</v>
          </cell>
          <cell r="AB1881">
            <v>0</v>
          </cell>
          <cell r="AC1881" t="str">
            <v>Pitfall/Baits/Berlese/Hand collecting</v>
          </cell>
          <cell r="AD1881"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81">
            <v>50</v>
          </cell>
          <cell r="AF1881">
            <v>70.91</v>
          </cell>
          <cell r="AG1881">
            <v>2</v>
          </cell>
          <cell r="AH1881">
            <v>96</v>
          </cell>
          <cell r="AI1881">
            <v>200</v>
          </cell>
          <cell r="AJ1881">
            <v>50</v>
          </cell>
          <cell r="AK1881">
            <v>0</v>
          </cell>
          <cell r="AL1881">
            <v>2</v>
          </cell>
          <cell r="AM1881">
            <v>120</v>
          </cell>
          <cell r="AN1881">
            <v>0</v>
          </cell>
          <cell r="AO1881">
            <v>0</v>
          </cell>
          <cell r="AP1881">
            <v>6</v>
          </cell>
          <cell r="AQ1881" t="str">
            <v>NA</v>
          </cell>
          <cell r="AR1881">
            <v>1</v>
          </cell>
          <cell r="AS1881">
            <v>0</v>
          </cell>
          <cell r="AT1881" t="str">
            <v>Temperate forest</v>
          </cell>
          <cell r="AU1881" t="str">
            <v>Undisturbed</v>
          </cell>
          <cell r="AV1881" t="str">
            <v>NA</v>
          </cell>
          <cell r="AW1881" t="str">
            <v>NA</v>
          </cell>
          <cell r="AX1881" t="str">
            <v>NA</v>
          </cell>
          <cell r="AY1881" t="str">
            <v>Abundance data from pitfalls only; coordinates don't exactly match what is listed in Ecological Archives; calculate landscape richness by counting species in each site both in bog and forest plots</v>
          </cell>
        </row>
        <row r="1882">
          <cell r="A1882" t="str">
            <v>Gotelli&amp;Ellison_2002_41</v>
          </cell>
          <cell r="B1882" t="str">
            <v>Gibb, Heloise</v>
          </cell>
          <cell r="C1882" t="str">
            <v>North America</v>
          </cell>
          <cell r="D1882" t="str">
            <v>U.S.A.</v>
          </cell>
          <cell r="E1882" t="str">
            <v>Massachusetts</v>
          </cell>
          <cell r="F1882" t="str">
            <v>Belchertown</v>
          </cell>
          <cell r="G1882" t="str">
            <v>Swift River WMA</v>
          </cell>
          <cell r="H1882" t="str">
            <v>Bog</v>
          </cell>
          <cell r="I1882">
            <v>121</v>
          </cell>
          <cell r="J1882">
            <v>42.27</v>
          </cell>
          <cell r="K1882">
            <v>-72.34</v>
          </cell>
          <cell r="L1882" t="str">
            <v>In publication</v>
          </cell>
          <cell r="M1882" t="str">
            <v>NA</v>
          </cell>
          <cell r="N1882">
            <v>14</v>
          </cell>
          <cell r="O1882">
            <v>4</v>
          </cell>
          <cell r="P1882" t="str">
            <v>NA</v>
          </cell>
          <cell r="Q1882" t="str">
            <v>NA</v>
          </cell>
          <cell r="R1882">
            <v>2</v>
          </cell>
          <cell r="S1882">
            <v>2</v>
          </cell>
          <cell r="T1882">
            <v>6</v>
          </cell>
          <cell r="U1882">
            <v>1999</v>
          </cell>
          <cell r="V1882">
            <v>29</v>
          </cell>
          <cell r="W1882">
            <v>8</v>
          </cell>
          <cell r="X1882">
            <v>1999</v>
          </cell>
          <cell r="Y1882">
            <v>1</v>
          </cell>
          <cell r="Z1882">
            <v>5</v>
          </cell>
          <cell r="AA1882">
            <v>5</v>
          </cell>
          <cell r="AB1882">
            <v>0</v>
          </cell>
          <cell r="AC1882" t="str">
            <v>Pitfall/Baits/Berlese/Hand collecting</v>
          </cell>
          <cell r="AD1882"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82">
            <v>50</v>
          </cell>
          <cell r="AF1882">
            <v>70.91</v>
          </cell>
          <cell r="AG1882">
            <v>2</v>
          </cell>
          <cell r="AH1882">
            <v>96</v>
          </cell>
          <cell r="AI1882">
            <v>200</v>
          </cell>
          <cell r="AJ1882">
            <v>50</v>
          </cell>
          <cell r="AK1882">
            <v>0</v>
          </cell>
          <cell r="AL1882">
            <v>2</v>
          </cell>
          <cell r="AM1882">
            <v>120</v>
          </cell>
          <cell r="AN1882">
            <v>0</v>
          </cell>
          <cell r="AO1882">
            <v>0</v>
          </cell>
          <cell r="AP1882">
            <v>6</v>
          </cell>
          <cell r="AQ1882" t="str">
            <v>NA</v>
          </cell>
          <cell r="AR1882">
            <v>1</v>
          </cell>
          <cell r="AS1882">
            <v>0</v>
          </cell>
          <cell r="AT1882" t="str">
            <v>Bog</v>
          </cell>
          <cell r="AU1882" t="str">
            <v>Undisturbed</v>
          </cell>
          <cell r="AV1882" t="str">
            <v>NA</v>
          </cell>
          <cell r="AW1882" t="str">
            <v>NA</v>
          </cell>
          <cell r="AX1882" t="str">
            <v>NA</v>
          </cell>
          <cell r="AY1882" t="str">
            <v>Abundance data from pitfalls only; coordinates don't exactly match what is listed in Ecological Archives; calculate landscape richness by counting species in each site both in bog and forest plots</v>
          </cell>
        </row>
        <row r="1883">
          <cell r="A1883" t="str">
            <v>Gotelli&amp;Ellison_2002_42</v>
          </cell>
          <cell r="B1883" t="str">
            <v>Gibb, Heloise</v>
          </cell>
          <cell r="C1883" t="str">
            <v>North America</v>
          </cell>
          <cell r="D1883" t="str">
            <v>U.S.A.</v>
          </cell>
          <cell r="E1883" t="str">
            <v>Massachusetts</v>
          </cell>
          <cell r="F1883" t="str">
            <v>Belchertown</v>
          </cell>
          <cell r="G1883" t="str">
            <v>Swift River WMA</v>
          </cell>
          <cell r="H1883" t="str">
            <v>Temperate forest</v>
          </cell>
          <cell r="I1883">
            <v>121</v>
          </cell>
          <cell r="J1883">
            <v>42.27</v>
          </cell>
          <cell r="K1883">
            <v>-72.34</v>
          </cell>
          <cell r="L1883" t="str">
            <v>In publication</v>
          </cell>
          <cell r="M1883" t="str">
            <v>NA</v>
          </cell>
          <cell r="N1883">
            <v>51</v>
          </cell>
          <cell r="O1883">
            <v>14</v>
          </cell>
          <cell r="P1883" t="str">
            <v>NA</v>
          </cell>
          <cell r="Q1883" t="str">
            <v>NA</v>
          </cell>
          <cell r="R1883">
            <v>2</v>
          </cell>
          <cell r="S1883">
            <v>2</v>
          </cell>
          <cell r="T1883">
            <v>6</v>
          </cell>
          <cell r="U1883">
            <v>1999</v>
          </cell>
          <cell r="V1883">
            <v>29</v>
          </cell>
          <cell r="W1883">
            <v>8</v>
          </cell>
          <cell r="X1883">
            <v>1999</v>
          </cell>
          <cell r="Y1883">
            <v>1</v>
          </cell>
          <cell r="Z1883">
            <v>5</v>
          </cell>
          <cell r="AA1883">
            <v>5</v>
          </cell>
          <cell r="AB1883">
            <v>0</v>
          </cell>
          <cell r="AC1883" t="str">
            <v>Pitfall/Baits/Berlese/Hand collecting</v>
          </cell>
          <cell r="AD1883"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83">
            <v>50</v>
          </cell>
          <cell r="AF1883">
            <v>70.91</v>
          </cell>
          <cell r="AG1883">
            <v>2</v>
          </cell>
          <cell r="AH1883">
            <v>96</v>
          </cell>
          <cell r="AI1883">
            <v>200</v>
          </cell>
          <cell r="AJ1883">
            <v>50</v>
          </cell>
          <cell r="AK1883">
            <v>0</v>
          </cell>
          <cell r="AL1883">
            <v>2</v>
          </cell>
          <cell r="AM1883">
            <v>120</v>
          </cell>
          <cell r="AN1883">
            <v>0</v>
          </cell>
          <cell r="AO1883">
            <v>0</v>
          </cell>
          <cell r="AP1883">
            <v>6</v>
          </cell>
          <cell r="AQ1883" t="str">
            <v>NA</v>
          </cell>
          <cell r="AR1883">
            <v>1</v>
          </cell>
          <cell r="AS1883">
            <v>0</v>
          </cell>
          <cell r="AT1883" t="str">
            <v>Temperate forest</v>
          </cell>
          <cell r="AU1883" t="str">
            <v>Undisturbed</v>
          </cell>
          <cell r="AV1883" t="str">
            <v>NA</v>
          </cell>
          <cell r="AW1883" t="str">
            <v>NA</v>
          </cell>
          <cell r="AX1883" t="str">
            <v>NA</v>
          </cell>
          <cell r="AY1883" t="str">
            <v>Abundance data from pitfalls only; coordinates don't exactly match what is listed in Ecological Archives; calculate landscape richness by counting species in each site both in bog and forest plots</v>
          </cell>
        </row>
        <row r="1884">
          <cell r="A1884" t="str">
            <v>Gotelli&amp;Ellison_2002_43</v>
          </cell>
          <cell r="B1884" t="str">
            <v>Gibb, Heloise</v>
          </cell>
          <cell r="C1884" t="str">
            <v>North America</v>
          </cell>
          <cell r="D1884" t="str">
            <v>U.S.A.</v>
          </cell>
          <cell r="E1884" t="str">
            <v>Connecticut</v>
          </cell>
          <cell r="F1884" t="str">
            <v>Litchfield</v>
          </cell>
          <cell r="G1884" t="str">
            <v>Tobey Pond Bog</v>
          </cell>
          <cell r="H1884" t="str">
            <v>Bog</v>
          </cell>
          <cell r="I1884">
            <v>389</v>
          </cell>
          <cell r="J1884">
            <v>41.98</v>
          </cell>
          <cell r="K1884">
            <v>-73.22</v>
          </cell>
          <cell r="L1884" t="str">
            <v>In publication</v>
          </cell>
          <cell r="M1884" t="str">
            <v>NA</v>
          </cell>
          <cell r="N1884">
            <v>6</v>
          </cell>
          <cell r="O1884">
            <v>5</v>
          </cell>
          <cell r="P1884" t="str">
            <v>NA</v>
          </cell>
          <cell r="Q1884" t="str">
            <v>NA</v>
          </cell>
          <cell r="R1884">
            <v>2</v>
          </cell>
          <cell r="S1884">
            <v>2</v>
          </cell>
          <cell r="T1884">
            <v>6</v>
          </cell>
          <cell r="U1884">
            <v>1999</v>
          </cell>
          <cell r="V1884">
            <v>29</v>
          </cell>
          <cell r="W1884">
            <v>8</v>
          </cell>
          <cell r="X1884">
            <v>1999</v>
          </cell>
          <cell r="Y1884">
            <v>1</v>
          </cell>
          <cell r="Z1884">
            <v>5</v>
          </cell>
          <cell r="AA1884">
            <v>5</v>
          </cell>
          <cell r="AB1884">
            <v>0</v>
          </cell>
          <cell r="AC1884" t="str">
            <v>Pitfall/Baits/Berlese/Hand collecting</v>
          </cell>
          <cell r="AD1884"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84">
            <v>50</v>
          </cell>
          <cell r="AF1884">
            <v>70.91</v>
          </cell>
          <cell r="AG1884">
            <v>2</v>
          </cell>
          <cell r="AH1884">
            <v>96</v>
          </cell>
          <cell r="AI1884">
            <v>200</v>
          </cell>
          <cell r="AJ1884">
            <v>50</v>
          </cell>
          <cell r="AK1884">
            <v>0</v>
          </cell>
          <cell r="AL1884">
            <v>2</v>
          </cell>
          <cell r="AM1884">
            <v>120</v>
          </cell>
          <cell r="AN1884">
            <v>0</v>
          </cell>
          <cell r="AO1884">
            <v>0</v>
          </cell>
          <cell r="AP1884">
            <v>6</v>
          </cell>
          <cell r="AQ1884" t="str">
            <v>NA</v>
          </cell>
          <cell r="AR1884">
            <v>1</v>
          </cell>
          <cell r="AS1884">
            <v>0</v>
          </cell>
          <cell r="AT1884" t="str">
            <v>Bog</v>
          </cell>
          <cell r="AU1884" t="str">
            <v>Undisturbed</v>
          </cell>
          <cell r="AV1884" t="str">
            <v>NA</v>
          </cell>
          <cell r="AW1884" t="str">
            <v>NA</v>
          </cell>
          <cell r="AX1884" t="str">
            <v>NA</v>
          </cell>
          <cell r="AY1884" t="str">
            <v>Abundance data from pitfalls only; coordinates don't exactly match what is listed in Ecological Archives; calculate landscape richness by counting species in each site both in bog and forest plots</v>
          </cell>
        </row>
        <row r="1885">
          <cell r="A1885" t="str">
            <v>Gotelli&amp;Ellison_2002_44</v>
          </cell>
          <cell r="B1885" t="str">
            <v>Gibb, Heloise</v>
          </cell>
          <cell r="C1885" t="str">
            <v>North America</v>
          </cell>
          <cell r="D1885" t="str">
            <v>U.S.A.</v>
          </cell>
          <cell r="E1885" t="str">
            <v>Connecticut</v>
          </cell>
          <cell r="F1885" t="str">
            <v>Litchfield</v>
          </cell>
          <cell r="G1885" t="str">
            <v>Tobey Pond Bog</v>
          </cell>
          <cell r="H1885" t="str">
            <v>Temperate forest</v>
          </cell>
          <cell r="I1885">
            <v>389</v>
          </cell>
          <cell r="J1885">
            <v>41.98</v>
          </cell>
          <cell r="K1885">
            <v>-73.22</v>
          </cell>
          <cell r="L1885" t="str">
            <v>In publication</v>
          </cell>
          <cell r="M1885" t="str">
            <v>NA</v>
          </cell>
          <cell r="N1885">
            <v>61</v>
          </cell>
          <cell r="O1885">
            <v>6</v>
          </cell>
          <cell r="P1885" t="str">
            <v>NA</v>
          </cell>
          <cell r="Q1885" t="str">
            <v>NA</v>
          </cell>
          <cell r="R1885">
            <v>2</v>
          </cell>
          <cell r="S1885">
            <v>2</v>
          </cell>
          <cell r="T1885">
            <v>6</v>
          </cell>
          <cell r="U1885">
            <v>1999</v>
          </cell>
          <cell r="V1885">
            <v>29</v>
          </cell>
          <cell r="W1885">
            <v>8</v>
          </cell>
          <cell r="X1885">
            <v>1999</v>
          </cell>
          <cell r="Y1885">
            <v>1</v>
          </cell>
          <cell r="Z1885">
            <v>5</v>
          </cell>
          <cell r="AA1885">
            <v>5</v>
          </cell>
          <cell r="AB1885">
            <v>0</v>
          </cell>
          <cell r="AC1885" t="str">
            <v>Pitfall/Baits/Berlese/Hand collecting</v>
          </cell>
          <cell r="AD1885" t="str">
            <v>We established a 5 × 5 grids of 25 pitfall traps spaced 2 m apart (64 m2). One grid was located in the center of the bog, and one in the adjacent forest (considered separate sites here). Bog and forest grids were separated by 50 to 500 m, depending on the topography and drainage of local sites. Forest grids were at least 50 m from the habitat edge; bog grids were sometimes as close as 5 m from the habitat edge, depending on the size and arrangement of the Sphagnum mat. Each pitfall trap consisted of a 95 mm diameter plastic cup, filled with 20 mm of dilute soapy water. Traps were buried so that the upper lip of each trap was flush with the surface of the substrate, and left in place for 48 hours during dry weather. At each site, two complete ant surveys were conducted, separated by approximately 42 days. The same grids were re-sampled in the second survey. We started sampling on 2 June 1999 and finished on 29 August 1999.
After each pitfall trap survey, we removed the traps, refilled the holes, and set out a grid of 25 tuna fish bait stations, each consisting of 50 g of tuna placed on a 12.5 × 7 cm index card. Baits were allowed to accumulate ants for 1 hour in the middle of the day, and then representative individuals were sampled with a suction aspirator. Only presence-absence data were collected from bait surveys. We also collected 4 unsifted 1-L leaf litter samples from each grid, which were were placed in a Berlese funnel in the laboratory for arthropod extraction. Finally, we actively searched each grid for 1 hour and hand-collected any ants that were found on the substrate, in the leaf litter, or on low-growing vegetation</v>
          </cell>
          <cell r="AE1885">
            <v>50</v>
          </cell>
          <cell r="AF1885">
            <v>70.91</v>
          </cell>
          <cell r="AG1885">
            <v>2</v>
          </cell>
          <cell r="AH1885">
            <v>96</v>
          </cell>
          <cell r="AI1885">
            <v>200</v>
          </cell>
          <cell r="AJ1885">
            <v>50</v>
          </cell>
          <cell r="AK1885">
            <v>0</v>
          </cell>
          <cell r="AL1885">
            <v>2</v>
          </cell>
          <cell r="AM1885">
            <v>120</v>
          </cell>
          <cell r="AN1885">
            <v>0</v>
          </cell>
          <cell r="AO1885">
            <v>0</v>
          </cell>
          <cell r="AP1885">
            <v>6</v>
          </cell>
          <cell r="AQ1885" t="str">
            <v>NA</v>
          </cell>
          <cell r="AR1885">
            <v>1</v>
          </cell>
          <cell r="AS1885">
            <v>0</v>
          </cell>
          <cell r="AT1885" t="str">
            <v>Temperate forest</v>
          </cell>
          <cell r="AU1885" t="str">
            <v>Undisturbed</v>
          </cell>
          <cell r="AV1885" t="str">
            <v>NA</v>
          </cell>
          <cell r="AW1885" t="str">
            <v>NA</v>
          </cell>
          <cell r="AX1885" t="str">
            <v>NA</v>
          </cell>
          <cell r="AY1885" t="str">
            <v>Abundance data from pitfalls only; coordinates don't exactly match what is listed in Ecological Archives; calculate landscape richness by counting species in each site both in bog and forest plots</v>
          </cell>
        </row>
        <row r="1886">
          <cell r="A1886" t="str">
            <v>Graham_etal_2004_01</v>
          </cell>
          <cell r="B1886" t="str">
            <v>Gibb, Heloise</v>
          </cell>
          <cell r="C1886" t="str">
            <v>North America</v>
          </cell>
          <cell r="D1886" t="str">
            <v>U.S.A.</v>
          </cell>
          <cell r="E1886" t="str">
            <v>Georgia</v>
          </cell>
          <cell r="F1886" t="str">
            <v>Fort Benning</v>
          </cell>
          <cell r="G1886" t="str">
            <v>L1</v>
          </cell>
          <cell r="H1886" t="str">
            <v>Longleaf</v>
          </cell>
          <cell r="I1886">
            <v>125</v>
          </cell>
          <cell r="J1886">
            <v>32.24</v>
          </cell>
          <cell r="K1886">
            <v>-84.46</v>
          </cell>
          <cell r="L1886" t="str">
            <v>In publication</v>
          </cell>
          <cell r="M1886" t="str">
            <v>NA</v>
          </cell>
          <cell r="N1886">
            <v>2870</v>
          </cell>
          <cell r="O1886">
            <v>29</v>
          </cell>
          <cell r="P1886" t="str">
            <v>NA</v>
          </cell>
          <cell r="Q1886" t="str">
            <v>NA</v>
          </cell>
          <cell r="R1886">
            <v>4</v>
          </cell>
          <cell r="S1886" t="str">
            <v>NA</v>
          </cell>
          <cell r="T1886">
            <v>4</v>
          </cell>
          <cell r="U1886">
            <v>2000</v>
          </cell>
          <cell r="V1886" t="str">
            <v>NA</v>
          </cell>
          <cell r="W1886">
            <v>5</v>
          </cell>
          <cell r="X1886">
            <v>2003</v>
          </cell>
          <cell r="Y1886">
            <v>4.8</v>
          </cell>
          <cell r="Z1886">
            <v>3</v>
          </cell>
          <cell r="AA1886">
            <v>3</v>
          </cell>
          <cell r="AB1886">
            <v>100</v>
          </cell>
          <cell r="AC1886" t="str">
            <v>Pitfall</v>
          </cell>
          <cell r="AD1886" t="str">
            <v>Pitfall traps (9 ounce Solo® plastic cups, 7 cm diameter) were set out in clusters of five. Within each cluster, traps were separated by about 3 m. Propylene glycol (Sierra Antifreeze) was used to trap and preserve the ants. Traps were deployed overnight, for 24 hours duration. Numbers of samples (clusters) per site varied from year-to-year: four clusters per site in 2000 and 2003, five clusters per site in 2001, and six clusters per site in 2002. In 2001 we sampled only two sites within each disturbance regime.</v>
          </cell>
          <cell r="AE1886">
            <v>20</v>
          </cell>
          <cell r="AF1886">
            <v>38.5</v>
          </cell>
          <cell r="AG1886">
            <v>3</v>
          </cell>
          <cell r="AH1886">
            <v>96</v>
          </cell>
          <cell r="AI1886">
            <v>80</v>
          </cell>
          <cell r="AJ1886">
            <v>0</v>
          </cell>
          <cell r="AK1886">
            <v>0</v>
          </cell>
          <cell r="AL1886">
            <v>0</v>
          </cell>
          <cell r="AM1886">
            <v>0</v>
          </cell>
          <cell r="AN1886">
            <v>0</v>
          </cell>
          <cell r="AO1886">
            <v>0</v>
          </cell>
          <cell r="AP1886">
            <v>0</v>
          </cell>
          <cell r="AQ1886">
            <v>0</v>
          </cell>
          <cell r="AR1886">
            <v>0</v>
          </cell>
          <cell r="AS1886">
            <v>0</v>
          </cell>
          <cell r="AT1886" t="str">
            <v>Longleaf</v>
          </cell>
          <cell r="AU1886" t="str">
            <v>Undisturbed</v>
          </cell>
          <cell r="AV1886" t="str">
            <v>NA</v>
          </cell>
          <cell r="AW1886" t="str">
            <v>NA</v>
          </cell>
          <cell r="AX1886" t="str">
            <v>NA</v>
          </cell>
          <cell r="AY1886" t="str">
            <v>Only pitfall data. Distance between clusters is approximated from 4 ha sites.</v>
          </cell>
        </row>
        <row r="1887">
          <cell r="A1887" t="str">
            <v>Graham_etal_2004_02</v>
          </cell>
          <cell r="B1887" t="str">
            <v>Gibb, Heloise</v>
          </cell>
          <cell r="C1887" t="str">
            <v>North America</v>
          </cell>
          <cell r="D1887" t="str">
            <v>U.S.A.</v>
          </cell>
          <cell r="E1887" t="str">
            <v>Georgia</v>
          </cell>
          <cell r="F1887" t="str">
            <v>Fort Benning</v>
          </cell>
          <cell r="G1887" t="str">
            <v>L2</v>
          </cell>
          <cell r="H1887" t="str">
            <v>Longleaf</v>
          </cell>
          <cell r="I1887">
            <v>125</v>
          </cell>
          <cell r="J1887">
            <v>32.24</v>
          </cell>
          <cell r="K1887">
            <v>-84.46</v>
          </cell>
          <cell r="L1887" t="str">
            <v>In publication</v>
          </cell>
          <cell r="M1887" t="str">
            <v>NA</v>
          </cell>
          <cell r="N1887">
            <v>1071</v>
          </cell>
          <cell r="O1887">
            <v>30</v>
          </cell>
          <cell r="P1887" t="str">
            <v>NA</v>
          </cell>
          <cell r="Q1887" t="str">
            <v>NA</v>
          </cell>
          <cell r="R1887">
            <v>4</v>
          </cell>
          <cell r="S1887" t="str">
            <v>NA</v>
          </cell>
          <cell r="T1887">
            <v>4</v>
          </cell>
          <cell r="U1887">
            <v>2000</v>
          </cell>
          <cell r="V1887" t="str">
            <v>NA</v>
          </cell>
          <cell r="W1887">
            <v>5</v>
          </cell>
          <cell r="X1887">
            <v>2003</v>
          </cell>
          <cell r="Y1887">
            <v>4.8</v>
          </cell>
          <cell r="Z1887">
            <v>3</v>
          </cell>
          <cell r="AA1887">
            <v>3</v>
          </cell>
          <cell r="AB1887">
            <v>100</v>
          </cell>
          <cell r="AC1887" t="str">
            <v>Pitfall</v>
          </cell>
          <cell r="AD1887" t="str">
            <v>Pitfall traps (9 ounce Solo® plastic cups, 7 cm diameter) were set out in clusters of five. Within each cluster, traps were separated by about 3 m. Propylene glycol (Sierra Antifreeze) was used to trap and preserve the ants. Traps were deployed overnight, for 24 hours duration. Numbers of samples (clusters) per site varied from year-to-year: four clusters per site in 2000 and 2003, five clusters per site in 2001, and six clusters per site in 2002. In 2001 we sampled only two sites within each disturbance regime.</v>
          </cell>
          <cell r="AE1887">
            <v>20</v>
          </cell>
          <cell r="AF1887">
            <v>38.5</v>
          </cell>
          <cell r="AG1887">
            <v>3</v>
          </cell>
          <cell r="AH1887">
            <v>96</v>
          </cell>
          <cell r="AI1887">
            <v>80</v>
          </cell>
          <cell r="AJ1887">
            <v>0</v>
          </cell>
          <cell r="AK1887">
            <v>0</v>
          </cell>
          <cell r="AL1887">
            <v>0</v>
          </cell>
          <cell r="AM1887">
            <v>0</v>
          </cell>
          <cell r="AN1887">
            <v>0</v>
          </cell>
          <cell r="AO1887">
            <v>0</v>
          </cell>
          <cell r="AP1887">
            <v>0</v>
          </cell>
          <cell r="AQ1887">
            <v>0</v>
          </cell>
          <cell r="AR1887">
            <v>0</v>
          </cell>
          <cell r="AS1887">
            <v>0</v>
          </cell>
          <cell r="AT1887" t="str">
            <v>Longleaf</v>
          </cell>
          <cell r="AU1887" t="str">
            <v>Undisturbed</v>
          </cell>
          <cell r="AV1887" t="str">
            <v>NA</v>
          </cell>
          <cell r="AW1887" t="str">
            <v>NA</v>
          </cell>
          <cell r="AX1887" t="str">
            <v>NA</v>
          </cell>
          <cell r="AY1887" t="str">
            <v>Only pitfall data. Distance between clusters is approximated from 4 ha sites.</v>
          </cell>
        </row>
        <row r="1888">
          <cell r="A1888" t="str">
            <v>Graham_etal_2004_03</v>
          </cell>
          <cell r="B1888" t="str">
            <v>Gibb, Heloise</v>
          </cell>
          <cell r="C1888" t="str">
            <v>North America</v>
          </cell>
          <cell r="D1888" t="str">
            <v>U.S.A.</v>
          </cell>
          <cell r="E1888" t="str">
            <v>Georgia</v>
          </cell>
          <cell r="F1888" t="str">
            <v>Fort Benning</v>
          </cell>
          <cell r="G1888" t="str">
            <v>L3</v>
          </cell>
          <cell r="H1888" t="str">
            <v>Longleaf</v>
          </cell>
          <cell r="I1888">
            <v>125</v>
          </cell>
          <cell r="J1888">
            <v>32.25</v>
          </cell>
          <cell r="K1888">
            <v>-84.46</v>
          </cell>
          <cell r="L1888" t="str">
            <v>In publication</v>
          </cell>
          <cell r="M1888" t="str">
            <v>NA</v>
          </cell>
          <cell r="N1888">
            <v>1257</v>
          </cell>
          <cell r="O1888">
            <v>33</v>
          </cell>
          <cell r="P1888" t="str">
            <v>NA</v>
          </cell>
          <cell r="Q1888" t="str">
            <v>NA</v>
          </cell>
          <cell r="R1888">
            <v>4</v>
          </cell>
          <cell r="S1888" t="str">
            <v>NA</v>
          </cell>
          <cell r="T1888">
            <v>4</v>
          </cell>
          <cell r="U1888">
            <v>2000</v>
          </cell>
          <cell r="V1888" t="str">
            <v>NA</v>
          </cell>
          <cell r="W1888">
            <v>5</v>
          </cell>
          <cell r="X1888">
            <v>2003</v>
          </cell>
          <cell r="Y1888">
            <v>4.8</v>
          </cell>
          <cell r="Z1888">
            <v>3</v>
          </cell>
          <cell r="AA1888">
            <v>3</v>
          </cell>
          <cell r="AB1888">
            <v>100</v>
          </cell>
          <cell r="AC1888" t="str">
            <v>Pitfall</v>
          </cell>
          <cell r="AD1888" t="str">
            <v>Pitfall traps (9 ounce Solo® plastic cups, 7 cm diameter) were set out in clusters of five. Within each cluster, traps were separated by about 3 m. Propylene glycol (Sierra Antifreeze) was used to trap and preserve the ants. Traps were deployed overnight, for 24 hours duration. Numbers of samples (clusters) per site varied from year-to-year: four clusters per site in 2000 and 2003, five clusters per site in 2001, and six clusters per site in 2002. In 2001 we sampled only two sites within each disturbance regime.</v>
          </cell>
          <cell r="AE1888">
            <v>20</v>
          </cell>
          <cell r="AF1888">
            <v>38.5</v>
          </cell>
          <cell r="AG1888">
            <v>3</v>
          </cell>
          <cell r="AH1888">
            <v>96</v>
          </cell>
          <cell r="AI1888">
            <v>80</v>
          </cell>
          <cell r="AJ1888">
            <v>0</v>
          </cell>
          <cell r="AK1888">
            <v>0</v>
          </cell>
          <cell r="AL1888">
            <v>0</v>
          </cell>
          <cell r="AM1888">
            <v>0</v>
          </cell>
          <cell r="AN1888">
            <v>0</v>
          </cell>
          <cell r="AO1888">
            <v>0</v>
          </cell>
          <cell r="AP1888">
            <v>0</v>
          </cell>
          <cell r="AQ1888">
            <v>0</v>
          </cell>
          <cell r="AR1888">
            <v>0</v>
          </cell>
          <cell r="AS1888">
            <v>0</v>
          </cell>
          <cell r="AT1888" t="str">
            <v>Longleaf</v>
          </cell>
          <cell r="AU1888" t="str">
            <v>Undisturbed</v>
          </cell>
          <cell r="AV1888" t="str">
            <v>NA</v>
          </cell>
          <cell r="AW1888" t="str">
            <v>NA</v>
          </cell>
          <cell r="AX1888" t="str">
            <v>NA</v>
          </cell>
          <cell r="AY1888" t="str">
            <v>Only pitfall data. Distance between clusters is approximated from 4 ha sites.</v>
          </cell>
        </row>
        <row r="1889">
          <cell r="A1889" t="str">
            <v>Graham_etal_2004_04</v>
          </cell>
          <cell r="B1889" t="str">
            <v>Gibb, Heloise</v>
          </cell>
          <cell r="C1889" t="str">
            <v>North America</v>
          </cell>
          <cell r="D1889" t="str">
            <v>U.S.A.</v>
          </cell>
          <cell r="E1889" t="str">
            <v>Georgia</v>
          </cell>
          <cell r="F1889" t="str">
            <v>Fort Benning</v>
          </cell>
          <cell r="G1889" t="str">
            <v>M1</v>
          </cell>
          <cell r="H1889" t="str">
            <v>Longleaf</v>
          </cell>
          <cell r="I1889">
            <v>125</v>
          </cell>
          <cell r="J1889">
            <v>32.24</v>
          </cell>
          <cell r="K1889">
            <v>-84.45</v>
          </cell>
          <cell r="L1889" t="str">
            <v>In publication</v>
          </cell>
          <cell r="M1889" t="str">
            <v>NA</v>
          </cell>
          <cell r="N1889">
            <v>3114</v>
          </cell>
          <cell r="O1889">
            <v>33</v>
          </cell>
          <cell r="P1889" t="str">
            <v>NA</v>
          </cell>
          <cell r="Q1889" t="str">
            <v>NA</v>
          </cell>
          <cell r="R1889">
            <v>4</v>
          </cell>
          <cell r="S1889" t="str">
            <v>NA</v>
          </cell>
          <cell r="T1889">
            <v>4</v>
          </cell>
          <cell r="U1889">
            <v>2000</v>
          </cell>
          <cell r="V1889" t="str">
            <v>NA</v>
          </cell>
          <cell r="W1889">
            <v>5</v>
          </cell>
          <cell r="X1889">
            <v>2003</v>
          </cell>
          <cell r="Y1889">
            <v>4.8</v>
          </cell>
          <cell r="Z1889">
            <v>3</v>
          </cell>
          <cell r="AA1889">
            <v>3</v>
          </cell>
          <cell r="AB1889">
            <v>100</v>
          </cell>
          <cell r="AC1889" t="str">
            <v>Pitfall</v>
          </cell>
          <cell r="AD1889" t="str">
            <v>Pitfall traps (9 ounce Solo® plastic cups, 7 cm diameter) were set out in clusters of five. Within each cluster, traps were separated by about 3 m. Propylene glycol (Sierra Antifreeze) was used to trap and preserve the ants. Traps were deployed overnight, for 24 hours duration. Numbers of samples (clusters) per site varied from year-to-year: four clusters per site in 2000 and 2003, five clusters per site in 2001, and six clusters per site in 2002. In 2001 we sampled only two sites within each disturbance regime.</v>
          </cell>
          <cell r="AE1889">
            <v>20</v>
          </cell>
          <cell r="AF1889">
            <v>38.5</v>
          </cell>
          <cell r="AG1889">
            <v>3</v>
          </cell>
          <cell r="AH1889">
            <v>96</v>
          </cell>
          <cell r="AI1889">
            <v>80</v>
          </cell>
          <cell r="AJ1889">
            <v>0</v>
          </cell>
          <cell r="AK1889">
            <v>0</v>
          </cell>
          <cell r="AL1889">
            <v>0</v>
          </cell>
          <cell r="AM1889">
            <v>0</v>
          </cell>
          <cell r="AN1889">
            <v>0</v>
          </cell>
          <cell r="AO1889">
            <v>0</v>
          </cell>
          <cell r="AP1889">
            <v>0</v>
          </cell>
          <cell r="AQ1889">
            <v>0</v>
          </cell>
          <cell r="AR1889">
            <v>0</v>
          </cell>
          <cell r="AS1889">
            <v>0</v>
          </cell>
          <cell r="AT1889" t="str">
            <v>Longleaf</v>
          </cell>
          <cell r="AU1889" t="str">
            <v>Undisturbed</v>
          </cell>
          <cell r="AV1889" t="str">
            <v>NA</v>
          </cell>
          <cell r="AW1889" t="str">
            <v>NA</v>
          </cell>
          <cell r="AX1889" t="str">
            <v>NA</v>
          </cell>
          <cell r="AY1889" t="str">
            <v>Only pitfall data. Distance between clusters is approximated from 4 ha sites.</v>
          </cell>
        </row>
        <row r="1890">
          <cell r="A1890" t="str">
            <v>Graham_etal_2004_05</v>
          </cell>
          <cell r="B1890" t="str">
            <v>Gibb, Heloise</v>
          </cell>
          <cell r="C1890" t="str">
            <v>North America</v>
          </cell>
          <cell r="D1890" t="str">
            <v>U.S.A.</v>
          </cell>
          <cell r="E1890" t="str">
            <v>Georgia</v>
          </cell>
          <cell r="F1890" t="str">
            <v>Fort Benning</v>
          </cell>
          <cell r="G1890" t="str">
            <v>M2</v>
          </cell>
          <cell r="H1890" t="str">
            <v>Longleaf</v>
          </cell>
          <cell r="I1890">
            <v>125</v>
          </cell>
          <cell r="J1890">
            <v>32.25</v>
          </cell>
          <cell r="K1890">
            <v>-84.45</v>
          </cell>
          <cell r="L1890" t="str">
            <v>In publication</v>
          </cell>
          <cell r="M1890" t="str">
            <v>NA</v>
          </cell>
          <cell r="N1890">
            <v>1881</v>
          </cell>
          <cell r="O1890">
            <v>28</v>
          </cell>
          <cell r="P1890" t="str">
            <v>NA</v>
          </cell>
          <cell r="Q1890" t="str">
            <v>NA</v>
          </cell>
          <cell r="R1890">
            <v>4</v>
          </cell>
          <cell r="S1890" t="str">
            <v>NA</v>
          </cell>
          <cell r="T1890">
            <v>4</v>
          </cell>
          <cell r="U1890">
            <v>2000</v>
          </cell>
          <cell r="V1890" t="str">
            <v>NA</v>
          </cell>
          <cell r="W1890">
            <v>5</v>
          </cell>
          <cell r="X1890">
            <v>2003</v>
          </cell>
          <cell r="Y1890">
            <v>4.8</v>
          </cell>
          <cell r="Z1890">
            <v>3</v>
          </cell>
          <cell r="AA1890">
            <v>3</v>
          </cell>
          <cell r="AB1890">
            <v>100</v>
          </cell>
          <cell r="AC1890" t="str">
            <v>Pitfall</v>
          </cell>
          <cell r="AD1890" t="str">
            <v>Pitfall traps (9 ounce Solo® plastic cups, 7 cm diameter) were set out in clusters of five. Within each cluster, traps were separated by about 3 m. Propylene glycol (Sierra Antifreeze) was used to trap and preserve the ants. Traps were deployed overnight, for 24 hours duration. Numbers of samples (clusters) per site varied from year-to-year: four clusters per site in 2000 and 2003, five clusters per site in 2001, and six clusters per site in 2002. In 2001 we sampled only two sites within each disturbance regime.</v>
          </cell>
          <cell r="AE1890">
            <v>20</v>
          </cell>
          <cell r="AF1890">
            <v>38.5</v>
          </cell>
          <cell r="AG1890">
            <v>3</v>
          </cell>
          <cell r="AH1890">
            <v>96</v>
          </cell>
          <cell r="AI1890">
            <v>80</v>
          </cell>
          <cell r="AJ1890">
            <v>0</v>
          </cell>
          <cell r="AK1890">
            <v>0</v>
          </cell>
          <cell r="AL1890">
            <v>0</v>
          </cell>
          <cell r="AM1890">
            <v>0</v>
          </cell>
          <cell r="AN1890">
            <v>0</v>
          </cell>
          <cell r="AO1890">
            <v>0</v>
          </cell>
          <cell r="AP1890">
            <v>0</v>
          </cell>
          <cell r="AQ1890">
            <v>0</v>
          </cell>
          <cell r="AR1890">
            <v>0</v>
          </cell>
          <cell r="AS1890">
            <v>0</v>
          </cell>
          <cell r="AT1890" t="str">
            <v>Longleaf</v>
          </cell>
          <cell r="AU1890" t="str">
            <v>Undisturbed</v>
          </cell>
          <cell r="AV1890" t="str">
            <v>NA</v>
          </cell>
          <cell r="AW1890" t="str">
            <v>NA</v>
          </cell>
          <cell r="AX1890" t="str">
            <v>NA</v>
          </cell>
          <cell r="AY1890" t="str">
            <v>Only pitfall data. Distance between clusters is approximated from 4 ha sites.</v>
          </cell>
        </row>
        <row r="1891">
          <cell r="A1891" t="str">
            <v>Graham_etal_2004_06</v>
          </cell>
          <cell r="B1891" t="str">
            <v>Gibb, Heloise</v>
          </cell>
          <cell r="C1891" t="str">
            <v>North America</v>
          </cell>
          <cell r="D1891" t="str">
            <v>U.S.A.</v>
          </cell>
          <cell r="E1891" t="str">
            <v>Georgia</v>
          </cell>
          <cell r="F1891" t="str">
            <v>Fort Benning</v>
          </cell>
          <cell r="G1891" t="str">
            <v>M3</v>
          </cell>
          <cell r="H1891" t="str">
            <v>Longleaf</v>
          </cell>
          <cell r="I1891">
            <v>125</v>
          </cell>
          <cell r="J1891">
            <v>32.26</v>
          </cell>
          <cell r="K1891">
            <v>-84.44</v>
          </cell>
          <cell r="L1891" t="str">
            <v>In publication</v>
          </cell>
          <cell r="M1891" t="str">
            <v>NA</v>
          </cell>
          <cell r="N1891">
            <v>6959</v>
          </cell>
          <cell r="O1891">
            <v>28</v>
          </cell>
          <cell r="P1891" t="str">
            <v>NA</v>
          </cell>
          <cell r="Q1891" t="str">
            <v>NA</v>
          </cell>
          <cell r="R1891">
            <v>4</v>
          </cell>
          <cell r="S1891" t="str">
            <v>NA</v>
          </cell>
          <cell r="T1891">
            <v>4</v>
          </cell>
          <cell r="U1891">
            <v>2000</v>
          </cell>
          <cell r="V1891" t="str">
            <v>NA</v>
          </cell>
          <cell r="W1891">
            <v>5</v>
          </cell>
          <cell r="X1891">
            <v>2003</v>
          </cell>
          <cell r="Y1891">
            <v>4.8</v>
          </cell>
          <cell r="Z1891">
            <v>3</v>
          </cell>
          <cell r="AA1891">
            <v>3</v>
          </cell>
          <cell r="AB1891">
            <v>100</v>
          </cell>
          <cell r="AC1891" t="str">
            <v>Pitfall</v>
          </cell>
          <cell r="AD1891" t="str">
            <v>Pitfall traps (9 ounce Solo® plastic cups, 7 cm diameter) were set out in clusters of five. Within each cluster, traps were separated by about 3 m. Propylene glycol (Sierra Antifreeze) was used to trap and preserve the ants. Traps were deployed overnight, for 24 hours duration. Numbers of samples (clusters) per site varied from year-to-year: four clusters per site in 2000 and 2003, five clusters per site in 2001, and six clusters per site in 2002. In 2001 we sampled only two sites within each disturbance regime.</v>
          </cell>
          <cell r="AE1891">
            <v>20</v>
          </cell>
          <cell r="AF1891">
            <v>38.5</v>
          </cell>
          <cell r="AG1891">
            <v>3</v>
          </cell>
          <cell r="AH1891">
            <v>96</v>
          </cell>
          <cell r="AI1891">
            <v>80</v>
          </cell>
          <cell r="AJ1891">
            <v>0</v>
          </cell>
          <cell r="AK1891">
            <v>0</v>
          </cell>
          <cell r="AL1891">
            <v>0</v>
          </cell>
          <cell r="AM1891">
            <v>0</v>
          </cell>
          <cell r="AN1891">
            <v>0</v>
          </cell>
          <cell r="AO1891">
            <v>0</v>
          </cell>
          <cell r="AP1891">
            <v>0</v>
          </cell>
          <cell r="AQ1891">
            <v>0</v>
          </cell>
          <cell r="AR1891">
            <v>0</v>
          </cell>
          <cell r="AS1891">
            <v>0</v>
          </cell>
          <cell r="AT1891" t="str">
            <v>Longleaf</v>
          </cell>
          <cell r="AU1891" t="str">
            <v>Undisturbed</v>
          </cell>
          <cell r="AV1891" t="str">
            <v>NA</v>
          </cell>
          <cell r="AW1891" t="str">
            <v>NA</v>
          </cell>
          <cell r="AX1891" t="str">
            <v>NA</v>
          </cell>
          <cell r="AY1891" t="str">
            <v>Only pitfall data. Distance between clusters is approximated from 4 ha sites.</v>
          </cell>
        </row>
        <row r="1892">
          <cell r="A1892" t="str">
            <v>Graham_etal_2004_07</v>
          </cell>
          <cell r="B1892" t="str">
            <v>Gibb, Heloise</v>
          </cell>
          <cell r="C1892" t="str">
            <v>North America</v>
          </cell>
          <cell r="D1892" t="str">
            <v>U.S.A.</v>
          </cell>
          <cell r="E1892" t="str">
            <v>Georgia</v>
          </cell>
          <cell r="F1892" t="str">
            <v>Fort Benning</v>
          </cell>
          <cell r="G1892" t="str">
            <v>H1</v>
          </cell>
          <cell r="H1892" t="str">
            <v>Longleaf</v>
          </cell>
          <cell r="I1892">
            <v>125</v>
          </cell>
          <cell r="J1892">
            <v>32.24</v>
          </cell>
          <cell r="K1892">
            <v>-84.44</v>
          </cell>
          <cell r="L1892" t="str">
            <v>In publication</v>
          </cell>
          <cell r="M1892" t="str">
            <v>NA</v>
          </cell>
          <cell r="N1892">
            <v>49152</v>
          </cell>
          <cell r="O1892">
            <v>27</v>
          </cell>
          <cell r="P1892" t="str">
            <v>NA</v>
          </cell>
          <cell r="Q1892" t="str">
            <v>NA</v>
          </cell>
          <cell r="R1892">
            <v>4</v>
          </cell>
          <cell r="S1892" t="str">
            <v>NA</v>
          </cell>
          <cell r="T1892">
            <v>4</v>
          </cell>
          <cell r="U1892">
            <v>2000</v>
          </cell>
          <cell r="V1892" t="str">
            <v>NA</v>
          </cell>
          <cell r="W1892">
            <v>5</v>
          </cell>
          <cell r="X1892">
            <v>2003</v>
          </cell>
          <cell r="Y1892">
            <v>4.8</v>
          </cell>
          <cell r="Z1892">
            <v>3</v>
          </cell>
          <cell r="AA1892">
            <v>3</v>
          </cell>
          <cell r="AB1892">
            <v>100</v>
          </cell>
          <cell r="AC1892" t="str">
            <v>Pitfall</v>
          </cell>
          <cell r="AD1892" t="str">
            <v>Pitfall traps (9 ounce Solo® plastic cups, 7 cm diameter) were set out in clusters of five. Within each cluster, traps were separated by about 3 m. Propylene glycol (Sierra Antifreeze) was used to trap and preserve the ants. Traps were deployed overnight, for 24 hours duration. Numbers of samples (clusters) per site varied from year-to-year: four clusters per site in 2000 and 2003, five clusters per site in 2001, and six clusters per site in 2002. In 2001 we sampled only two sites within each disturbance regime.</v>
          </cell>
          <cell r="AE1892">
            <v>20</v>
          </cell>
          <cell r="AF1892">
            <v>38.5</v>
          </cell>
          <cell r="AG1892">
            <v>3</v>
          </cell>
          <cell r="AH1892">
            <v>96</v>
          </cell>
          <cell r="AI1892">
            <v>80</v>
          </cell>
          <cell r="AJ1892">
            <v>0</v>
          </cell>
          <cell r="AK1892">
            <v>0</v>
          </cell>
          <cell r="AL1892">
            <v>0</v>
          </cell>
          <cell r="AM1892">
            <v>0</v>
          </cell>
          <cell r="AN1892">
            <v>0</v>
          </cell>
          <cell r="AO1892">
            <v>0</v>
          </cell>
          <cell r="AP1892">
            <v>0</v>
          </cell>
          <cell r="AQ1892">
            <v>0</v>
          </cell>
          <cell r="AR1892">
            <v>0</v>
          </cell>
          <cell r="AS1892">
            <v>0</v>
          </cell>
          <cell r="AT1892" t="str">
            <v>Longleaf</v>
          </cell>
          <cell r="AU1892" t="str">
            <v>Undisturbed</v>
          </cell>
          <cell r="AV1892" t="str">
            <v>NA</v>
          </cell>
          <cell r="AW1892" t="str">
            <v>NA</v>
          </cell>
          <cell r="AX1892" t="str">
            <v>NA</v>
          </cell>
          <cell r="AY1892" t="str">
            <v>Only pitfall data. Distance between clusters is approximated from 4 ha sites.</v>
          </cell>
        </row>
        <row r="1893">
          <cell r="A1893" t="str">
            <v>Graham_etal_2004_08</v>
          </cell>
          <cell r="B1893" t="str">
            <v>Gibb, Heloise</v>
          </cell>
          <cell r="C1893" t="str">
            <v>North America</v>
          </cell>
          <cell r="D1893" t="str">
            <v>U.S.A.</v>
          </cell>
          <cell r="E1893" t="str">
            <v>Georgia</v>
          </cell>
          <cell r="F1893" t="str">
            <v>Fort Benning</v>
          </cell>
          <cell r="G1893" t="str">
            <v>H2</v>
          </cell>
          <cell r="H1893" t="str">
            <v>Longleaf</v>
          </cell>
          <cell r="I1893">
            <v>125</v>
          </cell>
          <cell r="J1893">
            <v>32.25</v>
          </cell>
          <cell r="K1893">
            <v>-84.44</v>
          </cell>
          <cell r="L1893" t="str">
            <v>In publication</v>
          </cell>
          <cell r="M1893" t="str">
            <v>NA</v>
          </cell>
          <cell r="N1893">
            <v>27326</v>
          </cell>
          <cell r="O1893">
            <v>22</v>
          </cell>
          <cell r="P1893" t="str">
            <v>NA</v>
          </cell>
          <cell r="Q1893" t="str">
            <v>NA</v>
          </cell>
          <cell r="R1893">
            <v>4</v>
          </cell>
          <cell r="S1893" t="str">
            <v>NA</v>
          </cell>
          <cell r="T1893">
            <v>4</v>
          </cell>
          <cell r="U1893">
            <v>2000</v>
          </cell>
          <cell r="V1893" t="str">
            <v>NA</v>
          </cell>
          <cell r="W1893">
            <v>5</v>
          </cell>
          <cell r="X1893">
            <v>2003</v>
          </cell>
          <cell r="Y1893">
            <v>4.8</v>
          </cell>
          <cell r="Z1893">
            <v>3</v>
          </cell>
          <cell r="AA1893">
            <v>3</v>
          </cell>
          <cell r="AB1893">
            <v>100</v>
          </cell>
          <cell r="AC1893" t="str">
            <v>Pitfall</v>
          </cell>
          <cell r="AD1893" t="str">
            <v>Pitfall traps (9 ounce Solo® plastic cups, 7 cm diameter) were set out in clusters of five. Within each cluster, traps were separated by about 3 m. Propylene glycol (Sierra Antifreeze) was used to trap and preserve the ants. Traps were deployed overnight, for 24 hours duration. Numbers of samples (clusters) per site varied from year-to-year: four clusters per site in 2000 and 2003, five clusters per site in 2001, and six clusters per site in 2002. In 2001 we sampled only two sites within each disturbance regime.</v>
          </cell>
          <cell r="AE1893">
            <v>20</v>
          </cell>
          <cell r="AF1893">
            <v>38.5</v>
          </cell>
          <cell r="AG1893">
            <v>3</v>
          </cell>
          <cell r="AH1893">
            <v>96</v>
          </cell>
          <cell r="AI1893">
            <v>80</v>
          </cell>
          <cell r="AJ1893">
            <v>0</v>
          </cell>
          <cell r="AK1893">
            <v>0</v>
          </cell>
          <cell r="AL1893">
            <v>0</v>
          </cell>
          <cell r="AM1893">
            <v>0</v>
          </cell>
          <cell r="AN1893">
            <v>0</v>
          </cell>
          <cell r="AO1893">
            <v>0</v>
          </cell>
          <cell r="AP1893">
            <v>0</v>
          </cell>
          <cell r="AQ1893">
            <v>0</v>
          </cell>
          <cell r="AR1893">
            <v>0</v>
          </cell>
          <cell r="AS1893">
            <v>0</v>
          </cell>
          <cell r="AT1893" t="str">
            <v>Longleaf</v>
          </cell>
          <cell r="AU1893" t="str">
            <v>Undisturbed</v>
          </cell>
          <cell r="AV1893" t="str">
            <v>NA</v>
          </cell>
          <cell r="AW1893" t="str">
            <v>NA</v>
          </cell>
          <cell r="AX1893" t="str">
            <v>NA</v>
          </cell>
          <cell r="AY1893" t="str">
            <v>Only pitfall data. Distance between clusters is approximated from 4 ha sites.</v>
          </cell>
        </row>
        <row r="1894">
          <cell r="A1894" t="str">
            <v>Graham_etal_2004_09</v>
          </cell>
          <cell r="B1894" t="str">
            <v>Gibb, Heloise</v>
          </cell>
          <cell r="C1894" t="str">
            <v>North America</v>
          </cell>
          <cell r="D1894" t="str">
            <v>U.S.A.</v>
          </cell>
          <cell r="E1894" t="str">
            <v>Georgia</v>
          </cell>
          <cell r="F1894" t="str">
            <v>Fort Benning</v>
          </cell>
          <cell r="G1894" t="str">
            <v>H3</v>
          </cell>
          <cell r="H1894" t="str">
            <v>Longleaf</v>
          </cell>
          <cell r="I1894">
            <v>125</v>
          </cell>
          <cell r="J1894">
            <v>32.25</v>
          </cell>
          <cell r="K1894">
            <v>-84.44</v>
          </cell>
          <cell r="L1894" t="str">
            <v>In publication</v>
          </cell>
          <cell r="M1894" t="str">
            <v>NA</v>
          </cell>
          <cell r="N1894">
            <v>43726</v>
          </cell>
          <cell r="O1894">
            <v>13</v>
          </cell>
          <cell r="P1894" t="str">
            <v>NA</v>
          </cell>
          <cell r="Q1894" t="str">
            <v>NA</v>
          </cell>
          <cell r="R1894">
            <v>4</v>
          </cell>
          <cell r="S1894" t="str">
            <v>NA</v>
          </cell>
          <cell r="T1894">
            <v>4</v>
          </cell>
          <cell r="U1894">
            <v>2000</v>
          </cell>
          <cell r="V1894" t="str">
            <v>NA</v>
          </cell>
          <cell r="W1894">
            <v>5</v>
          </cell>
          <cell r="X1894">
            <v>2003</v>
          </cell>
          <cell r="Y1894">
            <v>4.8</v>
          </cell>
          <cell r="Z1894">
            <v>3</v>
          </cell>
          <cell r="AA1894">
            <v>3</v>
          </cell>
          <cell r="AB1894">
            <v>100</v>
          </cell>
          <cell r="AC1894" t="str">
            <v>Pitfall</v>
          </cell>
          <cell r="AD1894" t="str">
            <v>Pitfall traps (9 ounce Solo® plastic cups, 7 cm diameter) were set out in clusters of five. Within each cluster, traps were separated by about 3 m. Propylene glycol (Sierra Antifreeze) was used to trap and preserve the ants. Traps were deployed overnight, for 24 hours duration. Numbers of samples (clusters) per site varied from year-to-year: four clusters per site in 2000 and 2003, five clusters per site in 2001, and six clusters per site in 2002. In 2001 we sampled only two sites within each disturbance regime.</v>
          </cell>
          <cell r="AE1894">
            <v>20</v>
          </cell>
          <cell r="AF1894">
            <v>38.5</v>
          </cell>
          <cell r="AG1894">
            <v>3</v>
          </cell>
          <cell r="AH1894">
            <v>96</v>
          </cell>
          <cell r="AI1894">
            <v>80</v>
          </cell>
          <cell r="AJ1894">
            <v>0</v>
          </cell>
          <cell r="AK1894">
            <v>0</v>
          </cell>
          <cell r="AL1894">
            <v>0</v>
          </cell>
          <cell r="AM1894">
            <v>0</v>
          </cell>
          <cell r="AN1894">
            <v>0</v>
          </cell>
          <cell r="AO1894">
            <v>0</v>
          </cell>
          <cell r="AP1894">
            <v>0</v>
          </cell>
          <cell r="AQ1894">
            <v>0</v>
          </cell>
          <cell r="AR1894">
            <v>0</v>
          </cell>
          <cell r="AS1894">
            <v>0</v>
          </cell>
          <cell r="AT1894" t="str">
            <v>Longleaf</v>
          </cell>
          <cell r="AU1894" t="str">
            <v>Undisturbed</v>
          </cell>
          <cell r="AV1894" t="str">
            <v>NA</v>
          </cell>
          <cell r="AW1894" t="str">
            <v>NA</v>
          </cell>
          <cell r="AX1894" t="str">
            <v>NA</v>
          </cell>
          <cell r="AY1894" t="str">
            <v>Only pitfall data. Distance between clusters is approximated from 4 ha sites.</v>
          </cell>
        </row>
        <row r="1895">
          <cell r="A1895" t="str">
            <v>Greenslade_1973_01</v>
          </cell>
          <cell r="B1895" t="str">
            <v>Gibb, Heloise</v>
          </cell>
          <cell r="C1895" t="str">
            <v>Oceania</v>
          </cell>
          <cell r="D1895" t="str">
            <v>Australia</v>
          </cell>
          <cell r="E1895" t="str">
            <v>South Australia</v>
          </cell>
          <cell r="F1895" t="str">
            <v>Koonamore</v>
          </cell>
          <cell r="G1895" t="str">
            <v>Cambrai</v>
          </cell>
          <cell r="H1895" t="str">
            <v>Arid Shrubland</v>
          </cell>
          <cell r="I1895">
            <v>345</v>
          </cell>
          <cell r="J1895">
            <v>-32.25</v>
          </cell>
          <cell r="K1895">
            <v>139.44999999999999</v>
          </cell>
          <cell r="L1895" t="str">
            <v>In publication</v>
          </cell>
          <cell r="M1895" t="str">
            <v>NA</v>
          </cell>
          <cell r="N1895" t="str">
            <v>NA</v>
          </cell>
          <cell r="O1895">
            <v>54</v>
          </cell>
          <cell r="P1895" t="str">
            <v>NA</v>
          </cell>
          <cell r="Q1895" t="str">
            <v>NA</v>
          </cell>
          <cell r="R1895" t="str">
            <v>NA</v>
          </cell>
          <cell r="S1895" t="str">
            <v>NA</v>
          </cell>
          <cell r="T1895" t="str">
            <v>NA</v>
          </cell>
          <cell r="U1895">
            <v>1973</v>
          </cell>
          <cell r="V1895" t="str">
            <v>NA</v>
          </cell>
          <cell r="W1895" t="str">
            <v>NA</v>
          </cell>
          <cell r="X1895">
            <v>1973</v>
          </cell>
          <cell r="Y1895" t="str">
            <v>NA</v>
          </cell>
          <cell r="Z1895" t="str">
            <v>NA</v>
          </cell>
          <cell r="AA1895" t="str">
            <v>NA</v>
          </cell>
          <cell r="AB1895" t="str">
            <v>NA</v>
          </cell>
          <cell r="AC1895" t="str">
            <v>Pitfall</v>
          </cell>
          <cell r="AD1895" t="str">
            <v>1000m2 area sampled</v>
          </cell>
          <cell r="AE1895">
            <v>33</v>
          </cell>
          <cell r="AF1895" t="str">
            <v>NA</v>
          </cell>
          <cell r="AG1895" t="str">
            <v>NA</v>
          </cell>
          <cell r="AH1895" t="str">
            <v>NA</v>
          </cell>
          <cell r="AI1895" t="e">
            <v>#VALUE!</v>
          </cell>
          <cell r="AJ1895">
            <v>0</v>
          </cell>
          <cell r="AK1895">
            <v>0</v>
          </cell>
          <cell r="AL1895">
            <v>0</v>
          </cell>
          <cell r="AM1895">
            <v>0</v>
          </cell>
          <cell r="AN1895">
            <v>0</v>
          </cell>
          <cell r="AO1895">
            <v>0</v>
          </cell>
          <cell r="AP1895">
            <v>0</v>
          </cell>
          <cell r="AQ1895">
            <v>0</v>
          </cell>
          <cell r="AR1895">
            <v>0</v>
          </cell>
          <cell r="AS1895">
            <v>0</v>
          </cell>
          <cell r="AT1895" t="str">
            <v>Arid Shrubland</v>
          </cell>
          <cell r="AU1895" t="str">
            <v>Undisturbed</v>
          </cell>
          <cell r="AV1895" t="str">
            <v>NA</v>
          </cell>
          <cell r="AW1895" t="str">
            <v>NA</v>
          </cell>
          <cell r="AX1895" t="str">
            <v>NA</v>
          </cell>
          <cell r="AY1895" t="str">
            <v>1000m2 area sampled</v>
          </cell>
        </row>
        <row r="1896">
          <cell r="A1896" t="str">
            <v>Greenslade_1973_02</v>
          </cell>
          <cell r="B1896" t="str">
            <v>Gibb, Heloise</v>
          </cell>
          <cell r="C1896" t="str">
            <v>Oceania</v>
          </cell>
          <cell r="D1896" t="str">
            <v>Australia</v>
          </cell>
          <cell r="E1896" t="str">
            <v>South Australia</v>
          </cell>
          <cell r="F1896" t="str">
            <v>Koonamore</v>
          </cell>
          <cell r="G1896" t="str">
            <v>Loam</v>
          </cell>
          <cell r="H1896" t="str">
            <v>Arid Shrubland</v>
          </cell>
          <cell r="I1896">
            <v>345</v>
          </cell>
          <cell r="J1896">
            <v>-32.25</v>
          </cell>
          <cell r="K1896">
            <v>139.44999999999999</v>
          </cell>
          <cell r="L1896" t="str">
            <v>In publication</v>
          </cell>
          <cell r="M1896" t="str">
            <v>NA</v>
          </cell>
          <cell r="N1896" t="str">
            <v>NA</v>
          </cell>
          <cell r="O1896">
            <v>34</v>
          </cell>
          <cell r="P1896" t="str">
            <v>NA</v>
          </cell>
          <cell r="Q1896" t="str">
            <v>NA</v>
          </cell>
          <cell r="R1896" t="str">
            <v>NA</v>
          </cell>
          <cell r="S1896" t="str">
            <v>NA</v>
          </cell>
          <cell r="T1896" t="str">
            <v>NA</v>
          </cell>
          <cell r="U1896">
            <v>1973</v>
          </cell>
          <cell r="V1896" t="str">
            <v>NA</v>
          </cell>
          <cell r="W1896" t="str">
            <v>NA</v>
          </cell>
          <cell r="X1896">
            <v>1973</v>
          </cell>
          <cell r="Y1896" t="str">
            <v>NA</v>
          </cell>
          <cell r="Z1896" t="str">
            <v>NA</v>
          </cell>
          <cell r="AA1896" t="str">
            <v>NA</v>
          </cell>
          <cell r="AB1896" t="str">
            <v>NA</v>
          </cell>
          <cell r="AC1896" t="str">
            <v>Pitfall</v>
          </cell>
          <cell r="AD1896" t="str">
            <v>500m2 area sampled</v>
          </cell>
          <cell r="AE1896">
            <v>16</v>
          </cell>
          <cell r="AF1896" t="str">
            <v>NA</v>
          </cell>
          <cell r="AG1896" t="str">
            <v>NA</v>
          </cell>
          <cell r="AH1896" t="str">
            <v>NA</v>
          </cell>
          <cell r="AI1896" t="e">
            <v>#VALUE!</v>
          </cell>
          <cell r="AJ1896">
            <v>0</v>
          </cell>
          <cell r="AK1896">
            <v>0</v>
          </cell>
          <cell r="AL1896">
            <v>0</v>
          </cell>
          <cell r="AM1896">
            <v>0</v>
          </cell>
          <cell r="AN1896">
            <v>0</v>
          </cell>
          <cell r="AO1896">
            <v>0</v>
          </cell>
          <cell r="AP1896">
            <v>0</v>
          </cell>
          <cell r="AQ1896">
            <v>0</v>
          </cell>
          <cell r="AR1896">
            <v>0</v>
          </cell>
          <cell r="AS1896">
            <v>0</v>
          </cell>
          <cell r="AT1896" t="str">
            <v>Arid Shrubland</v>
          </cell>
          <cell r="AU1896" t="str">
            <v>Undisturbed</v>
          </cell>
          <cell r="AV1896" t="str">
            <v>NA</v>
          </cell>
          <cell r="AW1896" t="str">
            <v>NA</v>
          </cell>
          <cell r="AX1896" t="str">
            <v>NA</v>
          </cell>
          <cell r="AY1896" t="str">
            <v>500m2 area sampled</v>
          </cell>
        </row>
        <row r="1897">
          <cell r="A1897" t="str">
            <v>Greenslade_1973_03</v>
          </cell>
          <cell r="B1897" t="str">
            <v>Gibb, Heloise</v>
          </cell>
          <cell r="C1897" t="str">
            <v>Oceania</v>
          </cell>
          <cell r="D1897" t="str">
            <v>Australia</v>
          </cell>
          <cell r="E1897" t="str">
            <v>South Australia</v>
          </cell>
          <cell r="F1897" t="str">
            <v>Koonamore</v>
          </cell>
          <cell r="G1897" t="str">
            <v>Sand</v>
          </cell>
          <cell r="H1897" t="str">
            <v>Arid Shrubland</v>
          </cell>
          <cell r="I1897">
            <v>345</v>
          </cell>
          <cell r="J1897">
            <v>-32.25</v>
          </cell>
          <cell r="K1897">
            <v>139.44999999999999</v>
          </cell>
          <cell r="L1897" t="str">
            <v>In publication</v>
          </cell>
          <cell r="M1897" t="str">
            <v>NA</v>
          </cell>
          <cell r="N1897" t="str">
            <v>NA</v>
          </cell>
          <cell r="O1897">
            <v>48</v>
          </cell>
          <cell r="P1897" t="str">
            <v>NA</v>
          </cell>
          <cell r="Q1897" t="str">
            <v>NA</v>
          </cell>
          <cell r="R1897" t="str">
            <v>NA</v>
          </cell>
          <cell r="S1897" t="str">
            <v>NA</v>
          </cell>
          <cell r="T1897" t="str">
            <v>NA</v>
          </cell>
          <cell r="U1897">
            <v>1973</v>
          </cell>
          <cell r="V1897" t="str">
            <v>NA</v>
          </cell>
          <cell r="W1897" t="str">
            <v>NA</v>
          </cell>
          <cell r="X1897">
            <v>1973</v>
          </cell>
          <cell r="Y1897" t="str">
            <v>NA</v>
          </cell>
          <cell r="Z1897" t="str">
            <v>NA</v>
          </cell>
          <cell r="AA1897" t="str">
            <v>NA</v>
          </cell>
          <cell r="AB1897" t="str">
            <v>NA</v>
          </cell>
          <cell r="AC1897" t="str">
            <v>Pitfall</v>
          </cell>
          <cell r="AD1897" t="str">
            <v>500m2 area sampled</v>
          </cell>
          <cell r="AE1897">
            <v>17</v>
          </cell>
          <cell r="AF1897" t="str">
            <v>NA</v>
          </cell>
          <cell r="AG1897" t="str">
            <v>NA</v>
          </cell>
          <cell r="AH1897" t="str">
            <v>NA</v>
          </cell>
          <cell r="AI1897" t="e">
            <v>#VALUE!</v>
          </cell>
          <cell r="AJ1897">
            <v>0</v>
          </cell>
          <cell r="AK1897">
            <v>0</v>
          </cell>
          <cell r="AL1897">
            <v>0</v>
          </cell>
          <cell r="AM1897">
            <v>0</v>
          </cell>
          <cell r="AN1897">
            <v>0</v>
          </cell>
          <cell r="AO1897">
            <v>0</v>
          </cell>
          <cell r="AP1897">
            <v>0</v>
          </cell>
          <cell r="AQ1897">
            <v>0</v>
          </cell>
          <cell r="AR1897">
            <v>0</v>
          </cell>
          <cell r="AS1897">
            <v>0</v>
          </cell>
          <cell r="AT1897" t="str">
            <v>Arid Shrubland</v>
          </cell>
          <cell r="AU1897" t="str">
            <v>Undisturbed</v>
          </cell>
          <cell r="AV1897" t="str">
            <v>NA</v>
          </cell>
          <cell r="AW1897" t="str">
            <v>NA</v>
          </cell>
          <cell r="AX1897" t="str">
            <v>NA</v>
          </cell>
          <cell r="AY1897" t="str">
            <v>500m2 area sampled</v>
          </cell>
        </row>
        <row r="1898">
          <cell r="A1898" t="str">
            <v>Greenslade_1978_01</v>
          </cell>
          <cell r="B1898" t="str">
            <v>Gibb, Heloise</v>
          </cell>
          <cell r="C1898" t="str">
            <v>Oceania</v>
          </cell>
          <cell r="D1898" t="str">
            <v>Australia</v>
          </cell>
          <cell r="E1898" t="str">
            <v>Northern Territory</v>
          </cell>
          <cell r="F1898" t="str">
            <v>Kunoth Paddock, NW Alice Springs</v>
          </cell>
          <cell r="G1898" t="str">
            <v>EH</v>
          </cell>
          <cell r="H1898" t="str">
            <v>Savanna</v>
          </cell>
          <cell r="I1898">
            <v>680</v>
          </cell>
          <cell r="J1898">
            <v>-23.5</v>
          </cell>
          <cell r="K1898">
            <v>133.47999999999999</v>
          </cell>
          <cell r="L1898" t="str">
            <v>In publication</v>
          </cell>
          <cell r="M1898" t="str">
            <v>NA</v>
          </cell>
          <cell r="N1898" t="str">
            <v>NA</v>
          </cell>
          <cell r="O1898">
            <v>20</v>
          </cell>
          <cell r="P1898" t="str">
            <v>NA</v>
          </cell>
          <cell r="Q1898" t="str">
            <v>NA</v>
          </cell>
          <cell r="R1898">
            <v>2</v>
          </cell>
          <cell r="S1898" t="str">
            <v>NA</v>
          </cell>
          <cell r="T1898">
            <v>10</v>
          </cell>
          <cell r="U1898">
            <v>1974</v>
          </cell>
          <cell r="V1898" t="str">
            <v>NA</v>
          </cell>
          <cell r="W1898">
            <v>1</v>
          </cell>
          <cell r="X1898">
            <v>1975</v>
          </cell>
          <cell r="Y1898" t="str">
            <v>NA</v>
          </cell>
          <cell r="Z1898" t="str">
            <v>NA</v>
          </cell>
          <cell r="AA1898" t="str">
            <v>NA</v>
          </cell>
          <cell r="AB1898" t="str">
            <v>NA</v>
          </cell>
          <cell r="AC1898" t="str">
            <v>Pitfall/Hand collecting</v>
          </cell>
          <cell r="AD1898" t="str">
            <v>sampled in Oct 1974 and January 1975, 36 traps in each sampling period</v>
          </cell>
          <cell r="AE1898">
            <v>36</v>
          </cell>
          <cell r="AF1898" t="str">
            <v>NA</v>
          </cell>
          <cell r="AG1898" t="str">
            <v>NA</v>
          </cell>
          <cell r="AH1898" t="str">
            <v>NA</v>
          </cell>
          <cell r="AI1898" t="e">
            <v>#VALUE!</v>
          </cell>
          <cell r="AJ1898">
            <v>0</v>
          </cell>
          <cell r="AK1898">
            <v>0</v>
          </cell>
          <cell r="AL1898">
            <v>0</v>
          </cell>
          <cell r="AM1898">
            <v>0</v>
          </cell>
          <cell r="AN1898">
            <v>0</v>
          </cell>
          <cell r="AO1898">
            <v>0</v>
          </cell>
          <cell r="AP1898">
            <v>0</v>
          </cell>
          <cell r="AQ1898">
            <v>0</v>
          </cell>
          <cell r="AR1898">
            <v>0</v>
          </cell>
          <cell r="AS1898">
            <v>0</v>
          </cell>
          <cell r="AT1898" t="str">
            <v>Savanna</v>
          </cell>
          <cell r="AU1898" t="str">
            <v>Undisturbed</v>
          </cell>
          <cell r="AV1898" t="str">
            <v>NA</v>
          </cell>
          <cell r="AW1898" t="str">
            <v>NA</v>
          </cell>
          <cell r="AX1898" t="str">
            <v>Ephemeral herbland</v>
          </cell>
          <cell r="AY1898" t="str">
            <v>NA</v>
          </cell>
        </row>
        <row r="1899">
          <cell r="A1899" t="str">
            <v>Greenslade_1978_02</v>
          </cell>
          <cell r="B1899" t="str">
            <v>Gibb, Heloise</v>
          </cell>
          <cell r="C1899" t="str">
            <v>Oceania</v>
          </cell>
          <cell r="D1899" t="str">
            <v>Australia</v>
          </cell>
          <cell r="E1899" t="str">
            <v>Northern Territory</v>
          </cell>
          <cell r="F1899" t="str">
            <v>Kunoth Paddock, NW Alice Springs</v>
          </cell>
          <cell r="G1899" t="str">
            <v>H</v>
          </cell>
          <cell r="H1899" t="str">
            <v>Savanna</v>
          </cell>
          <cell r="I1899">
            <v>680</v>
          </cell>
          <cell r="J1899">
            <v>-23.5</v>
          </cell>
          <cell r="K1899">
            <v>133.47999999999999</v>
          </cell>
          <cell r="L1899" t="str">
            <v>In publication</v>
          </cell>
          <cell r="M1899" t="str">
            <v>NA</v>
          </cell>
          <cell r="N1899" t="str">
            <v>NA</v>
          </cell>
          <cell r="O1899">
            <v>41</v>
          </cell>
          <cell r="P1899" t="str">
            <v>NA</v>
          </cell>
          <cell r="Q1899" t="str">
            <v>NA</v>
          </cell>
          <cell r="R1899">
            <v>2</v>
          </cell>
          <cell r="S1899" t="str">
            <v>NA</v>
          </cell>
          <cell r="T1899">
            <v>10</v>
          </cell>
          <cell r="U1899">
            <v>1974</v>
          </cell>
          <cell r="V1899" t="str">
            <v>NA</v>
          </cell>
          <cell r="W1899">
            <v>1</v>
          </cell>
          <cell r="X1899">
            <v>1975</v>
          </cell>
          <cell r="Y1899" t="str">
            <v>NA</v>
          </cell>
          <cell r="Z1899" t="str">
            <v>NA</v>
          </cell>
          <cell r="AA1899" t="str">
            <v>NA</v>
          </cell>
          <cell r="AB1899" t="str">
            <v>NA</v>
          </cell>
          <cell r="AC1899" t="str">
            <v>Pitfall/Hand collecting</v>
          </cell>
          <cell r="AD1899" t="str">
            <v>sampled in Oct 1974 and January 1975, 36 traps in each sampling period</v>
          </cell>
          <cell r="AE1899">
            <v>36</v>
          </cell>
          <cell r="AF1899" t="str">
            <v>NA</v>
          </cell>
          <cell r="AG1899" t="str">
            <v>NA</v>
          </cell>
          <cell r="AH1899" t="str">
            <v>NA</v>
          </cell>
          <cell r="AI1899" t="e">
            <v>#VALUE!</v>
          </cell>
          <cell r="AJ1899">
            <v>0</v>
          </cell>
          <cell r="AK1899">
            <v>0</v>
          </cell>
          <cell r="AL1899">
            <v>0</v>
          </cell>
          <cell r="AM1899">
            <v>0</v>
          </cell>
          <cell r="AN1899">
            <v>0</v>
          </cell>
          <cell r="AO1899">
            <v>0</v>
          </cell>
          <cell r="AP1899">
            <v>0</v>
          </cell>
          <cell r="AQ1899">
            <v>0</v>
          </cell>
          <cell r="AR1899">
            <v>0</v>
          </cell>
          <cell r="AS1899">
            <v>0</v>
          </cell>
          <cell r="AT1899" t="str">
            <v>Savanna</v>
          </cell>
          <cell r="AU1899" t="str">
            <v>Undisturbed</v>
          </cell>
          <cell r="AV1899" t="str">
            <v>NA</v>
          </cell>
          <cell r="AW1899" t="str">
            <v>NA</v>
          </cell>
          <cell r="AX1899" t="str">
            <v>Hills</v>
          </cell>
          <cell r="AY1899" t="str">
            <v>NA</v>
          </cell>
        </row>
        <row r="1900">
          <cell r="A1900" t="str">
            <v>Greenslade_1978_03</v>
          </cell>
          <cell r="B1900" t="str">
            <v>Gibb, Heloise</v>
          </cell>
          <cell r="C1900" t="str">
            <v>Oceania</v>
          </cell>
          <cell r="D1900" t="str">
            <v>Australia</v>
          </cell>
          <cell r="E1900" t="str">
            <v>Northern Territory</v>
          </cell>
          <cell r="F1900" t="str">
            <v>Kunoth Paddock, NW Alice Springs</v>
          </cell>
          <cell r="G1900" t="str">
            <v>LOW</v>
          </cell>
          <cell r="H1900" t="str">
            <v>Savanna</v>
          </cell>
          <cell r="I1900">
            <v>680</v>
          </cell>
          <cell r="J1900">
            <v>-23.5</v>
          </cell>
          <cell r="K1900">
            <v>133.47999999999999</v>
          </cell>
          <cell r="L1900" t="str">
            <v>In publication</v>
          </cell>
          <cell r="M1900" t="str">
            <v>NA</v>
          </cell>
          <cell r="N1900" t="str">
            <v>NA</v>
          </cell>
          <cell r="O1900">
            <v>58</v>
          </cell>
          <cell r="P1900" t="str">
            <v>NA</v>
          </cell>
          <cell r="Q1900" t="str">
            <v>NA</v>
          </cell>
          <cell r="R1900">
            <v>2</v>
          </cell>
          <cell r="S1900" t="str">
            <v>NA</v>
          </cell>
          <cell r="T1900">
            <v>10</v>
          </cell>
          <cell r="U1900">
            <v>1974</v>
          </cell>
          <cell r="V1900" t="str">
            <v>NA</v>
          </cell>
          <cell r="W1900">
            <v>1</v>
          </cell>
          <cell r="X1900">
            <v>1975</v>
          </cell>
          <cell r="Y1900" t="str">
            <v>NA</v>
          </cell>
          <cell r="Z1900" t="str">
            <v>NA</v>
          </cell>
          <cell r="AA1900" t="str">
            <v>NA</v>
          </cell>
          <cell r="AB1900" t="str">
            <v>NA</v>
          </cell>
          <cell r="AC1900" t="str">
            <v>Pitfall/Hand collecting</v>
          </cell>
          <cell r="AD1900" t="str">
            <v>sampled in Oct 1974 and January 1975, 36 traps in each sampling period</v>
          </cell>
          <cell r="AE1900">
            <v>36</v>
          </cell>
          <cell r="AF1900" t="str">
            <v>NA</v>
          </cell>
          <cell r="AG1900" t="str">
            <v>NA</v>
          </cell>
          <cell r="AH1900" t="str">
            <v>NA</v>
          </cell>
          <cell r="AI1900" t="e">
            <v>#VALUE!</v>
          </cell>
          <cell r="AJ1900">
            <v>0</v>
          </cell>
          <cell r="AK1900">
            <v>0</v>
          </cell>
          <cell r="AL1900">
            <v>0</v>
          </cell>
          <cell r="AM1900">
            <v>0</v>
          </cell>
          <cell r="AN1900">
            <v>0</v>
          </cell>
          <cell r="AO1900">
            <v>0</v>
          </cell>
          <cell r="AP1900">
            <v>0</v>
          </cell>
          <cell r="AQ1900">
            <v>0</v>
          </cell>
          <cell r="AR1900">
            <v>0</v>
          </cell>
          <cell r="AS1900">
            <v>0</v>
          </cell>
          <cell r="AT1900" t="str">
            <v>Savanna</v>
          </cell>
          <cell r="AU1900" t="str">
            <v>Undisturbed</v>
          </cell>
          <cell r="AV1900" t="str">
            <v>NA</v>
          </cell>
          <cell r="AW1900" t="str">
            <v>NA</v>
          </cell>
          <cell r="AX1900" t="str">
            <v>Low open woodland</v>
          </cell>
          <cell r="AY1900" t="str">
            <v>NA</v>
          </cell>
        </row>
        <row r="1901">
          <cell r="A1901" t="str">
            <v>Greenslade_1978_04</v>
          </cell>
          <cell r="B1901" t="str">
            <v>Gibb, Heloise</v>
          </cell>
          <cell r="C1901" t="str">
            <v>Oceania</v>
          </cell>
          <cell r="D1901" t="str">
            <v>Australia</v>
          </cell>
          <cell r="E1901" t="str">
            <v>Northern Territory</v>
          </cell>
          <cell r="F1901" t="str">
            <v>Kunoth Paddock, NW Alice Springs</v>
          </cell>
          <cell r="G1901" t="str">
            <v>TG</v>
          </cell>
          <cell r="H1901" t="str">
            <v>Savanna</v>
          </cell>
          <cell r="I1901">
            <v>680</v>
          </cell>
          <cell r="J1901">
            <v>-23.5</v>
          </cell>
          <cell r="K1901">
            <v>133.47999999999999</v>
          </cell>
          <cell r="L1901" t="str">
            <v>In publication</v>
          </cell>
          <cell r="M1901" t="str">
            <v>NA</v>
          </cell>
          <cell r="N1901" t="str">
            <v>NA</v>
          </cell>
          <cell r="O1901">
            <v>34</v>
          </cell>
          <cell r="P1901" t="str">
            <v>NA</v>
          </cell>
          <cell r="Q1901" t="str">
            <v>NA</v>
          </cell>
          <cell r="R1901">
            <v>2</v>
          </cell>
          <cell r="S1901" t="str">
            <v>NA</v>
          </cell>
          <cell r="T1901">
            <v>10</v>
          </cell>
          <cell r="U1901">
            <v>1974</v>
          </cell>
          <cell r="V1901" t="str">
            <v>NA</v>
          </cell>
          <cell r="W1901">
            <v>1</v>
          </cell>
          <cell r="X1901">
            <v>1975</v>
          </cell>
          <cell r="Y1901" t="str">
            <v>NA</v>
          </cell>
          <cell r="Z1901" t="str">
            <v>NA</v>
          </cell>
          <cell r="AA1901" t="str">
            <v>NA</v>
          </cell>
          <cell r="AB1901" t="str">
            <v>NA</v>
          </cell>
          <cell r="AC1901" t="str">
            <v>Pitfall/Hand collecting</v>
          </cell>
          <cell r="AD1901" t="str">
            <v>sampled in Oct 1974 and January 1975, 36 traps in each sampling period</v>
          </cell>
          <cell r="AE1901">
            <v>36</v>
          </cell>
          <cell r="AF1901" t="str">
            <v>NA</v>
          </cell>
          <cell r="AG1901" t="str">
            <v>NA</v>
          </cell>
          <cell r="AH1901" t="str">
            <v>NA</v>
          </cell>
          <cell r="AI1901" t="e">
            <v>#VALUE!</v>
          </cell>
          <cell r="AJ1901">
            <v>0</v>
          </cell>
          <cell r="AK1901">
            <v>0</v>
          </cell>
          <cell r="AL1901">
            <v>0</v>
          </cell>
          <cell r="AM1901">
            <v>0</v>
          </cell>
          <cell r="AN1901">
            <v>0</v>
          </cell>
          <cell r="AO1901">
            <v>0</v>
          </cell>
          <cell r="AP1901">
            <v>0</v>
          </cell>
          <cell r="AQ1901">
            <v>0</v>
          </cell>
          <cell r="AR1901">
            <v>0</v>
          </cell>
          <cell r="AS1901">
            <v>0</v>
          </cell>
          <cell r="AT1901" t="str">
            <v>Savanna</v>
          </cell>
          <cell r="AU1901" t="str">
            <v>Undisturbed</v>
          </cell>
          <cell r="AV1901" t="str">
            <v>NA</v>
          </cell>
          <cell r="AW1901" t="str">
            <v>NA</v>
          </cell>
          <cell r="AX1901" t="str">
            <v>Open tussock grassland</v>
          </cell>
          <cell r="AY1901" t="str">
            <v>NA</v>
          </cell>
        </row>
        <row r="1902">
          <cell r="A1902" t="str">
            <v>Greenslade_1978_05</v>
          </cell>
          <cell r="B1902" t="str">
            <v>Gibb, Heloise</v>
          </cell>
          <cell r="C1902" t="str">
            <v>Oceania</v>
          </cell>
          <cell r="D1902" t="str">
            <v>Australia</v>
          </cell>
          <cell r="E1902" t="str">
            <v>Northern Territory</v>
          </cell>
          <cell r="F1902" t="str">
            <v>Kunoth Paddock, NW Alice Springs</v>
          </cell>
          <cell r="G1902" t="str">
            <v>TOS</v>
          </cell>
          <cell r="H1902" t="str">
            <v>Savanna</v>
          </cell>
          <cell r="I1902">
            <v>680</v>
          </cell>
          <cell r="J1902">
            <v>-23.5</v>
          </cell>
          <cell r="K1902">
            <v>133.47999999999999</v>
          </cell>
          <cell r="L1902" t="str">
            <v>In publication</v>
          </cell>
          <cell r="M1902" t="str">
            <v>NA</v>
          </cell>
          <cell r="N1902" t="str">
            <v>NA</v>
          </cell>
          <cell r="O1902">
            <v>68</v>
          </cell>
          <cell r="P1902" t="str">
            <v>NA</v>
          </cell>
          <cell r="Q1902" t="str">
            <v>NA</v>
          </cell>
          <cell r="R1902">
            <v>2</v>
          </cell>
          <cell r="S1902" t="str">
            <v>NA</v>
          </cell>
          <cell r="T1902">
            <v>10</v>
          </cell>
          <cell r="U1902">
            <v>1974</v>
          </cell>
          <cell r="V1902" t="str">
            <v>NA</v>
          </cell>
          <cell r="W1902">
            <v>1</v>
          </cell>
          <cell r="X1902">
            <v>1975</v>
          </cell>
          <cell r="Y1902" t="str">
            <v>NA</v>
          </cell>
          <cell r="Z1902" t="str">
            <v>NA</v>
          </cell>
          <cell r="AA1902" t="str">
            <v>NA</v>
          </cell>
          <cell r="AB1902" t="str">
            <v>NA</v>
          </cell>
          <cell r="AC1902" t="str">
            <v>Pitfall/Hand collecting</v>
          </cell>
          <cell r="AD1902" t="str">
            <v>sampled in Oct 1974 and January 1975, 36 traps in each sampling period</v>
          </cell>
          <cell r="AE1902">
            <v>36</v>
          </cell>
          <cell r="AF1902" t="str">
            <v>NA</v>
          </cell>
          <cell r="AG1902" t="str">
            <v>NA</v>
          </cell>
          <cell r="AH1902" t="str">
            <v>NA</v>
          </cell>
          <cell r="AI1902" t="e">
            <v>#VALUE!</v>
          </cell>
          <cell r="AJ1902">
            <v>0</v>
          </cell>
          <cell r="AK1902">
            <v>0</v>
          </cell>
          <cell r="AL1902">
            <v>0</v>
          </cell>
          <cell r="AM1902">
            <v>0</v>
          </cell>
          <cell r="AN1902">
            <v>0</v>
          </cell>
          <cell r="AO1902">
            <v>0</v>
          </cell>
          <cell r="AP1902">
            <v>0</v>
          </cell>
          <cell r="AQ1902">
            <v>0</v>
          </cell>
          <cell r="AR1902">
            <v>0</v>
          </cell>
          <cell r="AS1902">
            <v>0</v>
          </cell>
          <cell r="AT1902" t="str">
            <v>Savanna</v>
          </cell>
          <cell r="AU1902" t="str">
            <v>Undisturbed</v>
          </cell>
          <cell r="AV1902" t="str">
            <v>NA</v>
          </cell>
          <cell r="AW1902" t="str">
            <v>NA</v>
          </cell>
          <cell r="AX1902" t="str">
            <v>Tall open shrubland</v>
          </cell>
          <cell r="AY1902" t="str">
            <v>NA</v>
          </cell>
        </row>
        <row r="1903">
          <cell r="A1903" t="str">
            <v>Greenslade_1978_06</v>
          </cell>
          <cell r="B1903" t="str">
            <v>Gibb, Heloise</v>
          </cell>
          <cell r="C1903" t="str">
            <v>Oceania</v>
          </cell>
          <cell r="D1903" t="str">
            <v>Australia</v>
          </cell>
          <cell r="E1903" t="str">
            <v>Northern Territory</v>
          </cell>
          <cell r="F1903" t="str">
            <v>Kunoth Paddock, NW Alice Springs</v>
          </cell>
          <cell r="G1903" t="str">
            <v>TS</v>
          </cell>
          <cell r="H1903" t="str">
            <v>Savanna</v>
          </cell>
          <cell r="I1903">
            <v>680</v>
          </cell>
          <cell r="J1903">
            <v>-23.5</v>
          </cell>
          <cell r="K1903">
            <v>133.47999999999999</v>
          </cell>
          <cell r="L1903" t="str">
            <v>In publication</v>
          </cell>
          <cell r="M1903" t="str">
            <v>NA</v>
          </cell>
          <cell r="N1903" t="str">
            <v>NA</v>
          </cell>
          <cell r="O1903">
            <v>74</v>
          </cell>
          <cell r="P1903" t="str">
            <v>NA</v>
          </cell>
          <cell r="Q1903" t="str">
            <v>NA</v>
          </cell>
          <cell r="R1903">
            <v>2</v>
          </cell>
          <cell r="S1903" t="str">
            <v>NA</v>
          </cell>
          <cell r="T1903">
            <v>10</v>
          </cell>
          <cell r="U1903">
            <v>1974</v>
          </cell>
          <cell r="V1903" t="str">
            <v>NA</v>
          </cell>
          <cell r="W1903">
            <v>1</v>
          </cell>
          <cell r="X1903">
            <v>1975</v>
          </cell>
          <cell r="Y1903" t="str">
            <v>NA</v>
          </cell>
          <cell r="Z1903" t="str">
            <v>NA</v>
          </cell>
          <cell r="AA1903" t="str">
            <v>NA</v>
          </cell>
          <cell r="AB1903" t="str">
            <v>NA</v>
          </cell>
          <cell r="AC1903" t="str">
            <v>Pitfall/Hand collecting</v>
          </cell>
          <cell r="AD1903" t="str">
            <v>sampled in Oct 1974 and January 1975, 36 traps in each sampling period</v>
          </cell>
          <cell r="AE1903">
            <v>36</v>
          </cell>
          <cell r="AF1903" t="str">
            <v>NA</v>
          </cell>
          <cell r="AG1903" t="str">
            <v>NA</v>
          </cell>
          <cell r="AH1903" t="str">
            <v>NA</v>
          </cell>
          <cell r="AI1903" t="e">
            <v>#VALUE!</v>
          </cell>
          <cell r="AJ1903">
            <v>0</v>
          </cell>
          <cell r="AK1903">
            <v>0</v>
          </cell>
          <cell r="AL1903">
            <v>0</v>
          </cell>
          <cell r="AM1903">
            <v>0</v>
          </cell>
          <cell r="AN1903">
            <v>0</v>
          </cell>
          <cell r="AO1903">
            <v>0</v>
          </cell>
          <cell r="AP1903">
            <v>0</v>
          </cell>
          <cell r="AQ1903">
            <v>0</v>
          </cell>
          <cell r="AR1903">
            <v>0</v>
          </cell>
          <cell r="AS1903">
            <v>0</v>
          </cell>
          <cell r="AT1903" t="str">
            <v>Savanna</v>
          </cell>
          <cell r="AU1903" t="str">
            <v>Undisturbed</v>
          </cell>
          <cell r="AV1903" t="str">
            <v>NA</v>
          </cell>
          <cell r="AW1903" t="str">
            <v>NA</v>
          </cell>
          <cell r="AX1903" t="str">
            <v>Tall shrubland</v>
          </cell>
          <cell r="AY1903" t="str">
            <v>NA</v>
          </cell>
        </row>
        <row r="1904">
          <cell r="A1904" t="str">
            <v>Greenslade_1985_01</v>
          </cell>
          <cell r="B1904" t="str">
            <v>Gibb, Heloise</v>
          </cell>
          <cell r="C1904" t="str">
            <v>Oceania</v>
          </cell>
          <cell r="D1904" t="str">
            <v>Australia</v>
          </cell>
          <cell r="E1904" t="str">
            <v>Northern Territory</v>
          </cell>
          <cell r="F1904" t="str">
            <v>Kakadu</v>
          </cell>
          <cell r="G1904">
            <v>31</v>
          </cell>
          <cell r="H1904" t="str">
            <v>tropical savannah</v>
          </cell>
          <cell r="I1904">
            <v>30</v>
          </cell>
          <cell r="J1904">
            <v>-13.01</v>
          </cell>
          <cell r="K1904">
            <v>132.43</v>
          </cell>
          <cell r="L1904" t="str">
            <v>In publication</v>
          </cell>
          <cell r="M1904" t="str">
            <v>NA</v>
          </cell>
          <cell r="N1904" t="str">
            <v>NA</v>
          </cell>
          <cell r="O1904">
            <v>17</v>
          </cell>
          <cell r="P1904" t="str">
            <v>NA</v>
          </cell>
          <cell r="Q1904" t="str">
            <v>NA</v>
          </cell>
          <cell r="R1904" t="str">
            <v>NA</v>
          </cell>
          <cell r="S1904" t="str">
            <v>NA</v>
          </cell>
          <cell r="T1904">
            <v>1</v>
          </cell>
          <cell r="U1904">
            <v>1982</v>
          </cell>
          <cell r="V1904" t="str">
            <v>NA</v>
          </cell>
          <cell r="W1904">
            <v>12</v>
          </cell>
          <cell r="X1904">
            <v>1983</v>
          </cell>
          <cell r="Y1904" t="str">
            <v>NA</v>
          </cell>
          <cell r="Z1904" t="str">
            <v>NA</v>
          </cell>
          <cell r="AA1904" t="str">
            <v>NA</v>
          </cell>
          <cell r="AB1904" t="str">
            <v>NA</v>
          </cell>
          <cell r="AC1904" t="str">
            <v>Pitfall/Baits</v>
          </cell>
          <cell r="AD1904" t="str">
            <v>Sardine &amp; seed baits, inconjunction with pitfalls</v>
          </cell>
          <cell r="AE1904">
            <v>10</v>
          </cell>
          <cell r="AF1904" t="str">
            <v>NA</v>
          </cell>
          <cell r="AG1904" t="str">
            <v>NA</v>
          </cell>
          <cell r="AH1904" t="str">
            <v>NA</v>
          </cell>
          <cell r="AI1904" t="e">
            <v>#VALUE!</v>
          </cell>
          <cell r="AJ1904">
            <v>10</v>
          </cell>
          <cell r="AK1904">
            <v>0</v>
          </cell>
          <cell r="AL1904" t="str">
            <v>NA</v>
          </cell>
          <cell r="AM1904" t="str">
            <v>NA</v>
          </cell>
          <cell r="AN1904">
            <v>0</v>
          </cell>
          <cell r="AO1904">
            <v>0</v>
          </cell>
          <cell r="AP1904">
            <v>0</v>
          </cell>
          <cell r="AQ1904">
            <v>0</v>
          </cell>
          <cell r="AR1904">
            <v>0</v>
          </cell>
          <cell r="AS1904">
            <v>0</v>
          </cell>
          <cell r="AT1904" t="str">
            <v>Tropical savanna</v>
          </cell>
          <cell r="AU1904" t="str">
            <v>Undisturbed</v>
          </cell>
          <cell r="AV1904" t="str">
            <v>NA</v>
          </cell>
          <cell r="AW1904" t="str">
            <v>NA</v>
          </cell>
          <cell r="AX1904" t="str">
            <v>NA</v>
          </cell>
          <cell r="AY1904" t="str">
            <v>NA</v>
          </cell>
        </row>
        <row r="1905">
          <cell r="A1905" t="str">
            <v>Greenslade_1985_02</v>
          </cell>
          <cell r="B1905" t="str">
            <v>Gibb, Heloise</v>
          </cell>
          <cell r="C1905" t="str">
            <v>Oceania</v>
          </cell>
          <cell r="D1905" t="str">
            <v>Australia</v>
          </cell>
          <cell r="E1905" t="str">
            <v>Northern Territory</v>
          </cell>
          <cell r="F1905" t="str">
            <v>Kakadu</v>
          </cell>
          <cell r="G1905">
            <v>32</v>
          </cell>
          <cell r="H1905" t="str">
            <v>tropical savannah</v>
          </cell>
          <cell r="I1905">
            <v>30</v>
          </cell>
          <cell r="J1905">
            <v>-13.01</v>
          </cell>
          <cell r="K1905">
            <v>132.43</v>
          </cell>
          <cell r="L1905" t="str">
            <v>In publication</v>
          </cell>
          <cell r="M1905" t="str">
            <v>NA</v>
          </cell>
          <cell r="N1905" t="str">
            <v>NA</v>
          </cell>
          <cell r="O1905">
            <v>14</v>
          </cell>
          <cell r="P1905" t="str">
            <v>NA</v>
          </cell>
          <cell r="Q1905" t="str">
            <v>NA</v>
          </cell>
          <cell r="R1905" t="str">
            <v>NA</v>
          </cell>
          <cell r="S1905" t="str">
            <v>NA</v>
          </cell>
          <cell r="T1905">
            <v>1</v>
          </cell>
          <cell r="U1905">
            <v>1982</v>
          </cell>
          <cell r="V1905" t="str">
            <v>NA</v>
          </cell>
          <cell r="W1905">
            <v>12</v>
          </cell>
          <cell r="X1905">
            <v>1983</v>
          </cell>
          <cell r="Y1905" t="str">
            <v>NA</v>
          </cell>
          <cell r="Z1905" t="str">
            <v>NA</v>
          </cell>
          <cell r="AA1905" t="str">
            <v>NA</v>
          </cell>
          <cell r="AB1905" t="str">
            <v>NA</v>
          </cell>
          <cell r="AC1905" t="str">
            <v>Pitfall/Baits</v>
          </cell>
          <cell r="AD1905" t="str">
            <v>Sardine &amp; seed baits, inconjunction with pitfalls</v>
          </cell>
          <cell r="AE1905">
            <v>10</v>
          </cell>
          <cell r="AF1905" t="str">
            <v>NA</v>
          </cell>
          <cell r="AG1905" t="str">
            <v>NA</v>
          </cell>
          <cell r="AH1905" t="str">
            <v>NA</v>
          </cell>
          <cell r="AI1905" t="e">
            <v>#VALUE!</v>
          </cell>
          <cell r="AJ1905">
            <v>10</v>
          </cell>
          <cell r="AK1905">
            <v>0</v>
          </cell>
          <cell r="AL1905" t="str">
            <v>NA</v>
          </cell>
          <cell r="AM1905" t="str">
            <v>NA</v>
          </cell>
          <cell r="AN1905">
            <v>0</v>
          </cell>
          <cell r="AO1905">
            <v>0</v>
          </cell>
          <cell r="AP1905">
            <v>0</v>
          </cell>
          <cell r="AQ1905">
            <v>0</v>
          </cell>
          <cell r="AR1905">
            <v>0</v>
          </cell>
          <cell r="AS1905">
            <v>0</v>
          </cell>
          <cell r="AT1905" t="str">
            <v>Tropical savanna</v>
          </cell>
          <cell r="AU1905" t="str">
            <v>Undisturbed</v>
          </cell>
          <cell r="AV1905" t="str">
            <v>NA</v>
          </cell>
          <cell r="AW1905" t="str">
            <v>NA</v>
          </cell>
          <cell r="AX1905" t="str">
            <v>NA</v>
          </cell>
          <cell r="AY1905" t="str">
            <v>NA</v>
          </cell>
        </row>
        <row r="1906">
          <cell r="A1906" t="str">
            <v>Greenslade_1985_03</v>
          </cell>
          <cell r="B1906" t="str">
            <v>Gibb, Heloise</v>
          </cell>
          <cell r="C1906" t="str">
            <v>Oceania</v>
          </cell>
          <cell r="D1906" t="str">
            <v>Australia</v>
          </cell>
          <cell r="E1906" t="str">
            <v>Northern Territory</v>
          </cell>
          <cell r="F1906" t="str">
            <v>Kakadu</v>
          </cell>
          <cell r="G1906" t="str">
            <v>20B</v>
          </cell>
          <cell r="H1906" t="str">
            <v>tropical savannah</v>
          </cell>
          <cell r="I1906">
            <v>30</v>
          </cell>
          <cell r="J1906">
            <v>-13.01</v>
          </cell>
          <cell r="K1906">
            <v>132.43</v>
          </cell>
          <cell r="L1906" t="str">
            <v>In publication</v>
          </cell>
          <cell r="M1906" t="str">
            <v>NA</v>
          </cell>
          <cell r="N1906" t="str">
            <v>NA</v>
          </cell>
          <cell r="O1906">
            <v>27</v>
          </cell>
          <cell r="P1906" t="str">
            <v>NA</v>
          </cell>
          <cell r="Q1906" t="str">
            <v>NA</v>
          </cell>
          <cell r="R1906" t="str">
            <v>NA</v>
          </cell>
          <cell r="S1906" t="str">
            <v>NA</v>
          </cell>
          <cell r="T1906">
            <v>1</v>
          </cell>
          <cell r="U1906">
            <v>1982</v>
          </cell>
          <cell r="V1906" t="str">
            <v>NA</v>
          </cell>
          <cell r="W1906">
            <v>12</v>
          </cell>
          <cell r="X1906">
            <v>1983</v>
          </cell>
          <cell r="Y1906" t="str">
            <v>NA</v>
          </cell>
          <cell r="Z1906" t="str">
            <v>NA</v>
          </cell>
          <cell r="AA1906" t="str">
            <v>NA</v>
          </cell>
          <cell r="AB1906" t="str">
            <v>NA</v>
          </cell>
          <cell r="AC1906" t="str">
            <v>Pitfall/Baits</v>
          </cell>
          <cell r="AD1906" t="str">
            <v>Sardine &amp; seed baits, inconjunction with pitfalls</v>
          </cell>
          <cell r="AE1906">
            <v>10</v>
          </cell>
          <cell r="AF1906" t="str">
            <v>NA</v>
          </cell>
          <cell r="AG1906" t="str">
            <v>NA</v>
          </cell>
          <cell r="AH1906" t="str">
            <v>NA</v>
          </cell>
          <cell r="AI1906" t="e">
            <v>#VALUE!</v>
          </cell>
          <cell r="AJ1906">
            <v>10</v>
          </cell>
          <cell r="AK1906">
            <v>0</v>
          </cell>
          <cell r="AL1906" t="str">
            <v>NA</v>
          </cell>
          <cell r="AM1906" t="str">
            <v>NA</v>
          </cell>
          <cell r="AN1906">
            <v>0</v>
          </cell>
          <cell r="AO1906">
            <v>0</v>
          </cell>
          <cell r="AP1906">
            <v>0</v>
          </cell>
          <cell r="AQ1906">
            <v>0</v>
          </cell>
          <cell r="AR1906">
            <v>0</v>
          </cell>
          <cell r="AS1906">
            <v>0</v>
          </cell>
          <cell r="AT1906" t="str">
            <v>Tropical savanna</v>
          </cell>
          <cell r="AU1906" t="str">
            <v>Undisturbed</v>
          </cell>
          <cell r="AV1906" t="str">
            <v>NA</v>
          </cell>
          <cell r="AW1906" t="str">
            <v>NA</v>
          </cell>
          <cell r="AX1906" t="str">
            <v>NA</v>
          </cell>
          <cell r="AY1906" t="str">
            <v>NA</v>
          </cell>
        </row>
        <row r="1907">
          <cell r="A1907" t="str">
            <v>Greenslade_1985_04</v>
          </cell>
          <cell r="B1907" t="str">
            <v>Gibb, Heloise</v>
          </cell>
          <cell r="C1907" t="str">
            <v>Oceania</v>
          </cell>
          <cell r="D1907" t="str">
            <v>Australia</v>
          </cell>
          <cell r="E1907" t="str">
            <v>Northern Territory</v>
          </cell>
          <cell r="F1907" t="str">
            <v>Kakadu</v>
          </cell>
          <cell r="G1907" t="str">
            <v>20B</v>
          </cell>
          <cell r="H1907" t="str">
            <v>tropical savannah</v>
          </cell>
          <cell r="I1907">
            <v>30</v>
          </cell>
          <cell r="J1907">
            <v>-13.01</v>
          </cell>
          <cell r="K1907">
            <v>132.43</v>
          </cell>
          <cell r="L1907" t="str">
            <v>In publication</v>
          </cell>
          <cell r="M1907" t="str">
            <v>NA</v>
          </cell>
          <cell r="N1907" t="str">
            <v>NA</v>
          </cell>
          <cell r="O1907">
            <v>28</v>
          </cell>
          <cell r="P1907" t="str">
            <v>NA</v>
          </cell>
          <cell r="Q1907" t="str">
            <v>NA</v>
          </cell>
          <cell r="R1907" t="str">
            <v>NA</v>
          </cell>
          <cell r="S1907" t="str">
            <v>NA</v>
          </cell>
          <cell r="T1907">
            <v>1</v>
          </cell>
          <cell r="U1907">
            <v>1982</v>
          </cell>
          <cell r="V1907" t="str">
            <v>NA</v>
          </cell>
          <cell r="W1907">
            <v>12</v>
          </cell>
          <cell r="X1907">
            <v>1983</v>
          </cell>
          <cell r="Y1907" t="str">
            <v>NA</v>
          </cell>
          <cell r="Z1907" t="str">
            <v>NA</v>
          </cell>
          <cell r="AA1907" t="str">
            <v>NA</v>
          </cell>
          <cell r="AB1907" t="str">
            <v>NA</v>
          </cell>
          <cell r="AC1907" t="str">
            <v>Pitfall/Baits</v>
          </cell>
          <cell r="AD1907" t="str">
            <v>Sardine &amp; seed baits, inconjunction with pitfalls</v>
          </cell>
          <cell r="AE1907">
            <v>10</v>
          </cell>
          <cell r="AF1907" t="str">
            <v>NA</v>
          </cell>
          <cell r="AG1907" t="str">
            <v>NA</v>
          </cell>
          <cell r="AH1907" t="str">
            <v>NA</v>
          </cell>
          <cell r="AI1907" t="e">
            <v>#VALUE!</v>
          </cell>
          <cell r="AJ1907">
            <v>10</v>
          </cell>
          <cell r="AK1907">
            <v>0</v>
          </cell>
          <cell r="AL1907" t="str">
            <v>NA</v>
          </cell>
          <cell r="AM1907" t="str">
            <v>NA</v>
          </cell>
          <cell r="AN1907">
            <v>0</v>
          </cell>
          <cell r="AO1907">
            <v>0</v>
          </cell>
          <cell r="AP1907">
            <v>0</v>
          </cell>
          <cell r="AQ1907">
            <v>0</v>
          </cell>
          <cell r="AR1907">
            <v>0</v>
          </cell>
          <cell r="AS1907">
            <v>0</v>
          </cell>
          <cell r="AT1907" t="str">
            <v>Tropical savanna</v>
          </cell>
          <cell r="AU1907" t="str">
            <v>Undisturbed</v>
          </cell>
          <cell r="AV1907" t="str">
            <v>NA</v>
          </cell>
          <cell r="AW1907" t="str">
            <v>NA</v>
          </cell>
          <cell r="AX1907" t="str">
            <v>NA</v>
          </cell>
          <cell r="AY1907" t="str">
            <v>NA</v>
          </cell>
        </row>
        <row r="1908">
          <cell r="A1908" t="str">
            <v>Greenslade_1985_05</v>
          </cell>
          <cell r="B1908" t="str">
            <v>Gibb, Heloise</v>
          </cell>
          <cell r="C1908" t="str">
            <v>Oceania</v>
          </cell>
          <cell r="D1908" t="str">
            <v>Australia</v>
          </cell>
          <cell r="E1908" t="str">
            <v>Northern Territory</v>
          </cell>
          <cell r="F1908" t="str">
            <v>Kakadu</v>
          </cell>
          <cell r="G1908" t="str">
            <v>4A</v>
          </cell>
          <cell r="H1908" t="str">
            <v>tropical savannah</v>
          </cell>
          <cell r="I1908">
            <v>30</v>
          </cell>
          <cell r="J1908">
            <v>-13.01</v>
          </cell>
          <cell r="K1908">
            <v>132.43</v>
          </cell>
          <cell r="L1908" t="str">
            <v>In publication</v>
          </cell>
          <cell r="M1908" t="str">
            <v>NA</v>
          </cell>
          <cell r="N1908" t="str">
            <v>NA</v>
          </cell>
          <cell r="O1908">
            <v>16</v>
          </cell>
          <cell r="P1908" t="str">
            <v>NA</v>
          </cell>
          <cell r="Q1908" t="str">
            <v>NA</v>
          </cell>
          <cell r="R1908" t="str">
            <v>NA</v>
          </cell>
          <cell r="S1908" t="str">
            <v>NA</v>
          </cell>
          <cell r="T1908">
            <v>1</v>
          </cell>
          <cell r="U1908">
            <v>1982</v>
          </cell>
          <cell r="V1908" t="str">
            <v>NA</v>
          </cell>
          <cell r="W1908">
            <v>12</v>
          </cell>
          <cell r="X1908">
            <v>1983</v>
          </cell>
          <cell r="Y1908" t="str">
            <v>NA</v>
          </cell>
          <cell r="Z1908" t="str">
            <v>NA</v>
          </cell>
          <cell r="AA1908" t="str">
            <v>NA</v>
          </cell>
          <cell r="AB1908" t="str">
            <v>NA</v>
          </cell>
          <cell r="AC1908" t="str">
            <v>Pitfall/Baits</v>
          </cell>
          <cell r="AD1908" t="str">
            <v>Sardine &amp; seed baits, inconjunction with pitfalls</v>
          </cell>
          <cell r="AE1908">
            <v>10</v>
          </cell>
          <cell r="AF1908" t="str">
            <v>NA</v>
          </cell>
          <cell r="AG1908" t="str">
            <v>NA</v>
          </cell>
          <cell r="AH1908" t="str">
            <v>NA</v>
          </cell>
          <cell r="AI1908" t="e">
            <v>#VALUE!</v>
          </cell>
          <cell r="AJ1908">
            <v>10</v>
          </cell>
          <cell r="AK1908">
            <v>0</v>
          </cell>
          <cell r="AL1908" t="str">
            <v>NA</v>
          </cell>
          <cell r="AM1908" t="str">
            <v>NA</v>
          </cell>
          <cell r="AN1908">
            <v>0</v>
          </cell>
          <cell r="AO1908">
            <v>0</v>
          </cell>
          <cell r="AP1908">
            <v>0</v>
          </cell>
          <cell r="AQ1908">
            <v>0</v>
          </cell>
          <cell r="AR1908">
            <v>0</v>
          </cell>
          <cell r="AS1908">
            <v>0</v>
          </cell>
          <cell r="AT1908" t="str">
            <v>Tropical savanna</v>
          </cell>
          <cell r="AU1908" t="str">
            <v>Undisturbed</v>
          </cell>
          <cell r="AV1908" t="str">
            <v>NA</v>
          </cell>
          <cell r="AW1908" t="str">
            <v>NA</v>
          </cell>
          <cell r="AX1908" t="str">
            <v>NA</v>
          </cell>
          <cell r="AY1908" t="str">
            <v>NA</v>
          </cell>
        </row>
        <row r="1909">
          <cell r="A1909" t="str">
            <v>Greenslade_1985_06</v>
          </cell>
          <cell r="B1909" t="str">
            <v>Gibb, Heloise</v>
          </cell>
          <cell r="C1909" t="str">
            <v>Oceania</v>
          </cell>
          <cell r="D1909" t="str">
            <v>Australia</v>
          </cell>
          <cell r="E1909" t="str">
            <v>Northern Territory</v>
          </cell>
          <cell r="F1909" t="str">
            <v>Kakadu</v>
          </cell>
          <cell r="G1909" t="str">
            <v>4A</v>
          </cell>
          <cell r="H1909" t="str">
            <v>tropical savannah</v>
          </cell>
          <cell r="I1909">
            <v>30</v>
          </cell>
          <cell r="J1909">
            <v>-13.01</v>
          </cell>
          <cell r="K1909">
            <v>132.43</v>
          </cell>
          <cell r="L1909" t="str">
            <v>In publication</v>
          </cell>
          <cell r="M1909" t="str">
            <v>NA</v>
          </cell>
          <cell r="N1909" t="str">
            <v>NA</v>
          </cell>
          <cell r="O1909">
            <v>19</v>
          </cell>
          <cell r="P1909" t="str">
            <v>NA</v>
          </cell>
          <cell r="Q1909" t="str">
            <v>NA</v>
          </cell>
          <cell r="R1909" t="str">
            <v>NA</v>
          </cell>
          <cell r="S1909" t="str">
            <v>NA</v>
          </cell>
          <cell r="T1909">
            <v>1</v>
          </cell>
          <cell r="U1909">
            <v>1982</v>
          </cell>
          <cell r="V1909" t="str">
            <v>NA</v>
          </cell>
          <cell r="W1909">
            <v>12</v>
          </cell>
          <cell r="X1909">
            <v>1983</v>
          </cell>
          <cell r="Y1909" t="str">
            <v>NA</v>
          </cell>
          <cell r="Z1909" t="str">
            <v>NA</v>
          </cell>
          <cell r="AA1909" t="str">
            <v>NA</v>
          </cell>
          <cell r="AB1909" t="str">
            <v>NA</v>
          </cell>
          <cell r="AC1909" t="str">
            <v>Pitfall/Baits</v>
          </cell>
          <cell r="AD1909" t="str">
            <v>Sardine &amp; seed baits, inconjunction with pitfalls</v>
          </cell>
          <cell r="AE1909">
            <v>10</v>
          </cell>
          <cell r="AF1909" t="str">
            <v>NA</v>
          </cell>
          <cell r="AG1909" t="str">
            <v>NA</v>
          </cell>
          <cell r="AH1909" t="str">
            <v>NA</v>
          </cell>
          <cell r="AI1909" t="e">
            <v>#VALUE!</v>
          </cell>
          <cell r="AJ1909">
            <v>10</v>
          </cell>
          <cell r="AK1909">
            <v>0</v>
          </cell>
          <cell r="AL1909" t="str">
            <v>NA</v>
          </cell>
          <cell r="AM1909" t="str">
            <v>NA</v>
          </cell>
          <cell r="AN1909">
            <v>0</v>
          </cell>
          <cell r="AO1909">
            <v>0</v>
          </cell>
          <cell r="AP1909">
            <v>0</v>
          </cell>
          <cell r="AQ1909">
            <v>0</v>
          </cell>
          <cell r="AR1909">
            <v>0</v>
          </cell>
          <cell r="AS1909">
            <v>0</v>
          </cell>
          <cell r="AT1909" t="str">
            <v>Tropical savanna</v>
          </cell>
          <cell r="AU1909" t="str">
            <v>Undisturbed</v>
          </cell>
          <cell r="AV1909" t="str">
            <v>NA</v>
          </cell>
          <cell r="AW1909" t="str">
            <v>NA</v>
          </cell>
          <cell r="AX1909" t="str">
            <v>NA</v>
          </cell>
          <cell r="AY1909" t="str">
            <v>NA</v>
          </cell>
        </row>
        <row r="1910">
          <cell r="A1910" t="str">
            <v>Greenslade_1985_07</v>
          </cell>
          <cell r="B1910" t="str">
            <v>Gibb, Heloise</v>
          </cell>
          <cell r="C1910" t="str">
            <v>Oceania</v>
          </cell>
          <cell r="D1910" t="str">
            <v>Australia</v>
          </cell>
          <cell r="E1910" t="str">
            <v>Northern Territory</v>
          </cell>
          <cell r="F1910" t="str">
            <v>Kakadu</v>
          </cell>
          <cell r="G1910" t="str">
            <v>5A</v>
          </cell>
          <cell r="H1910" t="str">
            <v>tropical savannah</v>
          </cell>
          <cell r="I1910">
            <v>30</v>
          </cell>
          <cell r="J1910">
            <v>-13.01</v>
          </cell>
          <cell r="K1910">
            <v>132.43</v>
          </cell>
          <cell r="L1910" t="str">
            <v>In publication</v>
          </cell>
          <cell r="M1910" t="str">
            <v>NA</v>
          </cell>
          <cell r="N1910" t="str">
            <v>NA</v>
          </cell>
          <cell r="O1910">
            <v>38</v>
          </cell>
          <cell r="P1910" t="str">
            <v>NA</v>
          </cell>
          <cell r="Q1910" t="str">
            <v>NA</v>
          </cell>
          <cell r="R1910" t="str">
            <v>NA</v>
          </cell>
          <cell r="S1910" t="str">
            <v>NA</v>
          </cell>
          <cell r="T1910">
            <v>1</v>
          </cell>
          <cell r="U1910">
            <v>1982</v>
          </cell>
          <cell r="V1910" t="str">
            <v>NA</v>
          </cell>
          <cell r="W1910">
            <v>12</v>
          </cell>
          <cell r="X1910">
            <v>1983</v>
          </cell>
          <cell r="Y1910" t="str">
            <v>NA</v>
          </cell>
          <cell r="Z1910" t="str">
            <v>NA</v>
          </cell>
          <cell r="AA1910" t="str">
            <v>NA</v>
          </cell>
          <cell r="AB1910" t="str">
            <v>NA</v>
          </cell>
          <cell r="AC1910" t="str">
            <v>Pitfall/Baits</v>
          </cell>
          <cell r="AD1910" t="str">
            <v>Sardine &amp; seed baits, inconjunction with pitfalls</v>
          </cell>
          <cell r="AE1910">
            <v>10</v>
          </cell>
          <cell r="AF1910" t="str">
            <v>NA</v>
          </cell>
          <cell r="AG1910" t="str">
            <v>NA</v>
          </cell>
          <cell r="AH1910" t="str">
            <v>NA</v>
          </cell>
          <cell r="AI1910" t="e">
            <v>#VALUE!</v>
          </cell>
          <cell r="AJ1910">
            <v>10</v>
          </cell>
          <cell r="AK1910">
            <v>0</v>
          </cell>
          <cell r="AL1910" t="str">
            <v>NA</v>
          </cell>
          <cell r="AM1910" t="str">
            <v>NA</v>
          </cell>
          <cell r="AN1910">
            <v>0</v>
          </cell>
          <cell r="AO1910">
            <v>0</v>
          </cell>
          <cell r="AP1910">
            <v>0</v>
          </cell>
          <cell r="AQ1910">
            <v>0</v>
          </cell>
          <cell r="AR1910">
            <v>0</v>
          </cell>
          <cell r="AS1910">
            <v>0</v>
          </cell>
          <cell r="AT1910" t="str">
            <v>Tropical savanna</v>
          </cell>
          <cell r="AU1910" t="str">
            <v>Undisturbed</v>
          </cell>
          <cell r="AV1910" t="str">
            <v>NA</v>
          </cell>
          <cell r="AW1910" t="str">
            <v>NA</v>
          </cell>
          <cell r="AX1910" t="str">
            <v>NA</v>
          </cell>
          <cell r="AY1910" t="str">
            <v>NA</v>
          </cell>
        </row>
        <row r="1911">
          <cell r="A1911" t="str">
            <v>Greenslade_1985_08</v>
          </cell>
          <cell r="B1911" t="str">
            <v>Gibb, Heloise</v>
          </cell>
          <cell r="C1911" t="str">
            <v>Oceania</v>
          </cell>
          <cell r="D1911" t="str">
            <v>Australia</v>
          </cell>
          <cell r="E1911" t="str">
            <v>Northern Territory</v>
          </cell>
          <cell r="F1911" t="str">
            <v>Kakadu</v>
          </cell>
          <cell r="G1911" t="str">
            <v>8A</v>
          </cell>
          <cell r="H1911" t="str">
            <v>tropical savannah</v>
          </cell>
          <cell r="I1911">
            <v>30</v>
          </cell>
          <cell r="J1911">
            <v>-13.01</v>
          </cell>
          <cell r="K1911">
            <v>132.43</v>
          </cell>
          <cell r="L1911" t="str">
            <v>In publication</v>
          </cell>
          <cell r="M1911" t="str">
            <v>NA</v>
          </cell>
          <cell r="N1911" t="str">
            <v>NA</v>
          </cell>
          <cell r="O1911">
            <v>23</v>
          </cell>
          <cell r="P1911" t="str">
            <v>NA</v>
          </cell>
          <cell r="Q1911" t="str">
            <v>NA</v>
          </cell>
          <cell r="R1911" t="str">
            <v>NA</v>
          </cell>
          <cell r="S1911" t="str">
            <v>NA</v>
          </cell>
          <cell r="T1911">
            <v>1</v>
          </cell>
          <cell r="U1911">
            <v>1982</v>
          </cell>
          <cell r="V1911" t="str">
            <v>NA</v>
          </cell>
          <cell r="W1911">
            <v>12</v>
          </cell>
          <cell r="X1911">
            <v>1983</v>
          </cell>
          <cell r="Y1911" t="str">
            <v>NA</v>
          </cell>
          <cell r="Z1911" t="str">
            <v>NA</v>
          </cell>
          <cell r="AA1911" t="str">
            <v>NA</v>
          </cell>
          <cell r="AB1911" t="str">
            <v>NA</v>
          </cell>
          <cell r="AC1911" t="str">
            <v>Pitfall/Baits</v>
          </cell>
          <cell r="AD1911" t="str">
            <v>Sardine &amp; seed baits, inconjunction with pitfalls</v>
          </cell>
          <cell r="AE1911">
            <v>10</v>
          </cell>
          <cell r="AF1911" t="str">
            <v>NA</v>
          </cell>
          <cell r="AG1911" t="str">
            <v>NA</v>
          </cell>
          <cell r="AH1911" t="str">
            <v>NA</v>
          </cell>
          <cell r="AI1911" t="e">
            <v>#VALUE!</v>
          </cell>
          <cell r="AJ1911">
            <v>10</v>
          </cell>
          <cell r="AK1911">
            <v>0</v>
          </cell>
          <cell r="AL1911" t="str">
            <v>NA</v>
          </cell>
          <cell r="AM1911" t="str">
            <v>NA</v>
          </cell>
          <cell r="AN1911">
            <v>0</v>
          </cell>
          <cell r="AO1911">
            <v>0</v>
          </cell>
          <cell r="AP1911">
            <v>0</v>
          </cell>
          <cell r="AQ1911">
            <v>0</v>
          </cell>
          <cell r="AR1911">
            <v>0</v>
          </cell>
          <cell r="AS1911">
            <v>0</v>
          </cell>
          <cell r="AT1911" t="str">
            <v>Tropical savanna</v>
          </cell>
          <cell r="AU1911" t="str">
            <v>Undisturbed</v>
          </cell>
          <cell r="AV1911" t="str">
            <v>NA</v>
          </cell>
          <cell r="AW1911" t="str">
            <v>NA</v>
          </cell>
          <cell r="AX1911" t="str">
            <v>NA</v>
          </cell>
          <cell r="AY1911" t="str">
            <v>NA</v>
          </cell>
        </row>
        <row r="1912">
          <cell r="A1912" t="str">
            <v>Greenslade_1985_09</v>
          </cell>
          <cell r="B1912" t="str">
            <v>Gibb, Heloise</v>
          </cell>
          <cell r="C1912" t="str">
            <v>Oceania</v>
          </cell>
          <cell r="D1912" t="str">
            <v>Australia</v>
          </cell>
          <cell r="E1912" t="str">
            <v>Northern Territory</v>
          </cell>
          <cell r="F1912" t="str">
            <v>Kakadu</v>
          </cell>
          <cell r="G1912" t="str">
            <v>8A</v>
          </cell>
          <cell r="H1912" t="str">
            <v>tropical savannah</v>
          </cell>
          <cell r="I1912">
            <v>30</v>
          </cell>
          <cell r="J1912">
            <v>-13.01</v>
          </cell>
          <cell r="K1912">
            <v>132.43</v>
          </cell>
          <cell r="L1912" t="str">
            <v>In publication</v>
          </cell>
          <cell r="M1912" t="str">
            <v>NA</v>
          </cell>
          <cell r="N1912" t="str">
            <v>NA</v>
          </cell>
          <cell r="O1912">
            <v>33</v>
          </cell>
          <cell r="P1912" t="str">
            <v>NA</v>
          </cell>
          <cell r="Q1912" t="str">
            <v>NA</v>
          </cell>
          <cell r="R1912" t="str">
            <v>NA</v>
          </cell>
          <cell r="S1912" t="str">
            <v>NA</v>
          </cell>
          <cell r="T1912">
            <v>1</v>
          </cell>
          <cell r="U1912">
            <v>1982</v>
          </cell>
          <cell r="V1912" t="str">
            <v>NA</v>
          </cell>
          <cell r="W1912">
            <v>12</v>
          </cell>
          <cell r="X1912">
            <v>1983</v>
          </cell>
          <cell r="Y1912" t="str">
            <v>NA</v>
          </cell>
          <cell r="Z1912" t="str">
            <v>NA</v>
          </cell>
          <cell r="AA1912" t="str">
            <v>NA</v>
          </cell>
          <cell r="AB1912" t="str">
            <v>NA</v>
          </cell>
          <cell r="AC1912" t="str">
            <v>Pitfall/Baits</v>
          </cell>
          <cell r="AD1912" t="str">
            <v>Sardine &amp; seed baits, inconjunction with pitfalls</v>
          </cell>
          <cell r="AE1912">
            <v>10</v>
          </cell>
          <cell r="AF1912" t="str">
            <v>NA</v>
          </cell>
          <cell r="AG1912" t="str">
            <v>NA</v>
          </cell>
          <cell r="AH1912" t="str">
            <v>NA</v>
          </cell>
          <cell r="AI1912" t="e">
            <v>#VALUE!</v>
          </cell>
          <cell r="AJ1912">
            <v>10</v>
          </cell>
          <cell r="AK1912">
            <v>0</v>
          </cell>
          <cell r="AL1912" t="str">
            <v>NA</v>
          </cell>
          <cell r="AM1912" t="str">
            <v>NA</v>
          </cell>
          <cell r="AN1912">
            <v>0</v>
          </cell>
          <cell r="AO1912">
            <v>0</v>
          </cell>
          <cell r="AP1912">
            <v>0</v>
          </cell>
          <cell r="AQ1912">
            <v>0</v>
          </cell>
          <cell r="AR1912">
            <v>0</v>
          </cell>
          <cell r="AS1912">
            <v>0</v>
          </cell>
          <cell r="AT1912" t="str">
            <v>Tropical savanna</v>
          </cell>
          <cell r="AU1912" t="str">
            <v>Undisturbed</v>
          </cell>
          <cell r="AV1912" t="str">
            <v>NA</v>
          </cell>
          <cell r="AW1912" t="str">
            <v>NA</v>
          </cell>
          <cell r="AX1912" t="str">
            <v>NA</v>
          </cell>
          <cell r="AY1912" t="str">
            <v>NA</v>
          </cell>
        </row>
        <row r="1913">
          <cell r="A1913" t="str">
            <v>Greenslade_1985_10</v>
          </cell>
          <cell r="B1913" t="str">
            <v>Gibb, Heloise</v>
          </cell>
          <cell r="C1913" t="str">
            <v>Oceania</v>
          </cell>
          <cell r="D1913" t="str">
            <v>Australia</v>
          </cell>
          <cell r="E1913" t="str">
            <v>Northern Territory</v>
          </cell>
          <cell r="F1913" t="str">
            <v>Kakadu</v>
          </cell>
          <cell r="G1913" t="str">
            <v>9A</v>
          </cell>
          <cell r="H1913" t="str">
            <v>Monsoon forest within tropical savanna</v>
          </cell>
          <cell r="I1913">
            <v>30</v>
          </cell>
          <cell r="J1913">
            <v>-13.01</v>
          </cell>
          <cell r="K1913">
            <v>132.43</v>
          </cell>
          <cell r="L1913" t="str">
            <v>In publication</v>
          </cell>
          <cell r="M1913" t="str">
            <v>NA</v>
          </cell>
          <cell r="N1913" t="str">
            <v>NA</v>
          </cell>
          <cell r="O1913">
            <v>15</v>
          </cell>
          <cell r="P1913" t="str">
            <v>NA</v>
          </cell>
          <cell r="Q1913" t="str">
            <v>NA</v>
          </cell>
          <cell r="R1913" t="str">
            <v>NA</v>
          </cell>
          <cell r="S1913" t="str">
            <v>NA</v>
          </cell>
          <cell r="T1913">
            <v>1</v>
          </cell>
          <cell r="U1913">
            <v>1982</v>
          </cell>
          <cell r="V1913" t="str">
            <v>NA</v>
          </cell>
          <cell r="W1913">
            <v>12</v>
          </cell>
          <cell r="X1913">
            <v>1983</v>
          </cell>
          <cell r="Y1913" t="str">
            <v>NA</v>
          </cell>
          <cell r="Z1913" t="str">
            <v>NA</v>
          </cell>
          <cell r="AA1913" t="str">
            <v>NA</v>
          </cell>
          <cell r="AB1913" t="str">
            <v>NA</v>
          </cell>
          <cell r="AC1913" t="str">
            <v>Pitfall/Baits</v>
          </cell>
          <cell r="AD1913" t="str">
            <v>Sardine &amp; seed baits, inconjunction with pitfalls and litter</v>
          </cell>
          <cell r="AE1913">
            <v>10</v>
          </cell>
          <cell r="AF1913" t="str">
            <v>NA</v>
          </cell>
          <cell r="AG1913" t="str">
            <v>NA</v>
          </cell>
          <cell r="AH1913" t="str">
            <v>NA</v>
          </cell>
          <cell r="AI1913" t="e">
            <v>#VALUE!</v>
          </cell>
          <cell r="AJ1913">
            <v>10</v>
          </cell>
          <cell r="AK1913">
            <v>0</v>
          </cell>
          <cell r="AL1913" t="str">
            <v>NA</v>
          </cell>
          <cell r="AM1913" t="str">
            <v>NA</v>
          </cell>
          <cell r="AN1913">
            <v>0</v>
          </cell>
          <cell r="AO1913">
            <v>0</v>
          </cell>
          <cell r="AP1913">
            <v>0</v>
          </cell>
          <cell r="AQ1913">
            <v>0</v>
          </cell>
          <cell r="AR1913">
            <v>0</v>
          </cell>
          <cell r="AS1913">
            <v>0</v>
          </cell>
          <cell r="AT1913" t="str">
            <v>Monsoon forest within tropical savanna</v>
          </cell>
          <cell r="AU1913" t="str">
            <v>Undisturbed</v>
          </cell>
          <cell r="AV1913" t="str">
            <v>NA</v>
          </cell>
          <cell r="AW1913" t="str">
            <v>NA</v>
          </cell>
          <cell r="AX1913" t="str">
            <v>NA</v>
          </cell>
          <cell r="AY1913" t="str">
            <v>NA</v>
          </cell>
        </row>
        <row r="1914">
          <cell r="A1914" t="str">
            <v>Greenslade_1985_11</v>
          </cell>
          <cell r="B1914" t="str">
            <v>Gibb, Heloise</v>
          </cell>
          <cell r="C1914" t="str">
            <v>Oceania</v>
          </cell>
          <cell r="D1914" t="str">
            <v>Australia</v>
          </cell>
          <cell r="E1914" t="str">
            <v>Northern Territory</v>
          </cell>
          <cell r="F1914" t="str">
            <v>Kakadu</v>
          </cell>
          <cell r="G1914" t="str">
            <v>9A</v>
          </cell>
          <cell r="H1914" t="str">
            <v>Monsoon forest within tropical savanna</v>
          </cell>
          <cell r="I1914">
            <v>30</v>
          </cell>
          <cell r="J1914">
            <v>-13.01</v>
          </cell>
          <cell r="K1914">
            <v>132.43</v>
          </cell>
          <cell r="L1914" t="str">
            <v>In publication</v>
          </cell>
          <cell r="M1914" t="str">
            <v>NA</v>
          </cell>
          <cell r="N1914" t="str">
            <v>NA</v>
          </cell>
          <cell r="O1914">
            <v>17</v>
          </cell>
          <cell r="P1914" t="str">
            <v>NA</v>
          </cell>
          <cell r="Q1914" t="str">
            <v>NA</v>
          </cell>
          <cell r="R1914" t="str">
            <v>NA</v>
          </cell>
          <cell r="S1914" t="str">
            <v>NA</v>
          </cell>
          <cell r="T1914">
            <v>1</v>
          </cell>
          <cell r="U1914">
            <v>1982</v>
          </cell>
          <cell r="V1914" t="str">
            <v>NA</v>
          </cell>
          <cell r="W1914">
            <v>12</v>
          </cell>
          <cell r="X1914">
            <v>1983</v>
          </cell>
          <cell r="Y1914" t="str">
            <v>NA</v>
          </cell>
          <cell r="Z1914" t="str">
            <v>NA</v>
          </cell>
          <cell r="AA1914" t="str">
            <v>NA</v>
          </cell>
          <cell r="AB1914" t="str">
            <v>NA</v>
          </cell>
          <cell r="AC1914" t="str">
            <v>Pitfall/Baits</v>
          </cell>
          <cell r="AD1914" t="str">
            <v>Sardine &amp; seed baits, inconjunction with pitfalls and litter</v>
          </cell>
          <cell r="AE1914">
            <v>10</v>
          </cell>
          <cell r="AF1914" t="str">
            <v>NA</v>
          </cell>
          <cell r="AG1914" t="str">
            <v>NA</v>
          </cell>
          <cell r="AH1914" t="str">
            <v>NA</v>
          </cell>
          <cell r="AI1914" t="e">
            <v>#VALUE!</v>
          </cell>
          <cell r="AJ1914">
            <v>10</v>
          </cell>
          <cell r="AK1914">
            <v>0</v>
          </cell>
          <cell r="AL1914" t="str">
            <v>NA</v>
          </cell>
          <cell r="AM1914" t="str">
            <v>NA</v>
          </cell>
          <cell r="AN1914">
            <v>0</v>
          </cell>
          <cell r="AO1914">
            <v>0</v>
          </cell>
          <cell r="AP1914">
            <v>0</v>
          </cell>
          <cell r="AQ1914">
            <v>0</v>
          </cell>
          <cell r="AR1914">
            <v>0</v>
          </cell>
          <cell r="AS1914">
            <v>0</v>
          </cell>
          <cell r="AT1914" t="str">
            <v>Monsoon forest within tropical savanna</v>
          </cell>
          <cell r="AU1914" t="str">
            <v>Undisturbed</v>
          </cell>
          <cell r="AV1914" t="str">
            <v>NA</v>
          </cell>
          <cell r="AW1914" t="str">
            <v>NA</v>
          </cell>
          <cell r="AX1914" t="str">
            <v>NA</v>
          </cell>
          <cell r="AY1914" t="str">
            <v>NA</v>
          </cell>
        </row>
        <row r="1915">
          <cell r="A1915" t="str">
            <v>Greenslade_1985a_01</v>
          </cell>
          <cell r="B1915" t="str">
            <v>Gibb, Heloise</v>
          </cell>
          <cell r="C1915" t="str">
            <v>Oceania</v>
          </cell>
          <cell r="D1915" t="str">
            <v>Australia</v>
          </cell>
          <cell r="E1915" t="str">
            <v>South Australia</v>
          </cell>
          <cell r="F1915" t="str">
            <v>Mt. Lofty Ranges</v>
          </cell>
          <cell r="G1915" t="str">
            <v>NW</v>
          </cell>
          <cell r="H1915" t="str">
            <v>Mediterranean Woodland</v>
          </cell>
          <cell r="I1915">
            <v>350</v>
          </cell>
          <cell r="J1915">
            <v>-34.909999999999997</v>
          </cell>
          <cell r="K1915">
            <v>138.61000000000001</v>
          </cell>
          <cell r="L1915" t="str">
            <v>In publication</v>
          </cell>
          <cell r="M1915" t="str">
            <v>NA</v>
          </cell>
          <cell r="N1915">
            <v>88</v>
          </cell>
          <cell r="O1915">
            <v>23</v>
          </cell>
          <cell r="P1915" t="str">
            <v>NA</v>
          </cell>
          <cell r="Q1915" t="str">
            <v>NA</v>
          </cell>
          <cell r="R1915" t="str">
            <v>NA</v>
          </cell>
          <cell r="S1915" t="str">
            <v>NA</v>
          </cell>
          <cell r="T1915">
            <v>1</v>
          </cell>
          <cell r="U1915">
            <v>1983</v>
          </cell>
          <cell r="V1915" t="str">
            <v>NA</v>
          </cell>
          <cell r="W1915">
            <v>12</v>
          </cell>
          <cell r="X1915">
            <v>1984</v>
          </cell>
          <cell r="Y1915" t="str">
            <v>NA</v>
          </cell>
          <cell r="Z1915" t="str">
            <v>NA</v>
          </cell>
          <cell r="AA1915" t="str">
            <v>NA</v>
          </cell>
          <cell r="AB1915" t="str">
            <v>NA</v>
          </cell>
          <cell r="AC1915" t="str">
            <v>Pitfall</v>
          </cell>
          <cell r="AD1915" t="str">
            <v>4000m2 area sampled</v>
          </cell>
          <cell r="AE1915">
            <v>20</v>
          </cell>
          <cell r="AF1915" t="str">
            <v>NA</v>
          </cell>
          <cell r="AG1915" t="str">
            <v>NA</v>
          </cell>
          <cell r="AH1915" t="str">
            <v>NA</v>
          </cell>
          <cell r="AI1915" t="e">
            <v>#VALUE!</v>
          </cell>
          <cell r="AJ1915">
            <v>0</v>
          </cell>
          <cell r="AK1915">
            <v>0</v>
          </cell>
          <cell r="AL1915">
            <v>0</v>
          </cell>
          <cell r="AM1915">
            <v>0</v>
          </cell>
          <cell r="AN1915">
            <v>0</v>
          </cell>
          <cell r="AO1915">
            <v>0</v>
          </cell>
          <cell r="AP1915">
            <v>0</v>
          </cell>
          <cell r="AQ1915">
            <v>0</v>
          </cell>
          <cell r="AR1915">
            <v>0</v>
          </cell>
          <cell r="AS1915">
            <v>0</v>
          </cell>
          <cell r="AT1915" t="str">
            <v>Mediterranean Woodland</v>
          </cell>
          <cell r="AU1915" t="str">
            <v>Undisturbed</v>
          </cell>
          <cell r="AV1915" t="str">
            <v>NA</v>
          </cell>
          <cell r="AW1915" t="str">
            <v>NA</v>
          </cell>
          <cell r="AX1915" t="str">
            <v>NA</v>
          </cell>
          <cell r="AY1915" t="str">
            <v>NA</v>
          </cell>
        </row>
        <row r="1916">
          <cell r="A1916" t="str">
            <v>Greenslade_1985a_02</v>
          </cell>
          <cell r="B1916" t="str">
            <v>Gibb, Heloise</v>
          </cell>
          <cell r="C1916" t="str">
            <v>Oceania</v>
          </cell>
          <cell r="D1916" t="str">
            <v>Australia</v>
          </cell>
          <cell r="E1916" t="str">
            <v>South Australia</v>
          </cell>
          <cell r="F1916" t="str">
            <v>Mt. Lofty Ranges</v>
          </cell>
          <cell r="G1916" t="str">
            <v>SW</v>
          </cell>
          <cell r="H1916" t="str">
            <v>Mediterranean Woodland</v>
          </cell>
          <cell r="I1916">
            <v>350</v>
          </cell>
          <cell r="J1916">
            <v>-34.909999999999997</v>
          </cell>
          <cell r="K1916">
            <v>138.61000000000001</v>
          </cell>
          <cell r="L1916" t="str">
            <v>In publication</v>
          </cell>
          <cell r="M1916" t="str">
            <v>NA</v>
          </cell>
          <cell r="N1916">
            <v>89</v>
          </cell>
          <cell r="O1916">
            <v>21</v>
          </cell>
          <cell r="P1916" t="str">
            <v>NA</v>
          </cell>
          <cell r="Q1916" t="str">
            <v>NA</v>
          </cell>
          <cell r="R1916" t="str">
            <v>NA</v>
          </cell>
          <cell r="S1916" t="str">
            <v>NA</v>
          </cell>
          <cell r="T1916">
            <v>1</v>
          </cell>
          <cell r="U1916">
            <v>1983</v>
          </cell>
          <cell r="V1916" t="str">
            <v>NA</v>
          </cell>
          <cell r="W1916">
            <v>12</v>
          </cell>
          <cell r="X1916">
            <v>1984</v>
          </cell>
          <cell r="Y1916" t="str">
            <v>NA</v>
          </cell>
          <cell r="Z1916" t="str">
            <v>NA</v>
          </cell>
          <cell r="AA1916" t="str">
            <v>NA</v>
          </cell>
          <cell r="AB1916" t="str">
            <v>NA</v>
          </cell>
          <cell r="AC1916" t="str">
            <v>Pitfall</v>
          </cell>
          <cell r="AD1916" t="str">
            <v>4000m2 area sampled</v>
          </cell>
          <cell r="AE1916">
            <v>20</v>
          </cell>
          <cell r="AF1916" t="str">
            <v>NA</v>
          </cell>
          <cell r="AG1916" t="str">
            <v>NA</v>
          </cell>
          <cell r="AH1916" t="str">
            <v>NA</v>
          </cell>
          <cell r="AI1916" t="e">
            <v>#VALUE!</v>
          </cell>
          <cell r="AJ1916">
            <v>0</v>
          </cell>
          <cell r="AK1916">
            <v>0</v>
          </cell>
          <cell r="AL1916">
            <v>0</v>
          </cell>
          <cell r="AM1916">
            <v>0</v>
          </cell>
          <cell r="AN1916">
            <v>0</v>
          </cell>
          <cell r="AO1916">
            <v>0</v>
          </cell>
          <cell r="AP1916">
            <v>0</v>
          </cell>
          <cell r="AQ1916">
            <v>0</v>
          </cell>
          <cell r="AR1916">
            <v>0</v>
          </cell>
          <cell r="AS1916">
            <v>0</v>
          </cell>
          <cell r="AT1916" t="str">
            <v>Mediterranean Woodland</v>
          </cell>
          <cell r="AU1916" t="str">
            <v>Undisturbed</v>
          </cell>
          <cell r="AV1916" t="str">
            <v>NA</v>
          </cell>
          <cell r="AW1916" t="str">
            <v>NA</v>
          </cell>
          <cell r="AX1916" t="str">
            <v>NA</v>
          </cell>
          <cell r="AY1916" t="str">
            <v>NA</v>
          </cell>
        </row>
        <row r="1917">
          <cell r="A1917" t="str">
            <v>Groc_2006_01</v>
          </cell>
          <cell r="B1917" t="str">
            <v>Gibb, Heloise</v>
          </cell>
          <cell r="C1917" t="str">
            <v>Europe</v>
          </cell>
          <cell r="D1917" t="str">
            <v>France</v>
          </cell>
          <cell r="E1917" t="str">
            <v>Aveyron</v>
          </cell>
          <cell r="F1917" t="str">
            <v>Saint-Léons du Lévezou</v>
          </cell>
          <cell r="G1917" t="str">
            <v>Causse</v>
          </cell>
          <cell r="H1917" t="str">
            <v>Temperate forest</v>
          </cell>
          <cell r="I1917">
            <v>900</v>
          </cell>
          <cell r="J1917">
            <v>44.22</v>
          </cell>
          <cell r="K1917">
            <v>2.97</v>
          </cell>
          <cell r="L1917" t="str">
            <v>In publication</v>
          </cell>
          <cell r="M1917" t="str">
            <v>NA</v>
          </cell>
          <cell r="N1917" t="str">
            <v>NA</v>
          </cell>
          <cell r="O1917">
            <v>29</v>
          </cell>
          <cell r="P1917" t="str">
            <v>NA</v>
          </cell>
          <cell r="Q1917" t="str">
            <v>NA</v>
          </cell>
          <cell r="R1917" t="str">
            <v>NA</v>
          </cell>
          <cell r="S1917" t="str">
            <v>NA</v>
          </cell>
          <cell r="T1917" t="str">
            <v>NA</v>
          </cell>
          <cell r="U1917">
            <v>2005</v>
          </cell>
          <cell r="V1917" t="str">
            <v>NA</v>
          </cell>
          <cell r="W1917" t="str">
            <v>NA</v>
          </cell>
          <cell r="X1917">
            <v>2005</v>
          </cell>
          <cell r="Y1917" t="str">
            <v>NA</v>
          </cell>
          <cell r="Z1917">
            <v>125</v>
          </cell>
          <cell r="AA1917">
            <v>125</v>
          </cell>
          <cell r="AB1917" t="str">
            <v>NA</v>
          </cell>
          <cell r="AC1917" t="str">
            <v>Pitfall/Winkler/Hand collecting</v>
          </cell>
          <cell r="AD1917" t="str">
            <v>18,800m2 area sampled</v>
          </cell>
          <cell r="AE1917">
            <v>30</v>
          </cell>
          <cell r="AF1917">
            <v>44.2</v>
          </cell>
          <cell r="AG1917" t="str">
            <v>NA</v>
          </cell>
          <cell r="AH1917">
            <v>24</v>
          </cell>
          <cell r="AI1917">
            <v>30</v>
          </cell>
          <cell r="AJ1917">
            <v>30</v>
          </cell>
          <cell r="AK1917">
            <v>0</v>
          </cell>
          <cell r="AL1917" t="str">
            <v>NA</v>
          </cell>
          <cell r="AM1917" t="str">
            <v>NA</v>
          </cell>
          <cell r="AN1917">
            <v>30</v>
          </cell>
          <cell r="AO1917" t="str">
            <v>NA</v>
          </cell>
          <cell r="AP1917">
            <v>0</v>
          </cell>
          <cell r="AQ1917">
            <v>0</v>
          </cell>
          <cell r="AR1917" t="str">
            <v>NA</v>
          </cell>
          <cell r="AS1917">
            <v>1</v>
          </cell>
          <cell r="AT1917" t="str">
            <v>Temperate forest</v>
          </cell>
          <cell r="AU1917" t="str">
            <v>Undisturbed</v>
          </cell>
          <cell r="AV1917" t="str">
            <v>NA</v>
          </cell>
          <cell r="AW1917" t="str">
            <v>NA</v>
          </cell>
          <cell r="AX1917" t="str">
            <v>NA</v>
          </cell>
          <cell r="AY1917" t="str">
            <v>NA</v>
          </cell>
        </row>
        <row r="1918">
          <cell r="A1918" t="str">
            <v>Groc_2006_02</v>
          </cell>
          <cell r="B1918" t="str">
            <v>Gibb, Heloise</v>
          </cell>
          <cell r="C1918" t="str">
            <v>Europe</v>
          </cell>
          <cell r="D1918" t="str">
            <v>France</v>
          </cell>
          <cell r="E1918" t="str">
            <v>Aveyron</v>
          </cell>
          <cell r="F1918" t="str">
            <v>Saint-Léons du Lévezou</v>
          </cell>
          <cell r="G1918" t="str">
            <v>Chênaie</v>
          </cell>
          <cell r="H1918" t="str">
            <v>Temperate forest</v>
          </cell>
          <cell r="I1918">
            <v>890</v>
          </cell>
          <cell r="J1918">
            <v>44.18</v>
          </cell>
          <cell r="K1918">
            <v>3</v>
          </cell>
          <cell r="L1918" t="str">
            <v>In publication</v>
          </cell>
          <cell r="M1918" t="str">
            <v>NA</v>
          </cell>
          <cell r="N1918" t="str">
            <v>NA</v>
          </cell>
          <cell r="O1918">
            <v>22</v>
          </cell>
          <cell r="P1918" t="str">
            <v>NA</v>
          </cell>
          <cell r="Q1918" t="str">
            <v>NA</v>
          </cell>
          <cell r="R1918" t="str">
            <v>NA</v>
          </cell>
          <cell r="S1918" t="str">
            <v>NA</v>
          </cell>
          <cell r="T1918" t="str">
            <v>NA</v>
          </cell>
          <cell r="U1918">
            <v>2005</v>
          </cell>
          <cell r="V1918" t="str">
            <v>NA</v>
          </cell>
          <cell r="W1918" t="str">
            <v>NA</v>
          </cell>
          <cell r="X1918">
            <v>2005</v>
          </cell>
          <cell r="Y1918" t="str">
            <v>NA</v>
          </cell>
          <cell r="Z1918">
            <v>125</v>
          </cell>
          <cell r="AA1918">
            <v>125</v>
          </cell>
          <cell r="AB1918" t="str">
            <v>NA</v>
          </cell>
          <cell r="AC1918" t="str">
            <v>Pitfall/Winkler/Hand collecting</v>
          </cell>
          <cell r="AD1918" t="str">
            <v>18,800m2 area sampled</v>
          </cell>
          <cell r="AE1918">
            <v>30</v>
          </cell>
          <cell r="AF1918">
            <v>44.2</v>
          </cell>
          <cell r="AG1918" t="str">
            <v>NA</v>
          </cell>
          <cell r="AH1918">
            <v>24</v>
          </cell>
          <cell r="AI1918">
            <v>30</v>
          </cell>
          <cell r="AJ1918">
            <v>30</v>
          </cell>
          <cell r="AK1918">
            <v>0</v>
          </cell>
          <cell r="AL1918" t="str">
            <v>NA</v>
          </cell>
          <cell r="AM1918" t="str">
            <v>NA</v>
          </cell>
          <cell r="AN1918">
            <v>30</v>
          </cell>
          <cell r="AO1918" t="str">
            <v>NA</v>
          </cell>
          <cell r="AP1918">
            <v>0</v>
          </cell>
          <cell r="AQ1918">
            <v>0</v>
          </cell>
          <cell r="AR1918" t="str">
            <v>NA</v>
          </cell>
          <cell r="AS1918">
            <v>1</v>
          </cell>
          <cell r="AT1918" t="str">
            <v>Temperate forest</v>
          </cell>
          <cell r="AU1918" t="str">
            <v>Undisturbed</v>
          </cell>
          <cell r="AV1918" t="str">
            <v>NA</v>
          </cell>
          <cell r="AW1918" t="str">
            <v>NA</v>
          </cell>
          <cell r="AX1918" t="str">
            <v>Oak forest</v>
          </cell>
          <cell r="AY1918" t="str">
            <v>NA</v>
          </cell>
        </row>
        <row r="1919">
          <cell r="A1919" t="str">
            <v>Groc_2006_03</v>
          </cell>
          <cell r="B1919" t="str">
            <v>Gibb, Heloise</v>
          </cell>
          <cell r="C1919" t="str">
            <v>Europe</v>
          </cell>
          <cell r="D1919" t="str">
            <v>France</v>
          </cell>
          <cell r="E1919" t="str">
            <v>Aveyron</v>
          </cell>
          <cell r="F1919" t="str">
            <v>Saint-Léons du Lévezou</v>
          </cell>
          <cell r="G1919" t="str">
            <v>Pinède</v>
          </cell>
          <cell r="H1919" t="str">
            <v>Temperate forest</v>
          </cell>
          <cell r="I1919">
            <v>770</v>
          </cell>
          <cell r="J1919">
            <v>44.22</v>
          </cell>
          <cell r="K1919">
            <v>3.02</v>
          </cell>
          <cell r="L1919" t="str">
            <v>In publication</v>
          </cell>
          <cell r="M1919" t="str">
            <v>NA</v>
          </cell>
          <cell r="N1919" t="str">
            <v>NA</v>
          </cell>
          <cell r="O1919">
            <v>17</v>
          </cell>
          <cell r="P1919" t="str">
            <v>NA</v>
          </cell>
          <cell r="Q1919" t="str">
            <v>NA</v>
          </cell>
          <cell r="R1919" t="str">
            <v>NA</v>
          </cell>
          <cell r="S1919" t="str">
            <v>NA</v>
          </cell>
          <cell r="T1919" t="str">
            <v>NA</v>
          </cell>
          <cell r="U1919">
            <v>2005</v>
          </cell>
          <cell r="V1919" t="str">
            <v>NA</v>
          </cell>
          <cell r="W1919" t="str">
            <v>NA</v>
          </cell>
          <cell r="X1919">
            <v>2005</v>
          </cell>
          <cell r="Y1919" t="str">
            <v>NA</v>
          </cell>
          <cell r="Z1919">
            <v>125</v>
          </cell>
          <cell r="AA1919">
            <v>125</v>
          </cell>
          <cell r="AB1919" t="str">
            <v>NA</v>
          </cell>
          <cell r="AC1919" t="str">
            <v>Pitfall/Winkler/Hand collecting</v>
          </cell>
          <cell r="AD1919" t="str">
            <v>18,800m2 area sampled</v>
          </cell>
          <cell r="AE1919">
            <v>30</v>
          </cell>
          <cell r="AF1919">
            <v>44.2</v>
          </cell>
          <cell r="AG1919" t="str">
            <v>NA</v>
          </cell>
          <cell r="AH1919">
            <v>24</v>
          </cell>
          <cell r="AI1919">
            <v>30</v>
          </cell>
          <cell r="AJ1919">
            <v>30</v>
          </cell>
          <cell r="AK1919">
            <v>0</v>
          </cell>
          <cell r="AL1919" t="str">
            <v>NA</v>
          </cell>
          <cell r="AM1919" t="str">
            <v>NA</v>
          </cell>
          <cell r="AN1919">
            <v>30</v>
          </cell>
          <cell r="AO1919" t="str">
            <v>NA</v>
          </cell>
          <cell r="AP1919">
            <v>0</v>
          </cell>
          <cell r="AQ1919">
            <v>0</v>
          </cell>
          <cell r="AR1919" t="str">
            <v>NA</v>
          </cell>
          <cell r="AS1919">
            <v>1</v>
          </cell>
          <cell r="AT1919" t="str">
            <v>Temperate forest</v>
          </cell>
          <cell r="AU1919" t="str">
            <v>Undisturbed</v>
          </cell>
          <cell r="AV1919" t="str">
            <v>NA</v>
          </cell>
          <cell r="AW1919" t="str">
            <v>NA</v>
          </cell>
          <cell r="AX1919" t="str">
            <v>Pine forest</v>
          </cell>
          <cell r="AY1919" t="str">
            <v>NA</v>
          </cell>
        </row>
        <row r="1920">
          <cell r="A1920" t="str">
            <v>Groc_etal_2007_01</v>
          </cell>
          <cell r="B1920" t="str">
            <v>Groc, Sarah</v>
          </cell>
          <cell r="C1920" t="str">
            <v>Europe</v>
          </cell>
          <cell r="D1920" t="str">
            <v>France</v>
          </cell>
          <cell r="E1920" t="str">
            <v>South, Massif Central</v>
          </cell>
          <cell r="F1920" t="str">
            <v>Grands Causses, Aveyron</v>
          </cell>
          <cell r="G1920" t="str">
            <v>Saint-Léons-en-Levezou</v>
          </cell>
          <cell r="H1920" t="str">
            <v>causse</v>
          </cell>
          <cell r="I1920">
            <v>850</v>
          </cell>
          <cell r="J1920">
            <v>44.13</v>
          </cell>
          <cell r="K1920">
            <v>3.01</v>
          </cell>
          <cell r="L1920" t="str">
            <v>GPS</v>
          </cell>
          <cell r="M1920" t="str">
            <v>NA</v>
          </cell>
          <cell r="N1920" t="str">
            <v>NA</v>
          </cell>
          <cell r="O1920">
            <v>29</v>
          </cell>
          <cell r="P1920">
            <v>29</v>
          </cell>
          <cell r="Q1920">
            <v>0</v>
          </cell>
          <cell r="R1920">
            <v>1</v>
          </cell>
          <cell r="S1920">
            <v>1</v>
          </cell>
          <cell r="T1920">
            <v>5</v>
          </cell>
          <cell r="U1920">
            <v>2005</v>
          </cell>
          <cell r="V1920">
            <v>8</v>
          </cell>
          <cell r="W1920">
            <v>5</v>
          </cell>
          <cell r="X1920">
            <v>2005</v>
          </cell>
          <cell r="Y1920">
            <v>6</v>
          </cell>
          <cell r="Z1920">
            <v>125</v>
          </cell>
          <cell r="AA1920">
            <v>25</v>
          </cell>
          <cell r="AB1920">
            <v>25</v>
          </cell>
          <cell r="AC1920" t="str">
            <v>Pitfall/Baits/Winkler/Hand collecting</v>
          </cell>
          <cell r="AD1920" t="str">
            <v>Pitfall traps: epigaeous traps, plastic 75-mm-diameter  cups  ?lled to one-third of their height with slightly (5%) soapy water, placed randomly, removed 24 h later. Baits: baits  (one  piece  about  2  cm3 of  tinned  sardines; 30 baits per parcel) were placed on absorbent paper (20 cm × 20 cm) on the ground for 3 h.Winkler traps:1-m² quadrate of litter sifted in each, 48h-sampling in Winkler bags. Hand collecting: four observers walked randomly around each sampling point during 20 min (1 h 40 min of sampling effort per transect or 10 h per vegetal formation) and collected ants foraging on trees or on the ground, plus colonies nesting in dead wood or under rocks.</v>
          </cell>
          <cell r="AE1920">
            <v>30</v>
          </cell>
          <cell r="AF1920">
            <v>44.2</v>
          </cell>
          <cell r="AG1920">
            <v>25</v>
          </cell>
          <cell r="AH1920">
            <v>24</v>
          </cell>
          <cell r="AI1920">
            <v>30</v>
          </cell>
          <cell r="AJ1920">
            <v>30</v>
          </cell>
          <cell r="AK1920">
            <v>30</v>
          </cell>
          <cell r="AL1920">
            <v>25</v>
          </cell>
          <cell r="AM1920">
            <v>180</v>
          </cell>
          <cell r="AN1920">
            <v>30</v>
          </cell>
          <cell r="AO1920">
            <v>25</v>
          </cell>
          <cell r="AP1920">
            <v>0</v>
          </cell>
          <cell r="AQ1920">
            <v>0</v>
          </cell>
          <cell r="AR1920" t="str">
            <v>NA</v>
          </cell>
          <cell r="AS1920">
            <v>1</v>
          </cell>
          <cell r="AT1920" t="str">
            <v>Steppic native grassland</v>
          </cell>
          <cell r="AU1920" t="str">
            <v>Undisturbed</v>
          </cell>
          <cell r="AV1920" t="str">
            <v>NA</v>
          </cell>
          <cell r="AW1920" t="str">
            <v>NA</v>
          </cell>
          <cell r="AX1920" t="str">
            <v>Shrub and herbaceous plant species, such as Amelanchier ovalis, Bromus erectus, Buxus sempervirens and Rubus fructicosus</v>
          </cell>
          <cell r="AY1920" t="str">
            <v>NA</v>
          </cell>
        </row>
        <row r="1921">
          <cell r="A1921" t="str">
            <v>Groc_etal_2007_02</v>
          </cell>
          <cell r="B1921" t="str">
            <v>Groc, Sarah</v>
          </cell>
          <cell r="C1921" t="str">
            <v>Europe</v>
          </cell>
          <cell r="D1921" t="str">
            <v>France</v>
          </cell>
          <cell r="E1921" t="str">
            <v>South, Massif Central</v>
          </cell>
          <cell r="F1921" t="str">
            <v>Grands Causses, Aveyron</v>
          </cell>
          <cell r="G1921" t="str">
            <v>Saint-Léons-en-Levezou</v>
          </cell>
          <cell r="H1921" t="str">
            <v>oak grove</v>
          </cell>
          <cell r="I1921">
            <v>770</v>
          </cell>
          <cell r="J1921">
            <v>44.13</v>
          </cell>
          <cell r="K1921">
            <v>2.58</v>
          </cell>
          <cell r="L1921" t="str">
            <v>GPS</v>
          </cell>
          <cell r="M1921" t="str">
            <v>NA</v>
          </cell>
          <cell r="N1921" t="str">
            <v>NA</v>
          </cell>
          <cell r="O1921">
            <v>22</v>
          </cell>
          <cell r="P1921">
            <v>22</v>
          </cell>
          <cell r="Q1921">
            <v>0</v>
          </cell>
          <cell r="R1921">
            <v>1</v>
          </cell>
          <cell r="S1921">
            <v>1</v>
          </cell>
          <cell r="T1921">
            <v>5</v>
          </cell>
          <cell r="U1921">
            <v>2005</v>
          </cell>
          <cell r="V1921">
            <v>8</v>
          </cell>
          <cell r="W1921">
            <v>5</v>
          </cell>
          <cell r="X1921">
            <v>2005</v>
          </cell>
          <cell r="Y1921">
            <v>6</v>
          </cell>
          <cell r="Z1921">
            <v>125</v>
          </cell>
          <cell r="AA1921">
            <v>25</v>
          </cell>
          <cell r="AB1921">
            <v>25</v>
          </cell>
          <cell r="AC1921" t="str">
            <v>Pitfall/Baits/Winkler/Hand collecting</v>
          </cell>
          <cell r="AD1921" t="str">
            <v>Pitfall traps: epigaeous traps, plastic 75-mm-diameter  cups  ?lled to one-third of their height with slightly (5%) soapy water, placed randomly, removed 24 h later. Baits: baits  (one  piece  about  2  cm3 of  tinned  sardines; 30 baits per parcel) were placed on absorbent paper (20 cm × 20 cm) on the ground for 3 h.Winkler traps:1-m² quadrate of litter sifted in each, 48h-sampling in Winkler bags. Hand collecting: four observers walked randomly around each sampling point during 20 min (1 h 40 min of sampling effort per transect or 10 h per vegetal formation) and collected ants foraging on trees or on the ground, plus colonies nesting in dead wood or under rocks.</v>
          </cell>
          <cell r="AE1921">
            <v>30</v>
          </cell>
          <cell r="AF1921">
            <v>44.2</v>
          </cell>
          <cell r="AG1921">
            <v>25</v>
          </cell>
          <cell r="AH1921">
            <v>24</v>
          </cell>
          <cell r="AI1921">
            <v>30</v>
          </cell>
          <cell r="AJ1921">
            <v>30</v>
          </cell>
          <cell r="AK1921">
            <v>30</v>
          </cell>
          <cell r="AL1921">
            <v>25</v>
          </cell>
          <cell r="AM1921">
            <v>180</v>
          </cell>
          <cell r="AN1921">
            <v>30</v>
          </cell>
          <cell r="AO1921">
            <v>25</v>
          </cell>
          <cell r="AP1921">
            <v>0</v>
          </cell>
          <cell r="AQ1921">
            <v>0</v>
          </cell>
          <cell r="AR1921" t="str">
            <v>NA</v>
          </cell>
          <cell r="AS1921">
            <v>1</v>
          </cell>
          <cell r="AT1921" t="str">
            <v>Oak grove forest</v>
          </cell>
          <cell r="AU1921" t="str">
            <v>Undisturbed</v>
          </cell>
          <cell r="AV1921" t="str">
            <v>NA</v>
          </cell>
          <cell r="AW1921" t="str">
            <v>NA</v>
          </cell>
          <cell r="AX1921" t="str">
            <v>Dominated by Quercus pubescens</v>
          </cell>
          <cell r="AY1921" t="str">
            <v>NA</v>
          </cell>
        </row>
        <row r="1922">
          <cell r="A1922" t="str">
            <v>Groc_etal_2007_03</v>
          </cell>
          <cell r="B1922" t="str">
            <v>Groc, Sarah</v>
          </cell>
          <cell r="C1922" t="str">
            <v>Europe</v>
          </cell>
          <cell r="D1922" t="str">
            <v>France</v>
          </cell>
          <cell r="E1922" t="str">
            <v>South, Massif Central</v>
          </cell>
          <cell r="F1922" t="str">
            <v>Grands Causses, Aveyron</v>
          </cell>
          <cell r="G1922" t="str">
            <v>Saint-Léons-en-Levezou</v>
          </cell>
          <cell r="H1922" t="str">
            <v>pine forest</v>
          </cell>
          <cell r="I1922">
            <v>780</v>
          </cell>
          <cell r="J1922">
            <v>44.11</v>
          </cell>
          <cell r="K1922">
            <v>3</v>
          </cell>
          <cell r="L1922" t="str">
            <v>GPS</v>
          </cell>
          <cell r="M1922" t="str">
            <v>NA</v>
          </cell>
          <cell r="N1922" t="str">
            <v>NA</v>
          </cell>
          <cell r="O1922">
            <v>17</v>
          </cell>
          <cell r="P1922">
            <v>17</v>
          </cell>
          <cell r="Q1922">
            <v>0</v>
          </cell>
          <cell r="R1922">
            <v>1</v>
          </cell>
          <cell r="S1922">
            <v>1</v>
          </cell>
          <cell r="T1922">
            <v>5</v>
          </cell>
          <cell r="U1922">
            <v>2005</v>
          </cell>
          <cell r="V1922">
            <v>8</v>
          </cell>
          <cell r="W1922">
            <v>5</v>
          </cell>
          <cell r="X1922">
            <v>2005</v>
          </cell>
          <cell r="Y1922">
            <v>6</v>
          </cell>
          <cell r="Z1922">
            <v>125</v>
          </cell>
          <cell r="AA1922">
            <v>25</v>
          </cell>
          <cell r="AB1922">
            <v>25</v>
          </cell>
          <cell r="AC1922" t="str">
            <v>Pitfall/Baits/Winkler/Hand collecting</v>
          </cell>
          <cell r="AD1922" t="str">
            <v>Pitfall traps: epigaeous traps, plastic 75-mm-diameter  cups  ?lled to one-third of their height with slightly (5%) soapy water, placed randomly, removed 24 h later. Baits: baits  (one  piece  about  2  cm3 of  tinned  sardines; 30 baits per parcel) were placed on absorbent paper (20 cm × 20 cm) on the ground for 3 h.Winkler traps:1-m² quadrate of litter sifted in each, 48h-sampling in Winkler bags. Hand collecting: four observers walked randomly around each sampling point during 20 min (1 h 40 min of sampling effort per transect or 10 h per vegetal formation) and collected ants foraging on trees or on the ground, plus colonies nesting in dead wood or under rocks.</v>
          </cell>
          <cell r="AE1922">
            <v>30</v>
          </cell>
          <cell r="AF1922">
            <v>44.2</v>
          </cell>
          <cell r="AG1922">
            <v>25</v>
          </cell>
          <cell r="AH1922">
            <v>24</v>
          </cell>
          <cell r="AI1922">
            <v>30</v>
          </cell>
          <cell r="AJ1922">
            <v>30</v>
          </cell>
          <cell r="AK1922">
            <v>30</v>
          </cell>
          <cell r="AL1922">
            <v>25</v>
          </cell>
          <cell r="AM1922">
            <v>180</v>
          </cell>
          <cell r="AN1922">
            <v>30</v>
          </cell>
          <cell r="AO1922">
            <v>25</v>
          </cell>
          <cell r="AP1922">
            <v>0</v>
          </cell>
          <cell r="AQ1922">
            <v>0</v>
          </cell>
          <cell r="AR1922" t="str">
            <v>NA</v>
          </cell>
          <cell r="AS1922">
            <v>1</v>
          </cell>
          <cell r="AT1922" t="str">
            <v>Woodland pine forest</v>
          </cell>
          <cell r="AU1922" t="str">
            <v>Undisturbed</v>
          </cell>
          <cell r="AV1922" t="str">
            <v>NA</v>
          </cell>
          <cell r="AW1922" t="str">
            <v>NA</v>
          </cell>
          <cell r="AX1922" t="str">
            <v>Dominated by Pinus sylvestris</v>
          </cell>
          <cell r="AY1922" t="str">
            <v>NA</v>
          </cell>
        </row>
        <row r="1923">
          <cell r="A1923" t="str">
            <v>Groc_etal_2009_01</v>
          </cell>
          <cell r="B1923" t="str">
            <v>Groc, Sarah</v>
          </cell>
          <cell r="C1923" t="str">
            <v>South America</v>
          </cell>
          <cell r="D1923" t="str">
            <v>French Guiana</v>
          </cell>
          <cell r="E1923" t="str">
            <v>North Eastern territory</v>
          </cell>
          <cell r="F1923" t="str">
            <v>Balenfois Montains</v>
          </cell>
          <cell r="G1923" t="str">
            <v>Nouragues Research Station</v>
          </cell>
          <cell r="H1923" t="str">
            <v>wide, forest plateau</v>
          </cell>
          <cell r="I1923">
            <v>140</v>
          </cell>
          <cell r="J1923">
            <v>4.09</v>
          </cell>
          <cell r="K1923">
            <v>-52.67</v>
          </cell>
          <cell r="L1923" t="str">
            <v>GPS</v>
          </cell>
          <cell r="M1923" t="str">
            <v>NA</v>
          </cell>
          <cell r="N1923" t="str">
            <v>NA</v>
          </cell>
          <cell r="O1923">
            <v>102</v>
          </cell>
          <cell r="P1923">
            <v>102</v>
          </cell>
          <cell r="Q1923">
            <v>0</v>
          </cell>
          <cell r="R1923">
            <v>1</v>
          </cell>
          <cell r="S1923">
            <v>1</v>
          </cell>
          <cell r="T1923">
            <v>3</v>
          </cell>
          <cell r="U1923">
            <v>2006</v>
          </cell>
          <cell r="V1923">
            <v>15</v>
          </cell>
          <cell r="W1923">
            <v>3</v>
          </cell>
          <cell r="X1923">
            <v>2006</v>
          </cell>
          <cell r="Y1923">
            <v>1</v>
          </cell>
          <cell r="Z1923">
            <v>500</v>
          </cell>
          <cell r="AA1923">
            <v>10</v>
          </cell>
          <cell r="AB1923">
            <v>10</v>
          </cell>
          <cell r="AC1923" t="str">
            <v>Winkler</v>
          </cell>
          <cell r="AD1923" t="str">
            <v>1-m² quadrate of litter sifted in each, 48h-sampling in Winkler bags</v>
          </cell>
          <cell r="AE1923">
            <v>0</v>
          </cell>
          <cell r="AF1923">
            <v>0</v>
          </cell>
          <cell r="AG1923">
            <v>0</v>
          </cell>
          <cell r="AH1923">
            <v>0</v>
          </cell>
          <cell r="AI1923">
            <v>0</v>
          </cell>
          <cell r="AJ1923">
            <v>0</v>
          </cell>
          <cell r="AK1923">
            <v>0</v>
          </cell>
          <cell r="AL1923">
            <v>0</v>
          </cell>
          <cell r="AM1923">
            <v>0</v>
          </cell>
          <cell r="AN1923">
            <v>50</v>
          </cell>
          <cell r="AO1923">
            <v>10</v>
          </cell>
          <cell r="AP1923">
            <v>0</v>
          </cell>
          <cell r="AQ1923">
            <v>0</v>
          </cell>
          <cell r="AR1923" t="str">
            <v>NA</v>
          </cell>
          <cell r="AS1923">
            <v>1</v>
          </cell>
          <cell r="AT1923" t="str">
            <v>Amazonian lowland rainforest</v>
          </cell>
          <cell r="AU1923" t="str">
            <v>Undisturbed</v>
          </cell>
          <cell r="AV1923" t="str">
            <v>NA</v>
          </cell>
          <cell r="AW1923" t="str">
            <v>NA</v>
          </cell>
          <cell r="AX1923" t="str">
            <v>Primary lowland rainforest dominated by Leguminosae and Lecythidaceae</v>
          </cell>
          <cell r="AY1923" t="str">
            <v>NA</v>
          </cell>
        </row>
        <row r="1924">
          <cell r="A1924" t="str">
            <v>Groc_etal_2009_02</v>
          </cell>
          <cell r="B1924" t="str">
            <v>Groc, Sarah</v>
          </cell>
          <cell r="C1924" t="str">
            <v>South America</v>
          </cell>
          <cell r="D1924" t="str">
            <v>French Guiana</v>
          </cell>
          <cell r="E1924" t="str">
            <v>North Eastern territory</v>
          </cell>
          <cell r="F1924" t="str">
            <v>Balenfois Montains</v>
          </cell>
          <cell r="G1924" t="str">
            <v>Nouragues Research Station</v>
          </cell>
          <cell r="H1924" t="str">
            <v>liana forest</v>
          </cell>
          <cell r="I1924">
            <v>120</v>
          </cell>
          <cell r="J1924">
            <v>4.08</v>
          </cell>
          <cell r="K1924">
            <v>-52.67</v>
          </cell>
          <cell r="L1924" t="str">
            <v>GPS</v>
          </cell>
          <cell r="M1924" t="str">
            <v>NA</v>
          </cell>
          <cell r="N1924" t="str">
            <v>NA</v>
          </cell>
          <cell r="O1924">
            <v>140</v>
          </cell>
          <cell r="P1924">
            <v>140</v>
          </cell>
          <cell r="Q1924">
            <v>0</v>
          </cell>
          <cell r="R1924">
            <v>1</v>
          </cell>
          <cell r="S1924">
            <v>1</v>
          </cell>
          <cell r="T1924">
            <v>3</v>
          </cell>
          <cell r="U1924">
            <v>2006</v>
          </cell>
          <cell r="V1924">
            <v>15</v>
          </cell>
          <cell r="W1924">
            <v>3</v>
          </cell>
          <cell r="X1924">
            <v>2006</v>
          </cell>
          <cell r="Y1924">
            <v>1</v>
          </cell>
          <cell r="Z1924">
            <v>250</v>
          </cell>
          <cell r="AA1924">
            <v>10</v>
          </cell>
          <cell r="AB1924">
            <v>10</v>
          </cell>
          <cell r="AC1924" t="str">
            <v>Winkler</v>
          </cell>
          <cell r="AD1924" t="str">
            <v>1-m² quadrate of litter sifted in each, 48h-sampling in Winkler bags</v>
          </cell>
          <cell r="AE1924">
            <v>0</v>
          </cell>
          <cell r="AF1924">
            <v>0</v>
          </cell>
          <cell r="AG1924">
            <v>0</v>
          </cell>
          <cell r="AH1924">
            <v>0</v>
          </cell>
          <cell r="AI1924">
            <v>0</v>
          </cell>
          <cell r="AJ1924">
            <v>0</v>
          </cell>
          <cell r="AK1924">
            <v>0</v>
          </cell>
          <cell r="AL1924">
            <v>0</v>
          </cell>
          <cell r="AM1924">
            <v>0</v>
          </cell>
          <cell r="AN1924">
            <v>50</v>
          </cell>
          <cell r="AO1924">
            <v>10</v>
          </cell>
          <cell r="AP1924">
            <v>0</v>
          </cell>
          <cell r="AQ1924">
            <v>0</v>
          </cell>
          <cell r="AR1924" t="str">
            <v>NA</v>
          </cell>
          <cell r="AS1924">
            <v>1</v>
          </cell>
          <cell r="AT1924" t="str">
            <v>Amazonian lowland rainforest invaded by lianas</v>
          </cell>
          <cell r="AU1924" t="str">
            <v>Undisturbed</v>
          </cell>
          <cell r="AV1924" t="str">
            <v>NA</v>
          </cell>
          <cell r="AW1924" t="str">
            <v>NA</v>
          </cell>
          <cell r="AX1924" t="str">
            <v>Primary lowland rainforest dominated by Leguminosae and Lecythidaceae famlies but invaded by lianas</v>
          </cell>
          <cell r="AY1924" t="str">
            <v>NA</v>
          </cell>
        </row>
        <row r="1925">
          <cell r="A1925" t="str">
            <v>Groc_etal_2009_03</v>
          </cell>
          <cell r="B1925" t="str">
            <v>Groc, Sarah</v>
          </cell>
          <cell r="C1925" t="str">
            <v>South America</v>
          </cell>
          <cell r="D1925" t="str">
            <v>French Guiana</v>
          </cell>
          <cell r="E1925" t="str">
            <v>North Eastern territory</v>
          </cell>
          <cell r="F1925" t="str">
            <v>Balenfois Montains</v>
          </cell>
          <cell r="G1925" t="str">
            <v>Nouragues Research Station</v>
          </cell>
          <cell r="H1925" t="str">
            <v>low transition forest</v>
          </cell>
          <cell r="I1925">
            <v>200</v>
          </cell>
          <cell r="J1925">
            <v>4.09</v>
          </cell>
          <cell r="K1925">
            <v>-52.68</v>
          </cell>
          <cell r="L1925" t="str">
            <v>GPS</v>
          </cell>
          <cell r="M1925" t="str">
            <v>NA</v>
          </cell>
          <cell r="N1925" t="str">
            <v>NA</v>
          </cell>
          <cell r="O1925">
            <v>87</v>
          </cell>
          <cell r="P1925">
            <v>87</v>
          </cell>
          <cell r="Q1925">
            <v>0</v>
          </cell>
          <cell r="R1925">
            <v>1</v>
          </cell>
          <cell r="S1925">
            <v>1</v>
          </cell>
          <cell r="T1925">
            <v>3</v>
          </cell>
          <cell r="U1925">
            <v>2006</v>
          </cell>
          <cell r="V1925">
            <v>15</v>
          </cell>
          <cell r="W1925">
            <v>3</v>
          </cell>
          <cell r="X1925">
            <v>2006</v>
          </cell>
          <cell r="Y1925">
            <v>1</v>
          </cell>
          <cell r="Z1925">
            <v>100</v>
          </cell>
          <cell r="AA1925">
            <v>10</v>
          </cell>
          <cell r="AB1925">
            <v>10</v>
          </cell>
          <cell r="AC1925" t="str">
            <v>Winkler</v>
          </cell>
          <cell r="AD1925" t="str">
            <v>1-m² quadrate of litter sifted in each, 48h-sampling in Winkler bags</v>
          </cell>
          <cell r="AE1925">
            <v>0</v>
          </cell>
          <cell r="AF1925">
            <v>0</v>
          </cell>
          <cell r="AG1925">
            <v>0</v>
          </cell>
          <cell r="AH1925">
            <v>0</v>
          </cell>
          <cell r="AI1925">
            <v>0</v>
          </cell>
          <cell r="AJ1925">
            <v>0</v>
          </cell>
          <cell r="AK1925">
            <v>0</v>
          </cell>
          <cell r="AL1925">
            <v>0</v>
          </cell>
          <cell r="AM1925">
            <v>0</v>
          </cell>
          <cell r="AN1925">
            <v>50</v>
          </cell>
          <cell r="AO1925">
            <v>10</v>
          </cell>
          <cell r="AP1925">
            <v>0</v>
          </cell>
          <cell r="AQ1925">
            <v>0</v>
          </cell>
          <cell r="AR1925" t="str">
            <v>NA</v>
          </cell>
          <cell r="AS1925">
            <v>1</v>
          </cell>
          <cell r="AT1925" t="str">
            <v>Amazonian low forest of transition</v>
          </cell>
          <cell r="AU1925" t="str">
            <v>Undisturbed</v>
          </cell>
          <cell r="AV1925" t="str">
            <v>NA</v>
          </cell>
          <cell r="AW1925" t="str">
            <v>NA</v>
          </cell>
          <cell r="AX1925" t="str">
            <v>Patches of shrubby forest less diverse and absence of large trees</v>
          </cell>
          <cell r="AY1925" t="str">
            <v>NA</v>
          </cell>
        </row>
        <row r="1926">
          <cell r="A1926" t="str">
            <v>Groc_etal_2009_04</v>
          </cell>
          <cell r="B1926" t="str">
            <v>Groc, Sarah</v>
          </cell>
          <cell r="C1926" t="str">
            <v>South America</v>
          </cell>
          <cell r="D1926" t="str">
            <v>French Guiana</v>
          </cell>
          <cell r="E1926" t="str">
            <v>North Eastern territory</v>
          </cell>
          <cell r="F1926" t="str">
            <v>Balenfois Montains</v>
          </cell>
          <cell r="G1926" t="str">
            <v>Nouragues Research Station</v>
          </cell>
          <cell r="H1926" t="str">
            <v>forest of inselberg summit</v>
          </cell>
          <cell r="I1926">
            <v>430</v>
          </cell>
          <cell r="J1926">
            <v>4.0999999999999996</v>
          </cell>
          <cell r="K1926">
            <v>-52.68</v>
          </cell>
          <cell r="L1926" t="str">
            <v>GPS</v>
          </cell>
          <cell r="M1926" t="str">
            <v>NA</v>
          </cell>
          <cell r="N1926" t="str">
            <v>NA</v>
          </cell>
          <cell r="O1926">
            <v>71</v>
          </cell>
          <cell r="P1926">
            <v>71</v>
          </cell>
          <cell r="Q1926">
            <v>0</v>
          </cell>
          <cell r="R1926">
            <v>1</v>
          </cell>
          <cell r="S1926">
            <v>1</v>
          </cell>
          <cell r="T1926">
            <v>3</v>
          </cell>
          <cell r="U1926">
            <v>2006</v>
          </cell>
          <cell r="V1926">
            <v>15</v>
          </cell>
          <cell r="W1926">
            <v>3</v>
          </cell>
          <cell r="X1926">
            <v>2006</v>
          </cell>
          <cell r="Y1926">
            <v>1</v>
          </cell>
          <cell r="Z1926">
            <v>100</v>
          </cell>
          <cell r="AA1926">
            <v>10</v>
          </cell>
          <cell r="AB1926">
            <v>10</v>
          </cell>
          <cell r="AC1926" t="str">
            <v>Winkler</v>
          </cell>
          <cell r="AD1926" t="str">
            <v>1-m² quadrate of litter sifted in each, 48h-sampling in Winkler bags</v>
          </cell>
          <cell r="AE1926">
            <v>0</v>
          </cell>
          <cell r="AF1926">
            <v>0</v>
          </cell>
          <cell r="AG1926">
            <v>0</v>
          </cell>
          <cell r="AH1926">
            <v>0</v>
          </cell>
          <cell r="AI1926">
            <v>0</v>
          </cell>
          <cell r="AJ1926">
            <v>0</v>
          </cell>
          <cell r="AK1926">
            <v>0</v>
          </cell>
          <cell r="AL1926">
            <v>0</v>
          </cell>
          <cell r="AM1926">
            <v>0</v>
          </cell>
          <cell r="AN1926">
            <v>20</v>
          </cell>
          <cell r="AO1926">
            <v>10</v>
          </cell>
          <cell r="AP1926">
            <v>0</v>
          </cell>
          <cell r="AQ1926">
            <v>0</v>
          </cell>
          <cell r="AR1926" t="str">
            <v>NA</v>
          </cell>
          <cell r="AS1926">
            <v>1</v>
          </cell>
          <cell r="AT1926" t="str">
            <v>Top inselberg-Amazonian rainforest</v>
          </cell>
          <cell r="AU1926" t="str">
            <v>Undisturbed</v>
          </cell>
          <cell r="AV1926" t="str">
            <v>NA</v>
          </cell>
          <cell r="AW1926" t="str">
            <v>NA</v>
          </cell>
          <cell r="AX1926" t="str">
            <v>Specific type of rock savannah vegetation dominated by evergreen shrubs from Clusiaceae, Myrtaceae and Bombacaceae families</v>
          </cell>
          <cell r="AY1926" t="str">
            <v>NA</v>
          </cell>
        </row>
        <row r="1927">
          <cell r="A1927" t="str">
            <v>Grossman&amp;Gibb_unpublished_01</v>
          </cell>
          <cell r="B1927" t="str">
            <v>Gibb, Heloise</v>
          </cell>
          <cell r="C1927" t="str">
            <v>Oceania</v>
          </cell>
          <cell r="D1927" t="str">
            <v>Australia</v>
          </cell>
          <cell r="E1927" t="str">
            <v>New South Wales</v>
          </cell>
          <cell r="F1927" t="str">
            <v>SW New South Wales</v>
          </cell>
          <cell r="G1927" t="str">
            <v>Scotia Sanctuary</v>
          </cell>
          <cell r="H1927" t="str">
            <v>CWR mammal reintroduction site</v>
          </cell>
          <cell r="I1927">
            <v>80</v>
          </cell>
          <cell r="J1927">
            <v>-33.178800000000003</v>
          </cell>
          <cell r="K1927">
            <v>141.1771</v>
          </cell>
          <cell r="L1927" t="str">
            <v>GPS</v>
          </cell>
          <cell r="M1927" t="str">
            <v>NA</v>
          </cell>
          <cell r="N1927">
            <v>227</v>
          </cell>
          <cell r="O1927">
            <v>24</v>
          </cell>
          <cell r="P1927">
            <v>24</v>
          </cell>
          <cell r="Q1927">
            <v>0</v>
          </cell>
          <cell r="R1927">
            <v>1</v>
          </cell>
          <cell r="S1927">
            <v>14</v>
          </cell>
          <cell r="T1927">
            <v>2</v>
          </cell>
          <cell r="U1927">
            <v>2011</v>
          </cell>
          <cell r="V1927">
            <v>20</v>
          </cell>
          <cell r="W1927">
            <v>2</v>
          </cell>
          <cell r="X1927">
            <v>2011</v>
          </cell>
          <cell r="Y1927">
            <v>1</v>
          </cell>
          <cell r="Z1927">
            <v>12</v>
          </cell>
          <cell r="AA1927">
            <v>12</v>
          </cell>
          <cell r="AB1927">
            <v>0</v>
          </cell>
          <cell r="AC1927" t="str">
            <v xml:space="preserve">Pitfall   </v>
          </cell>
          <cell r="AD1927" t="str">
            <v>9 pitfall traps 6 m apart in a 3 x 3 grid.  Pitfall diameter - 7 cm. Preservative - propylene glycol</v>
          </cell>
          <cell r="AE1927">
            <v>9</v>
          </cell>
          <cell r="AF1927">
            <v>38.484510006474963</v>
          </cell>
          <cell r="AG1927">
            <v>4</v>
          </cell>
          <cell r="AH1927">
            <v>168</v>
          </cell>
          <cell r="AI1927">
            <v>63</v>
          </cell>
          <cell r="AJ1927">
            <v>0</v>
          </cell>
          <cell r="AK1927">
            <v>0</v>
          </cell>
          <cell r="AL1927">
            <v>0</v>
          </cell>
          <cell r="AM1927">
            <v>0</v>
          </cell>
          <cell r="AN1927">
            <v>0</v>
          </cell>
          <cell r="AO1927">
            <v>0</v>
          </cell>
          <cell r="AP1927">
            <v>0</v>
          </cell>
          <cell r="AQ1927">
            <v>0</v>
          </cell>
          <cell r="AR1927">
            <v>0</v>
          </cell>
          <cell r="AS1927">
            <v>0</v>
          </cell>
          <cell r="AT1927" t="str">
            <v>Semi-arid mallee</v>
          </cell>
          <cell r="AU1927" t="str">
            <v>Undisturbed</v>
          </cell>
          <cell r="AV1927" t="str">
            <v>Undisturbed</v>
          </cell>
          <cell r="AW1927" t="str">
            <v>NA</v>
          </cell>
          <cell r="AX1927" t="str">
            <v>Eucalyptus mallee with triodia understorey</v>
          </cell>
          <cell r="AY1927" t="str">
            <v>NA</v>
          </cell>
        </row>
        <row r="1928">
          <cell r="A1928" t="str">
            <v>Grossman&amp;Gibb_unpublished_02</v>
          </cell>
          <cell r="B1928" t="str">
            <v>Gibb, Heloise</v>
          </cell>
          <cell r="C1928" t="str">
            <v>Oceania</v>
          </cell>
          <cell r="D1928" t="str">
            <v>Australia</v>
          </cell>
          <cell r="E1928" t="str">
            <v>New South Wales</v>
          </cell>
          <cell r="F1928" t="str">
            <v>SW New South Wales</v>
          </cell>
          <cell r="G1928" t="str">
            <v>Scotia Sanctuary</v>
          </cell>
          <cell r="H1928" t="str">
            <v>CWR mammal reintroduction site</v>
          </cell>
          <cell r="I1928">
            <v>80</v>
          </cell>
          <cell r="J1928">
            <v>-33.178899999999999</v>
          </cell>
          <cell r="K1928">
            <v>141.1763</v>
          </cell>
          <cell r="L1928" t="str">
            <v>GPS</v>
          </cell>
          <cell r="M1928" t="str">
            <v>NA</v>
          </cell>
          <cell r="N1928">
            <v>149</v>
          </cell>
          <cell r="O1928">
            <v>22</v>
          </cell>
          <cell r="P1928">
            <v>22</v>
          </cell>
          <cell r="Q1928">
            <v>0</v>
          </cell>
          <cell r="R1928">
            <v>1</v>
          </cell>
          <cell r="S1928">
            <v>14</v>
          </cell>
          <cell r="T1928">
            <v>2</v>
          </cell>
          <cell r="U1928">
            <v>2011</v>
          </cell>
          <cell r="V1928">
            <v>20</v>
          </cell>
          <cell r="W1928">
            <v>2</v>
          </cell>
          <cell r="X1928">
            <v>2011</v>
          </cell>
          <cell r="Y1928">
            <v>1</v>
          </cell>
          <cell r="Z1928">
            <v>12</v>
          </cell>
          <cell r="AA1928">
            <v>12</v>
          </cell>
          <cell r="AB1928">
            <v>0</v>
          </cell>
          <cell r="AC1928" t="str">
            <v xml:space="preserve">Pitfall   </v>
          </cell>
          <cell r="AD1928" t="str">
            <v>9 pitfall traps 6 m apart in a 3 x 3 grid.  Pitfall diameter - 7 cm. Preservative - propylene glycol</v>
          </cell>
          <cell r="AE1928">
            <v>9</v>
          </cell>
          <cell r="AF1928">
            <v>38.484510006474963</v>
          </cell>
          <cell r="AG1928">
            <v>4</v>
          </cell>
          <cell r="AH1928">
            <v>168</v>
          </cell>
          <cell r="AI1928">
            <v>63</v>
          </cell>
          <cell r="AJ1928">
            <v>0</v>
          </cell>
          <cell r="AK1928">
            <v>0</v>
          </cell>
          <cell r="AL1928">
            <v>0</v>
          </cell>
          <cell r="AM1928">
            <v>0</v>
          </cell>
          <cell r="AN1928">
            <v>0</v>
          </cell>
          <cell r="AO1928">
            <v>0</v>
          </cell>
          <cell r="AP1928">
            <v>0</v>
          </cell>
          <cell r="AQ1928">
            <v>0</v>
          </cell>
          <cell r="AR1928">
            <v>0</v>
          </cell>
          <cell r="AS1928">
            <v>0</v>
          </cell>
          <cell r="AT1928" t="str">
            <v>Semi-arid mallee</v>
          </cell>
          <cell r="AU1928" t="str">
            <v>Undisturbed</v>
          </cell>
          <cell r="AV1928" t="str">
            <v>Undisturbed</v>
          </cell>
          <cell r="AW1928" t="str">
            <v>NA</v>
          </cell>
          <cell r="AX1928" t="str">
            <v>Eucalyptus mallee with triodia understorey</v>
          </cell>
          <cell r="AY1928" t="str">
            <v>NA</v>
          </cell>
        </row>
        <row r="1929">
          <cell r="A1929" t="str">
            <v>Grossman&amp;Gibb_unpublished_03</v>
          </cell>
          <cell r="B1929" t="str">
            <v>Gibb, Heloise</v>
          </cell>
          <cell r="C1929" t="str">
            <v>Oceania</v>
          </cell>
          <cell r="D1929" t="str">
            <v>Australia</v>
          </cell>
          <cell r="E1929" t="str">
            <v>New South Wales</v>
          </cell>
          <cell r="F1929" t="str">
            <v>SW New South Wales</v>
          </cell>
          <cell r="G1929" t="str">
            <v>Scotia Sanctuary</v>
          </cell>
          <cell r="H1929" t="str">
            <v>CWR mammal reintroduction site</v>
          </cell>
          <cell r="I1929">
            <v>80</v>
          </cell>
          <cell r="J1929">
            <v>-33.178600000000003</v>
          </cell>
          <cell r="K1929">
            <v>141.17529999999999</v>
          </cell>
          <cell r="L1929" t="str">
            <v>GPS</v>
          </cell>
          <cell r="M1929" t="str">
            <v>NA</v>
          </cell>
          <cell r="N1929">
            <v>194</v>
          </cell>
          <cell r="O1929">
            <v>22</v>
          </cell>
          <cell r="P1929">
            <v>22</v>
          </cell>
          <cell r="Q1929">
            <v>0</v>
          </cell>
          <cell r="R1929">
            <v>1</v>
          </cell>
          <cell r="S1929">
            <v>14</v>
          </cell>
          <cell r="T1929">
            <v>2</v>
          </cell>
          <cell r="U1929">
            <v>2011</v>
          </cell>
          <cell r="V1929">
            <v>20</v>
          </cell>
          <cell r="W1929">
            <v>2</v>
          </cell>
          <cell r="X1929">
            <v>2011</v>
          </cell>
          <cell r="Y1929">
            <v>1</v>
          </cell>
          <cell r="Z1929">
            <v>12</v>
          </cell>
          <cell r="AA1929">
            <v>12</v>
          </cell>
          <cell r="AB1929">
            <v>0</v>
          </cell>
          <cell r="AC1929" t="str">
            <v xml:space="preserve">Pitfall   </v>
          </cell>
          <cell r="AD1929" t="str">
            <v>9 pitfall traps 6 m apart in a 3 x 3 grid.  Pitfall diameter - 7 cm. Preservative - propylene glycol</v>
          </cell>
          <cell r="AE1929">
            <v>9</v>
          </cell>
          <cell r="AF1929">
            <v>38.484510006474963</v>
          </cell>
          <cell r="AG1929">
            <v>4</v>
          </cell>
          <cell r="AH1929">
            <v>168</v>
          </cell>
          <cell r="AI1929">
            <v>63</v>
          </cell>
          <cell r="AJ1929">
            <v>0</v>
          </cell>
          <cell r="AK1929">
            <v>0</v>
          </cell>
          <cell r="AL1929">
            <v>0</v>
          </cell>
          <cell r="AM1929">
            <v>0</v>
          </cell>
          <cell r="AN1929">
            <v>0</v>
          </cell>
          <cell r="AO1929">
            <v>0</v>
          </cell>
          <cell r="AP1929">
            <v>0</v>
          </cell>
          <cell r="AQ1929">
            <v>0</v>
          </cell>
          <cell r="AR1929">
            <v>0</v>
          </cell>
          <cell r="AS1929">
            <v>0</v>
          </cell>
          <cell r="AT1929" t="str">
            <v>Semi-arid mallee</v>
          </cell>
          <cell r="AU1929" t="str">
            <v>Undisturbed</v>
          </cell>
          <cell r="AV1929" t="str">
            <v>Undisturbed</v>
          </cell>
          <cell r="AW1929" t="str">
            <v>NA</v>
          </cell>
          <cell r="AX1929" t="str">
            <v>Eucalyptus mallee with triodia understorey</v>
          </cell>
          <cell r="AY1929" t="str">
            <v>NA</v>
          </cell>
        </row>
        <row r="1930">
          <cell r="A1930" t="str">
            <v>Grossman&amp;Gibb_unpublished_04</v>
          </cell>
          <cell r="B1930" t="str">
            <v>Gibb, Heloise</v>
          </cell>
          <cell r="C1930" t="str">
            <v>Oceania</v>
          </cell>
          <cell r="D1930" t="str">
            <v>Australia</v>
          </cell>
          <cell r="E1930" t="str">
            <v>New South Wales</v>
          </cell>
          <cell r="F1930" t="str">
            <v>SW New South Wales</v>
          </cell>
          <cell r="G1930" t="str">
            <v>Scotia Sanctuary</v>
          </cell>
          <cell r="H1930" t="str">
            <v>CWR mammal reintroduction site</v>
          </cell>
          <cell r="I1930">
            <v>80</v>
          </cell>
          <cell r="J1930">
            <v>-33.176499999999997</v>
          </cell>
          <cell r="K1930">
            <v>141.16569999999999</v>
          </cell>
          <cell r="L1930" t="str">
            <v>GPS</v>
          </cell>
          <cell r="M1930" t="str">
            <v>NA</v>
          </cell>
          <cell r="N1930">
            <v>227</v>
          </cell>
          <cell r="O1930">
            <v>22</v>
          </cell>
          <cell r="P1930">
            <v>22</v>
          </cell>
          <cell r="Q1930">
            <v>0</v>
          </cell>
          <cell r="R1930">
            <v>1</v>
          </cell>
          <cell r="S1930">
            <v>14</v>
          </cell>
          <cell r="T1930">
            <v>2</v>
          </cell>
          <cell r="U1930">
            <v>2011</v>
          </cell>
          <cell r="V1930">
            <v>20</v>
          </cell>
          <cell r="W1930">
            <v>2</v>
          </cell>
          <cell r="X1930">
            <v>2011</v>
          </cell>
          <cell r="Y1930">
            <v>1</v>
          </cell>
          <cell r="Z1930">
            <v>12</v>
          </cell>
          <cell r="AA1930">
            <v>12</v>
          </cell>
          <cell r="AB1930">
            <v>0</v>
          </cell>
          <cell r="AC1930" t="str">
            <v xml:space="preserve">Pitfall   </v>
          </cell>
          <cell r="AD1930" t="str">
            <v>9 pitfall traps 6 m apart in a 3 x 3 grid.  Pitfall diameter - 7 cm. Preservative - propylene glycol</v>
          </cell>
          <cell r="AE1930">
            <v>9</v>
          </cell>
          <cell r="AF1930">
            <v>38.484510006474963</v>
          </cell>
          <cell r="AG1930">
            <v>4</v>
          </cell>
          <cell r="AH1930">
            <v>168</v>
          </cell>
          <cell r="AI1930">
            <v>63</v>
          </cell>
          <cell r="AJ1930">
            <v>0</v>
          </cell>
          <cell r="AK1930">
            <v>0</v>
          </cell>
          <cell r="AL1930">
            <v>0</v>
          </cell>
          <cell r="AM1930">
            <v>0</v>
          </cell>
          <cell r="AN1930">
            <v>0</v>
          </cell>
          <cell r="AO1930">
            <v>0</v>
          </cell>
          <cell r="AP1930">
            <v>0</v>
          </cell>
          <cell r="AQ1930">
            <v>0</v>
          </cell>
          <cell r="AR1930">
            <v>0</v>
          </cell>
          <cell r="AS1930">
            <v>0</v>
          </cell>
          <cell r="AT1930" t="str">
            <v>Semi-arid mallee</v>
          </cell>
          <cell r="AU1930" t="str">
            <v>Undisturbed</v>
          </cell>
          <cell r="AV1930" t="str">
            <v>Undisturbed</v>
          </cell>
          <cell r="AW1930" t="str">
            <v>NA</v>
          </cell>
          <cell r="AX1930" t="str">
            <v>Eucalyptus mallee with triodia understorey</v>
          </cell>
          <cell r="AY1930" t="str">
            <v>NA</v>
          </cell>
        </row>
        <row r="1931">
          <cell r="A1931" t="str">
            <v>Grossman&amp;Gibb_unpublished_05</v>
          </cell>
          <cell r="B1931" t="str">
            <v>Gibb, Heloise</v>
          </cell>
          <cell r="C1931" t="str">
            <v>Oceania</v>
          </cell>
          <cell r="D1931" t="str">
            <v>Australia</v>
          </cell>
          <cell r="E1931" t="str">
            <v>New South Wales</v>
          </cell>
          <cell r="F1931" t="str">
            <v>SW New South Wales</v>
          </cell>
          <cell r="G1931" t="str">
            <v>Scotia Sanctuary</v>
          </cell>
          <cell r="H1931" t="str">
            <v>CWR mammal reintroduction site</v>
          </cell>
          <cell r="I1931">
            <v>80</v>
          </cell>
          <cell r="J1931">
            <v>-33.175899999999999</v>
          </cell>
          <cell r="K1931">
            <v>141.16499999999999</v>
          </cell>
          <cell r="L1931" t="str">
            <v>GPS</v>
          </cell>
          <cell r="M1931" t="str">
            <v>NA</v>
          </cell>
          <cell r="N1931">
            <v>146</v>
          </cell>
          <cell r="O1931">
            <v>20</v>
          </cell>
          <cell r="P1931">
            <v>20</v>
          </cell>
          <cell r="Q1931">
            <v>0</v>
          </cell>
          <cell r="R1931">
            <v>1</v>
          </cell>
          <cell r="S1931">
            <v>14</v>
          </cell>
          <cell r="T1931">
            <v>2</v>
          </cell>
          <cell r="U1931">
            <v>2011</v>
          </cell>
          <cell r="V1931">
            <v>20</v>
          </cell>
          <cell r="W1931">
            <v>2</v>
          </cell>
          <cell r="X1931">
            <v>2011</v>
          </cell>
          <cell r="Y1931">
            <v>1</v>
          </cell>
          <cell r="Z1931">
            <v>12</v>
          </cell>
          <cell r="AA1931">
            <v>12</v>
          </cell>
          <cell r="AB1931">
            <v>0</v>
          </cell>
          <cell r="AC1931" t="str">
            <v xml:space="preserve">Pitfall   </v>
          </cell>
          <cell r="AD1931" t="str">
            <v>9 pitfall traps 6 m apart in a 3 x 3 grid.  Pitfall diameter - 7 cm. Preservative - propylene glycol</v>
          </cell>
          <cell r="AE1931">
            <v>9</v>
          </cell>
          <cell r="AF1931">
            <v>38.484510006474963</v>
          </cell>
          <cell r="AG1931">
            <v>4</v>
          </cell>
          <cell r="AH1931">
            <v>168</v>
          </cell>
          <cell r="AI1931">
            <v>63</v>
          </cell>
          <cell r="AJ1931">
            <v>0</v>
          </cell>
          <cell r="AK1931">
            <v>0</v>
          </cell>
          <cell r="AL1931">
            <v>0</v>
          </cell>
          <cell r="AM1931">
            <v>0</v>
          </cell>
          <cell r="AN1931">
            <v>0</v>
          </cell>
          <cell r="AO1931">
            <v>0</v>
          </cell>
          <cell r="AP1931">
            <v>0</v>
          </cell>
          <cell r="AQ1931">
            <v>0</v>
          </cell>
          <cell r="AR1931">
            <v>0</v>
          </cell>
          <cell r="AS1931">
            <v>0</v>
          </cell>
          <cell r="AT1931" t="str">
            <v>Semi-arid mallee</v>
          </cell>
          <cell r="AU1931" t="str">
            <v>Undisturbed</v>
          </cell>
          <cell r="AV1931" t="str">
            <v>Undisturbed</v>
          </cell>
          <cell r="AW1931" t="str">
            <v>NA</v>
          </cell>
          <cell r="AX1931" t="str">
            <v>Eucalyptus mallee with triodia understorey</v>
          </cell>
          <cell r="AY1931" t="str">
            <v>NA</v>
          </cell>
        </row>
        <row r="1932">
          <cell r="A1932" t="str">
            <v>Grossman&amp;Gibb_unpublished_06</v>
          </cell>
          <cell r="B1932" t="str">
            <v>Gibb, Heloise</v>
          </cell>
          <cell r="C1932" t="str">
            <v>Oceania</v>
          </cell>
          <cell r="D1932" t="str">
            <v>Australia</v>
          </cell>
          <cell r="E1932" t="str">
            <v>New South Wales</v>
          </cell>
          <cell r="F1932" t="str">
            <v>SW New South Wales</v>
          </cell>
          <cell r="G1932" t="str">
            <v>Scotia Sanctuary</v>
          </cell>
          <cell r="H1932" t="str">
            <v>CWR mammal reintroduction site</v>
          </cell>
          <cell r="I1932">
            <v>80</v>
          </cell>
          <cell r="J1932">
            <v>-33.176099999999998</v>
          </cell>
          <cell r="K1932">
            <v>141.1644</v>
          </cell>
          <cell r="L1932" t="str">
            <v>GPS</v>
          </cell>
          <cell r="M1932" t="str">
            <v>NA</v>
          </cell>
          <cell r="N1932">
            <v>558</v>
          </cell>
          <cell r="O1932">
            <v>31</v>
          </cell>
          <cell r="P1932">
            <v>31</v>
          </cell>
          <cell r="Q1932">
            <v>0</v>
          </cell>
          <cell r="R1932">
            <v>1</v>
          </cell>
          <cell r="S1932">
            <v>14</v>
          </cell>
          <cell r="T1932">
            <v>2</v>
          </cell>
          <cell r="U1932">
            <v>2011</v>
          </cell>
          <cell r="V1932">
            <v>20</v>
          </cell>
          <cell r="W1932">
            <v>2</v>
          </cell>
          <cell r="X1932">
            <v>2011</v>
          </cell>
          <cell r="Y1932">
            <v>1</v>
          </cell>
          <cell r="Z1932">
            <v>12</v>
          </cell>
          <cell r="AA1932">
            <v>12</v>
          </cell>
          <cell r="AB1932">
            <v>0</v>
          </cell>
          <cell r="AC1932" t="str">
            <v xml:space="preserve">Pitfall   </v>
          </cell>
          <cell r="AD1932" t="str">
            <v>9 pitfall traps 6 m apart in a 3 x 3 grid.  Pitfall diameter - 7 cm. Preservative - propylene glycol</v>
          </cell>
          <cell r="AE1932">
            <v>9</v>
          </cell>
          <cell r="AF1932">
            <v>38.484510006474963</v>
          </cell>
          <cell r="AG1932">
            <v>4</v>
          </cell>
          <cell r="AH1932">
            <v>168</v>
          </cell>
          <cell r="AI1932">
            <v>63</v>
          </cell>
          <cell r="AJ1932">
            <v>0</v>
          </cell>
          <cell r="AK1932">
            <v>0</v>
          </cell>
          <cell r="AL1932">
            <v>0</v>
          </cell>
          <cell r="AM1932">
            <v>0</v>
          </cell>
          <cell r="AN1932">
            <v>0</v>
          </cell>
          <cell r="AO1932">
            <v>0</v>
          </cell>
          <cell r="AP1932">
            <v>0</v>
          </cell>
          <cell r="AQ1932">
            <v>0</v>
          </cell>
          <cell r="AR1932">
            <v>0</v>
          </cell>
          <cell r="AS1932">
            <v>0</v>
          </cell>
          <cell r="AT1932" t="str">
            <v>Semi-arid mallee</v>
          </cell>
          <cell r="AU1932" t="str">
            <v>Undisturbed</v>
          </cell>
          <cell r="AV1932" t="str">
            <v>Undisturbed</v>
          </cell>
          <cell r="AW1932" t="str">
            <v>NA</v>
          </cell>
          <cell r="AX1932" t="str">
            <v>Eucalyptus mallee with triodia understorey</v>
          </cell>
          <cell r="AY1932" t="str">
            <v>NA</v>
          </cell>
        </row>
        <row r="1933">
          <cell r="A1933" t="str">
            <v>Grossman&amp;Gibb_unpublished_07</v>
          </cell>
          <cell r="B1933" t="str">
            <v>Gibb, Heloise</v>
          </cell>
          <cell r="C1933" t="str">
            <v>Oceania</v>
          </cell>
          <cell r="D1933" t="str">
            <v>Australia</v>
          </cell>
          <cell r="E1933" t="str">
            <v>New South Wales</v>
          </cell>
          <cell r="F1933" t="str">
            <v>SW New South Wales</v>
          </cell>
          <cell r="G1933" t="str">
            <v>Scotia Sanctuary</v>
          </cell>
          <cell r="H1933" t="str">
            <v>CWR mammal reintroduction site</v>
          </cell>
          <cell r="I1933">
            <v>80</v>
          </cell>
          <cell r="J1933">
            <v>-33.185600000000001</v>
          </cell>
          <cell r="K1933">
            <v>141.1688</v>
          </cell>
          <cell r="L1933" t="str">
            <v>GPS</v>
          </cell>
          <cell r="M1933" t="str">
            <v>NA</v>
          </cell>
          <cell r="N1933">
            <v>134</v>
          </cell>
          <cell r="O1933">
            <v>23</v>
          </cell>
          <cell r="P1933">
            <v>23</v>
          </cell>
          <cell r="Q1933">
            <v>0</v>
          </cell>
          <cell r="R1933">
            <v>1</v>
          </cell>
          <cell r="S1933">
            <v>14</v>
          </cell>
          <cell r="T1933">
            <v>2</v>
          </cell>
          <cell r="U1933">
            <v>2011</v>
          </cell>
          <cell r="V1933">
            <v>20</v>
          </cell>
          <cell r="W1933">
            <v>2</v>
          </cell>
          <cell r="X1933">
            <v>2011</v>
          </cell>
          <cell r="Y1933">
            <v>1</v>
          </cell>
          <cell r="Z1933">
            <v>12</v>
          </cell>
          <cell r="AA1933">
            <v>12</v>
          </cell>
          <cell r="AB1933">
            <v>0</v>
          </cell>
          <cell r="AC1933" t="str">
            <v xml:space="preserve">Pitfall   </v>
          </cell>
          <cell r="AD1933" t="str">
            <v>9 pitfall traps 6 m apart in a 3 x 3 grid.  Pitfall diameter - 7 cm. Preservative - propylene glycol</v>
          </cell>
          <cell r="AE1933">
            <v>9</v>
          </cell>
          <cell r="AF1933">
            <v>38.484510006474963</v>
          </cell>
          <cell r="AG1933">
            <v>4</v>
          </cell>
          <cell r="AH1933">
            <v>168</v>
          </cell>
          <cell r="AI1933">
            <v>63</v>
          </cell>
          <cell r="AJ1933">
            <v>0</v>
          </cell>
          <cell r="AK1933">
            <v>0</v>
          </cell>
          <cell r="AL1933">
            <v>0</v>
          </cell>
          <cell r="AM1933">
            <v>0</v>
          </cell>
          <cell r="AN1933">
            <v>0</v>
          </cell>
          <cell r="AO1933">
            <v>0</v>
          </cell>
          <cell r="AP1933">
            <v>0</v>
          </cell>
          <cell r="AQ1933">
            <v>0</v>
          </cell>
          <cell r="AR1933">
            <v>0</v>
          </cell>
          <cell r="AS1933">
            <v>0</v>
          </cell>
          <cell r="AT1933" t="str">
            <v>Semi-arid mallee</v>
          </cell>
          <cell r="AU1933" t="str">
            <v>Undisturbed</v>
          </cell>
          <cell r="AV1933" t="str">
            <v>Undisturbed</v>
          </cell>
          <cell r="AW1933" t="str">
            <v>NA</v>
          </cell>
          <cell r="AX1933" t="str">
            <v>Eucalyptus mallee with triodia understorey</v>
          </cell>
          <cell r="AY1933" t="str">
            <v>NA</v>
          </cell>
        </row>
        <row r="1934">
          <cell r="A1934" t="str">
            <v>Grossman&amp;Gibb_unpublished_08</v>
          </cell>
          <cell r="B1934" t="str">
            <v>Gibb, Heloise</v>
          </cell>
          <cell r="C1934" t="str">
            <v>Oceania</v>
          </cell>
          <cell r="D1934" t="str">
            <v>Australia</v>
          </cell>
          <cell r="E1934" t="str">
            <v>New South Wales</v>
          </cell>
          <cell r="F1934" t="str">
            <v>SW New South Wales</v>
          </cell>
          <cell r="G1934" t="str">
            <v>Scotia Sanctuary</v>
          </cell>
          <cell r="H1934" t="str">
            <v>CWR mammal reintroduction site</v>
          </cell>
          <cell r="I1934">
            <v>80</v>
          </cell>
          <cell r="J1934">
            <v>-33.185499999999998</v>
          </cell>
          <cell r="K1934">
            <v>141.16800000000001</v>
          </cell>
          <cell r="L1934" t="str">
            <v>GPS</v>
          </cell>
          <cell r="M1934" t="str">
            <v>NA</v>
          </cell>
          <cell r="N1934">
            <v>164</v>
          </cell>
          <cell r="O1934">
            <v>20</v>
          </cell>
          <cell r="P1934">
            <v>20</v>
          </cell>
          <cell r="Q1934">
            <v>0</v>
          </cell>
          <cell r="R1934">
            <v>1</v>
          </cell>
          <cell r="S1934">
            <v>14</v>
          </cell>
          <cell r="T1934">
            <v>2</v>
          </cell>
          <cell r="U1934">
            <v>2011</v>
          </cell>
          <cell r="V1934">
            <v>20</v>
          </cell>
          <cell r="W1934">
            <v>2</v>
          </cell>
          <cell r="X1934">
            <v>2011</v>
          </cell>
          <cell r="Y1934">
            <v>1</v>
          </cell>
          <cell r="Z1934">
            <v>12</v>
          </cell>
          <cell r="AA1934">
            <v>12</v>
          </cell>
          <cell r="AB1934">
            <v>0</v>
          </cell>
          <cell r="AC1934" t="str">
            <v xml:space="preserve">Pitfall   </v>
          </cell>
          <cell r="AD1934" t="str">
            <v>9 pitfall traps 6 m apart in a 3 x 3 grid.  Pitfall diameter - 7 cm. Preservative - propylene glycol</v>
          </cell>
          <cell r="AE1934">
            <v>9</v>
          </cell>
          <cell r="AF1934">
            <v>38.484510006474963</v>
          </cell>
          <cell r="AG1934">
            <v>4</v>
          </cell>
          <cell r="AH1934">
            <v>168</v>
          </cell>
          <cell r="AI1934">
            <v>63</v>
          </cell>
          <cell r="AJ1934">
            <v>0</v>
          </cell>
          <cell r="AK1934">
            <v>0</v>
          </cell>
          <cell r="AL1934">
            <v>0</v>
          </cell>
          <cell r="AM1934">
            <v>0</v>
          </cell>
          <cell r="AN1934">
            <v>0</v>
          </cell>
          <cell r="AO1934">
            <v>0</v>
          </cell>
          <cell r="AP1934">
            <v>0</v>
          </cell>
          <cell r="AQ1934">
            <v>0</v>
          </cell>
          <cell r="AR1934">
            <v>0</v>
          </cell>
          <cell r="AS1934">
            <v>0</v>
          </cell>
          <cell r="AT1934" t="str">
            <v>Semi-arid mallee</v>
          </cell>
          <cell r="AU1934" t="str">
            <v>Undisturbed</v>
          </cell>
          <cell r="AV1934" t="str">
            <v>Undisturbed</v>
          </cell>
          <cell r="AW1934" t="str">
            <v>NA</v>
          </cell>
          <cell r="AX1934" t="str">
            <v>Eucalyptus mallee with triodia understorey</v>
          </cell>
          <cell r="AY1934" t="str">
            <v>NA</v>
          </cell>
        </row>
        <row r="1935">
          <cell r="A1935" t="str">
            <v>Grossman&amp;Gibb_unpublished_09</v>
          </cell>
          <cell r="B1935" t="str">
            <v>Gibb, Heloise</v>
          </cell>
          <cell r="C1935" t="str">
            <v>Oceania</v>
          </cell>
          <cell r="D1935" t="str">
            <v>Australia</v>
          </cell>
          <cell r="E1935" t="str">
            <v>New South Wales</v>
          </cell>
          <cell r="F1935" t="str">
            <v>SW New South Wales</v>
          </cell>
          <cell r="G1935" t="str">
            <v>Scotia Sanctuary</v>
          </cell>
          <cell r="H1935" t="str">
            <v>CWR mammal reintroduction site</v>
          </cell>
          <cell r="I1935">
            <v>80</v>
          </cell>
          <cell r="J1935">
            <v>-33.185400000000001</v>
          </cell>
          <cell r="K1935">
            <v>141.16720000000001</v>
          </cell>
          <cell r="L1935" t="str">
            <v>GPS</v>
          </cell>
          <cell r="M1935" t="str">
            <v>NA</v>
          </cell>
          <cell r="N1935">
            <v>173</v>
          </cell>
          <cell r="O1935">
            <v>29</v>
          </cell>
          <cell r="P1935">
            <v>29</v>
          </cell>
          <cell r="Q1935">
            <v>0</v>
          </cell>
          <cell r="R1935">
            <v>1</v>
          </cell>
          <cell r="S1935">
            <v>14</v>
          </cell>
          <cell r="T1935">
            <v>2</v>
          </cell>
          <cell r="U1935">
            <v>2011</v>
          </cell>
          <cell r="V1935">
            <v>20</v>
          </cell>
          <cell r="W1935">
            <v>2</v>
          </cell>
          <cell r="X1935">
            <v>2011</v>
          </cell>
          <cell r="Y1935">
            <v>1</v>
          </cell>
          <cell r="Z1935">
            <v>12</v>
          </cell>
          <cell r="AA1935">
            <v>12</v>
          </cell>
          <cell r="AB1935">
            <v>0</v>
          </cell>
          <cell r="AC1935" t="str">
            <v xml:space="preserve">Pitfall   </v>
          </cell>
          <cell r="AD1935" t="str">
            <v>9 pitfall traps 6 m apart in a 3 x 3 grid.  Pitfall diameter - 7 cm. Preservative - propylene glycol</v>
          </cell>
          <cell r="AE1935">
            <v>9</v>
          </cell>
          <cell r="AF1935">
            <v>38.484510006474963</v>
          </cell>
          <cell r="AG1935">
            <v>4</v>
          </cell>
          <cell r="AH1935">
            <v>168</v>
          </cell>
          <cell r="AI1935">
            <v>63</v>
          </cell>
          <cell r="AJ1935">
            <v>0</v>
          </cell>
          <cell r="AK1935">
            <v>0</v>
          </cell>
          <cell r="AL1935">
            <v>0</v>
          </cell>
          <cell r="AM1935">
            <v>0</v>
          </cell>
          <cell r="AN1935">
            <v>0</v>
          </cell>
          <cell r="AO1935">
            <v>0</v>
          </cell>
          <cell r="AP1935">
            <v>0</v>
          </cell>
          <cell r="AQ1935">
            <v>0</v>
          </cell>
          <cell r="AR1935">
            <v>0</v>
          </cell>
          <cell r="AS1935">
            <v>0</v>
          </cell>
          <cell r="AT1935" t="str">
            <v>Semi-arid mallee</v>
          </cell>
          <cell r="AU1935" t="str">
            <v>Undisturbed</v>
          </cell>
          <cell r="AV1935" t="str">
            <v>Undisturbed</v>
          </cell>
          <cell r="AW1935" t="str">
            <v>NA</v>
          </cell>
          <cell r="AX1935" t="str">
            <v>Eucalyptus mallee with triodia understorey</v>
          </cell>
          <cell r="AY1935" t="str">
            <v>NA</v>
          </cell>
        </row>
        <row r="1936">
          <cell r="A1936" t="str">
            <v>Grossman&amp;Gibb_unpublished_10</v>
          </cell>
          <cell r="B1936" t="str">
            <v>Gibb, Heloise</v>
          </cell>
          <cell r="C1936" t="str">
            <v>Oceania</v>
          </cell>
          <cell r="D1936" t="str">
            <v>Australia</v>
          </cell>
          <cell r="E1936" t="str">
            <v>New South Wales</v>
          </cell>
          <cell r="F1936" t="str">
            <v>SW New South Wales</v>
          </cell>
          <cell r="G1936" t="str">
            <v>Scotia Sanctuary</v>
          </cell>
          <cell r="H1936" t="str">
            <v>CWR mammal reintroduction site</v>
          </cell>
          <cell r="I1936">
            <v>80</v>
          </cell>
          <cell r="J1936">
            <v>-33.193300000000001</v>
          </cell>
          <cell r="K1936">
            <v>141.1748</v>
          </cell>
          <cell r="L1936" t="str">
            <v>GPS</v>
          </cell>
          <cell r="M1936" t="str">
            <v>NA</v>
          </cell>
          <cell r="N1936">
            <v>341</v>
          </cell>
          <cell r="O1936">
            <v>21</v>
          </cell>
          <cell r="P1936">
            <v>21</v>
          </cell>
          <cell r="Q1936">
            <v>0</v>
          </cell>
          <cell r="R1936">
            <v>1</v>
          </cell>
          <cell r="S1936">
            <v>14</v>
          </cell>
          <cell r="T1936">
            <v>2</v>
          </cell>
          <cell r="U1936">
            <v>2011</v>
          </cell>
          <cell r="V1936">
            <v>20</v>
          </cell>
          <cell r="W1936">
            <v>2</v>
          </cell>
          <cell r="X1936">
            <v>2011</v>
          </cell>
          <cell r="Y1936">
            <v>1</v>
          </cell>
          <cell r="Z1936">
            <v>12</v>
          </cell>
          <cell r="AA1936">
            <v>12</v>
          </cell>
          <cell r="AB1936">
            <v>0</v>
          </cell>
          <cell r="AC1936" t="str">
            <v xml:space="preserve">Pitfall   </v>
          </cell>
          <cell r="AD1936" t="str">
            <v>9 pitfall traps 6 m apart in a 3 x 3 grid.  Pitfall diameter - 7 cm. Preservative - propylene glycol</v>
          </cell>
          <cell r="AE1936">
            <v>9</v>
          </cell>
          <cell r="AF1936">
            <v>38.484510006474963</v>
          </cell>
          <cell r="AG1936">
            <v>4</v>
          </cell>
          <cell r="AH1936">
            <v>168</v>
          </cell>
          <cell r="AI1936">
            <v>63</v>
          </cell>
          <cell r="AJ1936">
            <v>0</v>
          </cell>
          <cell r="AK1936">
            <v>0</v>
          </cell>
          <cell r="AL1936">
            <v>0</v>
          </cell>
          <cell r="AM1936">
            <v>0</v>
          </cell>
          <cell r="AN1936">
            <v>0</v>
          </cell>
          <cell r="AO1936">
            <v>0</v>
          </cell>
          <cell r="AP1936">
            <v>0</v>
          </cell>
          <cell r="AQ1936">
            <v>0</v>
          </cell>
          <cell r="AR1936">
            <v>0</v>
          </cell>
          <cell r="AS1936">
            <v>0</v>
          </cell>
          <cell r="AT1936" t="str">
            <v>Semi-arid mallee</v>
          </cell>
          <cell r="AU1936" t="str">
            <v>Undisturbed</v>
          </cell>
          <cell r="AV1936" t="str">
            <v>Undisturbed</v>
          </cell>
          <cell r="AW1936" t="str">
            <v>NA</v>
          </cell>
          <cell r="AX1936" t="str">
            <v>Eucalyptus mallee with triodia understorey</v>
          </cell>
          <cell r="AY1936" t="str">
            <v>NA</v>
          </cell>
        </row>
        <row r="1937">
          <cell r="A1937" t="str">
            <v>Grossman&amp;Gibb_unpublished_11</v>
          </cell>
          <cell r="B1937" t="str">
            <v>Gibb, Heloise</v>
          </cell>
          <cell r="C1937" t="str">
            <v>Oceania</v>
          </cell>
          <cell r="D1937" t="str">
            <v>Australia</v>
          </cell>
          <cell r="E1937" t="str">
            <v>New South Wales</v>
          </cell>
          <cell r="F1937" t="str">
            <v>SW New South Wales</v>
          </cell>
          <cell r="G1937" t="str">
            <v>Scotia Sanctuary</v>
          </cell>
          <cell r="H1937" t="str">
            <v>CWR mammal reintroduction site</v>
          </cell>
          <cell r="I1937">
            <v>80</v>
          </cell>
          <cell r="J1937">
            <v>-33.192599999999999</v>
          </cell>
          <cell r="K1937">
            <v>141.17449999999999</v>
          </cell>
          <cell r="L1937" t="str">
            <v>GPS</v>
          </cell>
          <cell r="M1937" t="str">
            <v>NA</v>
          </cell>
          <cell r="N1937">
            <v>592</v>
          </cell>
          <cell r="O1937">
            <v>26</v>
          </cell>
          <cell r="P1937">
            <v>26</v>
          </cell>
          <cell r="Q1937">
            <v>0</v>
          </cell>
          <cell r="R1937">
            <v>1</v>
          </cell>
          <cell r="S1937">
            <v>14</v>
          </cell>
          <cell r="T1937">
            <v>2</v>
          </cell>
          <cell r="U1937">
            <v>2011</v>
          </cell>
          <cell r="V1937">
            <v>20</v>
          </cell>
          <cell r="W1937">
            <v>2</v>
          </cell>
          <cell r="X1937">
            <v>2011</v>
          </cell>
          <cell r="Y1937">
            <v>1</v>
          </cell>
          <cell r="Z1937">
            <v>12</v>
          </cell>
          <cell r="AA1937">
            <v>12</v>
          </cell>
          <cell r="AB1937">
            <v>0</v>
          </cell>
          <cell r="AC1937" t="str">
            <v xml:space="preserve">Pitfall   </v>
          </cell>
          <cell r="AD1937" t="str">
            <v>9 pitfall traps 6 m apart in a 3 x 3 grid.  Pitfall diameter - 7 cm. Preservative - propylene glycol</v>
          </cell>
          <cell r="AE1937">
            <v>9</v>
          </cell>
          <cell r="AF1937">
            <v>38.484510006474963</v>
          </cell>
          <cell r="AG1937">
            <v>4</v>
          </cell>
          <cell r="AH1937">
            <v>168</v>
          </cell>
          <cell r="AI1937">
            <v>63</v>
          </cell>
          <cell r="AJ1937">
            <v>0</v>
          </cell>
          <cell r="AK1937">
            <v>0</v>
          </cell>
          <cell r="AL1937">
            <v>0</v>
          </cell>
          <cell r="AM1937">
            <v>0</v>
          </cell>
          <cell r="AN1937">
            <v>0</v>
          </cell>
          <cell r="AO1937">
            <v>0</v>
          </cell>
          <cell r="AP1937">
            <v>0</v>
          </cell>
          <cell r="AQ1937">
            <v>0</v>
          </cell>
          <cell r="AR1937">
            <v>0</v>
          </cell>
          <cell r="AS1937">
            <v>0</v>
          </cell>
          <cell r="AT1937" t="str">
            <v>Semi-arid mallee</v>
          </cell>
          <cell r="AU1937" t="str">
            <v>Undisturbed</v>
          </cell>
          <cell r="AV1937" t="str">
            <v>Undisturbed</v>
          </cell>
          <cell r="AW1937" t="str">
            <v>NA</v>
          </cell>
          <cell r="AX1937" t="str">
            <v>Eucalyptus mallee with triodia understorey</v>
          </cell>
          <cell r="AY1937" t="str">
            <v>NA</v>
          </cell>
        </row>
        <row r="1938">
          <cell r="A1938" t="str">
            <v>Grossman&amp;Gibb_unpublished_12</v>
          </cell>
          <cell r="B1938" t="str">
            <v>Gibb, Heloise</v>
          </cell>
          <cell r="C1938" t="str">
            <v>Oceania</v>
          </cell>
          <cell r="D1938" t="str">
            <v>Australia</v>
          </cell>
          <cell r="E1938" t="str">
            <v>New South Wales</v>
          </cell>
          <cell r="F1938" t="str">
            <v>SW New South Wales</v>
          </cell>
          <cell r="G1938" t="str">
            <v>Scotia Sanctuary</v>
          </cell>
          <cell r="H1938" t="str">
            <v>CWR mammal reintroduction site</v>
          </cell>
          <cell r="I1938">
            <v>80</v>
          </cell>
          <cell r="J1938">
            <v>-33.192</v>
          </cell>
          <cell r="K1938">
            <v>141.17410000000001</v>
          </cell>
          <cell r="L1938" t="str">
            <v>GPS</v>
          </cell>
          <cell r="M1938" t="str">
            <v>NA</v>
          </cell>
          <cell r="N1938">
            <v>189</v>
          </cell>
          <cell r="O1938">
            <v>26</v>
          </cell>
          <cell r="P1938">
            <v>26</v>
          </cell>
          <cell r="Q1938">
            <v>0</v>
          </cell>
          <cell r="R1938">
            <v>1</v>
          </cell>
          <cell r="S1938">
            <v>14</v>
          </cell>
          <cell r="T1938">
            <v>2</v>
          </cell>
          <cell r="U1938">
            <v>2011</v>
          </cell>
          <cell r="V1938">
            <v>20</v>
          </cell>
          <cell r="W1938">
            <v>2</v>
          </cell>
          <cell r="X1938">
            <v>2011</v>
          </cell>
          <cell r="Y1938">
            <v>1</v>
          </cell>
          <cell r="Z1938">
            <v>12</v>
          </cell>
          <cell r="AA1938">
            <v>12</v>
          </cell>
          <cell r="AB1938">
            <v>0</v>
          </cell>
          <cell r="AC1938" t="str">
            <v xml:space="preserve">Pitfall   </v>
          </cell>
          <cell r="AD1938" t="str">
            <v>9 pitfall traps 6 m apart in a 3 x 3 grid.  Pitfall diameter - 7 cm. Preservative - propylene glycol</v>
          </cell>
          <cell r="AE1938">
            <v>9</v>
          </cell>
          <cell r="AF1938">
            <v>38.484510006474963</v>
          </cell>
          <cell r="AG1938">
            <v>4</v>
          </cell>
          <cell r="AH1938">
            <v>168</v>
          </cell>
          <cell r="AI1938">
            <v>63</v>
          </cell>
          <cell r="AJ1938">
            <v>0</v>
          </cell>
          <cell r="AK1938">
            <v>0</v>
          </cell>
          <cell r="AL1938">
            <v>0</v>
          </cell>
          <cell r="AM1938">
            <v>0</v>
          </cell>
          <cell r="AN1938">
            <v>0</v>
          </cell>
          <cell r="AO1938">
            <v>0</v>
          </cell>
          <cell r="AP1938">
            <v>0</v>
          </cell>
          <cell r="AQ1938">
            <v>0</v>
          </cell>
          <cell r="AR1938">
            <v>0</v>
          </cell>
          <cell r="AS1938">
            <v>0</v>
          </cell>
          <cell r="AT1938" t="str">
            <v>Semi-arid mallee</v>
          </cell>
          <cell r="AU1938" t="str">
            <v>Undisturbed</v>
          </cell>
          <cell r="AV1938" t="str">
            <v>Undisturbed</v>
          </cell>
          <cell r="AW1938" t="str">
            <v>NA</v>
          </cell>
          <cell r="AX1938" t="str">
            <v>Eucalyptus mallee with triodia understorey</v>
          </cell>
          <cell r="AY1938" t="str">
            <v>NA</v>
          </cell>
        </row>
        <row r="1939">
          <cell r="A1939" t="str">
            <v>Grossman&amp;Gibb_unpublished_13</v>
          </cell>
          <cell r="B1939" t="str">
            <v>Gibb, Heloise</v>
          </cell>
          <cell r="C1939" t="str">
            <v>Oceania</v>
          </cell>
          <cell r="D1939" t="str">
            <v>Australia</v>
          </cell>
          <cell r="E1939" t="str">
            <v>New South Wales</v>
          </cell>
          <cell r="F1939" t="str">
            <v>SW New South Wales</v>
          </cell>
          <cell r="G1939" t="str">
            <v>Scotia Sanctuary</v>
          </cell>
          <cell r="H1939" t="str">
            <v>CWR mammal reintroduction site</v>
          </cell>
          <cell r="I1939">
            <v>80</v>
          </cell>
          <cell r="J1939">
            <v>-33.201099999999997</v>
          </cell>
          <cell r="K1939">
            <v>141.1859</v>
          </cell>
          <cell r="L1939" t="str">
            <v>GPS</v>
          </cell>
          <cell r="M1939" t="str">
            <v>NA</v>
          </cell>
          <cell r="N1939">
            <v>148</v>
          </cell>
          <cell r="O1939">
            <v>21</v>
          </cell>
          <cell r="P1939">
            <v>21</v>
          </cell>
          <cell r="Q1939">
            <v>0</v>
          </cell>
          <cell r="R1939">
            <v>1</v>
          </cell>
          <cell r="S1939">
            <v>14</v>
          </cell>
          <cell r="T1939">
            <v>2</v>
          </cell>
          <cell r="U1939">
            <v>2011</v>
          </cell>
          <cell r="V1939">
            <v>20</v>
          </cell>
          <cell r="W1939">
            <v>2</v>
          </cell>
          <cell r="X1939">
            <v>2011</v>
          </cell>
          <cell r="Y1939">
            <v>1</v>
          </cell>
          <cell r="Z1939">
            <v>12</v>
          </cell>
          <cell r="AA1939">
            <v>12</v>
          </cell>
          <cell r="AB1939">
            <v>0</v>
          </cell>
          <cell r="AC1939" t="str">
            <v xml:space="preserve">Pitfall   </v>
          </cell>
          <cell r="AD1939" t="str">
            <v>9 pitfall traps 6 m apart in a 3 x 3 grid.  Pitfall diameter - 7 cm. Preservative - propylene glycol</v>
          </cell>
          <cell r="AE1939">
            <v>9</v>
          </cell>
          <cell r="AF1939">
            <v>38.484510006474963</v>
          </cell>
          <cell r="AG1939">
            <v>4</v>
          </cell>
          <cell r="AH1939">
            <v>168</v>
          </cell>
          <cell r="AI1939">
            <v>63</v>
          </cell>
          <cell r="AJ1939">
            <v>0</v>
          </cell>
          <cell r="AK1939">
            <v>0</v>
          </cell>
          <cell r="AL1939">
            <v>0</v>
          </cell>
          <cell r="AM1939">
            <v>0</v>
          </cell>
          <cell r="AN1939">
            <v>0</v>
          </cell>
          <cell r="AO1939">
            <v>0</v>
          </cell>
          <cell r="AP1939">
            <v>0</v>
          </cell>
          <cell r="AQ1939">
            <v>0</v>
          </cell>
          <cell r="AR1939">
            <v>0</v>
          </cell>
          <cell r="AS1939">
            <v>0</v>
          </cell>
          <cell r="AT1939" t="str">
            <v>Semi-arid mallee</v>
          </cell>
          <cell r="AU1939" t="str">
            <v>Undisturbed</v>
          </cell>
          <cell r="AV1939" t="str">
            <v>Undisturbed</v>
          </cell>
          <cell r="AW1939" t="str">
            <v>NA</v>
          </cell>
          <cell r="AX1939" t="str">
            <v>Eucalyptus mallee with triodia understorey</v>
          </cell>
          <cell r="AY1939" t="str">
            <v>NA</v>
          </cell>
        </row>
        <row r="1940">
          <cell r="A1940" t="str">
            <v>Grossman&amp;Gibb_unpublished_14</v>
          </cell>
          <cell r="B1940" t="str">
            <v>Gibb, Heloise</v>
          </cell>
          <cell r="C1940" t="str">
            <v>Oceania</v>
          </cell>
          <cell r="D1940" t="str">
            <v>Australia</v>
          </cell>
          <cell r="E1940" t="str">
            <v>New South Wales</v>
          </cell>
          <cell r="F1940" t="str">
            <v>SW New South Wales</v>
          </cell>
          <cell r="G1940" t="str">
            <v>Scotia Sanctuary</v>
          </cell>
          <cell r="H1940" t="str">
            <v>CWR mammal reintroduction site</v>
          </cell>
          <cell r="I1940">
            <v>80</v>
          </cell>
          <cell r="J1940">
            <v>-33.200400000000002</v>
          </cell>
          <cell r="K1940">
            <v>141.18530000000001</v>
          </cell>
          <cell r="L1940" t="str">
            <v>GPS</v>
          </cell>
          <cell r="M1940" t="str">
            <v>NA</v>
          </cell>
          <cell r="N1940">
            <v>782</v>
          </cell>
          <cell r="O1940">
            <v>25</v>
          </cell>
          <cell r="P1940">
            <v>25</v>
          </cell>
          <cell r="Q1940">
            <v>0</v>
          </cell>
          <cell r="R1940">
            <v>1</v>
          </cell>
          <cell r="S1940">
            <v>14</v>
          </cell>
          <cell r="T1940">
            <v>2</v>
          </cell>
          <cell r="U1940">
            <v>2011</v>
          </cell>
          <cell r="V1940">
            <v>20</v>
          </cell>
          <cell r="W1940">
            <v>2</v>
          </cell>
          <cell r="X1940">
            <v>2011</v>
          </cell>
          <cell r="Y1940">
            <v>1</v>
          </cell>
          <cell r="Z1940">
            <v>12</v>
          </cell>
          <cell r="AA1940">
            <v>12</v>
          </cell>
          <cell r="AB1940">
            <v>0</v>
          </cell>
          <cell r="AC1940" t="str">
            <v xml:space="preserve">Pitfall   </v>
          </cell>
          <cell r="AD1940" t="str">
            <v>9 pitfall traps 6 m apart in a 3 x 3 grid.  Pitfall diameter - 7 cm. Preservative - propylene glycol</v>
          </cell>
          <cell r="AE1940">
            <v>9</v>
          </cell>
          <cell r="AF1940">
            <v>38.484510006474963</v>
          </cell>
          <cell r="AG1940">
            <v>4</v>
          </cell>
          <cell r="AH1940">
            <v>168</v>
          </cell>
          <cell r="AI1940">
            <v>63</v>
          </cell>
          <cell r="AJ1940">
            <v>0</v>
          </cell>
          <cell r="AK1940">
            <v>0</v>
          </cell>
          <cell r="AL1940">
            <v>0</v>
          </cell>
          <cell r="AM1940">
            <v>0</v>
          </cell>
          <cell r="AN1940">
            <v>0</v>
          </cell>
          <cell r="AO1940">
            <v>0</v>
          </cell>
          <cell r="AP1940">
            <v>0</v>
          </cell>
          <cell r="AQ1940">
            <v>0</v>
          </cell>
          <cell r="AR1940">
            <v>0</v>
          </cell>
          <cell r="AS1940">
            <v>0</v>
          </cell>
          <cell r="AT1940" t="str">
            <v>Semi-arid mallee</v>
          </cell>
          <cell r="AU1940" t="str">
            <v>Undisturbed</v>
          </cell>
          <cell r="AV1940" t="str">
            <v>Undisturbed</v>
          </cell>
          <cell r="AW1940" t="str">
            <v>NA</v>
          </cell>
          <cell r="AX1940" t="str">
            <v>Eucalyptus mallee with triodia understorey</v>
          </cell>
          <cell r="AY1940" t="str">
            <v>NA</v>
          </cell>
        </row>
        <row r="1941">
          <cell r="A1941" t="str">
            <v>Grossman&amp;Gibb_unpublished_15</v>
          </cell>
          <cell r="B1941" t="str">
            <v>Gibb, Heloise</v>
          </cell>
          <cell r="C1941" t="str">
            <v>Oceania</v>
          </cell>
          <cell r="D1941" t="str">
            <v>Australia</v>
          </cell>
          <cell r="E1941" t="str">
            <v>New South Wales</v>
          </cell>
          <cell r="F1941" t="str">
            <v>SW New South Wales</v>
          </cell>
          <cell r="G1941" t="str">
            <v>Scotia Sanctuary</v>
          </cell>
          <cell r="H1941" t="str">
            <v>CWR mammal reintroduction site</v>
          </cell>
          <cell r="I1941">
            <v>80</v>
          </cell>
          <cell r="J1941">
            <v>-33.200499999999998</v>
          </cell>
          <cell r="K1941">
            <v>141.18469999999999</v>
          </cell>
          <cell r="L1941" t="str">
            <v>GPS</v>
          </cell>
          <cell r="M1941" t="str">
            <v>NA</v>
          </cell>
          <cell r="N1941">
            <v>270</v>
          </cell>
          <cell r="O1941">
            <v>26</v>
          </cell>
          <cell r="P1941">
            <v>26</v>
          </cell>
          <cell r="Q1941">
            <v>0</v>
          </cell>
          <cell r="R1941">
            <v>1</v>
          </cell>
          <cell r="S1941">
            <v>14</v>
          </cell>
          <cell r="T1941">
            <v>2</v>
          </cell>
          <cell r="U1941">
            <v>2011</v>
          </cell>
          <cell r="V1941">
            <v>20</v>
          </cell>
          <cell r="W1941">
            <v>2</v>
          </cell>
          <cell r="X1941">
            <v>2011</v>
          </cell>
          <cell r="Y1941">
            <v>1</v>
          </cell>
          <cell r="Z1941">
            <v>12</v>
          </cell>
          <cell r="AA1941">
            <v>12</v>
          </cell>
          <cell r="AB1941">
            <v>0</v>
          </cell>
          <cell r="AC1941" t="str">
            <v xml:space="preserve">Pitfall   </v>
          </cell>
          <cell r="AD1941" t="str">
            <v>9 pitfall traps 6 m apart in a 3 x 3 grid.  Pitfall diameter - 7 cm. Preservative - propylene glycol</v>
          </cell>
          <cell r="AE1941">
            <v>9</v>
          </cell>
          <cell r="AF1941">
            <v>38.484510006474963</v>
          </cell>
          <cell r="AG1941">
            <v>4</v>
          </cell>
          <cell r="AH1941">
            <v>168</v>
          </cell>
          <cell r="AI1941">
            <v>63</v>
          </cell>
          <cell r="AJ1941">
            <v>0</v>
          </cell>
          <cell r="AK1941">
            <v>0</v>
          </cell>
          <cell r="AL1941">
            <v>0</v>
          </cell>
          <cell r="AM1941">
            <v>0</v>
          </cell>
          <cell r="AN1941">
            <v>0</v>
          </cell>
          <cell r="AO1941">
            <v>0</v>
          </cell>
          <cell r="AP1941">
            <v>0</v>
          </cell>
          <cell r="AQ1941">
            <v>0</v>
          </cell>
          <cell r="AR1941">
            <v>0</v>
          </cell>
          <cell r="AS1941">
            <v>0</v>
          </cell>
          <cell r="AT1941" t="str">
            <v>Semi-arid mallee</v>
          </cell>
          <cell r="AU1941" t="str">
            <v>Undisturbed</v>
          </cell>
          <cell r="AV1941" t="str">
            <v>Undisturbed</v>
          </cell>
          <cell r="AW1941" t="str">
            <v>NA</v>
          </cell>
          <cell r="AX1941" t="str">
            <v>Eucalyptus mallee with triodia understorey</v>
          </cell>
          <cell r="AY1941" t="str">
            <v>NA</v>
          </cell>
        </row>
        <row r="1942">
          <cell r="A1942" t="str">
            <v>Grossman&amp;Gibb_unpublished_16</v>
          </cell>
          <cell r="B1942" t="str">
            <v>Gibb, Heloise</v>
          </cell>
          <cell r="C1942" t="str">
            <v>Oceania</v>
          </cell>
          <cell r="D1942" t="str">
            <v>Australia</v>
          </cell>
          <cell r="E1942" t="str">
            <v>New South Wales</v>
          </cell>
          <cell r="F1942" t="str">
            <v>SW New South Wales</v>
          </cell>
          <cell r="G1942" t="str">
            <v>Scotia Sanctuary</v>
          </cell>
          <cell r="H1942" t="str">
            <v>CWR mammal reintroduction site</v>
          </cell>
          <cell r="I1942">
            <v>80</v>
          </cell>
          <cell r="J1942">
            <v>-33.131</v>
          </cell>
          <cell r="K1942">
            <v>141.15260000000001</v>
          </cell>
          <cell r="L1942" t="str">
            <v>GPS</v>
          </cell>
          <cell r="M1942" t="str">
            <v>NA</v>
          </cell>
          <cell r="N1942">
            <v>367</v>
          </cell>
          <cell r="O1942">
            <v>25</v>
          </cell>
          <cell r="P1942">
            <v>25</v>
          </cell>
          <cell r="Q1942">
            <v>0</v>
          </cell>
          <cell r="R1942">
            <v>1</v>
          </cell>
          <cell r="S1942">
            <v>14</v>
          </cell>
          <cell r="T1942">
            <v>2</v>
          </cell>
          <cell r="U1942">
            <v>2011</v>
          </cell>
          <cell r="V1942">
            <v>20</v>
          </cell>
          <cell r="W1942">
            <v>2</v>
          </cell>
          <cell r="X1942">
            <v>2011</v>
          </cell>
          <cell r="Y1942">
            <v>1</v>
          </cell>
          <cell r="Z1942">
            <v>12</v>
          </cell>
          <cell r="AA1942">
            <v>12</v>
          </cell>
          <cell r="AB1942">
            <v>0</v>
          </cell>
          <cell r="AC1942" t="str">
            <v xml:space="preserve">Pitfall   </v>
          </cell>
          <cell r="AD1942" t="str">
            <v>9 pitfall traps 6 m apart in a 3 x 3 grid.  Pitfall diameter - 7 cm. Preservative - propylene glycol</v>
          </cell>
          <cell r="AE1942">
            <v>9</v>
          </cell>
          <cell r="AF1942">
            <v>38.484510006474963</v>
          </cell>
          <cell r="AG1942">
            <v>4</v>
          </cell>
          <cell r="AH1942">
            <v>168</v>
          </cell>
          <cell r="AI1942">
            <v>63</v>
          </cell>
          <cell r="AJ1942">
            <v>0</v>
          </cell>
          <cell r="AK1942">
            <v>0</v>
          </cell>
          <cell r="AL1942">
            <v>0</v>
          </cell>
          <cell r="AM1942">
            <v>0</v>
          </cell>
          <cell r="AN1942">
            <v>0</v>
          </cell>
          <cell r="AO1942">
            <v>0</v>
          </cell>
          <cell r="AP1942">
            <v>0</v>
          </cell>
          <cell r="AQ1942">
            <v>0</v>
          </cell>
          <cell r="AR1942">
            <v>0</v>
          </cell>
          <cell r="AS1942">
            <v>0</v>
          </cell>
          <cell r="AT1942" t="str">
            <v>Semi-arid mallee</v>
          </cell>
          <cell r="AU1942" t="str">
            <v>Undisturbed</v>
          </cell>
          <cell r="AV1942" t="str">
            <v>Undisturbed</v>
          </cell>
          <cell r="AW1942" t="str">
            <v>NA</v>
          </cell>
          <cell r="AX1942" t="str">
            <v>Eucalyptus mallee with triodia understorey</v>
          </cell>
          <cell r="AY1942" t="str">
            <v>NA</v>
          </cell>
        </row>
        <row r="1943">
          <cell r="A1943" t="str">
            <v>Grossman&amp;Gibb_unpublished_17</v>
          </cell>
          <cell r="B1943" t="str">
            <v>Gibb, Heloise</v>
          </cell>
          <cell r="C1943" t="str">
            <v>Oceania</v>
          </cell>
          <cell r="D1943" t="str">
            <v>Australia</v>
          </cell>
          <cell r="E1943" t="str">
            <v>New South Wales</v>
          </cell>
          <cell r="F1943" t="str">
            <v>SW New South Wales</v>
          </cell>
          <cell r="G1943" t="str">
            <v>Scotia Sanctuary</v>
          </cell>
          <cell r="H1943" t="str">
            <v>CWR mammal reintroduction site</v>
          </cell>
          <cell r="I1943">
            <v>80</v>
          </cell>
          <cell r="J1943">
            <v>-33.131</v>
          </cell>
          <cell r="K1943">
            <v>141.1533</v>
          </cell>
          <cell r="L1943" t="str">
            <v>GPS</v>
          </cell>
          <cell r="M1943" t="str">
            <v>NA</v>
          </cell>
          <cell r="N1943">
            <v>228</v>
          </cell>
          <cell r="O1943">
            <v>26</v>
          </cell>
          <cell r="P1943">
            <v>26</v>
          </cell>
          <cell r="Q1943">
            <v>0</v>
          </cell>
          <cell r="R1943">
            <v>1</v>
          </cell>
          <cell r="S1943">
            <v>14</v>
          </cell>
          <cell r="T1943">
            <v>2</v>
          </cell>
          <cell r="U1943">
            <v>2011</v>
          </cell>
          <cell r="V1943">
            <v>20</v>
          </cell>
          <cell r="W1943">
            <v>2</v>
          </cell>
          <cell r="X1943">
            <v>2011</v>
          </cell>
          <cell r="Y1943">
            <v>1</v>
          </cell>
          <cell r="Z1943">
            <v>12</v>
          </cell>
          <cell r="AA1943">
            <v>12</v>
          </cell>
          <cell r="AB1943">
            <v>0</v>
          </cell>
          <cell r="AC1943" t="str">
            <v xml:space="preserve">Pitfall   </v>
          </cell>
          <cell r="AD1943" t="str">
            <v>9 pitfall traps 6 m apart in a 3 x 3 grid.  Pitfall diameter - 7 cm. Preservative - propylene glycol</v>
          </cell>
          <cell r="AE1943">
            <v>9</v>
          </cell>
          <cell r="AF1943">
            <v>38.484510006474963</v>
          </cell>
          <cell r="AG1943">
            <v>4</v>
          </cell>
          <cell r="AH1943">
            <v>168</v>
          </cell>
          <cell r="AI1943">
            <v>63</v>
          </cell>
          <cell r="AJ1943">
            <v>0</v>
          </cell>
          <cell r="AK1943">
            <v>0</v>
          </cell>
          <cell r="AL1943">
            <v>0</v>
          </cell>
          <cell r="AM1943">
            <v>0</v>
          </cell>
          <cell r="AN1943">
            <v>0</v>
          </cell>
          <cell r="AO1943">
            <v>0</v>
          </cell>
          <cell r="AP1943">
            <v>0</v>
          </cell>
          <cell r="AQ1943">
            <v>0</v>
          </cell>
          <cell r="AR1943">
            <v>0</v>
          </cell>
          <cell r="AS1943">
            <v>0</v>
          </cell>
          <cell r="AT1943" t="str">
            <v>Semi-arid mallee</v>
          </cell>
          <cell r="AU1943" t="str">
            <v>Undisturbed</v>
          </cell>
          <cell r="AV1943" t="str">
            <v>Undisturbed</v>
          </cell>
          <cell r="AW1943" t="str">
            <v>NA</v>
          </cell>
          <cell r="AX1943" t="str">
            <v>Eucalyptus mallee with triodia understorey</v>
          </cell>
          <cell r="AY1943" t="str">
            <v>NA</v>
          </cell>
        </row>
        <row r="1944">
          <cell r="A1944" t="str">
            <v>Grossman&amp;Gibb_unpublished_18</v>
          </cell>
          <cell r="B1944" t="str">
            <v>Gibb, Heloise</v>
          </cell>
          <cell r="C1944" t="str">
            <v>Oceania</v>
          </cell>
          <cell r="D1944" t="str">
            <v>Australia</v>
          </cell>
          <cell r="E1944" t="str">
            <v>New South Wales</v>
          </cell>
          <cell r="F1944" t="str">
            <v>SW New South Wales</v>
          </cell>
          <cell r="G1944" t="str">
            <v>Scotia Sanctuary</v>
          </cell>
          <cell r="H1944" t="str">
            <v>CWR mammal reintroduction site</v>
          </cell>
          <cell r="I1944">
            <v>80</v>
          </cell>
          <cell r="J1944">
            <v>-33.130899999999997</v>
          </cell>
          <cell r="K1944">
            <v>141.154</v>
          </cell>
          <cell r="L1944" t="str">
            <v>GPS</v>
          </cell>
          <cell r="M1944" t="str">
            <v>NA</v>
          </cell>
          <cell r="N1944">
            <v>256</v>
          </cell>
          <cell r="O1944">
            <v>26</v>
          </cell>
          <cell r="P1944">
            <v>26</v>
          </cell>
          <cell r="Q1944">
            <v>0</v>
          </cell>
          <cell r="R1944">
            <v>1</v>
          </cell>
          <cell r="S1944">
            <v>14</v>
          </cell>
          <cell r="T1944">
            <v>2</v>
          </cell>
          <cell r="U1944">
            <v>2011</v>
          </cell>
          <cell r="V1944">
            <v>20</v>
          </cell>
          <cell r="W1944">
            <v>2</v>
          </cell>
          <cell r="X1944">
            <v>2011</v>
          </cell>
          <cell r="Y1944">
            <v>1</v>
          </cell>
          <cell r="Z1944">
            <v>12</v>
          </cell>
          <cell r="AA1944">
            <v>12</v>
          </cell>
          <cell r="AB1944">
            <v>0</v>
          </cell>
          <cell r="AC1944" t="str">
            <v xml:space="preserve">Pitfall   </v>
          </cell>
          <cell r="AD1944" t="str">
            <v>9 pitfall traps 6 m apart in a 3 x 3 grid.  Pitfall diameter - 7 cm. Preservative - propylene glycol</v>
          </cell>
          <cell r="AE1944">
            <v>9</v>
          </cell>
          <cell r="AF1944">
            <v>38.484510006474963</v>
          </cell>
          <cell r="AG1944">
            <v>4</v>
          </cell>
          <cell r="AH1944">
            <v>168</v>
          </cell>
          <cell r="AI1944">
            <v>63</v>
          </cell>
          <cell r="AJ1944">
            <v>0</v>
          </cell>
          <cell r="AK1944">
            <v>0</v>
          </cell>
          <cell r="AL1944">
            <v>0</v>
          </cell>
          <cell r="AM1944">
            <v>0</v>
          </cell>
          <cell r="AN1944">
            <v>0</v>
          </cell>
          <cell r="AO1944">
            <v>0</v>
          </cell>
          <cell r="AP1944">
            <v>0</v>
          </cell>
          <cell r="AQ1944">
            <v>0</v>
          </cell>
          <cell r="AR1944">
            <v>0</v>
          </cell>
          <cell r="AS1944">
            <v>0</v>
          </cell>
          <cell r="AT1944" t="str">
            <v>Semi-arid mallee</v>
          </cell>
          <cell r="AU1944" t="str">
            <v>Undisturbed</v>
          </cell>
          <cell r="AV1944" t="str">
            <v>Undisturbed</v>
          </cell>
          <cell r="AW1944" t="str">
            <v>NA</v>
          </cell>
          <cell r="AX1944" t="str">
            <v>Eucalyptus mallee with triodia understorey</v>
          </cell>
          <cell r="AY1944" t="str">
            <v>NA</v>
          </cell>
        </row>
        <row r="1945">
          <cell r="A1945" t="str">
            <v>Grossman&amp;Gibb_unpublished_19</v>
          </cell>
          <cell r="B1945" t="str">
            <v>Gibb, Heloise</v>
          </cell>
          <cell r="C1945" t="str">
            <v>Oceania</v>
          </cell>
          <cell r="D1945" t="str">
            <v>Australia</v>
          </cell>
          <cell r="E1945" t="str">
            <v>New South Wales</v>
          </cell>
          <cell r="F1945" t="str">
            <v>SW New South Wales</v>
          </cell>
          <cell r="G1945" t="str">
            <v>Scotia Sanctuary</v>
          </cell>
          <cell r="H1945" t="str">
            <v>CWR mammal reintroduction site</v>
          </cell>
          <cell r="I1945">
            <v>80</v>
          </cell>
          <cell r="J1945">
            <v>-33.126600000000003</v>
          </cell>
          <cell r="K1945">
            <v>141.161</v>
          </cell>
          <cell r="L1945" t="str">
            <v>GPS</v>
          </cell>
          <cell r="M1945" t="str">
            <v>NA</v>
          </cell>
          <cell r="N1945">
            <v>286</v>
          </cell>
          <cell r="O1945">
            <v>22</v>
          </cell>
          <cell r="P1945">
            <v>22</v>
          </cell>
          <cell r="Q1945">
            <v>0</v>
          </cell>
          <cell r="R1945">
            <v>1</v>
          </cell>
          <cell r="S1945">
            <v>14</v>
          </cell>
          <cell r="T1945">
            <v>2</v>
          </cell>
          <cell r="U1945">
            <v>2011</v>
          </cell>
          <cell r="V1945">
            <v>20</v>
          </cell>
          <cell r="W1945">
            <v>2</v>
          </cell>
          <cell r="X1945">
            <v>2011</v>
          </cell>
          <cell r="Y1945">
            <v>1</v>
          </cell>
          <cell r="Z1945">
            <v>12</v>
          </cell>
          <cell r="AA1945">
            <v>12</v>
          </cell>
          <cell r="AB1945">
            <v>0</v>
          </cell>
          <cell r="AC1945" t="str">
            <v xml:space="preserve">Pitfall   </v>
          </cell>
          <cell r="AD1945" t="str">
            <v>9 pitfall traps 6 m apart in a 3 x 3 grid.  Pitfall diameter - 7 cm. Preservative - propylene glycol</v>
          </cell>
          <cell r="AE1945">
            <v>9</v>
          </cell>
          <cell r="AF1945">
            <v>38.484510006474963</v>
          </cell>
          <cell r="AG1945">
            <v>4</v>
          </cell>
          <cell r="AH1945">
            <v>168</v>
          </cell>
          <cell r="AI1945">
            <v>63</v>
          </cell>
          <cell r="AJ1945">
            <v>0</v>
          </cell>
          <cell r="AK1945">
            <v>0</v>
          </cell>
          <cell r="AL1945">
            <v>0</v>
          </cell>
          <cell r="AM1945">
            <v>0</v>
          </cell>
          <cell r="AN1945">
            <v>0</v>
          </cell>
          <cell r="AO1945">
            <v>0</v>
          </cell>
          <cell r="AP1945">
            <v>0</v>
          </cell>
          <cell r="AQ1945">
            <v>0</v>
          </cell>
          <cell r="AR1945">
            <v>0</v>
          </cell>
          <cell r="AS1945">
            <v>0</v>
          </cell>
          <cell r="AT1945" t="str">
            <v>Semi-arid mallee</v>
          </cell>
          <cell r="AU1945" t="str">
            <v>Undisturbed</v>
          </cell>
          <cell r="AV1945" t="str">
            <v>Undisturbed</v>
          </cell>
          <cell r="AW1945" t="str">
            <v>NA</v>
          </cell>
          <cell r="AX1945" t="str">
            <v>Eucalyptus mallee with triodia understorey</v>
          </cell>
          <cell r="AY1945" t="str">
            <v>NA</v>
          </cell>
        </row>
        <row r="1946">
          <cell r="A1946" t="str">
            <v>Grossman&amp;Gibb_unpublished_20</v>
          </cell>
          <cell r="B1946" t="str">
            <v>Gibb, Heloise</v>
          </cell>
          <cell r="C1946" t="str">
            <v>Oceania</v>
          </cell>
          <cell r="D1946" t="str">
            <v>Australia</v>
          </cell>
          <cell r="E1946" t="str">
            <v>New South Wales</v>
          </cell>
          <cell r="F1946" t="str">
            <v>SW New South Wales</v>
          </cell>
          <cell r="G1946" t="str">
            <v>Scotia Sanctuary</v>
          </cell>
          <cell r="H1946" t="str">
            <v>CWR mammal reintroduction site</v>
          </cell>
          <cell r="I1946">
            <v>80</v>
          </cell>
          <cell r="J1946">
            <v>-33.126399999999997</v>
          </cell>
          <cell r="K1946">
            <v>141.1618</v>
          </cell>
          <cell r="L1946" t="str">
            <v>GPS</v>
          </cell>
          <cell r="M1946" t="str">
            <v>NA</v>
          </cell>
          <cell r="N1946">
            <v>189</v>
          </cell>
          <cell r="O1946">
            <v>26</v>
          </cell>
          <cell r="P1946">
            <v>26</v>
          </cell>
          <cell r="Q1946">
            <v>0</v>
          </cell>
          <cell r="R1946">
            <v>1</v>
          </cell>
          <cell r="S1946">
            <v>14</v>
          </cell>
          <cell r="T1946">
            <v>2</v>
          </cell>
          <cell r="U1946">
            <v>2011</v>
          </cell>
          <cell r="V1946">
            <v>20</v>
          </cell>
          <cell r="W1946">
            <v>2</v>
          </cell>
          <cell r="X1946">
            <v>2011</v>
          </cell>
          <cell r="Y1946">
            <v>1</v>
          </cell>
          <cell r="Z1946">
            <v>12</v>
          </cell>
          <cell r="AA1946">
            <v>12</v>
          </cell>
          <cell r="AB1946">
            <v>0</v>
          </cell>
          <cell r="AC1946" t="str">
            <v xml:space="preserve">Pitfall   </v>
          </cell>
          <cell r="AD1946" t="str">
            <v>9 pitfall traps 6 m apart in a 3 x 3 grid.  Pitfall diameter - 7 cm. Preservative - propylene glycol</v>
          </cell>
          <cell r="AE1946">
            <v>9</v>
          </cell>
          <cell r="AF1946">
            <v>38.484510006474963</v>
          </cell>
          <cell r="AG1946">
            <v>4</v>
          </cell>
          <cell r="AH1946">
            <v>168</v>
          </cell>
          <cell r="AI1946">
            <v>63</v>
          </cell>
          <cell r="AJ1946">
            <v>0</v>
          </cell>
          <cell r="AK1946">
            <v>0</v>
          </cell>
          <cell r="AL1946">
            <v>0</v>
          </cell>
          <cell r="AM1946">
            <v>0</v>
          </cell>
          <cell r="AN1946">
            <v>0</v>
          </cell>
          <cell r="AO1946">
            <v>0</v>
          </cell>
          <cell r="AP1946">
            <v>0</v>
          </cell>
          <cell r="AQ1946">
            <v>0</v>
          </cell>
          <cell r="AR1946">
            <v>0</v>
          </cell>
          <cell r="AS1946">
            <v>0</v>
          </cell>
          <cell r="AT1946" t="str">
            <v>Semi-arid mallee</v>
          </cell>
          <cell r="AU1946" t="str">
            <v>Undisturbed</v>
          </cell>
          <cell r="AV1946" t="str">
            <v>Undisturbed</v>
          </cell>
          <cell r="AW1946" t="str">
            <v>NA</v>
          </cell>
          <cell r="AX1946" t="str">
            <v>Eucalyptus mallee with triodia understorey</v>
          </cell>
          <cell r="AY1946" t="str">
            <v>NA</v>
          </cell>
        </row>
        <row r="1947">
          <cell r="A1947" t="str">
            <v>Grossman&amp;Gibb_unpublished_21</v>
          </cell>
          <cell r="B1947" t="str">
            <v>Gibb, Heloise</v>
          </cell>
          <cell r="C1947" t="str">
            <v>Oceania</v>
          </cell>
          <cell r="D1947" t="str">
            <v>Australia</v>
          </cell>
          <cell r="E1947" t="str">
            <v>New South Wales</v>
          </cell>
          <cell r="F1947" t="str">
            <v>SW New South Wales</v>
          </cell>
          <cell r="G1947" t="str">
            <v>Scotia Sanctuary</v>
          </cell>
          <cell r="H1947" t="str">
            <v>CWR mammal reintroduction site</v>
          </cell>
          <cell r="I1947">
            <v>80</v>
          </cell>
          <cell r="J1947">
            <v>-33.126399999999997</v>
          </cell>
          <cell r="K1947">
            <v>141.16249999999999</v>
          </cell>
          <cell r="L1947" t="str">
            <v>GPS</v>
          </cell>
          <cell r="M1947" t="str">
            <v>NA</v>
          </cell>
          <cell r="N1947">
            <v>180</v>
          </cell>
          <cell r="O1947">
            <v>30</v>
          </cell>
          <cell r="P1947">
            <v>30</v>
          </cell>
          <cell r="Q1947">
            <v>0</v>
          </cell>
          <cell r="R1947">
            <v>1</v>
          </cell>
          <cell r="S1947">
            <v>14</v>
          </cell>
          <cell r="T1947">
            <v>2</v>
          </cell>
          <cell r="U1947">
            <v>2011</v>
          </cell>
          <cell r="V1947">
            <v>20</v>
          </cell>
          <cell r="W1947">
            <v>2</v>
          </cell>
          <cell r="X1947">
            <v>2011</v>
          </cell>
          <cell r="Y1947">
            <v>1</v>
          </cell>
          <cell r="Z1947">
            <v>12</v>
          </cell>
          <cell r="AA1947">
            <v>12</v>
          </cell>
          <cell r="AB1947">
            <v>0</v>
          </cell>
          <cell r="AC1947" t="str">
            <v xml:space="preserve">Pitfall   </v>
          </cell>
          <cell r="AD1947" t="str">
            <v>9 pitfall traps 6 m apart in a 3 x 3 grid.  Pitfall diameter - 7 cm. Preservative - propylene glycol</v>
          </cell>
          <cell r="AE1947">
            <v>9</v>
          </cell>
          <cell r="AF1947">
            <v>38.484510006474963</v>
          </cell>
          <cell r="AG1947">
            <v>4</v>
          </cell>
          <cell r="AH1947">
            <v>168</v>
          </cell>
          <cell r="AI1947">
            <v>63</v>
          </cell>
          <cell r="AJ1947">
            <v>0</v>
          </cell>
          <cell r="AK1947">
            <v>0</v>
          </cell>
          <cell r="AL1947">
            <v>0</v>
          </cell>
          <cell r="AM1947">
            <v>0</v>
          </cell>
          <cell r="AN1947">
            <v>0</v>
          </cell>
          <cell r="AO1947">
            <v>0</v>
          </cell>
          <cell r="AP1947">
            <v>0</v>
          </cell>
          <cell r="AQ1947">
            <v>0</v>
          </cell>
          <cell r="AR1947">
            <v>0</v>
          </cell>
          <cell r="AS1947">
            <v>0</v>
          </cell>
          <cell r="AT1947" t="str">
            <v>Semi-arid mallee</v>
          </cell>
          <cell r="AU1947" t="str">
            <v>Undisturbed</v>
          </cell>
          <cell r="AV1947" t="str">
            <v>Undisturbed</v>
          </cell>
          <cell r="AW1947" t="str">
            <v>NA</v>
          </cell>
          <cell r="AX1947" t="str">
            <v>Eucalyptus mallee with triodia understorey</v>
          </cell>
          <cell r="AY1947" t="str">
            <v>NA</v>
          </cell>
        </row>
        <row r="1948">
          <cell r="A1948" t="str">
            <v>Grossman&amp;Gibb_unpublished_22</v>
          </cell>
          <cell r="B1948" t="str">
            <v>Gibb, Heloise</v>
          </cell>
          <cell r="C1948" t="str">
            <v>Oceania</v>
          </cell>
          <cell r="D1948" t="str">
            <v>Australia</v>
          </cell>
          <cell r="E1948" t="str">
            <v>New South Wales</v>
          </cell>
          <cell r="F1948" t="str">
            <v>SW New South Wales</v>
          </cell>
          <cell r="G1948" t="str">
            <v>Scotia Sanctuary</v>
          </cell>
          <cell r="H1948" t="str">
            <v>CWR mammal reintroduction site</v>
          </cell>
          <cell r="I1948">
            <v>80</v>
          </cell>
          <cell r="J1948">
            <v>-33.123199999999997</v>
          </cell>
          <cell r="K1948">
            <v>141.16139999999999</v>
          </cell>
          <cell r="L1948" t="str">
            <v>GPS</v>
          </cell>
          <cell r="M1948" t="str">
            <v>NA</v>
          </cell>
          <cell r="N1948">
            <v>536</v>
          </cell>
          <cell r="O1948">
            <v>29</v>
          </cell>
          <cell r="P1948">
            <v>29</v>
          </cell>
          <cell r="Q1948">
            <v>0</v>
          </cell>
          <cell r="R1948">
            <v>1</v>
          </cell>
          <cell r="S1948">
            <v>14</v>
          </cell>
          <cell r="T1948">
            <v>2</v>
          </cell>
          <cell r="U1948">
            <v>2011</v>
          </cell>
          <cell r="V1948">
            <v>20</v>
          </cell>
          <cell r="W1948">
            <v>2</v>
          </cell>
          <cell r="X1948">
            <v>2011</v>
          </cell>
          <cell r="Y1948">
            <v>1</v>
          </cell>
          <cell r="Z1948">
            <v>12</v>
          </cell>
          <cell r="AA1948">
            <v>12</v>
          </cell>
          <cell r="AB1948">
            <v>0</v>
          </cell>
          <cell r="AC1948" t="str">
            <v xml:space="preserve">Pitfall   </v>
          </cell>
          <cell r="AD1948" t="str">
            <v>9 pitfall traps 6 m apart in a 3 x 3 grid.  Pitfall diameter - 7 cm. Preservative - propylene glycol</v>
          </cell>
          <cell r="AE1948">
            <v>9</v>
          </cell>
          <cell r="AF1948">
            <v>38.484510006474963</v>
          </cell>
          <cell r="AG1948">
            <v>4</v>
          </cell>
          <cell r="AH1948">
            <v>168</v>
          </cell>
          <cell r="AI1948">
            <v>63</v>
          </cell>
          <cell r="AJ1948">
            <v>0</v>
          </cell>
          <cell r="AK1948">
            <v>0</v>
          </cell>
          <cell r="AL1948">
            <v>0</v>
          </cell>
          <cell r="AM1948">
            <v>0</v>
          </cell>
          <cell r="AN1948">
            <v>0</v>
          </cell>
          <cell r="AO1948">
            <v>0</v>
          </cell>
          <cell r="AP1948">
            <v>0</v>
          </cell>
          <cell r="AQ1948">
            <v>0</v>
          </cell>
          <cell r="AR1948">
            <v>0</v>
          </cell>
          <cell r="AS1948">
            <v>0</v>
          </cell>
          <cell r="AT1948" t="str">
            <v>Semi-arid mallee</v>
          </cell>
          <cell r="AU1948" t="str">
            <v>Undisturbed</v>
          </cell>
          <cell r="AV1948" t="str">
            <v>Undisturbed</v>
          </cell>
          <cell r="AW1948" t="str">
            <v>NA</v>
          </cell>
          <cell r="AX1948" t="str">
            <v>Eucalyptus mallee with triodia understorey</v>
          </cell>
          <cell r="AY1948" t="str">
            <v>NA</v>
          </cell>
        </row>
        <row r="1949">
          <cell r="A1949" t="str">
            <v>Grossman&amp;Gibb_unpublished_23</v>
          </cell>
          <cell r="B1949" t="str">
            <v>Gibb, Heloise</v>
          </cell>
          <cell r="C1949" t="str">
            <v>Oceania</v>
          </cell>
          <cell r="D1949" t="str">
            <v>Australia</v>
          </cell>
          <cell r="E1949" t="str">
            <v>New South Wales</v>
          </cell>
          <cell r="F1949" t="str">
            <v>SW New South Wales</v>
          </cell>
          <cell r="G1949" t="str">
            <v>Scotia Sanctuary</v>
          </cell>
          <cell r="H1949" t="str">
            <v>CWR mammal reintroduction site</v>
          </cell>
          <cell r="I1949">
            <v>80</v>
          </cell>
          <cell r="J1949">
            <v>-33.123199999999997</v>
          </cell>
          <cell r="K1949">
            <v>141.16069999999999</v>
          </cell>
          <cell r="L1949" t="str">
            <v>GPS</v>
          </cell>
          <cell r="M1949" t="str">
            <v>NA</v>
          </cell>
          <cell r="N1949">
            <v>250</v>
          </cell>
          <cell r="O1949">
            <v>32</v>
          </cell>
          <cell r="P1949">
            <v>32</v>
          </cell>
          <cell r="Q1949">
            <v>0</v>
          </cell>
          <cell r="R1949">
            <v>1</v>
          </cell>
          <cell r="S1949">
            <v>14</v>
          </cell>
          <cell r="T1949">
            <v>2</v>
          </cell>
          <cell r="U1949">
            <v>2011</v>
          </cell>
          <cell r="V1949">
            <v>20</v>
          </cell>
          <cell r="W1949">
            <v>2</v>
          </cell>
          <cell r="X1949">
            <v>2011</v>
          </cell>
          <cell r="Y1949">
            <v>1</v>
          </cell>
          <cell r="Z1949">
            <v>12</v>
          </cell>
          <cell r="AA1949">
            <v>12</v>
          </cell>
          <cell r="AB1949">
            <v>0</v>
          </cell>
          <cell r="AC1949" t="str">
            <v xml:space="preserve">Pitfall   </v>
          </cell>
          <cell r="AD1949" t="str">
            <v>9 pitfall traps 6 m apart in a 3 x 3 grid.  Pitfall diameter - 7 cm. Preservative - propylene glycol</v>
          </cell>
          <cell r="AE1949">
            <v>9</v>
          </cell>
          <cell r="AF1949">
            <v>38.484510006474963</v>
          </cell>
          <cell r="AG1949">
            <v>4</v>
          </cell>
          <cell r="AH1949">
            <v>168</v>
          </cell>
          <cell r="AI1949">
            <v>63</v>
          </cell>
          <cell r="AJ1949">
            <v>0</v>
          </cell>
          <cell r="AK1949">
            <v>0</v>
          </cell>
          <cell r="AL1949">
            <v>0</v>
          </cell>
          <cell r="AM1949">
            <v>0</v>
          </cell>
          <cell r="AN1949">
            <v>0</v>
          </cell>
          <cell r="AO1949">
            <v>0</v>
          </cell>
          <cell r="AP1949">
            <v>0</v>
          </cell>
          <cell r="AQ1949">
            <v>0</v>
          </cell>
          <cell r="AR1949">
            <v>0</v>
          </cell>
          <cell r="AS1949">
            <v>0</v>
          </cell>
          <cell r="AT1949" t="str">
            <v>Semi-arid mallee</v>
          </cell>
          <cell r="AU1949" t="str">
            <v>Undisturbed</v>
          </cell>
          <cell r="AV1949" t="str">
            <v>Undisturbed</v>
          </cell>
          <cell r="AW1949" t="str">
            <v>NA</v>
          </cell>
          <cell r="AX1949" t="str">
            <v>Eucalyptus mallee with triodia understorey</v>
          </cell>
          <cell r="AY1949" t="str">
            <v>NA</v>
          </cell>
        </row>
        <row r="1950">
          <cell r="A1950" t="str">
            <v>Grossman&amp;Gibb_unpublished_24</v>
          </cell>
          <cell r="B1950" t="str">
            <v>Gibb, Heloise</v>
          </cell>
          <cell r="C1950" t="str">
            <v>Oceania</v>
          </cell>
          <cell r="D1950" t="str">
            <v>Australia</v>
          </cell>
          <cell r="E1950" t="str">
            <v>New South Wales</v>
          </cell>
          <cell r="F1950" t="str">
            <v>SW New South Wales</v>
          </cell>
          <cell r="G1950" t="str">
            <v>Scotia Sanctuary</v>
          </cell>
          <cell r="H1950" t="str">
            <v>CWR mammal reintroduction site</v>
          </cell>
          <cell r="I1950">
            <v>80</v>
          </cell>
          <cell r="J1950">
            <v>-33.1233</v>
          </cell>
          <cell r="K1950">
            <v>141.15979999999999</v>
          </cell>
          <cell r="L1950" t="str">
            <v>GPS</v>
          </cell>
          <cell r="M1950" t="str">
            <v>NA</v>
          </cell>
          <cell r="N1950">
            <v>236</v>
          </cell>
          <cell r="O1950">
            <v>21</v>
          </cell>
          <cell r="P1950">
            <v>21</v>
          </cell>
          <cell r="Q1950">
            <v>0</v>
          </cell>
          <cell r="R1950">
            <v>1</v>
          </cell>
          <cell r="S1950">
            <v>14</v>
          </cell>
          <cell r="T1950">
            <v>2</v>
          </cell>
          <cell r="U1950">
            <v>2011</v>
          </cell>
          <cell r="V1950">
            <v>20</v>
          </cell>
          <cell r="W1950">
            <v>2</v>
          </cell>
          <cell r="X1950">
            <v>2011</v>
          </cell>
          <cell r="Y1950">
            <v>1</v>
          </cell>
          <cell r="Z1950">
            <v>12</v>
          </cell>
          <cell r="AA1950">
            <v>12</v>
          </cell>
          <cell r="AB1950">
            <v>0</v>
          </cell>
          <cell r="AC1950" t="str">
            <v xml:space="preserve">Pitfall   </v>
          </cell>
          <cell r="AD1950" t="str">
            <v>9 pitfall traps 6 m apart in a 3 x 3 grid.  Pitfall diameter - 7 cm. Preservative - propylene glycol</v>
          </cell>
          <cell r="AE1950">
            <v>9</v>
          </cell>
          <cell r="AF1950">
            <v>38.484510006474963</v>
          </cell>
          <cell r="AG1950">
            <v>4</v>
          </cell>
          <cell r="AH1950">
            <v>168</v>
          </cell>
          <cell r="AI1950">
            <v>63</v>
          </cell>
          <cell r="AJ1950">
            <v>0</v>
          </cell>
          <cell r="AK1950">
            <v>0</v>
          </cell>
          <cell r="AL1950">
            <v>0</v>
          </cell>
          <cell r="AM1950">
            <v>0</v>
          </cell>
          <cell r="AN1950">
            <v>0</v>
          </cell>
          <cell r="AO1950">
            <v>0</v>
          </cell>
          <cell r="AP1950">
            <v>0</v>
          </cell>
          <cell r="AQ1950">
            <v>0</v>
          </cell>
          <cell r="AR1950">
            <v>0</v>
          </cell>
          <cell r="AS1950">
            <v>0</v>
          </cell>
          <cell r="AT1950" t="str">
            <v>Semi-arid mallee</v>
          </cell>
          <cell r="AU1950" t="str">
            <v>Undisturbed</v>
          </cell>
          <cell r="AV1950" t="str">
            <v>Undisturbed</v>
          </cell>
          <cell r="AW1950" t="str">
            <v>NA</v>
          </cell>
          <cell r="AX1950" t="str">
            <v>Eucalyptus mallee with triodia understorey</v>
          </cell>
          <cell r="AY1950" t="str">
            <v>NA</v>
          </cell>
        </row>
        <row r="1951">
          <cell r="A1951" t="str">
            <v>Grossman&amp;Gibb_unpublished_25</v>
          </cell>
          <cell r="B1951" t="str">
            <v>Gibb, Heloise</v>
          </cell>
          <cell r="C1951" t="str">
            <v>Oceania</v>
          </cell>
          <cell r="D1951" t="str">
            <v>Australia</v>
          </cell>
          <cell r="E1951" t="str">
            <v>New South Wales</v>
          </cell>
          <cell r="F1951" t="str">
            <v>SW New South Wales</v>
          </cell>
          <cell r="G1951" t="str">
            <v>Scotia Sanctuary</v>
          </cell>
          <cell r="H1951" t="str">
            <v>CWR mammal reintroduction site</v>
          </cell>
          <cell r="I1951">
            <v>80</v>
          </cell>
          <cell r="J1951">
            <v>-33.113999999999997</v>
          </cell>
          <cell r="K1951">
            <v>141.16640000000001</v>
          </cell>
          <cell r="L1951" t="str">
            <v>GPS</v>
          </cell>
          <cell r="M1951" t="str">
            <v>NA</v>
          </cell>
          <cell r="N1951">
            <v>214</v>
          </cell>
          <cell r="O1951">
            <v>24</v>
          </cell>
          <cell r="P1951">
            <v>24</v>
          </cell>
          <cell r="Q1951">
            <v>0</v>
          </cell>
          <cell r="R1951">
            <v>1</v>
          </cell>
          <cell r="S1951">
            <v>14</v>
          </cell>
          <cell r="T1951">
            <v>2</v>
          </cell>
          <cell r="U1951">
            <v>2011</v>
          </cell>
          <cell r="V1951">
            <v>20</v>
          </cell>
          <cell r="W1951">
            <v>2</v>
          </cell>
          <cell r="X1951">
            <v>2011</v>
          </cell>
          <cell r="Y1951">
            <v>1</v>
          </cell>
          <cell r="Z1951">
            <v>12</v>
          </cell>
          <cell r="AA1951">
            <v>12</v>
          </cell>
          <cell r="AB1951">
            <v>0</v>
          </cell>
          <cell r="AC1951" t="str">
            <v xml:space="preserve">Pitfall   </v>
          </cell>
          <cell r="AD1951" t="str">
            <v>9 pitfall traps 6 m apart in a 3 x 3 grid.  Pitfall diameter - 7 cm. Preservative - propylene glycol</v>
          </cell>
          <cell r="AE1951">
            <v>9</v>
          </cell>
          <cell r="AF1951">
            <v>38.484510006474963</v>
          </cell>
          <cell r="AG1951">
            <v>4</v>
          </cell>
          <cell r="AH1951">
            <v>168</v>
          </cell>
          <cell r="AI1951">
            <v>63</v>
          </cell>
          <cell r="AJ1951">
            <v>0</v>
          </cell>
          <cell r="AK1951">
            <v>0</v>
          </cell>
          <cell r="AL1951">
            <v>0</v>
          </cell>
          <cell r="AM1951">
            <v>0</v>
          </cell>
          <cell r="AN1951">
            <v>0</v>
          </cell>
          <cell r="AO1951">
            <v>0</v>
          </cell>
          <cell r="AP1951">
            <v>0</v>
          </cell>
          <cell r="AQ1951">
            <v>0</v>
          </cell>
          <cell r="AR1951">
            <v>0</v>
          </cell>
          <cell r="AS1951">
            <v>0</v>
          </cell>
          <cell r="AT1951" t="str">
            <v>Semi-arid mallee</v>
          </cell>
          <cell r="AU1951" t="str">
            <v>Undisturbed</v>
          </cell>
          <cell r="AV1951" t="str">
            <v>Undisturbed</v>
          </cell>
          <cell r="AW1951" t="str">
            <v>NA</v>
          </cell>
          <cell r="AX1951" t="str">
            <v>Eucalyptus mallee with triodia understorey</v>
          </cell>
          <cell r="AY1951" t="str">
            <v>NA</v>
          </cell>
        </row>
        <row r="1952">
          <cell r="A1952" t="str">
            <v>Grossman&amp;Gibb_unpublished_26</v>
          </cell>
          <cell r="B1952" t="str">
            <v>Gibb, Heloise</v>
          </cell>
          <cell r="C1952" t="str">
            <v>Oceania</v>
          </cell>
          <cell r="D1952" t="str">
            <v>Australia</v>
          </cell>
          <cell r="E1952" t="str">
            <v>New South Wales</v>
          </cell>
          <cell r="F1952" t="str">
            <v>SW New South Wales</v>
          </cell>
          <cell r="G1952" t="str">
            <v>Scotia Sanctuary</v>
          </cell>
          <cell r="H1952" t="str">
            <v>CWR mammal reintroduction site</v>
          </cell>
          <cell r="I1952">
            <v>80</v>
          </cell>
          <cell r="J1952">
            <v>-33.113999999999997</v>
          </cell>
          <cell r="K1952">
            <v>141.16569999999999</v>
          </cell>
          <cell r="L1952" t="str">
            <v>GPS</v>
          </cell>
          <cell r="M1952" t="str">
            <v>NA</v>
          </cell>
          <cell r="N1952">
            <v>154</v>
          </cell>
          <cell r="O1952">
            <v>20</v>
          </cell>
          <cell r="P1952">
            <v>20</v>
          </cell>
          <cell r="Q1952">
            <v>0</v>
          </cell>
          <cell r="R1952">
            <v>1</v>
          </cell>
          <cell r="S1952">
            <v>14</v>
          </cell>
          <cell r="T1952">
            <v>2</v>
          </cell>
          <cell r="U1952">
            <v>2011</v>
          </cell>
          <cell r="V1952">
            <v>20</v>
          </cell>
          <cell r="W1952">
            <v>2</v>
          </cell>
          <cell r="X1952">
            <v>2011</v>
          </cell>
          <cell r="Y1952">
            <v>1</v>
          </cell>
          <cell r="Z1952">
            <v>12</v>
          </cell>
          <cell r="AA1952">
            <v>12</v>
          </cell>
          <cell r="AB1952">
            <v>0</v>
          </cell>
          <cell r="AC1952" t="str">
            <v xml:space="preserve">Pitfall   </v>
          </cell>
          <cell r="AD1952" t="str">
            <v>9 pitfall traps 6 m apart in a 3 x 3 grid.  Pitfall diameter - 7 cm. Preservative - propylene glycol</v>
          </cell>
          <cell r="AE1952">
            <v>9</v>
          </cell>
          <cell r="AF1952">
            <v>38.484510006474963</v>
          </cell>
          <cell r="AG1952">
            <v>4</v>
          </cell>
          <cell r="AH1952">
            <v>168</v>
          </cell>
          <cell r="AI1952">
            <v>63</v>
          </cell>
          <cell r="AJ1952">
            <v>0</v>
          </cell>
          <cell r="AK1952">
            <v>0</v>
          </cell>
          <cell r="AL1952">
            <v>0</v>
          </cell>
          <cell r="AM1952">
            <v>0</v>
          </cell>
          <cell r="AN1952">
            <v>0</v>
          </cell>
          <cell r="AO1952">
            <v>0</v>
          </cell>
          <cell r="AP1952">
            <v>0</v>
          </cell>
          <cell r="AQ1952">
            <v>0</v>
          </cell>
          <cell r="AR1952">
            <v>0</v>
          </cell>
          <cell r="AS1952">
            <v>0</v>
          </cell>
          <cell r="AT1952" t="str">
            <v>Semi-arid mallee</v>
          </cell>
          <cell r="AU1952" t="str">
            <v>Undisturbed</v>
          </cell>
          <cell r="AV1952" t="str">
            <v>Undisturbed</v>
          </cell>
          <cell r="AW1952" t="str">
            <v>NA</v>
          </cell>
          <cell r="AX1952" t="str">
            <v>Eucalyptus mallee with triodia understorey</v>
          </cell>
          <cell r="AY1952" t="str">
            <v>NA</v>
          </cell>
        </row>
        <row r="1953">
          <cell r="A1953" t="str">
            <v>Grossman&amp;Gibb_unpublished_27</v>
          </cell>
          <cell r="B1953" t="str">
            <v>Gibb, Heloise</v>
          </cell>
          <cell r="C1953" t="str">
            <v>Oceania</v>
          </cell>
          <cell r="D1953" t="str">
            <v>Australia</v>
          </cell>
          <cell r="E1953" t="str">
            <v>New South Wales</v>
          </cell>
          <cell r="F1953" t="str">
            <v>SW New South Wales</v>
          </cell>
          <cell r="G1953" t="str">
            <v>Scotia Sanctuary</v>
          </cell>
          <cell r="H1953" t="str">
            <v>CWR mammal reintroduction site</v>
          </cell>
          <cell r="I1953">
            <v>80</v>
          </cell>
          <cell r="J1953">
            <v>-33.113900000000001</v>
          </cell>
          <cell r="K1953">
            <v>141.16489999999999</v>
          </cell>
          <cell r="L1953" t="str">
            <v>GPS</v>
          </cell>
          <cell r="M1953" t="str">
            <v>NA</v>
          </cell>
          <cell r="N1953">
            <v>677</v>
          </cell>
          <cell r="O1953">
            <v>24</v>
          </cell>
          <cell r="P1953">
            <v>24</v>
          </cell>
          <cell r="Q1953">
            <v>0</v>
          </cell>
          <cell r="R1953">
            <v>1</v>
          </cell>
          <cell r="S1953">
            <v>14</v>
          </cell>
          <cell r="T1953">
            <v>2</v>
          </cell>
          <cell r="U1953">
            <v>2011</v>
          </cell>
          <cell r="V1953">
            <v>20</v>
          </cell>
          <cell r="W1953">
            <v>2</v>
          </cell>
          <cell r="X1953">
            <v>2011</v>
          </cell>
          <cell r="Y1953">
            <v>1</v>
          </cell>
          <cell r="Z1953">
            <v>12</v>
          </cell>
          <cell r="AA1953">
            <v>12</v>
          </cell>
          <cell r="AB1953">
            <v>0</v>
          </cell>
          <cell r="AC1953" t="str">
            <v xml:space="preserve">Pitfall   </v>
          </cell>
          <cell r="AD1953" t="str">
            <v>9 pitfall traps 6 m apart in a 3 x 3 grid.  Pitfall diameter - 7 cm. Preservative - propylene glycol</v>
          </cell>
          <cell r="AE1953">
            <v>9</v>
          </cell>
          <cell r="AF1953">
            <v>38.484510006474963</v>
          </cell>
          <cell r="AG1953">
            <v>4</v>
          </cell>
          <cell r="AH1953">
            <v>168</v>
          </cell>
          <cell r="AI1953">
            <v>63</v>
          </cell>
          <cell r="AJ1953">
            <v>0</v>
          </cell>
          <cell r="AK1953">
            <v>0</v>
          </cell>
          <cell r="AL1953">
            <v>0</v>
          </cell>
          <cell r="AM1953">
            <v>0</v>
          </cell>
          <cell r="AN1953">
            <v>0</v>
          </cell>
          <cell r="AO1953">
            <v>0</v>
          </cell>
          <cell r="AP1953">
            <v>0</v>
          </cell>
          <cell r="AQ1953">
            <v>0</v>
          </cell>
          <cell r="AR1953">
            <v>0</v>
          </cell>
          <cell r="AS1953">
            <v>0</v>
          </cell>
          <cell r="AT1953" t="str">
            <v>Semi-arid mallee</v>
          </cell>
          <cell r="AU1953" t="str">
            <v>Undisturbed</v>
          </cell>
          <cell r="AV1953" t="str">
            <v>Undisturbed</v>
          </cell>
          <cell r="AW1953" t="str">
            <v>NA</v>
          </cell>
          <cell r="AX1953" t="str">
            <v>Eucalyptus mallee with triodia understorey</v>
          </cell>
          <cell r="AY1953" t="str">
            <v>NA</v>
          </cell>
        </row>
        <row r="1954">
          <cell r="A1954" t="str">
            <v>Grossman&amp;Gibb_unpublished_28</v>
          </cell>
          <cell r="B1954" t="str">
            <v>Gibb, Heloise</v>
          </cell>
          <cell r="C1954" t="str">
            <v>Oceania</v>
          </cell>
          <cell r="D1954" t="str">
            <v>Australia</v>
          </cell>
          <cell r="E1954" t="str">
            <v>New South Wales</v>
          </cell>
          <cell r="F1954" t="str">
            <v>SW New South Wales</v>
          </cell>
          <cell r="G1954" t="str">
            <v>Scotia Sanctuary</v>
          </cell>
          <cell r="H1954" t="str">
            <v>CWR mammal reintroduction site</v>
          </cell>
          <cell r="I1954">
            <v>80</v>
          </cell>
          <cell r="J1954">
            <v>-33.149900000000002</v>
          </cell>
          <cell r="K1954">
            <v>141.13079999999999</v>
          </cell>
          <cell r="L1954" t="str">
            <v>GPS</v>
          </cell>
          <cell r="M1954" t="str">
            <v>NA</v>
          </cell>
          <cell r="N1954">
            <v>141</v>
          </cell>
          <cell r="O1954">
            <v>17</v>
          </cell>
          <cell r="P1954">
            <v>17</v>
          </cell>
          <cell r="Q1954">
            <v>0</v>
          </cell>
          <cell r="R1954">
            <v>1</v>
          </cell>
          <cell r="S1954">
            <v>14</v>
          </cell>
          <cell r="T1954">
            <v>2</v>
          </cell>
          <cell r="U1954">
            <v>2011</v>
          </cell>
          <cell r="V1954">
            <v>20</v>
          </cell>
          <cell r="W1954">
            <v>2</v>
          </cell>
          <cell r="X1954">
            <v>2011</v>
          </cell>
          <cell r="Y1954">
            <v>1</v>
          </cell>
          <cell r="Z1954">
            <v>12</v>
          </cell>
          <cell r="AA1954">
            <v>12</v>
          </cell>
          <cell r="AB1954">
            <v>0</v>
          </cell>
          <cell r="AC1954" t="str">
            <v xml:space="preserve">Pitfall   </v>
          </cell>
          <cell r="AD1954" t="str">
            <v>9 pitfall traps 6 m apart in a 3 x 3 grid.  Pitfall diameter - 7 cm. Preservative - propylene glycol</v>
          </cell>
          <cell r="AE1954">
            <v>9</v>
          </cell>
          <cell r="AF1954">
            <v>38.484510006474963</v>
          </cell>
          <cell r="AG1954">
            <v>4</v>
          </cell>
          <cell r="AH1954">
            <v>168</v>
          </cell>
          <cell r="AI1954">
            <v>63</v>
          </cell>
          <cell r="AJ1954">
            <v>0</v>
          </cell>
          <cell r="AK1954">
            <v>0</v>
          </cell>
          <cell r="AL1954">
            <v>0</v>
          </cell>
          <cell r="AM1954">
            <v>0</v>
          </cell>
          <cell r="AN1954">
            <v>0</v>
          </cell>
          <cell r="AO1954">
            <v>0</v>
          </cell>
          <cell r="AP1954">
            <v>0</v>
          </cell>
          <cell r="AQ1954">
            <v>0</v>
          </cell>
          <cell r="AR1954">
            <v>0</v>
          </cell>
          <cell r="AS1954">
            <v>0</v>
          </cell>
          <cell r="AT1954" t="str">
            <v>Semi-arid mallee</v>
          </cell>
          <cell r="AU1954" t="str">
            <v>Undisturbed</v>
          </cell>
          <cell r="AV1954" t="str">
            <v>Undisturbed</v>
          </cell>
          <cell r="AW1954" t="str">
            <v>NA</v>
          </cell>
          <cell r="AX1954" t="str">
            <v>Eucalyptus mallee with triodia understorey</v>
          </cell>
          <cell r="AY1954" t="str">
            <v>NA</v>
          </cell>
        </row>
        <row r="1955">
          <cell r="A1955" t="str">
            <v>Grossman&amp;Gibb_unpublished_29</v>
          </cell>
          <cell r="B1955" t="str">
            <v>Gibb, Heloise</v>
          </cell>
          <cell r="C1955" t="str">
            <v>Oceania</v>
          </cell>
          <cell r="D1955" t="str">
            <v>Australia</v>
          </cell>
          <cell r="E1955" t="str">
            <v>New South Wales</v>
          </cell>
          <cell r="F1955" t="str">
            <v>SW New South Wales</v>
          </cell>
          <cell r="G1955" t="str">
            <v>Scotia Sanctuary</v>
          </cell>
          <cell r="H1955" t="str">
            <v>CWR mammal reintroduction site</v>
          </cell>
          <cell r="I1955">
            <v>80</v>
          </cell>
          <cell r="J1955">
            <v>-33.149900000000002</v>
          </cell>
          <cell r="K1955">
            <v>141.13159999999999</v>
          </cell>
          <cell r="L1955" t="str">
            <v>GPS</v>
          </cell>
          <cell r="M1955" t="str">
            <v>NA</v>
          </cell>
          <cell r="N1955">
            <v>307</v>
          </cell>
          <cell r="O1955">
            <v>28</v>
          </cell>
          <cell r="P1955">
            <v>28</v>
          </cell>
          <cell r="Q1955">
            <v>0</v>
          </cell>
          <cell r="R1955">
            <v>1</v>
          </cell>
          <cell r="S1955">
            <v>14</v>
          </cell>
          <cell r="T1955">
            <v>2</v>
          </cell>
          <cell r="U1955">
            <v>2011</v>
          </cell>
          <cell r="V1955">
            <v>20</v>
          </cell>
          <cell r="W1955">
            <v>2</v>
          </cell>
          <cell r="X1955">
            <v>2011</v>
          </cell>
          <cell r="Y1955">
            <v>1</v>
          </cell>
          <cell r="Z1955">
            <v>12</v>
          </cell>
          <cell r="AA1955">
            <v>12</v>
          </cell>
          <cell r="AB1955">
            <v>0</v>
          </cell>
          <cell r="AC1955" t="str">
            <v xml:space="preserve">Pitfall   </v>
          </cell>
          <cell r="AD1955" t="str">
            <v>9 pitfall traps 6 m apart in a 3 x 3 grid.  Pitfall diameter - 7 cm. Preservative - propylene glycol</v>
          </cell>
          <cell r="AE1955">
            <v>9</v>
          </cell>
          <cell r="AF1955">
            <v>38.484510006474963</v>
          </cell>
          <cell r="AG1955">
            <v>4</v>
          </cell>
          <cell r="AH1955">
            <v>168</v>
          </cell>
          <cell r="AI1955">
            <v>63</v>
          </cell>
          <cell r="AJ1955">
            <v>0</v>
          </cell>
          <cell r="AK1955">
            <v>0</v>
          </cell>
          <cell r="AL1955">
            <v>0</v>
          </cell>
          <cell r="AM1955">
            <v>0</v>
          </cell>
          <cell r="AN1955">
            <v>0</v>
          </cell>
          <cell r="AO1955">
            <v>0</v>
          </cell>
          <cell r="AP1955">
            <v>0</v>
          </cell>
          <cell r="AQ1955">
            <v>0</v>
          </cell>
          <cell r="AR1955">
            <v>0</v>
          </cell>
          <cell r="AS1955">
            <v>0</v>
          </cell>
          <cell r="AT1955" t="str">
            <v>Semi-arid mallee</v>
          </cell>
          <cell r="AU1955" t="str">
            <v>Undisturbed</v>
          </cell>
          <cell r="AV1955" t="str">
            <v>Undisturbed</v>
          </cell>
          <cell r="AW1955" t="str">
            <v>NA</v>
          </cell>
          <cell r="AX1955" t="str">
            <v>Eucalyptus mallee with triodia understorey</v>
          </cell>
          <cell r="AY1955" t="str">
            <v>NA</v>
          </cell>
        </row>
        <row r="1956">
          <cell r="A1956" t="str">
            <v>Grossman&amp;Gibb_unpublished_30</v>
          </cell>
          <cell r="B1956" t="str">
            <v>Gibb, Heloise</v>
          </cell>
          <cell r="C1956" t="str">
            <v>Oceania</v>
          </cell>
          <cell r="D1956" t="str">
            <v>Australia</v>
          </cell>
          <cell r="E1956" t="str">
            <v>New South Wales</v>
          </cell>
          <cell r="F1956" t="str">
            <v>SW New South Wales</v>
          </cell>
          <cell r="G1956" t="str">
            <v>Scotia Sanctuary</v>
          </cell>
          <cell r="H1956" t="str">
            <v>CWR mammal reintroduction site</v>
          </cell>
          <cell r="I1956">
            <v>80</v>
          </cell>
          <cell r="J1956">
            <v>-33.15</v>
          </cell>
          <cell r="K1956">
            <v>141.13249999999999</v>
          </cell>
          <cell r="L1956" t="str">
            <v>GPS</v>
          </cell>
          <cell r="M1956" t="str">
            <v>NA</v>
          </cell>
          <cell r="N1956">
            <v>125</v>
          </cell>
          <cell r="O1956">
            <v>26</v>
          </cell>
          <cell r="P1956">
            <v>26</v>
          </cell>
          <cell r="Q1956">
            <v>0</v>
          </cell>
          <cell r="R1956">
            <v>1</v>
          </cell>
          <cell r="S1956">
            <v>14</v>
          </cell>
          <cell r="T1956">
            <v>2</v>
          </cell>
          <cell r="U1956">
            <v>2011</v>
          </cell>
          <cell r="V1956">
            <v>20</v>
          </cell>
          <cell r="W1956">
            <v>2</v>
          </cell>
          <cell r="X1956">
            <v>2011</v>
          </cell>
          <cell r="Y1956">
            <v>1</v>
          </cell>
          <cell r="Z1956">
            <v>12</v>
          </cell>
          <cell r="AA1956">
            <v>12</v>
          </cell>
          <cell r="AB1956">
            <v>0</v>
          </cell>
          <cell r="AC1956" t="str">
            <v xml:space="preserve">Pitfall   </v>
          </cell>
          <cell r="AD1956" t="str">
            <v>9 pitfall traps 6 m apart in a 3 x 3 grid.  Pitfall diameter - 7 cm. Preservative - propylene glycol</v>
          </cell>
          <cell r="AE1956">
            <v>9</v>
          </cell>
          <cell r="AF1956">
            <v>38.484510006474963</v>
          </cell>
          <cell r="AG1956">
            <v>4</v>
          </cell>
          <cell r="AH1956">
            <v>168</v>
          </cell>
          <cell r="AI1956">
            <v>63</v>
          </cell>
          <cell r="AJ1956">
            <v>0</v>
          </cell>
          <cell r="AK1956">
            <v>0</v>
          </cell>
          <cell r="AL1956">
            <v>0</v>
          </cell>
          <cell r="AM1956">
            <v>0</v>
          </cell>
          <cell r="AN1956">
            <v>0</v>
          </cell>
          <cell r="AO1956">
            <v>0</v>
          </cell>
          <cell r="AP1956">
            <v>0</v>
          </cell>
          <cell r="AQ1956">
            <v>0</v>
          </cell>
          <cell r="AR1956">
            <v>0</v>
          </cell>
          <cell r="AS1956">
            <v>0</v>
          </cell>
          <cell r="AT1956" t="str">
            <v>Semi-arid mallee</v>
          </cell>
          <cell r="AU1956" t="str">
            <v>Undisturbed</v>
          </cell>
          <cell r="AV1956" t="str">
            <v>Undisturbed</v>
          </cell>
          <cell r="AW1956" t="str">
            <v>NA</v>
          </cell>
          <cell r="AX1956" t="str">
            <v>Eucalyptus mallee with triodia understorey</v>
          </cell>
          <cell r="AY1956" t="str">
            <v>NA</v>
          </cell>
        </row>
        <row r="1957">
          <cell r="A1957" t="str">
            <v>Gste P.N. Sta Rosa-1</v>
          </cell>
          <cell r="B1957" t="str">
            <v>Phil Ward</v>
          </cell>
          <cell r="C1957" t="str">
            <v>North America</v>
          </cell>
          <cell r="D1957" t="str">
            <v>Costa Rica</v>
          </cell>
          <cell r="E1957" t="str">
            <v>NA</v>
          </cell>
          <cell r="F1957" t="str">
            <v>NA</v>
          </cell>
          <cell r="G1957" t="str">
            <v>NA</v>
          </cell>
          <cell r="H1957" t="str">
            <v>NA</v>
          </cell>
          <cell r="I1957">
            <v>290</v>
          </cell>
          <cell r="J1957">
            <v>10.85</v>
          </cell>
          <cell r="K1957">
            <v>-85.616699999999994</v>
          </cell>
          <cell r="L1957" t="str">
            <v>NA</v>
          </cell>
          <cell r="M1957" t="str">
            <v>NA</v>
          </cell>
          <cell r="N1957" t="str">
            <v>NA</v>
          </cell>
          <cell r="O1957" t="str">
            <v>NA</v>
          </cell>
          <cell r="P1957" t="str">
            <v>NA</v>
          </cell>
          <cell r="Q1957" t="str">
            <v>NA</v>
          </cell>
          <cell r="R1957" t="str">
            <v>NA</v>
          </cell>
          <cell r="S1957">
            <v>14</v>
          </cell>
          <cell r="T1957">
            <v>12</v>
          </cell>
          <cell r="U1957">
            <v>1983</v>
          </cell>
          <cell r="V1957" t="str">
            <v>NA</v>
          </cell>
          <cell r="W1957" t="str">
            <v>NA</v>
          </cell>
          <cell r="X1957" t="str">
            <v>NA</v>
          </cell>
          <cell r="Y1957" t="str">
            <v>NA</v>
          </cell>
          <cell r="Z1957" t="str">
            <v>NA</v>
          </cell>
          <cell r="AA1957" t="str">
            <v>NA</v>
          </cell>
          <cell r="AB1957" t="str">
            <v>NA</v>
          </cell>
          <cell r="AC1957" t="str">
            <v>NA</v>
          </cell>
          <cell r="AD1957" t="str">
            <v>NA</v>
          </cell>
          <cell r="AE1957" t="str">
            <v>NA</v>
          </cell>
          <cell r="AF1957" t="str">
            <v>NA</v>
          </cell>
          <cell r="AG1957" t="str">
            <v>NA</v>
          </cell>
          <cell r="AH1957" t="str">
            <v>NA</v>
          </cell>
          <cell r="AI1957" t="e">
            <v>#VALUE!</v>
          </cell>
          <cell r="AJ1957" t="str">
            <v>NA</v>
          </cell>
          <cell r="AK1957" t="str">
            <v>NA</v>
          </cell>
          <cell r="AL1957" t="str">
            <v>NA</v>
          </cell>
          <cell r="AM1957" t="str">
            <v>NA</v>
          </cell>
          <cell r="AN1957" t="str">
            <v>NA</v>
          </cell>
          <cell r="AO1957" t="str">
            <v>NA</v>
          </cell>
          <cell r="AP1957" t="str">
            <v>NA</v>
          </cell>
          <cell r="AQ1957" t="str">
            <v>NA</v>
          </cell>
          <cell r="AR1957" t="str">
            <v>NA</v>
          </cell>
          <cell r="AS1957" t="str">
            <v>NA</v>
          </cell>
          <cell r="AT1957" t="str">
            <v>NG25 trop.dry for.</v>
          </cell>
          <cell r="AU1957">
            <v>0</v>
          </cell>
          <cell r="AV1957" t="str">
            <v>NA</v>
          </cell>
          <cell r="AW1957" t="str">
            <v>NA</v>
          </cell>
          <cell r="AX1957" t="str">
            <v>NA</v>
          </cell>
          <cell r="AY1957" t="str">
            <v>NA</v>
          </cell>
        </row>
        <row r="1958">
          <cell r="A1958" t="str">
            <v>Gste P.N. Sta Rosa-2</v>
          </cell>
          <cell r="B1958" t="str">
            <v>Phil Ward</v>
          </cell>
          <cell r="C1958" t="str">
            <v>North America</v>
          </cell>
          <cell r="D1958" t="str">
            <v>Costa Rica</v>
          </cell>
          <cell r="E1958" t="str">
            <v>NA</v>
          </cell>
          <cell r="F1958" t="str">
            <v>NA</v>
          </cell>
          <cell r="G1958" t="str">
            <v>NA</v>
          </cell>
          <cell r="H1958" t="str">
            <v>NA</v>
          </cell>
          <cell r="I1958">
            <v>10</v>
          </cell>
          <cell r="J1958">
            <v>10.8</v>
          </cell>
          <cell r="K1958">
            <v>-85.683300000000003</v>
          </cell>
          <cell r="L1958" t="str">
            <v>NA</v>
          </cell>
          <cell r="M1958" t="str">
            <v>NA</v>
          </cell>
          <cell r="N1958" t="str">
            <v>NA</v>
          </cell>
          <cell r="O1958" t="str">
            <v>NA</v>
          </cell>
          <cell r="P1958" t="str">
            <v>NA</v>
          </cell>
          <cell r="Q1958" t="str">
            <v>NA</v>
          </cell>
          <cell r="R1958" t="str">
            <v>NA</v>
          </cell>
          <cell r="S1958">
            <v>16</v>
          </cell>
          <cell r="T1958">
            <v>12</v>
          </cell>
          <cell r="U1958">
            <v>1983</v>
          </cell>
          <cell r="V1958" t="str">
            <v>NA</v>
          </cell>
          <cell r="W1958" t="str">
            <v>NA</v>
          </cell>
          <cell r="X1958" t="str">
            <v>NA</v>
          </cell>
          <cell r="Y1958" t="str">
            <v>NA</v>
          </cell>
          <cell r="Z1958" t="str">
            <v>NA</v>
          </cell>
          <cell r="AA1958" t="str">
            <v>NA</v>
          </cell>
          <cell r="AB1958" t="str">
            <v>NA</v>
          </cell>
          <cell r="AC1958" t="str">
            <v>NA</v>
          </cell>
          <cell r="AD1958" t="str">
            <v>NA</v>
          </cell>
          <cell r="AE1958" t="str">
            <v>NA</v>
          </cell>
          <cell r="AF1958" t="str">
            <v>NA</v>
          </cell>
          <cell r="AG1958" t="str">
            <v>NA</v>
          </cell>
          <cell r="AH1958" t="str">
            <v>NA</v>
          </cell>
          <cell r="AI1958" t="e">
            <v>#VALUE!</v>
          </cell>
          <cell r="AJ1958" t="str">
            <v>NA</v>
          </cell>
          <cell r="AK1958" t="str">
            <v>NA</v>
          </cell>
          <cell r="AL1958" t="str">
            <v>NA</v>
          </cell>
          <cell r="AM1958" t="str">
            <v>NA</v>
          </cell>
          <cell r="AN1958" t="str">
            <v>NA</v>
          </cell>
          <cell r="AO1958" t="str">
            <v>NA</v>
          </cell>
          <cell r="AP1958" t="str">
            <v>NA</v>
          </cell>
          <cell r="AQ1958" t="str">
            <v>NA</v>
          </cell>
          <cell r="AR1958" t="str">
            <v>NA</v>
          </cell>
          <cell r="AS1958" t="str">
            <v>NA</v>
          </cell>
          <cell r="AT1958" t="str">
            <v>NE25 trop.moist for.</v>
          </cell>
          <cell r="AU1958">
            <v>0</v>
          </cell>
          <cell r="AV1958" t="str">
            <v>NA</v>
          </cell>
          <cell r="AW1958" t="str">
            <v>NA</v>
          </cell>
          <cell r="AX1958" t="str">
            <v>NA</v>
          </cell>
          <cell r="AY1958" t="str">
            <v>NA</v>
          </cell>
        </row>
        <row r="1959">
          <cell r="A1959" t="str">
            <v>Gunawardene_etal_2010_01</v>
          </cell>
          <cell r="B1959" t="str">
            <v>Gunawardene, Nihara</v>
          </cell>
          <cell r="C1959" t="str">
            <v>Asia</v>
          </cell>
          <cell r="D1959" t="str">
            <v>Sri Lanka</v>
          </cell>
          <cell r="E1959" t="str">
            <v>Rathnapura District</v>
          </cell>
          <cell r="F1959" t="str">
            <v>Sinharaja Forest Reserve</v>
          </cell>
          <cell r="G1959" t="str">
            <v>1-1</v>
          </cell>
          <cell r="H1959" t="str">
            <v>Logged Forest Low</v>
          </cell>
          <cell r="I1959">
            <v>525</v>
          </cell>
          <cell r="J1959">
            <v>6.4184999999999999</v>
          </cell>
          <cell r="K1959">
            <v>80.424700000000001</v>
          </cell>
          <cell r="L1959" t="str">
            <v>GPS</v>
          </cell>
          <cell r="M1959" t="str">
            <v>NA</v>
          </cell>
          <cell r="N1959">
            <v>277</v>
          </cell>
          <cell r="O1959">
            <v>34</v>
          </cell>
          <cell r="P1959">
            <v>34</v>
          </cell>
          <cell r="Q1959">
            <v>0</v>
          </cell>
          <cell r="R1959">
            <v>4</v>
          </cell>
          <cell r="S1959">
            <v>17</v>
          </cell>
          <cell r="T1959">
            <v>3</v>
          </cell>
          <cell r="U1959">
            <v>2005</v>
          </cell>
          <cell r="V1959">
            <v>21</v>
          </cell>
          <cell r="W1959">
            <v>2</v>
          </cell>
          <cell r="X1959">
            <v>2006</v>
          </cell>
          <cell r="Y1959">
            <v>1</v>
          </cell>
          <cell r="Z1959">
            <v>10</v>
          </cell>
          <cell r="AA1959">
            <v>10</v>
          </cell>
          <cell r="AB1959">
            <v>25</v>
          </cell>
          <cell r="AC1959" t="str">
            <v>Pitfall, Winklers and Baiting</v>
          </cell>
          <cell r="AD1959" t="str">
            <v>4 pitfall traps run for 3 days, 4 (1 x 1 m2) litter samples run in Winkler sacks run for two days. Each trap was 5 m apart  in each 10 by 10 m plot. Two x 2hour baits (using 2 bait types, canned fish and jam) were placed 2 m apart in each plot.</v>
          </cell>
          <cell r="AE1959">
            <v>4</v>
          </cell>
          <cell r="AF1959">
            <v>38.5</v>
          </cell>
          <cell r="AG1959">
            <v>5</v>
          </cell>
          <cell r="AH1959">
            <v>12</v>
          </cell>
          <cell r="AI1959">
            <v>2</v>
          </cell>
          <cell r="AJ1959">
            <v>2</v>
          </cell>
          <cell r="AK1959">
            <v>2</v>
          </cell>
          <cell r="AL1959">
            <v>2</v>
          </cell>
          <cell r="AM1959">
            <v>2</v>
          </cell>
          <cell r="AN1959">
            <v>4</v>
          </cell>
          <cell r="AO1959">
            <v>5</v>
          </cell>
          <cell r="AP1959">
            <v>0</v>
          </cell>
          <cell r="AQ1959">
            <v>0</v>
          </cell>
          <cell r="AR1959">
            <v>0</v>
          </cell>
          <cell r="AS1959">
            <v>1</v>
          </cell>
          <cell r="AT1959" t="str">
            <v>Lowland dipterocarp wet forest</v>
          </cell>
          <cell r="AU1959" t="str">
            <v>Disturbed</v>
          </cell>
          <cell r="AV1959" t="str">
            <v>Forestry</v>
          </cell>
          <cell r="AW1959" t="str">
            <v>NA</v>
          </cell>
          <cell r="AX1959" t="str">
            <v>Forest was selectively logged for four years between 1972-1977. No logging has occurred since, forest has been protected as a reserve since then, but some trails are regularly used by visitors and school groups. Plots were placed away from trails to avoid the disturbance at the trail edge.</v>
          </cell>
          <cell r="AY1959" t="str">
            <v>NA</v>
          </cell>
        </row>
        <row r="1960">
          <cell r="A1960" t="str">
            <v>Gunawardene_etal_2010_02</v>
          </cell>
          <cell r="B1960" t="str">
            <v>Gunawardene, Nihara</v>
          </cell>
          <cell r="C1960" t="str">
            <v>Asia</v>
          </cell>
          <cell r="D1960" t="str">
            <v>Sri Lanka</v>
          </cell>
          <cell r="E1960" t="str">
            <v>Rathnapura District</v>
          </cell>
          <cell r="F1960" t="str">
            <v>Sinharaja Forest Reserve</v>
          </cell>
          <cell r="G1960" t="str">
            <v>1-2</v>
          </cell>
          <cell r="H1960" t="str">
            <v>Logged Forest Low</v>
          </cell>
          <cell r="I1960">
            <v>525</v>
          </cell>
          <cell r="J1960">
            <v>6.4184999999999999</v>
          </cell>
          <cell r="K1960">
            <v>80.424700000000001</v>
          </cell>
          <cell r="L1960" t="str">
            <v>GPS</v>
          </cell>
          <cell r="M1960" t="str">
            <v>NA</v>
          </cell>
          <cell r="N1960">
            <v>243</v>
          </cell>
          <cell r="O1960">
            <v>30</v>
          </cell>
          <cell r="P1960">
            <v>30</v>
          </cell>
          <cell r="Q1960">
            <v>0</v>
          </cell>
          <cell r="R1960">
            <v>4</v>
          </cell>
          <cell r="S1960">
            <v>17</v>
          </cell>
          <cell r="T1960">
            <v>3</v>
          </cell>
          <cell r="U1960">
            <v>2005</v>
          </cell>
          <cell r="V1960">
            <v>21</v>
          </cell>
          <cell r="W1960">
            <v>2</v>
          </cell>
          <cell r="X1960">
            <v>2006</v>
          </cell>
          <cell r="Y1960">
            <v>1</v>
          </cell>
          <cell r="Z1960">
            <v>10</v>
          </cell>
          <cell r="AA1960">
            <v>10</v>
          </cell>
          <cell r="AB1960">
            <v>25</v>
          </cell>
          <cell r="AC1960" t="str">
            <v>Pitfall</v>
          </cell>
          <cell r="AD1960" t="str">
            <v>4 pitfall traps run for 3 days, 4 (1 x 1 m2) litter samples run in Winkler sacks run for two days. Each trap was 5 m apart  in each 10 by 10 m plot. Two x 2hour baits (using 2 bait types, canned fish and jam) were placed 2 m apart in each plot.</v>
          </cell>
          <cell r="AE1960">
            <v>4</v>
          </cell>
          <cell r="AF1960">
            <v>38.5</v>
          </cell>
          <cell r="AG1960">
            <v>5</v>
          </cell>
          <cell r="AH1960">
            <v>12</v>
          </cell>
          <cell r="AI1960">
            <v>2</v>
          </cell>
          <cell r="AJ1960">
            <v>2</v>
          </cell>
          <cell r="AK1960">
            <v>2</v>
          </cell>
          <cell r="AL1960">
            <v>2</v>
          </cell>
          <cell r="AM1960">
            <v>2</v>
          </cell>
          <cell r="AN1960">
            <v>4</v>
          </cell>
          <cell r="AO1960">
            <v>5</v>
          </cell>
          <cell r="AP1960">
            <v>0</v>
          </cell>
          <cell r="AQ1960">
            <v>0</v>
          </cell>
          <cell r="AR1960">
            <v>0</v>
          </cell>
          <cell r="AS1960">
            <v>1</v>
          </cell>
          <cell r="AT1960" t="str">
            <v>Lowland dipterocarp wet forest</v>
          </cell>
          <cell r="AU1960" t="str">
            <v>Disturbed</v>
          </cell>
          <cell r="AV1960" t="str">
            <v>Forestry</v>
          </cell>
          <cell r="AW1960" t="str">
            <v>NA</v>
          </cell>
          <cell r="AX1960" t="str">
            <v>Forest was selectively logged for four years between 1972-1977. No logging has occurred since, forest has been protected as a reserve since then, but some trails are regularly used by visitors and school groups. Plots were placed away from trails to avoid the disturbance at the trail edge.</v>
          </cell>
          <cell r="AY1960" t="str">
            <v>NA</v>
          </cell>
        </row>
        <row r="1961">
          <cell r="A1961" t="str">
            <v>Gunawardene_etal_2010_03</v>
          </cell>
          <cell r="B1961" t="str">
            <v>Gunawardene, Nihara</v>
          </cell>
          <cell r="C1961" t="str">
            <v>Asia</v>
          </cell>
          <cell r="D1961" t="str">
            <v>Sri Lanka</v>
          </cell>
          <cell r="E1961" t="str">
            <v>Rathnapura District</v>
          </cell>
          <cell r="F1961" t="str">
            <v>Sinharaja Forest Reserve</v>
          </cell>
          <cell r="G1961" t="str">
            <v>1-3</v>
          </cell>
          <cell r="H1961" t="str">
            <v>Logged Forest Low</v>
          </cell>
          <cell r="I1961">
            <v>530</v>
          </cell>
          <cell r="J1961">
            <v>6.4184999999999999</v>
          </cell>
          <cell r="K1961">
            <v>80.424700000000001</v>
          </cell>
          <cell r="L1961" t="str">
            <v>GPS</v>
          </cell>
          <cell r="M1961" t="str">
            <v>NA</v>
          </cell>
          <cell r="N1961">
            <v>337</v>
          </cell>
          <cell r="O1961">
            <v>25</v>
          </cell>
          <cell r="P1961">
            <v>25</v>
          </cell>
          <cell r="Q1961">
            <v>0</v>
          </cell>
          <cell r="R1961">
            <v>4</v>
          </cell>
          <cell r="S1961">
            <v>17</v>
          </cell>
          <cell r="T1961">
            <v>3</v>
          </cell>
          <cell r="U1961">
            <v>2005</v>
          </cell>
          <cell r="V1961">
            <v>21</v>
          </cell>
          <cell r="W1961">
            <v>2</v>
          </cell>
          <cell r="X1961">
            <v>2006</v>
          </cell>
          <cell r="Y1961">
            <v>1</v>
          </cell>
          <cell r="Z1961">
            <v>10</v>
          </cell>
          <cell r="AA1961">
            <v>10</v>
          </cell>
          <cell r="AB1961">
            <v>25</v>
          </cell>
          <cell r="AC1961" t="str">
            <v>Pitfall</v>
          </cell>
          <cell r="AD1961" t="str">
            <v>4 pitfall traps run for 3 days, 4 (1 x 1 m2) litter samples run in Winkler sacks run for two days. Each trap was 5 m apart  in each 10 by 10 m plot. Two x 2hour baits (using 2 bait types, canned fish and jam) were placed 2 m apart in each plot.</v>
          </cell>
          <cell r="AE1961">
            <v>4</v>
          </cell>
          <cell r="AF1961">
            <v>38.5</v>
          </cell>
          <cell r="AG1961">
            <v>5</v>
          </cell>
          <cell r="AH1961">
            <v>12</v>
          </cell>
          <cell r="AI1961">
            <v>2</v>
          </cell>
          <cell r="AJ1961">
            <v>2</v>
          </cell>
          <cell r="AK1961">
            <v>2</v>
          </cell>
          <cell r="AL1961">
            <v>2</v>
          </cell>
          <cell r="AM1961">
            <v>2</v>
          </cell>
          <cell r="AN1961">
            <v>4</v>
          </cell>
          <cell r="AO1961">
            <v>5</v>
          </cell>
          <cell r="AP1961">
            <v>0</v>
          </cell>
          <cell r="AQ1961">
            <v>0</v>
          </cell>
          <cell r="AR1961">
            <v>0</v>
          </cell>
          <cell r="AS1961">
            <v>1</v>
          </cell>
          <cell r="AT1961" t="str">
            <v>Lowland dipterocarp wet forest</v>
          </cell>
          <cell r="AU1961" t="str">
            <v>Disturbed</v>
          </cell>
          <cell r="AV1961" t="str">
            <v>Forestry</v>
          </cell>
          <cell r="AW1961" t="str">
            <v>NA</v>
          </cell>
          <cell r="AX1961" t="str">
            <v>Forest was selectively logged for four years between 1972-1977. No logging has occurred since, forest has been protected as a reserve since then, but some trails are regularly used by visitors and school groups. Plots were placed away from trails to avoid the disturbance at the trail edge.</v>
          </cell>
          <cell r="AY1961" t="str">
            <v>NA</v>
          </cell>
        </row>
        <row r="1962">
          <cell r="A1962" t="str">
            <v>Gunawardene_etal_2010_04</v>
          </cell>
          <cell r="B1962" t="str">
            <v>Gunawardene, Nihara</v>
          </cell>
          <cell r="C1962" t="str">
            <v>Asia</v>
          </cell>
          <cell r="D1962" t="str">
            <v>Sri Lanka</v>
          </cell>
          <cell r="E1962" t="str">
            <v>Rathnapura District</v>
          </cell>
          <cell r="F1962" t="str">
            <v>Sinharaja Forest Reserve</v>
          </cell>
          <cell r="G1962" t="str">
            <v>1-4</v>
          </cell>
          <cell r="H1962" t="str">
            <v>Logged Forest Low</v>
          </cell>
          <cell r="I1962">
            <v>530</v>
          </cell>
          <cell r="J1962">
            <v>6.4184999999999999</v>
          </cell>
          <cell r="K1962">
            <v>80.424700000000001</v>
          </cell>
          <cell r="L1962" t="str">
            <v>GPS</v>
          </cell>
          <cell r="M1962" t="str">
            <v>NA</v>
          </cell>
          <cell r="N1962">
            <v>321</v>
          </cell>
          <cell r="O1962">
            <v>31</v>
          </cell>
          <cell r="P1962">
            <v>31</v>
          </cell>
          <cell r="Q1962">
            <v>0</v>
          </cell>
          <cell r="R1962">
            <v>4</v>
          </cell>
          <cell r="S1962">
            <v>17</v>
          </cell>
          <cell r="T1962">
            <v>3</v>
          </cell>
          <cell r="U1962">
            <v>2005</v>
          </cell>
          <cell r="V1962">
            <v>21</v>
          </cell>
          <cell r="W1962">
            <v>2</v>
          </cell>
          <cell r="X1962">
            <v>2006</v>
          </cell>
          <cell r="Y1962">
            <v>1</v>
          </cell>
          <cell r="Z1962">
            <v>10</v>
          </cell>
          <cell r="AA1962">
            <v>10</v>
          </cell>
          <cell r="AB1962">
            <v>25</v>
          </cell>
          <cell r="AC1962" t="str">
            <v>Pitfall</v>
          </cell>
          <cell r="AD1962" t="str">
            <v>4 pitfall traps run for 3 days, 4 (1 x 1 m2) litter samples run in Winkler sacks run for two days. Each trap was 5 m apart  in each 10 by 10 m plot. Two x 2hour baits (using 2 bait types, canned fish and jam) were placed 2 m apart in each plot.</v>
          </cell>
          <cell r="AE1962">
            <v>4</v>
          </cell>
          <cell r="AF1962">
            <v>38.5</v>
          </cell>
          <cell r="AG1962">
            <v>5</v>
          </cell>
          <cell r="AH1962">
            <v>12</v>
          </cell>
          <cell r="AI1962">
            <v>2</v>
          </cell>
          <cell r="AJ1962">
            <v>2</v>
          </cell>
          <cell r="AK1962">
            <v>2</v>
          </cell>
          <cell r="AL1962">
            <v>2</v>
          </cell>
          <cell r="AM1962">
            <v>2</v>
          </cell>
          <cell r="AN1962">
            <v>4</v>
          </cell>
          <cell r="AO1962">
            <v>5</v>
          </cell>
          <cell r="AP1962">
            <v>0</v>
          </cell>
          <cell r="AQ1962">
            <v>0</v>
          </cell>
          <cell r="AR1962">
            <v>0</v>
          </cell>
          <cell r="AS1962">
            <v>1</v>
          </cell>
          <cell r="AT1962" t="str">
            <v>Lowland dipterocarp wet forest</v>
          </cell>
          <cell r="AU1962" t="str">
            <v>Disturbed</v>
          </cell>
          <cell r="AV1962" t="str">
            <v>Forestry</v>
          </cell>
          <cell r="AW1962" t="str">
            <v>NA</v>
          </cell>
          <cell r="AX1962" t="str">
            <v>Forest was selectively logged for four years between 1972-1977. No logging has occurred since, forest has been protected as a reserve since then, but some trails are regularly used by visitors and school groups. Plots were placed away from trails to avoid the disturbance at the trail edge.</v>
          </cell>
          <cell r="AY1962" t="str">
            <v>NA</v>
          </cell>
        </row>
        <row r="1963">
          <cell r="A1963" t="str">
            <v>Gunawardene_etal_2010_05</v>
          </cell>
          <cell r="B1963" t="str">
            <v>Gunawardene, Nihara</v>
          </cell>
          <cell r="C1963" t="str">
            <v>Asia</v>
          </cell>
          <cell r="D1963" t="str">
            <v>Sri Lanka</v>
          </cell>
          <cell r="E1963" t="str">
            <v>Rathnapura District</v>
          </cell>
          <cell r="F1963" t="str">
            <v>Sinharaja Forest Reserve</v>
          </cell>
          <cell r="G1963" t="str">
            <v>1-5</v>
          </cell>
          <cell r="H1963" t="str">
            <v>Logged Forest Low</v>
          </cell>
          <cell r="I1963">
            <v>525</v>
          </cell>
          <cell r="J1963">
            <v>6.4184999999999999</v>
          </cell>
          <cell r="K1963">
            <v>80.424700000000001</v>
          </cell>
          <cell r="L1963" t="str">
            <v>GPS</v>
          </cell>
          <cell r="M1963" t="str">
            <v>NA</v>
          </cell>
          <cell r="N1963">
            <v>417</v>
          </cell>
          <cell r="O1963">
            <v>38</v>
          </cell>
          <cell r="P1963">
            <v>38</v>
          </cell>
          <cell r="Q1963">
            <v>0</v>
          </cell>
          <cell r="R1963">
            <v>4</v>
          </cell>
          <cell r="S1963">
            <v>17</v>
          </cell>
          <cell r="T1963">
            <v>3</v>
          </cell>
          <cell r="U1963">
            <v>2005</v>
          </cell>
          <cell r="V1963">
            <v>21</v>
          </cell>
          <cell r="W1963">
            <v>2</v>
          </cell>
          <cell r="X1963">
            <v>2006</v>
          </cell>
          <cell r="Y1963">
            <v>1</v>
          </cell>
          <cell r="Z1963">
            <v>10</v>
          </cell>
          <cell r="AA1963">
            <v>10</v>
          </cell>
          <cell r="AB1963">
            <v>25</v>
          </cell>
          <cell r="AC1963" t="str">
            <v>Pitfall</v>
          </cell>
          <cell r="AD1963" t="str">
            <v>4 pitfall traps run for 3 days, 4 (1 x 1 m2) litter samples run in Winkler sacks run for two days. Each trap was 5 m apart  in each 10 by 10 m plot. Two x 2hour baits (using 2 bait types, canned fish and jam) were placed 2 m apart in each plot.</v>
          </cell>
          <cell r="AE1963">
            <v>4</v>
          </cell>
          <cell r="AF1963">
            <v>38.5</v>
          </cell>
          <cell r="AG1963">
            <v>5</v>
          </cell>
          <cell r="AH1963">
            <v>12</v>
          </cell>
          <cell r="AI1963">
            <v>2</v>
          </cell>
          <cell r="AJ1963">
            <v>2</v>
          </cell>
          <cell r="AK1963">
            <v>2</v>
          </cell>
          <cell r="AL1963">
            <v>2</v>
          </cell>
          <cell r="AM1963">
            <v>2</v>
          </cell>
          <cell r="AN1963">
            <v>4</v>
          </cell>
          <cell r="AO1963">
            <v>5</v>
          </cell>
          <cell r="AP1963">
            <v>0</v>
          </cell>
          <cell r="AQ1963">
            <v>0</v>
          </cell>
          <cell r="AR1963">
            <v>0</v>
          </cell>
          <cell r="AS1963">
            <v>1</v>
          </cell>
          <cell r="AT1963" t="str">
            <v>Lowland dipterocarp wet forest</v>
          </cell>
          <cell r="AU1963" t="str">
            <v>Disturbed</v>
          </cell>
          <cell r="AV1963" t="str">
            <v>Forestry</v>
          </cell>
          <cell r="AW1963" t="str">
            <v>NA</v>
          </cell>
          <cell r="AX1963" t="str">
            <v>Forest was selectively logged for four years between 1972-1977. No logging has occurred since, forest has been protected as a reserve since then, but some trails are regularly used by visitors and school groups. Plots were placed away from trails to avoid the disturbance at the trail edge.</v>
          </cell>
          <cell r="AY1963" t="str">
            <v>NA</v>
          </cell>
        </row>
        <row r="1964">
          <cell r="A1964" t="str">
            <v>Gunawardene_etal_2010_06</v>
          </cell>
          <cell r="B1964" t="str">
            <v>Gunawardene, Nihara</v>
          </cell>
          <cell r="C1964" t="str">
            <v>Asia</v>
          </cell>
          <cell r="D1964" t="str">
            <v>Sri Lanka</v>
          </cell>
          <cell r="E1964" t="str">
            <v>Rathnapura District</v>
          </cell>
          <cell r="F1964" t="str">
            <v>Sinharaja Forest Reserve</v>
          </cell>
          <cell r="G1964" t="str">
            <v>2-1</v>
          </cell>
          <cell r="H1964" t="str">
            <v>Logged Forest Mid</v>
          </cell>
          <cell r="I1964">
            <v>525</v>
          </cell>
          <cell r="J1964">
            <v>6.4184999999999999</v>
          </cell>
          <cell r="K1964">
            <v>80.424700000000001</v>
          </cell>
          <cell r="L1964" t="str">
            <v>GPS</v>
          </cell>
          <cell r="M1964" t="str">
            <v>NA</v>
          </cell>
          <cell r="N1964">
            <v>324</v>
          </cell>
          <cell r="O1964">
            <v>36</v>
          </cell>
          <cell r="P1964">
            <v>36</v>
          </cell>
          <cell r="Q1964">
            <v>0</v>
          </cell>
          <cell r="R1964">
            <v>4</v>
          </cell>
          <cell r="S1964">
            <v>17</v>
          </cell>
          <cell r="T1964">
            <v>3</v>
          </cell>
          <cell r="U1964">
            <v>2005</v>
          </cell>
          <cell r="V1964">
            <v>21</v>
          </cell>
          <cell r="W1964">
            <v>2</v>
          </cell>
          <cell r="X1964">
            <v>2006</v>
          </cell>
          <cell r="Y1964">
            <v>1</v>
          </cell>
          <cell r="Z1964">
            <v>10</v>
          </cell>
          <cell r="AA1964">
            <v>10</v>
          </cell>
          <cell r="AB1964">
            <v>25</v>
          </cell>
          <cell r="AC1964" t="str">
            <v>Pitfall</v>
          </cell>
          <cell r="AD1964" t="str">
            <v>4 pitfall traps run for 3 days, 4 (1 x 1 m2) litter samples run in Winkler sacks run for two days. Each trap was 5 m apart  in each 10 by 10 m plot. Two x 2hour baits (using 2 bait types, canned fish and jam) were placed 2 m apart in each plot.</v>
          </cell>
          <cell r="AE1964">
            <v>4</v>
          </cell>
          <cell r="AF1964">
            <v>38.5</v>
          </cell>
          <cell r="AG1964">
            <v>5</v>
          </cell>
          <cell r="AH1964">
            <v>12</v>
          </cell>
          <cell r="AI1964">
            <v>2</v>
          </cell>
          <cell r="AJ1964">
            <v>2</v>
          </cell>
          <cell r="AK1964">
            <v>2</v>
          </cell>
          <cell r="AL1964">
            <v>2</v>
          </cell>
          <cell r="AM1964">
            <v>2</v>
          </cell>
          <cell r="AN1964">
            <v>4</v>
          </cell>
          <cell r="AO1964">
            <v>5</v>
          </cell>
          <cell r="AP1964">
            <v>0</v>
          </cell>
          <cell r="AQ1964">
            <v>0</v>
          </cell>
          <cell r="AR1964">
            <v>0</v>
          </cell>
          <cell r="AS1964">
            <v>1</v>
          </cell>
          <cell r="AT1964" t="str">
            <v>Lowland dipterocarp wet forest</v>
          </cell>
          <cell r="AU1964" t="str">
            <v>Disturbed</v>
          </cell>
          <cell r="AV1964" t="str">
            <v>Forestry</v>
          </cell>
          <cell r="AW1964" t="str">
            <v>NA</v>
          </cell>
          <cell r="AX1964" t="str">
            <v>Forest was selectively logged for four years between 1972-1977. No logging has occurred since, forest has been protected as a reserve since then, but some trails are regularly used by visitors and school groups. Plots were placed away from trails to avoid the disturbance at the trail edge.</v>
          </cell>
          <cell r="AY1964" t="str">
            <v>NA</v>
          </cell>
        </row>
        <row r="1965">
          <cell r="A1965" t="str">
            <v>Gunawardene_etal_2010_07</v>
          </cell>
          <cell r="B1965" t="str">
            <v>Gunawardene, Nihara</v>
          </cell>
          <cell r="C1965" t="str">
            <v>Asia</v>
          </cell>
          <cell r="D1965" t="str">
            <v>Sri Lanka</v>
          </cell>
          <cell r="E1965" t="str">
            <v>Rathnapura District</v>
          </cell>
          <cell r="F1965" t="str">
            <v>Sinharaja Forest Reserve</v>
          </cell>
          <cell r="G1965" t="str">
            <v>2-2</v>
          </cell>
          <cell r="H1965" t="str">
            <v>Logged Forest Mid</v>
          </cell>
          <cell r="I1965">
            <v>565</v>
          </cell>
          <cell r="J1965">
            <v>6.4184999999999999</v>
          </cell>
          <cell r="K1965">
            <v>80.424700000000001</v>
          </cell>
          <cell r="L1965" t="str">
            <v>GPS</v>
          </cell>
          <cell r="M1965" t="str">
            <v>NA</v>
          </cell>
          <cell r="N1965">
            <v>475</v>
          </cell>
          <cell r="O1965">
            <v>31</v>
          </cell>
          <cell r="P1965">
            <v>31</v>
          </cell>
          <cell r="Q1965">
            <v>0</v>
          </cell>
          <cell r="R1965">
            <v>4</v>
          </cell>
          <cell r="S1965">
            <v>17</v>
          </cell>
          <cell r="T1965">
            <v>3</v>
          </cell>
          <cell r="U1965">
            <v>2005</v>
          </cell>
          <cell r="V1965">
            <v>21</v>
          </cell>
          <cell r="W1965">
            <v>2</v>
          </cell>
          <cell r="X1965">
            <v>2006</v>
          </cell>
          <cell r="Y1965">
            <v>1</v>
          </cell>
          <cell r="Z1965">
            <v>10</v>
          </cell>
          <cell r="AA1965">
            <v>10</v>
          </cell>
          <cell r="AB1965">
            <v>25</v>
          </cell>
          <cell r="AC1965" t="str">
            <v>Pitfall</v>
          </cell>
          <cell r="AD1965" t="str">
            <v>4 pitfall traps run for 3 days, 4 (1 x 1 m2) litter samples run in Winkler sacks run for two days. Each trap was 5 m apart  in each 10 by 10 m plot. Two x 2hour baits (using 2 bait types, canned fish and jam) were placed 2 m apart in each plot.</v>
          </cell>
          <cell r="AE1965">
            <v>4</v>
          </cell>
          <cell r="AF1965">
            <v>38.5</v>
          </cell>
          <cell r="AG1965">
            <v>5</v>
          </cell>
          <cell r="AH1965">
            <v>12</v>
          </cell>
          <cell r="AI1965">
            <v>2</v>
          </cell>
          <cell r="AJ1965">
            <v>2</v>
          </cell>
          <cell r="AK1965">
            <v>2</v>
          </cell>
          <cell r="AL1965">
            <v>2</v>
          </cell>
          <cell r="AM1965">
            <v>2</v>
          </cell>
          <cell r="AN1965">
            <v>4</v>
          </cell>
          <cell r="AO1965">
            <v>5</v>
          </cell>
          <cell r="AP1965">
            <v>0</v>
          </cell>
          <cell r="AQ1965">
            <v>0</v>
          </cell>
          <cell r="AR1965">
            <v>0</v>
          </cell>
          <cell r="AS1965">
            <v>1</v>
          </cell>
          <cell r="AT1965" t="str">
            <v>Lowland dipterocarp wet forest</v>
          </cell>
          <cell r="AU1965" t="str">
            <v>Disturbed</v>
          </cell>
          <cell r="AV1965" t="str">
            <v>Forestry</v>
          </cell>
          <cell r="AW1965" t="str">
            <v>NA</v>
          </cell>
          <cell r="AX1965" t="str">
            <v>Forest was selectively logged for four years between 1972-1977. No logging has occurred since, forest has been protected as a reserve since then, but some trails are regularly used by visitors and school groups. Plots were placed away from trails to avoid the disturbance at the trail edge.</v>
          </cell>
          <cell r="AY1965" t="str">
            <v>NA</v>
          </cell>
        </row>
        <row r="1966">
          <cell r="A1966" t="str">
            <v>Gunawardene_etal_2010_08</v>
          </cell>
          <cell r="B1966" t="str">
            <v>Gunawardene, Nihara</v>
          </cell>
          <cell r="C1966" t="str">
            <v>Asia</v>
          </cell>
          <cell r="D1966" t="str">
            <v>Sri Lanka</v>
          </cell>
          <cell r="E1966" t="str">
            <v>Rathnapura District</v>
          </cell>
          <cell r="F1966" t="str">
            <v>Sinharaja Forest Reserve</v>
          </cell>
          <cell r="G1966" t="str">
            <v>2-3</v>
          </cell>
          <cell r="H1966" t="str">
            <v>Logged Forest Mid</v>
          </cell>
          <cell r="I1966">
            <v>555</v>
          </cell>
          <cell r="J1966">
            <v>6.4184999999999999</v>
          </cell>
          <cell r="K1966">
            <v>80.424700000000001</v>
          </cell>
          <cell r="L1966" t="str">
            <v>GPS</v>
          </cell>
          <cell r="M1966" t="str">
            <v>NA</v>
          </cell>
          <cell r="N1966">
            <v>169</v>
          </cell>
          <cell r="O1966">
            <v>32</v>
          </cell>
          <cell r="P1966">
            <v>32</v>
          </cell>
          <cell r="Q1966">
            <v>0</v>
          </cell>
          <cell r="R1966">
            <v>4</v>
          </cell>
          <cell r="S1966">
            <v>17</v>
          </cell>
          <cell r="T1966">
            <v>3</v>
          </cell>
          <cell r="U1966">
            <v>2005</v>
          </cell>
          <cell r="V1966">
            <v>21</v>
          </cell>
          <cell r="W1966">
            <v>2</v>
          </cell>
          <cell r="X1966">
            <v>2006</v>
          </cell>
          <cell r="Y1966">
            <v>1</v>
          </cell>
          <cell r="Z1966">
            <v>10</v>
          </cell>
          <cell r="AA1966">
            <v>10</v>
          </cell>
          <cell r="AB1966">
            <v>25</v>
          </cell>
          <cell r="AC1966" t="str">
            <v>Pitfall</v>
          </cell>
          <cell r="AD1966" t="str">
            <v>4 pitfall traps run for 3 days, 4 (1 x 1 m2) litter samples run in Winkler sacks run for two days. Each trap was 5 m apart  in each 10 by 10 m plot. Two x 2hour baits (using 2 bait types, canned fish and jam) were placed 2 m apart in each plot.</v>
          </cell>
          <cell r="AE1966">
            <v>4</v>
          </cell>
          <cell r="AF1966">
            <v>38.5</v>
          </cell>
          <cell r="AG1966">
            <v>5</v>
          </cell>
          <cell r="AH1966">
            <v>12</v>
          </cell>
          <cell r="AI1966">
            <v>2</v>
          </cell>
          <cell r="AJ1966">
            <v>2</v>
          </cell>
          <cell r="AK1966">
            <v>2</v>
          </cell>
          <cell r="AL1966">
            <v>2</v>
          </cell>
          <cell r="AM1966">
            <v>2</v>
          </cell>
          <cell r="AN1966">
            <v>4</v>
          </cell>
          <cell r="AO1966">
            <v>5</v>
          </cell>
          <cell r="AP1966">
            <v>0</v>
          </cell>
          <cell r="AQ1966">
            <v>0</v>
          </cell>
          <cell r="AR1966">
            <v>0</v>
          </cell>
          <cell r="AS1966">
            <v>1</v>
          </cell>
          <cell r="AT1966" t="str">
            <v>Lowland dipterocarp wet forest</v>
          </cell>
          <cell r="AU1966" t="str">
            <v>Disturbed</v>
          </cell>
          <cell r="AV1966" t="str">
            <v>Forestry</v>
          </cell>
          <cell r="AW1966" t="str">
            <v>NA</v>
          </cell>
          <cell r="AX1966" t="str">
            <v>Forest was selectively logged for four years between 1972-1977. No logging has occurred since, forest has been protected as a reserve since then, but some trails are regularly used by visitors and school groups. Plots were placed away from trails to avoid the disturbance at the trail edge.</v>
          </cell>
          <cell r="AY1966" t="str">
            <v>NA</v>
          </cell>
        </row>
        <row r="1967">
          <cell r="A1967" t="str">
            <v>Gunawardene_etal_2010_09</v>
          </cell>
          <cell r="B1967" t="str">
            <v>Gunawardene, Nihara</v>
          </cell>
          <cell r="C1967" t="str">
            <v>Asia</v>
          </cell>
          <cell r="D1967" t="str">
            <v>Sri Lanka</v>
          </cell>
          <cell r="E1967" t="str">
            <v>Rathnapura District</v>
          </cell>
          <cell r="F1967" t="str">
            <v>Sinharaja Forest Reserve</v>
          </cell>
          <cell r="G1967" t="str">
            <v>2-4</v>
          </cell>
          <cell r="H1967" t="str">
            <v>Logged Forest Mid</v>
          </cell>
          <cell r="I1967">
            <v>555</v>
          </cell>
          <cell r="J1967">
            <v>6.4184999999999999</v>
          </cell>
          <cell r="K1967">
            <v>80.424700000000001</v>
          </cell>
          <cell r="L1967" t="str">
            <v>GPS</v>
          </cell>
          <cell r="M1967" t="str">
            <v>NA</v>
          </cell>
          <cell r="N1967">
            <v>290</v>
          </cell>
          <cell r="O1967">
            <v>42</v>
          </cell>
          <cell r="P1967">
            <v>42</v>
          </cell>
          <cell r="Q1967">
            <v>0</v>
          </cell>
          <cell r="R1967">
            <v>4</v>
          </cell>
          <cell r="S1967">
            <v>17</v>
          </cell>
          <cell r="T1967">
            <v>3</v>
          </cell>
          <cell r="U1967">
            <v>2005</v>
          </cell>
          <cell r="V1967">
            <v>21</v>
          </cell>
          <cell r="W1967">
            <v>2</v>
          </cell>
          <cell r="X1967">
            <v>2006</v>
          </cell>
          <cell r="Y1967">
            <v>1</v>
          </cell>
          <cell r="Z1967">
            <v>10</v>
          </cell>
          <cell r="AA1967">
            <v>10</v>
          </cell>
          <cell r="AB1967">
            <v>25</v>
          </cell>
          <cell r="AC1967" t="str">
            <v>Pitfall</v>
          </cell>
          <cell r="AD1967" t="str">
            <v>4 pitfall traps run for 3 days, 4 (1 x 1 m2) litter samples run in Winkler sacks run for two days. Each trap was 5 m apart  in each 10 by 10 m plot. Two x 2hour baits (using 2 bait types, canned fish and jam) were placed 2 m apart in each plot.</v>
          </cell>
          <cell r="AE1967">
            <v>4</v>
          </cell>
          <cell r="AF1967">
            <v>38.5</v>
          </cell>
          <cell r="AG1967">
            <v>5</v>
          </cell>
          <cell r="AH1967">
            <v>12</v>
          </cell>
          <cell r="AI1967">
            <v>2</v>
          </cell>
          <cell r="AJ1967">
            <v>2</v>
          </cell>
          <cell r="AK1967">
            <v>2</v>
          </cell>
          <cell r="AL1967">
            <v>2</v>
          </cell>
          <cell r="AM1967">
            <v>2</v>
          </cell>
          <cell r="AN1967">
            <v>4</v>
          </cell>
          <cell r="AO1967">
            <v>5</v>
          </cell>
          <cell r="AP1967">
            <v>0</v>
          </cell>
          <cell r="AQ1967">
            <v>0</v>
          </cell>
          <cell r="AR1967">
            <v>0</v>
          </cell>
          <cell r="AS1967">
            <v>1</v>
          </cell>
          <cell r="AT1967" t="str">
            <v>Lowland dipterocarp wet forest</v>
          </cell>
          <cell r="AU1967" t="str">
            <v>Disturbed</v>
          </cell>
          <cell r="AV1967" t="str">
            <v>Forestry</v>
          </cell>
          <cell r="AW1967" t="str">
            <v>NA</v>
          </cell>
          <cell r="AX1967" t="str">
            <v>Forest was selectively logged for four years between 1972-1977. No logging has occurred since, forest has been protected as a reserve since then, but some trails are regularly used by visitors and school groups. Plots were placed away from trails to avoid the disturbance at the trail edge.</v>
          </cell>
          <cell r="AY1967" t="str">
            <v>NA</v>
          </cell>
        </row>
        <row r="1968">
          <cell r="A1968" t="str">
            <v>Gunawardene_etal_2010_10</v>
          </cell>
          <cell r="B1968" t="str">
            <v>Gunawardene, Nihara</v>
          </cell>
          <cell r="C1968" t="str">
            <v>Asia</v>
          </cell>
          <cell r="D1968" t="str">
            <v>Sri Lanka</v>
          </cell>
          <cell r="E1968" t="str">
            <v>Rathnapura District</v>
          </cell>
          <cell r="F1968" t="str">
            <v>Sinharaja Forest Reserve</v>
          </cell>
          <cell r="G1968" t="str">
            <v>2-5</v>
          </cell>
          <cell r="H1968" t="str">
            <v>Logged Forest Mid</v>
          </cell>
          <cell r="I1968">
            <v>555</v>
          </cell>
          <cell r="J1968">
            <v>6.4184999999999999</v>
          </cell>
          <cell r="K1968">
            <v>80.424700000000001</v>
          </cell>
          <cell r="L1968" t="str">
            <v>GPS</v>
          </cell>
          <cell r="M1968" t="str">
            <v>NA</v>
          </cell>
          <cell r="N1968">
            <v>140</v>
          </cell>
          <cell r="O1968">
            <v>26</v>
          </cell>
          <cell r="P1968">
            <v>26</v>
          </cell>
          <cell r="Q1968">
            <v>0</v>
          </cell>
          <cell r="R1968">
            <v>4</v>
          </cell>
          <cell r="S1968">
            <v>17</v>
          </cell>
          <cell r="T1968">
            <v>3</v>
          </cell>
          <cell r="U1968">
            <v>2005</v>
          </cell>
          <cell r="V1968">
            <v>21</v>
          </cell>
          <cell r="W1968">
            <v>2</v>
          </cell>
          <cell r="X1968">
            <v>2006</v>
          </cell>
          <cell r="Y1968">
            <v>1</v>
          </cell>
          <cell r="Z1968">
            <v>10</v>
          </cell>
          <cell r="AA1968">
            <v>10</v>
          </cell>
          <cell r="AB1968">
            <v>25</v>
          </cell>
          <cell r="AC1968" t="str">
            <v>Pitfall</v>
          </cell>
          <cell r="AD1968" t="str">
            <v>4 pitfall traps run for 3 days, 4 (1 x 1 m2) litter samples run in Winkler sacks run for two days. Each trap was 5 m apart  in each 10 by 10 m plot. Two x 2hour baits (using 2 bait types, canned fish and jam) were placed 2 m apart in each plot.</v>
          </cell>
          <cell r="AE1968">
            <v>4</v>
          </cell>
          <cell r="AF1968">
            <v>38.5</v>
          </cell>
          <cell r="AG1968">
            <v>5</v>
          </cell>
          <cell r="AH1968">
            <v>12</v>
          </cell>
          <cell r="AI1968">
            <v>2</v>
          </cell>
          <cell r="AJ1968">
            <v>2</v>
          </cell>
          <cell r="AK1968">
            <v>2</v>
          </cell>
          <cell r="AL1968">
            <v>2</v>
          </cell>
          <cell r="AM1968">
            <v>2</v>
          </cell>
          <cell r="AN1968">
            <v>4</v>
          </cell>
          <cell r="AO1968">
            <v>5</v>
          </cell>
          <cell r="AP1968">
            <v>0</v>
          </cell>
          <cell r="AQ1968">
            <v>0</v>
          </cell>
          <cell r="AR1968">
            <v>0</v>
          </cell>
          <cell r="AS1968">
            <v>1</v>
          </cell>
          <cell r="AT1968" t="str">
            <v>Lowland dipterocarp wet forest</v>
          </cell>
          <cell r="AU1968" t="str">
            <v>Disturbed</v>
          </cell>
          <cell r="AV1968" t="str">
            <v>Forestry</v>
          </cell>
          <cell r="AW1968" t="str">
            <v>NA</v>
          </cell>
          <cell r="AX1968" t="str">
            <v>Forest was selectively logged for four years between 1972-1977. No logging has occurred since, forest has been protected as a reserve since then, but some trails are regularly used by visitors and school groups. Plots were placed away from trails to avoid the disturbance at the trail edge.</v>
          </cell>
          <cell r="AY1968" t="str">
            <v>NA</v>
          </cell>
        </row>
        <row r="1969">
          <cell r="A1969" t="str">
            <v>Gunawardene_etal_2010_11</v>
          </cell>
          <cell r="B1969" t="str">
            <v>Gunawardene, Nihara</v>
          </cell>
          <cell r="C1969" t="str">
            <v>Asia</v>
          </cell>
          <cell r="D1969" t="str">
            <v>Sri Lanka</v>
          </cell>
          <cell r="E1969" t="str">
            <v>Rathnapura District</v>
          </cell>
          <cell r="F1969" t="str">
            <v>Sinharaja Forest Reserve</v>
          </cell>
          <cell r="G1969" t="str">
            <v>3-1</v>
          </cell>
          <cell r="H1969" t="str">
            <v>Logged Forest High</v>
          </cell>
          <cell r="I1969">
            <v>615</v>
          </cell>
          <cell r="J1969">
            <v>6.4184999999999999</v>
          </cell>
          <cell r="K1969">
            <v>80.424700000000001</v>
          </cell>
          <cell r="L1969" t="str">
            <v>GPS</v>
          </cell>
          <cell r="M1969" t="str">
            <v>NA</v>
          </cell>
          <cell r="N1969">
            <v>380</v>
          </cell>
          <cell r="O1969">
            <v>34</v>
          </cell>
          <cell r="P1969">
            <v>34</v>
          </cell>
          <cell r="Q1969">
            <v>0</v>
          </cell>
          <cell r="R1969">
            <v>4</v>
          </cell>
          <cell r="S1969">
            <v>17</v>
          </cell>
          <cell r="T1969">
            <v>3</v>
          </cell>
          <cell r="U1969">
            <v>2005</v>
          </cell>
          <cell r="V1969">
            <v>21</v>
          </cell>
          <cell r="W1969">
            <v>2</v>
          </cell>
          <cell r="X1969">
            <v>2006</v>
          </cell>
          <cell r="Y1969">
            <v>1</v>
          </cell>
          <cell r="Z1969">
            <v>10</v>
          </cell>
          <cell r="AA1969">
            <v>10</v>
          </cell>
          <cell r="AB1969">
            <v>25</v>
          </cell>
          <cell r="AC1969" t="str">
            <v>Pitfall</v>
          </cell>
          <cell r="AD1969" t="str">
            <v>4 pitfall traps run for 3 days, 4 (1 x 1 m2) litter samples run in Winkler sacks run for two days. Each trap was 5 m apart  in each 10 by 10 m plot. Two x 2hour baits (using 2 bait types, canned fish and jam) were placed 2 m apart in each plot.</v>
          </cell>
          <cell r="AE1969">
            <v>4</v>
          </cell>
          <cell r="AF1969">
            <v>38.5</v>
          </cell>
          <cell r="AG1969">
            <v>5</v>
          </cell>
          <cell r="AH1969">
            <v>12</v>
          </cell>
          <cell r="AI1969">
            <v>2</v>
          </cell>
          <cell r="AJ1969">
            <v>2</v>
          </cell>
          <cell r="AK1969">
            <v>2</v>
          </cell>
          <cell r="AL1969">
            <v>2</v>
          </cell>
          <cell r="AM1969">
            <v>2</v>
          </cell>
          <cell r="AN1969">
            <v>4</v>
          </cell>
          <cell r="AO1969">
            <v>5</v>
          </cell>
          <cell r="AP1969">
            <v>0</v>
          </cell>
          <cell r="AQ1969">
            <v>0</v>
          </cell>
          <cell r="AR1969">
            <v>0</v>
          </cell>
          <cell r="AS1969">
            <v>1</v>
          </cell>
          <cell r="AT1969" t="str">
            <v>Lowland dipterocarp wet forest</v>
          </cell>
          <cell r="AU1969" t="str">
            <v>Disturbed</v>
          </cell>
          <cell r="AV1969" t="str">
            <v>Forestry</v>
          </cell>
          <cell r="AW1969" t="str">
            <v>NA</v>
          </cell>
          <cell r="AX1969" t="str">
            <v>Forest was selectively logged for four years between 1972-1977. No logging has occurred since, forest has been protected as a reserve since then, but some trails are regularly used by visitors and school groups. Plots were placed away from trails to avoid the disturbance at the trail edge.</v>
          </cell>
          <cell r="AY1969" t="str">
            <v>NA</v>
          </cell>
        </row>
        <row r="1970">
          <cell r="A1970" t="str">
            <v>Gunawardene_etal_2010_12</v>
          </cell>
          <cell r="B1970" t="str">
            <v>Gunawardene, Nihara</v>
          </cell>
          <cell r="C1970" t="str">
            <v>Asia</v>
          </cell>
          <cell r="D1970" t="str">
            <v>Sri Lanka</v>
          </cell>
          <cell r="E1970" t="str">
            <v>Rathnapura District</v>
          </cell>
          <cell r="F1970" t="str">
            <v>Sinharaja Forest Reserve</v>
          </cell>
          <cell r="G1970" t="str">
            <v>3-2</v>
          </cell>
          <cell r="H1970" t="str">
            <v>Logged Forest High</v>
          </cell>
          <cell r="I1970">
            <v>615</v>
          </cell>
          <cell r="J1970">
            <v>6.4184999999999999</v>
          </cell>
          <cell r="K1970">
            <v>80.424700000000001</v>
          </cell>
          <cell r="L1970" t="str">
            <v>GPS</v>
          </cell>
          <cell r="M1970" t="str">
            <v>NA</v>
          </cell>
          <cell r="N1970">
            <v>304</v>
          </cell>
          <cell r="O1970">
            <v>32</v>
          </cell>
          <cell r="P1970">
            <v>32</v>
          </cell>
          <cell r="Q1970">
            <v>0</v>
          </cell>
          <cell r="R1970">
            <v>4</v>
          </cell>
          <cell r="S1970">
            <v>17</v>
          </cell>
          <cell r="T1970">
            <v>3</v>
          </cell>
          <cell r="U1970">
            <v>2005</v>
          </cell>
          <cell r="V1970">
            <v>21</v>
          </cell>
          <cell r="W1970">
            <v>2</v>
          </cell>
          <cell r="X1970">
            <v>2006</v>
          </cell>
          <cell r="Y1970">
            <v>1</v>
          </cell>
          <cell r="Z1970">
            <v>10</v>
          </cell>
          <cell r="AA1970">
            <v>10</v>
          </cell>
          <cell r="AB1970">
            <v>25</v>
          </cell>
          <cell r="AC1970" t="str">
            <v>Pitfall</v>
          </cell>
          <cell r="AD1970" t="str">
            <v>4 pitfall traps run for 3 days, 4 (1 x 1 m2) litter samples run in Winkler sacks run for two days. Each trap was 5 m apart  in each 10 by 10 m plot. Two x 2hour baits (using 2 bait types, canned fish and jam) were placed 2 m apart in each plot.</v>
          </cell>
          <cell r="AE1970">
            <v>4</v>
          </cell>
          <cell r="AF1970">
            <v>38.5</v>
          </cell>
          <cell r="AG1970">
            <v>5</v>
          </cell>
          <cell r="AH1970">
            <v>12</v>
          </cell>
          <cell r="AI1970">
            <v>2</v>
          </cell>
          <cell r="AJ1970">
            <v>2</v>
          </cell>
          <cell r="AK1970">
            <v>2</v>
          </cell>
          <cell r="AL1970">
            <v>2</v>
          </cell>
          <cell r="AM1970">
            <v>2</v>
          </cell>
          <cell r="AN1970">
            <v>4</v>
          </cell>
          <cell r="AO1970">
            <v>5</v>
          </cell>
          <cell r="AP1970">
            <v>0</v>
          </cell>
          <cell r="AQ1970">
            <v>0</v>
          </cell>
          <cell r="AR1970">
            <v>0</v>
          </cell>
          <cell r="AS1970">
            <v>1</v>
          </cell>
          <cell r="AT1970" t="str">
            <v>Lowland dipterocarp wet forest</v>
          </cell>
          <cell r="AU1970" t="str">
            <v>Disturbed</v>
          </cell>
          <cell r="AV1970" t="str">
            <v>Forestry</v>
          </cell>
          <cell r="AW1970" t="str">
            <v>NA</v>
          </cell>
          <cell r="AX1970" t="str">
            <v>Forest was selectively logged for four years between 1972-1977. No logging has occurred since, forest has been protected as a reserve since then, but some trails are regularly used by visitors and school groups. Plots were placed away from trails to avoid the disturbance at the trail edge.</v>
          </cell>
          <cell r="AY1970" t="str">
            <v>NA</v>
          </cell>
        </row>
        <row r="1971">
          <cell r="A1971" t="str">
            <v>Gunawardene_etal_2010_13</v>
          </cell>
          <cell r="B1971" t="str">
            <v>Gunawardene, Nihara</v>
          </cell>
          <cell r="C1971" t="str">
            <v>Asia</v>
          </cell>
          <cell r="D1971" t="str">
            <v>Sri Lanka</v>
          </cell>
          <cell r="E1971" t="str">
            <v>Rathnapura District</v>
          </cell>
          <cell r="F1971" t="str">
            <v>Sinharaja Forest Reserve</v>
          </cell>
          <cell r="G1971" t="str">
            <v>3-3</v>
          </cell>
          <cell r="H1971" t="str">
            <v>Logged Forest High</v>
          </cell>
          <cell r="I1971">
            <v>615</v>
          </cell>
          <cell r="J1971">
            <v>6.4184999999999999</v>
          </cell>
          <cell r="K1971">
            <v>80.424700000000001</v>
          </cell>
          <cell r="L1971" t="str">
            <v>GPS</v>
          </cell>
          <cell r="M1971" t="str">
            <v>NA</v>
          </cell>
          <cell r="N1971">
            <v>505</v>
          </cell>
          <cell r="O1971">
            <v>35</v>
          </cell>
          <cell r="P1971">
            <v>35</v>
          </cell>
          <cell r="Q1971">
            <v>0</v>
          </cell>
          <cell r="R1971">
            <v>4</v>
          </cell>
          <cell r="S1971">
            <v>17</v>
          </cell>
          <cell r="T1971">
            <v>3</v>
          </cell>
          <cell r="U1971">
            <v>2005</v>
          </cell>
          <cell r="V1971">
            <v>21</v>
          </cell>
          <cell r="W1971">
            <v>2</v>
          </cell>
          <cell r="X1971">
            <v>2006</v>
          </cell>
          <cell r="Y1971">
            <v>1</v>
          </cell>
          <cell r="Z1971">
            <v>10</v>
          </cell>
          <cell r="AA1971">
            <v>10</v>
          </cell>
          <cell r="AB1971">
            <v>25</v>
          </cell>
          <cell r="AC1971" t="str">
            <v>Pitfall</v>
          </cell>
          <cell r="AD1971" t="str">
            <v>4 pitfall traps run for 3 days, 4 (1 x 1 m2) litter samples run in Winkler sacks run for two days. Each trap was 5 m apart  in each 10 by 10 m plot. Two x 2hour baits (using 2 bait types, canned fish and jam) were placed 2 m apart in each plot.</v>
          </cell>
          <cell r="AE1971">
            <v>4</v>
          </cell>
          <cell r="AF1971">
            <v>38.5</v>
          </cell>
          <cell r="AG1971">
            <v>5</v>
          </cell>
          <cell r="AH1971">
            <v>12</v>
          </cell>
          <cell r="AI1971">
            <v>2</v>
          </cell>
          <cell r="AJ1971">
            <v>2</v>
          </cell>
          <cell r="AK1971">
            <v>2</v>
          </cell>
          <cell r="AL1971">
            <v>2</v>
          </cell>
          <cell r="AM1971">
            <v>2</v>
          </cell>
          <cell r="AN1971">
            <v>4</v>
          </cell>
          <cell r="AO1971">
            <v>5</v>
          </cell>
          <cell r="AP1971">
            <v>0</v>
          </cell>
          <cell r="AQ1971">
            <v>0</v>
          </cell>
          <cell r="AR1971">
            <v>0</v>
          </cell>
          <cell r="AS1971">
            <v>1</v>
          </cell>
          <cell r="AT1971" t="str">
            <v>Lowland dipterocarp wet forest</v>
          </cell>
          <cell r="AU1971" t="str">
            <v>Disturbed</v>
          </cell>
          <cell r="AV1971" t="str">
            <v>Forestry</v>
          </cell>
          <cell r="AW1971" t="str">
            <v>NA</v>
          </cell>
          <cell r="AX1971" t="str">
            <v>Forest was selectively logged for four years between 1972-1977. No logging has occurred since, forest has been protected as a reserve since then, but some trails are regularly used by visitors and school groups. Plots were placed away from trails to avoid the disturbance at the trail edge.</v>
          </cell>
          <cell r="AY1971" t="str">
            <v>NA</v>
          </cell>
        </row>
        <row r="1972">
          <cell r="A1972" t="str">
            <v>Gunawardene_etal_2010_14</v>
          </cell>
          <cell r="B1972" t="str">
            <v>Gunawardene, Nihara</v>
          </cell>
          <cell r="C1972" t="str">
            <v>Asia</v>
          </cell>
          <cell r="D1972" t="str">
            <v>Sri Lanka</v>
          </cell>
          <cell r="E1972" t="str">
            <v>Rathnapura District</v>
          </cell>
          <cell r="F1972" t="str">
            <v>Sinharaja Forest Reserve</v>
          </cell>
          <cell r="G1972" t="str">
            <v>3-4</v>
          </cell>
          <cell r="H1972" t="str">
            <v>Logged Forest High</v>
          </cell>
          <cell r="I1972">
            <v>605</v>
          </cell>
          <cell r="J1972">
            <v>6.4184999999999999</v>
          </cell>
          <cell r="K1972">
            <v>80.424700000000001</v>
          </cell>
          <cell r="L1972" t="str">
            <v>GPS</v>
          </cell>
          <cell r="M1972" t="str">
            <v>NA</v>
          </cell>
          <cell r="N1972">
            <v>340</v>
          </cell>
          <cell r="O1972">
            <v>35</v>
          </cell>
          <cell r="P1972">
            <v>35</v>
          </cell>
          <cell r="Q1972">
            <v>0</v>
          </cell>
          <cell r="R1972">
            <v>4</v>
          </cell>
          <cell r="S1972">
            <v>17</v>
          </cell>
          <cell r="T1972">
            <v>3</v>
          </cell>
          <cell r="U1972">
            <v>2005</v>
          </cell>
          <cell r="V1972">
            <v>21</v>
          </cell>
          <cell r="W1972">
            <v>2</v>
          </cell>
          <cell r="X1972">
            <v>2006</v>
          </cell>
          <cell r="Y1972">
            <v>1</v>
          </cell>
          <cell r="Z1972">
            <v>10</v>
          </cell>
          <cell r="AA1972">
            <v>10</v>
          </cell>
          <cell r="AB1972">
            <v>25</v>
          </cell>
          <cell r="AC1972" t="str">
            <v>Pitfall</v>
          </cell>
          <cell r="AD1972" t="str">
            <v>4 pitfall traps run for 3 days, 4 (1 x 1 m2) litter samples run in Winkler sacks run for two days. Each trap was 5 m apart  in each 10 by 10 m plot. Two x 2hour baits (using 2 bait types, canned fish and jam) were placed 2 m apart in each plot.</v>
          </cell>
          <cell r="AE1972">
            <v>4</v>
          </cell>
          <cell r="AF1972">
            <v>38.5</v>
          </cell>
          <cell r="AG1972">
            <v>5</v>
          </cell>
          <cell r="AH1972">
            <v>12</v>
          </cell>
          <cell r="AI1972">
            <v>2</v>
          </cell>
          <cell r="AJ1972">
            <v>2</v>
          </cell>
          <cell r="AK1972">
            <v>2</v>
          </cell>
          <cell r="AL1972">
            <v>2</v>
          </cell>
          <cell r="AM1972">
            <v>2</v>
          </cell>
          <cell r="AN1972">
            <v>4</v>
          </cell>
          <cell r="AO1972">
            <v>5</v>
          </cell>
          <cell r="AP1972">
            <v>0</v>
          </cell>
          <cell r="AQ1972">
            <v>0</v>
          </cell>
          <cell r="AR1972">
            <v>0</v>
          </cell>
          <cell r="AS1972">
            <v>1</v>
          </cell>
          <cell r="AT1972" t="str">
            <v>Lowland dipterocarp wet forest</v>
          </cell>
          <cell r="AU1972" t="str">
            <v>Disturbed</v>
          </cell>
          <cell r="AV1972" t="str">
            <v>Forestry</v>
          </cell>
          <cell r="AW1972" t="str">
            <v>NA</v>
          </cell>
          <cell r="AX1972" t="str">
            <v>Forest was selectively logged for four years between 1972-1977. No logging has occurred since, forest has been protected as a reserve since then, but some trails are regularly used by visitors and school groups. Plots were placed away from trails to avoid the disturbance at the trail edge.</v>
          </cell>
          <cell r="AY1972" t="str">
            <v>NA</v>
          </cell>
        </row>
        <row r="1973">
          <cell r="A1973" t="str">
            <v>Gunawardene_etal_2010_15</v>
          </cell>
          <cell r="B1973" t="str">
            <v>Gunawardene, Nihara</v>
          </cell>
          <cell r="C1973" t="str">
            <v>Asia</v>
          </cell>
          <cell r="D1973" t="str">
            <v>Sri Lanka</v>
          </cell>
          <cell r="E1973" t="str">
            <v>Rathnapura District</v>
          </cell>
          <cell r="F1973" t="str">
            <v>Sinharaja Forest Reserve</v>
          </cell>
          <cell r="G1973" t="str">
            <v>3-5</v>
          </cell>
          <cell r="H1973" t="str">
            <v>Logged Forest High</v>
          </cell>
          <cell r="I1973">
            <v>605</v>
          </cell>
          <cell r="J1973">
            <v>6.4184999999999999</v>
          </cell>
          <cell r="K1973">
            <v>80.424700000000001</v>
          </cell>
          <cell r="L1973" t="str">
            <v>GPS</v>
          </cell>
          <cell r="M1973" t="str">
            <v>NA</v>
          </cell>
          <cell r="N1973">
            <v>230</v>
          </cell>
          <cell r="O1973">
            <v>34</v>
          </cell>
          <cell r="P1973">
            <v>34</v>
          </cell>
          <cell r="Q1973">
            <v>0</v>
          </cell>
          <cell r="R1973">
            <v>4</v>
          </cell>
          <cell r="S1973">
            <v>17</v>
          </cell>
          <cell r="T1973">
            <v>3</v>
          </cell>
          <cell r="U1973">
            <v>2005</v>
          </cell>
          <cell r="V1973">
            <v>21</v>
          </cell>
          <cell r="W1973">
            <v>2</v>
          </cell>
          <cell r="X1973">
            <v>2006</v>
          </cell>
          <cell r="Y1973">
            <v>1</v>
          </cell>
          <cell r="Z1973">
            <v>10</v>
          </cell>
          <cell r="AA1973">
            <v>10</v>
          </cell>
          <cell r="AB1973">
            <v>25</v>
          </cell>
          <cell r="AC1973" t="str">
            <v>Pitfall</v>
          </cell>
          <cell r="AD1973" t="str">
            <v>4 pitfall traps run for 3 days, 4 (1 x 1 m2) litter samples run in Winkler sacks run for two days. Each trap was 5 m apart  in each 10 by 10 m plot. Two x 2hour baits (using 2 bait types, canned fish and jam) were placed 2 m apart in each plot.</v>
          </cell>
          <cell r="AE1973">
            <v>4</v>
          </cell>
          <cell r="AF1973">
            <v>38.5</v>
          </cell>
          <cell r="AG1973">
            <v>5</v>
          </cell>
          <cell r="AH1973">
            <v>12</v>
          </cell>
          <cell r="AI1973">
            <v>2</v>
          </cell>
          <cell r="AJ1973">
            <v>2</v>
          </cell>
          <cell r="AK1973">
            <v>2</v>
          </cell>
          <cell r="AL1973">
            <v>2</v>
          </cell>
          <cell r="AM1973">
            <v>2</v>
          </cell>
          <cell r="AN1973">
            <v>4</v>
          </cell>
          <cell r="AO1973">
            <v>5</v>
          </cell>
          <cell r="AP1973">
            <v>0</v>
          </cell>
          <cell r="AQ1973">
            <v>0</v>
          </cell>
          <cell r="AR1973">
            <v>0</v>
          </cell>
          <cell r="AS1973">
            <v>1</v>
          </cell>
          <cell r="AT1973" t="str">
            <v>Lowland dipterocarp wet forest</v>
          </cell>
          <cell r="AU1973" t="str">
            <v>Disturbed</v>
          </cell>
          <cell r="AV1973" t="str">
            <v>Forestry</v>
          </cell>
          <cell r="AW1973" t="str">
            <v>NA</v>
          </cell>
          <cell r="AX1973" t="str">
            <v>Forest was selectively logged for four years between 1972-1977. No logging has occurred since, forest has been protected as a reserve since then, but some trails are regularly used by visitors and school groups. Plots were placed away from trails to avoid the disturbance at the trail edge.</v>
          </cell>
          <cell r="AY1973" t="str">
            <v>NA</v>
          </cell>
        </row>
        <row r="1974">
          <cell r="A1974" t="str">
            <v>Gunawardene_etal_2010_16</v>
          </cell>
          <cell r="B1974" t="str">
            <v>Gunawardene, Nihara</v>
          </cell>
          <cell r="C1974" t="str">
            <v>Asia</v>
          </cell>
          <cell r="D1974" t="str">
            <v>Sri Lanka</v>
          </cell>
          <cell r="E1974" t="str">
            <v>Rathnapura District</v>
          </cell>
          <cell r="F1974" t="str">
            <v>Sinharaja Forest Reserve</v>
          </cell>
          <cell r="G1974" t="str">
            <v>4-1</v>
          </cell>
          <cell r="H1974" t="str">
            <v>Unlogged Forest Low</v>
          </cell>
          <cell r="I1974">
            <v>535</v>
          </cell>
          <cell r="J1974">
            <v>6.4172000000000002</v>
          </cell>
          <cell r="K1974">
            <v>80.424499999999995</v>
          </cell>
          <cell r="L1974" t="str">
            <v>GPS</v>
          </cell>
          <cell r="M1974" t="str">
            <v>NA</v>
          </cell>
          <cell r="N1974">
            <v>460</v>
          </cell>
          <cell r="O1974">
            <v>40</v>
          </cell>
          <cell r="P1974">
            <v>40</v>
          </cell>
          <cell r="Q1974">
            <v>0</v>
          </cell>
          <cell r="R1974">
            <v>4</v>
          </cell>
          <cell r="S1974">
            <v>17</v>
          </cell>
          <cell r="T1974">
            <v>3</v>
          </cell>
          <cell r="U1974">
            <v>2005</v>
          </cell>
          <cell r="V1974">
            <v>21</v>
          </cell>
          <cell r="W1974">
            <v>2</v>
          </cell>
          <cell r="X1974">
            <v>2006</v>
          </cell>
          <cell r="Y1974">
            <v>1</v>
          </cell>
          <cell r="Z1974">
            <v>10</v>
          </cell>
          <cell r="AA1974">
            <v>10</v>
          </cell>
          <cell r="AB1974">
            <v>25</v>
          </cell>
          <cell r="AC1974" t="str">
            <v>Pitfall</v>
          </cell>
          <cell r="AD1974" t="str">
            <v>4 pitfall traps run for 3 days, 4 (1 x 1 m2) litter samples run in Winkler sacks run for two days. Each trap was 5 m apart  in each 10 by 10 m plot. Two x 2hour baits (using 2 bait types, canned fish and jam) were placed 2 m apart in each plot.</v>
          </cell>
          <cell r="AE1974">
            <v>4</v>
          </cell>
          <cell r="AF1974">
            <v>38.5</v>
          </cell>
          <cell r="AG1974">
            <v>5</v>
          </cell>
          <cell r="AH1974">
            <v>12</v>
          </cell>
          <cell r="AI1974">
            <v>2</v>
          </cell>
          <cell r="AJ1974">
            <v>2</v>
          </cell>
          <cell r="AK1974">
            <v>2</v>
          </cell>
          <cell r="AL1974">
            <v>2</v>
          </cell>
          <cell r="AM1974">
            <v>2</v>
          </cell>
          <cell r="AN1974">
            <v>4</v>
          </cell>
          <cell r="AO1974">
            <v>5</v>
          </cell>
          <cell r="AP1974">
            <v>0</v>
          </cell>
          <cell r="AQ1974">
            <v>0</v>
          </cell>
          <cell r="AR1974">
            <v>0</v>
          </cell>
          <cell r="AS1974">
            <v>1</v>
          </cell>
          <cell r="AT1974" t="str">
            <v>Lowland dipterocarp wet forest</v>
          </cell>
          <cell r="AU1974" t="str">
            <v>Undisturbed</v>
          </cell>
          <cell r="AV1974" t="str">
            <v>NA</v>
          </cell>
          <cell r="AW1974" t="str">
            <v>NA</v>
          </cell>
          <cell r="AX1974" t="str">
            <v>This area was not logged , however, some trails are regularly used by visitors and school groups. Plots were placed away from trails to avoid the disturbance at the trail edge.</v>
          </cell>
          <cell r="AY1974" t="str">
            <v>NA</v>
          </cell>
        </row>
        <row r="1975">
          <cell r="A1975" t="str">
            <v>Gunawardene_etal_2010_17</v>
          </cell>
          <cell r="B1975" t="str">
            <v>Gunawardene, Nihara</v>
          </cell>
          <cell r="C1975" t="str">
            <v>Asia</v>
          </cell>
          <cell r="D1975" t="str">
            <v>Sri Lanka</v>
          </cell>
          <cell r="E1975" t="str">
            <v>Rathnapura District</v>
          </cell>
          <cell r="F1975" t="str">
            <v>Sinharaja Forest Reserve</v>
          </cell>
          <cell r="G1975" t="str">
            <v>4-2</v>
          </cell>
          <cell r="H1975" t="str">
            <v>Unlogged Forest Low</v>
          </cell>
          <cell r="I1975">
            <v>525</v>
          </cell>
          <cell r="J1975">
            <v>6.4172000000000002</v>
          </cell>
          <cell r="K1975">
            <v>80.424499999999995</v>
          </cell>
          <cell r="L1975" t="str">
            <v>GPS</v>
          </cell>
          <cell r="M1975" t="str">
            <v>NA</v>
          </cell>
          <cell r="N1975">
            <v>334</v>
          </cell>
          <cell r="O1975">
            <v>35</v>
          </cell>
          <cell r="P1975">
            <v>35</v>
          </cell>
          <cell r="Q1975">
            <v>0</v>
          </cell>
          <cell r="R1975">
            <v>4</v>
          </cell>
          <cell r="S1975">
            <v>17</v>
          </cell>
          <cell r="T1975">
            <v>3</v>
          </cell>
          <cell r="U1975">
            <v>2005</v>
          </cell>
          <cell r="V1975">
            <v>21</v>
          </cell>
          <cell r="W1975">
            <v>2</v>
          </cell>
          <cell r="X1975">
            <v>2006</v>
          </cell>
          <cell r="Y1975">
            <v>1</v>
          </cell>
          <cell r="Z1975">
            <v>10</v>
          </cell>
          <cell r="AA1975">
            <v>10</v>
          </cell>
          <cell r="AB1975">
            <v>25</v>
          </cell>
          <cell r="AC1975" t="str">
            <v>Pitfall</v>
          </cell>
          <cell r="AD1975" t="str">
            <v>4 pitfall traps run for 3 days, 4 (1 x 1 m2) litter samples run in Winkler sacks run for two days. Each trap was 5 m apart  in each 10 by 10 m plot. Two x 2hour baits (using 2 bait types, canned fish and jam) were placed 2 m apart in each plot.</v>
          </cell>
          <cell r="AE1975">
            <v>4</v>
          </cell>
          <cell r="AF1975">
            <v>38.5</v>
          </cell>
          <cell r="AG1975">
            <v>5</v>
          </cell>
          <cell r="AH1975">
            <v>12</v>
          </cell>
          <cell r="AI1975">
            <v>2</v>
          </cell>
          <cell r="AJ1975">
            <v>2</v>
          </cell>
          <cell r="AK1975">
            <v>2</v>
          </cell>
          <cell r="AL1975">
            <v>2</v>
          </cell>
          <cell r="AM1975">
            <v>2</v>
          </cell>
          <cell r="AN1975">
            <v>4</v>
          </cell>
          <cell r="AO1975">
            <v>5</v>
          </cell>
          <cell r="AP1975">
            <v>0</v>
          </cell>
          <cell r="AQ1975">
            <v>0</v>
          </cell>
          <cell r="AR1975">
            <v>0</v>
          </cell>
          <cell r="AS1975">
            <v>1</v>
          </cell>
          <cell r="AT1975" t="str">
            <v>Lowland dipterocarp wet forest</v>
          </cell>
          <cell r="AU1975" t="str">
            <v>Undisturbed</v>
          </cell>
          <cell r="AV1975" t="str">
            <v>NA</v>
          </cell>
          <cell r="AW1975" t="str">
            <v>NA</v>
          </cell>
          <cell r="AX1975" t="str">
            <v>This area was not logged , however, some trails are regularly used by visitors and school groups. Plots were placed away from trails to avoid the disturbance at the trail edge.</v>
          </cell>
          <cell r="AY1975" t="str">
            <v>NA</v>
          </cell>
        </row>
        <row r="1976">
          <cell r="A1976" t="str">
            <v>Gunawardene_etal_2010_18</v>
          </cell>
          <cell r="B1976" t="str">
            <v>Gunawardene, Nihara</v>
          </cell>
          <cell r="C1976" t="str">
            <v>Asia</v>
          </cell>
          <cell r="D1976" t="str">
            <v>Sri Lanka</v>
          </cell>
          <cell r="E1976" t="str">
            <v>Rathnapura District</v>
          </cell>
          <cell r="F1976" t="str">
            <v>Sinharaja Forest Reserve</v>
          </cell>
          <cell r="G1976" t="str">
            <v>4-3</v>
          </cell>
          <cell r="H1976" t="str">
            <v>Unlogged Forest Low</v>
          </cell>
          <cell r="I1976">
            <v>525</v>
          </cell>
          <cell r="J1976">
            <v>6.4172000000000002</v>
          </cell>
          <cell r="K1976">
            <v>80.424499999999995</v>
          </cell>
          <cell r="L1976" t="str">
            <v>GPS</v>
          </cell>
          <cell r="M1976" t="str">
            <v>NA</v>
          </cell>
          <cell r="N1976">
            <v>334</v>
          </cell>
          <cell r="O1976">
            <v>38</v>
          </cell>
          <cell r="P1976">
            <v>38</v>
          </cell>
          <cell r="Q1976">
            <v>0</v>
          </cell>
          <cell r="R1976">
            <v>4</v>
          </cell>
          <cell r="S1976">
            <v>17</v>
          </cell>
          <cell r="T1976">
            <v>3</v>
          </cell>
          <cell r="U1976">
            <v>2005</v>
          </cell>
          <cell r="V1976">
            <v>21</v>
          </cell>
          <cell r="W1976">
            <v>2</v>
          </cell>
          <cell r="X1976">
            <v>2006</v>
          </cell>
          <cell r="Y1976">
            <v>1</v>
          </cell>
          <cell r="Z1976">
            <v>10</v>
          </cell>
          <cell r="AA1976">
            <v>10</v>
          </cell>
          <cell r="AB1976">
            <v>25</v>
          </cell>
          <cell r="AC1976" t="str">
            <v>Pitfall</v>
          </cell>
          <cell r="AD1976" t="str">
            <v>4 pitfall traps run for 3 days, 4 (1 x 1 m2) litter samples run in Winkler sacks run for two days. Each trap was 5 m apart  in each 10 by 10 m plot. Two x 2hour baits (using 2 bait types, canned fish and jam) were placed 2 m apart in each plot.</v>
          </cell>
          <cell r="AE1976">
            <v>4</v>
          </cell>
          <cell r="AF1976">
            <v>38.5</v>
          </cell>
          <cell r="AG1976">
            <v>5</v>
          </cell>
          <cell r="AH1976">
            <v>12</v>
          </cell>
          <cell r="AI1976">
            <v>2</v>
          </cell>
          <cell r="AJ1976">
            <v>2</v>
          </cell>
          <cell r="AK1976">
            <v>2</v>
          </cell>
          <cell r="AL1976">
            <v>2</v>
          </cell>
          <cell r="AM1976">
            <v>2</v>
          </cell>
          <cell r="AN1976">
            <v>4</v>
          </cell>
          <cell r="AO1976">
            <v>5</v>
          </cell>
          <cell r="AP1976">
            <v>0</v>
          </cell>
          <cell r="AQ1976">
            <v>0</v>
          </cell>
          <cell r="AR1976">
            <v>0</v>
          </cell>
          <cell r="AS1976">
            <v>1</v>
          </cell>
          <cell r="AT1976" t="str">
            <v>Lowland dipterocarp wet forest</v>
          </cell>
          <cell r="AU1976" t="str">
            <v>Undisturbed</v>
          </cell>
          <cell r="AV1976" t="str">
            <v>NA</v>
          </cell>
          <cell r="AW1976" t="str">
            <v>NA</v>
          </cell>
          <cell r="AX1976" t="str">
            <v>This area was not logged , however, some trails are regularly used by visitors and school groups. Plots were placed away from trails to avoid the disturbance at the trail edge.</v>
          </cell>
          <cell r="AY1976" t="str">
            <v>NA</v>
          </cell>
        </row>
        <row r="1977">
          <cell r="A1977" t="str">
            <v>Gunawardene_etal_2010_19</v>
          </cell>
          <cell r="B1977" t="str">
            <v>Gunawardene, Nihara</v>
          </cell>
          <cell r="C1977" t="str">
            <v>Asia</v>
          </cell>
          <cell r="D1977" t="str">
            <v>Sri Lanka</v>
          </cell>
          <cell r="E1977" t="str">
            <v>Rathnapura District</v>
          </cell>
          <cell r="F1977" t="str">
            <v>Sinharaja Forest Reserve</v>
          </cell>
          <cell r="G1977" t="str">
            <v>4-4</v>
          </cell>
          <cell r="H1977" t="str">
            <v>Unlogged Forest Low</v>
          </cell>
          <cell r="I1977">
            <v>535</v>
          </cell>
          <cell r="J1977">
            <v>6.4172000000000002</v>
          </cell>
          <cell r="K1977">
            <v>80.424499999999995</v>
          </cell>
          <cell r="L1977" t="str">
            <v>GPS</v>
          </cell>
          <cell r="M1977" t="str">
            <v>NA</v>
          </cell>
          <cell r="N1977">
            <v>252</v>
          </cell>
          <cell r="O1977">
            <v>31</v>
          </cell>
          <cell r="P1977">
            <v>31</v>
          </cell>
          <cell r="Q1977">
            <v>0</v>
          </cell>
          <cell r="R1977">
            <v>4</v>
          </cell>
          <cell r="S1977">
            <v>17</v>
          </cell>
          <cell r="T1977">
            <v>3</v>
          </cell>
          <cell r="U1977">
            <v>2005</v>
          </cell>
          <cell r="V1977">
            <v>21</v>
          </cell>
          <cell r="W1977">
            <v>2</v>
          </cell>
          <cell r="X1977">
            <v>2006</v>
          </cell>
          <cell r="Y1977">
            <v>1</v>
          </cell>
          <cell r="Z1977">
            <v>10</v>
          </cell>
          <cell r="AA1977">
            <v>10</v>
          </cell>
          <cell r="AB1977">
            <v>25</v>
          </cell>
          <cell r="AC1977" t="str">
            <v>Pitfall</v>
          </cell>
          <cell r="AD1977" t="str">
            <v>4 pitfall traps run for 3 days, 4 (1 x 1 m2) litter samples run in Winkler sacks run for two days. Each trap was 5 m apart  in each 10 by 10 m plot. Two x 2hour baits (using 2 bait types, canned fish and jam) were placed 2 m apart in each plot.</v>
          </cell>
          <cell r="AE1977">
            <v>4</v>
          </cell>
          <cell r="AF1977">
            <v>38.5</v>
          </cell>
          <cell r="AG1977">
            <v>5</v>
          </cell>
          <cell r="AH1977">
            <v>12</v>
          </cell>
          <cell r="AI1977">
            <v>2</v>
          </cell>
          <cell r="AJ1977">
            <v>2</v>
          </cell>
          <cell r="AK1977">
            <v>2</v>
          </cell>
          <cell r="AL1977">
            <v>2</v>
          </cell>
          <cell r="AM1977">
            <v>2</v>
          </cell>
          <cell r="AN1977">
            <v>4</v>
          </cell>
          <cell r="AO1977">
            <v>5</v>
          </cell>
          <cell r="AP1977">
            <v>0</v>
          </cell>
          <cell r="AQ1977">
            <v>0</v>
          </cell>
          <cell r="AR1977">
            <v>0</v>
          </cell>
          <cell r="AS1977">
            <v>1</v>
          </cell>
          <cell r="AT1977" t="str">
            <v>Lowland dipterocarp wet forest</v>
          </cell>
          <cell r="AU1977" t="str">
            <v>Undisturbed</v>
          </cell>
          <cell r="AV1977" t="str">
            <v>NA</v>
          </cell>
          <cell r="AW1977" t="str">
            <v>NA</v>
          </cell>
          <cell r="AX1977" t="str">
            <v>This area was not logged , however, some trails are regularly used by visitors and school groups. Plots were placed away from trails to avoid the disturbance at the trail edge.</v>
          </cell>
          <cell r="AY1977" t="str">
            <v>NA</v>
          </cell>
        </row>
        <row r="1978">
          <cell r="A1978" t="str">
            <v>Gunawardene_etal_2010_20</v>
          </cell>
          <cell r="B1978" t="str">
            <v>Gunawardene, Nihara</v>
          </cell>
          <cell r="C1978" t="str">
            <v>Asia</v>
          </cell>
          <cell r="D1978" t="str">
            <v>Sri Lanka</v>
          </cell>
          <cell r="E1978" t="str">
            <v>Rathnapura District</v>
          </cell>
          <cell r="F1978" t="str">
            <v>Sinharaja Forest Reserve</v>
          </cell>
          <cell r="G1978" t="str">
            <v>4-5</v>
          </cell>
          <cell r="H1978" t="str">
            <v>Unlogged Forest Low</v>
          </cell>
          <cell r="I1978">
            <v>535</v>
          </cell>
          <cell r="J1978">
            <v>6.4172000000000002</v>
          </cell>
          <cell r="K1978">
            <v>80.424499999999995</v>
          </cell>
          <cell r="L1978" t="str">
            <v>GPS</v>
          </cell>
          <cell r="M1978" t="str">
            <v>NA</v>
          </cell>
          <cell r="N1978">
            <v>589</v>
          </cell>
          <cell r="O1978">
            <v>25</v>
          </cell>
          <cell r="P1978">
            <v>25</v>
          </cell>
          <cell r="Q1978">
            <v>0</v>
          </cell>
          <cell r="R1978">
            <v>4</v>
          </cell>
          <cell r="S1978">
            <v>17</v>
          </cell>
          <cell r="T1978">
            <v>3</v>
          </cell>
          <cell r="U1978">
            <v>2005</v>
          </cell>
          <cell r="V1978">
            <v>21</v>
          </cell>
          <cell r="W1978">
            <v>2</v>
          </cell>
          <cell r="X1978">
            <v>2006</v>
          </cell>
          <cell r="Y1978">
            <v>1</v>
          </cell>
          <cell r="Z1978">
            <v>10</v>
          </cell>
          <cell r="AA1978">
            <v>10</v>
          </cell>
          <cell r="AB1978">
            <v>25</v>
          </cell>
          <cell r="AC1978" t="str">
            <v>Pitfall</v>
          </cell>
          <cell r="AD1978" t="str">
            <v>4 pitfall traps run for 3 days, 4 (1 x 1 m2) litter samples run in Winkler sacks run for two days. Each trap was 5 m apart  in each 10 by 10 m plot. Two x 2hour baits (using 2 bait types, canned fish and jam) were placed 2 m apart in each plot.</v>
          </cell>
          <cell r="AE1978">
            <v>4</v>
          </cell>
          <cell r="AF1978">
            <v>38.5</v>
          </cell>
          <cell r="AG1978">
            <v>5</v>
          </cell>
          <cell r="AH1978">
            <v>12</v>
          </cell>
          <cell r="AI1978">
            <v>2</v>
          </cell>
          <cell r="AJ1978">
            <v>2</v>
          </cell>
          <cell r="AK1978">
            <v>2</v>
          </cell>
          <cell r="AL1978">
            <v>2</v>
          </cell>
          <cell r="AM1978">
            <v>2</v>
          </cell>
          <cell r="AN1978">
            <v>4</v>
          </cell>
          <cell r="AO1978">
            <v>5</v>
          </cell>
          <cell r="AP1978">
            <v>0</v>
          </cell>
          <cell r="AQ1978">
            <v>0</v>
          </cell>
          <cell r="AR1978">
            <v>0</v>
          </cell>
          <cell r="AS1978">
            <v>1</v>
          </cell>
          <cell r="AT1978" t="str">
            <v>Lowland dipterocarp wet forest</v>
          </cell>
          <cell r="AU1978" t="str">
            <v>Undisturbed</v>
          </cell>
          <cell r="AV1978" t="str">
            <v>NA</v>
          </cell>
          <cell r="AW1978" t="str">
            <v>NA</v>
          </cell>
          <cell r="AX1978" t="str">
            <v>This area was not logged , however, some trails are regularly used by visitors and school groups. Plots were placed away from trails to avoid the disturbance at the trail edge.</v>
          </cell>
          <cell r="AY1978" t="str">
            <v>NA</v>
          </cell>
        </row>
        <row r="1979">
          <cell r="A1979" t="str">
            <v>Gunawardene_etal_2010_21</v>
          </cell>
          <cell r="B1979" t="str">
            <v>Gunawardene, Nihara</v>
          </cell>
          <cell r="C1979" t="str">
            <v>Asia</v>
          </cell>
          <cell r="D1979" t="str">
            <v>Sri Lanka</v>
          </cell>
          <cell r="E1979" t="str">
            <v>Rathnapura District</v>
          </cell>
          <cell r="F1979" t="str">
            <v>Sinharaja Forest Reserve</v>
          </cell>
          <cell r="G1979" t="str">
            <v>5-1</v>
          </cell>
          <cell r="H1979" t="str">
            <v>Unlogged Forest Mid</v>
          </cell>
          <cell r="I1979">
            <v>585</v>
          </cell>
          <cell r="J1979">
            <v>6.4172000000000002</v>
          </cell>
          <cell r="K1979">
            <v>80.424499999999995</v>
          </cell>
          <cell r="L1979" t="str">
            <v>GPS</v>
          </cell>
          <cell r="M1979" t="str">
            <v>NA</v>
          </cell>
          <cell r="N1979">
            <v>116</v>
          </cell>
          <cell r="O1979">
            <v>20</v>
          </cell>
          <cell r="P1979">
            <v>20</v>
          </cell>
          <cell r="Q1979">
            <v>0</v>
          </cell>
          <cell r="R1979">
            <v>4</v>
          </cell>
          <cell r="S1979">
            <v>17</v>
          </cell>
          <cell r="T1979">
            <v>3</v>
          </cell>
          <cell r="U1979">
            <v>2005</v>
          </cell>
          <cell r="V1979">
            <v>21</v>
          </cell>
          <cell r="W1979">
            <v>2</v>
          </cell>
          <cell r="X1979">
            <v>2006</v>
          </cell>
          <cell r="Y1979">
            <v>1</v>
          </cell>
          <cell r="Z1979">
            <v>10</v>
          </cell>
          <cell r="AA1979">
            <v>10</v>
          </cell>
          <cell r="AB1979">
            <v>25</v>
          </cell>
          <cell r="AC1979" t="str">
            <v>Pitfall</v>
          </cell>
          <cell r="AD1979" t="str">
            <v>4 pitfall traps run for 3 days, 4 (1 x 1 m2) litter samples run in Winkler sacks run for two days. Each trap was 5 m apart  in each 10 by 10 m plot. Two x 2hour baits (using 2 bait types, canned fish and jam) were placed 2 m apart in each plot.</v>
          </cell>
          <cell r="AE1979">
            <v>4</v>
          </cell>
          <cell r="AF1979">
            <v>38.5</v>
          </cell>
          <cell r="AG1979">
            <v>5</v>
          </cell>
          <cell r="AH1979">
            <v>12</v>
          </cell>
          <cell r="AI1979">
            <v>2</v>
          </cell>
          <cell r="AJ1979">
            <v>2</v>
          </cell>
          <cell r="AK1979">
            <v>2</v>
          </cell>
          <cell r="AL1979">
            <v>2</v>
          </cell>
          <cell r="AM1979">
            <v>2</v>
          </cell>
          <cell r="AN1979">
            <v>4</v>
          </cell>
          <cell r="AO1979">
            <v>5</v>
          </cell>
          <cell r="AP1979">
            <v>0</v>
          </cell>
          <cell r="AQ1979">
            <v>0</v>
          </cell>
          <cell r="AR1979">
            <v>0</v>
          </cell>
          <cell r="AS1979">
            <v>1</v>
          </cell>
          <cell r="AT1979" t="str">
            <v>Lowland dipterocarp wet forest</v>
          </cell>
          <cell r="AU1979" t="str">
            <v>Undisturbed</v>
          </cell>
          <cell r="AV1979" t="str">
            <v>NA</v>
          </cell>
          <cell r="AW1979" t="str">
            <v>NA</v>
          </cell>
          <cell r="AX1979" t="str">
            <v>This area was not logged , however, some trails are regularly used by visitors and school groups. Plots were placed away from trails to avoid the disturbance at the trail edge.</v>
          </cell>
          <cell r="AY1979" t="str">
            <v>NA</v>
          </cell>
        </row>
        <row r="1980">
          <cell r="A1980" t="str">
            <v>Gunawardene_etal_2010_22</v>
          </cell>
          <cell r="B1980" t="str">
            <v>Gunawardene, Nihara</v>
          </cell>
          <cell r="C1980" t="str">
            <v>Asia</v>
          </cell>
          <cell r="D1980" t="str">
            <v>Sri Lanka</v>
          </cell>
          <cell r="E1980" t="str">
            <v>Rathnapura District</v>
          </cell>
          <cell r="F1980" t="str">
            <v>Sinharaja Forest Reserve</v>
          </cell>
          <cell r="G1980" t="str">
            <v>5-2</v>
          </cell>
          <cell r="H1980" t="str">
            <v>Unlogged Forest Mid</v>
          </cell>
          <cell r="I1980">
            <v>585</v>
          </cell>
          <cell r="J1980">
            <v>6.4172000000000002</v>
          </cell>
          <cell r="K1980">
            <v>80.424499999999995</v>
          </cell>
          <cell r="L1980" t="str">
            <v>GPS</v>
          </cell>
          <cell r="M1980" t="str">
            <v>NA</v>
          </cell>
          <cell r="N1980">
            <v>279</v>
          </cell>
          <cell r="O1980">
            <v>30</v>
          </cell>
          <cell r="P1980">
            <v>30</v>
          </cell>
          <cell r="Q1980">
            <v>0</v>
          </cell>
          <cell r="R1980">
            <v>4</v>
          </cell>
          <cell r="S1980">
            <v>17</v>
          </cell>
          <cell r="T1980">
            <v>3</v>
          </cell>
          <cell r="U1980">
            <v>2005</v>
          </cell>
          <cell r="V1980">
            <v>21</v>
          </cell>
          <cell r="W1980">
            <v>2</v>
          </cell>
          <cell r="X1980">
            <v>2006</v>
          </cell>
          <cell r="Y1980">
            <v>1</v>
          </cell>
          <cell r="Z1980">
            <v>10</v>
          </cell>
          <cell r="AA1980">
            <v>10</v>
          </cell>
          <cell r="AB1980">
            <v>25</v>
          </cell>
          <cell r="AC1980" t="str">
            <v>Pitfall</v>
          </cell>
          <cell r="AD1980" t="str">
            <v>4 pitfall traps run for 3 days, 4 (1 x 1 m2) litter samples run in Winkler sacks run for two days. Each trap was 5 m apart  in each 10 by 10 m plot. Two x 2hour baits (using 2 bait types, canned fish and jam) were placed 2 m apart in each plot.</v>
          </cell>
          <cell r="AE1980">
            <v>4</v>
          </cell>
          <cell r="AF1980">
            <v>38.5</v>
          </cell>
          <cell r="AG1980">
            <v>5</v>
          </cell>
          <cell r="AH1980">
            <v>12</v>
          </cell>
          <cell r="AI1980">
            <v>2</v>
          </cell>
          <cell r="AJ1980">
            <v>2</v>
          </cell>
          <cell r="AK1980">
            <v>2</v>
          </cell>
          <cell r="AL1980">
            <v>2</v>
          </cell>
          <cell r="AM1980">
            <v>2</v>
          </cell>
          <cell r="AN1980">
            <v>4</v>
          </cell>
          <cell r="AO1980">
            <v>5</v>
          </cell>
          <cell r="AP1980">
            <v>0</v>
          </cell>
          <cell r="AQ1980">
            <v>0</v>
          </cell>
          <cell r="AR1980">
            <v>0</v>
          </cell>
          <cell r="AS1980">
            <v>1</v>
          </cell>
          <cell r="AT1980" t="str">
            <v>Lowland dipterocarp wet forest</v>
          </cell>
          <cell r="AU1980" t="str">
            <v>Undisturbed</v>
          </cell>
          <cell r="AV1980" t="str">
            <v>NA</v>
          </cell>
          <cell r="AW1980" t="str">
            <v>NA</v>
          </cell>
          <cell r="AX1980" t="str">
            <v>This area was not logged , however, some trails are regularly used by visitors and school groups. Plots were placed away from trails to avoid the disturbance at the trail edge.</v>
          </cell>
          <cell r="AY1980" t="str">
            <v>NA</v>
          </cell>
        </row>
        <row r="1981">
          <cell r="A1981" t="str">
            <v>Gunawardene_etal_2010_23</v>
          </cell>
          <cell r="B1981" t="str">
            <v>Gunawardene, Nihara</v>
          </cell>
          <cell r="C1981" t="str">
            <v>Asia</v>
          </cell>
          <cell r="D1981" t="str">
            <v>Sri Lanka</v>
          </cell>
          <cell r="E1981" t="str">
            <v>Rathnapura District</v>
          </cell>
          <cell r="F1981" t="str">
            <v>Sinharaja Forest Reserve</v>
          </cell>
          <cell r="G1981" t="str">
            <v>5-3</v>
          </cell>
          <cell r="H1981" t="str">
            <v>Unlogged Forest Mid</v>
          </cell>
          <cell r="I1981">
            <v>595</v>
          </cell>
          <cell r="J1981">
            <v>6.4172000000000002</v>
          </cell>
          <cell r="K1981">
            <v>80.424499999999995</v>
          </cell>
          <cell r="L1981" t="str">
            <v>GPS</v>
          </cell>
          <cell r="M1981" t="str">
            <v>NA</v>
          </cell>
          <cell r="N1981">
            <v>222</v>
          </cell>
          <cell r="O1981">
            <v>27</v>
          </cell>
          <cell r="P1981">
            <v>27</v>
          </cell>
          <cell r="Q1981">
            <v>0</v>
          </cell>
          <cell r="R1981">
            <v>4</v>
          </cell>
          <cell r="S1981">
            <v>17</v>
          </cell>
          <cell r="T1981">
            <v>3</v>
          </cell>
          <cell r="U1981">
            <v>2005</v>
          </cell>
          <cell r="V1981">
            <v>21</v>
          </cell>
          <cell r="W1981">
            <v>2</v>
          </cell>
          <cell r="X1981">
            <v>2006</v>
          </cell>
          <cell r="Y1981">
            <v>1</v>
          </cell>
          <cell r="Z1981">
            <v>10</v>
          </cell>
          <cell r="AA1981">
            <v>10</v>
          </cell>
          <cell r="AB1981">
            <v>25</v>
          </cell>
          <cell r="AC1981" t="str">
            <v>Pitfall</v>
          </cell>
          <cell r="AD1981" t="str">
            <v>4 pitfall traps run for 3 days, 4 (1 x 1 m2) litter samples run in Winkler sacks run for two days. Each trap was 5 m apart  in each 10 by 10 m plot. Two x 2hour baits (using 2 bait types, canned fish and jam) were placed 2 m apart in each plot.</v>
          </cell>
          <cell r="AE1981">
            <v>4</v>
          </cell>
          <cell r="AF1981">
            <v>38.5</v>
          </cell>
          <cell r="AG1981">
            <v>5</v>
          </cell>
          <cell r="AH1981">
            <v>12</v>
          </cell>
          <cell r="AI1981">
            <v>2</v>
          </cell>
          <cell r="AJ1981">
            <v>2</v>
          </cell>
          <cell r="AK1981">
            <v>2</v>
          </cell>
          <cell r="AL1981">
            <v>2</v>
          </cell>
          <cell r="AM1981">
            <v>2</v>
          </cell>
          <cell r="AN1981">
            <v>4</v>
          </cell>
          <cell r="AO1981">
            <v>5</v>
          </cell>
          <cell r="AP1981">
            <v>0</v>
          </cell>
          <cell r="AQ1981">
            <v>0</v>
          </cell>
          <cell r="AR1981">
            <v>0</v>
          </cell>
          <cell r="AS1981">
            <v>1</v>
          </cell>
          <cell r="AT1981" t="str">
            <v>Lowland dipterocarp wet forest</v>
          </cell>
          <cell r="AU1981" t="str">
            <v>Undisturbed</v>
          </cell>
          <cell r="AV1981" t="str">
            <v>NA</v>
          </cell>
          <cell r="AW1981" t="str">
            <v>NA</v>
          </cell>
          <cell r="AX1981" t="str">
            <v>This area was not logged , however, some trails are regularly used by visitors and school groups. Plots were placed away from trails to avoid the disturbance at the trail edge.</v>
          </cell>
          <cell r="AY1981" t="str">
            <v>NA</v>
          </cell>
        </row>
        <row r="1982">
          <cell r="A1982" t="str">
            <v>Gunawardene_etal_2010_24</v>
          </cell>
          <cell r="B1982" t="str">
            <v>Gunawardene, Nihara</v>
          </cell>
          <cell r="C1982" t="str">
            <v>Asia</v>
          </cell>
          <cell r="D1982" t="str">
            <v>Sri Lanka</v>
          </cell>
          <cell r="E1982" t="str">
            <v>Rathnapura District</v>
          </cell>
          <cell r="F1982" t="str">
            <v>Sinharaja Forest Reserve</v>
          </cell>
          <cell r="G1982" t="str">
            <v>5-4</v>
          </cell>
          <cell r="H1982" t="str">
            <v>Unlogged Forest Mid</v>
          </cell>
          <cell r="I1982">
            <v>595</v>
          </cell>
          <cell r="J1982">
            <v>6.4172000000000002</v>
          </cell>
          <cell r="K1982">
            <v>80.424499999999995</v>
          </cell>
          <cell r="L1982" t="str">
            <v>GPS</v>
          </cell>
          <cell r="M1982" t="str">
            <v>NA</v>
          </cell>
          <cell r="N1982">
            <v>349</v>
          </cell>
          <cell r="O1982">
            <v>30</v>
          </cell>
          <cell r="P1982">
            <v>30</v>
          </cell>
          <cell r="Q1982">
            <v>0</v>
          </cell>
          <cell r="R1982">
            <v>4</v>
          </cell>
          <cell r="S1982">
            <v>17</v>
          </cell>
          <cell r="T1982">
            <v>3</v>
          </cell>
          <cell r="U1982">
            <v>2005</v>
          </cell>
          <cell r="V1982">
            <v>21</v>
          </cell>
          <cell r="W1982">
            <v>2</v>
          </cell>
          <cell r="X1982">
            <v>2006</v>
          </cell>
          <cell r="Y1982">
            <v>1</v>
          </cell>
          <cell r="Z1982">
            <v>10</v>
          </cell>
          <cell r="AA1982">
            <v>10</v>
          </cell>
          <cell r="AB1982">
            <v>25</v>
          </cell>
          <cell r="AC1982" t="str">
            <v>Pitfall</v>
          </cell>
          <cell r="AD1982" t="str">
            <v>4 pitfall traps run for 3 days, 4 (1 x 1 m2) litter samples run in Winkler sacks run for two days. Each trap was 5 m apart  in each 10 by 10 m plot. Two x 2hour baits (using 2 bait types, canned fish and jam) were placed 2 m apart in each plot.</v>
          </cell>
          <cell r="AE1982">
            <v>4</v>
          </cell>
          <cell r="AF1982">
            <v>38.5</v>
          </cell>
          <cell r="AG1982">
            <v>5</v>
          </cell>
          <cell r="AH1982">
            <v>12</v>
          </cell>
          <cell r="AI1982">
            <v>2</v>
          </cell>
          <cell r="AJ1982">
            <v>2</v>
          </cell>
          <cell r="AK1982">
            <v>2</v>
          </cell>
          <cell r="AL1982">
            <v>2</v>
          </cell>
          <cell r="AM1982">
            <v>2</v>
          </cell>
          <cell r="AN1982">
            <v>4</v>
          </cell>
          <cell r="AO1982">
            <v>5</v>
          </cell>
          <cell r="AP1982">
            <v>0</v>
          </cell>
          <cell r="AQ1982">
            <v>0</v>
          </cell>
          <cell r="AR1982">
            <v>0</v>
          </cell>
          <cell r="AS1982">
            <v>1</v>
          </cell>
          <cell r="AT1982" t="str">
            <v>Lowland dipterocarp wet forest</v>
          </cell>
          <cell r="AU1982" t="str">
            <v>Undisturbed</v>
          </cell>
          <cell r="AV1982" t="str">
            <v>NA</v>
          </cell>
          <cell r="AW1982" t="str">
            <v>NA</v>
          </cell>
          <cell r="AX1982" t="str">
            <v>This area was not logged , however, some trails are regularly used by visitors and school groups. Plots were placed away from trails to avoid the disturbance at the trail edge.</v>
          </cell>
          <cell r="AY1982" t="str">
            <v>NA</v>
          </cell>
        </row>
        <row r="1983">
          <cell r="A1983" t="str">
            <v>Gunawardene_etal_2010_25</v>
          </cell>
          <cell r="B1983" t="str">
            <v>Gunawardene, Nihara</v>
          </cell>
          <cell r="C1983" t="str">
            <v>Asia</v>
          </cell>
          <cell r="D1983" t="str">
            <v>Sri Lanka</v>
          </cell>
          <cell r="E1983" t="str">
            <v>Rathnapura District</v>
          </cell>
          <cell r="F1983" t="str">
            <v>Sinharaja Forest Reserve</v>
          </cell>
          <cell r="G1983" t="str">
            <v>5-5</v>
          </cell>
          <cell r="H1983" t="str">
            <v>Unlogged Forest Mid</v>
          </cell>
          <cell r="I1983">
            <v>595</v>
          </cell>
          <cell r="J1983">
            <v>6.4172000000000002</v>
          </cell>
          <cell r="K1983">
            <v>80.424499999999995</v>
          </cell>
          <cell r="L1983" t="str">
            <v>GPS</v>
          </cell>
          <cell r="M1983" t="str">
            <v>NA</v>
          </cell>
          <cell r="N1983">
            <v>215</v>
          </cell>
          <cell r="O1983">
            <v>29</v>
          </cell>
          <cell r="P1983">
            <v>29</v>
          </cell>
          <cell r="Q1983">
            <v>0</v>
          </cell>
          <cell r="R1983">
            <v>4</v>
          </cell>
          <cell r="S1983">
            <v>17</v>
          </cell>
          <cell r="T1983">
            <v>3</v>
          </cell>
          <cell r="U1983">
            <v>2005</v>
          </cell>
          <cell r="V1983">
            <v>21</v>
          </cell>
          <cell r="W1983">
            <v>2</v>
          </cell>
          <cell r="X1983">
            <v>2006</v>
          </cell>
          <cell r="Y1983">
            <v>1</v>
          </cell>
          <cell r="Z1983">
            <v>10</v>
          </cell>
          <cell r="AA1983">
            <v>10</v>
          </cell>
          <cell r="AB1983">
            <v>25</v>
          </cell>
          <cell r="AC1983" t="str">
            <v>Pitfall</v>
          </cell>
          <cell r="AD1983" t="str">
            <v>4 pitfall traps run for 3 days, 4 (1 x 1 m2) litter samples run in Winkler sacks run for two days. Each trap was 5 m apart  in each 10 by 10 m plot. Two x 2hour baits (using 2 bait types, canned fish and jam) were placed 2 m apart in each plot.</v>
          </cell>
          <cell r="AE1983">
            <v>4</v>
          </cell>
          <cell r="AF1983">
            <v>38.5</v>
          </cell>
          <cell r="AG1983">
            <v>5</v>
          </cell>
          <cell r="AH1983">
            <v>12</v>
          </cell>
          <cell r="AI1983">
            <v>2</v>
          </cell>
          <cell r="AJ1983">
            <v>2</v>
          </cell>
          <cell r="AK1983">
            <v>2</v>
          </cell>
          <cell r="AL1983">
            <v>2</v>
          </cell>
          <cell r="AM1983">
            <v>2</v>
          </cell>
          <cell r="AN1983">
            <v>4</v>
          </cell>
          <cell r="AO1983">
            <v>5</v>
          </cell>
          <cell r="AP1983">
            <v>0</v>
          </cell>
          <cell r="AQ1983">
            <v>0</v>
          </cell>
          <cell r="AR1983">
            <v>0</v>
          </cell>
          <cell r="AS1983">
            <v>1</v>
          </cell>
          <cell r="AT1983" t="str">
            <v>Lowland dipterocarp wet forest</v>
          </cell>
          <cell r="AU1983" t="str">
            <v>Undisturbed</v>
          </cell>
          <cell r="AV1983" t="str">
            <v>NA</v>
          </cell>
          <cell r="AW1983" t="str">
            <v>NA</v>
          </cell>
          <cell r="AX1983" t="str">
            <v>This area was not logged , however, some trails are regularly used by visitors and school groups. Plots were placed away from trails to avoid the disturbance at the trail edge.</v>
          </cell>
          <cell r="AY1983" t="str">
            <v>NA</v>
          </cell>
        </row>
        <row r="1984">
          <cell r="A1984" t="str">
            <v>Gunawardene_etal_2010_26</v>
          </cell>
          <cell r="B1984" t="str">
            <v>Gunawardene, Nihara</v>
          </cell>
          <cell r="C1984" t="str">
            <v>Asia</v>
          </cell>
          <cell r="D1984" t="str">
            <v>Sri Lanka</v>
          </cell>
          <cell r="E1984" t="str">
            <v>Rathnapura District</v>
          </cell>
          <cell r="F1984" t="str">
            <v>Sinharaja Forest Reserve</v>
          </cell>
          <cell r="G1984" t="str">
            <v>6-1</v>
          </cell>
          <cell r="H1984" t="str">
            <v>Unlogged Forest High</v>
          </cell>
          <cell r="I1984">
            <v>655</v>
          </cell>
          <cell r="J1984">
            <v>6.4172000000000002</v>
          </cell>
          <cell r="K1984">
            <v>80.424499999999995</v>
          </cell>
          <cell r="L1984" t="str">
            <v>GPS</v>
          </cell>
          <cell r="M1984" t="str">
            <v>NA</v>
          </cell>
          <cell r="N1984">
            <v>317</v>
          </cell>
          <cell r="O1984">
            <v>34</v>
          </cell>
          <cell r="P1984">
            <v>34</v>
          </cell>
          <cell r="Q1984">
            <v>0</v>
          </cell>
          <cell r="R1984">
            <v>4</v>
          </cell>
          <cell r="S1984">
            <v>17</v>
          </cell>
          <cell r="T1984">
            <v>3</v>
          </cell>
          <cell r="U1984">
            <v>2005</v>
          </cell>
          <cell r="V1984">
            <v>21</v>
          </cell>
          <cell r="W1984">
            <v>2</v>
          </cell>
          <cell r="X1984">
            <v>2006</v>
          </cell>
          <cell r="Y1984">
            <v>1</v>
          </cell>
          <cell r="Z1984">
            <v>10</v>
          </cell>
          <cell r="AA1984">
            <v>10</v>
          </cell>
          <cell r="AB1984">
            <v>25</v>
          </cell>
          <cell r="AC1984" t="str">
            <v>Pitfall</v>
          </cell>
          <cell r="AD1984" t="str">
            <v>4 pitfall traps run for 3 days, 4 (1 x 1 m2) litter samples run in Winkler sacks run for two days. Each trap was 5 m apart  in each 10 by 10 m plot. Two x 2hour baits (using 2 bait types, canned fish and jam) were placed 2 m apart in each plot.</v>
          </cell>
          <cell r="AE1984">
            <v>4</v>
          </cell>
          <cell r="AF1984">
            <v>38.5</v>
          </cell>
          <cell r="AG1984">
            <v>5</v>
          </cell>
          <cell r="AH1984">
            <v>12</v>
          </cell>
          <cell r="AI1984">
            <v>2</v>
          </cell>
          <cell r="AJ1984">
            <v>2</v>
          </cell>
          <cell r="AK1984">
            <v>2</v>
          </cell>
          <cell r="AL1984">
            <v>2</v>
          </cell>
          <cell r="AM1984">
            <v>2</v>
          </cell>
          <cell r="AN1984">
            <v>4</v>
          </cell>
          <cell r="AO1984">
            <v>5</v>
          </cell>
          <cell r="AP1984">
            <v>0</v>
          </cell>
          <cell r="AQ1984">
            <v>0</v>
          </cell>
          <cell r="AR1984">
            <v>0</v>
          </cell>
          <cell r="AS1984">
            <v>1</v>
          </cell>
          <cell r="AT1984" t="str">
            <v>Lowland dipterocarp wet forest</v>
          </cell>
          <cell r="AU1984" t="str">
            <v>Undisturbed</v>
          </cell>
          <cell r="AV1984" t="str">
            <v>NA</v>
          </cell>
          <cell r="AW1984" t="str">
            <v>NA</v>
          </cell>
          <cell r="AX1984" t="str">
            <v>This area was not logged , however, some trails are regularly used by visitors and school groups. Plots were placed away from trails to avoid the disturbance at the trail edge.</v>
          </cell>
          <cell r="AY1984" t="str">
            <v>NA</v>
          </cell>
        </row>
        <row r="1985">
          <cell r="A1985" t="str">
            <v>Gunawardene_etal_2010_27</v>
          </cell>
          <cell r="B1985" t="str">
            <v>Gunawardene, Nihara</v>
          </cell>
          <cell r="C1985" t="str">
            <v>Asia</v>
          </cell>
          <cell r="D1985" t="str">
            <v>Sri Lanka</v>
          </cell>
          <cell r="E1985" t="str">
            <v>Rathnapura District</v>
          </cell>
          <cell r="F1985" t="str">
            <v>Sinharaja Forest Reserve</v>
          </cell>
          <cell r="G1985" t="str">
            <v>6-2</v>
          </cell>
          <cell r="H1985" t="str">
            <v>Unlogged Forest High</v>
          </cell>
          <cell r="I1985">
            <v>655</v>
          </cell>
          <cell r="J1985">
            <v>6.4172000000000002</v>
          </cell>
          <cell r="K1985">
            <v>80.424499999999995</v>
          </cell>
          <cell r="L1985" t="str">
            <v>GPS</v>
          </cell>
          <cell r="M1985" t="str">
            <v>NA</v>
          </cell>
          <cell r="N1985">
            <v>356</v>
          </cell>
          <cell r="O1985">
            <v>35</v>
          </cell>
          <cell r="P1985">
            <v>35</v>
          </cell>
          <cell r="Q1985">
            <v>0</v>
          </cell>
          <cell r="R1985">
            <v>4</v>
          </cell>
          <cell r="S1985">
            <v>17</v>
          </cell>
          <cell r="T1985">
            <v>3</v>
          </cell>
          <cell r="U1985">
            <v>2005</v>
          </cell>
          <cell r="V1985">
            <v>21</v>
          </cell>
          <cell r="W1985">
            <v>2</v>
          </cell>
          <cell r="X1985">
            <v>2006</v>
          </cell>
          <cell r="Y1985">
            <v>1</v>
          </cell>
          <cell r="Z1985">
            <v>10</v>
          </cell>
          <cell r="AA1985">
            <v>10</v>
          </cell>
          <cell r="AB1985">
            <v>25</v>
          </cell>
          <cell r="AC1985" t="str">
            <v>Pitfall</v>
          </cell>
          <cell r="AD1985" t="str">
            <v>4 pitfall traps run for 3 days, 4 (1 x 1 m2) litter samples run in Winkler sacks run for two days. Each trap was 5 m apart  in each 10 by 10 m plot. Two x 2hour baits (using 2 bait types, canned fish and jam) were placed 2 m apart in each plot.</v>
          </cell>
          <cell r="AE1985">
            <v>4</v>
          </cell>
          <cell r="AF1985">
            <v>38.5</v>
          </cell>
          <cell r="AG1985">
            <v>5</v>
          </cell>
          <cell r="AH1985">
            <v>12</v>
          </cell>
          <cell r="AI1985">
            <v>2</v>
          </cell>
          <cell r="AJ1985">
            <v>2</v>
          </cell>
          <cell r="AK1985">
            <v>2</v>
          </cell>
          <cell r="AL1985">
            <v>2</v>
          </cell>
          <cell r="AM1985">
            <v>2</v>
          </cell>
          <cell r="AN1985">
            <v>4</v>
          </cell>
          <cell r="AO1985">
            <v>5</v>
          </cell>
          <cell r="AP1985">
            <v>0</v>
          </cell>
          <cell r="AQ1985">
            <v>0</v>
          </cell>
          <cell r="AR1985">
            <v>0</v>
          </cell>
          <cell r="AS1985">
            <v>1</v>
          </cell>
          <cell r="AT1985" t="str">
            <v>Lowland dipterocarp wet forest</v>
          </cell>
          <cell r="AU1985" t="str">
            <v>Undisturbed</v>
          </cell>
          <cell r="AV1985" t="str">
            <v>NA</v>
          </cell>
          <cell r="AW1985" t="str">
            <v>NA</v>
          </cell>
          <cell r="AX1985" t="str">
            <v>This area was not logged , however, some trails are regularly used by visitors and school groups. Plots were placed away from trails to avoid the disturbance at the trail edge.</v>
          </cell>
          <cell r="AY1985" t="str">
            <v>NA</v>
          </cell>
        </row>
        <row r="1986">
          <cell r="A1986" t="str">
            <v>Gunawardene_etal_2010_28</v>
          </cell>
          <cell r="B1986" t="str">
            <v>Gunawardene, Nihara</v>
          </cell>
          <cell r="C1986" t="str">
            <v>Asia</v>
          </cell>
          <cell r="D1986" t="str">
            <v>Sri Lanka</v>
          </cell>
          <cell r="E1986" t="str">
            <v>Rathnapura District</v>
          </cell>
          <cell r="F1986" t="str">
            <v>Sinharaja Forest Reserve</v>
          </cell>
          <cell r="G1986" t="str">
            <v>6-3</v>
          </cell>
          <cell r="H1986" t="str">
            <v>Unlogged Forest High</v>
          </cell>
          <cell r="I1986">
            <v>645</v>
          </cell>
          <cell r="J1986">
            <v>6.4172000000000002</v>
          </cell>
          <cell r="K1986">
            <v>80.424499999999995</v>
          </cell>
          <cell r="L1986" t="str">
            <v>GPS</v>
          </cell>
          <cell r="M1986" t="str">
            <v>NA</v>
          </cell>
          <cell r="N1986">
            <v>227</v>
          </cell>
          <cell r="O1986">
            <v>30</v>
          </cell>
          <cell r="P1986">
            <v>30</v>
          </cell>
          <cell r="Q1986">
            <v>0</v>
          </cell>
          <cell r="R1986">
            <v>4</v>
          </cell>
          <cell r="S1986">
            <v>17</v>
          </cell>
          <cell r="T1986">
            <v>3</v>
          </cell>
          <cell r="U1986">
            <v>2005</v>
          </cell>
          <cell r="V1986">
            <v>21</v>
          </cell>
          <cell r="W1986">
            <v>2</v>
          </cell>
          <cell r="X1986">
            <v>2006</v>
          </cell>
          <cell r="Y1986">
            <v>1</v>
          </cell>
          <cell r="Z1986">
            <v>10</v>
          </cell>
          <cell r="AA1986">
            <v>10</v>
          </cell>
          <cell r="AB1986">
            <v>25</v>
          </cell>
          <cell r="AC1986" t="str">
            <v>Pitfall</v>
          </cell>
          <cell r="AD1986" t="str">
            <v>4 pitfall traps run for 3 days, 4 (1 x 1 m2) litter samples run in Winkler sacks run for two days. Each trap was 5 m apart  in each 10 by 10 m plot. Two x 2hour baits (using 2 bait types, canned fish and jam) were placed 2 m apart in each plot.</v>
          </cell>
          <cell r="AE1986">
            <v>4</v>
          </cell>
          <cell r="AF1986">
            <v>38.5</v>
          </cell>
          <cell r="AG1986">
            <v>5</v>
          </cell>
          <cell r="AH1986">
            <v>12</v>
          </cell>
          <cell r="AI1986">
            <v>2</v>
          </cell>
          <cell r="AJ1986">
            <v>2</v>
          </cell>
          <cell r="AK1986">
            <v>2</v>
          </cell>
          <cell r="AL1986">
            <v>2</v>
          </cell>
          <cell r="AM1986">
            <v>2</v>
          </cell>
          <cell r="AN1986">
            <v>4</v>
          </cell>
          <cell r="AO1986">
            <v>5</v>
          </cell>
          <cell r="AP1986">
            <v>0</v>
          </cell>
          <cell r="AQ1986">
            <v>0</v>
          </cell>
          <cell r="AR1986">
            <v>0</v>
          </cell>
          <cell r="AS1986">
            <v>1</v>
          </cell>
          <cell r="AT1986" t="str">
            <v>Lowland dipterocarp wet forest</v>
          </cell>
          <cell r="AU1986" t="str">
            <v>Undisturbed</v>
          </cell>
          <cell r="AV1986" t="str">
            <v>NA</v>
          </cell>
          <cell r="AW1986" t="str">
            <v>NA</v>
          </cell>
          <cell r="AX1986" t="str">
            <v>This area was not logged , however, some trails are regularly used by visitors and school groups. Plots were placed away from trails to avoid the disturbance at the trail edge.</v>
          </cell>
          <cell r="AY1986" t="str">
            <v>NA</v>
          </cell>
        </row>
        <row r="1987">
          <cell r="A1987" t="str">
            <v>Gunawardene_etal_2010_29</v>
          </cell>
          <cell r="B1987" t="str">
            <v>Gunawardene, Nihara</v>
          </cell>
          <cell r="C1987" t="str">
            <v>Asia</v>
          </cell>
          <cell r="D1987" t="str">
            <v>Sri Lanka</v>
          </cell>
          <cell r="E1987" t="str">
            <v>Rathnapura District</v>
          </cell>
          <cell r="F1987" t="str">
            <v>Sinharaja Forest Reserve</v>
          </cell>
          <cell r="G1987" t="str">
            <v>6-4</v>
          </cell>
          <cell r="H1987" t="str">
            <v>Unlogged Forest High</v>
          </cell>
          <cell r="I1987">
            <v>645</v>
          </cell>
          <cell r="J1987">
            <v>6.4172000000000002</v>
          </cell>
          <cell r="K1987">
            <v>80.424499999999995</v>
          </cell>
          <cell r="L1987" t="str">
            <v>GPS</v>
          </cell>
          <cell r="M1987" t="str">
            <v>NA</v>
          </cell>
          <cell r="N1987">
            <v>177</v>
          </cell>
          <cell r="O1987">
            <v>22</v>
          </cell>
          <cell r="P1987">
            <v>22</v>
          </cell>
          <cell r="Q1987">
            <v>0</v>
          </cell>
          <cell r="R1987">
            <v>4</v>
          </cell>
          <cell r="S1987">
            <v>17</v>
          </cell>
          <cell r="T1987">
            <v>3</v>
          </cell>
          <cell r="U1987">
            <v>2005</v>
          </cell>
          <cell r="V1987">
            <v>21</v>
          </cell>
          <cell r="W1987">
            <v>2</v>
          </cell>
          <cell r="X1987">
            <v>2006</v>
          </cell>
          <cell r="Y1987">
            <v>1</v>
          </cell>
          <cell r="Z1987">
            <v>10</v>
          </cell>
          <cell r="AA1987">
            <v>10</v>
          </cell>
          <cell r="AB1987">
            <v>25</v>
          </cell>
          <cell r="AC1987" t="str">
            <v>Pitfall</v>
          </cell>
          <cell r="AD1987" t="str">
            <v>4 pitfall traps run for 3 days, 4 (1 x 1 m2) litter samples run in Winkler sacks run for two days. Each trap was 5 m apart  in each 10 by 10 m plot. Two x 2hour baits (using 2 bait types, canned fish and jam) were placed 2 m apart in each plot.</v>
          </cell>
          <cell r="AE1987">
            <v>4</v>
          </cell>
          <cell r="AF1987">
            <v>38.5</v>
          </cell>
          <cell r="AG1987">
            <v>5</v>
          </cell>
          <cell r="AH1987">
            <v>12</v>
          </cell>
          <cell r="AI1987">
            <v>2</v>
          </cell>
          <cell r="AJ1987">
            <v>2</v>
          </cell>
          <cell r="AK1987">
            <v>2</v>
          </cell>
          <cell r="AL1987">
            <v>2</v>
          </cell>
          <cell r="AM1987">
            <v>2</v>
          </cell>
          <cell r="AN1987">
            <v>4</v>
          </cell>
          <cell r="AO1987">
            <v>5</v>
          </cell>
          <cell r="AP1987">
            <v>0</v>
          </cell>
          <cell r="AQ1987">
            <v>0</v>
          </cell>
          <cell r="AR1987">
            <v>0</v>
          </cell>
          <cell r="AS1987">
            <v>1</v>
          </cell>
          <cell r="AT1987" t="str">
            <v>Lowland dipterocarp wet forest</v>
          </cell>
          <cell r="AU1987" t="str">
            <v>Undisturbed</v>
          </cell>
          <cell r="AV1987" t="str">
            <v>NA</v>
          </cell>
          <cell r="AW1987" t="str">
            <v>NA</v>
          </cell>
          <cell r="AX1987" t="str">
            <v>This area was not logged , however, some trails are regularly used by visitors and school groups. Plots were placed away from trails to avoid the disturbance at the trail edge.</v>
          </cell>
          <cell r="AY1987" t="str">
            <v>NA</v>
          </cell>
        </row>
        <row r="1988">
          <cell r="A1988" t="str">
            <v>Gunawardene_etal_2010_30</v>
          </cell>
          <cell r="B1988" t="str">
            <v>Gunawardene, Nihara</v>
          </cell>
          <cell r="C1988" t="str">
            <v>Asia</v>
          </cell>
          <cell r="D1988" t="str">
            <v>Sri Lanka</v>
          </cell>
          <cell r="E1988" t="str">
            <v>Rathnapura District</v>
          </cell>
          <cell r="F1988" t="str">
            <v>Sinharaja Forest Reserve</v>
          </cell>
          <cell r="G1988" t="str">
            <v>6-5</v>
          </cell>
          <cell r="H1988" t="str">
            <v>Unlogged Forest High</v>
          </cell>
          <cell r="I1988">
            <v>635</v>
          </cell>
          <cell r="J1988">
            <v>6.4172000000000002</v>
          </cell>
          <cell r="K1988">
            <v>80.424499999999995</v>
          </cell>
          <cell r="L1988" t="str">
            <v>GPS</v>
          </cell>
          <cell r="M1988" t="str">
            <v>NA</v>
          </cell>
          <cell r="N1988">
            <v>208</v>
          </cell>
          <cell r="O1988">
            <v>22</v>
          </cell>
          <cell r="P1988">
            <v>22</v>
          </cell>
          <cell r="Q1988">
            <v>0</v>
          </cell>
          <cell r="R1988">
            <v>4</v>
          </cell>
          <cell r="S1988">
            <v>17</v>
          </cell>
          <cell r="T1988">
            <v>3</v>
          </cell>
          <cell r="U1988">
            <v>2005</v>
          </cell>
          <cell r="V1988">
            <v>21</v>
          </cell>
          <cell r="W1988">
            <v>2</v>
          </cell>
          <cell r="X1988">
            <v>2006</v>
          </cell>
          <cell r="Y1988">
            <v>1</v>
          </cell>
          <cell r="Z1988">
            <v>10</v>
          </cell>
          <cell r="AA1988">
            <v>10</v>
          </cell>
          <cell r="AB1988">
            <v>25</v>
          </cell>
          <cell r="AC1988" t="str">
            <v>Pitfall</v>
          </cell>
          <cell r="AD1988" t="str">
            <v>4 pitfall traps run for 3 days, 4 (1 x 1 m2) litter samples run in Winkler sacks run for two days. Each trap was 5 m apart  in each 10 by 10 m plot. Two x 2hour baits (using 2 bait types, canned fish and jam) were placed 2 m apart in each plot.</v>
          </cell>
          <cell r="AE1988">
            <v>4</v>
          </cell>
          <cell r="AF1988">
            <v>38.5</v>
          </cell>
          <cell r="AG1988">
            <v>5</v>
          </cell>
          <cell r="AH1988">
            <v>12</v>
          </cell>
          <cell r="AI1988">
            <v>2</v>
          </cell>
          <cell r="AJ1988">
            <v>2</v>
          </cell>
          <cell r="AK1988">
            <v>2</v>
          </cell>
          <cell r="AL1988">
            <v>2</v>
          </cell>
          <cell r="AM1988">
            <v>2</v>
          </cell>
          <cell r="AN1988">
            <v>4</v>
          </cell>
          <cell r="AO1988">
            <v>5</v>
          </cell>
          <cell r="AP1988">
            <v>0</v>
          </cell>
          <cell r="AQ1988">
            <v>0</v>
          </cell>
          <cell r="AR1988">
            <v>0</v>
          </cell>
          <cell r="AS1988">
            <v>1</v>
          </cell>
          <cell r="AT1988" t="str">
            <v>Lowland dipterocarp wet forest</v>
          </cell>
          <cell r="AU1988" t="str">
            <v>Undisturbed</v>
          </cell>
          <cell r="AV1988" t="str">
            <v>NA</v>
          </cell>
          <cell r="AW1988" t="str">
            <v>NA</v>
          </cell>
          <cell r="AX1988" t="str">
            <v>This area was not logged , however, some trails are regularly used by visitors and school groups. Plots were placed away from trails to avoid the disturbance at the trail edge.</v>
          </cell>
          <cell r="AY1988" t="str">
            <v>NA</v>
          </cell>
        </row>
        <row r="1989">
          <cell r="A1989" t="str">
            <v>Gunawardene&amp;Majer_2005_01</v>
          </cell>
          <cell r="B1989" t="str">
            <v>Gibb, Heloise</v>
          </cell>
          <cell r="C1989" t="str">
            <v>Oceania</v>
          </cell>
          <cell r="D1989" t="str">
            <v>Australia</v>
          </cell>
          <cell r="E1989" t="str">
            <v>Western Australia</v>
          </cell>
          <cell r="F1989" t="str">
            <v>Gibson Desert Nature Reserve</v>
          </cell>
          <cell r="G1989" t="str">
            <v>BAW</v>
          </cell>
          <cell r="H1989" t="str">
            <v>Arid acacia woodland</v>
          </cell>
          <cell r="I1989">
            <v>180</v>
          </cell>
          <cell r="J1989">
            <v>-25</v>
          </cell>
          <cell r="K1989">
            <v>124.67</v>
          </cell>
          <cell r="L1989" t="str">
            <v>In publication</v>
          </cell>
          <cell r="M1989" t="str">
            <v>NA</v>
          </cell>
          <cell r="N1989" t="str">
            <v>NA</v>
          </cell>
          <cell r="O1989">
            <v>33</v>
          </cell>
          <cell r="P1989" t="str">
            <v>NA</v>
          </cell>
          <cell r="Q1989" t="str">
            <v>NA</v>
          </cell>
          <cell r="R1989">
            <v>1</v>
          </cell>
          <cell r="S1989">
            <v>15</v>
          </cell>
          <cell r="T1989">
            <v>8</v>
          </cell>
          <cell r="U1989">
            <v>2002</v>
          </cell>
          <cell r="V1989">
            <v>20</v>
          </cell>
          <cell r="W1989">
            <v>8</v>
          </cell>
          <cell r="X1989">
            <v>2002</v>
          </cell>
          <cell r="Y1989">
            <v>2</v>
          </cell>
          <cell r="Z1989">
            <v>50</v>
          </cell>
          <cell r="AA1989">
            <v>1</v>
          </cell>
          <cell r="AB1989">
            <v>50</v>
          </cell>
          <cell r="AC1989" t="str">
            <v>Pitfall</v>
          </cell>
          <cell r="AD1989" t="str">
            <v>Plastic containers (100mm diameter, 150mm depth), with approximately 250 ml of ethylene glycol, were set into PVC sleeves (100mm diameter 250mm depth) and were left out for 5 days from 15–20 August 2002. The PVC sleeves had been inserted roughly 4 weeks prior to placement of the traps in order to reduce the ‘digging in’ effect from disturbance of the ground. Each plot had two transects with five traps each, on opposite sides of the 50m 50m area. The traps were placed at 10m intervals along the transect.</v>
          </cell>
          <cell r="AE1989">
            <v>10</v>
          </cell>
          <cell r="AF1989">
            <v>78.569999999999993</v>
          </cell>
          <cell r="AG1989">
            <v>10</v>
          </cell>
          <cell r="AH1989">
            <v>120</v>
          </cell>
          <cell r="AI1989">
            <v>50</v>
          </cell>
          <cell r="AJ1989">
            <v>0</v>
          </cell>
          <cell r="AK1989">
            <v>0</v>
          </cell>
          <cell r="AL1989">
            <v>0</v>
          </cell>
          <cell r="AM1989">
            <v>0</v>
          </cell>
          <cell r="AN1989">
            <v>0</v>
          </cell>
          <cell r="AO1989">
            <v>0</v>
          </cell>
          <cell r="AP1989">
            <v>0</v>
          </cell>
          <cell r="AQ1989">
            <v>0</v>
          </cell>
          <cell r="AR1989">
            <v>0</v>
          </cell>
          <cell r="AS1989">
            <v>0</v>
          </cell>
          <cell r="AT1989" t="str">
            <v>Arid acacia woodland</v>
          </cell>
          <cell r="AU1989" t="str">
            <v>Disturbed</v>
          </cell>
          <cell r="AV1989" t="str">
            <v>Fire</v>
          </cell>
          <cell r="AW1989" t="str">
            <v>NA</v>
          </cell>
          <cell r="AX1989" t="str">
            <v>NA</v>
          </cell>
          <cell r="AY1989" t="str">
            <v>NA</v>
          </cell>
        </row>
        <row r="1990">
          <cell r="A1990" t="str">
            <v>Gunawardene&amp;Majer_2005_02</v>
          </cell>
          <cell r="B1990" t="str">
            <v>Gibb, Heloise</v>
          </cell>
          <cell r="C1990" t="str">
            <v>Oceania</v>
          </cell>
          <cell r="D1990" t="str">
            <v>Australia</v>
          </cell>
          <cell r="E1990" t="str">
            <v>Western Australia</v>
          </cell>
          <cell r="F1990" t="str">
            <v>Gibson Desert Nature Reserve</v>
          </cell>
          <cell r="G1990" t="str">
            <v>BTB</v>
          </cell>
          <cell r="H1990" t="str">
            <v>Arid Shrubland</v>
          </cell>
          <cell r="I1990">
            <v>180</v>
          </cell>
          <cell r="J1990">
            <v>-25</v>
          </cell>
          <cell r="K1990">
            <v>124.67</v>
          </cell>
          <cell r="L1990" t="str">
            <v>In publication</v>
          </cell>
          <cell r="M1990" t="str">
            <v>NA</v>
          </cell>
          <cell r="N1990" t="str">
            <v>NA</v>
          </cell>
          <cell r="O1990">
            <v>20</v>
          </cell>
          <cell r="P1990" t="str">
            <v>NA</v>
          </cell>
          <cell r="Q1990" t="str">
            <v>NA</v>
          </cell>
          <cell r="R1990">
            <v>1</v>
          </cell>
          <cell r="S1990">
            <v>15</v>
          </cell>
          <cell r="T1990">
            <v>8</v>
          </cell>
          <cell r="U1990">
            <v>2002</v>
          </cell>
          <cell r="V1990">
            <v>20</v>
          </cell>
          <cell r="W1990">
            <v>8</v>
          </cell>
          <cell r="X1990">
            <v>2002</v>
          </cell>
          <cell r="Y1990">
            <v>2</v>
          </cell>
          <cell r="Z1990">
            <v>50</v>
          </cell>
          <cell r="AA1990">
            <v>1</v>
          </cell>
          <cell r="AB1990">
            <v>50</v>
          </cell>
          <cell r="AC1990" t="str">
            <v>Pitfall</v>
          </cell>
          <cell r="AD1990" t="str">
            <v>Plastic containers (100mm diameter, 150mm depth), with approximately 250 ml of ethylene glycol, were set into PVC sleeves (100mm diameter 250mm depth) and were left out for 5 days from 15–20 August 2002. The PVC sleeves had been inserted roughly 4 weeks prior to placement of the traps in order to reduce the ‘digging in’ effect from disturbance of the ground. Each plot had two transects with five traps each, on opposite sides of the 50m 50m area. The traps were placed at 10m intervals along the transect.</v>
          </cell>
          <cell r="AE1990">
            <v>10</v>
          </cell>
          <cell r="AF1990">
            <v>78.569999999999993</v>
          </cell>
          <cell r="AG1990">
            <v>10</v>
          </cell>
          <cell r="AH1990">
            <v>120</v>
          </cell>
          <cell r="AI1990">
            <v>50</v>
          </cell>
          <cell r="AJ1990">
            <v>0</v>
          </cell>
          <cell r="AK1990">
            <v>0</v>
          </cell>
          <cell r="AL1990">
            <v>0</v>
          </cell>
          <cell r="AM1990">
            <v>0</v>
          </cell>
          <cell r="AN1990">
            <v>0</v>
          </cell>
          <cell r="AO1990">
            <v>0</v>
          </cell>
          <cell r="AP1990">
            <v>0</v>
          </cell>
          <cell r="AQ1990">
            <v>0</v>
          </cell>
          <cell r="AR1990">
            <v>0</v>
          </cell>
          <cell r="AS1990">
            <v>0</v>
          </cell>
          <cell r="AT1990" t="str">
            <v>Arid Shrubland</v>
          </cell>
          <cell r="AU1990" t="str">
            <v>Disturbed</v>
          </cell>
          <cell r="AV1990" t="str">
            <v>Fire</v>
          </cell>
          <cell r="AW1990" t="str">
            <v>NA</v>
          </cell>
          <cell r="AX1990" t="str">
            <v>NA</v>
          </cell>
          <cell r="AY1990" t="str">
            <v>NA</v>
          </cell>
        </row>
        <row r="1991">
          <cell r="A1991" t="str">
            <v>Gunawardene&amp;Majer_2005_03</v>
          </cell>
          <cell r="B1991" t="str">
            <v>Gibb, Heloise</v>
          </cell>
          <cell r="C1991" t="str">
            <v>Oceania</v>
          </cell>
          <cell r="D1991" t="str">
            <v>Australia</v>
          </cell>
          <cell r="E1991" t="str">
            <v>Western Australia</v>
          </cell>
          <cell r="F1991" t="str">
            <v>Gibson Desert Nature Reserve</v>
          </cell>
          <cell r="G1991" t="str">
            <v>BTS</v>
          </cell>
          <cell r="H1991" t="str">
            <v>Arid Shrubland</v>
          </cell>
          <cell r="I1991">
            <v>180</v>
          </cell>
          <cell r="J1991">
            <v>-25</v>
          </cell>
          <cell r="K1991">
            <v>124.67</v>
          </cell>
          <cell r="L1991" t="str">
            <v>In publication</v>
          </cell>
          <cell r="M1991" t="str">
            <v>NA</v>
          </cell>
          <cell r="N1991" t="str">
            <v>NA</v>
          </cell>
          <cell r="O1991">
            <v>31</v>
          </cell>
          <cell r="P1991" t="str">
            <v>NA</v>
          </cell>
          <cell r="Q1991" t="str">
            <v>NA</v>
          </cell>
          <cell r="R1991">
            <v>1</v>
          </cell>
          <cell r="S1991">
            <v>15</v>
          </cell>
          <cell r="T1991">
            <v>8</v>
          </cell>
          <cell r="U1991">
            <v>2002</v>
          </cell>
          <cell r="V1991">
            <v>20</v>
          </cell>
          <cell r="W1991">
            <v>8</v>
          </cell>
          <cell r="X1991">
            <v>2002</v>
          </cell>
          <cell r="Y1991">
            <v>2</v>
          </cell>
          <cell r="Z1991">
            <v>50</v>
          </cell>
          <cell r="AA1991">
            <v>1</v>
          </cell>
          <cell r="AB1991">
            <v>50</v>
          </cell>
          <cell r="AC1991" t="str">
            <v>Pitfall</v>
          </cell>
          <cell r="AD1991" t="str">
            <v>Plastic containers (100mm diameter, 150mm depth), with approximately 250 ml of ethylene glycol, were set into PVC sleeves (100mm diameter 250mm depth) and were left out for 5 days from 15–20 August 2002. The PVC sleeves had been inserted roughly 4 weeks prior to placement of the traps in order to reduce the ‘digging in’ effect from disturbance of the ground. Each plot had two transects with five traps each, on opposite sides of the 50m 50m area. The traps were placed at 10m intervals along the transect.</v>
          </cell>
          <cell r="AE1991">
            <v>10</v>
          </cell>
          <cell r="AF1991">
            <v>78.569999999999993</v>
          </cell>
          <cell r="AG1991">
            <v>10</v>
          </cell>
          <cell r="AH1991">
            <v>120</v>
          </cell>
          <cell r="AI1991">
            <v>50</v>
          </cell>
          <cell r="AJ1991">
            <v>0</v>
          </cell>
          <cell r="AK1991">
            <v>0</v>
          </cell>
          <cell r="AL1991">
            <v>0</v>
          </cell>
          <cell r="AM1991">
            <v>0</v>
          </cell>
          <cell r="AN1991">
            <v>0</v>
          </cell>
          <cell r="AO1991">
            <v>0</v>
          </cell>
          <cell r="AP1991">
            <v>0</v>
          </cell>
          <cell r="AQ1991">
            <v>0</v>
          </cell>
          <cell r="AR1991">
            <v>0</v>
          </cell>
          <cell r="AS1991">
            <v>0</v>
          </cell>
          <cell r="AT1991" t="str">
            <v>Arid Shrubland</v>
          </cell>
          <cell r="AU1991" t="str">
            <v>Disturbed</v>
          </cell>
          <cell r="AV1991" t="str">
            <v>Fire</v>
          </cell>
          <cell r="AW1991" t="str">
            <v>NA</v>
          </cell>
          <cell r="AX1991" t="str">
            <v>NA</v>
          </cell>
          <cell r="AY1991" t="str">
            <v>NA</v>
          </cell>
        </row>
        <row r="1992">
          <cell r="A1992" t="str">
            <v>Gunawardene&amp;Majer_2005_04</v>
          </cell>
          <cell r="B1992" t="str">
            <v>Gibb, Heloise</v>
          </cell>
          <cell r="C1992" t="str">
            <v>Oceania</v>
          </cell>
          <cell r="D1992" t="str">
            <v>Australia</v>
          </cell>
          <cell r="E1992" t="str">
            <v>Western Australia</v>
          </cell>
          <cell r="F1992" t="str">
            <v>Gibson Desert Nature Reserve</v>
          </cell>
          <cell r="G1992" t="str">
            <v>UAW</v>
          </cell>
          <cell r="H1992" t="str">
            <v>Arid acacia woodland</v>
          </cell>
          <cell r="I1992">
            <v>180</v>
          </cell>
          <cell r="J1992">
            <v>-25</v>
          </cell>
          <cell r="K1992">
            <v>124.67</v>
          </cell>
          <cell r="L1992" t="str">
            <v>In publication</v>
          </cell>
          <cell r="M1992" t="str">
            <v>NA</v>
          </cell>
          <cell r="N1992" t="str">
            <v>NA</v>
          </cell>
          <cell r="O1992">
            <v>15</v>
          </cell>
          <cell r="P1992" t="str">
            <v>NA</v>
          </cell>
          <cell r="Q1992" t="str">
            <v>NA</v>
          </cell>
          <cell r="R1992">
            <v>1</v>
          </cell>
          <cell r="S1992">
            <v>15</v>
          </cell>
          <cell r="T1992">
            <v>8</v>
          </cell>
          <cell r="U1992">
            <v>2002</v>
          </cell>
          <cell r="V1992">
            <v>20</v>
          </cell>
          <cell r="W1992">
            <v>8</v>
          </cell>
          <cell r="X1992">
            <v>2002</v>
          </cell>
          <cell r="Y1992">
            <v>2</v>
          </cell>
          <cell r="Z1992">
            <v>50</v>
          </cell>
          <cell r="AA1992">
            <v>1</v>
          </cell>
          <cell r="AB1992">
            <v>50</v>
          </cell>
          <cell r="AC1992" t="str">
            <v>Pitfall</v>
          </cell>
          <cell r="AD1992" t="str">
            <v>Plastic containers (100mm diameter, 150mm depth), with approximately 250 ml of ethylene glycol, were set into PVC sleeves (100mm diameter 250mm depth) and were left out for 5 days from 15–20 August 2002. The PVC sleeves had been inserted roughly 4 weeks prior to placement of the traps in order to reduce the ‘digging in’ effect from disturbance of the ground. Each plot had two transects with five traps each, on opposite sides of the 50m 50m area. The traps were placed at 10m intervals along the transect.</v>
          </cell>
          <cell r="AE1992">
            <v>10</v>
          </cell>
          <cell r="AF1992">
            <v>78.569999999999993</v>
          </cell>
          <cell r="AG1992">
            <v>10</v>
          </cell>
          <cell r="AH1992">
            <v>120</v>
          </cell>
          <cell r="AI1992">
            <v>50</v>
          </cell>
          <cell r="AJ1992">
            <v>0</v>
          </cell>
          <cell r="AK1992">
            <v>0</v>
          </cell>
          <cell r="AL1992">
            <v>0</v>
          </cell>
          <cell r="AM1992">
            <v>0</v>
          </cell>
          <cell r="AN1992">
            <v>0</v>
          </cell>
          <cell r="AO1992">
            <v>0</v>
          </cell>
          <cell r="AP1992">
            <v>0</v>
          </cell>
          <cell r="AQ1992">
            <v>0</v>
          </cell>
          <cell r="AR1992">
            <v>0</v>
          </cell>
          <cell r="AS1992">
            <v>0</v>
          </cell>
          <cell r="AT1992" t="str">
            <v>Arid acacia woodland</v>
          </cell>
          <cell r="AU1992" t="str">
            <v>Undisturbed</v>
          </cell>
          <cell r="AV1992" t="str">
            <v>NA</v>
          </cell>
          <cell r="AW1992" t="str">
            <v>NA</v>
          </cell>
          <cell r="AX1992" t="str">
            <v>NA</v>
          </cell>
          <cell r="AY1992" t="str">
            <v>NA</v>
          </cell>
        </row>
        <row r="1993">
          <cell r="A1993" t="str">
            <v>Gunawardene&amp;Majer_2005_05</v>
          </cell>
          <cell r="B1993" t="str">
            <v>Gibb, Heloise</v>
          </cell>
          <cell r="C1993" t="str">
            <v>Oceania</v>
          </cell>
          <cell r="D1993" t="str">
            <v>Australia</v>
          </cell>
          <cell r="E1993" t="str">
            <v>Western Australia</v>
          </cell>
          <cell r="F1993" t="str">
            <v>Gibson Desert Nature Reserve</v>
          </cell>
          <cell r="G1993" t="str">
            <v>UTB</v>
          </cell>
          <cell r="H1993" t="str">
            <v>Arid Shrubland</v>
          </cell>
          <cell r="I1993">
            <v>180</v>
          </cell>
          <cell r="J1993">
            <v>-25</v>
          </cell>
          <cell r="K1993">
            <v>124.67</v>
          </cell>
          <cell r="L1993" t="str">
            <v>In publication</v>
          </cell>
          <cell r="M1993" t="str">
            <v>NA</v>
          </cell>
          <cell r="N1993" t="str">
            <v>NA</v>
          </cell>
          <cell r="O1993">
            <v>30</v>
          </cell>
          <cell r="P1993" t="str">
            <v>NA</v>
          </cell>
          <cell r="Q1993" t="str">
            <v>NA</v>
          </cell>
          <cell r="R1993">
            <v>1</v>
          </cell>
          <cell r="S1993">
            <v>15</v>
          </cell>
          <cell r="T1993">
            <v>8</v>
          </cell>
          <cell r="U1993">
            <v>2002</v>
          </cell>
          <cell r="V1993">
            <v>20</v>
          </cell>
          <cell r="W1993">
            <v>8</v>
          </cell>
          <cell r="X1993">
            <v>2002</v>
          </cell>
          <cell r="Y1993">
            <v>2</v>
          </cell>
          <cell r="Z1993">
            <v>50</v>
          </cell>
          <cell r="AA1993">
            <v>1</v>
          </cell>
          <cell r="AB1993">
            <v>50</v>
          </cell>
          <cell r="AC1993" t="str">
            <v>Pitfall</v>
          </cell>
          <cell r="AD1993" t="str">
            <v>Plastic containers (100mm diameter, 150mm depth), with approximately 250 ml of ethylene glycol, were set into PVC sleeves (100mm diameter 250mm depth) and were left out for 5 days from 15–20 August 2002. The PVC sleeves had been inserted roughly 4 weeks prior to placement of the traps in order to reduce the ‘digging in’ effect from disturbance of the ground. Each plot had two transects with five traps each, on opposite sides of the 50m 50m area. The traps were placed at 10m intervals along the transect.</v>
          </cell>
          <cell r="AE1993">
            <v>10</v>
          </cell>
          <cell r="AF1993">
            <v>78.569999999999993</v>
          </cell>
          <cell r="AG1993">
            <v>10</v>
          </cell>
          <cell r="AH1993">
            <v>120</v>
          </cell>
          <cell r="AI1993">
            <v>50</v>
          </cell>
          <cell r="AJ1993">
            <v>0</v>
          </cell>
          <cell r="AK1993">
            <v>0</v>
          </cell>
          <cell r="AL1993">
            <v>0</v>
          </cell>
          <cell r="AM1993">
            <v>0</v>
          </cell>
          <cell r="AN1993">
            <v>0</v>
          </cell>
          <cell r="AO1993">
            <v>0</v>
          </cell>
          <cell r="AP1993">
            <v>0</v>
          </cell>
          <cell r="AQ1993">
            <v>0</v>
          </cell>
          <cell r="AR1993">
            <v>0</v>
          </cell>
          <cell r="AS1993">
            <v>0</v>
          </cell>
          <cell r="AT1993" t="str">
            <v>Arid Shrubland</v>
          </cell>
          <cell r="AU1993" t="str">
            <v>Undisturbed</v>
          </cell>
          <cell r="AV1993" t="str">
            <v>NA</v>
          </cell>
          <cell r="AW1993" t="str">
            <v>NA</v>
          </cell>
          <cell r="AX1993" t="str">
            <v>NA</v>
          </cell>
          <cell r="AY1993" t="str">
            <v>NA</v>
          </cell>
        </row>
        <row r="1994">
          <cell r="A1994" t="str">
            <v>Gunawardene&amp;Majer_2005_06</v>
          </cell>
          <cell r="B1994" t="str">
            <v>Gibb, Heloise</v>
          </cell>
          <cell r="C1994" t="str">
            <v>Oceania</v>
          </cell>
          <cell r="D1994" t="str">
            <v>Australia</v>
          </cell>
          <cell r="E1994" t="str">
            <v>Western Australia</v>
          </cell>
          <cell r="F1994" t="str">
            <v>Gibson Desert Nature Reserve</v>
          </cell>
          <cell r="G1994" t="str">
            <v>UTS</v>
          </cell>
          <cell r="H1994" t="str">
            <v>Arid Shrubland</v>
          </cell>
          <cell r="I1994">
            <v>180</v>
          </cell>
          <cell r="J1994">
            <v>-25</v>
          </cell>
          <cell r="K1994">
            <v>124.67</v>
          </cell>
          <cell r="L1994" t="str">
            <v>In publication</v>
          </cell>
          <cell r="M1994" t="str">
            <v>NA</v>
          </cell>
          <cell r="N1994" t="str">
            <v>NA</v>
          </cell>
          <cell r="O1994">
            <v>19</v>
          </cell>
          <cell r="P1994" t="str">
            <v>NA</v>
          </cell>
          <cell r="Q1994" t="str">
            <v>NA</v>
          </cell>
          <cell r="R1994">
            <v>1</v>
          </cell>
          <cell r="S1994">
            <v>15</v>
          </cell>
          <cell r="T1994">
            <v>8</v>
          </cell>
          <cell r="U1994">
            <v>2002</v>
          </cell>
          <cell r="V1994">
            <v>20</v>
          </cell>
          <cell r="W1994">
            <v>8</v>
          </cell>
          <cell r="X1994">
            <v>2002</v>
          </cell>
          <cell r="Y1994">
            <v>2</v>
          </cell>
          <cell r="Z1994">
            <v>50</v>
          </cell>
          <cell r="AA1994">
            <v>1</v>
          </cell>
          <cell r="AB1994">
            <v>50</v>
          </cell>
          <cell r="AC1994" t="str">
            <v>Pitfall</v>
          </cell>
          <cell r="AD1994" t="str">
            <v>Plastic containers (100mm diameter, 150mm depth), with approximately 250 ml of ethylene glycol, were set into PVC sleeves (100mm diameter 250mm depth) and were left out for 5 days from 15–20 August 2002. The PVC sleeves had been inserted roughly 4 weeks prior to placement of the traps in order to reduce the ‘digging in’ effect from disturbance of the ground. Each plot had two transects with five traps each, on opposite sides of the 50m 50m area. The traps were placed at 10m intervals along the transect.</v>
          </cell>
          <cell r="AE1994">
            <v>10</v>
          </cell>
          <cell r="AF1994">
            <v>78.569999999999993</v>
          </cell>
          <cell r="AG1994">
            <v>10</v>
          </cell>
          <cell r="AH1994">
            <v>120</v>
          </cell>
          <cell r="AI1994">
            <v>50</v>
          </cell>
          <cell r="AJ1994">
            <v>0</v>
          </cell>
          <cell r="AK1994">
            <v>0</v>
          </cell>
          <cell r="AL1994">
            <v>0</v>
          </cell>
          <cell r="AM1994">
            <v>0</v>
          </cell>
          <cell r="AN1994">
            <v>0</v>
          </cell>
          <cell r="AO1994">
            <v>0</v>
          </cell>
          <cell r="AP1994">
            <v>0</v>
          </cell>
          <cell r="AQ1994">
            <v>0</v>
          </cell>
          <cell r="AR1994">
            <v>0</v>
          </cell>
          <cell r="AS1994">
            <v>0</v>
          </cell>
          <cell r="AT1994" t="str">
            <v>Arid Shrubland</v>
          </cell>
          <cell r="AU1994" t="str">
            <v>Undisturbed</v>
          </cell>
          <cell r="AV1994" t="str">
            <v>NA</v>
          </cell>
          <cell r="AW1994" t="str">
            <v>NA</v>
          </cell>
          <cell r="AX1994" t="str">
            <v>NA</v>
          </cell>
          <cell r="AY1994" t="str">
            <v>NA</v>
          </cell>
        </row>
        <row r="1995">
          <cell r="A1995" t="str">
            <v>Guzman-Mendoza_etal_2010_01</v>
          </cell>
          <cell r="B1995" t="str">
            <v>Fitzpatrick, Matt</v>
          </cell>
          <cell r="C1995" t="str">
            <v>North America</v>
          </cell>
          <cell r="D1995" t="str">
            <v>Mexico</v>
          </cell>
          <cell r="E1995" t="str">
            <v>Tehuacan</v>
          </cell>
          <cell r="F1995" t="str">
            <v>NA</v>
          </cell>
          <cell r="G1995" t="str">
            <v>Botanical Garden</v>
          </cell>
          <cell r="H1995" t="str">
            <v>Botanical Garden</v>
          </cell>
          <cell r="I1995">
            <v>2000</v>
          </cell>
          <cell r="J1995">
            <v>18.3</v>
          </cell>
          <cell r="K1995">
            <v>-99.18</v>
          </cell>
          <cell r="L1995" t="str">
            <v>In publication</v>
          </cell>
          <cell r="M1995" t="str">
            <v>NA</v>
          </cell>
          <cell r="N1995" t="str">
            <v>NA</v>
          </cell>
          <cell r="O1995" t="str">
            <v>NA</v>
          </cell>
          <cell r="P1995" t="str">
            <v>NA</v>
          </cell>
          <cell r="Q1995" t="str">
            <v>NA</v>
          </cell>
          <cell r="R1995">
            <v>2</v>
          </cell>
          <cell r="S1995" t="str">
            <v>NA</v>
          </cell>
          <cell r="T1995">
            <v>8</v>
          </cell>
          <cell r="U1995">
            <v>2004</v>
          </cell>
          <cell r="V1995" t="str">
            <v>NA</v>
          </cell>
          <cell r="W1995">
            <v>2</v>
          </cell>
          <cell r="X1995">
            <v>2005</v>
          </cell>
          <cell r="Y1995">
            <v>1</v>
          </cell>
          <cell r="Z1995">
            <v>100</v>
          </cell>
          <cell r="AA1995">
            <v>1</v>
          </cell>
          <cell r="AB1995">
            <v>0</v>
          </cell>
          <cell r="AC1995" t="str">
            <v>Pitfall</v>
          </cell>
          <cell r="AD1995" t="str">
            <v>At each site, using 10 pitfall traps, 8.5cm in height and 5.5 cm in diameter each, filled to half with antifreeze for cars, with Ethylene, non-toxic substance that prevents evaporation, even when temperatures at ground level exceeds 60 ° C. It added a few drops of detergent, With the aim of reducing surface tension and facilitate the sinking of the ants. Traps were buried at ground level, minimizing surface disturbance on the surface, and remained on the site for 4 days during August 2004 (rainy season) and February 2005 (dry season). The distance between each trap was 10 m, forming a straight line transect, which covered an area of 100 m linear at each site, which have an average area 100 m2.</v>
          </cell>
          <cell r="AE1995">
            <v>10</v>
          </cell>
          <cell r="AF1995">
            <v>56.77</v>
          </cell>
          <cell r="AG1995">
            <v>10</v>
          </cell>
          <cell r="AH1995">
            <v>96</v>
          </cell>
          <cell r="AI1995">
            <v>40</v>
          </cell>
          <cell r="AJ1995">
            <v>0</v>
          </cell>
          <cell r="AK1995">
            <v>0</v>
          </cell>
          <cell r="AL1995">
            <v>0</v>
          </cell>
          <cell r="AM1995">
            <v>0</v>
          </cell>
          <cell r="AN1995">
            <v>0</v>
          </cell>
          <cell r="AO1995">
            <v>0</v>
          </cell>
          <cell r="AP1995">
            <v>0</v>
          </cell>
          <cell r="AQ1995">
            <v>0</v>
          </cell>
          <cell r="AR1995">
            <v>0</v>
          </cell>
          <cell r="AS1995">
            <v>0</v>
          </cell>
          <cell r="AT1995" t="str">
            <v>Botanical Garden</v>
          </cell>
          <cell r="AU1995" t="str">
            <v>Transformed</v>
          </cell>
          <cell r="AV1995" t="str">
            <v>Urban &amp; recreation</v>
          </cell>
          <cell r="AW1995" t="str">
            <v>NA</v>
          </cell>
          <cell r="AX1995" t="str">
            <v>NA</v>
          </cell>
          <cell r="AY1995" t="str">
            <v>Within each locality (i.e. logged and unlogged forest) three elevations were sampled - approx. 500, 550 and 600m (5 plots per elevation). Ant species richness refers to the combined total of these three elevations (a separate total for logged and unlogged forest).</v>
          </cell>
        </row>
        <row r="1996">
          <cell r="A1996" t="str">
            <v>Guzman-Mendoza_etal_2010_02</v>
          </cell>
          <cell r="B1996" t="str">
            <v>Fitzpatrick, Matt</v>
          </cell>
          <cell r="C1996" t="str">
            <v>North America</v>
          </cell>
          <cell r="D1996" t="str">
            <v>Mexico</v>
          </cell>
          <cell r="E1996" t="str">
            <v>Tehuacan</v>
          </cell>
          <cell r="F1996" t="str">
            <v>NA</v>
          </cell>
          <cell r="G1996" t="str">
            <v>Llano</v>
          </cell>
          <cell r="H1996" t="str">
            <v>Desert scrub</v>
          </cell>
          <cell r="I1996">
            <v>2000</v>
          </cell>
          <cell r="J1996">
            <v>18.3</v>
          </cell>
          <cell r="K1996">
            <v>-99.18</v>
          </cell>
          <cell r="L1996" t="str">
            <v>In publication</v>
          </cell>
          <cell r="M1996" t="str">
            <v>NA</v>
          </cell>
          <cell r="N1996" t="str">
            <v>NA</v>
          </cell>
          <cell r="O1996" t="str">
            <v>NA</v>
          </cell>
          <cell r="P1996" t="str">
            <v>NA</v>
          </cell>
          <cell r="Q1996" t="str">
            <v>NA</v>
          </cell>
          <cell r="R1996">
            <v>2</v>
          </cell>
          <cell r="S1996" t="str">
            <v>NA</v>
          </cell>
          <cell r="T1996">
            <v>8</v>
          </cell>
          <cell r="U1996">
            <v>2004</v>
          </cell>
          <cell r="V1996" t="str">
            <v>NA</v>
          </cell>
          <cell r="W1996">
            <v>2</v>
          </cell>
          <cell r="X1996">
            <v>2005</v>
          </cell>
          <cell r="Y1996">
            <v>1</v>
          </cell>
          <cell r="Z1996">
            <v>100</v>
          </cell>
          <cell r="AA1996">
            <v>1</v>
          </cell>
          <cell r="AB1996">
            <v>0</v>
          </cell>
          <cell r="AC1996" t="str">
            <v>Pitfall</v>
          </cell>
          <cell r="AD1996" t="str">
            <v>At each site, using 10 pitfall traps, 8.5cm in height and 5.5 cm in diameter each, filled to half with antifreeze for cars, with Ethylene, non-toxic substance that prevents evaporation, even when temperatures at ground level exceeds 60 ° C. It added a few drops of detergent, With the aim of reducing surface tension and facilitate the sinking of the ants. Traps were buried at ground level, minimizing surface disturbance on the surface, and remained on the site for 4 days during August 2004 (rainy season) and February 2005 (dry season). The distance between each trap was 10 m, forming a straight line transect, which covered an area of 100 m linear at each site, which have an average area 100 m2.</v>
          </cell>
          <cell r="AE1996">
            <v>10</v>
          </cell>
          <cell r="AF1996">
            <v>56.77</v>
          </cell>
          <cell r="AG1996">
            <v>10</v>
          </cell>
          <cell r="AH1996">
            <v>96</v>
          </cell>
          <cell r="AI1996">
            <v>40</v>
          </cell>
          <cell r="AJ1996">
            <v>0</v>
          </cell>
          <cell r="AK1996">
            <v>0</v>
          </cell>
          <cell r="AL1996">
            <v>0</v>
          </cell>
          <cell r="AM1996">
            <v>0</v>
          </cell>
          <cell r="AN1996">
            <v>0</v>
          </cell>
          <cell r="AO1996">
            <v>0</v>
          </cell>
          <cell r="AP1996">
            <v>0</v>
          </cell>
          <cell r="AQ1996">
            <v>0</v>
          </cell>
          <cell r="AR1996">
            <v>0</v>
          </cell>
          <cell r="AS1996">
            <v>0</v>
          </cell>
          <cell r="AT1996" t="str">
            <v>Native desert scrub</v>
          </cell>
          <cell r="AU1996" t="str">
            <v>Undisturbed</v>
          </cell>
          <cell r="AV1996" t="str">
            <v>NA</v>
          </cell>
          <cell r="AW1996" t="str">
            <v>NA</v>
          </cell>
          <cell r="AX1996" t="str">
            <v>NA</v>
          </cell>
          <cell r="AY1996" t="str">
            <v>Total Abundance (sites combined) = 1024, Total Species Richness (sites combined) = 27. Manuscript written in spanish, unable to translate. site coordinates average of range (18°11' to 18°25'N Longitude 97°39' - 97°222' W).</v>
          </cell>
        </row>
        <row r="1997">
          <cell r="A1997" t="str">
            <v>Guzman-Mendoza_etal_2010_03</v>
          </cell>
          <cell r="B1997" t="str">
            <v>Fitzpatrick, Matt</v>
          </cell>
          <cell r="C1997" t="str">
            <v>North America</v>
          </cell>
          <cell r="D1997" t="str">
            <v>Mexico</v>
          </cell>
          <cell r="E1997" t="str">
            <v>Tehuacan</v>
          </cell>
          <cell r="F1997" t="str">
            <v>NA</v>
          </cell>
          <cell r="G1997" t="str">
            <v>NA</v>
          </cell>
          <cell r="H1997" t="str">
            <v>COMBINED SITE</v>
          </cell>
          <cell r="I1997">
            <v>2000</v>
          </cell>
          <cell r="J1997">
            <v>18.3</v>
          </cell>
          <cell r="K1997">
            <v>-99.18</v>
          </cell>
          <cell r="L1997" t="str">
            <v>In publication</v>
          </cell>
          <cell r="M1997" t="str">
            <v>NA</v>
          </cell>
          <cell r="N1997">
            <v>1024</v>
          </cell>
          <cell r="O1997">
            <v>27</v>
          </cell>
          <cell r="P1997" t="str">
            <v>NA</v>
          </cell>
          <cell r="Q1997" t="str">
            <v>NA</v>
          </cell>
          <cell r="R1997">
            <v>2</v>
          </cell>
          <cell r="S1997" t="str">
            <v>NA</v>
          </cell>
          <cell r="T1997">
            <v>8</v>
          </cell>
          <cell r="U1997">
            <v>2004</v>
          </cell>
          <cell r="V1997" t="str">
            <v>NA</v>
          </cell>
          <cell r="W1997">
            <v>2</v>
          </cell>
          <cell r="X1997">
            <v>2005</v>
          </cell>
          <cell r="Y1997">
            <v>2</v>
          </cell>
          <cell r="Z1997">
            <v>100</v>
          </cell>
          <cell r="AA1997">
            <v>1</v>
          </cell>
          <cell r="AB1997">
            <v>0</v>
          </cell>
          <cell r="AC1997" t="str">
            <v>Pitfall</v>
          </cell>
          <cell r="AD1997" t="str">
            <v>At each site, using 10 pitfall traps, 8.5cm in height and 5.5 cm in diameter each, filled to half with antifreeze for cars, with Ethylene, non-toxic substance that prevents evaporation, even when temperatures at ground level exceeds 60 ° C. It added a few drops of detergent, With the aim of reducing surface tension and facilitate the sinking of the ants. Traps were buried at ground level, minimizing surface disturbance on the surface, and remained on the site for 4 days during August 2004 (rainy season) and February 2005 (dry season). The distance between each trap was 10 m, forming a straight line transect, which covered an area of 100 m linear at each site, which have an average area 100 m2.</v>
          </cell>
          <cell r="AE1997">
            <v>20</v>
          </cell>
          <cell r="AF1997">
            <v>56.77</v>
          </cell>
          <cell r="AG1997">
            <v>10</v>
          </cell>
          <cell r="AH1997">
            <v>96</v>
          </cell>
          <cell r="AI1997">
            <v>80</v>
          </cell>
          <cell r="AJ1997">
            <v>0</v>
          </cell>
          <cell r="AK1997">
            <v>0</v>
          </cell>
          <cell r="AL1997">
            <v>0</v>
          </cell>
          <cell r="AM1997">
            <v>0</v>
          </cell>
          <cell r="AN1997">
            <v>0</v>
          </cell>
          <cell r="AO1997">
            <v>0</v>
          </cell>
          <cell r="AP1997">
            <v>0</v>
          </cell>
          <cell r="AQ1997">
            <v>0</v>
          </cell>
          <cell r="AR1997">
            <v>0</v>
          </cell>
          <cell r="AS1997">
            <v>0</v>
          </cell>
          <cell r="AT1997" t="str">
            <v>COMBINED SITES</v>
          </cell>
          <cell r="AU1997" t="str">
            <v>NA</v>
          </cell>
          <cell r="AV1997" t="str">
            <v>NA</v>
          </cell>
          <cell r="AW1997" t="str">
            <v>NA</v>
          </cell>
          <cell r="AX1997" t="str">
            <v>COMBINED SITES</v>
          </cell>
          <cell r="AY1997" t="str">
            <v>Total Abundance (sites combined) = 1024, Total Species Richness (sites combined) = 27. Manuscript written in spanish, unable to translate. site coordinates average of range (18°11' to 18°25'N Longitude 97°39' - 97°222' W).</v>
          </cell>
        </row>
        <row r="1998">
          <cell r="A1998" t="str">
            <v>Hanrahan et al. 2014_1</v>
          </cell>
          <cell r="B1998" t="str">
            <v>Parr, C.L.</v>
          </cell>
          <cell r="C1998" t="str">
            <v>Africa</v>
          </cell>
          <cell r="D1998" t="str">
            <v>South Africa</v>
          </cell>
          <cell r="E1998" t="str">
            <v>Nama Karoo</v>
          </cell>
          <cell r="F1998" t="str">
            <v>NA</v>
          </cell>
          <cell r="G1998" t="str">
            <v>Britstown</v>
          </cell>
          <cell r="H1998">
            <v>0</v>
          </cell>
          <cell r="I1998" t="str">
            <v>NA</v>
          </cell>
          <cell r="J1998">
            <v>-30.95833</v>
          </cell>
          <cell r="K1998">
            <v>23.54166</v>
          </cell>
          <cell r="L1998" t="str">
            <v>Paper</v>
          </cell>
          <cell r="M1998" t="str">
            <v>NA</v>
          </cell>
          <cell r="N1998">
            <v>1318</v>
          </cell>
          <cell r="O1998">
            <v>18</v>
          </cell>
          <cell r="P1998">
            <v>1318</v>
          </cell>
          <cell r="Q1998">
            <v>18</v>
          </cell>
          <cell r="R1998">
            <v>1</v>
          </cell>
          <cell r="S1998" t="str">
            <v>NA</v>
          </cell>
          <cell r="T1998" t="str">
            <v>NA</v>
          </cell>
          <cell r="U1998" t="str">
            <v>NA</v>
          </cell>
          <cell r="V1998" t="str">
            <v>NA</v>
          </cell>
          <cell r="W1998" t="str">
            <v>NA</v>
          </cell>
          <cell r="X1998" t="str">
            <v>NA</v>
          </cell>
          <cell r="Y1998" t="str">
            <v>Transects</v>
          </cell>
          <cell r="Z1998">
            <v>80</v>
          </cell>
          <cell r="AA1998">
            <v>0</v>
          </cell>
          <cell r="AB1998" t="str">
            <v>NA</v>
          </cell>
          <cell r="AC1998" t="str">
            <v>Pitfall</v>
          </cell>
          <cell r="AD1998" t="str">
            <v>8 pitfalls in 4 sites. Spaced 10 m apart. Open for 48 hours</v>
          </cell>
          <cell r="AE1998">
            <v>32</v>
          </cell>
          <cell r="AF1998">
            <v>109.35</v>
          </cell>
          <cell r="AG1998">
            <v>10</v>
          </cell>
          <cell r="AH1998">
            <v>48</v>
          </cell>
          <cell r="AI1998">
            <v>64</v>
          </cell>
          <cell r="AJ1998" t="str">
            <v>NA</v>
          </cell>
          <cell r="AK1998" t="str">
            <v>NA</v>
          </cell>
          <cell r="AL1998" t="str">
            <v>NA</v>
          </cell>
          <cell r="AM1998" t="str">
            <v>NA</v>
          </cell>
          <cell r="AN1998" t="str">
            <v>NA</v>
          </cell>
          <cell r="AO1998" t="str">
            <v>NA</v>
          </cell>
          <cell r="AP1998" t="str">
            <v>NA</v>
          </cell>
          <cell r="AQ1998" t="str">
            <v>NA</v>
          </cell>
          <cell r="AR1998" t="str">
            <v>NA</v>
          </cell>
          <cell r="AS1998" t="str">
            <v>NA</v>
          </cell>
          <cell r="AT1998" t="str">
            <v>Nama Karoo - arid shrubland</v>
          </cell>
          <cell r="AU1998" t="str">
            <v>Undisturbed</v>
          </cell>
          <cell r="AV1998" t="str">
            <v>NA</v>
          </cell>
          <cell r="AW1998" t="str">
            <v>NA</v>
          </cell>
          <cell r="AX1998" t="str">
            <v>Nama Karoo - arid shrubland</v>
          </cell>
          <cell r="AY1998" t="str">
            <v>NA</v>
          </cell>
        </row>
        <row r="1999">
          <cell r="A1999" t="str">
            <v>Hanrahan et al. 2014_2</v>
          </cell>
          <cell r="B1999" t="str">
            <v>Parr, C.L.</v>
          </cell>
          <cell r="C1999" t="str">
            <v>Africa</v>
          </cell>
          <cell r="D1999" t="str">
            <v>South Africa</v>
          </cell>
          <cell r="E1999" t="str">
            <v>Nama Karoo</v>
          </cell>
          <cell r="F1999" t="str">
            <v>NA</v>
          </cell>
          <cell r="G1999" t="str">
            <v>Richmond</v>
          </cell>
          <cell r="H1999">
            <v>0</v>
          </cell>
          <cell r="I1999" t="str">
            <v>NA</v>
          </cell>
          <cell r="J1999">
            <v>-31.18805</v>
          </cell>
          <cell r="K1999">
            <v>23.579160000000002</v>
          </cell>
          <cell r="L1999" t="str">
            <v>Paper</v>
          </cell>
          <cell r="M1999" t="str">
            <v>NA</v>
          </cell>
          <cell r="N1999">
            <v>1190</v>
          </cell>
          <cell r="O1999">
            <v>21</v>
          </cell>
          <cell r="P1999">
            <v>1190</v>
          </cell>
          <cell r="Q1999">
            <v>21</v>
          </cell>
          <cell r="R1999">
            <v>1</v>
          </cell>
          <cell r="S1999" t="str">
            <v>NA</v>
          </cell>
          <cell r="T1999" t="str">
            <v>NA</v>
          </cell>
          <cell r="U1999" t="str">
            <v>NA</v>
          </cell>
          <cell r="V1999" t="str">
            <v>NA</v>
          </cell>
          <cell r="W1999" t="str">
            <v>NA</v>
          </cell>
          <cell r="X1999" t="str">
            <v>NA</v>
          </cell>
          <cell r="Y1999" t="str">
            <v>Transects</v>
          </cell>
          <cell r="Z1999">
            <v>80</v>
          </cell>
          <cell r="AA1999">
            <v>0</v>
          </cell>
          <cell r="AB1999" t="str">
            <v>NA</v>
          </cell>
          <cell r="AC1999" t="str">
            <v>Pitfall</v>
          </cell>
          <cell r="AD1999" t="str">
            <v>8 pitfalls in 4 sites. Spaced 10 m apart. Open for 48 hours</v>
          </cell>
          <cell r="AE1999">
            <v>32</v>
          </cell>
          <cell r="AF1999">
            <v>109.35</v>
          </cell>
          <cell r="AG1999">
            <v>10</v>
          </cell>
          <cell r="AH1999">
            <v>48</v>
          </cell>
          <cell r="AI1999">
            <v>64</v>
          </cell>
          <cell r="AJ1999" t="str">
            <v>NA</v>
          </cell>
          <cell r="AK1999" t="str">
            <v>NA</v>
          </cell>
          <cell r="AL1999" t="str">
            <v>NA</v>
          </cell>
          <cell r="AM1999" t="str">
            <v>NA</v>
          </cell>
          <cell r="AN1999" t="str">
            <v>NA</v>
          </cell>
          <cell r="AO1999" t="str">
            <v>NA</v>
          </cell>
          <cell r="AP1999" t="str">
            <v>NA</v>
          </cell>
          <cell r="AQ1999" t="str">
            <v>NA</v>
          </cell>
          <cell r="AR1999" t="str">
            <v>NA</v>
          </cell>
          <cell r="AS1999" t="str">
            <v>NA</v>
          </cell>
          <cell r="AT1999" t="str">
            <v>Nama Karoo - arid shrubland</v>
          </cell>
          <cell r="AU1999" t="str">
            <v>Undisturbed</v>
          </cell>
          <cell r="AV1999" t="str">
            <v>NA</v>
          </cell>
          <cell r="AW1999" t="str">
            <v>NA</v>
          </cell>
          <cell r="AX1999" t="str">
            <v>Nama Karoo - arid shrubland</v>
          </cell>
          <cell r="AY1999" t="str">
            <v>NA</v>
          </cell>
        </row>
        <row r="2000">
          <cell r="A2000" t="str">
            <v>Hanrahan et al. 2014_3</v>
          </cell>
          <cell r="B2000" t="str">
            <v>Parr, C.L.</v>
          </cell>
          <cell r="C2000" t="str">
            <v>Africa</v>
          </cell>
          <cell r="D2000" t="str">
            <v>South Africa</v>
          </cell>
          <cell r="E2000" t="str">
            <v>Nama Karoo</v>
          </cell>
          <cell r="F2000" t="str">
            <v>NA</v>
          </cell>
          <cell r="G2000" t="str">
            <v>Hopetown</v>
          </cell>
          <cell r="H2000">
            <v>0</v>
          </cell>
          <cell r="I2000" t="str">
            <v>NA</v>
          </cell>
          <cell r="J2000">
            <v>-30.133299999999998</v>
          </cell>
          <cell r="K2000">
            <v>24.7</v>
          </cell>
          <cell r="L2000" t="str">
            <v>Paper</v>
          </cell>
          <cell r="M2000" t="str">
            <v>NA</v>
          </cell>
          <cell r="N2000">
            <v>1404</v>
          </cell>
          <cell r="O2000">
            <v>19</v>
          </cell>
          <cell r="P2000">
            <v>1404</v>
          </cell>
          <cell r="Q2000">
            <v>19</v>
          </cell>
          <cell r="R2000">
            <v>2</v>
          </cell>
          <cell r="S2000" t="str">
            <v>NA</v>
          </cell>
          <cell r="T2000" t="str">
            <v>NA</v>
          </cell>
          <cell r="U2000" t="str">
            <v>NA</v>
          </cell>
          <cell r="V2000" t="str">
            <v>NA</v>
          </cell>
          <cell r="W2000" t="str">
            <v>NA</v>
          </cell>
          <cell r="X2000" t="str">
            <v>NA</v>
          </cell>
          <cell r="Y2000" t="str">
            <v>Plot</v>
          </cell>
          <cell r="Z2000">
            <v>10</v>
          </cell>
          <cell r="AA2000">
            <v>10</v>
          </cell>
          <cell r="AB2000" t="str">
            <v>NA</v>
          </cell>
          <cell r="AC2000" t="str">
            <v>Pitfall</v>
          </cell>
          <cell r="AD2000" t="str">
            <v>5 pitfalls in 6 sites (10m2 plots). Traps open for 48 hours and repeated after 1, 35 and 149 days.</v>
          </cell>
          <cell r="AE2000">
            <v>30</v>
          </cell>
          <cell r="AF2000">
            <v>44.17</v>
          </cell>
          <cell r="AG2000" t="str">
            <v>NA</v>
          </cell>
          <cell r="AH2000">
            <v>48</v>
          </cell>
          <cell r="AI2000">
            <v>60</v>
          </cell>
          <cell r="AJ2000" t="str">
            <v>NA</v>
          </cell>
          <cell r="AK2000" t="str">
            <v>NA</v>
          </cell>
          <cell r="AL2000" t="str">
            <v>NA</v>
          </cell>
          <cell r="AM2000" t="str">
            <v>NA</v>
          </cell>
          <cell r="AN2000" t="str">
            <v>NA</v>
          </cell>
          <cell r="AO2000" t="str">
            <v>NA</v>
          </cell>
          <cell r="AP2000" t="str">
            <v>NA</v>
          </cell>
          <cell r="AQ2000" t="str">
            <v>NA</v>
          </cell>
          <cell r="AR2000" t="str">
            <v>NA</v>
          </cell>
          <cell r="AS2000" t="str">
            <v>NA</v>
          </cell>
          <cell r="AT2000" t="str">
            <v>Nama Karoo - arid shrubland</v>
          </cell>
          <cell r="AU2000" t="str">
            <v>Undisturbed</v>
          </cell>
          <cell r="AV2000" t="str">
            <v>NA</v>
          </cell>
          <cell r="AW2000" t="str">
            <v>NA</v>
          </cell>
          <cell r="AX2000" t="str">
            <v>Nama Karoo - arid shrubland</v>
          </cell>
          <cell r="AY2000" t="str">
            <v>NA</v>
          </cell>
        </row>
        <row r="2001">
          <cell r="A2001" t="str">
            <v>Hashimoto_etal_2001_01</v>
          </cell>
          <cell r="B2001" t="str">
            <v>Gibb, Heloise</v>
          </cell>
          <cell r="C2001" t="str">
            <v>Asia</v>
          </cell>
          <cell r="D2001" t="str">
            <v>Malaysia</v>
          </cell>
          <cell r="E2001" t="str">
            <v>Sabah</v>
          </cell>
          <cell r="F2001" t="str">
            <v>Sayap Kinabalu Park</v>
          </cell>
          <cell r="G2001" t="str">
            <v>SMP-S 1</v>
          </cell>
          <cell r="H2001" t="str">
            <v>Tropical Rainforest</v>
          </cell>
          <cell r="I2001">
            <v>505</v>
          </cell>
          <cell r="J2001">
            <v>6.21</v>
          </cell>
          <cell r="K2001">
            <v>116.56</v>
          </cell>
          <cell r="L2001" t="str">
            <v>Google Earth estimate</v>
          </cell>
          <cell r="M2001" t="str">
            <v>NA</v>
          </cell>
          <cell r="N2001" t="str">
            <v>NA</v>
          </cell>
          <cell r="O2001">
            <v>48</v>
          </cell>
          <cell r="P2001" t="str">
            <v>NA</v>
          </cell>
          <cell r="Q2001" t="str">
            <v>NA</v>
          </cell>
          <cell r="R2001" t="str">
            <v>NA</v>
          </cell>
          <cell r="S2001" t="str">
            <v>NA</v>
          </cell>
          <cell r="T2001" t="str">
            <v>NA</v>
          </cell>
          <cell r="U2001">
            <v>2000</v>
          </cell>
          <cell r="V2001" t="str">
            <v>NA</v>
          </cell>
          <cell r="W2001" t="str">
            <v>NA</v>
          </cell>
          <cell r="X2001">
            <v>2000</v>
          </cell>
          <cell r="Y2001">
            <v>1</v>
          </cell>
          <cell r="Z2001">
            <v>180</v>
          </cell>
          <cell r="AA2001">
            <v>1</v>
          </cell>
          <cell r="AB2001">
            <v>0</v>
          </cell>
          <cell r="AC2001" t="str">
            <v>Baits/Winkler/Hand Collecting/Excavation</v>
          </cell>
          <cell r="AD2001" t="str">
            <v>In each forest, one transect was set, 180 m long and subdivided into three 60 m sampling sections. Each sampling section was sampled by the four different methods, hand collecting (HC), leaf litter sifting (LS), soil core sampling (SC), and honey bait trap (BT). The methods involved the following procedures: HC: This method accessed the lower vegetation, logs, rocks, and ground surface of the forest. Ants were picked up using forceps or an aspirator. This procedure was carried out for 30 minutes per sampling section. LS: The leaf litter was gathered up, sifted, and sorted on a white pan and ants collected from it. Such sampling was repeated for 30 minutes per sampling section. SC: Five soil cores, each 20 x 20 x 15 cm deep, were taken at equal intervals along the transect in each sampling section. These soil cores were sifted using a hand sieve and white pan, and the ants collected. BE Fifteen baits with 20-30% honey solution were set on the forest floor at four-meter intervals along the transect in each sampling section. The same number of baits was set in both daytime (9:OO to 11 :00) and nighttime (18:OO to 20:OO). The ants attrAustralian Capital Territoryed to the baits were collected with forceps.</v>
          </cell>
          <cell r="AE2001">
            <v>0</v>
          </cell>
          <cell r="AF2001">
            <v>0</v>
          </cell>
          <cell r="AG2001">
            <v>0</v>
          </cell>
          <cell r="AH2001">
            <v>0</v>
          </cell>
          <cell r="AI2001">
            <v>0</v>
          </cell>
          <cell r="AJ2001">
            <v>45</v>
          </cell>
          <cell r="AK2001">
            <v>0</v>
          </cell>
          <cell r="AL2001">
            <v>4</v>
          </cell>
          <cell r="AM2001">
            <v>240</v>
          </cell>
          <cell r="AN2001" t="str">
            <v>NA</v>
          </cell>
          <cell r="AO2001" t="str">
            <v>NA</v>
          </cell>
          <cell r="AP2001">
            <v>0</v>
          </cell>
          <cell r="AQ2001">
            <v>0</v>
          </cell>
          <cell r="AR2001" t="str">
            <v>NA</v>
          </cell>
          <cell r="AS2001" t="str">
            <v>NA</v>
          </cell>
          <cell r="AT2001" t="str">
            <v>Tropical Rainforest</v>
          </cell>
          <cell r="AU2001" t="str">
            <v>Undisturbed</v>
          </cell>
          <cell r="AV2001" t="str">
            <v>NA</v>
          </cell>
          <cell r="AW2001" t="str">
            <v>NA</v>
          </cell>
          <cell r="AX2001" t="str">
            <v>NA</v>
          </cell>
          <cell r="AY2001" t="str">
            <v>180m2 area sampled</v>
          </cell>
        </row>
        <row r="2002">
          <cell r="A2002" t="str">
            <v>Hashimoto_etal_2001_02</v>
          </cell>
          <cell r="B2002" t="str">
            <v>Gibb, Heloise</v>
          </cell>
          <cell r="C2002" t="str">
            <v>Asia</v>
          </cell>
          <cell r="D2002" t="str">
            <v>Malaysia</v>
          </cell>
          <cell r="E2002" t="str">
            <v>Sabah</v>
          </cell>
          <cell r="F2002" t="str">
            <v>Sayap Kinabalu Park</v>
          </cell>
          <cell r="G2002" t="str">
            <v>SMP-S 2</v>
          </cell>
          <cell r="H2002" t="str">
            <v>Tropical Rainforest</v>
          </cell>
          <cell r="I2002">
            <v>505</v>
          </cell>
          <cell r="J2002">
            <v>6.21</v>
          </cell>
          <cell r="K2002">
            <v>116.56</v>
          </cell>
          <cell r="L2002" t="str">
            <v>Google Earth estimate</v>
          </cell>
          <cell r="M2002" t="str">
            <v>NA</v>
          </cell>
          <cell r="N2002" t="str">
            <v>NA</v>
          </cell>
          <cell r="O2002">
            <v>40</v>
          </cell>
          <cell r="P2002" t="str">
            <v>NA</v>
          </cell>
          <cell r="Q2002" t="str">
            <v>NA</v>
          </cell>
          <cell r="R2002" t="str">
            <v>NA</v>
          </cell>
          <cell r="S2002" t="str">
            <v>NA</v>
          </cell>
          <cell r="T2002" t="str">
            <v>NA</v>
          </cell>
          <cell r="U2002">
            <v>2000</v>
          </cell>
          <cell r="V2002" t="str">
            <v>NA</v>
          </cell>
          <cell r="W2002" t="str">
            <v>NA</v>
          </cell>
          <cell r="X2002">
            <v>2000</v>
          </cell>
          <cell r="Y2002">
            <v>1</v>
          </cell>
          <cell r="Z2002">
            <v>180</v>
          </cell>
          <cell r="AA2002">
            <v>1</v>
          </cell>
          <cell r="AB2002">
            <v>0</v>
          </cell>
          <cell r="AC2002" t="str">
            <v>Baits/Winkler/Hand Collecting/Excavation</v>
          </cell>
          <cell r="AD2002" t="str">
            <v>In each forest, one transect was set, 180 m long and
subdivided into three 60 m sampling sections. Each
sampling section was sampled by the four different
methods, hand collecting (HC), leaf litter sifting (LS),
soil core sampling (SC), and honey bait trap (BT). The
methods involved the following procedures:
HC: This method accessed the lower vegetation, logs,
rocks, and ground surface of the forest. Ants were
picked up using forceps or an aspirator. This
procedure was carried out for 30 minutes per
sampling section.
LS: The leaf litter was gathered up, sifted, and sorted
on a white pan and ants collected from it. Such
sampling was repeated for 30 minutes per sampling
section.
SC: Five soil cores, each 20 x 20 x 15 cm deep, were
taken at equal intervals along the transect in each
sampling section. These soil cores were sifted using
a hand sieve and white pan, and the ants collected.
BE Fifteen baits with 20-30% honey solution were set
on the forest floor at four-meter intervals along the
transect in each sampling section. The same number of baits was set in both daytime (9:OO to 11 :00) and
nighttime (18:OO to 20:OO). The ants attrAustralian Capital Territoryed to
the baits were collected with forceps.</v>
          </cell>
          <cell r="AE2002">
            <v>0</v>
          </cell>
          <cell r="AF2002">
            <v>0</v>
          </cell>
          <cell r="AG2002">
            <v>0</v>
          </cell>
          <cell r="AH2002">
            <v>0</v>
          </cell>
          <cell r="AI2002">
            <v>0</v>
          </cell>
          <cell r="AJ2002">
            <v>45</v>
          </cell>
          <cell r="AK2002">
            <v>0</v>
          </cell>
          <cell r="AL2002">
            <v>4</v>
          </cell>
          <cell r="AM2002">
            <v>240</v>
          </cell>
          <cell r="AN2002" t="str">
            <v>NA</v>
          </cell>
          <cell r="AO2002" t="str">
            <v>NA</v>
          </cell>
          <cell r="AP2002">
            <v>0</v>
          </cell>
          <cell r="AQ2002">
            <v>0</v>
          </cell>
          <cell r="AR2002" t="str">
            <v>NA</v>
          </cell>
          <cell r="AS2002" t="str">
            <v>NA</v>
          </cell>
          <cell r="AT2002" t="str">
            <v>Tropical Rainforest</v>
          </cell>
          <cell r="AU2002" t="str">
            <v>Undisturbed</v>
          </cell>
          <cell r="AV2002" t="str">
            <v>NA</v>
          </cell>
          <cell r="AW2002" t="str">
            <v>NA</v>
          </cell>
          <cell r="AX2002" t="str">
            <v>NA</v>
          </cell>
          <cell r="AY2002" t="str">
            <v>180m2 area sampled</v>
          </cell>
        </row>
        <row r="2003">
          <cell r="A2003" t="str">
            <v>Hashimoto_etal_2001_03</v>
          </cell>
          <cell r="B2003" t="str">
            <v>Gibb, Heloise</v>
          </cell>
          <cell r="C2003" t="str">
            <v>Asia</v>
          </cell>
          <cell r="D2003" t="str">
            <v>Malaysia</v>
          </cell>
          <cell r="E2003" t="str">
            <v>Sabah</v>
          </cell>
          <cell r="F2003" t="str">
            <v>Sayap Kinabalu Park</v>
          </cell>
          <cell r="G2003" t="str">
            <v>SMP-S 3</v>
          </cell>
          <cell r="H2003" t="str">
            <v>Tropical Rainforest</v>
          </cell>
          <cell r="I2003">
            <v>505</v>
          </cell>
          <cell r="J2003">
            <v>6.21</v>
          </cell>
          <cell r="K2003">
            <v>116.56</v>
          </cell>
          <cell r="L2003" t="str">
            <v>Google Earth estimate</v>
          </cell>
          <cell r="M2003" t="str">
            <v>NA</v>
          </cell>
          <cell r="N2003" t="str">
            <v>NA</v>
          </cell>
          <cell r="O2003">
            <v>35</v>
          </cell>
          <cell r="P2003" t="str">
            <v>NA</v>
          </cell>
          <cell r="Q2003" t="str">
            <v>NA</v>
          </cell>
          <cell r="R2003" t="str">
            <v>NA</v>
          </cell>
          <cell r="S2003" t="str">
            <v>NA</v>
          </cell>
          <cell r="T2003" t="str">
            <v>NA</v>
          </cell>
          <cell r="U2003">
            <v>2000</v>
          </cell>
          <cell r="V2003" t="str">
            <v>NA</v>
          </cell>
          <cell r="W2003" t="str">
            <v>NA</v>
          </cell>
          <cell r="X2003">
            <v>2000</v>
          </cell>
          <cell r="Y2003">
            <v>1</v>
          </cell>
          <cell r="Z2003">
            <v>180</v>
          </cell>
          <cell r="AA2003">
            <v>1</v>
          </cell>
          <cell r="AB2003">
            <v>0</v>
          </cell>
          <cell r="AC2003" t="str">
            <v>Baits/Winkler/Hand Collecting/Excavation</v>
          </cell>
          <cell r="AD2003" t="str">
            <v>In each forest, one transect was set, 180 m long and
subdivided into three 60 m sampling sections. Each
sampling section was sampled by the four different
methods, hand collecting (HC), leaf litter sifting (LS),
soil core sampling (SC), and honey bait trap (BT). The
methods involved the following procedures:
HC: This method accessed the lower vegetation, logs,
rocks, and ground surface of the forest. Ants were
picked up using forceps or an aspirator. This
procedure was carried out for 30 minutes per
sampling section.
LS: The leaf litter was gathered up, sifted, and sorted
on a white pan and ants collected from it. Such
sampling was repeated for 30 minutes per sampling
section.
SC: Five soil cores, each 20 x 20 x 15 cm deep, were
taken at equal intervals along the transect in each
sampling section. These soil cores were sifted using
a hand sieve and white pan, and the ants collected.
BE Fifteen baits with 20-30% honey solution were set
on the forest floor at four-meter intervals along the
transect in each sampling section. The same number of baits was set in both daytime (9:OO to 11 :00) and
nighttime (18:OO to 20:OO). The ants attrAustralian Capital Territoryed to
the baits were collected with forceps.</v>
          </cell>
          <cell r="AE2003">
            <v>0</v>
          </cell>
          <cell r="AF2003">
            <v>0</v>
          </cell>
          <cell r="AG2003">
            <v>0</v>
          </cell>
          <cell r="AH2003">
            <v>0</v>
          </cell>
          <cell r="AI2003">
            <v>0</v>
          </cell>
          <cell r="AJ2003">
            <v>45</v>
          </cell>
          <cell r="AK2003">
            <v>0</v>
          </cell>
          <cell r="AL2003">
            <v>4</v>
          </cell>
          <cell r="AM2003">
            <v>240</v>
          </cell>
          <cell r="AN2003" t="str">
            <v>NA</v>
          </cell>
          <cell r="AO2003" t="str">
            <v>NA</v>
          </cell>
          <cell r="AP2003">
            <v>0</v>
          </cell>
          <cell r="AQ2003">
            <v>0</v>
          </cell>
          <cell r="AR2003" t="str">
            <v>NA</v>
          </cell>
          <cell r="AS2003" t="str">
            <v>NA</v>
          </cell>
          <cell r="AT2003" t="str">
            <v>Tropical Rainforest</v>
          </cell>
          <cell r="AU2003" t="str">
            <v>Undisturbed</v>
          </cell>
          <cell r="AV2003" t="str">
            <v>NA</v>
          </cell>
          <cell r="AW2003" t="str">
            <v>NA</v>
          </cell>
          <cell r="AX2003" t="str">
            <v>NA</v>
          </cell>
          <cell r="AY2003" t="str">
            <v>180m2 area sampled</v>
          </cell>
        </row>
        <row r="2004">
          <cell r="A2004" t="str">
            <v>Hashimoto_etal_2001_04</v>
          </cell>
          <cell r="B2004" t="str">
            <v>Gibb, Heloise</v>
          </cell>
          <cell r="C2004" t="str">
            <v>Asia</v>
          </cell>
          <cell r="D2004" t="str">
            <v>Malaysia</v>
          </cell>
          <cell r="E2004" t="str">
            <v>Sabah</v>
          </cell>
          <cell r="F2004" t="str">
            <v>Tawau Hills Park</v>
          </cell>
          <cell r="G2004" t="str">
            <v>TRF-S 1</v>
          </cell>
          <cell r="H2004" t="str">
            <v>Tropical Rainforest</v>
          </cell>
          <cell r="I2004">
            <v>584</v>
          </cell>
          <cell r="J2004">
            <v>4.47</v>
          </cell>
          <cell r="K2004">
            <v>117.92</v>
          </cell>
          <cell r="L2004" t="str">
            <v>Google Earth estimate</v>
          </cell>
          <cell r="M2004" t="str">
            <v>NA</v>
          </cell>
          <cell r="N2004" t="str">
            <v>NA</v>
          </cell>
          <cell r="O2004">
            <v>58</v>
          </cell>
          <cell r="P2004" t="str">
            <v>NA</v>
          </cell>
          <cell r="Q2004" t="str">
            <v>NA</v>
          </cell>
          <cell r="R2004" t="str">
            <v>NA</v>
          </cell>
          <cell r="S2004" t="str">
            <v>NA</v>
          </cell>
          <cell r="T2004" t="str">
            <v>NA</v>
          </cell>
          <cell r="U2004">
            <v>2000</v>
          </cell>
          <cell r="V2004" t="str">
            <v>NA</v>
          </cell>
          <cell r="W2004" t="str">
            <v>NA</v>
          </cell>
          <cell r="X2004">
            <v>2000</v>
          </cell>
          <cell r="Y2004">
            <v>1</v>
          </cell>
          <cell r="Z2004">
            <v>180</v>
          </cell>
          <cell r="AA2004">
            <v>1</v>
          </cell>
          <cell r="AB2004">
            <v>0</v>
          </cell>
          <cell r="AC2004" t="str">
            <v>Baits/Winkler/Hand Collecting/Excavation</v>
          </cell>
          <cell r="AD2004" t="str">
            <v>In each forest, one transect was set, 180 m long and
subdivided into three 60 m sampling sections. Each
sampling section was sampled by the four different
methods, hand collecting (HC), leaf litter sifting (LS),
soil core sampling (SC), and honey bait trap (BT). The
methods involved the following procedures:
HC: This method accessed the lower vegetation, logs,
rocks, and ground surface of the forest. Ants were
picked up using forceps or an aspirator. This
procedure was carried out for 30 minutes per
sampling section.
LS: The leaf litter was gathered up, sifted, and sorted
on a white pan and ants collected from it. Such
sampling was repeated for 30 minutes per sampling
section.
SC: Five soil cores, each 20 x 20 x 15 cm deep, were
taken at equal intervals along the transect in each
sampling section. These soil cores were sifted using
a hand sieve and white pan, and the ants collected.
BE Fifteen baits with 20-30% honey solution were set
on the forest floor at four-meter intervals along the
transect in each sampling section. The same number of baits was set in both daytime (9:OO to 11 :00) and
nighttime (18:OO to 20:OO). The ants attrAustralian Capital Territoryed to
the baits were collected with forceps.</v>
          </cell>
          <cell r="AE2004">
            <v>0</v>
          </cell>
          <cell r="AF2004">
            <v>0</v>
          </cell>
          <cell r="AG2004">
            <v>0</v>
          </cell>
          <cell r="AH2004">
            <v>0</v>
          </cell>
          <cell r="AI2004">
            <v>0</v>
          </cell>
          <cell r="AJ2004">
            <v>45</v>
          </cell>
          <cell r="AK2004">
            <v>0</v>
          </cell>
          <cell r="AL2004">
            <v>4</v>
          </cell>
          <cell r="AM2004">
            <v>240</v>
          </cell>
          <cell r="AN2004" t="str">
            <v>NA</v>
          </cell>
          <cell r="AO2004" t="str">
            <v>NA</v>
          </cell>
          <cell r="AP2004">
            <v>0</v>
          </cell>
          <cell r="AQ2004">
            <v>0</v>
          </cell>
          <cell r="AR2004" t="str">
            <v>NA</v>
          </cell>
          <cell r="AS2004" t="str">
            <v>NA</v>
          </cell>
          <cell r="AT2004" t="str">
            <v>Tropical Rainforest</v>
          </cell>
          <cell r="AU2004" t="str">
            <v>Undisturbed</v>
          </cell>
          <cell r="AV2004" t="str">
            <v>NA</v>
          </cell>
          <cell r="AW2004" t="str">
            <v>NA</v>
          </cell>
          <cell r="AX2004" t="str">
            <v>NA</v>
          </cell>
          <cell r="AY2004" t="str">
            <v>180m2 area sampled</v>
          </cell>
        </row>
        <row r="2005">
          <cell r="A2005" t="str">
            <v>Hashimoto_etal_2001_05</v>
          </cell>
          <cell r="B2005" t="str">
            <v>Gibb, Heloise</v>
          </cell>
          <cell r="C2005" t="str">
            <v>Asia</v>
          </cell>
          <cell r="D2005" t="str">
            <v>Malaysia</v>
          </cell>
          <cell r="E2005" t="str">
            <v>Sabah</v>
          </cell>
          <cell r="F2005" t="str">
            <v>Tawau Hills Park</v>
          </cell>
          <cell r="G2005" t="str">
            <v>TRF-S 2</v>
          </cell>
          <cell r="H2005" t="str">
            <v>Tropical Rainforest</v>
          </cell>
          <cell r="I2005">
            <v>584</v>
          </cell>
          <cell r="J2005">
            <v>4.47</v>
          </cell>
          <cell r="K2005">
            <v>117.92</v>
          </cell>
          <cell r="L2005" t="str">
            <v>Google Earth estimate</v>
          </cell>
          <cell r="M2005" t="str">
            <v>NA</v>
          </cell>
          <cell r="N2005" t="str">
            <v>NA</v>
          </cell>
          <cell r="O2005">
            <v>78</v>
          </cell>
          <cell r="P2005" t="str">
            <v>NA</v>
          </cell>
          <cell r="Q2005" t="str">
            <v>NA</v>
          </cell>
          <cell r="R2005" t="str">
            <v>NA</v>
          </cell>
          <cell r="S2005" t="str">
            <v>NA</v>
          </cell>
          <cell r="T2005" t="str">
            <v>NA</v>
          </cell>
          <cell r="U2005">
            <v>2000</v>
          </cell>
          <cell r="V2005" t="str">
            <v>NA</v>
          </cell>
          <cell r="W2005" t="str">
            <v>NA</v>
          </cell>
          <cell r="X2005">
            <v>2000</v>
          </cell>
          <cell r="Y2005">
            <v>1</v>
          </cell>
          <cell r="Z2005">
            <v>180</v>
          </cell>
          <cell r="AA2005">
            <v>1</v>
          </cell>
          <cell r="AB2005">
            <v>0</v>
          </cell>
          <cell r="AC2005" t="str">
            <v>Baits/Winkler/Hand Collecting/Excavation</v>
          </cell>
          <cell r="AD2005" t="str">
            <v>In each forest, one transect was set, 180 m long and
subdivided into three 60 m sampling sections. Each
sampling section was sampled by the four different
methods, hand collecting (HC), leaf litter sifting (LS),
soil core sampling (SC), and honey bait trap (BT). The
methods involved the following procedures:
HC: This method accessed the lower vegetation, logs,
rocks, and ground surface of the forest. Ants were
picked up using forceps or an aspirator. This
procedure was carried out for 30 minutes per
sampling section.
LS: The leaf litter was gathered up, sifted, and sorted
on a white pan and ants collected from it. Such
sampling was repeated for 30 minutes per sampling
section.
SC: Five soil cores, each 20 x 20 x 15 cm deep, were
taken at equal intervals along the transect in each
sampling section. These soil cores were sifted using
a hand sieve and white pan, and the ants collected.
BE Fifteen baits with 20-30% honey solution were set
on the forest floor at four-meter intervals along the
transect in each sampling section. The same number of baits was set in both daytime (9:OO to 11 :00) and
nighttime (18:OO to 20:OO). The ants attrAustralian Capital Territoryed to
the baits were collected with forceps.</v>
          </cell>
          <cell r="AE2005">
            <v>0</v>
          </cell>
          <cell r="AF2005">
            <v>0</v>
          </cell>
          <cell r="AG2005">
            <v>0</v>
          </cell>
          <cell r="AH2005">
            <v>0</v>
          </cell>
          <cell r="AI2005">
            <v>0</v>
          </cell>
          <cell r="AJ2005">
            <v>45</v>
          </cell>
          <cell r="AK2005">
            <v>0</v>
          </cell>
          <cell r="AL2005">
            <v>4</v>
          </cell>
          <cell r="AM2005">
            <v>240</v>
          </cell>
          <cell r="AN2005" t="str">
            <v>NA</v>
          </cell>
          <cell r="AO2005" t="str">
            <v>NA</v>
          </cell>
          <cell r="AP2005">
            <v>0</v>
          </cell>
          <cell r="AQ2005">
            <v>0</v>
          </cell>
          <cell r="AR2005" t="str">
            <v>NA</v>
          </cell>
          <cell r="AS2005" t="str">
            <v>NA</v>
          </cell>
          <cell r="AT2005" t="str">
            <v>Tropical Rainforest</v>
          </cell>
          <cell r="AU2005" t="str">
            <v>Undisturbed</v>
          </cell>
          <cell r="AV2005" t="str">
            <v>NA</v>
          </cell>
          <cell r="AW2005" t="str">
            <v>NA</v>
          </cell>
          <cell r="AX2005" t="str">
            <v>NA</v>
          </cell>
          <cell r="AY2005" t="str">
            <v>180m2 area sampled</v>
          </cell>
        </row>
        <row r="2006">
          <cell r="A2006" t="str">
            <v>Hashimoto_etal_2001_06</v>
          </cell>
          <cell r="B2006" t="str">
            <v>Gibb, Heloise</v>
          </cell>
          <cell r="C2006" t="str">
            <v>Asia</v>
          </cell>
          <cell r="D2006" t="str">
            <v>Malaysia</v>
          </cell>
          <cell r="E2006" t="str">
            <v>Sabah</v>
          </cell>
          <cell r="F2006" t="str">
            <v>Tawau Hills Park</v>
          </cell>
          <cell r="G2006" t="str">
            <v>TRF-S 3</v>
          </cell>
          <cell r="H2006" t="str">
            <v>Tropical Rainforest</v>
          </cell>
          <cell r="I2006">
            <v>584</v>
          </cell>
          <cell r="J2006">
            <v>4.47</v>
          </cell>
          <cell r="K2006">
            <v>117.92</v>
          </cell>
          <cell r="L2006" t="str">
            <v>Google Earth estimate</v>
          </cell>
          <cell r="M2006" t="str">
            <v>NA</v>
          </cell>
          <cell r="N2006" t="str">
            <v>NA</v>
          </cell>
          <cell r="O2006">
            <v>67</v>
          </cell>
          <cell r="P2006" t="str">
            <v>NA</v>
          </cell>
          <cell r="Q2006" t="str">
            <v>NA</v>
          </cell>
          <cell r="R2006" t="str">
            <v>NA</v>
          </cell>
          <cell r="S2006" t="str">
            <v>NA</v>
          </cell>
          <cell r="T2006" t="str">
            <v>NA</v>
          </cell>
          <cell r="U2006">
            <v>2000</v>
          </cell>
          <cell r="V2006" t="str">
            <v>NA</v>
          </cell>
          <cell r="W2006" t="str">
            <v>NA</v>
          </cell>
          <cell r="X2006">
            <v>2000</v>
          </cell>
          <cell r="Y2006">
            <v>1</v>
          </cell>
          <cell r="Z2006">
            <v>180</v>
          </cell>
          <cell r="AA2006">
            <v>1</v>
          </cell>
          <cell r="AB2006">
            <v>0</v>
          </cell>
          <cell r="AC2006" t="str">
            <v>Baits/Winkler/Hand Collecting/Excavation</v>
          </cell>
          <cell r="AD2006" t="str">
            <v>In each forest, one transect was set, 180 m long and
subdivided into three 60 m sampling sections. Each
sampling section was sampled by the four different
methods, hand collecting (HC), leaf litter sifting (LS),
soil core sampling (SC), and honey bait trap (BT). The
methods involved the following procedures:
HC: This method accessed the lower vegetation, logs,
rocks, and ground surface of the forest. Ants were
picked up using forceps or an aspirator. This
procedure was carried out for 30 minutes per
sampling section.
LS: The leaf litter was gathered up, sifted, and sorted
on a white pan and ants collected from it. Such
sampling was repeated for 30 minutes per sampling
section.
SC: Five soil cores, each 20 x 20 x 15 cm deep, were
taken at equal intervals along the transect in each
sampling section. These soil cores were sifted using
a hand sieve and white pan, and the ants collected.
BE Fifteen baits with 20-30% honey solution were set
on the forest floor at four-meter intervals along the
transect in each sampling section. The same number of baits was set in both daytime (9:OO to 11 :00) and
nighttime (18:OO to 20:OO). The ants attrAustralian Capital Territoryed to
the baits were collected with forceps.</v>
          </cell>
          <cell r="AE2006">
            <v>0</v>
          </cell>
          <cell r="AF2006">
            <v>0</v>
          </cell>
          <cell r="AG2006">
            <v>0</v>
          </cell>
          <cell r="AH2006">
            <v>0</v>
          </cell>
          <cell r="AI2006">
            <v>0</v>
          </cell>
          <cell r="AJ2006">
            <v>45</v>
          </cell>
          <cell r="AK2006">
            <v>0</v>
          </cell>
          <cell r="AL2006">
            <v>4</v>
          </cell>
          <cell r="AM2006">
            <v>240</v>
          </cell>
          <cell r="AN2006" t="str">
            <v>NA</v>
          </cell>
          <cell r="AO2006" t="str">
            <v>NA</v>
          </cell>
          <cell r="AP2006">
            <v>0</v>
          </cell>
          <cell r="AQ2006">
            <v>0</v>
          </cell>
          <cell r="AR2006" t="str">
            <v>NA</v>
          </cell>
          <cell r="AS2006" t="str">
            <v>NA</v>
          </cell>
          <cell r="AT2006" t="str">
            <v>Tropical Rainforest</v>
          </cell>
          <cell r="AU2006" t="str">
            <v>Undisturbed</v>
          </cell>
          <cell r="AV2006" t="str">
            <v>NA</v>
          </cell>
          <cell r="AW2006" t="str">
            <v>NA</v>
          </cell>
          <cell r="AX2006" t="str">
            <v>NA</v>
          </cell>
          <cell r="AY2006" t="str">
            <v>180m2 area sampled</v>
          </cell>
        </row>
        <row r="2007">
          <cell r="A2007" t="str">
            <v>Heatwole_1996_01</v>
          </cell>
          <cell r="B2007" t="str">
            <v>Gibb, Heloise</v>
          </cell>
          <cell r="C2007" t="str">
            <v>Africa</v>
          </cell>
          <cell r="D2007" t="str">
            <v>Tunisia</v>
          </cell>
          <cell r="E2007" t="str">
            <v>Chott El Djerid</v>
          </cell>
          <cell r="F2007" t="str">
            <v>Chott El Djerid</v>
          </cell>
          <cell r="G2007" t="str">
            <v>NA</v>
          </cell>
          <cell r="H2007" t="str">
            <v>Dry salt lake</v>
          </cell>
          <cell r="I2007">
            <v>34</v>
          </cell>
          <cell r="J2007">
            <v>33.770000000000003</v>
          </cell>
          <cell r="K2007">
            <v>6.38</v>
          </cell>
          <cell r="L2007" t="str">
            <v>In publication</v>
          </cell>
          <cell r="M2007" t="str">
            <v>NA</v>
          </cell>
          <cell r="N2007" t="str">
            <v>NA</v>
          </cell>
          <cell r="O2007">
            <v>1</v>
          </cell>
          <cell r="P2007" t="str">
            <v>NA</v>
          </cell>
          <cell r="Q2007" t="str">
            <v>NA</v>
          </cell>
          <cell r="R2007">
            <v>1</v>
          </cell>
          <cell r="S2007" t="str">
            <v>NA</v>
          </cell>
          <cell r="T2007">
            <v>9</v>
          </cell>
          <cell r="U2007">
            <v>1973</v>
          </cell>
          <cell r="V2007" t="str">
            <v>NA</v>
          </cell>
          <cell r="W2007">
            <v>9</v>
          </cell>
          <cell r="X2007">
            <v>1973</v>
          </cell>
          <cell r="Y2007" t="str">
            <v>NA</v>
          </cell>
          <cell r="Z2007" t="str">
            <v>NA</v>
          </cell>
          <cell r="AA2007" t="str">
            <v>NA</v>
          </cell>
          <cell r="AB2007" t="str">
            <v>NA</v>
          </cell>
          <cell r="AC2007" t="str">
            <v>Hand collecting</v>
          </cell>
          <cell r="AD2007" t="str">
            <v>The ant assemblage of the Chott El Djerid was studied purely by searching and collecting by hand during a daylong, lengthwise traverse of the chott on 6 September 1973.</v>
          </cell>
          <cell r="AE2007">
            <v>0</v>
          </cell>
          <cell r="AF2007">
            <v>0</v>
          </cell>
          <cell r="AG2007">
            <v>0</v>
          </cell>
          <cell r="AH2007">
            <v>0</v>
          </cell>
          <cell r="AI2007">
            <v>0</v>
          </cell>
          <cell r="AJ2007">
            <v>0</v>
          </cell>
          <cell r="AK2007">
            <v>0</v>
          </cell>
          <cell r="AL2007">
            <v>0</v>
          </cell>
          <cell r="AM2007">
            <v>0</v>
          </cell>
          <cell r="AN2007">
            <v>0</v>
          </cell>
          <cell r="AO2007">
            <v>0</v>
          </cell>
          <cell r="AP2007">
            <v>0</v>
          </cell>
          <cell r="AQ2007">
            <v>0</v>
          </cell>
          <cell r="AR2007">
            <v>0</v>
          </cell>
          <cell r="AS2007">
            <v>0</v>
          </cell>
          <cell r="AT2007" t="str">
            <v>Dry salt lake</v>
          </cell>
          <cell r="AU2007" t="str">
            <v>Undisturbed</v>
          </cell>
          <cell r="AV2007" t="str">
            <v>NA</v>
          </cell>
          <cell r="AW2007" t="str">
            <v>NA</v>
          </cell>
          <cell r="AX2007" t="str">
            <v>NA</v>
          </cell>
          <cell r="AY2007" t="str">
            <v>Coordinates listed in reference seem wrong, being east of Nazca in the hills while the reference says north of Nazca and in the plains. Also coordinates for Chot el Djerid plot in Algeria, not Tunisia)</v>
          </cell>
        </row>
        <row r="2008">
          <cell r="A2008" t="str">
            <v>Heatwole_1996_02</v>
          </cell>
          <cell r="B2008" t="str">
            <v>Gibb, Heloise</v>
          </cell>
          <cell r="C2008" t="str">
            <v>South America</v>
          </cell>
          <cell r="D2008" t="str">
            <v>Peru</v>
          </cell>
          <cell r="E2008" t="str">
            <v>Nazca</v>
          </cell>
          <cell r="F2008" t="str">
            <v>Atacama Desert</v>
          </cell>
          <cell r="G2008" t="str">
            <v>NA</v>
          </cell>
          <cell r="H2008" t="str">
            <v>Outwash gulley</v>
          </cell>
          <cell r="I2008">
            <v>967</v>
          </cell>
          <cell r="J2008">
            <v>-14.88</v>
          </cell>
          <cell r="K2008">
            <v>-74.900000000000006</v>
          </cell>
          <cell r="L2008" t="str">
            <v>In publication</v>
          </cell>
          <cell r="M2008" t="str">
            <v>NA</v>
          </cell>
          <cell r="N2008" t="str">
            <v>NA</v>
          </cell>
          <cell r="O2008">
            <v>2</v>
          </cell>
          <cell r="P2008" t="str">
            <v>NA</v>
          </cell>
          <cell r="Q2008" t="str">
            <v>NA</v>
          </cell>
          <cell r="R2008">
            <v>1</v>
          </cell>
          <cell r="S2008">
            <v>5</v>
          </cell>
          <cell r="T2008">
            <v>11</v>
          </cell>
          <cell r="U2008">
            <v>1989</v>
          </cell>
          <cell r="V2008">
            <v>6</v>
          </cell>
          <cell r="W2008">
            <v>11</v>
          </cell>
          <cell r="X2008">
            <v>1989</v>
          </cell>
          <cell r="Y2008">
            <v>1</v>
          </cell>
          <cell r="Z2008">
            <v>500</v>
          </cell>
          <cell r="AA2008">
            <v>1</v>
          </cell>
          <cell r="AB2008">
            <v>0</v>
          </cell>
          <cell r="AC2008" t="str">
            <v>Baits</v>
          </cell>
          <cell r="AD2008" t="str">
            <v>The ant assemblage of the Atacama Desert was studied by means of a baited transect. A reel of fishing line with consecutively numbered ribbons tied at 20 m intervals was unwound while walking through the study area. An inverted U-shaped course was followed rather than a straight line so that the end of the transect returned to the vicinity of the starting point. Each ribbon determined the site of a baiting station. At each of the resulting 26 stations a sardine bait was laid on the ground. Eighteen stations fell in an outwash gulley and eight on the barren plain (Fig. 1). In the gulley, a second bait was placed at the base of the shrub nearest to each station, up to a maximum distance of 5 m; at three of the stations no shrubs were within the prescribed limit and consequently only 15 shrubs were baited. Of those, eight were alive and seven were dead. Mean height was 1·3 m (range 0·5–1·8 m) for live shrubs and 0·8 m (range 0·5–1·0 m) for dead ones; mean diameters were 1·8 m (range 1·0–2·5 m) for live shrubs and 1·2 m (1·0–2·0 m) for dead ones. The study was conducted in the austral summer. Baits were laid at 1148h of 5 November 1989 and subsequently examined on three occasions: midday, 5 November (1218–1255h), night, 5 November (1815–1930h) and morning, 6 November (0730–0800h). Baits were replenished as they were eaten or dried out. At each observation period, the number and kind of any animal at the bait, or in its vicinity, were recorded, and any interactions noted.</v>
          </cell>
          <cell r="AE2008">
            <v>0</v>
          </cell>
          <cell r="AF2008">
            <v>0</v>
          </cell>
          <cell r="AG2008">
            <v>0</v>
          </cell>
          <cell r="AH2008">
            <v>0</v>
          </cell>
          <cell r="AI2008">
            <v>0</v>
          </cell>
          <cell r="AJ2008">
            <v>41</v>
          </cell>
          <cell r="AK2008">
            <v>0</v>
          </cell>
          <cell r="AL2008">
            <v>20</v>
          </cell>
          <cell r="AM2008">
            <v>1140</v>
          </cell>
          <cell r="AN2008">
            <v>0</v>
          </cell>
          <cell r="AO2008">
            <v>0</v>
          </cell>
          <cell r="AP2008">
            <v>0</v>
          </cell>
          <cell r="AQ2008">
            <v>0</v>
          </cell>
          <cell r="AR2008">
            <v>0</v>
          </cell>
          <cell r="AS2008">
            <v>0</v>
          </cell>
          <cell r="AT2008" t="str">
            <v>Outwash gulley</v>
          </cell>
          <cell r="AU2008" t="str">
            <v>Undisturbed</v>
          </cell>
          <cell r="AV2008" t="str">
            <v>NA</v>
          </cell>
          <cell r="AW2008" t="str">
            <v>NA</v>
          </cell>
          <cell r="AX2008" t="str">
            <v>NA</v>
          </cell>
          <cell r="AY2008" t="str">
            <v>Coordinates listed in reference seem wrong, being east of Nazca in the hills while the reference says north of Nazca and in the plains. Also coordinates for Chot el Djerid plot in Algeria, not Tunisia)</v>
          </cell>
        </row>
        <row r="2009">
          <cell r="A2009" t="str">
            <v>Heithaus&amp;Humes_2003_01</v>
          </cell>
          <cell r="B2009" t="str">
            <v>Gibb, Heloise</v>
          </cell>
          <cell r="C2009" t="str">
            <v>North America</v>
          </cell>
          <cell r="D2009" t="str">
            <v>U.S.A.</v>
          </cell>
          <cell r="E2009" t="str">
            <v>Ohio</v>
          </cell>
          <cell r="F2009" t="str">
            <v>Gambier</v>
          </cell>
          <cell r="G2009" t="str">
            <v>Knox</v>
          </cell>
          <cell r="H2009" t="str">
            <v>Temperate forest</v>
          </cell>
          <cell r="I2009">
            <v>293</v>
          </cell>
          <cell r="J2009">
            <v>40.380000000000003</v>
          </cell>
          <cell r="K2009">
            <v>-82.39</v>
          </cell>
          <cell r="L2009" t="str">
            <v>In publication</v>
          </cell>
          <cell r="M2009" t="str">
            <v>NA</v>
          </cell>
          <cell r="N2009" t="str">
            <v>NA</v>
          </cell>
          <cell r="O2009">
            <v>22</v>
          </cell>
          <cell r="P2009" t="str">
            <v>NA</v>
          </cell>
          <cell r="Q2009" t="str">
            <v>NA</v>
          </cell>
          <cell r="R2009">
            <v>1</v>
          </cell>
          <cell r="S2009" t="str">
            <v>NA</v>
          </cell>
          <cell r="T2009">
            <v>6</v>
          </cell>
          <cell r="U2009">
            <v>1986</v>
          </cell>
          <cell r="V2009" t="str">
            <v>NA</v>
          </cell>
          <cell r="W2009">
            <v>6</v>
          </cell>
          <cell r="X2009">
            <v>1986</v>
          </cell>
          <cell r="Y2009">
            <v>14</v>
          </cell>
          <cell r="Z2009">
            <v>40</v>
          </cell>
          <cell r="AA2009">
            <v>1</v>
          </cell>
          <cell r="AB2009" t="str">
            <v>NA</v>
          </cell>
          <cell r="AC2009" t="str">
            <v>Baits</v>
          </cell>
          <cell r="AD2009" t="str">
            <v>Baits were either tuna (canned in oil) or seeds of the myrmecochore, Sanguinaria canadensis. Seeds of S.canadensis were collected from 1-7 June and stored in vials with BHT crystals at 5° C until the day of sampling, a treatment that preserves attractiveness to ants (Heithaus 1986). Baits were placed at ten, randomly selected points (using a random numbers table) along each 40-m transect. At all sites, similar amounts of tuna were placed on leaf litter or other visible location (for example, bare ground) at each point. Seeds of S. canadensis were used in additional transects at nine sites (ten seeds per point). Baits were monitored at least at 15 min intervals for at least 2 hr. A total of 480 bait stations were used.</v>
          </cell>
          <cell r="AE2009">
            <v>0</v>
          </cell>
          <cell r="AF2009">
            <v>0</v>
          </cell>
          <cell r="AG2009">
            <v>0</v>
          </cell>
          <cell r="AH2009">
            <v>0</v>
          </cell>
          <cell r="AI2009">
            <v>0</v>
          </cell>
          <cell r="AJ2009">
            <v>480</v>
          </cell>
          <cell r="AK2009">
            <v>0</v>
          </cell>
          <cell r="AL2009" t="str">
            <v>NA</v>
          </cell>
          <cell r="AM2009">
            <v>120</v>
          </cell>
          <cell r="AN2009">
            <v>0</v>
          </cell>
          <cell r="AO2009">
            <v>0</v>
          </cell>
          <cell r="AP2009">
            <v>0</v>
          </cell>
          <cell r="AQ2009">
            <v>0</v>
          </cell>
          <cell r="AR2009">
            <v>0</v>
          </cell>
          <cell r="AS2009">
            <v>0</v>
          </cell>
          <cell r="AT2009" t="str">
            <v>Temperate forest</v>
          </cell>
          <cell r="AU2009" t="str">
            <v>Undisturbed</v>
          </cell>
          <cell r="AV2009" t="str">
            <v>NA</v>
          </cell>
          <cell r="AW2009" t="str">
            <v>NA</v>
          </cell>
          <cell r="AX2009" t="str">
            <v>NA</v>
          </cell>
          <cell r="AY2009" t="str">
            <v>NA</v>
          </cell>
        </row>
        <row r="2010">
          <cell r="A2010" t="str">
            <v>Herbers_1989_01</v>
          </cell>
          <cell r="B2010" t="str">
            <v>Gibb, Heloise</v>
          </cell>
          <cell r="C2010" t="str">
            <v>North America</v>
          </cell>
          <cell r="D2010" t="str">
            <v>U.S.A.</v>
          </cell>
          <cell r="E2010" t="str">
            <v>New York</v>
          </cell>
          <cell r="F2010" t="str">
            <v>Albany</v>
          </cell>
          <cell r="G2010" t="str">
            <v>Edmund Niles Huyck Preserve,  Rensselaerville</v>
          </cell>
          <cell r="H2010" t="str">
            <v>Temperate forest</v>
          </cell>
          <cell r="I2010">
            <v>491</v>
          </cell>
          <cell r="J2010">
            <v>42.51</v>
          </cell>
          <cell r="K2010">
            <v>-74.150000000000006</v>
          </cell>
          <cell r="L2010" t="str">
            <v>Google Earth estimate</v>
          </cell>
          <cell r="M2010" t="str">
            <v>NA</v>
          </cell>
          <cell r="N2010">
            <v>1368</v>
          </cell>
          <cell r="O2010">
            <v>6</v>
          </cell>
          <cell r="P2010" t="str">
            <v>NA</v>
          </cell>
          <cell r="Q2010" t="str">
            <v>NA</v>
          </cell>
          <cell r="R2010">
            <v>8</v>
          </cell>
          <cell r="S2010" t="str">
            <v>NA</v>
          </cell>
          <cell r="T2010">
            <v>5</v>
          </cell>
          <cell r="U2010">
            <v>1981</v>
          </cell>
          <cell r="V2010" t="str">
            <v>NA</v>
          </cell>
          <cell r="W2010">
            <v>10</v>
          </cell>
          <cell r="X2010">
            <v>1983</v>
          </cell>
          <cell r="Y2010">
            <v>3</v>
          </cell>
          <cell r="Z2010">
            <v>4</v>
          </cell>
          <cell r="AA2010">
            <v>2</v>
          </cell>
          <cell r="AB2010">
            <v>10</v>
          </cell>
          <cell r="AC2010" t="str">
            <v>Hand collecting</v>
          </cell>
          <cell r="AD2010" t="str">
            <v>Over two years, plots (49m2) were excavated in four seasons. Spring plots were collected in May, summer plots in July, fall plots in October, and winter plots in early March to April, immediately after snowmelt. Three plots were set up for each season in each site. Plots were all situated within 10 meters of each other. The overall design of analysis was 2x4, with 3 replicates per cell and environmental heterogeneity blocked over cells. Plots were completely excavated to find every ant nest. on or near the surface of the forest floor.</v>
          </cell>
          <cell r="AE2010">
            <v>0</v>
          </cell>
          <cell r="AF2010">
            <v>0</v>
          </cell>
          <cell r="AG2010">
            <v>0</v>
          </cell>
          <cell r="AH2010">
            <v>0</v>
          </cell>
          <cell r="AI2010">
            <v>0</v>
          </cell>
          <cell r="AJ2010">
            <v>0</v>
          </cell>
          <cell r="AK2010">
            <v>0</v>
          </cell>
          <cell r="AL2010">
            <v>0</v>
          </cell>
          <cell r="AM2010">
            <v>0</v>
          </cell>
          <cell r="AN2010">
            <v>0</v>
          </cell>
          <cell r="AO2010">
            <v>0</v>
          </cell>
          <cell r="AP2010">
            <v>0</v>
          </cell>
          <cell r="AQ2010">
            <v>0</v>
          </cell>
          <cell r="AR2010">
            <v>0</v>
          </cell>
          <cell r="AS2010">
            <v>0</v>
          </cell>
          <cell r="AT2010" t="str">
            <v>Temperate forest</v>
          </cell>
          <cell r="AU2010" t="str">
            <v>Undisturbed</v>
          </cell>
          <cell r="AV2010" t="str">
            <v>NA</v>
          </cell>
          <cell r="AW2010" t="str">
            <v>NA</v>
          </cell>
          <cell r="AX2010" t="str">
            <v>NA</v>
          </cell>
          <cell r="AY2010" t="str">
            <v>588m2 area sampled</v>
          </cell>
        </row>
        <row r="2011">
          <cell r="A2011" t="str">
            <v>Herbers_1989_02</v>
          </cell>
          <cell r="B2011" t="str">
            <v>Gibb, Heloise</v>
          </cell>
          <cell r="C2011" t="str">
            <v>North America</v>
          </cell>
          <cell r="D2011" t="str">
            <v>U.S.A.</v>
          </cell>
          <cell r="E2011" t="str">
            <v>Vermont</v>
          </cell>
          <cell r="F2011" t="str">
            <v>Chittenden</v>
          </cell>
          <cell r="G2011" t="str">
            <v>Mallett's Bay State Park, Colchester</v>
          </cell>
          <cell r="H2011" t="str">
            <v>Temperate forest</v>
          </cell>
          <cell r="I2011">
            <v>50</v>
          </cell>
          <cell r="J2011">
            <v>44.59</v>
          </cell>
          <cell r="K2011">
            <v>-73.19</v>
          </cell>
          <cell r="L2011" t="str">
            <v>Google Earth estimate</v>
          </cell>
          <cell r="M2011" t="str">
            <v>NA</v>
          </cell>
          <cell r="N2011">
            <v>2095</v>
          </cell>
          <cell r="O2011">
            <v>11</v>
          </cell>
          <cell r="P2011" t="str">
            <v>NA</v>
          </cell>
          <cell r="Q2011" t="str">
            <v>NA</v>
          </cell>
          <cell r="R2011">
            <v>8</v>
          </cell>
          <cell r="S2011" t="str">
            <v>NA</v>
          </cell>
          <cell r="T2011">
            <v>5</v>
          </cell>
          <cell r="U2011">
            <v>1981</v>
          </cell>
          <cell r="V2011" t="str">
            <v>NA</v>
          </cell>
          <cell r="W2011">
            <v>10</v>
          </cell>
          <cell r="X2011">
            <v>1983</v>
          </cell>
          <cell r="Y2011">
            <v>3</v>
          </cell>
          <cell r="Z2011">
            <v>4</v>
          </cell>
          <cell r="AA2011">
            <v>2</v>
          </cell>
          <cell r="AB2011">
            <v>10</v>
          </cell>
          <cell r="AC2011" t="str">
            <v>Hand collecting</v>
          </cell>
          <cell r="AD2011" t="str">
            <v>Over two years, plots (49m2) were excavated in four seasons. Spring plots were collected in May, summer plots in July, fall plots in October, and winter plots in early March to April, immediately after snowmelt. Three plots were set up for each season in each site. Plots were all situated within 10 meters of each other. The overall design of analysis was 2x4, with 3 replicates per cell and environmental heterogeneity blocked over cells. Plots were completely excavated to find every ant nest. on or near the surface of the forest floor.</v>
          </cell>
          <cell r="AE2011">
            <v>0</v>
          </cell>
          <cell r="AF2011">
            <v>0</v>
          </cell>
          <cell r="AG2011">
            <v>0</v>
          </cell>
          <cell r="AH2011">
            <v>0</v>
          </cell>
          <cell r="AI2011">
            <v>0</v>
          </cell>
          <cell r="AJ2011">
            <v>0</v>
          </cell>
          <cell r="AK2011">
            <v>0</v>
          </cell>
          <cell r="AL2011">
            <v>0</v>
          </cell>
          <cell r="AM2011">
            <v>0</v>
          </cell>
          <cell r="AN2011">
            <v>0</v>
          </cell>
          <cell r="AO2011">
            <v>0</v>
          </cell>
          <cell r="AP2011">
            <v>0</v>
          </cell>
          <cell r="AQ2011">
            <v>0</v>
          </cell>
          <cell r="AR2011">
            <v>0</v>
          </cell>
          <cell r="AS2011">
            <v>0</v>
          </cell>
          <cell r="AT2011" t="str">
            <v>Temperate forest</v>
          </cell>
          <cell r="AU2011" t="str">
            <v>Undisturbed</v>
          </cell>
          <cell r="AV2011" t="str">
            <v>NA</v>
          </cell>
          <cell r="AW2011" t="str">
            <v>NA</v>
          </cell>
          <cell r="AX2011" t="str">
            <v>NA</v>
          </cell>
          <cell r="AY2011" t="str">
            <v>552m2 area sampled</v>
          </cell>
        </row>
        <row r="2012">
          <cell r="A2012" t="str">
            <v>Hernandez-Ruiz_etal_2009_01</v>
          </cell>
          <cell r="B2012" t="str">
            <v>Fitzpatrick, Matt</v>
          </cell>
          <cell r="C2012" t="str">
            <v>North America</v>
          </cell>
          <cell r="D2012" t="str">
            <v>Mexico</v>
          </cell>
          <cell r="E2012" t="str">
            <v>Mezquital Valley</v>
          </cell>
          <cell r="F2012" t="str">
            <v>Hidalgo</v>
          </cell>
          <cell r="G2012" t="str">
            <v>Tezontepec de Aldama</v>
          </cell>
          <cell r="H2012" t="str">
            <v>NA</v>
          </cell>
          <cell r="I2012">
            <v>2100</v>
          </cell>
          <cell r="J2012">
            <v>20.18</v>
          </cell>
          <cell r="K2012">
            <v>-99.27</v>
          </cell>
          <cell r="L2012" t="str">
            <v>In publication</v>
          </cell>
          <cell r="M2012" t="str">
            <v>NA</v>
          </cell>
          <cell r="N2012" t="str">
            <v>NA</v>
          </cell>
          <cell r="O2012" t="str">
            <v>NA</v>
          </cell>
          <cell r="P2012" t="str">
            <v>NA</v>
          </cell>
          <cell r="Q2012" t="str">
            <v>NA</v>
          </cell>
          <cell r="R2012">
            <v>2</v>
          </cell>
          <cell r="S2012" t="str">
            <v>NA</v>
          </cell>
          <cell r="T2012" t="str">
            <v>NA</v>
          </cell>
          <cell r="U2012">
            <v>2005</v>
          </cell>
          <cell r="V2012" t="str">
            <v>NA</v>
          </cell>
          <cell r="W2012" t="str">
            <v>NA</v>
          </cell>
          <cell r="X2012">
            <v>2006</v>
          </cell>
          <cell r="Y2012">
            <v>12</v>
          </cell>
          <cell r="Z2012">
            <v>8</v>
          </cell>
          <cell r="AA2012">
            <v>4</v>
          </cell>
          <cell r="AB2012">
            <v>7</v>
          </cell>
          <cell r="AC2012" t="str">
            <v>Pitfall</v>
          </cell>
          <cell r="AD2012" t="str">
            <v>The following design was applied: four types of plots x two seasons x three plots per type. In every plot, 12 pitfall traps were placed in transects (8x4), spaced by 7 m. Pitfall traps (75 mm diameter, 500 mL) contained car anti-freezing 15% solution (v/v) (Bardhal, Bardhal Manufacturing Corporation, USA) in 70% alcohol. All traps were placed and collected on the same weekday, after seven days in the field.</v>
          </cell>
          <cell r="AE2012">
            <v>144</v>
          </cell>
          <cell r="AF2012">
            <v>44.2</v>
          </cell>
          <cell r="AG2012">
            <v>7</v>
          </cell>
          <cell r="AH2012">
            <v>168</v>
          </cell>
          <cell r="AI2012">
            <v>1008</v>
          </cell>
          <cell r="AJ2012">
            <v>0</v>
          </cell>
          <cell r="AK2012">
            <v>0</v>
          </cell>
          <cell r="AL2012">
            <v>0</v>
          </cell>
          <cell r="AM2012">
            <v>0</v>
          </cell>
          <cell r="AN2012">
            <v>0</v>
          </cell>
          <cell r="AO2012">
            <v>0</v>
          </cell>
          <cell r="AP2012">
            <v>0</v>
          </cell>
          <cell r="AQ2012">
            <v>0</v>
          </cell>
          <cell r="AR2012">
            <v>0</v>
          </cell>
          <cell r="AS2012">
            <v>0</v>
          </cell>
          <cell r="AT2012" t="str">
            <v>crasicaule scrub</v>
          </cell>
          <cell r="AU2012" t="str">
            <v>Disturbed</v>
          </cell>
          <cell r="AV2012" t="str">
            <v>Agriculture</v>
          </cell>
          <cell r="AW2012" t="str">
            <v>NA</v>
          </cell>
          <cell r="AX2012" t="str">
            <v>This region is characterized by a semiarid climate with summer rains. Mean annual temps 12-23C.  The Mezquital Valley shows shallow alluvial calcareous soils.  The vegetation in the region is represented by crasicaule scrub, with supinerme scrub and rosette scrub.  Genera Acacia spp. and Prosopis spp. are the most prominent. Due to the agricultural activity, the area has lost almost 50% of its natural vegetation.</v>
          </cell>
          <cell r="AY2012" t="str">
            <v>Results not provided at the site level, only totals/summaries across all 3 sites (Total abundance: 52358, Total Species Richness: 39)</v>
          </cell>
        </row>
        <row r="2013">
          <cell r="A2013" t="str">
            <v>Hernandez-Ruiz_etal_2009_02</v>
          </cell>
          <cell r="B2013" t="str">
            <v>Fitzpatrick, Matt</v>
          </cell>
          <cell r="C2013" t="str">
            <v>North America</v>
          </cell>
          <cell r="D2013" t="str">
            <v>Mexico</v>
          </cell>
          <cell r="E2013" t="str">
            <v>Mezquital Valley</v>
          </cell>
          <cell r="F2013" t="str">
            <v>Hidalgo</v>
          </cell>
          <cell r="G2013" t="str">
            <v>Mixquiahuala de Juaraz</v>
          </cell>
          <cell r="H2013" t="str">
            <v>NA</v>
          </cell>
          <cell r="I2013">
            <v>2050</v>
          </cell>
          <cell r="J2013">
            <v>20.23</v>
          </cell>
          <cell r="K2013">
            <v>-99.2</v>
          </cell>
          <cell r="L2013" t="str">
            <v>In publication</v>
          </cell>
          <cell r="M2013" t="str">
            <v>NA</v>
          </cell>
          <cell r="N2013" t="str">
            <v>NA</v>
          </cell>
          <cell r="O2013" t="str">
            <v>NA</v>
          </cell>
          <cell r="P2013" t="str">
            <v>NA</v>
          </cell>
          <cell r="Q2013" t="str">
            <v>NA</v>
          </cell>
          <cell r="R2013">
            <v>2</v>
          </cell>
          <cell r="S2013" t="str">
            <v>NA</v>
          </cell>
          <cell r="T2013" t="str">
            <v>NA</v>
          </cell>
          <cell r="U2013">
            <v>2005</v>
          </cell>
          <cell r="V2013" t="str">
            <v>NA</v>
          </cell>
          <cell r="W2013" t="str">
            <v>NA</v>
          </cell>
          <cell r="X2013">
            <v>2006</v>
          </cell>
          <cell r="Y2013">
            <v>15</v>
          </cell>
          <cell r="Z2013">
            <v>8</v>
          </cell>
          <cell r="AA2013">
            <v>4</v>
          </cell>
          <cell r="AB2013">
            <v>7</v>
          </cell>
          <cell r="AC2013" t="str">
            <v>Pitfall</v>
          </cell>
          <cell r="AD2013" t="str">
            <v>The design for Mixquiahuala was: three types of plots (W, NA and S) x two seasons, using three NA plots, three S plots and nine W plots. In every plot, 12 pitfall traps were placed in transects (8x4), spaced by 7 m. Pitfall traps (75 mm diameter, 500 mL) contained car anti-freezing 15% solution (v/v) (Bardhal, Bardhal Manufacturing Corporation, USA) in 70% alcohol. All traps were placed and collected on the same weekday, after seven days in the field.</v>
          </cell>
          <cell r="AE2013">
            <v>168</v>
          </cell>
          <cell r="AF2013">
            <v>44.2</v>
          </cell>
          <cell r="AG2013">
            <v>7</v>
          </cell>
          <cell r="AH2013">
            <v>168</v>
          </cell>
          <cell r="AI2013">
            <v>1176</v>
          </cell>
          <cell r="AJ2013">
            <v>0</v>
          </cell>
          <cell r="AK2013">
            <v>0</v>
          </cell>
          <cell r="AL2013">
            <v>0</v>
          </cell>
          <cell r="AM2013">
            <v>0</v>
          </cell>
          <cell r="AN2013">
            <v>0</v>
          </cell>
          <cell r="AO2013">
            <v>0</v>
          </cell>
          <cell r="AP2013">
            <v>0</v>
          </cell>
          <cell r="AQ2013">
            <v>0</v>
          </cell>
          <cell r="AR2013">
            <v>0</v>
          </cell>
          <cell r="AS2013">
            <v>0</v>
          </cell>
          <cell r="AT2013" t="str">
            <v>crasicaule scrub</v>
          </cell>
          <cell r="AU2013" t="str">
            <v>Disturbed</v>
          </cell>
          <cell r="AV2013" t="str">
            <v>Agriculture</v>
          </cell>
          <cell r="AW2013" t="str">
            <v>NA</v>
          </cell>
          <cell r="AX2013" t="str">
            <v>This region is characterized by a semiarid climate with summer rains. Mean annual temps 12-23C.  The Mezquital Valley shows shallow alluvial calcareous soils.  The vegetation in the region is represented by crasicaule scrub, with supinerme scrub and rosette scrub.  Genera Acacia spp. and Prosopis spp. are the most prominent. Due to the agricultural activity, the area has lost almost 50% of its natural vegetation.</v>
          </cell>
          <cell r="AY2013" t="str">
            <v>Results not provided at the site level, only totals/summaries across all 3 sites (Total abundance: 52358, Total Species Richness: 39)</v>
          </cell>
        </row>
        <row r="2014">
          <cell r="A2014" t="str">
            <v>Hernandez-Ruiz_etal_2009_03</v>
          </cell>
          <cell r="B2014" t="str">
            <v>Fitzpatrick, Matt</v>
          </cell>
          <cell r="C2014" t="str">
            <v>North America</v>
          </cell>
          <cell r="D2014" t="str">
            <v>Mexico</v>
          </cell>
          <cell r="E2014" t="str">
            <v>Mezquital Valley</v>
          </cell>
          <cell r="F2014" t="str">
            <v>Hidalgo</v>
          </cell>
          <cell r="G2014" t="str">
            <v>San Salvador</v>
          </cell>
          <cell r="H2014" t="str">
            <v>NA</v>
          </cell>
          <cell r="I2014">
            <v>1990</v>
          </cell>
          <cell r="J2014">
            <v>20.27</v>
          </cell>
          <cell r="K2014">
            <v>-99.03</v>
          </cell>
          <cell r="L2014" t="str">
            <v>In publication</v>
          </cell>
          <cell r="M2014" t="str">
            <v>NA</v>
          </cell>
          <cell r="N2014" t="str">
            <v>NA</v>
          </cell>
          <cell r="O2014" t="str">
            <v>NA</v>
          </cell>
          <cell r="P2014" t="str">
            <v>NA</v>
          </cell>
          <cell r="Q2014" t="str">
            <v>NA</v>
          </cell>
          <cell r="R2014">
            <v>2</v>
          </cell>
          <cell r="S2014" t="str">
            <v>NA</v>
          </cell>
          <cell r="T2014" t="str">
            <v>NA</v>
          </cell>
          <cell r="U2014">
            <v>2005</v>
          </cell>
          <cell r="V2014" t="str">
            <v>NA</v>
          </cell>
          <cell r="W2014" t="str">
            <v>NA</v>
          </cell>
          <cell r="X2014">
            <v>2006</v>
          </cell>
          <cell r="Y2014">
            <v>12</v>
          </cell>
          <cell r="Z2014">
            <v>8</v>
          </cell>
          <cell r="AA2014">
            <v>4</v>
          </cell>
          <cell r="AB2014">
            <v>7</v>
          </cell>
          <cell r="AC2014" t="str">
            <v>Pitfall</v>
          </cell>
          <cell r="AD2014" t="str">
            <v>The following design was applied: four types of plots x two seasons x three plots per type. In every plot, 12 pitfall traps were placed in transects (8x4), spaced by 7 m. Pitfall traps (75 mm diameter, 500 mL) contained car anti-freezing 15% solution (v/v) (Bardhal, Bardhal Manufacturing Corporation, USA) in 70% alcohol. All traps were placed and collected on the same weekday, after seven days in the field.</v>
          </cell>
          <cell r="AE2014">
            <v>144</v>
          </cell>
          <cell r="AF2014">
            <v>44.2</v>
          </cell>
          <cell r="AG2014">
            <v>7</v>
          </cell>
          <cell r="AH2014">
            <v>168</v>
          </cell>
          <cell r="AI2014">
            <v>1008</v>
          </cell>
          <cell r="AJ2014">
            <v>0</v>
          </cell>
          <cell r="AK2014">
            <v>0</v>
          </cell>
          <cell r="AL2014">
            <v>0</v>
          </cell>
          <cell r="AM2014">
            <v>0</v>
          </cell>
          <cell r="AN2014">
            <v>0</v>
          </cell>
          <cell r="AO2014">
            <v>0</v>
          </cell>
          <cell r="AP2014">
            <v>0</v>
          </cell>
          <cell r="AQ2014">
            <v>0</v>
          </cell>
          <cell r="AR2014">
            <v>0</v>
          </cell>
          <cell r="AS2014">
            <v>0</v>
          </cell>
          <cell r="AT2014" t="str">
            <v>crasicaule scrub</v>
          </cell>
          <cell r="AU2014" t="str">
            <v>Disturbed</v>
          </cell>
          <cell r="AV2014" t="str">
            <v>Agriculture</v>
          </cell>
          <cell r="AW2014" t="str">
            <v>NA</v>
          </cell>
          <cell r="AX2014" t="str">
            <v>This region is characterized by a semiarid climate with summer rains. Mean annual temps 12-23C.  The Mezquital Valley shows shallow alluvial calcareous soils.  The vegetation in the region is represented by crasicaule scrub, with supinerme scrub and rosette scrub.  Genera Acacia spp. and Prosopis spp. are the most prominent. Due to the agricultural activity, the area has lost almost 50% of its natural vegetation.</v>
          </cell>
          <cell r="AY2014" t="str">
            <v>Results not provided at the site level, only totals/summaries across all 3 sites (Total abundance: 52358, Total Species Richness: 39)</v>
          </cell>
        </row>
        <row r="2015">
          <cell r="A2015" t="str">
            <v>Hernandez-Ruiz_etal_2009_04</v>
          </cell>
          <cell r="B2015" t="str">
            <v>Fitzpatrick, Matt</v>
          </cell>
          <cell r="C2015" t="str">
            <v>North America</v>
          </cell>
          <cell r="D2015" t="str">
            <v>Mexico</v>
          </cell>
          <cell r="E2015" t="str">
            <v>Mezquital Valley</v>
          </cell>
          <cell r="F2015" t="str">
            <v>Hidalgo</v>
          </cell>
          <cell r="G2015" t="str">
            <v>NA</v>
          </cell>
          <cell r="H2015" t="str">
            <v>COMBINED SITES</v>
          </cell>
          <cell r="I2015">
            <v>2050</v>
          </cell>
          <cell r="J2015">
            <v>20.23</v>
          </cell>
          <cell r="K2015">
            <v>-99.2</v>
          </cell>
          <cell r="L2015" t="str">
            <v>In publication</v>
          </cell>
          <cell r="M2015" t="str">
            <v>NA</v>
          </cell>
          <cell r="N2015">
            <v>52358</v>
          </cell>
          <cell r="O2015">
            <v>39</v>
          </cell>
          <cell r="P2015" t="str">
            <v>NA</v>
          </cell>
          <cell r="Q2015" t="str">
            <v>NA</v>
          </cell>
          <cell r="R2015">
            <v>2</v>
          </cell>
          <cell r="S2015" t="str">
            <v>NA</v>
          </cell>
          <cell r="T2015" t="str">
            <v>NA</v>
          </cell>
          <cell r="U2015">
            <v>2005</v>
          </cell>
          <cell r="V2015" t="str">
            <v>NA</v>
          </cell>
          <cell r="W2015" t="str">
            <v>NA</v>
          </cell>
          <cell r="X2015">
            <v>2006</v>
          </cell>
          <cell r="Y2015">
            <v>39</v>
          </cell>
          <cell r="Z2015">
            <v>8</v>
          </cell>
          <cell r="AA2015">
            <v>4</v>
          </cell>
          <cell r="AB2015">
            <v>7</v>
          </cell>
          <cell r="AC2015" t="str">
            <v>Pitfall</v>
          </cell>
          <cell r="AD2015" t="str">
            <v>The following design was applied: four types of plots x two seasons x three plots per type. In every plot, 12 pitfall traps were placed in transects (8x4), spaced by 7 m. Pitfall traps (75 mm diameter, 500 mL) contained car anti-freezing 15% solution (v/v) (Bardhal, Bardhal Manufacturing Corporation, USA) in 70% alcohol. All traps were placed and collected on the same weekday, after seven days in the field.</v>
          </cell>
          <cell r="AE2015">
            <v>456</v>
          </cell>
          <cell r="AF2015">
            <v>44.2</v>
          </cell>
          <cell r="AG2015">
            <v>7</v>
          </cell>
          <cell r="AH2015">
            <v>168</v>
          </cell>
          <cell r="AI2015">
            <v>3192</v>
          </cell>
          <cell r="AJ2015">
            <v>0</v>
          </cell>
          <cell r="AK2015">
            <v>0</v>
          </cell>
          <cell r="AL2015">
            <v>0</v>
          </cell>
          <cell r="AM2015">
            <v>0</v>
          </cell>
          <cell r="AN2015">
            <v>0</v>
          </cell>
          <cell r="AO2015">
            <v>0</v>
          </cell>
          <cell r="AP2015">
            <v>0</v>
          </cell>
          <cell r="AQ2015">
            <v>0</v>
          </cell>
          <cell r="AR2015">
            <v>0</v>
          </cell>
          <cell r="AS2015">
            <v>0</v>
          </cell>
          <cell r="AT2015" t="str">
            <v>crasicaule scrub</v>
          </cell>
          <cell r="AU2015" t="str">
            <v>NA</v>
          </cell>
          <cell r="AV2015" t="str">
            <v>NA</v>
          </cell>
          <cell r="AW2015" t="str">
            <v>NA</v>
          </cell>
          <cell r="AX2015" t="str">
            <v>This region is characterized by a semiarid climate with summer rains. Mean annual temps 12-23C.  The Mezquital Valley shows shallow alluvial calcareous soils.  The vegetation in the region is represented by crasicaule scrub, with supinerme scrub and rosette scrub.  Genera Acacia spp. and Prosopis spp. are the most prominent. Due to the agricultural activity, the area has lost almost 50% of its natural vegetation.</v>
          </cell>
          <cell r="AY2015" t="str">
            <v>Results not provided at the site level, only totals/summaries across all 3 sites (Total abundance: 52358, Total Species Richness: 39)</v>
          </cell>
        </row>
        <row r="2016">
          <cell r="A2016" t="str">
            <v>Heterick_1997_01</v>
          </cell>
          <cell r="B2016" t="str">
            <v>Gibb, Heloise</v>
          </cell>
          <cell r="C2016" t="str">
            <v>Oceania</v>
          </cell>
          <cell r="D2016" t="str">
            <v>Australia</v>
          </cell>
          <cell r="E2016" t="str">
            <v>Queensland</v>
          </cell>
          <cell r="F2016" t="str">
            <v>Mt Coot-tha</v>
          </cell>
          <cell r="G2016" t="str">
            <v>Mt Coot-tha</v>
          </cell>
          <cell r="H2016" t="str">
            <v>dry schlerophyll</v>
          </cell>
          <cell r="I2016">
            <v>64</v>
          </cell>
          <cell r="J2016">
            <v>-27.48</v>
          </cell>
          <cell r="K2016">
            <v>152.97</v>
          </cell>
          <cell r="L2016" t="str">
            <v>Google Earth estimate</v>
          </cell>
          <cell r="M2016" t="str">
            <v>NA</v>
          </cell>
          <cell r="N2016">
            <v>2722</v>
          </cell>
          <cell r="O2016">
            <v>48</v>
          </cell>
          <cell r="P2016">
            <v>47</v>
          </cell>
          <cell r="Q2016">
            <v>1</v>
          </cell>
          <cell r="R2016">
            <v>2</v>
          </cell>
          <cell r="S2016">
            <v>25</v>
          </cell>
          <cell r="T2016">
            <v>2</v>
          </cell>
          <cell r="U2016">
            <v>1992</v>
          </cell>
          <cell r="V2016">
            <v>11</v>
          </cell>
          <cell r="W2016">
            <v>3</v>
          </cell>
          <cell r="X2016">
            <v>1992</v>
          </cell>
          <cell r="Y2016">
            <v>4</v>
          </cell>
          <cell r="Z2016">
            <v>20</v>
          </cell>
          <cell r="AA2016">
            <v>20</v>
          </cell>
          <cell r="AB2016" t="str">
            <v>NA</v>
          </cell>
          <cell r="AC2016" t="str">
            <v>Pitfall/Hand collecting</v>
          </cell>
          <cell r="AD2016" t="str">
            <v>Each plot (4 plots) was sampled using nine regularly spaced pomade jars in a 20 X 20 m grid. Each jar was filled with an ethanol/glycerol solution (70:30 by volume), installed so that the rim of the jar was slightly below the soil surface, and exposed for 1 week. Invertebrates collected by this method were then removed, and the jars were replaced and left for another week of trapping. Ants were also collected by hand within the plots, and at honey baits placed haphazardly on conspicuous objects within the plots. Collecting at honey baits was done at night.</v>
          </cell>
          <cell r="AE2016">
            <v>36</v>
          </cell>
          <cell r="AF2016" t="str">
            <v>NA</v>
          </cell>
          <cell r="AG2016">
            <v>10</v>
          </cell>
          <cell r="AH2016">
            <v>336</v>
          </cell>
          <cell r="AI2016">
            <v>504</v>
          </cell>
          <cell r="AJ2016">
            <v>0</v>
          </cell>
          <cell r="AK2016">
            <v>0</v>
          </cell>
          <cell r="AL2016">
            <v>0</v>
          </cell>
          <cell r="AM2016">
            <v>0</v>
          </cell>
          <cell r="AN2016">
            <v>0</v>
          </cell>
          <cell r="AO2016">
            <v>0</v>
          </cell>
          <cell r="AP2016">
            <v>0</v>
          </cell>
          <cell r="AQ2016">
            <v>0</v>
          </cell>
          <cell r="AR2016">
            <v>0</v>
          </cell>
          <cell r="AS2016">
            <v>0</v>
          </cell>
          <cell r="AT2016" t="str">
            <v>Dry schlerophyll</v>
          </cell>
          <cell r="AU2016" t="str">
            <v>Disturbed</v>
          </cell>
          <cell r="AV2016" t="str">
            <v>Fire</v>
          </cell>
          <cell r="AW2016" t="str">
            <v>NA</v>
          </cell>
          <cell r="AX2016" t="str">
            <v>Prior to the study the area was last burned by wildfire in September 1991. Edge/Fragment.</v>
          </cell>
          <cell r="AY2016" t="str">
            <v>NA</v>
          </cell>
        </row>
        <row r="2017">
          <cell r="A2017" t="str">
            <v>Heterick_etal_2000_01</v>
          </cell>
          <cell r="B2017" t="str">
            <v>Gibb, Heloise</v>
          </cell>
          <cell r="C2017" t="str">
            <v>Oceania</v>
          </cell>
          <cell r="D2017" t="str">
            <v>Australia</v>
          </cell>
          <cell r="E2017" t="str">
            <v>Western Australia</v>
          </cell>
          <cell r="F2017" t="str">
            <v>Perth</v>
          </cell>
          <cell r="G2017" t="str">
            <v>L1</v>
          </cell>
          <cell r="H2017" t="str">
            <v>Kewdale</v>
          </cell>
          <cell r="I2017">
            <v>14</v>
          </cell>
          <cell r="J2017">
            <v>-31.97</v>
          </cell>
          <cell r="K2017">
            <v>115.93</v>
          </cell>
          <cell r="L2017" t="str">
            <v>Google Earth estimate</v>
          </cell>
          <cell r="M2017" t="str">
            <v>NA</v>
          </cell>
          <cell r="N2017">
            <v>1188</v>
          </cell>
          <cell r="O2017">
            <v>3</v>
          </cell>
          <cell r="P2017">
            <v>0</v>
          </cell>
          <cell r="Q2017">
            <v>3</v>
          </cell>
          <cell r="R2017">
            <v>1</v>
          </cell>
          <cell r="S2017">
            <v>20</v>
          </cell>
          <cell r="T2017">
            <v>3</v>
          </cell>
          <cell r="U2017">
            <v>1999</v>
          </cell>
          <cell r="V2017">
            <v>1</v>
          </cell>
          <cell r="W2017">
            <v>4</v>
          </cell>
          <cell r="X2017">
            <v>1999</v>
          </cell>
          <cell r="Y2017">
            <v>1</v>
          </cell>
          <cell r="Z2017">
            <v>9.8000000000000007</v>
          </cell>
          <cell r="AA2017">
            <v>9.8000000000000007</v>
          </cell>
          <cell r="AB2017">
            <v>0</v>
          </cell>
          <cell r="AC2017" t="str">
            <v>Pitfall/Hand collecting</v>
          </cell>
          <cell r="AD2017" t="str">
            <v>Garden size ranged from approximately 40 m2 to 150 m2. Pitfall traps (diameter 3.5 cm) with a 70 : 30 mix of ethanol and glycerol preservative. Ten traps, equally distributed between the front and back yards, were placed in each garden, buried rim deep in topsoil, and left over a 7 day period to avoid digging in effects (Greenslade, 1973). At least one pitfall trap was positioned in the grassed lawn in all sites. The weather throughout the sampling period was fine and warm. In addition to the pitfall traps, one hand collection was made in each garden over a period of 30 minutes, with an emphasis on microhabitats (e.g., trees) not likely to be sampled by the pitfall traps. All ants collected were stored in ethanol.</v>
          </cell>
          <cell r="AE2017">
            <v>10</v>
          </cell>
          <cell r="AF2017">
            <v>9.6300000000000008</v>
          </cell>
          <cell r="AG2017" t="str">
            <v>NA</v>
          </cell>
          <cell r="AH2017">
            <v>168</v>
          </cell>
          <cell r="AI2017">
            <v>70</v>
          </cell>
          <cell r="AJ2017">
            <v>0</v>
          </cell>
          <cell r="AK2017">
            <v>0</v>
          </cell>
          <cell r="AL2017">
            <v>0</v>
          </cell>
          <cell r="AM2017">
            <v>0</v>
          </cell>
          <cell r="AN2017">
            <v>0</v>
          </cell>
          <cell r="AO2017">
            <v>0</v>
          </cell>
          <cell r="AP2017">
            <v>0</v>
          </cell>
          <cell r="AQ2017">
            <v>0</v>
          </cell>
          <cell r="AR2017">
            <v>0</v>
          </cell>
          <cell r="AS2017">
            <v>0</v>
          </cell>
          <cell r="AT2017" t="str">
            <v>Urban garden</v>
          </cell>
          <cell r="AU2017" t="str">
            <v>Transformed</v>
          </cell>
          <cell r="AV2017" t="str">
            <v>Urban &amp; recreation</v>
          </cell>
          <cell r="AW2017" t="str">
            <v>NA</v>
          </cell>
          <cell r="AX2017" t="str">
            <v>Linepithema humile garden</v>
          </cell>
          <cell r="AY2017" t="str">
            <v>Plot size represents average garden size.</v>
          </cell>
        </row>
        <row r="2018">
          <cell r="A2018" t="str">
            <v>Heterick_etal_2000_02</v>
          </cell>
          <cell r="B2018" t="str">
            <v>Gibb, Heloise</v>
          </cell>
          <cell r="C2018" t="str">
            <v>Oceania</v>
          </cell>
          <cell r="D2018" t="str">
            <v>Australia</v>
          </cell>
          <cell r="E2018" t="str">
            <v>Western Australia</v>
          </cell>
          <cell r="F2018" t="str">
            <v>Perth</v>
          </cell>
          <cell r="G2018" t="str">
            <v>L2</v>
          </cell>
          <cell r="H2018" t="str">
            <v>Kewdale</v>
          </cell>
          <cell r="I2018">
            <v>14</v>
          </cell>
          <cell r="J2018">
            <v>-31.97</v>
          </cell>
          <cell r="K2018">
            <v>115.93</v>
          </cell>
          <cell r="L2018" t="str">
            <v>Google Earth estimate</v>
          </cell>
          <cell r="M2018" t="str">
            <v>NA</v>
          </cell>
          <cell r="N2018">
            <v>198</v>
          </cell>
          <cell r="O2018">
            <v>2</v>
          </cell>
          <cell r="P2018">
            <v>0</v>
          </cell>
          <cell r="Q2018">
            <v>2</v>
          </cell>
          <cell r="R2018">
            <v>1</v>
          </cell>
          <cell r="S2018">
            <v>20</v>
          </cell>
          <cell r="T2018">
            <v>3</v>
          </cell>
          <cell r="U2018">
            <v>1999</v>
          </cell>
          <cell r="V2018">
            <v>1</v>
          </cell>
          <cell r="W2018">
            <v>4</v>
          </cell>
          <cell r="X2018">
            <v>1999</v>
          </cell>
          <cell r="Y2018">
            <v>1</v>
          </cell>
          <cell r="Z2018">
            <v>9.8000000000000007</v>
          </cell>
          <cell r="AA2018">
            <v>9.8000000000000007</v>
          </cell>
          <cell r="AB2018">
            <v>0</v>
          </cell>
          <cell r="AC2018" t="str">
            <v>Pitfall/Hand collecting</v>
          </cell>
          <cell r="AD2018" t="str">
            <v>Garden size ranged from approximately 40 m2 to 150 m2. Pitfall traps (diameter 3.5 cm) with a 70 : 30 mix of ethanol and glycerol preservative. Ten traps, equally distributed between the front and back yards, were placed in each garden, buried rim deep in topsoil, and left over a 7 day period to avoid digging in effects (Greenslade, 1973). At least one pitfall trap was positioned in the grassed lawn in all sites. The weather throughout the sampling period was fine and warm. In addition to the pitfall traps, one hand collection was made in each garden over a period of 30 minutes, with an emphasis on microhabitats (e.g., trees) not likely to be sampled by the pitfall traps. All ants collected were stored in ethanol.</v>
          </cell>
          <cell r="AE2018">
            <v>10</v>
          </cell>
          <cell r="AF2018">
            <v>9.6300000000000008</v>
          </cell>
          <cell r="AG2018" t="str">
            <v>NA</v>
          </cell>
          <cell r="AH2018">
            <v>168</v>
          </cell>
          <cell r="AI2018">
            <v>70</v>
          </cell>
          <cell r="AJ2018">
            <v>0</v>
          </cell>
          <cell r="AK2018">
            <v>0</v>
          </cell>
          <cell r="AL2018">
            <v>0</v>
          </cell>
          <cell r="AM2018">
            <v>0</v>
          </cell>
          <cell r="AN2018">
            <v>0</v>
          </cell>
          <cell r="AO2018">
            <v>0</v>
          </cell>
          <cell r="AP2018">
            <v>0</v>
          </cell>
          <cell r="AQ2018">
            <v>0</v>
          </cell>
          <cell r="AR2018">
            <v>0</v>
          </cell>
          <cell r="AS2018">
            <v>0</v>
          </cell>
          <cell r="AT2018" t="str">
            <v>Urban garden</v>
          </cell>
          <cell r="AU2018" t="str">
            <v>Transformed</v>
          </cell>
          <cell r="AV2018" t="str">
            <v>Urban &amp; recreation</v>
          </cell>
          <cell r="AW2018" t="str">
            <v>NA</v>
          </cell>
          <cell r="AX2018" t="str">
            <v>Linepithema humile garden</v>
          </cell>
          <cell r="AY2018" t="str">
            <v>Plot size represents average garden size.</v>
          </cell>
        </row>
        <row r="2019">
          <cell r="A2019" t="str">
            <v>Heterick_etal_2000_03</v>
          </cell>
          <cell r="B2019" t="str">
            <v>Gibb, Heloise</v>
          </cell>
          <cell r="C2019" t="str">
            <v>Oceania</v>
          </cell>
          <cell r="D2019" t="str">
            <v>Australia</v>
          </cell>
          <cell r="E2019" t="str">
            <v>Western Australia</v>
          </cell>
          <cell r="F2019" t="str">
            <v>Perth</v>
          </cell>
          <cell r="G2019" t="str">
            <v>L3</v>
          </cell>
          <cell r="H2019" t="str">
            <v>Kewdale</v>
          </cell>
          <cell r="I2019">
            <v>14</v>
          </cell>
          <cell r="J2019">
            <v>-31.97</v>
          </cell>
          <cell r="K2019">
            <v>115.93</v>
          </cell>
          <cell r="L2019" t="str">
            <v>Google Earth estimate</v>
          </cell>
          <cell r="M2019" t="str">
            <v>NA</v>
          </cell>
          <cell r="N2019">
            <v>601</v>
          </cell>
          <cell r="O2019">
            <v>2</v>
          </cell>
          <cell r="P2019">
            <v>0</v>
          </cell>
          <cell r="Q2019">
            <v>2</v>
          </cell>
          <cell r="R2019">
            <v>1</v>
          </cell>
          <cell r="S2019">
            <v>20</v>
          </cell>
          <cell r="T2019">
            <v>3</v>
          </cell>
          <cell r="U2019">
            <v>1999</v>
          </cell>
          <cell r="V2019">
            <v>1</v>
          </cell>
          <cell r="W2019">
            <v>4</v>
          </cell>
          <cell r="X2019">
            <v>1999</v>
          </cell>
          <cell r="Y2019">
            <v>1</v>
          </cell>
          <cell r="Z2019">
            <v>9.8000000000000007</v>
          </cell>
          <cell r="AA2019">
            <v>9.8000000000000007</v>
          </cell>
          <cell r="AB2019">
            <v>0</v>
          </cell>
          <cell r="AC2019" t="str">
            <v>Pitfall/Hand collecting</v>
          </cell>
          <cell r="AD2019" t="str">
            <v>Garden size ranged from approximately 40 m2 to 150 m2. Pitfall traps (diameter 3.5 cm) with a 70 : 30 mix of ethanol and glycerol preservative. Ten traps, equally distributed between the front and back yards, were placed in each garden, buried rim deep in topsoil, and left over a 7 day period to avoid digging in effects (Greenslade, 1973). At least one pitfall trap was positioned in the grassed lawn in all sites. The weather throughout the sampling period was fine and warm. In addition to the pitfall traps, one hand collection was made in each garden over a period of 30 minutes, with an emphasis on microhabitats (e.g., trees) not likely to be sampled by the pitfall traps. All ants collected were stored in ethanol.</v>
          </cell>
          <cell r="AE2019">
            <v>10</v>
          </cell>
          <cell r="AF2019">
            <v>9.6300000000000008</v>
          </cell>
          <cell r="AG2019" t="str">
            <v>NA</v>
          </cell>
          <cell r="AH2019">
            <v>168</v>
          </cell>
          <cell r="AI2019">
            <v>70</v>
          </cell>
          <cell r="AJ2019">
            <v>0</v>
          </cell>
          <cell r="AK2019">
            <v>0</v>
          </cell>
          <cell r="AL2019">
            <v>0</v>
          </cell>
          <cell r="AM2019">
            <v>0</v>
          </cell>
          <cell r="AN2019">
            <v>0</v>
          </cell>
          <cell r="AO2019">
            <v>0</v>
          </cell>
          <cell r="AP2019">
            <v>0</v>
          </cell>
          <cell r="AQ2019">
            <v>0</v>
          </cell>
          <cell r="AR2019">
            <v>0</v>
          </cell>
          <cell r="AS2019">
            <v>0</v>
          </cell>
          <cell r="AT2019" t="str">
            <v>Urban garden</v>
          </cell>
          <cell r="AU2019" t="str">
            <v>Transformed</v>
          </cell>
          <cell r="AV2019" t="str">
            <v>Urban &amp; recreation</v>
          </cell>
          <cell r="AW2019" t="str">
            <v>NA</v>
          </cell>
          <cell r="AX2019" t="str">
            <v>Linepithema humile garden</v>
          </cell>
          <cell r="AY2019" t="str">
            <v>Plot size represents average garden size.</v>
          </cell>
        </row>
        <row r="2020">
          <cell r="A2020" t="str">
            <v>Heterick_etal_2000_04</v>
          </cell>
          <cell r="B2020" t="str">
            <v>Gibb, Heloise</v>
          </cell>
          <cell r="C2020" t="str">
            <v>Oceania</v>
          </cell>
          <cell r="D2020" t="str">
            <v>Australia</v>
          </cell>
          <cell r="E2020" t="str">
            <v>Western Australia</v>
          </cell>
          <cell r="F2020" t="str">
            <v>Perth</v>
          </cell>
          <cell r="G2020" t="str">
            <v>L4</v>
          </cell>
          <cell r="H2020" t="str">
            <v>Kewdale</v>
          </cell>
          <cell r="I2020">
            <v>14</v>
          </cell>
          <cell r="J2020">
            <v>-31.97</v>
          </cell>
          <cell r="K2020">
            <v>115.93</v>
          </cell>
          <cell r="L2020" t="str">
            <v>Google Earth estimate</v>
          </cell>
          <cell r="M2020" t="str">
            <v>NA</v>
          </cell>
          <cell r="N2020">
            <v>1327</v>
          </cell>
          <cell r="O2020">
            <v>10</v>
          </cell>
          <cell r="P2020">
            <v>4</v>
          </cell>
          <cell r="Q2020">
            <v>6</v>
          </cell>
          <cell r="R2020">
            <v>1</v>
          </cell>
          <cell r="S2020">
            <v>20</v>
          </cell>
          <cell r="T2020">
            <v>3</v>
          </cell>
          <cell r="U2020">
            <v>1999</v>
          </cell>
          <cell r="V2020">
            <v>1</v>
          </cell>
          <cell r="W2020">
            <v>4</v>
          </cell>
          <cell r="X2020">
            <v>1999</v>
          </cell>
          <cell r="Y2020">
            <v>1</v>
          </cell>
          <cell r="Z2020">
            <v>9.8000000000000007</v>
          </cell>
          <cell r="AA2020">
            <v>9.8000000000000007</v>
          </cell>
          <cell r="AB2020">
            <v>0</v>
          </cell>
          <cell r="AC2020" t="str">
            <v>Pitfall/Hand collecting</v>
          </cell>
          <cell r="AD2020" t="str">
            <v>Garden size ranged from approximately 40 m2 to 150 m2. Pitfall traps (diameter 3.5 cm) with a 70 : 30 mix of ethanol and glycerol preservative. Ten traps, equally distributed between the front and back yards, were placed in each garden, buried rim deep in topsoil, and left over a 7 day period to avoid digging in effects (Greenslade, 1973). At least one pitfall trap was positioned in the grassed lawn in all sites. The weather throughout the sampling period was fine and warm. In addition to the pitfall traps, one hand collection was made in each garden over a period of 30 minutes, with an emphasis on microhabitats (e.g., trees) not likely to be sampled by the pitfall traps. All ants collected were stored in ethanol.</v>
          </cell>
          <cell r="AE2020">
            <v>10</v>
          </cell>
          <cell r="AF2020">
            <v>9.6300000000000008</v>
          </cell>
          <cell r="AG2020" t="str">
            <v>NA</v>
          </cell>
          <cell r="AH2020">
            <v>168</v>
          </cell>
          <cell r="AI2020">
            <v>70</v>
          </cell>
          <cell r="AJ2020">
            <v>0</v>
          </cell>
          <cell r="AK2020">
            <v>0</v>
          </cell>
          <cell r="AL2020">
            <v>0</v>
          </cell>
          <cell r="AM2020">
            <v>0</v>
          </cell>
          <cell r="AN2020">
            <v>0</v>
          </cell>
          <cell r="AO2020">
            <v>0</v>
          </cell>
          <cell r="AP2020">
            <v>0</v>
          </cell>
          <cell r="AQ2020">
            <v>0</v>
          </cell>
          <cell r="AR2020">
            <v>0</v>
          </cell>
          <cell r="AS2020">
            <v>0</v>
          </cell>
          <cell r="AT2020" t="str">
            <v>Urban garden</v>
          </cell>
          <cell r="AU2020" t="str">
            <v>Transformed</v>
          </cell>
          <cell r="AV2020" t="str">
            <v>Urban &amp; recreation</v>
          </cell>
          <cell r="AW2020" t="str">
            <v>NA</v>
          </cell>
          <cell r="AX2020" t="str">
            <v>Linepithema humile garden</v>
          </cell>
          <cell r="AY2020" t="str">
            <v>Plot size represents average garden size.</v>
          </cell>
        </row>
        <row r="2021">
          <cell r="A2021" t="str">
            <v>Heterick_etal_2000_05</v>
          </cell>
          <cell r="B2021" t="str">
            <v>Gibb, Heloise</v>
          </cell>
          <cell r="C2021" t="str">
            <v>Oceania</v>
          </cell>
          <cell r="D2021" t="str">
            <v>Australia</v>
          </cell>
          <cell r="E2021" t="str">
            <v>Western Australia</v>
          </cell>
          <cell r="F2021" t="str">
            <v>Perth</v>
          </cell>
          <cell r="G2021" t="str">
            <v>P1</v>
          </cell>
          <cell r="H2021" t="str">
            <v>East Victoria Park</v>
          </cell>
          <cell r="I2021">
            <v>22</v>
          </cell>
          <cell r="J2021">
            <v>-31.98</v>
          </cell>
          <cell r="K2021">
            <v>115.9</v>
          </cell>
          <cell r="L2021" t="str">
            <v>Google Earth estimate</v>
          </cell>
          <cell r="M2021" t="str">
            <v>NA</v>
          </cell>
          <cell r="N2021">
            <v>2834</v>
          </cell>
          <cell r="O2021">
            <v>1</v>
          </cell>
          <cell r="P2021">
            <v>0</v>
          </cell>
          <cell r="Q2021">
            <v>1</v>
          </cell>
          <cell r="R2021">
            <v>1</v>
          </cell>
          <cell r="S2021">
            <v>20</v>
          </cell>
          <cell r="T2021">
            <v>3</v>
          </cell>
          <cell r="U2021">
            <v>1999</v>
          </cell>
          <cell r="V2021">
            <v>1</v>
          </cell>
          <cell r="W2021">
            <v>4</v>
          </cell>
          <cell r="X2021">
            <v>1999</v>
          </cell>
          <cell r="Y2021">
            <v>1</v>
          </cell>
          <cell r="Z2021">
            <v>9.8000000000000007</v>
          </cell>
          <cell r="AA2021">
            <v>9.8000000000000007</v>
          </cell>
          <cell r="AB2021">
            <v>0</v>
          </cell>
          <cell r="AC2021" t="str">
            <v>Pitfall/Hand collecting</v>
          </cell>
          <cell r="AD2021" t="str">
            <v>Garden size ranged from approximately 40 m2 to 150 m2. Pitfall traps (diameter 3.5 cm) with a 70 : 30 mix of ethanol and glycerol preservative. Ten traps, equally distributed between the front and back yards, were placed in each garden, buried rim deep in topsoil, and left over a 7 day period to avoid digging in effects (Greenslade, 1973). At least one pitfall trap was positioned in the grassed lawn in all sites. The weather throughout the sampling period was fine and warm. In addition to the pitfall traps, one hand collection was made in each garden over a period of 30 minutes, with an emphasis on microhabitats (e.g., trees) not likely to be sampled by the pitfall traps. All ants collected were stored in ethanol.</v>
          </cell>
          <cell r="AE2021">
            <v>10</v>
          </cell>
          <cell r="AF2021">
            <v>9.6300000000000008</v>
          </cell>
          <cell r="AG2021" t="str">
            <v>NA</v>
          </cell>
          <cell r="AH2021">
            <v>168</v>
          </cell>
          <cell r="AI2021">
            <v>70</v>
          </cell>
          <cell r="AJ2021">
            <v>0</v>
          </cell>
          <cell r="AK2021">
            <v>0</v>
          </cell>
          <cell r="AL2021">
            <v>0</v>
          </cell>
          <cell r="AM2021">
            <v>0</v>
          </cell>
          <cell r="AN2021">
            <v>0</v>
          </cell>
          <cell r="AO2021">
            <v>0</v>
          </cell>
          <cell r="AP2021">
            <v>0</v>
          </cell>
          <cell r="AQ2021">
            <v>0</v>
          </cell>
          <cell r="AR2021">
            <v>0</v>
          </cell>
          <cell r="AS2021">
            <v>0</v>
          </cell>
          <cell r="AT2021" t="str">
            <v>Urban garden</v>
          </cell>
          <cell r="AU2021" t="str">
            <v>Transformed</v>
          </cell>
          <cell r="AV2021" t="str">
            <v>Urban &amp; recreation</v>
          </cell>
          <cell r="AW2021" t="str">
            <v>NA</v>
          </cell>
          <cell r="AX2021" t="str">
            <v>Pheidole megacephala garden</v>
          </cell>
          <cell r="AY2021" t="str">
            <v>Plot size represents average garden size.</v>
          </cell>
        </row>
        <row r="2022">
          <cell r="A2022" t="str">
            <v>Heterick_etal_2000_06</v>
          </cell>
          <cell r="B2022" t="str">
            <v>Gibb, Heloise</v>
          </cell>
          <cell r="C2022" t="str">
            <v>Oceania</v>
          </cell>
          <cell r="D2022" t="str">
            <v>Australia</v>
          </cell>
          <cell r="E2022" t="str">
            <v>Western Australia</v>
          </cell>
          <cell r="F2022" t="str">
            <v>Perth</v>
          </cell>
          <cell r="G2022" t="str">
            <v>P2</v>
          </cell>
          <cell r="H2022" t="str">
            <v>East Victoria Park</v>
          </cell>
          <cell r="I2022">
            <v>22</v>
          </cell>
          <cell r="J2022">
            <v>-31.98</v>
          </cell>
          <cell r="K2022">
            <v>115.9</v>
          </cell>
          <cell r="L2022" t="str">
            <v>Google Earth estimate</v>
          </cell>
          <cell r="M2022" t="str">
            <v>NA</v>
          </cell>
          <cell r="N2022">
            <v>3551</v>
          </cell>
          <cell r="O2022">
            <v>3</v>
          </cell>
          <cell r="P2022">
            <v>1</v>
          </cell>
          <cell r="Q2022">
            <v>2</v>
          </cell>
          <cell r="R2022">
            <v>1</v>
          </cell>
          <cell r="S2022">
            <v>20</v>
          </cell>
          <cell r="T2022">
            <v>3</v>
          </cell>
          <cell r="U2022">
            <v>1999</v>
          </cell>
          <cell r="V2022">
            <v>1</v>
          </cell>
          <cell r="W2022">
            <v>4</v>
          </cell>
          <cell r="X2022">
            <v>1999</v>
          </cell>
          <cell r="Y2022">
            <v>1</v>
          </cell>
          <cell r="Z2022">
            <v>9.8000000000000007</v>
          </cell>
          <cell r="AA2022">
            <v>9.8000000000000007</v>
          </cell>
          <cell r="AB2022">
            <v>0</v>
          </cell>
          <cell r="AC2022" t="str">
            <v>Pitfall/Hand collecting</v>
          </cell>
          <cell r="AD2022" t="str">
            <v>Garden size ranged from approximately 40 m2 to 150 m2. Pitfall traps (diameter 3.5 cm) with a 70 : 30 mix of ethanol and glycerol preservative. Ten traps, equally distributed between the front and back yards, were placed in each garden, buried rim deep in topsoil, and left over a 7 day period to avoid digging in effects (Greenslade, 1973). At least one pitfall trap was positioned in the grassed lawn in all sites. The weather throughout the sampling period was fine and warm. In addition to the pitfall traps, one hand collection was made in each garden over a period of 30 minutes, with an emphasis on microhabitats (e.g., trees) not likely to be sampled by the pitfall traps. All ants collected were stored in ethanol.</v>
          </cell>
          <cell r="AE2022">
            <v>10</v>
          </cell>
          <cell r="AF2022">
            <v>9.6300000000000008</v>
          </cell>
          <cell r="AG2022" t="str">
            <v>NA</v>
          </cell>
          <cell r="AH2022">
            <v>168</v>
          </cell>
          <cell r="AI2022">
            <v>70</v>
          </cell>
          <cell r="AJ2022">
            <v>0</v>
          </cell>
          <cell r="AK2022">
            <v>0</v>
          </cell>
          <cell r="AL2022">
            <v>0</v>
          </cell>
          <cell r="AM2022">
            <v>0</v>
          </cell>
          <cell r="AN2022">
            <v>0</v>
          </cell>
          <cell r="AO2022">
            <v>0</v>
          </cell>
          <cell r="AP2022">
            <v>0</v>
          </cell>
          <cell r="AQ2022">
            <v>0</v>
          </cell>
          <cell r="AR2022">
            <v>0</v>
          </cell>
          <cell r="AS2022">
            <v>0</v>
          </cell>
          <cell r="AT2022" t="str">
            <v>Urban garden</v>
          </cell>
          <cell r="AU2022" t="str">
            <v>Transformed</v>
          </cell>
          <cell r="AV2022" t="str">
            <v>Urban &amp; recreation</v>
          </cell>
          <cell r="AW2022" t="str">
            <v>NA</v>
          </cell>
          <cell r="AX2022" t="str">
            <v>Pheidole megacephala garden</v>
          </cell>
          <cell r="AY2022" t="str">
            <v>Plot size represents average garden size.</v>
          </cell>
        </row>
        <row r="2023">
          <cell r="A2023" t="str">
            <v>Heterick_etal_2000_07</v>
          </cell>
          <cell r="B2023" t="str">
            <v>Gibb, Heloise</v>
          </cell>
          <cell r="C2023" t="str">
            <v>Oceania</v>
          </cell>
          <cell r="D2023" t="str">
            <v>Australia</v>
          </cell>
          <cell r="E2023" t="str">
            <v>Western Australia</v>
          </cell>
          <cell r="F2023" t="str">
            <v>Perth</v>
          </cell>
          <cell r="G2023" t="str">
            <v>P3</v>
          </cell>
          <cell r="H2023" t="str">
            <v>Shelley</v>
          </cell>
          <cell r="I2023">
            <v>7</v>
          </cell>
          <cell r="J2023">
            <v>-32.03</v>
          </cell>
          <cell r="K2023">
            <v>115.89</v>
          </cell>
          <cell r="L2023" t="str">
            <v>Google Earth estimate</v>
          </cell>
          <cell r="M2023" t="str">
            <v>NA</v>
          </cell>
          <cell r="N2023">
            <v>504</v>
          </cell>
          <cell r="O2023">
            <v>2</v>
          </cell>
          <cell r="P2023">
            <v>1</v>
          </cell>
          <cell r="Q2023">
            <v>1</v>
          </cell>
          <cell r="R2023">
            <v>1</v>
          </cell>
          <cell r="S2023">
            <v>20</v>
          </cell>
          <cell r="T2023">
            <v>3</v>
          </cell>
          <cell r="U2023">
            <v>1999</v>
          </cell>
          <cell r="V2023">
            <v>1</v>
          </cell>
          <cell r="W2023">
            <v>4</v>
          </cell>
          <cell r="X2023">
            <v>1999</v>
          </cell>
          <cell r="Y2023">
            <v>1</v>
          </cell>
          <cell r="Z2023">
            <v>9.8000000000000007</v>
          </cell>
          <cell r="AA2023">
            <v>9.8000000000000007</v>
          </cell>
          <cell r="AB2023">
            <v>0</v>
          </cell>
          <cell r="AC2023" t="str">
            <v>Pitfall/Hand collecting</v>
          </cell>
          <cell r="AD2023" t="str">
            <v>Garden size ranged from approximately 40 m2 to 150 m2. Pitfall traps (diameter 3.5 cm) with a 70 : 30 mix of ethanol and glycerol preservative. Ten traps, equally distributed between the front and back yards, were placed in each garden, buried rim deep in topsoil, and left over a 7 day period to avoid digging in effects (Greenslade, 1973). At least one pitfall trap was positioned in the grassed lawn in all sites. The weather throughout the sampling period was fine and warm. In addition to the pitfall traps, one hand collection was made in each garden over a period of 30 minutes, with an emphasis on microhabitats (e.g., trees) not likely to be sampled by the pitfall traps. All ants collected were stored in ethanol.</v>
          </cell>
          <cell r="AE2023">
            <v>10</v>
          </cell>
          <cell r="AF2023">
            <v>9.6300000000000008</v>
          </cell>
          <cell r="AG2023" t="str">
            <v>NA</v>
          </cell>
          <cell r="AH2023">
            <v>168</v>
          </cell>
          <cell r="AI2023">
            <v>70</v>
          </cell>
          <cell r="AJ2023">
            <v>0</v>
          </cell>
          <cell r="AK2023">
            <v>0</v>
          </cell>
          <cell r="AL2023">
            <v>0</v>
          </cell>
          <cell r="AM2023">
            <v>0</v>
          </cell>
          <cell r="AN2023">
            <v>0</v>
          </cell>
          <cell r="AO2023">
            <v>0</v>
          </cell>
          <cell r="AP2023">
            <v>0</v>
          </cell>
          <cell r="AQ2023">
            <v>0</v>
          </cell>
          <cell r="AR2023">
            <v>0</v>
          </cell>
          <cell r="AS2023">
            <v>0</v>
          </cell>
          <cell r="AT2023" t="str">
            <v>Urban garden</v>
          </cell>
          <cell r="AU2023" t="str">
            <v>Transformed</v>
          </cell>
          <cell r="AV2023" t="str">
            <v>Urban &amp; recreation</v>
          </cell>
          <cell r="AW2023" t="str">
            <v>NA</v>
          </cell>
          <cell r="AX2023" t="str">
            <v>Pheidole megacephala garden</v>
          </cell>
          <cell r="AY2023" t="str">
            <v>Plot size represents average garden size.</v>
          </cell>
        </row>
        <row r="2024">
          <cell r="A2024" t="str">
            <v>Heterick_etal_2000_08</v>
          </cell>
          <cell r="B2024" t="str">
            <v>Gibb, Heloise</v>
          </cell>
          <cell r="C2024" t="str">
            <v>Oceania</v>
          </cell>
          <cell r="D2024" t="str">
            <v>Australia</v>
          </cell>
          <cell r="E2024" t="str">
            <v>Western Australia</v>
          </cell>
          <cell r="F2024" t="str">
            <v>Perth</v>
          </cell>
          <cell r="G2024" t="str">
            <v>C1</v>
          </cell>
          <cell r="H2024" t="str">
            <v>Forrestfield</v>
          </cell>
          <cell r="I2024">
            <v>46</v>
          </cell>
          <cell r="J2024">
            <v>-31.99</v>
          </cell>
          <cell r="K2024">
            <v>116.01</v>
          </cell>
          <cell r="L2024" t="str">
            <v>Google Earth estimate</v>
          </cell>
          <cell r="M2024" t="str">
            <v>NA</v>
          </cell>
          <cell r="N2024">
            <v>327</v>
          </cell>
          <cell r="O2024">
            <v>10</v>
          </cell>
          <cell r="P2024">
            <v>6</v>
          </cell>
          <cell r="Q2024">
            <v>4</v>
          </cell>
          <cell r="R2024">
            <v>1</v>
          </cell>
          <cell r="S2024">
            <v>20</v>
          </cell>
          <cell r="T2024">
            <v>3</v>
          </cell>
          <cell r="U2024">
            <v>1999</v>
          </cell>
          <cell r="V2024">
            <v>1</v>
          </cell>
          <cell r="W2024">
            <v>4</v>
          </cell>
          <cell r="X2024">
            <v>1999</v>
          </cell>
          <cell r="Y2024">
            <v>1</v>
          </cell>
          <cell r="Z2024">
            <v>9.8000000000000007</v>
          </cell>
          <cell r="AA2024">
            <v>9.8000000000000007</v>
          </cell>
          <cell r="AB2024">
            <v>0</v>
          </cell>
          <cell r="AC2024" t="str">
            <v>Pitfall/Hand collecting</v>
          </cell>
          <cell r="AD2024" t="str">
            <v>Garden size ranged from approximately 40 m2 to 150 m2. Pitfall traps (diameter 3.5 cm) with a 70 : 30 mix of ethanol and glycerol preservative. Ten traps, equally distributed between the front and back yards, were placed in each garden, buried rim deep in topsoil, and left over a 7 day period to avoid digging in effects (Greenslade, 1973). At least one pitfall trap was positioned in the grassed lawn in all sites. The weather throughout the sampling period was fine and warm. In addition to the pitfall traps, one hand collection was made in each garden over a period of 30 minutes, with an emphasis on microhabitats (e.g., trees) not likely to be sampled by the pitfall traps. All ants collected were stored in ethanol.</v>
          </cell>
          <cell r="AE2024">
            <v>10</v>
          </cell>
          <cell r="AF2024">
            <v>9.6300000000000008</v>
          </cell>
          <cell r="AG2024" t="str">
            <v>NA</v>
          </cell>
          <cell r="AH2024">
            <v>168</v>
          </cell>
          <cell r="AI2024">
            <v>70</v>
          </cell>
          <cell r="AJ2024">
            <v>0</v>
          </cell>
          <cell r="AK2024">
            <v>0</v>
          </cell>
          <cell r="AL2024">
            <v>0</v>
          </cell>
          <cell r="AM2024">
            <v>0</v>
          </cell>
          <cell r="AN2024">
            <v>0</v>
          </cell>
          <cell r="AO2024">
            <v>0</v>
          </cell>
          <cell r="AP2024">
            <v>0</v>
          </cell>
          <cell r="AQ2024">
            <v>0</v>
          </cell>
          <cell r="AR2024">
            <v>0</v>
          </cell>
          <cell r="AS2024">
            <v>0</v>
          </cell>
          <cell r="AT2024" t="str">
            <v>Urban garden</v>
          </cell>
          <cell r="AU2024" t="str">
            <v>Transformed</v>
          </cell>
          <cell r="AV2024" t="str">
            <v>Urban &amp; recreation</v>
          </cell>
          <cell r="AW2024" t="str">
            <v>NA</v>
          </cell>
          <cell r="AX2024" t="str">
            <v>Control garden</v>
          </cell>
          <cell r="AY2024" t="str">
            <v>Plot size represents average garden size.</v>
          </cell>
        </row>
        <row r="2025">
          <cell r="A2025" t="str">
            <v>Heterick_etal_2000_09</v>
          </cell>
          <cell r="B2025" t="str">
            <v>Gibb, Heloise</v>
          </cell>
          <cell r="C2025" t="str">
            <v>Oceania</v>
          </cell>
          <cell r="D2025" t="str">
            <v>Australia</v>
          </cell>
          <cell r="E2025" t="str">
            <v>Western Australia</v>
          </cell>
          <cell r="F2025" t="str">
            <v>Perth</v>
          </cell>
          <cell r="G2025" t="str">
            <v>C2</v>
          </cell>
          <cell r="H2025" t="str">
            <v>Shelley</v>
          </cell>
          <cell r="I2025">
            <v>7</v>
          </cell>
          <cell r="J2025">
            <v>-32.03</v>
          </cell>
          <cell r="K2025">
            <v>115.89</v>
          </cell>
          <cell r="L2025" t="str">
            <v>Google Earth estimate</v>
          </cell>
          <cell r="M2025" t="str">
            <v>NA</v>
          </cell>
          <cell r="N2025">
            <v>1139</v>
          </cell>
          <cell r="O2025">
            <v>12</v>
          </cell>
          <cell r="P2025">
            <v>7</v>
          </cell>
          <cell r="Q2025">
            <v>5</v>
          </cell>
          <cell r="R2025">
            <v>1</v>
          </cell>
          <cell r="S2025">
            <v>20</v>
          </cell>
          <cell r="T2025">
            <v>3</v>
          </cell>
          <cell r="U2025">
            <v>1999</v>
          </cell>
          <cell r="V2025">
            <v>1</v>
          </cell>
          <cell r="W2025">
            <v>4</v>
          </cell>
          <cell r="X2025">
            <v>1999</v>
          </cell>
          <cell r="Y2025">
            <v>1</v>
          </cell>
          <cell r="Z2025">
            <v>9.8000000000000007</v>
          </cell>
          <cell r="AA2025">
            <v>9.8000000000000007</v>
          </cell>
          <cell r="AB2025">
            <v>0</v>
          </cell>
          <cell r="AC2025" t="str">
            <v>Pitfall/Hand collecting</v>
          </cell>
          <cell r="AD2025" t="str">
            <v>Garden size ranged from approximately 40 m2 to 150 m2. Pitfall traps (diameter 3.5 cm) with a 70 : 30 mix of ethanol and glycerol preservative. Ten traps, equally distributed between the front and back yards, were placed in each garden, buried rim deep in topsoil, and left over a 7 day period to avoid digging in effects (Greenslade, 1973). At least one pitfall trap was positioned in the grassed lawn in all sites. The weather throughout the sampling period was fine and warm. In addition to the pitfall traps, one hand collection was made in each garden over a period of 30 minutes, with an emphasis on microhabitats (e.g., trees) not likely to be sampled by the pitfall traps. All ants collected were stored in ethanol.</v>
          </cell>
          <cell r="AE2025">
            <v>10</v>
          </cell>
          <cell r="AF2025">
            <v>9.6300000000000008</v>
          </cell>
          <cell r="AG2025" t="str">
            <v>NA</v>
          </cell>
          <cell r="AH2025">
            <v>168</v>
          </cell>
          <cell r="AI2025">
            <v>70</v>
          </cell>
          <cell r="AJ2025">
            <v>0</v>
          </cell>
          <cell r="AK2025">
            <v>0</v>
          </cell>
          <cell r="AL2025">
            <v>0</v>
          </cell>
          <cell r="AM2025">
            <v>0</v>
          </cell>
          <cell r="AN2025">
            <v>0</v>
          </cell>
          <cell r="AO2025">
            <v>0</v>
          </cell>
          <cell r="AP2025">
            <v>0</v>
          </cell>
          <cell r="AQ2025">
            <v>0</v>
          </cell>
          <cell r="AR2025">
            <v>0</v>
          </cell>
          <cell r="AS2025">
            <v>0</v>
          </cell>
          <cell r="AT2025" t="str">
            <v>Urban garden</v>
          </cell>
          <cell r="AU2025" t="str">
            <v>Transformed</v>
          </cell>
          <cell r="AV2025" t="str">
            <v>Urban &amp; recreation</v>
          </cell>
          <cell r="AW2025" t="str">
            <v>NA</v>
          </cell>
          <cell r="AX2025" t="str">
            <v>Control garden</v>
          </cell>
          <cell r="AY2025" t="str">
            <v>Plot size represents average garden size.</v>
          </cell>
        </row>
        <row r="2026">
          <cell r="A2026" t="str">
            <v>Heterick_etal_2000_10</v>
          </cell>
          <cell r="B2026" t="str">
            <v>Gibb, Heloise</v>
          </cell>
          <cell r="C2026" t="str">
            <v>Oceania</v>
          </cell>
          <cell r="D2026" t="str">
            <v>Australia</v>
          </cell>
          <cell r="E2026" t="str">
            <v>Western Australia</v>
          </cell>
          <cell r="F2026" t="str">
            <v>Perth</v>
          </cell>
          <cell r="G2026" t="str">
            <v>C3</v>
          </cell>
          <cell r="H2026" t="str">
            <v>Victoria Park</v>
          </cell>
          <cell r="I2026">
            <v>15</v>
          </cell>
          <cell r="J2026">
            <v>-31.97</v>
          </cell>
          <cell r="K2026">
            <v>115.9</v>
          </cell>
          <cell r="L2026" t="str">
            <v>Google Earth estimate</v>
          </cell>
          <cell r="M2026" t="str">
            <v>NA</v>
          </cell>
          <cell r="N2026">
            <v>306</v>
          </cell>
          <cell r="O2026">
            <v>16</v>
          </cell>
          <cell r="P2026">
            <v>10</v>
          </cell>
          <cell r="Q2026">
            <v>6</v>
          </cell>
          <cell r="R2026">
            <v>1</v>
          </cell>
          <cell r="S2026">
            <v>20</v>
          </cell>
          <cell r="T2026">
            <v>3</v>
          </cell>
          <cell r="U2026">
            <v>1999</v>
          </cell>
          <cell r="V2026">
            <v>1</v>
          </cell>
          <cell r="W2026">
            <v>4</v>
          </cell>
          <cell r="X2026">
            <v>1999</v>
          </cell>
          <cell r="Y2026">
            <v>1</v>
          </cell>
          <cell r="Z2026">
            <v>9.8000000000000007</v>
          </cell>
          <cell r="AA2026">
            <v>9.8000000000000007</v>
          </cell>
          <cell r="AB2026">
            <v>0</v>
          </cell>
          <cell r="AC2026" t="str">
            <v>Pitfall/Hand collecting</v>
          </cell>
          <cell r="AD2026" t="str">
            <v>Garden size ranged from approximately 40 m2 to 150 m2. Pitfall traps (diameter 3.5 cm) with a 70 : 30 mix of ethanol and glycerol preservative. Ten traps, equally distributed between the front and back yards, were placed in each garden, buried rim deep in topsoil, and left over a 7 day period to avoid digging in effects (Greenslade, 1973). At least one pitfall trap was positioned in the grassed lawn in all sites. The weather throughout the sampling period was fine and warm. In addition to the pitfall traps, one hand collection was made in each garden over a period of 30 minutes, with an emphasis on microhabitats (e.g., trees) not likely to be sampled by the pitfall traps. All ants collected were stored in ethanol.</v>
          </cell>
          <cell r="AE2026">
            <v>10</v>
          </cell>
          <cell r="AF2026">
            <v>9.6300000000000008</v>
          </cell>
          <cell r="AG2026" t="str">
            <v>NA</v>
          </cell>
          <cell r="AH2026">
            <v>168</v>
          </cell>
          <cell r="AI2026">
            <v>70</v>
          </cell>
          <cell r="AJ2026">
            <v>0</v>
          </cell>
          <cell r="AK2026">
            <v>0</v>
          </cell>
          <cell r="AL2026">
            <v>0</v>
          </cell>
          <cell r="AM2026">
            <v>0</v>
          </cell>
          <cell r="AN2026">
            <v>0</v>
          </cell>
          <cell r="AO2026">
            <v>0</v>
          </cell>
          <cell r="AP2026">
            <v>0</v>
          </cell>
          <cell r="AQ2026">
            <v>0</v>
          </cell>
          <cell r="AR2026">
            <v>0</v>
          </cell>
          <cell r="AS2026">
            <v>0</v>
          </cell>
          <cell r="AT2026" t="str">
            <v>Urban garden</v>
          </cell>
          <cell r="AU2026" t="str">
            <v>Transformed</v>
          </cell>
          <cell r="AV2026" t="str">
            <v>Urban &amp; recreation</v>
          </cell>
          <cell r="AW2026" t="str">
            <v>NA</v>
          </cell>
          <cell r="AX2026" t="str">
            <v>Control garden</v>
          </cell>
          <cell r="AY2026" t="str">
            <v>Plot size represents average garden size.</v>
          </cell>
        </row>
        <row r="2027">
          <cell r="A2027" t="str">
            <v>Heterick_etal_2000_11</v>
          </cell>
          <cell r="B2027" t="str">
            <v>Gibb, Heloise</v>
          </cell>
          <cell r="C2027" t="str">
            <v>Oceania</v>
          </cell>
          <cell r="D2027" t="str">
            <v>Australia</v>
          </cell>
          <cell r="E2027" t="str">
            <v>Western Australia</v>
          </cell>
          <cell r="F2027" t="str">
            <v>Perth</v>
          </cell>
          <cell r="G2027" t="str">
            <v>C4</v>
          </cell>
          <cell r="H2027" t="str">
            <v>Victoria Park</v>
          </cell>
          <cell r="I2027">
            <v>15</v>
          </cell>
          <cell r="J2027">
            <v>-31.97</v>
          </cell>
          <cell r="K2027">
            <v>115.9</v>
          </cell>
          <cell r="L2027" t="str">
            <v>Google Earth estimate</v>
          </cell>
          <cell r="M2027" t="str">
            <v>NA</v>
          </cell>
          <cell r="N2027">
            <v>401</v>
          </cell>
          <cell r="O2027">
            <v>8</v>
          </cell>
          <cell r="P2027">
            <v>6</v>
          </cell>
          <cell r="Q2027">
            <v>2</v>
          </cell>
          <cell r="R2027">
            <v>1</v>
          </cell>
          <cell r="S2027">
            <v>20</v>
          </cell>
          <cell r="T2027">
            <v>3</v>
          </cell>
          <cell r="U2027">
            <v>1999</v>
          </cell>
          <cell r="V2027">
            <v>1</v>
          </cell>
          <cell r="W2027">
            <v>4</v>
          </cell>
          <cell r="X2027">
            <v>1999</v>
          </cell>
          <cell r="Y2027">
            <v>1</v>
          </cell>
          <cell r="Z2027">
            <v>9.8000000000000007</v>
          </cell>
          <cell r="AA2027">
            <v>9.8000000000000007</v>
          </cell>
          <cell r="AB2027">
            <v>0</v>
          </cell>
          <cell r="AC2027" t="str">
            <v>Pitfall/Hand collecting</v>
          </cell>
          <cell r="AD2027" t="str">
            <v>Garden size ranged from approximately 40 m2 to 150 m2. Pitfall traps (diameter 3.5 cm) with a 70 : 30 mix of ethanol and glycerol preservative. Ten traps, equally distributed between the front and back yards, were placed in each garden, buried rim deep in topsoil, and left over a 7 day period to avoid digging in effects (Greenslade, 1973). At least one pitfall trap was positioned in the grassed lawn in all sites. The weather throughout the sampling period was fine and warm. In addition to the pitfall traps, one hand collection was made in each garden over a period of 30 minutes, with an emphasis on microhabitats (e.g., trees) not likely to be sampled by the pitfall traps. All ants collected were stored in ethanol.</v>
          </cell>
          <cell r="AE2027">
            <v>10</v>
          </cell>
          <cell r="AF2027">
            <v>9.6300000000000008</v>
          </cell>
          <cell r="AG2027" t="str">
            <v>NA</v>
          </cell>
          <cell r="AH2027">
            <v>168</v>
          </cell>
          <cell r="AI2027">
            <v>70</v>
          </cell>
          <cell r="AJ2027">
            <v>0</v>
          </cell>
          <cell r="AK2027">
            <v>0</v>
          </cell>
          <cell r="AL2027">
            <v>0</v>
          </cell>
          <cell r="AM2027">
            <v>0</v>
          </cell>
          <cell r="AN2027">
            <v>0</v>
          </cell>
          <cell r="AO2027">
            <v>0</v>
          </cell>
          <cell r="AP2027">
            <v>0</v>
          </cell>
          <cell r="AQ2027">
            <v>0</v>
          </cell>
          <cell r="AR2027">
            <v>0</v>
          </cell>
          <cell r="AS2027">
            <v>0</v>
          </cell>
          <cell r="AT2027" t="str">
            <v>Urban garden</v>
          </cell>
          <cell r="AU2027" t="str">
            <v>Transformed</v>
          </cell>
          <cell r="AV2027" t="str">
            <v>Urban &amp; recreation</v>
          </cell>
          <cell r="AW2027" t="str">
            <v>NA</v>
          </cell>
          <cell r="AX2027" t="str">
            <v>Control garden</v>
          </cell>
          <cell r="AY2027" t="str">
            <v>Plot size represents average garden size.</v>
          </cell>
        </row>
        <row r="2028">
          <cell r="A2028" t="str">
            <v>Heterick_etal_2000_12</v>
          </cell>
          <cell r="B2028" t="str">
            <v>Gibb, Heloise</v>
          </cell>
          <cell r="C2028" t="str">
            <v>Oceania</v>
          </cell>
          <cell r="D2028" t="str">
            <v>Australia</v>
          </cell>
          <cell r="E2028" t="str">
            <v>Western Australia</v>
          </cell>
          <cell r="F2028" t="str">
            <v>Perth</v>
          </cell>
          <cell r="G2028" t="str">
            <v>C5</v>
          </cell>
          <cell r="H2028" t="str">
            <v>Wilson</v>
          </cell>
          <cell r="I2028">
            <v>9</v>
          </cell>
          <cell r="J2028">
            <v>-32.020000000000003</v>
          </cell>
          <cell r="K2028">
            <v>115.91</v>
          </cell>
          <cell r="L2028" t="str">
            <v>Google Earth estimate</v>
          </cell>
          <cell r="M2028" t="str">
            <v>NA</v>
          </cell>
          <cell r="N2028">
            <v>1116</v>
          </cell>
          <cell r="O2028">
            <v>8</v>
          </cell>
          <cell r="P2028">
            <v>4</v>
          </cell>
          <cell r="Q2028">
            <v>4</v>
          </cell>
          <cell r="R2028">
            <v>1</v>
          </cell>
          <cell r="S2028">
            <v>20</v>
          </cell>
          <cell r="T2028">
            <v>3</v>
          </cell>
          <cell r="U2028">
            <v>1999</v>
          </cell>
          <cell r="V2028">
            <v>1</v>
          </cell>
          <cell r="W2028">
            <v>4</v>
          </cell>
          <cell r="X2028">
            <v>1999</v>
          </cell>
          <cell r="Y2028">
            <v>1</v>
          </cell>
          <cell r="Z2028">
            <v>9.8000000000000007</v>
          </cell>
          <cell r="AA2028">
            <v>9.8000000000000007</v>
          </cell>
          <cell r="AB2028">
            <v>0</v>
          </cell>
          <cell r="AC2028" t="str">
            <v>Pitfall/Hand collecting</v>
          </cell>
          <cell r="AD2028" t="str">
            <v>Garden size ranged from approximately 40 m2 to 150 m2. Pitfall traps (diameter 3.5 cm) with a 70 : 30 mix of ethanol and glycerol preservative. Ten traps, equally distributed between the front and back yards, were placed in each garden, buried rim deep in topsoil, and left over a 7 day period to avoid digging in effects (Greenslade, 1973). At least one pitfall trap was positioned in the grassed lawn in all sites. The weather throughout the sampling period was fine and warm. In addition to the pitfall traps, one hand collection was made in each garden over a period of 30 minutes, with an emphasis on microhabitats (e.g., trees) not likely to be sampled by the pitfall traps. All ants collected were stored in ethanol.</v>
          </cell>
          <cell r="AE2028">
            <v>10</v>
          </cell>
          <cell r="AF2028">
            <v>9.6300000000000008</v>
          </cell>
          <cell r="AG2028" t="str">
            <v>NA</v>
          </cell>
          <cell r="AH2028">
            <v>168</v>
          </cell>
          <cell r="AI2028">
            <v>70</v>
          </cell>
          <cell r="AJ2028">
            <v>0</v>
          </cell>
          <cell r="AK2028">
            <v>0</v>
          </cell>
          <cell r="AL2028">
            <v>0</v>
          </cell>
          <cell r="AM2028">
            <v>0</v>
          </cell>
          <cell r="AN2028">
            <v>0</v>
          </cell>
          <cell r="AO2028">
            <v>0</v>
          </cell>
          <cell r="AP2028">
            <v>0</v>
          </cell>
          <cell r="AQ2028">
            <v>0</v>
          </cell>
          <cell r="AR2028">
            <v>0</v>
          </cell>
          <cell r="AS2028">
            <v>0</v>
          </cell>
          <cell r="AT2028" t="str">
            <v>Urban garden</v>
          </cell>
          <cell r="AU2028" t="str">
            <v>Transformed</v>
          </cell>
          <cell r="AV2028" t="str">
            <v>Urban &amp; recreation</v>
          </cell>
          <cell r="AW2028" t="str">
            <v>NA</v>
          </cell>
          <cell r="AX2028" t="str">
            <v>Control garden</v>
          </cell>
          <cell r="AY2028" t="str">
            <v>Plot size represents average garden size.</v>
          </cell>
        </row>
        <row r="2029">
          <cell r="A2029" t="str">
            <v>Hites_etal_2005_01</v>
          </cell>
          <cell r="B2029" t="str">
            <v>Gibb, Heloise</v>
          </cell>
          <cell r="C2029" t="str">
            <v>South America</v>
          </cell>
          <cell r="D2029" t="str">
            <v>Brazil</v>
          </cell>
          <cell r="E2029" t="str">
            <v>Serra de Baturite</v>
          </cell>
          <cell r="F2029" t="str">
            <v>NA</v>
          </cell>
          <cell r="G2029" t="str">
            <v>NA</v>
          </cell>
          <cell r="H2029" t="str">
            <v>Tropical Rainforest</v>
          </cell>
          <cell r="I2029">
            <v>850</v>
          </cell>
          <cell r="J2029">
            <v>-4.25</v>
          </cell>
          <cell r="K2029">
            <v>-38.92</v>
          </cell>
          <cell r="L2029" t="str">
            <v>In publication</v>
          </cell>
          <cell r="M2029" t="str">
            <v>NA</v>
          </cell>
          <cell r="N2029">
            <v>13014</v>
          </cell>
          <cell r="O2029">
            <v>72</v>
          </cell>
          <cell r="P2029" t="str">
            <v>NA</v>
          </cell>
          <cell r="Q2029" t="str">
            <v>NA</v>
          </cell>
          <cell r="R2029">
            <v>1</v>
          </cell>
          <cell r="S2029" t="str">
            <v>NA</v>
          </cell>
          <cell r="T2029">
            <v>2</v>
          </cell>
          <cell r="U2029">
            <v>2001</v>
          </cell>
          <cell r="V2029" t="str">
            <v>NA</v>
          </cell>
          <cell r="W2029">
            <v>3</v>
          </cell>
          <cell r="X2029">
            <v>2001</v>
          </cell>
          <cell r="Y2029">
            <v>12</v>
          </cell>
          <cell r="Z2029">
            <v>200</v>
          </cell>
          <cell r="AA2029">
            <v>1</v>
          </cell>
          <cell r="AB2029">
            <v>50</v>
          </cell>
          <cell r="AC2029" t="str">
            <v>Pitfall/Winkler</v>
          </cell>
          <cell r="AD2029" t="str">
            <v>Samples were taken every 50 m (the ALL protocol recommends a separation of 10 m between samples) along twelve 200 m transects, each separated from the others by at least 50 m and cut on either side of a recreational trail. Where possible, two transects were cut from the same starting point on the trail, one on either side. At each sample site two methods were used, as recommended in the ALL protocol: a pitfall trap and the treatment of 1 m2 of leaf litter with the Winkler extractor, a system by which ants are forced down a bag connected to an alcohol-filled recipient after migrating out of a mesh bag containing the leaf-litter collected. Both the pitfall traps and the Winkler extractors were operational for 48 hours.</v>
          </cell>
          <cell r="AE2029">
            <v>60</v>
          </cell>
          <cell r="AF2029" t="str">
            <v>NA</v>
          </cell>
          <cell r="AG2029">
            <v>50</v>
          </cell>
          <cell r="AH2029">
            <v>48</v>
          </cell>
          <cell r="AI2029">
            <v>120</v>
          </cell>
          <cell r="AJ2029">
            <v>0</v>
          </cell>
          <cell r="AK2029">
            <v>0</v>
          </cell>
          <cell r="AL2029">
            <v>0</v>
          </cell>
          <cell r="AM2029">
            <v>0</v>
          </cell>
          <cell r="AN2029">
            <v>60</v>
          </cell>
          <cell r="AO2029">
            <v>20</v>
          </cell>
          <cell r="AP2029">
            <v>0</v>
          </cell>
          <cell r="AQ2029">
            <v>0</v>
          </cell>
          <cell r="AR2029">
            <v>0</v>
          </cell>
          <cell r="AS2029">
            <v>1</v>
          </cell>
          <cell r="AT2029" t="str">
            <v>Tropical Rainforest</v>
          </cell>
          <cell r="AU2029" t="str">
            <v>Disturbed</v>
          </cell>
          <cell r="AV2029" t="str">
            <v>Agriculture</v>
          </cell>
          <cell r="AW2029" t="str">
            <v>Urban &amp; recreation</v>
          </cell>
          <cell r="AX2029" t="str">
            <v>Secondary forest. The canopy was continuous except when interrupted by fields, paths, or power lines.</v>
          </cell>
          <cell r="AY2029" t="str">
            <v>NA</v>
          </cell>
        </row>
        <row r="2030">
          <cell r="A2030" t="str">
            <v>Hoffmann_2000_01</v>
          </cell>
          <cell r="B2030" t="str">
            <v>Hoffmann, Benjamin</v>
          </cell>
          <cell r="C2030" t="str">
            <v>Oceania</v>
          </cell>
          <cell r="D2030" t="str">
            <v>Australia</v>
          </cell>
          <cell r="E2030" t="str">
            <v>Northern Territory</v>
          </cell>
          <cell r="F2030" t="str">
            <v>NA</v>
          </cell>
          <cell r="G2030" t="str">
            <v>Mount Sanford Station</v>
          </cell>
          <cell r="H2030" t="str">
            <v>kal_2</v>
          </cell>
          <cell r="I2030">
            <v>250</v>
          </cell>
          <cell r="J2030">
            <v>-16.98</v>
          </cell>
          <cell r="K2030">
            <v>130.56</v>
          </cell>
          <cell r="L2030" t="str">
            <v>Google Earth estimate</v>
          </cell>
          <cell r="M2030" t="str">
            <v>NA</v>
          </cell>
          <cell r="N2030">
            <v>493</v>
          </cell>
          <cell r="O2030">
            <v>18</v>
          </cell>
          <cell r="P2030">
            <v>18</v>
          </cell>
          <cell r="Q2030">
            <v>0</v>
          </cell>
          <cell r="R2030">
            <v>1</v>
          </cell>
          <cell r="S2030" t="str">
            <v>NA</v>
          </cell>
          <cell r="T2030">
            <v>4</v>
          </cell>
          <cell r="U2030">
            <v>1998</v>
          </cell>
          <cell r="V2030" t="str">
            <v>NA</v>
          </cell>
          <cell r="W2030">
            <v>4</v>
          </cell>
          <cell r="X2030">
            <v>1998</v>
          </cell>
          <cell r="Y2030">
            <v>1</v>
          </cell>
          <cell r="Z2030">
            <v>90</v>
          </cell>
          <cell r="AA2030">
            <v>20</v>
          </cell>
          <cell r="AB2030">
            <v>0</v>
          </cell>
          <cell r="AC2030" t="str">
            <v>Pitfall</v>
          </cell>
          <cell r="AD2030" t="str">
            <v>April sampling. Ants were sampled using 4.5 cm diameter pitfall traps partly filled with propylene glycol as a preservative. A 10 x 3 grid of traps with 10 m spacing was established randomly along each transect and operated for 7 days (Data are summed pitfall catches). Due to rain, the April sample at Mount Sanford was operated for only 6 days.</v>
          </cell>
          <cell r="AE2030">
            <v>30</v>
          </cell>
          <cell r="AF2030">
            <v>15.91</v>
          </cell>
          <cell r="AG2030">
            <v>10</v>
          </cell>
          <cell r="AH2030">
            <v>144</v>
          </cell>
          <cell r="AI2030">
            <v>180</v>
          </cell>
          <cell r="AJ2030">
            <v>0</v>
          </cell>
          <cell r="AK2030">
            <v>0</v>
          </cell>
          <cell r="AL2030">
            <v>0</v>
          </cell>
          <cell r="AM2030">
            <v>0</v>
          </cell>
          <cell r="AN2030">
            <v>0</v>
          </cell>
          <cell r="AO2030">
            <v>0</v>
          </cell>
          <cell r="AP2030">
            <v>0</v>
          </cell>
          <cell r="AQ2030">
            <v>0</v>
          </cell>
          <cell r="AR2030">
            <v>0</v>
          </cell>
          <cell r="AS2030">
            <v>0</v>
          </cell>
          <cell r="AT2030" t="str">
            <v>Mitchell grassland</v>
          </cell>
          <cell r="AU2030" t="str">
            <v>Disturbed</v>
          </cell>
          <cell r="AV2030" t="str">
            <v>Grazing</v>
          </cell>
          <cell r="AW2030" t="str">
            <v>NA</v>
          </cell>
          <cell r="AX2030" t="str">
            <v>Medium cattle grazing intensity. Basaltic cracking black clay, dominated by the grasses Astrebla pectinata and Chrysopogon fallax.</v>
          </cell>
          <cell r="AY2030" t="str">
            <v>The abundance of each species in each trap was scored according to a 6-point ordinal scale (1 = 1 ant; 2 = 2-5 ants; 3 = 6-20 ants; 4 = 21-50 ants; 5 = 51-100 ants; 6 = &gt;100 ants). The total abundance of a species within a plot was calculated as the sum of its abundance scores from each trap.</v>
          </cell>
        </row>
        <row r="2031">
          <cell r="A2031" t="str">
            <v>Hoffmann_2000_02</v>
          </cell>
          <cell r="B2031" t="str">
            <v>Hoffmann, Benjamin</v>
          </cell>
          <cell r="C2031" t="str">
            <v>Oceania</v>
          </cell>
          <cell r="D2031" t="str">
            <v>Australia</v>
          </cell>
          <cell r="E2031" t="str">
            <v>Northern Territory</v>
          </cell>
          <cell r="F2031" t="str">
            <v>NA</v>
          </cell>
          <cell r="G2031" t="str">
            <v>Mount Sanford Station</v>
          </cell>
          <cell r="H2031" t="str">
            <v>kal_3</v>
          </cell>
          <cell r="I2031">
            <v>250</v>
          </cell>
          <cell r="J2031">
            <v>-16.98</v>
          </cell>
          <cell r="K2031">
            <v>130.56</v>
          </cell>
          <cell r="L2031" t="str">
            <v>Google Earth estimate</v>
          </cell>
          <cell r="M2031" t="str">
            <v>NA</v>
          </cell>
          <cell r="N2031">
            <v>315</v>
          </cell>
          <cell r="O2031">
            <v>19</v>
          </cell>
          <cell r="P2031">
            <v>19</v>
          </cell>
          <cell r="Q2031">
            <v>0</v>
          </cell>
          <cell r="R2031">
            <v>1</v>
          </cell>
          <cell r="S2031" t="str">
            <v>NA</v>
          </cell>
          <cell r="T2031">
            <v>4</v>
          </cell>
          <cell r="U2031">
            <v>1998</v>
          </cell>
          <cell r="V2031" t="str">
            <v>NA</v>
          </cell>
          <cell r="W2031">
            <v>4</v>
          </cell>
          <cell r="X2031">
            <v>1998</v>
          </cell>
          <cell r="Y2031">
            <v>1</v>
          </cell>
          <cell r="Z2031">
            <v>90</v>
          </cell>
          <cell r="AA2031">
            <v>20</v>
          </cell>
          <cell r="AB2031">
            <v>0</v>
          </cell>
          <cell r="AC2031" t="str">
            <v>Pitfall</v>
          </cell>
          <cell r="AD2031" t="str">
            <v>April sampling. Ants were sampled using 4.5 cm diameter pitfall traps partly filled with propylene glycol as a preservative. A 10 x 3 grid of traps with 10 m spacing was established randomly along each transect and operated for 7 days (Data are summed pitfall catches). Due to rain, the April sample at Mount Sanford was operated for only 6 days.</v>
          </cell>
          <cell r="AE2031">
            <v>30</v>
          </cell>
          <cell r="AF2031">
            <v>15.91</v>
          </cell>
          <cell r="AG2031">
            <v>10</v>
          </cell>
          <cell r="AH2031">
            <v>144</v>
          </cell>
          <cell r="AI2031">
            <v>180</v>
          </cell>
          <cell r="AJ2031">
            <v>0</v>
          </cell>
          <cell r="AK2031">
            <v>0</v>
          </cell>
          <cell r="AL2031">
            <v>0</v>
          </cell>
          <cell r="AM2031">
            <v>0</v>
          </cell>
          <cell r="AN2031">
            <v>0</v>
          </cell>
          <cell r="AO2031">
            <v>0</v>
          </cell>
          <cell r="AP2031">
            <v>0</v>
          </cell>
          <cell r="AQ2031">
            <v>0</v>
          </cell>
          <cell r="AR2031">
            <v>0</v>
          </cell>
          <cell r="AS2031">
            <v>0</v>
          </cell>
          <cell r="AT2031" t="str">
            <v>Mitchell grassland</v>
          </cell>
          <cell r="AU2031" t="str">
            <v>Disturbed</v>
          </cell>
          <cell r="AV2031" t="str">
            <v>Grazing</v>
          </cell>
          <cell r="AW2031" t="str">
            <v>NA</v>
          </cell>
          <cell r="AX2031" t="str">
            <v>Medium cattle grazing intensity. Basaltic cracking black clay, dominated by the grasses Astrebla pectinata and Chrysopogon fallax.</v>
          </cell>
          <cell r="AY2031" t="str">
            <v>The abundance of each species in each trap was scored according to a 6-point ordinal scale (1 = 1 ant; 2 = 2-5 ants; 3 = 6-20 ants; 4 = 21-50 ants; 5 = 51-100 ants; 6 = &gt;100 ants). The total abundance of a species within a plot was calculated as the sum of its abundance scores from each trap.</v>
          </cell>
        </row>
        <row r="2032">
          <cell r="A2032" t="str">
            <v>Hoffmann_2000_03</v>
          </cell>
          <cell r="B2032" t="str">
            <v>Hoffmann, Benjamin</v>
          </cell>
          <cell r="C2032" t="str">
            <v>Oceania</v>
          </cell>
          <cell r="D2032" t="str">
            <v>Australia</v>
          </cell>
          <cell r="E2032" t="str">
            <v>Northern Territory</v>
          </cell>
          <cell r="F2032" t="str">
            <v>NA</v>
          </cell>
          <cell r="G2032" t="str">
            <v>Mount Sanford Station</v>
          </cell>
          <cell r="H2032" t="str">
            <v>kal_4</v>
          </cell>
          <cell r="I2032">
            <v>250</v>
          </cell>
          <cell r="J2032">
            <v>-16.98</v>
          </cell>
          <cell r="K2032">
            <v>130.56</v>
          </cell>
          <cell r="L2032" t="str">
            <v>Google Earth estimate</v>
          </cell>
          <cell r="M2032" t="str">
            <v>NA</v>
          </cell>
          <cell r="N2032">
            <v>310</v>
          </cell>
          <cell r="O2032">
            <v>14</v>
          </cell>
          <cell r="P2032">
            <v>14</v>
          </cell>
          <cell r="Q2032">
            <v>0</v>
          </cell>
          <cell r="R2032">
            <v>1</v>
          </cell>
          <cell r="S2032" t="str">
            <v>NA</v>
          </cell>
          <cell r="T2032">
            <v>4</v>
          </cell>
          <cell r="U2032">
            <v>1998</v>
          </cell>
          <cell r="V2032" t="str">
            <v>NA</v>
          </cell>
          <cell r="W2032">
            <v>4</v>
          </cell>
          <cell r="X2032">
            <v>1998</v>
          </cell>
          <cell r="Y2032">
            <v>1</v>
          </cell>
          <cell r="Z2032">
            <v>90</v>
          </cell>
          <cell r="AA2032">
            <v>20</v>
          </cell>
          <cell r="AB2032">
            <v>0</v>
          </cell>
          <cell r="AC2032" t="str">
            <v>Pitfall</v>
          </cell>
          <cell r="AD2032" t="str">
            <v>April sampling. Ants were sampled using 4.5 cm diameter pitfall traps partly filled with propylene glycol as a preservative. A 10 x 3 grid of traps with 10 m spacing was established randomly along each transect and operated for 7 days (Data are summed pitfall catches). Due to rain, the April sample at Mount Sanford was operated for only 6 days.</v>
          </cell>
          <cell r="AE2032">
            <v>30</v>
          </cell>
          <cell r="AF2032">
            <v>15.91</v>
          </cell>
          <cell r="AG2032">
            <v>10</v>
          </cell>
          <cell r="AH2032">
            <v>144</v>
          </cell>
          <cell r="AI2032">
            <v>180</v>
          </cell>
          <cell r="AJ2032">
            <v>0</v>
          </cell>
          <cell r="AK2032">
            <v>0</v>
          </cell>
          <cell r="AL2032">
            <v>0</v>
          </cell>
          <cell r="AM2032">
            <v>0</v>
          </cell>
          <cell r="AN2032">
            <v>0</v>
          </cell>
          <cell r="AO2032">
            <v>0</v>
          </cell>
          <cell r="AP2032">
            <v>0</v>
          </cell>
          <cell r="AQ2032">
            <v>0</v>
          </cell>
          <cell r="AR2032">
            <v>0</v>
          </cell>
          <cell r="AS2032">
            <v>0</v>
          </cell>
          <cell r="AT2032" t="str">
            <v>Mitchell grassland</v>
          </cell>
          <cell r="AU2032" t="str">
            <v>Disturbed</v>
          </cell>
          <cell r="AV2032" t="str">
            <v>Grazing</v>
          </cell>
          <cell r="AW2032" t="str">
            <v>NA</v>
          </cell>
          <cell r="AX2032" t="str">
            <v>Medium cattle grazing intensity. Basaltic cracking black clay, dominated by the grasses Astrebla pectinata and Chrysopogon fallax.</v>
          </cell>
          <cell r="AY2032" t="str">
            <v>The abundance of each species in each trap was scored according to a 6-point ordinal scale (1 = 1 ant; 2 = 2-5 ants; 3 = 6-20 ants; 4 = 21-50 ants; 5 = 51-100 ants; 6 = &gt;100 ants). The total abundance of a species within a plot was calculated as the sum of its abundance scores from each trap.</v>
          </cell>
        </row>
        <row r="2033">
          <cell r="A2033" t="str">
            <v>Hoffmann_2000_04</v>
          </cell>
          <cell r="B2033" t="str">
            <v>Hoffmann, Benjamin</v>
          </cell>
          <cell r="C2033" t="str">
            <v>Oceania</v>
          </cell>
          <cell r="D2033" t="str">
            <v>Australia</v>
          </cell>
          <cell r="E2033" t="str">
            <v>Northern Territory</v>
          </cell>
          <cell r="F2033" t="str">
            <v>NA</v>
          </cell>
          <cell r="G2033" t="str">
            <v>Mount Sanford Station</v>
          </cell>
          <cell r="H2033" t="str">
            <v>kal_5</v>
          </cell>
          <cell r="I2033">
            <v>250</v>
          </cell>
          <cell r="J2033">
            <v>-16.98</v>
          </cell>
          <cell r="K2033">
            <v>130.56</v>
          </cell>
          <cell r="L2033" t="str">
            <v>Google Earth estimate</v>
          </cell>
          <cell r="M2033" t="str">
            <v>NA</v>
          </cell>
          <cell r="N2033">
            <v>136</v>
          </cell>
          <cell r="O2033">
            <v>16</v>
          </cell>
          <cell r="P2033">
            <v>16</v>
          </cell>
          <cell r="Q2033">
            <v>0</v>
          </cell>
          <cell r="R2033">
            <v>1</v>
          </cell>
          <cell r="S2033" t="str">
            <v>NA</v>
          </cell>
          <cell r="T2033">
            <v>4</v>
          </cell>
          <cell r="U2033">
            <v>1998</v>
          </cell>
          <cell r="V2033" t="str">
            <v>NA</v>
          </cell>
          <cell r="W2033">
            <v>4</v>
          </cell>
          <cell r="X2033">
            <v>1998</v>
          </cell>
          <cell r="Y2033">
            <v>1</v>
          </cell>
          <cell r="Z2033">
            <v>90</v>
          </cell>
          <cell r="AA2033">
            <v>20</v>
          </cell>
          <cell r="AB2033">
            <v>0</v>
          </cell>
          <cell r="AC2033" t="str">
            <v>Pitfall</v>
          </cell>
          <cell r="AD2033" t="str">
            <v>April sampling. Ants were sampled using 4.5 cm diameter pitfall traps partly filled with propylene glycol as a preservative. A 10 x 3 grid of traps with 10 m spacing was established randomly along each transect and operated for 7 days (Data are summed pitfall catches). Due to rain, the April sample at Mount Sanford was operated for only 6 days.</v>
          </cell>
          <cell r="AE2033">
            <v>30</v>
          </cell>
          <cell r="AF2033">
            <v>15.91</v>
          </cell>
          <cell r="AG2033">
            <v>10</v>
          </cell>
          <cell r="AH2033">
            <v>144</v>
          </cell>
          <cell r="AI2033">
            <v>180</v>
          </cell>
          <cell r="AJ2033">
            <v>0</v>
          </cell>
          <cell r="AK2033">
            <v>0</v>
          </cell>
          <cell r="AL2033">
            <v>0</v>
          </cell>
          <cell r="AM2033">
            <v>0</v>
          </cell>
          <cell r="AN2033">
            <v>0</v>
          </cell>
          <cell r="AO2033">
            <v>0</v>
          </cell>
          <cell r="AP2033">
            <v>0</v>
          </cell>
          <cell r="AQ2033">
            <v>0</v>
          </cell>
          <cell r="AR2033">
            <v>0</v>
          </cell>
          <cell r="AS2033">
            <v>0</v>
          </cell>
          <cell r="AT2033" t="str">
            <v>Mitchell grassland</v>
          </cell>
          <cell r="AU2033" t="str">
            <v>Disturbed</v>
          </cell>
          <cell r="AV2033" t="str">
            <v>Grazing</v>
          </cell>
          <cell r="AW2033" t="str">
            <v>NA</v>
          </cell>
          <cell r="AX2033" t="str">
            <v>Medium cattle grazing intensity. Basaltic cracking black clay, dominated by the grasses Astrebla pectinata and Chrysopogon fallax.</v>
          </cell>
          <cell r="AY2033" t="str">
            <v>The abundance of each species in each trap was scored according to a 6-point ordinal scale (1 = 1 ant; 2 = 2-5 ants; 3 = 6-20 ants; 4 = 21-50 ants; 5 = 51-100 ants; 6 = &gt;100 ants). The total abundance of a species within a plot was calculated as the sum of its abundance scores from each trap.</v>
          </cell>
        </row>
        <row r="2034">
          <cell r="A2034" t="str">
            <v>Hoffmann_2000_05</v>
          </cell>
          <cell r="B2034" t="str">
            <v>Hoffmann, Benjamin</v>
          </cell>
          <cell r="C2034" t="str">
            <v>Oceania</v>
          </cell>
          <cell r="D2034" t="str">
            <v>Australia</v>
          </cell>
          <cell r="E2034" t="str">
            <v>Northern Territory</v>
          </cell>
          <cell r="F2034" t="str">
            <v>NA</v>
          </cell>
          <cell r="G2034" t="str">
            <v>Mount Sanford Station</v>
          </cell>
          <cell r="H2034" t="str">
            <v>kal_6</v>
          </cell>
          <cell r="I2034">
            <v>250</v>
          </cell>
          <cell r="J2034">
            <v>-16.98</v>
          </cell>
          <cell r="K2034">
            <v>130.56</v>
          </cell>
          <cell r="L2034" t="str">
            <v>Google Earth estimate</v>
          </cell>
          <cell r="M2034" t="str">
            <v>NA</v>
          </cell>
          <cell r="N2034">
            <v>217</v>
          </cell>
          <cell r="O2034">
            <v>20</v>
          </cell>
          <cell r="P2034">
            <v>20</v>
          </cell>
          <cell r="Q2034">
            <v>0</v>
          </cell>
          <cell r="R2034">
            <v>1</v>
          </cell>
          <cell r="S2034" t="str">
            <v>NA</v>
          </cell>
          <cell r="T2034">
            <v>4</v>
          </cell>
          <cell r="U2034">
            <v>1998</v>
          </cell>
          <cell r="V2034" t="str">
            <v>NA</v>
          </cell>
          <cell r="W2034">
            <v>4</v>
          </cell>
          <cell r="X2034">
            <v>1998</v>
          </cell>
          <cell r="Y2034">
            <v>1</v>
          </cell>
          <cell r="Z2034">
            <v>90</v>
          </cell>
          <cell r="AA2034">
            <v>20</v>
          </cell>
          <cell r="AB2034">
            <v>0</v>
          </cell>
          <cell r="AC2034" t="str">
            <v>Pitfall</v>
          </cell>
          <cell r="AD2034" t="str">
            <v>April sampling. Ants were sampled using 4.5 cm diameter pitfall traps partly filled with propylene glycol as a preservative. A 10 x 3 grid of traps with 10 m spacing was established randomly along each transect and operated for 7 days (Data are summed pitfall catches). Due to rain, the April sample at Mount Sanford was operated for only 6 days.</v>
          </cell>
          <cell r="AE2034">
            <v>30</v>
          </cell>
          <cell r="AF2034">
            <v>15.91</v>
          </cell>
          <cell r="AG2034">
            <v>10</v>
          </cell>
          <cell r="AH2034">
            <v>144</v>
          </cell>
          <cell r="AI2034">
            <v>180</v>
          </cell>
          <cell r="AJ2034">
            <v>0</v>
          </cell>
          <cell r="AK2034">
            <v>0</v>
          </cell>
          <cell r="AL2034">
            <v>0</v>
          </cell>
          <cell r="AM2034">
            <v>0</v>
          </cell>
          <cell r="AN2034">
            <v>0</v>
          </cell>
          <cell r="AO2034">
            <v>0</v>
          </cell>
          <cell r="AP2034">
            <v>0</v>
          </cell>
          <cell r="AQ2034">
            <v>0</v>
          </cell>
          <cell r="AR2034">
            <v>0</v>
          </cell>
          <cell r="AS2034">
            <v>0</v>
          </cell>
          <cell r="AT2034" t="str">
            <v>Mitchell grassland</v>
          </cell>
          <cell r="AU2034" t="str">
            <v>Disturbed</v>
          </cell>
          <cell r="AV2034" t="str">
            <v>Grazing</v>
          </cell>
          <cell r="AW2034" t="str">
            <v>NA</v>
          </cell>
          <cell r="AX2034" t="str">
            <v>Medium cattle grazing intensity. Basaltic cracking black clay, dominated by the grasses Astrebla pectinata and Chrysopogon fallax.</v>
          </cell>
          <cell r="AY2034" t="str">
            <v>The abundance of each species in each trap was scored according to a 6-point ordinal scale (1 = 1 ant; 2 = 2-5 ants; 3 = 6-20 ants; 4 = 21-50 ants; 5 = 51-100 ants; 6 = &gt;100 ants). The total abundance of a species within a plot was calculated as the sum of its abundance scores from each trap.</v>
          </cell>
        </row>
        <row r="2035">
          <cell r="A2035" t="str">
            <v>Hoffmann_2000_06</v>
          </cell>
          <cell r="B2035" t="str">
            <v>Hoffmann, Benjamin</v>
          </cell>
          <cell r="C2035" t="str">
            <v>Oceania</v>
          </cell>
          <cell r="D2035" t="str">
            <v>Australia</v>
          </cell>
          <cell r="E2035" t="str">
            <v>Northern Territory</v>
          </cell>
          <cell r="F2035" t="str">
            <v>NA</v>
          </cell>
          <cell r="G2035" t="str">
            <v>Mount Sanford Station</v>
          </cell>
          <cell r="H2035" t="str">
            <v>kal_7</v>
          </cell>
          <cell r="I2035">
            <v>250</v>
          </cell>
          <cell r="J2035">
            <v>-16.98</v>
          </cell>
          <cell r="K2035">
            <v>130.56</v>
          </cell>
          <cell r="L2035" t="str">
            <v>Google Earth estimate</v>
          </cell>
          <cell r="M2035" t="str">
            <v>NA</v>
          </cell>
          <cell r="N2035">
            <v>277</v>
          </cell>
          <cell r="O2035">
            <v>26</v>
          </cell>
          <cell r="P2035">
            <v>26</v>
          </cell>
          <cell r="Q2035">
            <v>0</v>
          </cell>
          <cell r="R2035">
            <v>1</v>
          </cell>
          <cell r="S2035" t="str">
            <v>NA</v>
          </cell>
          <cell r="T2035">
            <v>4</v>
          </cell>
          <cell r="U2035">
            <v>1998</v>
          </cell>
          <cell r="V2035" t="str">
            <v>NA</v>
          </cell>
          <cell r="W2035">
            <v>4</v>
          </cell>
          <cell r="X2035">
            <v>1998</v>
          </cell>
          <cell r="Y2035">
            <v>1</v>
          </cell>
          <cell r="Z2035">
            <v>90</v>
          </cell>
          <cell r="AA2035">
            <v>20</v>
          </cell>
          <cell r="AB2035">
            <v>0</v>
          </cell>
          <cell r="AC2035" t="str">
            <v>Pitfall</v>
          </cell>
          <cell r="AD2035" t="str">
            <v>April sampling. Ants were sampled using 4.5 cm diameter pitfall traps partly filled with propylene glycol as a preservative. A 10 x 3 grid of traps with 10 m spacing was established randomly along each transect and operated for 7 days (Data are summed pitfall catches). Due to rain, the April sample at Mount Sanford was operated for only 6 days.</v>
          </cell>
          <cell r="AE2035">
            <v>30</v>
          </cell>
          <cell r="AF2035">
            <v>15.91</v>
          </cell>
          <cell r="AG2035">
            <v>10</v>
          </cell>
          <cell r="AH2035">
            <v>144</v>
          </cell>
          <cell r="AI2035">
            <v>180</v>
          </cell>
          <cell r="AJ2035">
            <v>0</v>
          </cell>
          <cell r="AK2035">
            <v>0</v>
          </cell>
          <cell r="AL2035">
            <v>0</v>
          </cell>
          <cell r="AM2035">
            <v>0</v>
          </cell>
          <cell r="AN2035">
            <v>0</v>
          </cell>
          <cell r="AO2035">
            <v>0</v>
          </cell>
          <cell r="AP2035">
            <v>0</v>
          </cell>
          <cell r="AQ2035">
            <v>0</v>
          </cell>
          <cell r="AR2035">
            <v>0</v>
          </cell>
          <cell r="AS2035">
            <v>0</v>
          </cell>
          <cell r="AT2035" t="str">
            <v>Mitchell grassland</v>
          </cell>
          <cell r="AU2035" t="str">
            <v>Disturbed</v>
          </cell>
          <cell r="AV2035" t="str">
            <v>Grazing</v>
          </cell>
          <cell r="AW2035" t="str">
            <v>NA</v>
          </cell>
          <cell r="AX2035" t="str">
            <v>Medium cattle grazing intensity. Basaltic cracking black clay, dominated by the grasses Astrebla pectinata and Chrysopogon fallax.</v>
          </cell>
          <cell r="AY2035" t="str">
            <v>The abundance of each species in each trap was scored according to a 6-point ordinal scale (1 = 1 ant; 2 = 2-5 ants; 3 = 6-20 ants; 4 = 21-50 ants; 5 = 51-100 ants; 6 = &gt;100 ants). The total abundance of a species within a plot was calculated as the sum of its abundance scores from each trap.</v>
          </cell>
        </row>
        <row r="2036">
          <cell r="A2036" t="str">
            <v>Hoffmann_2000_07</v>
          </cell>
          <cell r="B2036" t="str">
            <v>Hoffmann, Benjamin</v>
          </cell>
          <cell r="C2036" t="str">
            <v>Oceania</v>
          </cell>
          <cell r="D2036" t="str">
            <v>Australia</v>
          </cell>
          <cell r="E2036" t="str">
            <v>Northern Territory</v>
          </cell>
          <cell r="F2036" t="str">
            <v>NA</v>
          </cell>
          <cell r="G2036" t="str">
            <v>Kidman Springs Station</v>
          </cell>
          <cell r="H2036" t="str">
            <v>kid_1</v>
          </cell>
          <cell r="I2036">
            <v>115</v>
          </cell>
          <cell r="J2036">
            <v>-16.11</v>
          </cell>
          <cell r="K2036">
            <v>130.94999999999999</v>
          </cell>
          <cell r="L2036" t="str">
            <v>Google Earth estimate</v>
          </cell>
          <cell r="M2036" t="str">
            <v>NA</v>
          </cell>
          <cell r="N2036">
            <v>657</v>
          </cell>
          <cell r="O2036">
            <v>35</v>
          </cell>
          <cell r="P2036">
            <v>35</v>
          </cell>
          <cell r="Q2036">
            <v>0</v>
          </cell>
          <cell r="R2036">
            <v>2</v>
          </cell>
          <cell r="S2036" t="str">
            <v>NA</v>
          </cell>
          <cell r="T2036">
            <v>4</v>
          </cell>
          <cell r="U2036">
            <v>1998</v>
          </cell>
          <cell r="V2036" t="str">
            <v>NA</v>
          </cell>
          <cell r="W2036">
            <v>4</v>
          </cell>
          <cell r="X2036">
            <v>1998</v>
          </cell>
          <cell r="Y2036">
            <v>1</v>
          </cell>
          <cell r="Z2036">
            <v>90</v>
          </cell>
          <cell r="AA2036">
            <v>20</v>
          </cell>
          <cell r="AB2036">
            <v>0</v>
          </cell>
          <cell r="AC2036" t="str">
            <v>Pitfall</v>
          </cell>
          <cell r="AD2036" t="str">
            <v>April &amp; October sampling. Ants were sampled using 4.5 cm diameter pitfall traps partly filled with propylene glycol as a preservative. A 10 x 3 grid of traps with 10 m spacing was established randomly along each transect and operated for 7 days (Data are summed pitfall catches). Due to rain, the April sample at Mount Sanford was operated for only 6 days.</v>
          </cell>
          <cell r="AE2036">
            <v>30</v>
          </cell>
          <cell r="AF2036">
            <v>15.91</v>
          </cell>
          <cell r="AG2036">
            <v>10</v>
          </cell>
          <cell r="AH2036">
            <v>336</v>
          </cell>
          <cell r="AI2036">
            <v>420</v>
          </cell>
          <cell r="AJ2036">
            <v>0</v>
          </cell>
          <cell r="AK2036">
            <v>0</v>
          </cell>
          <cell r="AL2036">
            <v>0</v>
          </cell>
          <cell r="AM2036">
            <v>0</v>
          </cell>
          <cell r="AN2036">
            <v>0</v>
          </cell>
          <cell r="AO2036">
            <v>0</v>
          </cell>
          <cell r="AP2036">
            <v>0</v>
          </cell>
          <cell r="AQ2036">
            <v>0</v>
          </cell>
          <cell r="AR2036">
            <v>0</v>
          </cell>
          <cell r="AS2036">
            <v>0</v>
          </cell>
          <cell r="AT2036" t="str">
            <v>semi-arid savanna</v>
          </cell>
          <cell r="AU2036" t="str">
            <v>Disturbed</v>
          </cell>
          <cell r="AV2036" t="str">
            <v>Grazing</v>
          </cell>
          <cell r="AW2036" t="str">
            <v>NA</v>
          </cell>
          <cell r="AX2036" t="str">
            <v>Medium cattle grazing intensity. Calcareous red earth that supports arid short-grass vegetation dominated by the grasses Enneapogon polyphyllus, Heteropogon contortus and Dichanthum fecundum, with a sparse overstorey of predominantly Eucalyptus pruinosa, E. terminalis, and the shrub Carissa lanceolata.</v>
          </cell>
          <cell r="AY2036" t="str">
            <v>The abundance of each species in each trap was scored according to a 6-point ordinal scale (1 = 1 ant; 2 = 2-5 ants; 3 = 6-20 ants; 4 = 21-50 ants; 5 = 51-100 ants; 6 = &gt;100 ants). The total abundance of a species within a plot was calculated as the sum of its abundance scores from each trap.</v>
          </cell>
        </row>
        <row r="2037">
          <cell r="A2037" t="str">
            <v>Hoffmann_2000_08</v>
          </cell>
          <cell r="B2037" t="str">
            <v>Hoffmann, Benjamin</v>
          </cell>
          <cell r="C2037" t="str">
            <v>Oceania</v>
          </cell>
          <cell r="D2037" t="str">
            <v>Australia</v>
          </cell>
          <cell r="E2037" t="str">
            <v>Northern Territory</v>
          </cell>
          <cell r="F2037" t="str">
            <v>NA</v>
          </cell>
          <cell r="G2037" t="str">
            <v>Kidman Springs Station</v>
          </cell>
          <cell r="H2037" t="str">
            <v>kid_2</v>
          </cell>
          <cell r="I2037">
            <v>115</v>
          </cell>
          <cell r="J2037">
            <v>-16.11</v>
          </cell>
          <cell r="K2037">
            <v>130.94999999999999</v>
          </cell>
          <cell r="L2037" t="str">
            <v>Google Earth estimate</v>
          </cell>
          <cell r="M2037" t="str">
            <v>NA</v>
          </cell>
          <cell r="N2037">
            <v>512</v>
          </cell>
          <cell r="O2037">
            <v>39</v>
          </cell>
          <cell r="P2037">
            <v>39</v>
          </cell>
          <cell r="Q2037">
            <v>0</v>
          </cell>
          <cell r="R2037">
            <v>2</v>
          </cell>
          <cell r="S2037" t="str">
            <v>NA</v>
          </cell>
          <cell r="T2037">
            <v>4</v>
          </cell>
          <cell r="U2037">
            <v>1998</v>
          </cell>
          <cell r="V2037" t="str">
            <v>NA</v>
          </cell>
          <cell r="W2037">
            <v>4</v>
          </cell>
          <cell r="X2037">
            <v>1998</v>
          </cell>
          <cell r="Y2037">
            <v>1</v>
          </cell>
          <cell r="Z2037">
            <v>90</v>
          </cell>
          <cell r="AA2037">
            <v>20</v>
          </cell>
          <cell r="AB2037">
            <v>0</v>
          </cell>
          <cell r="AC2037" t="str">
            <v>Pitfall</v>
          </cell>
          <cell r="AD2037" t="str">
            <v>April &amp; October sampling. Ants were sampled using 4.5 cm diameter pitfall traps partly filled with propylene glycol as a preservative. A 10 x 3 grid of traps with 10 m spacing was established randomly along each transect and operated for 7 days (Data are summed pitfall catches). Due to rain, the April sample at Mount Sanford was operated for only 6 days.</v>
          </cell>
          <cell r="AE2037">
            <v>30</v>
          </cell>
          <cell r="AF2037">
            <v>15.91</v>
          </cell>
          <cell r="AG2037">
            <v>10</v>
          </cell>
          <cell r="AH2037">
            <v>336</v>
          </cell>
          <cell r="AI2037">
            <v>420</v>
          </cell>
          <cell r="AJ2037">
            <v>0</v>
          </cell>
          <cell r="AK2037">
            <v>0</v>
          </cell>
          <cell r="AL2037">
            <v>0</v>
          </cell>
          <cell r="AM2037">
            <v>0</v>
          </cell>
          <cell r="AN2037">
            <v>0</v>
          </cell>
          <cell r="AO2037">
            <v>0</v>
          </cell>
          <cell r="AP2037">
            <v>0</v>
          </cell>
          <cell r="AQ2037">
            <v>0</v>
          </cell>
          <cell r="AR2037">
            <v>0</v>
          </cell>
          <cell r="AS2037">
            <v>0</v>
          </cell>
          <cell r="AT2037" t="str">
            <v>semi-arid savanna</v>
          </cell>
          <cell r="AU2037" t="str">
            <v>Disturbed</v>
          </cell>
          <cell r="AV2037" t="str">
            <v>Grazing</v>
          </cell>
          <cell r="AW2037" t="str">
            <v>NA</v>
          </cell>
          <cell r="AX2037" t="str">
            <v>Medium cattle grazing intensity. Calcareous red earth that supports arid short-grass vegetation dominated by the grasses Enneapogon polyphyllus, Heteropogon contortus and Dichanthum fecundum, with a sparse overstorey of predominantly Eucalyptus pruinosa, E. terminalis, and the shrub Carissa lanceolata.</v>
          </cell>
          <cell r="AY2037" t="str">
            <v>The abundance of each species in each trap was scored according to a 6-point ordinal scale (1 = 1 ant; 2 = 2-5 ants; 3 = 6-20 ants; 4 = 21-50 ants; 5 = 51-100 ants; 6 = &gt;100 ants). The total abundance of a species within a plot was calculated as the sum of its abundance scores from each trap.</v>
          </cell>
        </row>
        <row r="2038">
          <cell r="A2038" t="str">
            <v>Hoffmann_2000_09</v>
          </cell>
          <cell r="B2038" t="str">
            <v>Hoffmann, Benjamin</v>
          </cell>
          <cell r="C2038" t="str">
            <v>Oceania</v>
          </cell>
          <cell r="D2038" t="str">
            <v>Australia</v>
          </cell>
          <cell r="E2038" t="str">
            <v>Northern Territory</v>
          </cell>
          <cell r="F2038" t="str">
            <v>NA</v>
          </cell>
          <cell r="G2038" t="str">
            <v>Kidman Springs Station</v>
          </cell>
          <cell r="H2038" t="str">
            <v>kid_3</v>
          </cell>
          <cell r="I2038">
            <v>115</v>
          </cell>
          <cell r="J2038">
            <v>-16.11</v>
          </cell>
          <cell r="K2038">
            <v>130.94999999999999</v>
          </cell>
          <cell r="L2038" t="str">
            <v>Google Earth estimate</v>
          </cell>
          <cell r="M2038" t="str">
            <v>NA</v>
          </cell>
          <cell r="N2038">
            <v>874</v>
          </cell>
          <cell r="O2038">
            <v>33</v>
          </cell>
          <cell r="P2038">
            <v>33</v>
          </cell>
          <cell r="Q2038">
            <v>0</v>
          </cell>
          <cell r="R2038">
            <v>2</v>
          </cell>
          <cell r="S2038" t="str">
            <v>NA</v>
          </cell>
          <cell r="T2038">
            <v>4</v>
          </cell>
          <cell r="U2038">
            <v>1998</v>
          </cell>
          <cell r="V2038" t="str">
            <v>NA</v>
          </cell>
          <cell r="W2038">
            <v>4</v>
          </cell>
          <cell r="X2038">
            <v>1998</v>
          </cell>
          <cell r="Y2038">
            <v>1</v>
          </cell>
          <cell r="Z2038">
            <v>90</v>
          </cell>
          <cell r="AA2038">
            <v>20</v>
          </cell>
          <cell r="AB2038">
            <v>0</v>
          </cell>
          <cell r="AC2038" t="str">
            <v>Pitfall</v>
          </cell>
          <cell r="AD2038" t="str">
            <v>April &amp; October sampling. Ants were sampled using 4.5 cm diameter pitfall traps partly filled with propylene glycol as a preservative. A 10 x 3 grid of traps with 10 m spacing was established randomly along each transect and operated for 7 days (Data are summed pitfall catches). Due to rain, the April sample at Mount Sanford was operated for only 6 days.</v>
          </cell>
          <cell r="AE2038">
            <v>30</v>
          </cell>
          <cell r="AF2038">
            <v>15.91</v>
          </cell>
          <cell r="AG2038">
            <v>10</v>
          </cell>
          <cell r="AH2038">
            <v>336</v>
          </cell>
          <cell r="AI2038">
            <v>420</v>
          </cell>
          <cell r="AJ2038">
            <v>0</v>
          </cell>
          <cell r="AK2038">
            <v>0</v>
          </cell>
          <cell r="AL2038">
            <v>0</v>
          </cell>
          <cell r="AM2038">
            <v>0</v>
          </cell>
          <cell r="AN2038">
            <v>0</v>
          </cell>
          <cell r="AO2038">
            <v>0</v>
          </cell>
          <cell r="AP2038">
            <v>0</v>
          </cell>
          <cell r="AQ2038">
            <v>0</v>
          </cell>
          <cell r="AR2038">
            <v>0</v>
          </cell>
          <cell r="AS2038">
            <v>0</v>
          </cell>
          <cell r="AT2038" t="str">
            <v>semi-arid savanna</v>
          </cell>
          <cell r="AU2038" t="str">
            <v>Disturbed</v>
          </cell>
          <cell r="AV2038" t="str">
            <v>Grazing</v>
          </cell>
          <cell r="AW2038" t="str">
            <v>NA</v>
          </cell>
          <cell r="AX2038" t="str">
            <v>Medium cattle grazing intensity. Calcareous red earth that supports arid short-grass vegetation dominated by the grasses Enneapogon polyphyllus, Heteropogon contortus and Dichanthum fecundum, with a sparse overstorey of predominantly Eucalyptus pruinosa, E. terminalis, and the shrub Carissa lanceolata.</v>
          </cell>
          <cell r="AY2038" t="str">
            <v>The abundance of each species in each trap was scored according to a 6-point ordinal scale (1 = 1 ant; 2 = 2-5 ants; 3 = 6-20 ants; 4 = 21-50 ants; 5 = 51-100 ants; 6 = &gt;100 ants). The total abundance of a species within a plot was calculated as the sum of its abundance scores from each trap.</v>
          </cell>
        </row>
        <row r="2039">
          <cell r="A2039" t="str">
            <v>Hoffmann_2000_10</v>
          </cell>
          <cell r="B2039" t="str">
            <v>Hoffmann, Benjamin</v>
          </cell>
          <cell r="C2039" t="str">
            <v>Oceania</v>
          </cell>
          <cell r="D2039" t="str">
            <v>Australia</v>
          </cell>
          <cell r="E2039" t="str">
            <v>Northern Territory</v>
          </cell>
          <cell r="F2039" t="str">
            <v>NA</v>
          </cell>
          <cell r="G2039" t="str">
            <v>Kidman Springs Station</v>
          </cell>
          <cell r="H2039" t="str">
            <v>kid_4</v>
          </cell>
          <cell r="I2039">
            <v>115</v>
          </cell>
          <cell r="J2039">
            <v>-16.11</v>
          </cell>
          <cell r="K2039">
            <v>130.94999999999999</v>
          </cell>
          <cell r="L2039" t="str">
            <v>Google Earth estimate</v>
          </cell>
          <cell r="M2039" t="str">
            <v>NA</v>
          </cell>
          <cell r="N2039">
            <v>659</v>
          </cell>
          <cell r="O2039">
            <v>33</v>
          </cell>
          <cell r="P2039">
            <v>33</v>
          </cell>
          <cell r="Q2039">
            <v>0</v>
          </cell>
          <cell r="R2039">
            <v>2</v>
          </cell>
          <cell r="S2039" t="str">
            <v>NA</v>
          </cell>
          <cell r="T2039">
            <v>4</v>
          </cell>
          <cell r="U2039">
            <v>1998</v>
          </cell>
          <cell r="V2039" t="str">
            <v>NA</v>
          </cell>
          <cell r="W2039">
            <v>4</v>
          </cell>
          <cell r="X2039">
            <v>1998</v>
          </cell>
          <cell r="Y2039">
            <v>1</v>
          </cell>
          <cell r="Z2039">
            <v>90</v>
          </cell>
          <cell r="AA2039">
            <v>20</v>
          </cell>
          <cell r="AB2039">
            <v>0</v>
          </cell>
          <cell r="AC2039" t="str">
            <v>Pitfall</v>
          </cell>
          <cell r="AD2039" t="str">
            <v>April &amp; October sampling. Ants were sampled using 4.5 cm diameter pitfall traps partly filled with propylene glycol as a preservative. A 10 x 3 grid of traps with 10 m spacing was established randomly along each transect and operated for 7 days (Data are summed pitfall catches). Due to rain, the April sample at Mount Sanford was operated for only 6 days.</v>
          </cell>
          <cell r="AE2039">
            <v>30</v>
          </cell>
          <cell r="AF2039">
            <v>15.91</v>
          </cell>
          <cell r="AG2039">
            <v>10</v>
          </cell>
          <cell r="AH2039">
            <v>336</v>
          </cell>
          <cell r="AI2039">
            <v>420</v>
          </cell>
          <cell r="AJ2039">
            <v>0</v>
          </cell>
          <cell r="AK2039">
            <v>0</v>
          </cell>
          <cell r="AL2039">
            <v>0</v>
          </cell>
          <cell r="AM2039">
            <v>0</v>
          </cell>
          <cell r="AN2039">
            <v>0</v>
          </cell>
          <cell r="AO2039">
            <v>0</v>
          </cell>
          <cell r="AP2039">
            <v>0</v>
          </cell>
          <cell r="AQ2039">
            <v>0</v>
          </cell>
          <cell r="AR2039">
            <v>0</v>
          </cell>
          <cell r="AS2039">
            <v>0</v>
          </cell>
          <cell r="AT2039" t="str">
            <v>semi-arid savanna</v>
          </cell>
          <cell r="AU2039" t="str">
            <v>Disturbed</v>
          </cell>
          <cell r="AV2039" t="str">
            <v>Grazing</v>
          </cell>
          <cell r="AW2039" t="str">
            <v>NA</v>
          </cell>
          <cell r="AX2039" t="str">
            <v>Medium cattle grazing intensity. Calcareous red earth that supports arid short-grass vegetation dominated by the grasses Enneapogon polyphyllus, Heteropogon contortus and Dichanthum fecundum, with a sparse overstorey of predominantly Eucalyptus pruinosa, E. terminalis, and the shrub Carissa lanceolata.</v>
          </cell>
          <cell r="AY2039" t="str">
            <v>The abundance of each species in each trap was scored according to a 6-point ordinal scale (1 = 1 ant; 2 = 2-5 ants; 3 = 6-20 ants; 4 = 21-50 ants; 5 = 51-100 ants; 6 = &gt;100 ants). The total abundance of a species within a plot was calculated as the sum of its abundance scores from each trap.</v>
          </cell>
        </row>
        <row r="2040">
          <cell r="A2040" t="str">
            <v>Hoffmann_2000_11</v>
          </cell>
          <cell r="B2040" t="str">
            <v>Hoffmann, Benjamin</v>
          </cell>
          <cell r="C2040" t="str">
            <v>Oceania</v>
          </cell>
          <cell r="D2040" t="str">
            <v>Australia</v>
          </cell>
          <cell r="E2040" t="str">
            <v>Northern Territory</v>
          </cell>
          <cell r="F2040" t="str">
            <v>NA</v>
          </cell>
          <cell r="G2040" t="str">
            <v>Kidman Springs Station</v>
          </cell>
          <cell r="H2040" t="str">
            <v>kid_5</v>
          </cell>
          <cell r="I2040">
            <v>115</v>
          </cell>
          <cell r="J2040">
            <v>-16.11</v>
          </cell>
          <cell r="K2040">
            <v>130.94999999999999</v>
          </cell>
          <cell r="L2040" t="str">
            <v>Google Earth estimate</v>
          </cell>
          <cell r="M2040" t="str">
            <v>NA</v>
          </cell>
          <cell r="N2040">
            <v>701</v>
          </cell>
          <cell r="O2040">
            <v>42</v>
          </cell>
          <cell r="P2040">
            <v>42</v>
          </cell>
          <cell r="Q2040">
            <v>0</v>
          </cell>
          <cell r="R2040">
            <v>2</v>
          </cell>
          <cell r="S2040" t="str">
            <v>NA</v>
          </cell>
          <cell r="T2040">
            <v>4</v>
          </cell>
          <cell r="U2040">
            <v>1998</v>
          </cell>
          <cell r="V2040" t="str">
            <v>NA</v>
          </cell>
          <cell r="W2040">
            <v>4</v>
          </cell>
          <cell r="X2040">
            <v>1998</v>
          </cell>
          <cell r="Y2040">
            <v>1</v>
          </cell>
          <cell r="Z2040">
            <v>90</v>
          </cell>
          <cell r="AA2040">
            <v>20</v>
          </cell>
          <cell r="AB2040">
            <v>0</v>
          </cell>
          <cell r="AC2040" t="str">
            <v>Pitfall</v>
          </cell>
          <cell r="AD2040" t="str">
            <v>April &amp; October sampling. Ants were sampled using 4.5 cm diameter pitfall traps partly filled with propylene glycol as a preservative. A 10 x 3 grid of traps with 10 m spacing was established randomly along each transect and operated for 7 days (Data are summed pitfall catches). Due to rain, the April sample at Mount Sanford was operated for only 6 days.</v>
          </cell>
          <cell r="AE2040">
            <v>30</v>
          </cell>
          <cell r="AF2040">
            <v>15.91</v>
          </cell>
          <cell r="AG2040">
            <v>10</v>
          </cell>
          <cell r="AH2040">
            <v>336</v>
          </cell>
          <cell r="AI2040">
            <v>420</v>
          </cell>
          <cell r="AJ2040">
            <v>0</v>
          </cell>
          <cell r="AK2040">
            <v>0</v>
          </cell>
          <cell r="AL2040">
            <v>0</v>
          </cell>
          <cell r="AM2040">
            <v>0</v>
          </cell>
          <cell r="AN2040">
            <v>0</v>
          </cell>
          <cell r="AO2040">
            <v>0</v>
          </cell>
          <cell r="AP2040">
            <v>0</v>
          </cell>
          <cell r="AQ2040">
            <v>0</v>
          </cell>
          <cell r="AR2040">
            <v>0</v>
          </cell>
          <cell r="AS2040">
            <v>0</v>
          </cell>
          <cell r="AT2040" t="str">
            <v>semi-arid savanna</v>
          </cell>
          <cell r="AU2040" t="str">
            <v>Disturbed</v>
          </cell>
          <cell r="AV2040" t="str">
            <v>Grazing</v>
          </cell>
          <cell r="AW2040" t="str">
            <v>NA</v>
          </cell>
          <cell r="AX2040" t="str">
            <v>Medium cattle grazing intensity. Calcareous red earth that supports arid short-grass vegetation dominated by the grasses Enneapogon polyphyllus, Heteropogon contortus and Dichanthum fecundum, with a sparse overstorey of predominantly Eucalyptus pruinosa, E. terminalis, and the shrub Carissa lanceolata.</v>
          </cell>
          <cell r="AY2040" t="str">
            <v>The abundance of each species in each trap was scored according to a 6-point ordinal scale (1 = 1 ant; 2 = 2-5 ants; 3 = 6-20 ants; 4 = 21-50 ants; 5 = 51-100 ants; 6 = &gt;100 ants). The total abundance of a species within a plot was calculated as the sum of its abundance scores from each trap.</v>
          </cell>
        </row>
        <row r="2041">
          <cell r="A2041" t="str">
            <v>Hoffmann_2003_01</v>
          </cell>
          <cell r="B2041" t="str">
            <v>Hoffmann, Benjamin</v>
          </cell>
          <cell r="C2041" t="str">
            <v>Oceania</v>
          </cell>
          <cell r="D2041" t="str">
            <v>Australia</v>
          </cell>
          <cell r="E2041" t="str">
            <v>Northern Territory</v>
          </cell>
          <cell r="F2041" t="str">
            <v>NA</v>
          </cell>
          <cell r="G2041" t="str">
            <v>Kidman Springs Station</v>
          </cell>
          <cell r="H2041" t="str">
            <v>11a</v>
          </cell>
          <cell r="I2041">
            <v>115</v>
          </cell>
          <cell r="J2041">
            <v>-16.11</v>
          </cell>
          <cell r="K2041">
            <v>130.94999999999999</v>
          </cell>
          <cell r="L2041" t="str">
            <v>Google Earth estimate</v>
          </cell>
          <cell r="M2041" t="str">
            <v>NA</v>
          </cell>
          <cell r="N2041">
            <v>120</v>
          </cell>
          <cell r="O2041">
            <v>13</v>
          </cell>
          <cell r="P2041" t="str">
            <v>NA</v>
          </cell>
          <cell r="Q2041" t="str">
            <v>NA</v>
          </cell>
          <cell r="R2041">
            <v>2</v>
          </cell>
          <cell r="S2041" t="str">
            <v>NA</v>
          </cell>
          <cell r="T2041">
            <v>4</v>
          </cell>
          <cell r="U2041">
            <v>1997</v>
          </cell>
          <cell r="V2041" t="str">
            <v>NA</v>
          </cell>
          <cell r="W2041">
            <v>4</v>
          </cell>
          <cell r="X2041">
            <v>1998</v>
          </cell>
          <cell r="Y2041">
            <v>2</v>
          </cell>
          <cell r="Z2041">
            <v>30</v>
          </cell>
          <cell r="AA2041">
            <v>20</v>
          </cell>
          <cell r="AB2041">
            <v>100</v>
          </cell>
          <cell r="AC2041" t="str">
            <v>Pitfall</v>
          </cell>
          <cell r="AD2041"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41">
            <v>24</v>
          </cell>
          <cell r="AF2041">
            <v>15.91</v>
          </cell>
          <cell r="AG2041">
            <v>10</v>
          </cell>
          <cell r="AH2041">
            <v>96</v>
          </cell>
          <cell r="AI2041">
            <v>96</v>
          </cell>
          <cell r="AJ2041">
            <v>0</v>
          </cell>
          <cell r="AK2041">
            <v>0</v>
          </cell>
          <cell r="AL2041">
            <v>0</v>
          </cell>
          <cell r="AM2041">
            <v>0</v>
          </cell>
          <cell r="AN2041">
            <v>0</v>
          </cell>
          <cell r="AO2041">
            <v>0</v>
          </cell>
          <cell r="AP2041">
            <v>0</v>
          </cell>
          <cell r="AQ2041">
            <v>0</v>
          </cell>
          <cell r="AR2041">
            <v>0</v>
          </cell>
          <cell r="AS2041">
            <v>0</v>
          </cell>
          <cell r="AT2041" t="str">
            <v>semi-arid savanna</v>
          </cell>
          <cell r="AU2041" t="str">
            <v>Disturbed</v>
          </cell>
          <cell r="AV2041" t="str">
            <v>Grazing</v>
          </cell>
          <cell r="AW2041" t="str">
            <v>NA</v>
          </cell>
          <cell r="AX2041" t="str">
            <v>Lightly grazed by cattle. Poorly drained areas on cracking black clays dominated by mid-height perennial grasses, including Chrysopogon fallax and Dichanthium fecundum with low, woody trees such as Terminalia volucris and Lysipyllum cunninghamii.</v>
          </cell>
          <cell r="AY2041"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42">
          <cell r="A2042" t="str">
            <v>Hoffmann_2003_02</v>
          </cell>
          <cell r="B2042" t="str">
            <v>Hoffmann, Benjamin</v>
          </cell>
          <cell r="C2042" t="str">
            <v>Oceania</v>
          </cell>
          <cell r="D2042" t="str">
            <v>Australia</v>
          </cell>
          <cell r="E2042" t="str">
            <v>Northern Territory</v>
          </cell>
          <cell r="F2042" t="str">
            <v>NA</v>
          </cell>
          <cell r="G2042" t="str">
            <v>Kidman Springs Station</v>
          </cell>
          <cell r="H2042" t="str">
            <v>11b</v>
          </cell>
          <cell r="I2042">
            <v>115</v>
          </cell>
          <cell r="J2042">
            <v>-16.11</v>
          </cell>
          <cell r="K2042">
            <v>130.94999999999999</v>
          </cell>
          <cell r="L2042" t="str">
            <v>Google Earth estimate</v>
          </cell>
          <cell r="M2042" t="str">
            <v>NA</v>
          </cell>
          <cell r="N2042">
            <v>128</v>
          </cell>
          <cell r="O2042">
            <v>4</v>
          </cell>
          <cell r="P2042" t="str">
            <v>NA</v>
          </cell>
          <cell r="Q2042" t="str">
            <v>NA</v>
          </cell>
          <cell r="R2042">
            <v>2</v>
          </cell>
          <cell r="S2042" t="str">
            <v>NA</v>
          </cell>
          <cell r="T2042">
            <v>4</v>
          </cell>
          <cell r="U2042">
            <v>1997</v>
          </cell>
          <cell r="V2042" t="str">
            <v>NA</v>
          </cell>
          <cell r="W2042">
            <v>4</v>
          </cell>
          <cell r="X2042">
            <v>1998</v>
          </cell>
          <cell r="Y2042">
            <v>2</v>
          </cell>
          <cell r="Z2042">
            <v>30</v>
          </cell>
          <cell r="AA2042">
            <v>20</v>
          </cell>
          <cell r="AB2042">
            <v>100</v>
          </cell>
          <cell r="AC2042" t="str">
            <v>Pitfall</v>
          </cell>
          <cell r="AD2042"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42">
            <v>24</v>
          </cell>
          <cell r="AF2042">
            <v>15.91</v>
          </cell>
          <cell r="AG2042">
            <v>10</v>
          </cell>
          <cell r="AH2042">
            <v>96</v>
          </cell>
          <cell r="AI2042">
            <v>96</v>
          </cell>
          <cell r="AJ2042">
            <v>0</v>
          </cell>
          <cell r="AK2042">
            <v>0</v>
          </cell>
          <cell r="AL2042">
            <v>0</v>
          </cell>
          <cell r="AM2042">
            <v>0</v>
          </cell>
          <cell r="AN2042">
            <v>0</v>
          </cell>
          <cell r="AO2042">
            <v>0</v>
          </cell>
          <cell r="AP2042">
            <v>0</v>
          </cell>
          <cell r="AQ2042">
            <v>0</v>
          </cell>
          <cell r="AR2042">
            <v>0</v>
          </cell>
          <cell r="AS2042">
            <v>0</v>
          </cell>
          <cell r="AT2042" t="str">
            <v>semi-arid savanna</v>
          </cell>
          <cell r="AU2042" t="str">
            <v>Disturbed</v>
          </cell>
          <cell r="AV2042" t="str">
            <v>Grazing</v>
          </cell>
          <cell r="AW2042" t="str">
            <v>NA</v>
          </cell>
          <cell r="AX2042" t="str">
            <v>Lightly grazed by cattle. Poorly drained areas on cracking black clays dominated by mid-height perennial grasses, including Chrysopogon fallax and Dichanthium fecundum with low, woody trees such as Terminalia volucris and Lysipyllum cunninghamii.</v>
          </cell>
          <cell r="AY2042"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43">
          <cell r="A2043" t="str">
            <v>Hoffmann_2003_03</v>
          </cell>
          <cell r="B2043" t="str">
            <v>Hoffmann, Benjamin</v>
          </cell>
          <cell r="C2043" t="str">
            <v>Oceania</v>
          </cell>
          <cell r="D2043" t="str">
            <v>Australia</v>
          </cell>
          <cell r="E2043" t="str">
            <v>Northern Territory</v>
          </cell>
          <cell r="F2043" t="str">
            <v>NA</v>
          </cell>
          <cell r="G2043" t="str">
            <v>Kidman Springs Station</v>
          </cell>
          <cell r="H2043" t="str">
            <v>16a</v>
          </cell>
          <cell r="I2043">
            <v>115</v>
          </cell>
          <cell r="J2043">
            <v>-16.11</v>
          </cell>
          <cell r="K2043">
            <v>130.94999999999999</v>
          </cell>
          <cell r="L2043" t="str">
            <v>Google Earth estimate</v>
          </cell>
          <cell r="M2043" t="str">
            <v>NA</v>
          </cell>
          <cell r="N2043">
            <v>107</v>
          </cell>
          <cell r="O2043">
            <v>14</v>
          </cell>
          <cell r="P2043" t="str">
            <v>NA</v>
          </cell>
          <cell r="Q2043" t="str">
            <v>NA</v>
          </cell>
          <cell r="R2043">
            <v>2</v>
          </cell>
          <cell r="S2043" t="str">
            <v>NA</v>
          </cell>
          <cell r="T2043">
            <v>4</v>
          </cell>
          <cell r="U2043">
            <v>1997</v>
          </cell>
          <cell r="V2043" t="str">
            <v>NA</v>
          </cell>
          <cell r="W2043">
            <v>4</v>
          </cell>
          <cell r="X2043">
            <v>1998</v>
          </cell>
          <cell r="Y2043">
            <v>2</v>
          </cell>
          <cell r="Z2043">
            <v>30</v>
          </cell>
          <cell r="AA2043">
            <v>20</v>
          </cell>
          <cell r="AB2043">
            <v>100</v>
          </cell>
          <cell r="AC2043" t="str">
            <v>Pitfall</v>
          </cell>
          <cell r="AD2043"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43">
            <v>24</v>
          </cell>
          <cell r="AF2043">
            <v>15.91</v>
          </cell>
          <cell r="AG2043">
            <v>10</v>
          </cell>
          <cell r="AH2043">
            <v>96</v>
          </cell>
          <cell r="AI2043">
            <v>96</v>
          </cell>
          <cell r="AJ2043">
            <v>0</v>
          </cell>
          <cell r="AK2043">
            <v>0</v>
          </cell>
          <cell r="AL2043">
            <v>0</v>
          </cell>
          <cell r="AM2043">
            <v>0</v>
          </cell>
          <cell r="AN2043">
            <v>0</v>
          </cell>
          <cell r="AO2043">
            <v>0</v>
          </cell>
          <cell r="AP2043">
            <v>0</v>
          </cell>
          <cell r="AQ2043">
            <v>0</v>
          </cell>
          <cell r="AR2043">
            <v>0</v>
          </cell>
          <cell r="AS2043">
            <v>0</v>
          </cell>
          <cell r="AT2043" t="str">
            <v>semi-arid savanna</v>
          </cell>
          <cell r="AU2043" t="str">
            <v>Disturbed</v>
          </cell>
          <cell r="AV2043" t="str">
            <v>Grazing</v>
          </cell>
          <cell r="AW2043" t="str">
            <v>NA</v>
          </cell>
          <cell r="AX2043" t="str">
            <v>Lightly grazed by cattle. Poorly drained areas on cracking black clays dominated by mid-height perennial grasses, including Chrysopogon fallax and Dichanthium fecundum with low, woody trees such as Terminalia volucris and Lysipyllum cunninghamii.</v>
          </cell>
          <cell r="AY2043"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44">
          <cell r="A2044" t="str">
            <v>Hoffmann_2003_04</v>
          </cell>
          <cell r="B2044" t="str">
            <v>Hoffmann, Benjamin</v>
          </cell>
          <cell r="C2044" t="str">
            <v>Oceania</v>
          </cell>
          <cell r="D2044" t="str">
            <v>Australia</v>
          </cell>
          <cell r="E2044" t="str">
            <v>Northern Territory</v>
          </cell>
          <cell r="F2044" t="str">
            <v>NA</v>
          </cell>
          <cell r="G2044" t="str">
            <v>Kidman Springs Station</v>
          </cell>
          <cell r="H2044" t="str">
            <v>16b</v>
          </cell>
          <cell r="I2044">
            <v>115</v>
          </cell>
          <cell r="J2044">
            <v>-16.11</v>
          </cell>
          <cell r="K2044">
            <v>130.94999999999999</v>
          </cell>
          <cell r="L2044" t="str">
            <v>Google Earth estimate</v>
          </cell>
          <cell r="M2044" t="str">
            <v>NA</v>
          </cell>
          <cell r="N2044">
            <v>110</v>
          </cell>
          <cell r="O2044">
            <v>13</v>
          </cell>
          <cell r="P2044" t="str">
            <v>NA</v>
          </cell>
          <cell r="Q2044" t="str">
            <v>NA</v>
          </cell>
          <cell r="R2044">
            <v>2</v>
          </cell>
          <cell r="S2044" t="str">
            <v>NA</v>
          </cell>
          <cell r="T2044">
            <v>4</v>
          </cell>
          <cell r="U2044">
            <v>1997</v>
          </cell>
          <cell r="V2044" t="str">
            <v>NA</v>
          </cell>
          <cell r="W2044">
            <v>4</v>
          </cell>
          <cell r="X2044">
            <v>1998</v>
          </cell>
          <cell r="Y2044">
            <v>2</v>
          </cell>
          <cell r="Z2044">
            <v>30</v>
          </cell>
          <cell r="AA2044">
            <v>20</v>
          </cell>
          <cell r="AB2044">
            <v>100</v>
          </cell>
          <cell r="AC2044" t="str">
            <v>Pitfall</v>
          </cell>
          <cell r="AD2044"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44">
            <v>24</v>
          </cell>
          <cell r="AF2044">
            <v>15.91</v>
          </cell>
          <cell r="AG2044">
            <v>10</v>
          </cell>
          <cell r="AH2044">
            <v>96</v>
          </cell>
          <cell r="AI2044">
            <v>96</v>
          </cell>
          <cell r="AJ2044">
            <v>0</v>
          </cell>
          <cell r="AK2044">
            <v>0</v>
          </cell>
          <cell r="AL2044">
            <v>0</v>
          </cell>
          <cell r="AM2044">
            <v>0</v>
          </cell>
          <cell r="AN2044">
            <v>0</v>
          </cell>
          <cell r="AO2044">
            <v>0</v>
          </cell>
          <cell r="AP2044">
            <v>0</v>
          </cell>
          <cell r="AQ2044">
            <v>0</v>
          </cell>
          <cell r="AR2044">
            <v>0</v>
          </cell>
          <cell r="AS2044">
            <v>0</v>
          </cell>
          <cell r="AT2044" t="str">
            <v>semi-arid savanna</v>
          </cell>
          <cell r="AU2044" t="str">
            <v>Disturbed</v>
          </cell>
          <cell r="AV2044" t="str">
            <v>Grazing</v>
          </cell>
          <cell r="AW2044" t="str">
            <v>NA</v>
          </cell>
          <cell r="AX2044" t="str">
            <v>Lightly grazed by cattle. Poorly drained areas on cracking black clays dominated by mid-height perennial grasses, including Chrysopogon fallax and Dichanthium fecundum with low, woody trees such as Terminalia volucris and Lysipyllum cunninghamii.</v>
          </cell>
          <cell r="AY2044"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45">
          <cell r="A2045" t="str">
            <v>Hoffmann_2003_05</v>
          </cell>
          <cell r="B2045" t="str">
            <v>Hoffmann, Benjamin</v>
          </cell>
          <cell r="C2045" t="str">
            <v>Oceania</v>
          </cell>
          <cell r="D2045" t="str">
            <v>Australia</v>
          </cell>
          <cell r="E2045" t="str">
            <v>Northern Territory</v>
          </cell>
          <cell r="F2045" t="str">
            <v>NA</v>
          </cell>
          <cell r="G2045" t="str">
            <v>Kidman Springs Station</v>
          </cell>
          <cell r="H2045" t="str">
            <v>17a</v>
          </cell>
          <cell r="I2045">
            <v>115</v>
          </cell>
          <cell r="J2045">
            <v>-16.11</v>
          </cell>
          <cell r="K2045">
            <v>130.94999999999999</v>
          </cell>
          <cell r="L2045" t="str">
            <v>Google Earth estimate</v>
          </cell>
          <cell r="M2045" t="str">
            <v>NA</v>
          </cell>
          <cell r="N2045">
            <v>480</v>
          </cell>
          <cell r="O2045">
            <v>52</v>
          </cell>
          <cell r="P2045" t="str">
            <v>NA</v>
          </cell>
          <cell r="Q2045" t="str">
            <v>NA</v>
          </cell>
          <cell r="R2045">
            <v>2</v>
          </cell>
          <cell r="S2045" t="str">
            <v>NA</v>
          </cell>
          <cell r="T2045">
            <v>4</v>
          </cell>
          <cell r="U2045">
            <v>1997</v>
          </cell>
          <cell r="V2045" t="str">
            <v>NA</v>
          </cell>
          <cell r="W2045">
            <v>4</v>
          </cell>
          <cell r="X2045">
            <v>1998</v>
          </cell>
          <cell r="Y2045">
            <v>2</v>
          </cell>
          <cell r="Z2045">
            <v>30</v>
          </cell>
          <cell r="AA2045">
            <v>20</v>
          </cell>
          <cell r="AB2045">
            <v>100</v>
          </cell>
          <cell r="AC2045" t="str">
            <v>Pitfall</v>
          </cell>
          <cell r="AD2045"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45">
            <v>24</v>
          </cell>
          <cell r="AF2045">
            <v>15.91</v>
          </cell>
          <cell r="AG2045">
            <v>10</v>
          </cell>
          <cell r="AH2045">
            <v>96</v>
          </cell>
          <cell r="AI2045">
            <v>96</v>
          </cell>
          <cell r="AJ2045">
            <v>0</v>
          </cell>
          <cell r="AK2045">
            <v>0</v>
          </cell>
          <cell r="AL2045">
            <v>0</v>
          </cell>
          <cell r="AM2045">
            <v>0</v>
          </cell>
          <cell r="AN2045">
            <v>0</v>
          </cell>
          <cell r="AO2045">
            <v>0</v>
          </cell>
          <cell r="AP2045">
            <v>0</v>
          </cell>
          <cell r="AQ2045">
            <v>0</v>
          </cell>
          <cell r="AR2045">
            <v>0</v>
          </cell>
          <cell r="AS2045">
            <v>0</v>
          </cell>
          <cell r="AT2045" t="str">
            <v>semi-arid savanna</v>
          </cell>
          <cell r="AU2045" t="str">
            <v>Disturbed</v>
          </cell>
          <cell r="AV2045" t="str">
            <v>Grazing</v>
          </cell>
          <cell r="AW2045" t="str">
            <v>NA</v>
          </cell>
          <cell r="AX2045" t="str">
            <v>Lightly grazed by cattle. Well drained calcareous red earth that supports arid short-grass vegetation dominated by the grasses Enneapogon polyphyllus, Heteropogon contortus and Brachyachne convergens with a sparse overstorey of predominantly Eucalyptus pruinosa, E. terminalis, Carissa lanceolata and Hakea arborescens.</v>
          </cell>
          <cell r="AY2045"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46">
          <cell r="A2046" t="str">
            <v>Hoffmann_2003_06</v>
          </cell>
          <cell r="B2046" t="str">
            <v>Hoffmann, Benjamin</v>
          </cell>
          <cell r="C2046" t="str">
            <v>Oceania</v>
          </cell>
          <cell r="D2046" t="str">
            <v>Australia</v>
          </cell>
          <cell r="E2046" t="str">
            <v>Northern Territory</v>
          </cell>
          <cell r="F2046" t="str">
            <v>NA</v>
          </cell>
          <cell r="G2046" t="str">
            <v>Kidman Springs Station</v>
          </cell>
          <cell r="H2046" t="str">
            <v>17b</v>
          </cell>
          <cell r="I2046">
            <v>115</v>
          </cell>
          <cell r="J2046">
            <v>-16.11</v>
          </cell>
          <cell r="K2046">
            <v>130.94999999999999</v>
          </cell>
          <cell r="L2046" t="str">
            <v>Google Earth estimate</v>
          </cell>
          <cell r="M2046" t="str">
            <v>NA</v>
          </cell>
          <cell r="N2046">
            <v>414</v>
          </cell>
          <cell r="O2046">
            <v>46</v>
          </cell>
          <cell r="P2046" t="str">
            <v>NA</v>
          </cell>
          <cell r="Q2046" t="str">
            <v>NA</v>
          </cell>
          <cell r="R2046">
            <v>2</v>
          </cell>
          <cell r="S2046" t="str">
            <v>NA</v>
          </cell>
          <cell r="T2046">
            <v>4</v>
          </cell>
          <cell r="U2046">
            <v>1997</v>
          </cell>
          <cell r="V2046" t="str">
            <v>NA</v>
          </cell>
          <cell r="W2046">
            <v>4</v>
          </cell>
          <cell r="X2046">
            <v>1998</v>
          </cell>
          <cell r="Y2046">
            <v>2</v>
          </cell>
          <cell r="Z2046">
            <v>30</v>
          </cell>
          <cell r="AA2046">
            <v>20</v>
          </cell>
          <cell r="AB2046">
            <v>100</v>
          </cell>
          <cell r="AC2046" t="str">
            <v>Pitfall</v>
          </cell>
          <cell r="AD2046"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46">
            <v>24</v>
          </cell>
          <cell r="AF2046">
            <v>15.91</v>
          </cell>
          <cell r="AG2046">
            <v>10</v>
          </cell>
          <cell r="AH2046">
            <v>96</v>
          </cell>
          <cell r="AI2046">
            <v>96</v>
          </cell>
          <cell r="AJ2046">
            <v>0</v>
          </cell>
          <cell r="AK2046">
            <v>0</v>
          </cell>
          <cell r="AL2046">
            <v>0</v>
          </cell>
          <cell r="AM2046">
            <v>0</v>
          </cell>
          <cell r="AN2046">
            <v>0</v>
          </cell>
          <cell r="AO2046">
            <v>0</v>
          </cell>
          <cell r="AP2046">
            <v>0</v>
          </cell>
          <cell r="AQ2046">
            <v>0</v>
          </cell>
          <cell r="AR2046">
            <v>0</v>
          </cell>
          <cell r="AS2046">
            <v>0</v>
          </cell>
          <cell r="AT2046" t="str">
            <v>semi-arid savanna</v>
          </cell>
          <cell r="AU2046" t="str">
            <v>Disturbed</v>
          </cell>
          <cell r="AV2046" t="str">
            <v>Grazing</v>
          </cell>
          <cell r="AW2046" t="str">
            <v>NA</v>
          </cell>
          <cell r="AX2046" t="str">
            <v>Lightly grazed by cattle. Well drained calcareous red earth that supports arid short-grass vegetation dominated by the grasses Enneapogon polyphyllus, Heteropogon contortus and Brachyachne convergens with a sparse overstorey of predominantly Eucalyptus pruinosa, E. terminalis, Carissa lanceolata and Hakea arborescens.</v>
          </cell>
          <cell r="AY2046"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47">
          <cell r="A2047" t="str">
            <v>Hoffmann_2003_07</v>
          </cell>
          <cell r="B2047" t="str">
            <v>Hoffmann, Benjamin</v>
          </cell>
          <cell r="C2047" t="str">
            <v>Oceania</v>
          </cell>
          <cell r="D2047" t="str">
            <v>Australia</v>
          </cell>
          <cell r="E2047" t="str">
            <v>Northern Territory</v>
          </cell>
          <cell r="F2047" t="str">
            <v>NA</v>
          </cell>
          <cell r="G2047" t="str">
            <v>Kidman Springs Station</v>
          </cell>
          <cell r="H2047" t="str">
            <v>19a</v>
          </cell>
          <cell r="I2047">
            <v>115</v>
          </cell>
          <cell r="J2047">
            <v>-16.11</v>
          </cell>
          <cell r="K2047">
            <v>130.94999999999999</v>
          </cell>
          <cell r="L2047" t="str">
            <v>Google Earth estimate</v>
          </cell>
          <cell r="M2047" t="str">
            <v>NA</v>
          </cell>
          <cell r="N2047">
            <v>387</v>
          </cell>
          <cell r="O2047">
            <v>49</v>
          </cell>
          <cell r="P2047" t="str">
            <v>NA</v>
          </cell>
          <cell r="Q2047" t="str">
            <v>NA</v>
          </cell>
          <cell r="R2047">
            <v>2</v>
          </cell>
          <cell r="S2047" t="str">
            <v>NA</v>
          </cell>
          <cell r="T2047">
            <v>4</v>
          </cell>
          <cell r="U2047">
            <v>1997</v>
          </cell>
          <cell r="V2047" t="str">
            <v>NA</v>
          </cell>
          <cell r="W2047">
            <v>4</v>
          </cell>
          <cell r="X2047">
            <v>1998</v>
          </cell>
          <cell r="Y2047">
            <v>2</v>
          </cell>
          <cell r="Z2047">
            <v>30</v>
          </cell>
          <cell r="AA2047">
            <v>20</v>
          </cell>
          <cell r="AB2047">
            <v>100</v>
          </cell>
          <cell r="AC2047" t="str">
            <v>Pitfall</v>
          </cell>
          <cell r="AD2047"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47">
            <v>24</v>
          </cell>
          <cell r="AF2047">
            <v>15.91</v>
          </cell>
          <cell r="AG2047">
            <v>10</v>
          </cell>
          <cell r="AH2047">
            <v>96</v>
          </cell>
          <cell r="AI2047">
            <v>96</v>
          </cell>
          <cell r="AJ2047">
            <v>0</v>
          </cell>
          <cell r="AK2047">
            <v>0</v>
          </cell>
          <cell r="AL2047">
            <v>0</v>
          </cell>
          <cell r="AM2047">
            <v>0</v>
          </cell>
          <cell r="AN2047">
            <v>0</v>
          </cell>
          <cell r="AO2047">
            <v>0</v>
          </cell>
          <cell r="AP2047">
            <v>0</v>
          </cell>
          <cell r="AQ2047">
            <v>0</v>
          </cell>
          <cell r="AR2047">
            <v>0</v>
          </cell>
          <cell r="AS2047">
            <v>0</v>
          </cell>
          <cell r="AT2047" t="str">
            <v>semi-arid savanna</v>
          </cell>
          <cell r="AU2047" t="str">
            <v>Disturbed</v>
          </cell>
          <cell r="AV2047" t="str">
            <v>Grazing</v>
          </cell>
          <cell r="AW2047" t="str">
            <v>NA</v>
          </cell>
          <cell r="AX2047" t="str">
            <v>Lightly grazed by cattle. Well drained calcareous red earth that supports arid short-grass vegetation dominated by the grasses Enneapogon polyphyllus, Heteropogon contortus and Brachyachne convergens with a sparse overstorey of predominantly Eucalyptus pruinosa, E. terminalis, Carissa lanceolata and Hakea arborescens.</v>
          </cell>
          <cell r="AY2047"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48">
          <cell r="A2048" t="str">
            <v>Hoffmann_2003_08</v>
          </cell>
          <cell r="B2048" t="str">
            <v>Hoffmann, Benjamin</v>
          </cell>
          <cell r="C2048" t="str">
            <v>Oceania</v>
          </cell>
          <cell r="D2048" t="str">
            <v>Australia</v>
          </cell>
          <cell r="E2048" t="str">
            <v>Northern Territory</v>
          </cell>
          <cell r="F2048" t="str">
            <v>NA</v>
          </cell>
          <cell r="G2048" t="str">
            <v>Kidman Springs Station</v>
          </cell>
          <cell r="H2048" t="str">
            <v>19b</v>
          </cell>
          <cell r="I2048">
            <v>115</v>
          </cell>
          <cell r="J2048">
            <v>-16.11</v>
          </cell>
          <cell r="K2048">
            <v>130.94999999999999</v>
          </cell>
          <cell r="L2048" t="str">
            <v>Google Earth estimate</v>
          </cell>
          <cell r="M2048" t="str">
            <v>NA</v>
          </cell>
          <cell r="N2048">
            <v>287</v>
          </cell>
          <cell r="O2048">
            <v>37</v>
          </cell>
          <cell r="P2048" t="str">
            <v>NA</v>
          </cell>
          <cell r="Q2048" t="str">
            <v>NA</v>
          </cell>
          <cell r="R2048">
            <v>2</v>
          </cell>
          <cell r="S2048" t="str">
            <v>NA</v>
          </cell>
          <cell r="T2048">
            <v>4</v>
          </cell>
          <cell r="U2048">
            <v>1997</v>
          </cell>
          <cell r="V2048" t="str">
            <v>NA</v>
          </cell>
          <cell r="W2048">
            <v>4</v>
          </cell>
          <cell r="X2048">
            <v>1998</v>
          </cell>
          <cell r="Y2048">
            <v>2</v>
          </cell>
          <cell r="Z2048">
            <v>30</v>
          </cell>
          <cell r="AA2048">
            <v>20</v>
          </cell>
          <cell r="AB2048">
            <v>100</v>
          </cell>
          <cell r="AC2048" t="str">
            <v>Pitfall</v>
          </cell>
          <cell r="AD2048"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48">
            <v>24</v>
          </cell>
          <cell r="AF2048">
            <v>15.91</v>
          </cell>
          <cell r="AG2048">
            <v>10</v>
          </cell>
          <cell r="AH2048">
            <v>96</v>
          </cell>
          <cell r="AI2048">
            <v>96</v>
          </cell>
          <cell r="AJ2048">
            <v>0</v>
          </cell>
          <cell r="AK2048">
            <v>0</v>
          </cell>
          <cell r="AL2048">
            <v>0</v>
          </cell>
          <cell r="AM2048">
            <v>0</v>
          </cell>
          <cell r="AN2048">
            <v>0</v>
          </cell>
          <cell r="AO2048">
            <v>0</v>
          </cell>
          <cell r="AP2048">
            <v>0</v>
          </cell>
          <cell r="AQ2048">
            <v>0</v>
          </cell>
          <cell r="AR2048">
            <v>0</v>
          </cell>
          <cell r="AS2048">
            <v>0</v>
          </cell>
          <cell r="AT2048" t="str">
            <v>semi-arid savanna</v>
          </cell>
          <cell r="AU2048" t="str">
            <v>Disturbed</v>
          </cell>
          <cell r="AV2048" t="str">
            <v>Grazing</v>
          </cell>
          <cell r="AW2048" t="str">
            <v>NA</v>
          </cell>
          <cell r="AX2048" t="str">
            <v>Lightly grazed by cattle. Well drained calcareous red earth that supports arid short-grass vegetation dominated by the grasses Enneapogon polyphyllus, Heteropogon contortus and Brachyachne convergens with a sparse overstorey of predominantly Eucalyptus pruinosa, E. terminalis, Carissa lanceolata and Hakea arborescens.</v>
          </cell>
          <cell r="AY2048"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49">
          <cell r="A2049" t="str">
            <v>Hoffmann_2003_09</v>
          </cell>
          <cell r="B2049" t="str">
            <v>Hoffmann, Benjamin</v>
          </cell>
          <cell r="C2049" t="str">
            <v>Oceania</v>
          </cell>
          <cell r="D2049" t="str">
            <v>Australia</v>
          </cell>
          <cell r="E2049" t="str">
            <v>Northern Territory</v>
          </cell>
          <cell r="F2049" t="str">
            <v>NA</v>
          </cell>
          <cell r="G2049" t="str">
            <v>Kidman Springs Station</v>
          </cell>
          <cell r="H2049" t="str">
            <v>1a</v>
          </cell>
          <cell r="I2049">
            <v>115</v>
          </cell>
          <cell r="J2049">
            <v>-16.11</v>
          </cell>
          <cell r="K2049">
            <v>130.94999999999999</v>
          </cell>
          <cell r="L2049" t="str">
            <v>Google Earth estimate</v>
          </cell>
          <cell r="M2049" t="str">
            <v>NA</v>
          </cell>
          <cell r="N2049">
            <v>135</v>
          </cell>
          <cell r="O2049">
            <v>15</v>
          </cell>
          <cell r="P2049" t="str">
            <v>NA</v>
          </cell>
          <cell r="Q2049" t="str">
            <v>NA</v>
          </cell>
          <cell r="R2049">
            <v>2</v>
          </cell>
          <cell r="S2049" t="str">
            <v>NA</v>
          </cell>
          <cell r="T2049">
            <v>4</v>
          </cell>
          <cell r="U2049">
            <v>1997</v>
          </cell>
          <cell r="V2049" t="str">
            <v>NA</v>
          </cell>
          <cell r="W2049">
            <v>4</v>
          </cell>
          <cell r="X2049">
            <v>1998</v>
          </cell>
          <cell r="Y2049">
            <v>2</v>
          </cell>
          <cell r="Z2049">
            <v>30</v>
          </cell>
          <cell r="AA2049">
            <v>20</v>
          </cell>
          <cell r="AB2049">
            <v>100</v>
          </cell>
          <cell r="AC2049" t="str">
            <v>Pitfall</v>
          </cell>
          <cell r="AD2049"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49">
            <v>24</v>
          </cell>
          <cell r="AF2049">
            <v>15.91</v>
          </cell>
          <cell r="AG2049">
            <v>10</v>
          </cell>
          <cell r="AH2049">
            <v>96</v>
          </cell>
          <cell r="AI2049">
            <v>96</v>
          </cell>
          <cell r="AJ2049">
            <v>0</v>
          </cell>
          <cell r="AK2049">
            <v>0</v>
          </cell>
          <cell r="AL2049">
            <v>0</v>
          </cell>
          <cell r="AM2049">
            <v>0</v>
          </cell>
          <cell r="AN2049">
            <v>0</v>
          </cell>
          <cell r="AO2049">
            <v>0</v>
          </cell>
          <cell r="AP2049">
            <v>0</v>
          </cell>
          <cell r="AQ2049">
            <v>0</v>
          </cell>
          <cell r="AR2049">
            <v>0</v>
          </cell>
          <cell r="AS2049">
            <v>0</v>
          </cell>
          <cell r="AT2049" t="str">
            <v>semi-arid savanna</v>
          </cell>
          <cell r="AU2049" t="str">
            <v>Disturbed</v>
          </cell>
          <cell r="AV2049" t="str">
            <v>Grazing</v>
          </cell>
          <cell r="AW2049" t="str">
            <v>NA</v>
          </cell>
          <cell r="AX2049" t="str">
            <v>Lightly grazed by cattle. Poorly drained areas on cracking black clays dominated by mid-height perennial grasses, including Chrysopogon fallax and Dichanthium fecundum with low, woody trees such as Terminalia volucris and Lysipyllum cunninghamii.</v>
          </cell>
          <cell r="AY2049"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50">
          <cell r="A2050" t="str">
            <v>Hoffmann_2003_10</v>
          </cell>
          <cell r="B2050" t="str">
            <v>Hoffmann, Benjamin</v>
          </cell>
          <cell r="C2050" t="str">
            <v>Oceania</v>
          </cell>
          <cell r="D2050" t="str">
            <v>Australia</v>
          </cell>
          <cell r="E2050" t="str">
            <v>Northern Territory</v>
          </cell>
          <cell r="F2050" t="str">
            <v>NA</v>
          </cell>
          <cell r="G2050" t="str">
            <v>Kidman Springs Station</v>
          </cell>
          <cell r="H2050" t="str">
            <v>1b</v>
          </cell>
          <cell r="I2050">
            <v>115</v>
          </cell>
          <cell r="J2050">
            <v>-16.11</v>
          </cell>
          <cell r="K2050">
            <v>130.94999999999999</v>
          </cell>
          <cell r="L2050" t="str">
            <v>Google Earth estimate</v>
          </cell>
          <cell r="M2050" t="str">
            <v>NA</v>
          </cell>
          <cell r="N2050">
            <v>140</v>
          </cell>
          <cell r="O2050">
            <v>17</v>
          </cell>
          <cell r="P2050" t="str">
            <v>NA</v>
          </cell>
          <cell r="Q2050" t="str">
            <v>NA</v>
          </cell>
          <cell r="R2050">
            <v>2</v>
          </cell>
          <cell r="S2050" t="str">
            <v>NA</v>
          </cell>
          <cell r="T2050">
            <v>4</v>
          </cell>
          <cell r="U2050">
            <v>1997</v>
          </cell>
          <cell r="V2050" t="str">
            <v>NA</v>
          </cell>
          <cell r="W2050">
            <v>4</v>
          </cell>
          <cell r="X2050">
            <v>1998</v>
          </cell>
          <cell r="Y2050">
            <v>2</v>
          </cell>
          <cell r="Z2050">
            <v>30</v>
          </cell>
          <cell r="AA2050">
            <v>20</v>
          </cell>
          <cell r="AB2050">
            <v>100</v>
          </cell>
          <cell r="AC2050" t="str">
            <v>Pitfall</v>
          </cell>
          <cell r="AD2050"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50">
            <v>24</v>
          </cell>
          <cell r="AF2050">
            <v>15.91</v>
          </cell>
          <cell r="AG2050">
            <v>10</v>
          </cell>
          <cell r="AH2050">
            <v>96</v>
          </cell>
          <cell r="AI2050">
            <v>96</v>
          </cell>
          <cell r="AJ2050">
            <v>0</v>
          </cell>
          <cell r="AK2050">
            <v>0</v>
          </cell>
          <cell r="AL2050">
            <v>0</v>
          </cell>
          <cell r="AM2050">
            <v>0</v>
          </cell>
          <cell r="AN2050">
            <v>0</v>
          </cell>
          <cell r="AO2050">
            <v>0</v>
          </cell>
          <cell r="AP2050">
            <v>0</v>
          </cell>
          <cell r="AQ2050">
            <v>0</v>
          </cell>
          <cell r="AR2050">
            <v>0</v>
          </cell>
          <cell r="AS2050">
            <v>0</v>
          </cell>
          <cell r="AT2050" t="str">
            <v>semi-arid savanna</v>
          </cell>
          <cell r="AU2050" t="str">
            <v>Disturbed</v>
          </cell>
          <cell r="AV2050" t="str">
            <v>Grazing</v>
          </cell>
          <cell r="AW2050" t="str">
            <v>NA</v>
          </cell>
          <cell r="AX2050" t="str">
            <v>Lightly grazed by cattle. Poorly drained areas on cracking black clays dominated by mid-height perennial grasses, including Chrysopogon fallax and Dichanthium fecundum with low, woody trees such as Terminalia volucris and Lysipyllum cunninghamii.</v>
          </cell>
          <cell r="AY2050"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51">
          <cell r="A2051" t="str">
            <v>Hoffmann_2003_11</v>
          </cell>
          <cell r="B2051" t="str">
            <v>Hoffmann, Benjamin</v>
          </cell>
          <cell r="C2051" t="str">
            <v>Oceania</v>
          </cell>
          <cell r="D2051" t="str">
            <v>Australia</v>
          </cell>
          <cell r="E2051" t="str">
            <v>Northern Territory</v>
          </cell>
          <cell r="F2051" t="str">
            <v>NA</v>
          </cell>
          <cell r="G2051" t="str">
            <v>Kidman Springs Station</v>
          </cell>
          <cell r="H2051" t="str">
            <v>20a</v>
          </cell>
          <cell r="I2051">
            <v>115</v>
          </cell>
          <cell r="J2051">
            <v>-16.11</v>
          </cell>
          <cell r="K2051">
            <v>130.94999999999999</v>
          </cell>
          <cell r="L2051" t="str">
            <v>Google Earth estimate</v>
          </cell>
          <cell r="M2051" t="str">
            <v>NA</v>
          </cell>
          <cell r="N2051">
            <v>539</v>
          </cell>
          <cell r="O2051">
            <v>47</v>
          </cell>
          <cell r="P2051" t="str">
            <v>NA</v>
          </cell>
          <cell r="Q2051" t="str">
            <v>NA</v>
          </cell>
          <cell r="R2051">
            <v>2</v>
          </cell>
          <cell r="S2051" t="str">
            <v>NA</v>
          </cell>
          <cell r="T2051">
            <v>4</v>
          </cell>
          <cell r="U2051">
            <v>1997</v>
          </cell>
          <cell r="V2051" t="str">
            <v>NA</v>
          </cell>
          <cell r="W2051">
            <v>4</v>
          </cell>
          <cell r="X2051">
            <v>1998</v>
          </cell>
          <cell r="Y2051">
            <v>2</v>
          </cell>
          <cell r="Z2051">
            <v>30</v>
          </cell>
          <cell r="AA2051">
            <v>20</v>
          </cell>
          <cell r="AB2051">
            <v>100</v>
          </cell>
          <cell r="AC2051" t="str">
            <v>Pitfall</v>
          </cell>
          <cell r="AD2051"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51">
            <v>24</v>
          </cell>
          <cell r="AF2051">
            <v>15.91</v>
          </cell>
          <cell r="AG2051">
            <v>10</v>
          </cell>
          <cell r="AH2051">
            <v>96</v>
          </cell>
          <cell r="AI2051">
            <v>96</v>
          </cell>
          <cell r="AJ2051">
            <v>0</v>
          </cell>
          <cell r="AK2051">
            <v>0</v>
          </cell>
          <cell r="AL2051">
            <v>0</v>
          </cell>
          <cell r="AM2051">
            <v>0</v>
          </cell>
          <cell r="AN2051">
            <v>0</v>
          </cell>
          <cell r="AO2051">
            <v>0</v>
          </cell>
          <cell r="AP2051">
            <v>0</v>
          </cell>
          <cell r="AQ2051">
            <v>0</v>
          </cell>
          <cell r="AR2051">
            <v>0</v>
          </cell>
          <cell r="AS2051">
            <v>0</v>
          </cell>
          <cell r="AT2051" t="str">
            <v>semi-arid savanna</v>
          </cell>
          <cell r="AU2051" t="str">
            <v>Disturbed</v>
          </cell>
          <cell r="AV2051" t="str">
            <v>Grazing</v>
          </cell>
          <cell r="AW2051" t="str">
            <v>NA</v>
          </cell>
          <cell r="AX2051" t="str">
            <v>Lightly grazed by cattle. Well drained calcareous red earth that supports arid short-grass vegetation dominated by the grasses Enneapogon polyphyllus, Heteropogon contortus and Brachyachne convergens with a sparse overstorey of predominantly Eucalyptus pruinosa, E. terminalis, Carissa lanceolata and Hakea arborescens.</v>
          </cell>
          <cell r="AY2051"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52">
          <cell r="A2052" t="str">
            <v>Hoffmann_2003_12</v>
          </cell>
          <cell r="B2052" t="str">
            <v>Hoffmann, Benjamin</v>
          </cell>
          <cell r="C2052" t="str">
            <v>Oceania</v>
          </cell>
          <cell r="D2052" t="str">
            <v>Australia</v>
          </cell>
          <cell r="E2052" t="str">
            <v>Northern Territory</v>
          </cell>
          <cell r="F2052" t="str">
            <v>NA</v>
          </cell>
          <cell r="G2052" t="str">
            <v>Kidman Springs Station</v>
          </cell>
          <cell r="H2052" t="str">
            <v>20b</v>
          </cell>
          <cell r="I2052">
            <v>115</v>
          </cell>
          <cell r="J2052">
            <v>-16.11</v>
          </cell>
          <cell r="K2052">
            <v>130.94999999999999</v>
          </cell>
          <cell r="L2052" t="str">
            <v>Google Earth estimate</v>
          </cell>
          <cell r="M2052" t="str">
            <v>NA</v>
          </cell>
          <cell r="N2052">
            <v>524</v>
          </cell>
          <cell r="O2052">
            <v>52</v>
          </cell>
          <cell r="P2052" t="str">
            <v>NA</v>
          </cell>
          <cell r="Q2052" t="str">
            <v>NA</v>
          </cell>
          <cell r="R2052">
            <v>2</v>
          </cell>
          <cell r="S2052" t="str">
            <v>NA</v>
          </cell>
          <cell r="T2052">
            <v>4</v>
          </cell>
          <cell r="U2052">
            <v>1997</v>
          </cell>
          <cell r="V2052" t="str">
            <v>NA</v>
          </cell>
          <cell r="W2052">
            <v>4</v>
          </cell>
          <cell r="X2052">
            <v>1998</v>
          </cell>
          <cell r="Y2052">
            <v>2</v>
          </cell>
          <cell r="Z2052">
            <v>30</v>
          </cell>
          <cell r="AA2052">
            <v>20</v>
          </cell>
          <cell r="AB2052">
            <v>100</v>
          </cell>
          <cell r="AC2052" t="str">
            <v>Pitfall</v>
          </cell>
          <cell r="AD2052"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52">
            <v>24</v>
          </cell>
          <cell r="AF2052">
            <v>15.91</v>
          </cell>
          <cell r="AG2052">
            <v>10</v>
          </cell>
          <cell r="AH2052">
            <v>96</v>
          </cell>
          <cell r="AI2052">
            <v>96</v>
          </cell>
          <cell r="AJ2052">
            <v>0</v>
          </cell>
          <cell r="AK2052">
            <v>0</v>
          </cell>
          <cell r="AL2052">
            <v>0</v>
          </cell>
          <cell r="AM2052">
            <v>0</v>
          </cell>
          <cell r="AN2052">
            <v>0</v>
          </cell>
          <cell r="AO2052">
            <v>0</v>
          </cell>
          <cell r="AP2052">
            <v>0</v>
          </cell>
          <cell r="AQ2052">
            <v>0</v>
          </cell>
          <cell r="AR2052">
            <v>0</v>
          </cell>
          <cell r="AS2052">
            <v>0</v>
          </cell>
          <cell r="AT2052" t="str">
            <v>semi-arid savanna</v>
          </cell>
          <cell r="AU2052" t="str">
            <v>Disturbed</v>
          </cell>
          <cell r="AV2052" t="str">
            <v>Grazing</v>
          </cell>
          <cell r="AW2052" t="str">
            <v>NA</v>
          </cell>
          <cell r="AX2052" t="str">
            <v>Lightly grazed by cattle. Well drained calcareous red earth that supports arid short-grass vegetation dominated by the grasses Enneapogon polyphyllus, Heteropogon contortus and Brachyachne convergens with a sparse overstorey of predominantly Eucalyptus pruinosa, E. terminalis, Carissa lanceolata and Hakea arborescens.</v>
          </cell>
          <cell r="AY2052"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53">
          <cell r="A2053" t="str">
            <v>Hoffmann_2003_13</v>
          </cell>
          <cell r="B2053" t="str">
            <v>Hoffmann, Benjamin</v>
          </cell>
          <cell r="C2053" t="str">
            <v>Oceania</v>
          </cell>
          <cell r="D2053" t="str">
            <v>Australia</v>
          </cell>
          <cell r="E2053" t="str">
            <v>Northern Territory</v>
          </cell>
          <cell r="F2053" t="str">
            <v>NA</v>
          </cell>
          <cell r="G2053" t="str">
            <v>Kidman Springs Station</v>
          </cell>
          <cell r="H2053" t="str">
            <v>21a</v>
          </cell>
          <cell r="I2053">
            <v>115</v>
          </cell>
          <cell r="J2053">
            <v>-16.11</v>
          </cell>
          <cell r="K2053">
            <v>130.94999999999999</v>
          </cell>
          <cell r="L2053" t="str">
            <v>Google Earth estimate</v>
          </cell>
          <cell r="M2053" t="str">
            <v>NA</v>
          </cell>
          <cell r="N2053">
            <v>399</v>
          </cell>
          <cell r="O2053">
            <v>49</v>
          </cell>
          <cell r="P2053" t="str">
            <v>NA</v>
          </cell>
          <cell r="Q2053" t="str">
            <v>NA</v>
          </cell>
          <cell r="R2053">
            <v>2</v>
          </cell>
          <cell r="S2053" t="str">
            <v>NA</v>
          </cell>
          <cell r="T2053">
            <v>4</v>
          </cell>
          <cell r="U2053">
            <v>1997</v>
          </cell>
          <cell r="V2053" t="str">
            <v>NA</v>
          </cell>
          <cell r="W2053">
            <v>4</v>
          </cell>
          <cell r="X2053">
            <v>1998</v>
          </cell>
          <cell r="Y2053">
            <v>2</v>
          </cell>
          <cell r="Z2053">
            <v>30</v>
          </cell>
          <cell r="AA2053">
            <v>20</v>
          </cell>
          <cell r="AB2053">
            <v>100</v>
          </cell>
          <cell r="AC2053" t="str">
            <v>Pitfall</v>
          </cell>
          <cell r="AD2053"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53">
            <v>24</v>
          </cell>
          <cell r="AF2053">
            <v>15.91</v>
          </cell>
          <cell r="AG2053">
            <v>10</v>
          </cell>
          <cell r="AH2053">
            <v>96</v>
          </cell>
          <cell r="AI2053">
            <v>96</v>
          </cell>
          <cell r="AJ2053">
            <v>0</v>
          </cell>
          <cell r="AK2053">
            <v>0</v>
          </cell>
          <cell r="AL2053">
            <v>0</v>
          </cell>
          <cell r="AM2053">
            <v>0</v>
          </cell>
          <cell r="AN2053">
            <v>0</v>
          </cell>
          <cell r="AO2053">
            <v>0</v>
          </cell>
          <cell r="AP2053">
            <v>0</v>
          </cell>
          <cell r="AQ2053">
            <v>0</v>
          </cell>
          <cell r="AR2053">
            <v>0</v>
          </cell>
          <cell r="AS2053">
            <v>0</v>
          </cell>
          <cell r="AT2053" t="str">
            <v>semi-arid savanna</v>
          </cell>
          <cell r="AU2053" t="str">
            <v>Disturbed</v>
          </cell>
          <cell r="AV2053" t="str">
            <v>Grazing</v>
          </cell>
          <cell r="AW2053" t="str">
            <v>NA</v>
          </cell>
          <cell r="AX2053" t="str">
            <v>Lightly grazed by cattle. Well drained calcareous red earth that supports arid short-grass vegetation dominated by the grasses Enneapogon polyphyllus, Heteropogon contortus and Brachyachne convergens with a sparse overstorey of predominantly Eucalyptus pruinosa, E. terminalis, Carissa lanceolata and Hakea arborescens.</v>
          </cell>
          <cell r="AY2053"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54">
          <cell r="A2054" t="str">
            <v>Hoffmann_2003_14</v>
          </cell>
          <cell r="B2054" t="str">
            <v>Hoffmann, Benjamin</v>
          </cell>
          <cell r="C2054" t="str">
            <v>Oceania</v>
          </cell>
          <cell r="D2054" t="str">
            <v>Australia</v>
          </cell>
          <cell r="E2054" t="str">
            <v>Northern Territory</v>
          </cell>
          <cell r="F2054" t="str">
            <v>NA</v>
          </cell>
          <cell r="G2054" t="str">
            <v>Kidman Springs Station</v>
          </cell>
          <cell r="H2054" t="str">
            <v>21b</v>
          </cell>
          <cell r="I2054">
            <v>115</v>
          </cell>
          <cell r="J2054">
            <v>-16.11</v>
          </cell>
          <cell r="K2054">
            <v>130.94999999999999</v>
          </cell>
          <cell r="L2054" t="str">
            <v>Google Earth estimate</v>
          </cell>
          <cell r="M2054" t="str">
            <v>NA</v>
          </cell>
          <cell r="N2054">
            <v>360</v>
          </cell>
          <cell r="O2054">
            <v>46</v>
          </cell>
          <cell r="P2054" t="str">
            <v>NA</v>
          </cell>
          <cell r="Q2054" t="str">
            <v>NA</v>
          </cell>
          <cell r="R2054">
            <v>2</v>
          </cell>
          <cell r="S2054" t="str">
            <v>NA</v>
          </cell>
          <cell r="T2054">
            <v>4</v>
          </cell>
          <cell r="U2054">
            <v>1997</v>
          </cell>
          <cell r="V2054" t="str">
            <v>NA</v>
          </cell>
          <cell r="W2054">
            <v>4</v>
          </cell>
          <cell r="X2054">
            <v>1998</v>
          </cell>
          <cell r="Y2054">
            <v>2</v>
          </cell>
          <cell r="Z2054">
            <v>30</v>
          </cell>
          <cell r="AA2054">
            <v>20</v>
          </cell>
          <cell r="AB2054">
            <v>100</v>
          </cell>
          <cell r="AC2054" t="str">
            <v>Pitfall</v>
          </cell>
          <cell r="AD2054"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54">
            <v>24</v>
          </cell>
          <cell r="AF2054">
            <v>15.91</v>
          </cell>
          <cell r="AG2054">
            <v>10</v>
          </cell>
          <cell r="AH2054">
            <v>96</v>
          </cell>
          <cell r="AI2054">
            <v>96</v>
          </cell>
          <cell r="AJ2054">
            <v>0</v>
          </cell>
          <cell r="AK2054">
            <v>0</v>
          </cell>
          <cell r="AL2054">
            <v>0</v>
          </cell>
          <cell r="AM2054">
            <v>0</v>
          </cell>
          <cell r="AN2054">
            <v>0</v>
          </cell>
          <cell r="AO2054">
            <v>0</v>
          </cell>
          <cell r="AP2054">
            <v>0</v>
          </cell>
          <cell r="AQ2054">
            <v>0</v>
          </cell>
          <cell r="AR2054">
            <v>0</v>
          </cell>
          <cell r="AS2054">
            <v>0</v>
          </cell>
          <cell r="AT2054" t="str">
            <v>semi-arid savanna</v>
          </cell>
          <cell r="AU2054" t="str">
            <v>Disturbed</v>
          </cell>
          <cell r="AV2054" t="str">
            <v>Grazing</v>
          </cell>
          <cell r="AW2054" t="str">
            <v>NA</v>
          </cell>
          <cell r="AX2054" t="str">
            <v>Lightly grazed by cattle. Well drained calcareous red earth that supports arid short-grass vegetation dominated by the grasses Enneapogon polyphyllus, Heteropogon contortus and Brachyachne convergens with a sparse overstorey of predominantly Eucalyptus pruinosa, E. terminalis, Carissa lanceolata and Hakea arborescens.</v>
          </cell>
          <cell r="AY2054"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55">
          <cell r="A2055" t="str">
            <v>Hoffmann_2003_15</v>
          </cell>
          <cell r="B2055" t="str">
            <v>Hoffmann, Benjamin</v>
          </cell>
          <cell r="C2055" t="str">
            <v>Oceania</v>
          </cell>
          <cell r="D2055" t="str">
            <v>Australia</v>
          </cell>
          <cell r="E2055" t="str">
            <v>Northern Territory</v>
          </cell>
          <cell r="F2055" t="str">
            <v>NA</v>
          </cell>
          <cell r="G2055" t="str">
            <v>Kidman Springs Station</v>
          </cell>
          <cell r="H2055" t="str">
            <v>22a</v>
          </cell>
          <cell r="I2055">
            <v>115</v>
          </cell>
          <cell r="J2055">
            <v>-16.11</v>
          </cell>
          <cell r="K2055">
            <v>130.94999999999999</v>
          </cell>
          <cell r="L2055" t="str">
            <v>Google Earth estimate</v>
          </cell>
          <cell r="M2055" t="str">
            <v>NA</v>
          </cell>
          <cell r="N2055">
            <v>375</v>
          </cell>
          <cell r="O2055">
            <v>44</v>
          </cell>
          <cell r="P2055" t="str">
            <v>NA</v>
          </cell>
          <cell r="Q2055" t="str">
            <v>NA</v>
          </cell>
          <cell r="R2055">
            <v>2</v>
          </cell>
          <cell r="S2055" t="str">
            <v>NA</v>
          </cell>
          <cell r="T2055">
            <v>4</v>
          </cell>
          <cell r="U2055">
            <v>1997</v>
          </cell>
          <cell r="V2055" t="str">
            <v>NA</v>
          </cell>
          <cell r="W2055">
            <v>4</v>
          </cell>
          <cell r="X2055">
            <v>1998</v>
          </cell>
          <cell r="Y2055">
            <v>2</v>
          </cell>
          <cell r="Z2055">
            <v>30</v>
          </cell>
          <cell r="AA2055">
            <v>20</v>
          </cell>
          <cell r="AB2055">
            <v>100</v>
          </cell>
          <cell r="AC2055" t="str">
            <v>Pitfall</v>
          </cell>
          <cell r="AD2055"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55">
            <v>24</v>
          </cell>
          <cell r="AF2055">
            <v>15.91</v>
          </cell>
          <cell r="AG2055">
            <v>10</v>
          </cell>
          <cell r="AH2055">
            <v>96</v>
          </cell>
          <cell r="AI2055">
            <v>96</v>
          </cell>
          <cell r="AJ2055">
            <v>0</v>
          </cell>
          <cell r="AK2055">
            <v>0</v>
          </cell>
          <cell r="AL2055">
            <v>0</v>
          </cell>
          <cell r="AM2055">
            <v>0</v>
          </cell>
          <cell r="AN2055">
            <v>0</v>
          </cell>
          <cell r="AO2055">
            <v>0</v>
          </cell>
          <cell r="AP2055">
            <v>0</v>
          </cell>
          <cell r="AQ2055">
            <v>0</v>
          </cell>
          <cell r="AR2055">
            <v>0</v>
          </cell>
          <cell r="AS2055">
            <v>0</v>
          </cell>
          <cell r="AT2055" t="str">
            <v>semi-arid savanna</v>
          </cell>
          <cell r="AU2055" t="str">
            <v>Disturbed</v>
          </cell>
          <cell r="AV2055" t="str">
            <v>Grazing</v>
          </cell>
          <cell r="AW2055" t="str">
            <v>NA</v>
          </cell>
          <cell r="AX2055" t="str">
            <v>Lightly grazed by cattle. Well drained calcareous red earth that supports arid short-grass vegetation dominated by the grasses Enneapogon polyphyllus, Heteropogon contortus and Brachyachne convergens with a sparse overstorey of predominantly Eucalyptus pruinosa, E. terminalis, Carissa lanceolata and Hakea arborescens.</v>
          </cell>
          <cell r="AY2055"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56">
          <cell r="A2056" t="str">
            <v>Hoffmann_2003_16</v>
          </cell>
          <cell r="B2056" t="str">
            <v>Hoffmann, Benjamin</v>
          </cell>
          <cell r="C2056" t="str">
            <v>Oceania</v>
          </cell>
          <cell r="D2056" t="str">
            <v>Australia</v>
          </cell>
          <cell r="E2056" t="str">
            <v>Northern Territory</v>
          </cell>
          <cell r="F2056" t="str">
            <v>NA</v>
          </cell>
          <cell r="G2056" t="str">
            <v>Kidman Springs Station</v>
          </cell>
          <cell r="H2056" t="str">
            <v>22b</v>
          </cell>
          <cell r="I2056">
            <v>115</v>
          </cell>
          <cell r="J2056">
            <v>-16.11</v>
          </cell>
          <cell r="K2056">
            <v>130.94999999999999</v>
          </cell>
          <cell r="L2056" t="str">
            <v>Google Earth estimate</v>
          </cell>
          <cell r="M2056" t="str">
            <v>NA</v>
          </cell>
          <cell r="N2056">
            <v>516</v>
          </cell>
          <cell r="O2056">
            <v>50</v>
          </cell>
          <cell r="P2056" t="str">
            <v>NA</v>
          </cell>
          <cell r="Q2056" t="str">
            <v>NA</v>
          </cell>
          <cell r="R2056">
            <v>2</v>
          </cell>
          <cell r="S2056" t="str">
            <v>NA</v>
          </cell>
          <cell r="T2056">
            <v>4</v>
          </cell>
          <cell r="U2056">
            <v>1997</v>
          </cell>
          <cell r="V2056" t="str">
            <v>NA</v>
          </cell>
          <cell r="W2056">
            <v>4</v>
          </cell>
          <cell r="X2056">
            <v>1998</v>
          </cell>
          <cell r="Y2056">
            <v>2</v>
          </cell>
          <cell r="Z2056">
            <v>30</v>
          </cell>
          <cell r="AA2056">
            <v>20</v>
          </cell>
          <cell r="AB2056">
            <v>100</v>
          </cell>
          <cell r="AC2056" t="str">
            <v>Pitfall</v>
          </cell>
          <cell r="AD2056"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56">
            <v>24</v>
          </cell>
          <cell r="AF2056">
            <v>15.91</v>
          </cell>
          <cell r="AG2056">
            <v>10</v>
          </cell>
          <cell r="AH2056">
            <v>96</v>
          </cell>
          <cell r="AI2056">
            <v>96</v>
          </cell>
          <cell r="AJ2056">
            <v>0</v>
          </cell>
          <cell r="AK2056">
            <v>0</v>
          </cell>
          <cell r="AL2056">
            <v>0</v>
          </cell>
          <cell r="AM2056">
            <v>0</v>
          </cell>
          <cell r="AN2056">
            <v>0</v>
          </cell>
          <cell r="AO2056">
            <v>0</v>
          </cell>
          <cell r="AP2056">
            <v>0</v>
          </cell>
          <cell r="AQ2056">
            <v>0</v>
          </cell>
          <cell r="AR2056">
            <v>0</v>
          </cell>
          <cell r="AS2056">
            <v>0</v>
          </cell>
          <cell r="AT2056" t="str">
            <v>semi-arid savanna</v>
          </cell>
          <cell r="AU2056" t="str">
            <v>Disturbed</v>
          </cell>
          <cell r="AV2056" t="str">
            <v>Grazing</v>
          </cell>
          <cell r="AW2056" t="str">
            <v>NA</v>
          </cell>
          <cell r="AX2056" t="str">
            <v>Lightly grazed by cattle. Well drained calcareous red earth that supports arid short-grass vegetation dominated by the grasses Enneapogon polyphyllus, Heteropogon contortus and Brachyachne convergens with a sparse overstorey of predominantly Eucalyptus pruinosa, E. terminalis, Carissa lanceolata and Hakea arborescens.</v>
          </cell>
          <cell r="AY2056"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57">
          <cell r="A2057" t="str">
            <v>Hoffmann_2003_17</v>
          </cell>
          <cell r="B2057" t="str">
            <v>Hoffmann, Benjamin</v>
          </cell>
          <cell r="C2057" t="str">
            <v>Oceania</v>
          </cell>
          <cell r="D2057" t="str">
            <v>Australia</v>
          </cell>
          <cell r="E2057" t="str">
            <v>Northern Territory</v>
          </cell>
          <cell r="F2057" t="str">
            <v>NA</v>
          </cell>
          <cell r="G2057" t="str">
            <v>Kidman Springs Station</v>
          </cell>
          <cell r="H2057" t="str">
            <v>25a</v>
          </cell>
          <cell r="I2057">
            <v>115</v>
          </cell>
          <cell r="J2057">
            <v>-16.11</v>
          </cell>
          <cell r="K2057">
            <v>130.94999999999999</v>
          </cell>
          <cell r="L2057" t="str">
            <v>Google Earth estimate</v>
          </cell>
          <cell r="M2057" t="str">
            <v>NA</v>
          </cell>
          <cell r="N2057">
            <v>497</v>
          </cell>
          <cell r="O2057">
            <v>56</v>
          </cell>
          <cell r="P2057" t="str">
            <v>NA</v>
          </cell>
          <cell r="Q2057" t="str">
            <v>NA</v>
          </cell>
          <cell r="R2057">
            <v>2</v>
          </cell>
          <cell r="S2057" t="str">
            <v>NA</v>
          </cell>
          <cell r="T2057">
            <v>4</v>
          </cell>
          <cell r="U2057">
            <v>1997</v>
          </cell>
          <cell r="V2057" t="str">
            <v>NA</v>
          </cell>
          <cell r="W2057">
            <v>4</v>
          </cell>
          <cell r="X2057">
            <v>1998</v>
          </cell>
          <cell r="Y2057">
            <v>2</v>
          </cell>
          <cell r="Z2057">
            <v>30</v>
          </cell>
          <cell r="AA2057">
            <v>20</v>
          </cell>
          <cell r="AB2057">
            <v>100</v>
          </cell>
          <cell r="AC2057" t="str">
            <v>Pitfall</v>
          </cell>
          <cell r="AD2057"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57">
            <v>24</v>
          </cell>
          <cell r="AF2057">
            <v>15.91</v>
          </cell>
          <cell r="AG2057">
            <v>10</v>
          </cell>
          <cell r="AH2057">
            <v>96</v>
          </cell>
          <cell r="AI2057">
            <v>96</v>
          </cell>
          <cell r="AJ2057">
            <v>0</v>
          </cell>
          <cell r="AK2057">
            <v>0</v>
          </cell>
          <cell r="AL2057">
            <v>0</v>
          </cell>
          <cell r="AM2057">
            <v>0</v>
          </cell>
          <cell r="AN2057">
            <v>0</v>
          </cell>
          <cell r="AO2057">
            <v>0</v>
          </cell>
          <cell r="AP2057">
            <v>0</v>
          </cell>
          <cell r="AQ2057">
            <v>0</v>
          </cell>
          <cell r="AR2057">
            <v>0</v>
          </cell>
          <cell r="AS2057">
            <v>0</v>
          </cell>
          <cell r="AT2057" t="str">
            <v>semi-arid savanna</v>
          </cell>
          <cell r="AU2057" t="str">
            <v>Disturbed</v>
          </cell>
          <cell r="AV2057" t="str">
            <v>Grazing</v>
          </cell>
          <cell r="AW2057" t="str">
            <v>NA</v>
          </cell>
          <cell r="AX2057" t="str">
            <v>Lightly grazed by cattle. Well drained calcareous red earth that supports arid short-grass vegetation dominated by the grasses Enneapogon polyphyllus, Heteropogon contortus and Brachyachne convergens with a sparse overstorey of predominantly Eucalyptus pruinosa, E. terminalis, Carissa lanceolata and Hakea arborescens.</v>
          </cell>
          <cell r="AY2057"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58">
          <cell r="A2058" t="str">
            <v>Hoffmann_2003_18</v>
          </cell>
          <cell r="B2058" t="str">
            <v>Hoffmann, Benjamin</v>
          </cell>
          <cell r="C2058" t="str">
            <v>Oceania</v>
          </cell>
          <cell r="D2058" t="str">
            <v>Australia</v>
          </cell>
          <cell r="E2058" t="str">
            <v>Northern Territory</v>
          </cell>
          <cell r="F2058" t="str">
            <v>NA</v>
          </cell>
          <cell r="G2058" t="str">
            <v>Kidman Springs Station</v>
          </cell>
          <cell r="H2058" t="str">
            <v>25b</v>
          </cell>
          <cell r="I2058">
            <v>115</v>
          </cell>
          <cell r="J2058">
            <v>-16.11</v>
          </cell>
          <cell r="K2058">
            <v>130.94999999999999</v>
          </cell>
          <cell r="L2058" t="str">
            <v>Google Earth estimate</v>
          </cell>
          <cell r="M2058" t="str">
            <v>NA</v>
          </cell>
          <cell r="N2058">
            <v>593</v>
          </cell>
          <cell r="O2058">
            <v>56</v>
          </cell>
          <cell r="P2058" t="str">
            <v>NA</v>
          </cell>
          <cell r="Q2058" t="str">
            <v>NA</v>
          </cell>
          <cell r="R2058">
            <v>2</v>
          </cell>
          <cell r="S2058" t="str">
            <v>NA</v>
          </cell>
          <cell r="T2058">
            <v>4</v>
          </cell>
          <cell r="U2058">
            <v>1997</v>
          </cell>
          <cell r="V2058" t="str">
            <v>NA</v>
          </cell>
          <cell r="W2058">
            <v>4</v>
          </cell>
          <cell r="X2058">
            <v>1998</v>
          </cell>
          <cell r="Y2058">
            <v>2</v>
          </cell>
          <cell r="Z2058">
            <v>30</v>
          </cell>
          <cell r="AA2058">
            <v>20</v>
          </cell>
          <cell r="AB2058">
            <v>100</v>
          </cell>
          <cell r="AC2058" t="str">
            <v>Pitfall</v>
          </cell>
          <cell r="AD2058"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58">
            <v>24</v>
          </cell>
          <cell r="AF2058">
            <v>15.91</v>
          </cell>
          <cell r="AG2058">
            <v>10</v>
          </cell>
          <cell r="AH2058">
            <v>96</v>
          </cell>
          <cell r="AI2058">
            <v>96</v>
          </cell>
          <cell r="AJ2058">
            <v>0</v>
          </cell>
          <cell r="AK2058">
            <v>0</v>
          </cell>
          <cell r="AL2058">
            <v>0</v>
          </cell>
          <cell r="AM2058">
            <v>0</v>
          </cell>
          <cell r="AN2058">
            <v>0</v>
          </cell>
          <cell r="AO2058">
            <v>0</v>
          </cell>
          <cell r="AP2058">
            <v>0</v>
          </cell>
          <cell r="AQ2058">
            <v>0</v>
          </cell>
          <cell r="AR2058">
            <v>0</v>
          </cell>
          <cell r="AS2058">
            <v>0</v>
          </cell>
          <cell r="AT2058" t="str">
            <v>semi-arid savanna</v>
          </cell>
          <cell r="AU2058" t="str">
            <v>Disturbed</v>
          </cell>
          <cell r="AV2058" t="str">
            <v>Grazing</v>
          </cell>
          <cell r="AW2058" t="str">
            <v>NA</v>
          </cell>
          <cell r="AX2058" t="str">
            <v>Lightly grazed by cattle. Well drained calcareous red earth that supports arid short-grass vegetation dominated by the grasses Enneapogon polyphyllus, Heteropogon contortus and Brachyachne convergens with a sparse overstorey of predominantly Eucalyptus pruinosa, E. terminalis, Carissa lanceolata and Hakea arborescens.</v>
          </cell>
          <cell r="AY2058"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59">
          <cell r="A2059" t="str">
            <v>Hoffmann_2003_19</v>
          </cell>
          <cell r="B2059" t="str">
            <v>Hoffmann, Benjamin</v>
          </cell>
          <cell r="C2059" t="str">
            <v>Oceania</v>
          </cell>
          <cell r="D2059" t="str">
            <v>Australia</v>
          </cell>
          <cell r="E2059" t="str">
            <v>Northern Territory</v>
          </cell>
          <cell r="F2059" t="str">
            <v>NA</v>
          </cell>
          <cell r="G2059" t="str">
            <v>Kidman Springs Station</v>
          </cell>
          <cell r="H2059" t="str">
            <v>26a</v>
          </cell>
          <cell r="I2059">
            <v>115</v>
          </cell>
          <cell r="J2059">
            <v>-16.11</v>
          </cell>
          <cell r="K2059">
            <v>130.94999999999999</v>
          </cell>
          <cell r="L2059" t="str">
            <v>Google Earth estimate</v>
          </cell>
          <cell r="M2059" t="str">
            <v>NA</v>
          </cell>
          <cell r="N2059">
            <v>479</v>
          </cell>
          <cell r="O2059">
            <v>47</v>
          </cell>
          <cell r="P2059" t="str">
            <v>NA</v>
          </cell>
          <cell r="Q2059" t="str">
            <v>NA</v>
          </cell>
          <cell r="R2059">
            <v>2</v>
          </cell>
          <cell r="S2059" t="str">
            <v>NA</v>
          </cell>
          <cell r="T2059">
            <v>4</v>
          </cell>
          <cell r="U2059">
            <v>1997</v>
          </cell>
          <cell r="V2059" t="str">
            <v>NA</v>
          </cell>
          <cell r="W2059">
            <v>4</v>
          </cell>
          <cell r="X2059">
            <v>1998</v>
          </cell>
          <cell r="Y2059">
            <v>2</v>
          </cell>
          <cell r="Z2059">
            <v>30</v>
          </cell>
          <cell r="AA2059">
            <v>20</v>
          </cell>
          <cell r="AB2059">
            <v>100</v>
          </cell>
          <cell r="AC2059" t="str">
            <v>Pitfall</v>
          </cell>
          <cell r="AD2059"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59">
            <v>24</v>
          </cell>
          <cell r="AF2059">
            <v>15.91</v>
          </cell>
          <cell r="AG2059">
            <v>10</v>
          </cell>
          <cell r="AH2059">
            <v>96</v>
          </cell>
          <cell r="AI2059">
            <v>96</v>
          </cell>
          <cell r="AJ2059">
            <v>0</v>
          </cell>
          <cell r="AK2059">
            <v>0</v>
          </cell>
          <cell r="AL2059">
            <v>0</v>
          </cell>
          <cell r="AM2059">
            <v>0</v>
          </cell>
          <cell r="AN2059">
            <v>0</v>
          </cell>
          <cell r="AO2059">
            <v>0</v>
          </cell>
          <cell r="AP2059">
            <v>0</v>
          </cell>
          <cell r="AQ2059">
            <v>0</v>
          </cell>
          <cell r="AR2059">
            <v>0</v>
          </cell>
          <cell r="AS2059">
            <v>0</v>
          </cell>
          <cell r="AT2059" t="str">
            <v>semi-arid savanna</v>
          </cell>
          <cell r="AU2059" t="str">
            <v>Disturbed</v>
          </cell>
          <cell r="AV2059" t="str">
            <v>Grazing</v>
          </cell>
          <cell r="AW2059" t="str">
            <v>NA</v>
          </cell>
          <cell r="AX2059" t="str">
            <v>Lightly grazed by cattle. Well drained calcareous red earth that supports arid short-grass vegetation dominated by the grasses Enneapogon polyphyllus, Heteropogon contortus and Brachyachne convergens with a sparse overstorey of predominantly Eucalyptus pruinosa, E. terminalis, Carissa lanceolata and Hakea arborescens.</v>
          </cell>
          <cell r="AY2059"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60">
          <cell r="A2060" t="str">
            <v>Hoffmann_2003_20</v>
          </cell>
          <cell r="B2060" t="str">
            <v>Hoffmann, Benjamin</v>
          </cell>
          <cell r="C2060" t="str">
            <v>Oceania</v>
          </cell>
          <cell r="D2060" t="str">
            <v>Australia</v>
          </cell>
          <cell r="E2060" t="str">
            <v>Northern Territory</v>
          </cell>
          <cell r="F2060" t="str">
            <v>NA</v>
          </cell>
          <cell r="G2060" t="str">
            <v>Kidman Springs Station</v>
          </cell>
          <cell r="H2060" t="str">
            <v>26b</v>
          </cell>
          <cell r="I2060">
            <v>115</v>
          </cell>
          <cell r="J2060">
            <v>-16.11</v>
          </cell>
          <cell r="K2060">
            <v>130.94999999999999</v>
          </cell>
          <cell r="L2060" t="str">
            <v>Google Earth estimate</v>
          </cell>
          <cell r="M2060" t="str">
            <v>NA</v>
          </cell>
          <cell r="N2060">
            <v>492</v>
          </cell>
          <cell r="O2060">
            <v>47</v>
          </cell>
          <cell r="P2060" t="str">
            <v>NA</v>
          </cell>
          <cell r="Q2060" t="str">
            <v>NA</v>
          </cell>
          <cell r="R2060">
            <v>2</v>
          </cell>
          <cell r="S2060" t="str">
            <v>NA</v>
          </cell>
          <cell r="T2060">
            <v>4</v>
          </cell>
          <cell r="U2060">
            <v>1997</v>
          </cell>
          <cell r="V2060" t="str">
            <v>NA</v>
          </cell>
          <cell r="W2060">
            <v>4</v>
          </cell>
          <cell r="X2060">
            <v>1998</v>
          </cell>
          <cell r="Y2060">
            <v>2</v>
          </cell>
          <cell r="Z2060">
            <v>30</v>
          </cell>
          <cell r="AA2060">
            <v>20</v>
          </cell>
          <cell r="AB2060">
            <v>100</v>
          </cell>
          <cell r="AC2060" t="str">
            <v>Pitfall</v>
          </cell>
          <cell r="AD2060"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60">
            <v>24</v>
          </cell>
          <cell r="AF2060">
            <v>15.91</v>
          </cell>
          <cell r="AG2060">
            <v>10</v>
          </cell>
          <cell r="AH2060">
            <v>96</v>
          </cell>
          <cell r="AI2060">
            <v>96</v>
          </cell>
          <cell r="AJ2060">
            <v>0</v>
          </cell>
          <cell r="AK2060">
            <v>0</v>
          </cell>
          <cell r="AL2060">
            <v>0</v>
          </cell>
          <cell r="AM2060">
            <v>0</v>
          </cell>
          <cell r="AN2060">
            <v>0</v>
          </cell>
          <cell r="AO2060">
            <v>0</v>
          </cell>
          <cell r="AP2060">
            <v>0</v>
          </cell>
          <cell r="AQ2060">
            <v>0</v>
          </cell>
          <cell r="AR2060">
            <v>0</v>
          </cell>
          <cell r="AS2060">
            <v>0</v>
          </cell>
          <cell r="AT2060" t="str">
            <v>semi-arid savanna</v>
          </cell>
          <cell r="AU2060" t="str">
            <v>Disturbed</v>
          </cell>
          <cell r="AV2060" t="str">
            <v>Grazing</v>
          </cell>
          <cell r="AW2060" t="str">
            <v>NA</v>
          </cell>
          <cell r="AX2060" t="str">
            <v>Lightly grazed by cattle. Well drained calcareous red earth that supports arid short-grass vegetation dominated by the grasses Enneapogon polyphyllus, Heteropogon contortus and Brachyachne convergens with a sparse overstorey of predominantly Eucalyptus pruinosa, E. terminalis, Carissa lanceolata and Hakea arborescens.</v>
          </cell>
          <cell r="AY2060"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61">
          <cell r="A2061" t="str">
            <v>Hoffmann_2003_21</v>
          </cell>
          <cell r="B2061" t="str">
            <v>Hoffmann, Benjamin</v>
          </cell>
          <cell r="C2061" t="str">
            <v>Oceania</v>
          </cell>
          <cell r="D2061" t="str">
            <v>Australia</v>
          </cell>
          <cell r="E2061" t="str">
            <v>Northern Territory</v>
          </cell>
          <cell r="F2061" t="str">
            <v>NA</v>
          </cell>
          <cell r="G2061" t="str">
            <v>Kidman Springs Station</v>
          </cell>
          <cell r="H2061" t="str">
            <v>27a</v>
          </cell>
          <cell r="I2061">
            <v>115</v>
          </cell>
          <cell r="J2061">
            <v>-16.11</v>
          </cell>
          <cell r="K2061">
            <v>130.94999999999999</v>
          </cell>
          <cell r="L2061" t="str">
            <v>Google Earth estimate</v>
          </cell>
          <cell r="M2061" t="str">
            <v>NA</v>
          </cell>
          <cell r="N2061">
            <v>456</v>
          </cell>
          <cell r="O2061">
            <v>41</v>
          </cell>
          <cell r="P2061" t="str">
            <v>NA</v>
          </cell>
          <cell r="Q2061" t="str">
            <v>NA</v>
          </cell>
          <cell r="R2061">
            <v>2</v>
          </cell>
          <cell r="S2061" t="str">
            <v>NA</v>
          </cell>
          <cell r="T2061">
            <v>4</v>
          </cell>
          <cell r="U2061">
            <v>1997</v>
          </cell>
          <cell r="V2061" t="str">
            <v>NA</v>
          </cell>
          <cell r="W2061">
            <v>4</v>
          </cell>
          <cell r="X2061">
            <v>1998</v>
          </cell>
          <cell r="Y2061">
            <v>2</v>
          </cell>
          <cell r="Z2061">
            <v>30</v>
          </cell>
          <cell r="AA2061">
            <v>20</v>
          </cell>
          <cell r="AB2061">
            <v>100</v>
          </cell>
          <cell r="AC2061" t="str">
            <v>Pitfall</v>
          </cell>
          <cell r="AD2061"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61">
            <v>24</v>
          </cell>
          <cell r="AF2061">
            <v>15.91</v>
          </cell>
          <cell r="AG2061">
            <v>10</v>
          </cell>
          <cell r="AH2061">
            <v>96</v>
          </cell>
          <cell r="AI2061">
            <v>96</v>
          </cell>
          <cell r="AJ2061">
            <v>0</v>
          </cell>
          <cell r="AK2061">
            <v>0</v>
          </cell>
          <cell r="AL2061">
            <v>0</v>
          </cell>
          <cell r="AM2061">
            <v>0</v>
          </cell>
          <cell r="AN2061">
            <v>0</v>
          </cell>
          <cell r="AO2061">
            <v>0</v>
          </cell>
          <cell r="AP2061">
            <v>0</v>
          </cell>
          <cell r="AQ2061">
            <v>0</v>
          </cell>
          <cell r="AR2061">
            <v>0</v>
          </cell>
          <cell r="AS2061">
            <v>0</v>
          </cell>
          <cell r="AT2061" t="str">
            <v>semi-arid savanna</v>
          </cell>
          <cell r="AU2061" t="str">
            <v>Disturbed</v>
          </cell>
          <cell r="AV2061" t="str">
            <v>Grazing</v>
          </cell>
          <cell r="AW2061" t="str">
            <v>NA</v>
          </cell>
          <cell r="AX2061" t="str">
            <v>Lightly grazed by cattle. Well drained calcareous red earth that supports arid short-grass vegetation dominated by the grasses Enneapogon polyphyllus, Heteropogon contortus and Brachyachne convergens with a sparse overstorey of predominantly Eucalyptus pruinosa, E. terminalis, Carissa lanceolata and Hakea arborescens.</v>
          </cell>
          <cell r="AY2061"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62">
          <cell r="A2062" t="str">
            <v>Hoffmann_2003_22</v>
          </cell>
          <cell r="B2062" t="str">
            <v>Hoffmann, Benjamin</v>
          </cell>
          <cell r="C2062" t="str">
            <v>Oceania</v>
          </cell>
          <cell r="D2062" t="str">
            <v>Australia</v>
          </cell>
          <cell r="E2062" t="str">
            <v>Northern Territory</v>
          </cell>
          <cell r="F2062" t="str">
            <v>NA</v>
          </cell>
          <cell r="G2062" t="str">
            <v>Kidman Springs Station</v>
          </cell>
          <cell r="H2062" t="str">
            <v>27b</v>
          </cell>
          <cell r="I2062">
            <v>115</v>
          </cell>
          <cell r="J2062">
            <v>-16.11</v>
          </cell>
          <cell r="K2062">
            <v>130.94999999999999</v>
          </cell>
          <cell r="L2062" t="str">
            <v>Google Earth estimate</v>
          </cell>
          <cell r="M2062" t="str">
            <v>NA</v>
          </cell>
          <cell r="N2062">
            <v>439</v>
          </cell>
          <cell r="O2062">
            <v>50</v>
          </cell>
          <cell r="P2062" t="str">
            <v>NA</v>
          </cell>
          <cell r="Q2062" t="str">
            <v>NA</v>
          </cell>
          <cell r="R2062">
            <v>2</v>
          </cell>
          <cell r="S2062" t="str">
            <v>NA</v>
          </cell>
          <cell r="T2062">
            <v>4</v>
          </cell>
          <cell r="U2062">
            <v>1997</v>
          </cell>
          <cell r="V2062" t="str">
            <v>NA</v>
          </cell>
          <cell r="W2062">
            <v>4</v>
          </cell>
          <cell r="X2062">
            <v>1998</v>
          </cell>
          <cell r="Y2062">
            <v>2</v>
          </cell>
          <cell r="Z2062">
            <v>30</v>
          </cell>
          <cell r="AA2062">
            <v>20</v>
          </cell>
          <cell r="AB2062">
            <v>100</v>
          </cell>
          <cell r="AC2062" t="str">
            <v>Pitfall</v>
          </cell>
          <cell r="AD2062"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62">
            <v>24</v>
          </cell>
          <cell r="AF2062">
            <v>15.91</v>
          </cell>
          <cell r="AG2062">
            <v>10</v>
          </cell>
          <cell r="AH2062">
            <v>96</v>
          </cell>
          <cell r="AI2062">
            <v>96</v>
          </cell>
          <cell r="AJ2062">
            <v>0</v>
          </cell>
          <cell r="AK2062">
            <v>0</v>
          </cell>
          <cell r="AL2062">
            <v>0</v>
          </cell>
          <cell r="AM2062">
            <v>0</v>
          </cell>
          <cell r="AN2062">
            <v>0</v>
          </cell>
          <cell r="AO2062">
            <v>0</v>
          </cell>
          <cell r="AP2062">
            <v>0</v>
          </cell>
          <cell r="AQ2062">
            <v>0</v>
          </cell>
          <cell r="AR2062">
            <v>0</v>
          </cell>
          <cell r="AS2062">
            <v>0</v>
          </cell>
          <cell r="AT2062" t="str">
            <v>semi-arid savanna</v>
          </cell>
          <cell r="AU2062" t="str">
            <v>Disturbed</v>
          </cell>
          <cell r="AV2062" t="str">
            <v>Grazing</v>
          </cell>
          <cell r="AW2062" t="str">
            <v>NA</v>
          </cell>
          <cell r="AX2062" t="str">
            <v>Lightly grazed by cattle. Well drained calcareous red earth that supports arid short-grass vegetation dominated by the grasses Enneapogon polyphyllus, Heteropogon contortus and Brachyachne convergens with a sparse overstorey of predominantly Eucalyptus pruinosa, E. terminalis, Carissa lanceolata and Hakea arborescens.</v>
          </cell>
          <cell r="AY2062"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63">
          <cell r="A2063" t="str">
            <v>Hoffmann_2003_23</v>
          </cell>
          <cell r="B2063" t="str">
            <v>Hoffmann, Benjamin</v>
          </cell>
          <cell r="C2063" t="str">
            <v>Oceania</v>
          </cell>
          <cell r="D2063" t="str">
            <v>Australia</v>
          </cell>
          <cell r="E2063" t="str">
            <v>Northern Territory</v>
          </cell>
          <cell r="F2063" t="str">
            <v>NA</v>
          </cell>
          <cell r="G2063" t="str">
            <v>Kidman Springs Station</v>
          </cell>
          <cell r="H2063" t="str">
            <v>2a</v>
          </cell>
          <cell r="I2063">
            <v>115</v>
          </cell>
          <cell r="J2063">
            <v>-16.11</v>
          </cell>
          <cell r="K2063">
            <v>130.94999999999999</v>
          </cell>
          <cell r="L2063" t="str">
            <v>Google Earth estimate</v>
          </cell>
          <cell r="M2063" t="str">
            <v>NA</v>
          </cell>
          <cell r="N2063">
            <v>163</v>
          </cell>
          <cell r="O2063">
            <v>26</v>
          </cell>
          <cell r="P2063" t="str">
            <v>NA</v>
          </cell>
          <cell r="Q2063" t="str">
            <v>NA</v>
          </cell>
          <cell r="R2063">
            <v>2</v>
          </cell>
          <cell r="S2063" t="str">
            <v>NA</v>
          </cell>
          <cell r="T2063">
            <v>4</v>
          </cell>
          <cell r="U2063">
            <v>1997</v>
          </cell>
          <cell r="V2063" t="str">
            <v>NA</v>
          </cell>
          <cell r="W2063">
            <v>4</v>
          </cell>
          <cell r="X2063">
            <v>1998</v>
          </cell>
          <cell r="Y2063">
            <v>2</v>
          </cell>
          <cell r="Z2063">
            <v>30</v>
          </cell>
          <cell r="AA2063">
            <v>20</v>
          </cell>
          <cell r="AB2063">
            <v>100</v>
          </cell>
          <cell r="AC2063" t="str">
            <v>Pitfall</v>
          </cell>
          <cell r="AD2063"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63">
            <v>24</v>
          </cell>
          <cell r="AF2063">
            <v>15.91</v>
          </cell>
          <cell r="AG2063">
            <v>10</v>
          </cell>
          <cell r="AH2063">
            <v>96</v>
          </cell>
          <cell r="AI2063">
            <v>96</v>
          </cell>
          <cell r="AJ2063">
            <v>0</v>
          </cell>
          <cell r="AK2063">
            <v>0</v>
          </cell>
          <cell r="AL2063">
            <v>0</v>
          </cell>
          <cell r="AM2063">
            <v>0</v>
          </cell>
          <cell r="AN2063">
            <v>0</v>
          </cell>
          <cell r="AO2063">
            <v>0</v>
          </cell>
          <cell r="AP2063">
            <v>0</v>
          </cell>
          <cell r="AQ2063">
            <v>0</v>
          </cell>
          <cell r="AR2063">
            <v>0</v>
          </cell>
          <cell r="AS2063">
            <v>0</v>
          </cell>
          <cell r="AT2063" t="str">
            <v>semi-arid savanna</v>
          </cell>
          <cell r="AU2063" t="str">
            <v>Disturbed</v>
          </cell>
          <cell r="AV2063" t="str">
            <v>Grazing</v>
          </cell>
          <cell r="AW2063" t="str">
            <v>NA</v>
          </cell>
          <cell r="AX2063" t="str">
            <v>Lightly grazed by cattle. Poorly drained areas on cracking black clays dominated by mid-height perennial grasses, including Chrysopogon fallax and Dichanthium fecundum with low, woody trees such as Terminalia volucris and Lysipyllum cunninghamii.</v>
          </cell>
          <cell r="AY2063"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64">
          <cell r="A2064" t="str">
            <v>Hoffmann_2003_24</v>
          </cell>
          <cell r="B2064" t="str">
            <v>Hoffmann, Benjamin</v>
          </cell>
          <cell r="C2064" t="str">
            <v>Oceania</v>
          </cell>
          <cell r="D2064" t="str">
            <v>Australia</v>
          </cell>
          <cell r="E2064" t="str">
            <v>Northern Territory</v>
          </cell>
          <cell r="F2064" t="str">
            <v>NA</v>
          </cell>
          <cell r="G2064" t="str">
            <v>Kidman Springs Station</v>
          </cell>
          <cell r="H2064" t="str">
            <v>2b</v>
          </cell>
          <cell r="I2064">
            <v>115</v>
          </cell>
          <cell r="J2064">
            <v>-16.11</v>
          </cell>
          <cell r="K2064">
            <v>130.94999999999999</v>
          </cell>
          <cell r="L2064" t="str">
            <v>Google Earth estimate</v>
          </cell>
          <cell r="M2064" t="str">
            <v>NA</v>
          </cell>
          <cell r="N2064">
            <v>185</v>
          </cell>
          <cell r="O2064">
            <v>20</v>
          </cell>
          <cell r="P2064" t="str">
            <v>NA</v>
          </cell>
          <cell r="Q2064" t="str">
            <v>NA</v>
          </cell>
          <cell r="R2064">
            <v>2</v>
          </cell>
          <cell r="S2064" t="str">
            <v>NA</v>
          </cell>
          <cell r="T2064">
            <v>4</v>
          </cell>
          <cell r="U2064">
            <v>1997</v>
          </cell>
          <cell r="V2064" t="str">
            <v>NA</v>
          </cell>
          <cell r="W2064">
            <v>4</v>
          </cell>
          <cell r="X2064">
            <v>1998</v>
          </cell>
          <cell r="Y2064">
            <v>2</v>
          </cell>
          <cell r="Z2064">
            <v>30</v>
          </cell>
          <cell r="AA2064">
            <v>20</v>
          </cell>
          <cell r="AB2064">
            <v>100</v>
          </cell>
          <cell r="AC2064" t="str">
            <v>Pitfall</v>
          </cell>
          <cell r="AD2064"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64">
            <v>24</v>
          </cell>
          <cell r="AF2064">
            <v>15.91</v>
          </cell>
          <cell r="AG2064">
            <v>10</v>
          </cell>
          <cell r="AH2064">
            <v>96</v>
          </cell>
          <cell r="AI2064">
            <v>96</v>
          </cell>
          <cell r="AJ2064">
            <v>0</v>
          </cell>
          <cell r="AK2064">
            <v>0</v>
          </cell>
          <cell r="AL2064">
            <v>0</v>
          </cell>
          <cell r="AM2064">
            <v>0</v>
          </cell>
          <cell r="AN2064">
            <v>0</v>
          </cell>
          <cell r="AO2064">
            <v>0</v>
          </cell>
          <cell r="AP2064">
            <v>0</v>
          </cell>
          <cell r="AQ2064">
            <v>0</v>
          </cell>
          <cell r="AR2064">
            <v>0</v>
          </cell>
          <cell r="AS2064">
            <v>0</v>
          </cell>
          <cell r="AT2064" t="str">
            <v>semi-arid savanna</v>
          </cell>
          <cell r="AU2064" t="str">
            <v>Disturbed</v>
          </cell>
          <cell r="AV2064" t="str">
            <v>Grazing</v>
          </cell>
          <cell r="AW2064" t="str">
            <v>NA</v>
          </cell>
          <cell r="AX2064" t="str">
            <v>Lightly grazed by cattle. Poorly drained areas on cracking black clays dominated by mid-height perennial grasses, including Chrysopogon fallax and Dichanthium fecundum with low, woody trees such as Terminalia volucris and Lysipyllum cunninghamii.</v>
          </cell>
          <cell r="AY2064"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65">
          <cell r="A2065" t="str">
            <v>Hoffmann_2003_25</v>
          </cell>
          <cell r="B2065" t="str">
            <v>Hoffmann, Benjamin</v>
          </cell>
          <cell r="C2065" t="str">
            <v>Oceania</v>
          </cell>
          <cell r="D2065" t="str">
            <v>Australia</v>
          </cell>
          <cell r="E2065" t="str">
            <v>Northern Territory</v>
          </cell>
          <cell r="F2065" t="str">
            <v>NA</v>
          </cell>
          <cell r="G2065" t="str">
            <v>Kidman Springs Station</v>
          </cell>
          <cell r="H2065" t="str">
            <v>30a</v>
          </cell>
          <cell r="I2065">
            <v>115</v>
          </cell>
          <cell r="J2065">
            <v>-16.11</v>
          </cell>
          <cell r="K2065">
            <v>130.94999999999999</v>
          </cell>
          <cell r="L2065" t="str">
            <v>Google Earth estimate</v>
          </cell>
          <cell r="M2065" t="str">
            <v>NA</v>
          </cell>
          <cell r="N2065">
            <v>382</v>
          </cell>
          <cell r="O2065">
            <v>43</v>
          </cell>
          <cell r="P2065" t="str">
            <v>NA</v>
          </cell>
          <cell r="Q2065" t="str">
            <v>NA</v>
          </cell>
          <cell r="R2065">
            <v>2</v>
          </cell>
          <cell r="S2065" t="str">
            <v>NA</v>
          </cell>
          <cell r="T2065">
            <v>4</v>
          </cell>
          <cell r="U2065">
            <v>1997</v>
          </cell>
          <cell r="V2065" t="str">
            <v>NA</v>
          </cell>
          <cell r="W2065">
            <v>4</v>
          </cell>
          <cell r="X2065">
            <v>1998</v>
          </cell>
          <cell r="Y2065">
            <v>2</v>
          </cell>
          <cell r="Z2065">
            <v>30</v>
          </cell>
          <cell r="AA2065">
            <v>20</v>
          </cell>
          <cell r="AB2065">
            <v>100</v>
          </cell>
          <cell r="AC2065" t="str">
            <v>Pitfall</v>
          </cell>
          <cell r="AD2065"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65">
            <v>24</v>
          </cell>
          <cell r="AF2065">
            <v>15.91</v>
          </cell>
          <cell r="AG2065">
            <v>10</v>
          </cell>
          <cell r="AH2065">
            <v>96</v>
          </cell>
          <cell r="AI2065">
            <v>96</v>
          </cell>
          <cell r="AJ2065">
            <v>0</v>
          </cell>
          <cell r="AK2065">
            <v>0</v>
          </cell>
          <cell r="AL2065">
            <v>0</v>
          </cell>
          <cell r="AM2065">
            <v>0</v>
          </cell>
          <cell r="AN2065">
            <v>0</v>
          </cell>
          <cell r="AO2065">
            <v>0</v>
          </cell>
          <cell r="AP2065">
            <v>0</v>
          </cell>
          <cell r="AQ2065">
            <v>0</v>
          </cell>
          <cell r="AR2065">
            <v>0</v>
          </cell>
          <cell r="AS2065">
            <v>0</v>
          </cell>
          <cell r="AT2065" t="str">
            <v>semi-arid savanna</v>
          </cell>
          <cell r="AU2065" t="str">
            <v>Disturbed</v>
          </cell>
          <cell r="AV2065" t="str">
            <v>Grazing</v>
          </cell>
          <cell r="AW2065" t="str">
            <v>NA</v>
          </cell>
          <cell r="AX2065" t="str">
            <v>Lightly grazed by cattle. Well drained calcareous red earth that supports arid short-grass vegetation dominated by the grasses Enneapogon polyphyllus, Heteropogon contortus and Brachyachne convergens with a sparse overstorey of predominantly Eucalyptus pruinosa, E. terminalis, Carissa lanceolata and Hakea arborescens.</v>
          </cell>
          <cell r="AY2065"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66">
          <cell r="A2066" t="str">
            <v>Hoffmann_2003_26</v>
          </cell>
          <cell r="B2066" t="str">
            <v>Hoffmann, Benjamin</v>
          </cell>
          <cell r="C2066" t="str">
            <v>Oceania</v>
          </cell>
          <cell r="D2066" t="str">
            <v>Australia</v>
          </cell>
          <cell r="E2066" t="str">
            <v>Northern Territory</v>
          </cell>
          <cell r="F2066" t="str">
            <v>NA</v>
          </cell>
          <cell r="G2066" t="str">
            <v>Kidman Springs Station</v>
          </cell>
          <cell r="H2066" t="str">
            <v>30b</v>
          </cell>
          <cell r="I2066">
            <v>115</v>
          </cell>
          <cell r="J2066">
            <v>-16.11</v>
          </cell>
          <cell r="K2066">
            <v>130.94999999999999</v>
          </cell>
          <cell r="L2066" t="str">
            <v>Google Earth estimate</v>
          </cell>
          <cell r="M2066" t="str">
            <v>NA</v>
          </cell>
          <cell r="N2066">
            <v>407</v>
          </cell>
          <cell r="O2066">
            <v>47</v>
          </cell>
          <cell r="P2066" t="str">
            <v>NA</v>
          </cell>
          <cell r="Q2066" t="str">
            <v>NA</v>
          </cell>
          <cell r="R2066">
            <v>2</v>
          </cell>
          <cell r="S2066" t="str">
            <v>NA</v>
          </cell>
          <cell r="T2066">
            <v>4</v>
          </cell>
          <cell r="U2066">
            <v>1997</v>
          </cell>
          <cell r="V2066" t="str">
            <v>NA</v>
          </cell>
          <cell r="W2066">
            <v>4</v>
          </cell>
          <cell r="X2066">
            <v>1998</v>
          </cell>
          <cell r="Y2066">
            <v>2</v>
          </cell>
          <cell r="Z2066">
            <v>30</v>
          </cell>
          <cell r="AA2066">
            <v>20</v>
          </cell>
          <cell r="AB2066">
            <v>100</v>
          </cell>
          <cell r="AC2066" t="str">
            <v>Pitfall</v>
          </cell>
          <cell r="AD2066"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66">
            <v>24</v>
          </cell>
          <cell r="AF2066">
            <v>15.91</v>
          </cell>
          <cell r="AG2066">
            <v>10</v>
          </cell>
          <cell r="AH2066">
            <v>96</v>
          </cell>
          <cell r="AI2066">
            <v>96</v>
          </cell>
          <cell r="AJ2066">
            <v>0</v>
          </cell>
          <cell r="AK2066">
            <v>0</v>
          </cell>
          <cell r="AL2066">
            <v>0</v>
          </cell>
          <cell r="AM2066">
            <v>0</v>
          </cell>
          <cell r="AN2066">
            <v>0</v>
          </cell>
          <cell r="AO2066">
            <v>0</v>
          </cell>
          <cell r="AP2066">
            <v>0</v>
          </cell>
          <cell r="AQ2066">
            <v>0</v>
          </cell>
          <cell r="AR2066">
            <v>0</v>
          </cell>
          <cell r="AS2066">
            <v>0</v>
          </cell>
          <cell r="AT2066" t="str">
            <v>semi-arid savanna</v>
          </cell>
          <cell r="AU2066" t="str">
            <v>Disturbed</v>
          </cell>
          <cell r="AV2066" t="str">
            <v>Grazing</v>
          </cell>
          <cell r="AW2066" t="str">
            <v>NA</v>
          </cell>
          <cell r="AX2066" t="str">
            <v>Lightly grazed by cattle. Well drained calcareous red earth that supports arid short-grass vegetation dominated by the grasses Enneapogon polyphyllus, Heteropogon contortus and Brachyachne convergens with a sparse overstorey of predominantly Eucalyptus pruinosa, E. terminalis, Carissa lanceolata and Hakea arborescens.</v>
          </cell>
          <cell r="AY2066"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67">
          <cell r="A2067" t="str">
            <v>Hoffmann_2003_27</v>
          </cell>
          <cell r="B2067" t="str">
            <v>Hoffmann, Benjamin</v>
          </cell>
          <cell r="C2067" t="str">
            <v>Oceania</v>
          </cell>
          <cell r="D2067" t="str">
            <v>Australia</v>
          </cell>
          <cell r="E2067" t="str">
            <v>Northern Territory</v>
          </cell>
          <cell r="F2067" t="str">
            <v>NA</v>
          </cell>
          <cell r="G2067" t="str">
            <v>Kidman Springs Station</v>
          </cell>
          <cell r="H2067" t="str">
            <v>32a</v>
          </cell>
          <cell r="I2067">
            <v>115</v>
          </cell>
          <cell r="J2067">
            <v>-16.11</v>
          </cell>
          <cell r="K2067">
            <v>130.94999999999999</v>
          </cell>
          <cell r="L2067" t="str">
            <v>Google Earth estimate</v>
          </cell>
          <cell r="M2067" t="str">
            <v>NA</v>
          </cell>
          <cell r="N2067">
            <v>434</v>
          </cell>
          <cell r="O2067">
            <v>46</v>
          </cell>
          <cell r="P2067" t="str">
            <v>NA</v>
          </cell>
          <cell r="Q2067" t="str">
            <v>NA</v>
          </cell>
          <cell r="R2067">
            <v>2</v>
          </cell>
          <cell r="S2067" t="str">
            <v>NA</v>
          </cell>
          <cell r="T2067">
            <v>4</v>
          </cell>
          <cell r="U2067">
            <v>1997</v>
          </cell>
          <cell r="V2067" t="str">
            <v>NA</v>
          </cell>
          <cell r="W2067">
            <v>4</v>
          </cell>
          <cell r="X2067">
            <v>1998</v>
          </cell>
          <cell r="Y2067">
            <v>2</v>
          </cell>
          <cell r="Z2067">
            <v>30</v>
          </cell>
          <cell r="AA2067">
            <v>20</v>
          </cell>
          <cell r="AB2067">
            <v>100</v>
          </cell>
          <cell r="AC2067" t="str">
            <v>Pitfall</v>
          </cell>
          <cell r="AD2067"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67">
            <v>24</v>
          </cell>
          <cell r="AF2067">
            <v>15.91</v>
          </cell>
          <cell r="AG2067">
            <v>10</v>
          </cell>
          <cell r="AH2067">
            <v>96</v>
          </cell>
          <cell r="AI2067">
            <v>96</v>
          </cell>
          <cell r="AJ2067">
            <v>0</v>
          </cell>
          <cell r="AK2067">
            <v>0</v>
          </cell>
          <cell r="AL2067">
            <v>0</v>
          </cell>
          <cell r="AM2067">
            <v>0</v>
          </cell>
          <cell r="AN2067">
            <v>0</v>
          </cell>
          <cell r="AO2067">
            <v>0</v>
          </cell>
          <cell r="AP2067">
            <v>0</v>
          </cell>
          <cell r="AQ2067">
            <v>0</v>
          </cell>
          <cell r="AR2067">
            <v>0</v>
          </cell>
          <cell r="AS2067">
            <v>0</v>
          </cell>
          <cell r="AT2067" t="str">
            <v>semi-arid savanna</v>
          </cell>
          <cell r="AU2067" t="str">
            <v>Disturbed</v>
          </cell>
          <cell r="AV2067" t="str">
            <v>Grazing</v>
          </cell>
          <cell r="AW2067" t="str">
            <v>NA</v>
          </cell>
          <cell r="AX2067" t="str">
            <v>Lightly grazed by cattle. Well drained calcareous red earth that supports arid short-grass vegetation dominated by the grasses Enneapogon polyphyllus, Heteropogon contortus and Brachyachne convergens with a sparse overstorey of predominantly Eucalyptus pruinosa, E. terminalis, Carissa lanceolata and Hakea arborescens.</v>
          </cell>
          <cell r="AY2067"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68">
          <cell r="A2068" t="str">
            <v>Hoffmann_2003_28</v>
          </cell>
          <cell r="B2068" t="str">
            <v>Hoffmann, Benjamin</v>
          </cell>
          <cell r="C2068" t="str">
            <v>Oceania</v>
          </cell>
          <cell r="D2068" t="str">
            <v>Australia</v>
          </cell>
          <cell r="E2068" t="str">
            <v>Northern Territory</v>
          </cell>
          <cell r="F2068" t="str">
            <v>NA</v>
          </cell>
          <cell r="G2068" t="str">
            <v>Kidman Springs Station</v>
          </cell>
          <cell r="H2068" t="str">
            <v>32b</v>
          </cell>
          <cell r="I2068">
            <v>115</v>
          </cell>
          <cell r="J2068">
            <v>-16.11</v>
          </cell>
          <cell r="K2068">
            <v>130.94999999999999</v>
          </cell>
          <cell r="L2068" t="str">
            <v>Google Earth estimate</v>
          </cell>
          <cell r="M2068" t="str">
            <v>NA</v>
          </cell>
          <cell r="N2068">
            <v>439</v>
          </cell>
          <cell r="O2068">
            <v>40</v>
          </cell>
          <cell r="P2068" t="str">
            <v>NA</v>
          </cell>
          <cell r="Q2068" t="str">
            <v>NA</v>
          </cell>
          <cell r="R2068">
            <v>2</v>
          </cell>
          <cell r="S2068" t="str">
            <v>NA</v>
          </cell>
          <cell r="T2068">
            <v>4</v>
          </cell>
          <cell r="U2068">
            <v>1997</v>
          </cell>
          <cell r="V2068" t="str">
            <v>NA</v>
          </cell>
          <cell r="W2068">
            <v>4</v>
          </cell>
          <cell r="X2068">
            <v>1998</v>
          </cell>
          <cell r="Y2068">
            <v>2</v>
          </cell>
          <cell r="Z2068">
            <v>30</v>
          </cell>
          <cell r="AA2068">
            <v>20</v>
          </cell>
          <cell r="AB2068">
            <v>100</v>
          </cell>
          <cell r="AC2068" t="str">
            <v>Pitfall</v>
          </cell>
          <cell r="AD2068"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68">
            <v>24</v>
          </cell>
          <cell r="AF2068">
            <v>15.91</v>
          </cell>
          <cell r="AG2068">
            <v>10</v>
          </cell>
          <cell r="AH2068">
            <v>96</v>
          </cell>
          <cell r="AI2068">
            <v>96</v>
          </cell>
          <cell r="AJ2068">
            <v>0</v>
          </cell>
          <cell r="AK2068">
            <v>0</v>
          </cell>
          <cell r="AL2068">
            <v>0</v>
          </cell>
          <cell r="AM2068">
            <v>0</v>
          </cell>
          <cell r="AN2068">
            <v>0</v>
          </cell>
          <cell r="AO2068">
            <v>0</v>
          </cell>
          <cell r="AP2068">
            <v>0</v>
          </cell>
          <cell r="AQ2068">
            <v>0</v>
          </cell>
          <cell r="AR2068">
            <v>0</v>
          </cell>
          <cell r="AS2068">
            <v>0</v>
          </cell>
          <cell r="AT2068" t="str">
            <v>semi-arid savanna</v>
          </cell>
          <cell r="AU2068" t="str">
            <v>Disturbed</v>
          </cell>
          <cell r="AV2068" t="str">
            <v>Grazing</v>
          </cell>
          <cell r="AW2068" t="str">
            <v>NA</v>
          </cell>
          <cell r="AX2068" t="str">
            <v>Lightly grazed by cattle. Well drained calcareous red earth that supports arid short-grass vegetation dominated by the grasses Enneapogon polyphyllus, Heteropogon contortus and Brachyachne convergens with a sparse overstorey of predominantly Eucalyptus pruinosa, E. terminalis, Carissa lanceolata and Hakea arborescens.</v>
          </cell>
          <cell r="AY2068"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69">
          <cell r="A2069" t="str">
            <v>Hoffmann_2003_29</v>
          </cell>
          <cell r="B2069" t="str">
            <v>Hoffmann, Benjamin</v>
          </cell>
          <cell r="C2069" t="str">
            <v>Oceania</v>
          </cell>
          <cell r="D2069" t="str">
            <v>Australia</v>
          </cell>
          <cell r="E2069" t="str">
            <v>Northern Territory</v>
          </cell>
          <cell r="F2069" t="str">
            <v>NA</v>
          </cell>
          <cell r="G2069" t="str">
            <v>Kidman Springs Station</v>
          </cell>
          <cell r="H2069" t="str">
            <v>3a</v>
          </cell>
          <cell r="I2069">
            <v>115</v>
          </cell>
          <cell r="J2069">
            <v>-16.11</v>
          </cell>
          <cell r="K2069">
            <v>130.94999999999999</v>
          </cell>
          <cell r="L2069" t="str">
            <v>Google Earth estimate</v>
          </cell>
          <cell r="M2069" t="str">
            <v>NA</v>
          </cell>
          <cell r="N2069">
            <v>177</v>
          </cell>
          <cell r="O2069">
            <v>21</v>
          </cell>
          <cell r="P2069" t="str">
            <v>NA</v>
          </cell>
          <cell r="Q2069" t="str">
            <v>NA</v>
          </cell>
          <cell r="R2069">
            <v>2</v>
          </cell>
          <cell r="S2069" t="str">
            <v>NA</v>
          </cell>
          <cell r="T2069">
            <v>4</v>
          </cell>
          <cell r="U2069">
            <v>1997</v>
          </cell>
          <cell r="V2069" t="str">
            <v>NA</v>
          </cell>
          <cell r="W2069">
            <v>4</v>
          </cell>
          <cell r="X2069">
            <v>1998</v>
          </cell>
          <cell r="Y2069">
            <v>2</v>
          </cell>
          <cell r="Z2069">
            <v>30</v>
          </cell>
          <cell r="AA2069">
            <v>20</v>
          </cell>
          <cell r="AB2069">
            <v>100</v>
          </cell>
          <cell r="AC2069" t="str">
            <v>Pitfall</v>
          </cell>
          <cell r="AD2069"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69">
            <v>24</v>
          </cell>
          <cell r="AF2069">
            <v>15.91</v>
          </cell>
          <cell r="AG2069">
            <v>10</v>
          </cell>
          <cell r="AH2069">
            <v>96</v>
          </cell>
          <cell r="AI2069">
            <v>96</v>
          </cell>
          <cell r="AJ2069">
            <v>0</v>
          </cell>
          <cell r="AK2069">
            <v>0</v>
          </cell>
          <cell r="AL2069">
            <v>0</v>
          </cell>
          <cell r="AM2069">
            <v>0</v>
          </cell>
          <cell r="AN2069">
            <v>0</v>
          </cell>
          <cell r="AO2069">
            <v>0</v>
          </cell>
          <cell r="AP2069">
            <v>0</v>
          </cell>
          <cell r="AQ2069">
            <v>0</v>
          </cell>
          <cell r="AR2069">
            <v>0</v>
          </cell>
          <cell r="AS2069">
            <v>0</v>
          </cell>
          <cell r="AT2069" t="str">
            <v>semi-arid savanna</v>
          </cell>
          <cell r="AU2069" t="str">
            <v>Disturbed</v>
          </cell>
          <cell r="AV2069" t="str">
            <v>Grazing</v>
          </cell>
          <cell r="AW2069" t="str">
            <v>NA</v>
          </cell>
          <cell r="AX2069" t="str">
            <v>Lightly grazed by cattle. Poorly drained areas on cracking black clays dominated by mid-height perennial grasses, including Chrysopogon fallax and Dichanthium fecundum with low, woody trees such as Terminalia volucris and Lysipyllum cunninghamii.</v>
          </cell>
          <cell r="AY2069"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70">
          <cell r="A2070" t="str">
            <v>Hoffmann_2003_30</v>
          </cell>
          <cell r="B2070" t="str">
            <v>Hoffmann, Benjamin</v>
          </cell>
          <cell r="C2070" t="str">
            <v>Oceania</v>
          </cell>
          <cell r="D2070" t="str">
            <v>Australia</v>
          </cell>
          <cell r="E2070" t="str">
            <v>Northern Territory</v>
          </cell>
          <cell r="F2070" t="str">
            <v>NA</v>
          </cell>
          <cell r="G2070" t="str">
            <v>Kidman Springs Station</v>
          </cell>
          <cell r="H2070" t="str">
            <v>3b</v>
          </cell>
          <cell r="I2070">
            <v>115</v>
          </cell>
          <cell r="J2070">
            <v>-16.11</v>
          </cell>
          <cell r="K2070">
            <v>130.94999999999999</v>
          </cell>
          <cell r="L2070" t="str">
            <v>Google Earth estimate</v>
          </cell>
          <cell r="M2070" t="str">
            <v>NA</v>
          </cell>
          <cell r="N2070">
            <v>197</v>
          </cell>
          <cell r="O2070">
            <v>26</v>
          </cell>
          <cell r="P2070" t="str">
            <v>NA</v>
          </cell>
          <cell r="Q2070" t="str">
            <v>NA</v>
          </cell>
          <cell r="R2070">
            <v>2</v>
          </cell>
          <cell r="S2070" t="str">
            <v>NA</v>
          </cell>
          <cell r="T2070">
            <v>4</v>
          </cell>
          <cell r="U2070">
            <v>1997</v>
          </cell>
          <cell r="V2070" t="str">
            <v>NA</v>
          </cell>
          <cell r="W2070">
            <v>4</v>
          </cell>
          <cell r="X2070">
            <v>1998</v>
          </cell>
          <cell r="Y2070">
            <v>2</v>
          </cell>
          <cell r="Z2070">
            <v>30</v>
          </cell>
          <cell r="AA2070">
            <v>20</v>
          </cell>
          <cell r="AB2070">
            <v>100</v>
          </cell>
          <cell r="AC2070" t="str">
            <v>Pitfall</v>
          </cell>
          <cell r="AD2070"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70">
            <v>24</v>
          </cell>
          <cell r="AF2070">
            <v>15.91</v>
          </cell>
          <cell r="AG2070">
            <v>10</v>
          </cell>
          <cell r="AH2070">
            <v>96</v>
          </cell>
          <cell r="AI2070">
            <v>96</v>
          </cell>
          <cell r="AJ2070">
            <v>0</v>
          </cell>
          <cell r="AK2070">
            <v>0</v>
          </cell>
          <cell r="AL2070">
            <v>0</v>
          </cell>
          <cell r="AM2070">
            <v>0</v>
          </cell>
          <cell r="AN2070">
            <v>0</v>
          </cell>
          <cell r="AO2070">
            <v>0</v>
          </cell>
          <cell r="AP2070">
            <v>0</v>
          </cell>
          <cell r="AQ2070">
            <v>0</v>
          </cell>
          <cell r="AR2070">
            <v>0</v>
          </cell>
          <cell r="AS2070">
            <v>0</v>
          </cell>
          <cell r="AT2070" t="str">
            <v>semi-arid savanna</v>
          </cell>
          <cell r="AU2070" t="str">
            <v>Disturbed</v>
          </cell>
          <cell r="AV2070" t="str">
            <v>Grazing</v>
          </cell>
          <cell r="AW2070" t="str">
            <v>NA</v>
          </cell>
          <cell r="AX2070" t="str">
            <v>Lightly grazed by cattle. Poorly drained areas on cracking black clays dominated by mid-height perennial grasses, including Chrysopogon fallax and Dichanthium fecundum with low, woody trees such as Terminalia volucris and Lysipyllum cunninghamii.</v>
          </cell>
          <cell r="AY2070"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71">
          <cell r="A2071" t="str">
            <v>Hoffmann_2003_31</v>
          </cell>
          <cell r="B2071" t="str">
            <v>Hoffmann, Benjamin</v>
          </cell>
          <cell r="C2071" t="str">
            <v>Oceania</v>
          </cell>
          <cell r="D2071" t="str">
            <v>Australia</v>
          </cell>
          <cell r="E2071" t="str">
            <v>Northern Territory</v>
          </cell>
          <cell r="F2071" t="str">
            <v>NA</v>
          </cell>
          <cell r="G2071" t="str">
            <v>Kidman Springs Station</v>
          </cell>
          <cell r="H2071" t="str">
            <v>4a</v>
          </cell>
          <cell r="I2071">
            <v>115</v>
          </cell>
          <cell r="J2071">
            <v>-16.11</v>
          </cell>
          <cell r="K2071">
            <v>130.94999999999999</v>
          </cell>
          <cell r="L2071" t="str">
            <v>Google Earth estimate</v>
          </cell>
          <cell r="M2071" t="str">
            <v>NA</v>
          </cell>
          <cell r="N2071">
            <v>159</v>
          </cell>
          <cell r="O2071">
            <v>15</v>
          </cell>
          <cell r="P2071" t="str">
            <v>NA</v>
          </cell>
          <cell r="Q2071" t="str">
            <v>NA</v>
          </cell>
          <cell r="R2071">
            <v>2</v>
          </cell>
          <cell r="S2071" t="str">
            <v>NA</v>
          </cell>
          <cell r="T2071">
            <v>4</v>
          </cell>
          <cell r="U2071">
            <v>1997</v>
          </cell>
          <cell r="V2071" t="str">
            <v>NA</v>
          </cell>
          <cell r="W2071">
            <v>4</v>
          </cell>
          <cell r="X2071">
            <v>1998</v>
          </cell>
          <cell r="Y2071">
            <v>2</v>
          </cell>
          <cell r="Z2071">
            <v>30</v>
          </cell>
          <cell r="AA2071">
            <v>20</v>
          </cell>
          <cell r="AB2071">
            <v>100</v>
          </cell>
          <cell r="AC2071" t="str">
            <v>Pitfall</v>
          </cell>
          <cell r="AD2071"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71">
            <v>24</v>
          </cell>
          <cell r="AF2071">
            <v>15.91</v>
          </cell>
          <cell r="AG2071">
            <v>10</v>
          </cell>
          <cell r="AH2071">
            <v>96</v>
          </cell>
          <cell r="AI2071">
            <v>96</v>
          </cell>
          <cell r="AJ2071">
            <v>0</v>
          </cell>
          <cell r="AK2071">
            <v>0</v>
          </cell>
          <cell r="AL2071">
            <v>0</v>
          </cell>
          <cell r="AM2071">
            <v>0</v>
          </cell>
          <cell r="AN2071">
            <v>0</v>
          </cell>
          <cell r="AO2071">
            <v>0</v>
          </cell>
          <cell r="AP2071">
            <v>0</v>
          </cell>
          <cell r="AQ2071">
            <v>0</v>
          </cell>
          <cell r="AR2071">
            <v>0</v>
          </cell>
          <cell r="AS2071">
            <v>0</v>
          </cell>
          <cell r="AT2071" t="str">
            <v>semi-arid savanna</v>
          </cell>
          <cell r="AU2071" t="str">
            <v>Disturbed</v>
          </cell>
          <cell r="AV2071" t="str">
            <v>Grazing</v>
          </cell>
          <cell r="AW2071" t="str">
            <v>NA</v>
          </cell>
          <cell r="AX2071" t="str">
            <v>Lightly grazed by cattle. Poorly drained areas on cracking black clays dominated by mid-height perennial grasses, including Chrysopogon fallax and Dichanthium fecundum with low, woody trees such as Terminalia volucris and Lysipyllum cunninghamii.</v>
          </cell>
          <cell r="AY2071"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72">
          <cell r="A2072" t="str">
            <v>Hoffmann_2003_32</v>
          </cell>
          <cell r="B2072" t="str">
            <v>Hoffmann, Benjamin</v>
          </cell>
          <cell r="C2072" t="str">
            <v>Oceania</v>
          </cell>
          <cell r="D2072" t="str">
            <v>Australia</v>
          </cell>
          <cell r="E2072" t="str">
            <v>Northern Territory</v>
          </cell>
          <cell r="F2072" t="str">
            <v>NA</v>
          </cell>
          <cell r="G2072" t="str">
            <v>Kidman Springs Station</v>
          </cell>
          <cell r="H2072" t="str">
            <v>4b</v>
          </cell>
          <cell r="I2072">
            <v>115</v>
          </cell>
          <cell r="J2072">
            <v>-16.11</v>
          </cell>
          <cell r="K2072">
            <v>130.94999999999999</v>
          </cell>
          <cell r="L2072" t="str">
            <v>Google Earth estimate</v>
          </cell>
          <cell r="M2072" t="str">
            <v>NA</v>
          </cell>
          <cell r="N2072">
            <v>152</v>
          </cell>
          <cell r="O2072">
            <v>10</v>
          </cell>
          <cell r="P2072" t="str">
            <v>NA</v>
          </cell>
          <cell r="Q2072" t="str">
            <v>NA</v>
          </cell>
          <cell r="R2072">
            <v>2</v>
          </cell>
          <cell r="S2072" t="str">
            <v>NA</v>
          </cell>
          <cell r="T2072">
            <v>4</v>
          </cell>
          <cell r="U2072">
            <v>1997</v>
          </cell>
          <cell r="V2072" t="str">
            <v>NA</v>
          </cell>
          <cell r="W2072">
            <v>4</v>
          </cell>
          <cell r="X2072">
            <v>1998</v>
          </cell>
          <cell r="Y2072">
            <v>2</v>
          </cell>
          <cell r="Z2072">
            <v>30</v>
          </cell>
          <cell r="AA2072">
            <v>20</v>
          </cell>
          <cell r="AB2072">
            <v>100</v>
          </cell>
          <cell r="AC2072" t="str">
            <v>Pitfall</v>
          </cell>
          <cell r="AD2072"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72">
            <v>24</v>
          </cell>
          <cell r="AF2072">
            <v>15.91</v>
          </cell>
          <cell r="AG2072">
            <v>10</v>
          </cell>
          <cell r="AH2072">
            <v>96</v>
          </cell>
          <cell r="AI2072">
            <v>96</v>
          </cell>
          <cell r="AJ2072">
            <v>0</v>
          </cell>
          <cell r="AK2072">
            <v>0</v>
          </cell>
          <cell r="AL2072">
            <v>0</v>
          </cell>
          <cell r="AM2072">
            <v>0</v>
          </cell>
          <cell r="AN2072">
            <v>0</v>
          </cell>
          <cell r="AO2072">
            <v>0</v>
          </cell>
          <cell r="AP2072">
            <v>0</v>
          </cell>
          <cell r="AQ2072">
            <v>0</v>
          </cell>
          <cell r="AR2072">
            <v>0</v>
          </cell>
          <cell r="AS2072">
            <v>0</v>
          </cell>
          <cell r="AT2072" t="str">
            <v>semi-arid savanna</v>
          </cell>
          <cell r="AU2072" t="str">
            <v>Disturbed</v>
          </cell>
          <cell r="AV2072" t="str">
            <v>Grazing</v>
          </cell>
          <cell r="AW2072" t="str">
            <v>NA</v>
          </cell>
          <cell r="AX2072" t="str">
            <v>Lightly grazed by cattle. Poorly drained areas on cracking black clays dominated by mid-height perennial grasses, including Chrysopogon fallax and Dichanthium fecundum with low, woody trees such as Terminalia volucris and Lysipyllum cunninghamii.</v>
          </cell>
          <cell r="AY2072"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73">
          <cell r="A2073" t="str">
            <v>Hoffmann_2003_33</v>
          </cell>
          <cell r="B2073" t="str">
            <v>Hoffmann, Benjamin</v>
          </cell>
          <cell r="C2073" t="str">
            <v>Oceania</v>
          </cell>
          <cell r="D2073" t="str">
            <v>Australia</v>
          </cell>
          <cell r="E2073" t="str">
            <v>Northern Territory</v>
          </cell>
          <cell r="F2073" t="str">
            <v>NA</v>
          </cell>
          <cell r="G2073" t="str">
            <v>Kidman Springs Station</v>
          </cell>
          <cell r="H2073" t="str">
            <v>5a</v>
          </cell>
          <cell r="I2073">
            <v>115</v>
          </cell>
          <cell r="J2073">
            <v>-16.11</v>
          </cell>
          <cell r="K2073">
            <v>130.94999999999999</v>
          </cell>
          <cell r="L2073" t="str">
            <v>Google Earth estimate</v>
          </cell>
          <cell r="M2073" t="str">
            <v>NA</v>
          </cell>
          <cell r="N2073">
            <v>214</v>
          </cell>
          <cell r="O2073">
            <v>30</v>
          </cell>
          <cell r="P2073" t="str">
            <v>NA</v>
          </cell>
          <cell r="Q2073" t="str">
            <v>NA</v>
          </cell>
          <cell r="R2073">
            <v>2</v>
          </cell>
          <cell r="S2073" t="str">
            <v>NA</v>
          </cell>
          <cell r="T2073">
            <v>4</v>
          </cell>
          <cell r="U2073">
            <v>1997</v>
          </cell>
          <cell r="V2073" t="str">
            <v>NA</v>
          </cell>
          <cell r="W2073">
            <v>4</v>
          </cell>
          <cell r="X2073">
            <v>1998</v>
          </cell>
          <cell r="Y2073">
            <v>2</v>
          </cell>
          <cell r="Z2073">
            <v>30</v>
          </cell>
          <cell r="AA2073">
            <v>20</v>
          </cell>
          <cell r="AB2073">
            <v>100</v>
          </cell>
          <cell r="AC2073" t="str">
            <v>Pitfall</v>
          </cell>
          <cell r="AD2073"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73">
            <v>24</v>
          </cell>
          <cell r="AF2073">
            <v>15.91</v>
          </cell>
          <cell r="AG2073">
            <v>10</v>
          </cell>
          <cell r="AH2073">
            <v>96</v>
          </cell>
          <cell r="AI2073">
            <v>96</v>
          </cell>
          <cell r="AJ2073">
            <v>0</v>
          </cell>
          <cell r="AK2073">
            <v>0</v>
          </cell>
          <cell r="AL2073">
            <v>0</v>
          </cell>
          <cell r="AM2073">
            <v>0</v>
          </cell>
          <cell r="AN2073">
            <v>0</v>
          </cell>
          <cell r="AO2073">
            <v>0</v>
          </cell>
          <cell r="AP2073">
            <v>0</v>
          </cell>
          <cell r="AQ2073">
            <v>0</v>
          </cell>
          <cell r="AR2073">
            <v>0</v>
          </cell>
          <cell r="AS2073">
            <v>0</v>
          </cell>
          <cell r="AT2073" t="str">
            <v>semi-arid savanna</v>
          </cell>
          <cell r="AU2073" t="str">
            <v>Disturbed</v>
          </cell>
          <cell r="AV2073" t="str">
            <v>Grazing</v>
          </cell>
          <cell r="AW2073" t="str">
            <v>NA</v>
          </cell>
          <cell r="AX2073" t="str">
            <v>Lightly grazed by cattle. Poorly drained areas on cracking black clays dominated by mid-height perennial grasses, including Chrysopogon fallax and Dichanthium fecundum with low, woody trees such as Terminalia volucris and Lysipyllum cunninghamii.</v>
          </cell>
          <cell r="AY2073"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74">
          <cell r="A2074" t="str">
            <v>Hoffmann_2003_34</v>
          </cell>
          <cell r="B2074" t="str">
            <v>Hoffmann, Benjamin</v>
          </cell>
          <cell r="C2074" t="str">
            <v>Oceania</v>
          </cell>
          <cell r="D2074" t="str">
            <v>Australia</v>
          </cell>
          <cell r="E2074" t="str">
            <v>Northern Territory</v>
          </cell>
          <cell r="F2074" t="str">
            <v>NA</v>
          </cell>
          <cell r="G2074" t="str">
            <v>Kidman Springs Station</v>
          </cell>
          <cell r="H2074" t="str">
            <v>5b</v>
          </cell>
          <cell r="I2074">
            <v>115</v>
          </cell>
          <cell r="J2074">
            <v>-16.11</v>
          </cell>
          <cell r="K2074">
            <v>130.94999999999999</v>
          </cell>
          <cell r="L2074" t="str">
            <v>Google Earth estimate</v>
          </cell>
          <cell r="M2074" t="str">
            <v>NA</v>
          </cell>
          <cell r="N2074">
            <v>164</v>
          </cell>
          <cell r="O2074">
            <v>18</v>
          </cell>
          <cell r="P2074" t="str">
            <v>NA</v>
          </cell>
          <cell r="Q2074" t="str">
            <v>NA</v>
          </cell>
          <cell r="R2074">
            <v>2</v>
          </cell>
          <cell r="S2074" t="str">
            <v>NA</v>
          </cell>
          <cell r="T2074">
            <v>4</v>
          </cell>
          <cell r="U2074">
            <v>1997</v>
          </cell>
          <cell r="V2074" t="str">
            <v>NA</v>
          </cell>
          <cell r="W2074">
            <v>4</v>
          </cell>
          <cell r="X2074">
            <v>1998</v>
          </cell>
          <cell r="Y2074">
            <v>2</v>
          </cell>
          <cell r="Z2074">
            <v>30</v>
          </cell>
          <cell r="AA2074">
            <v>20</v>
          </cell>
          <cell r="AB2074">
            <v>100</v>
          </cell>
          <cell r="AC2074" t="str">
            <v>Pitfall</v>
          </cell>
          <cell r="AD2074"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74">
            <v>24</v>
          </cell>
          <cell r="AF2074">
            <v>15.91</v>
          </cell>
          <cell r="AG2074">
            <v>10</v>
          </cell>
          <cell r="AH2074">
            <v>96</v>
          </cell>
          <cell r="AI2074">
            <v>96</v>
          </cell>
          <cell r="AJ2074">
            <v>0</v>
          </cell>
          <cell r="AK2074">
            <v>0</v>
          </cell>
          <cell r="AL2074">
            <v>0</v>
          </cell>
          <cell r="AM2074">
            <v>0</v>
          </cell>
          <cell r="AN2074">
            <v>0</v>
          </cell>
          <cell r="AO2074">
            <v>0</v>
          </cell>
          <cell r="AP2074">
            <v>0</v>
          </cell>
          <cell r="AQ2074">
            <v>0</v>
          </cell>
          <cell r="AR2074">
            <v>0</v>
          </cell>
          <cell r="AS2074">
            <v>0</v>
          </cell>
          <cell r="AT2074" t="str">
            <v>semi-arid savanna</v>
          </cell>
          <cell r="AU2074" t="str">
            <v>Disturbed</v>
          </cell>
          <cell r="AV2074" t="str">
            <v>Grazing</v>
          </cell>
          <cell r="AW2074" t="str">
            <v>NA</v>
          </cell>
          <cell r="AX2074" t="str">
            <v>Lightly grazed by cattle. Poorly drained areas on cracking black clays dominated by mid-height perennial grasses, including Chrysopogon fallax and Dichanthium fecundum with low, woody trees such as Terminalia volucris and Lysipyllum cunninghamii.</v>
          </cell>
          <cell r="AY2074"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75">
          <cell r="A2075" t="str">
            <v>Hoffmann_2003_35</v>
          </cell>
          <cell r="B2075" t="str">
            <v>Hoffmann, Benjamin</v>
          </cell>
          <cell r="C2075" t="str">
            <v>Oceania</v>
          </cell>
          <cell r="D2075" t="str">
            <v>Australia</v>
          </cell>
          <cell r="E2075" t="str">
            <v>Northern Territory</v>
          </cell>
          <cell r="F2075" t="str">
            <v>NA</v>
          </cell>
          <cell r="G2075" t="str">
            <v>Kidman Springs Station</v>
          </cell>
          <cell r="H2075" t="str">
            <v>6a</v>
          </cell>
          <cell r="I2075">
            <v>115</v>
          </cell>
          <cell r="J2075">
            <v>-16.11</v>
          </cell>
          <cell r="K2075">
            <v>130.94999999999999</v>
          </cell>
          <cell r="L2075" t="str">
            <v>Google Earth estimate</v>
          </cell>
          <cell r="M2075" t="str">
            <v>NA</v>
          </cell>
          <cell r="N2075">
            <v>238</v>
          </cell>
          <cell r="O2075">
            <v>32</v>
          </cell>
          <cell r="P2075" t="str">
            <v>NA</v>
          </cell>
          <cell r="Q2075" t="str">
            <v>NA</v>
          </cell>
          <cell r="R2075">
            <v>2</v>
          </cell>
          <cell r="S2075" t="str">
            <v>NA</v>
          </cell>
          <cell r="T2075">
            <v>4</v>
          </cell>
          <cell r="U2075">
            <v>1997</v>
          </cell>
          <cell r="V2075" t="str">
            <v>NA</v>
          </cell>
          <cell r="W2075">
            <v>4</v>
          </cell>
          <cell r="X2075">
            <v>1998</v>
          </cell>
          <cell r="Y2075">
            <v>2</v>
          </cell>
          <cell r="Z2075">
            <v>30</v>
          </cell>
          <cell r="AA2075">
            <v>20</v>
          </cell>
          <cell r="AB2075">
            <v>100</v>
          </cell>
          <cell r="AC2075" t="str">
            <v>Pitfall</v>
          </cell>
          <cell r="AD2075"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75">
            <v>24</v>
          </cell>
          <cell r="AF2075">
            <v>15.91</v>
          </cell>
          <cell r="AG2075">
            <v>10</v>
          </cell>
          <cell r="AH2075">
            <v>96</v>
          </cell>
          <cell r="AI2075">
            <v>96</v>
          </cell>
          <cell r="AJ2075">
            <v>0</v>
          </cell>
          <cell r="AK2075">
            <v>0</v>
          </cell>
          <cell r="AL2075">
            <v>0</v>
          </cell>
          <cell r="AM2075">
            <v>0</v>
          </cell>
          <cell r="AN2075">
            <v>0</v>
          </cell>
          <cell r="AO2075">
            <v>0</v>
          </cell>
          <cell r="AP2075">
            <v>0</v>
          </cell>
          <cell r="AQ2075">
            <v>0</v>
          </cell>
          <cell r="AR2075">
            <v>0</v>
          </cell>
          <cell r="AS2075">
            <v>0</v>
          </cell>
          <cell r="AT2075" t="str">
            <v>semi-arid savanna</v>
          </cell>
          <cell r="AU2075" t="str">
            <v>Disturbed</v>
          </cell>
          <cell r="AV2075" t="str">
            <v>Grazing</v>
          </cell>
          <cell r="AW2075" t="str">
            <v>NA</v>
          </cell>
          <cell r="AX2075" t="str">
            <v>Lightly grazed by cattle. Poorly drained areas on cracking black clays dominated by mid-height perennial grasses, including Chrysopogon fallax and Dichanthium fecundum with low, woody trees such as Terminalia volucris and Lysipyllum cunninghamii.</v>
          </cell>
          <cell r="AY2075"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76">
          <cell r="A2076" t="str">
            <v>Hoffmann_2003_36</v>
          </cell>
          <cell r="B2076" t="str">
            <v>Hoffmann, Benjamin</v>
          </cell>
          <cell r="C2076" t="str">
            <v>Oceania</v>
          </cell>
          <cell r="D2076" t="str">
            <v>Australia</v>
          </cell>
          <cell r="E2076" t="str">
            <v>Northern Territory</v>
          </cell>
          <cell r="F2076" t="str">
            <v>NA</v>
          </cell>
          <cell r="G2076" t="str">
            <v>Kidman Springs Station</v>
          </cell>
          <cell r="H2076" t="str">
            <v>6b</v>
          </cell>
          <cell r="I2076">
            <v>115</v>
          </cell>
          <cell r="J2076">
            <v>-16.11</v>
          </cell>
          <cell r="K2076">
            <v>130.94999999999999</v>
          </cell>
          <cell r="L2076" t="str">
            <v>Google Earth estimate</v>
          </cell>
          <cell r="M2076" t="str">
            <v>NA</v>
          </cell>
          <cell r="N2076">
            <v>241</v>
          </cell>
          <cell r="O2076">
            <v>35</v>
          </cell>
          <cell r="P2076" t="str">
            <v>NA</v>
          </cell>
          <cell r="Q2076" t="str">
            <v>NA</v>
          </cell>
          <cell r="R2076">
            <v>2</v>
          </cell>
          <cell r="S2076" t="str">
            <v>NA</v>
          </cell>
          <cell r="T2076">
            <v>4</v>
          </cell>
          <cell r="U2076">
            <v>1997</v>
          </cell>
          <cell r="V2076" t="str">
            <v>NA</v>
          </cell>
          <cell r="W2076">
            <v>4</v>
          </cell>
          <cell r="X2076">
            <v>1998</v>
          </cell>
          <cell r="Y2076">
            <v>2</v>
          </cell>
          <cell r="Z2076">
            <v>30</v>
          </cell>
          <cell r="AA2076">
            <v>20</v>
          </cell>
          <cell r="AB2076">
            <v>100</v>
          </cell>
          <cell r="AC2076" t="str">
            <v>Pitfall</v>
          </cell>
          <cell r="AD2076"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76">
            <v>24</v>
          </cell>
          <cell r="AF2076">
            <v>15.91</v>
          </cell>
          <cell r="AG2076">
            <v>10</v>
          </cell>
          <cell r="AH2076">
            <v>96</v>
          </cell>
          <cell r="AI2076">
            <v>96</v>
          </cell>
          <cell r="AJ2076">
            <v>0</v>
          </cell>
          <cell r="AK2076">
            <v>0</v>
          </cell>
          <cell r="AL2076">
            <v>0</v>
          </cell>
          <cell r="AM2076">
            <v>0</v>
          </cell>
          <cell r="AN2076">
            <v>0</v>
          </cell>
          <cell r="AO2076">
            <v>0</v>
          </cell>
          <cell r="AP2076">
            <v>0</v>
          </cell>
          <cell r="AQ2076">
            <v>0</v>
          </cell>
          <cell r="AR2076">
            <v>0</v>
          </cell>
          <cell r="AS2076">
            <v>0</v>
          </cell>
          <cell r="AT2076" t="str">
            <v>semi-arid savanna</v>
          </cell>
          <cell r="AU2076" t="str">
            <v>Disturbed</v>
          </cell>
          <cell r="AV2076" t="str">
            <v>Grazing</v>
          </cell>
          <cell r="AW2076" t="str">
            <v>NA</v>
          </cell>
          <cell r="AX2076" t="str">
            <v>Lightly grazed by cattle. Poorly drained areas on cracking black clays dominated by mid-height perennial grasses, including Chrysopogon fallax and Dichanthium fecundum with low, woody trees such as Terminalia volucris and Lysipyllum cunninghamii.</v>
          </cell>
          <cell r="AY2076"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77">
          <cell r="A2077" t="str">
            <v>Hoffmann_2003_37</v>
          </cell>
          <cell r="B2077" t="str">
            <v>Hoffmann, Benjamin</v>
          </cell>
          <cell r="C2077" t="str">
            <v>Oceania</v>
          </cell>
          <cell r="D2077" t="str">
            <v>Australia</v>
          </cell>
          <cell r="E2077" t="str">
            <v>Northern Territory</v>
          </cell>
          <cell r="F2077" t="str">
            <v>NA</v>
          </cell>
          <cell r="G2077" t="str">
            <v>Kidman Springs Station</v>
          </cell>
          <cell r="H2077" t="str">
            <v>7a</v>
          </cell>
          <cell r="I2077">
            <v>115</v>
          </cell>
          <cell r="J2077">
            <v>-16.11</v>
          </cell>
          <cell r="K2077">
            <v>130.94999999999999</v>
          </cell>
          <cell r="L2077" t="str">
            <v>Google Earth estimate</v>
          </cell>
          <cell r="M2077" t="str">
            <v>NA</v>
          </cell>
          <cell r="N2077">
            <v>158</v>
          </cell>
          <cell r="O2077">
            <v>16</v>
          </cell>
          <cell r="P2077" t="str">
            <v>NA</v>
          </cell>
          <cell r="Q2077" t="str">
            <v>NA</v>
          </cell>
          <cell r="R2077">
            <v>2</v>
          </cell>
          <cell r="S2077" t="str">
            <v>NA</v>
          </cell>
          <cell r="T2077">
            <v>4</v>
          </cell>
          <cell r="U2077">
            <v>1997</v>
          </cell>
          <cell r="V2077" t="str">
            <v>NA</v>
          </cell>
          <cell r="W2077">
            <v>4</v>
          </cell>
          <cell r="X2077">
            <v>1998</v>
          </cell>
          <cell r="Y2077">
            <v>2</v>
          </cell>
          <cell r="Z2077">
            <v>30</v>
          </cell>
          <cell r="AA2077">
            <v>20</v>
          </cell>
          <cell r="AB2077">
            <v>100</v>
          </cell>
          <cell r="AC2077" t="str">
            <v>Pitfall</v>
          </cell>
          <cell r="AD2077"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77">
            <v>24</v>
          </cell>
          <cell r="AF2077">
            <v>15.91</v>
          </cell>
          <cell r="AG2077">
            <v>10</v>
          </cell>
          <cell r="AH2077">
            <v>96</v>
          </cell>
          <cell r="AI2077">
            <v>96</v>
          </cell>
          <cell r="AJ2077">
            <v>0</v>
          </cell>
          <cell r="AK2077">
            <v>0</v>
          </cell>
          <cell r="AL2077">
            <v>0</v>
          </cell>
          <cell r="AM2077">
            <v>0</v>
          </cell>
          <cell r="AN2077">
            <v>0</v>
          </cell>
          <cell r="AO2077">
            <v>0</v>
          </cell>
          <cell r="AP2077">
            <v>0</v>
          </cell>
          <cell r="AQ2077">
            <v>0</v>
          </cell>
          <cell r="AR2077">
            <v>0</v>
          </cell>
          <cell r="AS2077">
            <v>0</v>
          </cell>
          <cell r="AT2077" t="str">
            <v>semi-arid savanna</v>
          </cell>
          <cell r="AU2077" t="str">
            <v>Disturbed</v>
          </cell>
          <cell r="AV2077" t="str">
            <v>Grazing</v>
          </cell>
          <cell r="AW2077" t="str">
            <v>NA</v>
          </cell>
          <cell r="AX2077" t="str">
            <v>Lightly grazed by cattle. Poorly drained areas on cracking black clays dominated by mid-height perennial grasses, including Chrysopogon fallax and Dichanthium fecundum with low, woody trees such as Terminalia volucris and Lysipyllum cunninghamii.</v>
          </cell>
          <cell r="AY2077"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78">
          <cell r="A2078" t="str">
            <v>Hoffmann_2003_38</v>
          </cell>
          <cell r="B2078" t="str">
            <v>Hoffmann, Benjamin</v>
          </cell>
          <cell r="C2078" t="str">
            <v>Oceania</v>
          </cell>
          <cell r="D2078" t="str">
            <v>Australia</v>
          </cell>
          <cell r="E2078" t="str">
            <v>Northern Territory</v>
          </cell>
          <cell r="F2078" t="str">
            <v>NA</v>
          </cell>
          <cell r="G2078" t="str">
            <v>Kidman Springs Station</v>
          </cell>
          <cell r="H2078" t="str">
            <v>7b</v>
          </cell>
          <cell r="I2078">
            <v>115</v>
          </cell>
          <cell r="J2078">
            <v>-16.11</v>
          </cell>
          <cell r="K2078">
            <v>130.94999999999999</v>
          </cell>
          <cell r="L2078" t="str">
            <v>Google Earth estimate</v>
          </cell>
          <cell r="M2078" t="str">
            <v>NA</v>
          </cell>
          <cell r="N2078">
            <v>162</v>
          </cell>
          <cell r="O2078">
            <v>20</v>
          </cell>
          <cell r="P2078" t="str">
            <v>NA</v>
          </cell>
          <cell r="Q2078" t="str">
            <v>NA</v>
          </cell>
          <cell r="R2078">
            <v>2</v>
          </cell>
          <cell r="S2078" t="str">
            <v>NA</v>
          </cell>
          <cell r="T2078">
            <v>4</v>
          </cell>
          <cell r="U2078">
            <v>1997</v>
          </cell>
          <cell r="V2078" t="str">
            <v>NA</v>
          </cell>
          <cell r="W2078">
            <v>4</v>
          </cell>
          <cell r="X2078">
            <v>1998</v>
          </cell>
          <cell r="Y2078">
            <v>2</v>
          </cell>
          <cell r="Z2078">
            <v>30</v>
          </cell>
          <cell r="AA2078">
            <v>20</v>
          </cell>
          <cell r="AB2078">
            <v>100</v>
          </cell>
          <cell r="AC2078" t="str">
            <v>Pitfall</v>
          </cell>
          <cell r="AD2078"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78">
            <v>24</v>
          </cell>
          <cell r="AF2078">
            <v>15.91</v>
          </cell>
          <cell r="AG2078">
            <v>10</v>
          </cell>
          <cell r="AH2078">
            <v>96</v>
          </cell>
          <cell r="AI2078">
            <v>96</v>
          </cell>
          <cell r="AJ2078">
            <v>0</v>
          </cell>
          <cell r="AK2078">
            <v>0</v>
          </cell>
          <cell r="AL2078">
            <v>0</v>
          </cell>
          <cell r="AM2078">
            <v>0</v>
          </cell>
          <cell r="AN2078">
            <v>0</v>
          </cell>
          <cell r="AO2078">
            <v>0</v>
          </cell>
          <cell r="AP2078">
            <v>0</v>
          </cell>
          <cell r="AQ2078">
            <v>0</v>
          </cell>
          <cell r="AR2078">
            <v>0</v>
          </cell>
          <cell r="AS2078">
            <v>0</v>
          </cell>
          <cell r="AT2078" t="str">
            <v>semi-arid savanna</v>
          </cell>
          <cell r="AU2078" t="str">
            <v>Disturbed</v>
          </cell>
          <cell r="AV2078" t="str">
            <v>Grazing</v>
          </cell>
          <cell r="AW2078" t="str">
            <v>NA</v>
          </cell>
          <cell r="AX2078" t="str">
            <v>Lightly grazed by cattle. Poorly drained areas on cracking black clays dominated by mid-height perennial grasses, including Chrysopogon fallax and Dichanthium fecundum with low, woody trees such as Terminalia volucris and Lysipyllum cunninghamii.</v>
          </cell>
          <cell r="AY2078"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79">
          <cell r="A2079" t="str">
            <v>Hoffmann_2003_39</v>
          </cell>
          <cell r="B2079" t="str">
            <v>Hoffmann, Benjamin</v>
          </cell>
          <cell r="C2079" t="str">
            <v>Oceania</v>
          </cell>
          <cell r="D2079" t="str">
            <v>Australia</v>
          </cell>
          <cell r="E2079" t="str">
            <v>Northern Territory</v>
          </cell>
          <cell r="F2079" t="str">
            <v>NA</v>
          </cell>
          <cell r="G2079" t="str">
            <v>Kidman Springs Station</v>
          </cell>
          <cell r="H2079" t="str">
            <v>9a</v>
          </cell>
          <cell r="I2079">
            <v>115</v>
          </cell>
          <cell r="J2079">
            <v>-16.11</v>
          </cell>
          <cell r="K2079">
            <v>130.94999999999999</v>
          </cell>
          <cell r="L2079" t="str">
            <v>Google Earth estimate</v>
          </cell>
          <cell r="M2079" t="str">
            <v>NA</v>
          </cell>
          <cell r="N2079">
            <v>90</v>
          </cell>
          <cell r="O2079">
            <v>21</v>
          </cell>
          <cell r="P2079" t="str">
            <v>NA</v>
          </cell>
          <cell r="Q2079" t="str">
            <v>NA</v>
          </cell>
          <cell r="R2079">
            <v>2</v>
          </cell>
          <cell r="S2079" t="str">
            <v>NA</v>
          </cell>
          <cell r="T2079">
            <v>4</v>
          </cell>
          <cell r="U2079">
            <v>1997</v>
          </cell>
          <cell r="V2079" t="str">
            <v>NA</v>
          </cell>
          <cell r="W2079">
            <v>4</v>
          </cell>
          <cell r="X2079">
            <v>1998</v>
          </cell>
          <cell r="Y2079">
            <v>2</v>
          </cell>
          <cell r="Z2079">
            <v>30</v>
          </cell>
          <cell r="AA2079">
            <v>20</v>
          </cell>
          <cell r="AB2079">
            <v>100</v>
          </cell>
          <cell r="AC2079" t="str">
            <v>Pitfall</v>
          </cell>
          <cell r="AD2079"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79">
            <v>24</v>
          </cell>
          <cell r="AF2079">
            <v>15.91</v>
          </cell>
          <cell r="AG2079">
            <v>10</v>
          </cell>
          <cell r="AH2079">
            <v>96</v>
          </cell>
          <cell r="AI2079">
            <v>96</v>
          </cell>
          <cell r="AJ2079">
            <v>0</v>
          </cell>
          <cell r="AK2079">
            <v>0</v>
          </cell>
          <cell r="AL2079">
            <v>0</v>
          </cell>
          <cell r="AM2079">
            <v>0</v>
          </cell>
          <cell r="AN2079">
            <v>0</v>
          </cell>
          <cell r="AO2079">
            <v>0</v>
          </cell>
          <cell r="AP2079">
            <v>0</v>
          </cell>
          <cell r="AQ2079">
            <v>0</v>
          </cell>
          <cell r="AR2079">
            <v>0</v>
          </cell>
          <cell r="AS2079">
            <v>0</v>
          </cell>
          <cell r="AT2079" t="str">
            <v>semi-arid savanna</v>
          </cell>
          <cell r="AU2079" t="str">
            <v>Disturbed</v>
          </cell>
          <cell r="AV2079" t="str">
            <v>Grazing</v>
          </cell>
          <cell r="AW2079" t="str">
            <v>NA</v>
          </cell>
          <cell r="AX2079" t="str">
            <v>Lightly grazed by cattle. Poorly drained areas on cracking black clays dominated by mid-height perennial grasses, including Chrysopogon fallax and Dichanthium fecundum with low, woody trees such as Terminalia volucris and Lysipyllum cunninghamii.</v>
          </cell>
          <cell r="AY2079"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80">
          <cell r="A2080" t="str">
            <v>Hoffmann_2003_40</v>
          </cell>
          <cell r="B2080" t="str">
            <v>Hoffmann, Benjamin</v>
          </cell>
          <cell r="C2080" t="str">
            <v>Oceania</v>
          </cell>
          <cell r="D2080" t="str">
            <v>Australia</v>
          </cell>
          <cell r="E2080" t="str">
            <v>Northern Territory</v>
          </cell>
          <cell r="F2080" t="str">
            <v>NA</v>
          </cell>
          <cell r="G2080" t="str">
            <v>Kidman Springs Station</v>
          </cell>
          <cell r="H2080" t="str">
            <v>9b</v>
          </cell>
          <cell r="I2080">
            <v>115</v>
          </cell>
          <cell r="J2080">
            <v>-16.11</v>
          </cell>
          <cell r="K2080">
            <v>130.94999999999999</v>
          </cell>
          <cell r="L2080" t="str">
            <v>Google Earth estimate</v>
          </cell>
          <cell r="M2080" t="str">
            <v>NA</v>
          </cell>
          <cell r="N2080">
            <v>167</v>
          </cell>
          <cell r="O2080">
            <v>27</v>
          </cell>
          <cell r="P2080" t="str">
            <v>NA</v>
          </cell>
          <cell r="Q2080" t="str">
            <v>NA</v>
          </cell>
          <cell r="R2080">
            <v>2</v>
          </cell>
          <cell r="S2080" t="str">
            <v>NA</v>
          </cell>
          <cell r="T2080">
            <v>4</v>
          </cell>
          <cell r="U2080">
            <v>1997</v>
          </cell>
          <cell r="V2080" t="str">
            <v>NA</v>
          </cell>
          <cell r="W2080">
            <v>4</v>
          </cell>
          <cell r="X2080">
            <v>1998</v>
          </cell>
          <cell r="Y2080">
            <v>2</v>
          </cell>
          <cell r="Z2080">
            <v>30</v>
          </cell>
          <cell r="AA2080">
            <v>20</v>
          </cell>
          <cell r="AB2080">
            <v>100</v>
          </cell>
          <cell r="AC2080" t="str">
            <v>Pitfall</v>
          </cell>
          <cell r="AD2080" t="str">
            <v>4.5 cm diameter pitfall traps partly filled with ethylene glycol as a preservative. Two 4 x 3 grids of traps with 10 m spacing operated for 48 hours. Each pair of plots was separated by approximately 100 m at their closest points and were therefore considered to be independent. Ants were sampled in mid-April (end of wet season) of both 1997 and 1998 providing two ‘snapshots’ of the ant faunas in successive years.</v>
          </cell>
          <cell r="AE2080">
            <v>24</v>
          </cell>
          <cell r="AF2080">
            <v>15.91</v>
          </cell>
          <cell r="AG2080">
            <v>10</v>
          </cell>
          <cell r="AH2080">
            <v>96</v>
          </cell>
          <cell r="AI2080">
            <v>96</v>
          </cell>
          <cell r="AJ2080">
            <v>0</v>
          </cell>
          <cell r="AK2080">
            <v>0</v>
          </cell>
          <cell r="AL2080">
            <v>0</v>
          </cell>
          <cell r="AM2080">
            <v>0</v>
          </cell>
          <cell r="AN2080">
            <v>0</v>
          </cell>
          <cell r="AO2080">
            <v>0</v>
          </cell>
          <cell r="AP2080">
            <v>0</v>
          </cell>
          <cell r="AQ2080">
            <v>0</v>
          </cell>
          <cell r="AR2080">
            <v>0</v>
          </cell>
          <cell r="AS2080">
            <v>0</v>
          </cell>
          <cell r="AT2080" t="str">
            <v>semi-arid savanna</v>
          </cell>
          <cell r="AU2080" t="str">
            <v>Disturbed</v>
          </cell>
          <cell r="AV2080" t="str">
            <v>Grazing</v>
          </cell>
          <cell r="AW2080" t="str">
            <v>NA</v>
          </cell>
          <cell r="AX2080" t="str">
            <v>Lightly grazed by cattle. Poorly drained areas on cracking black clays dominated by mid-height perennial grasses, including Chrysopogon fallax and Dichanthium fecundum with low, woody trees such as Terminalia volucris and Lysipyllum cunninghamii.</v>
          </cell>
          <cell r="AY2080" t="str">
            <v>locality ID refers to plot number, then plot pairing (a&amp;b) and year (1997 &amp; 1998). The abundance of each species in each trap was scored according to a 7-point ordinal scale (1 = 1 ant; 2 = 2-5 ants; 3 = 6-20 ants; 4 = 21-50 ants; 5 = 51-100 ants; 6 = &gt;100 ants; 7 = &gt; 1000 ants)</v>
          </cell>
        </row>
        <row r="2081">
          <cell r="A2081" t="str">
            <v>Hoffmann_2010_01</v>
          </cell>
          <cell r="B2081" t="str">
            <v>Hoffmann, Benjamin</v>
          </cell>
          <cell r="C2081" t="str">
            <v>Oceania</v>
          </cell>
          <cell r="D2081" t="str">
            <v>Australia</v>
          </cell>
          <cell r="E2081" t="str">
            <v>Northern Territory</v>
          </cell>
          <cell r="F2081" t="str">
            <v>Browns Creek, Daly River</v>
          </cell>
          <cell r="G2081" t="str">
            <v>I1</v>
          </cell>
          <cell r="H2081" t="str">
            <v>Dinggirriyet campsite</v>
          </cell>
          <cell r="I2081">
            <v>16</v>
          </cell>
          <cell r="J2081">
            <v>-13.67</v>
          </cell>
          <cell r="K2081">
            <v>130.6</v>
          </cell>
          <cell r="L2081" t="str">
            <v>Google Earth estimate</v>
          </cell>
          <cell r="M2081" t="str">
            <v>NA</v>
          </cell>
          <cell r="N2081">
            <v>263</v>
          </cell>
          <cell r="O2081">
            <v>6</v>
          </cell>
          <cell r="P2081">
            <v>5</v>
          </cell>
          <cell r="Q2081">
            <v>1</v>
          </cell>
          <cell r="R2081">
            <v>2</v>
          </cell>
          <cell r="S2081" t="str">
            <v>NA</v>
          </cell>
          <cell r="T2081">
            <v>8</v>
          </cell>
          <cell r="U2081">
            <v>2006</v>
          </cell>
          <cell r="V2081" t="str">
            <v>NA</v>
          </cell>
          <cell r="W2081">
            <v>5</v>
          </cell>
          <cell r="X2081">
            <v>2008</v>
          </cell>
          <cell r="Y2081">
            <v>1</v>
          </cell>
          <cell r="Z2081">
            <v>30</v>
          </cell>
          <cell r="AA2081">
            <v>20</v>
          </cell>
          <cell r="AB2081">
            <v>0</v>
          </cell>
          <cell r="AC2081" t="str">
            <v>Pitfall</v>
          </cell>
          <cell r="AD2081" t="str">
            <v>Pitfall traps were plastic containers (internal diameter of 42 mm), filled three quarters with 70% ethyl glycol as a preservative. Twelve traps were used in each grid, arranged in a three by four array with 10 m spacing between traps.</v>
          </cell>
          <cell r="AE2081">
            <v>12</v>
          </cell>
          <cell r="AF2081">
            <v>13.86</v>
          </cell>
          <cell r="AG2081">
            <v>10</v>
          </cell>
          <cell r="AH2081">
            <v>96</v>
          </cell>
          <cell r="AI2081">
            <v>48</v>
          </cell>
          <cell r="AJ2081">
            <v>0</v>
          </cell>
          <cell r="AK2081">
            <v>0</v>
          </cell>
          <cell r="AL2081">
            <v>0</v>
          </cell>
          <cell r="AM2081">
            <v>0</v>
          </cell>
          <cell r="AN2081">
            <v>0</v>
          </cell>
          <cell r="AO2081">
            <v>0</v>
          </cell>
          <cell r="AP2081">
            <v>0</v>
          </cell>
          <cell r="AQ2081">
            <v>0</v>
          </cell>
          <cell r="AR2081">
            <v>0</v>
          </cell>
          <cell r="AS2081">
            <v>0</v>
          </cell>
          <cell r="AT2081" t="str">
            <v>Semi-deciduous vine thicket</v>
          </cell>
          <cell r="AU2081" t="str">
            <v>Undisturbed</v>
          </cell>
          <cell r="AV2081" t="str">
            <v>NA</v>
          </cell>
          <cell r="AW2081" t="str">
            <v>NA</v>
          </cell>
          <cell r="AX2081" t="str">
            <v>Undisturbed but prone to flooding</v>
          </cell>
          <cell r="AY2081" t="str">
            <v>NA</v>
          </cell>
        </row>
        <row r="2082">
          <cell r="A2082" t="str">
            <v>Hoffmann_2010_02</v>
          </cell>
          <cell r="B2082" t="str">
            <v>Hoffmann, Benjamin</v>
          </cell>
          <cell r="C2082" t="str">
            <v>Oceania</v>
          </cell>
          <cell r="D2082" t="str">
            <v>Australia</v>
          </cell>
          <cell r="E2082" t="str">
            <v>Northern Territory</v>
          </cell>
          <cell r="F2082" t="str">
            <v>Browns Creek, Daly River</v>
          </cell>
          <cell r="G2082" t="str">
            <v>I2</v>
          </cell>
          <cell r="H2082" t="str">
            <v>Dinggirriyet campsite</v>
          </cell>
          <cell r="I2082">
            <v>16</v>
          </cell>
          <cell r="J2082">
            <v>-13.67</v>
          </cell>
          <cell r="K2082">
            <v>130.6</v>
          </cell>
          <cell r="L2082" t="str">
            <v>Google Earth estimate</v>
          </cell>
          <cell r="M2082" t="str">
            <v>NA</v>
          </cell>
          <cell r="N2082">
            <v>300</v>
          </cell>
          <cell r="O2082">
            <v>10</v>
          </cell>
          <cell r="P2082">
            <v>10</v>
          </cell>
          <cell r="Q2082">
            <v>0</v>
          </cell>
          <cell r="R2082">
            <v>2</v>
          </cell>
          <cell r="S2082" t="str">
            <v>NA</v>
          </cell>
          <cell r="T2082">
            <v>8</v>
          </cell>
          <cell r="U2082">
            <v>2006</v>
          </cell>
          <cell r="V2082" t="str">
            <v>NA</v>
          </cell>
          <cell r="W2082">
            <v>5</v>
          </cell>
          <cell r="X2082">
            <v>2008</v>
          </cell>
          <cell r="Y2082">
            <v>1</v>
          </cell>
          <cell r="Z2082">
            <v>30</v>
          </cell>
          <cell r="AA2082">
            <v>20</v>
          </cell>
          <cell r="AB2082">
            <v>0</v>
          </cell>
          <cell r="AC2082" t="str">
            <v>Pitfall</v>
          </cell>
          <cell r="AD2082" t="str">
            <v>Pitfall traps were plastic containers (internal diameter of 42 mm), filled three quarters with 70% ethyl glycol as a preservative. Twelve traps were used in each grid, arranged in a three by four array with 10 m spacing between traps.</v>
          </cell>
          <cell r="AE2082">
            <v>12</v>
          </cell>
          <cell r="AF2082">
            <v>13.86</v>
          </cell>
          <cell r="AG2082">
            <v>10</v>
          </cell>
          <cell r="AH2082">
            <v>96</v>
          </cell>
          <cell r="AI2082">
            <v>48</v>
          </cell>
          <cell r="AJ2082">
            <v>0</v>
          </cell>
          <cell r="AK2082">
            <v>0</v>
          </cell>
          <cell r="AL2082">
            <v>0</v>
          </cell>
          <cell r="AM2082">
            <v>0</v>
          </cell>
          <cell r="AN2082">
            <v>0</v>
          </cell>
          <cell r="AO2082">
            <v>0</v>
          </cell>
          <cell r="AP2082">
            <v>0</v>
          </cell>
          <cell r="AQ2082">
            <v>0</v>
          </cell>
          <cell r="AR2082">
            <v>0</v>
          </cell>
          <cell r="AS2082">
            <v>0</v>
          </cell>
          <cell r="AT2082" t="str">
            <v>Semi-deciduous vine thicket</v>
          </cell>
          <cell r="AU2082" t="str">
            <v>Undisturbed</v>
          </cell>
          <cell r="AV2082" t="str">
            <v>NA</v>
          </cell>
          <cell r="AW2082" t="str">
            <v>NA</v>
          </cell>
          <cell r="AX2082" t="str">
            <v>Undisturbed but prone to flooding</v>
          </cell>
          <cell r="AY2082" t="str">
            <v>NA</v>
          </cell>
        </row>
        <row r="2083">
          <cell r="A2083" t="str">
            <v>Hoffmann_2010_03</v>
          </cell>
          <cell r="B2083" t="str">
            <v>Hoffmann, Benjamin</v>
          </cell>
          <cell r="C2083" t="str">
            <v>Oceania</v>
          </cell>
          <cell r="D2083" t="str">
            <v>Australia</v>
          </cell>
          <cell r="E2083" t="str">
            <v>Northern Territory</v>
          </cell>
          <cell r="F2083" t="str">
            <v>Browns Creek, Daly River</v>
          </cell>
          <cell r="G2083" t="str">
            <v>I3</v>
          </cell>
          <cell r="H2083" t="str">
            <v>Dinggirriyet campsite</v>
          </cell>
          <cell r="I2083">
            <v>16</v>
          </cell>
          <cell r="J2083">
            <v>-13.67</v>
          </cell>
          <cell r="K2083">
            <v>130.6</v>
          </cell>
          <cell r="L2083" t="str">
            <v>Google Earth estimate</v>
          </cell>
          <cell r="M2083" t="str">
            <v>NA</v>
          </cell>
          <cell r="N2083">
            <v>218</v>
          </cell>
          <cell r="O2083">
            <v>6</v>
          </cell>
          <cell r="P2083">
            <v>5</v>
          </cell>
          <cell r="Q2083">
            <v>1</v>
          </cell>
          <cell r="R2083">
            <v>2</v>
          </cell>
          <cell r="S2083" t="str">
            <v>NA</v>
          </cell>
          <cell r="T2083">
            <v>8</v>
          </cell>
          <cell r="U2083">
            <v>2006</v>
          </cell>
          <cell r="V2083" t="str">
            <v>NA</v>
          </cell>
          <cell r="W2083">
            <v>5</v>
          </cell>
          <cell r="X2083">
            <v>2008</v>
          </cell>
          <cell r="Y2083">
            <v>1</v>
          </cell>
          <cell r="Z2083">
            <v>30</v>
          </cell>
          <cell r="AA2083">
            <v>20</v>
          </cell>
          <cell r="AB2083">
            <v>0</v>
          </cell>
          <cell r="AC2083" t="str">
            <v>Pitfall</v>
          </cell>
          <cell r="AD2083" t="str">
            <v>Pitfall traps were plastic containers (internal diameter of 42 mm), filled three quarters with 70% ethyl glycol as a preservative. Twelve traps were used in each grid, arranged in a three by four array with 10 m spacing between traps.</v>
          </cell>
          <cell r="AE2083">
            <v>12</v>
          </cell>
          <cell r="AF2083">
            <v>13.86</v>
          </cell>
          <cell r="AG2083">
            <v>10</v>
          </cell>
          <cell r="AH2083">
            <v>96</v>
          </cell>
          <cell r="AI2083">
            <v>48</v>
          </cell>
          <cell r="AJ2083">
            <v>0</v>
          </cell>
          <cell r="AK2083">
            <v>0</v>
          </cell>
          <cell r="AL2083">
            <v>0</v>
          </cell>
          <cell r="AM2083">
            <v>0</v>
          </cell>
          <cell r="AN2083">
            <v>0</v>
          </cell>
          <cell r="AO2083">
            <v>0</v>
          </cell>
          <cell r="AP2083">
            <v>0</v>
          </cell>
          <cell r="AQ2083">
            <v>0</v>
          </cell>
          <cell r="AR2083">
            <v>0</v>
          </cell>
          <cell r="AS2083">
            <v>0</v>
          </cell>
          <cell r="AT2083" t="str">
            <v>Semi-deciduous vine thicket</v>
          </cell>
          <cell r="AU2083" t="str">
            <v>Undisturbed</v>
          </cell>
          <cell r="AV2083" t="str">
            <v>NA</v>
          </cell>
          <cell r="AW2083" t="str">
            <v>NA</v>
          </cell>
          <cell r="AX2083" t="str">
            <v>Undisturbed but prone to flooding</v>
          </cell>
          <cell r="AY2083" t="str">
            <v>NA</v>
          </cell>
        </row>
        <row r="2084">
          <cell r="A2084" t="str">
            <v>Hoffmann_2010_04</v>
          </cell>
          <cell r="B2084" t="str">
            <v>Hoffmann, Benjamin</v>
          </cell>
          <cell r="C2084" t="str">
            <v>Oceania</v>
          </cell>
          <cell r="D2084" t="str">
            <v>Australia</v>
          </cell>
          <cell r="E2084" t="str">
            <v>Northern Territory</v>
          </cell>
          <cell r="F2084" t="str">
            <v>Browns Creek, Daly River</v>
          </cell>
          <cell r="G2084" t="str">
            <v>UI1</v>
          </cell>
          <cell r="H2084" t="str">
            <v>Dinggirriyet campsite</v>
          </cell>
          <cell r="I2084">
            <v>16</v>
          </cell>
          <cell r="J2084">
            <v>-13.67</v>
          </cell>
          <cell r="K2084">
            <v>130.6</v>
          </cell>
          <cell r="L2084" t="str">
            <v>Google Earth estimate</v>
          </cell>
          <cell r="M2084" t="str">
            <v>NA</v>
          </cell>
          <cell r="N2084">
            <v>425</v>
          </cell>
          <cell r="O2084">
            <v>7</v>
          </cell>
          <cell r="P2084">
            <v>6</v>
          </cell>
          <cell r="Q2084">
            <v>1</v>
          </cell>
          <cell r="R2084">
            <v>2</v>
          </cell>
          <cell r="S2084" t="str">
            <v>NA</v>
          </cell>
          <cell r="T2084">
            <v>8</v>
          </cell>
          <cell r="U2084">
            <v>2006</v>
          </cell>
          <cell r="V2084" t="str">
            <v>NA</v>
          </cell>
          <cell r="W2084">
            <v>5</v>
          </cell>
          <cell r="X2084">
            <v>2008</v>
          </cell>
          <cell r="Y2084">
            <v>1</v>
          </cell>
          <cell r="Z2084">
            <v>30</v>
          </cell>
          <cell r="AA2084">
            <v>20</v>
          </cell>
          <cell r="AB2084">
            <v>0</v>
          </cell>
          <cell r="AC2084" t="str">
            <v>Pitfall</v>
          </cell>
          <cell r="AD2084" t="str">
            <v>Pitfall traps were plastic containers (internal diameter of 42 mm), filled three quarters with 70% ethyl glycol as a preservative. Twelve traps were used in each grid, arranged in a three by four array with 10 m spacing between traps.</v>
          </cell>
          <cell r="AE2084">
            <v>12</v>
          </cell>
          <cell r="AF2084">
            <v>13.86</v>
          </cell>
          <cell r="AG2084">
            <v>10</v>
          </cell>
          <cell r="AH2084">
            <v>96</v>
          </cell>
          <cell r="AI2084">
            <v>48</v>
          </cell>
          <cell r="AJ2084">
            <v>0</v>
          </cell>
          <cell r="AK2084">
            <v>0</v>
          </cell>
          <cell r="AL2084">
            <v>0</v>
          </cell>
          <cell r="AM2084">
            <v>0</v>
          </cell>
          <cell r="AN2084">
            <v>0</v>
          </cell>
          <cell r="AO2084">
            <v>0</v>
          </cell>
          <cell r="AP2084">
            <v>0</v>
          </cell>
          <cell r="AQ2084">
            <v>0</v>
          </cell>
          <cell r="AR2084">
            <v>0</v>
          </cell>
          <cell r="AS2084">
            <v>0</v>
          </cell>
          <cell r="AT2084" t="str">
            <v>Semi-deciduous vine thicket</v>
          </cell>
          <cell r="AU2084" t="str">
            <v>Undisturbed</v>
          </cell>
          <cell r="AV2084" t="str">
            <v>NA</v>
          </cell>
          <cell r="AW2084" t="str">
            <v>NA</v>
          </cell>
          <cell r="AX2084" t="str">
            <v>Undisturbed but prone to flooding</v>
          </cell>
          <cell r="AY2084" t="str">
            <v>NA</v>
          </cell>
        </row>
        <row r="2085">
          <cell r="A2085" t="str">
            <v>Hoffmann_2010_05</v>
          </cell>
          <cell r="B2085" t="str">
            <v>Hoffmann, Benjamin</v>
          </cell>
          <cell r="C2085" t="str">
            <v>Oceania</v>
          </cell>
          <cell r="D2085" t="str">
            <v>Australia</v>
          </cell>
          <cell r="E2085" t="str">
            <v>Northern Territory</v>
          </cell>
          <cell r="F2085" t="str">
            <v>Browns Creek, Daly River</v>
          </cell>
          <cell r="G2085" t="str">
            <v>UI2</v>
          </cell>
          <cell r="H2085" t="str">
            <v>Dinggirriyet campsite</v>
          </cell>
          <cell r="I2085">
            <v>16</v>
          </cell>
          <cell r="J2085">
            <v>-13.67</v>
          </cell>
          <cell r="K2085">
            <v>130.6</v>
          </cell>
          <cell r="L2085" t="str">
            <v>Google Earth estimate</v>
          </cell>
          <cell r="M2085" t="str">
            <v>NA</v>
          </cell>
          <cell r="N2085">
            <v>418</v>
          </cell>
          <cell r="O2085">
            <v>9</v>
          </cell>
          <cell r="P2085">
            <v>8</v>
          </cell>
          <cell r="Q2085">
            <v>1</v>
          </cell>
          <cell r="R2085">
            <v>2</v>
          </cell>
          <cell r="S2085" t="str">
            <v>NA</v>
          </cell>
          <cell r="T2085">
            <v>8</v>
          </cell>
          <cell r="U2085">
            <v>2006</v>
          </cell>
          <cell r="V2085" t="str">
            <v>NA</v>
          </cell>
          <cell r="W2085">
            <v>5</v>
          </cell>
          <cell r="X2085">
            <v>2008</v>
          </cell>
          <cell r="Y2085">
            <v>1</v>
          </cell>
          <cell r="Z2085">
            <v>30</v>
          </cell>
          <cell r="AA2085">
            <v>20</v>
          </cell>
          <cell r="AB2085">
            <v>0</v>
          </cell>
          <cell r="AC2085" t="str">
            <v>Pitfall</v>
          </cell>
          <cell r="AD2085" t="str">
            <v>Pitfall traps were plastic containers (internal diameter of 42 mm), filled three quarters with 70% ethyl glycol as a preservative. Twelve traps were used in each grid, arranged in a three by four array with 10 m spacing between traps.</v>
          </cell>
          <cell r="AE2085">
            <v>12</v>
          </cell>
          <cell r="AF2085">
            <v>13.86</v>
          </cell>
          <cell r="AG2085">
            <v>10</v>
          </cell>
          <cell r="AH2085">
            <v>96</v>
          </cell>
          <cell r="AI2085">
            <v>48</v>
          </cell>
          <cell r="AJ2085">
            <v>0</v>
          </cell>
          <cell r="AK2085">
            <v>0</v>
          </cell>
          <cell r="AL2085">
            <v>0</v>
          </cell>
          <cell r="AM2085">
            <v>0</v>
          </cell>
          <cell r="AN2085">
            <v>0</v>
          </cell>
          <cell r="AO2085">
            <v>0</v>
          </cell>
          <cell r="AP2085">
            <v>0</v>
          </cell>
          <cell r="AQ2085">
            <v>0</v>
          </cell>
          <cell r="AR2085">
            <v>0</v>
          </cell>
          <cell r="AS2085">
            <v>0</v>
          </cell>
          <cell r="AT2085" t="str">
            <v>Semi-deciduous vine thicket</v>
          </cell>
          <cell r="AU2085" t="str">
            <v>Undisturbed</v>
          </cell>
          <cell r="AV2085" t="str">
            <v>NA</v>
          </cell>
          <cell r="AW2085" t="str">
            <v>NA</v>
          </cell>
          <cell r="AX2085" t="str">
            <v>Undisturbed but prone to flooding</v>
          </cell>
          <cell r="AY2085" t="str">
            <v>NA</v>
          </cell>
        </row>
        <row r="2086">
          <cell r="A2086" t="str">
            <v>Hoffmann_2010_06</v>
          </cell>
          <cell r="B2086" t="str">
            <v>Hoffmann, Benjamin</v>
          </cell>
          <cell r="C2086" t="str">
            <v>Oceania</v>
          </cell>
          <cell r="D2086" t="str">
            <v>Australia</v>
          </cell>
          <cell r="E2086" t="str">
            <v>Northern Territory</v>
          </cell>
          <cell r="F2086" t="str">
            <v>Browns Creek, Daly River</v>
          </cell>
          <cell r="G2086" t="str">
            <v>UI3</v>
          </cell>
          <cell r="H2086" t="str">
            <v>Dinggirriyet campsite</v>
          </cell>
          <cell r="I2086">
            <v>16</v>
          </cell>
          <cell r="J2086">
            <v>-13.67</v>
          </cell>
          <cell r="K2086">
            <v>130.6</v>
          </cell>
          <cell r="L2086" t="str">
            <v>Google Earth estimate</v>
          </cell>
          <cell r="M2086" t="str">
            <v>NA</v>
          </cell>
          <cell r="N2086">
            <v>387</v>
          </cell>
          <cell r="O2086">
            <v>8</v>
          </cell>
          <cell r="P2086">
            <v>7</v>
          </cell>
          <cell r="Q2086">
            <v>1</v>
          </cell>
          <cell r="R2086">
            <v>2</v>
          </cell>
          <cell r="S2086" t="str">
            <v>NA</v>
          </cell>
          <cell r="T2086">
            <v>8</v>
          </cell>
          <cell r="U2086">
            <v>2006</v>
          </cell>
          <cell r="V2086" t="str">
            <v>NA</v>
          </cell>
          <cell r="W2086">
            <v>5</v>
          </cell>
          <cell r="X2086">
            <v>2008</v>
          </cell>
          <cell r="Y2086">
            <v>1</v>
          </cell>
          <cell r="Z2086">
            <v>30</v>
          </cell>
          <cell r="AA2086">
            <v>20</v>
          </cell>
          <cell r="AB2086">
            <v>0</v>
          </cell>
          <cell r="AC2086" t="str">
            <v>Pitfall</v>
          </cell>
          <cell r="AD2086" t="str">
            <v>Pitfall traps were plastic containers (internal diameter of 42 mm), filled three quarters with 70% ethyl glycol as a preservative. Twelve traps were used in each grid, arranged in a three by four array with 10 m spacing between traps.</v>
          </cell>
          <cell r="AE2086">
            <v>12</v>
          </cell>
          <cell r="AF2086">
            <v>13.86</v>
          </cell>
          <cell r="AG2086">
            <v>10</v>
          </cell>
          <cell r="AH2086">
            <v>96</v>
          </cell>
          <cell r="AI2086">
            <v>48</v>
          </cell>
          <cell r="AJ2086">
            <v>0</v>
          </cell>
          <cell r="AK2086">
            <v>0</v>
          </cell>
          <cell r="AL2086">
            <v>0</v>
          </cell>
          <cell r="AM2086">
            <v>0</v>
          </cell>
          <cell r="AN2086">
            <v>0</v>
          </cell>
          <cell r="AO2086">
            <v>0</v>
          </cell>
          <cell r="AP2086">
            <v>0</v>
          </cell>
          <cell r="AQ2086">
            <v>0</v>
          </cell>
          <cell r="AR2086">
            <v>0</v>
          </cell>
          <cell r="AS2086">
            <v>0</v>
          </cell>
          <cell r="AT2086" t="str">
            <v>Semi-deciduous vine thicket</v>
          </cell>
          <cell r="AU2086" t="str">
            <v>Undisturbed</v>
          </cell>
          <cell r="AV2086" t="str">
            <v>NA</v>
          </cell>
          <cell r="AW2086" t="str">
            <v>NA</v>
          </cell>
          <cell r="AX2086" t="str">
            <v>Undisturbed but prone to flooding</v>
          </cell>
          <cell r="AY2086" t="str">
            <v>NA</v>
          </cell>
        </row>
        <row r="2087">
          <cell r="A2087" t="str">
            <v>Hoffmann_etal_2000_01</v>
          </cell>
          <cell r="B2087" t="str">
            <v>Hoffmann, Benjamin</v>
          </cell>
          <cell r="C2087" t="str">
            <v>Oceania</v>
          </cell>
          <cell r="D2087" t="str">
            <v>Australia</v>
          </cell>
          <cell r="E2087" t="str">
            <v>Queensland</v>
          </cell>
          <cell r="F2087" t="str">
            <v>Mount Isa</v>
          </cell>
          <cell r="G2087" t="str">
            <v>B1</v>
          </cell>
          <cell r="H2087" t="str">
            <v>NA</v>
          </cell>
          <cell r="I2087">
            <v>361</v>
          </cell>
          <cell r="J2087">
            <v>-20.72</v>
          </cell>
          <cell r="K2087">
            <v>139.47999999999999</v>
          </cell>
          <cell r="L2087" t="str">
            <v>Google Earth estimate</v>
          </cell>
          <cell r="M2087" t="str">
            <v>NA</v>
          </cell>
          <cell r="N2087">
            <v>364</v>
          </cell>
          <cell r="O2087">
            <v>37</v>
          </cell>
          <cell r="P2087">
            <v>37</v>
          </cell>
          <cell r="Q2087">
            <v>0</v>
          </cell>
          <cell r="R2087">
            <v>1</v>
          </cell>
          <cell r="S2087" t="str">
            <v>NA</v>
          </cell>
          <cell r="T2087">
            <v>10</v>
          </cell>
          <cell r="U2087">
            <v>1997</v>
          </cell>
          <cell r="V2087" t="str">
            <v>NA</v>
          </cell>
          <cell r="W2087">
            <v>11</v>
          </cell>
          <cell r="X2087">
            <v>1997</v>
          </cell>
          <cell r="Y2087">
            <v>1</v>
          </cell>
          <cell r="Z2087">
            <v>40</v>
          </cell>
          <cell r="AA2087">
            <v>20</v>
          </cell>
          <cell r="AB2087">
            <v>0</v>
          </cell>
          <cell r="AC2087" t="str">
            <v>Pitfall</v>
          </cell>
          <cell r="AD2087" t="str">
            <v>4.5 cm diameter pitfall traps partly filled with ethylene glycol as a preservative. A 5 x 3 grid of traps with 10 m spacing was established randomly within each plot and operated for 48 hours.</v>
          </cell>
          <cell r="AE2087">
            <v>15</v>
          </cell>
          <cell r="AF2087">
            <v>15.91</v>
          </cell>
          <cell r="AG2087">
            <v>10</v>
          </cell>
          <cell r="AH2087">
            <v>48</v>
          </cell>
          <cell r="AI2087">
            <v>30</v>
          </cell>
          <cell r="AJ2087">
            <v>0</v>
          </cell>
          <cell r="AK2087">
            <v>0</v>
          </cell>
          <cell r="AL2087">
            <v>0</v>
          </cell>
          <cell r="AM2087">
            <v>0</v>
          </cell>
          <cell r="AN2087">
            <v>0</v>
          </cell>
          <cell r="AO2087">
            <v>0</v>
          </cell>
          <cell r="AP2087">
            <v>0</v>
          </cell>
          <cell r="AQ2087">
            <v>0</v>
          </cell>
          <cell r="AR2087">
            <v>0</v>
          </cell>
          <cell r="AS2087">
            <v>0</v>
          </cell>
          <cell r="AT2087" t="str">
            <v>Alluvial flat</v>
          </cell>
          <cell r="AU2087" t="str">
            <v>Undisturbed</v>
          </cell>
          <cell r="AV2087" t="str">
            <v>NA</v>
          </cell>
          <cell r="AW2087" t="str">
            <v>NA</v>
          </cell>
          <cell r="AX2087" t="str">
            <v>alluvial plains supporting Atalaya hemiglauca/Acacia cambagei low woodland, with a ground-layer of sparse tussock and annual grasses.</v>
          </cell>
          <cell r="AY2087"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088">
          <cell r="A2088" t="str">
            <v>Hoffmann_etal_2000_02</v>
          </cell>
          <cell r="B2088" t="str">
            <v>Hoffmann, Benjamin</v>
          </cell>
          <cell r="C2088" t="str">
            <v>Oceania</v>
          </cell>
          <cell r="D2088" t="str">
            <v>Australia</v>
          </cell>
          <cell r="E2088" t="str">
            <v>Queensland</v>
          </cell>
          <cell r="F2088" t="str">
            <v>Mount Isa</v>
          </cell>
          <cell r="G2088" t="str">
            <v>B10</v>
          </cell>
          <cell r="H2088" t="str">
            <v>NA</v>
          </cell>
          <cell r="I2088">
            <v>361</v>
          </cell>
          <cell r="J2088">
            <v>-20.72</v>
          </cell>
          <cell r="K2088">
            <v>139.47999999999999</v>
          </cell>
          <cell r="L2088" t="str">
            <v>Google Earth estimate</v>
          </cell>
          <cell r="M2088" t="str">
            <v>NA</v>
          </cell>
          <cell r="N2088">
            <v>171</v>
          </cell>
          <cell r="O2088">
            <v>24</v>
          </cell>
          <cell r="P2088">
            <v>24</v>
          </cell>
          <cell r="Q2088">
            <v>0</v>
          </cell>
          <cell r="R2088">
            <v>1</v>
          </cell>
          <cell r="S2088" t="str">
            <v>NA</v>
          </cell>
          <cell r="T2088">
            <v>10</v>
          </cell>
          <cell r="U2088">
            <v>1997</v>
          </cell>
          <cell r="V2088" t="str">
            <v>NA</v>
          </cell>
          <cell r="W2088">
            <v>11</v>
          </cell>
          <cell r="X2088">
            <v>1997</v>
          </cell>
          <cell r="Y2088">
            <v>1</v>
          </cell>
          <cell r="Z2088">
            <v>40</v>
          </cell>
          <cell r="AA2088">
            <v>20</v>
          </cell>
          <cell r="AB2088">
            <v>0</v>
          </cell>
          <cell r="AC2088" t="str">
            <v>Pitfall</v>
          </cell>
          <cell r="AD2088" t="str">
            <v>4.5 cm diameter pitfall traps partly filled with ethylene glycol as a preservative. A 5 x 3 grid of traps with 10 m spacing was established randomly within each plot and operated for 48 hours.</v>
          </cell>
          <cell r="AE2088">
            <v>15</v>
          </cell>
          <cell r="AF2088">
            <v>15.91</v>
          </cell>
          <cell r="AG2088">
            <v>10</v>
          </cell>
          <cell r="AH2088">
            <v>48</v>
          </cell>
          <cell r="AI2088">
            <v>30</v>
          </cell>
          <cell r="AJ2088">
            <v>0</v>
          </cell>
          <cell r="AK2088">
            <v>0</v>
          </cell>
          <cell r="AL2088">
            <v>0</v>
          </cell>
          <cell r="AM2088">
            <v>0</v>
          </cell>
          <cell r="AN2088">
            <v>0</v>
          </cell>
          <cell r="AO2088">
            <v>0</v>
          </cell>
          <cell r="AP2088">
            <v>0</v>
          </cell>
          <cell r="AQ2088">
            <v>0</v>
          </cell>
          <cell r="AR2088">
            <v>0</v>
          </cell>
          <cell r="AS2088">
            <v>0</v>
          </cell>
          <cell r="AT2088" t="str">
            <v>Ridge scree slope</v>
          </cell>
          <cell r="AU2088" t="str">
            <v>Undisturbed</v>
          </cell>
          <cell r="AV2088" t="str">
            <v>NA</v>
          </cell>
          <cell r="AW2088" t="str">
            <v>NA</v>
          </cell>
          <cell r="AX2088" t="str">
            <v>rocky ridges supporting low open Eucalyptus woodland, with a ground-layer of Triodia hummock grass.</v>
          </cell>
          <cell r="AY2088"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089">
          <cell r="A2089" t="str">
            <v>Hoffmann_etal_2000_03</v>
          </cell>
          <cell r="B2089" t="str">
            <v>Hoffmann, Benjamin</v>
          </cell>
          <cell r="C2089" t="str">
            <v>Oceania</v>
          </cell>
          <cell r="D2089" t="str">
            <v>Australia</v>
          </cell>
          <cell r="E2089" t="str">
            <v>Queensland</v>
          </cell>
          <cell r="F2089" t="str">
            <v>Mount Isa</v>
          </cell>
          <cell r="G2089" t="str">
            <v>B11</v>
          </cell>
          <cell r="H2089" t="str">
            <v>NA</v>
          </cell>
          <cell r="I2089">
            <v>361</v>
          </cell>
          <cell r="J2089">
            <v>-20.72</v>
          </cell>
          <cell r="K2089">
            <v>139.47999999999999</v>
          </cell>
          <cell r="L2089" t="str">
            <v>Google Earth estimate</v>
          </cell>
          <cell r="M2089" t="str">
            <v>NA</v>
          </cell>
          <cell r="N2089">
            <v>232</v>
          </cell>
          <cell r="O2089">
            <v>24</v>
          </cell>
          <cell r="P2089">
            <v>24</v>
          </cell>
          <cell r="Q2089">
            <v>0</v>
          </cell>
          <cell r="R2089">
            <v>1</v>
          </cell>
          <cell r="S2089" t="str">
            <v>NA</v>
          </cell>
          <cell r="T2089">
            <v>10</v>
          </cell>
          <cell r="U2089">
            <v>1997</v>
          </cell>
          <cell r="V2089" t="str">
            <v>NA</v>
          </cell>
          <cell r="W2089">
            <v>11</v>
          </cell>
          <cell r="X2089">
            <v>1997</v>
          </cell>
          <cell r="Y2089">
            <v>1</v>
          </cell>
          <cell r="Z2089">
            <v>40</v>
          </cell>
          <cell r="AA2089">
            <v>20</v>
          </cell>
          <cell r="AB2089">
            <v>0</v>
          </cell>
          <cell r="AC2089" t="str">
            <v>Pitfall</v>
          </cell>
          <cell r="AD2089" t="str">
            <v>4.5 cm diameter pitfall traps partly filled with ethylene glycol as a preservative. A 5 x 3 grid of traps with 10 m spacing was established randomly within each plot and operated for 48 hours.</v>
          </cell>
          <cell r="AE2089">
            <v>15</v>
          </cell>
          <cell r="AF2089">
            <v>15.91</v>
          </cell>
          <cell r="AG2089">
            <v>10</v>
          </cell>
          <cell r="AH2089">
            <v>48</v>
          </cell>
          <cell r="AI2089">
            <v>30</v>
          </cell>
          <cell r="AJ2089">
            <v>0</v>
          </cell>
          <cell r="AK2089">
            <v>0</v>
          </cell>
          <cell r="AL2089">
            <v>0</v>
          </cell>
          <cell r="AM2089">
            <v>0</v>
          </cell>
          <cell r="AN2089">
            <v>0</v>
          </cell>
          <cell r="AO2089">
            <v>0</v>
          </cell>
          <cell r="AP2089">
            <v>0</v>
          </cell>
          <cell r="AQ2089">
            <v>0</v>
          </cell>
          <cell r="AR2089">
            <v>0</v>
          </cell>
          <cell r="AS2089">
            <v>0</v>
          </cell>
          <cell r="AT2089" t="str">
            <v>Alluvial flat</v>
          </cell>
          <cell r="AU2089" t="str">
            <v>Undisturbed</v>
          </cell>
          <cell r="AV2089" t="str">
            <v>NA</v>
          </cell>
          <cell r="AW2089" t="str">
            <v>NA</v>
          </cell>
          <cell r="AX2089" t="str">
            <v>alluvial plains supporting Atalaya hemiglauca/Acacia cambagei low woodland, with a ground-layer of sparse tussock and annual grasses.</v>
          </cell>
          <cell r="AY2089"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090">
          <cell r="A2090" t="str">
            <v>Hoffmann_etal_2000_04</v>
          </cell>
          <cell r="B2090" t="str">
            <v>Hoffmann, Benjamin</v>
          </cell>
          <cell r="C2090" t="str">
            <v>Oceania</v>
          </cell>
          <cell r="D2090" t="str">
            <v>Australia</v>
          </cell>
          <cell r="E2090" t="str">
            <v>Queensland</v>
          </cell>
          <cell r="F2090" t="str">
            <v>Mount Isa</v>
          </cell>
          <cell r="G2090" t="str">
            <v>B13</v>
          </cell>
          <cell r="H2090" t="str">
            <v>NA</v>
          </cell>
          <cell r="I2090">
            <v>361</v>
          </cell>
          <cell r="J2090">
            <v>-20.72</v>
          </cell>
          <cell r="K2090">
            <v>139.47999999999999</v>
          </cell>
          <cell r="L2090" t="str">
            <v>Google Earth estimate</v>
          </cell>
          <cell r="M2090" t="str">
            <v>NA</v>
          </cell>
          <cell r="N2090">
            <v>177</v>
          </cell>
          <cell r="O2090">
            <v>29</v>
          </cell>
          <cell r="P2090">
            <v>29</v>
          </cell>
          <cell r="Q2090">
            <v>0</v>
          </cell>
          <cell r="R2090">
            <v>1</v>
          </cell>
          <cell r="S2090" t="str">
            <v>NA</v>
          </cell>
          <cell r="T2090">
            <v>10</v>
          </cell>
          <cell r="U2090">
            <v>1997</v>
          </cell>
          <cell r="V2090" t="str">
            <v>NA</v>
          </cell>
          <cell r="W2090">
            <v>11</v>
          </cell>
          <cell r="X2090">
            <v>1997</v>
          </cell>
          <cell r="Y2090">
            <v>1</v>
          </cell>
          <cell r="Z2090">
            <v>40</v>
          </cell>
          <cell r="AA2090">
            <v>20</v>
          </cell>
          <cell r="AB2090">
            <v>0</v>
          </cell>
          <cell r="AC2090" t="str">
            <v>Pitfall</v>
          </cell>
          <cell r="AD2090" t="str">
            <v>4.5 cm diameter pitfall traps partly filled with ethylene glycol as a preservative. A 5 x 3 grid of traps with 10 m spacing was established randomly within each plot and operated for 48 hours.</v>
          </cell>
          <cell r="AE2090">
            <v>15</v>
          </cell>
          <cell r="AF2090">
            <v>15.91</v>
          </cell>
          <cell r="AG2090">
            <v>10</v>
          </cell>
          <cell r="AH2090">
            <v>48</v>
          </cell>
          <cell r="AI2090">
            <v>30</v>
          </cell>
          <cell r="AJ2090">
            <v>0</v>
          </cell>
          <cell r="AK2090">
            <v>0</v>
          </cell>
          <cell r="AL2090">
            <v>0</v>
          </cell>
          <cell r="AM2090">
            <v>0</v>
          </cell>
          <cell r="AN2090">
            <v>0</v>
          </cell>
          <cell r="AO2090">
            <v>0</v>
          </cell>
          <cell r="AP2090">
            <v>0</v>
          </cell>
          <cell r="AQ2090">
            <v>0</v>
          </cell>
          <cell r="AR2090">
            <v>0</v>
          </cell>
          <cell r="AS2090">
            <v>0</v>
          </cell>
          <cell r="AT2090" t="str">
            <v>Ridge scree slope</v>
          </cell>
          <cell r="AU2090" t="str">
            <v>Undisturbed</v>
          </cell>
          <cell r="AV2090" t="str">
            <v>NA</v>
          </cell>
          <cell r="AW2090" t="str">
            <v>NA</v>
          </cell>
          <cell r="AX2090" t="str">
            <v>rocky ridges supporting low open Eucalyptus woodland, with a ground-layer of Triodia hummock grass.</v>
          </cell>
          <cell r="AY2090"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091">
          <cell r="A2091" t="str">
            <v>Hoffmann_etal_2000_05</v>
          </cell>
          <cell r="B2091" t="str">
            <v>Hoffmann, Benjamin</v>
          </cell>
          <cell r="C2091" t="str">
            <v>Oceania</v>
          </cell>
          <cell r="D2091" t="str">
            <v>Australia</v>
          </cell>
          <cell r="E2091" t="str">
            <v>Queensland</v>
          </cell>
          <cell r="F2091" t="str">
            <v>Mount Isa</v>
          </cell>
          <cell r="G2091" t="str">
            <v>B14</v>
          </cell>
          <cell r="H2091" t="str">
            <v>NA</v>
          </cell>
          <cell r="I2091">
            <v>361</v>
          </cell>
          <cell r="J2091">
            <v>-20.72</v>
          </cell>
          <cell r="K2091">
            <v>139.47999999999999</v>
          </cell>
          <cell r="L2091" t="str">
            <v>Google Earth estimate</v>
          </cell>
          <cell r="M2091" t="str">
            <v>NA</v>
          </cell>
          <cell r="N2091">
            <v>156</v>
          </cell>
          <cell r="O2091">
            <v>21</v>
          </cell>
          <cell r="P2091">
            <v>21</v>
          </cell>
          <cell r="Q2091">
            <v>0</v>
          </cell>
          <cell r="R2091">
            <v>1</v>
          </cell>
          <cell r="S2091" t="str">
            <v>NA</v>
          </cell>
          <cell r="T2091">
            <v>10</v>
          </cell>
          <cell r="U2091">
            <v>1997</v>
          </cell>
          <cell r="V2091" t="str">
            <v>NA</v>
          </cell>
          <cell r="W2091">
            <v>11</v>
          </cell>
          <cell r="X2091">
            <v>1997</v>
          </cell>
          <cell r="Y2091">
            <v>1</v>
          </cell>
          <cell r="Z2091">
            <v>40</v>
          </cell>
          <cell r="AA2091">
            <v>20</v>
          </cell>
          <cell r="AB2091">
            <v>0</v>
          </cell>
          <cell r="AC2091" t="str">
            <v>Pitfall</v>
          </cell>
          <cell r="AD2091" t="str">
            <v>4.5 cm diameter pitfall traps partly filled with ethylene glycol as a preservative. A 5 x 3 grid of traps with 10 m spacing was established randomly within each plot and operated for 48 hours.</v>
          </cell>
          <cell r="AE2091">
            <v>15</v>
          </cell>
          <cell r="AF2091">
            <v>15.91</v>
          </cell>
          <cell r="AG2091">
            <v>10</v>
          </cell>
          <cell r="AH2091">
            <v>48</v>
          </cell>
          <cell r="AI2091">
            <v>30</v>
          </cell>
          <cell r="AJ2091">
            <v>0</v>
          </cell>
          <cell r="AK2091">
            <v>0</v>
          </cell>
          <cell r="AL2091">
            <v>0</v>
          </cell>
          <cell r="AM2091">
            <v>0</v>
          </cell>
          <cell r="AN2091">
            <v>0</v>
          </cell>
          <cell r="AO2091">
            <v>0</v>
          </cell>
          <cell r="AP2091">
            <v>0</v>
          </cell>
          <cell r="AQ2091">
            <v>0</v>
          </cell>
          <cell r="AR2091">
            <v>0</v>
          </cell>
          <cell r="AS2091">
            <v>0</v>
          </cell>
          <cell r="AT2091" t="str">
            <v>Ridge scree slope</v>
          </cell>
          <cell r="AU2091" t="str">
            <v>Undisturbed</v>
          </cell>
          <cell r="AV2091" t="str">
            <v>NA</v>
          </cell>
          <cell r="AW2091" t="str">
            <v>NA</v>
          </cell>
          <cell r="AX2091" t="str">
            <v>rocky ridges supporting low open Eucalyptus woodland, with a ground-layer of Triodia hummock grass.</v>
          </cell>
          <cell r="AY2091"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092">
          <cell r="A2092" t="str">
            <v>Hoffmann_etal_2000_06</v>
          </cell>
          <cell r="B2092" t="str">
            <v>Hoffmann, Benjamin</v>
          </cell>
          <cell r="C2092" t="str">
            <v>Oceania</v>
          </cell>
          <cell r="D2092" t="str">
            <v>Australia</v>
          </cell>
          <cell r="E2092" t="str">
            <v>Queensland</v>
          </cell>
          <cell r="F2092" t="str">
            <v>Mount Isa</v>
          </cell>
          <cell r="G2092" t="str">
            <v>B15</v>
          </cell>
          <cell r="H2092" t="str">
            <v>NA</v>
          </cell>
          <cell r="I2092">
            <v>361</v>
          </cell>
          <cell r="J2092">
            <v>-20.72</v>
          </cell>
          <cell r="K2092">
            <v>139.47999999999999</v>
          </cell>
          <cell r="L2092" t="str">
            <v>Google Earth estimate</v>
          </cell>
          <cell r="M2092" t="str">
            <v>NA</v>
          </cell>
          <cell r="N2092">
            <v>139</v>
          </cell>
          <cell r="O2092">
            <v>21</v>
          </cell>
          <cell r="P2092">
            <v>21</v>
          </cell>
          <cell r="Q2092">
            <v>0</v>
          </cell>
          <cell r="R2092">
            <v>1</v>
          </cell>
          <cell r="S2092" t="str">
            <v>NA</v>
          </cell>
          <cell r="T2092">
            <v>10</v>
          </cell>
          <cell r="U2092">
            <v>1997</v>
          </cell>
          <cell r="V2092" t="str">
            <v>NA</v>
          </cell>
          <cell r="W2092">
            <v>11</v>
          </cell>
          <cell r="X2092">
            <v>1997</v>
          </cell>
          <cell r="Y2092">
            <v>1</v>
          </cell>
          <cell r="Z2092">
            <v>40</v>
          </cell>
          <cell r="AA2092">
            <v>20</v>
          </cell>
          <cell r="AB2092">
            <v>0</v>
          </cell>
          <cell r="AC2092" t="str">
            <v>Pitfall</v>
          </cell>
          <cell r="AD2092" t="str">
            <v>4.5 cm diameter pitfall traps partly filled with ethylene glycol as a preservative. A 5 x 3 grid of traps with 10 m spacing was established randomly within each plot and operated for 48 hours.</v>
          </cell>
          <cell r="AE2092">
            <v>15</v>
          </cell>
          <cell r="AF2092">
            <v>15.91</v>
          </cell>
          <cell r="AG2092">
            <v>10</v>
          </cell>
          <cell r="AH2092">
            <v>48</v>
          </cell>
          <cell r="AI2092">
            <v>30</v>
          </cell>
          <cell r="AJ2092">
            <v>0</v>
          </cell>
          <cell r="AK2092">
            <v>0</v>
          </cell>
          <cell r="AL2092">
            <v>0</v>
          </cell>
          <cell r="AM2092">
            <v>0</v>
          </cell>
          <cell r="AN2092">
            <v>0</v>
          </cell>
          <cell r="AO2092">
            <v>0</v>
          </cell>
          <cell r="AP2092">
            <v>0</v>
          </cell>
          <cell r="AQ2092">
            <v>0</v>
          </cell>
          <cell r="AR2092">
            <v>0</v>
          </cell>
          <cell r="AS2092">
            <v>0</v>
          </cell>
          <cell r="AT2092" t="str">
            <v>Ridge scree slope</v>
          </cell>
          <cell r="AU2092" t="str">
            <v>Undisturbed</v>
          </cell>
          <cell r="AV2092" t="str">
            <v>NA</v>
          </cell>
          <cell r="AW2092" t="str">
            <v>NA</v>
          </cell>
          <cell r="AX2092" t="str">
            <v>rocky ridges supporting low open Eucalyptus woodland, with a ground-layer of Triodia hummock grass.</v>
          </cell>
          <cell r="AY2092"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093">
          <cell r="A2093" t="str">
            <v>Hoffmann_etal_2000_07</v>
          </cell>
          <cell r="B2093" t="str">
            <v>Hoffmann, Benjamin</v>
          </cell>
          <cell r="C2093" t="str">
            <v>Oceania</v>
          </cell>
          <cell r="D2093" t="str">
            <v>Australia</v>
          </cell>
          <cell r="E2093" t="str">
            <v>Queensland</v>
          </cell>
          <cell r="F2093" t="str">
            <v>Mount Isa</v>
          </cell>
          <cell r="G2093" t="str">
            <v>B16</v>
          </cell>
          <cell r="H2093" t="str">
            <v>NA</v>
          </cell>
          <cell r="I2093">
            <v>361</v>
          </cell>
          <cell r="J2093">
            <v>-20.72</v>
          </cell>
          <cell r="K2093">
            <v>139.47999999999999</v>
          </cell>
          <cell r="L2093" t="str">
            <v>Google Earth estimate</v>
          </cell>
          <cell r="M2093" t="str">
            <v>NA</v>
          </cell>
          <cell r="N2093">
            <v>238</v>
          </cell>
          <cell r="O2093">
            <v>46</v>
          </cell>
          <cell r="P2093">
            <v>46</v>
          </cell>
          <cell r="Q2093">
            <v>0</v>
          </cell>
          <cell r="R2093">
            <v>1</v>
          </cell>
          <cell r="S2093" t="str">
            <v>NA</v>
          </cell>
          <cell r="T2093">
            <v>10</v>
          </cell>
          <cell r="U2093">
            <v>1997</v>
          </cell>
          <cell r="V2093" t="str">
            <v>NA</v>
          </cell>
          <cell r="W2093">
            <v>11</v>
          </cell>
          <cell r="X2093">
            <v>1997</v>
          </cell>
          <cell r="Y2093">
            <v>1</v>
          </cell>
          <cell r="Z2093">
            <v>40</v>
          </cell>
          <cell r="AA2093">
            <v>20</v>
          </cell>
          <cell r="AB2093">
            <v>0</v>
          </cell>
          <cell r="AC2093" t="str">
            <v>Pitfall</v>
          </cell>
          <cell r="AD2093" t="str">
            <v>4.5 cm diameter pitfall traps partly filled with ethylene glycol as a preservative. A 5 x 3 grid of traps with 10 m spacing was established randomly within each plot and operated for 48 hours.</v>
          </cell>
          <cell r="AE2093">
            <v>15</v>
          </cell>
          <cell r="AF2093">
            <v>15.91</v>
          </cell>
          <cell r="AG2093">
            <v>10</v>
          </cell>
          <cell r="AH2093">
            <v>48</v>
          </cell>
          <cell r="AI2093">
            <v>30</v>
          </cell>
          <cell r="AJ2093">
            <v>0</v>
          </cell>
          <cell r="AK2093">
            <v>0</v>
          </cell>
          <cell r="AL2093">
            <v>0</v>
          </cell>
          <cell r="AM2093">
            <v>0</v>
          </cell>
          <cell r="AN2093">
            <v>0</v>
          </cell>
          <cell r="AO2093">
            <v>0</v>
          </cell>
          <cell r="AP2093">
            <v>0</v>
          </cell>
          <cell r="AQ2093">
            <v>0</v>
          </cell>
          <cell r="AR2093">
            <v>0</v>
          </cell>
          <cell r="AS2093">
            <v>0</v>
          </cell>
          <cell r="AT2093" t="str">
            <v>Alluvial flat</v>
          </cell>
          <cell r="AU2093" t="str">
            <v>Undisturbed</v>
          </cell>
          <cell r="AV2093" t="str">
            <v>NA</v>
          </cell>
          <cell r="AW2093" t="str">
            <v>NA</v>
          </cell>
          <cell r="AX2093" t="str">
            <v>alluvial plains supporting Atalaya hemiglauca/Acacia cambagei low woodland, with a ground-layer of sparse tussock and annual grasses.</v>
          </cell>
          <cell r="AY2093"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094">
          <cell r="A2094" t="str">
            <v>Hoffmann_etal_2000_08</v>
          </cell>
          <cell r="B2094" t="str">
            <v>Hoffmann, Benjamin</v>
          </cell>
          <cell r="C2094" t="str">
            <v>Oceania</v>
          </cell>
          <cell r="D2094" t="str">
            <v>Australia</v>
          </cell>
          <cell r="E2094" t="str">
            <v>Queensland</v>
          </cell>
          <cell r="F2094" t="str">
            <v>Mount Isa</v>
          </cell>
          <cell r="G2094" t="str">
            <v>B17</v>
          </cell>
          <cell r="H2094" t="str">
            <v>NA</v>
          </cell>
          <cell r="I2094">
            <v>361</v>
          </cell>
          <cell r="J2094">
            <v>-20.72</v>
          </cell>
          <cell r="K2094">
            <v>139.47999999999999</v>
          </cell>
          <cell r="L2094" t="str">
            <v>Google Earth estimate</v>
          </cell>
          <cell r="M2094" t="str">
            <v>NA</v>
          </cell>
          <cell r="N2094">
            <v>307</v>
          </cell>
          <cell r="O2094">
            <v>45</v>
          </cell>
          <cell r="P2094">
            <v>45</v>
          </cell>
          <cell r="Q2094">
            <v>0</v>
          </cell>
          <cell r="R2094">
            <v>1</v>
          </cell>
          <cell r="S2094" t="str">
            <v>NA</v>
          </cell>
          <cell r="T2094">
            <v>10</v>
          </cell>
          <cell r="U2094">
            <v>1997</v>
          </cell>
          <cell r="V2094" t="str">
            <v>NA</v>
          </cell>
          <cell r="W2094">
            <v>11</v>
          </cell>
          <cell r="X2094">
            <v>1997</v>
          </cell>
          <cell r="Y2094">
            <v>1</v>
          </cell>
          <cell r="Z2094">
            <v>40</v>
          </cell>
          <cell r="AA2094">
            <v>20</v>
          </cell>
          <cell r="AB2094">
            <v>0</v>
          </cell>
          <cell r="AC2094" t="str">
            <v>Pitfall</v>
          </cell>
          <cell r="AD2094" t="str">
            <v>4.5 cm diameter pitfall traps partly filled with ethylene glycol as a preservative. A 5 x 3 grid of traps with 10 m spacing was established randomly within each plot and operated for 48 hours.</v>
          </cell>
          <cell r="AE2094">
            <v>15</v>
          </cell>
          <cell r="AF2094">
            <v>15.91</v>
          </cell>
          <cell r="AG2094">
            <v>10</v>
          </cell>
          <cell r="AH2094">
            <v>48</v>
          </cell>
          <cell r="AI2094">
            <v>30</v>
          </cell>
          <cell r="AJ2094">
            <v>0</v>
          </cell>
          <cell r="AK2094">
            <v>0</v>
          </cell>
          <cell r="AL2094">
            <v>0</v>
          </cell>
          <cell r="AM2094">
            <v>0</v>
          </cell>
          <cell r="AN2094">
            <v>0</v>
          </cell>
          <cell r="AO2094">
            <v>0</v>
          </cell>
          <cell r="AP2094">
            <v>0</v>
          </cell>
          <cell r="AQ2094">
            <v>0</v>
          </cell>
          <cell r="AR2094">
            <v>0</v>
          </cell>
          <cell r="AS2094">
            <v>0</v>
          </cell>
          <cell r="AT2094" t="str">
            <v>Alluvial flat</v>
          </cell>
          <cell r="AU2094" t="str">
            <v>Undisturbed</v>
          </cell>
          <cell r="AV2094" t="str">
            <v>NA</v>
          </cell>
          <cell r="AW2094" t="str">
            <v>NA</v>
          </cell>
          <cell r="AX2094" t="str">
            <v>alluvial plains supporting Atalaya hemiglauca/Acacia cambagei low woodland, with a ground-layer of sparse tussock and annual grasses.</v>
          </cell>
          <cell r="AY2094"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095">
          <cell r="A2095" t="str">
            <v>Hoffmann_etal_2000_09</v>
          </cell>
          <cell r="B2095" t="str">
            <v>Hoffmann, Benjamin</v>
          </cell>
          <cell r="C2095" t="str">
            <v>Oceania</v>
          </cell>
          <cell r="D2095" t="str">
            <v>Australia</v>
          </cell>
          <cell r="E2095" t="str">
            <v>Queensland</v>
          </cell>
          <cell r="F2095" t="str">
            <v>Mount Isa</v>
          </cell>
          <cell r="G2095" t="str">
            <v>B18</v>
          </cell>
          <cell r="H2095" t="str">
            <v>NA</v>
          </cell>
          <cell r="I2095">
            <v>361</v>
          </cell>
          <cell r="J2095">
            <v>-20.72</v>
          </cell>
          <cell r="K2095">
            <v>139.47999999999999</v>
          </cell>
          <cell r="L2095" t="str">
            <v>Google Earth estimate</v>
          </cell>
          <cell r="M2095" t="str">
            <v>NA</v>
          </cell>
          <cell r="N2095">
            <v>298</v>
          </cell>
          <cell r="O2095">
            <v>46</v>
          </cell>
          <cell r="P2095">
            <v>46</v>
          </cell>
          <cell r="Q2095">
            <v>0</v>
          </cell>
          <cell r="R2095">
            <v>1</v>
          </cell>
          <cell r="S2095" t="str">
            <v>NA</v>
          </cell>
          <cell r="T2095">
            <v>10</v>
          </cell>
          <cell r="U2095">
            <v>1997</v>
          </cell>
          <cell r="V2095" t="str">
            <v>NA</v>
          </cell>
          <cell r="W2095">
            <v>11</v>
          </cell>
          <cell r="X2095">
            <v>1997</v>
          </cell>
          <cell r="Y2095">
            <v>1</v>
          </cell>
          <cell r="Z2095">
            <v>40</v>
          </cell>
          <cell r="AA2095">
            <v>20</v>
          </cell>
          <cell r="AB2095">
            <v>0</v>
          </cell>
          <cell r="AC2095" t="str">
            <v>Pitfall</v>
          </cell>
          <cell r="AD2095" t="str">
            <v>4.5 cm diameter pitfall traps partly filled with ethylene glycol as a preservative. A 5 x 3 grid of traps with 10 m spacing was established randomly within each plot and operated for 48 hours.</v>
          </cell>
          <cell r="AE2095">
            <v>15</v>
          </cell>
          <cell r="AF2095">
            <v>15.91</v>
          </cell>
          <cell r="AG2095">
            <v>10</v>
          </cell>
          <cell r="AH2095">
            <v>48</v>
          </cell>
          <cell r="AI2095">
            <v>30</v>
          </cell>
          <cell r="AJ2095">
            <v>0</v>
          </cell>
          <cell r="AK2095">
            <v>0</v>
          </cell>
          <cell r="AL2095">
            <v>0</v>
          </cell>
          <cell r="AM2095">
            <v>0</v>
          </cell>
          <cell r="AN2095">
            <v>0</v>
          </cell>
          <cell r="AO2095">
            <v>0</v>
          </cell>
          <cell r="AP2095">
            <v>0</v>
          </cell>
          <cell r="AQ2095">
            <v>0</v>
          </cell>
          <cell r="AR2095">
            <v>0</v>
          </cell>
          <cell r="AS2095">
            <v>0</v>
          </cell>
          <cell r="AT2095" t="str">
            <v>Alluvial flat</v>
          </cell>
          <cell r="AU2095" t="str">
            <v>Undisturbed</v>
          </cell>
          <cell r="AV2095" t="str">
            <v>NA</v>
          </cell>
          <cell r="AW2095" t="str">
            <v>NA</v>
          </cell>
          <cell r="AX2095" t="str">
            <v>alluvial plains supporting Atalaya hemiglauca/Acacia cambagei low woodland, with a ground-layer of sparse tussock and annual grasses.</v>
          </cell>
          <cell r="AY2095"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096">
          <cell r="A2096" t="str">
            <v>Hoffmann_etal_2000_10</v>
          </cell>
          <cell r="B2096" t="str">
            <v>Hoffmann, Benjamin</v>
          </cell>
          <cell r="C2096" t="str">
            <v>Oceania</v>
          </cell>
          <cell r="D2096" t="str">
            <v>Australia</v>
          </cell>
          <cell r="E2096" t="str">
            <v>Queensland</v>
          </cell>
          <cell r="F2096" t="str">
            <v>Mount Isa</v>
          </cell>
          <cell r="G2096" t="str">
            <v>B19</v>
          </cell>
          <cell r="H2096" t="str">
            <v>NA</v>
          </cell>
          <cell r="I2096">
            <v>361</v>
          </cell>
          <cell r="J2096">
            <v>-20.72</v>
          </cell>
          <cell r="K2096">
            <v>139.47999999999999</v>
          </cell>
          <cell r="L2096" t="str">
            <v>Google Earth estimate</v>
          </cell>
          <cell r="M2096" t="str">
            <v>NA</v>
          </cell>
          <cell r="N2096">
            <v>268</v>
          </cell>
          <cell r="O2096">
            <v>31</v>
          </cell>
          <cell r="P2096">
            <v>31</v>
          </cell>
          <cell r="Q2096">
            <v>0</v>
          </cell>
          <cell r="R2096">
            <v>1</v>
          </cell>
          <cell r="S2096" t="str">
            <v>NA</v>
          </cell>
          <cell r="T2096">
            <v>10</v>
          </cell>
          <cell r="U2096">
            <v>1997</v>
          </cell>
          <cell r="V2096" t="str">
            <v>NA</v>
          </cell>
          <cell r="W2096">
            <v>11</v>
          </cell>
          <cell r="X2096">
            <v>1997</v>
          </cell>
          <cell r="Y2096">
            <v>1</v>
          </cell>
          <cell r="Z2096">
            <v>40</v>
          </cell>
          <cell r="AA2096">
            <v>20</v>
          </cell>
          <cell r="AB2096">
            <v>0</v>
          </cell>
          <cell r="AC2096" t="str">
            <v>Pitfall</v>
          </cell>
          <cell r="AD2096" t="str">
            <v>4.5 cm diameter pitfall traps partly filled with ethylene glycol as a preservative. A 5 x 3 grid of traps with 10 m spacing was established randomly within each plot and operated for 48 hours.</v>
          </cell>
          <cell r="AE2096">
            <v>15</v>
          </cell>
          <cell r="AF2096">
            <v>15.91</v>
          </cell>
          <cell r="AG2096">
            <v>10</v>
          </cell>
          <cell r="AH2096">
            <v>48</v>
          </cell>
          <cell r="AI2096">
            <v>30</v>
          </cell>
          <cell r="AJ2096">
            <v>0</v>
          </cell>
          <cell r="AK2096">
            <v>0</v>
          </cell>
          <cell r="AL2096">
            <v>0</v>
          </cell>
          <cell r="AM2096">
            <v>0</v>
          </cell>
          <cell r="AN2096">
            <v>0</v>
          </cell>
          <cell r="AO2096">
            <v>0</v>
          </cell>
          <cell r="AP2096">
            <v>0</v>
          </cell>
          <cell r="AQ2096">
            <v>0</v>
          </cell>
          <cell r="AR2096">
            <v>0</v>
          </cell>
          <cell r="AS2096">
            <v>0</v>
          </cell>
          <cell r="AT2096" t="str">
            <v>Alluvial flat</v>
          </cell>
          <cell r="AU2096" t="str">
            <v>Undisturbed</v>
          </cell>
          <cell r="AV2096" t="str">
            <v>NA</v>
          </cell>
          <cell r="AW2096" t="str">
            <v>NA</v>
          </cell>
          <cell r="AX2096" t="str">
            <v>alluvial plains supporting Atalaya hemiglauca/Acacia cambagei low woodland, with a ground-layer of sparse tussock and annual grasses.</v>
          </cell>
          <cell r="AY2096"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097">
          <cell r="A2097" t="str">
            <v>Hoffmann_etal_2000_11</v>
          </cell>
          <cell r="B2097" t="str">
            <v>Hoffmann, Benjamin</v>
          </cell>
          <cell r="C2097" t="str">
            <v>Oceania</v>
          </cell>
          <cell r="D2097" t="str">
            <v>Australia</v>
          </cell>
          <cell r="E2097" t="str">
            <v>Queensland</v>
          </cell>
          <cell r="F2097" t="str">
            <v>Mount Isa</v>
          </cell>
          <cell r="G2097" t="str">
            <v>B2</v>
          </cell>
          <cell r="H2097" t="str">
            <v>NA</v>
          </cell>
          <cell r="I2097">
            <v>361</v>
          </cell>
          <cell r="J2097">
            <v>-20.72</v>
          </cell>
          <cell r="K2097">
            <v>139.47999999999999</v>
          </cell>
          <cell r="L2097" t="str">
            <v>Google Earth estimate</v>
          </cell>
          <cell r="M2097" t="str">
            <v>NA</v>
          </cell>
          <cell r="N2097">
            <v>196</v>
          </cell>
          <cell r="O2097">
            <v>31</v>
          </cell>
          <cell r="P2097">
            <v>31</v>
          </cell>
          <cell r="Q2097">
            <v>0</v>
          </cell>
          <cell r="R2097">
            <v>1</v>
          </cell>
          <cell r="S2097" t="str">
            <v>NA</v>
          </cell>
          <cell r="T2097">
            <v>10</v>
          </cell>
          <cell r="U2097">
            <v>1997</v>
          </cell>
          <cell r="V2097" t="str">
            <v>NA</v>
          </cell>
          <cell r="W2097">
            <v>11</v>
          </cell>
          <cell r="X2097">
            <v>1997</v>
          </cell>
          <cell r="Y2097">
            <v>1</v>
          </cell>
          <cell r="Z2097">
            <v>40</v>
          </cell>
          <cell r="AA2097">
            <v>20</v>
          </cell>
          <cell r="AB2097">
            <v>0</v>
          </cell>
          <cell r="AC2097" t="str">
            <v>Pitfall</v>
          </cell>
          <cell r="AD2097" t="str">
            <v>4.5 cm diameter pitfall traps partly filled with ethylene glycol as a preservative. A 5 x 3 grid of traps with 10 m spacing was established randomly within each plot and operated for 48 hours.</v>
          </cell>
          <cell r="AE2097">
            <v>15</v>
          </cell>
          <cell r="AF2097">
            <v>15.91</v>
          </cell>
          <cell r="AG2097">
            <v>10</v>
          </cell>
          <cell r="AH2097">
            <v>48</v>
          </cell>
          <cell r="AI2097">
            <v>30</v>
          </cell>
          <cell r="AJ2097">
            <v>0</v>
          </cell>
          <cell r="AK2097">
            <v>0</v>
          </cell>
          <cell r="AL2097">
            <v>0</v>
          </cell>
          <cell r="AM2097">
            <v>0</v>
          </cell>
          <cell r="AN2097">
            <v>0</v>
          </cell>
          <cell r="AO2097">
            <v>0</v>
          </cell>
          <cell r="AP2097">
            <v>0</v>
          </cell>
          <cell r="AQ2097">
            <v>0</v>
          </cell>
          <cell r="AR2097">
            <v>0</v>
          </cell>
          <cell r="AS2097">
            <v>0</v>
          </cell>
          <cell r="AT2097" t="str">
            <v>Alluvial flat</v>
          </cell>
          <cell r="AU2097" t="str">
            <v>Undisturbed</v>
          </cell>
          <cell r="AV2097" t="str">
            <v>NA</v>
          </cell>
          <cell r="AW2097" t="str">
            <v>NA</v>
          </cell>
          <cell r="AX2097" t="str">
            <v>alluvial plains supporting Atalaya hemiglauca/Acacia cambagei low woodland, with a ground-layer of sparse tussock and annual grasses.</v>
          </cell>
          <cell r="AY2097"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098">
          <cell r="A2098" t="str">
            <v>Hoffmann_etal_2000_12</v>
          </cell>
          <cell r="B2098" t="str">
            <v>Hoffmann, Benjamin</v>
          </cell>
          <cell r="C2098" t="str">
            <v>Oceania</v>
          </cell>
          <cell r="D2098" t="str">
            <v>Australia</v>
          </cell>
          <cell r="E2098" t="str">
            <v>Queensland</v>
          </cell>
          <cell r="F2098" t="str">
            <v>Mount Isa</v>
          </cell>
          <cell r="G2098" t="str">
            <v>B20</v>
          </cell>
          <cell r="H2098" t="str">
            <v>NA</v>
          </cell>
          <cell r="I2098">
            <v>361</v>
          </cell>
          <cell r="J2098">
            <v>-20.72</v>
          </cell>
          <cell r="K2098">
            <v>139.47999999999999</v>
          </cell>
          <cell r="L2098" t="str">
            <v>Google Earth estimate</v>
          </cell>
          <cell r="M2098" t="str">
            <v>NA</v>
          </cell>
          <cell r="N2098">
            <v>250</v>
          </cell>
          <cell r="O2098">
            <v>24</v>
          </cell>
          <cell r="P2098">
            <v>24</v>
          </cell>
          <cell r="Q2098">
            <v>0</v>
          </cell>
          <cell r="R2098">
            <v>1</v>
          </cell>
          <cell r="S2098" t="str">
            <v>NA</v>
          </cell>
          <cell r="T2098">
            <v>10</v>
          </cell>
          <cell r="U2098">
            <v>1997</v>
          </cell>
          <cell r="V2098" t="str">
            <v>NA</v>
          </cell>
          <cell r="W2098">
            <v>11</v>
          </cell>
          <cell r="X2098">
            <v>1997</v>
          </cell>
          <cell r="Y2098">
            <v>1</v>
          </cell>
          <cell r="Z2098">
            <v>40</v>
          </cell>
          <cell r="AA2098">
            <v>20</v>
          </cell>
          <cell r="AB2098">
            <v>0</v>
          </cell>
          <cell r="AC2098" t="str">
            <v>Pitfall</v>
          </cell>
          <cell r="AD2098" t="str">
            <v>4.5 cm diameter pitfall traps partly filled with ethylene glycol as a preservative. A 5 x 3 grid of traps with 10 m spacing was established randomly within each plot and operated for 48 hours.</v>
          </cell>
          <cell r="AE2098">
            <v>15</v>
          </cell>
          <cell r="AF2098">
            <v>15.91</v>
          </cell>
          <cell r="AG2098">
            <v>10</v>
          </cell>
          <cell r="AH2098">
            <v>48</v>
          </cell>
          <cell r="AI2098">
            <v>30</v>
          </cell>
          <cell r="AJ2098">
            <v>0</v>
          </cell>
          <cell r="AK2098">
            <v>0</v>
          </cell>
          <cell r="AL2098">
            <v>0</v>
          </cell>
          <cell r="AM2098">
            <v>0</v>
          </cell>
          <cell r="AN2098">
            <v>0</v>
          </cell>
          <cell r="AO2098">
            <v>0</v>
          </cell>
          <cell r="AP2098">
            <v>0</v>
          </cell>
          <cell r="AQ2098">
            <v>0</v>
          </cell>
          <cell r="AR2098">
            <v>0</v>
          </cell>
          <cell r="AS2098">
            <v>0</v>
          </cell>
          <cell r="AT2098" t="str">
            <v>Ridge scree slope</v>
          </cell>
          <cell r="AU2098" t="str">
            <v>Undisturbed</v>
          </cell>
          <cell r="AV2098" t="str">
            <v>NA</v>
          </cell>
          <cell r="AW2098" t="str">
            <v>NA</v>
          </cell>
          <cell r="AX2098" t="str">
            <v>rocky ridges supporting low open Eucalyptus woodland, with a ground-layer of Triodia hummock grass.</v>
          </cell>
          <cell r="AY2098"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099">
          <cell r="A2099" t="str">
            <v>Hoffmann_etal_2000_13</v>
          </cell>
          <cell r="B2099" t="str">
            <v>Hoffmann, Benjamin</v>
          </cell>
          <cell r="C2099" t="str">
            <v>Oceania</v>
          </cell>
          <cell r="D2099" t="str">
            <v>Australia</v>
          </cell>
          <cell r="E2099" t="str">
            <v>Queensland</v>
          </cell>
          <cell r="F2099" t="str">
            <v>Mount Isa</v>
          </cell>
          <cell r="G2099" t="str">
            <v>B3</v>
          </cell>
          <cell r="H2099" t="str">
            <v>NA</v>
          </cell>
          <cell r="I2099">
            <v>361</v>
          </cell>
          <cell r="J2099">
            <v>-20.72</v>
          </cell>
          <cell r="K2099">
            <v>139.47999999999999</v>
          </cell>
          <cell r="L2099" t="str">
            <v>Google Earth estimate</v>
          </cell>
          <cell r="M2099" t="str">
            <v>NA</v>
          </cell>
          <cell r="N2099">
            <v>203</v>
          </cell>
          <cell r="O2099">
            <v>30</v>
          </cell>
          <cell r="P2099">
            <v>30</v>
          </cell>
          <cell r="Q2099">
            <v>0</v>
          </cell>
          <cell r="R2099">
            <v>1</v>
          </cell>
          <cell r="S2099" t="str">
            <v>NA</v>
          </cell>
          <cell r="T2099">
            <v>10</v>
          </cell>
          <cell r="U2099">
            <v>1997</v>
          </cell>
          <cell r="V2099" t="str">
            <v>NA</v>
          </cell>
          <cell r="W2099">
            <v>11</v>
          </cell>
          <cell r="X2099">
            <v>1997</v>
          </cell>
          <cell r="Y2099">
            <v>1</v>
          </cell>
          <cell r="Z2099">
            <v>40</v>
          </cell>
          <cell r="AA2099">
            <v>20</v>
          </cell>
          <cell r="AB2099">
            <v>0</v>
          </cell>
          <cell r="AC2099" t="str">
            <v>Pitfall</v>
          </cell>
          <cell r="AD2099" t="str">
            <v>4.5 cm diameter pitfall traps partly filled with ethylene glycol as a preservative. A 5 x 3 grid of traps with 10 m spacing was established randomly within each plot and operated for 48 hours.</v>
          </cell>
          <cell r="AE2099">
            <v>15</v>
          </cell>
          <cell r="AF2099">
            <v>15.91</v>
          </cell>
          <cell r="AG2099">
            <v>10</v>
          </cell>
          <cell r="AH2099">
            <v>48</v>
          </cell>
          <cell r="AI2099">
            <v>30</v>
          </cell>
          <cell r="AJ2099">
            <v>0</v>
          </cell>
          <cell r="AK2099">
            <v>0</v>
          </cell>
          <cell r="AL2099">
            <v>0</v>
          </cell>
          <cell r="AM2099">
            <v>0</v>
          </cell>
          <cell r="AN2099">
            <v>0</v>
          </cell>
          <cell r="AO2099">
            <v>0</v>
          </cell>
          <cell r="AP2099">
            <v>0</v>
          </cell>
          <cell r="AQ2099">
            <v>0</v>
          </cell>
          <cell r="AR2099">
            <v>0</v>
          </cell>
          <cell r="AS2099">
            <v>0</v>
          </cell>
          <cell r="AT2099" t="str">
            <v>Ridge scree slope</v>
          </cell>
          <cell r="AU2099" t="str">
            <v>Undisturbed</v>
          </cell>
          <cell r="AV2099" t="str">
            <v>NA</v>
          </cell>
          <cell r="AW2099" t="str">
            <v>NA</v>
          </cell>
          <cell r="AX2099" t="str">
            <v>rocky ridges supporting low open Eucalyptus woodland, with a ground-layer of Triodia hummock grass.</v>
          </cell>
          <cell r="AY2099"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00">
          <cell r="A2100" t="str">
            <v>Hoffmann_etal_2000_14</v>
          </cell>
          <cell r="B2100" t="str">
            <v>Hoffmann, Benjamin</v>
          </cell>
          <cell r="C2100" t="str">
            <v>Oceania</v>
          </cell>
          <cell r="D2100" t="str">
            <v>Australia</v>
          </cell>
          <cell r="E2100" t="str">
            <v>Queensland</v>
          </cell>
          <cell r="F2100" t="str">
            <v>Mount Isa</v>
          </cell>
          <cell r="G2100" t="str">
            <v>B4</v>
          </cell>
          <cell r="H2100" t="str">
            <v>NA</v>
          </cell>
          <cell r="I2100">
            <v>361</v>
          </cell>
          <cell r="J2100">
            <v>-20.72</v>
          </cell>
          <cell r="K2100">
            <v>139.47999999999999</v>
          </cell>
          <cell r="L2100" t="str">
            <v>Google Earth estimate</v>
          </cell>
          <cell r="M2100" t="str">
            <v>NA</v>
          </cell>
          <cell r="N2100">
            <v>144</v>
          </cell>
          <cell r="O2100">
            <v>29</v>
          </cell>
          <cell r="P2100">
            <v>29</v>
          </cell>
          <cell r="Q2100">
            <v>0</v>
          </cell>
          <cell r="R2100">
            <v>1</v>
          </cell>
          <cell r="S2100" t="str">
            <v>NA</v>
          </cell>
          <cell r="T2100">
            <v>10</v>
          </cell>
          <cell r="U2100">
            <v>1997</v>
          </cell>
          <cell r="V2100" t="str">
            <v>NA</v>
          </cell>
          <cell r="W2100">
            <v>11</v>
          </cell>
          <cell r="X2100">
            <v>1997</v>
          </cell>
          <cell r="Y2100">
            <v>1</v>
          </cell>
          <cell r="Z2100">
            <v>40</v>
          </cell>
          <cell r="AA2100">
            <v>20</v>
          </cell>
          <cell r="AB2100">
            <v>0</v>
          </cell>
          <cell r="AC2100" t="str">
            <v>Pitfall</v>
          </cell>
          <cell r="AD2100" t="str">
            <v>4.5 cm diameter pitfall traps partly filled with ethylene glycol as a preservative. A 5 x 3 grid of traps with 10 m spacing was established randomly within each plot and operated for 48 hours.</v>
          </cell>
          <cell r="AE2100">
            <v>15</v>
          </cell>
          <cell r="AF2100">
            <v>15.91</v>
          </cell>
          <cell r="AG2100">
            <v>10</v>
          </cell>
          <cell r="AH2100">
            <v>48</v>
          </cell>
          <cell r="AI2100">
            <v>30</v>
          </cell>
          <cell r="AJ2100">
            <v>0</v>
          </cell>
          <cell r="AK2100">
            <v>0</v>
          </cell>
          <cell r="AL2100">
            <v>0</v>
          </cell>
          <cell r="AM2100">
            <v>0</v>
          </cell>
          <cell r="AN2100">
            <v>0</v>
          </cell>
          <cell r="AO2100">
            <v>0</v>
          </cell>
          <cell r="AP2100">
            <v>0</v>
          </cell>
          <cell r="AQ2100">
            <v>0</v>
          </cell>
          <cell r="AR2100">
            <v>0</v>
          </cell>
          <cell r="AS2100">
            <v>0</v>
          </cell>
          <cell r="AT2100" t="str">
            <v>Ridge scree slope</v>
          </cell>
          <cell r="AU2100" t="str">
            <v>Undisturbed</v>
          </cell>
          <cell r="AV2100" t="str">
            <v>NA</v>
          </cell>
          <cell r="AW2100" t="str">
            <v>NA</v>
          </cell>
          <cell r="AX2100" t="str">
            <v>rocky ridges supporting low open Eucalyptus woodland, with a ground-layer of Triodia hummock grass.</v>
          </cell>
          <cell r="AY2100"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01">
          <cell r="A2101" t="str">
            <v>Hoffmann_etal_2000_15</v>
          </cell>
          <cell r="B2101" t="str">
            <v>Hoffmann, Benjamin</v>
          </cell>
          <cell r="C2101" t="str">
            <v>Oceania</v>
          </cell>
          <cell r="D2101" t="str">
            <v>Australia</v>
          </cell>
          <cell r="E2101" t="str">
            <v>Queensland</v>
          </cell>
          <cell r="F2101" t="str">
            <v>Mount Isa</v>
          </cell>
          <cell r="G2101" t="str">
            <v>B6</v>
          </cell>
          <cell r="H2101" t="str">
            <v>NA</v>
          </cell>
          <cell r="I2101">
            <v>361</v>
          </cell>
          <cell r="J2101">
            <v>-20.72</v>
          </cell>
          <cell r="K2101">
            <v>139.47999999999999</v>
          </cell>
          <cell r="L2101" t="str">
            <v>Google Earth estimate</v>
          </cell>
          <cell r="M2101" t="str">
            <v>NA</v>
          </cell>
          <cell r="N2101">
            <v>193</v>
          </cell>
          <cell r="O2101">
            <v>29</v>
          </cell>
          <cell r="P2101">
            <v>29</v>
          </cell>
          <cell r="Q2101">
            <v>0</v>
          </cell>
          <cell r="R2101">
            <v>1</v>
          </cell>
          <cell r="S2101" t="str">
            <v>NA</v>
          </cell>
          <cell r="T2101">
            <v>10</v>
          </cell>
          <cell r="U2101">
            <v>1997</v>
          </cell>
          <cell r="V2101" t="str">
            <v>NA</v>
          </cell>
          <cell r="W2101">
            <v>11</v>
          </cell>
          <cell r="X2101">
            <v>1997</v>
          </cell>
          <cell r="Y2101">
            <v>1</v>
          </cell>
          <cell r="Z2101">
            <v>40</v>
          </cell>
          <cell r="AA2101">
            <v>20</v>
          </cell>
          <cell r="AB2101">
            <v>0</v>
          </cell>
          <cell r="AC2101" t="str">
            <v>Pitfall</v>
          </cell>
          <cell r="AD2101" t="str">
            <v>4.5 cm diameter pitfall traps partly filled with ethylene glycol as a preservative. A 5 x 3 grid of traps with 10 m spacing was established randomly within each plot and operated for 48 hours.</v>
          </cell>
          <cell r="AE2101">
            <v>15</v>
          </cell>
          <cell r="AF2101">
            <v>15.91</v>
          </cell>
          <cell r="AG2101">
            <v>10</v>
          </cell>
          <cell r="AH2101">
            <v>48</v>
          </cell>
          <cell r="AI2101">
            <v>30</v>
          </cell>
          <cell r="AJ2101">
            <v>0</v>
          </cell>
          <cell r="AK2101">
            <v>0</v>
          </cell>
          <cell r="AL2101">
            <v>0</v>
          </cell>
          <cell r="AM2101">
            <v>0</v>
          </cell>
          <cell r="AN2101">
            <v>0</v>
          </cell>
          <cell r="AO2101">
            <v>0</v>
          </cell>
          <cell r="AP2101">
            <v>0</v>
          </cell>
          <cell r="AQ2101">
            <v>0</v>
          </cell>
          <cell r="AR2101">
            <v>0</v>
          </cell>
          <cell r="AS2101">
            <v>0</v>
          </cell>
          <cell r="AT2101" t="str">
            <v>Ridge scree slope</v>
          </cell>
          <cell r="AU2101" t="str">
            <v>Undisturbed</v>
          </cell>
          <cell r="AV2101" t="str">
            <v>NA</v>
          </cell>
          <cell r="AW2101" t="str">
            <v>NA</v>
          </cell>
          <cell r="AX2101" t="str">
            <v>rocky ridges supporting low open Eucalyptus woodland, with a ground-layer of Triodia hummock grass.</v>
          </cell>
          <cell r="AY2101"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02">
          <cell r="A2102" t="str">
            <v>Hoffmann_etal_2000_16</v>
          </cell>
          <cell r="B2102" t="str">
            <v>Hoffmann, Benjamin</v>
          </cell>
          <cell r="C2102" t="str">
            <v>Oceania</v>
          </cell>
          <cell r="D2102" t="str">
            <v>Australia</v>
          </cell>
          <cell r="E2102" t="str">
            <v>Queensland</v>
          </cell>
          <cell r="F2102" t="str">
            <v>Mount Isa</v>
          </cell>
          <cell r="G2102" t="str">
            <v>B7</v>
          </cell>
          <cell r="H2102" t="str">
            <v>NA</v>
          </cell>
          <cell r="I2102">
            <v>361</v>
          </cell>
          <cell r="J2102">
            <v>-20.72</v>
          </cell>
          <cell r="K2102">
            <v>139.47999999999999</v>
          </cell>
          <cell r="L2102" t="str">
            <v>Google Earth estimate</v>
          </cell>
          <cell r="M2102" t="str">
            <v>NA</v>
          </cell>
          <cell r="N2102">
            <v>205</v>
          </cell>
          <cell r="O2102">
            <v>37</v>
          </cell>
          <cell r="P2102">
            <v>37</v>
          </cell>
          <cell r="Q2102">
            <v>0</v>
          </cell>
          <cell r="R2102">
            <v>1</v>
          </cell>
          <cell r="S2102" t="str">
            <v>NA</v>
          </cell>
          <cell r="T2102">
            <v>10</v>
          </cell>
          <cell r="U2102">
            <v>1997</v>
          </cell>
          <cell r="V2102" t="str">
            <v>NA</v>
          </cell>
          <cell r="W2102">
            <v>11</v>
          </cell>
          <cell r="X2102">
            <v>1997</v>
          </cell>
          <cell r="Y2102">
            <v>1</v>
          </cell>
          <cell r="Z2102">
            <v>40</v>
          </cell>
          <cell r="AA2102">
            <v>20</v>
          </cell>
          <cell r="AB2102">
            <v>0</v>
          </cell>
          <cell r="AC2102" t="str">
            <v>Pitfall</v>
          </cell>
          <cell r="AD2102" t="str">
            <v>4.5 cm diameter pitfall traps partly filled with ethylene glycol as a preservative. A 5 x 3 grid of traps with 10 m spacing was established randomly within each plot and operated for 48 hours.</v>
          </cell>
          <cell r="AE2102">
            <v>15</v>
          </cell>
          <cell r="AF2102">
            <v>15.91</v>
          </cell>
          <cell r="AG2102">
            <v>10</v>
          </cell>
          <cell r="AH2102">
            <v>48</v>
          </cell>
          <cell r="AI2102">
            <v>30</v>
          </cell>
          <cell r="AJ2102">
            <v>0</v>
          </cell>
          <cell r="AK2102">
            <v>0</v>
          </cell>
          <cell r="AL2102">
            <v>0</v>
          </cell>
          <cell r="AM2102">
            <v>0</v>
          </cell>
          <cell r="AN2102">
            <v>0</v>
          </cell>
          <cell r="AO2102">
            <v>0</v>
          </cell>
          <cell r="AP2102">
            <v>0</v>
          </cell>
          <cell r="AQ2102">
            <v>0</v>
          </cell>
          <cell r="AR2102">
            <v>0</v>
          </cell>
          <cell r="AS2102">
            <v>0</v>
          </cell>
          <cell r="AT2102" t="str">
            <v>Alluvial flat</v>
          </cell>
          <cell r="AU2102" t="str">
            <v>Undisturbed</v>
          </cell>
          <cell r="AV2102" t="str">
            <v>NA</v>
          </cell>
          <cell r="AW2102" t="str">
            <v>NA</v>
          </cell>
          <cell r="AX2102" t="str">
            <v>alluvial plains supporting Atalaya hemiglauca/Acacia cambagei low woodland, with a ground-layer of sparse tussock and annual grasses.</v>
          </cell>
          <cell r="AY2102"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03">
          <cell r="A2103" t="str">
            <v>Hoffmann_etal_2000_17</v>
          </cell>
          <cell r="B2103" t="str">
            <v>Hoffmann, Benjamin</v>
          </cell>
          <cell r="C2103" t="str">
            <v>Oceania</v>
          </cell>
          <cell r="D2103" t="str">
            <v>Australia</v>
          </cell>
          <cell r="E2103" t="str">
            <v>Queensland</v>
          </cell>
          <cell r="F2103" t="str">
            <v>Mount Isa</v>
          </cell>
          <cell r="G2103" t="str">
            <v>H10</v>
          </cell>
          <cell r="H2103" t="str">
            <v>NA</v>
          </cell>
          <cell r="I2103">
            <v>361</v>
          </cell>
          <cell r="J2103">
            <v>-20.72</v>
          </cell>
          <cell r="K2103">
            <v>139.47999999999999</v>
          </cell>
          <cell r="L2103" t="str">
            <v>Google Earth estimate</v>
          </cell>
          <cell r="M2103" t="str">
            <v>NA</v>
          </cell>
          <cell r="N2103">
            <v>181</v>
          </cell>
          <cell r="O2103">
            <v>25</v>
          </cell>
          <cell r="P2103">
            <v>25</v>
          </cell>
          <cell r="Q2103">
            <v>0</v>
          </cell>
          <cell r="R2103">
            <v>1</v>
          </cell>
          <cell r="S2103" t="str">
            <v>NA</v>
          </cell>
          <cell r="T2103">
            <v>10</v>
          </cell>
          <cell r="U2103">
            <v>1997</v>
          </cell>
          <cell r="V2103" t="str">
            <v>NA</v>
          </cell>
          <cell r="W2103">
            <v>11</v>
          </cell>
          <cell r="X2103">
            <v>1997</v>
          </cell>
          <cell r="Y2103">
            <v>1</v>
          </cell>
          <cell r="Z2103">
            <v>40</v>
          </cell>
          <cell r="AA2103">
            <v>20</v>
          </cell>
          <cell r="AB2103">
            <v>0</v>
          </cell>
          <cell r="AC2103" t="str">
            <v>Pitfall</v>
          </cell>
          <cell r="AD2103" t="str">
            <v>4.5 cm diameter pitfall traps partly filled with ethylene glycol as a preservative. A 5 x 3 grid of traps with 10 m spacing was established randomly within each plot and operated for 48 hours.</v>
          </cell>
          <cell r="AE2103">
            <v>15</v>
          </cell>
          <cell r="AF2103">
            <v>15.91</v>
          </cell>
          <cell r="AG2103">
            <v>10</v>
          </cell>
          <cell r="AH2103">
            <v>48</v>
          </cell>
          <cell r="AI2103">
            <v>30</v>
          </cell>
          <cell r="AJ2103">
            <v>0</v>
          </cell>
          <cell r="AK2103">
            <v>0</v>
          </cell>
          <cell r="AL2103">
            <v>0</v>
          </cell>
          <cell r="AM2103">
            <v>0</v>
          </cell>
          <cell r="AN2103">
            <v>0</v>
          </cell>
          <cell r="AO2103">
            <v>0</v>
          </cell>
          <cell r="AP2103">
            <v>0</v>
          </cell>
          <cell r="AQ2103">
            <v>0</v>
          </cell>
          <cell r="AR2103">
            <v>0</v>
          </cell>
          <cell r="AS2103">
            <v>0</v>
          </cell>
          <cell r="AT2103" t="str">
            <v>Alluvial flat</v>
          </cell>
          <cell r="AU2103" t="str">
            <v>Transformed</v>
          </cell>
          <cell r="AV2103" t="str">
            <v>Mining</v>
          </cell>
          <cell r="AW2103" t="str">
            <v>NA</v>
          </cell>
          <cell r="AX2103" t="str">
            <v>alluvial plains supporting Atalaya hemiglauca/Acacia cambagei low woodland, with a ground-layer of sparse tussock and annual grasses.</v>
          </cell>
          <cell r="AY2103"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04">
          <cell r="A2104" t="str">
            <v>Hoffmann_etal_2000_18</v>
          </cell>
          <cell r="B2104" t="str">
            <v>Hoffmann, Benjamin</v>
          </cell>
          <cell r="C2104" t="str">
            <v>Oceania</v>
          </cell>
          <cell r="D2104" t="str">
            <v>Australia</v>
          </cell>
          <cell r="E2104" t="str">
            <v>Queensland</v>
          </cell>
          <cell r="F2104" t="str">
            <v>Mount Isa</v>
          </cell>
          <cell r="G2104" t="str">
            <v>H11</v>
          </cell>
          <cell r="H2104" t="str">
            <v>NA</v>
          </cell>
          <cell r="I2104">
            <v>361</v>
          </cell>
          <cell r="J2104">
            <v>-20.72</v>
          </cell>
          <cell r="K2104">
            <v>139.47999999999999</v>
          </cell>
          <cell r="L2104" t="str">
            <v>Google Earth estimate</v>
          </cell>
          <cell r="M2104" t="str">
            <v>NA</v>
          </cell>
          <cell r="N2104">
            <v>181</v>
          </cell>
          <cell r="O2104">
            <v>24</v>
          </cell>
          <cell r="P2104">
            <v>24</v>
          </cell>
          <cell r="Q2104">
            <v>0</v>
          </cell>
          <cell r="R2104">
            <v>1</v>
          </cell>
          <cell r="S2104" t="str">
            <v>NA</v>
          </cell>
          <cell r="T2104">
            <v>10</v>
          </cell>
          <cell r="U2104">
            <v>1997</v>
          </cell>
          <cell r="V2104" t="str">
            <v>NA</v>
          </cell>
          <cell r="W2104">
            <v>11</v>
          </cell>
          <cell r="X2104">
            <v>1997</v>
          </cell>
          <cell r="Y2104">
            <v>1</v>
          </cell>
          <cell r="Z2104">
            <v>40</v>
          </cell>
          <cell r="AA2104">
            <v>20</v>
          </cell>
          <cell r="AB2104">
            <v>0</v>
          </cell>
          <cell r="AC2104" t="str">
            <v>Pitfall</v>
          </cell>
          <cell r="AD2104" t="str">
            <v>4.5 cm diameter pitfall traps partly filled with ethylene glycol as a preservative. A 5 x 3 grid of traps with 10 m spacing was established randomly within each plot and operated for 48 hours.</v>
          </cell>
          <cell r="AE2104">
            <v>15</v>
          </cell>
          <cell r="AF2104">
            <v>15.91</v>
          </cell>
          <cell r="AG2104">
            <v>10</v>
          </cell>
          <cell r="AH2104">
            <v>48</v>
          </cell>
          <cell r="AI2104">
            <v>30</v>
          </cell>
          <cell r="AJ2104">
            <v>0</v>
          </cell>
          <cell r="AK2104">
            <v>0</v>
          </cell>
          <cell r="AL2104">
            <v>0</v>
          </cell>
          <cell r="AM2104">
            <v>0</v>
          </cell>
          <cell r="AN2104">
            <v>0</v>
          </cell>
          <cell r="AO2104">
            <v>0</v>
          </cell>
          <cell r="AP2104">
            <v>0</v>
          </cell>
          <cell r="AQ2104">
            <v>0</v>
          </cell>
          <cell r="AR2104">
            <v>0</v>
          </cell>
          <cell r="AS2104">
            <v>0</v>
          </cell>
          <cell r="AT2104" t="str">
            <v>Alluvial flat</v>
          </cell>
          <cell r="AU2104" t="str">
            <v>Transformed</v>
          </cell>
          <cell r="AV2104" t="str">
            <v>Mining</v>
          </cell>
          <cell r="AW2104" t="str">
            <v>NA</v>
          </cell>
          <cell r="AX2104" t="str">
            <v>alluvial plains supporting Atalaya hemiglauca/Acacia cambagei low woodland, with a ground-layer of sparse tussock and annual grasses.</v>
          </cell>
          <cell r="AY2104"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05">
          <cell r="A2105" t="str">
            <v>Hoffmann_etal_2000_19</v>
          </cell>
          <cell r="B2105" t="str">
            <v>Hoffmann, Benjamin</v>
          </cell>
          <cell r="C2105" t="str">
            <v>Oceania</v>
          </cell>
          <cell r="D2105" t="str">
            <v>Australia</v>
          </cell>
          <cell r="E2105" t="str">
            <v>Queensland</v>
          </cell>
          <cell r="F2105" t="str">
            <v>Mount Isa</v>
          </cell>
          <cell r="G2105" t="str">
            <v>H12</v>
          </cell>
          <cell r="H2105" t="str">
            <v>NA</v>
          </cell>
          <cell r="I2105">
            <v>361</v>
          </cell>
          <cell r="J2105">
            <v>-20.72</v>
          </cell>
          <cell r="K2105">
            <v>139.47999999999999</v>
          </cell>
          <cell r="L2105" t="str">
            <v>Google Earth estimate</v>
          </cell>
          <cell r="M2105" t="str">
            <v>NA</v>
          </cell>
          <cell r="N2105">
            <v>203</v>
          </cell>
          <cell r="O2105">
            <v>24</v>
          </cell>
          <cell r="P2105">
            <v>24</v>
          </cell>
          <cell r="Q2105">
            <v>0</v>
          </cell>
          <cell r="R2105">
            <v>1</v>
          </cell>
          <cell r="S2105" t="str">
            <v>NA</v>
          </cell>
          <cell r="T2105">
            <v>10</v>
          </cell>
          <cell r="U2105">
            <v>1997</v>
          </cell>
          <cell r="V2105" t="str">
            <v>NA</v>
          </cell>
          <cell r="W2105">
            <v>11</v>
          </cell>
          <cell r="X2105">
            <v>1997</v>
          </cell>
          <cell r="Y2105">
            <v>1</v>
          </cell>
          <cell r="Z2105">
            <v>40</v>
          </cell>
          <cell r="AA2105">
            <v>20</v>
          </cell>
          <cell r="AB2105">
            <v>0</v>
          </cell>
          <cell r="AC2105" t="str">
            <v>Pitfall</v>
          </cell>
          <cell r="AD2105" t="str">
            <v>4.5 cm diameter pitfall traps partly filled with ethylene glycol as a preservative. A 5 x 3 grid of traps with 10 m spacing was established randomly within each plot and operated for 48 hours.</v>
          </cell>
          <cell r="AE2105">
            <v>15</v>
          </cell>
          <cell r="AF2105">
            <v>15.91</v>
          </cell>
          <cell r="AG2105">
            <v>10</v>
          </cell>
          <cell r="AH2105">
            <v>48</v>
          </cell>
          <cell r="AI2105">
            <v>30</v>
          </cell>
          <cell r="AJ2105">
            <v>0</v>
          </cell>
          <cell r="AK2105">
            <v>0</v>
          </cell>
          <cell r="AL2105">
            <v>0</v>
          </cell>
          <cell r="AM2105">
            <v>0</v>
          </cell>
          <cell r="AN2105">
            <v>0</v>
          </cell>
          <cell r="AO2105">
            <v>0</v>
          </cell>
          <cell r="AP2105">
            <v>0</v>
          </cell>
          <cell r="AQ2105">
            <v>0</v>
          </cell>
          <cell r="AR2105">
            <v>0</v>
          </cell>
          <cell r="AS2105">
            <v>0</v>
          </cell>
          <cell r="AT2105" t="str">
            <v>Alluvial flat</v>
          </cell>
          <cell r="AU2105" t="str">
            <v>Transformed</v>
          </cell>
          <cell r="AV2105" t="str">
            <v>Mining</v>
          </cell>
          <cell r="AW2105" t="str">
            <v>NA</v>
          </cell>
          <cell r="AX2105" t="str">
            <v>alluvial plains supporting Atalaya hemiglauca/Acacia cambagei low woodland, with a ground-layer of sparse tussock and annual grasses.</v>
          </cell>
          <cell r="AY2105"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06">
          <cell r="A2106" t="str">
            <v>Hoffmann_etal_2000_20</v>
          </cell>
          <cell r="B2106" t="str">
            <v>Hoffmann, Benjamin</v>
          </cell>
          <cell r="C2106" t="str">
            <v>Oceania</v>
          </cell>
          <cell r="D2106" t="str">
            <v>Australia</v>
          </cell>
          <cell r="E2106" t="str">
            <v>Queensland</v>
          </cell>
          <cell r="F2106" t="str">
            <v>Mount Isa</v>
          </cell>
          <cell r="G2106" t="str">
            <v>H13</v>
          </cell>
          <cell r="H2106" t="str">
            <v>NA</v>
          </cell>
          <cell r="I2106">
            <v>361</v>
          </cell>
          <cell r="J2106">
            <v>-20.72</v>
          </cell>
          <cell r="K2106">
            <v>139.47999999999999</v>
          </cell>
          <cell r="L2106" t="str">
            <v>Google Earth estimate</v>
          </cell>
          <cell r="M2106" t="str">
            <v>NA</v>
          </cell>
          <cell r="N2106">
            <v>145</v>
          </cell>
          <cell r="O2106">
            <v>22</v>
          </cell>
          <cell r="P2106">
            <v>22</v>
          </cell>
          <cell r="Q2106">
            <v>0</v>
          </cell>
          <cell r="R2106">
            <v>1</v>
          </cell>
          <cell r="S2106" t="str">
            <v>NA</v>
          </cell>
          <cell r="T2106">
            <v>10</v>
          </cell>
          <cell r="U2106">
            <v>1997</v>
          </cell>
          <cell r="V2106" t="str">
            <v>NA</v>
          </cell>
          <cell r="W2106">
            <v>11</v>
          </cell>
          <cell r="X2106">
            <v>1997</v>
          </cell>
          <cell r="Y2106">
            <v>1</v>
          </cell>
          <cell r="Z2106">
            <v>40</v>
          </cell>
          <cell r="AA2106">
            <v>20</v>
          </cell>
          <cell r="AB2106">
            <v>0</v>
          </cell>
          <cell r="AC2106" t="str">
            <v>Pitfall</v>
          </cell>
          <cell r="AD2106" t="str">
            <v>4.5 cm diameter pitfall traps partly filled with ethylene glycol as a preservative. A 5 x 3 grid of traps with 10 m spacing was established randomly within each plot and operated for 48 hours.</v>
          </cell>
          <cell r="AE2106">
            <v>15</v>
          </cell>
          <cell r="AF2106">
            <v>15.91</v>
          </cell>
          <cell r="AG2106">
            <v>10</v>
          </cell>
          <cell r="AH2106">
            <v>48</v>
          </cell>
          <cell r="AI2106">
            <v>30</v>
          </cell>
          <cell r="AJ2106">
            <v>0</v>
          </cell>
          <cell r="AK2106">
            <v>0</v>
          </cell>
          <cell r="AL2106">
            <v>0</v>
          </cell>
          <cell r="AM2106">
            <v>0</v>
          </cell>
          <cell r="AN2106">
            <v>0</v>
          </cell>
          <cell r="AO2106">
            <v>0</v>
          </cell>
          <cell r="AP2106">
            <v>0</v>
          </cell>
          <cell r="AQ2106">
            <v>0</v>
          </cell>
          <cell r="AR2106">
            <v>0</v>
          </cell>
          <cell r="AS2106">
            <v>0</v>
          </cell>
          <cell r="AT2106" t="str">
            <v>Alluvial flat</v>
          </cell>
          <cell r="AU2106" t="str">
            <v>Transformed</v>
          </cell>
          <cell r="AV2106" t="str">
            <v>Mining</v>
          </cell>
          <cell r="AW2106" t="str">
            <v>NA</v>
          </cell>
          <cell r="AX2106" t="str">
            <v>alluvial plains supporting Atalaya hemiglauca/Acacia cambagei low woodland, with a ground-layer of sparse tussock and annual grasses.</v>
          </cell>
          <cell r="AY2106"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07">
          <cell r="A2107" t="str">
            <v>Hoffmann_etal_2000_21</v>
          </cell>
          <cell r="B2107" t="str">
            <v>Hoffmann, Benjamin</v>
          </cell>
          <cell r="C2107" t="str">
            <v>Oceania</v>
          </cell>
          <cell r="D2107" t="str">
            <v>Australia</v>
          </cell>
          <cell r="E2107" t="str">
            <v>Queensland</v>
          </cell>
          <cell r="F2107" t="str">
            <v>Mount Isa</v>
          </cell>
          <cell r="G2107" t="str">
            <v>H2</v>
          </cell>
          <cell r="H2107" t="str">
            <v>NA</v>
          </cell>
          <cell r="I2107">
            <v>361</v>
          </cell>
          <cell r="J2107">
            <v>-20.72</v>
          </cell>
          <cell r="K2107">
            <v>139.47999999999999</v>
          </cell>
          <cell r="L2107" t="str">
            <v>Google Earth estimate</v>
          </cell>
          <cell r="M2107" t="str">
            <v>NA</v>
          </cell>
          <cell r="N2107">
            <v>107</v>
          </cell>
          <cell r="O2107">
            <v>13</v>
          </cell>
          <cell r="P2107">
            <v>13</v>
          </cell>
          <cell r="Q2107">
            <v>0</v>
          </cell>
          <cell r="R2107">
            <v>1</v>
          </cell>
          <cell r="S2107" t="str">
            <v>NA</v>
          </cell>
          <cell r="T2107">
            <v>10</v>
          </cell>
          <cell r="U2107">
            <v>1997</v>
          </cell>
          <cell r="V2107" t="str">
            <v>NA</v>
          </cell>
          <cell r="W2107">
            <v>11</v>
          </cell>
          <cell r="X2107">
            <v>1997</v>
          </cell>
          <cell r="Y2107">
            <v>1</v>
          </cell>
          <cell r="Z2107">
            <v>40</v>
          </cell>
          <cell r="AA2107">
            <v>20</v>
          </cell>
          <cell r="AB2107">
            <v>0</v>
          </cell>
          <cell r="AC2107" t="str">
            <v>Pitfall</v>
          </cell>
          <cell r="AD2107" t="str">
            <v>4.5 cm diameter pitfall traps partly filled with ethylene glycol as a preservative. A 5 x 3 grid of traps with 10 m spacing was established randomly within each plot and operated for 48 hours.</v>
          </cell>
          <cell r="AE2107">
            <v>15</v>
          </cell>
          <cell r="AF2107">
            <v>15.91</v>
          </cell>
          <cell r="AG2107">
            <v>10</v>
          </cell>
          <cell r="AH2107">
            <v>48</v>
          </cell>
          <cell r="AI2107">
            <v>30</v>
          </cell>
          <cell r="AJ2107">
            <v>0</v>
          </cell>
          <cell r="AK2107">
            <v>0</v>
          </cell>
          <cell r="AL2107">
            <v>0</v>
          </cell>
          <cell r="AM2107">
            <v>0</v>
          </cell>
          <cell r="AN2107">
            <v>0</v>
          </cell>
          <cell r="AO2107">
            <v>0</v>
          </cell>
          <cell r="AP2107">
            <v>0</v>
          </cell>
          <cell r="AQ2107">
            <v>0</v>
          </cell>
          <cell r="AR2107">
            <v>0</v>
          </cell>
          <cell r="AS2107">
            <v>0</v>
          </cell>
          <cell r="AT2107" t="str">
            <v>Ridge scree slope</v>
          </cell>
          <cell r="AU2107" t="str">
            <v>Transformed</v>
          </cell>
          <cell r="AV2107" t="str">
            <v>Mining</v>
          </cell>
          <cell r="AW2107" t="str">
            <v>NA</v>
          </cell>
          <cell r="AX2107" t="str">
            <v>rocky ridges supporting low open Eucalyptus woodland, with a ground-layer of Triodia hummock grass.</v>
          </cell>
          <cell r="AY2107"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08">
          <cell r="A2108" t="str">
            <v>Hoffmann_etal_2000_22</v>
          </cell>
          <cell r="B2108" t="str">
            <v>Hoffmann, Benjamin</v>
          </cell>
          <cell r="C2108" t="str">
            <v>Oceania</v>
          </cell>
          <cell r="D2108" t="str">
            <v>Australia</v>
          </cell>
          <cell r="E2108" t="str">
            <v>Queensland</v>
          </cell>
          <cell r="F2108" t="str">
            <v>Mount Isa</v>
          </cell>
          <cell r="G2108" t="str">
            <v>H3</v>
          </cell>
          <cell r="H2108" t="str">
            <v>NA</v>
          </cell>
          <cell r="I2108">
            <v>361</v>
          </cell>
          <cell r="J2108">
            <v>-20.72</v>
          </cell>
          <cell r="K2108">
            <v>139.47999999999999</v>
          </cell>
          <cell r="L2108" t="str">
            <v>Google Earth estimate</v>
          </cell>
          <cell r="M2108" t="str">
            <v>NA</v>
          </cell>
          <cell r="N2108">
            <v>117</v>
          </cell>
          <cell r="O2108">
            <v>11</v>
          </cell>
          <cell r="P2108">
            <v>11</v>
          </cell>
          <cell r="Q2108">
            <v>0</v>
          </cell>
          <cell r="R2108">
            <v>1</v>
          </cell>
          <cell r="S2108" t="str">
            <v>NA</v>
          </cell>
          <cell r="T2108">
            <v>10</v>
          </cell>
          <cell r="U2108">
            <v>1997</v>
          </cell>
          <cell r="V2108" t="str">
            <v>NA</v>
          </cell>
          <cell r="W2108">
            <v>11</v>
          </cell>
          <cell r="X2108">
            <v>1997</v>
          </cell>
          <cell r="Y2108">
            <v>1</v>
          </cell>
          <cell r="Z2108">
            <v>40</v>
          </cell>
          <cell r="AA2108">
            <v>20</v>
          </cell>
          <cell r="AB2108">
            <v>0</v>
          </cell>
          <cell r="AC2108" t="str">
            <v>Pitfall</v>
          </cell>
          <cell r="AD2108" t="str">
            <v>4.5 cm diameter pitfall traps partly filled with ethylene glycol as a preservative. A 5 x 3 grid of traps with 10 m spacing was established randomly within each plot and operated for 48 hours.</v>
          </cell>
          <cell r="AE2108">
            <v>15</v>
          </cell>
          <cell r="AF2108">
            <v>15.91</v>
          </cell>
          <cell r="AG2108">
            <v>10</v>
          </cell>
          <cell r="AH2108">
            <v>48</v>
          </cell>
          <cell r="AI2108">
            <v>30</v>
          </cell>
          <cell r="AJ2108">
            <v>0</v>
          </cell>
          <cell r="AK2108">
            <v>0</v>
          </cell>
          <cell r="AL2108">
            <v>0</v>
          </cell>
          <cell r="AM2108">
            <v>0</v>
          </cell>
          <cell r="AN2108">
            <v>0</v>
          </cell>
          <cell r="AO2108">
            <v>0</v>
          </cell>
          <cell r="AP2108">
            <v>0</v>
          </cell>
          <cell r="AQ2108">
            <v>0</v>
          </cell>
          <cell r="AR2108">
            <v>0</v>
          </cell>
          <cell r="AS2108">
            <v>0</v>
          </cell>
          <cell r="AT2108" t="str">
            <v>Ridge scree slope</v>
          </cell>
          <cell r="AU2108" t="str">
            <v>Transformed</v>
          </cell>
          <cell r="AV2108" t="str">
            <v>Mining</v>
          </cell>
          <cell r="AW2108" t="str">
            <v>NA</v>
          </cell>
          <cell r="AX2108" t="str">
            <v>rocky ridges supporting low open Eucalyptus woodland, with a ground-layer of Triodia hummock grass.</v>
          </cell>
          <cell r="AY2108"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09">
          <cell r="A2109" t="str">
            <v>Hoffmann_etal_2000_23</v>
          </cell>
          <cell r="B2109" t="str">
            <v>Hoffmann, Benjamin</v>
          </cell>
          <cell r="C2109" t="str">
            <v>Oceania</v>
          </cell>
          <cell r="D2109" t="str">
            <v>Australia</v>
          </cell>
          <cell r="E2109" t="str">
            <v>Queensland</v>
          </cell>
          <cell r="F2109" t="str">
            <v>Mount Isa</v>
          </cell>
          <cell r="G2109" t="str">
            <v>H4</v>
          </cell>
          <cell r="H2109" t="str">
            <v>NA</v>
          </cell>
          <cell r="I2109">
            <v>361</v>
          </cell>
          <cell r="J2109">
            <v>-20.72</v>
          </cell>
          <cell r="K2109">
            <v>139.47999999999999</v>
          </cell>
          <cell r="L2109" t="str">
            <v>Google Earth estimate</v>
          </cell>
          <cell r="M2109" t="str">
            <v>NA</v>
          </cell>
          <cell r="N2109">
            <v>51</v>
          </cell>
          <cell r="O2109">
            <v>13</v>
          </cell>
          <cell r="P2109">
            <v>13</v>
          </cell>
          <cell r="Q2109">
            <v>0</v>
          </cell>
          <cell r="R2109">
            <v>1</v>
          </cell>
          <cell r="S2109" t="str">
            <v>NA</v>
          </cell>
          <cell r="T2109">
            <v>10</v>
          </cell>
          <cell r="U2109">
            <v>1997</v>
          </cell>
          <cell r="V2109" t="str">
            <v>NA</v>
          </cell>
          <cell r="W2109">
            <v>11</v>
          </cell>
          <cell r="X2109">
            <v>1997</v>
          </cell>
          <cell r="Y2109">
            <v>1</v>
          </cell>
          <cell r="Z2109">
            <v>40</v>
          </cell>
          <cell r="AA2109">
            <v>20</v>
          </cell>
          <cell r="AB2109">
            <v>0</v>
          </cell>
          <cell r="AC2109" t="str">
            <v>Pitfall</v>
          </cell>
          <cell r="AD2109" t="str">
            <v>4.5 cm diameter pitfall traps partly filled with ethylene glycol as a preservative. A 5 x 3 grid of traps with 10 m spacing was established randomly within each plot and operated for 48 hours.</v>
          </cell>
          <cell r="AE2109">
            <v>15</v>
          </cell>
          <cell r="AF2109">
            <v>15.91</v>
          </cell>
          <cell r="AG2109">
            <v>10</v>
          </cell>
          <cell r="AH2109">
            <v>48</v>
          </cell>
          <cell r="AI2109">
            <v>30</v>
          </cell>
          <cell r="AJ2109">
            <v>0</v>
          </cell>
          <cell r="AK2109">
            <v>0</v>
          </cell>
          <cell r="AL2109">
            <v>0</v>
          </cell>
          <cell r="AM2109">
            <v>0</v>
          </cell>
          <cell r="AN2109">
            <v>0</v>
          </cell>
          <cell r="AO2109">
            <v>0</v>
          </cell>
          <cell r="AP2109">
            <v>0</v>
          </cell>
          <cell r="AQ2109">
            <v>0</v>
          </cell>
          <cell r="AR2109">
            <v>0</v>
          </cell>
          <cell r="AS2109">
            <v>0</v>
          </cell>
          <cell r="AT2109" t="str">
            <v>Ridge scree slope</v>
          </cell>
          <cell r="AU2109" t="str">
            <v>Transformed</v>
          </cell>
          <cell r="AV2109" t="str">
            <v>Mining</v>
          </cell>
          <cell r="AW2109" t="str">
            <v>NA</v>
          </cell>
          <cell r="AX2109" t="str">
            <v>rocky ridges supporting low open Eucalyptus woodland, with a ground-layer of Triodia hummock grass.</v>
          </cell>
          <cell r="AY2109"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10">
          <cell r="A2110" t="str">
            <v>Hoffmann_etal_2000_24</v>
          </cell>
          <cell r="B2110" t="str">
            <v>Hoffmann, Benjamin</v>
          </cell>
          <cell r="C2110" t="str">
            <v>Oceania</v>
          </cell>
          <cell r="D2110" t="str">
            <v>Australia</v>
          </cell>
          <cell r="E2110" t="str">
            <v>Queensland</v>
          </cell>
          <cell r="F2110" t="str">
            <v>Mount Isa</v>
          </cell>
          <cell r="G2110" t="str">
            <v>H5</v>
          </cell>
          <cell r="H2110" t="str">
            <v>NA</v>
          </cell>
          <cell r="I2110">
            <v>361</v>
          </cell>
          <cell r="J2110">
            <v>-20.72</v>
          </cell>
          <cell r="K2110">
            <v>139.47999999999999</v>
          </cell>
          <cell r="L2110" t="str">
            <v>Google Earth estimate</v>
          </cell>
          <cell r="M2110" t="str">
            <v>NA</v>
          </cell>
          <cell r="N2110">
            <v>138</v>
          </cell>
          <cell r="O2110">
            <v>12</v>
          </cell>
          <cell r="P2110">
            <v>12</v>
          </cell>
          <cell r="Q2110">
            <v>0</v>
          </cell>
          <cell r="R2110">
            <v>1</v>
          </cell>
          <cell r="S2110" t="str">
            <v>NA</v>
          </cell>
          <cell r="T2110">
            <v>10</v>
          </cell>
          <cell r="U2110">
            <v>1997</v>
          </cell>
          <cell r="V2110" t="str">
            <v>NA</v>
          </cell>
          <cell r="W2110">
            <v>11</v>
          </cell>
          <cell r="X2110">
            <v>1997</v>
          </cell>
          <cell r="Y2110">
            <v>1</v>
          </cell>
          <cell r="Z2110">
            <v>40</v>
          </cell>
          <cell r="AA2110">
            <v>20</v>
          </cell>
          <cell r="AB2110">
            <v>0</v>
          </cell>
          <cell r="AC2110" t="str">
            <v>Pitfall</v>
          </cell>
          <cell r="AD2110" t="str">
            <v>4.5 cm diameter pitfall traps partly filled with ethylene glycol as a preservative. A 5 x 3 grid of traps with 10 m spacing was established randomly within each plot and operated for 48 hours.</v>
          </cell>
          <cell r="AE2110">
            <v>15</v>
          </cell>
          <cell r="AF2110">
            <v>15.91</v>
          </cell>
          <cell r="AG2110">
            <v>10</v>
          </cell>
          <cell r="AH2110">
            <v>48</v>
          </cell>
          <cell r="AI2110">
            <v>30</v>
          </cell>
          <cell r="AJ2110">
            <v>0</v>
          </cell>
          <cell r="AK2110">
            <v>0</v>
          </cell>
          <cell r="AL2110">
            <v>0</v>
          </cell>
          <cell r="AM2110">
            <v>0</v>
          </cell>
          <cell r="AN2110">
            <v>0</v>
          </cell>
          <cell r="AO2110">
            <v>0</v>
          </cell>
          <cell r="AP2110">
            <v>0</v>
          </cell>
          <cell r="AQ2110">
            <v>0</v>
          </cell>
          <cell r="AR2110">
            <v>0</v>
          </cell>
          <cell r="AS2110">
            <v>0</v>
          </cell>
          <cell r="AT2110" t="str">
            <v>Ridge scree slope</v>
          </cell>
          <cell r="AU2110" t="str">
            <v>Transformed</v>
          </cell>
          <cell r="AV2110" t="str">
            <v>Mining</v>
          </cell>
          <cell r="AW2110" t="str">
            <v>NA</v>
          </cell>
          <cell r="AX2110" t="str">
            <v>rocky ridges supporting low open Eucalyptus woodland, with a ground-layer of Triodia hummock grass.</v>
          </cell>
          <cell r="AY2110"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11">
          <cell r="A2111" t="str">
            <v>Hoffmann_etal_2000_25</v>
          </cell>
          <cell r="B2111" t="str">
            <v>Hoffmann, Benjamin</v>
          </cell>
          <cell r="C2111" t="str">
            <v>Oceania</v>
          </cell>
          <cell r="D2111" t="str">
            <v>Australia</v>
          </cell>
          <cell r="E2111" t="str">
            <v>Queensland</v>
          </cell>
          <cell r="F2111" t="str">
            <v>Mount Isa</v>
          </cell>
          <cell r="G2111" t="str">
            <v>L1</v>
          </cell>
          <cell r="H2111" t="str">
            <v>NA</v>
          </cell>
          <cell r="I2111">
            <v>361</v>
          </cell>
          <cell r="J2111">
            <v>-20.72</v>
          </cell>
          <cell r="K2111">
            <v>139.47999999999999</v>
          </cell>
          <cell r="L2111" t="str">
            <v>Google Earth estimate</v>
          </cell>
          <cell r="M2111" t="str">
            <v>NA</v>
          </cell>
          <cell r="N2111">
            <v>171</v>
          </cell>
          <cell r="O2111">
            <v>15</v>
          </cell>
          <cell r="P2111">
            <v>15</v>
          </cell>
          <cell r="Q2111">
            <v>0</v>
          </cell>
          <cell r="R2111">
            <v>1</v>
          </cell>
          <cell r="S2111" t="str">
            <v>NA</v>
          </cell>
          <cell r="T2111">
            <v>10</v>
          </cell>
          <cell r="U2111">
            <v>1997</v>
          </cell>
          <cell r="V2111" t="str">
            <v>NA</v>
          </cell>
          <cell r="W2111">
            <v>11</v>
          </cell>
          <cell r="X2111">
            <v>1997</v>
          </cell>
          <cell r="Y2111">
            <v>1</v>
          </cell>
          <cell r="Z2111">
            <v>40</v>
          </cell>
          <cell r="AA2111">
            <v>20</v>
          </cell>
          <cell r="AB2111">
            <v>0</v>
          </cell>
          <cell r="AC2111" t="str">
            <v>Pitfall</v>
          </cell>
          <cell r="AD2111" t="str">
            <v>4.5 cm diameter pitfall traps partly filled with ethylene glycol as a preservative. A 5 x 3 grid of traps with 10 m spacing was established randomly within each plot and operated for 48 hours.</v>
          </cell>
          <cell r="AE2111">
            <v>15</v>
          </cell>
          <cell r="AF2111">
            <v>15.91</v>
          </cell>
          <cell r="AG2111">
            <v>10</v>
          </cell>
          <cell r="AH2111">
            <v>48</v>
          </cell>
          <cell r="AI2111">
            <v>30</v>
          </cell>
          <cell r="AJ2111">
            <v>0</v>
          </cell>
          <cell r="AK2111">
            <v>0</v>
          </cell>
          <cell r="AL2111">
            <v>0</v>
          </cell>
          <cell r="AM2111">
            <v>0</v>
          </cell>
          <cell r="AN2111">
            <v>0</v>
          </cell>
          <cell r="AO2111">
            <v>0</v>
          </cell>
          <cell r="AP2111">
            <v>0</v>
          </cell>
          <cell r="AQ2111">
            <v>0</v>
          </cell>
          <cell r="AR2111">
            <v>0</v>
          </cell>
          <cell r="AS2111">
            <v>0</v>
          </cell>
          <cell r="AT2111" t="str">
            <v>Ridge scree slope</v>
          </cell>
          <cell r="AU2111" t="str">
            <v>Transformed</v>
          </cell>
          <cell r="AV2111" t="str">
            <v>Mining</v>
          </cell>
          <cell r="AW2111" t="str">
            <v>NA</v>
          </cell>
          <cell r="AX2111" t="str">
            <v>rocky ridges supporting low open Eucalyptus woodland, with a ground-layer of Triodia hummock grass.</v>
          </cell>
          <cell r="AY2111"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12">
          <cell r="A2112" t="str">
            <v>Hoffmann_etal_2000_26</v>
          </cell>
          <cell r="B2112" t="str">
            <v>Hoffmann, Benjamin</v>
          </cell>
          <cell r="C2112" t="str">
            <v>Oceania</v>
          </cell>
          <cell r="D2112" t="str">
            <v>Australia</v>
          </cell>
          <cell r="E2112" t="str">
            <v>Queensland</v>
          </cell>
          <cell r="F2112" t="str">
            <v>Mount Isa</v>
          </cell>
          <cell r="G2112" t="str">
            <v>L10</v>
          </cell>
          <cell r="H2112" t="str">
            <v>NA</v>
          </cell>
          <cell r="I2112">
            <v>361</v>
          </cell>
          <cell r="J2112">
            <v>-20.72</v>
          </cell>
          <cell r="K2112">
            <v>139.47999999999999</v>
          </cell>
          <cell r="L2112" t="str">
            <v>Google Earth estimate</v>
          </cell>
          <cell r="M2112" t="str">
            <v>NA</v>
          </cell>
          <cell r="N2112">
            <v>181</v>
          </cell>
          <cell r="O2112">
            <v>18</v>
          </cell>
          <cell r="P2112">
            <v>18</v>
          </cell>
          <cell r="Q2112">
            <v>0</v>
          </cell>
          <cell r="R2112">
            <v>1</v>
          </cell>
          <cell r="S2112" t="str">
            <v>NA</v>
          </cell>
          <cell r="T2112">
            <v>10</v>
          </cell>
          <cell r="U2112">
            <v>1997</v>
          </cell>
          <cell r="V2112" t="str">
            <v>NA</v>
          </cell>
          <cell r="W2112">
            <v>11</v>
          </cell>
          <cell r="X2112">
            <v>1997</v>
          </cell>
          <cell r="Y2112">
            <v>1</v>
          </cell>
          <cell r="Z2112">
            <v>40</v>
          </cell>
          <cell r="AA2112">
            <v>20</v>
          </cell>
          <cell r="AB2112">
            <v>0</v>
          </cell>
          <cell r="AC2112" t="str">
            <v>Pitfall</v>
          </cell>
          <cell r="AD2112" t="str">
            <v>4.5 cm diameter pitfall traps partly filled with ethylene glycol as a preservative. A 5 x 3 grid of traps with 10 m spacing was established randomly within each plot and operated for 48 hours.</v>
          </cell>
          <cell r="AE2112">
            <v>15</v>
          </cell>
          <cell r="AF2112">
            <v>15.91</v>
          </cell>
          <cell r="AG2112">
            <v>10</v>
          </cell>
          <cell r="AH2112">
            <v>48</v>
          </cell>
          <cell r="AI2112">
            <v>30</v>
          </cell>
          <cell r="AJ2112">
            <v>0</v>
          </cell>
          <cell r="AK2112">
            <v>0</v>
          </cell>
          <cell r="AL2112">
            <v>0</v>
          </cell>
          <cell r="AM2112">
            <v>0</v>
          </cell>
          <cell r="AN2112">
            <v>0</v>
          </cell>
          <cell r="AO2112">
            <v>0</v>
          </cell>
          <cell r="AP2112">
            <v>0</v>
          </cell>
          <cell r="AQ2112">
            <v>0</v>
          </cell>
          <cell r="AR2112">
            <v>0</v>
          </cell>
          <cell r="AS2112">
            <v>0</v>
          </cell>
          <cell r="AT2112" t="str">
            <v>Ridge scree slope</v>
          </cell>
          <cell r="AU2112" t="str">
            <v>Transformed</v>
          </cell>
          <cell r="AV2112" t="str">
            <v>Mining</v>
          </cell>
          <cell r="AW2112" t="str">
            <v>NA</v>
          </cell>
          <cell r="AX2112" t="str">
            <v>rocky ridges supporting low open Eucalyptus woodland, with a ground-layer of Triodia hummock grass.</v>
          </cell>
          <cell r="AY2112"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13">
          <cell r="A2113" t="str">
            <v>Hoffmann_etal_2000_27</v>
          </cell>
          <cell r="B2113" t="str">
            <v>Hoffmann, Benjamin</v>
          </cell>
          <cell r="C2113" t="str">
            <v>Oceania</v>
          </cell>
          <cell r="D2113" t="str">
            <v>Australia</v>
          </cell>
          <cell r="E2113" t="str">
            <v>Queensland</v>
          </cell>
          <cell r="F2113" t="str">
            <v>Mount Isa</v>
          </cell>
          <cell r="G2113" t="str">
            <v>L11</v>
          </cell>
          <cell r="H2113" t="str">
            <v>NA</v>
          </cell>
          <cell r="I2113">
            <v>361</v>
          </cell>
          <cell r="J2113">
            <v>-20.72</v>
          </cell>
          <cell r="K2113">
            <v>139.47999999999999</v>
          </cell>
          <cell r="L2113" t="str">
            <v>Google Earth estimate</v>
          </cell>
          <cell r="M2113" t="str">
            <v>NA</v>
          </cell>
          <cell r="N2113">
            <v>110</v>
          </cell>
          <cell r="O2113">
            <v>16</v>
          </cell>
          <cell r="P2113">
            <v>16</v>
          </cell>
          <cell r="Q2113">
            <v>0</v>
          </cell>
          <cell r="R2113">
            <v>1</v>
          </cell>
          <cell r="S2113" t="str">
            <v>NA</v>
          </cell>
          <cell r="T2113">
            <v>10</v>
          </cell>
          <cell r="U2113">
            <v>1997</v>
          </cell>
          <cell r="V2113" t="str">
            <v>NA</v>
          </cell>
          <cell r="W2113">
            <v>11</v>
          </cell>
          <cell r="X2113">
            <v>1997</v>
          </cell>
          <cell r="Y2113">
            <v>1</v>
          </cell>
          <cell r="Z2113">
            <v>40</v>
          </cell>
          <cell r="AA2113">
            <v>20</v>
          </cell>
          <cell r="AB2113">
            <v>0</v>
          </cell>
          <cell r="AC2113" t="str">
            <v>Pitfall</v>
          </cell>
          <cell r="AD2113" t="str">
            <v>4.5 cm diameter pitfall traps partly filled with ethylene glycol as a preservative. A 5 x 3 grid of traps with 10 m spacing was established randomly within each plot and operated for 48 hours.</v>
          </cell>
          <cell r="AE2113">
            <v>15</v>
          </cell>
          <cell r="AF2113">
            <v>15.91</v>
          </cell>
          <cell r="AG2113">
            <v>10</v>
          </cell>
          <cell r="AH2113">
            <v>48</v>
          </cell>
          <cell r="AI2113">
            <v>30</v>
          </cell>
          <cell r="AJ2113">
            <v>0</v>
          </cell>
          <cell r="AK2113">
            <v>0</v>
          </cell>
          <cell r="AL2113">
            <v>0</v>
          </cell>
          <cell r="AM2113">
            <v>0</v>
          </cell>
          <cell r="AN2113">
            <v>0</v>
          </cell>
          <cell r="AO2113">
            <v>0</v>
          </cell>
          <cell r="AP2113">
            <v>0</v>
          </cell>
          <cell r="AQ2113">
            <v>0</v>
          </cell>
          <cell r="AR2113">
            <v>0</v>
          </cell>
          <cell r="AS2113">
            <v>0</v>
          </cell>
          <cell r="AT2113" t="str">
            <v>Ridge scree slope</v>
          </cell>
          <cell r="AU2113" t="str">
            <v>Transformed</v>
          </cell>
          <cell r="AV2113" t="str">
            <v>Mining</v>
          </cell>
          <cell r="AW2113" t="str">
            <v>NA</v>
          </cell>
          <cell r="AX2113" t="str">
            <v>rocky ridges supporting low open Eucalyptus woodland, with a ground-layer of Triodia hummock grass.</v>
          </cell>
          <cell r="AY2113"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14">
          <cell r="A2114" t="str">
            <v>Hoffmann_etal_2000_28</v>
          </cell>
          <cell r="B2114" t="str">
            <v>Hoffmann, Benjamin</v>
          </cell>
          <cell r="C2114" t="str">
            <v>Oceania</v>
          </cell>
          <cell r="D2114" t="str">
            <v>Australia</v>
          </cell>
          <cell r="E2114" t="str">
            <v>Queensland</v>
          </cell>
          <cell r="F2114" t="str">
            <v>Mount Isa</v>
          </cell>
          <cell r="G2114" t="str">
            <v>L12</v>
          </cell>
          <cell r="H2114" t="str">
            <v>NA</v>
          </cell>
          <cell r="I2114">
            <v>361</v>
          </cell>
          <cell r="J2114">
            <v>-20.72</v>
          </cell>
          <cell r="K2114">
            <v>139.47999999999999</v>
          </cell>
          <cell r="L2114" t="str">
            <v>Google Earth estimate</v>
          </cell>
          <cell r="M2114" t="str">
            <v>NA</v>
          </cell>
          <cell r="N2114">
            <v>277</v>
          </cell>
          <cell r="O2114">
            <v>29</v>
          </cell>
          <cell r="P2114">
            <v>29</v>
          </cell>
          <cell r="Q2114">
            <v>0</v>
          </cell>
          <cell r="R2114">
            <v>1</v>
          </cell>
          <cell r="S2114" t="str">
            <v>NA</v>
          </cell>
          <cell r="T2114">
            <v>10</v>
          </cell>
          <cell r="U2114">
            <v>1997</v>
          </cell>
          <cell r="V2114" t="str">
            <v>NA</v>
          </cell>
          <cell r="W2114">
            <v>11</v>
          </cell>
          <cell r="X2114">
            <v>1997</v>
          </cell>
          <cell r="Y2114">
            <v>1</v>
          </cell>
          <cell r="Z2114">
            <v>40</v>
          </cell>
          <cell r="AA2114">
            <v>20</v>
          </cell>
          <cell r="AB2114">
            <v>0</v>
          </cell>
          <cell r="AC2114" t="str">
            <v>Pitfall</v>
          </cell>
          <cell r="AD2114" t="str">
            <v>4.5 cm diameter pitfall traps partly filled with ethylene glycol as a preservative. A 5 x 3 grid of traps with 10 m spacing was established randomly within each plot and operated for 48 hours.</v>
          </cell>
          <cell r="AE2114">
            <v>15</v>
          </cell>
          <cell r="AF2114">
            <v>15.91</v>
          </cell>
          <cell r="AG2114">
            <v>10</v>
          </cell>
          <cell r="AH2114">
            <v>48</v>
          </cell>
          <cell r="AI2114">
            <v>30</v>
          </cell>
          <cell r="AJ2114">
            <v>0</v>
          </cell>
          <cell r="AK2114">
            <v>0</v>
          </cell>
          <cell r="AL2114">
            <v>0</v>
          </cell>
          <cell r="AM2114">
            <v>0</v>
          </cell>
          <cell r="AN2114">
            <v>0</v>
          </cell>
          <cell r="AO2114">
            <v>0</v>
          </cell>
          <cell r="AP2114">
            <v>0</v>
          </cell>
          <cell r="AQ2114">
            <v>0</v>
          </cell>
          <cell r="AR2114">
            <v>0</v>
          </cell>
          <cell r="AS2114">
            <v>0</v>
          </cell>
          <cell r="AT2114" t="str">
            <v>Alluvial flat</v>
          </cell>
          <cell r="AU2114" t="str">
            <v>Transformed</v>
          </cell>
          <cell r="AV2114" t="str">
            <v>Mining</v>
          </cell>
          <cell r="AW2114" t="str">
            <v>NA</v>
          </cell>
          <cell r="AX2114" t="str">
            <v>alluvial plains supporting Atalaya hemiglauca/Acacia cambagei low woodland, with a ground-layer of sparse tussock and annual grasses.</v>
          </cell>
          <cell r="AY2114"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15">
          <cell r="A2115" t="str">
            <v>Hoffmann_etal_2000_29</v>
          </cell>
          <cell r="B2115" t="str">
            <v>Hoffmann, Benjamin</v>
          </cell>
          <cell r="C2115" t="str">
            <v>Oceania</v>
          </cell>
          <cell r="D2115" t="str">
            <v>Australia</v>
          </cell>
          <cell r="E2115" t="str">
            <v>Queensland</v>
          </cell>
          <cell r="F2115" t="str">
            <v>Mount Isa</v>
          </cell>
          <cell r="G2115" t="str">
            <v>L13</v>
          </cell>
          <cell r="H2115" t="str">
            <v>NA</v>
          </cell>
          <cell r="I2115">
            <v>361</v>
          </cell>
          <cell r="J2115">
            <v>-20.72</v>
          </cell>
          <cell r="K2115">
            <v>139.47999999999999</v>
          </cell>
          <cell r="L2115" t="str">
            <v>Google Earth estimate</v>
          </cell>
          <cell r="M2115" t="str">
            <v>NA</v>
          </cell>
          <cell r="N2115">
            <v>257</v>
          </cell>
          <cell r="O2115">
            <v>27</v>
          </cell>
          <cell r="P2115">
            <v>27</v>
          </cell>
          <cell r="Q2115">
            <v>0</v>
          </cell>
          <cell r="R2115">
            <v>1</v>
          </cell>
          <cell r="S2115" t="str">
            <v>NA</v>
          </cell>
          <cell r="T2115">
            <v>10</v>
          </cell>
          <cell r="U2115">
            <v>1997</v>
          </cell>
          <cell r="V2115" t="str">
            <v>NA</v>
          </cell>
          <cell r="W2115">
            <v>11</v>
          </cell>
          <cell r="X2115">
            <v>1997</v>
          </cell>
          <cell r="Y2115">
            <v>1</v>
          </cell>
          <cell r="Z2115">
            <v>40</v>
          </cell>
          <cell r="AA2115">
            <v>20</v>
          </cell>
          <cell r="AB2115">
            <v>0</v>
          </cell>
          <cell r="AC2115" t="str">
            <v>Pitfall</v>
          </cell>
          <cell r="AD2115" t="str">
            <v>4.5 cm diameter pitfall traps partly filled with ethylene glycol as a preservative. A 5 x 3 grid of traps with 10 m spacing was established randomly within each plot and operated for 48 hours.</v>
          </cell>
          <cell r="AE2115">
            <v>15</v>
          </cell>
          <cell r="AF2115">
            <v>15.91</v>
          </cell>
          <cell r="AG2115">
            <v>10</v>
          </cell>
          <cell r="AH2115">
            <v>48</v>
          </cell>
          <cell r="AI2115">
            <v>30</v>
          </cell>
          <cell r="AJ2115">
            <v>0</v>
          </cell>
          <cell r="AK2115">
            <v>0</v>
          </cell>
          <cell r="AL2115">
            <v>0</v>
          </cell>
          <cell r="AM2115">
            <v>0</v>
          </cell>
          <cell r="AN2115">
            <v>0</v>
          </cell>
          <cell r="AO2115">
            <v>0</v>
          </cell>
          <cell r="AP2115">
            <v>0</v>
          </cell>
          <cell r="AQ2115">
            <v>0</v>
          </cell>
          <cell r="AR2115">
            <v>0</v>
          </cell>
          <cell r="AS2115">
            <v>0</v>
          </cell>
          <cell r="AT2115" t="str">
            <v>Alluvial flat</v>
          </cell>
          <cell r="AU2115" t="str">
            <v>Transformed</v>
          </cell>
          <cell r="AV2115" t="str">
            <v>Mining</v>
          </cell>
          <cell r="AW2115" t="str">
            <v>NA</v>
          </cell>
          <cell r="AX2115" t="str">
            <v>alluvial plains supporting Atalaya hemiglauca/Acacia cambagei low woodland, with a ground-layer of sparse tussock and annual grasses.</v>
          </cell>
          <cell r="AY2115"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16">
          <cell r="A2116" t="str">
            <v>Hoffmann_etal_2000_30</v>
          </cell>
          <cell r="B2116" t="str">
            <v>Hoffmann, Benjamin</v>
          </cell>
          <cell r="C2116" t="str">
            <v>Oceania</v>
          </cell>
          <cell r="D2116" t="str">
            <v>Australia</v>
          </cell>
          <cell r="E2116" t="str">
            <v>Queensland</v>
          </cell>
          <cell r="F2116" t="str">
            <v>Mount Isa</v>
          </cell>
          <cell r="G2116" t="str">
            <v>L14</v>
          </cell>
          <cell r="H2116" t="str">
            <v>NA</v>
          </cell>
          <cell r="I2116">
            <v>361</v>
          </cell>
          <cell r="J2116">
            <v>-20.72</v>
          </cell>
          <cell r="K2116">
            <v>139.47999999999999</v>
          </cell>
          <cell r="L2116" t="str">
            <v>Google Earth estimate</v>
          </cell>
          <cell r="M2116" t="str">
            <v>NA</v>
          </cell>
          <cell r="N2116">
            <v>305</v>
          </cell>
          <cell r="O2116">
            <v>19</v>
          </cell>
          <cell r="P2116">
            <v>19</v>
          </cell>
          <cell r="Q2116">
            <v>0</v>
          </cell>
          <cell r="R2116">
            <v>1</v>
          </cell>
          <cell r="S2116" t="str">
            <v>NA</v>
          </cell>
          <cell r="T2116">
            <v>10</v>
          </cell>
          <cell r="U2116">
            <v>1997</v>
          </cell>
          <cell r="V2116" t="str">
            <v>NA</v>
          </cell>
          <cell r="W2116">
            <v>11</v>
          </cell>
          <cell r="X2116">
            <v>1997</v>
          </cell>
          <cell r="Y2116">
            <v>1</v>
          </cell>
          <cell r="Z2116">
            <v>40</v>
          </cell>
          <cell r="AA2116">
            <v>20</v>
          </cell>
          <cell r="AB2116">
            <v>0</v>
          </cell>
          <cell r="AC2116" t="str">
            <v>Pitfall</v>
          </cell>
          <cell r="AD2116" t="str">
            <v>4.5 cm diameter pitfall traps partly filled with ethylene glycol as a preservative. A 5 x 3 grid of traps with 10 m spacing was established randomly within each plot and operated for 48 hours.</v>
          </cell>
          <cell r="AE2116">
            <v>15</v>
          </cell>
          <cell r="AF2116">
            <v>15.91</v>
          </cell>
          <cell r="AG2116">
            <v>10</v>
          </cell>
          <cell r="AH2116">
            <v>48</v>
          </cell>
          <cell r="AI2116">
            <v>30</v>
          </cell>
          <cell r="AJ2116">
            <v>0</v>
          </cell>
          <cell r="AK2116">
            <v>0</v>
          </cell>
          <cell r="AL2116">
            <v>0</v>
          </cell>
          <cell r="AM2116">
            <v>0</v>
          </cell>
          <cell r="AN2116">
            <v>0</v>
          </cell>
          <cell r="AO2116">
            <v>0</v>
          </cell>
          <cell r="AP2116">
            <v>0</v>
          </cell>
          <cell r="AQ2116">
            <v>0</v>
          </cell>
          <cell r="AR2116">
            <v>0</v>
          </cell>
          <cell r="AS2116">
            <v>0</v>
          </cell>
          <cell r="AT2116" t="str">
            <v>Alluvial flat</v>
          </cell>
          <cell r="AU2116" t="str">
            <v>Transformed</v>
          </cell>
          <cell r="AV2116" t="str">
            <v>Mining</v>
          </cell>
          <cell r="AW2116" t="str">
            <v>NA</v>
          </cell>
          <cell r="AX2116" t="str">
            <v>alluvial plains supporting Atalaya hemiglauca/Acacia cambagei low woodland, with a ground-layer of sparse tussock and annual grasses.</v>
          </cell>
          <cell r="AY2116"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17">
          <cell r="A2117" t="str">
            <v>Hoffmann_etal_2000_31</v>
          </cell>
          <cell r="B2117" t="str">
            <v>Hoffmann, Benjamin</v>
          </cell>
          <cell r="C2117" t="str">
            <v>Oceania</v>
          </cell>
          <cell r="D2117" t="str">
            <v>Australia</v>
          </cell>
          <cell r="E2117" t="str">
            <v>Queensland</v>
          </cell>
          <cell r="F2117" t="str">
            <v>Mount Isa</v>
          </cell>
          <cell r="G2117" t="str">
            <v>L2</v>
          </cell>
          <cell r="H2117" t="str">
            <v>NA</v>
          </cell>
          <cell r="I2117">
            <v>361</v>
          </cell>
          <cell r="J2117">
            <v>-20.72</v>
          </cell>
          <cell r="K2117">
            <v>139.47999999999999</v>
          </cell>
          <cell r="L2117" t="str">
            <v>Google Earth estimate</v>
          </cell>
          <cell r="M2117" t="str">
            <v>NA</v>
          </cell>
          <cell r="N2117">
            <v>161</v>
          </cell>
          <cell r="O2117">
            <v>16</v>
          </cell>
          <cell r="P2117">
            <v>16</v>
          </cell>
          <cell r="Q2117">
            <v>0</v>
          </cell>
          <cell r="R2117">
            <v>1</v>
          </cell>
          <cell r="S2117" t="str">
            <v>NA</v>
          </cell>
          <cell r="T2117">
            <v>10</v>
          </cell>
          <cell r="U2117">
            <v>1997</v>
          </cell>
          <cell r="V2117" t="str">
            <v>NA</v>
          </cell>
          <cell r="W2117">
            <v>11</v>
          </cell>
          <cell r="X2117">
            <v>1997</v>
          </cell>
          <cell r="Y2117">
            <v>1</v>
          </cell>
          <cell r="Z2117">
            <v>40</v>
          </cell>
          <cell r="AA2117">
            <v>20</v>
          </cell>
          <cell r="AB2117">
            <v>0</v>
          </cell>
          <cell r="AC2117" t="str">
            <v>Pitfall</v>
          </cell>
          <cell r="AD2117" t="str">
            <v>4.5 cm diameter pitfall traps partly filled with ethylene glycol as a preservative. A 5 x 3 grid of traps with 10 m spacing was established randomly within each plot and operated for 48 hours.</v>
          </cell>
          <cell r="AE2117">
            <v>15</v>
          </cell>
          <cell r="AF2117">
            <v>15.91</v>
          </cell>
          <cell r="AG2117">
            <v>10</v>
          </cell>
          <cell r="AH2117">
            <v>48</v>
          </cell>
          <cell r="AI2117">
            <v>30</v>
          </cell>
          <cell r="AJ2117">
            <v>0</v>
          </cell>
          <cell r="AK2117">
            <v>0</v>
          </cell>
          <cell r="AL2117">
            <v>0</v>
          </cell>
          <cell r="AM2117">
            <v>0</v>
          </cell>
          <cell r="AN2117">
            <v>0</v>
          </cell>
          <cell r="AO2117">
            <v>0</v>
          </cell>
          <cell r="AP2117">
            <v>0</v>
          </cell>
          <cell r="AQ2117">
            <v>0</v>
          </cell>
          <cell r="AR2117">
            <v>0</v>
          </cell>
          <cell r="AS2117">
            <v>0</v>
          </cell>
          <cell r="AT2117" t="str">
            <v>Ridge scree slope</v>
          </cell>
          <cell r="AU2117" t="str">
            <v>Transformed</v>
          </cell>
          <cell r="AV2117" t="str">
            <v>Mining</v>
          </cell>
          <cell r="AW2117" t="str">
            <v>NA</v>
          </cell>
          <cell r="AX2117" t="str">
            <v>rocky ridges supporting low open Eucalyptus woodland, with a ground-layer of Triodia hummock grass.</v>
          </cell>
          <cell r="AY2117"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18">
          <cell r="A2118" t="str">
            <v>Hoffmann_etal_2000_32</v>
          </cell>
          <cell r="B2118" t="str">
            <v>Hoffmann, Benjamin</v>
          </cell>
          <cell r="C2118" t="str">
            <v>Oceania</v>
          </cell>
          <cell r="D2118" t="str">
            <v>Australia</v>
          </cell>
          <cell r="E2118" t="str">
            <v>Queensland</v>
          </cell>
          <cell r="F2118" t="str">
            <v>Mount Isa</v>
          </cell>
          <cell r="G2118" t="str">
            <v>L5</v>
          </cell>
          <cell r="H2118" t="str">
            <v>NA</v>
          </cell>
          <cell r="I2118">
            <v>361</v>
          </cell>
          <cell r="J2118">
            <v>-20.72</v>
          </cell>
          <cell r="K2118">
            <v>139.47999999999999</v>
          </cell>
          <cell r="L2118" t="str">
            <v>Google Earth estimate</v>
          </cell>
          <cell r="M2118" t="str">
            <v>NA</v>
          </cell>
          <cell r="N2118">
            <v>336</v>
          </cell>
          <cell r="O2118">
            <v>51</v>
          </cell>
          <cell r="P2118">
            <v>51</v>
          </cell>
          <cell r="Q2118">
            <v>0</v>
          </cell>
          <cell r="R2118">
            <v>1</v>
          </cell>
          <cell r="S2118" t="str">
            <v>NA</v>
          </cell>
          <cell r="T2118">
            <v>10</v>
          </cell>
          <cell r="U2118">
            <v>1997</v>
          </cell>
          <cell r="V2118" t="str">
            <v>NA</v>
          </cell>
          <cell r="W2118">
            <v>11</v>
          </cell>
          <cell r="X2118">
            <v>1997</v>
          </cell>
          <cell r="Y2118">
            <v>1</v>
          </cell>
          <cell r="Z2118">
            <v>40</v>
          </cell>
          <cell r="AA2118">
            <v>20</v>
          </cell>
          <cell r="AB2118">
            <v>0</v>
          </cell>
          <cell r="AC2118" t="str">
            <v>Pitfall</v>
          </cell>
          <cell r="AD2118" t="str">
            <v>4.5 cm diameter pitfall traps partly filled with ethylene glycol as a preservative. A 5 x 3 grid of traps with 10 m spacing was established randomly within each plot and operated for 48 hours.</v>
          </cell>
          <cell r="AE2118">
            <v>15</v>
          </cell>
          <cell r="AF2118">
            <v>15.91</v>
          </cell>
          <cell r="AG2118">
            <v>10</v>
          </cell>
          <cell r="AH2118">
            <v>48</v>
          </cell>
          <cell r="AI2118">
            <v>30</v>
          </cell>
          <cell r="AJ2118">
            <v>0</v>
          </cell>
          <cell r="AK2118">
            <v>0</v>
          </cell>
          <cell r="AL2118">
            <v>0</v>
          </cell>
          <cell r="AM2118">
            <v>0</v>
          </cell>
          <cell r="AN2118">
            <v>0</v>
          </cell>
          <cell r="AO2118">
            <v>0</v>
          </cell>
          <cell r="AP2118">
            <v>0</v>
          </cell>
          <cell r="AQ2118">
            <v>0</v>
          </cell>
          <cell r="AR2118">
            <v>0</v>
          </cell>
          <cell r="AS2118">
            <v>0</v>
          </cell>
          <cell r="AT2118" t="str">
            <v>Alluvial flat</v>
          </cell>
          <cell r="AU2118" t="str">
            <v>Transformed</v>
          </cell>
          <cell r="AV2118" t="str">
            <v>Mining</v>
          </cell>
          <cell r="AW2118" t="str">
            <v>NA</v>
          </cell>
          <cell r="AX2118" t="str">
            <v>alluvial plains supporting Atalaya hemiglauca/Acacia cambagei low woodland, with a ground-layer of sparse tussock and annual grasses.</v>
          </cell>
          <cell r="AY2118"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19">
          <cell r="A2119" t="str">
            <v>Hoffmann_etal_2000_33</v>
          </cell>
          <cell r="B2119" t="str">
            <v>Hoffmann, Benjamin</v>
          </cell>
          <cell r="C2119" t="str">
            <v>Oceania</v>
          </cell>
          <cell r="D2119" t="str">
            <v>Australia</v>
          </cell>
          <cell r="E2119" t="str">
            <v>Queensland</v>
          </cell>
          <cell r="F2119" t="str">
            <v>Mount Isa</v>
          </cell>
          <cell r="G2119" t="str">
            <v>M10</v>
          </cell>
          <cell r="H2119" t="str">
            <v>NA</v>
          </cell>
          <cell r="I2119">
            <v>361</v>
          </cell>
          <cell r="J2119">
            <v>-20.72</v>
          </cell>
          <cell r="K2119">
            <v>139.47999999999999</v>
          </cell>
          <cell r="L2119" t="str">
            <v>Google Earth estimate</v>
          </cell>
          <cell r="M2119" t="str">
            <v>NA</v>
          </cell>
          <cell r="N2119">
            <v>142</v>
          </cell>
          <cell r="O2119">
            <v>11</v>
          </cell>
          <cell r="P2119">
            <v>11</v>
          </cell>
          <cell r="Q2119">
            <v>0</v>
          </cell>
          <cell r="R2119">
            <v>1</v>
          </cell>
          <cell r="S2119" t="str">
            <v>NA</v>
          </cell>
          <cell r="T2119">
            <v>10</v>
          </cell>
          <cell r="U2119">
            <v>1997</v>
          </cell>
          <cell r="V2119" t="str">
            <v>NA</v>
          </cell>
          <cell r="W2119">
            <v>11</v>
          </cell>
          <cell r="X2119">
            <v>1997</v>
          </cell>
          <cell r="Y2119">
            <v>1</v>
          </cell>
          <cell r="Z2119">
            <v>40</v>
          </cell>
          <cell r="AA2119">
            <v>20</v>
          </cell>
          <cell r="AB2119">
            <v>0</v>
          </cell>
          <cell r="AC2119" t="str">
            <v>Pitfall</v>
          </cell>
          <cell r="AD2119" t="str">
            <v>4.5 cm diameter pitfall traps partly filled with ethylene glycol as a preservative. A 5 x 3 grid of traps with 10 m spacing was established randomly within each plot and operated for 48 hours.</v>
          </cell>
          <cell r="AE2119">
            <v>15</v>
          </cell>
          <cell r="AF2119">
            <v>15.91</v>
          </cell>
          <cell r="AG2119">
            <v>10</v>
          </cell>
          <cell r="AH2119">
            <v>48</v>
          </cell>
          <cell r="AI2119">
            <v>30</v>
          </cell>
          <cell r="AJ2119">
            <v>0</v>
          </cell>
          <cell r="AK2119">
            <v>0</v>
          </cell>
          <cell r="AL2119">
            <v>0</v>
          </cell>
          <cell r="AM2119">
            <v>0</v>
          </cell>
          <cell r="AN2119">
            <v>0</v>
          </cell>
          <cell r="AO2119">
            <v>0</v>
          </cell>
          <cell r="AP2119">
            <v>0</v>
          </cell>
          <cell r="AQ2119">
            <v>0</v>
          </cell>
          <cell r="AR2119">
            <v>0</v>
          </cell>
          <cell r="AS2119">
            <v>0</v>
          </cell>
          <cell r="AT2119" t="str">
            <v>Ridge scree slope</v>
          </cell>
          <cell r="AU2119" t="str">
            <v>Transformed</v>
          </cell>
          <cell r="AV2119" t="str">
            <v>Mining</v>
          </cell>
          <cell r="AW2119" t="str">
            <v>NA</v>
          </cell>
          <cell r="AX2119" t="str">
            <v>rocky ridges supporting low open Eucalyptus woodland, with a ground-layer of Triodia hummock grass.</v>
          </cell>
          <cell r="AY2119"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20">
          <cell r="A2120" t="str">
            <v>Hoffmann_etal_2000_34</v>
          </cell>
          <cell r="B2120" t="str">
            <v>Hoffmann, Benjamin</v>
          </cell>
          <cell r="C2120" t="str">
            <v>Oceania</v>
          </cell>
          <cell r="D2120" t="str">
            <v>Australia</v>
          </cell>
          <cell r="E2120" t="str">
            <v>Queensland</v>
          </cell>
          <cell r="F2120" t="str">
            <v>Mount Isa</v>
          </cell>
          <cell r="G2120" t="str">
            <v>M11</v>
          </cell>
          <cell r="H2120" t="str">
            <v>NA</v>
          </cell>
          <cell r="I2120">
            <v>361</v>
          </cell>
          <cell r="J2120">
            <v>-20.72</v>
          </cell>
          <cell r="K2120">
            <v>139.47999999999999</v>
          </cell>
          <cell r="L2120" t="str">
            <v>Google Earth estimate</v>
          </cell>
          <cell r="M2120" t="str">
            <v>NA</v>
          </cell>
          <cell r="N2120">
            <v>189</v>
          </cell>
          <cell r="O2120">
            <v>29</v>
          </cell>
          <cell r="P2120">
            <v>29</v>
          </cell>
          <cell r="Q2120">
            <v>0</v>
          </cell>
          <cell r="R2120">
            <v>1</v>
          </cell>
          <cell r="S2120" t="str">
            <v>NA</v>
          </cell>
          <cell r="T2120">
            <v>10</v>
          </cell>
          <cell r="U2120">
            <v>1997</v>
          </cell>
          <cell r="V2120" t="str">
            <v>NA</v>
          </cell>
          <cell r="W2120">
            <v>11</v>
          </cell>
          <cell r="X2120">
            <v>1997</v>
          </cell>
          <cell r="Y2120">
            <v>1</v>
          </cell>
          <cell r="Z2120">
            <v>40</v>
          </cell>
          <cell r="AA2120">
            <v>20</v>
          </cell>
          <cell r="AB2120">
            <v>0</v>
          </cell>
          <cell r="AC2120" t="str">
            <v>Pitfall</v>
          </cell>
          <cell r="AD2120" t="str">
            <v>4.5 cm diameter pitfall traps partly filled with ethylene glycol as a preservative. A 5 x 3 grid of traps with 10 m spacing was established randomly within each plot and operated for 48 hours.</v>
          </cell>
          <cell r="AE2120">
            <v>15</v>
          </cell>
          <cell r="AF2120">
            <v>15.91</v>
          </cell>
          <cell r="AG2120">
            <v>10</v>
          </cell>
          <cell r="AH2120">
            <v>48</v>
          </cell>
          <cell r="AI2120">
            <v>30</v>
          </cell>
          <cell r="AJ2120">
            <v>0</v>
          </cell>
          <cell r="AK2120">
            <v>0</v>
          </cell>
          <cell r="AL2120">
            <v>0</v>
          </cell>
          <cell r="AM2120">
            <v>0</v>
          </cell>
          <cell r="AN2120">
            <v>0</v>
          </cell>
          <cell r="AO2120">
            <v>0</v>
          </cell>
          <cell r="AP2120">
            <v>0</v>
          </cell>
          <cell r="AQ2120">
            <v>0</v>
          </cell>
          <cell r="AR2120">
            <v>0</v>
          </cell>
          <cell r="AS2120">
            <v>0</v>
          </cell>
          <cell r="AT2120" t="str">
            <v>Alluvial flat</v>
          </cell>
          <cell r="AU2120" t="str">
            <v>Transformed</v>
          </cell>
          <cell r="AV2120" t="str">
            <v>Mining</v>
          </cell>
          <cell r="AW2120" t="str">
            <v>NA</v>
          </cell>
          <cell r="AX2120" t="str">
            <v>alluvial plains supporting Atalaya hemiglauca/Acacia cambagei low woodland, with a ground-layer of sparse tussock and annual grasses.</v>
          </cell>
          <cell r="AY2120"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21">
          <cell r="A2121" t="str">
            <v>Hoffmann_etal_2000_35</v>
          </cell>
          <cell r="B2121" t="str">
            <v>Hoffmann, Benjamin</v>
          </cell>
          <cell r="C2121" t="str">
            <v>Oceania</v>
          </cell>
          <cell r="D2121" t="str">
            <v>Australia</v>
          </cell>
          <cell r="E2121" t="str">
            <v>Queensland</v>
          </cell>
          <cell r="F2121" t="str">
            <v>Mount Isa</v>
          </cell>
          <cell r="G2121" t="str">
            <v>M12</v>
          </cell>
          <cell r="H2121" t="str">
            <v>NA</v>
          </cell>
          <cell r="I2121">
            <v>361</v>
          </cell>
          <cell r="J2121">
            <v>-20.72</v>
          </cell>
          <cell r="K2121">
            <v>139.47999999999999</v>
          </cell>
          <cell r="L2121" t="str">
            <v>Google Earth estimate</v>
          </cell>
          <cell r="M2121" t="str">
            <v>NA</v>
          </cell>
          <cell r="N2121">
            <v>145</v>
          </cell>
          <cell r="O2121">
            <v>27</v>
          </cell>
          <cell r="P2121">
            <v>27</v>
          </cell>
          <cell r="Q2121">
            <v>0</v>
          </cell>
          <cell r="R2121">
            <v>1</v>
          </cell>
          <cell r="S2121" t="str">
            <v>NA</v>
          </cell>
          <cell r="T2121">
            <v>10</v>
          </cell>
          <cell r="U2121">
            <v>1997</v>
          </cell>
          <cell r="V2121" t="str">
            <v>NA</v>
          </cell>
          <cell r="W2121">
            <v>11</v>
          </cell>
          <cell r="X2121">
            <v>1997</v>
          </cell>
          <cell r="Y2121">
            <v>1</v>
          </cell>
          <cell r="Z2121">
            <v>40</v>
          </cell>
          <cell r="AA2121">
            <v>20</v>
          </cell>
          <cell r="AB2121">
            <v>0</v>
          </cell>
          <cell r="AC2121" t="str">
            <v>Pitfall</v>
          </cell>
          <cell r="AD2121" t="str">
            <v>4.5 cm diameter pitfall traps partly filled with ethylene glycol as a preservative. A 5 x 3 grid of traps with 10 m spacing was established randomly within each plot and operated for 48 hours.</v>
          </cell>
          <cell r="AE2121">
            <v>15</v>
          </cell>
          <cell r="AF2121">
            <v>15.91</v>
          </cell>
          <cell r="AG2121">
            <v>10</v>
          </cell>
          <cell r="AH2121">
            <v>48</v>
          </cell>
          <cell r="AI2121">
            <v>30</v>
          </cell>
          <cell r="AJ2121">
            <v>0</v>
          </cell>
          <cell r="AK2121">
            <v>0</v>
          </cell>
          <cell r="AL2121">
            <v>0</v>
          </cell>
          <cell r="AM2121">
            <v>0</v>
          </cell>
          <cell r="AN2121">
            <v>0</v>
          </cell>
          <cell r="AO2121">
            <v>0</v>
          </cell>
          <cell r="AP2121">
            <v>0</v>
          </cell>
          <cell r="AQ2121">
            <v>0</v>
          </cell>
          <cell r="AR2121">
            <v>0</v>
          </cell>
          <cell r="AS2121">
            <v>0</v>
          </cell>
          <cell r="AT2121" t="str">
            <v>Alluvial flat</v>
          </cell>
          <cell r="AU2121" t="str">
            <v>Transformed</v>
          </cell>
          <cell r="AV2121" t="str">
            <v>Mining</v>
          </cell>
          <cell r="AW2121" t="str">
            <v>NA</v>
          </cell>
          <cell r="AX2121" t="str">
            <v>alluvial plains supporting Atalaya hemiglauca/Acacia cambagei low woodland, with a ground-layer of sparse tussock and annual grasses.</v>
          </cell>
          <cell r="AY2121"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22">
          <cell r="A2122" t="str">
            <v>Hoffmann_etal_2000_36</v>
          </cell>
          <cell r="B2122" t="str">
            <v>Hoffmann, Benjamin</v>
          </cell>
          <cell r="C2122" t="str">
            <v>Oceania</v>
          </cell>
          <cell r="D2122" t="str">
            <v>Australia</v>
          </cell>
          <cell r="E2122" t="str">
            <v>Queensland</v>
          </cell>
          <cell r="F2122" t="str">
            <v>Mount Isa</v>
          </cell>
          <cell r="G2122" t="str">
            <v>M4</v>
          </cell>
          <cell r="H2122" t="str">
            <v>NA</v>
          </cell>
          <cell r="I2122">
            <v>361</v>
          </cell>
          <cell r="J2122">
            <v>-20.72</v>
          </cell>
          <cell r="K2122">
            <v>139.47999999999999</v>
          </cell>
          <cell r="L2122" t="str">
            <v>Google Earth estimate</v>
          </cell>
          <cell r="M2122" t="str">
            <v>NA</v>
          </cell>
          <cell r="N2122">
            <v>244</v>
          </cell>
          <cell r="O2122">
            <v>36</v>
          </cell>
          <cell r="P2122">
            <v>36</v>
          </cell>
          <cell r="Q2122">
            <v>0</v>
          </cell>
          <cell r="R2122">
            <v>1</v>
          </cell>
          <cell r="S2122" t="str">
            <v>NA</v>
          </cell>
          <cell r="T2122">
            <v>10</v>
          </cell>
          <cell r="U2122">
            <v>1997</v>
          </cell>
          <cell r="V2122" t="str">
            <v>NA</v>
          </cell>
          <cell r="W2122">
            <v>11</v>
          </cell>
          <cell r="X2122">
            <v>1997</v>
          </cell>
          <cell r="Y2122">
            <v>1</v>
          </cell>
          <cell r="Z2122">
            <v>40</v>
          </cell>
          <cell r="AA2122">
            <v>20</v>
          </cell>
          <cell r="AB2122">
            <v>0</v>
          </cell>
          <cell r="AC2122" t="str">
            <v>Pitfall</v>
          </cell>
          <cell r="AD2122" t="str">
            <v>4.5 cm diameter pitfall traps partly filled with ethylene glycol as a preservative. A 5 x 3 grid of traps with 10 m spacing was established randomly within each plot and operated for 48 hours.</v>
          </cell>
          <cell r="AE2122">
            <v>15</v>
          </cell>
          <cell r="AF2122">
            <v>15.91</v>
          </cell>
          <cell r="AG2122">
            <v>10</v>
          </cell>
          <cell r="AH2122">
            <v>48</v>
          </cell>
          <cell r="AI2122">
            <v>30</v>
          </cell>
          <cell r="AJ2122">
            <v>0</v>
          </cell>
          <cell r="AK2122">
            <v>0</v>
          </cell>
          <cell r="AL2122">
            <v>0</v>
          </cell>
          <cell r="AM2122">
            <v>0</v>
          </cell>
          <cell r="AN2122">
            <v>0</v>
          </cell>
          <cell r="AO2122">
            <v>0</v>
          </cell>
          <cell r="AP2122">
            <v>0</v>
          </cell>
          <cell r="AQ2122">
            <v>0</v>
          </cell>
          <cell r="AR2122">
            <v>0</v>
          </cell>
          <cell r="AS2122">
            <v>0</v>
          </cell>
          <cell r="AT2122" t="str">
            <v>Alluvial flat</v>
          </cell>
          <cell r="AU2122" t="str">
            <v>Transformed</v>
          </cell>
          <cell r="AV2122" t="str">
            <v>Mining</v>
          </cell>
          <cell r="AW2122" t="str">
            <v>NA</v>
          </cell>
          <cell r="AX2122" t="str">
            <v>alluvial plains supporting Atalaya hemiglauca/Acacia cambagei low woodland, with a ground-layer of sparse tussock and annual grasses.</v>
          </cell>
          <cell r="AY2122"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23">
          <cell r="A2123" t="str">
            <v>Hoffmann_etal_2000_37</v>
          </cell>
          <cell r="B2123" t="str">
            <v>Hoffmann, Benjamin</v>
          </cell>
          <cell r="C2123" t="str">
            <v>Oceania</v>
          </cell>
          <cell r="D2123" t="str">
            <v>Australia</v>
          </cell>
          <cell r="E2123" t="str">
            <v>Queensland</v>
          </cell>
          <cell r="F2123" t="str">
            <v>Mount Isa</v>
          </cell>
          <cell r="G2123" t="str">
            <v>M5</v>
          </cell>
          <cell r="H2123" t="str">
            <v>NA</v>
          </cell>
          <cell r="I2123">
            <v>361</v>
          </cell>
          <cell r="J2123">
            <v>-20.72</v>
          </cell>
          <cell r="K2123">
            <v>139.47999999999999</v>
          </cell>
          <cell r="L2123" t="str">
            <v>Google Earth estimate</v>
          </cell>
          <cell r="M2123" t="str">
            <v>NA</v>
          </cell>
          <cell r="N2123">
            <v>226</v>
          </cell>
          <cell r="O2123">
            <v>21</v>
          </cell>
          <cell r="P2123">
            <v>21</v>
          </cell>
          <cell r="Q2123">
            <v>0</v>
          </cell>
          <cell r="R2123">
            <v>1</v>
          </cell>
          <cell r="S2123" t="str">
            <v>NA</v>
          </cell>
          <cell r="T2123">
            <v>10</v>
          </cell>
          <cell r="U2123">
            <v>1997</v>
          </cell>
          <cell r="V2123" t="str">
            <v>NA</v>
          </cell>
          <cell r="W2123">
            <v>11</v>
          </cell>
          <cell r="X2123">
            <v>1997</v>
          </cell>
          <cell r="Y2123">
            <v>1</v>
          </cell>
          <cell r="Z2123">
            <v>40</v>
          </cell>
          <cell r="AA2123">
            <v>20</v>
          </cell>
          <cell r="AB2123">
            <v>0</v>
          </cell>
          <cell r="AC2123" t="str">
            <v>Pitfall</v>
          </cell>
          <cell r="AD2123" t="str">
            <v>4.5 cm diameter pitfall traps partly filled with ethylene glycol as a preservative. A 5 x 3 grid of traps with 10 m spacing was established randomly within each plot and operated for 48 hours.</v>
          </cell>
          <cell r="AE2123">
            <v>15</v>
          </cell>
          <cell r="AF2123">
            <v>15.91</v>
          </cell>
          <cell r="AG2123">
            <v>10</v>
          </cell>
          <cell r="AH2123">
            <v>48</v>
          </cell>
          <cell r="AI2123">
            <v>30</v>
          </cell>
          <cell r="AJ2123">
            <v>0</v>
          </cell>
          <cell r="AK2123">
            <v>0</v>
          </cell>
          <cell r="AL2123">
            <v>0</v>
          </cell>
          <cell r="AM2123">
            <v>0</v>
          </cell>
          <cell r="AN2123">
            <v>0</v>
          </cell>
          <cell r="AO2123">
            <v>0</v>
          </cell>
          <cell r="AP2123">
            <v>0</v>
          </cell>
          <cell r="AQ2123">
            <v>0</v>
          </cell>
          <cell r="AR2123">
            <v>0</v>
          </cell>
          <cell r="AS2123">
            <v>0</v>
          </cell>
          <cell r="AT2123" t="str">
            <v>Alluvial flat</v>
          </cell>
          <cell r="AU2123" t="str">
            <v>Transformed</v>
          </cell>
          <cell r="AV2123" t="str">
            <v>Mining</v>
          </cell>
          <cell r="AW2123" t="str">
            <v>NA</v>
          </cell>
          <cell r="AX2123" t="str">
            <v>alluvial plains supporting Atalaya hemiglauca/Acacia cambagei low woodland, with a ground-layer of sparse tussock and annual grasses.</v>
          </cell>
          <cell r="AY2123"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24">
          <cell r="A2124" t="str">
            <v>Hoffmann_etal_2000_38</v>
          </cell>
          <cell r="B2124" t="str">
            <v>Hoffmann, Benjamin</v>
          </cell>
          <cell r="C2124" t="str">
            <v>Oceania</v>
          </cell>
          <cell r="D2124" t="str">
            <v>Australia</v>
          </cell>
          <cell r="E2124" t="str">
            <v>Queensland</v>
          </cell>
          <cell r="F2124" t="str">
            <v>Mount Isa</v>
          </cell>
          <cell r="G2124" t="str">
            <v>M7</v>
          </cell>
          <cell r="H2124" t="str">
            <v>NA</v>
          </cell>
          <cell r="I2124">
            <v>361</v>
          </cell>
          <cell r="J2124">
            <v>-20.72</v>
          </cell>
          <cell r="K2124">
            <v>139.47999999999999</v>
          </cell>
          <cell r="L2124" t="str">
            <v>Google Earth estimate</v>
          </cell>
          <cell r="M2124" t="str">
            <v>NA</v>
          </cell>
          <cell r="N2124">
            <v>178</v>
          </cell>
          <cell r="O2124">
            <v>14</v>
          </cell>
          <cell r="P2124">
            <v>14</v>
          </cell>
          <cell r="Q2124">
            <v>0</v>
          </cell>
          <cell r="R2124">
            <v>1</v>
          </cell>
          <cell r="S2124" t="str">
            <v>NA</v>
          </cell>
          <cell r="T2124">
            <v>10</v>
          </cell>
          <cell r="U2124">
            <v>1997</v>
          </cell>
          <cell r="V2124" t="str">
            <v>NA</v>
          </cell>
          <cell r="W2124">
            <v>11</v>
          </cell>
          <cell r="X2124">
            <v>1997</v>
          </cell>
          <cell r="Y2124">
            <v>1</v>
          </cell>
          <cell r="Z2124">
            <v>40</v>
          </cell>
          <cell r="AA2124">
            <v>20</v>
          </cell>
          <cell r="AB2124">
            <v>0</v>
          </cell>
          <cell r="AC2124" t="str">
            <v>Pitfall</v>
          </cell>
          <cell r="AD2124" t="str">
            <v>4.5 cm diameter pitfall traps partly filled with ethylene glycol as a preservative. A 5 x 3 grid of traps with 10 m spacing was established randomly within each plot and operated for 48 hours.</v>
          </cell>
          <cell r="AE2124">
            <v>15</v>
          </cell>
          <cell r="AF2124">
            <v>15.91</v>
          </cell>
          <cell r="AG2124">
            <v>10</v>
          </cell>
          <cell r="AH2124">
            <v>48</v>
          </cell>
          <cell r="AI2124">
            <v>30</v>
          </cell>
          <cell r="AJ2124">
            <v>0</v>
          </cell>
          <cell r="AK2124">
            <v>0</v>
          </cell>
          <cell r="AL2124">
            <v>0</v>
          </cell>
          <cell r="AM2124">
            <v>0</v>
          </cell>
          <cell r="AN2124">
            <v>0</v>
          </cell>
          <cell r="AO2124">
            <v>0</v>
          </cell>
          <cell r="AP2124">
            <v>0</v>
          </cell>
          <cell r="AQ2124">
            <v>0</v>
          </cell>
          <cell r="AR2124">
            <v>0</v>
          </cell>
          <cell r="AS2124">
            <v>0</v>
          </cell>
          <cell r="AT2124" t="str">
            <v>Ridge scree slope</v>
          </cell>
          <cell r="AU2124" t="str">
            <v>Transformed</v>
          </cell>
          <cell r="AV2124" t="str">
            <v>Mining</v>
          </cell>
          <cell r="AW2124" t="str">
            <v>NA</v>
          </cell>
          <cell r="AX2124" t="str">
            <v>rocky ridges supporting low open Eucalyptus woodland, with a ground-layer of Triodia hummock grass.</v>
          </cell>
          <cell r="AY2124"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25">
          <cell r="A2125" t="str">
            <v>Hoffmann_etal_2000_39</v>
          </cell>
          <cell r="B2125" t="str">
            <v>Hoffmann, Benjamin</v>
          </cell>
          <cell r="C2125" t="str">
            <v>Oceania</v>
          </cell>
          <cell r="D2125" t="str">
            <v>Australia</v>
          </cell>
          <cell r="E2125" t="str">
            <v>Queensland</v>
          </cell>
          <cell r="F2125" t="str">
            <v>Mount Isa</v>
          </cell>
          <cell r="G2125" t="str">
            <v>M8</v>
          </cell>
          <cell r="H2125" t="str">
            <v>NA</v>
          </cell>
          <cell r="I2125">
            <v>361</v>
          </cell>
          <cell r="J2125">
            <v>-20.72</v>
          </cell>
          <cell r="K2125">
            <v>139.47999999999999</v>
          </cell>
          <cell r="L2125" t="str">
            <v>Google Earth estimate</v>
          </cell>
          <cell r="M2125" t="str">
            <v>NA</v>
          </cell>
          <cell r="N2125">
            <v>109</v>
          </cell>
          <cell r="O2125">
            <v>12</v>
          </cell>
          <cell r="P2125">
            <v>12</v>
          </cell>
          <cell r="Q2125">
            <v>0</v>
          </cell>
          <cell r="R2125">
            <v>1</v>
          </cell>
          <cell r="S2125" t="str">
            <v>NA</v>
          </cell>
          <cell r="T2125">
            <v>10</v>
          </cell>
          <cell r="U2125">
            <v>1997</v>
          </cell>
          <cell r="V2125" t="str">
            <v>NA</v>
          </cell>
          <cell r="W2125">
            <v>11</v>
          </cell>
          <cell r="X2125">
            <v>1997</v>
          </cell>
          <cell r="Y2125">
            <v>1</v>
          </cell>
          <cell r="Z2125">
            <v>40</v>
          </cell>
          <cell r="AA2125">
            <v>20</v>
          </cell>
          <cell r="AB2125">
            <v>0</v>
          </cell>
          <cell r="AC2125" t="str">
            <v>Pitfall</v>
          </cell>
          <cell r="AD2125" t="str">
            <v>4.5 cm diameter pitfall traps partly filled with ethylene glycol as a preservative. A 5 x 3 grid of traps with 10 m spacing was established randomly within each plot and operated for 48 hours.</v>
          </cell>
          <cell r="AE2125">
            <v>15</v>
          </cell>
          <cell r="AF2125">
            <v>15.91</v>
          </cell>
          <cell r="AG2125">
            <v>10</v>
          </cell>
          <cell r="AH2125">
            <v>48</v>
          </cell>
          <cell r="AI2125">
            <v>30</v>
          </cell>
          <cell r="AJ2125">
            <v>0</v>
          </cell>
          <cell r="AK2125">
            <v>0</v>
          </cell>
          <cell r="AL2125">
            <v>0</v>
          </cell>
          <cell r="AM2125">
            <v>0</v>
          </cell>
          <cell r="AN2125">
            <v>0</v>
          </cell>
          <cell r="AO2125">
            <v>0</v>
          </cell>
          <cell r="AP2125">
            <v>0</v>
          </cell>
          <cell r="AQ2125">
            <v>0</v>
          </cell>
          <cell r="AR2125">
            <v>0</v>
          </cell>
          <cell r="AS2125">
            <v>0</v>
          </cell>
          <cell r="AT2125" t="str">
            <v>Ridge scree slope</v>
          </cell>
          <cell r="AU2125" t="str">
            <v>Transformed</v>
          </cell>
          <cell r="AV2125" t="str">
            <v>Mining</v>
          </cell>
          <cell r="AW2125" t="str">
            <v>NA</v>
          </cell>
          <cell r="AX2125" t="str">
            <v>rocky ridges supporting low open Eucalyptus woodland, with a ground-layer of Triodia hummock grass.</v>
          </cell>
          <cell r="AY2125"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26">
          <cell r="A2126" t="str">
            <v>Hoffmann_etal_2000_40</v>
          </cell>
          <cell r="B2126" t="str">
            <v>Hoffmann, Benjamin</v>
          </cell>
          <cell r="C2126" t="str">
            <v>Oceania</v>
          </cell>
          <cell r="D2126" t="str">
            <v>Australia</v>
          </cell>
          <cell r="E2126" t="str">
            <v>Queensland</v>
          </cell>
          <cell r="F2126" t="str">
            <v>Mount Isa</v>
          </cell>
          <cell r="G2126" t="str">
            <v>M9</v>
          </cell>
          <cell r="H2126" t="str">
            <v>NA</v>
          </cell>
          <cell r="I2126">
            <v>361</v>
          </cell>
          <cell r="J2126">
            <v>-20.72</v>
          </cell>
          <cell r="K2126">
            <v>139.47999999999999</v>
          </cell>
          <cell r="L2126" t="str">
            <v>Google Earth estimate</v>
          </cell>
          <cell r="M2126" t="str">
            <v>NA</v>
          </cell>
          <cell r="N2126">
            <v>145</v>
          </cell>
          <cell r="O2126">
            <v>16</v>
          </cell>
          <cell r="P2126">
            <v>16</v>
          </cell>
          <cell r="Q2126">
            <v>0</v>
          </cell>
          <cell r="R2126">
            <v>1</v>
          </cell>
          <cell r="S2126" t="str">
            <v>NA</v>
          </cell>
          <cell r="T2126">
            <v>10</v>
          </cell>
          <cell r="U2126">
            <v>1997</v>
          </cell>
          <cell r="V2126" t="str">
            <v>NA</v>
          </cell>
          <cell r="W2126">
            <v>11</v>
          </cell>
          <cell r="X2126">
            <v>1997</v>
          </cell>
          <cell r="Y2126">
            <v>1</v>
          </cell>
          <cell r="Z2126">
            <v>40</v>
          </cell>
          <cell r="AA2126">
            <v>20</v>
          </cell>
          <cell r="AB2126">
            <v>0</v>
          </cell>
          <cell r="AC2126" t="str">
            <v>Pitfall</v>
          </cell>
          <cell r="AD2126" t="str">
            <v>4.5 cm diameter pitfall traps partly filled with ethylene glycol as a preservative. A 5 x 3 grid of traps with 10 m spacing was established randomly within each plot and operated for 48 hours.</v>
          </cell>
          <cell r="AE2126">
            <v>15</v>
          </cell>
          <cell r="AF2126">
            <v>15.91</v>
          </cell>
          <cell r="AG2126">
            <v>10</v>
          </cell>
          <cell r="AH2126">
            <v>48</v>
          </cell>
          <cell r="AI2126">
            <v>30</v>
          </cell>
          <cell r="AJ2126">
            <v>0</v>
          </cell>
          <cell r="AK2126">
            <v>0</v>
          </cell>
          <cell r="AL2126">
            <v>0</v>
          </cell>
          <cell r="AM2126">
            <v>0</v>
          </cell>
          <cell r="AN2126">
            <v>0</v>
          </cell>
          <cell r="AO2126">
            <v>0</v>
          </cell>
          <cell r="AP2126">
            <v>0</v>
          </cell>
          <cell r="AQ2126">
            <v>0</v>
          </cell>
          <cell r="AR2126">
            <v>0</v>
          </cell>
          <cell r="AS2126">
            <v>0</v>
          </cell>
          <cell r="AT2126" t="str">
            <v>Ridge scree slope</v>
          </cell>
          <cell r="AU2126" t="str">
            <v>Transformed</v>
          </cell>
          <cell r="AV2126" t="str">
            <v>Mining</v>
          </cell>
          <cell r="AW2126" t="str">
            <v>NA</v>
          </cell>
          <cell r="AX2126" t="str">
            <v>rocky ridges supporting low open Eucalyptus woodland, with a ground-layer of Triodia hummock grass.</v>
          </cell>
          <cell r="AY2126" t="str">
            <v>Site code, H = High sulphur levels (70-120 ppm; 3-5 km NW of the smelters); M = Medium levels (30-70 ppm; 7-15 km NW); L = Low levels (10-30 ppm; 30-35 km NW); and B = background levels in two Control zones (1-5 ppm; 15-30 km E and S). The abundance of each species in each trap was scored according to a 7-point ordinal scale (1 = 1 ant; 2 = 2-5 ants; 3 = 6-20 ants; 4 = 21-50 ants; 5 = 51-100 ants; 6 = 101-1000 ants; 7 = &gt;1000 ants) thus the total abundance of a species within a plot was calculated as the sum of its abundance scores from each trap.</v>
          </cell>
        </row>
        <row r="2127">
          <cell r="A2127" t="str">
            <v>Hoffmann&amp;Andersen_2006_01</v>
          </cell>
          <cell r="B2127" t="str">
            <v>Hoffmann, Benjamin</v>
          </cell>
          <cell r="C2127" t="str">
            <v>Oceania</v>
          </cell>
          <cell r="D2127" t="str">
            <v>Australia</v>
          </cell>
          <cell r="E2127" t="str">
            <v>Queensland</v>
          </cell>
          <cell r="F2127" t="str">
            <v>NA</v>
          </cell>
          <cell r="G2127" t="str">
            <v>Callide mine</v>
          </cell>
          <cell r="H2127" t="str">
            <v>6_00</v>
          </cell>
          <cell r="I2127">
            <v>225</v>
          </cell>
          <cell r="J2127">
            <v>-24.2</v>
          </cell>
          <cell r="K2127">
            <v>150.47999999999999</v>
          </cell>
          <cell r="L2127" t="str">
            <v>Google Earth estimate</v>
          </cell>
          <cell r="M2127" t="str">
            <v>NA</v>
          </cell>
          <cell r="N2127">
            <v>938</v>
          </cell>
          <cell r="O2127">
            <v>39</v>
          </cell>
          <cell r="P2127">
            <v>38</v>
          </cell>
          <cell r="Q2127">
            <v>1</v>
          </cell>
          <cell r="R2127">
            <v>1</v>
          </cell>
          <cell r="S2127" t="str">
            <v>NA</v>
          </cell>
          <cell r="T2127">
            <v>1</v>
          </cell>
          <cell r="U2127">
            <v>2000</v>
          </cell>
          <cell r="V2127" t="str">
            <v>NA</v>
          </cell>
          <cell r="W2127">
            <v>1</v>
          </cell>
          <cell r="X2127">
            <v>2000</v>
          </cell>
          <cell r="Y2127">
            <v>1</v>
          </cell>
          <cell r="Z2127">
            <v>40</v>
          </cell>
          <cell r="AA2127">
            <v>20</v>
          </cell>
          <cell r="AB2127">
            <v>0</v>
          </cell>
          <cell r="AC2127" t="str">
            <v>Pitfall</v>
          </cell>
          <cell r="AD2127" t="str">
            <v>Ants were sampled using 6.5 cm diameter pitfall traps, partly filled with ethylene glycol as a preservative.  At each site, a 5 x 3 grid of traps with 10 m spacing was operated for a 5-day period.</v>
          </cell>
          <cell r="AE2127">
            <v>15</v>
          </cell>
          <cell r="AF2127">
            <v>33.200000000000003</v>
          </cell>
          <cell r="AG2127">
            <v>10</v>
          </cell>
          <cell r="AH2127">
            <v>120</v>
          </cell>
          <cell r="AI2127">
            <v>75</v>
          </cell>
          <cell r="AJ2127">
            <v>0</v>
          </cell>
          <cell r="AK2127">
            <v>0</v>
          </cell>
          <cell r="AL2127">
            <v>0</v>
          </cell>
          <cell r="AM2127">
            <v>0</v>
          </cell>
          <cell r="AN2127">
            <v>0</v>
          </cell>
          <cell r="AO2127">
            <v>0</v>
          </cell>
          <cell r="AP2127">
            <v>0</v>
          </cell>
          <cell r="AQ2127">
            <v>0</v>
          </cell>
          <cell r="AR2127">
            <v>0</v>
          </cell>
          <cell r="AS2127">
            <v>0</v>
          </cell>
          <cell r="AT2127" t="str">
            <v>woodland</v>
          </cell>
          <cell r="AU2127" t="str">
            <v>Undisturbed</v>
          </cell>
          <cell r="AV2127" t="str">
            <v>NA</v>
          </cell>
          <cell r="AW2127" t="str">
            <v>NA</v>
          </cell>
          <cell r="AX2127" t="str">
            <v>Ironbark woodland with grassy understorey on rocky soil (corner of Callide Rd and Callide A Rd).</v>
          </cell>
          <cell r="AY2127"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28">
          <cell r="A2128" t="str">
            <v>Hoffmann&amp;Andersen_2006_02</v>
          </cell>
          <cell r="B2128" t="str">
            <v>Hoffmann, Benjamin</v>
          </cell>
          <cell r="C2128" t="str">
            <v>Oceania</v>
          </cell>
          <cell r="D2128" t="str">
            <v>Australia</v>
          </cell>
          <cell r="E2128" t="str">
            <v>Queensland</v>
          </cell>
          <cell r="F2128" t="str">
            <v>NA</v>
          </cell>
          <cell r="G2128" t="str">
            <v>Callide mine</v>
          </cell>
          <cell r="H2128" t="str">
            <v>6_01</v>
          </cell>
          <cell r="I2128">
            <v>225</v>
          </cell>
          <cell r="J2128">
            <v>-24.2</v>
          </cell>
          <cell r="K2128">
            <v>150.47999999999999</v>
          </cell>
          <cell r="L2128" t="str">
            <v>Google Earth estimate</v>
          </cell>
          <cell r="M2128" t="str">
            <v>NA</v>
          </cell>
          <cell r="N2128">
            <v>488</v>
          </cell>
          <cell r="O2128">
            <v>36</v>
          </cell>
          <cell r="P2128">
            <v>36</v>
          </cell>
          <cell r="Q2128">
            <v>0</v>
          </cell>
          <cell r="R2128">
            <v>1</v>
          </cell>
          <cell r="S2128" t="str">
            <v>NA</v>
          </cell>
          <cell r="T2128">
            <v>1</v>
          </cell>
          <cell r="U2128">
            <v>2001</v>
          </cell>
          <cell r="V2128" t="str">
            <v>NA</v>
          </cell>
          <cell r="W2128">
            <v>1</v>
          </cell>
          <cell r="X2128">
            <v>2001</v>
          </cell>
          <cell r="Y2128">
            <v>1</v>
          </cell>
          <cell r="Z2128">
            <v>40</v>
          </cell>
          <cell r="AA2128">
            <v>20</v>
          </cell>
          <cell r="AB2128">
            <v>0</v>
          </cell>
          <cell r="AC2128" t="str">
            <v>Pitfall</v>
          </cell>
          <cell r="AD2128" t="str">
            <v>Ants were sampled using 6.5 cm diameter pitfall traps, partly filled with ethylene glycol as a preservative.  At each site, a 5 x 3 grid of traps with 10 m spacing was operated for a 5-day period.</v>
          </cell>
          <cell r="AE2128">
            <v>15</v>
          </cell>
          <cell r="AF2128">
            <v>33.200000000000003</v>
          </cell>
          <cell r="AG2128">
            <v>10</v>
          </cell>
          <cell r="AH2128">
            <v>120</v>
          </cell>
          <cell r="AI2128">
            <v>75</v>
          </cell>
          <cell r="AJ2128">
            <v>0</v>
          </cell>
          <cell r="AK2128">
            <v>0</v>
          </cell>
          <cell r="AL2128">
            <v>0</v>
          </cell>
          <cell r="AM2128">
            <v>0</v>
          </cell>
          <cell r="AN2128">
            <v>0</v>
          </cell>
          <cell r="AO2128">
            <v>0</v>
          </cell>
          <cell r="AP2128">
            <v>0</v>
          </cell>
          <cell r="AQ2128">
            <v>0</v>
          </cell>
          <cell r="AR2128">
            <v>0</v>
          </cell>
          <cell r="AS2128">
            <v>0</v>
          </cell>
          <cell r="AT2128" t="str">
            <v>woodland</v>
          </cell>
          <cell r="AU2128" t="str">
            <v>Undisturbed</v>
          </cell>
          <cell r="AV2128" t="str">
            <v>NA</v>
          </cell>
          <cell r="AW2128" t="str">
            <v>NA</v>
          </cell>
          <cell r="AX2128" t="str">
            <v>Ironbark woodland with grassy understorey on rocky soil (corner of Callide Rd and Callide A Rd).</v>
          </cell>
          <cell r="AY2128"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29">
          <cell r="A2129" t="str">
            <v>Hoffmann&amp;Andersen_2006_03</v>
          </cell>
          <cell r="B2129" t="str">
            <v>Hoffmann, Benjamin</v>
          </cell>
          <cell r="C2129" t="str">
            <v>Oceania</v>
          </cell>
          <cell r="D2129" t="str">
            <v>Australia</v>
          </cell>
          <cell r="E2129" t="str">
            <v>Queensland</v>
          </cell>
          <cell r="F2129" t="str">
            <v>NA</v>
          </cell>
          <cell r="G2129" t="str">
            <v>Callide mine</v>
          </cell>
          <cell r="H2129" t="str">
            <v>6_02</v>
          </cell>
          <cell r="I2129">
            <v>225</v>
          </cell>
          <cell r="J2129">
            <v>-24.2</v>
          </cell>
          <cell r="K2129">
            <v>150.47999999999999</v>
          </cell>
          <cell r="L2129" t="str">
            <v>Google Earth estimate</v>
          </cell>
          <cell r="M2129" t="str">
            <v>NA</v>
          </cell>
          <cell r="N2129">
            <v>533</v>
          </cell>
          <cell r="O2129">
            <v>40</v>
          </cell>
          <cell r="P2129">
            <v>39</v>
          </cell>
          <cell r="Q2129">
            <v>1</v>
          </cell>
          <cell r="R2129">
            <v>1</v>
          </cell>
          <cell r="S2129" t="str">
            <v>NA</v>
          </cell>
          <cell r="T2129">
            <v>2</v>
          </cell>
          <cell r="U2129">
            <v>2002</v>
          </cell>
          <cell r="V2129" t="str">
            <v>NA</v>
          </cell>
          <cell r="W2129">
            <v>2</v>
          </cell>
          <cell r="X2129">
            <v>2002</v>
          </cell>
          <cell r="Y2129">
            <v>1</v>
          </cell>
          <cell r="Z2129">
            <v>40</v>
          </cell>
          <cell r="AA2129">
            <v>20</v>
          </cell>
          <cell r="AB2129">
            <v>0</v>
          </cell>
          <cell r="AC2129" t="str">
            <v>Pitfall</v>
          </cell>
          <cell r="AD2129" t="str">
            <v>Ants were sampled using 6.5 cm diameter pitfall traps, partly filled with ethylene glycol as a preservative.  At each site, a 5 x 3 grid of traps with 10 m spacing was operated for a 5-day period.</v>
          </cell>
          <cell r="AE2129">
            <v>15</v>
          </cell>
          <cell r="AF2129">
            <v>33.200000000000003</v>
          </cell>
          <cell r="AG2129">
            <v>10</v>
          </cell>
          <cell r="AH2129">
            <v>120</v>
          </cell>
          <cell r="AI2129">
            <v>75</v>
          </cell>
          <cell r="AJ2129">
            <v>0</v>
          </cell>
          <cell r="AK2129">
            <v>0</v>
          </cell>
          <cell r="AL2129">
            <v>0</v>
          </cell>
          <cell r="AM2129">
            <v>0</v>
          </cell>
          <cell r="AN2129">
            <v>0</v>
          </cell>
          <cell r="AO2129">
            <v>0</v>
          </cell>
          <cell r="AP2129">
            <v>0</v>
          </cell>
          <cell r="AQ2129">
            <v>0</v>
          </cell>
          <cell r="AR2129">
            <v>0</v>
          </cell>
          <cell r="AS2129">
            <v>0</v>
          </cell>
          <cell r="AT2129" t="str">
            <v>woodland</v>
          </cell>
          <cell r="AU2129" t="str">
            <v>Undisturbed</v>
          </cell>
          <cell r="AV2129" t="str">
            <v>NA</v>
          </cell>
          <cell r="AW2129" t="str">
            <v>NA</v>
          </cell>
          <cell r="AX2129" t="str">
            <v>Ironbark woodland with grassy understorey on rocky soil (corner of Callide Rd and Callide A Rd).</v>
          </cell>
          <cell r="AY2129"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30">
          <cell r="A2130" t="str">
            <v>Hoffmann&amp;Andersen_2006_04</v>
          </cell>
          <cell r="B2130" t="str">
            <v>Hoffmann, Benjamin</v>
          </cell>
          <cell r="C2130" t="str">
            <v>Oceania</v>
          </cell>
          <cell r="D2130" t="str">
            <v>Australia</v>
          </cell>
          <cell r="E2130" t="str">
            <v>Queensland</v>
          </cell>
          <cell r="F2130" t="str">
            <v>NA</v>
          </cell>
          <cell r="G2130" t="str">
            <v>Callide mine</v>
          </cell>
          <cell r="H2130" t="str">
            <v>6_03</v>
          </cell>
          <cell r="I2130">
            <v>225</v>
          </cell>
          <cell r="J2130">
            <v>-24.2</v>
          </cell>
          <cell r="K2130">
            <v>150.47999999999999</v>
          </cell>
          <cell r="L2130" t="str">
            <v>Google Earth estimate</v>
          </cell>
          <cell r="M2130" t="str">
            <v>NA</v>
          </cell>
          <cell r="N2130">
            <v>1036</v>
          </cell>
          <cell r="O2130">
            <v>40</v>
          </cell>
          <cell r="P2130">
            <v>39</v>
          </cell>
          <cell r="Q2130">
            <v>1</v>
          </cell>
          <cell r="R2130">
            <v>1</v>
          </cell>
          <cell r="S2130" t="str">
            <v>NA</v>
          </cell>
          <cell r="T2130">
            <v>2</v>
          </cell>
          <cell r="U2130">
            <v>2003</v>
          </cell>
          <cell r="V2130" t="str">
            <v>NA</v>
          </cell>
          <cell r="W2130">
            <v>2</v>
          </cell>
          <cell r="X2130">
            <v>2003</v>
          </cell>
          <cell r="Y2130">
            <v>1</v>
          </cell>
          <cell r="Z2130">
            <v>40</v>
          </cell>
          <cell r="AA2130">
            <v>20</v>
          </cell>
          <cell r="AB2130">
            <v>0</v>
          </cell>
          <cell r="AC2130" t="str">
            <v>Pitfall</v>
          </cell>
          <cell r="AD2130" t="str">
            <v>Ants were sampled using 6.5 cm diameter pitfall traps, partly filled with ethylene glycol as a preservative.  At each site, a 5 x 3 grid of traps with 10 m spacing was operated for a 5-day period.</v>
          </cell>
          <cell r="AE2130">
            <v>15</v>
          </cell>
          <cell r="AF2130">
            <v>33.200000000000003</v>
          </cell>
          <cell r="AG2130">
            <v>10</v>
          </cell>
          <cell r="AH2130">
            <v>120</v>
          </cell>
          <cell r="AI2130">
            <v>75</v>
          </cell>
          <cell r="AJ2130">
            <v>0</v>
          </cell>
          <cell r="AK2130">
            <v>0</v>
          </cell>
          <cell r="AL2130">
            <v>0</v>
          </cell>
          <cell r="AM2130">
            <v>0</v>
          </cell>
          <cell r="AN2130">
            <v>0</v>
          </cell>
          <cell r="AO2130">
            <v>0</v>
          </cell>
          <cell r="AP2130">
            <v>0</v>
          </cell>
          <cell r="AQ2130">
            <v>0</v>
          </cell>
          <cell r="AR2130">
            <v>0</v>
          </cell>
          <cell r="AS2130">
            <v>0</v>
          </cell>
          <cell r="AT2130" t="str">
            <v>woodland</v>
          </cell>
          <cell r="AU2130" t="str">
            <v>Undisturbed</v>
          </cell>
          <cell r="AV2130" t="str">
            <v>NA</v>
          </cell>
          <cell r="AW2130" t="str">
            <v>NA</v>
          </cell>
          <cell r="AX2130" t="str">
            <v>Ironbark woodland with grassy understorey on rocky soil (corner of Callide Rd and Callide A Rd).</v>
          </cell>
          <cell r="AY2130"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31">
          <cell r="A2131" t="str">
            <v>Hoffmann&amp;Andersen_2006_05</v>
          </cell>
          <cell r="B2131" t="str">
            <v>Hoffmann, Benjamin</v>
          </cell>
          <cell r="C2131" t="str">
            <v>Oceania</v>
          </cell>
          <cell r="D2131" t="str">
            <v>Australia</v>
          </cell>
          <cell r="E2131" t="str">
            <v>Queensland</v>
          </cell>
          <cell r="F2131" t="str">
            <v>NA</v>
          </cell>
          <cell r="G2131" t="str">
            <v>Callide mine</v>
          </cell>
          <cell r="H2131" t="str">
            <v>6_04</v>
          </cell>
          <cell r="I2131">
            <v>225</v>
          </cell>
          <cell r="J2131">
            <v>-24.2</v>
          </cell>
          <cell r="K2131">
            <v>150.47999999999999</v>
          </cell>
          <cell r="L2131" t="str">
            <v>Google Earth estimate</v>
          </cell>
          <cell r="M2131" t="str">
            <v>NA</v>
          </cell>
          <cell r="N2131">
            <v>156</v>
          </cell>
          <cell r="O2131">
            <v>31</v>
          </cell>
          <cell r="P2131">
            <v>31</v>
          </cell>
          <cell r="Q2131">
            <v>0</v>
          </cell>
          <cell r="R2131">
            <v>1</v>
          </cell>
          <cell r="S2131" t="str">
            <v>NA</v>
          </cell>
          <cell r="T2131">
            <v>2</v>
          </cell>
          <cell r="U2131">
            <v>2004</v>
          </cell>
          <cell r="V2131" t="str">
            <v>NA</v>
          </cell>
          <cell r="W2131">
            <v>2</v>
          </cell>
          <cell r="X2131">
            <v>2004</v>
          </cell>
          <cell r="Y2131">
            <v>1</v>
          </cell>
          <cell r="Z2131">
            <v>40</v>
          </cell>
          <cell r="AA2131">
            <v>20</v>
          </cell>
          <cell r="AB2131">
            <v>0</v>
          </cell>
          <cell r="AC2131" t="str">
            <v>Pitfall</v>
          </cell>
          <cell r="AD2131" t="str">
            <v>Ants were sampled using 6.5 cm diameter pitfall traps, partly filled with ethylene glycol as a preservative.  At each site, a 5 x 3 grid of traps with 10 m spacing was operated for a 5-day period.</v>
          </cell>
          <cell r="AE2131">
            <v>15</v>
          </cell>
          <cell r="AF2131">
            <v>33.200000000000003</v>
          </cell>
          <cell r="AG2131">
            <v>10</v>
          </cell>
          <cell r="AH2131">
            <v>120</v>
          </cell>
          <cell r="AI2131">
            <v>75</v>
          </cell>
          <cell r="AJ2131">
            <v>0</v>
          </cell>
          <cell r="AK2131">
            <v>0</v>
          </cell>
          <cell r="AL2131">
            <v>0</v>
          </cell>
          <cell r="AM2131">
            <v>0</v>
          </cell>
          <cell r="AN2131">
            <v>0</v>
          </cell>
          <cell r="AO2131">
            <v>0</v>
          </cell>
          <cell r="AP2131">
            <v>0</v>
          </cell>
          <cell r="AQ2131">
            <v>0</v>
          </cell>
          <cell r="AR2131">
            <v>0</v>
          </cell>
          <cell r="AS2131">
            <v>0</v>
          </cell>
          <cell r="AT2131" t="str">
            <v>woodland</v>
          </cell>
          <cell r="AU2131" t="str">
            <v>Undisturbed</v>
          </cell>
          <cell r="AV2131" t="str">
            <v>NA</v>
          </cell>
          <cell r="AW2131" t="str">
            <v>NA</v>
          </cell>
          <cell r="AX2131" t="str">
            <v>Ironbark woodland with grassy understorey on rocky soil (corner of Callide Rd and Callide A Rd).</v>
          </cell>
          <cell r="AY2131"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32">
          <cell r="A2132" t="str">
            <v>Hoffmann&amp;Andersen_2006_06</v>
          </cell>
          <cell r="B2132" t="str">
            <v>Hoffmann, Benjamin</v>
          </cell>
          <cell r="C2132" t="str">
            <v>Oceania</v>
          </cell>
          <cell r="D2132" t="str">
            <v>Australia</v>
          </cell>
          <cell r="E2132" t="str">
            <v>Queensland</v>
          </cell>
          <cell r="F2132" t="str">
            <v>NA</v>
          </cell>
          <cell r="G2132" t="str">
            <v>Callide mine</v>
          </cell>
          <cell r="H2132" t="str">
            <v>6_06</v>
          </cell>
          <cell r="I2132">
            <v>225</v>
          </cell>
          <cell r="J2132">
            <v>-24.2</v>
          </cell>
          <cell r="K2132">
            <v>150.47999999999999</v>
          </cell>
          <cell r="L2132" t="str">
            <v>Google Earth estimate</v>
          </cell>
          <cell r="M2132" t="str">
            <v>NA</v>
          </cell>
          <cell r="N2132">
            <v>661</v>
          </cell>
          <cell r="O2132">
            <v>29</v>
          </cell>
          <cell r="P2132">
            <v>29</v>
          </cell>
          <cell r="Q2132">
            <v>0</v>
          </cell>
          <cell r="R2132">
            <v>1</v>
          </cell>
          <cell r="S2132" t="str">
            <v>NA</v>
          </cell>
          <cell r="T2132">
            <v>1</v>
          </cell>
          <cell r="U2132">
            <v>2006</v>
          </cell>
          <cell r="V2132" t="str">
            <v>NA</v>
          </cell>
          <cell r="W2132">
            <v>1</v>
          </cell>
          <cell r="X2132">
            <v>2006</v>
          </cell>
          <cell r="Y2132">
            <v>1</v>
          </cell>
          <cell r="Z2132">
            <v>40</v>
          </cell>
          <cell r="AA2132">
            <v>20</v>
          </cell>
          <cell r="AB2132">
            <v>0</v>
          </cell>
          <cell r="AC2132" t="str">
            <v>Pitfall</v>
          </cell>
          <cell r="AD2132" t="str">
            <v>Ants were sampled using 6.5 cm diameter pitfall traps, partly filled with ethylene glycol as a preservative.  At each site, a 5 x 3 grid of traps with 10 m spacing was operated for a 5-day period.</v>
          </cell>
          <cell r="AE2132">
            <v>15</v>
          </cell>
          <cell r="AF2132">
            <v>33.200000000000003</v>
          </cell>
          <cell r="AG2132">
            <v>10</v>
          </cell>
          <cell r="AH2132">
            <v>120</v>
          </cell>
          <cell r="AI2132">
            <v>75</v>
          </cell>
          <cell r="AJ2132">
            <v>0</v>
          </cell>
          <cell r="AK2132">
            <v>0</v>
          </cell>
          <cell r="AL2132">
            <v>0</v>
          </cell>
          <cell r="AM2132">
            <v>0</v>
          </cell>
          <cell r="AN2132">
            <v>0</v>
          </cell>
          <cell r="AO2132">
            <v>0</v>
          </cell>
          <cell r="AP2132">
            <v>0</v>
          </cell>
          <cell r="AQ2132">
            <v>0</v>
          </cell>
          <cell r="AR2132">
            <v>0</v>
          </cell>
          <cell r="AS2132">
            <v>0</v>
          </cell>
          <cell r="AT2132" t="str">
            <v>woodland</v>
          </cell>
          <cell r="AU2132" t="str">
            <v>Undisturbed</v>
          </cell>
          <cell r="AV2132" t="str">
            <v>NA</v>
          </cell>
          <cell r="AW2132" t="str">
            <v>NA</v>
          </cell>
          <cell r="AX2132" t="str">
            <v>Ironbark woodland with grassy understorey on rocky soil (corner of Callide Rd and Callide A Rd).</v>
          </cell>
          <cell r="AY2132"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33">
          <cell r="A2133" t="str">
            <v>Hoffmann&amp;Andersen_2006_07</v>
          </cell>
          <cell r="B2133" t="str">
            <v>Hoffmann, Benjamin</v>
          </cell>
          <cell r="C2133" t="str">
            <v>Oceania</v>
          </cell>
          <cell r="D2133" t="str">
            <v>Australia</v>
          </cell>
          <cell r="E2133" t="str">
            <v>Queensland</v>
          </cell>
          <cell r="F2133" t="str">
            <v>NA</v>
          </cell>
          <cell r="G2133" t="str">
            <v>Callide mine</v>
          </cell>
          <cell r="H2133" t="str">
            <v>8_00</v>
          </cell>
          <cell r="I2133">
            <v>225</v>
          </cell>
          <cell r="J2133">
            <v>-24.2</v>
          </cell>
          <cell r="K2133">
            <v>150.47999999999999</v>
          </cell>
          <cell r="L2133" t="str">
            <v>Google Earth estimate</v>
          </cell>
          <cell r="M2133" t="str">
            <v>NA</v>
          </cell>
          <cell r="N2133">
            <v>662</v>
          </cell>
          <cell r="O2133">
            <v>42</v>
          </cell>
          <cell r="P2133">
            <v>42</v>
          </cell>
          <cell r="Q2133">
            <v>0</v>
          </cell>
          <cell r="R2133">
            <v>1</v>
          </cell>
          <cell r="S2133" t="str">
            <v>NA</v>
          </cell>
          <cell r="T2133">
            <v>1</v>
          </cell>
          <cell r="U2133">
            <v>2000</v>
          </cell>
          <cell r="V2133" t="str">
            <v>NA</v>
          </cell>
          <cell r="W2133">
            <v>1</v>
          </cell>
          <cell r="X2133">
            <v>2000</v>
          </cell>
          <cell r="Y2133">
            <v>1</v>
          </cell>
          <cell r="Z2133">
            <v>40</v>
          </cell>
          <cell r="AA2133">
            <v>20</v>
          </cell>
          <cell r="AB2133">
            <v>0</v>
          </cell>
          <cell r="AC2133" t="str">
            <v>Pitfall</v>
          </cell>
          <cell r="AD2133" t="str">
            <v>Ants were sampled using 6.5 cm diameter pitfall traps, partly filled with ethylene glycol as a preservative.  At each site, a 5 x 3 grid of traps with 10 m spacing was operated for a 5-day period.</v>
          </cell>
          <cell r="AE2133">
            <v>15</v>
          </cell>
          <cell r="AF2133">
            <v>33.200000000000003</v>
          </cell>
          <cell r="AG2133">
            <v>10</v>
          </cell>
          <cell r="AH2133">
            <v>120</v>
          </cell>
          <cell r="AI2133">
            <v>75</v>
          </cell>
          <cell r="AJ2133">
            <v>0</v>
          </cell>
          <cell r="AK2133">
            <v>0</v>
          </cell>
          <cell r="AL2133">
            <v>0</v>
          </cell>
          <cell r="AM2133">
            <v>0</v>
          </cell>
          <cell r="AN2133">
            <v>0</v>
          </cell>
          <cell r="AO2133">
            <v>0</v>
          </cell>
          <cell r="AP2133">
            <v>0</v>
          </cell>
          <cell r="AQ2133">
            <v>0</v>
          </cell>
          <cell r="AR2133">
            <v>0</v>
          </cell>
          <cell r="AS2133">
            <v>0</v>
          </cell>
          <cell r="AT2133" t="str">
            <v>woodland</v>
          </cell>
          <cell r="AU2133" t="str">
            <v>Undisturbed</v>
          </cell>
          <cell r="AV2133" t="str">
            <v>NA</v>
          </cell>
          <cell r="AW2133" t="str">
            <v>NA</v>
          </cell>
          <cell r="AX2133" t="str">
            <v>Lancewood woodland on gravelly soil (Koala track).</v>
          </cell>
          <cell r="AY2133"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34">
          <cell r="A2134" t="str">
            <v>Hoffmann&amp;Andersen_2006_08</v>
          </cell>
          <cell r="B2134" t="str">
            <v>Hoffmann, Benjamin</v>
          </cell>
          <cell r="C2134" t="str">
            <v>Oceania</v>
          </cell>
          <cell r="D2134" t="str">
            <v>Australia</v>
          </cell>
          <cell r="E2134" t="str">
            <v>Queensland</v>
          </cell>
          <cell r="F2134" t="str">
            <v>NA</v>
          </cell>
          <cell r="G2134" t="str">
            <v>Callide mine</v>
          </cell>
          <cell r="H2134" t="str">
            <v>8_01</v>
          </cell>
          <cell r="I2134">
            <v>225</v>
          </cell>
          <cell r="J2134">
            <v>-24.2</v>
          </cell>
          <cell r="K2134">
            <v>150.47999999999999</v>
          </cell>
          <cell r="L2134" t="str">
            <v>Google Earth estimate</v>
          </cell>
          <cell r="M2134" t="str">
            <v>NA</v>
          </cell>
          <cell r="N2134">
            <v>708</v>
          </cell>
          <cell r="O2134">
            <v>39</v>
          </cell>
          <cell r="P2134">
            <v>39</v>
          </cell>
          <cell r="Q2134">
            <v>0</v>
          </cell>
          <cell r="R2134">
            <v>1</v>
          </cell>
          <cell r="S2134" t="str">
            <v>NA</v>
          </cell>
          <cell r="T2134">
            <v>1</v>
          </cell>
          <cell r="U2134">
            <v>2001</v>
          </cell>
          <cell r="V2134" t="str">
            <v>NA</v>
          </cell>
          <cell r="W2134">
            <v>1</v>
          </cell>
          <cell r="X2134">
            <v>2001</v>
          </cell>
          <cell r="Y2134">
            <v>1</v>
          </cell>
          <cell r="Z2134">
            <v>40</v>
          </cell>
          <cell r="AA2134">
            <v>20</v>
          </cell>
          <cell r="AB2134">
            <v>0</v>
          </cell>
          <cell r="AC2134" t="str">
            <v>Pitfall</v>
          </cell>
          <cell r="AD2134" t="str">
            <v>Ants were sampled using 6.5 cm diameter pitfall traps, partly filled with ethylene glycol as a preservative.  At each site, a 5 x 3 grid of traps with 10 m spacing was operated for a 5-day period.</v>
          </cell>
          <cell r="AE2134">
            <v>15</v>
          </cell>
          <cell r="AF2134">
            <v>33.200000000000003</v>
          </cell>
          <cell r="AG2134">
            <v>10</v>
          </cell>
          <cell r="AH2134">
            <v>120</v>
          </cell>
          <cell r="AI2134">
            <v>75</v>
          </cell>
          <cell r="AJ2134">
            <v>0</v>
          </cell>
          <cell r="AK2134">
            <v>0</v>
          </cell>
          <cell r="AL2134">
            <v>0</v>
          </cell>
          <cell r="AM2134">
            <v>0</v>
          </cell>
          <cell r="AN2134">
            <v>0</v>
          </cell>
          <cell r="AO2134">
            <v>0</v>
          </cell>
          <cell r="AP2134">
            <v>0</v>
          </cell>
          <cell r="AQ2134">
            <v>0</v>
          </cell>
          <cell r="AR2134">
            <v>0</v>
          </cell>
          <cell r="AS2134">
            <v>0</v>
          </cell>
          <cell r="AT2134" t="str">
            <v>woodland</v>
          </cell>
          <cell r="AU2134" t="str">
            <v>Undisturbed</v>
          </cell>
          <cell r="AV2134" t="str">
            <v>NA</v>
          </cell>
          <cell r="AW2134" t="str">
            <v>NA</v>
          </cell>
          <cell r="AX2134" t="str">
            <v>Lancewood woodland on gravelly soil (Koala track).</v>
          </cell>
          <cell r="AY2134"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35">
          <cell r="A2135" t="str">
            <v>Hoffmann&amp;Andersen_2006_09</v>
          </cell>
          <cell r="B2135" t="str">
            <v>Hoffmann, Benjamin</v>
          </cell>
          <cell r="C2135" t="str">
            <v>Oceania</v>
          </cell>
          <cell r="D2135" t="str">
            <v>Australia</v>
          </cell>
          <cell r="E2135" t="str">
            <v>Queensland</v>
          </cell>
          <cell r="F2135" t="str">
            <v>NA</v>
          </cell>
          <cell r="G2135" t="str">
            <v>Callide mine</v>
          </cell>
          <cell r="H2135" t="str">
            <v>8_02</v>
          </cell>
          <cell r="I2135">
            <v>225</v>
          </cell>
          <cell r="J2135">
            <v>-24.2</v>
          </cell>
          <cell r="K2135">
            <v>150.47999999999999</v>
          </cell>
          <cell r="L2135" t="str">
            <v>Google Earth estimate</v>
          </cell>
          <cell r="M2135" t="str">
            <v>NA</v>
          </cell>
          <cell r="N2135">
            <v>557</v>
          </cell>
          <cell r="O2135">
            <v>41</v>
          </cell>
          <cell r="P2135">
            <v>41</v>
          </cell>
          <cell r="Q2135">
            <v>0</v>
          </cell>
          <cell r="R2135">
            <v>1</v>
          </cell>
          <cell r="S2135" t="str">
            <v>NA</v>
          </cell>
          <cell r="T2135">
            <v>2</v>
          </cell>
          <cell r="U2135">
            <v>2002</v>
          </cell>
          <cell r="V2135" t="str">
            <v>NA</v>
          </cell>
          <cell r="W2135">
            <v>2</v>
          </cell>
          <cell r="X2135">
            <v>2002</v>
          </cell>
          <cell r="Y2135">
            <v>1</v>
          </cell>
          <cell r="Z2135">
            <v>40</v>
          </cell>
          <cell r="AA2135">
            <v>20</v>
          </cell>
          <cell r="AB2135">
            <v>0</v>
          </cell>
          <cell r="AC2135" t="str">
            <v>Pitfall</v>
          </cell>
          <cell r="AD2135" t="str">
            <v>Ants were sampled using 6.5 cm diameter pitfall traps, partly filled with ethylene glycol as a preservative.  At each site, a 5 x 3 grid of traps with 10 m spacing was operated for a 5-day period.</v>
          </cell>
          <cell r="AE2135">
            <v>15</v>
          </cell>
          <cell r="AF2135">
            <v>33.200000000000003</v>
          </cell>
          <cell r="AG2135">
            <v>10</v>
          </cell>
          <cell r="AH2135">
            <v>120</v>
          </cell>
          <cell r="AI2135">
            <v>75</v>
          </cell>
          <cell r="AJ2135">
            <v>0</v>
          </cell>
          <cell r="AK2135">
            <v>0</v>
          </cell>
          <cell r="AL2135">
            <v>0</v>
          </cell>
          <cell r="AM2135">
            <v>0</v>
          </cell>
          <cell r="AN2135">
            <v>0</v>
          </cell>
          <cell r="AO2135">
            <v>0</v>
          </cell>
          <cell r="AP2135">
            <v>0</v>
          </cell>
          <cell r="AQ2135">
            <v>0</v>
          </cell>
          <cell r="AR2135">
            <v>0</v>
          </cell>
          <cell r="AS2135">
            <v>0</v>
          </cell>
          <cell r="AT2135" t="str">
            <v>woodland</v>
          </cell>
          <cell r="AU2135" t="str">
            <v>Undisturbed</v>
          </cell>
          <cell r="AV2135" t="str">
            <v>NA</v>
          </cell>
          <cell r="AW2135" t="str">
            <v>NA</v>
          </cell>
          <cell r="AX2135" t="str">
            <v>Lancewood woodland on gravelly soil (Koala track).</v>
          </cell>
          <cell r="AY2135"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36">
          <cell r="A2136" t="str">
            <v>Hoffmann&amp;Andersen_2006_10</v>
          </cell>
          <cell r="B2136" t="str">
            <v>Hoffmann, Benjamin</v>
          </cell>
          <cell r="C2136" t="str">
            <v>Oceania</v>
          </cell>
          <cell r="D2136" t="str">
            <v>Australia</v>
          </cell>
          <cell r="E2136" t="str">
            <v>Queensland</v>
          </cell>
          <cell r="F2136" t="str">
            <v>NA</v>
          </cell>
          <cell r="G2136" t="str">
            <v>Callide mine</v>
          </cell>
          <cell r="H2136" t="str">
            <v>8_03</v>
          </cell>
          <cell r="I2136">
            <v>225</v>
          </cell>
          <cell r="J2136">
            <v>-24.2</v>
          </cell>
          <cell r="K2136">
            <v>150.47999999999999</v>
          </cell>
          <cell r="L2136" t="str">
            <v>Google Earth estimate</v>
          </cell>
          <cell r="M2136" t="str">
            <v>NA</v>
          </cell>
          <cell r="N2136">
            <v>606</v>
          </cell>
          <cell r="O2136">
            <v>51</v>
          </cell>
          <cell r="P2136">
            <v>51</v>
          </cell>
          <cell r="Q2136">
            <v>0</v>
          </cell>
          <cell r="R2136">
            <v>1</v>
          </cell>
          <cell r="S2136" t="str">
            <v>NA</v>
          </cell>
          <cell r="T2136">
            <v>2</v>
          </cell>
          <cell r="U2136">
            <v>2003</v>
          </cell>
          <cell r="V2136" t="str">
            <v>NA</v>
          </cell>
          <cell r="W2136">
            <v>2</v>
          </cell>
          <cell r="X2136">
            <v>2003</v>
          </cell>
          <cell r="Y2136">
            <v>1</v>
          </cell>
          <cell r="Z2136">
            <v>40</v>
          </cell>
          <cell r="AA2136">
            <v>20</v>
          </cell>
          <cell r="AB2136">
            <v>0</v>
          </cell>
          <cell r="AC2136" t="str">
            <v>Pitfall</v>
          </cell>
          <cell r="AD2136" t="str">
            <v>Ants were sampled using 6.5 cm diameter pitfall traps, partly filled with ethylene glycol as a preservative.  At each site, a 5 x 3 grid of traps with 10 m spacing was operated for a 5-day period.</v>
          </cell>
          <cell r="AE2136">
            <v>15</v>
          </cell>
          <cell r="AF2136">
            <v>33.200000000000003</v>
          </cell>
          <cell r="AG2136">
            <v>10</v>
          </cell>
          <cell r="AH2136">
            <v>120</v>
          </cell>
          <cell r="AI2136">
            <v>75</v>
          </cell>
          <cell r="AJ2136">
            <v>0</v>
          </cell>
          <cell r="AK2136">
            <v>0</v>
          </cell>
          <cell r="AL2136">
            <v>0</v>
          </cell>
          <cell r="AM2136">
            <v>0</v>
          </cell>
          <cell r="AN2136">
            <v>0</v>
          </cell>
          <cell r="AO2136">
            <v>0</v>
          </cell>
          <cell r="AP2136">
            <v>0</v>
          </cell>
          <cell r="AQ2136">
            <v>0</v>
          </cell>
          <cell r="AR2136">
            <v>0</v>
          </cell>
          <cell r="AS2136">
            <v>0</v>
          </cell>
          <cell r="AT2136" t="str">
            <v>woodland</v>
          </cell>
          <cell r="AU2136" t="str">
            <v>Undisturbed</v>
          </cell>
          <cell r="AV2136" t="str">
            <v>NA</v>
          </cell>
          <cell r="AW2136" t="str">
            <v>NA</v>
          </cell>
          <cell r="AX2136" t="str">
            <v>Lancewood woodland on gravelly soil (Koala track).</v>
          </cell>
          <cell r="AY2136"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37">
          <cell r="A2137" t="str">
            <v>Hoffmann&amp;Andersen_2006_11</v>
          </cell>
          <cell r="B2137" t="str">
            <v>Hoffmann, Benjamin</v>
          </cell>
          <cell r="C2137" t="str">
            <v>Oceania</v>
          </cell>
          <cell r="D2137" t="str">
            <v>Australia</v>
          </cell>
          <cell r="E2137" t="str">
            <v>Queensland</v>
          </cell>
          <cell r="F2137" t="str">
            <v>NA</v>
          </cell>
          <cell r="G2137" t="str">
            <v>Callide mine</v>
          </cell>
          <cell r="H2137" t="str">
            <v>8_04</v>
          </cell>
          <cell r="I2137">
            <v>225</v>
          </cell>
          <cell r="J2137">
            <v>-24.2</v>
          </cell>
          <cell r="K2137">
            <v>150.47999999999999</v>
          </cell>
          <cell r="L2137" t="str">
            <v>Google Earth estimate</v>
          </cell>
          <cell r="M2137" t="str">
            <v>NA</v>
          </cell>
          <cell r="N2137">
            <v>336</v>
          </cell>
          <cell r="O2137">
            <v>35</v>
          </cell>
          <cell r="P2137">
            <v>35</v>
          </cell>
          <cell r="Q2137">
            <v>0</v>
          </cell>
          <cell r="R2137">
            <v>1</v>
          </cell>
          <cell r="S2137" t="str">
            <v>NA</v>
          </cell>
          <cell r="T2137">
            <v>2</v>
          </cell>
          <cell r="U2137">
            <v>2004</v>
          </cell>
          <cell r="V2137" t="str">
            <v>NA</v>
          </cell>
          <cell r="W2137">
            <v>2</v>
          </cell>
          <cell r="X2137">
            <v>2004</v>
          </cell>
          <cell r="Y2137">
            <v>1</v>
          </cell>
          <cell r="Z2137">
            <v>40</v>
          </cell>
          <cell r="AA2137">
            <v>20</v>
          </cell>
          <cell r="AB2137">
            <v>0</v>
          </cell>
          <cell r="AC2137" t="str">
            <v>Pitfall</v>
          </cell>
          <cell r="AD2137" t="str">
            <v>Ants were sampled using 6.5 cm diameter pitfall traps, partly filled with ethylene glycol as a preservative.  At each site, a 5 x 3 grid of traps with 10 m spacing was operated for a 5-day period.</v>
          </cell>
          <cell r="AE2137">
            <v>15</v>
          </cell>
          <cell r="AF2137">
            <v>33.200000000000003</v>
          </cell>
          <cell r="AG2137">
            <v>10</v>
          </cell>
          <cell r="AH2137">
            <v>120</v>
          </cell>
          <cell r="AI2137">
            <v>75</v>
          </cell>
          <cell r="AJ2137">
            <v>0</v>
          </cell>
          <cell r="AK2137">
            <v>0</v>
          </cell>
          <cell r="AL2137">
            <v>0</v>
          </cell>
          <cell r="AM2137">
            <v>0</v>
          </cell>
          <cell r="AN2137">
            <v>0</v>
          </cell>
          <cell r="AO2137">
            <v>0</v>
          </cell>
          <cell r="AP2137">
            <v>0</v>
          </cell>
          <cell r="AQ2137">
            <v>0</v>
          </cell>
          <cell r="AR2137">
            <v>0</v>
          </cell>
          <cell r="AS2137">
            <v>0</v>
          </cell>
          <cell r="AT2137" t="str">
            <v>woodland</v>
          </cell>
          <cell r="AU2137" t="str">
            <v>Undisturbed</v>
          </cell>
          <cell r="AV2137" t="str">
            <v>NA</v>
          </cell>
          <cell r="AW2137" t="str">
            <v>NA</v>
          </cell>
          <cell r="AX2137" t="str">
            <v>Lancewood woodland on gravelly soil (Koala track).</v>
          </cell>
          <cell r="AY2137"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38">
          <cell r="A2138" t="str">
            <v>Hoffmann&amp;Andersen_2006_12</v>
          </cell>
          <cell r="B2138" t="str">
            <v>Hoffmann, Benjamin</v>
          </cell>
          <cell r="C2138" t="str">
            <v>Oceania</v>
          </cell>
          <cell r="D2138" t="str">
            <v>Australia</v>
          </cell>
          <cell r="E2138" t="str">
            <v>Queensland</v>
          </cell>
          <cell r="F2138" t="str">
            <v>NA</v>
          </cell>
          <cell r="G2138" t="str">
            <v>Callide mine</v>
          </cell>
          <cell r="H2138" t="str">
            <v>8_06</v>
          </cell>
          <cell r="I2138">
            <v>225</v>
          </cell>
          <cell r="J2138">
            <v>-24.2</v>
          </cell>
          <cell r="K2138">
            <v>150.47999999999999</v>
          </cell>
          <cell r="L2138" t="str">
            <v>Google Earth estimate</v>
          </cell>
          <cell r="M2138" t="str">
            <v>NA</v>
          </cell>
          <cell r="N2138">
            <v>803</v>
          </cell>
          <cell r="O2138">
            <v>29</v>
          </cell>
          <cell r="P2138">
            <v>29</v>
          </cell>
          <cell r="Q2138">
            <v>0</v>
          </cell>
          <cell r="R2138">
            <v>1</v>
          </cell>
          <cell r="S2138" t="str">
            <v>NA</v>
          </cell>
          <cell r="T2138">
            <v>1</v>
          </cell>
          <cell r="U2138">
            <v>2006</v>
          </cell>
          <cell r="V2138" t="str">
            <v>NA</v>
          </cell>
          <cell r="W2138">
            <v>1</v>
          </cell>
          <cell r="X2138">
            <v>2006</v>
          </cell>
          <cell r="Y2138">
            <v>1</v>
          </cell>
          <cell r="Z2138">
            <v>40</v>
          </cell>
          <cell r="AA2138">
            <v>20</v>
          </cell>
          <cell r="AB2138">
            <v>0</v>
          </cell>
          <cell r="AC2138" t="str">
            <v>Pitfall</v>
          </cell>
          <cell r="AD2138" t="str">
            <v>Ants were sampled using 6.5 cm diameter pitfall traps, partly filled with ethylene glycol as a preservative.  At each site, a 5 x 3 grid of traps with 10 m spacing was operated for a 5-day period.</v>
          </cell>
          <cell r="AE2138">
            <v>15</v>
          </cell>
          <cell r="AF2138">
            <v>33.200000000000003</v>
          </cell>
          <cell r="AG2138">
            <v>10</v>
          </cell>
          <cell r="AH2138">
            <v>120</v>
          </cell>
          <cell r="AI2138">
            <v>75</v>
          </cell>
          <cell r="AJ2138">
            <v>0</v>
          </cell>
          <cell r="AK2138">
            <v>0</v>
          </cell>
          <cell r="AL2138">
            <v>0</v>
          </cell>
          <cell r="AM2138">
            <v>0</v>
          </cell>
          <cell r="AN2138">
            <v>0</v>
          </cell>
          <cell r="AO2138">
            <v>0</v>
          </cell>
          <cell r="AP2138">
            <v>0</v>
          </cell>
          <cell r="AQ2138">
            <v>0</v>
          </cell>
          <cell r="AR2138">
            <v>0</v>
          </cell>
          <cell r="AS2138">
            <v>0</v>
          </cell>
          <cell r="AT2138" t="str">
            <v>woodland</v>
          </cell>
          <cell r="AU2138" t="str">
            <v>Undisturbed</v>
          </cell>
          <cell r="AV2138" t="str">
            <v>NA</v>
          </cell>
          <cell r="AW2138" t="str">
            <v>NA</v>
          </cell>
          <cell r="AX2138" t="str">
            <v>Lancewood woodland on gravelly soil (Koala track).</v>
          </cell>
          <cell r="AY2138"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39">
          <cell r="A2139" t="str">
            <v>Hoffmann&amp;Andersen_2006_13</v>
          </cell>
          <cell r="B2139" t="str">
            <v>Hoffmann, Benjamin</v>
          </cell>
          <cell r="C2139" t="str">
            <v>Oceania</v>
          </cell>
          <cell r="D2139" t="str">
            <v>Australia</v>
          </cell>
          <cell r="E2139" t="str">
            <v>Queensland</v>
          </cell>
          <cell r="F2139" t="str">
            <v>NA</v>
          </cell>
          <cell r="G2139" t="str">
            <v>Callide mine</v>
          </cell>
          <cell r="H2139" t="str">
            <v>9_00</v>
          </cell>
          <cell r="I2139">
            <v>225</v>
          </cell>
          <cell r="J2139">
            <v>-24.2</v>
          </cell>
          <cell r="K2139">
            <v>150.47999999999999</v>
          </cell>
          <cell r="L2139" t="str">
            <v>Google Earth estimate</v>
          </cell>
          <cell r="M2139" t="str">
            <v>NA</v>
          </cell>
          <cell r="N2139">
            <v>934</v>
          </cell>
          <cell r="O2139">
            <v>47</v>
          </cell>
          <cell r="P2139">
            <v>47</v>
          </cell>
          <cell r="Q2139">
            <v>0</v>
          </cell>
          <cell r="R2139">
            <v>1</v>
          </cell>
          <cell r="S2139" t="str">
            <v>NA</v>
          </cell>
          <cell r="T2139">
            <v>1</v>
          </cell>
          <cell r="U2139">
            <v>2000</v>
          </cell>
          <cell r="V2139" t="str">
            <v>NA</v>
          </cell>
          <cell r="W2139">
            <v>1</v>
          </cell>
          <cell r="X2139">
            <v>2000</v>
          </cell>
          <cell r="Y2139">
            <v>1</v>
          </cell>
          <cell r="Z2139">
            <v>40</v>
          </cell>
          <cell r="AA2139">
            <v>20</v>
          </cell>
          <cell r="AB2139">
            <v>0</v>
          </cell>
          <cell r="AC2139" t="str">
            <v>Pitfall</v>
          </cell>
          <cell r="AD2139" t="str">
            <v>Ants were sampled using 6.5 cm diameter pitfall traps, partly filled with ethylene glycol as a preservative.  At each site, a 5 x 3 grid of traps with 10 m spacing was operated for a 5-day period.</v>
          </cell>
          <cell r="AE2139">
            <v>15</v>
          </cell>
          <cell r="AF2139">
            <v>33.200000000000003</v>
          </cell>
          <cell r="AG2139">
            <v>10</v>
          </cell>
          <cell r="AH2139">
            <v>120</v>
          </cell>
          <cell r="AI2139">
            <v>75</v>
          </cell>
          <cell r="AJ2139">
            <v>0</v>
          </cell>
          <cell r="AK2139">
            <v>0</v>
          </cell>
          <cell r="AL2139">
            <v>0</v>
          </cell>
          <cell r="AM2139">
            <v>0</v>
          </cell>
          <cell r="AN2139">
            <v>0</v>
          </cell>
          <cell r="AO2139">
            <v>0</v>
          </cell>
          <cell r="AP2139">
            <v>0</v>
          </cell>
          <cell r="AQ2139">
            <v>0</v>
          </cell>
          <cell r="AR2139">
            <v>0</v>
          </cell>
          <cell r="AS2139">
            <v>0</v>
          </cell>
          <cell r="AT2139" t="str">
            <v>woodland</v>
          </cell>
          <cell r="AU2139" t="str">
            <v>Undisturbed</v>
          </cell>
          <cell r="AV2139" t="str">
            <v>NA</v>
          </cell>
          <cell r="AW2139" t="str">
            <v>NA</v>
          </cell>
          <cell r="AX2139" t="str">
            <v>Gum-topped box woodland on gravelly soil (Koala track)</v>
          </cell>
          <cell r="AY2139"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40">
          <cell r="A2140" t="str">
            <v>Hoffmann&amp;Andersen_2006_14</v>
          </cell>
          <cell r="B2140" t="str">
            <v>Hoffmann, Benjamin</v>
          </cell>
          <cell r="C2140" t="str">
            <v>Oceania</v>
          </cell>
          <cell r="D2140" t="str">
            <v>Australia</v>
          </cell>
          <cell r="E2140" t="str">
            <v>Queensland</v>
          </cell>
          <cell r="F2140" t="str">
            <v>NA</v>
          </cell>
          <cell r="G2140" t="str">
            <v>Callide mine</v>
          </cell>
          <cell r="H2140" t="str">
            <v>9_01</v>
          </cell>
          <cell r="I2140">
            <v>225</v>
          </cell>
          <cell r="J2140">
            <v>-24.2</v>
          </cell>
          <cell r="K2140">
            <v>150.47999999999999</v>
          </cell>
          <cell r="L2140" t="str">
            <v>Google Earth estimate</v>
          </cell>
          <cell r="M2140" t="str">
            <v>NA</v>
          </cell>
          <cell r="N2140">
            <v>541</v>
          </cell>
          <cell r="O2140">
            <v>47</v>
          </cell>
          <cell r="P2140">
            <v>47</v>
          </cell>
          <cell r="Q2140">
            <v>0</v>
          </cell>
          <cell r="R2140">
            <v>1</v>
          </cell>
          <cell r="S2140" t="str">
            <v>NA</v>
          </cell>
          <cell r="T2140">
            <v>1</v>
          </cell>
          <cell r="U2140">
            <v>2001</v>
          </cell>
          <cell r="V2140" t="str">
            <v>NA</v>
          </cell>
          <cell r="W2140">
            <v>1</v>
          </cell>
          <cell r="X2140">
            <v>2001</v>
          </cell>
          <cell r="Y2140">
            <v>1</v>
          </cell>
          <cell r="Z2140">
            <v>40</v>
          </cell>
          <cell r="AA2140">
            <v>20</v>
          </cell>
          <cell r="AB2140">
            <v>0</v>
          </cell>
          <cell r="AC2140" t="str">
            <v>Pitfall</v>
          </cell>
          <cell r="AD2140" t="str">
            <v>Ants were sampled using 6.5 cm diameter pitfall traps, partly filled with ethylene glycol as a preservative.  At each site, a 5 x 3 grid of traps with 10 m spacing was operated for a 5-day period.</v>
          </cell>
          <cell r="AE2140">
            <v>15</v>
          </cell>
          <cell r="AF2140">
            <v>33.200000000000003</v>
          </cell>
          <cell r="AG2140">
            <v>10</v>
          </cell>
          <cell r="AH2140">
            <v>120</v>
          </cell>
          <cell r="AI2140">
            <v>75</v>
          </cell>
          <cell r="AJ2140">
            <v>0</v>
          </cell>
          <cell r="AK2140">
            <v>0</v>
          </cell>
          <cell r="AL2140">
            <v>0</v>
          </cell>
          <cell r="AM2140">
            <v>0</v>
          </cell>
          <cell r="AN2140">
            <v>0</v>
          </cell>
          <cell r="AO2140">
            <v>0</v>
          </cell>
          <cell r="AP2140">
            <v>0</v>
          </cell>
          <cell r="AQ2140">
            <v>0</v>
          </cell>
          <cell r="AR2140">
            <v>0</v>
          </cell>
          <cell r="AS2140">
            <v>0</v>
          </cell>
          <cell r="AT2140" t="str">
            <v>woodland</v>
          </cell>
          <cell r="AU2140" t="str">
            <v>Undisturbed</v>
          </cell>
          <cell r="AV2140" t="str">
            <v>NA</v>
          </cell>
          <cell r="AW2140" t="str">
            <v>NA</v>
          </cell>
          <cell r="AX2140" t="str">
            <v>Gum-topped box woodland on gravelly soil (Koala track)</v>
          </cell>
          <cell r="AY2140"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41">
          <cell r="A2141" t="str">
            <v>Hoffmann&amp;Andersen_2006_15</v>
          </cell>
          <cell r="B2141" t="str">
            <v>Hoffmann, Benjamin</v>
          </cell>
          <cell r="C2141" t="str">
            <v>Oceania</v>
          </cell>
          <cell r="D2141" t="str">
            <v>Australia</v>
          </cell>
          <cell r="E2141" t="str">
            <v>Queensland</v>
          </cell>
          <cell r="F2141" t="str">
            <v>NA</v>
          </cell>
          <cell r="G2141" t="str">
            <v>Callide mine</v>
          </cell>
          <cell r="H2141" t="str">
            <v>9_02</v>
          </cell>
          <cell r="I2141">
            <v>225</v>
          </cell>
          <cell r="J2141">
            <v>-24.2</v>
          </cell>
          <cell r="K2141">
            <v>150.47999999999999</v>
          </cell>
          <cell r="L2141" t="str">
            <v>Google Earth estimate</v>
          </cell>
          <cell r="M2141" t="str">
            <v>NA</v>
          </cell>
          <cell r="N2141">
            <v>707</v>
          </cell>
          <cell r="O2141">
            <v>43</v>
          </cell>
          <cell r="P2141">
            <v>43</v>
          </cell>
          <cell r="Q2141">
            <v>0</v>
          </cell>
          <cell r="R2141">
            <v>1</v>
          </cell>
          <cell r="S2141" t="str">
            <v>NA</v>
          </cell>
          <cell r="T2141">
            <v>2</v>
          </cell>
          <cell r="U2141">
            <v>2002</v>
          </cell>
          <cell r="V2141" t="str">
            <v>NA</v>
          </cell>
          <cell r="W2141">
            <v>2</v>
          </cell>
          <cell r="X2141">
            <v>2002</v>
          </cell>
          <cell r="Y2141">
            <v>1</v>
          </cell>
          <cell r="Z2141">
            <v>40</v>
          </cell>
          <cell r="AA2141">
            <v>20</v>
          </cell>
          <cell r="AB2141">
            <v>0</v>
          </cell>
          <cell r="AC2141" t="str">
            <v>Pitfall</v>
          </cell>
          <cell r="AD2141" t="str">
            <v>Ants were sampled using 6.5 cm diameter pitfall traps, partly filled with ethylene glycol as a preservative.  At each site, a 5 x 3 grid of traps with 10 m spacing was operated for a 5-day period.</v>
          </cell>
          <cell r="AE2141">
            <v>15</v>
          </cell>
          <cell r="AF2141">
            <v>33.200000000000003</v>
          </cell>
          <cell r="AG2141">
            <v>10</v>
          </cell>
          <cell r="AH2141">
            <v>120</v>
          </cell>
          <cell r="AI2141">
            <v>75</v>
          </cell>
          <cell r="AJ2141">
            <v>0</v>
          </cell>
          <cell r="AK2141">
            <v>0</v>
          </cell>
          <cell r="AL2141">
            <v>0</v>
          </cell>
          <cell r="AM2141">
            <v>0</v>
          </cell>
          <cell r="AN2141">
            <v>0</v>
          </cell>
          <cell r="AO2141">
            <v>0</v>
          </cell>
          <cell r="AP2141">
            <v>0</v>
          </cell>
          <cell r="AQ2141">
            <v>0</v>
          </cell>
          <cell r="AR2141">
            <v>0</v>
          </cell>
          <cell r="AS2141">
            <v>0</v>
          </cell>
          <cell r="AT2141" t="str">
            <v>woodland</v>
          </cell>
          <cell r="AU2141" t="str">
            <v>Undisturbed</v>
          </cell>
          <cell r="AV2141" t="str">
            <v>NA</v>
          </cell>
          <cell r="AW2141" t="str">
            <v>NA</v>
          </cell>
          <cell r="AX2141" t="str">
            <v>Gum-topped box woodland on gravelly soil (Koala track)</v>
          </cell>
          <cell r="AY2141"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42">
          <cell r="A2142" t="str">
            <v>Hoffmann&amp;Andersen_2006_16</v>
          </cell>
          <cell r="B2142" t="str">
            <v>Hoffmann, Benjamin</v>
          </cell>
          <cell r="C2142" t="str">
            <v>Oceania</v>
          </cell>
          <cell r="D2142" t="str">
            <v>Australia</v>
          </cell>
          <cell r="E2142" t="str">
            <v>Queensland</v>
          </cell>
          <cell r="F2142" t="str">
            <v>NA</v>
          </cell>
          <cell r="G2142" t="str">
            <v>Callide mine</v>
          </cell>
          <cell r="H2142" t="str">
            <v>9_03</v>
          </cell>
          <cell r="I2142">
            <v>225</v>
          </cell>
          <cell r="J2142">
            <v>-24.2</v>
          </cell>
          <cell r="K2142">
            <v>150.47999999999999</v>
          </cell>
          <cell r="L2142" t="str">
            <v>Google Earth estimate</v>
          </cell>
          <cell r="M2142" t="str">
            <v>NA</v>
          </cell>
          <cell r="N2142">
            <v>609</v>
          </cell>
          <cell r="O2142">
            <v>46</v>
          </cell>
          <cell r="P2142">
            <v>46</v>
          </cell>
          <cell r="Q2142">
            <v>0</v>
          </cell>
          <cell r="R2142">
            <v>1</v>
          </cell>
          <cell r="S2142" t="str">
            <v>NA</v>
          </cell>
          <cell r="T2142">
            <v>2</v>
          </cell>
          <cell r="U2142">
            <v>2003</v>
          </cell>
          <cell r="V2142" t="str">
            <v>NA</v>
          </cell>
          <cell r="W2142">
            <v>2</v>
          </cell>
          <cell r="X2142">
            <v>2003</v>
          </cell>
          <cell r="Y2142">
            <v>1</v>
          </cell>
          <cell r="Z2142">
            <v>40</v>
          </cell>
          <cell r="AA2142">
            <v>20</v>
          </cell>
          <cell r="AB2142">
            <v>0</v>
          </cell>
          <cell r="AC2142" t="str">
            <v>Pitfall</v>
          </cell>
          <cell r="AD2142" t="str">
            <v>Ants were sampled using 6.5 cm diameter pitfall traps, partly filled with ethylene glycol as a preservative.  At each site, a 5 x 3 grid of traps with 10 m spacing was operated for a 5-day period.</v>
          </cell>
          <cell r="AE2142">
            <v>15</v>
          </cell>
          <cell r="AF2142">
            <v>33.200000000000003</v>
          </cell>
          <cell r="AG2142">
            <v>10</v>
          </cell>
          <cell r="AH2142">
            <v>120</v>
          </cell>
          <cell r="AI2142">
            <v>75</v>
          </cell>
          <cell r="AJ2142">
            <v>0</v>
          </cell>
          <cell r="AK2142">
            <v>0</v>
          </cell>
          <cell r="AL2142">
            <v>0</v>
          </cell>
          <cell r="AM2142">
            <v>0</v>
          </cell>
          <cell r="AN2142">
            <v>0</v>
          </cell>
          <cell r="AO2142">
            <v>0</v>
          </cell>
          <cell r="AP2142">
            <v>0</v>
          </cell>
          <cell r="AQ2142">
            <v>0</v>
          </cell>
          <cell r="AR2142">
            <v>0</v>
          </cell>
          <cell r="AS2142">
            <v>0</v>
          </cell>
          <cell r="AT2142" t="str">
            <v>woodland</v>
          </cell>
          <cell r="AU2142" t="str">
            <v>Undisturbed</v>
          </cell>
          <cell r="AV2142" t="str">
            <v>NA</v>
          </cell>
          <cell r="AW2142" t="str">
            <v>NA</v>
          </cell>
          <cell r="AX2142" t="str">
            <v>Gum-topped box woodland on gravelly soil (Koala track)</v>
          </cell>
          <cell r="AY2142"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43">
          <cell r="A2143" t="str">
            <v>Hoffmann&amp;Andersen_2006_17</v>
          </cell>
          <cell r="B2143" t="str">
            <v>Hoffmann, Benjamin</v>
          </cell>
          <cell r="C2143" t="str">
            <v>Oceania</v>
          </cell>
          <cell r="D2143" t="str">
            <v>Australia</v>
          </cell>
          <cell r="E2143" t="str">
            <v>Queensland</v>
          </cell>
          <cell r="F2143" t="str">
            <v>NA</v>
          </cell>
          <cell r="G2143" t="str">
            <v>Callide mine</v>
          </cell>
          <cell r="H2143" t="str">
            <v>9_04</v>
          </cell>
          <cell r="I2143">
            <v>225</v>
          </cell>
          <cell r="J2143">
            <v>-24.2</v>
          </cell>
          <cell r="K2143">
            <v>150.47999999999999</v>
          </cell>
          <cell r="L2143" t="str">
            <v>Google Earth estimate</v>
          </cell>
          <cell r="M2143" t="str">
            <v>NA</v>
          </cell>
          <cell r="N2143">
            <v>95</v>
          </cell>
          <cell r="O2143">
            <v>17</v>
          </cell>
          <cell r="P2143">
            <v>17</v>
          </cell>
          <cell r="Q2143">
            <v>0</v>
          </cell>
          <cell r="R2143">
            <v>1</v>
          </cell>
          <cell r="S2143" t="str">
            <v>NA</v>
          </cell>
          <cell r="T2143">
            <v>2</v>
          </cell>
          <cell r="U2143">
            <v>2004</v>
          </cell>
          <cell r="V2143" t="str">
            <v>NA</v>
          </cell>
          <cell r="W2143">
            <v>2</v>
          </cell>
          <cell r="X2143">
            <v>2004</v>
          </cell>
          <cell r="Y2143">
            <v>1</v>
          </cell>
          <cell r="Z2143">
            <v>40</v>
          </cell>
          <cell r="AA2143">
            <v>20</v>
          </cell>
          <cell r="AB2143">
            <v>0</v>
          </cell>
          <cell r="AC2143" t="str">
            <v>Pitfall</v>
          </cell>
          <cell r="AD2143" t="str">
            <v>Ants were sampled using 6.5 cm diameter pitfall traps, partly filled with ethylene glycol as a preservative.  At each site, a 5 x 3 grid of traps with 10 m spacing was operated for a 5-day period.</v>
          </cell>
          <cell r="AE2143">
            <v>15</v>
          </cell>
          <cell r="AF2143">
            <v>33.200000000000003</v>
          </cell>
          <cell r="AG2143">
            <v>10</v>
          </cell>
          <cell r="AH2143">
            <v>120</v>
          </cell>
          <cell r="AI2143">
            <v>75</v>
          </cell>
          <cell r="AJ2143">
            <v>0</v>
          </cell>
          <cell r="AK2143">
            <v>0</v>
          </cell>
          <cell r="AL2143">
            <v>0</v>
          </cell>
          <cell r="AM2143">
            <v>0</v>
          </cell>
          <cell r="AN2143">
            <v>0</v>
          </cell>
          <cell r="AO2143">
            <v>0</v>
          </cell>
          <cell r="AP2143">
            <v>0</v>
          </cell>
          <cell r="AQ2143">
            <v>0</v>
          </cell>
          <cell r="AR2143">
            <v>0</v>
          </cell>
          <cell r="AS2143">
            <v>0</v>
          </cell>
          <cell r="AT2143" t="str">
            <v>woodland</v>
          </cell>
          <cell r="AU2143" t="str">
            <v>Undisturbed</v>
          </cell>
          <cell r="AV2143" t="str">
            <v>NA</v>
          </cell>
          <cell r="AW2143" t="str">
            <v>NA</v>
          </cell>
          <cell r="AX2143" t="str">
            <v>Gum-topped box woodland on gravelly soil (Koala track)</v>
          </cell>
          <cell r="AY2143"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44">
          <cell r="A2144" t="str">
            <v>Hoffmann&amp;Andersen_2006_18</v>
          </cell>
          <cell r="B2144" t="str">
            <v>Hoffmann, Benjamin</v>
          </cell>
          <cell r="C2144" t="str">
            <v>Oceania</v>
          </cell>
          <cell r="D2144" t="str">
            <v>Australia</v>
          </cell>
          <cell r="E2144" t="str">
            <v>Queensland</v>
          </cell>
          <cell r="F2144" t="str">
            <v>NA</v>
          </cell>
          <cell r="G2144" t="str">
            <v>Callide mine</v>
          </cell>
          <cell r="H2144" t="str">
            <v>9_06</v>
          </cell>
          <cell r="I2144">
            <v>225</v>
          </cell>
          <cell r="J2144">
            <v>-24.2</v>
          </cell>
          <cell r="K2144">
            <v>150.47999999999999</v>
          </cell>
          <cell r="L2144" t="str">
            <v>Google Earth estimate</v>
          </cell>
          <cell r="M2144" t="str">
            <v>NA</v>
          </cell>
          <cell r="N2144">
            <v>746</v>
          </cell>
          <cell r="O2144">
            <v>39</v>
          </cell>
          <cell r="P2144">
            <v>39</v>
          </cell>
          <cell r="Q2144">
            <v>0</v>
          </cell>
          <cell r="R2144">
            <v>1</v>
          </cell>
          <cell r="S2144" t="str">
            <v>NA</v>
          </cell>
          <cell r="T2144">
            <v>1</v>
          </cell>
          <cell r="U2144">
            <v>2006</v>
          </cell>
          <cell r="V2144" t="str">
            <v>NA</v>
          </cell>
          <cell r="W2144">
            <v>1</v>
          </cell>
          <cell r="X2144">
            <v>2006</v>
          </cell>
          <cell r="Y2144">
            <v>1</v>
          </cell>
          <cell r="Z2144">
            <v>40</v>
          </cell>
          <cell r="AA2144">
            <v>20</v>
          </cell>
          <cell r="AB2144">
            <v>0</v>
          </cell>
          <cell r="AC2144" t="str">
            <v>Pitfall</v>
          </cell>
          <cell r="AD2144" t="str">
            <v>Ants were sampled using 6.5 cm diameter pitfall traps, partly filled with ethylene glycol as a preservative.  At each site, a 5 x 3 grid of traps with 10 m spacing was operated for a 5-day period.</v>
          </cell>
          <cell r="AE2144">
            <v>15</v>
          </cell>
          <cell r="AF2144">
            <v>33.200000000000003</v>
          </cell>
          <cell r="AG2144">
            <v>10</v>
          </cell>
          <cell r="AH2144">
            <v>120</v>
          </cell>
          <cell r="AI2144">
            <v>75</v>
          </cell>
          <cell r="AJ2144">
            <v>0</v>
          </cell>
          <cell r="AK2144">
            <v>0</v>
          </cell>
          <cell r="AL2144">
            <v>0</v>
          </cell>
          <cell r="AM2144">
            <v>0</v>
          </cell>
          <cell r="AN2144">
            <v>0</v>
          </cell>
          <cell r="AO2144">
            <v>0</v>
          </cell>
          <cell r="AP2144">
            <v>0</v>
          </cell>
          <cell r="AQ2144">
            <v>0</v>
          </cell>
          <cell r="AR2144">
            <v>0</v>
          </cell>
          <cell r="AS2144">
            <v>0</v>
          </cell>
          <cell r="AT2144" t="str">
            <v>woodland</v>
          </cell>
          <cell r="AU2144" t="str">
            <v>Undisturbed</v>
          </cell>
          <cell r="AV2144" t="str">
            <v>NA</v>
          </cell>
          <cell r="AW2144" t="str">
            <v>NA</v>
          </cell>
          <cell r="AX2144" t="str">
            <v>Gum-topped box woodland on gravelly soil (Koala track)</v>
          </cell>
          <cell r="AY2144"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45">
          <cell r="A2145" t="str">
            <v>Hoffmann&amp;Andersen_2006_19</v>
          </cell>
          <cell r="B2145" t="str">
            <v>Hoffmann, Benjamin</v>
          </cell>
          <cell r="C2145" t="str">
            <v>Oceania</v>
          </cell>
          <cell r="D2145" t="str">
            <v>Australia</v>
          </cell>
          <cell r="E2145" t="str">
            <v>Queensland</v>
          </cell>
          <cell r="F2145" t="str">
            <v>NA</v>
          </cell>
          <cell r="G2145" t="str">
            <v>Callide mine</v>
          </cell>
          <cell r="H2145" t="str">
            <v>BH99_01</v>
          </cell>
          <cell r="I2145">
            <v>225</v>
          </cell>
          <cell r="J2145">
            <v>-24.2</v>
          </cell>
          <cell r="K2145">
            <v>150.47999999999999</v>
          </cell>
          <cell r="L2145" t="str">
            <v>Google Earth estimate</v>
          </cell>
          <cell r="M2145" t="str">
            <v>NA</v>
          </cell>
          <cell r="N2145">
            <v>1686</v>
          </cell>
          <cell r="O2145">
            <v>23</v>
          </cell>
          <cell r="P2145">
            <v>23</v>
          </cell>
          <cell r="Q2145">
            <v>0</v>
          </cell>
          <cell r="R2145">
            <v>1</v>
          </cell>
          <cell r="S2145" t="str">
            <v>NA</v>
          </cell>
          <cell r="T2145">
            <v>1</v>
          </cell>
          <cell r="U2145">
            <v>2000</v>
          </cell>
          <cell r="V2145" t="str">
            <v>NA</v>
          </cell>
          <cell r="W2145">
            <v>1</v>
          </cell>
          <cell r="X2145">
            <v>2000</v>
          </cell>
          <cell r="Y2145">
            <v>1</v>
          </cell>
          <cell r="Z2145">
            <v>40</v>
          </cell>
          <cell r="AA2145">
            <v>20</v>
          </cell>
          <cell r="AB2145">
            <v>0</v>
          </cell>
          <cell r="AC2145" t="str">
            <v>Pitfall</v>
          </cell>
          <cell r="AD2145" t="str">
            <v>Ants were sampled using 6.5 cm diameter pitfall traps, partly filled with ethylene glycol as a preservative.  At each site, a 5 x 3 grid of traps with 10 m spacing was operated for a 5-day period.</v>
          </cell>
          <cell r="AE2145">
            <v>15</v>
          </cell>
          <cell r="AF2145">
            <v>33.200000000000003</v>
          </cell>
          <cell r="AG2145">
            <v>10</v>
          </cell>
          <cell r="AH2145">
            <v>120</v>
          </cell>
          <cell r="AI2145">
            <v>75</v>
          </cell>
          <cell r="AJ2145">
            <v>0</v>
          </cell>
          <cell r="AK2145">
            <v>0</v>
          </cell>
          <cell r="AL2145">
            <v>0</v>
          </cell>
          <cell r="AM2145">
            <v>0</v>
          </cell>
          <cell r="AN2145">
            <v>0</v>
          </cell>
          <cell r="AO2145">
            <v>0</v>
          </cell>
          <cell r="AP2145">
            <v>0</v>
          </cell>
          <cell r="AQ2145">
            <v>0</v>
          </cell>
          <cell r="AR2145">
            <v>0</v>
          </cell>
          <cell r="AS2145">
            <v>0</v>
          </cell>
          <cell r="AT2145" t="str">
            <v>minesite rehabilitation</v>
          </cell>
          <cell r="AU2145" t="str">
            <v>Transformed</v>
          </cell>
          <cell r="AV2145" t="str">
            <v>Mining</v>
          </cell>
          <cell r="AW2145" t="str">
            <v>NA</v>
          </cell>
          <cell r="AX2145" t="str">
            <v>(Boundary Hill 1999) – out of pit spoil, (new rehabilitation) northern spoil</v>
          </cell>
          <cell r="AY2145"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46">
          <cell r="A2146" t="str">
            <v>Hoffmann&amp;Andersen_2006_20</v>
          </cell>
          <cell r="B2146" t="str">
            <v>Hoffmann, Benjamin</v>
          </cell>
          <cell r="C2146" t="str">
            <v>Oceania</v>
          </cell>
          <cell r="D2146" t="str">
            <v>Australia</v>
          </cell>
          <cell r="E2146" t="str">
            <v>Queensland</v>
          </cell>
          <cell r="F2146" t="str">
            <v>NA</v>
          </cell>
          <cell r="G2146" t="str">
            <v>Callide mine</v>
          </cell>
          <cell r="H2146" t="str">
            <v>BH99_02</v>
          </cell>
          <cell r="I2146">
            <v>225</v>
          </cell>
          <cell r="J2146">
            <v>-24.2</v>
          </cell>
          <cell r="K2146">
            <v>150.47999999999999</v>
          </cell>
          <cell r="L2146" t="str">
            <v>Google Earth estimate</v>
          </cell>
          <cell r="M2146" t="str">
            <v>NA</v>
          </cell>
          <cell r="N2146">
            <v>2105</v>
          </cell>
          <cell r="O2146">
            <v>26</v>
          </cell>
          <cell r="P2146">
            <v>26</v>
          </cell>
          <cell r="Q2146">
            <v>0</v>
          </cell>
          <cell r="R2146">
            <v>1</v>
          </cell>
          <cell r="S2146" t="str">
            <v>NA</v>
          </cell>
          <cell r="T2146">
            <v>1</v>
          </cell>
          <cell r="U2146">
            <v>2001</v>
          </cell>
          <cell r="V2146" t="str">
            <v>NA</v>
          </cell>
          <cell r="W2146">
            <v>1</v>
          </cell>
          <cell r="X2146">
            <v>2001</v>
          </cell>
          <cell r="Y2146">
            <v>1</v>
          </cell>
          <cell r="Z2146">
            <v>40</v>
          </cell>
          <cell r="AA2146">
            <v>20</v>
          </cell>
          <cell r="AB2146">
            <v>0</v>
          </cell>
          <cell r="AC2146" t="str">
            <v>Pitfall</v>
          </cell>
          <cell r="AD2146" t="str">
            <v>Ants were sampled using 6.5 cm diameter pitfall traps, partly filled with ethylene glycol as a preservative.  At each site, a 5 x 3 grid of traps with 10 m spacing was operated for a 5-day period.</v>
          </cell>
          <cell r="AE2146">
            <v>15</v>
          </cell>
          <cell r="AF2146">
            <v>33.200000000000003</v>
          </cell>
          <cell r="AG2146">
            <v>10</v>
          </cell>
          <cell r="AH2146">
            <v>120</v>
          </cell>
          <cell r="AI2146">
            <v>75</v>
          </cell>
          <cell r="AJ2146">
            <v>0</v>
          </cell>
          <cell r="AK2146">
            <v>0</v>
          </cell>
          <cell r="AL2146">
            <v>0</v>
          </cell>
          <cell r="AM2146">
            <v>0</v>
          </cell>
          <cell r="AN2146">
            <v>0</v>
          </cell>
          <cell r="AO2146">
            <v>0</v>
          </cell>
          <cell r="AP2146">
            <v>0</v>
          </cell>
          <cell r="AQ2146">
            <v>0</v>
          </cell>
          <cell r="AR2146">
            <v>0</v>
          </cell>
          <cell r="AS2146">
            <v>0</v>
          </cell>
          <cell r="AT2146" t="str">
            <v>minesite rehabilitation</v>
          </cell>
          <cell r="AU2146" t="str">
            <v>Transformed</v>
          </cell>
          <cell r="AV2146" t="str">
            <v>Mining</v>
          </cell>
          <cell r="AW2146" t="str">
            <v>NA</v>
          </cell>
          <cell r="AX2146" t="str">
            <v>(Boundary Hill 1999) – out of pit spoil, (new rehabilitation) northern spoil</v>
          </cell>
          <cell r="AY2146"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47">
          <cell r="A2147" t="str">
            <v>Hoffmann&amp;Andersen_2006_21</v>
          </cell>
          <cell r="B2147" t="str">
            <v>Hoffmann, Benjamin</v>
          </cell>
          <cell r="C2147" t="str">
            <v>Oceania</v>
          </cell>
          <cell r="D2147" t="str">
            <v>Australia</v>
          </cell>
          <cell r="E2147" t="str">
            <v>Queensland</v>
          </cell>
          <cell r="F2147" t="str">
            <v>NA</v>
          </cell>
          <cell r="G2147" t="str">
            <v>Callide mine</v>
          </cell>
          <cell r="H2147" t="str">
            <v>BH99_03</v>
          </cell>
          <cell r="I2147">
            <v>225</v>
          </cell>
          <cell r="J2147">
            <v>-24.2</v>
          </cell>
          <cell r="K2147">
            <v>150.47999999999999</v>
          </cell>
          <cell r="L2147" t="str">
            <v>Google Earth estimate</v>
          </cell>
          <cell r="M2147" t="str">
            <v>NA</v>
          </cell>
          <cell r="N2147">
            <v>2114</v>
          </cell>
          <cell r="O2147">
            <v>26</v>
          </cell>
          <cell r="P2147">
            <v>26</v>
          </cell>
          <cell r="Q2147">
            <v>0</v>
          </cell>
          <cell r="R2147">
            <v>1</v>
          </cell>
          <cell r="S2147" t="str">
            <v>NA</v>
          </cell>
          <cell r="T2147">
            <v>2</v>
          </cell>
          <cell r="U2147">
            <v>2002</v>
          </cell>
          <cell r="V2147" t="str">
            <v>NA</v>
          </cell>
          <cell r="W2147">
            <v>2</v>
          </cell>
          <cell r="X2147">
            <v>2002</v>
          </cell>
          <cell r="Y2147">
            <v>1</v>
          </cell>
          <cell r="Z2147">
            <v>40</v>
          </cell>
          <cell r="AA2147">
            <v>20</v>
          </cell>
          <cell r="AB2147">
            <v>0</v>
          </cell>
          <cell r="AC2147" t="str">
            <v>Pitfall</v>
          </cell>
          <cell r="AD2147" t="str">
            <v>Ants were sampled using 6.5 cm diameter pitfall traps, partly filled with ethylene glycol as a preservative.  At each site, a 5 x 3 grid of traps with 10 m spacing was operated for a 5-day period.</v>
          </cell>
          <cell r="AE2147">
            <v>15</v>
          </cell>
          <cell r="AF2147">
            <v>33.200000000000003</v>
          </cell>
          <cell r="AG2147">
            <v>10</v>
          </cell>
          <cell r="AH2147">
            <v>120</v>
          </cell>
          <cell r="AI2147">
            <v>75</v>
          </cell>
          <cell r="AJ2147">
            <v>0</v>
          </cell>
          <cell r="AK2147">
            <v>0</v>
          </cell>
          <cell r="AL2147">
            <v>0</v>
          </cell>
          <cell r="AM2147">
            <v>0</v>
          </cell>
          <cell r="AN2147">
            <v>0</v>
          </cell>
          <cell r="AO2147">
            <v>0</v>
          </cell>
          <cell r="AP2147">
            <v>0</v>
          </cell>
          <cell r="AQ2147">
            <v>0</v>
          </cell>
          <cell r="AR2147">
            <v>0</v>
          </cell>
          <cell r="AS2147">
            <v>0</v>
          </cell>
          <cell r="AT2147" t="str">
            <v>minesite rehabilitation</v>
          </cell>
          <cell r="AU2147" t="str">
            <v>Transformed</v>
          </cell>
          <cell r="AV2147" t="str">
            <v>Mining</v>
          </cell>
          <cell r="AW2147" t="str">
            <v>NA</v>
          </cell>
          <cell r="AX2147" t="str">
            <v>(Boundary Hill 1999) – out of pit spoil, (new rehabilitation) northern spoil</v>
          </cell>
          <cell r="AY2147"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48">
          <cell r="A2148" t="str">
            <v>Hoffmann&amp;Andersen_2006_22</v>
          </cell>
          <cell r="B2148" t="str">
            <v>Hoffmann, Benjamin</v>
          </cell>
          <cell r="C2148" t="str">
            <v>Oceania</v>
          </cell>
          <cell r="D2148" t="str">
            <v>Australia</v>
          </cell>
          <cell r="E2148" t="str">
            <v>Queensland</v>
          </cell>
          <cell r="F2148" t="str">
            <v>NA</v>
          </cell>
          <cell r="G2148" t="str">
            <v>Callide mine</v>
          </cell>
          <cell r="H2148" t="str">
            <v>BH99_04</v>
          </cell>
          <cell r="I2148">
            <v>225</v>
          </cell>
          <cell r="J2148">
            <v>-24.2</v>
          </cell>
          <cell r="K2148">
            <v>150.47999999999999</v>
          </cell>
          <cell r="L2148" t="str">
            <v>Google Earth estimate</v>
          </cell>
          <cell r="M2148" t="str">
            <v>NA</v>
          </cell>
          <cell r="N2148">
            <v>786</v>
          </cell>
          <cell r="O2148">
            <v>26</v>
          </cell>
          <cell r="P2148">
            <v>26</v>
          </cell>
          <cell r="Q2148">
            <v>0</v>
          </cell>
          <cell r="R2148">
            <v>1</v>
          </cell>
          <cell r="S2148" t="str">
            <v>NA</v>
          </cell>
          <cell r="T2148">
            <v>2</v>
          </cell>
          <cell r="U2148">
            <v>2003</v>
          </cell>
          <cell r="V2148" t="str">
            <v>NA</v>
          </cell>
          <cell r="W2148">
            <v>2</v>
          </cell>
          <cell r="X2148">
            <v>2003</v>
          </cell>
          <cell r="Y2148">
            <v>1</v>
          </cell>
          <cell r="Z2148">
            <v>40</v>
          </cell>
          <cell r="AA2148">
            <v>20</v>
          </cell>
          <cell r="AB2148">
            <v>0</v>
          </cell>
          <cell r="AC2148" t="str">
            <v>Pitfall</v>
          </cell>
          <cell r="AD2148" t="str">
            <v>Ants were sampled using 6.5 cm diameter pitfall traps, partly filled with ethylene glycol as a preservative.  At each site, a 5 x 3 grid of traps with 10 m spacing was operated for a 5-day period.</v>
          </cell>
          <cell r="AE2148">
            <v>15</v>
          </cell>
          <cell r="AF2148">
            <v>33.200000000000003</v>
          </cell>
          <cell r="AG2148">
            <v>10</v>
          </cell>
          <cell r="AH2148">
            <v>120</v>
          </cell>
          <cell r="AI2148">
            <v>75</v>
          </cell>
          <cell r="AJ2148">
            <v>0</v>
          </cell>
          <cell r="AK2148">
            <v>0</v>
          </cell>
          <cell r="AL2148">
            <v>0</v>
          </cell>
          <cell r="AM2148">
            <v>0</v>
          </cell>
          <cell r="AN2148">
            <v>0</v>
          </cell>
          <cell r="AO2148">
            <v>0</v>
          </cell>
          <cell r="AP2148">
            <v>0</v>
          </cell>
          <cell r="AQ2148">
            <v>0</v>
          </cell>
          <cell r="AR2148">
            <v>0</v>
          </cell>
          <cell r="AS2148">
            <v>0</v>
          </cell>
          <cell r="AT2148" t="str">
            <v>minesite rehabilitation</v>
          </cell>
          <cell r="AU2148" t="str">
            <v>Transformed</v>
          </cell>
          <cell r="AV2148" t="str">
            <v>Mining</v>
          </cell>
          <cell r="AW2148" t="str">
            <v>NA</v>
          </cell>
          <cell r="AX2148" t="str">
            <v>(Boundary Hill 1999) – out of pit spoil, (new rehabilitation) northern spoil</v>
          </cell>
          <cell r="AY2148"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49">
          <cell r="A2149" t="str">
            <v>Hoffmann&amp;Andersen_2006_23</v>
          </cell>
          <cell r="B2149" t="str">
            <v>Hoffmann, Benjamin</v>
          </cell>
          <cell r="C2149" t="str">
            <v>Oceania</v>
          </cell>
          <cell r="D2149" t="str">
            <v>Australia</v>
          </cell>
          <cell r="E2149" t="str">
            <v>Queensland</v>
          </cell>
          <cell r="F2149" t="str">
            <v>NA</v>
          </cell>
          <cell r="G2149" t="str">
            <v>Callide mine</v>
          </cell>
          <cell r="H2149" t="str">
            <v>BH99_06</v>
          </cell>
          <cell r="I2149">
            <v>225</v>
          </cell>
          <cell r="J2149">
            <v>-24.2</v>
          </cell>
          <cell r="K2149">
            <v>150.47999999999999</v>
          </cell>
          <cell r="L2149" t="str">
            <v>Google Earth estimate</v>
          </cell>
          <cell r="M2149" t="str">
            <v>NA</v>
          </cell>
          <cell r="N2149">
            <v>823</v>
          </cell>
          <cell r="O2149">
            <v>29</v>
          </cell>
          <cell r="P2149">
            <v>29</v>
          </cell>
          <cell r="Q2149">
            <v>0</v>
          </cell>
          <cell r="R2149">
            <v>1</v>
          </cell>
          <cell r="S2149" t="str">
            <v>NA</v>
          </cell>
          <cell r="T2149">
            <v>2</v>
          </cell>
          <cell r="U2149">
            <v>2004</v>
          </cell>
          <cell r="V2149" t="str">
            <v>NA</v>
          </cell>
          <cell r="W2149">
            <v>2</v>
          </cell>
          <cell r="X2149">
            <v>2004</v>
          </cell>
          <cell r="Y2149">
            <v>1</v>
          </cell>
          <cell r="Z2149">
            <v>40</v>
          </cell>
          <cell r="AA2149">
            <v>20</v>
          </cell>
          <cell r="AB2149">
            <v>0</v>
          </cell>
          <cell r="AC2149" t="str">
            <v>Pitfall</v>
          </cell>
          <cell r="AD2149" t="str">
            <v>Ants were sampled using 6.5 cm diameter pitfall traps, partly filled with ethylene glycol as a preservative.  At each site, a 5 x 3 grid of traps with 10 m spacing was operated for a 5-day period.</v>
          </cell>
          <cell r="AE2149">
            <v>15</v>
          </cell>
          <cell r="AF2149">
            <v>33.200000000000003</v>
          </cell>
          <cell r="AG2149">
            <v>10</v>
          </cell>
          <cell r="AH2149">
            <v>120</v>
          </cell>
          <cell r="AI2149">
            <v>75</v>
          </cell>
          <cell r="AJ2149">
            <v>0</v>
          </cell>
          <cell r="AK2149">
            <v>0</v>
          </cell>
          <cell r="AL2149">
            <v>0</v>
          </cell>
          <cell r="AM2149">
            <v>0</v>
          </cell>
          <cell r="AN2149">
            <v>0</v>
          </cell>
          <cell r="AO2149">
            <v>0</v>
          </cell>
          <cell r="AP2149">
            <v>0</v>
          </cell>
          <cell r="AQ2149">
            <v>0</v>
          </cell>
          <cell r="AR2149">
            <v>0</v>
          </cell>
          <cell r="AS2149">
            <v>0</v>
          </cell>
          <cell r="AT2149" t="str">
            <v>minesite rehabilitation</v>
          </cell>
          <cell r="AU2149" t="str">
            <v>Transformed</v>
          </cell>
          <cell r="AV2149" t="str">
            <v>Mining</v>
          </cell>
          <cell r="AW2149" t="str">
            <v>NA</v>
          </cell>
          <cell r="AX2149" t="str">
            <v>(Boundary Hill 1999) – out of pit spoil, (new rehabilitation) northern spoil</v>
          </cell>
          <cell r="AY2149"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50">
          <cell r="A2150" t="str">
            <v>Hoffmann&amp;Andersen_2006_24</v>
          </cell>
          <cell r="B2150" t="str">
            <v>Hoffmann, Benjamin</v>
          </cell>
          <cell r="C2150" t="str">
            <v>Oceania</v>
          </cell>
          <cell r="D2150" t="str">
            <v>Australia</v>
          </cell>
          <cell r="E2150" t="str">
            <v>Queensland</v>
          </cell>
          <cell r="F2150" t="str">
            <v>NA</v>
          </cell>
          <cell r="G2150" t="str">
            <v>Callide mine</v>
          </cell>
          <cell r="H2150" t="str">
            <v>BHS94_00</v>
          </cell>
          <cell r="I2150">
            <v>225</v>
          </cell>
          <cell r="J2150">
            <v>-24.2</v>
          </cell>
          <cell r="K2150">
            <v>150.47999999999999</v>
          </cell>
          <cell r="L2150" t="str">
            <v>Google Earth estimate</v>
          </cell>
          <cell r="M2150" t="str">
            <v>NA</v>
          </cell>
          <cell r="N2150">
            <v>1305</v>
          </cell>
          <cell r="O2150">
            <v>26</v>
          </cell>
          <cell r="P2150">
            <v>26</v>
          </cell>
          <cell r="Q2150">
            <v>0</v>
          </cell>
          <cell r="R2150">
            <v>1</v>
          </cell>
          <cell r="S2150" t="str">
            <v>NA</v>
          </cell>
          <cell r="T2150">
            <v>1</v>
          </cell>
          <cell r="U2150">
            <v>2006</v>
          </cell>
          <cell r="V2150" t="str">
            <v>NA</v>
          </cell>
          <cell r="W2150">
            <v>1</v>
          </cell>
          <cell r="X2150">
            <v>2006</v>
          </cell>
          <cell r="Y2150">
            <v>1</v>
          </cell>
          <cell r="Z2150">
            <v>40</v>
          </cell>
          <cell r="AA2150">
            <v>20</v>
          </cell>
          <cell r="AB2150">
            <v>0</v>
          </cell>
          <cell r="AC2150" t="str">
            <v>Pitfall</v>
          </cell>
          <cell r="AD2150" t="str">
            <v>Ants were sampled using 6.5 cm diameter pitfall traps, partly filled with ethylene glycol as a preservative.  At each site, a 5 x 3 grid of traps with 10 m spacing was operated for a 5-day period.</v>
          </cell>
          <cell r="AE2150">
            <v>15</v>
          </cell>
          <cell r="AF2150">
            <v>33.200000000000003</v>
          </cell>
          <cell r="AG2150">
            <v>10</v>
          </cell>
          <cell r="AH2150">
            <v>120</v>
          </cell>
          <cell r="AI2150">
            <v>75</v>
          </cell>
          <cell r="AJ2150">
            <v>0</v>
          </cell>
          <cell r="AK2150">
            <v>0</v>
          </cell>
          <cell r="AL2150">
            <v>0</v>
          </cell>
          <cell r="AM2150">
            <v>0</v>
          </cell>
          <cell r="AN2150">
            <v>0</v>
          </cell>
          <cell r="AO2150">
            <v>0</v>
          </cell>
          <cell r="AP2150">
            <v>0</v>
          </cell>
          <cell r="AQ2150">
            <v>0</v>
          </cell>
          <cell r="AR2150">
            <v>0</v>
          </cell>
          <cell r="AS2150">
            <v>0</v>
          </cell>
          <cell r="AT2150" t="str">
            <v>minesite rehabilitation</v>
          </cell>
          <cell r="AU2150" t="str">
            <v>Transformed</v>
          </cell>
          <cell r="AV2150" t="str">
            <v>Mining</v>
          </cell>
          <cell r="AW2150" t="str">
            <v>NA</v>
          </cell>
          <cell r="AX2150" t="str">
            <v>Boundary Hill South 1994) – out of pit spoil, southern area of the mine</v>
          </cell>
          <cell r="AY2150"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51">
          <cell r="A2151" t="str">
            <v>Hoffmann&amp;Andersen_2006_25</v>
          </cell>
          <cell r="B2151" t="str">
            <v>Hoffmann, Benjamin</v>
          </cell>
          <cell r="C2151" t="str">
            <v>Oceania</v>
          </cell>
          <cell r="D2151" t="str">
            <v>Australia</v>
          </cell>
          <cell r="E2151" t="str">
            <v>Queensland</v>
          </cell>
          <cell r="F2151" t="str">
            <v>NA</v>
          </cell>
          <cell r="G2151" t="str">
            <v>Callide mine</v>
          </cell>
          <cell r="H2151" t="str">
            <v>BHS94_01</v>
          </cell>
          <cell r="I2151">
            <v>225</v>
          </cell>
          <cell r="J2151">
            <v>-24.2</v>
          </cell>
          <cell r="K2151">
            <v>150.47999999999999</v>
          </cell>
          <cell r="L2151" t="str">
            <v>Google Earth estimate</v>
          </cell>
          <cell r="M2151" t="str">
            <v>NA</v>
          </cell>
          <cell r="N2151">
            <v>1468</v>
          </cell>
          <cell r="O2151">
            <v>39</v>
          </cell>
          <cell r="P2151">
            <v>39</v>
          </cell>
          <cell r="Q2151">
            <v>0</v>
          </cell>
          <cell r="R2151">
            <v>1</v>
          </cell>
          <cell r="S2151" t="str">
            <v>NA</v>
          </cell>
          <cell r="T2151">
            <v>1</v>
          </cell>
          <cell r="U2151">
            <v>2000</v>
          </cell>
          <cell r="V2151" t="str">
            <v>NA</v>
          </cell>
          <cell r="W2151">
            <v>1</v>
          </cell>
          <cell r="X2151">
            <v>2000</v>
          </cell>
          <cell r="Y2151">
            <v>1</v>
          </cell>
          <cell r="Z2151">
            <v>40</v>
          </cell>
          <cell r="AA2151">
            <v>20</v>
          </cell>
          <cell r="AB2151">
            <v>0</v>
          </cell>
          <cell r="AC2151" t="str">
            <v>Pitfall</v>
          </cell>
          <cell r="AD2151" t="str">
            <v>Ants were sampled using 6.5 cm diameter pitfall traps, partly filled with ethylene glycol as a preservative.  At each site, a 5 x 3 grid of traps with 10 m spacing was operated for a 5-day period.</v>
          </cell>
          <cell r="AE2151">
            <v>15</v>
          </cell>
          <cell r="AF2151">
            <v>33.200000000000003</v>
          </cell>
          <cell r="AG2151">
            <v>10</v>
          </cell>
          <cell r="AH2151">
            <v>120</v>
          </cell>
          <cell r="AI2151">
            <v>75</v>
          </cell>
          <cell r="AJ2151">
            <v>0</v>
          </cell>
          <cell r="AK2151">
            <v>0</v>
          </cell>
          <cell r="AL2151">
            <v>0</v>
          </cell>
          <cell r="AM2151">
            <v>0</v>
          </cell>
          <cell r="AN2151">
            <v>0</v>
          </cell>
          <cell r="AO2151">
            <v>0</v>
          </cell>
          <cell r="AP2151">
            <v>0</v>
          </cell>
          <cell r="AQ2151">
            <v>0</v>
          </cell>
          <cell r="AR2151">
            <v>0</v>
          </cell>
          <cell r="AS2151">
            <v>0</v>
          </cell>
          <cell r="AT2151" t="str">
            <v>minesite rehabilitation</v>
          </cell>
          <cell r="AU2151" t="str">
            <v>Transformed</v>
          </cell>
          <cell r="AV2151" t="str">
            <v>Mining</v>
          </cell>
          <cell r="AW2151" t="str">
            <v>NA</v>
          </cell>
          <cell r="AX2151" t="str">
            <v>Boundary Hill South 1994) – out of pit spoil, southern area of the mine</v>
          </cell>
          <cell r="AY2151"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52">
          <cell r="A2152" t="str">
            <v>Hoffmann&amp;Andersen_2006_26</v>
          </cell>
          <cell r="B2152" t="str">
            <v>Hoffmann, Benjamin</v>
          </cell>
          <cell r="C2152" t="str">
            <v>Oceania</v>
          </cell>
          <cell r="D2152" t="str">
            <v>Australia</v>
          </cell>
          <cell r="E2152" t="str">
            <v>Queensland</v>
          </cell>
          <cell r="F2152" t="str">
            <v>NA</v>
          </cell>
          <cell r="G2152" t="str">
            <v>Callide mine</v>
          </cell>
          <cell r="H2152" t="str">
            <v>BHS94_02</v>
          </cell>
          <cell r="I2152">
            <v>225</v>
          </cell>
          <cell r="J2152">
            <v>-24.2</v>
          </cell>
          <cell r="K2152">
            <v>150.47999999999999</v>
          </cell>
          <cell r="L2152" t="str">
            <v>Google Earth estimate</v>
          </cell>
          <cell r="M2152" t="str">
            <v>NA</v>
          </cell>
          <cell r="N2152">
            <v>3666</v>
          </cell>
          <cell r="O2152">
            <v>37</v>
          </cell>
          <cell r="P2152">
            <v>37</v>
          </cell>
          <cell r="Q2152">
            <v>0</v>
          </cell>
          <cell r="R2152">
            <v>1</v>
          </cell>
          <cell r="S2152" t="str">
            <v>NA</v>
          </cell>
          <cell r="T2152">
            <v>1</v>
          </cell>
          <cell r="U2152">
            <v>2001</v>
          </cell>
          <cell r="V2152" t="str">
            <v>NA</v>
          </cell>
          <cell r="W2152">
            <v>1</v>
          </cell>
          <cell r="X2152">
            <v>2001</v>
          </cell>
          <cell r="Y2152">
            <v>1</v>
          </cell>
          <cell r="Z2152">
            <v>40</v>
          </cell>
          <cell r="AA2152">
            <v>20</v>
          </cell>
          <cell r="AB2152">
            <v>0</v>
          </cell>
          <cell r="AC2152" t="str">
            <v>Pitfall</v>
          </cell>
          <cell r="AD2152" t="str">
            <v>Ants were sampled using 6.5 cm diameter pitfall traps, partly filled with ethylene glycol as a preservative.  At each site, a 5 x 3 grid of traps with 10 m spacing was operated for a 5-day period.</v>
          </cell>
          <cell r="AE2152">
            <v>15</v>
          </cell>
          <cell r="AF2152">
            <v>33.200000000000003</v>
          </cell>
          <cell r="AG2152">
            <v>10</v>
          </cell>
          <cell r="AH2152">
            <v>120</v>
          </cell>
          <cell r="AI2152">
            <v>75</v>
          </cell>
          <cell r="AJ2152">
            <v>0</v>
          </cell>
          <cell r="AK2152">
            <v>0</v>
          </cell>
          <cell r="AL2152">
            <v>0</v>
          </cell>
          <cell r="AM2152">
            <v>0</v>
          </cell>
          <cell r="AN2152">
            <v>0</v>
          </cell>
          <cell r="AO2152">
            <v>0</v>
          </cell>
          <cell r="AP2152">
            <v>0</v>
          </cell>
          <cell r="AQ2152">
            <v>0</v>
          </cell>
          <cell r="AR2152">
            <v>0</v>
          </cell>
          <cell r="AS2152">
            <v>0</v>
          </cell>
          <cell r="AT2152" t="str">
            <v>minesite rehabilitation</v>
          </cell>
          <cell r="AU2152" t="str">
            <v>Transformed</v>
          </cell>
          <cell r="AV2152" t="str">
            <v>Mining</v>
          </cell>
          <cell r="AW2152" t="str">
            <v>NA</v>
          </cell>
          <cell r="AX2152" t="str">
            <v>Boundary Hill South 1994) – out of pit spoil, southern area of the mine</v>
          </cell>
          <cell r="AY2152"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53">
          <cell r="A2153" t="str">
            <v>Hoffmann&amp;Andersen_2006_27</v>
          </cell>
          <cell r="B2153" t="str">
            <v>Hoffmann, Benjamin</v>
          </cell>
          <cell r="C2153" t="str">
            <v>Oceania</v>
          </cell>
          <cell r="D2153" t="str">
            <v>Australia</v>
          </cell>
          <cell r="E2153" t="str">
            <v>Queensland</v>
          </cell>
          <cell r="F2153" t="str">
            <v>NA</v>
          </cell>
          <cell r="G2153" t="str">
            <v>Callide mine</v>
          </cell>
          <cell r="H2153" t="str">
            <v>BHS94_03</v>
          </cell>
          <cell r="I2153">
            <v>225</v>
          </cell>
          <cell r="J2153">
            <v>-24.2</v>
          </cell>
          <cell r="K2153">
            <v>150.47999999999999</v>
          </cell>
          <cell r="L2153" t="str">
            <v>Google Earth estimate</v>
          </cell>
          <cell r="M2153" t="str">
            <v>NA</v>
          </cell>
          <cell r="N2153">
            <v>1102</v>
          </cell>
          <cell r="O2153">
            <v>33</v>
          </cell>
          <cell r="P2153">
            <v>32</v>
          </cell>
          <cell r="Q2153">
            <v>1</v>
          </cell>
          <cell r="R2153">
            <v>1</v>
          </cell>
          <cell r="S2153" t="str">
            <v>NA</v>
          </cell>
          <cell r="T2153">
            <v>2</v>
          </cell>
          <cell r="U2153">
            <v>2002</v>
          </cell>
          <cell r="V2153" t="str">
            <v>NA</v>
          </cell>
          <cell r="W2153">
            <v>2</v>
          </cell>
          <cell r="X2153">
            <v>2002</v>
          </cell>
          <cell r="Y2153">
            <v>1</v>
          </cell>
          <cell r="Z2153">
            <v>40</v>
          </cell>
          <cell r="AA2153">
            <v>20</v>
          </cell>
          <cell r="AB2153">
            <v>0</v>
          </cell>
          <cell r="AC2153" t="str">
            <v>Pitfall</v>
          </cell>
          <cell r="AD2153" t="str">
            <v>Ants were sampled using 6.5 cm diameter pitfall traps, partly filled with ethylene glycol as a preservative.  At each site, a 5 x 3 grid of traps with 10 m spacing was operated for a 5-day period.</v>
          </cell>
          <cell r="AE2153">
            <v>15</v>
          </cell>
          <cell r="AF2153">
            <v>33.200000000000003</v>
          </cell>
          <cell r="AG2153">
            <v>10</v>
          </cell>
          <cell r="AH2153">
            <v>120</v>
          </cell>
          <cell r="AI2153">
            <v>75</v>
          </cell>
          <cell r="AJ2153">
            <v>0</v>
          </cell>
          <cell r="AK2153">
            <v>0</v>
          </cell>
          <cell r="AL2153">
            <v>0</v>
          </cell>
          <cell r="AM2153">
            <v>0</v>
          </cell>
          <cell r="AN2153">
            <v>0</v>
          </cell>
          <cell r="AO2153">
            <v>0</v>
          </cell>
          <cell r="AP2153">
            <v>0</v>
          </cell>
          <cell r="AQ2153">
            <v>0</v>
          </cell>
          <cell r="AR2153">
            <v>0</v>
          </cell>
          <cell r="AS2153">
            <v>0</v>
          </cell>
          <cell r="AT2153" t="str">
            <v>minesite rehabilitation</v>
          </cell>
          <cell r="AU2153" t="str">
            <v>Transformed</v>
          </cell>
          <cell r="AV2153" t="str">
            <v>Mining</v>
          </cell>
          <cell r="AW2153" t="str">
            <v>NA</v>
          </cell>
          <cell r="AX2153" t="str">
            <v>Boundary Hill South 1994) – out of pit spoil, southern area of the mine</v>
          </cell>
          <cell r="AY2153"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54">
          <cell r="A2154" t="str">
            <v>Hoffmann&amp;Andersen_2006_28</v>
          </cell>
          <cell r="B2154" t="str">
            <v>Hoffmann, Benjamin</v>
          </cell>
          <cell r="C2154" t="str">
            <v>Oceania</v>
          </cell>
          <cell r="D2154" t="str">
            <v>Australia</v>
          </cell>
          <cell r="E2154" t="str">
            <v>Queensland</v>
          </cell>
          <cell r="F2154" t="str">
            <v>NA</v>
          </cell>
          <cell r="G2154" t="str">
            <v>Callide mine</v>
          </cell>
          <cell r="H2154" t="str">
            <v>BHS94_04</v>
          </cell>
          <cell r="I2154">
            <v>225</v>
          </cell>
          <cell r="J2154">
            <v>-24.2</v>
          </cell>
          <cell r="K2154">
            <v>150.47999999999999</v>
          </cell>
          <cell r="L2154" t="str">
            <v>Google Earth estimate</v>
          </cell>
          <cell r="M2154" t="str">
            <v>NA</v>
          </cell>
          <cell r="N2154">
            <v>329</v>
          </cell>
          <cell r="O2154">
            <v>32</v>
          </cell>
          <cell r="P2154">
            <v>32</v>
          </cell>
          <cell r="Q2154">
            <v>0</v>
          </cell>
          <cell r="R2154">
            <v>1</v>
          </cell>
          <cell r="S2154" t="str">
            <v>NA</v>
          </cell>
          <cell r="T2154">
            <v>2</v>
          </cell>
          <cell r="U2154">
            <v>2003</v>
          </cell>
          <cell r="V2154" t="str">
            <v>NA</v>
          </cell>
          <cell r="W2154">
            <v>2</v>
          </cell>
          <cell r="X2154">
            <v>2003</v>
          </cell>
          <cell r="Y2154">
            <v>1</v>
          </cell>
          <cell r="Z2154">
            <v>40</v>
          </cell>
          <cell r="AA2154">
            <v>20</v>
          </cell>
          <cell r="AB2154">
            <v>0</v>
          </cell>
          <cell r="AC2154" t="str">
            <v>Pitfall</v>
          </cell>
          <cell r="AD2154" t="str">
            <v>Ants were sampled using 6.5 cm diameter pitfall traps, partly filled with ethylene glycol as a preservative.  At each site, a 5 x 3 grid of traps with 10 m spacing was operated for a 5-day period.</v>
          </cell>
          <cell r="AE2154">
            <v>15</v>
          </cell>
          <cell r="AF2154">
            <v>33.200000000000003</v>
          </cell>
          <cell r="AG2154">
            <v>10</v>
          </cell>
          <cell r="AH2154">
            <v>120</v>
          </cell>
          <cell r="AI2154">
            <v>75</v>
          </cell>
          <cell r="AJ2154">
            <v>0</v>
          </cell>
          <cell r="AK2154">
            <v>0</v>
          </cell>
          <cell r="AL2154">
            <v>0</v>
          </cell>
          <cell r="AM2154">
            <v>0</v>
          </cell>
          <cell r="AN2154">
            <v>0</v>
          </cell>
          <cell r="AO2154">
            <v>0</v>
          </cell>
          <cell r="AP2154">
            <v>0</v>
          </cell>
          <cell r="AQ2154">
            <v>0</v>
          </cell>
          <cell r="AR2154">
            <v>0</v>
          </cell>
          <cell r="AS2154">
            <v>0</v>
          </cell>
          <cell r="AT2154" t="str">
            <v>minesite rehabilitation</v>
          </cell>
          <cell r="AU2154" t="str">
            <v>Transformed</v>
          </cell>
          <cell r="AV2154" t="str">
            <v>Mining</v>
          </cell>
          <cell r="AW2154" t="str">
            <v>NA</v>
          </cell>
          <cell r="AX2154" t="str">
            <v>Boundary Hill South 1994) – out of pit spoil, southern area of the mine</v>
          </cell>
          <cell r="AY2154"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55">
          <cell r="A2155" t="str">
            <v>Hoffmann&amp;Andersen_2006_29</v>
          </cell>
          <cell r="B2155" t="str">
            <v>Hoffmann, Benjamin</v>
          </cell>
          <cell r="C2155" t="str">
            <v>Oceania</v>
          </cell>
          <cell r="D2155" t="str">
            <v>Australia</v>
          </cell>
          <cell r="E2155" t="str">
            <v>Queensland</v>
          </cell>
          <cell r="F2155" t="str">
            <v>NA</v>
          </cell>
          <cell r="G2155" t="str">
            <v>Callide mine</v>
          </cell>
          <cell r="H2155" t="str">
            <v>BHS94_06</v>
          </cell>
          <cell r="I2155">
            <v>225</v>
          </cell>
          <cell r="J2155">
            <v>-24.2</v>
          </cell>
          <cell r="K2155">
            <v>150.47999999999999</v>
          </cell>
          <cell r="L2155" t="str">
            <v>Google Earth estimate</v>
          </cell>
          <cell r="M2155" t="str">
            <v>NA</v>
          </cell>
          <cell r="N2155">
            <v>473</v>
          </cell>
          <cell r="O2155">
            <v>25</v>
          </cell>
          <cell r="P2155">
            <v>25</v>
          </cell>
          <cell r="Q2155">
            <v>0</v>
          </cell>
          <cell r="R2155">
            <v>1</v>
          </cell>
          <cell r="S2155" t="str">
            <v>NA</v>
          </cell>
          <cell r="T2155">
            <v>2</v>
          </cell>
          <cell r="U2155">
            <v>2004</v>
          </cell>
          <cell r="V2155" t="str">
            <v>NA</v>
          </cell>
          <cell r="W2155">
            <v>2</v>
          </cell>
          <cell r="X2155">
            <v>2004</v>
          </cell>
          <cell r="Y2155">
            <v>1</v>
          </cell>
          <cell r="Z2155">
            <v>40</v>
          </cell>
          <cell r="AA2155">
            <v>20</v>
          </cell>
          <cell r="AB2155">
            <v>0</v>
          </cell>
          <cell r="AC2155" t="str">
            <v>Pitfall</v>
          </cell>
          <cell r="AD2155" t="str">
            <v>Ants were sampled using 6.5 cm diameter pitfall traps, partly filled with ethylene glycol as a preservative.  At each site, a 5 x 3 grid of traps with 10 m spacing was operated for a 5-day period.</v>
          </cell>
          <cell r="AE2155">
            <v>15</v>
          </cell>
          <cell r="AF2155">
            <v>33.200000000000003</v>
          </cell>
          <cell r="AG2155">
            <v>10</v>
          </cell>
          <cell r="AH2155">
            <v>120</v>
          </cell>
          <cell r="AI2155">
            <v>75</v>
          </cell>
          <cell r="AJ2155">
            <v>0</v>
          </cell>
          <cell r="AK2155">
            <v>0</v>
          </cell>
          <cell r="AL2155">
            <v>0</v>
          </cell>
          <cell r="AM2155">
            <v>0</v>
          </cell>
          <cell r="AN2155">
            <v>0</v>
          </cell>
          <cell r="AO2155">
            <v>0</v>
          </cell>
          <cell r="AP2155">
            <v>0</v>
          </cell>
          <cell r="AQ2155">
            <v>0</v>
          </cell>
          <cell r="AR2155">
            <v>0</v>
          </cell>
          <cell r="AS2155">
            <v>0</v>
          </cell>
          <cell r="AT2155" t="str">
            <v>minesite rehabilitation</v>
          </cell>
          <cell r="AU2155" t="str">
            <v>Transformed</v>
          </cell>
          <cell r="AV2155" t="str">
            <v>Mining</v>
          </cell>
          <cell r="AW2155" t="str">
            <v>NA</v>
          </cell>
          <cell r="AX2155" t="str">
            <v>Boundary Hill South 1994) – out of pit spoil, southern area of the mine</v>
          </cell>
          <cell r="AY2155"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56">
          <cell r="A2156" t="str">
            <v>Hoffmann&amp;Andersen_2006_30</v>
          </cell>
          <cell r="B2156" t="str">
            <v>Hoffmann, Benjamin</v>
          </cell>
          <cell r="C2156" t="str">
            <v>Oceania</v>
          </cell>
          <cell r="D2156" t="str">
            <v>Australia</v>
          </cell>
          <cell r="E2156" t="str">
            <v>Queensland</v>
          </cell>
          <cell r="F2156" t="str">
            <v>NA</v>
          </cell>
          <cell r="G2156" t="str">
            <v>Callide mine</v>
          </cell>
          <cell r="H2156" t="str">
            <v>DCB94_01</v>
          </cell>
          <cell r="I2156">
            <v>225</v>
          </cell>
          <cell r="J2156">
            <v>-24.2</v>
          </cell>
          <cell r="K2156">
            <v>150.47999999999999</v>
          </cell>
          <cell r="L2156" t="str">
            <v>Google Earth estimate</v>
          </cell>
          <cell r="M2156" t="str">
            <v>NA</v>
          </cell>
          <cell r="N2156">
            <v>1243</v>
          </cell>
          <cell r="O2156">
            <v>28</v>
          </cell>
          <cell r="P2156">
            <v>28</v>
          </cell>
          <cell r="Q2156">
            <v>0</v>
          </cell>
          <cell r="R2156">
            <v>1</v>
          </cell>
          <cell r="S2156" t="str">
            <v>NA</v>
          </cell>
          <cell r="T2156">
            <v>1</v>
          </cell>
          <cell r="U2156">
            <v>2006</v>
          </cell>
          <cell r="V2156" t="str">
            <v>NA</v>
          </cell>
          <cell r="W2156">
            <v>1</v>
          </cell>
          <cell r="X2156">
            <v>2006</v>
          </cell>
          <cell r="Y2156">
            <v>1</v>
          </cell>
          <cell r="Z2156">
            <v>40</v>
          </cell>
          <cell r="AA2156">
            <v>20</v>
          </cell>
          <cell r="AB2156">
            <v>0</v>
          </cell>
          <cell r="AC2156" t="str">
            <v>Pitfall</v>
          </cell>
          <cell r="AD2156" t="str">
            <v>Ants were sampled using 6.5 cm diameter pitfall traps, partly filled with ethylene glycol as a preservative.  At each site, a 5 x 3 grid of traps with 10 m spacing was operated for a 5-day period.</v>
          </cell>
          <cell r="AE2156">
            <v>15</v>
          </cell>
          <cell r="AF2156">
            <v>33.200000000000003</v>
          </cell>
          <cell r="AG2156">
            <v>10</v>
          </cell>
          <cell r="AH2156">
            <v>120</v>
          </cell>
          <cell r="AI2156">
            <v>75</v>
          </cell>
          <cell r="AJ2156">
            <v>0</v>
          </cell>
          <cell r="AK2156">
            <v>0</v>
          </cell>
          <cell r="AL2156">
            <v>0</v>
          </cell>
          <cell r="AM2156">
            <v>0</v>
          </cell>
          <cell r="AN2156">
            <v>0</v>
          </cell>
          <cell r="AO2156">
            <v>0</v>
          </cell>
          <cell r="AP2156">
            <v>0</v>
          </cell>
          <cell r="AQ2156">
            <v>0</v>
          </cell>
          <cell r="AR2156">
            <v>0</v>
          </cell>
          <cell r="AS2156">
            <v>0</v>
          </cell>
          <cell r="AT2156" t="str">
            <v>minesite rehabilitation</v>
          </cell>
          <cell r="AU2156" t="str">
            <v>Transformed</v>
          </cell>
          <cell r="AV2156" t="str">
            <v>Mining</v>
          </cell>
          <cell r="AW2156" t="str">
            <v>NA</v>
          </cell>
          <cell r="AX2156" t="str">
            <v>Dunn Creek B Cut 1994) – boxcut spoil opposite the industrial area</v>
          </cell>
          <cell r="AY2156"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57">
          <cell r="A2157" t="str">
            <v>Hoffmann&amp;Andersen_2006_31</v>
          </cell>
          <cell r="B2157" t="str">
            <v>Hoffmann, Benjamin</v>
          </cell>
          <cell r="C2157" t="str">
            <v>Oceania</v>
          </cell>
          <cell r="D2157" t="str">
            <v>Australia</v>
          </cell>
          <cell r="E2157" t="str">
            <v>Queensland</v>
          </cell>
          <cell r="F2157" t="str">
            <v>NA</v>
          </cell>
          <cell r="G2157" t="str">
            <v>Callide mine</v>
          </cell>
          <cell r="H2157" t="str">
            <v>DCB94_02</v>
          </cell>
          <cell r="I2157">
            <v>225</v>
          </cell>
          <cell r="J2157">
            <v>-24.2</v>
          </cell>
          <cell r="K2157">
            <v>150.47999999999999</v>
          </cell>
          <cell r="L2157" t="str">
            <v>Google Earth estimate</v>
          </cell>
          <cell r="M2157" t="str">
            <v>NA</v>
          </cell>
          <cell r="N2157">
            <v>2321</v>
          </cell>
          <cell r="O2157">
            <v>27</v>
          </cell>
          <cell r="P2157">
            <v>27</v>
          </cell>
          <cell r="Q2157">
            <v>0</v>
          </cell>
          <cell r="R2157">
            <v>1</v>
          </cell>
          <cell r="S2157" t="str">
            <v>NA</v>
          </cell>
          <cell r="T2157">
            <v>1</v>
          </cell>
          <cell r="U2157">
            <v>2000</v>
          </cell>
          <cell r="V2157" t="str">
            <v>NA</v>
          </cell>
          <cell r="W2157">
            <v>1</v>
          </cell>
          <cell r="X2157">
            <v>2000</v>
          </cell>
          <cell r="Y2157">
            <v>1</v>
          </cell>
          <cell r="Z2157">
            <v>40</v>
          </cell>
          <cell r="AA2157">
            <v>20</v>
          </cell>
          <cell r="AB2157">
            <v>0</v>
          </cell>
          <cell r="AC2157" t="str">
            <v>Pitfall</v>
          </cell>
          <cell r="AD2157" t="str">
            <v>Ants were sampled using 6.5 cm diameter pitfall traps, partly filled with ethylene glycol as a preservative.  At each site, a 5 x 3 grid of traps with 10 m spacing was operated for a 5-day period.</v>
          </cell>
          <cell r="AE2157">
            <v>15</v>
          </cell>
          <cell r="AF2157">
            <v>33.200000000000003</v>
          </cell>
          <cell r="AG2157">
            <v>10</v>
          </cell>
          <cell r="AH2157">
            <v>120</v>
          </cell>
          <cell r="AI2157">
            <v>75</v>
          </cell>
          <cell r="AJ2157">
            <v>0</v>
          </cell>
          <cell r="AK2157">
            <v>0</v>
          </cell>
          <cell r="AL2157">
            <v>0</v>
          </cell>
          <cell r="AM2157">
            <v>0</v>
          </cell>
          <cell r="AN2157">
            <v>0</v>
          </cell>
          <cell r="AO2157">
            <v>0</v>
          </cell>
          <cell r="AP2157">
            <v>0</v>
          </cell>
          <cell r="AQ2157">
            <v>0</v>
          </cell>
          <cell r="AR2157">
            <v>0</v>
          </cell>
          <cell r="AS2157">
            <v>0</v>
          </cell>
          <cell r="AT2157" t="str">
            <v>minesite rehabilitation</v>
          </cell>
          <cell r="AU2157" t="str">
            <v>Transformed</v>
          </cell>
          <cell r="AV2157" t="str">
            <v>Mining</v>
          </cell>
          <cell r="AW2157" t="str">
            <v>NA</v>
          </cell>
          <cell r="AX2157" t="str">
            <v>Dunn Creek B Cut 1994) – boxcut spoil opposite the industrial area</v>
          </cell>
          <cell r="AY2157"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58">
          <cell r="A2158" t="str">
            <v>Hoffmann&amp;Andersen_2006_32</v>
          </cell>
          <cell r="B2158" t="str">
            <v>Hoffmann, Benjamin</v>
          </cell>
          <cell r="C2158" t="str">
            <v>Oceania</v>
          </cell>
          <cell r="D2158" t="str">
            <v>Australia</v>
          </cell>
          <cell r="E2158" t="str">
            <v>Queensland</v>
          </cell>
          <cell r="F2158" t="str">
            <v>NA</v>
          </cell>
          <cell r="G2158" t="str">
            <v>Callide mine</v>
          </cell>
          <cell r="H2158" t="str">
            <v>DCB94_03</v>
          </cell>
          <cell r="I2158">
            <v>225</v>
          </cell>
          <cell r="J2158">
            <v>-24.2</v>
          </cell>
          <cell r="K2158">
            <v>150.47999999999999</v>
          </cell>
          <cell r="L2158" t="str">
            <v>Google Earth estimate</v>
          </cell>
          <cell r="M2158" t="str">
            <v>NA</v>
          </cell>
          <cell r="N2158">
            <v>766</v>
          </cell>
          <cell r="O2158">
            <v>40</v>
          </cell>
          <cell r="P2158">
            <v>40</v>
          </cell>
          <cell r="Q2158">
            <v>0</v>
          </cell>
          <cell r="R2158">
            <v>1</v>
          </cell>
          <cell r="S2158" t="str">
            <v>NA</v>
          </cell>
          <cell r="T2158">
            <v>1</v>
          </cell>
          <cell r="U2158">
            <v>2001</v>
          </cell>
          <cell r="V2158" t="str">
            <v>NA</v>
          </cell>
          <cell r="W2158">
            <v>1</v>
          </cell>
          <cell r="X2158">
            <v>2001</v>
          </cell>
          <cell r="Y2158">
            <v>1</v>
          </cell>
          <cell r="Z2158">
            <v>40</v>
          </cell>
          <cell r="AA2158">
            <v>20</v>
          </cell>
          <cell r="AB2158">
            <v>0</v>
          </cell>
          <cell r="AC2158" t="str">
            <v>Pitfall</v>
          </cell>
          <cell r="AD2158" t="str">
            <v>Ants were sampled using 6.5 cm diameter pitfall traps, partly filled with ethylene glycol as a preservative.  At each site, a 5 x 3 grid of traps with 10 m spacing was operated for a 5-day period.</v>
          </cell>
          <cell r="AE2158">
            <v>15</v>
          </cell>
          <cell r="AF2158">
            <v>33.200000000000003</v>
          </cell>
          <cell r="AG2158">
            <v>10</v>
          </cell>
          <cell r="AH2158">
            <v>120</v>
          </cell>
          <cell r="AI2158">
            <v>75</v>
          </cell>
          <cell r="AJ2158">
            <v>0</v>
          </cell>
          <cell r="AK2158">
            <v>0</v>
          </cell>
          <cell r="AL2158">
            <v>0</v>
          </cell>
          <cell r="AM2158">
            <v>0</v>
          </cell>
          <cell r="AN2158">
            <v>0</v>
          </cell>
          <cell r="AO2158">
            <v>0</v>
          </cell>
          <cell r="AP2158">
            <v>0</v>
          </cell>
          <cell r="AQ2158">
            <v>0</v>
          </cell>
          <cell r="AR2158">
            <v>0</v>
          </cell>
          <cell r="AS2158">
            <v>0</v>
          </cell>
          <cell r="AT2158" t="str">
            <v>minesite rehabilitation</v>
          </cell>
          <cell r="AU2158" t="str">
            <v>Transformed</v>
          </cell>
          <cell r="AV2158" t="str">
            <v>Mining</v>
          </cell>
          <cell r="AW2158" t="str">
            <v>NA</v>
          </cell>
          <cell r="AX2158" t="str">
            <v>Dunn Creek B Cut 1994) – boxcut spoil opposite the industrial area</v>
          </cell>
          <cell r="AY2158"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59">
          <cell r="A2159" t="str">
            <v>Hoffmann&amp;Andersen_2006_33</v>
          </cell>
          <cell r="B2159" t="str">
            <v>Hoffmann, Benjamin</v>
          </cell>
          <cell r="C2159" t="str">
            <v>Oceania</v>
          </cell>
          <cell r="D2159" t="str">
            <v>Australia</v>
          </cell>
          <cell r="E2159" t="str">
            <v>Queensland</v>
          </cell>
          <cell r="F2159" t="str">
            <v>NA</v>
          </cell>
          <cell r="G2159" t="str">
            <v>Callide mine</v>
          </cell>
          <cell r="H2159" t="str">
            <v>DCB94_04</v>
          </cell>
          <cell r="I2159">
            <v>225</v>
          </cell>
          <cell r="J2159">
            <v>-24.2</v>
          </cell>
          <cell r="K2159">
            <v>150.47999999999999</v>
          </cell>
          <cell r="L2159" t="str">
            <v>Google Earth estimate</v>
          </cell>
          <cell r="M2159" t="str">
            <v>NA</v>
          </cell>
          <cell r="N2159">
            <v>6384</v>
          </cell>
          <cell r="O2159">
            <v>40</v>
          </cell>
          <cell r="P2159">
            <v>40</v>
          </cell>
          <cell r="Q2159">
            <v>0</v>
          </cell>
          <cell r="R2159">
            <v>1</v>
          </cell>
          <cell r="S2159" t="str">
            <v>NA</v>
          </cell>
          <cell r="T2159">
            <v>2</v>
          </cell>
          <cell r="U2159">
            <v>2002</v>
          </cell>
          <cell r="V2159" t="str">
            <v>NA</v>
          </cell>
          <cell r="W2159">
            <v>2</v>
          </cell>
          <cell r="X2159">
            <v>2002</v>
          </cell>
          <cell r="Y2159">
            <v>1</v>
          </cell>
          <cell r="Z2159">
            <v>40</v>
          </cell>
          <cell r="AA2159">
            <v>20</v>
          </cell>
          <cell r="AB2159">
            <v>0</v>
          </cell>
          <cell r="AC2159" t="str">
            <v>Pitfall</v>
          </cell>
          <cell r="AD2159" t="str">
            <v>Ants were sampled using 6.5 cm diameter pitfall traps, partly filled with ethylene glycol as a preservative.  At each site, a 5 x 3 grid of traps with 10 m spacing was operated for a 5-day period.</v>
          </cell>
          <cell r="AE2159">
            <v>15</v>
          </cell>
          <cell r="AF2159">
            <v>33.200000000000003</v>
          </cell>
          <cell r="AG2159">
            <v>10</v>
          </cell>
          <cell r="AH2159">
            <v>120</v>
          </cell>
          <cell r="AI2159">
            <v>75</v>
          </cell>
          <cell r="AJ2159">
            <v>0</v>
          </cell>
          <cell r="AK2159">
            <v>0</v>
          </cell>
          <cell r="AL2159">
            <v>0</v>
          </cell>
          <cell r="AM2159">
            <v>0</v>
          </cell>
          <cell r="AN2159">
            <v>0</v>
          </cell>
          <cell r="AO2159">
            <v>0</v>
          </cell>
          <cell r="AP2159">
            <v>0</v>
          </cell>
          <cell r="AQ2159">
            <v>0</v>
          </cell>
          <cell r="AR2159">
            <v>0</v>
          </cell>
          <cell r="AS2159">
            <v>0</v>
          </cell>
          <cell r="AT2159" t="str">
            <v>minesite rehabilitation</v>
          </cell>
          <cell r="AU2159" t="str">
            <v>Transformed</v>
          </cell>
          <cell r="AV2159" t="str">
            <v>Mining</v>
          </cell>
          <cell r="AW2159" t="str">
            <v>NA</v>
          </cell>
          <cell r="AX2159" t="str">
            <v>Dunn Creek B Cut 1994) – boxcut spoil opposite the industrial area</v>
          </cell>
          <cell r="AY2159"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60">
          <cell r="A2160" t="str">
            <v>Hoffmann&amp;Andersen_2006_34</v>
          </cell>
          <cell r="B2160" t="str">
            <v>Hoffmann, Benjamin</v>
          </cell>
          <cell r="C2160" t="str">
            <v>Oceania</v>
          </cell>
          <cell r="D2160" t="str">
            <v>Australia</v>
          </cell>
          <cell r="E2160" t="str">
            <v>Queensland</v>
          </cell>
          <cell r="F2160" t="str">
            <v>NA</v>
          </cell>
          <cell r="G2160" t="str">
            <v>Callide mine</v>
          </cell>
          <cell r="H2160" t="str">
            <v>DCB94_06</v>
          </cell>
          <cell r="I2160">
            <v>225</v>
          </cell>
          <cell r="J2160">
            <v>-24.2</v>
          </cell>
          <cell r="K2160">
            <v>150.47999999999999</v>
          </cell>
          <cell r="L2160" t="str">
            <v>Google Earth estimate</v>
          </cell>
          <cell r="M2160" t="str">
            <v>NA</v>
          </cell>
          <cell r="N2160">
            <v>5397</v>
          </cell>
          <cell r="O2160">
            <v>26</v>
          </cell>
          <cell r="P2160">
            <v>26</v>
          </cell>
          <cell r="Q2160">
            <v>0</v>
          </cell>
          <cell r="R2160">
            <v>1</v>
          </cell>
          <cell r="S2160" t="str">
            <v>NA</v>
          </cell>
          <cell r="T2160">
            <v>2</v>
          </cell>
          <cell r="U2160">
            <v>2003</v>
          </cell>
          <cell r="V2160" t="str">
            <v>NA</v>
          </cell>
          <cell r="W2160">
            <v>2</v>
          </cell>
          <cell r="X2160">
            <v>2003</v>
          </cell>
          <cell r="Y2160">
            <v>1</v>
          </cell>
          <cell r="Z2160">
            <v>40</v>
          </cell>
          <cell r="AA2160">
            <v>20</v>
          </cell>
          <cell r="AB2160">
            <v>0</v>
          </cell>
          <cell r="AC2160" t="str">
            <v>Pitfall</v>
          </cell>
          <cell r="AD2160" t="str">
            <v>Ants were sampled using 6.5 cm diameter pitfall traps, partly filled with ethylene glycol as a preservative.  At each site, a 5 x 3 grid of traps with 10 m spacing was operated for a 5-day period.</v>
          </cell>
          <cell r="AE2160">
            <v>15</v>
          </cell>
          <cell r="AF2160">
            <v>33.200000000000003</v>
          </cell>
          <cell r="AG2160">
            <v>10</v>
          </cell>
          <cell r="AH2160">
            <v>120</v>
          </cell>
          <cell r="AI2160">
            <v>75</v>
          </cell>
          <cell r="AJ2160">
            <v>0</v>
          </cell>
          <cell r="AK2160">
            <v>0</v>
          </cell>
          <cell r="AL2160">
            <v>0</v>
          </cell>
          <cell r="AM2160">
            <v>0</v>
          </cell>
          <cell r="AN2160">
            <v>0</v>
          </cell>
          <cell r="AO2160">
            <v>0</v>
          </cell>
          <cell r="AP2160">
            <v>0</v>
          </cell>
          <cell r="AQ2160">
            <v>0</v>
          </cell>
          <cell r="AR2160">
            <v>0</v>
          </cell>
          <cell r="AS2160">
            <v>0</v>
          </cell>
          <cell r="AT2160" t="str">
            <v>minesite rehabilitation</v>
          </cell>
          <cell r="AU2160" t="str">
            <v>Transformed</v>
          </cell>
          <cell r="AV2160" t="str">
            <v>Mining</v>
          </cell>
          <cell r="AW2160" t="str">
            <v>NA</v>
          </cell>
          <cell r="AX2160" t="str">
            <v>Dunn Creek B Cut 1994) – boxcut spoil opposite the industrial area</v>
          </cell>
          <cell r="AY2160"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61">
          <cell r="A2161" t="str">
            <v>Hoffmann&amp;Andersen_2006_35</v>
          </cell>
          <cell r="B2161" t="str">
            <v>Hoffmann, Benjamin</v>
          </cell>
          <cell r="C2161" t="str">
            <v>Oceania</v>
          </cell>
          <cell r="D2161" t="str">
            <v>Australia</v>
          </cell>
          <cell r="E2161" t="str">
            <v>Queensland</v>
          </cell>
          <cell r="F2161" t="str">
            <v>NA</v>
          </cell>
          <cell r="G2161" t="str">
            <v>Callide mine</v>
          </cell>
          <cell r="H2161" t="str">
            <v>DCB98_01</v>
          </cell>
          <cell r="I2161">
            <v>225</v>
          </cell>
          <cell r="J2161">
            <v>-24.2</v>
          </cell>
          <cell r="K2161">
            <v>150.47999999999999</v>
          </cell>
          <cell r="L2161" t="str">
            <v>Google Earth estimate</v>
          </cell>
          <cell r="M2161" t="str">
            <v>NA</v>
          </cell>
          <cell r="N2161">
            <v>1143</v>
          </cell>
          <cell r="O2161">
            <v>16</v>
          </cell>
          <cell r="P2161">
            <v>16</v>
          </cell>
          <cell r="Q2161">
            <v>0</v>
          </cell>
          <cell r="R2161">
            <v>1</v>
          </cell>
          <cell r="S2161" t="str">
            <v>NA</v>
          </cell>
          <cell r="T2161">
            <v>2</v>
          </cell>
          <cell r="U2161">
            <v>2004</v>
          </cell>
          <cell r="V2161" t="str">
            <v>NA</v>
          </cell>
          <cell r="W2161">
            <v>2</v>
          </cell>
          <cell r="X2161">
            <v>2004</v>
          </cell>
          <cell r="Y2161">
            <v>1</v>
          </cell>
          <cell r="Z2161">
            <v>40</v>
          </cell>
          <cell r="AA2161">
            <v>20</v>
          </cell>
          <cell r="AB2161">
            <v>0</v>
          </cell>
          <cell r="AC2161" t="str">
            <v>Pitfall</v>
          </cell>
          <cell r="AD2161" t="str">
            <v>Ants were sampled using 6.5 cm diameter pitfall traps, partly filled with ethylene glycol as a preservative.  At each site, a 5 x 3 grid of traps with 10 m spacing was operated for a 5-day period.</v>
          </cell>
          <cell r="AE2161">
            <v>15</v>
          </cell>
          <cell r="AF2161">
            <v>33.200000000000003</v>
          </cell>
          <cell r="AG2161">
            <v>10</v>
          </cell>
          <cell r="AH2161">
            <v>120</v>
          </cell>
          <cell r="AI2161">
            <v>75</v>
          </cell>
          <cell r="AJ2161">
            <v>0</v>
          </cell>
          <cell r="AK2161">
            <v>0</v>
          </cell>
          <cell r="AL2161">
            <v>0</v>
          </cell>
          <cell r="AM2161">
            <v>0</v>
          </cell>
          <cell r="AN2161">
            <v>0</v>
          </cell>
          <cell r="AO2161">
            <v>0</v>
          </cell>
          <cell r="AP2161">
            <v>0</v>
          </cell>
          <cell r="AQ2161">
            <v>0</v>
          </cell>
          <cell r="AR2161">
            <v>0</v>
          </cell>
          <cell r="AS2161">
            <v>0</v>
          </cell>
          <cell r="AT2161" t="str">
            <v>minesite rehabilitation</v>
          </cell>
          <cell r="AU2161" t="str">
            <v>Transformed</v>
          </cell>
          <cell r="AV2161" t="str">
            <v>Mining</v>
          </cell>
          <cell r="AW2161" t="str">
            <v>NA</v>
          </cell>
          <cell r="AX2161" t="str">
            <v>Dunn Creek B Cut 1998 basalt clay rehab) – weathered basalt cover</v>
          </cell>
          <cell r="AY2161"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62">
          <cell r="A2162" t="str">
            <v>Hoffmann&amp;Andersen_2006_36</v>
          </cell>
          <cell r="B2162" t="str">
            <v>Hoffmann, Benjamin</v>
          </cell>
          <cell r="C2162" t="str">
            <v>Oceania</v>
          </cell>
          <cell r="D2162" t="str">
            <v>Australia</v>
          </cell>
          <cell r="E2162" t="str">
            <v>Queensland</v>
          </cell>
          <cell r="F2162" t="str">
            <v>NA</v>
          </cell>
          <cell r="G2162" t="str">
            <v>Callide mine</v>
          </cell>
          <cell r="H2162" t="str">
            <v>DCB98_02</v>
          </cell>
          <cell r="I2162">
            <v>225</v>
          </cell>
          <cell r="J2162">
            <v>-24.2</v>
          </cell>
          <cell r="K2162">
            <v>150.47999999999999</v>
          </cell>
          <cell r="L2162" t="str">
            <v>Google Earth estimate</v>
          </cell>
          <cell r="M2162" t="str">
            <v>NA</v>
          </cell>
          <cell r="N2162">
            <v>306</v>
          </cell>
          <cell r="O2162">
            <v>25</v>
          </cell>
          <cell r="P2162">
            <v>25</v>
          </cell>
          <cell r="Q2162">
            <v>0</v>
          </cell>
          <cell r="R2162">
            <v>1</v>
          </cell>
          <cell r="S2162" t="str">
            <v>NA</v>
          </cell>
          <cell r="T2162">
            <v>1</v>
          </cell>
          <cell r="U2162">
            <v>2006</v>
          </cell>
          <cell r="V2162" t="str">
            <v>NA</v>
          </cell>
          <cell r="W2162">
            <v>1</v>
          </cell>
          <cell r="X2162">
            <v>2006</v>
          </cell>
          <cell r="Y2162">
            <v>1</v>
          </cell>
          <cell r="Z2162">
            <v>40</v>
          </cell>
          <cell r="AA2162">
            <v>20</v>
          </cell>
          <cell r="AB2162">
            <v>0</v>
          </cell>
          <cell r="AC2162" t="str">
            <v>Pitfall</v>
          </cell>
          <cell r="AD2162" t="str">
            <v>Ants were sampled using 6.5 cm diameter pitfall traps, partly filled with ethylene glycol as a preservative.  At each site, a 5 x 3 grid of traps with 10 m spacing was operated for a 5-day period.</v>
          </cell>
          <cell r="AE2162">
            <v>15</v>
          </cell>
          <cell r="AF2162">
            <v>33.200000000000003</v>
          </cell>
          <cell r="AG2162">
            <v>10</v>
          </cell>
          <cell r="AH2162">
            <v>120</v>
          </cell>
          <cell r="AI2162">
            <v>75</v>
          </cell>
          <cell r="AJ2162">
            <v>0</v>
          </cell>
          <cell r="AK2162">
            <v>0</v>
          </cell>
          <cell r="AL2162">
            <v>0</v>
          </cell>
          <cell r="AM2162">
            <v>0</v>
          </cell>
          <cell r="AN2162">
            <v>0</v>
          </cell>
          <cell r="AO2162">
            <v>0</v>
          </cell>
          <cell r="AP2162">
            <v>0</v>
          </cell>
          <cell r="AQ2162">
            <v>0</v>
          </cell>
          <cell r="AR2162">
            <v>0</v>
          </cell>
          <cell r="AS2162">
            <v>0</v>
          </cell>
          <cell r="AT2162" t="str">
            <v>minesite rehabilitation</v>
          </cell>
          <cell r="AU2162" t="str">
            <v>Transformed</v>
          </cell>
          <cell r="AV2162" t="str">
            <v>Mining</v>
          </cell>
          <cell r="AW2162" t="str">
            <v>NA</v>
          </cell>
          <cell r="AX2162" t="str">
            <v>Dunn Creek B Cut 1998 basalt clay rehab) – weathered basalt cover</v>
          </cell>
          <cell r="AY2162"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63">
          <cell r="A2163" t="str">
            <v>Hoffmann&amp;Andersen_2006_37</v>
          </cell>
          <cell r="B2163" t="str">
            <v>Hoffmann, Benjamin</v>
          </cell>
          <cell r="C2163" t="str">
            <v>Oceania</v>
          </cell>
          <cell r="D2163" t="str">
            <v>Australia</v>
          </cell>
          <cell r="E2163" t="str">
            <v>Queensland</v>
          </cell>
          <cell r="F2163" t="str">
            <v>NA</v>
          </cell>
          <cell r="G2163" t="str">
            <v>Callide mine</v>
          </cell>
          <cell r="H2163" t="str">
            <v>DCB98_03</v>
          </cell>
          <cell r="I2163">
            <v>225</v>
          </cell>
          <cell r="J2163">
            <v>-24.2</v>
          </cell>
          <cell r="K2163">
            <v>150.47999999999999</v>
          </cell>
          <cell r="L2163" t="str">
            <v>Google Earth estimate</v>
          </cell>
          <cell r="M2163" t="str">
            <v>NA</v>
          </cell>
          <cell r="N2163">
            <v>1165</v>
          </cell>
          <cell r="O2163">
            <v>30</v>
          </cell>
          <cell r="P2163">
            <v>30</v>
          </cell>
          <cell r="Q2163">
            <v>0</v>
          </cell>
          <cell r="R2163">
            <v>1</v>
          </cell>
          <cell r="S2163" t="str">
            <v>NA</v>
          </cell>
          <cell r="T2163">
            <v>1</v>
          </cell>
          <cell r="U2163">
            <v>2000</v>
          </cell>
          <cell r="V2163" t="str">
            <v>NA</v>
          </cell>
          <cell r="W2163">
            <v>1</v>
          </cell>
          <cell r="X2163">
            <v>2000</v>
          </cell>
          <cell r="Y2163">
            <v>1</v>
          </cell>
          <cell r="Z2163">
            <v>40</v>
          </cell>
          <cell r="AA2163">
            <v>20</v>
          </cell>
          <cell r="AB2163">
            <v>0</v>
          </cell>
          <cell r="AC2163" t="str">
            <v>Pitfall</v>
          </cell>
          <cell r="AD2163" t="str">
            <v>Ants were sampled using 6.5 cm diameter pitfall traps, partly filled with ethylene glycol as a preservative.  At each site, a 5 x 3 grid of traps with 10 m spacing was operated for a 5-day period.</v>
          </cell>
          <cell r="AE2163">
            <v>15</v>
          </cell>
          <cell r="AF2163">
            <v>33.200000000000003</v>
          </cell>
          <cell r="AG2163">
            <v>10</v>
          </cell>
          <cell r="AH2163">
            <v>120</v>
          </cell>
          <cell r="AI2163">
            <v>75</v>
          </cell>
          <cell r="AJ2163">
            <v>0</v>
          </cell>
          <cell r="AK2163">
            <v>0</v>
          </cell>
          <cell r="AL2163">
            <v>0</v>
          </cell>
          <cell r="AM2163">
            <v>0</v>
          </cell>
          <cell r="AN2163">
            <v>0</v>
          </cell>
          <cell r="AO2163">
            <v>0</v>
          </cell>
          <cell r="AP2163">
            <v>0</v>
          </cell>
          <cell r="AQ2163">
            <v>0</v>
          </cell>
          <cell r="AR2163">
            <v>0</v>
          </cell>
          <cell r="AS2163">
            <v>0</v>
          </cell>
          <cell r="AT2163" t="str">
            <v>minesite rehabilitation</v>
          </cell>
          <cell r="AU2163" t="str">
            <v>Transformed</v>
          </cell>
          <cell r="AV2163" t="str">
            <v>Mining</v>
          </cell>
          <cell r="AW2163" t="str">
            <v>NA</v>
          </cell>
          <cell r="AX2163" t="str">
            <v>Dunn Creek B Cut 1998 basalt clay rehab) – weathered basalt cover</v>
          </cell>
          <cell r="AY2163"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64">
          <cell r="A2164" t="str">
            <v>Hoffmann&amp;Andersen_2006_38</v>
          </cell>
          <cell r="B2164" t="str">
            <v>Hoffmann, Benjamin</v>
          </cell>
          <cell r="C2164" t="str">
            <v>Oceania</v>
          </cell>
          <cell r="D2164" t="str">
            <v>Australia</v>
          </cell>
          <cell r="E2164" t="str">
            <v>Queensland</v>
          </cell>
          <cell r="F2164" t="str">
            <v>NA</v>
          </cell>
          <cell r="G2164" t="str">
            <v>Callide mine</v>
          </cell>
          <cell r="H2164" t="str">
            <v>DCB98_04</v>
          </cell>
          <cell r="I2164">
            <v>225</v>
          </cell>
          <cell r="J2164">
            <v>-24.2</v>
          </cell>
          <cell r="K2164">
            <v>150.47999999999999</v>
          </cell>
          <cell r="L2164" t="str">
            <v>Google Earth estimate</v>
          </cell>
          <cell r="M2164" t="str">
            <v>NA</v>
          </cell>
          <cell r="N2164">
            <v>2212</v>
          </cell>
          <cell r="O2164">
            <v>28</v>
          </cell>
          <cell r="P2164">
            <v>28</v>
          </cell>
          <cell r="Q2164">
            <v>0</v>
          </cell>
          <cell r="R2164">
            <v>1</v>
          </cell>
          <cell r="S2164" t="str">
            <v>NA</v>
          </cell>
          <cell r="T2164">
            <v>1</v>
          </cell>
          <cell r="U2164">
            <v>2001</v>
          </cell>
          <cell r="V2164" t="str">
            <v>NA</v>
          </cell>
          <cell r="W2164">
            <v>1</v>
          </cell>
          <cell r="X2164">
            <v>2001</v>
          </cell>
          <cell r="Y2164">
            <v>1</v>
          </cell>
          <cell r="Z2164">
            <v>40</v>
          </cell>
          <cell r="AA2164">
            <v>20</v>
          </cell>
          <cell r="AB2164">
            <v>0</v>
          </cell>
          <cell r="AC2164" t="str">
            <v>Pitfall</v>
          </cell>
          <cell r="AD2164" t="str">
            <v>Ants were sampled using 6.5 cm diameter pitfall traps, partly filled with ethylene glycol as a preservative.  At each site, a 5 x 3 grid of traps with 10 m spacing was operated for a 5-day period.</v>
          </cell>
          <cell r="AE2164">
            <v>15</v>
          </cell>
          <cell r="AF2164">
            <v>33.200000000000003</v>
          </cell>
          <cell r="AG2164">
            <v>10</v>
          </cell>
          <cell r="AH2164">
            <v>120</v>
          </cell>
          <cell r="AI2164">
            <v>75</v>
          </cell>
          <cell r="AJ2164">
            <v>0</v>
          </cell>
          <cell r="AK2164">
            <v>0</v>
          </cell>
          <cell r="AL2164">
            <v>0</v>
          </cell>
          <cell r="AM2164">
            <v>0</v>
          </cell>
          <cell r="AN2164">
            <v>0</v>
          </cell>
          <cell r="AO2164">
            <v>0</v>
          </cell>
          <cell r="AP2164">
            <v>0</v>
          </cell>
          <cell r="AQ2164">
            <v>0</v>
          </cell>
          <cell r="AR2164">
            <v>0</v>
          </cell>
          <cell r="AS2164">
            <v>0</v>
          </cell>
          <cell r="AT2164" t="str">
            <v>minesite rehabilitation</v>
          </cell>
          <cell r="AU2164" t="str">
            <v>Transformed</v>
          </cell>
          <cell r="AV2164" t="str">
            <v>Mining</v>
          </cell>
          <cell r="AW2164" t="str">
            <v>NA</v>
          </cell>
          <cell r="AX2164" t="str">
            <v>Dunn Creek B Cut 1998 basalt clay rehab) – weathered basalt cover</v>
          </cell>
          <cell r="AY2164"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65">
          <cell r="A2165" t="str">
            <v>Hoffmann&amp;Andersen_2006_39</v>
          </cell>
          <cell r="B2165" t="str">
            <v>Hoffmann, Benjamin</v>
          </cell>
          <cell r="C2165" t="str">
            <v>Oceania</v>
          </cell>
          <cell r="D2165" t="str">
            <v>Australia</v>
          </cell>
          <cell r="E2165" t="str">
            <v>Queensland</v>
          </cell>
          <cell r="F2165" t="str">
            <v>NA</v>
          </cell>
          <cell r="G2165" t="str">
            <v>Callide mine</v>
          </cell>
          <cell r="H2165" t="str">
            <v>DCB98_06</v>
          </cell>
          <cell r="I2165">
            <v>225</v>
          </cell>
          <cell r="J2165">
            <v>-24.2</v>
          </cell>
          <cell r="K2165">
            <v>150.47999999999999</v>
          </cell>
          <cell r="L2165" t="str">
            <v>Google Earth estimate</v>
          </cell>
          <cell r="M2165" t="str">
            <v>NA</v>
          </cell>
          <cell r="N2165">
            <v>217</v>
          </cell>
          <cell r="O2165">
            <v>26</v>
          </cell>
          <cell r="P2165">
            <v>26</v>
          </cell>
          <cell r="Q2165">
            <v>0</v>
          </cell>
          <cell r="R2165">
            <v>1</v>
          </cell>
          <cell r="S2165" t="str">
            <v>NA</v>
          </cell>
          <cell r="T2165">
            <v>2</v>
          </cell>
          <cell r="U2165">
            <v>2002</v>
          </cell>
          <cell r="V2165" t="str">
            <v>NA</v>
          </cell>
          <cell r="W2165">
            <v>2</v>
          </cell>
          <cell r="X2165">
            <v>2002</v>
          </cell>
          <cell r="Y2165">
            <v>1</v>
          </cell>
          <cell r="Z2165">
            <v>40</v>
          </cell>
          <cell r="AA2165">
            <v>20</v>
          </cell>
          <cell r="AB2165">
            <v>0</v>
          </cell>
          <cell r="AC2165" t="str">
            <v>Pitfall</v>
          </cell>
          <cell r="AD2165" t="str">
            <v>Ants were sampled using 6.5 cm diameter pitfall traps, partly filled with ethylene glycol as a preservative.  At each site, a 5 x 3 grid of traps with 10 m spacing was operated for a 5-day period.</v>
          </cell>
          <cell r="AE2165">
            <v>15</v>
          </cell>
          <cell r="AF2165">
            <v>33.200000000000003</v>
          </cell>
          <cell r="AG2165">
            <v>10</v>
          </cell>
          <cell r="AH2165">
            <v>120</v>
          </cell>
          <cell r="AI2165">
            <v>75</v>
          </cell>
          <cell r="AJ2165">
            <v>0</v>
          </cell>
          <cell r="AK2165">
            <v>0</v>
          </cell>
          <cell r="AL2165">
            <v>0</v>
          </cell>
          <cell r="AM2165">
            <v>0</v>
          </cell>
          <cell r="AN2165">
            <v>0</v>
          </cell>
          <cell r="AO2165">
            <v>0</v>
          </cell>
          <cell r="AP2165">
            <v>0</v>
          </cell>
          <cell r="AQ2165">
            <v>0</v>
          </cell>
          <cell r="AR2165">
            <v>0</v>
          </cell>
          <cell r="AS2165">
            <v>0</v>
          </cell>
          <cell r="AT2165" t="str">
            <v>minesite rehabilitation</v>
          </cell>
          <cell r="AU2165" t="str">
            <v>Transformed</v>
          </cell>
          <cell r="AV2165" t="str">
            <v>Mining</v>
          </cell>
          <cell r="AW2165" t="str">
            <v>NA</v>
          </cell>
          <cell r="AX2165" t="str">
            <v>Dunn Creek B Cut 1998 basalt clay rehab) – weathered basalt cover</v>
          </cell>
          <cell r="AY2165"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66">
          <cell r="A2166" t="str">
            <v>Hoffmann&amp;Andersen_2006_40</v>
          </cell>
          <cell r="B2166" t="str">
            <v>Hoffmann, Benjamin</v>
          </cell>
          <cell r="C2166" t="str">
            <v>Oceania</v>
          </cell>
          <cell r="D2166" t="str">
            <v>Australia</v>
          </cell>
          <cell r="E2166" t="str">
            <v>Queensland</v>
          </cell>
          <cell r="F2166" t="str">
            <v>NA</v>
          </cell>
          <cell r="G2166" t="str">
            <v>Callide mine</v>
          </cell>
          <cell r="H2166" t="str">
            <v>DCS81_00</v>
          </cell>
          <cell r="I2166">
            <v>225</v>
          </cell>
          <cell r="J2166">
            <v>-24.2</v>
          </cell>
          <cell r="K2166">
            <v>150.47999999999999</v>
          </cell>
          <cell r="L2166" t="str">
            <v>Google Earth estimate</v>
          </cell>
          <cell r="M2166" t="str">
            <v>NA</v>
          </cell>
          <cell r="N2166">
            <v>2588</v>
          </cell>
          <cell r="O2166">
            <v>29</v>
          </cell>
          <cell r="P2166">
            <v>27</v>
          </cell>
          <cell r="Q2166">
            <v>2</v>
          </cell>
          <cell r="R2166">
            <v>1</v>
          </cell>
          <cell r="S2166" t="str">
            <v>NA</v>
          </cell>
          <cell r="T2166">
            <v>2</v>
          </cell>
          <cell r="U2166">
            <v>2003</v>
          </cell>
          <cell r="V2166" t="str">
            <v>NA</v>
          </cell>
          <cell r="W2166">
            <v>2</v>
          </cell>
          <cell r="X2166">
            <v>2003</v>
          </cell>
          <cell r="Y2166">
            <v>1</v>
          </cell>
          <cell r="Z2166">
            <v>40</v>
          </cell>
          <cell r="AA2166">
            <v>20</v>
          </cell>
          <cell r="AB2166">
            <v>0</v>
          </cell>
          <cell r="AC2166" t="str">
            <v>Pitfall</v>
          </cell>
          <cell r="AD2166" t="str">
            <v>Ants were sampled using 6.5 cm diameter pitfall traps, partly filled with ethylene glycol as a preservative.  At each site, a 5 x 3 grid of traps with 10 m spacing was operated for a 5-day period.</v>
          </cell>
          <cell r="AE2166">
            <v>15</v>
          </cell>
          <cell r="AF2166">
            <v>33.200000000000003</v>
          </cell>
          <cell r="AG2166">
            <v>10</v>
          </cell>
          <cell r="AH2166">
            <v>120</v>
          </cell>
          <cell r="AI2166">
            <v>75</v>
          </cell>
          <cell r="AJ2166">
            <v>0</v>
          </cell>
          <cell r="AK2166">
            <v>0</v>
          </cell>
          <cell r="AL2166">
            <v>0</v>
          </cell>
          <cell r="AM2166">
            <v>0</v>
          </cell>
          <cell r="AN2166">
            <v>0</v>
          </cell>
          <cell r="AO2166">
            <v>0</v>
          </cell>
          <cell r="AP2166">
            <v>0</v>
          </cell>
          <cell r="AQ2166">
            <v>0</v>
          </cell>
          <cell r="AR2166">
            <v>0</v>
          </cell>
          <cell r="AS2166">
            <v>0</v>
          </cell>
          <cell r="AT2166" t="str">
            <v>minesite rehabilitation</v>
          </cell>
          <cell r="AU2166" t="str">
            <v>Transformed</v>
          </cell>
          <cell r="AV2166" t="str">
            <v>Mining</v>
          </cell>
          <cell r="AW2166" t="str">
            <v>NA</v>
          </cell>
          <cell r="AX2166" t="str">
            <v>Dunn Creek S Cut 1981) – original S cut boxcut rehabilitation</v>
          </cell>
          <cell r="AY2166"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67">
          <cell r="A2167" t="str">
            <v>Hoffmann&amp;Andersen_2006_41</v>
          </cell>
          <cell r="B2167" t="str">
            <v>Hoffmann, Benjamin</v>
          </cell>
          <cell r="C2167" t="str">
            <v>Oceania</v>
          </cell>
          <cell r="D2167" t="str">
            <v>Australia</v>
          </cell>
          <cell r="E2167" t="str">
            <v>Queensland</v>
          </cell>
          <cell r="F2167" t="str">
            <v>NA</v>
          </cell>
          <cell r="G2167" t="str">
            <v>Callide mine</v>
          </cell>
          <cell r="H2167" t="str">
            <v>DCS81_01</v>
          </cell>
          <cell r="I2167">
            <v>225</v>
          </cell>
          <cell r="J2167">
            <v>-24.2</v>
          </cell>
          <cell r="K2167">
            <v>150.47999999999999</v>
          </cell>
          <cell r="L2167" t="str">
            <v>Google Earth estimate</v>
          </cell>
          <cell r="M2167" t="str">
            <v>NA</v>
          </cell>
          <cell r="N2167">
            <v>590</v>
          </cell>
          <cell r="O2167">
            <v>14</v>
          </cell>
          <cell r="P2167">
            <v>13</v>
          </cell>
          <cell r="Q2167">
            <v>1</v>
          </cell>
          <cell r="R2167">
            <v>1</v>
          </cell>
          <cell r="S2167" t="str">
            <v>NA</v>
          </cell>
          <cell r="T2167">
            <v>2</v>
          </cell>
          <cell r="U2167">
            <v>2004</v>
          </cell>
          <cell r="V2167" t="str">
            <v>NA</v>
          </cell>
          <cell r="W2167">
            <v>2</v>
          </cell>
          <cell r="X2167">
            <v>2004</v>
          </cell>
          <cell r="Y2167">
            <v>1</v>
          </cell>
          <cell r="Z2167">
            <v>40</v>
          </cell>
          <cell r="AA2167">
            <v>20</v>
          </cell>
          <cell r="AB2167">
            <v>0</v>
          </cell>
          <cell r="AC2167" t="str">
            <v>Pitfall</v>
          </cell>
          <cell r="AD2167" t="str">
            <v>Ants were sampled using 6.5 cm diameter pitfall traps, partly filled with ethylene glycol as a preservative.  At each site, a 5 x 3 grid of traps with 10 m spacing was operated for a 5-day period.</v>
          </cell>
          <cell r="AE2167">
            <v>15</v>
          </cell>
          <cell r="AF2167">
            <v>33.200000000000003</v>
          </cell>
          <cell r="AG2167">
            <v>10</v>
          </cell>
          <cell r="AH2167">
            <v>120</v>
          </cell>
          <cell r="AI2167">
            <v>75</v>
          </cell>
          <cell r="AJ2167">
            <v>0</v>
          </cell>
          <cell r="AK2167">
            <v>0</v>
          </cell>
          <cell r="AL2167">
            <v>0</v>
          </cell>
          <cell r="AM2167">
            <v>0</v>
          </cell>
          <cell r="AN2167">
            <v>0</v>
          </cell>
          <cell r="AO2167">
            <v>0</v>
          </cell>
          <cell r="AP2167">
            <v>0</v>
          </cell>
          <cell r="AQ2167">
            <v>0</v>
          </cell>
          <cell r="AR2167">
            <v>0</v>
          </cell>
          <cell r="AS2167">
            <v>0</v>
          </cell>
          <cell r="AT2167" t="str">
            <v>minesite rehabilitation</v>
          </cell>
          <cell r="AU2167" t="str">
            <v>Transformed</v>
          </cell>
          <cell r="AV2167" t="str">
            <v>Mining</v>
          </cell>
          <cell r="AW2167" t="str">
            <v>NA</v>
          </cell>
          <cell r="AX2167" t="str">
            <v>Dunn Creek S Cut 1981) – original S cut boxcut rehabilitation</v>
          </cell>
          <cell r="AY2167"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68">
          <cell r="A2168" t="str">
            <v>Hoffmann&amp;Andersen_2006_42</v>
          </cell>
          <cell r="B2168" t="str">
            <v>Hoffmann, Benjamin</v>
          </cell>
          <cell r="C2168" t="str">
            <v>Oceania</v>
          </cell>
          <cell r="D2168" t="str">
            <v>Australia</v>
          </cell>
          <cell r="E2168" t="str">
            <v>Queensland</v>
          </cell>
          <cell r="F2168" t="str">
            <v>NA</v>
          </cell>
          <cell r="G2168" t="str">
            <v>Callide mine</v>
          </cell>
          <cell r="H2168" t="str">
            <v>DCS81_02</v>
          </cell>
          <cell r="I2168">
            <v>225</v>
          </cell>
          <cell r="J2168">
            <v>-24.2</v>
          </cell>
          <cell r="K2168">
            <v>150.47999999999999</v>
          </cell>
          <cell r="L2168" t="str">
            <v>Google Earth estimate</v>
          </cell>
          <cell r="M2168" t="str">
            <v>NA</v>
          </cell>
          <cell r="N2168">
            <v>943</v>
          </cell>
          <cell r="O2168">
            <v>30</v>
          </cell>
          <cell r="P2168">
            <v>28</v>
          </cell>
          <cell r="Q2168">
            <v>2</v>
          </cell>
          <cell r="R2168">
            <v>1</v>
          </cell>
          <cell r="S2168" t="str">
            <v>NA</v>
          </cell>
          <cell r="T2168">
            <v>1</v>
          </cell>
          <cell r="U2168">
            <v>2006</v>
          </cell>
          <cell r="V2168" t="str">
            <v>NA</v>
          </cell>
          <cell r="W2168">
            <v>1</v>
          </cell>
          <cell r="X2168">
            <v>2006</v>
          </cell>
          <cell r="Y2168">
            <v>1</v>
          </cell>
          <cell r="Z2168">
            <v>40</v>
          </cell>
          <cell r="AA2168">
            <v>20</v>
          </cell>
          <cell r="AB2168">
            <v>0</v>
          </cell>
          <cell r="AC2168" t="str">
            <v>Pitfall</v>
          </cell>
          <cell r="AD2168" t="str">
            <v>Ants were sampled using 6.5 cm diameter pitfall traps, partly filled with ethylene glycol as a preservative.  At each site, a 5 x 3 grid of traps with 10 m spacing was operated for a 5-day period.</v>
          </cell>
          <cell r="AE2168">
            <v>15</v>
          </cell>
          <cell r="AF2168">
            <v>33.200000000000003</v>
          </cell>
          <cell r="AG2168">
            <v>10</v>
          </cell>
          <cell r="AH2168">
            <v>120</v>
          </cell>
          <cell r="AI2168">
            <v>75</v>
          </cell>
          <cell r="AJ2168">
            <v>0</v>
          </cell>
          <cell r="AK2168">
            <v>0</v>
          </cell>
          <cell r="AL2168">
            <v>0</v>
          </cell>
          <cell r="AM2168">
            <v>0</v>
          </cell>
          <cell r="AN2168">
            <v>0</v>
          </cell>
          <cell r="AO2168">
            <v>0</v>
          </cell>
          <cell r="AP2168">
            <v>0</v>
          </cell>
          <cell r="AQ2168">
            <v>0</v>
          </cell>
          <cell r="AR2168">
            <v>0</v>
          </cell>
          <cell r="AS2168">
            <v>0</v>
          </cell>
          <cell r="AT2168" t="str">
            <v>minesite rehabilitation</v>
          </cell>
          <cell r="AU2168" t="str">
            <v>Transformed</v>
          </cell>
          <cell r="AV2168" t="str">
            <v>Mining</v>
          </cell>
          <cell r="AW2168" t="str">
            <v>NA</v>
          </cell>
          <cell r="AX2168" t="str">
            <v>Dunn Creek S Cut 1981) – original S cut boxcut rehabilitation</v>
          </cell>
          <cell r="AY2168"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69">
          <cell r="A2169" t="str">
            <v>Hoffmann&amp;Andersen_2006_43</v>
          </cell>
          <cell r="B2169" t="str">
            <v>Hoffmann, Benjamin</v>
          </cell>
          <cell r="C2169" t="str">
            <v>Oceania</v>
          </cell>
          <cell r="D2169" t="str">
            <v>Australia</v>
          </cell>
          <cell r="E2169" t="str">
            <v>Queensland</v>
          </cell>
          <cell r="F2169" t="str">
            <v>NA</v>
          </cell>
          <cell r="G2169" t="str">
            <v>Callide mine</v>
          </cell>
          <cell r="H2169" t="str">
            <v>DCS81_03</v>
          </cell>
          <cell r="I2169">
            <v>225</v>
          </cell>
          <cell r="J2169">
            <v>-24.2</v>
          </cell>
          <cell r="K2169">
            <v>150.47999999999999</v>
          </cell>
          <cell r="L2169" t="str">
            <v>Google Earth estimate</v>
          </cell>
          <cell r="M2169" t="str">
            <v>NA</v>
          </cell>
          <cell r="N2169">
            <v>710</v>
          </cell>
          <cell r="O2169">
            <v>31</v>
          </cell>
          <cell r="P2169">
            <v>30</v>
          </cell>
          <cell r="Q2169">
            <v>1</v>
          </cell>
          <cell r="R2169">
            <v>1</v>
          </cell>
          <cell r="S2169" t="str">
            <v>NA</v>
          </cell>
          <cell r="T2169">
            <v>1</v>
          </cell>
          <cell r="U2169">
            <v>2000</v>
          </cell>
          <cell r="V2169" t="str">
            <v>NA</v>
          </cell>
          <cell r="W2169">
            <v>1</v>
          </cell>
          <cell r="X2169">
            <v>2000</v>
          </cell>
          <cell r="Y2169">
            <v>1</v>
          </cell>
          <cell r="Z2169">
            <v>40</v>
          </cell>
          <cell r="AA2169">
            <v>20</v>
          </cell>
          <cell r="AB2169">
            <v>0</v>
          </cell>
          <cell r="AC2169" t="str">
            <v>Pitfall</v>
          </cell>
          <cell r="AD2169" t="str">
            <v>Ants were sampled using 6.5 cm diameter pitfall traps, partly filled with ethylene glycol as a preservative.  At each site, a 5 x 3 grid of traps with 10 m spacing was operated for a 5-day period.</v>
          </cell>
          <cell r="AE2169">
            <v>15</v>
          </cell>
          <cell r="AF2169">
            <v>33.200000000000003</v>
          </cell>
          <cell r="AG2169">
            <v>10</v>
          </cell>
          <cell r="AH2169">
            <v>120</v>
          </cell>
          <cell r="AI2169">
            <v>75</v>
          </cell>
          <cell r="AJ2169">
            <v>0</v>
          </cell>
          <cell r="AK2169">
            <v>0</v>
          </cell>
          <cell r="AL2169">
            <v>0</v>
          </cell>
          <cell r="AM2169">
            <v>0</v>
          </cell>
          <cell r="AN2169">
            <v>0</v>
          </cell>
          <cell r="AO2169">
            <v>0</v>
          </cell>
          <cell r="AP2169">
            <v>0</v>
          </cell>
          <cell r="AQ2169">
            <v>0</v>
          </cell>
          <cell r="AR2169">
            <v>0</v>
          </cell>
          <cell r="AS2169">
            <v>0</v>
          </cell>
          <cell r="AT2169" t="str">
            <v>minesite rehabilitation</v>
          </cell>
          <cell r="AU2169" t="str">
            <v>Transformed</v>
          </cell>
          <cell r="AV2169" t="str">
            <v>Mining</v>
          </cell>
          <cell r="AW2169" t="str">
            <v>NA</v>
          </cell>
          <cell r="AX2169" t="str">
            <v>Dunn Creek S Cut 1981) – original S cut boxcut rehabilitation</v>
          </cell>
          <cell r="AY2169"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70">
          <cell r="A2170" t="str">
            <v>Hoffmann&amp;Andersen_2006_44</v>
          </cell>
          <cell r="B2170" t="str">
            <v>Hoffmann, Benjamin</v>
          </cell>
          <cell r="C2170" t="str">
            <v>Oceania</v>
          </cell>
          <cell r="D2170" t="str">
            <v>Australia</v>
          </cell>
          <cell r="E2170" t="str">
            <v>Queensland</v>
          </cell>
          <cell r="F2170" t="str">
            <v>NA</v>
          </cell>
          <cell r="G2170" t="str">
            <v>Callide mine</v>
          </cell>
          <cell r="H2170" t="str">
            <v>DCS81_04</v>
          </cell>
          <cell r="I2170">
            <v>225</v>
          </cell>
          <cell r="J2170">
            <v>-24.2</v>
          </cell>
          <cell r="K2170">
            <v>150.47999999999999</v>
          </cell>
          <cell r="L2170" t="str">
            <v>Google Earth estimate</v>
          </cell>
          <cell r="M2170" t="str">
            <v>NA</v>
          </cell>
          <cell r="N2170">
            <v>96</v>
          </cell>
          <cell r="O2170">
            <v>11</v>
          </cell>
          <cell r="P2170">
            <v>10</v>
          </cell>
          <cell r="Q2170">
            <v>1</v>
          </cell>
          <cell r="R2170">
            <v>1</v>
          </cell>
          <cell r="S2170" t="str">
            <v>NA</v>
          </cell>
          <cell r="T2170">
            <v>1</v>
          </cell>
          <cell r="U2170">
            <v>2001</v>
          </cell>
          <cell r="V2170" t="str">
            <v>NA</v>
          </cell>
          <cell r="W2170">
            <v>1</v>
          </cell>
          <cell r="X2170">
            <v>2001</v>
          </cell>
          <cell r="Y2170">
            <v>1</v>
          </cell>
          <cell r="Z2170">
            <v>40</v>
          </cell>
          <cell r="AA2170">
            <v>20</v>
          </cell>
          <cell r="AB2170">
            <v>0</v>
          </cell>
          <cell r="AC2170" t="str">
            <v>Pitfall</v>
          </cell>
          <cell r="AD2170" t="str">
            <v>Ants were sampled using 6.5 cm diameter pitfall traps, partly filled with ethylene glycol as a preservative.  At each site, a 5 x 3 grid of traps with 10 m spacing was operated for a 5-day period.</v>
          </cell>
          <cell r="AE2170">
            <v>15</v>
          </cell>
          <cell r="AF2170">
            <v>33.200000000000003</v>
          </cell>
          <cell r="AG2170">
            <v>10</v>
          </cell>
          <cell r="AH2170">
            <v>120</v>
          </cell>
          <cell r="AI2170">
            <v>75</v>
          </cell>
          <cell r="AJ2170">
            <v>0</v>
          </cell>
          <cell r="AK2170">
            <v>0</v>
          </cell>
          <cell r="AL2170">
            <v>0</v>
          </cell>
          <cell r="AM2170">
            <v>0</v>
          </cell>
          <cell r="AN2170">
            <v>0</v>
          </cell>
          <cell r="AO2170">
            <v>0</v>
          </cell>
          <cell r="AP2170">
            <v>0</v>
          </cell>
          <cell r="AQ2170">
            <v>0</v>
          </cell>
          <cell r="AR2170">
            <v>0</v>
          </cell>
          <cell r="AS2170">
            <v>0</v>
          </cell>
          <cell r="AT2170" t="str">
            <v>minesite rehabilitation</v>
          </cell>
          <cell r="AU2170" t="str">
            <v>Transformed</v>
          </cell>
          <cell r="AV2170" t="str">
            <v>Mining</v>
          </cell>
          <cell r="AW2170" t="str">
            <v>NA</v>
          </cell>
          <cell r="AX2170" t="str">
            <v>Dunn Creek S Cut 1981) – original S cut boxcut rehabilitation</v>
          </cell>
          <cell r="AY2170"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71">
          <cell r="A2171" t="str">
            <v>Hoffmann&amp;Andersen_2006_45</v>
          </cell>
          <cell r="B2171" t="str">
            <v>Hoffmann, Benjamin</v>
          </cell>
          <cell r="C2171" t="str">
            <v>Oceania</v>
          </cell>
          <cell r="D2171" t="str">
            <v>Australia</v>
          </cell>
          <cell r="E2171" t="str">
            <v>Queensland</v>
          </cell>
          <cell r="F2171" t="str">
            <v>NA</v>
          </cell>
          <cell r="G2171" t="str">
            <v>Callide mine</v>
          </cell>
          <cell r="H2171" t="str">
            <v>DCS81_06</v>
          </cell>
          <cell r="I2171">
            <v>225</v>
          </cell>
          <cell r="J2171">
            <v>-24.2</v>
          </cell>
          <cell r="K2171">
            <v>150.47999999999999</v>
          </cell>
          <cell r="L2171" t="str">
            <v>Google Earth estimate</v>
          </cell>
          <cell r="M2171" t="str">
            <v>NA</v>
          </cell>
          <cell r="N2171">
            <v>327</v>
          </cell>
          <cell r="O2171">
            <v>23</v>
          </cell>
          <cell r="P2171">
            <v>21</v>
          </cell>
          <cell r="Q2171">
            <v>2</v>
          </cell>
          <cell r="R2171">
            <v>1</v>
          </cell>
          <cell r="S2171" t="str">
            <v>NA</v>
          </cell>
          <cell r="T2171">
            <v>2</v>
          </cell>
          <cell r="U2171">
            <v>2002</v>
          </cell>
          <cell r="V2171" t="str">
            <v>NA</v>
          </cell>
          <cell r="W2171">
            <v>2</v>
          </cell>
          <cell r="X2171">
            <v>2002</v>
          </cell>
          <cell r="Y2171">
            <v>1</v>
          </cell>
          <cell r="Z2171">
            <v>40</v>
          </cell>
          <cell r="AA2171">
            <v>20</v>
          </cell>
          <cell r="AB2171">
            <v>0</v>
          </cell>
          <cell r="AC2171" t="str">
            <v>Pitfall</v>
          </cell>
          <cell r="AD2171" t="str">
            <v>Ants were sampled using 6.5 cm diameter pitfall traps, partly filled with ethylene glycol as a preservative.  At each site, a 5 x 3 grid of traps with 10 m spacing was operated for a 5-day period.</v>
          </cell>
          <cell r="AE2171">
            <v>15</v>
          </cell>
          <cell r="AF2171">
            <v>33.200000000000003</v>
          </cell>
          <cell r="AG2171">
            <v>10</v>
          </cell>
          <cell r="AH2171">
            <v>120</v>
          </cell>
          <cell r="AI2171">
            <v>75</v>
          </cell>
          <cell r="AJ2171">
            <v>0</v>
          </cell>
          <cell r="AK2171">
            <v>0</v>
          </cell>
          <cell r="AL2171">
            <v>0</v>
          </cell>
          <cell r="AM2171">
            <v>0</v>
          </cell>
          <cell r="AN2171">
            <v>0</v>
          </cell>
          <cell r="AO2171">
            <v>0</v>
          </cell>
          <cell r="AP2171">
            <v>0</v>
          </cell>
          <cell r="AQ2171">
            <v>0</v>
          </cell>
          <cell r="AR2171">
            <v>0</v>
          </cell>
          <cell r="AS2171">
            <v>0</v>
          </cell>
          <cell r="AT2171" t="str">
            <v>minesite rehabilitation</v>
          </cell>
          <cell r="AU2171" t="str">
            <v>Transformed</v>
          </cell>
          <cell r="AV2171" t="str">
            <v>Mining</v>
          </cell>
          <cell r="AW2171" t="str">
            <v>NA</v>
          </cell>
          <cell r="AX2171" t="str">
            <v>Dunn Creek S Cut 1981) – original S cut boxcut rehabilitation</v>
          </cell>
          <cell r="AY2171"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72">
          <cell r="A2172" t="str">
            <v>Hoffmann&amp;Andersen_2006_46</v>
          </cell>
          <cell r="B2172" t="str">
            <v>Hoffmann, Benjamin</v>
          </cell>
          <cell r="C2172" t="str">
            <v>Oceania</v>
          </cell>
          <cell r="D2172" t="str">
            <v>Australia</v>
          </cell>
          <cell r="E2172" t="str">
            <v>Queensland</v>
          </cell>
          <cell r="F2172" t="str">
            <v>NA</v>
          </cell>
          <cell r="G2172" t="str">
            <v>Callide mine</v>
          </cell>
          <cell r="H2172" t="str">
            <v>TGB98_01</v>
          </cell>
          <cell r="I2172">
            <v>225</v>
          </cell>
          <cell r="J2172">
            <v>-24.2</v>
          </cell>
          <cell r="K2172">
            <v>150.47999999999999</v>
          </cell>
          <cell r="L2172" t="str">
            <v>Google Earth estimate</v>
          </cell>
          <cell r="M2172" t="str">
            <v>NA</v>
          </cell>
          <cell r="N2172">
            <v>293</v>
          </cell>
          <cell r="O2172">
            <v>7</v>
          </cell>
          <cell r="P2172">
            <v>7</v>
          </cell>
          <cell r="Q2172">
            <v>0</v>
          </cell>
          <cell r="R2172">
            <v>1</v>
          </cell>
          <cell r="S2172" t="str">
            <v>NA</v>
          </cell>
          <cell r="T2172">
            <v>2</v>
          </cell>
          <cell r="U2172">
            <v>2003</v>
          </cell>
          <cell r="V2172" t="str">
            <v>NA</v>
          </cell>
          <cell r="W2172">
            <v>2</v>
          </cell>
          <cell r="X2172">
            <v>2003</v>
          </cell>
          <cell r="Y2172">
            <v>1</v>
          </cell>
          <cell r="Z2172">
            <v>40</v>
          </cell>
          <cell r="AA2172">
            <v>20</v>
          </cell>
          <cell r="AB2172">
            <v>0</v>
          </cell>
          <cell r="AC2172" t="str">
            <v>Pitfall</v>
          </cell>
          <cell r="AD2172" t="str">
            <v>Ants were sampled using 6.5 cm diameter pitfall traps, partly filled with ethylene glycol as a preservative.  At each site, a 5 x 3 grid of traps with 10 m spacing was operated for a 5-day period.</v>
          </cell>
          <cell r="AE2172">
            <v>15</v>
          </cell>
          <cell r="AF2172">
            <v>33.200000000000003</v>
          </cell>
          <cell r="AG2172">
            <v>10</v>
          </cell>
          <cell r="AH2172">
            <v>120</v>
          </cell>
          <cell r="AI2172">
            <v>75</v>
          </cell>
          <cell r="AJ2172">
            <v>0</v>
          </cell>
          <cell r="AK2172">
            <v>0</v>
          </cell>
          <cell r="AL2172">
            <v>0</v>
          </cell>
          <cell r="AM2172">
            <v>0</v>
          </cell>
          <cell r="AN2172">
            <v>0</v>
          </cell>
          <cell r="AO2172">
            <v>0</v>
          </cell>
          <cell r="AP2172">
            <v>0</v>
          </cell>
          <cell r="AQ2172">
            <v>0</v>
          </cell>
          <cell r="AR2172">
            <v>0</v>
          </cell>
          <cell r="AS2172">
            <v>0</v>
          </cell>
          <cell r="AT2172" t="str">
            <v>minesite rehabilitation</v>
          </cell>
          <cell r="AU2172" t="str">
            <v>Transformed</v>
          </cell>
          <cell r="AV2172" t="str">
            <v>Mining</v>
          </cell>
          <cell r="AW2172" t="str">
            <v>NA</v>
          </cell>
          <cell r="AX2172" t="str">
            <v>Trap Gully B Cut 1998) – western boxcut spoil</v>
          </cell>
          <cell r="AY2172"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73">
          <cell r="A2173" t="str">
            <v>Hoffmann&amp;Andersen_2006_47</v>
          </cell>
          <cell r="B2173" t="str">
            <v>Hoffmann, Benjamin</v>
          </cell>
          <cell r="C2173" t="str">
            <v>Oceania</v>
          </cell>
          <cell r="D2173" t="str">
            <v>Australia</v>
          </cell>
          <cell r="E2173" t="str">
            <v>Queensland</v>
          </cell>
          <cell r="F2173" t="str">
            <v>NA</v>
          </cell>
          <cell r="G2173" t="str">
            <v>Callide mine</v>
          </cell>
          <cell r="H2173" t="str">
            <v>TGB98_02</v>
          </cell>
          <cell r="I2173">
            <v>225</v>
          </cell>
          <cell r="J2173">
            <v>-24.2</v>
          </cell>
          <cell r="K2173">
            <v>150.47999999999999</v>
          </cell>
          <cell r="L2173" t="str">
            <v>Google Earth estimate</v>
          </cell>
          <cell r="M2173" t="str">
            <v>NA</v>
          </cell>
          <cell r="N2173">
            <v>736</v>
          </cell>
          <cell r="O2173">
            <v>17</v>
          </cell>
          <cell r="P2173">
            <v>17</v>
          </cell>
          <cell r="Q2173">
            <v>0</v>
          </cell>
          <cell r="R2173">
            <v>1</v>
          </cell>
          <cell r="S2173" t="str">
            <v>NA</v>
          </cell>
          <cell r="T2173">
            <v>2</v>
          </cell>
          <cell r="U2173">
            <v>2004</v>
          </cell>
          <cell r="V2173" t="str">
            <v>NA</v>
          </cell>
          <cell r="W2173">
            <v>2</v>
          </cell>
          <cell r="X2173">
            <v>2004</v>
          </cell>
          <cell r="Y2173">
            <v>1</v>
          </cell>
          <cell r="Z2173">
            <v>40</v>
          </cell>
          <cell r="AA2173">
            <v>20</v>
          </cell>
          <cell r="AB2173">
            <v>0</v>
          </cell>
          <cell r="AC2173" t="str">
            <v>Pitfall</v>
          </cell>
          <cell r="AD2173" t="str">
            <v>Ants were sampled using 6.5 cm diameter pitfall traps, partly filled with ethylene glycol as a preservative.  At each site, a 5 x 3 grid of traps with 10 m spacing was operated for a 5-day period.</v>
          </cell>
          <cell r="AE2173">
            <v>15</v>
          </cell>
          <cell r="AF2173">
            <v>33.200000000000003</v>
          </cell>
          <cell r="AG2173">
            <v>10</v>
          </cell>
          <cell r="AH2173">
            <v>120</v>
          </cell>
          <cell r="AI2173">
            <v>75</v>
          </cell>
          <cell r="AJ2173">
            <v>0</v>
          </cell>
          <cell r="AK2173">
            <v>0</v>
          </cell>
          <cell r="AL2173">
            <v>0</v>
          </cell>
          <cell r="AM2173">
            <v>0</v>
          </cell>
          <cell r="AN2173">
            <v>0</v>
          </cell>
          <cell r="AO2173">
            <v>0</v>
          </cell>
          <cell r="AP2173">
            <v>0</v>
          </cell>
          <cell r="AQ2173">
            <v>0</v>
          </cell>
          <cell r="AR2173">
            <v>0</v>
          </cell>
          <cell r="AS2173">
            <v>0</v>
          </cell>
          <cell r="AT2173" t="str">
            <v>minesite rehabilitation</v>
          </cell>
          <cell r="AU2173" t="str">
            <v>Transformed</v>
          </cell>
          <cell r="AV2173" t="str">
            <v>Mining</v>
          </cell>
          <cell r="AW2173" t="str">
            <v>NA</v>
          </cell>
          <cell r="AX2173" t="str">
            <v>Trap Gully B Cut 1998) – western boxcut spoil</v>
          </cell>
          <cell r="AY2173"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74">
          <cell r="A2174" t="str">
            <v>Hoffmann&amp;Andersen_2006_48</v>
          </cell>
          <cell r="B2174" t="str">
            <v>Hoffmann, Benjamin</v>
          </cell>
          <cell r="C2174" t="str">
            <v>Oceania</v>
          </cell>
          <cell r="D2174" t="str">
            <v>Australia</v>
          </cell>
          <cell r="E2174" t="str">
            <v>Queensland</v>
          </cell>
          <cell r="F2174" t="str">
            <v>NA</v>
          </cell>
          <cell r="G2174" t="str">
            <v>Callide mine</v>
          </cell>
          <cell r="H2174" t="str">
            <v>TGB98_03</v>
          </cell>
          <cell r="I2174">
            <v>225</v>
          </cell>
          <cell r="J2174">
            <v>-24.2</v>
          </cell>
          <cell r="K2174">
            <v>150.47999999999999</v>
          </cell>
          <cell r="L2174" t="str">
            <v>Google Earth estimate</v>
          </cell>
          <cell r="M2174" t="str">
            <v>NA</v>
          </cell>
          <cell r="N2174">
            <v>905</v>
          </cell>
          <cell r="O2174">
            <v>21</v>
          </cell>
          <cell r="P2174">
            <v>20</v>
          </cell>
          <cell r="Q2174">
            <v>1</v>
          </cell>
          <cell r="R2174">
            <v>1</v>
          </cell>
          <cell r="S2174" t="str">
            <v>NA</v>
          </cell>
          <cell r="T2174">
            <v>1</v>
          </cell>
          <cell r="U2174">
            <v>2006</v>
          </cell>
          <cell r="V2174" t="str">
            <v>NA</v>
          </cell>
          <cell r="W2174">
            <v>1</v>
          </cell>
          <cell r="X2174">
            <v>2006</v>
          </cell>
          <cell r="Y2174">
            <v>1</v>
          </cell>
          <cell r="Z2174">
            <v>40</v>
          </cell>
          <cell r="AA2174">
            <v>20</v>
          </cell>
          <cell r="AB2174">
            <v>0</v>
          </cell>
          <cell r="AC2174" t="str">
            <v>Pitfall</v>
          </cell>
          <cell r="AD2174" t="str">
            <v>Ants were sampled using 6.5 cm diameter pitfall traps, partly filled with ethylene glycol as a preservative.  At each site, a 5 x 3 grid of traps with 10 m spacing was operated for a 5-day period.</v>
          </cell>
          <cell r="AE2174">
            <v>15</v>
          </cell>
          <cell r="AF2174">
            <v>33.200000000000003</v>
          </cell>
          <cell r="AG2174">
            <v>10</v>
          </cell>
          <cell r="AH2174">
            <v>120</v>
          </cell>
          <cell r="AI2174">
            <v>75</v>
          </cell>
          <cell r="AJ2174">
            <v>0</v>
          </cell>
          <cell r="AK2174">
            <v>0</v>
          </cell>
          <cell r="AL2174">
            <v>0</v>
          </cell>
          <cell r="AM2174">
            <v>0</v>
          </cell>
          <cell r="AN2174">
            <v>0</v>
          </cell>
          <cell r="AO2174">
            <v>0</v>
          </cell>
          <cell r="AP2174">
            <v>0</v>
          </cell>
          <cell r="AQ2174">
            <v>0</v>
          </cell>
          <cell r="AR2174">
            <v>0</v>
          </cell>
          <cell r="AS2174">
            <v>0</v>
          </cell>
          <cell r="AT2174" t="str">
            <v>minesite rehabilitation</v>
          </cell>
          <cell r="AU2174" t="str">
            <v>Transformed</v>
          </cell>
          <cell r="AV2174" t="str">
            <v>Mining</v>
          </cell>
          <cell r="AW2174" t="str">
            <v>NA</v>
          </cell>
          <cell r="AX2174" t="str">
            <v>Trap Gully B Cut 1998) – western boxcut spoil</v>
          </cell>
          <cell r="AY2174"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75">
          <cell r="A2175" t="str">
            <v>Hoffmann&amp;Andersen_2006_49</v>
          </cell>
          <cell r="B2175" t="str">
            <v>Hoffmann, Benjamin</v>
          </cell>
          <cell r="C2175" t="str">
            <v>Oceania</v>
          </cell>
          <cell r="D2175" t="str">
            <v>Australia</v>
          </cell>
          <cell r="E2175" t="str">
            <v>Queensland</v>
          </cell>
          <cell r="F2175" t="str">
            <v>NA</v>
          </cell>
          <cell r="G2175" t="str">
            <v>Callide mine</v>
          </cell>
          <cell r="H2175" t="str">
            <v>TGB98_04</v>
          </cell>
          <cell r="I2175">
            <v>225</v>
          </cell>
          <cell r="J2175">
            <v>-24.2</v>
          </cell>
          <cell r="K2175">
            <v>150.47999999999999</v>
          </cell>
          <cell r="L2175" t="str">
            <v>Google Earth estimate</v>
          </cell>
          <cell r="M2175" t="str">
            <v>NA</v>
          </cell>
          <cell r="N2175">
            <v>789</v>
          </cell>
          <cell r="O2175">
            <v>21</v>
          </cell>
          <cell r="P2175">
            <v>21</v>
          </cell>
          <cell r="Q2175">
            <v>0</v>
          </cell>
          <cell r="R2175">
            <v>1</v>
          </cell>
          <cell r="S2175" t="str">
            <v>NA</v>
          </cell>
          <cell r="T2175">
            <v>1</v>
          </cell>
          <cell r="U2175">
            <v>2000</v>
          </cell>
          <cell r="V2175" t="str">
            <v>NA</v>
          </cell>
          <cell r="W2175">
            <v>1</v>
          </cell>
          <cell r="X2175">
            <v>2000</v>
          </cell>
          <cell r="Y2175">
            <v>1</v>
          </cell>
          <cell r="Z2175">
            <v>40</v>
          </cell>
          <cell r="AA2175">
            <v>20</v>
          </cell>
          <cell r="AB2175">
            <v>0</v>
          </cell>
          <cell r="AC2175" t="str">
            <v>Pitfall</v>
          </cell>
          <cell r="AD2175" t="str">
            <v>Ants were sampled using 6.5 cm diameter pitfall traps, partly filled with ethylene glycol as a preservative.  At each site, a 5 x 3 grid of traps with 10 m spacing was operated for a 5-day period.</v>
          </cell>
          <cell r="AE2175">
            <v>15</v>
          </cell>
          <cell r="AF2175">
            <v>33.200000000000003</v>
          </cell>
          <cell r="AG2175">
            <v>10</v>
          </cell>
          <cell r="AH2175">
            <v>120</v>
          </cell>
          <cell r="AI2175">
            <v>75</v>
          </cell>
          <cell r="AJ2175">
            <v>0</v>
          </cell>
          <cell r="AK2175">
            <v>0</v>
          </cell>
          <cell r="AL2175">
            <v>0</v>
          </cell>
          <cell r="AM2175">
            <v>0</v>
          </cell>
          <cell r="AN2175">
            <v>0</v>
          </cell>
          <cell r="AO2175">
            <v>0</v>
          </cell>
          <cell r="AP2175">
            <v>0</v>
          </cell>
          <cell r="AQ2175">
            <v>0</v>
          </cell>
          <cell r="AR2175">
            <v>0</v>
          </cell>
          <cell r="AS2175">
            <v>0</v>
          </cell>
          <cell r="AT2175" t="str">
            <v>minesite rehabilitation</v>
          </cell>
          <cell r="AU2175" t="str">
            <v>Transformed</v>
          </cell>
          <cell r="AV2175" t="str">
            <v>Mining</v>
          </cell>
          <cell r="AW2175" t="str">
            <v>NA</v>
          </cell>
          <cell r="AX2175" t="str">
            <v>Trap Gully B Cut 1998) – western boxcut spoil</v>
          </cell>
          <cell r="AY2175"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76">
          <cell r="A2176" t="str">
            <v>Hoffmann&amp;Andersen_2006_50</v>
          </cell>
          <cell r="B2176" t="str">
            <v>Hoffmann, Benjamin</v>
          </cell>
          <cell r="C2176" t="str">
            <v>Oceania</v>
          </cell>
          <cell r="D2176" t="str">
            <v>Australia</v>
          </cell>
          <cell r="E2176" t="str">
            <v>Queensland</v>
          </cell>
          <cell r="F2176" t="str">
            <v>NA</v>
          </cell>
          <cell r="G2176" t="str">
            <v>Callide mine</v>
          </cell>
          <cell r="H2176" t="str">
            <v>TGB98_06</v>
          </cell>
          <cell r="I2176">
            <v>225</v>
          </cell>
          <cell r="J2176">
            <v>-24.2</v>
          </cell>
          <cell r="K2176">
            <v>150.47999999999999</v>
          </cell>
          <cell r="L2176" t="str">
            <v>Google Earth estimate</v>
          </cell>
          <cell r="M2176" t="str">
            <v>NA</v>
          </cell>
          <cell r="N2176">
            <v>292</v>
          </cell>
          <cell r="O2176">
            <v>26</v>
          </cell>
          <cell r="P2176">
            <v>26</v>
          </cell>
          <cell r="Q2176">
            <v>0</v>
          </cell>
          <cell r="R2176">
            <v>1</v>
          </cell>
          <cell r="S2176" t="str">
            <v>NA</v>
          </cell>
          <cell r="T2176">
            <v>1</v>
          </cell>
          <cell r="U2176">
            <v>2001</v>
          </cell>
          <cell r="V2176" t="str">
            <v>NA</v>
          </cell>
          <cell r="W2176">
            <v>1</v>
          </cell>
          <cell r="X2176">
            <v>2001</v>
          </cell>
          <cell r="Y2176">
            <v>1</v>
          </cell>
          <cell r="Z2176">
            <v>40</v>
          </cell>
          <cell r="AA2176">
            <v>20</v>
          </cell>
          <cell r="AB2176">
            <v>0</v>
          </cell>
          <cell r="AC2176" t="str">
            <v>Pitfall</v>
          </cell>
          <cell r="AD2176" t="str">
            <v>Ants were sampled using 6.5 cm diameter pitfall traps, partly filled with ethylene glycol as a preservative.  At each site, a 5 x 3 grid of traps with 10 m spacing was operated for a 5-day period.</v>
          </cell>
          <cell r="AE2176">
            <v>15</v>
          </cell>
          <cell r="AF2176">
            <v>33.200000000000003</v>
          </cell>
          <cell r="AG2176">
            <v>10</v>
          </cell>
          <cell r="AH2176">
            <v>120</v>
          </cell>
          <cell r="AI2176">
            <v>75</v>
          </cell>
          <cell r="AJ2176">
            <v>0</v>
          </cell>
          <cell r="AK2176">
            <v>0</v>
          </cell>
          <cell r="AL2176">
            <v>0</v>
          </cell>
          <cell r="AM2176">
            <v>0</v>
          </cell>
          <cell r="AN2176">
            <v>0</v>
          </cell>
          <cell r="AO2176">
            <v>0</v>
          </cell>
          <cell r="AP2176">
            <v>0</v>
          </cell>
          <cell r="AQ2176">
            <v>0</v>
          </cell>
          <cell r="AR2176">
            <v>0</v>
          </cell>
          <cell r="AS2176">
            <v>0</v>
          </cell>
          <cell r="AT2176" t="str">
            <v>minesite rehabilitation</v>
          </cell>
          <cell r="AU2176" t="str">
            <v>Transformed</v>
          </cell>
          <cell r="AV2176" t="str">
            <v>Mining</v>
          </cell>
          <cell r="AW2176" t="str">
            <v>NA</v>
          </cell>
          <cell r="AX2176" t="str">
            <v>Trap Gully B Cut 1998) – western boxcut spoil</v>
          </cell>
          <cell r="AY2176"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77">
          <cell r="A2177" t="str">
            <v>Hoffmann&amp;Andersen_2006_51</v>
          </cell>
          <cell r="B2177" t="str">
            <v>Hoffmann, Benjamin</v>
          </cell>
          <cell r="C2177" t="str">
            <v>Oceania</v>
          </cell>
          <cell r="D2177" t="str">
            <v>Australia</v>
          </cell>
          <cell r="E2177" t="str">
            <v>Queensland</v>
          </cell>
          <cell r="F2177" t="str">
            <v>NA</v>
          </cell>
          <cell r="G2177" t="str">
            <v>Callide mine</v>
          </cell>
          <cell r="H2177" t="str">
            <v>TGC92_01</v>
          </cell>
          <cell r="I2177">
            <v>225</v>
          </cell>
          <cell r="J2177">
            <v>-24.2</v>
          </cell>
          <cell r="K2177">
            <v>150.47999999999999</v>
          </cell>
          <cell r="L2177" t="str">
            <v>Google Earth estimate</v>
          </cell>
          <cell r="M2177" t="str">
            <v>NA</v>
          </cell>
          <cell r="N2177">
            <v>1503</v>
          </cell>
          <cell r="O2177">
            <v>30</v>
          </cell>
          <cell r="P2177">
            <v>30</v>
          </cell>
          <cell r="Q2177">
            <v>0</v>
          </cell>
          <cell r="R2177">
            <v>1</v>
          </cell>
          <cell r="S2177" t="str">
            <v>NA</v>
          </cell>
          <cell r="T2177">
            <v>2</v>
          </cell>
          <cell r="U2177">
            <v>2002</v>
          </cell>
          <cell r="V2177" t="str">
            <v>NA</v>
          </cell>
          <cell r="W2177">
            <v>2</v>
          </cell>
          <cell r="X2177">
            <v>2002</v>
          </cell>
          <cell r="Y2177">
            <v>1</v>
          </cell>
          <cell r="Z2177">
            <v>40</v>
          </cell>
          <cell r="AA2177">
            <v>20</v>
          </cell>
          <cell r="AB2177">
            <v>0</v>
          </cell>
          <cell r="AC2177" t="str">
            <v>Pitfall</v>
          </cell>
          <cell r="AD2177" t="str">
            <v>Ants were sampled using 6.5 cm diameter pitfall traps, partly filled with ethylene glycol as a preservative.  At each site, a 5 x 3 grid of traps with 10 m spacing was operated for a 5-day period.</v>
          </cell>
          <cell r="AE2177">
            <v>15</v>
          </cell>
          <cell r="AF2177">
            <v>33.200000000000003</v>
          </cell>
          <cell r="AG2177">
            <v>10</v>
          </cell>
          <cell r="AH2177">
            <v>120</v>
          </cell>
          <cell r="AI2177">
            <v>75</v>
          </cell>
          <cell r="AJ2177">
            <v>0</v>
          </cell>
          <cell r="AK2177">
            <v>0</v>
          </cell>
          <cell r="AL2177">
            <v>0</v>
          </cell>
          <cell r="AM2177">
            <v>0</v>
          </cell>
          <cell r="AN2177">
            <v>0</v>
          </cell>
          <cell r="AO2177">
            <v>0</v>
          </cell>
          <cell r="AP2177">
            <v>0</v>
          </cell>
          <cell r="AQ2177">
            <v>0</v>
          </cell>
          <cell r="AR2177">
            <v>0</v>
          </cell>
          <cell r="AS2177">
            <v>0</v>
          </cell>
          <cell r="AT2177" t="str">
            <v>minesite rehabilitation</v>
          </cell>
          <cell r="AU2177" t="str">
            <v>Transformed</v>
          </cell>
          <cell r="AV2177" t="str">
            <v>Mining</v>
          </cell>
          <cell r="AW2177" t="str">
            <v>NA</v>
          </cell>
          <cell r="AX2177" t="str">
            <v>Trap Gully 1C 1992) – creek diversion spoil</v>
          </cell>
          <cell r="AY2177"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78">
          <cell r="A2178" t="str">
            <v>Hoffmann&amp;Andersen_2006_52</v>
          </cell>
          <cell r="B2178" t="str">
            <v>Hoffmann, Benjamin</v>
          </cell>
          <cell r="C2178" t="str">
            <v>Oceania</v>
          </cell>
          <cell r="D2178" t="str">
            <v>Australia</v>
          </cell>
          <cell r="E2178" t="str">
            <v>Queensland</v>
          </cell>
          <cell r="F2178" t="str">
            <v>NA</v>
          </cell>
          <cell r="G2178" t="str">
            <v>Callide mine</v>
          </cell>
          <cell r="H2178" t="str">
            <v>TGC92_02</v>
          </cell>
          <cell r="I2178">
            <v>225</v>
          </cell>
          <cell r="J2178">
            <v>-24.2</v>
          </cell>
          <cell r="K2178">
            <v>150.47999999999999</v>
          </cell>
          <cell r="L2178" t="str">
            <v>Google Earth estimate</v>
          </cell>
          <cell r="M2178" t="str">
            <v>NA</v>
          </cell>
          <cell r="N2178">
            <v>3070</v>
          </cell>
          <cell r="O2178">
            <v>35</v>
          </cell>
          <cell r="P2178">
            <v>35</v>
          </cell>
          <cell r="Q2178">
            <v>0</v>
          </cell>
          <cell r="R2178">
            <v>1</v>
          </cell>
          <cell r="S2178" t="str">
            <v>NA</v>
          </cell>
          <cell r="T2178">
            <v>2</v>
          </cell>
          <cell r="U2178">
            <v>2003</v>
          </cell>
          <cell r="V2178" t="str">
            <v>NA</v>
          </cell>
          <cell r="W2178">
            <v>2</v>
          </cell>
          <cell r="X2178">
            <v>2003</v>
          </cell>
          <cell r="Y2178">
            <v>1</v>
          </cell>
          <cell r="Z2178">
            <v>40</v>
          </cell>
          <cell r="AA2178">
            <v>20</v>
          </cell>
          <cell r="AB2178">
            <v>0</v>
          </cell>
          <cell r="AC2178" t="str">
            <v>Pitfall</v>
          </cell>
          <cell r="AD2178" t="str">
            <v>Ants were sampled using 6.5 cm diameter pitfall traps, partly filled with ethylene glycol as a preservative.  At each site, a 5 x 3 grid of traps with 10 m spacing was operated for a 5-day period.</v>
          </cell>
          <cell r="AE2178">
            <v>15</v>
          </cell>
          <cell r="AF2178">
            <v>33.200000000000003</v>
          </cell>
          <cell r="AG2178">
            <v>10</v>
          </cell>
          <cell r="AH2178">
            <v>120</v>
          </cell>
          <cell r="AI2178">
            <v>75</v>
          </cell>
          <cell r="AJ2178">
            <v>0</v>
          </cell>
          <cell r="AK2178">
            <v>0</v>
          </cell>
          <cell r="AL2178">
            <v>0</v>
          </cell>
          <cell r="AM2178">
            <v>0</v>
          </cell>
          <cell r="AN2178">
            <v>0</v>
          </cell>
          <cell r="AO2178">
            <v>0</v>
          </cell>
          <cell r="AP2178">
            <v>0</v>
          </cell>
          <cell r="AQ2178">
            <v>0</v>
          </cell>
          <cell r="AR2178">
            <v>0</v>
          </cell>
          <cell r="AS2178">
            <v>0</v>
          </cell>
          <cell r="AT2178" t="str">
            <v>minesite rehabilitation</v>
          </cell>
          <cell r="AU2178" t="str">
            <v>Transformed</v>
          </cell>
          <cell r="AV2178" t="str">
            <v>Mining</v>
          </cell>
          <cell r="AW2178" t="str">
            <v>NA</v>
          </cell>
          <cell r="AX2178" t="str">
            <v>Trap Gully 1C 1992) – creek diversion spoil</v>
          </cell>
          <cell r="AY2178"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79">
          <cell r="A2179" t="str">
            <v>Hoffmann&amp;Andersen_2006_53</v>
          </cell>
          <cell r="B2179" t="str">
            <v>Hoffmann, Benjamin</v>
          </cell>
          <cell r="C2179" t="str">
            <v>Oceania</v>
          </cell>
          <cell r="D2179" t="str">
            <v>Australia</v>
          </cell>
          <cell r="E2179" t="str">
            <v>Queensland</v>
          </cell>
          <cell r="F2179" t="str">
            <v>NA</v>
          </cell>
          <cell r="G2179" t="str">
            <v>Callide mine</v>
          </cell>
          <cell r="H2179" t="str">
            <v>TGC92_03</v>
          </cell>
          <cell r="I2179">
            <v>225</v>
          </cell>
          <cell r="J2179">
            <v>-24.2</v>
          </cell>
          <cell r="K2179">
            <v>150.47999999999999</v>
          </cell>
          <cell r="L2179" t="str">
            <v>Google Earth estimate</v>
          </cell>
          <cell r="M2179" t="str">
            <v>NA</v>
          </cell>
          <cell r="N2179">
            <v>441</v>
          </cell>
          <cell r="O2179">
            <v>31</v>
          </cell>
          <cell r="P2179">
            <v>31</v>
          </cell>
          <cell r="Q2179">
            <v>0</v>
          </cell>
          <cell r="R2179">
            <v>1</v>
          </cell>
          <cell r="S2179" t="str">
            <v>NA</v>
          </cell>
          <cell r="T2179">
            <v>2</v>
          </cell>
          <cell r="U2179">
            <v>2004</v>
          </cell>
          <cell r="V2179" t="str">
            <v>NA</v>
          </cell>
          <cell r="W2179">
            <v>2</v>
          </cell>
          <cell r="X2179">
            <v>2004</v>
          </cell>
          <cell r="Y2179">
            <v>1</v>
          </cell>
          <cell r="Z2179">
            <v>40</v>
          </cell>
          <cell r="AA2179">
            <v>20</v>
          </cell>
          <cell r="AB2179">
            <v>0</v>
          </cell>
          <cell r="AC2179" t="str">
            <v>Pitfall</v>
          </cell>
          <cell r="AD2179" t="str">
            <v>Ants were sampled using 6.5 cm diameter pitfall traps, partly filled with ethylene glycol as a preservative.  At each site, a 5 x 3 grid of traps with 10 m spacing was operated for a 5-day period.</v>
          </cell>
          <cell r="AE2179">
            <v>15</v>
          </cell>
          <cell r="AF2179">
            <v>33.200000000000003</v>
          </cell>
          <cell r="AG2179">
            <v>10</v>
          </cell>
          <cell r="AH2179">
            <v>120</v>
          </cell>
          <cell r="AI2179">
            <v>75</v>
          </cell>
          <cell r="AJ2179">
            <v>0</v>
          </cell>
          <cell r="AK2179">
            <v>0</v>
          </cell>
          <cell r="AL2179">
            <v>0</v>
          </cell>
          <cell r="AM2179">
            <v>0</v>
          </cell>
          <cell r="AN2179">
            <v>0</v>
          </cell>
          <cell r="AO2179">
            <v>0</v>
          </cell>
          <cell r="AP2179">
            <v>0</v>
          </cell>
          <cell r="AQ2179">
            <v>0</v>
          </cell>
          <cell r="AR2179">
            <v>0</v>
          </cell>
          <cell r="AS2179">
            <v>0</v>
          </cell>
          <cell r="AT2179" t="str">
            <v>minesite rehabilitation</v>
          </cell>
          <cell r="AU2179" t="str">
            <v>Transformed</v>
          </cell>
          <cell r="AV2179" t="str">
            <v>Mining</v>
          </cell>
          <cell r="AW2179" t="str">
            <v>NA</v>
          </cell>
          <cell r="AX2179" t="str">
            <v>Trap Gully 1C 1992) – creek diversion spoil</v>
          </cell>
          <cell r="AY2179"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80">
          <cell r="A2180" t="str">
            <v>Hoffmann&amp;Andersen_2006_54</v>
          </cell>
          <cell r="B2180" t="str">
            <v>Hoffmann, Benjamin</v>
          </cell>
          <cell r="C2180" t="str">
            <v>Oceania</v>
          </cell>
          <cell r="D2180" t="str">
            <v>Australia</v>
          </cell>
          <cell r="E2180" t="str">
            <v>Queensland</v>
          </cell>
          <cell r="F2180" t="str">
            <v>NA</v>
          </cell>
          <cell r="G2180" t="str">
            <v>Callide mine</v>
          </cell>
          <cell r="H2180" t="str">
            <v>TGC92_04</v>
          </cell>
          <cell r="I2180">
            <v>225</v>
          </cell>
          <cell r="J2180">
            <v>-24.2</v>
          </cell>
          <cell r="K2180">
            <v>150.47999999999999</v>
          </cell>
          <cell r="L2180" t="str">
            <v>Google Earth estimate</v>
          </cell>
          <cell r="M2180" t="str">
            <v>NA</v>
          </cell>
          <cell r="N2180">
            <v>306</v>
          </cell>
          <cell r="O2180">
            <v>23</v>
          </cell>
          <cell r="P2180">
            <v>23</v>
          </cell>
          <cell r="Q2180">
            <v>0</v>
          </cell>
          <cell r="R2180">
            <v>1</v>
          </cell>
          <cell r="S2180" t="str">
            <v>NA</v>
          </cell>
          <cell r="T2180">
            <v>1</v>
          </cell>
          <cell r="U2180">
            <v>2006</v>
          </cell>
          <cell r="V2180" t="str">
            <v>NA</v>
          </cell>
          <cell r="W2180">
            <v>1</v>
          </cell>
          <cell r="X2180">
            <v>2006</v>
          </cell>
          <cell r="Y2180">
            <v>1</v>
          </cell>
          <cell r="Z2180">
            <v>40</v>
          </cell>
          <cell r="AA2180">
            <v>20</v>
          </cell>
          <cell r="AB2180">
            <v>0</v>
          </cell>
          <cell r="AC2180" t="str">
            <v>Pitfall</v>
          </cell>
          <cell r="AD2180" t="str">
            <v>Ants were sampled using 6.5 cm diameter pitfall traps, partly filled with ethylene glycol as a preservative.  At each site, a 5 x 3 grid of traps with 10 m spacing was operated for a 5-day period.</v>
          </cell>
          <cell r="AE2180">
            <v>15</v>
          </cell>
          <cell r="AF2180">
            <v>33.200000000000003</v>
          </cell>
          <cell r="AG2180">
            <v>10</v>
          </cell>
          <cell r="AH2180">
            <v>120</v>
          </cell>
          <cell r="AI2180">
            <v>75</v>
          </cell>
          <cell r="AJ2180">
            <v>0</v>
          </cell>
          <cell r="AK2180">
            <v>0</v>
          </cell>
          <cell r="AL2180">
            <v>0</v>
          </cell>
          <cell r="AM2180">
            <v>0</v>
          </cell>
          <cell r="AN2180">
            <v>0</v>
          </cell>
          <cell r="AO2180">
            <v>0</v>
          </cell>
          <cell r="AP2180">
            <v>0</v>
          </cell>
          <cell r="AQ2180">
            <v>0</v>
          </cell>
          <cell r="AR2180">
            <v>0</v>
          </cell>
          <cell r="AS2180">
            <v>0</v>
          </cell>
          <cell r="AT2180" t="str">
            <v>minesite rehabilitation</v>
          </cell>
          <cell r="AU2180" t="str">
            <v>Transformed</v>
          </cell>
          <cell r="AV2180" t="str">
            <v>Mining</v>
          </cell>
          <cell r="AW2180" t="str">
            <v>NA</v>
          </cell>
          <cell r="AX2180" t="str">
            <v>Trap Gully 1C 1992) – creek diversion spoil</v>
          </cell>
          <cell r="AY2180"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81">
          <cell r="A2181" t="str">
            <v>Hoffmann&amp;Andersen_2006_55</v>
          </cell>
          <cell r="B2181" t="str">
            <v>Hoffmann, Benjamin</v>
          </cell>
          <cell r="C2181" t="str">
            <v>Oceania</v>
          </cell>
          <cell r="D2181" t="str">
            <v>Australia</v>
          </cell>
          <cell r="E2181" t="str">
            <v>Queensland</v>
          </cell>
          <cell r="F2181" t="str">
            <v>NA</v>
          </cell>
          <cell r="G2181" t="str">
            <v>Callide mine</v>
          </cell>
          <cell r="H2181" t="str">
            <v>TGC92_06</v>
          </cell>
          <cell r="I2181">
            <v>225</v>
          </cell>
          <cell r="J2181">
            <v>-24.2</v>
          </cell>
          <cell r="K2181">
            <v>150.47999999999999</v>
          </cell>
          <cell r="L2181" t="str">
            <v>Google Earth estimate</v>
          </cell>
          <cell r="M2181" t="str">
            <v>NA</v>
          </cell>
          <cell r="N2181">
            <v>272</v>
          </cell>
          <cell r="O2181">
            <v>15</v>
          </cell>
          <cell r="P2181">
            <v>15</v>
          </cell>
          <cell r="Q2181">
            <v>0</v>
          </cell>
          <cell r="R2181">
            <v>1</v>
          </cell>
          <cell r="S2181" t="str">
            <v>NA</v>
          </cell>
          <cell r="T2181">
            <v>1</v>
          </cell>
          <cell r="U2181">
            <v>2000</v>
          </cell>
          <cell r="V2181" t="str">
            <v>NA</v>
          </cell>
          <cell r="W2181">
            <v>1</v>
          </cell>
          <cell r="X2181">
            <v>2000</v>
          </cell>
          <cell r="Y2181">
            <v>1</v>
          </cell>
          <cell r="Z2181">
            <v>40</v>
          </cell>
          <cell r="AA2181">
            <v>20</v>
          </cell>
          <cell r="AB2181">
            <v>0</v>
          </cell>
          <cell r="AC2181" t="str">
            <v>Pitfall</v>
          </cell>
          <cell r="AD2181" t="str">
            <v>Ants were sampled using 6.5 cm diameter pitfall traps, partly filled with ethylene glycol as a preservative.  At each site, a 5 x 3 grid of traps with 10 m spacing was operated for a 5-day period.</v>
          </cell>
          <cell r="AE2181">
            <v>15</v>
          </cell>
          <cell r="AF2181">
            <v>33.200000000000003</v>
          </cell>
          <cell r="AG2181">
            <v>10</v>
          </cell>
          <cell r="AH2181">
            <v>120</v>
          </cell>
          <cell r="AI2181">
            <v>75</v>
          </cell>
          <cell r="AJ2181">
            <v>0</v>
          </cell>
          <cell r="AK2181">
            <v>0</v>
          </cell>
          <cell r="AL2181">
            <v>0</v>
          </cell>
          <cell r="AM2181">
            <v>0</v>
          </cell>
          <cell r="AN2181">
            <v>0</v>
          </cell>
          <cell r="AO2181">
            <v>0</v>
          </cell>
          <cell r="AP2181">
            <v>0</v>
          </cell>
          <cell r="AQ2181">
            <v>0</v>
          </cell>
          <cell r="AR2181">
            <v>0</v>
          </cell>
          <cell r="AS2181">
            <v>0</v>
          </cell>
          <cell r="AT2181" t="str">
            <v>minesite rehabilitation</v>
          </cell>
          <cell r="AU2181" t="str">
            <v>Transformed</v>
          </cell>
          <cell r="AV2181" t="str">
            <v>Mining</v>
          </cell>
          <cell r="AW2181" t="str">
            <v>NA</v>
          </cell>
          <cell r="AX2181" t="str">
            <v>Trap Gully 1C 1992) – creek diversion spoil</v>
          </cell>
          <cell r="AY2181"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82">
          <cell r="A2182" t="str">
            <v>Hoffmann&amp;Andersen_2006_56</v>
          </cell>
          <cell r="B2182" t="str">
            <v>Hoffmann, Benjamin</v>
          </cell>
          <cell r="C2182" t="str">
            <v>Oceania</v>
          </cell>
          <cell r="D2182" t="str">
            <v>Australia</v>
          </cell>
          <cell r="E2182" t="str">
            <v>Queensland</v>
          </cell>
          <cell r="F2182" t="str">
            <v>NA</v>
          </cell>
          <cell r="G2182" t="str">
            <v>Callide mine</v>
          </cell>
          <cell r="H2182" t="str">
            <v>TH91_01</v>
          </cell>
          <cell r="I2182">
            <v>225</v>
          </cell>
          <cell r="J2182">
            <v>-24.2</v>
          </cell>
          <cell r="K2182">
            <v>150.47999999999999</v>
          </cell>
          <cell r="L2182" t="str">
            <v>Google Earth estimate</v>
          </cell>
          <cell r="M2182" t="str">
            <v>NA</v>
          </cell>
          <cell r="N2182">
            <v>1141</v>
          </cell>
          <cell r="O2182">
            <v>48</v>
          </cell>
          <cell r="P2182">
            <v>48</v>
          </cell>
          <cell r="Q2182">
            <v>0</v>
          </cell>
          <cell r="R2182">
            <v>1</v>
          </cell>
          <cell r="S2182" t="str">
            <v>NA</v>
          </cell>
          <cell r="T2182">
            <v>1</v>
          </cell>
          <cell r="U2182">
            <v>2001</v>
          </cell>
          <cell r="V2182" t="str">
            <v>NA</v>
          </cell>
          <cell r="W2182">
            <v>1</v>
          </cell>
          <cell r="X2182">
            <v>2001</v>
          </cell>
          <cell r="Y2182">
            <v>1</v>
          </cell>
          <cell r="Z2182">
            <v>40</v>
          </cell>
          <cell r="AA2182">
            <v>20</v>
          </cell>
          <cell r="AB2182">
            <v>0</v>
          </cell>
          <cell r="AC2182" t="str">
            <v>Pitfall</v>
          </cell>
          <cell r="AD2182" t="str">
            <v>Ants were sampled using 6.5 cm diameter pitfall traps, partly filled with ethylene glycol as a preservative.  At each site, a 5 x 3 grid of traps with 10 m spacing was operated for a 5-day period.</v>
          </cell>
          <cell r="AE2182">
            <v>15</v>
          </cell>
          <cell r="AF2182">
            <v>33.200000000000003</v>
          </cell>
          <cell r="AG2182">
            <v>10</v>
          </cell>
          <cell r="AH2182">
            <v>120</v>
          </cell>
          <cell r="AI2182">
            <v>75</v>
          </cell>
          <cell r="AJ2182">
            <v>0</v>
          </cell>
          <cell r="AK2182">
            <v>0</v>
          </cell>
          <cell r="AL2182">
            <v>0</v>
          </cell>
          <cell r="AM2182">
            <v>0</v>
          </cell>
          <cell r="AN2182">
            <v>0</v>
          </cell>
          <cell r="AO2182">
            <v>0</v>
          </cell>
          <cell r="AP2182">
            <v>0</v>
          </cell>
          <cell r="AQ2182">
            <v>0</v>
          </cell>
          <cell r="AR2182">
            <v>0</v>
          </cell>
          <cell r="AS2182">
            <v>0</v>
          </cell>
          <cell r="AT2182" t="str">
            <v>minesite rehabilitation</v>
          </cell>
          <cell r="AU2182" t="str">
            <v>Transformed</v>
          </cell>
          <cell r="AV2182" t="str">
            <v>Mining</v>
          </cell>
          <cell r="AW2182" t="str">
            <v>NA</v>
          </cell>
          <cell r="AX2182" t="str">
            <v>The Hut 1991) – original out of pit spoil north of the haul road</v>
          </cell>
          <cell r="AY2182"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83">
          <cell r="A2183" t="str">
            <v>Hoffmann&amp;Andersen_2006_57</v>
          </cell>
          <cell r="B2183" t="str">
            <v>Hoffmann, Benjamin</v>
          </cell>
          <cell r="C2183" t="str">
            <v>Oceania</v>
          </cell>
          <cell r="D2183" t="str">
            <v>Australia</v>
          </cell>
          <cell r="E2183" t="str">
            <v>Queensland</v>
          </cell>
          <cell r="F2183" t="str">
            <v>NA</v>
          </cell>
          <cell r="G2183" t="str">
            <v>Callide mine</v>
          </cell>
          <cell r="H2183" t="str">
            <v>TH91_02</v>
          </cell>
          <cell r="I2183">
            <v>225</v>
          </cell>
          <cell r="J2183">
            <v>-24.2</v>
          </cell>
          <cell r="K2183">
            <v>150.47999999999999</v>
          </cell>
          <cell r="L2183" t="str">
            <v>Google Earth estimate</v>
          </cell>
          <cell r="M2183" t="str">
            <v>NA</v>
          </cell>
          <cell r="N2183">
            <v>3121</v>
          </cell>
          <cell r="O2183">
            <v>44</v>
          </cell>
          <cell r="P2183">
            <v>44</v>
          </cell>
          <cell r="Q2183">
            <v>0</v>
          </cell>
          <cell r="R2183">
            <v>1</v>
          </cell>
          <cell r="S2183" t="str">
            <v>NA</v>
          </cell>
          <cell r="T2183">
            <v>2</v>
          </cell>
          <cell r="U2183">
            <v>2002</v>
          </cell>
          <cell r="V2183" t="str">
            <v>NA</v>
          </cell>
          <cell r="W2183">
            <v>2</v>
          </cell>
          <cell r="X2183">
            <v>2002</v>
          </cell>
          <cell r="Y2183">
            <v>1</v>
          </cell>
          <cell r="Z2183">
            <v>40</v>
          </cell>
          <cell r="AA2183">
            <v>20</v>
          </cell>
          <cell r="AB2183">
            <v>0</v>
          </cell>
          <cell r="AC2183" t="str">
            <v>Pitfall</v>
          </cell>
          <cell r="AD2183" t="str">
            <v>Ants were sampled using 6.5 cm diameter pitfall traps, partly filled with ethylene glycol as a preservative.  At each site, a 5 x 3 grid of traps with 10 m spacing was operated for a 5-day period.</v>
          </cell>
          <cell r="AE2183">
            <v>15</v>
          </cell>
          <cell r="AF2183">
            <v>33.200000000000003</v>
          </cell>
          <cell r="AG2183">
            <v>10</v>
          </cell>
          <cell r="AH2183">
            <v>120</v>
          </cell>
          <cell r="AI2183">
            <v>75</v>
          </cell>
          <cell r="AJ2183">
            <v>0</v>
          </cell>
          <cell r="AK2183">
            <v>0</v>
          </cell>
          <cell r="AL2183">
            <v>0</v>
          </cell>
          <cell r="AM2183">
            <v>0</v>
          </cell>
          <cell r="AN2183">
            <v>0</v>
          </cell>
          <cell r="AO2183">
            <v>0</v>
          </cell>
          <cell r="AP2183">
            <v>0</v>
          </cell>
          <cell r="AQ2183">
            <v>0</v>
          </cell>
          <cell r="AR2183">
            <v>0</v>
          </cell>
          <cell r="AS2183">
            <v>0</v>
          </cell>
          <cell r="AT2183" t="str">
            <v>minesite rehabilitation</v>
          </cell>
          <cell r="AU2183" t="str">
            <v>Transformed</v>
          </cell>
          <cell r="AV2183" t="str">
            <v>Mining</v>
          </cell>
          <cell r="AW2183" t="str">
            <v>NA</v>
          </cell>
          <cell r="AX2183" t="str">
            <v>The Hut 1991) – original out of pit spoil north of the haul road</v>
          </cell>
          <cell r="AY2183"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84">
          <cell r="A2184" t="str">
            <v>Hoffmann&amp;Andersen_2006_58</v>
          </cell>
          <cell r="B2184" t="str">
            <v>Hoffmann, Benjamin</v>
          </cell>
          <cell r="C2184" t="str">
            <v>Oceania</v>
          </cell>
          <cell r="D2184" t="str">
            <v>Australia</v>
          </cell>
          <cell r="E2184" t="str">
            <v>Queensland</v>
          </cell>
          <cell r="F2184" t="str">
            <v>NA</v>
          </cell>
          <cell r="G2184" t="str">
            <v>Callide mine</v>
          </cell>
          <cell r="H2184" t="str">
            <v>TH91_03</v>
          </cell>
          <cell r="I2184">
            <v>225</v>
          </cell>
          <cell r="J2184">
            <v>-24.2</v>
          </cell>
          <cell r="K2184">
            <v>150.47999999999999</v>
          </cell>
          <cell r="L2184" t="str">
            <v>Google Earth estimate</v>
          </cell>
          <cell r="M2184" t="str">
            <v>NA</v>
          </cell>
          <cell r="N2184">
            <v>2505</v>
          </cell>
          <cell r="O2184">
            <v>44</v>
          </cell>
          <cell r="P2184">
            <v>43</v>
          </cell>
          <cell r="Q2184">
            <v>1</v>
          </cell>
          <cell r="R2184">
            <v>1</v>
          </cell>
          <cell r="S2184" t="str">
            <v>NA</v>
          </cell>
          <cell r="T2184">
            <v>2</v>
          </cell>
          <cell r="U2184">
            <v>2003</v>
          </cell>
          <cell r="V2184" t="str">
            <v>NA</v>
          </cell>
          <cell r="W2184">
            <v>2</v>
          </cell>
          <cell r="X2184">
            <v>2003</v>
          </cell>
          <cell r="Y2184">
            <v>1</v>
          </cell>
          <cell r="Z2184">
            <v>40</v>
          </cell>
          <cell r="AA2184">
            <v>20</v>
          </cell>
          <cell r="AB2184">
            <v>0</v>
          </cell>
          <cell r="AC2184" t="str">
            <v>Pitfall</v>
          </cell>
          <cell r="AD2184" t="str">
            <v>Ants were sampled using 6.5 cm diameter pitfall traps, partly filled with ethylene glycol as a preservative.  At each site, a 5 x 3 grid of traps with 10 m spacing was operated for a 5-day period.</v>
          </cell>
          <cell r="AE2184">
            <v>15</v>
          </cell>
          <cell r="AF2184">
            <v>33.200000000000003</v>
          </cell>
          <cell r="AG2184">
            <v>10</v>
          </cell>
          <cell r="AH2184">
            <v>120</v>
          </cell>
          <cell r="AI2184">
            <v>75</v>
          </cell>
          <cell r="AJ2184">
            <v>0</v>
          </cell>
          <cell r="AK2184">
            <v>0</v>
          </cell>
          <cell r="AL2184">
            <v>0</v>
          </cell>
          <cell r="AM2184">
            <v>0</v>
          </cell>
          <cell r="AN2184">
            <v>0</v>
          </cell>
          <cell r="AO2184">
            <v>0</v>
          </cell>
          <cell r="AP2184">
            <v>0</v>
          </cell>
          <cell r="AQ2184">
            <v>0</v>
          </cell>
          <cell r="AR2184">
            <v>0</v>
          </cell>
          <cell r="AS2184">
            <v>0</v>
          </cell>
          <cell r="AT2184" t="str">
            <v>minesite rehabilitation</v>
          </cell>
          <cell r="AU2184" t="str">
            <v>Transformed</v>
          </cell>
          <cell r="AV2184" t="str">
            <v>Mining</v>
          </cell>
          <cell r="AW2184" t="str">
            <v>NA</v>
          </cell>
          <cell r="AX2184" t="str">
            <v>The Hut 1991) – original out of pit spoil north of the haul road</v>
          </cell>
          <cell r="AY2184"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85">
          <cell r="A2185" t="str">
            <v>Hoffmann&amp;Andersen_2006_59</v>
          </cell>
          <cell r="B2185" t="str">
            <v>Hoffmann, Benjamin</v>
          </cell>
          <cell r="C2185" t="str">
            <v>Oceania</v>
          </cell>
          <cell r="D2185" t="str">
            <v>Australia</v>
          </cell>
          <cell r="E2185" t="str">
            <v>Queensland</v>
          </cell>
          <cell r="F2185" t="str">
            <v>NA</v>
          </cell>
          <cell r="G2185" t="str">
            <v>Callide mine</v>
          </cell>
          <cell r="H2185" t="str">
            <v>TH91_04</v>
          </cell>
          <cell r="I2185">
            <v>225</v>
          </cell>
          <cell r="J2185">
            <v>-24.2</v>
          </cell>
          <cell r="K2185">
            <v>150.47999999999999</v>
          </cell>
          <cell r="L2185" t="str">
            <v>Google Earth estimate</v>
          </cell>
          <cell r="M2185" t="str">
            <v>NA</v>
          </cell>
          <cell r="N2185">
            <v>797</v>
          </cell>
          <cell r="O2185">
            <v>28</v>
          </cell>
          <cell r="P2185">
            <v>28</v>
          </cell>
          <cell r="Q2185">
            <v>0</v>
          </cell>
          <cell r="R2185">
            <v>1</v>
          </cell>
          <cell r="S2185" t="str">
            <v>NA</v>
          </cell>
          <cell r="T2185">
            <v>2</v>
          </cell>
          <cell r="U2185">
            <v>2004</v>
          </cell>
          <cell r="V2185" t="str">
            <v>NA</v>
          </cell>
          <cell r="W2185">
            <v>2</v>
          </cell>
          <cell r="X2185">
            <v>2004</v>
          </cell>
          <cell r="Y2185">
            <v>1</v>
          </cell>
          <cell r="Z2185">
            <v>40</v>
          </cell>
          <cell r="AA2185">
            <v>20</v>
          </cell>
          <cell r="AB2185">
            <v>0</v>
          </cell>
          <cell r="AC2185" t="str">
            <v>Pitfall</v>
          </cell>
          <cell r="AD2185" t="str">
            <v>Ants were sampled using 6.5 cm diameter pitfall traps, partly filled with ethylene glycol as a preservative.  At each site, a 5 x 3 grid of traps with 10 m spacing was operated for a 5-day period.</v>
          </cell>
          <cell r="AE2185">
            <v>15</v>
          </cell>
          <cell r="AF2185">
            <v>33.200000000000003</v>
          </cell>
          <cell r="AG2185">
            <v>10</v>
          </cell>
          <cell r="AH2185">
            <v>120</v>
          </cell>
          <cell r="AI2185">
            <v>75</v>
          </cell>
          <cell r="AJ2185">
            <v>0</v>
          </cell>
          <cell r="AK2185">
            <v>0</v>
          </cell>
          <cell r="AL2185">
            <v>0</v>
          </cell>
          <cell r="AM2185">
            <v>0</v>
          </cell>
          <cell r="AN2185">
            <v>0</v>
          </cell>
          <cell r="AO2185">
            <v>0</v>
          </cell>
          <cell r="AP2185">
            <v>0</v>
          </cell>
          <cell r="AQ2185">
            <v>0</v>
          </cell>
          <cell r="AR2185">
            <v>0</v>
          </cell>
          <cell r="AS2185">
            <v>0</v>
          </cell>
          <cell r="AT2185" t="str">
            <v>minesite rehabilitation</v>
          </cell>
          <cell r="AU2185" t="str">
            <v>Transformed</v>
          </cell>
          <cell r="AV2185" t="str">
            <v>Mining</v>
          </cell>
          <cell r="AW2185" t="str">
            <v>NA</v>
          </cell>
          <cell r="AX2185" t="str">
            <v>The Hut 1991) – original out of pit spoil north of the haul road</v>
          </cell>
          <cell r="AY2185"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86">
          <cell r="A2186" t="str">
            <v>Hoffmann&amp;Andersen_2006_60</v>
          </cell>
          <cell r="B2186" t="str">
            <v>Hoffmann, Benjamin</v>
          </cell>
          <cell r="C2186" t="str">
            <v>Oceania</v>
          </cell>
          <cell r="D2186" t="str">
            <v>Australia</v>
          </cell>
          <cell r="E2186" t="str">
            <v>Queensland</v>
          </cell>
          <cell r="F2186" t="str">
            <v>NA</v>
          </cell>
          <cell r="G2186" t="str">
            <v>Callide mine</v>
          </cell>
          <cell r="H2186" t="str">
            <v>TH91_05</v>
          </cell>
          <cell r="I2186">
            <v>225</v>
          </cell>
          <cell r="J2186">
            <v>-24.2</v>
          </cell>
          <cell r="K2186">
            <v>150.47999999999999</v>
          </cell>
          <cell r="L2186" t="str">
            <v>Google Earth estimate</v>
          </cell>
          <cell r="M2186" t="str">
            <v>NA</v>
          </cell>
          <cell r="N2186">
            <v>1849</v>
          </cell>
          <cell r="O2186">
            <v>35</v>
          </cell>
          <cell r="P2186">
            <v>35</v>
          </cell>
          <cell r="Q2186">
            <v>0</v>
          </cell>
          <cell r="R2186">
            <v>1</v>
          </cell>
          <cell r="S2186" t="str">
            <v>NA</v>
          </cell>
          <cell r="T2186">
            <v>2</v>
          </cell>
          <cell r="U2186">
            <v>2005</v>
          </cell>
          <cell r="V2186" t="str">
            <v>NA</v>
          </cell>
          <cell r="W2186">
            <v>2</v>
          </cell>
          <cell r="X2186">
            <v>2005</v>
          </cell>
          <cell r="Y2186">
            <v>1</v>
          </cell>
          <cell r="Z2186">
            <v>40</v>
          </cell>
          <cell r="AA2186">
            <v>20</v>
          </cell>
          <cell r="AB2186">
            <v>0</v>
          </cell>
          <cell r="AC2186" t="str">
            <v>Pitfall</v>
          </cell>
          <cell r="AD2186" t="str">
            <v>Ants were sampled using 6.5 cm diameter pitfall traps, partly filled with ethylene glycol as a preservative.  At each site, a 5 x 3 grid of traps with 10 m spacing was operated for a 5-day period.</v>
          </cell>
          <cell r="AE2186">
            <v>15</v>
          </cell>
          <cell r="AF2186">
            <v>33.200000000000003</v>
          </cell>
          <cell r="AG2186">
            <v>10</v>
          </cell>
          <cell r="AH2186">
            <v>120</v>
          </cell>
          <cell r="AI2186">
            <v>75</v>
          </cell>
          <cell r="AJ2186">
            <v>0</v>
          </cell>
          <cell r="AK2186">
            <v>0</v>
          </cell>
          <cell r="AL2186">
            <v>0</v>
          </cell>
          <cell r="AM2186">
            <v>0</v>
          </cell>
          <cell r="AN2186">
            <v>0</v>
          </cell>
          <cell r="AO2186">
            <v>0</v>
          </cell>
          <cell r="AP2186">
            <v>0</v>
          </cell>
          <cell r="AQ2186">
            <v>0</v>
          </cell>
          <cell r="AR2186">
            <v>0</v>
          </cell>
          <cell r="AS2186">
            <v>0</v>
          </cell>
          <cell r="AT2186" t="str">
            <v>minesite rehabilitation</v>
          </cell>
          <cell r="AU2186" t="str">
            <v>Transformed</v>
          </cell>
          <cell r="AV2186" t="str">
            <v>Mining</v>
          </cell>
          <cell r="AW2186" t="str">
            <v>NA</v>
          </cell>
          <cell r="AX2186" t="str">
            <v>The Hut 1991) – original out of pit spoil north of the haul road</v>
          </cell>
          <cell r="AY2186"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87">
          <cell r="A2187" t="str">
            <v>Hoffmann&amp;Andersen_2006_61</v>
          </cell>
          <cell r="B2187" t="str">
            <v>Hoffmann, Benjamin</v>
          </cell>
          <cell r="C2187" t="str">
            <v>Oceania</v>
          </cell>
          <cell r="D2187" t="str">
            <v>Australia</v>
          </cell>
          <cell r="E2187" t="str">
            <v>Queensland</v>
          </cell>
          <cell r="F2187" t="str">
            <v>NA</v>
          </cell>
          <cell r="G2187" t="str">
            <v>Callide mine</v>
          </cell>
          <cell r="H2187" t="str">
            <v>TH91_06</v>
          </cell>
          <cell r="I2187">
            <v>225</v>
          </cell>
          <cell r="J2187">
            <v>-24.2</v>
          </cell>
          <cell r="K2187">
            <v>150.47999999999999</v>
          </cell>
          <cell r="L2187" t="str">
            <v>Google Earth estimate</v>
          </cell>
          <cell r="M2187" t="str">
            <v>NA</v>
          </cell>
          <cell r="N2187">
            <v>5813</v>
          </cell>
          <cell r="O2187">
            <v>32</v>
          </cell>
          <cell r="P2187">
            <v>32</v>
          </cell>
          <cell r="Q2187">
            <v>0</v>
          </cell>
          <cell r="R2187">
            <v>1</v>
          </cell>
          <cell r="S2187" t="str">
            <v>NA</v>
          </cell>
          <cell r="T2187">
            <v>1</v>
          </cell>
          <cell r="U2187">
            <v>2006</v>
          </cell>
          <cell r="V2187" t="str">
            <v>NA</v>
          </cell>
          <cell r="W2187">
            <v>1</v>
          </cell>
          <cell r="X2187">
            <v>2006</v>
          </cell>
          <cell r="Y2187">
            <v>1</v>
          </cell>
          <cell r="Z2187">
            <v>40</v>
          </cell>
          <cell r="AA2187">
            <v>20</v>
          </cell>
          <cell r="AB2187">
            <v>0</v>
          </cell>
          <cell r="AC2187" t="str">
            <v>Pitfall</v>
          </cell>
          <cell r="AD2187" t="str">
            <v>Ants were sampled using 6.5 cm diameter pitfall traps, partly filled with ethylene glycol as a preservative.  At each site, a 5 x 3 grid of traps with 10 m spacing was operated for a 5-day period.</v>
          </cell>
          <cell r="AE2187">
            <v>15</v>
          </cell>
          <cell r="AF2187">
            <v>33.200000000000003</v>
          </cell>
          <cell r="AG2187">
            <v>10</v>
          </cell>
          <cell r="AH2187">
            <v>120</v>
          </cell>
          <cell r="AI2187">
            <v>75</v>
          </cell>
          <cell r="AJ2187">
            <v>0</v>
          </cell>
          <cell r="AK2187">
            <v>0</v>
          </cell>
          <cell r="AL2187">
            <v>0</v>
          </cell>
          <cell r="AM2187">
            <v>0</v>
          </cell>
          <cell r="AN2187">
            <v>0</v>
          </cell>
          <cell r="AO2187">
            <v>0</v>
          </cell>
          <cell r="AP2187">
            <v>0</v>
          </cell>
          <cell r="AQ2187">
            <v>0</v>
          </cell>
          <cell r="AR2187">
            <v>0</v>
          </cell>
          <cell r="AS2187">
            <v>0</v>
          </cell>
          <cell r="AT2187" t="str">
            <v>minesite rehabilitation</v>
          </cell>
          <cell r="AU2187" t="str">
            <v>Transformed</v>
          </cell>
          <cell r="AV2187" t="str">
            <v>Mining</v>
          </cell>
          <cell r="AW2187" t="str">
            <v>NA</v>
          </cell>
          <cell r="AX2187" t="str">
            <v>The Hut 1991) – original out of pit spoil north of the haul road</v>
          </cell>
          <cell r="AY2187" t="str">
            <v>The last two digits of site code indicate year of sampling (00=2000; 01=2001; 02=2002; 03=2003; 04=2004; 06=2006). The abundance of each species in each trap was scored according to an 8-point scale (1 = 1 ant; 2 = 2-5 ants; 3 = 6-10 ants; 4 = 11-20 ants; 5 = 21-50 ants; 6 = 51-100 ants; 7 = 101-1000 ants; 8 = &gt;1000 ants). Sample dates are only approximates within the sample date range</v>
          </cell>
        </row>
        <row r="2188">
          <cell r="A2188" t="str">
            <v>Hoffmann&amp;James_2011_01</v>
          </cell>
          <cell r="B2188" t="str">
            <v>Hoffmann, Benjamin</v>
          </cell>
          <cell r="C2188" t="str">
            <v>Oceania</v>
          </cell>
          <cell r="D2188" t="str">
            <v>Australia</v>
          </cell>
          <cell r="E2188" t="str">
            <v>South Australia</v>
          </cell>
          <cell r="F2188" t="str">
            <v>Commonwealth Hill Station, Canna Paddock</v>
          </cell>
          <cell r="G2188" t="str">
            <v>c10grv</v>
          </cell>
          <cell r="H2188" t="str">
            <v>Sandy system</v>
          </cell>
          <cell r="I2188">
            <v>170</v>
          </cell>
          <cell r="J2188">
            <v>-29.9</v>
          </cell>
          <cell r="K2188">
            <v>134.43</v>
          </cell>
          <cell r="L2188" t="str">
            <v>Google Earth estimate</v>
          </cell>
          <cell r="M2188" t="str">
            <v>NA</v>
          </cell>
          <cell r="N2188">
            <v>6974</v>
          </cell>
          <cell r="O2188">
            <v>26</v>
          </cell>
          <cell r="P2188">
            <v>26</v>
          </cell>
          <cell r="Q2188">
            <v>0</v>
          </cell>
          <cell r="R2188">
            <v>1</v>
          </cell>
          <cell r="S2188" t="str">
            <v>NA</v>
          </cell>
          <cell r="T2188">
            <v>11</v>
          </cell>
          <cell r="U2188">
            <v>1998</v>
          </cell>
          <cell r="V2188" t="str">
            <v>NA</v>
          </cell>
          <cell r="W2188">
            <v>11</v>
          </cell>
          <cell r="X2188">
            <v>1998</v>
          </cell>
          <cell r="Y2188">
            <v>1</v>
          </cell>
          <cell r="Z2188">
            <v>1000</v>
          </cell>
          <cell r="AA2188">
            <v>100</v>
          </cell>
          <cell r="AB2188">
            <v>0</v>
          </cell>
          <cell r="AC2188" t="str">
            <v>Pitfall</v>
          </cell>
          <cell r="AD2188"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188">
            <v>10</v>
          </cell>
          <cell r="AF2188">
            <v>78.569999999999993</v>
          </cell>
          <cell r="AG2188" t="str">
            <v>NA</v>
          </cell>
          <cell r="AH2188">
            <v>96</v>
          </cell>
          <cell r="AI2188">
            <v>40</v>
          </cell>
          <cell r="AJ2188">
            <v>0</v>
          </cell>
          <cell r="AK2188">
            <v>0</v>
          </cell>
          <cell r="AL2188">
            <v>0</v>
          </cell>
          <cell r="AM2188">
            <v>0</v>
          </cell>
          <cell r="AN2188">
            <v>0</v>
          </cell>
          <cell r="AO2188">
            <v>0</v>
          </cell>
          <cell r="AP2188">
            <v>0</v>
          </cell>
          <cell r="AQ2188">
            <v>0</v>
          </cell>
          <cell r="AR2188">
            <v>0</v>
          </cell>
          <cell r="AS2188">
            <v>0</v>
          </cell>
          <cell r="AT2188" t="str">
            <v>Mulga grove</v>
          </cell>
          <cell r="AU2188" t="str">
            <v>Disturbed</v>
          </cell>
          <cell r="AV2188" t="str">
            <v>Grazing</v>
          </cell>
          <cell r="AW2188" t="str">
            <v>NA</v>
          </cell>
          <cell r="AX2188" t="str">
            <v>Low levels of sheep grazing. Closed tree grove, comprising dense bands of low (max. 4 m) mulga/mixed Acacia with little understorey vegetation</v>
          </cell>
          <cell r="AY2188" t="str">
            <v>Site code: (c,d,l,s,wf,wm = paddock name code)(1,4,7,10 = distance from water [km])(opn=open habitat, grv=grove habitat)</v>
          </cell>
        </row>
        <row r="2189">
          <cell r="A2189" t="str">
            <v>Hoffmann&amp;James_2011_02</v>
          </cell>
          <cell r="B2189" t="str">
            <v>Hoffmann, Benjamin</v>
          </cell>
          <cell r="C2189" t="str">
            <v>Oceania</v>
          </cell>
          <cell r="D2189" t="str">
            <v>Australia</v>
          </cell>
          <cell r="E2189" t="str">
            <v>South Australia</v>
          </cell>
          <cell r="F2189" t="str">
            <v>Commonwealth Hill Station, Canna Paddock</v>
          </cell>
          <cell r="G2189" t="str">
            <v>c10opn</v>
          </cell>
          <cell r="H2189" t="str">
            <v>Sandy system</v>
          </cell>
          <cell r="I2189">
            <v>170</v>
          </cell>
          <cell r="J2189">
            <v>-29.9</v>
          </cell>
          <cell r="K2189">
            <v>134.43</v>
          </cell>
          <cell r="L2189" t="str">
            <v>Google Earth estimate</v>
          </cell>
          <cell r="M2189" t="str">
            <v>NA</v>
          </cell>
          <cell r="N2189">
            <v>681</v>
          </cell>
          <cell r="O2189">
            <v>20</v>
          </cell>
          <cell r="P2189">
            <v>20</v>
          </cell>
          <cell r="Q2189">
            <v>0</v>
          </cell>
          <cell r="R2189">
            <v>1</v>
          </cell>
          <cell r="S2189" t="str">
            <v>NA</v>
          </cell>
          <cell r="T2189">
            <v>11</v>
          </cell>
          <cell r="U2189">
            <v>1998</v>
          </cell>
          <cell r="V2189" t="str">
            <v>NA</v>
          </cell>
          <cell r="W2189">
            <v>11</v>
          </cell>
          <cell r="X2189">
            <v>1998</v>
          </cell>
          <cell r="Y2189">
            <v>1</v>
          </cell>
          <cell r="Z2189">
            <v>1000</v>
          </cell>
          <cell r="AA2189">
            <v>100</v>
          </cell>
          <cell r="AB2189">
            <v>0</v>
          </cell>
          <cell r="AC2189" t="str">
            <v>Pitfall</v>
          </cell>
          <cell r="AD2189"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189">
            <v>10</v>
          </cell>
          <cell r="AF2189">
            <v>78.569999999999993</v>
          </cell>
          <cell r="AG2189" t="str">
            <v>NA</v>
          </cell>
          <cell r="AH2189">
            <v>96</v>
          </cell>
          <cell r="AI2189">
            <v>40</v>
          </cell>
          <cell r="AJ2189">
            <v>0</v>
          </cell>
          <cell r="AK2189">
            <v>0</v>
          </cell>
          <cell r="AL2189">
            <v>0</v>
          </cell>
          <cell r="AM2189">
            <v>0</v>
          </cell>
          <cell r="AN2189">
            <v>0</v>
          </cell>
          <cell r="AO2189">
            <v>0</v>
          </cell>
          <cell r="AP2189">
            <v>0</v>
          </cell>
          <cell r="AQ2189">
            <v>0</v>
          </cell>
          <cell r="AR2189">
            <v>0</v>
          </cell>
          <cell r="AS2189">
            <v>0</v>
          </cell>
          <cell r="AT2189" t="str">
            <v>Chenopod shrubland</v>
          </cell>
          <cell r="AU2189" t="str">
            <v>Disturbed</v>
          </cell>
          <cell r="AV2189" t="str">
            <v>Grazing</v>
          </cell>
          <cell r="AW2189" t="str">
            <v>NA</v>
          </cell>
          <cell r="AX2189" t="str">
            <v>Low levels of sheep grazing. Chenopod shrublands, (especially Maireana sedifolia), with low vegetation (&lt; 1 m) covering approximately 50% of the ground.</v>
          </cell>
          <cell r="AY2189" t="str">
            <v>Site code: (c,d,l,s,wf,wm = paddock name code)(1,4,7,10 = distance from water [km])(opn=open habitat, grv=grove habitat)</v>
          </cell>
        </row>
        <row r="2190">
          <cell r="A2190" t="str">
            <v>Hoffmann&amp;James_2011_03</v>
          </cell>
          <cell r="B2190" t="str">
            <v>Hoffmann, Benjamin</v>
          </cell>
          <cell r="C2190" t="str">
            <v>Oceania</v>
          </cell>
          <cell r="D2190" t="str">
            <v>Australia</v>
          </cell>
          <cell r="E2190" t="str">
            <v>South Australia</v>
          </cell>
          <cell r="F2190" t="str">
            <v>Commonwealth Hill Station, Canna Paddock</v>
          </cell>
          <cell r="G2190" t="str">
            <v>c1grv</v>
          </cell>
          <cell r="H2190" t="str">
            <v>Sandy system</v>
          </cell>
          <cell r="I2190">
            <v>170</v>
          </cell>
          <cell r="J2190">
            <v>-29.9</v>
          </cell>
          <cell r="K2190">
            <v>134.43</v>
          </cell>
          <cell r="L2190" t="str">
            <v>Google Earth estimate</v>
          </cell>
          <cell r="M2190" t="str">
            <v>NA</v>
          </cell>
          <cell r="N2190">
            <v>39012</v>
          </cell>
          <cell r="O2190">
            <v>24</v>
          </cell>
          <cell r="P2190">
            <v>24</v>
          </cell>
          <cell r="Q2190">
            <v>0</v>
          </cell>
          <cell r="R2190">
            <v>1</v>
          </cell>
          <cell r="S2190" t="str">
            <v>NA</v>
          </cell>
          <cell r="T2190">
            <v>11</v>
          </cell>
          <cell r="U2190">
            <v>1998</v>
          </cell>
          <cell r="V2190" t="str">
            <v>NA</v>
          </cell>
          <cell r="W2190">
            <v>11</v>
          </cell>
          <cell r="X2190">
            <v>1998</v>
          </cell>
          <cell r="Y2190">
            <v>1</v>
          </cell>
          <cell r="Z2190">
            <v>1000</v>
          </cell>
          <cell r="AA2190">
            <v>100</v>
          </cell>
          <cell r="AB2190">
            <v>0</v>
          </cell>
          <cell r="AC2190" t="str">
            <v>Pitfall</v>
          </cell>
          <cell r="AD2190"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190">
            <v>10</v>
          </cell>
          <cell r="AF2190">
            <v>78.569999999999993</v>
          </cell>
          <cell r="AG2190" t="str">
            <v>NA</v>
          </cell>
          <cell r="AH2190">
            <v>96</v>
          </cell>
          <cell r="AI2190">
            <v>40</v>
          </cell>
          <cell r="AJ2190">
            <v>0</v>
          </cell>
          <cell r="AK2190">
            <v>0</v>
          </cell>
          <cell r="AL2190">
            <v>0</v>
          </cell>
          <cell r="AM2190">
            <v>0</v>
          </cell>
          <cell r="AN2190">
            <v>0</v>
          </cell>
          <cell r="AO2190">
            <v>0</v>
          </cell>
          <cell r="AP2190">
            <v>0</v>
          </cell>
          <cell r="AQ2190">
            <v>0</v>
          </cell>
          <cell r="AR2190">
            <v>0</v>
          </cell>
          <cell r="AS2190">
            <v>0</v>
          </cell>
          <cell r="AT2190" t="str">
            <v>Mulga grove</v>
          </cell>
          <cell r="AU2190" t="str">
            <v>Disturbed</v>
          </cell>
          <cell r="AV2190" t="str">
            <v>Grazing</v>
          </cell>
          <cell r="AW2190" t="str">
            <v>NA</v>
          </cell>
          <cell r="AX2190" t="str">
            <v>Low levels of sheep grazing. Closed tree grove, comprising dense bands of low (max. 4 m) mulga/mixed Acacia with little understorey vegetation</v>
          </cell>
          <cell r="AY2190" t="str">
            <v>Site code: (c,d,l,s,wf,wm = paddock name code)(1,4,7,10 = distance from water [km])(opn=open habitat, grv=grove habitat)</v>
          </cell>
        </row>
        <row r="2191">
          <cell r="A2191" t="str">
            <v>Hoffmann&amp;James_2011_04</v>
          </cell>
          <cell r="B2191" t="str">
            <v>Hoffmann, Benjamin</v>
          </cell>
          <cell r="C2191" t="str">
            <v>Oceania</v>
          </cell>
          <cell r="D2191" t="str">
            <v>Australia</v>
          </cell>
          <cell r="E2191" t="str">
            <v>South Australia</v>
          </cell>
          <cell r="F2191" t="str">
            <v>Commonwealth Hill Station, Canna Paddock</v>
          </cell>
          <cell r="G2191" t="str">
            <v>c1opn</v>
          </cell>
          <cell r="H2191" t="str">
            <v>Sandy system</v>
          </cell>
          <cell r="I2191">
            <v>170</v>
          </cell>
          <cell r="J2191">
            <v>-29.9</v>
          </cell>
          <cell r="K2191">
            <v>134.43</v>
          </cell>
          <cell r="L2191" t="str">
            <v>Google Earth estimate</v>
          </cell>
          <cell r="M2191" t="str">
            <v>NA</v>
          </cell>
          <cell r="N2191">
            <v>1720</v>
          </cell>
          <cell r="O2191">
            <v>20</v>
          </cell>
          <cell r="P2191">
            <v>20</v>
          </cell>
          <cell r="Q2191">
            <v>0</v>
          </cell>
          <cell r="R2191">
            <v>1</v>
          </cell>
          <cell r="S2191" t="str">
            <v>NA</v>
          </cell>
          <cell r="T2191">
            <v>11</v>
          </cell>
          <cell r="U2191">
            <v>1998</v>
          </cell>
          <cell r="V2191" t="str">
            <v>NA</v>
          </cell>
          <cell r="W2191">
            <v>11</v>
          </cell>
          <cell r="X2191">
            <v>1998</v>
          </cell>
          <cell r="Y2191">
            <v>1</v>
          </cell>
          <cell r="Z2191">
            <v>1000</v>
          </cell>
          <cell r="AA2191">
            <v>100</v>
          </cell>
          <cell r="AB2191">
            <v>0</v>
          </cell>
          <cell r="AC2191" t="str">
            <v>Pitfall</v>
          </cell>
          <cell r="AD2191"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191">
            <v>10</v>
          </cell>
          <cell r="AF2191">
            <v>78.569999999999993</v>
          </cell>
          <cell r="AG2191" t="str">
            <v>NA</v>
          </cell>
          <cell r="AH2191">
            <v>96</v>
          </cell>
          <cell r="AI2191">
            <v>40</v>
          </cell>
          <cell r="AJ2191">
            <v>0</v>
          </cell>
          <cell r="AK2191">
            <v>0</v>
          </cell>
          <cell r="AL2191">
            <v>0</v>
          </cell>
          <cell r="AM2191">
            <v>0</v>
          </cell>
          <cell r="AN2191">
            <v>0</v>
          </cell>
          <cell r="AO2191">
            <v>0</v>
          </cell>
          <cell r="AP2191">
            <v>0</v>
          </cell>
          <cell r="AQ2191">
            <v>0</v>
          </cell>
          <cell r="AR2191">
            <v>0</v>
          </cell>
          <cell r="AS2191">
            <v>0</v>
          </cell>
          <cell r="AT2191" t="str">
            <v>Chenopod shrubland</v>
          </cell>
          <cell r="AU2191" t="str">
            <v>Disturbed</v>
          </cell>
          <cell r="AV2191" t="str">
            <v>Grazing</v>
          </cell>
          <cell r="AW2191" t="str">
            <v>NA</v>
          </cell>
          <cell r="AX2191" t="str">
            <v>Low levels of sheep grazing. Chenopod shrublands, (especially Maireana sedifolia), with low vegetation (&lt; 1 m) covering approximately 50% of the ground.</v>
          </cell>
          <cell r="AY2191" t="str">
            <v>Site code: (c,d,l,s,wf,wm = paddock name code)(1,4,7,10 = distance from water [km])(opn=open habitat, grv=grove habitat)</v>
          </cell>
        </row>
        <row r="2192">
          <cell r="A2192" t="str">
            <v>Hoffmann&amp;James_2011_05</v>
          </cell>
          <cell r="B2192" t="str">
            <v>Hoffmann, Benjamin</v>
          </cell>
          <cell r="C2192" t="str">
            <v>Oceania</v>
          </cell>
          <cell r="D2192" t="str">
            <v>Australia</v>
          </cell>
          <cell r="E2192" t="str">
            <v>South Australia</v>
          </cell>
          <cell r="F2192" t="str">
            <v>Commonwealth Hill Station, Canna Paddock</v>
          </cell>
          <cell r="G2192" t="str">
            <v>c4grv</v>
          </cell>
          <cell r="H2192" t="str">
            <v>Sandy system</v>
          </cell>
          <cell r="I2192">
            <v>170</v>
          </cell>
          <cell r="J2192">
            <v>-29.9</v>
          </cell>
          <cell r="K2192">
            <v>134.43</v>
          </cell>
          <cell r="L2192" t="str">
            <v>Google Earth estimate</v>
          </cell>
          <cell r="M2192" t="str">
            <v>NA</v>
          </cell>
          <cell r="N2192">
            <v>22291</v>
          </cell>
          <cell r="O2192">
            <v>22</v>
          </cell>
          <cell r="P2192">
            <v>22</v>
          </cell>
          <cell r="Q2192">
            <v>0</v>
          </cell>
          <cell r="R2192">
            <v>1</v>
          </cell>
          <cell r="S2192" t="str">
            <v>NA</v>
          </cell>
          <cell r="T2192">
            <v>11</v>
          </cell>
          <cell r="U2192">
            <v>1998</v>
          </cell>
          <cell r="V2192" t="str">
            <v>NA</v>
          </cell>
          <cell r="W2192">
            <v>11</v>
          </cell>
          <cell r="X2192">
            <v>1998</v>
          </cell>
          <cell r="Y2192">
            <v>1</v>
          </cell>
          <cell r="Z2192">
            <v>1000</v>
          </cell>
          <cell r="AA2192">
            <v>100</v>
          </cell>
          <cell r="AB2192">
            <v>0</v>
          </cell>
          <cell r="AC2192" t="str">
            <v>Pitfall</v>
          </cell>
          <cell r="AD2192"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192">
            <v>10</v>
          </cell>
          <cell r="AF2192">
            <v>78.569999999999993</v>
          </cell>
          <cell r="AG2192" t="str">
            <v>NA</v>
          </cell>
          <cell r="AH2192">
            <v>96</v>
          </cell>
          <cell r="AI2192">
            <v>40</v>
          </cell>
          <cell r="AJ2192">
            <v>0</v>
          </cell>
          <cell r="AK2192">
            <v>0</v>
          </cell>
          <cell r="AL2192">
            <v>0</v>
          </cell>
          <cell r="AM2192">
            <v>0</v>
          </cell>
          <cell r="AN2192">
            <v>0</v>
          </cell>
          <cell r="AO2192">
            <v>0</v>
          </cell>
          <cell r="AP2192">
            <v>0</v>
          </cell>
          <cell r="AQ2192">
            <v>0</v>
          </cell>
          <cell r="AR2192">
            <v>0</v>
          </cell>
          <cell r="AS2192">
            <v>0</v>
          </cell>
          <cell r="AT2192" t="str">
            <v>Mulga grove</v>
          </cell>
          <cell r="AU2192" t="str">
            <v>Disturbed</v>
          </cell>
          <cell r="AV2192" t="str">
            <v>Grazing</v>
          </cell>
          <cell r="AW2192" t="str">
            <v>NA</v>
          </cell>
          <cell r="AX2192" t="str">
            <v>Low levels of sheep grazing. Closed tree grove, comprising dense bands of low (max. 4 m) mulga/mixed Acacia with little understorey vegetation</v>
          </cell>
          <cell r="AY2192" t="str">
            <v>Site code: (c,d,l,s,wf,wm = paddock name code)(1,4,7,10 = distance from water [km])(opn=open habitat, grv=grove habitat)</v>
          </cell>
        </row>
        <row r="2193">
          <cell r="A2193" t="str">
            <v>Hoffmann&amp;James_2011_06</v>
          </cell>
          <cell r="B2193" t="str">
            <v>Hoffmann, Benjamin</v>
          </cell>
          <cell r="C2193" t="str">
            <v>Oceania</v>
          </cell>
          <cell r="D2193" t="str">
            <v>Australia</v>
          </cell>
          <cell r="E2193" t="str">
            <v>South Australia</v>
          </cell>
          <cell r="F2193" t="str">
            <v>Commonwealth Hill Station, Canna Paddock</v>
          </cell>
          <cell r="G2193" t="str">
            <v>c4opn</v>
          </cell>
          <cell r="H2193" t="str">
            <v>Sandy system</v>
          </cell>
          <cell r="I2193">
            <v>170</v>
          </cell>
          <cell r="J2193">
            <v>-29.9</v>
          </cell>
          <cell r="K2193">
            <v>134.43</v>
          </cell>
          <cell r="L2193" t="str">
            <v>Google Earth estimate</v>
          </cell>
          <cell r="M2193" t="str">
            <v>NA</v>
          </cell>
          <cell r="N2193">
            <v>1437</v>
          </cell>
          <cell r="O2193">
            <v>21</v>
          </cell>
          <cell r="P2193">
            <v>21</v>
          </cell>
          <cell r="Q2193">
            <v>0</v>
          </cell>
          <cell r="R2193">
            <v>1</v>
          </cell>
          <cell r="S2193" t="str">
            <v>NA</v>
          </cell>
          <cell r="T2193">
            <v>11</v>
          </cell>
          <cell r="U2193">
            <v>1998</v>
          </cell>
          <cell r="V2193" t="str">
            <v>NA</v>
          </cell>
          <cell r="W2193">
            <v>11</v>
          </cell>
          <cell r="X2193">
            <v>1998</v>
          </cell>
          <cell r="Y2193">
            <v>1</v>
          </cell>
          <cell r="Z2193">
            <v>1000</v>
          </cell>
          <cell r="AA2193">
            <v>100</v>
          </cell>
          <cell r="AB2193">
            <v>0</v>
          </cell>
          <cell r="AC2193" t="str">
            <v>Pitfall</v>
          </cell>
          <cell r="AD2193"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193">
            <v>10</v>
          </cell>
          <cell r="AF2193">
            <v>78.569999999999993</v>
          </cell>
          <cell r="AG2193" t="str">
            <v>NA</v>
          </cell>
          <cell r="AH2193">
            <v>96</v>
          </cell>
          <cell r="AI2193">
            <v>40</v>
          </cell>
          <cell r="AJ2193">
            <v>0</v>
          </cell>
          <cell r="AK2193">
            <v>0</v>
          </cell>
          <cell r="AL2193">
            <v>0</v>
          </cell>
          <cell r="AM2193">
            <v>0</v>
          </cell>
          <cell r="AN2193">
            <v>0</v>
          </cell>
          <cell r="AO2193">
            <v>0</v>
          </cell>
          <cell r="AP2193">
            <v>0</v>
          </cell>
          <cell r="AQ2193">
            <v>0</v>
          </cell>
          <cell r="AR2193">
            <v>0</v>
          </cell>
          <cell r="AS2193">
            <v>0</v>
          </cell>
          <cell r="AT2193" t="str">
            <v>Chenopod shrubland</v>
          </cell>
          <cell r="AU2193" t="str">
            <v>Disturbed</v>
          </cell>
          <cell r="AV2193" t="str">
            <v>Grazing</v>
          </cell>
          <cell r="AW2193" t="str">
            <v>NA</v>
          </cell>
          <cell r="AX2193" t="str">
            <v>Low levels of sheep grazing. Chenopod shrublands, (especially Maireana sedifolia), with low vegetation (&lt; 1 m) covering approximately 50% of the ground.</v>
          </cell>
          <cell r="AY2193" t="str">
            <v>Site code: (c,d,l,s,wf,wm = paddock name code)(1,4,7,10 = distance from water [km])(opn=open habitat, grv=grove habitat)</v>
          </cell>
        </row>
        <row r="2194">
          <cell r="A2194" t="str">
            <v>Hoffmann&amp;James_2011_07</v>
          </cell>
          <cell r="B2194" t="str">
            <v>Hoffmann, Benjamin</v>
          </cell>
          <cell r="C2194" t="str">
            <v>Oceania</v>
          </cell>
          <cell r="D2194" t="str">
            <v>Australia</v>
          </cell>
          <cell r="E2194" t="str">
            <v>South Australia</v>
          </cell>
          <cell r="F2194" t="str">
            <v>Commonwealth Hill Station, Canna Paddock</v>
          </cell>
          <cell r="G2194" t="str">
            <v>c7grv</v>
          </cell>
          <cell r="H2194" t="str">
            <v>Sandy system</v>
          </cell>
          <cell r="I2194">
            <v>170</v>
          </cell>
          <cell r="J2194">
            <v>-29.9</v>
          </cell>
          <cell r="K2194">
            <v>134.43</v>
          </cell>
          <cell r="L2194" t="str">
            <v>Google Earth estimate</v>
          </cell>
          <cell r="M2194" t="str">
            <v>NA</v>
          </cell>
          <cell r="N2194">
            <v>36544</v>
          </cell>
          <cell r="O2194">
            <v>18</v>
          </cell>
          <cell r="P2194">
            <v>18</v>
          </cell>
          <cell r="Q2194">
            <v>0</v>
          </cell>
          <cell r="R2194">
            <v>1</v>
          </cell>
          <cell r="S2194" t="str">
            <v>NA</v>
          </cell>
          <cell r="T2194">
            <v>11</v>
          </cell>
          <cell r="U2194">
            <v>1998</v>
          </cell>
          <cell r="V2194" t="str">
            <v>NA</v>
          </cell>
          <cell r="W2194">
            <v>11</v>
          </cell>
          <cell r="X2194">
            <v>1998</v>
          </cell>
          <cell r="Y2194">
            <v>1</v>
          </cell>
          <cell r="Z2194">
            <v>1000</v>
          </cell>
          <cell r="AA2194">
            <v>100</v>
          </cell>
          <cell r="AB2194">
            <v>0</v>
          </cell>
          <cell r="AC2194" t="str">
            <v>Pitfall</v>
          </cell>
          <cell r="AD2194"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194">
            <v>10</v>
          </cell>
          <cell r="AF2194">
            <v>78.569999999999993</v>
          </cell>
          <cell r="AG2194" t="str">
            <v>NA</v>
          </cell>
          <cell r="AH2194">
            <v>96</v>
          </cell>
          <cell r="AI2194">
            <v>40</v>
          </cell>
          <cell r="AJ2194">
            <v>0</v>
          </cell>
          <cell r="AK2194">
            <v>0</v>
          </cell>
          <cell r="AL2194">
            <v>0</v>
          </cell>
          <cell r="AM2194">
            <v>0</v>
          </cell>
          <cell r="AN2194">
            <v>0</v>
          </cell>
          <cell r="AO2194">
            <v>0</v>
          </cell>
          <cell r="AP2194">
            <v>0</v>
          </cell>
          <cell r="AQ2194">
            <v>0</v>
          </cell>
          <cell r="AR2194">
            <v>0</v>
          </cell>
          <cell r="AS2194">
            <v>0</v>
          </cell>
          <cell r="AT2194" t="str">
            <v>Mulga grove</v>
          </cell>
          <cell r="AU2194" t="str">
            <v>Disturbed</v>
          </cell>
          <cell r="AV2194" t="str">
            <v>Grazing</v>
          </cell>
          <cell r="AW2194" t="str">
            <v>NA</v>
          </cell>
          <cell r="AX2194" t="str">
            <v>Low levels of sheep grazing. Closed tree grove, comprising dense bands of low (max. 4 m) mulga/mixed Acacia with little understorey vegetation</v>
          </cell>
          <cell r="AY2194" t="str">
            <v>Site code: (c,d,l,s,wf,wm = paddock name code)(1,4,7,10 = distance from water [km])(opn=open habitat, grv=grove habitat)</v>
          </cell>
        </row>
        <row r="2195">
          <cell r="A2195" t="str">
            <v>Hoffmann&amp;James_2011_08</v>
          </cell>
          <cell r="B2195" t="str">
            <v>Hoffmann, Benjamin</v>
          </cell>
          <cell r="C2195" t="str">
            <v>Oceania</v>
          </cell>
          <cell r="D2195" t="str">
            <v>Australia</v>
          </cell>
          <cell r="E2195" t="str">
            <v>South Australia</v>
          </cell>
          <cell r="F2195" t="str">
            <v>Commonwealth Hill Station, Canna Paddock</v>
          </cell>
          <cell r="G2195" t="str">
            <v>c7opn</v>
          </cell>
          <cell r="H2195" t="str">
            <v>Sandy system</v>
          </cell>
          <cell r="I2195">
            <v>170</v>
          </cell>
          <cell r="J2195">
            <v>-29.9</v>
          </cell>
          <cell r="K2195">
            <v>134.43</v>
          </cell>
          <cell r="L2195" t="str">
            <v>Google Earth estimate</v>
          </cell>
          <cell r="M2195" t="str">
            <v>NA</v>
          </cell>
          <cell r="N2195">
            <v>934</v>
          </cell>
          <cell r="O2195">
            <v>16</v>
          </cell>
          <cell r="P2195">
            <v>16</v>
          </cell>
          <cell r="Q2195">
            <v>0</v>
          </cell>
          <cell r="R2195">
            <v>1</v>
          </cell>
          <cell r="S2195" t="str">
            <v>NA</v>
          </cell>
          <cell r="T2195">
            <v>11</v>
          </cell>
          <cell r="U2195">
            <v>1998</v>
          </cell>
          <cell r="V2195" t="str">
            <v>NA</v>
          </cell>
          <cell r="W2195">
            <v>11</v>
          </cell>
          <cell r="X2195">
            <v>1998</v>
          </cell>
          <cell r="Y2195">
            <v>1</v>
          </cell>
          <cell r="Z2195">
            <v>1000</v>
          </cell>
          <cell r="AA2195">
            <v>100</v>
          </cell>
          <cell r="AB2195">
            <v>0</v>
          </cell>
          <cell r="AC2195" t="str">
            <v>Pitfall</v>
          </cell>
          <cell r="AD2195"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195">
            <v>10</v>
          </cell>
          <cell r="AF2195">
            <v>78.569999999999993</v>
          </cell>
          <cell r="AG2195" t="str">
            <v>NA</v>
          </cell>
          <cell r="AH2195">
            <v>96</v>
          </cell>
          <cell r="AI2195">
            <v>40</v>
          </cell>
          <cell r="AJ2195">
            <v>0</v>
          </cell>
          <cell r="AK2195">
            <v>0</v>
          </cell>
          <cell r="AL2195">
            <v>0</v>
          </cell>
          <cell r="AM2195">
            <v>0</v>
          </cell>
          <cell r="AN2195">
            <v>0</v>
          </cell>
          <cell r="AO2195">
            <v>0</v>
          </cell>
          <cell r="AP2195">
            <v>0</v>
          </cell>
          <cell r="AQ2195">
            <v>0</v>
          </cell>
          <cell r="AR2195">
            <v>0</v>
          </cell>
          <cell r="AS2195">
            <v>0</v>
          </cell>
          <cell r="AT2195" t="str">
            <v>Chenopod shrubland</v>
          </cell>
          <cell r="AU2195" t="str">
            <v>Disturbed</v>
          </cell>
          <cell r="AV2195" t="str">
            <v>Grazing</v>
          </cell>
          <cell r="AW2195" t="str">
            <v>NA</v>
          </cell>
          <cell r="AX2195" t="str">
            <v>Low levels of sheep grazing. Chenopod shrublands, (especially Maireana sedifolia), with low vegetation (&lt; 1 m) covering approximately 50% of the ground.</v>
          </cell>
          <cell r="AY2195" t="str">
            <v>Site code: (c,d,l,s,wf,wm = paddock name code)(1,4,7,10 = distance from water [km])(opn=open habitat, grv=grove habitat)</v>
          </cell>
        </row>
        <row r="2196">
          <cell r="A2196" t="str">
            <v>Hoffmann&amp;James_2011_09</v>
          </cell>
          <cell r="B2196" t="str">
            <v>Hoffmann, Benjamin</v>
          </cell>
          <cell r="C2196" t="str">
            <v>Oceania</v>
          </cell>
          <cell r="D2196" t="str">
            <v>Australia</v>
          </cell>
          <cell r="E2196" t="str">
            <v>South Australia</v>
          </cell>
          <cell r="F2196" t="str">
            <v>Mobella Station, Digitalis paddock</v>
          </cell>
          <cell r="G2196" t="str">
            <v>d10grv</v>
          </cell>
          <cell r="H2196" t="str">
            <v>Calcareous system</v>
          </cell>
          <cell r="I2196">
            <v>174</v>
          </cell>
          <cell r="J2196">
            <v>-30.2</v>
          </cell>
          <cell r="K2196">
            <v>133.1</v>
          </cell>
          <cell r="L2196" t="str">
            <v>Google Earth estimate</v>
          </cell>
          <cell r="M2196" t="str">
            <v>NA</v>
          </cell>
          <cell r="N2196">
            <v>8812</v>
          </cell>
          <cell r="O2196">
            <v>20</v>
          </cell>
          <cell r="P2196">
            <v>20</v>
          </cell>
          <cell r="Q2196">
            <v>0</v>
          </cell>
          <cell r="R2196">
            <v>1</v>
          </cell>
          <cell r="S2196" t="str">
            <v>NA</v>
          </cell>
          <cell r="T2196">
            <v>11</v>
          </cell>
          <cell r="U2196">
            <v>1998</v>
          </cell>
          <cell r="V2196" t="str">
            <v>NA</v>
          </cell>
          <cell r="W2196">
            <v>11</v>
          </cell>
          <cell r="X2196">
            <v>1998</v>
          </cell>
          <cell r="Y2196">
            <v>1</v>
          </cell>
          <cell r="Z2196">
            <v>1000</v>
          </cell>
          <cell r="AA2196">
            <v>100</v>
          </cell>
          <cell r="AB2196">
            <v>0</v>
          </cell>
          <cell r="AC2196" t="str">
            <v>Pitfall</v>
          </cell>
          <cell r="AD2196"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196">
            <v>10</v>
          </cell>
          <cell r="AF2196">
            <v>78.569999999999993</v>
          </cell>
          <cell r="AG2196" t="str">
            <v>NA</v>
          </cell>
          <cell r="AH2196">
            <v>96</v>
          </cell>
          <cell r="AI2196">
            <v>40</v>
          </cell>
          <cell r="AJ2196">
            <v>0</v>
          </cell>
          <cell r="AK2196">
            <v>0</v>
          </cell>
          <cell r="AL2196">
            <v>0</v>
          </cell>
          <cell r="AM2196">
            <v>0</v>
          </cell>
          <cell r="AN2196">
            <v>0</v>
          </cell>
          <cell r="AO2196">
            <v>0</v>
          </cell>
          <cell r="AP2196">
            <v>0</v>
          </cell>
          <cell r="AQ2196">
            <v>0</v>
          </cell>
          <cell r="AR2196">
            <v>0</v>
          </cell>
          <cell r="AS2196">
            <v>0</v>
          </cell>
          <cell r="AT2196" t="str">
            <v>Mulga grove</v>
          </cell>
          <cell r="AU2196" t="str">
            <v>Disturbed</v>
          </cell>
          <cell r="AV2196" t="str">
            <v>Grazing</v>
          </cell>
          <cell r="AW2196" t="str">
            <v>NA</v>
          </cell>
          <cell r="AX2196" t="str">
            <v>Low levels of sheep grazing. Closed tree grove, comprising dense bands of low (max. 4 m) mulga/mixed Acacia with little understorey vegetation</v>
          </cell>
          <cell r="AY2196" t="str">
            <v>Site code: (c,d,l,s,wf,wm = paddock name code)(1,4,7,10 = distance from water [km])(opn=open habitat, grv=grove habitat)</v>
          </cell>
        </row>
        <row r="2197">
          <cell r="A2197" t="str">
            <v>Hoffmann&amp;James_2011_10</v>
          </cell>
          <cell r="B2197" t="str">
            <v>Hoffmann, Benjamin</v>
          </cell>
          <cell r="C2197" t="str">
            <v>Oceania</v>
          </cell>
          <cell r="D2197" t="str">
            <v>Australia</v>
          </cell>
          <cell r="E2197" t="str">
            <v>South Australia</v>
          </cell>
          <cell r="F2197" t="str">
            <v>Mobella Station, Digitalis paddock</v>
          </cell>
          <cell r="G2197" t="str">
            <v>d10opn</v>
          </cell>
          <cell r="H2197" t="str">
            <v>Calcareous system</v>
          </cell>
          <cell r="I2197">
            <v>174</v>
          </cell>
          <cell r="J2197">
            <v>-30.2</v>
          </cell>
          <cell r="K2197">
            <v>133.1</v>
          </cell>
          <cell r="L2197" t="str">
            <v>Google Earth estimate</v>
          </cell>
          <cell r="M2197" t="str">
            <v>NA</v>
          </cell>
          <cell r="N2197">
            <v>747</v>
          </cell>
          <cell r="O2197">
            <v>20</v>
          </cell>
          <cell r="P2197">
            <v>20</v>
          </cell>
          <cell r="Q2197">
            <v>0</v>
          </cell>
          <cell r="R2197">
            <v>1</v>
          </cell>
          <cell r="S2197" t="str">
            <v>NA</v>
          </cell>
          <cell r="T2197">
            <v>11</v>
          </cell>
          <cell r="U2197">
            <v>1998</v>
          </cell>
          <cell r="V2197" t="str">
            <v>NA</v>
          </cell>
          <cell r="W2197">
            <v>11</v>
          </cell>
          <cell r="X2197">
            <v>1998</v>
          </cell>
          <cell r="Y2197">
            <v>1</v>
          </cell>
          <cell r="Z2197">
            <v>1000</v>
          </cell>
          <cell r="AA2197">
            <v>100</v>
          </cell>
          <cell r="AB2197">
            <v>0</v>
          </cell>
          <cell r="AC2197" t="str">
            <v>Pitfall</v>
          </cell>
          <cell r="AD2197"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197">
            <v>10</v>
          </cell>
          <cell r="AF2197">
            <v>78.569999999999993</v>
          </cell>
          <cell r="AG2197" t="str">
            <v>NA</v>
          </cell>
          <cell r="AH2197">
            <v>96</v>
          </cell>
          <cell r="AI2197">
            <v>40</v>
          </cell>
          <cell r="AJ2197">
            <v>0</v>
          </cell>
          <cell r="AK2197">
            <v>0</v>
          </cell>
          <cell r="AL2197">
            <v>0</v>
          </cell>
          <cell r="AM2197">
            <v>0</v>
          </cell>
          <cell r="AN2197">
            <v>0</v>
          </cell>
          <cell r="AO2197">
            <v>0</v>
          </cell>
          <cell r="AP2197">
            <v>0</v>
          </cell>
          <cell r="AQ2197">
            <v>0</v>
          </cell>
          <cell r="AR2197">
            <v>0</v>
          </cell>
          <cell r="AS2197">
            <v>0</v>
          </cell>
          <cell r="AT2197" t="str">
            <v>Chenopod shrubland</v>
          </cell>
          <cell r="AU2197" t="str">
            <v>Disturbed</v>
          </cell>
          <cell r="AV2197" t="str">
            <v>Grazing</v>
          </cell>
          <cell r="AW2197" t="str">
            <v>NA</v>
          </cell>
          <cell r="AX2197" t="str">
            <v>Low levels of sheep grazing. Chenopod shrublands, (especially Maireana sedifolia), with low vegetation (&lt; 1 m) covering approximately 50% of the ground.</v>
          </cell>
          <cell r="AY2197" t="str">
            <v>Site code: (c,d,l,s,wf,wm = paddock name code)(1,4,7,10 = distance from water [km])(opn=open habitat, grv=grove habitat)</v>
          </cell>
        </row>
        <row r="2198">
          <cell r="A2198" t="str">
            <v>Hoffmann&amp;James_2011_11</v>
          </cell>
          <cell r="B2198" t="str">
            <v>Hoffmann, Benjamin</v>
          </cell>
          <cell r="C2198" t="str">
            <v>Oceania</v>
          </cell>
          <cell r="D2198" t="str">
            <v>Australia</v>
          </cell>
          <cell r="E2198" t="str">
            <v>South Australia</v>
          </cell>
          <cell r="F2198" t="str">
            <v>Mobella Station, Digitalis paddock</v>
          </cell>
          <cell r="G2198" t="str">
            <v>d1grv</v>
          </cell>
          <cell r="H2198" t="str">
            <v>Calcareous system</v>
          </cell>
          <cell r="I2198">
            <v>174</v>
          </cell>
          <cell r="J2198">
            <v>-30.2</v>
          </cell>
          <cell r="K2198">
            <v>133.1</v>
          </cell>
          <cell r="L2198" t="str">
            <v>Google Earth estimate</v>
          </cell>
          <cell r="M2198" t="str">
            <v>NA</v>
          </cell>
          <cell r="N2198">
            <v>1558</v>
          </cell>
          <cell r="O2198">
            <v>17</v>
          </cell>
          <cell r="P2198">
            <v>17</v>
          </cell>
          <cell r="Q2198">
            <v>0</v>
          </cell>
          <cell r="R2198">
            <v>1</v>
          </cell>
          <cell r="S2198" t="str">
            <v>NA</v>
          </cell>
          <cell r="T2198">
            <v>11</v>
          </cell>
          <cell r="U2198">
            <v>1998</v>
          </cell>
          <cell r="V2198" t="str">
            <v>NA</v>
          </cell>
          <cell r="W2198">
            <v>11</v>
          </cell>
          <cell r="X2198">
            <v>1998</v>
          </cell>
          <cell r="Y2198">
            <v>1</v>
          </cell>
          <cell r="Z2198">
            <v>1000</v>
          </cell>
          <cell r="AA2198">
            <v>100</v>
          </cell>
          <cell r="AB2198">
            <v>0</v>
          </cell>
          <cell r="AC2198" t="str">
            <v>Pitfall</v>
          </cell>
          <cell r="AD2198"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198">
            <v>10</v>
          </cell>
          <cell r="AF2198">
            <v>78.569999999999993</v>
          </cell>
          <cell r="AG2198" t="str">
            <v>NA</v>
          </cell>
          <cell r="AH2198">
            <v>96</v>
          </cell>
          <cell r="AI2198">
            <v>40</v>
          </cell>
          <cell r="AJ2198">
            <v>0</v>
          </cell>
          <cell r="AK2198">
            <v>0</v>
          </cell>
          <cell r="AL2198">
            <v>0</v>
          </cell>
          <cell r="AM2198">
            <v>0</v>
          </cell>
          <cell r="AN2198">
            <v>0</v>
          </cell>
          <cell r="AO2198">
            <v>0</v>
          </cell>
          <cell r="AP2198">
            <v>0</v>
          </cell>
          <cell r="AQ2198">
            <v>0</v>
          </cell>
          <cell r="AR2198">
            <v>0</v>
          </cell>
          <cell r="AS2198">
            <v>0</v>
          </cell>
          <cell r="AT2198" t="str">
            <v>Mulga grove</v>
          </cell>
          <cell r="AU2198" t="str">
            <v>Disturbed</v>
          </cell>
          <cell r="AV2198" t="str">
            <v>Grazing</v>
          </cell>
          <cell r="AW2198" t="str">
            <v>NA</v>
          </cell>
          <cell r="AX2198" t="str">
            <v>Low levels of sheep grazing. Closed tree grove, comprising dense bands of low (max. 4 m) mulga/mixed Acacia with little understorey vegetation</v>
          </cell>
          <cell r="AY2198" t="str">
            <v>Site code: (c,d,l,s,wf,wm = paddock name code)(1,4,7,10 = distance from water [km])(opn=open habitat, grv=grove habitat)</v>
          </cell>
        </row>
        <row r="2199">
          <cell r="A2199" t="str">
            <v>Hoffmann&amp;James_2011_12</v>
          </cell>
          <cell r="B2199" t="str">
            <v>Hoffmann, Benjamin</v>
          </cell>
          <cell r="C2199" t="str">
            <v>Oceania</v>
          </cell>
          <cell r="D2199" t="str">
            <v>Australia</v>
          </cell>
          <cell r="E2199" t="str">
            <v>South Australia</v>
          </cell>
          <cell r="F2199" t="str">
            <v>Mobella Station, Digitalis paddock</v>
          </cell>
          <cell r="G2199" t="str">
            <v>d1opn</v>
          </cell>
          <cell r="H2199" t="str">
            <v>Calcareous system</v>
          </cell>
          <cell r="I2199">
            <v>174</v>
          </cell>
          <cell r="J2199">
            <v>-30.2</v>
          </cell>
          <cell r="K2199">
            <v>133.1</v>
          </cell>
          <cell r="L2199" t="str">
            <v>Google Earth estimate</v>
          </cell>
          <cell r="M2199" t="str">
            <v>NA</v>
          </cell>
          <cell r="N2199">
            <v>192</v>
          </cell>
          <cell r="O2199">
            <v>16</v>
          </cell>
          <cell r="P2199">
            <v>16</v>
          </cell>
          <cell r="Q2199">
            <v>0</v>
          </cell>
          <cell r="R2199">
            <v>1</v>
          </cell>
          <cell r="S2199" t="str">
            <v>NA</v>
          </cell>
          <cell r="T2199">
            <v>11</v>
          </cell>
          <cell r="U2199">
            <v>1998</v>
          </cell>
          <cell r="V2199" t="str">
            <v>NA</v>
          </cell>
          <cell r="W2199">
            <v>11</v>
          </cell>
          <cell r="X2199">
            <v>1998</v>
          </cell>
          <cell r="Y2199">
            <v>1</v>
          </cell>
          <cell r="Z2199">
            <v>1000</v>
          </cell>
          <cell r="AA2199">
            <v>100</v>
          </cell>
          <cell r="AB2199">
            <v>0</v>
          </cell>
          <cell r="AC2199" t="str">
            <v>Pitfall</v>
          </cell>
          <cell r="AD2199"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199">
            <v>10</v>
          </cell>
          <cell r="AF2199">
            <v>78.569999999999993</v>
          </cell>
          <cell r="AG2199" t="str">
            <v>NA</v>
          </cell>
          <cell r="AH2199">
            <v>96</v>
          </cell>
          <cell r="AI2199">
            <v>40</v>
          </cell>
          <cell r="AJ2199">
            <v>0</v>
          </cell>
          <cell r="AK2199">
            <v>0</v>
          </cell>
          <cell r="AL2199">
            <v>0</v>
          </cell>
          <cell r="AM2199">
            <v>0</v>
          </cell>
          <cell r="AN2199">
            <v>0</v>
          </cell>
          <cell r="AO2199">
            <v>0</v>
          </cell>
          <cell r="AP2199">
            <v>0</v>
          </cell>
          <cell r="AQ2199">
            <v>0</v>
          </cell>
          <cell r="AR2199">
            <v>0</v>
          </cell>
          <cell r="AS2199">
            <v>0</v>
          </cell>
          <cell r="AT2199" t="str">
            <v>Chenopod shrubland</v>
          </cell>
          <cell r="AU2199" t="str">
            <v>Disturbed</v>
          </cell>
          <cell r="AV2199" t="str">
            <v>Grazing</v>
          </cell>
          <cell r="AW2199" t="str">
            <v>NA</v>
          </cell>
          <cell r="AX2199" t="str">
            <v>Low levels of sheep grazing. Chenopod shrublands, (especially Maireana sedifolia), with low vegetation (&lt; 1 m) covering approximately 50% of the ground.</v>
          </cell>
          <cell r="AY2199" t="str">
            <v>Site code: (c,d,l,s,wf,wm = paddock name code)(1,4,7,10 = distance from water [km])(opn=open habitat, grv=grove habitat)</v>
          </cell>
        </row>
        <row r="2200">
          <cell r="A2200" t="str">
            <v>Hoffmann&amp;James_2011_13</v>
          </cell>
          <cell r="B2200" t="str">
            <v>Hoffmann, Benjamin</v>
          </cell>
          <cell r="C2200" t="str">
            <v>Oceania</v>
          </cell>
          <cell r="D2200" t="str">
            <v>Australia</v>
          </cell>
          <cell r="E2200" t="str">
            <v>South Australia</v>
          </cell>
          <cell r="F2200" t="str">
            <v>Mobella Station, Digitalis paddock</v>
          </cell>
          <cell r="G2200" t="str">
            <v>d4grv</v>
          </cell>
          <cell r="H2200" t="str">
            <v>Calcareous system</v>
          </cell>
          <cell r="I2200">
            <v>174</v>
          </cell>
          <cell r="J2200">
            <v>-30.2</v>
          </cell>
          <cell r="K2200">
            <v>133.1</v>
          </cell>
          <cell r="L2200" t="str">
            <v>Google Earth estimate</v>
          </cell>
          <cell r="M2200" t="str">
            <v>NA</v>
          </cell>
          <cell r="N2200">
            <v>9702</v>
          </cell>
          <cell r="O2200">
            <v>23</v>
          </cell>
          <cell r="P2200">
            <v>23</v>
          </cell>
          <cell r="Q2200">
            <v>0</v>
          </cell>
          <cell r="R2200">
            <v>1</v>
          </cell>
          <cell r="S2200" t="str">
            <v>NA</v>
          </cell>
          <cell r="T2200">
            <v>11</v>
          </cell>
          <cell r="U2200">
            <v>1998</v>
          </cell>
          <cell r="V2200" t="str">
            <v>NA</v>
          </cell>
          <cell r="W2200">
            <v>11</v>
          </cell>
          <cell r="X2200">
            <v>1998</v>
          </cell>
          <cell r="Y2200">
            <v>1</v>
          </cell>
          <cell r="Z2200">
            <v>1000</v>
          </cell>
          <cell r="AA2200">
            <v>100</v>
          </cell>
          <cell r="AB2200">
            <v>0</v>
          </cell>
          <cell r="AC2200" t="str">
            <v>Pitfall</v>
          </cell>
          <cell r="AD2200"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00">
            <v>10</v>
          </cell>
          <cell r="AF2200">
            <v>78.569999999999993</v>
          </cell>
          <cell r="AG2200" t="str">
            <v>NA</v>
          </cell>
          <cell r="AH2200">
            <v>96</v>
          </cell>
          <cell r="AI2200">
            <v>40</v>
          </cell>
          <cell r="AJ2200">
            <v>0</v>
          </cell>
          <cell r="AK2200">
            <v>0</v>
          </cell>
          <cell r="AL2200">
            <v>0</v>
          </cell>
          <cell r="AM2200">
            <v>0</v>
          </cell>
          <cell r="AN2200">
            <v>0</v>
          </cell>
          <cell r="AO2200">
            <v>0</v>
          </cell>
          <cell r="AP2200">
            <v>0</v>
          </cell>
          <cell r="AQ2200">
            <v>0</v>
          </cell>
          <cell r="AR2200">
            <v>0</v>
          </cell>
          <cell r="AS2200">
            <v>0</v>
          </cell>
          <cell r="AT2200" t="str">
            <v>Mulga grove</v>
          </cell>
          <cell r="AU2200" t="str">
            <v>Disturbed</v>
          </cell>
          <cell r="AV2200" t="str">
            <v>Grazing</v>
          </cell>
          <cell r="AW2200" t="str">
            <v>NA</v>
          </cell>
          <cell r="AX2200" t="str">
            <v>Low levels of sheep grazing. Closed tree grove, comprising dense bands of low (max. 4 m) mulga/mixed Acacia with little understorey vegetation</v>
          </cell>
          <cell r="AY2200" t="str">
            <v>Site code: (c,d,l,s,wf,wm = paddock name code)(1,4,7,10 = distance from water [km])(opn=open habitat, grv=grove habitat)</v>
          </cell>
        </row>
        <row r="2201">
          <cell r="A2201" t="str">
            <v>Hoffmann&amp;James_2011_14</v>
          </cell>
          <cell r="B2201" t="str">
            <v>Hoffmann, Benjamin</v>
          </cell>
          <cell r="C2201" t="str">
            <v>Oceania</v>
          </cell>
          <cell r="D2201" t="str">
            <v>Australia</v>
          </cell>
          <cell r="E2201" t="str">
            <v>South Australia</v>
          </cell>
          <cell r="F2201" t="str">
            <v>Mobella Station, Digitalis paddock</v>
          </cell>
          <cell r="G2201" t="str">
            <v>d4opn</v>
          </cell>
          <cell r="H2201" t="str">
            <v>Calcareous system</v>
          </cell>
          <cell r="I2201">
            <v>174</v>
          </cell>
          <cell r="J2201">
            <v>-30.2</v>
          </cell>
          <cell r="K2201">
            <v>133.1</v>
          </cell>
          <cell r="L2201" t="str">
            <v>Google Earth estimate</v>
          </cell>
          <cell r="M2201" t="str">
            <v>NA</v>
          </cell>
          <cell r="N2201">
            <v>312</v>
          </cell>
          <cell r="O2201">
            <v>20</v>
          </cell>
          <cell r="P2201">
            <v>20</v>
          </cell>
          <cell r="Q2201">
            <v>0</v>
          </cell>
          <cell r="R2201">
            <v>1</v>
          </cell>
          <cell r="S2201" t="str">
            <v>NA</v>
          </cell>
          <cell r="T2201">
            <v>11</v>
          </cell>
          <cell r="U2201">
            <v>1998</v>
          </cell>
          <cell r="V2201" t="str">
            <v>NA</v>
          </cell>
          <cell r="W2201">
            <v>11</v>
          </cell>
          <cell r="X2201">
            <v>1998</v>
          </cell>
          <cell r="Y2201">
            <v>1</v>
          </cell>
          <cell r="Z2201">
            <v>1000</v>
          </cell>
          <cell r="AA2201">
            <v>100</v>
          </cell>
          <cell r="AB2201">
            <v>0</v>
          </cell>
          <cell r="AC2201" t="str">
            <v>Pitfall</v>
          </cell>
          <cell r="AD2201"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01">
            <v>10</v>
          </cell>
          <cell r="AF2201">
            <v>78.569999999999993</v>
          </cell>
          <cell r="AG2201" t="str">
            <v>NA</v>
          </cell>
          <cell r="AH2201">
            <v>96</v>
          </cell>
          <cell r="AI2201">
            <v>40</v>
          </cell>
          <cell r="AJ2201">
            <v>0</v>
          </cell>
          <cell r="AK2201">
            <v>0</v>
          </cell>
          <cell r="AL2201">
            <v>0</v>
          </cell>
          <cell r="AM2201">
            <v>0</v>
          </cell>
          <cell r="AN2201">
            <v>0</v>
          </cell>
          <cell r="AO2201">
            <v>0</v>
          </cell>
          <cell r="AP2201">
            <v>0</v>
          </cell>
          <cell r="AQ2201">
            <v>0</v>
          </cell>
          <cell r="AR2201">
            <v>0</v>
          </cell>
          <cell r="AS2201">
            <v>0</v>
          </cell>
          <cell r="AT2201" t="str">
            <v>Chenopod shrubland</v>
          </cell>
          <cell r="AU2201" t="str">
            <v>Disturbed</v>
          </cell>
          <cell r="AV2201" t="str">
            <v>Grazing</v>
          </cell>
          <cell r="AW2201" t="str">
            <v>NA</v>
          </cell>
          <cell r="AX2201" t="str">
            <v>Low levels of sheep grazing. Chenopod shrublands, (especially Maireana sedifolia), with low vegetation (&lt; 1 m) covering approximately 50% of the ground.</v>
          </cell>
          <cell r="AY2201" t="str">
            <v>Site code: (c,d,l,s,wf,wm = paddock name code)(1,4,7,10 = distance from water [km])(opn=open habitat, grv=grove habitat)</v>
          </cell>
        </row>
        <row r="2202">
          <cell r="A2202" t="str">
            <v>Hoffmann&amp;James_2011_15</v>
          </cell>
          <cell r="B2202" t="str">
            <v>Hoffmann, Benjamin</v>
          </cell>
          <cell r="C2202" t="str">
            <v>Oceania</v>
          </cell>
          <cell r="D2202" t="str">
            <v>Australia</v>
          </cell>
          <cell r="E2202" t="str">
            <v>South Australia</v>
          </cell>
          <cell r="F2202" t="str">
            <v>Mobella Station, Digitalis paddock</v>
          </cell>
          <cell r="G2202" t="str">
            <v>d7grv</v>
          </cell>
          <cell r="H2202" t="str">
            <v>Calcareous system</v>
          </cell>
          <cell r="I2202">
            <v>174</v>
          </cell>
          <cell r="J2202">
            <v>-30.2</v>
          </cell>
          <cell r="K2202">
            <v>133.1</v>
          </cell>
          <cell r="L2202" t="str">
            <v>Google Earth estimate</v>
          </cell>
          <cell r="M2202" t="str">
            <v>NA</v>
          </cell>
          <cell r="N2202">
            <v>3430</v>
          </cell>
          <cell r="O2202">
            <v>23</v>
          </cell>
          <cell r="P2202">
            <v>23</v>
          </cell>
          <cell r="Q2202">
            <v>0</v>
          </cell>
          <cell r="R2202">
            <v>1</v>
          </cell>
          <cell r="S2202" t="str">
            <v>NA</v>
          </cell>
          <cell r="T2202">
            <v>11</v>
          </cell>
          <cell r="U2202">
            <v>1998</v>
          </cell>
          <cell r="V2202" t="str">
            <v>NA</v>
          </cell>
          <cell r="W2202">
            <v>11</v>
          </cell>
          <cell r="X2202">
            <v>1998</v>
          </cell>
          <cell r="Y2202">
            <v>1</v>
          </cell>
          <cell r="Z2202">
            <v>1000</v>
          </cell>
          <cell r="AA2202">
            <v>100</v>
          </cell>
          <cell r="AB2202">
            <v>0</v>
          </cell>
          <cell r="AC2202" t="str">
            <v>Pitfall</v>
          </cell>
          <cell r="AD2202"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02">
            <v>10</v>
          </cell>
          <cell r="AF2202">
            <v>78.569999999999993</v>
          </cell>
          <cell r="AG2202" t="str">
            <v>NA</v>
          </cell>
          <cell r="AH2202">
            <v>96</v>
          </cell>
          <cell r="AI2202">
            <v>40</v>
          </cell>
          <cell r="AJ2202">
            <v>0</v>
          </cell>
          <cell r="AK2202">
            <v>0</v>
          </cell>
          <cell r="AL2202">
            <v>0</v>
          </cell>
          <cell r="AM2202">
            <v>0</v>
          </cell>
          <cell r="AN2202">
            <v>0</v>
          </cell>
          <cell r="AO2202">
            <v>0</v>
          </cell>
          <cell r="AP2202">
            <v>0</v>
          </cell>
          <cell r="AQ2202">
            <v>0</v>
          </cell>
          <cell r="AR2202">
            <v>0</v>
          </cell>
          <cell r="AS2202">
            <v>0</v>
          </cell>
          <cell r="AT2202" t="str">
            <v>Mulga grove</v>
          </cell>
          <cell r="AU2202" t="str">
            <v>Disturbed</v>
          </cell>
          <cell r="AV2202" t="str">
            <v>Grazing</v>
          </cell>
          <cell r="AW2202" t="str">
            <v>NA</v>
          </cell>
          <cell r="AX2202" t="str">
            <v>Low levels of sheep grazing. Closed tree grove, comprising dense bands of low (max. 4 m) mulga/mixed Acacia with little understorey vegetation</v>
          </cell>
          <cell r="AY2202" t="str">
            <v>Site code: (c,d,l,s,wf,wm = paddock name code)(1,4,7,10 = distance from water [km])(opn=open habitat, grv=grove habitat)</v>
          </cell>
        </row>
        <row r="2203">
          <cell r="A2203" t="str">
            <v>Hoffmann&amp;James_2011_16</v>
          </cell>
          <cell r="B2203" t="str">
            <v>Hoffmann, Benjamin</v>
          </cell>
          <cell r="C2203" t="str">
            <v>Oceania</v>
          </cell>
          <cell r="D2203" t="str">
            <v>Australia</v>
          </cell>
          <cell r="E2203" t="str">
            <v>South Australia</v>
          </cell>
          <cell r="F2203" t="str">
            <v>Mobella Station, Digitalis paddock</v>
          </cell>
          <cell r="G2203" t="str">
            <v>d7opn</v>
          </cell>
          <cell r="H2203" t="str">
            <v>Calcareous system</v>
          </cell>
          <cell r="I2203">
            <v>174</v>
          </cell>
          <cell r="J2203">
            <v>-30.2</v>
          </cell>
          <cell r="K2203">
            <v>133.1</v>
          </cell>
          <cell r="L2203" t="str">
            <v>Google Earth estimate</v>
          </cell>
          <cell r="M2203" t="str">
            <v>NA</v>
          </cell>
          <cell r="N2203">
            <v>109</v>
          </cell>
          <cell r="O2203">
            <v>21</v>
          </cell>
          <cell r="P2203">
            <v>21</v>
          </cell>
          <cell r="Q2203">
            <v>0</v>
          </cell>
          <cell r="R2203">
            <v>1</v>
          </cell>
          <cell r="S2203" t="str">
            <v>NA</v>
          </cell>
          <cell r="T2203">
            <v>11</v>
          </cell>
          <cell r="U2203">
            <v>1998</v>
          </cell>
          <cell r="V2203" t="str">
            <v>NA</v>
          </cell>
          <cell r="W2203">
            <v>11</v>
          </cell>
          <cell r="X2203">
            <v>1998</v>
          </cell>
          <cell r="Y2203">
            <v>1</v>
          </cell>
          <cell r="Z2203">
            <v>1000</v>
          </cell>
          <cell r="AA2203">
            <v>100</v>
          </cell>
          <cell r="AB2203">
            <v>0</v>
          </cell>
          <cell r="AC2203" t="str">
            <v>Pitfall</v>
          </cell>
          <cell r="AD2203"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03">
            <v>10</v>
          </cell>
          <cell r="AF2203">
            <v>78.569999999999993</v>
          </cell>
          <cell r="AG2203" t="str">
            <v>NA</v>
          </cell>
          <cell r="AH2203">
            <v>96</v>
          </cell>
          <cell r="AI2203">
            <v>40</v>
          </cell>
          <cell r="AJ2203">
            <v>0</v>
          </cell>
          <cell r="AK2203">
            <v>0</v>
          </cell>
          <cell r="AL2203">
            <v>0</v>
          </cell>
          <cell r="AM2203">
            <v>0</v>
          </cell>
          <cell r="AN2203">
            <v>0</v>
          </cell>
          <cell r="AO2203">
            <v>0</v>
          </cell>
          <cell r="AP2203">
            <v>0</v>
          </cell>
          <cell r="AQ2203">
            <v>0</v>
          </cell>
          <cell r="AR2203">
            <v>0</v>
          </cell>
          <cell r="AS2203">
            <v>0</v>
          </cell>
          <cell r="AT2203" t="str">
            <v>Chenopod shrubland</v>
          </cell>
          <cell r="AU2203" t="str">
            <v>Disturbed</v>
          </cell>
          <cell r="AV2203" t="str">
            <v>Grazing</v>
          </cell>
          <cell r="AW2203" t="str">
            <v>NA</v>
          </cell>
          <cell r="AX2203" t="str">
            <v>Low levels of sheep grazing. Chenopod shrublands, (especially Maireana sedifolia), with low vegetation (&lt; 1 m) covering approximately 50% of the ground.</v>
          </cell>
          <cell r="AY2203" t="str">
            <v>Site code: (c,d,l,s,wf,wm = paddock name code)(1,4,7,10 = distance from water [km])(opn=open habitat, grv=grove habitat)</v>
          </cell>
        </row>
        <row r="2204">
          <cell r="A2204" t="str">
            <v>Hoffmann&amp;James_2011_17</v>
          </cell>
          <cell r="B2204" t="str">
            <v>Hoffmann, Benjamin</v>
          </cell>
          <cell r="C2204" t="str">
            <v>Oceania</v>
          </cell>
          <cell r="D2204" t="str">
            <v>Australia</v>
          </cell>
          <cell r="E2204" t="str">
            <v>South Australia</v>
          </cell>
          <cell r="F2204" t="str">
            <v>Mobella Station,  Lochaline paddock</v>
          </cell>
          <cell r="G2204" t="str">
            <v>L10grv</v>
          </cell>
          <cell r="H2204" t="str">
            <v>Calcareous system</v>
          </cell>
          <cell r="I2204">
            <v>174</v>
          </cell>
          <cell r="J2204">
            <v>-30.2</v>
          </cell>
          <cell r="K2204">
            <v>133.1</v>
          </cell>
          <cell r="L2204" t="str">
            <v>Google Earth estimate</v>
          </cell>
          <cell r="M2204" t="str">
            <v>NA</v>
          </cell>
          <cell r="N2204">
            <v>1374</v>
          </cell>
          <cell r="O2204">
            <v>18</v>
          </cell>
          <cell r="P2204">
            <v>18</v>
          </cell>
          <cell r="Q2204">
            <v>0</v>
          </cell>
          <cell r="R2204">
            <v>1</v>
          </cell>
          <cell r="S2204" t="str">
            <v>NA</v>
          </cell>
          <cell r="T2204">
            <v>11</v>
          </cell>
          <cell r="U2204">
            <v>1998</v>
          </cell>
          <cell r="V2204" t="str">
            <v>NA</v>
          </cell>
          <cell r="W2204">
            <v>11</v>
          </cell>
          <cell r="X2204">
            <v>1998</v>
          </cell>
          <cell r="Y2204">
            <v>1</v>
          </cell>
          <cell r="Z2204">
            <v>1000</v>
          </cell>
          <cell r="AA2204">
            <v>100</v>
          </cell>
          <cell r="AB2204">
            <v>0</v>
          </cell>
          <cell r="AC2204" t="str">
            <v>Pitfall</v>
          </cell>
          <cell r="AD2204"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04">
            <v>10</v>
          </cell>
          <cell r="AF2204">
            <v>78.569999999999993</v>
          </cell>
          <cell r="AG2204" t="str">
            <v>NA</v>
          </cell>
          <cell r="AH2204">
            <v>96</v>
          </cell>
          <cell r="AI2204">
            <v>40</v>
          </cell>
          <cell r="AJ2204">
            <v>0</v>
          </cell>
          <cell r="AK2204">
            <v>0</v>
          </cell>
          <cell r="AL2204">
            <v>0</v>
          </cell>
          <cell r="AM2204">
            <v>0</v>
          </cell>
          <cell r="AN2204">
            <v>0</v>
          </cell>
          <cell r="AO2204">
            <v>0</v>
          </cell>
          <cell r="AP2204">
            <v>0</v>
          </cell>
          <cell r="AQ2204">
            <v>0</v>
          </cell>
          <cell r="AR2204">
            <v>0</v>
          </cell>
          <cell r="AS2204">
            <v>0</v>
          </cell>
          <cell r="AT2204" t="str">
            <v>Mulga grove</v>
          </cell>
          <cell r="AU2204" t="str">
            <v>Disturbed</v>
          </cell>
          <cell r="AV2204" t="str">
            <v>Grazing</v>
          </cell>
          <cell r="AW2204" t="str">
            <v>NA</v>
          </cell>
          <cell r="AX2204" t="str">
            <v>Low levels of sheep grazing. Closed tree grove, comprising dense bands of low (max. 4 m) mulga/mixed Acacia with little understorey vegetation</v>
          </cell>
          <cell r="AY2204" t="str">
            <v>Site code: (c,d,l,s,wf,wm = paddock name code)(1,4,7,10 = distance from water [km])(opn=open habitat, grv=grove habitat)</v>
          </cell>
        </row>
        <row r="2205">
          <cell r="A2205" t="str">
            <v>Hoffmann&amp;James_2011_18</v>
          </cell>
          <cell r="B2205" t="str">
            <v>Hoffmann, Benjamin</v>
          </cell>
          <cell r="C2205" t="str">
            <v>Oceania</v>
          </cell>
          <cell r="D2205" t="str">
            <v>Australia</v>
          </cell>
          <cell r="E2205" t="str">
            <v>South Australia</v>
          </cell>
          <cell r="F2205" t="str">
            <v>Mobella Station,  Lochaline paddock</v>
          </cell>
          <cell r="G2205" t="str">
            <v>L10opn</v>
          </cell>
          <cell r="H2205" t="str">
            <v>Calcareous system</v>
          </cell>
          <cell r="I2205">
            <v>174</v>
          </cell>
          <cell r="J2205">
            <v>-30.2</v>
          </cell>
          <cell r="K2205">
            <v>133.1</v>
          </cell>
          <cell r="L2205" t="str">
            <v>Google Earth estimate</v>
          </cell>
          <cell r="M2205" t="str">
            <v>NA</v>
          </cell>
          <cell r="N2205">
            <v>595</v>
          </cell>
          <cell r="O2205">
            <v>16</v>
          </cell>
          <cell r="P2205">
            <v>16</v>
          </cell>
          <cell r="Q2205">
            <v>0</v>
          </cell>
          <cell r="R2205">
            <v>1</v>
          </cell>
          <cell r="S2205" t="str">
            <v>NA</v>
          </cell>
          <cell r="T2205">
            <v>11</v>
          </cell>
          <cell r="U2205">
            <v>1998</v>
          </cell>
          <cell r="V2205" t="str">
            <v>NA</v>
          </cell>
          <cell r="W2205">
            <v>11</v>
          </cell>
          <cell r="X2205">
            <v>1998</v>
          </cell>
          <cell r="Y2205">
            <v>1</v>
          </cell>
          <cell r="Z2205">
            <v>1000</v>
          </cell>
          <cell r="AA2205">
            <v>100</v>
          </cell>
          <cell r="AB2205">
            <v>0</v>
          </cell>
          <cell r="AC2205" t="str">
            <v>Pitfall</v>
          </cell>
          <cell r="AD2205"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05">
            <v>10</v>
          </cell>
          <cell r="AF2205">
            <v>78.569999999999993</v>
          </cell>
          <cell r="AG2205" t="str">
            <v>NA</v>
          </cell>
          <cell r="AH2205">
            <v>96</v>
          </cell>
          <cell r="AI2205">
            <v>40</v>
          </cell>
          <cell r="AJ2205">
            <v>0</v>
          </cell>
          <cell r="AK2205">
            <v>0</v>
          </cell>
          <cell r="AL2205">
            <v>0</v>
          </cell>
          <cell r="AM2205">
            <v>0</v>
          </cell>
          <cell r="AN2205">
            <v>0</v>
          </cell>
          <cell r="AO2205">
            <v>0</v>
          </cell>
          <cell r="AP2205">
            <v>0</v>
          </cell>
          <cell r="AQ2205">
            <v>0</v>
          </cell>
          <cell r="AR2205">
            <v>0</v>
          </cell>
          <cell r="AS2205">
            <v>0</v>
          </cell>
          <cell r="AT2205" t="str">
            <v>Chenopod shrubland</v>
          </cell>
          <cell r="AU2205" t="str">
            <v>Disturbed</v>
          </cell>
          <cell r="AV2205" t="str">
            <v>Grazing</v>
          </cell>
          <cell r="AW2205" t="str">
            <v>NA</v>
          </cell>
          <cell r="AX2205" t="str">
            <v>Low levels of sheep grazing. Chenopod shrublands, (especially Maireana sedifolia), with low vegetation (&lt; 1 m) covering approximately 50% of the ground.</v>
          </cell>
          <cell r="AY2205" t="str">
            <v>Site code: (c,d,l,s,wf,wm = paddock name code)(1,4,7,10 = distance from water [km])(opn=open habitat, grv=grove habitat)</v>
          </cell>
        </row>
        <row r="2206">
          <cell r="A2206" t="str">
            <v>Hoffmann&amp;James_2011_19</v>
          </cell>
          <cell r="B2206" t="str">
            <v>Hoffmann, Benjamin</v>
          </cell>
          <cell r="C2206" t="str">
            <v>Oceania</v>
          </cell>
          <cell r="D2206" t="str">
            <v>Australia</v>
          </cell>
          <cell r="E2206" t="str">
            <v>South Australia</v>
          </cell>
          <cell r="F2206" t="str">
            <v>Mobella Station,  Lochaline paddock</v>
          </cell>
          <cell r="G2206" t="str">
            <v>L1grv</v>
          </cell>
          <cell r="H2206" t="str">
            <v>Calcareous system</v>
          </cell>
          <cell r="I2206">
            <v>174</v>
          </cell>
          <cell r="J2206">
            <v>-30.2</v>
          </cell>
          <cell r="K2206">
            <v>133.1</v>
          </cell>
          <cell r="L2206" t="str">
            <v>Google Earth estimate</v>
          </cell>
          <cell r="M2206" t="str">
            <v>NA</v>
          </cell>
          <cell r="N2206">
            <v>1156</v>
          </cell>
          <cell r="O2206">
            <v>30</v>
          </cell>
          <cell r="P2206">
            <v>30</v>
          </cell>
          <cell r="Q2206">
            <v>0</v>
          </cell>
          <cell r="R2206">
            <v>1</v>
          </cell>
          <cell r="S2206" t="str">
            <v>NA</v>
          </cell>
          <cell r="T2206">
            <v>11</v>
          </cell>
          <cell r="U2206">
            <v>1998</v>
          </cell>
          <cell r="V2206" t="str">
            <v>NA</v>
          </cell>
          <cell r="W2206">
            <v>11</v>
          </cell>
          <cell r="X2206">
            <v>1998</v>
          </cell>
          <cell r="Y2206">
            <v>1</v>
          </cell>
          <cell r="Z2206">
            <v>1000</v>
          </cell>
          <cell r="AA2206">
            <v>100</v>
          </cell>
          <cell r="AB2206">
            <v>0</v>
          </cell>
          <cell r="AC2206" t="str">
            <v>Pitfall</v>
          </cell>
          <cell r="AD2206"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06">
            <v>10</v>
          </cell>
          <cell r="AF2206">
            <v>78.569999999999993</v>
          </cell>
          <cell r="AG2206" t="str">
            <v>NA</v>
          </cell>
          <cell r="AH2206">
            <v>96</v>
          </cell>
          <cell r="AI2206">
            <v>40</v>
          </cell>
          <cell r="AJ2206">
            <v>0</v>
          </cell>
          <cell r="AK2206">
            <v>0</v>
          </cell>
          <cell r="AL2206">
            <v>0</v>
          </cell>
          <cell r="AM2206">
            <v>0</v>
          </cell>
          <cell r="AN2206">
            <v>0</v>
          </cell>
          <cell r="AO2206">
            <v>0</v>
          </cell>
          <cell r="AP2206">
            <v>0</v>
          </cell>
          <cell r="AQ2206">
            <v>0</v>
          </cell>
          <cell r="AR2206">
            <v>0</v>
          </cell>
          <cell r="AS2206">
            <v>0</v>
          </cell>
          <cell r="AT2206" t="str">
            <v>Mulga grove</v>
          </cell>
          <cell r="AU2206" t="str">
            <v>Disturbed</v>
          </cell>
          <cell r="AV2206" t="str">
            <v>Grazing</v>
          </cell>
          <cell r="AW2206" t="str">
            <v>NA</v>
          </cell>
          <cell r="AX2206" t="str">
            <v>Low levels of sheep grazing. Closed tree grove, comprising dense bands of low (max. 4 m) mulga/mixed Acacia with little understorey vegetation</v>
          </cell>
          <cell r="AY2206" t="str">
            <v>Site code: (c,d,l,s,wf,wm = paddock name code)(1,4,7,10 = distance from water [km])(opn=open habitat, grv=grove habitat)</v>
          </cell>
        </row>
        <row r="2207">
          <cell r="A2207" t="str">
            <v>Hoffmann&amp;James_2011_20</v>
          </cell>
          <cell r="B2207" t="str">
            <v>Hoffmann, Benjamin</v>
          </cell>
          <cell r="C2207" t="str">
            <v>Oceania</v>
          </cell>
          <cell r="D2207" t="str">
            <v>Australia</v>
          </cell>
          <cell r="E2207" t="str">
            <v>South Australia</v>
          </cell>
          <cell r="F2207" t="str">
            <v>Mobella Station,  Lochaline paddock</v>
          </cell>
          <cell r="G2207" t="str">
            <v>L1opn</v>
          </cell>
          <cell r="H2207" t="str">
            <v>Calcareous system</v>
          </cell>
          <cell r="I2207">
            <v>174</v>
          </cell>
          <cell r="J2207">
            <v>-30.2</v>
          </cell>
          <cell r="K2207">
            <v>133.1</v>
          </cell>
          <cell r="L2207" t="str">
            <v>Google Earth estimate</v>
          </cell>
          <cell r="M2207" t="str">
            <v>NA</v>
          </cell>
          <cell r="N2207">
            <v>252</v>
          </cell>
          <cell r="O2207">
            <v>20</v>
          </cell>
          <cell r="P2207">
            <v>20</v>
          </cell>
          <cell r="Q2207">
            <v>0</v>
          </cell>
          <cell r="R2207">
            <v>1</v>
          </cell>
          <cell r="S2207" t="str">
            <v>NA</v>
          </cell>
          <cell r="T2207">
            <v>11</v>
          </cell>
          <cell r="U2207">
            <v>1998</v>
          </cell>
          <cell r="V2207" t="str">
            <v>NA</v>
          </cell>
          <cell r="W2207">
            <v>11</v>
          </cell>
          <cell r="X2207">
            <v>1998</v>
          </cell>
          <cell r="Y2207">
            <v>1</v>
          </cell>
          <cell r="Z2207">
            <v>1000</v>
          </cell>
          <cell r="AA2207">
            <v>100</v>
          </cell>
          <cell r="AB2207">
            <v>0</v>
          </cell>
          <cell r="AC2207" t="str">
            <v>Pitfall</v>
          </cell>
          <cell r="AD2207"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07">
            <v>10</v>
          </cell>
          <cell r="AF2207">
            <v>78.569999999999993</v>
          </cell>
          <cell r="AG2207" t="str">
            <v>NA</v>
          </cell>
          <cell r="AH2207">
            <v>96</v>
          </cell>
          <cell r="AI2207">
            <v>40</v>
          </cell>
          <cell r="AJ2207">
            <v>0</v>
          </cell>
          <cell r="AK2207">
            <v>0</v>
          </cell>
          <cell r="AL2207">
            <v>0</v>
          </cell>
          <cell r="AM2207">
            <v>0</v>
          </cell>
          <cell r="AN2207">
            <v>0</v>
          </cell>
          <cell r="AO2207">
            <v>0</v>
          </cell>
          <cell r="AP2207">
            <v>0</v>
          </cell>
          <cell r="AQ2207">
            <v>0</v>
          </cell>
          <cell r="AR2207">
            <v>0</v>
          </cell>
          <cell r="AS2207">
            <v>0</v>
          </cell>
          <cell r="AT2207" t="str">
            <v>Chenopod shrubland</v>
          </cell>
          <cell r="AU2207" t="str">
            <v>Disturbed</v>
          </cell>
          <cell r="AV2207" t="str">
            <v>Grazing</v>
          </cell>
          <cell r="AW2207" t="str">
            <v>NA</v>
          </cell>
          <cell r="AX2207" t="str">
            <v>Low levels of sheep grazing. Chenopod shrublands, (especially Maireana sedifolia), with low vegetation (&lt; 1 m) covering approximately 50% of the ground.</v>
          </cell>
          <cell r="AY2207" t="str">
            <v>Site code: (c,d,l,s,wf,wm = paddock name code)(1,4,7,10 = distance from water [km])(opn=open habitat, grv=grove habitat)</v>
          </cell>
        </row>
        <row r="2208">
          <cell r="A2208" t="str">
            <v>Hoffmann&amp;James_2011_21</v>
          </cell>
          <cell r="B2208" t="str">
            <v>Hoffmann, Benjamin</v>
          </cell>
          <cell r="C2208" t="str">
            <v>Oceania</v>
          </cell>
          <cell r="D2208" t="str">
            <v>Australia</v>
          </cell>
          <cell r="E2208" t="str">
            <v>South Australia</v>
          </cell>
          <cell r="F2208" t="str">
            <v>Mobella Station,  Lochaline paddock</v>
          </cell>
          <cell r="G2208" t="str">
            <v>L4grv</v>
          </cell>
          <cell r="H2208" t="str">
            <v>Calcareous system</v>
          </cell>
          <cell r="I2208">
            <v>174</v>
          </cell>
          <cell r="J2208">
            <v>-30.2</v>
          </cell>
          <cell r="K2208">
            <v>133.1</v>
          </cell>
          <cell r="L2208" t="str">
            <v>Google Earth estimate</v>
          </cell>
          <cell r="M2208" t="str">
            <v>NA</v>
          </cell>
          <cell r="N2208">
            <v>161</v>
          </cell>
          <cell r="O2208">
            <v>23</v>
          </cell>
          <cell r="P2208">
            <v>23</v>
          </cell>
          <cell r="Q2208">
            <v>0</v>
          </cell>
          <cell r="R2208">
            <v>1</v>
          </cell>
          <cell r="S2208" t="str">
            <v>NA</v>
          </cell>
          <cell r="T2208">
            <v>11</v>
          </cell>
          <cell r="U2208">
            <v>1998</v>
          </cell>
          <cell r="V2208" t="str">
            <v>NA</v>
          </cell>
          <cell r="W2208">
            <v>11</v>
          </cell>
          <cell r="X2208">
            <v>1998</v>
          </cell>
          <cell r="Y2208">
            <v>1</v>
          </cell>
          <cell r="Z2208">
            <v>1000</v>
          </cell>
          <cell r="AA2208">
            <v>100</v>
          </cell>
          <cell r="AB2208">
            <v>0</v>
          </cell>
          <cell r="AC2208" t="str">
            <v>Pitfall</v>
          </cell>
          <cell r="AD2208"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08">
            <v>10</v>
          </cell>
          <cell r="AF2208">
            <v>78.569999999999993</v>
          </cell>
          <cell r="AG2208" t="str">
            <v>NA</v>
          </cell>
          <cell r="AH2208">
            <v>96</v>
          </cell>
          <cell r="AI2208">
            <v>40</v>
          </cell>
          <cell r="AJ2208">
            <v>0</v>
          </cell>
          <cell r="AK2208">
            <v>0</v>
          </cell>
          <cell r="AL2208">
            <v>0</v>
          </cell>
          <cell r="AM2208">
            <v>0</v>
          </cell>
          <cell r="AN2208">
            <v>0</v>
          </cell>
          <cell r="AO2208">
            <v>0</v>
          </cell>
          <cell r="AP2208">
            <v>0</v>
          </cell>
          <cell r="AQ2208">
            <v>0</v>
          </cell>
          <cell r="AR2208">
            <v>0</v>
          </cell>
          <cell r="AS2208">
            <v>0</v>
          </cell>
          <cell r="AT2208" t="str">
            <v>Mulga grove</v>
          </cell>
          <cell r="AU2208" t="str">
            <v>Disturbed</v>
          </cell>
          <cell r="AV2208" t="str">
            <v>Grazing</v>
          </cell>
          <cell r="AW2208" t="str">
            <v>NA</v>
          </cell>
          <cell r="AX2208" t="str">
            <v>Low levels of sheep grazing. Closed tree grove, comprising dense bands of low (max. 4 m) mulga/mixed Acacia with little understorey vegetation</v>
          </cell>
          <cell r="AY2208" t="str">
            <v>Site code: (c,d,l,s,wf,wm = paddock name code)(1,4,7,10 = distance from water [km])(opn=open habitat, grv=grove habitat)</v>
          </cell>
        </row>
        <row r="2209">
          <cell r="A2209" t="str">
            <v>Hoffmann&amp;James_2011_22</v>
          </cell>
          <cell r="B2209" t="str">
            <v>Hoffmann, Benjamin</v>
          </cell>
          <cell r="C2209" t="str">
            <v>Oceania</v>
          </cell>
          <cell r="D2209" t="str">
            <v>Australia</v>
          </cell>
          <cell r="E2209" t="str">
            <v>South Australia</v>
          </cell>
          <cell r="F2209" t="str">
            <v>Mobella Station,  Lochaline paddock</v>
          </cell>
          <cell r="G2209" t="str">
            <v>L4opn</v>
          </cell>
          <cell r="H2209" t="str">
            <v>Calcareous system</v>
          </cell>
          <cell r="I2209">
            <v>174</v>
          </cell>
          <cell r="J2209">
            <v>-30.2</v>
          </cell>
          <cell r="K2209">
            <v>133.1</v>
          </cell>
          <cell r="L2209" t="str">
            <v>Google Earth estimate</v>
          </cell>
          <cell r="M2209" t="str">
            <v>NA</v>
          </cell>
          <cell r="N2209">
            <v>247</v>
          </cell>
          <cell r="O2209">
            <v>20</v>
          </cell>
          <cell r="P2209">
            <v>20</v>
          </cell>
          <cell r="Q2209">
            <v>0</v>
          </cell>
          <cell r="R2209">
            <v>1</v>
          </cell>
          <cell r="S2209" t="str">
            <v>NA</v>
          </cell>
          <cell r="T2209">
            <v>11</v>
          </cell>
          <cell r="U2209">
            <v>1998</v>
          </cell>
          <cell r="V2209" t="str">
            <v>NA</v>
          </cell>
          <cell r="W2209">
            <v>11</v>
          </cell>
          <cell r="X2209">
            <v>1998</v>
          </cell>
          <cell r="Y2209">
            <v>1</v>
          </cell>
          <cell r="Z2209">
            <v>1000</v>
          </cell>
          <cell r="AA2209">
            <v>100</v>
          </cell>
          <cell r="AB2209">
            <v>0</v>
          </cell>
          <cell r="AC2209" t="str">
            <v>Pitfall</v>
          </cell>
          <cell r="AD2209"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09">
            <v>10</v>
          </cell>
          <cell r="AF2209">
            <v>78.569999999999993</v>
          </cell>
          <cell r="AG2209" t="str">
            <v>NA</v>
          </cell>
          <cell r="AH2209">
            <v>96</v>
          </cell>
          <cell r="AI2209">
            <v>40</v>
          </cell>
          <cell r="AJ2209">
            <v>0</v>
          </cell>
          <cell r="AK2209">
            <v>0</v>
          </cell>
          <cell r="AL2209">
            <v>0</v>
          </cell>
          <cell r="AM2209">
            <v>0</v>
          </cell>
          <cell r="AN2209">
            <v>0</v>
          </cell>
          <cell r="AO2209">
            <v>0</v>
          </cell>
          <cell r="AP2209">
            <v>0</v>
          </cell>
          <cell r="AQ2209">
            <v>0</v>
          </cell>
          <cell r="AR2209">
            <v>0</v>
          </cell>
          <cell r="AS2209">
            <v>0</v>
          </cell>
          <cell r="AT2209" t="str">
            <v>Chenopod shrubland</v>
          </cell>
          <cell r="AU2209" t="str">
            <v>Disturbed</v>
          </cell>
          <cell r="AV2209" t="str">
            <v>Grazing</v>
          </cell>
          <cell r="AW2209" t="str">
            <v>NA</v>
          </cell>
          <cell r="AX2209" t="str">
            <v>Low levels of sheep grazing. Chenopod shrublands, (especially Maireana sedifolia), with low vegetation (&lt; 1 m) covering approximately 50% of the ground.</v>
          </cell>
          <cell r="AY2209" t="str">
            <v>Site code: (c,d,l,s,wf,wm = paddock name code)(1,4,7,10 = distance from water [km])(opn=open habitat, grv=grove habitat)</v>
          </cell>
        </row>
        <row r="2210">
          <cell r="A2210" t="str">
            <v>Hoffmann&amp;James_2011_23</v>
          </cell>
          <cell r="B2210" t="str">
            <v>Hoffmann, Benjamin</v>
          </cell>
          <cell r="C2210" t="str">
            <v>Oceania</v>
          </cell>
          <cell r="D2210" t="str">
            <v>Australia</v>
          </cell>
          <cell r="E2210" t="str">
            <v>South Australia</v>
          </cell>
          <cell r="F2210" t="str">
            <v>Mobella Station,  Lochaline paddock</v>
          </cell>
          <cell r="G2210" t="str">
            <v>L7grv</v>
          </cell>
          <cell r="H2210" t="str">
            <v>Calcareous system</v>
          </cell>
          <cell r="I2210">
            <v>174</v>
          </cell>
          <cell r="J2210">
            <v>-30.2</v>
          </cell>
          <cell r="K2210">
            <v>133.1</v>
          </cell>
          <cell r="L2210" t="str">
            <v>Google Earth estimate</v>
          </cell>
          <cell r="M2210" t="str">
            <v>NA</v>
          </cell>
          <cell r="N2210">
            <v>297</v>
          </cell>
          <cell r="O2210">
            <v>21</v>
          </cell>
          <cell r="P2210">
            <v>21</v>
          </cell>
          <cell r="Q2210">
            <v>0</v>
          </cell>
          <cell r="R2210">
            <v>1</v>
          </cell>
          <cell r="S2210" t="str">
            <v>NA</v>
          </cell>
          <cell r="T2210">
            <v>11</v>
          </cell>
          <cell r="U2210">
            <v>1998</v>
          </cell>
          <cell r="V2210" t="str">
            <v>NA</v>
          </cell>
          <cell r="W2210">
            <v>11</v>
          </cell>
          <cell r="X2210">
            <v>1998</v>
          </cell>
          <cell r="Y2210">
            <v>1</v>
          </cell>
          <cell r="Z2210">
            <v>1000</v>
          </cell>
          <cell r="AA2210">
            <v>100</v>
          </cell>
          <cell r="AB2210">
            <v>0</v>
          </cell>
          <cell r="AC2210" t="str">
            <v>Pitfall</v>
          </cell>
          <cell r="AD2210"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10">
            <v>10</v>
          </cell>
          <cell r="AF2210">
            <v>78.569999999999993</v>
          </cell>
          <cell r="AG2210" t="str">
            <v>NA</v>
          </cell>
          <cell r="AH2210">
            <v>96</v>
          </cell>
          <cell r="AI2210">
            <v>40</v>
          </cell>
          <cell r="AJ2210">
            <v>0</v>
          </cell>
          <cell r="AK2210">
            <v>0</v>
          </cell>
          <cell r="AL2210">
            <v>0</v>
          </cell>
          <cell r="AM2210">
            <v>0</v>
          </cell>
          <cell r="AN2210">
            <v>0</v>
          </cell>
          <cell r="AO2210">
            <v>0</v>
          </cell>
          <cell r="AP2210">
            <v>0</v>
          </cell>
          <cell r="AQ2210">
            <v>0</v>
          </cell>
          <cell r="AR2210">
            <v>0</v>
          </cell>
          <cell r="AS2210">
            <v>0</v>
          </cell>
          <cell r="AT2210" t="str">
            <v>Mulga grove</v>
          </cell>
          <cell r="AU2210" t="str">
            <v>Disturbed</v>
          </cell>
          <cell r="AV2210" t="str">
            <v>Grazing</v>
          </cell>
          <cell r="AW2210" t="str">
            <v>NA</v>
          </cell>
          <cell r="AX2210" t="str">
            <v>Low levels of sheep grazing. Closed tree grove, comprising dense bands of low (max. 4 m) mulga/mixed Acacia with little understorey vegetation</v>
          </cell>
          <cell r="AY2210" t="str">
            <v>Site code: (c,d,l,s,wf,wm = paddock name code)(1,4,7,10 = distance from water [km])(opn=open habitat, grv=grove habitat)</v>
          </cell>
        </row>
        <row r="2211">
          <cell r="A2211" t="str">
            <v>Hoffmann&amp;James_2011_24</v>
          </cell>
          <cell r="B2211" t="str">
            <v>Hoffmann, Benjamin</v>
          </cell>
          <cell r="C2211" t="str">
            <v>Oceania</v>
          </cell>
          <cell r="D2211" t="str">
            <v>Australia</v>
          </cell>
          <cell r="E2211" t="str">
            <v>South Australia</v>
          </cell>
          <cell r="F2211" t="str">
            <v>Mobella Station,  Lochaline paddock</v>
          </cell>
          <cell r="G2211" t="str">
            <v>L7opn</v>
          </cell>
          <cell r="H2211" t="str">
            <v>Calcareous system</v>
          </cell>
          <cell r="I2211">
            <v>174</v>
          </cell>
          <cell r="J2211">
            <v>-30.2</v>
          </cell>
          <cell r="K2211">
            <v>133.1</v>
          </cell>
          <cell r="L2211" t="str">
            <v>Google Earth estimate</v>
          </cell>
          <cell r="M2211" t="str">
            <v>NA</v>
          </cell>
          <cell r="N2211">
            <v>199</v>
          </cell>
          <cell r="O2211">
            <v>15</v>
          </cell>
          <cell r="P2211">
            <v>15</v>
          </cell>
          <cell r="Q2211">
            <v>0</v>
          </cell>
          <cell r="R2211">
            <v>1</v>
          </cell>
          <cell r="S2211" t="str">
            <v>NA</v>
          </cell>
          <cell r="T2211">
            <v>11</v>
          </cell>
          <cell r="U2211">
            <v>1998</v>
          </cell>
          <cell r="V2211" t="str">
            <v>NA</v>
          </cell>
          <cell r="W2211">
            <v>11</v>
          </cell>
          <cell r="X2211">
            <v>1998</v>
          </cell>
          <cell r="Y2211">
            <v>1</v>
          </cell>
          <cell r="Z2211">
            <v>1000</v>
          </cell>
          <cell r="AA2211">
            <v>100</v>
          </cell>
          <cell r="AB2211">
            <v>0</v>
          </cell>
          <cell r="AC2211" t="str">
            <v>Pitfall</v>
          </cell>
          <cell r="AD2211"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11">
            <v>10</v>
          </cell>
          <cell r="AF2211">
            <v>78.569999999999993</v>
          </cell>
          <cell r="AG2211" t="str">
            <v>NA</v>
          </cell>
          <cell r="AH2211">
            <v>96</v>
          </cell>
          <cell r="AI2211">
            <v>40</v>
          </cell>
          <cell r="AJ2211">
            <v>0</v>
          </cell>
          <cell r="AK2211">
            <v>0</v>
          </cell>
          <cell r="AL2211">
            <v>0</v>
          </cell>
          <cell r="AM2211">
            <v>0</v>
          </cell>
          <cell r="AN2211">
            <v>0</v>
          </cell>
          <cell r="AO2211">
            <v>0</v>
          </cell>
          <cell r="AP2211">
            <v>0</v>
          </cell>
          <cell r="AQ2211">
            <v>0</v>
          </cell>
          <cell r="AR2211">
            <v>0</v>
          </cell>
          <cell r="AS2211">
            <v>0</v>
          </cell>
          <cell r="AT2211" t="str">
            <v>Chenopod shrubland</v>
          </cell>
          <cell r="AU2211" t="str">
            <v>Disturbed</v>
          </cell>
          <cell r="AV2211" t="str">
            <v>Grazing</v>
          </cell>
          <cell r="AW2211" t="str">
            <v>NA</v>
          </cell>
          <cell r="AX2211" t="str">
            <v>Low levels of sheep grazing. Chenopod shrublands, (especially Maireana sedifolia), with low vegetation (&lt; 1 m) covering approximately 50% of the ground.</v>
          </cell>
          <cell r="AY2211" t="str">
            <v>Site code: (c,d,l,s,wf,wm = paddock name code)(1,4,7,10 = distance from water [km])(opn=open habitat, grv=grove habitat)</v>
          </cell>
        </row>
        <row r="2212">
          <cell r="A2212" t="str">
            <v>Hoffmann&amp;James_2011_25</v>
          </cell>
          <cell r="B2212" t="str">
            <v>Hoffmann, Benjamin</v>
          </cell>
          <cell r="C2212" t="str">
            <v>Oceania</v>
          </cell>
          <cell r="D2212" t="str">
            <v>Australia</v>
          </cell>
          <cell r="E2212" t="str">
            <v>South Australia</v>
          </cell>
          <cell r="F2212" t="str">
            <v>Mulgathing Station, Rose Paddock</v>
          </cell>
          <cell r="G2212" t="str">
            <v>r10grv</v>
          </cell>
          <cell r="H2212" t="str">
            <v>Sandy system</v>
          </cell>
          <cell r="I2212">
            <v>218</v>
          </cell>
          <cell r="J2212">
            <v>-30.22</v>
          </cell>
          <cell r="K2212">
            <v>133.97</v>
          </cell>
          <cell r="L2212" t="str">
            <v>Google Earth estimate</v>
          </cell>
          <cell r="M2212" t="str">
            <v>NA</v>
          </cell>
          <cell r="N2212">
            <v>16888</v>
          </cell>
          <cell r="O2212">
            <v>17</v>
          </cell>
          <cell r="P2212">
            <v>17</v>
          </cell>
          <cell r="Q2212">
            <v>0</v>
          </cell>
          <cell r="R2212">
            <v>1</v>
          </cell>
          <cell r="S2212" t="str">
            <v>NA</v>
          </cell>
          <cell r="T2212">
            <v>11</v>
          </cell>
          <cell r="U2212">
            <v>1998</v>
          </cell>
          <cell r="V2212" t="str">
            <v>NA</v>
          </cell>
          <cell r="W2212">
            <v>11</v>
          </cell>
          <cell r="X2212">
            <v>1998</v>
          </cell>
          <cell r="Y2212">
            <v>1</v>
          </cell>
          <cell r="Z2212">
            <v>1000</v>
          </cell>
          <cell r="AA2212">
            <v>100</v>
          </cell>
          <cell r="AB2212">
            <v>0</v>
          </cell>
          <cell r="AC2212" t="str">
            <v>Pitfall</v>
          </cell>
          <cell r="AD2212"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12">
            <v>10</v>
          </cell>
          <cell r="AF2212">
            <v>78.569999999999993</v>
          </cell>
          <cell r="AG2212" t="str">
            <v>NA</v>
          </cell>
          <cell r="AH2212">
            <v>96</v>
          </cell>
          <cell r="AI2212">
            <v>40</v>
          </cell>
          <cell r="AJ2212">
            <v>0</v>
          </cell>
          <cell r="AK2212">
            <v>0</v>
          </cell>
          <cell r="AL2212">
            <v>0</v>
          </cell>
          <cell r="AM2212">
            <v>0</v>
          </cell>
          <cell r="AN2212">
            <v>0</v>
          </cell>
          <cell r="AO2212">
            <v>0</v>
          </cell>
          <cell r="AP2212">
            <v>0</v>
          </cell>
          <cell r="AQ2212">
            <v>0</v>
          </cell>
          <cell r="AR2212">
            <v>0</v>
          </cell>
          <cell r="AS2212">
            <v>0</v>
          </cell>
          <cell r="AT2212" t="str">
            <v>Mulga grove</v>
          </cell>
          <cell r="AU2212" t="str">
            <v>Disturbed</v>
          </cell>
          <cell r="AV2212" t="str">
            <v>Grazing</v>
          </cell>
          <cell r="AW2212" t="str">
            <v>NA</v>
          </cell>
          <cell r="AX2212" t="str">
            <v>Low levels of sheep grazing. Closed tree grove, comprising dense bands of low (max. 4 m) mulga/mixed Acacia with little understorey vegetation</v>
          </cell>
          <cell r="AY2212" t="str">
            <v>Site code: (c,d,l,s,wf,wm = paddock name code)(1,4,7,10 = distance from water [km])(opn=open habitat, grv=grove habitat)</v>
          </cell>
        </row>
        <row r="2213">
          <cell r="A2213" t="str">
            <v>Hoffmann&amp;James_2011_26</v>
          </cell>
          <cell r="B2213" t="str">
            <v>Hoffmann, Benjamin</v>
          </cell>
          <cell r="C2213" t="str">
            <v>Oceania</v>
          </cell>
          <cell r="D2213" t="str">
            <v>Australia</v>
          </cell>
          <cell r="E2213" t="str">
            <v>South Australia</v>
          </cell>
          <cell r="F2213" t="str">
            <v>Mulgathing Station, Rose Paddock</v>
          </cell>
          <cell r="G2213" t="str">
            <v>r10opn</v>
          </cell>
          <cell r="H2213" t="str">
            <v>Sandy system</v>
          </cell>
          <cell r="I2213">
            <v>218</v>
          </cell>
          <cell r="J2213">
            <v>-30.22</v>
          </cell>
          <cell r="K2213">
            <v>133.97</v>
          </cell>
          <cell r="L2213" t="str">
            <v>Google Earth estimate</v>
          </cell>
          <cell r="M2213" t="str">
            <v>NA</v>
          </cell>
          <cell r="N2213">
            <v>2286</v>
          </cell>
          <cell r="O2213">
            <v>24</v>
          </cell>
          <cell r="P2213">
            <v>24</v>
          </cell>
          <cell r="Q2213">
            <v>0</v>
          </cell>
          <cell r="R2213">
            <v>1</v>
          </cell>
          <cell r="S2213" t="str">
            <v>NA</v>
          </cell>
          <cell r="T2213">
            <v>11</v>
          </cell>
          <cell r="U2213">
            <v>1998</v>
          </cell>
          <cell r="V2213" t="str">
            <v>NA</v>
          </cell>
          <cell r="W2213">
            <v>11</v>
          </cell>
          <cell r="X2213">
            <v>1998</v>
          </cell>
          <cell r="Y2213">
            <v>1</v>
          </cell>
          <cell r="Z2213">
            <v>1000</v>
          </cell>
          <cell r="AA2213">
            <v>100</v>
          </cell>
          <cell r="AB2213">
            <v>0</v>
          </cell>
          <cell r="AC2213" t="str">
            <v>Pitfall</v>
          </cell>
          <cell r="AD2213"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13">
            <v>10</v>
          </cell>
          <cell r="AF2213">
            <v>78.569999999999993</v>
          </cell>
          <cell r="AG2213" t="str">
            <v>NA</v>
          </cell>
          <cell r="AH2213">
            <v>96</v>
          </cell>
          <cell r="AI2213">
            <v>40</v>
          </cell>
          <cell r="AJ2213">
            <v>0</v>
          </cell>
          <cell r="AK2213">
            <v>0</v>
          </cell>
          <cell r="AL2213">
            <v>0</v>
          </cell>
          <cell r="AM2213">
            <v>0</v>
          </cell>
          <cell r="AN2213">
            <v>0</v>
          </cell>
          <cell r="AO2213">
            <v>0</v>
          </cell>
          <cell r="AP2213">
            <v>0</v>
          </cell>
          <cell r="AQ2213">
            <v>0</v>
          </cell>
          <cell r="AR2213">
            <v>0</v>
          </cell>
          <cell r="AS2213">
            <v>0</v>
          </cell>
          <cell r="AT2213" t="str">
            <v>Chenopod shrubland</v>
          </cell>
          <cell r="AU2213" t="str">
            <v>Disturbed</v>
          </cell>
          <cell r="AV2213" t="str">
            <v>Grazing</v>
          </cell>
          <cell r="AW2213" t="str">
            <v>NA</v>
          </cell>
          <cell r="AX2213" t="str">
            <v>Low levels of sheep grazing. Chenopod shrublands, (especially Maireana sedifolia), with low vegetation (&lt; 1 m) covering approximately 50% of the ground.</v>
          </cell>
          <cell r="AY2213" t="str">
            <v>Site code: (c,d,l,s,wf,wm = paddock name code)(1,4,7,10 = distance from water [km])(opn=open habitat, grv=grove habitat)</v>
          </cell>
        </row>
        <row r="2214">
          <cell r="A2214" t="str">
            <v>Hoffmann&amp;James_2011_27</v>
          </cell>
          <cell r="B2214" t="str">
            <v>Hoffmann, Benjamin</v>
          </cell>
          <cell r="C2214" t="str">
            <v>Oceania</v>
          </cell>
          <cell r="D2214" t="str">
            <v>Australia</v>
          </cell>
          <cell r="E2214" t="str">
            <v>South Australia</v>
          </cell>
          <cell r="F2214" t="str">
            <v>Mulgathing Station, Rose Paddock</v>
          </cell>
          <cell r="G2214" t="str">
            <v>r1grv</v>
          </cell>
          <cell r="H2214" t="str">
            <v>Sandy system</v>
          </cell>
          <cell r="I2214">
            <v>218</v>
          </cell>
          <cell r="J2214">
            <v>-30.22</v>
          </cell>
          <cell r="K2214">
            <v>133.97</v>
          </cell>
          <cell r="L2214" t="str">
            <v>Google Earth estimate</v>
          </cell>
          <cell r="M2214" t="str">
            <v>NA</v>
          </cell>
          <cell r="N2214">
            <v>825</v>
          </cell>
          <cell r="O2214">
            <v>27</v>
          </cell>
          <cell r="P2214">
            <v>27</v>
          </cell>
          <cell r="Q2214">
            <v>0</v>
          </cell>
          <cell r="R2214">
            <v>1</v>
          </cell>
          <cell r="S2214" t="str">
            <v>NA</v>
          </cell>
          <cell r="T2214">
            <v>11</v>
          </cell>
          <cell r="U2214">
            <v>1998</v>
          </cell>
          <cell r="V2214" t="str">
            <v>NA</v>
          </cell>
          <cell r="W2214">
            <v>11</v>
          </cell>
          <cell r="X2214">
            <v>1998</v>
          </cell>
          <cell r="Y2214">
            <v>1</v>
          </cell>
          <cell r="Z2214">
            <v>1000</v>
          </cell>
          <cell r="AA2214">
            <v>100</v>
          </cell>
          <cell r="AB2214">
            <v>0</v>
          </cell>
          <cell r="AC2214" t="str">
            <v>Pitfall</v>
          </cell>
          <cell r="AD2214"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14">
            <v>10</v>
          </cell>
          <cell r="AF2214">
            <v>78.569999999999993</v>
          </cell>
          <cell r="AG2214" t="str">
            <v>NA</v>
          </cell>
          <cell r="AH2214">
            <v>96</v>
          </cell>
          <cell r="AI2214">
            <v>40</v>
          </cell>
          <cell r="AJ2214">
            <v>0</v>
          </cell>
          <cell r="AK2214">
            <v>0</v>
          </cell>
          <cell r="AL2214">
            <v>0</v>
          </cell>
          <cell r="AM2214">
            <v>0</v>
          </cell>
          <cell r="AN2214">
            <v>0</v>
          </cell>
          <cell r="AO2214">
            <v>0</v>
          </cell>
          <cell r="AP2214">
            <v>0</v>
          </cell>
          <cell r="AQ2214">
            <v>0</v>
          </cell>
          <cell r="AR2214">
            <v>0</v>
          </cell>
          <cell r="AS2214">
            <v>0</v>
          </cell>
          <cell r="AT2214" t="str">
            <v>Mulga grove</v>
          </cell>
          <cell r="AU2214" t="str">
            <v>Disturbed</v>
          </cell>
          <cell r="AV2214" t="str">
            <v>Grazing</v>
          </cell>
          <cell r="AW2214" t="str">
            <v>NA</v>
          </cell>
          <cell r="AX2214" t="str">
            <v>Low levels of sheep grazing. Closed tree grove, comprising dense bands of low (max. 4 m) mulga/mixed Acacia with little understorey vegetation</v>
          </cell>
          <cell r="AY2214" t="str">
            <v>Site code: (c,d,l,s,wf,wm = paddock name code)(1,4,7,10 = distance from water [km])(opn=open habitat, grv=grove habitat)</v>
          </cell>
        </row>
        <row r="2215">
          <cell r="A2215" t="str">
            <v>Hoffmann&amp;James_2011_28</v>
          </cell>
          <cell r="B2215" t="str">
            <v>Hoffmann, Benjamin</v>
          </cell>
          <cell r="C2215" t="str">
            <v>Oceania</v>
          </cell>
          <cell r="D2215" t="str">
            <v>Australia</v>
          </cell>
          <cell r="E2215" t="str">
            <v>South Australia</v>
          </cell>
          <cell r="F2215" t="str">
            <v>Mulgathing Station, Rose Paddock</v>
          </cell>
          <cell r="G2215" t="str">
            <v>r1opn</v>
          </cell>
          <cell r="H2215" t="str">
            <v>Sandy system</v>
          </cell>
          <cell r="I2215">
            <v>218</v>
          </cell>
          <cell r="J2215">
            <v>-30.22</v>
          </cell>
          <cell r="K2215">
            <v>133.97</v>
          </cell>
          <cell r="L2215" t="str">
            <v>Google Earth estimate</v>
          </cell>
          <cell r="M2215" t="str">
            <v>NA</v>
          </cell>
          <cell r="N2215">
            <v>3722</v>
          </cell>
          <cell r="O2215">
            <v>26</v>
          </cell>
          <cell r="P2215">
            <v>26</v>
          </cell>
          <cell r="Q2215">
            <v>0</v>
          </cell>
          <cell r="R2215">
            <v>1</v>
          </cell>
          <cell r="S2215" t="str">
            <v>NA</v>
          </cell>
          <cell r="T2215">
            <v>11</v>
          </cell>
          <cell r="U2215">
            <v>1998</v>
          </cell>
          <cell r="V2215" t="str">
            <v>NA</v>
          </cell>
          <cell r="W2215">
            <v>11</v>
          </cell>
          <cell r="X2215">
            <v>1998</v>
          </cell>
          <cell r="Y2215">
            <v>1</v>
          </cell>
          <cell r="Z2215">
            <v>1000</v>
          </cell>
          <cell r="AA2215">
            <v>100</v>
          </cell>
          <cell r="AB2215">
            <v>0</v>
          </cell>
          <cell r="AC2215" t="str">
            <v>Pitfall</v>
          </cell>
          <cell r="AD2215"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15">
            <v>10</v>
          </cell>
          <cell r="AF2215">
            <v>78.569999999999993</v>
          </cell>
          <cell r="AG2215" t="str">
            <v>NA</v>
          </cell>
          <cell r="AH2215">
            <v>96</v>
          </cell>
          <cell r="AI2215">
            <v>40</v>
          </cell>
          <cell r="AJ2215">
            <v>0</v>
          </cell>
          <cell r="AK2215">
            <v>0</v>
          </cell>
          <cell r="AL2215">
            <v>0</v>
          </cell>
          <cell r="AM2215">
            <v>0</v>
          </cell>
          <cell r="AN2215">
            <v>0</v>
          </cell>
          <cell r="AO2215">
            <v>0</v>
          </cell>
          <cell r="AP2215">
            <v>0</v>
          </cell>
          <cell r="AQ2215">
            <v>0</v>
          </cell>
          <cell r="AR2215">
            <v>0</v>
          </cell>
          <cell r="AS2215">
            <v>0</v>
          </cell>
          <cell r="AT2215" t="str">
            <v>Chenopod shrubland</v>
          </cell>
          <cell r="AU2215" t="str">
            <v>Disturbed</v>
          </cell>
          <cell r="AV2215" t="str">
            <v>Grazing</v>
          </cell>
          <cell r="AW2215" t="str">
            <v>NA</v>
          </cell>
          <cell r="AX2215" t="str">
            <v>Low levels of sheep grazing. Chenopod shrublands, (especially Maireana sedifolia), with low vegetation (&lt; 1 m) covering approximately 50% of the ground.</v>
          </cell>
          <cell r="AY2215" t="str">
            <v>Site code: (c,d,l,s,wf,wm = paddock name code)(1,4,7,10 = distance from water [km])(opn=open habitat, grv=grove habitat)</v>
          </cell>
        </row>
        <row r="2216">
          <cell r="A2216" t="str">
            <v>Hoffmann&amp;James_2011_29</v>
          </cell>
          <cell r="B2216" t="str">
            <v>Hoffmann, Benjamin</v>
          </cell>
          <cell r="C2216" t="str">
            <v>Oceania</v>
          </cell>
          <cell r="D2216" t="str">
            <v>Australia</v>
          </cell>
          <cell r="E2216" t="str">
            <v>South Australia</v>
          </cell>
          <cell r="F2216" t="str">
            <v>Mulgathing Station, Rose Paddock</v>
          </cell>
          <cell r="G2216" t="str">
            <v>r4grv</v>
          </cell>
          <cell r="H2216" t="str">
            <v>Sandy system</v>
          </cell>
          <cell r="I2216">
            <v>218</v>
          </cell>
          <cell r="J2216">
            <v>-30.22</v>
          </cell>
          <cell r="K2216">
            <v>133.97</v>
          </cell>
          <cell r="L2216" t="str">
            <v>Google Earth estimate</v>
          </cell>
          <cell r="M2216" t="str">
            <v>NA</v>
          </cell>
          <cell r="N2216">
            <v>511</v>
          </cell>
          <cell r="O2216">
            <v>31</v>
          </cell>
          <cell r="P2216">
            <v>31</v>
          </cell>
          <cell r="Q2216">
            <v>0</v>
          </cell>
          <cell r="R2216">
            <v>1</v>
          </cell>
          <cell r="S2216" t="str">
            <v>NA</v>
          </cell>
          <cell r="T2216">
            <v>11</v>
          </cell>
          <cell r="U2216">
            <v>1998</v>
          </cell>
          <cell r="V2216" t="str">
            <v>NA</v>
          </cell>
          <cell r="W2216">
            <v>11</v>
          </cell>
          <cell r="X2216">
            <v>1998</v>
          </cell>
          <cell r="Y2216">
            <v>1</v>
          </cell>
          <cell r="Z2216">
            <v>1000</v>
          </cell>
          <cell r="AA2216">
            <v>100</v>
          </cell>
          <cell r="AB2216">
            <v>0</v>
          </cell>
          <cell r="AC2216" t="str">
            <v>Pitfall</v>
          </cell>
          <cell r="AD2216"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16">
            <v>10</v>
          </cell>
          <cell r="AF2216">
            <v>78.569999999999993</v>
          </cell>
          <cell r="AG2216" t="str">
            <v>NA</v>
          </cell>
          <cell r="AH2216">
            <v>96</v>
          </cell>
          <cell r="AI2216">
            <v>40</v>
          </cell>
          <cell r="AJ2216">
            <v>0</v>
          </cell>
          <cell r="AK2216">
            <v>0</v>
          </cell>
          <cell r="AL2216">
            <v>0</v>
          </cell>
          <cell r="AM2216">
            <v>0</v>
          </cell>
          <cell r="AN2216">
            <v>0</v>
          </cell>
          <cell r="AO2216">
            <v>0</v>
          </cell>
          <cell r="AP2216">
            <v>0</v>
          </cell>
          <cell r="AQ2216">
            <v>0</v>
          </cell>
          <cell r="AR2216">
            <v>0</v>
          </cell>
          <cell r="AS2216">
            <v>0</v>
          </cell>
          <cell r="AT2216" t="str">
            <v>Mulga grove</v>
          </cell>
          <cell r="AU2216" t="str">
            <v>Disturbed</v>
          </cell>
          <cell r="AV2216" t="str">
            <v>Grazing</v>
          </cell>
          <cell r="AW2216" t="str">
            <v>NA</v>
          </cell>
          <cell r="AX2216" t="str">
            <v>Low levels of sheep grazing. Closed tree grove, comprising dense bands of low (max. 4 m) mulga/mixed Acacia with little understorey vegetation</v>
          </cell>
          <cell r="AY2216" t="str">
            <v>Site code: (c,d,l,s,wf,wm = paddock name code)(1,4,7,10 = distance from water [km])(opn=open habitat, grv=grove habitat)</v>
          </cell>
        </row>
        <row r="2217">
          <cell r="A2217" t="str">
            <v>Hoffmann&amp;James_2011_30</v>
          </cell>
          <cell r="B2217" t="str">
            <v>Hoffmann, Benjamin</v>
          </cell>
          <cell r="C2217" t="str">
            <v>Oceania</v>
          </cell>
          <cell r="D2217" t="str">
            <v>Australia</v>
          </cell>
          <cell r="E2217" t="str">
            <v>South Australia</v>
          </cell>
          <cell r="F2217" t="str">
            <v>Mulgathing Station, Rose Paddock</v>
          </cell>
          <cell r="G2217" t="str">
            <v>r4opn</v>
          </cell>
          <cell r="H2217" t="str">
            <v>Sandy system</v>
          </cell>
          <cell r="I2217">
            <v>218</v>
          </cell>
          <cell r="J2217">
            <v>-30.22</v>
          </cell>
          <cell r="K2217">
            <v>133.97</v>
          </cell>
          <cell r="L2217" t="str">
            <v>Google Earth estimate</v>
          </cell>
          <cell r="M2217" t="str">
            <v>NA</v>
          </cell>
          <cell r="N2217">
            <v>180</v>
          </cell>
          <cell r="O2217">
            <v>16</v>
          </cell>
          <cell r="P2217">
            <v>16</v>
          </cell>
          <cell r="Q2217">
            <v>0</v>
          </cell>
          <cell r="R2217">
            <v>1</v>
          </cell>
          <cell r="S2217" t="str">
            <v>NA</v>
          </cell>
          <cell r="T2217">
            <v>11</v>
          </cell>
          <cell r="U2217">
            <v>1998</v>
          </cell>
          <cell r="V2217" t="str">
            <v>NA</v>
          </cell>
          <cell r="W2217">
            <v>11</v>
          </cell>
          <cell r="X2217">
            <v>1998</v>
          </cell>
          <cell r="Y2217">
            <v>1</v>
          </cell>
          <cell r="Z2217">
            <v>1000</v>
          </cell>
          <cell r="AA2217">
            <v>100</v>
          </cell>
          <cell r="AB2217">
            <v>0</v>
          </cell>
          <cell r="AC2217" t="str">
            <v>Pitfall</v>
          </cell>
          <cell r="AD2217"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17">
            <v>10</v>
          </cell>
          <cell r="AF2217">
            <v>78.569999999999993</v>
          </cell>
          <cell r="AG2217" t="str">
            <v>NA</v>
          </cell>
          <cell r="AH2217">
            <v>96</v>
          </cell>
          <cell r="AI2217">
            <v>40</v>
          </cell>
          <cell r="AJ2217">
            <v>0</v>
          </cell>
          <cell r="AK2217">
            <v>0</v>
          </cell>
          <cell r="AL2217">
            <v>0</v>
          </cell>
          <cell r="AM2217">
            <v>0</v>
          </cell>
          <cell r="AN2217">
            <v>0</v>
          </cell>
          <cell r="AO2217">
            <v>0</v>
          </cell>
          <cell r="AP2217">
            <v>0</v>
          </cell>
          <cell r="AQ2217">
            <v>0</v>
          </cell>
          <cell r="AR2217">
            <v>0</v>
          </cell>
          <cell r="AS2217">
            <v>0</v>
          </cell>
          <cell r="AT2217" t="str">
            <v>Chenopod shrubland</v>
          </cell>
          <cell r="AU2217" t="str">
            <v>Disturbed</v>
          </cell>
          <cell r="AV2217" t="str">
            <v>Grazing</v>
          </cell>
          <cell r="AW2217" t="str">
            <v>NA</v>
          </cell>
          <cell r="AX2217" t="str">
            <v>Low levels of sheep grazing. Chenopod shrublands, (especially Maireana sedifolia), with low vegetation (&lt; 1 m) covering approximately 50% of the ground.</v>
          </cell>
          <cell r="AY2217" t="str">
            <v>Site code: (c,d,l,s,wf,wm = paddock name code)(1,4,7,10 = distance from water [km])(opn=open habitat, grv=grove habitat)</v>
          </cell>
        </row>
        <row r="2218">
          <cell r="A2218" t="str">
            <v>Hoffmann&amp;James_2011_31</v>
          </cell>
          <cell r="B2218" t="str">
            <v>Hoffmann, Benjamin</v>
          </cell>
          <cell r="C2218" t="str">
            <v>Oceania</v>
          </cell>
          <cell r="D2218" t="str">
            <v>Australia</v>
          </cell>
          <cell r="E2218" t="str">
            <v>South Australia</v>
          </cell>
          <cell r="F2218" t="str">
            <v>Mulgathing Station, Rose Paddock</v>
          </cell>
          <cell r="G2218" t="str">
            <v>r7grv</v>
          </cell>
          <cell r="H2218" t="str">
            <v>Sandy system</v>
          </cell>
          <cell r="I2218">
            <v>218</v>
          </cell>
          <cell r="J2218">
            <v>-30.22</v>
          </cell>
          <cell r="K2218">
            <v>133.97</v>
          </cell>
          <cell r="L2218" t="str">
            <v>Google Earth estimate</v>
          </cell>
          <cell r="M2218" t="str">
            <v>NA</v>
          </cell>
          <cell r="N2218">
            <v>3555</v>
          </cell>
          <cell r="O2218">
            <v>20</v>
          </cell>
          <cell r="P2218">
            <v>20</v>
          </cell>
          <cell r="Q2218">
            <v>0</v>
          </cell>
          <cell r="R2218">
            <v>1</v>
          </cell>
          <cell r="S2218" t="str">
            <v>NA</v>
          </cell>
          <cell r="T2218">
            <v>11</v>
          </cell>
          <cell r="U2218">
            <v>1998</v>
          </cell>
          <cell r="V2218" t="str">
            <v>NA</v>
          </cell>
          <cell r="W2218">
            <v>11</v>
          </cell>
          <cell r="X2218">
            <v>1998</v>
          </cell>
          <cell r="Y2218">
            <v>1</v>
          </cell>
          <cell r="Z2218">
            <v>1000</v>
          </cell>
          <cell r="AA2218">
            <v>100</v>
          </cell>
          <cell r="AB2218">
            <v>0</v>
          </cell>
          <cell r="AC2218" t="str">
            <v>Pitfall</v>
          </cell>
          <cell r="AD2218"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18">
            <v>10</v>
          </cell>
          <cell r="AF2218">
            <v>78.569999999999993</v>
          </cell>
          <cell r="AG2218" t="str">
            <v>NA</v>
          </cell>
          <cell r="AH2218">
            <v>96</v>
          </cell>
          <cell r="AI2218">
            <v>40</v>
          </cell>
          <cell r="AJ2218">
            <v>0</v>
          </cell>
          <cell r="AK2218">
            <v>0</v>
          </cell>
          <cell r="AL2218">
            <v>0</v>
          </cell>
          <cell r="AM2218">
            <v>0</v>
          </cell>
          <cell r="AN2218">
            <v>0</v>
          </cell>
          <cell r="AO2218">
            <v>0</v>
          </cell>
          <cell r="AP2218">
            <v>0</v>
          </cell>
          <cell r="AQ2218">
            <v>0</v>
          </cell>
          <cell r="AR2218">
            <v>0</v>
          </cell>
          <cell r="AS2218">
            <v>0</v>
          </cell>
          <cell r="AT2218" t="str">
            <v>Mulga grove</v>
          </cell>
          <cell r="AU2218" t="str">
            <v>Disturbed</v>
          </cell>
          <cell r="AV2218" t="str">
            <v>Grazing</v>
          </cell>
          <cell r="AW2218" t="str">
            <v>NA</v>
          </cell>
          <cell r="AX2218" t="str">
            <v>Low levels of sheep grazing. Closed tree grove, comprising dense bands of low (max. 4 m) mulga/mixed Acacia with little understorey vegetation</v>
          </cell>
          <cell r="AY2218" t="str">
            <v>Site code: (c,d,l,s,wf,wm = paddock name code)(1,4,7,10 = distance from water [km])(opn=open habitat, grv=grove habitat)</v>
          </cell>
        </row>
        <row r="2219">
          <cell r="A2219" t="str">
            <v>Hoffmann&amp;James_2011_32</v>
          </cell>
          <cell r="B2219" t="str">
            <v>Hoffmann, Benjamin</v>
          </cell>
          <cell r="C2219" t="str">
            <v>Oceania</v>
          </cell>
          <cell r="D2219" t="str">
            <v>Australia</v>
          </cell>
          <cell r="E2219" t="str">
            <v>South Australia</v>
          </cell>
          <cell r="F2219" t="str">
            <v>Mulgathing Station, Rose Paddock</v>
          </cell>
          <cell r="G2219" t="str">
            <v>r7opn</v>
          </cell>
          <cell r="H2219" t="str">
            <v>Sandy system</v>
          </cell>
          <cell r="I2219">
            <v>218</v>
          </cell>
          <cell r="J2219">
            <v>-30.22</v>
          </cell>
          <cell r="K2219">
            <v>133.97</v>
          </cell>
          <cell r="L2219" t="str">
            <v>Google Earth estimate</v>
          </cell>
          <cell r="M2219" t="str">
            <v>NA</v>
          </cell>
          <cell r="N2219">
            <v>742</v>
          </cell>
          <cell r="O2219">
            <v>26</v>
          </cell>
          <cell r="P2219">
            <v>26</v>
          </cell>
          <cell r="Q2219">
            <v>0</v>
          </cell>
          <cell r="R2219">
            <v>1</v>
          </cell>
          <cell r="S2219" t="str">
            <v>NA</v>
          </cell>
          <cell r="T2219">
            <v>11</v>
          </cell>
          <cell r="U2219">
            <v>1998</v>
          </cell>
          <cell r="V2219" t="str">
            <v>NA</v>
          </cell>
          <cell r="W2219">
            <v>11</v>
          </cell>
          <cell r="X2219">
            <v>1998</v>
          </cell>
          <cell r="Y2219">
            <v>1</v>
          </cell>
          <cell r="Z2219">
            <v>1000</v>
          </cell>
          <cell r="AA2219">
            <v>100</v>
          </cell>
          <cell r="AB2219">
            <v>0</v>
          </cell>
          <cell r="AC2219" t="str">
            <v>Pitfall</v>
          </cell>
          <cell r="AD2219"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19">
            <v>10</v>
          </cell>
          <cell r="AF2219">
            <v>78.569999999999993</v>
          </cell>
          <cell r="AG2219" t="str">
            <v>NA</v>
          </cell>
          <cell r="AH2219">
            <v>96</v>
          </cell>
          <cell r="AI2219">
            <v>40</v>
          </cell>
          <cell r="AJ2219">
            <v>0</v>
          </cell>
          <cell r="AK2219">
            <v>0</v>
          </cell>
          <cell r="AL2219">
            <v>0</v>
          </cell>
          <cell r="AM2219">
            <v>0</v>
          </cell>
          <cell r="AN2219">
            <v>0</v>
          </cell>
          <cell r="AO2219">
            <v>0</v>
          </cell>
          <cell r="AP2219">
            <v>0</v>
          </cell>
          <cell r="AQ2219">
            <v>0</v>
          </cell>
          <cell r="AR2219">
            <v>0</v>
          </cell>
          <cell r="AS2219">
            <v>0</v>
          </cell>
          <cell r="AT2219" t="str">
            <v>Chenopod shrubland</v>
          </cell>
          <cell r="AU2219" t="str">
            <v>Disturbed</v>
          </cell>
          <cell r="AV2219" t="str">
            <v>Grazing</v>
          </cell>
          <cell r="AW2219" t="str">
            <v>NA</v>
          </cell>
          <cell r="AX2219" t="str">
            <v>Low levels of sheep grazing. Chenopod shrublands, (especially Maireana sedifolia), with low vegetation (&lt; 1 m) covering approximately 50% of the ground.</v>
          </cell>
          <cell r="AY2219" t="str">
            <v>Site code: (c,d,l,s,wf,wm = paddock name code)(1,4,7,10 = distance from water [km])(opn=open habitat, grv=grove habitat)</v>
          </cell>
        </row>
        <row r="2220">
          <cell r="A2220" t="str">
            <v>Hoffmann&amp;James_2011_33</v>
          </cell>
          <cell r="B2220" t="str">
            <v>Hoffmann, Benjamin</v>
          </cell>
          <cell r="C2220" t="str">
            <v>Oceania</v>
          </cell>
          <cell r="D2220" t="str">
            <v>Australia</v>
          </cell>
          <cell r="E2220" t="str">
            <v>South Australia</v>
          </cell>
          <cell r="F2220" t="str">
            <v>Ingomar Station, Satisfaction Paddock</v>
          </cell>
          <cell r="G2220" t="str">
            <v>s10grv</v>
          </cell>
          <cell r="H2220" t="str">
            <v>Sandy system</v>
          </cell>
          <cell r="I2220">
            <v>157</v>
          </cell>
          <cell r="J2220">
            <v>-29.43</v>
          </cell>
          <cell r="K2220">
            <v>134.80000000000001</v>
          </cell>
          <cell r="L2220" t="str">
            <v>Google Earth estimate</v>
          </cell>
          <cell r="M2220" t="str">
            <v>NA</v>
          </cell>
          <cell r="N2220">
            <v>941</v>
          </cell>
          <cell r="O2220">
            <v>18</v>
          </cell>
          <cell r="P2220">
            <v>18</v>
          </cell>
          <cell r="Q2220">
            <v>0</v>
          </cell>
          <cell r="R2220">
            <v>1</v>
          </cell>
          <cell r="S2220" t="str">
            <v>NA</v>
          </cell>
          <cell r="T2220">
            <v>11</v>
          </cell>
          <cell r="U2220">
            <v>1998</v>
          </cell>
          <cell r="V2220" t="str">
            <v>NA</v>
          </cell>
          <cell r="W2220">
            <v>11</v>
          </cell>
          <cell r="X2220">
            <v>1998</v>
          </cell>
          <cell r="Y2220">
            <v>1</v>
          </cell>
          <cell r="Z2220">
            <v>1000</v>
          </cell>
          <cell r="AA2220">
            <v>100</v>
          </cell>
          <cell r="AB2220">
            <v>0</v>
          </cell>
          <cell r="AC2220" t="str">
            <v>Pitfall</v>
          </cell>
          <cell r="AD2220"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20">
            <v>10</v>
          </cell>
          <cell r="AF2220">
            <v>78.569999999999993</v>
          </cell>
          <cell r="AG2220" t="str">
            <v>NA</v>
          </cell>
          <cell r="AH2220">
            <v>96</v>
          </cell>
          <cell r="AI2220">
            <v>40</v>
          </cell>
          <cell r="AJ2220">
            <v>0</v>
          </cell>
          <cell r="AK2220">
            <v>0</v>
          </cell>
          <cell r="AL2220">
            <v>0</v>
          </cell>
          <cell r="AM2220">
            <v>0</v>
          </cell>
          <cell r="AN2220">
            <v>0</v>
          </cell>
          <cell r="AO2220">
            <v>0</v>
          </cell>
          <cell r="AP2220">
            <v>0</v>
          </cell>
          <cell r="AQ2220">
            <v>0</v>
          </cell>
          <cell r="AR2220">
            <v>0</v>
          </cell>
          <cell r="AS2220">
            <v>0</v>
          </cell>
          <cell r="AT2220" t="str">
            <v>Mulga grove</v>
          </cell>
          <cell r="AU2220" t="str">
            <v>Disturbed</v>
          </cell>
          <cell r="AV2220" t="str">
            <v>Grazing</v>
          </cell>
          <cell r="AW2220" t="str">
            <v>NA</v>
          </cell>
          <cell r="AX2220" t="str">
            <v>Low levels of sheep grazing. Closed tree grove, comprising dense bands of low (max. 4 m) mulga/mixed Acacia with little understorey vegetation</v>
          </cell>
          <cell r="AY2220" t="str">
            <v>Site code: (c,d,l,s,wf,wm = paddock name code)(1,4,7,10 = distance from water [km])(opn=open habitat, grv=grove habitat)</v>
          </cell>
        </row>
        <row r="2221">
          <cell r="A2221" t="str">
            <v>Hoffmann&amp;James_2011_34</v>
          </cell>
          <cell r="B2221" t="str">
            <v>Hoffmann, Benjamin</v>
          </cell>
          <cell r="C2221" t="str">
            <v>Oceania</v>
          </cell>
          <cell r="D2221" t="str">
            <v>Australia</v>
          </cell>
          <cell r="E2221" t="str">
            <v>South Australia</v>
          </cell>
          <cell r="F2221" t="str">
            <v>Ingomar Station, Satisfaction Paddock</v>
          </cell>
          <cell r="G2221" t="str">
            <v>s10opn</v>
          </cell>
          <cell r="H2221" t="str">
            <v>Sandy system</v>
          </cell>
          <cell r="I2221">
            <v>157</v>
          </cell>
          <cell r="J2221">
            <v>-29.43</v>
          </cell>
          <cell r="K2221">
            <v>134.80000000000001</v>
          </cell>
          <cell r="L2221" t="str">
            <v>Google Earth estimate</v>
          </cell>
          <cell r="M2221" t="str">
            <v>NA</v>
          </cell>
          <cell r="N2221">
            <v>1663</v>
          </cell>
          <cell r="O2221">
            <v>21</v>
          </cell>
          <cell r="P2221">
            <v>21</v>
          </cell>
          <cell r="Q2221">
            <v>0</v>
          </cell>
          <cell r="R2221">
            <v>1</v>
          </cell>
          <cell r="S2221" t="str">
            <v>NA</v>
          </cell>
          <cell r="T2221">
            <v>11</v>
          </cell>
          <cell r="U2221">
            <v>1998</v>
          </cell>
          <cell r="V2221" t="str">
            <v>NA</v>
          </cell>
          <cell r="W2221">
            <v>11</v>
          </cell>
          <cell r="X2221">
            <v>1998</v>
          </cell>
          <cell r="Y2221">
            <v>1</v>
          </cell>
          <cell r="Z2221">
            <v>1000</v>
          </cell>
          <cell r="AA2221">
            <v>100</v>
          </cell>
          <cell r="AB2221">
            <v>0</v>
          </cell>
          <cell r="AC2221" t="str">
            <v>Pitfall</v>
          </cell>
          <cell r="AD2221"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21">
            <v>10</v>
          </cell>
          <cell r="AF2221">
            <v>78.569999999999993</v>
          </cell>
          <cell r="AG2221" t="str">
            <v>NA</v>
          </cell>
          <cell r="AH2221">
            <v>96</v>
          </cell>
          <cell r="AI2221">
            <v>40</v>
          </cell>
          <cell r="AJ2221">
            <v>0</v>
          </cell>
          <cell r="AK2221">
            <v>0</v>
          </cell>
          <cell r="AL2221">
            <v>0</v>
          </cell>
          <cell r="AM2221">
            <v>0</v>
          </cell>
          <cell r="AN2221">
            <v>0</v>
          </cell>
          <cell r="AO2221">
            <v>0</v>
          </cell>
          <cell r="AP2221">
            <v>0</v>
          </cell>
          <cell r="AQ2221">
            <v>0</v>
          </cell>
          <cell r="AR2221">
            <v>0</v>
          </cell>
          <cell r="AS2221">
            <v>0</v>
          </cell>
          <cell r="AT2221" t="str">
            <v>Chenopod shrubland</v>
          </cell>
          <cell r="AU2221" t="str">
            <v>Disturbed</v>
          </cell>
          <cell r="AV2221" t="str">
            <v>Grazing</v>
          </cell>
          <cell r="AW2221" t="str">
            <v>NA</v>
          </cell>
          <cell r="AX2221" t="str">
            <v>Low levels of sheep grazing. Chenopod shrublands, (especially Maireana sedifolia), with low vegetation (&lt; 1 m) covering approximately 50% of the ground.</v>
          </cell>
          <cell r="AY2221" t="str">
            <v>Site code: (c,d,l,s,wf,wm = paddock name code)(1,4,7,10 = distance from water [km])(opn=open habitat, grv=grove habitat)</v>
          </cell>
        </row>
        <row r="2222">
          <cell r="A2222" t="str">
            <v>Hoffmann&amp;James_2011_35</v>
          </cell>
          <cell r="B2222" t="str">
            <v>Hoffmann, Benjamin</v>
          </cell>
          <cell r="C2222" t="str">
            <v>Oceania</v>
          </cell>
          <cell r="D2222" t="str">
            <v>Australia</v>
          </cell>
          <cell r="E2222" t="str">
            <v>South Australia</v>
          </cell>
          <cell r="F2222" t="str">
            <v>Ingomar Station, Satisfaction Paddock</v>
          </cell>
          <cell r="G2222" t="str">
            <v>s1grv</v>
          </cell>
          <cell r="H2222" t="str">
            <v>Sandy system</v>
          </cell>
          <cell r="I2222">
            <v>157</v>
          </cell>
          <cell r="J2222">
            <v>-29.43</v>
          </cell>
          <cell r="K2222">
            <v>134.80000000000001</v>
          </cell>
          <cell r="L2222" t="str">
            <v>Google Earth estimate</v>
          </cell>
          <cell r="M2222" t="str">
            <v>NA</v>
          </cell>
          <cell r="N2222">
            <v>3680</v>
          </cell>
          <cell r="O2222">
            <v>19</v>
          </cell>
          <cell r="P2222">
            <v>19</v>
          </cell>
          <cell r="Q2222">
            <v>0</v>
          </cell>
          <cell r="R2222">
            <v>1</v>
          </cell>
          <cell r="S2222" t="str">
            <v>NA</v>
          </cell>
          <cell r="T2222">
            <v>11</v>
          </cell>
          <cell r="U2222">
            <v>1998</v>
          </cell>
          <cell r="V2222" t="str">
            <v>NA</v>
          </cell>
          <cell r="W2222">
            <v>11</v>
          </cell>
          <cell r="X2222">
            <v>1998</v>
          </cell>
          <cell r="Y2222">
            <v>1</v>
          </cell>
          <cell r="Z2222">
            <v>1000</v>
          </cell>
          <cell r="AA2222">
            <v>100</v>
          </cell>
          <cell r="AB2222">
            <v>0</v>
          </cell>
          <cell r="AC2222" t="str">
            <v>Pitfall</v>
          </cell>
          <cell r="AD2222"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22">
            <v>10</v>
          </cell>
          <cell r="AF2222">
            <v>78.569999999999993</v>
          </cell>
          <cell r="AG2222" t="str">
            <v>NA</v>
          </cell>
          <cell r="AH2222">
            <v>96</v>
          </cell>
          <cell r="AI2222">
            <v>40</v>
          </cell>
          <cell r="AJ2222">
            <v>0</v>
          </cell>
          <cell r="AK2222">
            <v>0</v>
          </cell>
          <cell r="AL2222">
            <v>0</v>
          </cell>
          <cell r="AM2222">
            <v>0</v>
          </cell>
          <cell r="AN2222">
            <v>0</v>
          </cell>
          <cell r="AO2222">
            <v>0</v>
          </cell>
          <cell r="AP2222">
            <v>0</v>
          </cell>
          <cell r="AQ2222">
            <v>0</v>
          </cell>
          <cell r="AR2222">
            <v>0</v>
          </cell>
          <cell r="AS2222">
            <v>0</v>
          </cell>
          <cell r="AT2222" t="str">
            <v>Mulga grove</v>
          </cell>
          <cell r="AU2222" t="str">
            <v>Disturbed</v>
          </cell>
          <cell r="AV2222" t="str">
            <v>Grazing</v>
          </cell>
          <cell r="AW2222" t="str">
            <v>NA</v>
          </cell>
          <cell r="AX2222" t="str">
            <v>Low levels of sheep grazing. Closed tree grove, comprising dense bands of low (max. 4 m) mulga/mixed Acacia with little understorey vegetation</v>
          </cell>
          <cell r="AY2222" t="str">
            <v>Site code: (c,d,l,s,wf,wm = paddock name code)(1,4,7,10 = distance from water [km])(opn=open habitat, grv=grove habitat)</v>
          </cell>
        </row>
        <row r="2223">
          <cell r="A2223" t="str">
            <v>Hoffmann&amp;James_2011_36</v>
          </cell>
          <cell r="B2223" t="str">
            <v>Hoffmann, Benjamin</v>
          </cell>
          <cell r="C2223" t="str">
            <v>Oceania</v>
          </cell>
          <cell r="D2223" t="str">
            <v>Australia</v>
          </cell>
          <cell r="E2223" t="str">
            <v>South Australia</v>
          </cell>
          <cell r="F2223" t="str">
            <v>Ingomar Station, Satisfaction Paddock</v>
          </cell>
          <cell r="G2223" t="str">
            <v>s1opn</v>
          </cell>
          <cell r="H2223" t="str">
            <v>Sandy system</v>
          </cell>
          <cell r="I2223">
            <v>157</v>
          </cell>
          <cell r="J2223">
            <v>-29.43</v>
          </cell>
          <cell r="K2223">
            <v>134.80000000000001</v>
          </cell>
          <cell r="L2223" t="str">
            <v>Google Earth estimate</v>
          </cell>
          <cell r="M2223" t="str">
            <v>NA</v>
          </cell>
          <cell r="N2223">
            <v>11348</v>
          </cell>
          <cell r="O2223">
            <v>18</v>
          </cell>
          <cell r="P2223">
            <v>18</v>
          </cell>
          <cell r="Q2223">
            <v>0</v>
          </cell>
          <cell r="R2223">
            <v>1</v>
          </cell>
          <cell r="S2223" t="str">
            <v>NA</v>
          </cell>
          <cell r="T2223">
            <v>11</v>
          </cell>
          <cell r="U2223">
            <v>1998</v>
          </cell>
          <cell r="V2223" t="str">
            <v>NA</v>
          </cell>
          <cell r="W2223">
            <v>11</v>
          </cell>
          <cell r="X2223">
            <v>1998</v>
          </cell>
          <cell r="Y2223">
            <v>1</v>
          </cell>
          <cell r="Z2223">
            <v>1000</v>
          </cell>
          <cell r="AA2223">
            <v>100</v>
          </cell>
          <cell r="AB2223">
            <v>0</v>
          </cell>
          <cell r="AC2223" t="str">
            <v>Pitfall</v>
          </cell>
          <cell r="AD2223"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23">
            <v>10</v>
          </cell>
          <cell r="AF2223">
            <v>78.569999999999993</v>
          </cell>
          <cell r="AG2223" t="str">
            <v>NA</v>
          </cell>
          <cell r="AH2223">
            <v>96</v>
          </cell>
          <cell r="AI2223">
            <v>40</v>
          </cell>
          <cell r="AJ2223">
            <v>0</v>
          </cell>
          <cell r="AK2223">
            <v>0</v>
          </cell>
          <cell r="AL2223">
            <v>0</v>
          </cell>
          <cell r="AM2223">
            <v>0</v>
          </cell>
          <cell r="AN2223">
            <v>0</v>
          </cell>
          <cell r="AO2223">
            <v>0</v>
          </cell>
          <cell r="AP2223">
            <v>0</v>
          </cell>
          <cell r="AQ2223">
            <v>0</v>
          </cell>
          <cell r="AR2223">
            <v>0</v>
          </cell>
          <cell r="AS2223">
            <v>0</v>
          </cell>
          <cell r="AT2223" t="str">
            <v>Chenopod shrubland</v>
          </cell>
          <cell r="AU2223" t="str">
            <v>Disturbed</v>
          </cell>
          <cell r="AV2223" t="str">
            <v>Grazing</v>
          </cell>
          <cell r="AW2223" t="str">
            <v>NA</v>
          </cell>
          <cell r="AX2223" t="str">
            <v>Low levels of sheep grazing. Chenopod shrublands, (especially Maireana sedifolia), with low vegetation (&lt; 1 m) covering approximately 50% of the ground.</v>
          </cell>
          <cell r="AY2223" t="str">
            <v>Site code: (c,d,l,s,wf,wm = paddock name code)(1,4,7,10 = distance from water [km])(opn=open habitat, grv=grove habitat)</v>
          </cell>
        </row>
        <row r="2224">
          <cell r="A2224" t="str">
            <v>Hoffmann&amp;James_2011_37</v>
          </cell>
          <cell r="B2224" t="str">
            <v>Hoffmann, Benjamin</v>
          </cell>
          <cell r="C2224" t="str">
            <v>Oceania</v>
          </cell>
          <cell r="D2224" t="str">
            <v>Australia</v>
          </cell>
          <cell r="E2224" t="str">
            <v>South Australia</v>
          </cell>
          <cell r="F2224" t="str">
            <v>Ingomar Station, Satisfaction Paddock</v>
          </cell>
          <cell r="G2224" t="str">
            <v>s4grv</v>
          </cell>
          <cell r="H2224" t="str">
            <v>Sandy system</v>
          </cell>
          <cell r="I2224">
            <v>157</v>
          </cell>
          <cell r="J2224">
            <v>-29.43</v>
          </cell>
          <cell r="K2224">
            <v>134.80000000000001</v>
          </cell>
          <cell r="L2224" t="str">
            <v>Google Earth estimate</v>
          </cell>
          <cell r="M2224" t="str">
            <v>NA</v>
          </cell>
          <cell r="N2224">
            <v>2497</v>
          </cell>
          <cell r="O2224">
            <v>18</v>
          </cell>
          <cell r="P2224">
            <v>18</v>
          </cell>
          <cell r="Q2224">
            <v>0</v>
          </cell>
          <cell r="R2224">
            <v>1</v>
          </cell>
          <cell r="S2224" t="str">
            <v>NA</v>
          </cell>
          <cell r="T2224">
            <v>11</v>
          </cell>
          <cell r="U2224">
            <v>1998</v>
          </cell>
          <cell r="V2224" t="str">
            <v>NA</v>
          </cell>
          <cell r="W2224">
            <v>11</v>
          </cell>
          <cell r="X2224">
            <v>1998</v>
          </cell>
          <cell r="Y2224">
            <v>1</v>
          </cell>
          <cell r="Z2224">
            <v>1000</v>
          </cell>
          <cell r="AA2224">
            <v>100</v>
          </cell>
          <cell r="AB2224">
            <v>0</v>
          </cell>
          <cell r="AC2224" t="str">
            <v>Pitfall</v>
          </cell>
          <cell r="AD2224"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24">
            <v>10</v>
          </cell>
          <cell r="AF2224">
            <v>78.569999999999993</v>
          </cell>
          <cell r="AG2224" t="str">
            <v>NA</v>
          </cell>
          <cell r="AH2224">
            <v>96</v>
          </cell>
          <cell r="AI2224">
            <v>40</v>
          </cell>
          <cell r="AJ2224">
            <v>0</v>
          </cell>
          <cell r="AK2224">
            <v>0</v>
          </cell>
          <cell r="AL2224">
            <v>0</v>
          </cell>
          <cell r="AM2224">
            <v>0</v>
          </cell>
          <cell r="AN2224">
            <v>0</v>
          </cell>
          <cell r="AO2224">
            <v>0</v>
          </cell>
          <cell r="AP2224">
            <v>0</v>
          </cell>
          <cell r="AQ2224">
            <v>0</v>
          </cell>
          <cell r="AR2224">
            <v>0</v>
          </cell>
          <cell r="AS2224">
            <v>0</v>
          </cell>
          <cell r="AT2224" t="str">
            <v>Mulga grove</v>
          </cell>
          <cell r="AU2224" t="str">
            <v>Disturbed</v>
          </cell>
          <cell r="AV2224" t="str">
            <v>Grazing</v>
          </cell>
          <cell r="AW2224" t="str">
            <v>NA</v>
          </cell>
          <cell r="AX2224" t="str">
            <v>Low levels of sheep grazing. Closed tree grove, comprising dense bands of low (max. 4 m) mulga/mixed Acacia with little understorey vegetation</v>
          </cell>
          <cell r="AY2224" t="str">
            <v>Site code: (c,d,l,s,wf,wm = paddock name code)(1,4,7,10 = distance from water [km])(opn=open habitat, grv=grove habitat)</v>
          </cell>
        </row>
        <row r="2225">
          <cell r="A2225" t="str">
            <v>Hoffmann&amp;James_2011_38</v>
          </cell>
          <cell r="B2225" t="str">
            <v>Hoffmann, Benjamin</v>
          </cell>
          <cell r="C2225" t="str">
            <v>Oceania</v>
          </cell>
          <cell r="D2225" t="str">
            <v>Australia</v>
          </cell>
          <cell r="E2225" t="str">
            <v>South Australia</v>
          </cell>
          <cell r="F2225" t="str">
            <v>Ingomar Station, Satisfaction Paddock</v>
          </cell>
          <cell r="G2225" t="str">
            <v>s4opn</v>
          </cell>
          <cell r="H2225" t="str">
            <v>Sandy system</v>
          </cell>
          <cell r="I2225">
            <v>157</v>
          </cell>
          <cell r="J2225">
            <v>-29.43</v>
          </cell>
          <cell r="K2225">
            <v>134.80000000000001</v>
          </cell>
          <cell r="L2225" t="str">
            <v>Google Earth estimate</v>
          </cell>
          <cell r="M2225" t="str">
            <v>NA</v>
          </cell>
          <cell r="N2225">
            <v>2604</v>
          </cell>
          <cell r="O2225">
            <v>19</v>
          </cell>
          <cell r="P2225">
            <v>19</v>
          </cell>
          <cell r="Q2225">
            <v>0</v>
          </cell>
          <cell r="R2225">
            <v>1</v>
          </cell>
          <cell r="S2225" t="str">
            <v>NA</v>
          </cell>
          <cell r="T2225">
            <v>11</v>
          </cell>
          <cell r="U2225">
            <v>1998</v>
          </cell>
          <cell r="V2225" t="str">
            <v>NA</v>
          </cell>
          <cell r="W2225">
            <v>11</v>
          </cell>
          <cell r="X2225">
            <v>1998</v>
          </cell>
          <cell r="Y2225">
            <v>1</v>
          </cell>
          <cell r="Z2225">
            <v>1000</v>
          </cell>
          <cell r="AA2225">
            <v>100</v>
          </cell>
          <cell r="AB2225">
            <v>0</v>
          </cell>
          <cell r="AC2225" t="str">
            <v>Pitfall</v>
          </cell>
          <cell r="AD2225"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25">
            <v>10</v>
          </cell>
          <cell r="AF2225">
            <v>78.569999999999993</v>
          </cell>
          <cell r="AG2225" t="str">
            <v>NA</v>
          </cell>
          <cell r="AH2225">
            <v>96</v>
          </cell>
          <cell r="AI2225">
            <v>40</v>
          </cell>
          <cell r="AJ2225">
            <v>0</v>
          </cell>
          <cell r="AK2225">
            <v>0</v>
          </cell>
          <cell r="AL2225">
            <v>0</v>
          </cell>
          <cell r="AM2225">
            <v>0</v>
          </cell>
          <cell r="AN2225">
            <v>0</v>
          </cell>
          <cell r="AO2225">
            <v>0</v>
          </cell>
          <cell r="AP2225">
            <v>0</v>
          </cell>
          <cell r="AQ2225">
            <v>0</v>
          </cell>
          <cell r="AR2225">
            <v>0</v>
          </cell>
          <cell r="AS2225">
            <v>0</v>
          </cell>
          <cell r="AT2225" t="str">
            <v>Chenopod shrubland</v>
          </cell>
          <cell r="AU2225" t="str">
            <v>Disturbed</v>
          </cell>
          <cell r="AV2225" t="str">
            <v>Grazing</v>
          </cell>
          <cell r="AW2225" t="str">
            <v>NA</v>
          </cell>
          <cell r="AX2225" t="str">
            <v>Low levels of sheep grazing. Chenopod shrublands, (especially Maireana sedifolia), with low vegetation (&lt; 1 m) covering approximately 50% of the ground.</v>
          </cell>
          <cell r="AY2225" t="str">
            <v>Site code: (c,d,l,s,wf,wm = paddock name code)(1,4,7,10 = distance from water [km])(opn=open habitat, grv=grove habitat)</v>
          </cell>
        </row>
        <row r="2226">
          <cell r="A2226" t="str">
            <v>Hoffmann&amp;James_2011_39</v>
          </cell>
          <cell r="B2226" t="str">
            <v>Hoffmann, Benjamin</v>
          </cell>
          <cell r="C2226" t="str">
            <v>Oceania</v>
          </cell>
          <cell r="D2226" t="str">
            <v>Australia</v>
          </cell>
          <cell r="E2226" t="str">
            <v>South Australia</v>
          </cell>
          <cell r="F2226" t="str">
            <v>Ingomar Station, Satisfaction Paddock</v>
          </cell>
          <cell r="G2226" t="str">
            <v>s7grv</v>
          </cell>
          <cell r="H2226" t="str">
            <v>Sandy system</v>
          </cell>
          <cell r="I2226">
            <v>157</v>
          </cell>
          <cell r="J2226">
            <v>-29.43</v>
          </cell>
          <cell r="K2226">
            <v>134.80000000000001</v>
          </cell>
          <cell r="L2226" t="str">
            <v>Google Earth estimate</v>
          </cell>
          <cell r="M2226" t="str">
            <v>NA</v>
          </cell>
          <cell r="N2226">
            <v>612</v>
          </cell>
          <cell r="O2226">
            <v>25</v>
          </cell>
          <cell r="P2226">
            <v>25</v>
          </cell>
          <cell r="Q2226">
            <v>0</v>
          </cell>
          <cell r="R2226">
            <v>1</v>
          </cell>
          <cell r="S2226" t="str">
            <v>NA</v>
          </cell>
          <cell r="T2226">
            <v>11</v>
          </cell>
          <cell r="U2226">
            <v>1998</v>
          </cell>
          <cell r="V2226" t="str">
            <v>NA</v>
          </cell>
          <cell r="W2226">
            <v>11</v>
          </cell>
          <cell r="X2226">
            <v>1998</v>
          </cell>
          <cell r="Y2226">
            <v>1</v>
          </cell>
          <cell r="Z2226">
            <v>1000</v>
          </cell>
          <cell r="AA2226">
            <v>100</v>
          </cell>
          <cell r="AB2226">
            <v>0</v>
          </cell>
          <cell r="AC2226" t="str">
            <v>Pitfall</v>
          </cell>
          <cell r="AD2226"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26">
            <v>10</v>
          </cell>
          <cell r="AF2226">
            <v>78.569999999999993</v>
          </cell>
          <cell r="AG2226" t="str">
            <v>NA</v>
          </cell>
          <cell r="AH2226">
            <v>96</v>
          </cell>
          <cell r="AI2226">
            <v>40</v>
          </cell>
          <cell r="AJ2226">
            <v>0</v>
          </cell>
          <cell r="AK2226">
            <v>0</v>
          </cell>
          <cell r="AL2226">
            <v>0</v>
          </cell>
          <cell r="AM2226">
            <v>0</v>
          </cell>
          <cell r="AN2226">
            <v>0</v>
          </cell>
          <cell r="AO2226">
            <v>0</v>
          </cell>
          <cell r="AP2226">
            <v>0</v>
          </cell>
          <cell r="AQ2226">
            <v>0</v>
          </cell>
          <cell r="AR2226">
            <v>0</v>
          </cell>
          <cell r="AS2226">
            <v>0</v>
          </cell>
          <cell r="AT2226" t="str">
            <v>Mulga grove</v>
          </cell>
          <cell r="AU2226" t="str">
            <v>Disturbed</v>
          </cell>
          <cell r="AV2226" t="str">
            <v>Grazing</v>
          </cell>
          <cell r="AW2226" t="str">
            <v>NA</v>
          </cell>
          <cell r="AX2226" t="str">
            <v>Low levels of sheep grazing. Closed tree grove, comprising dense bands of low (max. 4 m) mulga/mixed Acacia with little understorey vegetation</v>
          </cell>
          <cell r="AY2226" t="str">
            <v>Site code: (c,d,l,s,wf,wm = paddock name code)(1,4,7,10 = distance from water [km])(opn=open habitat, grv=grove habitat)</v>
          </cell>
        </row>
        <row r="2227">
          <cell r="A2227" t="str">
            <v>Hoffmann&amp;James_2011_40</v>
          </cell>
          <cell r="B2227" t="str">
            <v>Hoffmann, Benjamin</v>
          </cell>
          <cell r="C2227" t="str">
            <v>Oceania</v>
          </cell>
          <cell r="D2227" t="str">
            <v>Australia</v>
          </cell>
          <cell r="E2227" t="str">
            <v>South Australia</v>
          </cell>
          <cell r="F2227" t="str">
            <v>Ingomar Station, Satisfaction Paddock</v>
          </cell>
          <cell r="G2227" t="str">
            <v>s7opn</v>
          </cell>
          <cell r="H2227" t="str">
            <v>Sandy system</v>
          </cell>
          <cell r="I2227">
            <v>157</v>
          </cell>
          <cell r="J2227">
            <v>-29.43</v>
          </cell>
          <cell r="K2227">
            <v>134.80000000000001</v>
          </cell>
          <cell r="L2227" t="str">
            <v>Google Earth estimate</v>
          </cell>
          <cell r="M2227" t="str">
            <v>NA</v>
          </cell>
          <cell r="N2227">
            <v>108</v>
          </cell>
          <cell r="O2227">
            <v>21</v>
          </cell>
          <cell r="P2227">
            <v>21</v>
          </cell>
          <cell r="Q2227">
            <v>0</v>
          </cell>
          <cell r="R2227">
            <v>1</v>
          </cell>
          <cell r="S2227" t="str">
            <v>NA</v>
          </cell>
          <cell r="T2227">
            <v>11</v>
          </cell>
          <cell r="U2227">
            <v>1998</v>
          </cell>
          <cell r="V2227" t="str">
            <v>NA</v>
          </cell>
          <cell r="W2227">
            <v>11</v>
          </cell>
          <cell r="X2227">
            <v>1998</v>
          </cell>
          <cell r="Y2227">
            <v>1</v>
          </cell>
          <cell r="Z2227">
            <v>1000</v>
          </cell>
          <cell r="AA2227">
            <v>100</v>
          </cell>
          <cell r="AB2227">
            <v>0</v>
          </cell>
          <cell r="AC2227" t="str">
            <v>Pitfall</v>
          </cell>
          <cell r="AD2227"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27">
            <v>10</v>
          </cell>
          <cell r="AF2227">
            <v>78.569999999999993</v>
          </cell>
          <cell r="AG2227" t="str">
            <v>NA</v>
          </cell>
          <cell r="AH2227">
            <v>96</v>
          </cell>
          <cell r="AI2227">
            <v>40</v>
          </cell>
          <cell r="AJ2227">
            <v>0</v>
          </cell>
          <cell r="AK2227">
            <v>0</v>
          </cell>
          <cell r="AL2227">
            <v>0</v>
          </cell>
          <cell r="AM2227">
            <v>0</v>
          </cell>
          <cell r="AN2227">
            <v>0</v>
          </cell>
          <cell r="AO2227">
            <v>0</v>
          </cell>
          <cell r="AP2227">
            <v>0</v>
          </cell>
          <cell r="AQ2227">
            <v>0</v>
          </cell>
          <cell r="AR2227">
            <v>0</v>
          </cell>
          <cell r="AS2227">
            <v>0</v>
          </cell>
          <cell r="AT2227" t="str">
            <v>Chenopod shrubland</v>
          </cell>
          <cell r="AU2227" t="str">
            <v>Disturbed</v>
          </cell>
          <cell r="AV2227" t="str">
            <v>Grazing</v>
          </cell>
          <cell r="AW2227" t="str">
            <v>NA</v>
          </cell>
          <cell r="AX2227" t="str">
            <v>Low levels of sheep grazing. Chenopod shrublands, (especially Maireana sedifolia), with low vegetation (&lt; 1 m) covering approximately 50% of the ground.</v>
          </cell>
          <cell r="AY2227" t="str">
            <v>Site code: (c,d,l,s,wf,wm = paddock name code)(1,4,7,10 = distance from water [km])(opn=open habitat, grv=grove habitat)</v>
          </cell>
        </row>
        <row r="2228">
          <cell r="A2228" t="str">
            <v>Hoffmann&amp;James_2011_41</v>
          </cell>
          <cell r="B2228" t="str">
            <v>Hoffmann, Benjamin</v>
          </cell>
          <cell r="C2228" t="str">
            <v>Oceania</v>
          </cell>
          <cell r="D2228" t="str">
            <v>Australia</v>
          </cell>
          <cell r="E2228" t="str">
            <v>South Australia</v>
          </cell>
          <cell r="F2228" t="str">
            <v>Wilgena Station, West Forty Paddock</v>
          </cell>
          <cell r="G2228" t="str">
            <v>wf10grv</v>
          </cell>
          <cell r="H2228" t="str">
            <v>Sandy system</v>
          </cell>
          <cell r="I2228">
            <v>182</v>
          </cell>
          <cell r="J2228">
            <v>-30.73</v>
          </cell>
          <cell r="K2228">
            <v>134.75</v>
          </cell>
          <cell r="L2228" t="str">
            <v>Google Earth estimate</v>
          </cell>
          <cell r="M2228" t="str">
            <v>NA</v>
          </cell>
          <cell r="N2228">
            <v>189</v>
          </cell>
          <cell r="O2228">
            <v>11</v>
          </cell>
          <cell r="P2228">
            <v>11</v>
          </cell>
          <cell r="Q2228">
            <v>0</v>
          </cell>
          <cell r="R2228">
            <v>1</v>
          </cell>
          <cell r="S2228" t="str">
            <v>NA</v>
          </cell>
          <cell r="T2228">
            <v>11</v>
          </cell>
          <cell r="U2228">
            <v>1998</v>
          </cell>
          <cell r="V2228" t="str">
            <v>NA</v>
          </cell>
          <cell r="W2228">
            <v>11</v>
          </cell>
          <cell r="X2228">
            <v>1998</v>
          </cell>
          <cell r="Y2228">
            <v>1</v>
          </cell>
          <cell r="Z2228">
            <v>1000</v>
          </cell>
          <cell r="AA2228">
            <v>100</v>
          </cell>
          <cell r="AB2228">
            <v>0</v>
          </cell>
          <cell r="AC2228" t="str">
            <v>Pitfall</v>
          </cell>
          <cell r="AD2228"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28">
            <v>10</v>
          </cell>
          <cell r="AF2228">
            <v>78.569999999999993</v>
          </cell>
          <cell r="AG2228" t="str">
            <v>NA</v>
          </cell>
          <cell r="AH2228">
            <v>96</v>
          </cell>
          <cell r="AI2228">
            <v>40</v>
          </cell>
          <cell r="AJ2228">
            <v>0</v>
          </cell>
          <cell r="AK2228">
            <v>0</v>
          </cell>
          <cell r="AL2228">
            <v>0</v>
          </cell>
          <cell r="AM2228">
            <v>0</v>
          </cell>
          <cell r="AN2228">
            <v>0</v>
          </cell>
          <cell r="AO2228">
            <v>0</v>
          </cell>
          <cell r="AP2228">
            <v>0</v>
          </cell>
          <cell r="AQ2228">
            <v>0</v>
          </cell>
          <cell r="AR2228">
            <v>0</v>
          </cell>
          <cell r="AS2228">
            <v>0</v>
          </cell>
          <cell r="AT2228" t="str">
            <v>Mulga grove</v>
          </cell>
          <cell r="AU2228" t="str">
            <v>Disturbed</v>
          </cell>
          <cell r="AV2228" t="str">
            <v>Grazing</v>
          </cell>
          <cell r="AW2228" t="str">
            <v>NA</v>
          </cell>
          <cell r="AX2228" t="str">
            <v>Low levels of sheep grazing. Closed tree grove, comprising dense bands of low (max. 4 m) mulga/mixed Acacia with little understorey vegetation</v>
          </cell>
          <cell r="AY2228" t="str">
            <v>Site code: (c,d,l,s,wf,wm = paddock name code)(1,4,7,10 = distance from water [km])(opn=open habitat, grv=grove habitat)</v>
          </cell>
        </row>
        <row r="2229">
          <cell r="A2229" t="str">
            <v>Hoffmann&amp;James_2011_42</v>
          </cell>
          <cell r="B2229" t="str">
            <v>Hoffmann, Benjamin</v>
          </cell>
          <cell r="C2229" t="str">
            <v>Oceania</v>
          </cell>
          <cell r="D2229" t="str">
            <v>Australia</v>
          </cell>
          <cell r="E2229" t="str">
            <v>South Australia</v>
          </cell>
          <cell r="F2229" t="str">
            <v>Wilgena Station, West Forty Paddock</v>
          </cell>
          <cell r="G2229" t="str">
            <v>wf10opn</v>
          </cell>
          <cell r="H2229" t="str">
            <v>Calcareous system</v>
          </cell>
          <cell r="I2229">
            <v>182</v>
          </cell>
          <cell r="J2229">
            <v>-30.73</v>
          </cell>
          <cell r="K2229">
            <v>134.75</v>
          </cell>
          <cell r="L2229" t="str">
            <v>Google Earth estimate</v>
          </cell>
          <cell r="M2229" t="str">
            <v>NA</v>
          </cell>
          <cell r="N2229">
            <v>465</v>
          </cell>
          <cell r="O2229">
            <v>20</v>
          </cell>
          <cell r="P2229">
            <v>20</v>
          </cell>
          <cell r="Q2229">
            <v>0</v>
          </cell>
          <cell r="R2229">
            <v>1</v>
          </cell>
          <cell r="S2229" t="str">
            <v>NA</v>
          </cell>
          <cell r="T2229">
            <v>11</v>
          </cell>
          <cell r="U2229">
            <v>1998</v>
          </cell>
          <cell r="V2229" t="str">
            <v>NA</v>
          </cell>
          <cell r="W2229">
            <v>11</v>
          </cell>
          <cell r="X2229">
            <v>1998</v>
          </cell>
          <cell r="Y2229">
            <v>1</v>
          </cell>
          <cell r="Z2229">
            <v>1000</v>
          </cell>
          <cell r="AA2229">
            <v>100</v>
          </cell>
          <cell r="AB2229">
            <v>0</v>
          </cell>
          <cell r="AC2229" t="str">
            <v>Pitfall</v>
          </cell>
          <cell r="AD2229"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29">
            <v>10</v>
          </cell>
          <cell r="AF2229">
            <v>78.569999999999993</v>
          </cell>
          <cell r="AG2229" t="str">
            <v>NA</v>
          </cell>
          <cell r="AH2229">
            <v>96</v>
          </cell>
          <cell r="AI2229">
            <v>40</v>
          </cell>
          <cell r="AJ2229">
            <v>0</v>
          </cell>
          <cell r="AK2229">
            <v>0</v>
          </cell>
          <cell r="AL2229">
            <v>0</v>
          </cell>
          <cell r="AM2229">
            <v>0</v>
          </cell>
          <cell r="AN2229">
            <v>0</v>
          </cell>
          <cell r="AO2229">
            <v>0</v>
          </cell>
          <cell r="AP2229">
            <v>0</v>
          </cell>
          <cell r="AQ2229">
            <v>0</v>
          </cell>
          <cell r="AR2229">
            <v>0</v>
          </cell>
          <cell r="AS2229">
            <v>0</v>
          </cell>
          <cell r="AT2229" t="str">
            <v>Chenopod shrubland</v>
          </cell>
          <cell r="AU2229" t="str">
            <v>Disturbed</v>
          </cell>
          <cell r="AV2229" t="str">
            <v>Grazing</v>
          </cell>
          <cell r="AW2229" t="str">
            <v>NA</v>
          </cell>
          <cell r="AX2229" t="str">
            <v>Low levels of sheep grazing. Chenopod shrublands, (especially Maireana sedifolia), with low vegetation (&lt; 1 m) covering approximately 50% of the ground.</v>
          </cell>
          <cell r="AY2229" t="str">
            <v>Site code: (c,d,l,s,wf,wm = paddock name code)(1,4,7,10 = distance from water [km])(opn=open habitat, grv=grove habitat)</v>
          </cell>
        </row>
        <row r="2230">
          <cell r="A2230" t="str">
            <v>Hoffmann&amp;James_2011_43</v>
          </cell>
          <cell r="B2230" t="str">
            <v>Hoffmann, Benjamin</v>
          </cell>
          <cell r="C2230" t="str">
            <v>Oceania</v>
          </cell>
          <cell r="D2230" t="str">
            <v>Australia</v>
          </cell>
          <cell r="E2230" t="str">
            <v>South Australia</v>
          </cell>
          <cell r="F2230" t="str">
            <v>Wilgena Station, West Forty Paddock</v>
          </cell>
          <cell r="G2230" t="str">
            <v>wf1grv</v>
          </cell>
          <cell r="H2230" t="str">
            <v>Calcareous system</v>
          </cell>
          <cell r="I2230">
            <v>182</v>
          </cell>
          <cell r="J2230">
            <v>-30.73</v>
          </cell>
          <cell r="K2230">
            <v>134.75</v>
          </cell>
          <cell r="L2230" t="str">
            <v>Google Earth estimate</v>
          </cell>
          <cell r="M2230" t="str">
            <v>NA</v>
          </cell>
          <cell r="N2230">
            <v>136</v>
          </cell>
          <cell r="O2230">
            <v>17</v>
          </cell>
          <cell r="P2230">
            <v>17</v>
          </cell>
          <cell r="Q2230">
            <v>0</v>
          </cell>
          <cell r="R2230">
            <v>1</v>
          </cell>
          <cell r="S2230" t="str">
            <v>NA</v>
          </cell>
          <cell r="T2230">
            <v>11</v>
          </cell>
          <cell r="U2230">
            <v>1998</v>
          </cell>
          <cell r="V2230" t="str">
            <v>NA</v>
          </cell>
          <cell r="W2230">
            <v>11</v>
          </cell>
          <cell r="X2230">
            <v>1998</v>
          </cell>
          <cell r="Y2230">
            <v>1</v>
          </cell>
          <cell r="Z2230">
            <v>1000</v>
          </cell>
          <cell r="AA2230">
            <v>100</v>
          </cell>
          <cell r="AB2230">
            <v>0</v>
          </cell>
          <cell r="AC2230" t="str">
            <v>Pitfall</v>
          </cell>
          <cell r="AD2230"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30">
            <v>10</v>
          </cell>
          <cell r="AF2230">
            <v>78.569999999999993</v>
          </cell>
          <cell r="AG2230" t="str">
            <v>NA</v>
          </cell>
          <cell r="AH2230">
            <v>96</v>
          </cell>
          <cell r="AI2230">
            <v>40</v>
          </cell>
          <cell r="AJ2230">
            <v>0</v>
          </cell>
          <cell r="AK2230">
            <v>0</v>
          </cell>
          <cell r="AL2230">
            <v>0</v>
          </cell>
          <cell r="AM2230">
            <v>0</v>
          </cell>
          <cell r="AN2230">
            <v>0</v>
          </cell>
          <cell r="AO2230">
            <v>0</v>
          </cell>
          <cell r="AP2230">
            <v>0</v>
          </cell>
          <cell r="AQ2230">
            <v>0</v>
          </cell>
          <cell r="AR2230">
            <v>0</v>
          </cell>
          <cell r="AS2230">
            <v>0</v>
          </cell>
          <cell r="AT2230" t="str">
            <v>Mulga grove</v>
          </cell>
          <cell r="AU2230" t="str">
            <v>Disturbed</v>
          </cell>
          <cell r="AV2230" t="str">
            <v>Grazing</v>
          </cell>
          <cell r="AW2230" t="str">
            <v>NA</v>
          </cell>
          <cell r="AX2230" t="str">
            <v>Low levels of sheep grazing. Closed tree grove, comprising dense bands of low (max. 4 m) mulga/mixed Acacia with little understorey vegetation</v>
          </cell>
          <cell r="AY2230" t="str">
            <v>Site code: (c,d,l,s,wf,wm = paddock name code)(1,4,7,10 = distance from water [km])(opn=open habitat, grv=grove habitat)</v>
          </cell>
        </row>
        <row r="2231">
          <cell r="A2231" t="str">
            <v>Hoffmann&amp;James_2011_44</v>
          </cell>
          <cell r="B2231" t="str">
            <v>Hoffmann, Benjamin</v>
          </cell>
          <cell r="C2231" t="str">
            <v>Oceania</v>
          </cell>
          <cell r="D2231" t="str">
            <v>Australia</v>
          </cell>
          <cell r="E2231" t="str">
            <v>South Australia</v>
          </cell>
          <cell r="F2231" t="str">
            <v>Wilgena Station, West Forty Paddock</v>
          </cell>
          <cell r="G2231" t="str">
            <v>wf1opn</v>
          </cell>
          <cell r="H2231" t="str">
            <v>Calcareous system</v>
          </cell>
          <cell r="I2231">
            <v>182</v>
          </cell>
          <cell r="J2231">
            <v>-30.73</v>
          </cell>
          <cell r="K2231">
            <v>134.75</v>
          </cell>
          <cell r="L2231" t="str">
            <v>Google Earth estimate</v>
          </cell>
          <cell r="M2231" t="str">
            <v>NA</v>
          </cell>
          <cell r="N2231">
            <v>241</v>
          </cell>
          <cell r="O2231">
            <v>22</v>
          </cell>
          <cell r="P2231">
            <v>22</v>
          </cell>
          <cell r="Q2231">
            <v>0</v>
          </cell>
          <cell r="R2231">
            <v>1</v>
          </cell>
          <cell r="S2231" t="str">
            <v>NA</v>
          </cell>
          <cell r="T2231">
            <v>11</v>
          </cell>
          <cell r="U2231">
            <v>1998</v>
          </cell>
          <cell r="V2231" t="str">
            <v>NA</v>
          </cell>
          <cell r="W2231">
            <v>11</v>
          </cell>
          <cell r="X2231">
            <v>1998</v>
          </cell>
          <cell r="Y2231">
            <v>1</v>
          </cell>
          <cell r="Z2231">
            <v>1000</v>
          </cell>
          <cell r="AA2231">
            <v>100</v>
          </cell>
          <cell r="AB2231">
            <v>0</v>
          </cell>
          <cell r="AC2231" t="str">
            <v>Pitfall</v>
          </cell>
          <cell r="AD2231"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31">
            <v>10</v>
          </cell>
          <cell r="AF2231">
            <v>78.569999999999993</v>
          </cell>
          <cell r="AG2231" t="str">
            <v>NA</v>
          </cell>
          <cell r="AH2231">
            <v>96</v>
          </cell>
          <cell r="AI2231">
            <v>40</v>
          </cell>
          <cell r="AJ2231">
            <v>0</v>
          </cell>
          <cell r="AK2231">
            <v>0</v>
          </cell>
          <cell r="AL2231">
            <v>0</v>
          </cell>
          <cell r="AM2231">
            <v>0</v>
          </cell>
          <cell r="AN2231">
            <v>0</v>
          </cell>
          <cell r="AO2231">
            <v>0</v>
          </cell>
          <cell r="AP2231">
            <v>0</v>
          </cell>
          <cell r="AQ2231">
            <v>0</v>
          </cell>
          <cell r="AR2231">
            <v>0</v>
          </cell>
          <cell r="AS2231">
            <v>0</v>
          </cell>
          <cell r="AT2231" t="str">
            <v>Chenopod shrubland</v>
          </cell>
          <cell r="AU2231" t="str">
            <v>Disturbed</v>
          </cell>
          <cell r="AV2231" t="str">
            <v>Grazing</v>
          </cell>
          <cell r="AW2231" t="str">
            <v>NA</v>
          </cell>
          <cell r="AX2231" t="str">
            <v>Low levels of sheep grazing. Chenopod shrublands, (especially Maireana sedifolia), with low vegetation (&lt; 1 m) covering approximately 50% of the ground.</v>
          </cell>
          <cell r="AY2231" t="str">
            <v>Site code: (c,d,l,s,wf,wm = paddock name code)(1,4,7,10 = distance from water [km])(opn=open habitat, grv=grove habitat)</v>
          </cell>
        </row>
        <row r="2232">
          <cell r="A2232" t="str">
            <v>Hoffmann&amp;James_2011_45</v>
          </cell>
          <cell r="B2232" t="str">
            <v>Hoffmann, Benjamin</v>
          </cell>
          <cell r="C2232" t="str">
            <v>Oceania</v>
          </cell>
          <cell r="D2232" t="str">
            <v>Australia</v>
          </cell>
          <cell r="E2232" t="str">
            <v>South Australia</v>
          </cell>
          <cell r="F2232" t="str">
            <v>Wilgena Station, West Forty Paddock</v>
          </cell>
          <cell r="G2232" t="str">
            <v>wf4grv</v>
          </cell>
          <cell r="H2232" t="str">
            <v>Calcareous system</v>
          </cell>
          <cell r="I2232">
            <v>182</v>
          </cell>
          <cell r="J2232">
            <v>-30.73</v>
          </cell>
          <cell r="K2232">
            <v>134.75</v>
          </cell>
          <cell r="L2232" t="str">
            <v>Google Earth estimate</v>
          </cell>
          <cell r="M2232" t="str">
            <v>NA</v>
          </cell>
          <cell r="N2232">
            <v>56</v>
          </cell>
          <cell r="O2232">
            <v>10</v>
          </cell>
          <cell r="P2232">
            <v>10</v>
          </cell>
          <cell r="Q2232">
            <v>0</v>
          </cell>
          <cell r="R2232">
            <v>1</v>
          </cell>
          <cell r="S2232" t="str">
            <v>NA</v>
          </cell>
          <cell r="T2232">
            <v>11</v>
          </cell>
          <cell r="U2232">
            <v>1998</v>
          </cell>
          <cell r="V2232" t="str">
            <v>NA</v>
          </cell>
          <cell r="W2232">
            <v>11</v>
          </cell>
          <cell r="X2232">
            <v>1998</v>
          </cell>
          <cell r="Y2232">
            <v>1</v>
          </cell>
          <cell r="Z2232">
            <v>1000</v>
          </cell>
          <cell r="AA2232">
            <v>100</v>
          </cell>
          <cell r="AB2232">
            <v>0</v>
          </cell>
          <cell r="AC2232" t="str">
            <v>Pitfall</v>
          </cell>
          <cell r="AD2232"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32">
            <v>10</v>
          </cell>
          <cell r="AF2232">
            <v>78.569999999999993</v>
          </cell>
          <cell r="AG2232" t="str">
            <v>NA</v>
          </cell>
          <cell r="AH2232">
            <v>96</v>
          </cell>
          <cell r="AI2232">
            <v>40</v>
          </cell>
          <cell r="AJ2232">
            <v>0</v>
          </cell>
          <cell r="AK2232">
            <v>0</v>
          </cell>
          <cell r="AL2232">
            <v>0</v>
          </cell>
          <cell r="AM2232">
            <v>0</v>
          </cell>
          <cell r="AN2232">
            <v>0</v>
          </cell>
          <cell r="AO2232">
            <v>0</v>
          </cell>
          <cell r="AP2232">
            <v>0</v>
          </cell>
          <cell r="AQ2232">
            <v>0</v>
          </cell>
          <cell r="AR2232">
            <v>0</v>
          </cell>
          <cell r="AS2232">
            <v>0</v>
          </cell>
          <cell r="AT2232" t="str">
            <v>Mulga grove</v>
          </cell>
          <cell r="AU2232" t="str">
            <v>Disturbed</v>
          </cell>
          <cell r="AV2232" t="str">
            <v>Grazing</v>
          </cell>
          <cell r="AW2232" t="str">
            <v>NA</v>
          </cell>
          <cell r="AX2232" t="str">
            <v>Low levels of sheep grazing. Closed tree grove, comprising dense bands of low (max. 4 m) mulga/mixed Acacia with little understorey vegetation</v>
          </cell>
          <cell r="AY2232" t="str">
            <v>Site code: (c,d,l,s,wf,wm = paddock name code)(1,4,7,10 = distance from water [km])(opn=open habitat, grv=grove habitat)</v>
          </cell>
        </row>
        <row r="2233">
          <cell r="A2233" t="str">
            <v>Hoffmann&amp;James_2011_46</v>
          </cell>
          <cell r="B2233" t="str">
            <v>Hoffmann, Benjamin</v>
          </cell>
          <cell r="C2233" t="str">
            <v>Oceania</v>
          </cell>
          <cell r="D2233" t="str">
            <v>Australia</v>
          </cell>
          <cell r="E2233" t="str">
            <v>South Australia</v>
          </cell>
          <cell r="F2233" t="str">
            <v>Wilgena Station, West Forty Paddock</v>
          </cell>
          <cell r="G2233" t="str">
            <v>wf4opn</v>
          </cell>
          <cell r="H2233" t="str">
            <v>Calcareous system</v>
          </cell>
          <cell r="I2233">
            <v>182</v>
          </cell>
          <cell r="J2233">
            <v>-30.73</v>
          </cell>
          <cell r="K2233">
            <v>134.75</v>
          </cell>
          <cell r="L2233" t="str">
            <v>Google Earth estimate</v>
          </cell>
          <cell r="M2233" t="str">
            <v>NA</v>
          </cell>
          <cell r="N2233">
            <v>213</v>
          </cell>
          <cell r="O2233">
            <v>23</v>
          </cell>
          <cell r="P2233">
            <v>23</v>
          </cell>
          <cell r="Q2233">
            <v>0</v>
          </cell>
          <cell r="R2233">
            <v>1</v>
          </cell>
          <cell r="S2233" t="str">
            <v>NA</v>
          </cell>
          <cell r="T2233">
            <v>11</v>
          </cell>
          <cell r="U2233">
            <v>1998</v>
          </cell>
          <cell r="V2233" t="str">
            <v>NA</v>
          </cell>
          <cell r="W2233">
            <v>11</v>
          </cell>
          <cell r="X2233">
            <v>1998</v>
          </cell>
          <cell r="Y2233">
            <v>1</v>
          </cell>
          <cell r="Z2233">
            <v>1000</v>
          </cell>
          <cell r="AA2233">
            <v>100</v>
          </cell>
          <cell r="AB2233">
            <v>0</v>
          </cell>
          <cell r="AC2233" t="str">
            <v>Pitfall</v>
          </cell>
          <cell r="AD2233"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33">
            <v>10</v>
          </cell>
          <cell r="AF2233">
            <v>78.569999999999993</v>
          </cell>
          <cell r="AG2233" t="str">
            <v>NA</v>
          </cell>
          <cell r="AH2233">
            <v>96</v>
          </cell>
          <cell r="AI2233">
            <v>40</v>
          </cell>
          <cell r="AJ2233">
            <v>0</v>
          </cell>
          <cell r="AK2233">
            <v>0</v>
          </cell>
          <cell r="AL2233">
            <v>0</v>
          </cell>
          <cell r="AM2233">
            <v>0</v>
          </cell>
          <cell r="AN2233">
            <v>0</v>
          </cell>
          <cell r="AO2233">
            <v>0</v>
          </cell>
          <cell r="AP2233">
            <v>0</v>
          </cell>
          <cell r="AQ2233">
            <v>0</v>
          </cell>
          <cell r="AR2233">
            <v>0</v>
          </cell>
          <cell r="AS2233">
            <v>0</v>
          </cell>
          <cell r="AT2233" t="str">
            <v>Chenopod shrubland</v>
          </cell>
          <cell r="AU2233" t="str">
            <v>Disturbed</v>
          </cell>
          <cell r="AV2233" t="str">
            <v>Grazing</v>
          </cell>
          <cell r="AW2233" t="str">
            <v>NA</v>
          </cell>
          <cell r="AX2233" t="str">
            <v>Low levels of sheep grazing. Chenopod shrublands, (especially Maireana sedifolia), with low vegetation (&lt; 1 m) covering approximately 50% of the ground.</v>
          </cell>
          <cell r="AY2233" t="str">
            <v>Site code: (c,d,l,s,wf,wm = paddock name code)(1,4,7,10 = distance from water [km])(opn=open habitat, grv=grove habitat)</v>
          </cell>
        </row>
        <row r="2234">
          <cell r="A2234" t="str">
            <v>Hoffmann&amp;James_2011_47</v>
          </cell>
          <cell r="B2234" t="str">
            <v>Hoffmann, Benjamin</v>
          </cell>
          <cell r="C2234" t="str">
            <v>Oceania</v>
          </cell>
          <cell r="D2234" t="str">
            <v>Australia</v>
          </cell>
          <cell r="E2234" t="str">
            <v>South Australia</v>
          </cell>
          <cell r="F2234" t="str">
            <v>Wilgena Station, West Forty Paddock</v>
          </cell>
          <cell r="G2234" t="str">
            <v>wf7grv</v>
          </cell>
          <cell r="H2234" t="str">
            <v>Calcareous system</v>
          </cell>
          <cell r="I2234">
            <v>182</v>
          </cell>
          <cell r="J2234">
            <v>-30.73</v>
          </cell>
          <cell r="K2234">
            <v>134.75</v>
          </cell>
          <cell r="L2234" t="str">
            <v>Google Earth estimate</v>
          </cell>
          <cell r="M2234" t="str">
            <v>NA</v>
          </cell>
          <cell r="N2234">
            <v>166</v>
          </cell>
          <cell r="O2234">
            <v>15</v>
          </cell>
          <cell r="P2234">
            <v>15</v>
          </cell>
          <cell r="Q2234">
            <v>0</v>
          </cell>
          <cell r="R2234">
            <v>1</v>
          </cell>
          <cell r="S2234" t="str">
            <v>NA</v>
          </cell>
          <cell r="T2234">
            <v>11</v>
          </cell>
          <cell r="U2234">
            <v>1998</v>
          </cell>
          <cell r="V2234" t="str">
            <v>NA</v>
          </cell>
          <cell r="W2234">
            <v>11</v>
          </cell>
          <cell r="X2234">
            <v>1998</v>
          </cell>
          <cell r="Y2234">
            <v>1</v>
          </cell>
          <cell r="Z2234">
            <v>1000</v>
          </cell>
          <cell r="AA2234">
            <v>100</v>
          </cell>
          <cell r="AB2234">
            <v>0</v>
          </cell>
          <cell r="AC2234" t="str">
            <v>Pitfall</v>
          </cell>
          <cell r="AD2234"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34">
            <v>10</v>
          </cell>
          <cell r="AF2234">
            <v>78.569999999999993</v>
          </cell>
          <cell r="AG2234" t="str">
            <v>NA</v>
          </cell>
          <cell r="AH2234">
            <v>96</v>
          </cell>
          <cell r="AI2234">
            <v>40</v>
          </cell>
          <cell r="AJ2234">
            <v>0</v>
          </cell>
          <cell r="AK2234">
            <v>0</v>
          </cell>
          <cell r="AL2234">
            <v>0</v>
          </cell>
          <cell r="AM2234">
            <v>0</v>
          </cell>
          <cell r="AN2234">
            <v>0</v>
          </cell>
          <cell r="AO2234">
            <v>0</v>
          </cell>
          <cell r="AP2234">
            <v>0</v>
          </cell>
          <cell r="AQ2234">
            <v>0</v>
          </cell>
          <cell r="AR2234">
            <v>0</v>
          </cell>
          <cell r="AS2234">
            <v>0</v>
          </cell>
          <cell r="AT2234" t="str">
            <v>Mulga grove</v>
          </cell>
          <cell r="AU2234" t="str">
            <v>Disturbed</v>
          </cell>
          <cell r="AV2234" t="str">
            <v>Grazing</v>
          </cell>
          <cell r="AW2234" t="str">
            <v>NA</v>
          </cell>
          <cell r="AX2234" t="str">
            <v>Low levels of sheep grazing. Closed tree grove, comprising dense bands of low (max. 4 m) mulga/mixed Acacia with little understorey vegetation</v>
          </cell>
          <cell r="AY2234" t="str">
            <v>Site code: (c,d,l,s,wf,wm = paddock name code)(1,4,7,10 = distance from water [km])(opn=open habitat, grv=grove habitat)</v>
          </cell>
        </row>
        <row r="2235">
          <cell r="A2235" t="str">
            <v>Hoffmann&amp;James_2011_48</v>
          </cell>
          <cell r="B2235" t="str">
            <v>Hoffmann, Benjamin</v>
          </cell>
          <cell r="C2235" t="str">
            <v>Oceania</v>
          </cell>
          <cell r="D2235" t="str">
            <v>Australia</v>
          </cell>
          <cell r="E2235" t="str">
            <v>South Australia</v>
          </cell>
          <cell r="F2235" t="str">
            <v>Wilgena Station, West Forty Paddock</v>
          </cell>
          <cell r="G2235" t="str">
            <v>wf7opn</v>
          </cell>
          <cell r="H2235" t="str">
            <v>Calcareous system</v>
          </cell>
          <cell r="I2235">
            <v>182</v>
          </cell>
          <cell r="J2235">
            <v>-30.73</v>
          </cell>
          <cell r="K2235">
            <v>134.75</v>
          </cell>
          <cell r="L2235" t="str">
            <v>Google Earth estimate</v>
          </cell>
          <cell r="M2235" t="str">
            <v>NA</v>
          </cell>
          <cell r="N2235">
            <v>336</v>
          </cell>
          <cell r="O2235">
            <v>31</v>
          </cell>
          <cell r="P2235">
            <v>31</v>
          </cell>
          <cell r="Q2235">
            <v>0</v>
          </cell>
          <cell r="R2235">
            <v>1</v>
          </cell>
          <cell r="S2235" t="str">
            <v>NA</v>
          </cell>
          <cell r="T2235">
            <v>11</v>
          </cell>
          <cell r="U2235">
            <v>1998</v>
          </cell>
          <cell r="V2235" t="str">
            <v>NA</v>
          </cell>
          <cell r="W2235">
            <v>11</v>
          </cell>
          <cell r="X2235">
            <v>1998</v>
          </cell>
          <cell r="Y2235">
            <v>1</v>
          </cell>
          <cell r="Z2235">
            <v>1000</v>
          </cell>
          <cell r="AA2235">
            <v>100</v>
          </cell>
          <cell r="AB2235">
            <v>0</v>
          </cell>
          <cell r="AC2235" t="str">
            <v>Pitfall</v>
          </cell>
          <cell r="AD2235"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35">
            <v>10</v>
          </cell>
          <cell r="AF2235">
            <v>78.569999999999993</v>
          </cell>
          <cell r="AG2235" t="str">
            <v>NA</v>
          </cell>
          <cell r="AH2235">
            <v>96</v>
          </cell>
          <cell r="AI2235">
            <v>40</v>
          </cell>
          <cell r="AJ2235">
            <v>0</v>
          </cell>
          <cell r="AK2235">
            <v>0</v>
          </cell>
          <cell r="AL2235">
            <v>0</v>
          </cell>
          <cell r="AM2235">
            <v>0</v>
          </cell>
          <cell r="AN2235">
            <v>0</v>
          </cell>
          <cell r="AO2235">
            <v>0</v>
          </cell>
          <cell r="AP2235">
            <v>0</v>
          </cell>
          <cell r="AQ2235">
            <v>0</v>
          </cell>
          <cell r="AR2235">
            <v>0</v>
          </cell>
          <cell r="AS2235">
            <v>0</v>
          </cell>
          <cell r="AT2235" t="str">
            <v>Chenopod shrubland</v>
          </cell>
          <cell r="AU2235" t="str">
            <v>Disturbed</v>
          </cell>
          <cell r="AV2235" t="str">
            <v>Grazing</v>
          </cell>
          <cell r="AW2235" t="str">
            <v>NA</v>
          </cell>
          <cell r="AX2235" t="str">
            <v>Low levels of sheep grazing. Chenopod shrublands, (especially Maireana sedifolia), with low vegetation (&lt; 1 m) covering approximately 50% of the ground.</v>
          </cell>
          <cell r="AY2235" t="str">
            <v>Site code: (c,d,l,s,wf,wm = paddock name code)(1,4,7,10 = distance from water [km])(opn=open habitat, grv=grove habitat)</v>
          </cell>
        </row>
        <row r="2236">
          <cell r="A2236" t="str">
            <v>Hoffmann&amp;James_2011_49</v>
          </cell>
          <cell r="B2236" t="str">
            <v>Hoffmann, Benjamin</v>
          </cell>
          <cell r="C2236" t="str">
            <v>Oceania</v>
          </cell>
          <cell r="D2236" t="str">
            <v>Australia</v>
          </cell>
          <cell r="E2236" t="str">
            <v>South Australia</v>
          </cell>
          <cell r="F2236" t="str">
            <v>Wilgena Station, West Mullina Paddock</v>
          </cell>
          <cell r="G2236" t="str">
            <v>wm10grv</v>
          </cell>
          <cell r="H2236" t="str">
            <v>Calcareous system</v>
          </cell>
          <cell r="I2236">
            <v>182</v>
          </cell>
          <cell r="J2236">
            <v>-30.73</v>
          </cell>
          <cell r="K2236">
            <v>134.75</v>
          </cell>
          <cell r="L2236" t="str">
            <v>Google Earth estimate</v>
          </cell>
          <cell r="M2236" t="str">
            <v>NA</v>
          </cell>
          <cell r="N2236">
            <v>6241</v>
          </cell>
          <cell r="O2236">
            <v>39</v>
          </cell>
          <cell r="P2236">
            <v>39</v>
          </cell>
          <cell r="Q2236">
            <v>0</v>
          </cell>
          <cell r="R2236">
            <v>1</v>
          </cell>
          <cell r="S2236" t="str">
            <v>NA</v>
          </cell>
          <cell r="T2236">
            <v>11</v>
          </cell>
          <cell r="U2236">
            <v>1998</v>
          </cell>
          <cell r="V2236" t="str">
            <v>NA</v>
          </cell>
          <cell r="W2236">
            <v>11</v>
          </cell>
          <cell r="X2236">
            <v>1998</v>
          </cell>
          <cell r="Y2236">
            <v>1</v>
          </cell>
          <cell r="Z2236">
            <v>1000</v>
          </cell>
          <cell r="AA2236">
            <v>100</v>
          </cell>
          <cell r="AB2236">
            <v>0</v>
          </cell>
          <cell r="AC2236" t="str">
            <v>Pitfall</v>
          </cell>
          <cell r="AD2236"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36">
            <v>10</v>
          </cell>
          <cell r="AF2236">
            <v>78.569999999999993</v>
          </cell>
          <cell r="AG2236" t="str">
            <v>NA</v>
          </cell>
          <cell r="AH2236">
            <v>96</v>
          </cell>
          <cell r="AI2236">
            <v>40</v>
          </cell>
          <cell r="AJ2236">
            <v>0</v>
          </cell>
          <cell r="AK2236">
            <v>0</v>
          </cell>
          <cell r="AL2236">
            <v>0</v>
          </cell>
          <cell r="AM2236">
            <v>0</v>
          </cell>
          <cell r="AN2236">
            <v>0</v>
          </cell>
          <cell r="AO2236">
            <v>0</v>
          </cell>
          <cell r="AP2236">
            <v>0</v>
          </cell>
          <cell r="AQ2236">
            <v>0</v>
          </cell>
          <cell r="AR2236">
            <v>0</v>
          </cell>
          <cell r="AS2236">
            <v>0</v>
          </cell>
          <cell r="AT2236" t="str">
            <v>Mulga grove</v>
          </cell>
          <cell r="AU2236" t="str">
            <v>Disturbed</v>
          </cell>
          <cell r="AV2236" t="str">
            <v>Grazing</v>
          </cell>
          <cell r="AW2236" t="str">
            <v>NA</v>
          </cell>
          <cell r="AX2236" t="str">
            <v>Low levels of sheep grazing. Closed tree grove, comprising dense bands of low (max. 4 m) mulga/mixed Acacia with little understorey vegetation</v>
          </cell>
          <cell r="AY2236" t="str">
            <v>Site code: (c,d,l,s,wf,wm = paddock name code)(1,4,7,10 = distance from water [km])(opn=open habitat, grv=grove habitat)</v>
          </cell>
        </row>
        <row r="2237">
          <cell r="A2237" t="str">
            <v>Hoffmann&amp;James_2011_50</v>
          </cell>
          <cell r="B2237" t="str">
            <v>Hoffmann, Benjamin</v>
          </cell>
          <cell r="C2237" t="str">
            <v>Oceania</v>
          </cell>
          <cell r="D2237" t="str">
            <v>Australia</v>
          </cell>
          <cell r="E2237" t="str">
            <v>South Australia</v>
          </cell>
          <cell r="F2237" t="str">
            <v>Wilgena Station, West Mullina Paddock</v>
          </cell>
          <cell r="G2237" t="str">
            <v>wm10opn</v>
          </cell>
          <cell r="H2237" t="str">
            <v>Calcareous system</v>
          </cell>
          <cell r="I2237">
            <v>182</v>
          </cell>
          <cell r="J2237">
            <v>-30.73</v>
          </cell>
          <cell r="K2237">
            <v>134.75</v>
          </cell>
          <cell r="L2237" t="str">
            <v>Google Earth estimate</v>
          </cell>
          <cell r="M2237" t="str">
            <v>NA</v>
          </cell>
          <cell r="N2237">
            <v>819</v>
          </cell>
          <cell r="O2237">
            <v>25</v>
          </cell>
          <cell r="P2237">
            <v>25</v>
          </cell>
          <cell r="Q2237">
            <v>0</v>
          </cell>
          <cell r="R2237">
            <v>1</v>
          </cell>
          <cell r="S2237" t="str">
            <v>NA</v>
          </cell>
          <cell r="T2237">
            <v>11</v>
          </cell>
          <cell r="U2237">
            <v>1998</v>
          </cell>
          <cell r="V2237" t="str">
            <v>NA</v>
          </cell>
          <cell r="W2237">
            <v>11</v>
          </cell>
          <cell r="X2237">
            <v>1998</v>
          </cell>
          <cell r="Y2237">
            <v>1</v>
          </cell>
          <cell r="Z2237">
            <v>1000</v>
          </cell>
          <cell r="AA2237">
            <v>100</v>
          </cell>
          <cell r="AB2237">
            <v>0</v>
          </cell>
          <cell r="AC2237" t="str">
            <v>Pitfall</v>
          </cell>
          <cell r="AD2237"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37">
            <v>10</v>
          </cell>
          <cell r="AF2237">
            <v>78.569999999999993</v>
          </cell>
          <cell r="AG2237" t="str">
            <v>NA</v>
          </cell>
          <cell r="AH2237">
            <v>96</v>
          </cell>
          <cell r="AI2237">
            <v>40</v>
          </cell>
          <cell r="AJ2237">
            <v>0</v>
          </cell>
          <cell r="AK2237">
            <v>0</v>
          </cell>
          <cell r="AL2237">
            <v>0</v>
          </cell>
          <cell r="AM2237">
            <v>0</v>
          </cell>
          <cell r="AN2237">
            <v>0</v>
          </cell>
          <cell r="AO2237">
            <v>0</v>
          </cell>
          <cell r="AP2237">
            <v>0</v>
          </cell>
          <cell r="AQ2237">
            <v>0</v>
          </cell>
          <cell r="AR2237">
            <v>0</v>
          </cell>
          <cell r="AS2237">
            <v>0</v>
          </cell>
          <cell r="AT2237" t="str">
            <v>Chenopod shrubland</v>
          </cell>
          <cell r="AU2237" t="str">
            <v>Disturbed</v>
          </cell>
          <cell r="AV2237" t="str">
            <v>Grazing</v>
          </cell>
          <cell r="AW2237" t="str">
            <v>NA</v>
          </cell>
          <cell r="AX2237" t="str">
            <v>Low levels of sheep grazing. Chenopod shrublands, (especially Maireana sedifolia), with low vegetation (&lt; 1 m) covering approximately 50% of the ground.</v>
          </cell>
          <cell r="AY2237" t="str">
            <v>Site code: (c,d,l,s,wf,wm = paddock name code)(1,4,7,10 = distance from water [km])(opn=open habitat, grv=grove habitat)</v>
          </cell>
        </row>
        <row r="2238">
          <cell r="A2238" t="str">
            <v>Hoffmann&amp;James_2011_51</v>
          </cell>
          <cell r="B2238" t="str">
            <v>Hoffmann, Benjamin</v>
          </cell>
          <cell r="C2238" t="str">
            <v>Oceania</v>
          </cell>
          <cell r="D2238" t="str">
            <v>Australia</v>
          </cell>
          <cell r="E2238" t="str">
            <v>South Australia</v>
          </cell>
          <cell r="F2238" t="str">
            <v>Wilgena Station, West Mullina Paddock</v>
          </cell>
          <cell r="G2238" t="str">
            <v>wm1grv</v>
          </cell>
          <cell r="H2238" t="str">
            <v>Calcareous system</v>
          </cell>
          <cell r="I2238">
            <v>182</v>
          </cell>
          <cell r="J2238">
            <v>-30.73</v>
          </cell>
          <cell r="K2238">
            <v>134.75</v>
          </cell>
          <cell r="L2238" t="str">
            <v>Google Earth estimate</v>
          </cell>
          <cell r="M2238" t="str">
            <v>NA</v>
          </cell>
          <cell r="N2238">
            <v>417</v>
          </cell>
          <cell r="O2238">
            <v>36</v>
          </cell>
          <cell r="P2238">
            <v>36</v>
          </cell>
          <cell r="Q2238">
            <v>0</v>
          </cell>
          <cell r="R2238">
            <v>1</v>
          </cell>
          <cell r="S2238" t="str">
            <v>NA</v>
          </cell>
          <cell r="T2238">
            <v>11</v>
          </cell>
          <cell r="U2238">
            <v>1998</v>
          </cell>
          <cell r="V2238" t="str">
            <v>NA</v>
          </cell>
          <cell r="W2238">
            <v>11</v>
          </cell>
          <cell r="X2238">
            <v>1998</v>
          </cell>
          <cell r="Y2238">
            <v>1</v>
          </cell>
          <cell r="Z2238">
            <v>1000</v>
          </cell>
          <cell r="AA2238">
            <v>100</v>
          </cell>
          <cell r="AB2238">
            <v>0</v>
          </cell>
          <cell r="AC2238" t="str">
            <v>Pitfall</v>
          </cell>
          <cell r="AD2238"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38">
            <v>10</v>
          </cell>
          <cell r="AF2238">
            <v>78.569999999999993</v>
          </cell>
          <cell r="AG2238" t="str">
            <v>NA</v>
          </cell>
          <cell r="AH2238">
            <v>96</v>
          </cell>
          <cell r="AI2238">
            <v>40</v>
          </cell>
          <cell r="AJ2238">
            <v>0</v>
          </cell>
          <cell r="AK2238">
            <v>0</v>
          </cell>
          <cell r="AL2238">
            <v>0</v>
          </cell>
          <cell r="AM2238">
            <v>0</v>
          </cell>
          <cell r="AN2238">
            <v>0</v>
          </cell>
          <cell r="AO2238">
            <v>0</v>
          </cell>
          <cell r="AP2238">
            <v>0</v>
          </cell>
          <cell r="AQ2238">
            <v>0</v>
          </cell>
          <cell r="AR2238">
            <v>0</v>
          </cell>
          <cell r="AS2238">
            <v>0</v>
          </cell>
          <cell r="AT2238" t="str">
            <v>Mulga grove</v>
          </cell>
          <cell r="AU2238" t="str">
            <v>Disturbed</v>
          </cell>
          <cell r="AV2238" t="str">
            <v>Grazing</v>
          </cell>
          <cell r="AW2238" t="str">
            <v>NA</v>
          </cell>
          <cell r="AX2238" t="str">
            <v>Low levels of sheep grazing. Closed tree grove, comprising dense bands of low (max. 4 m) mulga/mixed Acacia with little understorey vegetation</v>
          </cell>
          <cell r="AY2238" t="str">
            <v>Site code: (c,d,l,s,wf,wm = paddock name code)(1,4,7,10 = distance from water [km])(opn=open habitat, grv=grove habitat)</v>
          </cell>
        </row>
        <row r="2239">
          <cell r="A2239" t="str">
            <v>Hoffmann&amp;James_2011_52</v>
          </cell>
          <cell r="B2239" t="str">
            <v>Hoffmann, Benjamin</v>
          </cell>
          <cell r="C2239" t="str">
            <v>Oceania</v>
          </cell>
          <cell r="D2239" t="str">
            <v>Australia</v>
          </cell>
          <cell r="E2239" t="str">
            <v>South Australia</v>
          </cell>
          <cell r="F2239" t="str">
            <v>Wilgena Station, West Mullina Paddock</v>
          </cell>
          <cell r="G2239" t="str">
            <v>wm1opn</v>
          </cell>
          <cell r="H2239" t="str">
            <v>Calcareous system</v>
          </cell>
          <cell r="I2239">
            <v>182</v>
          </cell>
          <cell r="J2239">
            <v>-30.73</v>
          </cell>
          <cell r="K2239">
            <v>134.75</v>
          </cell>
          <cell r="L2239" t="str">
            <v>Google Earth estimate</v>
          </cell>
          <cell r="M2239" t="str">
            <v>NA</v>
          </cell>
          <cell r="N2239">
            <v>279</v>
          </cell>
          <cell r="O2239">
            <v>28</v>
          </cell>
          <cell r="P2239">
            <v>28</v>
          </cell>
          <cell r="Q2239">
            <v>0</v>
          </cell>
          <cell r="R2239">
            <v>1</v>
          </cell>
          <cell r="S2239" t="str">
            <v>NA</v>
          </cell>
          <cell r="T2239">
            <v>11</v>
          </cell>
          <cell r="U2239">
            <v>1998</v>
          </cell>
          <cell r="V2239" t="str">
            <v>NA</v>
          </cell>
          <cell r="W2239">
            <v>11</v>
          </cell>
          <cell r="X2239">
            <v>1998</v>
          </cell>
          <cell r="Y2239">
            <v>1</v>
          </cell>
          <cell r="Z2239">
            <v>1000</v>
          </cell>
          <cell r="AA2239">
            <v>100</v>
          </cell>
          <cell r="AB2239">
            <v>0</v>
          </cell>
          <cell r="AC2239" t="str">
            <v>Pitfall</v>
          </cell>
          <cell r="AD2239"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39">
            <v>10</v>
          </cell>
          <cell r="AF2239">
            <v>78.569999999999993</v>
          </cell>
          <cell r="AG2239" t="str">
            <v>NA</v>
          </cell>
          <cell r="AH2239">
            <v>96</v>
          </cell>
          <cell r="AI2239">
            <v>40</v>
          </cell>
          <cell r="AJ2239">
            <v>0</v>
          </cell>
          <cell r="AK2239">
            <v>0</v>
          </cell>
          <cell r="AL2239">
            <v>0</v>
          </cell>
          <cell r="AM2239">
            <v>0</v>
          </cell>
          <cell r="AN2239">
            <v>0</v>
          </cell>
          <cell r="AO2239">
            <v>0</v>
          </cell>
          <cell r="AP2239">
            <v>0</v>
          </cell>
          <cell r="AQ2239">
            <v>0</v>
          </cell>
          <cell r="AR2239">
            <v>0</v>
          </cell>
          <cell r="AS2239">
            <v>0</v>
          </cell>
          <cell r="AT2239" t="str">
            <v>Chenopod shrubland</v>
          </cell>
          <cell r="AU2239" t="str">
            <v>Disturbed</v>
          </cell>
          <cell r="AV2239" t="str">
            <v>Grazing</v>
          </cell>
          <cell r="AW2239" t="str">
            <v>NA</v>
          </cell>
          <cell r="AX2239" t="str">
            <v>Low levels of sheep grazing. Chenopod shrublands, (especially Maireana sedifolia), with low vegetation (&lt; 1 m) covering approximately 50% of the ground.</v>
          </cell>
          <cell r="AY2239" t="str">
            <v>Site code: (c,d,l,s,wf,wm = paddock name code)(1,4,7,10 = distance from water [km])(opn=open habitat, grv=grove habitat)</v>
          </cell>
        </row>
        <row r="2240">
          <cell r="A2240" t="str">
            <v>Hoffmann&amp;James_2011_53</v>
          </cell>
          <cell r="B2240" t="str">
            <v>Hoffmann, Benjamin</v>
          </cell>
          <cell r="C2240" t="str">
            <v>Oceania</v>
          </cell>
          <cell r="D2240" t="str">
            <v>Australia</v>
          </cell>
          <cell r="E2240" t="str">
            <v>South Australia</v>
          </cell>
          <cell r="F2240" t="str">
            <v>Wilgena Station, West Mullina Paddock</v>
          </cell>
          <cell r="G2240" t="str">
            <v>wm4grv</v>
          </cell>
          <cell r="H2240" t="str">
            <v>Calcareous system</v>
          </cell>
          <cell r="I2240">
            <v>182</v>
          </cell>
          <cell r="J2240">
            <v>-30.73</v>
          </cell>
          <cell r="K2240">
            <v>134.75</v>
          </cell>
          <cell r="L2240" t="str">
            <v>Google Earth estimate</v>
          </cell>
          <cell r="M2240" t="str">
            <v>NA</v>
          </cell>
          <cell r="N2240">
            <v>1734</v>
          </cell>
          <cell r="O2240">
            <v>36</v>
          </cell>
          <cell r="P2240">
            <v>36</v>
          </cell>
          <cell r="Q2240">
            <v>0</v>
          </cell>
          <cell r="R2240">
            <v>1</v>
          </cell>
          <cell r="S2240" t="str">
            <v>NA</v>
          </cell>
          <cell r="T2240">
            <v>11</v>
          </cell>
          <cell r="U2240">
            <v>1998</v>
          </cell>
          <cell r="V2240" t="str">
            <v>NA</v>
          </cell>
          <cell r="W2240">
            <v>11</v>
          </cell>
          <cell r="X2240">
            <v>1998</v>
          </cell>
          <cell r="Y2240">
            <v>1</v>
          </cell>
          <cell r="Z2240">
            <v>1000</v>
          </cell>
          <cell r="AA2240">
            <v>100</v>
          </cell>
          <cell r="AB2240">
            <v>0</v>
          </cell>
          <cell r="AC2240" t="str">
            <v>Pitfall</v>
          </cell>
          <cell r="AD2240"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40">
            <v>10</v>
          </cell>
          <cell r="AF2240">
            <v>78.569999999999993</v>
          </cell>
          <cell r="AG2240" t="str">
            <v>NA</v>
          </cell>
          <cell r="AH2240">
            <v>96</v>
          </cell>
          <cell r="AI2240">
            <v>40</v>
          </cell>
          <cell r="AJ2240">
            <v>0</v>
          </cell>
          <cell r="AK2240">
            <v>0</v>
          </cell>
          <cell r="AL2240">
            <v>0</v>
          </cell>
          <cell r="AM2240">
            <v>0</v>
          </cell>
          <cell r="AN2240">
            <v>0</v>
          </cell>
          <cell r="AO2240">
            <v>0</v>
          </cell>
          <cell r="AP2240">
            <v>0</v>
          </cell>
          <cell r="AQ2240">
            <v>0</v>
          </cell>
          <cell r="AR2240">
            <v>0</v>
          </cell>
          <cell r="AS2240">
            <v>0</v>
          </cell>
          <cell r="AT2240" t="str">
            <v>Mulga grove</v>
          </cell>
          <cell r="AU2240" t="str">
            <v>Disturbed</v>
          </cell>
          <cell r="AV2240" t="str">
            <v>Grazing</v>
          </cell>
          <cell r="AW2240" t="str">
            <v>NA</v>
          </cell>
          <cell r="AX2240" t="str">
            <v>Low levels of sheep grazing. Closed tree grove, comprising dense bands of low (max. 4 m) mulga/mixed Acacia with little understorey vegetation</v>
          </cell>
          <cell r="AY2240" t="str">
            <v>Site code: (c,d,l,s,wf,wm = paddock name code)(1,4,7,10 = distance from water [km])(opn=open habitat, grv=grove habitat)</v>
          </cell>
        </row>
        <row r="2241">
          <cell r="A2241" t="str">
            <v>Hoffmann&amp;James_2011_54</v>
          </cell>
          <cell r="B2241" t="str">
            <v>Hoffmann, Benjamin</v>
          </cell>
          <cell r="C2241" t="str">
            <v>Oceania</v>
          </cell>
          <cell r="D2241" t="str">
            <v>Australia</v>
          </cell>
          <cell r="E2241" t="str">
            <v>South Australia</v>
          </cell>
          <cell r="F2241" t="str">
            <v>Wilgena Station, West Mullina Paddock</v>
          </cell>
          <cell r="G2241" t="str">
            <v>wm4opn</v>
          </cell>
          <cell r="H2241" t="str">
            <v>Calcareous system</v>
          </cell>
          <cell r="I2241">
            <v>182</v>
          </cell>
          <cell r="J2241">
            <v>-30.73</v>
          </cell>
          <cell r="K2241">
            <v>134.75</v>
          </cell>
          <cell r="L2241" t="str">
            <v>Google Earth estimate</v>
          </cell>
          <cell r="M2241" t="str">
            <v>NA</v>
          </cell>
          <cell r="N2241">
            <v>326</v>
          </cell>
          <cell r="O2241">
            <v>34</v>
          </cell>
          <cell r="P2241">
            <v>34</v>
          </cell>
          <cell r="Q2241">
            <v>0</v>
          </cell>
          <cell r="R2241">
            <v>1</v>
          </cell>
          <cell r="S2241" t="str">
            <v>NA</v>
          </cell>
          <cell r="T2241">
            <v>11</v>
          </cell>
          <cell r="U2241">
            <v>1998</v>
          </cell>
          <cell r="V2241" t="str">
            <v>NA</v>
          </cell>
          <cell r="W2241">
            <v>11</v>
          </cell>
          <cell r="X2241">
            <v>1998</v>
          </cell>
          <cell r="Y2241">
            <v>1</v>
          </cell>
          <cell r="Z2241">
            <v>1000</v>
          </cell>
          <cell r="AA2241">
            <v>100</v>
          </cell>
          <cell r="AB2241">
            <v>0</v>
          </cell>
          <cell r="AC2241" t="str">
            <v>Pitfall</v>
          </cell>
          <cell r="AD2241"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41">
            <v>10</v>
          </cell>
          <cell r="AF2241">
            <v>78.569999999999993</v>
          </cell>
          <cell r="AG2241" t="str">
            <v>NA</v>
          </cell>
          <cell r="AH2241">
            <v>96</v>
          </cell>
          <cell r="AI2241">
            <v>40</v>
          </cell>
          <cell r="AJ2241">
            <v>0</v>
          </cell>
          <cell r="AK2241">
            <v>0</v>
          </cell>
          <cell r="AL2241">
            <v>0</v>
          </cell>
          <cell r="AM2241">
            <v>0</v>
          </cell>
          <cell r="AN2241">
            <v>0</v>
          </cell>
          <cell r="AO2241">
            <v>0</v>
          </cell>
          <cell r="AP2241">
            <v>0</v>
          </cell>
          <cell r="AQ2241">
            <v>0</v>
          </cell>
          <cell r="AR2241">
            <v>0</v>
          </cell>
          <cell r="AS2241">
            <v>0</v>
          </cell>
          <cell r="AT2241" t="str">
            <v>Chenopod shrubland</v>
          </cell>
          <cell r="AU2241" t="str">
            <v>Disturbed</v>
          </cell>
          <cell r="AV2241" t="str">
            <v>Grazing</v>
          </cell>
          <cell r="AW2241" t="str">
            <v>NA</v>
          </cell>
          <cell r="AX2241" t="str">
            <v>Low levels of sheep grazing. Chenopod shrublands, (especially Maireana sedifolia), with low vegetation (&lt; 1 m) covering approximately 50% of the ground.</v>
          </cell>
          <cell r="AY2241" t="str">
            <v>Site code: (c,d,l,s,wf,wm = paddock name code)(1,4,7,10 = distance from water [km])(opn=open habitat, grv=grove habitat)</v>
          </cell>
        </row>
        <row r="2242">
          <cell r="A2242" t="str">
            <v>Hoffmann&amp;James_2011_55</v>
          </cell>
          <cell r="B2242" t="str">
            <v>Hoffmann, Benjamin</v>
          </cell>
          <cell r="C2242" t="str">
            <v>Oceania</v>
          </cell>
          <cell r="D2242" t="str">
            <v>Australia</v>
          </cell>
          <cell r="E2242" t="str">
            <v>South Australia</v>
          </cell>
          <cell r="F2242" t="str">
            <v>Wilgena Station, West Mullina Paddock</v>
          </cell>
          <cell r="G2242" t="str">
            <v>wm7grv</v>
          </cell>
          <cell r="H2242" t="str">
            <v>Calcareous system</v>
          </cell>
          <cell r="I2242">
            <v>182</v>
          </cell>
          <cell r="J2242">
            <v>-30.73</v>
          </cell>
          <cell r="K2242">
            <v>134.75</v>
          </cell>
          <cell r="L2242" t="str">
            <v>Google Earth estimate</v>
          </cell>
          <cell r="M2242" t="str">
            <v>NA</v>
          </cell>
          <cell r="N2242">
            <v>407</v>
          </cell>
          <cell r="O2242">
            <v>30</v>
          </cell>
          <cell r="P2242">
            <v>30</v>
          </cell>
          <cell r="Q2242">
            <v>0</v>
          </cell>
          <cell r="R2242">
            <v>1</v>
          </cell>
          <cell r="S2242" t="str">
            <v>NA</v>
          </cell>
          <cell r="T2242">
            <v>11</v>
          </cell>
          <cell r="U2242">
            <v>1998</v>
          </cell>
          <cell r="V2242" t="str">
            <v>NA</v>
          </cell>
          <cell r="W2242">
            <v>11</v>
          </cell>
          <cell r="X2242">
            <v>1998</v>
          </cell>
          <cell r="Y2242">
            <v>1</v>
          </cell>
          <cell r="Z2242">
            <v>1000</v>
          </cell>
          <cell r="AA2242">
            <v>100</v>
          </cell>
          <cell r="AB2242">
            <v>0</v>
          </cell>
          <cell r="AC2242" t="str">
            <v>Pitfall</v>
          </cell>
          <cell r="AD2242"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42">
            <v>10</v>
          </cell>
          <cell r="AF2242">
            <v>78.569999999999993</v>
          </cell>
          <cell r="AG2242" t="str">
            <v>NA</v>
          </cell>
          <cell r="AH2242">
            <v>96</v>
          </cell>
          <cell r="AI2242">
            <v>40</v>
          </cell>
          <cell r="AJ2242">
            <v>0</v>
          </cell>
          <cell r="AK2242">
            <v>0</v>
          </cell>
          <cell r="AL2242">
            <v>0</v>
          </cell>
          <cell r="AM2242">
            <v>0</v>
          </cell>
          <cell r="AN2242">
            <v>0</v>
          </cell>
          <cell r="AO2242">
            <v>0</v>
          </cell>
          <cell r="AP2242">
            <v>0</v>
          </cell>
          <cell r="AQ2242">
            <v>0</v>
          </cell>
          <cell r="AR2242">
            <v>0</v>
          </cell>
          <cell r="AS2242">
            <v>0</v>
          </cell>
          <cell r="AT2242" t="str">
            <v>Mulga grove</v>
          </cell>
          <cell r="AU2242" t="str">
            <v>Disturbed</v>
          </cell>
          <cell r="AV2242" t="str">
            <v>Grazing</v>
          </cell>
          <cell r="AW2242" t="str">
            <v>NA</v>
          </cell>
          <cell r="AX2242" t="str">
            <v>Low levels of sheep grazing. Closed tree grove, comprising dense bands of low (max. 4 m) mulga/mixed Acacia with little understorey vegetation</v>
          </cell>
          <cell r="AY2242" t="str">
            <v>Site code: (c,d,l,s,wf,wm = paddock name code)(1,4,7,10 = distance from water [km])(opn=open habitat, grv=grove habitat)</v>
          </cell>
        </row>
        <row r="2243">
          <cell r="A2243" t="str">
            <v>Hoffmann&amp;James_2011_56</v>
          </cell>
          <cell r="B2243" t="str">
            <v>Hoffmann, Benjamin</v>
          </cell>
          <cell r="C2243" t="str">
            <v>Oceania</v>
          </cell>
          <cell r="D2243" t="str">
            <v>Australia</v>
          </cell>
          <cell r="E2243" t="str">
            <v>South Australia</v>
          </cell>
          <cell r="F2243" t="str">
            <v>Wilgena Station, West Mullina Paddock</v>
          </cell>
          <cell r="G2243" t="str">
            <v>wm7opn</v>
          </cell>
          <cell r="H2243" t="str">
            <v>Calcareous system</v>
          </cell>
          <cell r="I2243">
            <v>182</v>
          </cell>
          <cell r="J2243">
            <v>-30.73</v>
          </cell>
          <cell r="K2243">
            <v>134.75</v>
          </cell>
          <cell r="L2243" t="str">
            <v>Google Earth estimate</v>
          </cell>
          <cell r="M2243" t="str">
            <v>NA</v>
          </cell>
          <cell r="N2243">
            <v>351</v>
          </cell>
          <cell r="O2243">
            <v>24</v>
          </cell>
          <cell r="P2243">
            <v>24</v>
          </cell>
          <cell r="Q2243">
            <v>0</v>
          </cell>
          <cell r="R2243">
            <v>1</v>
          </cell>
          <cell r="S2243" t="str">
            <v>NA</v>
          </cell>
          <cell r="T2243">
            <v>11</v>
          </cell>
          <cell r="U2243">
            <v>1998</v>
          </cell>
          <cell r="V2243" t="str">
            <v>NA</v>
          </cell>
          <cell r="W2243">
            <v>11</v>
          </cell>
          <cell r="X2243">
            <v>1998</v>
          </cell>
          <cell r="Y2243">
            <v>1</v>
          </cell>
          <cell r="Z2243">
            <v>1000</v>
          </cell>
          <cell r="AA2243">
            <v>100</v>
          </cell>
          <cell r="AB2243">
            <v>0</v>
          </cell>
          <cell r="AC2243" t="str">
            <v>Pitfall</v>
          </cell>
          <cell r="AD2243" t="str">
            <v>Pit traps were plastic containers with a diameter of 10 cm, and volume of 0.5 L filled with a preservative mixture consisting of 80% water, 19% ethylene glycol, 1% glacial acetic acid and a trace of detergent. 10 Pit traps were placed haphazardly throughout each sample site. The spread of pit traps over a large area was designed to sample a range of the spatial variation of ant assemblages present at a particular distance from water (regional fauna), rather than to get a more intensive sample from a smaller area (community), as is typical of the design of most studies sampling ants.The contents of all ten pit traps were combined in the field</v>
          </cell>
          <cell r="AE2243">
            <v>10</v>
          </cell>
          <cell r="AF2243">
            <v>78.569999999999993</v>
          </cell>
          <cell r="AG2243" t="str">
            <v>NA</v>
          </cell>
          <cell r="AH2243">
            <v>96</v>
          </cell>
          <cell r="AI2243">
            <v>40</v>
          </cell>
          <cell r="AJ2243">
            <v>0</v>
          </cell>
          <cell r="AK2243">
            <v>0</v>
          </cell>
          <cell r="AL2243">
            <v>0</v>
          </cell>
          <cell r="AM2243">
            <v>0</v>
          </cell>
          <cell r="AN2243">
            <v>0</v>
          </cell>
          <cell r="AO2243">
            <v>0</v>
          </cell>
          <cell r="AP2243">
            <v>0</v>
          </cell>
          <cell r="AQ2243">
            <v>0</v>
          </cell>
          <cell r="AR2243">
            <v>0</v>
          </cell>
          <cell r="AS2243">
            <v>0</v>
          </cell>
          <cell r="AT2243" t="str">
            <v>Chenopod shrubland</v>
          </cell>
          <cell r="AU2243" t="str">
            <v>Disturbed</v>
          </cell>
          <cell r="AV2243" t="str">
            <v>Grazing</v>
          </cell>
          <cell r="AW2243" t="str">
            <v>NA</v>
          </cell>
          <cell r="AX2243" t="str">
            <v>Low levels of sheep grazing. Chenopod shrublands, (especially Maireana sedifolia), with low vegetation (&lt; 1 m) covering approximately 50% of the ground.</v>
          </cell>
          <cell r="AY2243" t="str">
            <v>Site code: (c,d,l,s,wf,wm = paddock name code)(1,4,7,10 = distance from water [km])(opn=open habitat, grv=grove habitat)</v>
          </cell>
        </row>
        <row r="2244">
          <cell r="A2244" t="str">
            <v>Hoffmann&amp;Parr_2008_01</v>
          </cell>
          <cell r="B2244" t="str">
            <v>Hoffmann, Benjamin</v>
          </cell>
          <cell r="C2244" t="str">
            <v>Oceania</v>
          </cell>
          <cell r="D2244" t="str">
            <v>Australia</v>
          </cell>
          <cell r="E2244" t="str">
            <v>Northern Territory</v>
          </cell>
          <cell r="F2244" t="str">
            <v>NA</v>
          </cell>
          <cell r="G2244" t="str">
            <v>Howard Springs Nature Park</v>
          </cell>
          <cell r="H2244" t="str">
            <v>I1</v>
          </cell>
          <cell r="I2244">
            <v>16</v>
          </cell>
          <cell r="J2244">
            <v>-12.45</v>
          </cell>
          <cell r="K2244">
            <v>131.05000000000001</v>
          </cell>
          <cell r="L2244" t="str">
            <v>Google Earth estimate</v>
          </cell>
          <cell r="M2244" t="str">
            <v>NA</v>
          </cell>
          <cell r="N2244">
            <v>151</v>
          </cell>
          <cell r="O2244">
            <v>1</v>
          </cell>
          <cell r="P2244">
            <v>0</v>
          </cell>
          <cell r="Q2244">
            <v>1</v>
          </cell>
          <cell r="R2244">
            <v>1</v>
          </cell>
          <cell r="S2244" t="str">
            <v>NA</v>
          </cell>
          <cell r="T2244">
            <v>7</v>
          </cell>
          <cell r="U2244">
            <v>2005</v>
          </cell>
          <cell r="V2244" t="str">
            <v>NA</v>
          </cell>
          <cell r="W2244">
            <v>7</v>
          </cell>
          <cell r="X2244">
            <v>2005</v>
          </cell>
          <cell r="Y2244">
            <v>2</v>
          </cell>
          <cell r="Z2244">
            <v>18</v>
          </cell>
          <cell r="AA2244">
            <v>1</v>
          </cell>
          <cell r="AB2244">
            <v>20</v>
          </cell>
          <cell r="AC2244" t="str">
            <v>Pitfall</v>
          </cell>
          <cell r="AD2244" t="str">
            <v>Pitfall traps were plastic containers (internal diameter of 42 mm), filled three quarters with 70% ethyl glycol as a preservative. Twenty traps were established at each site, arranged in a grid of two parallel transects of 10 traps, with 2 m spacing between traps and approximately 20 m between transects.</v>
          </cell>
          <cell r="AE2244">
            <v>20</v>
          </cell>
          <cell r="AF2244">
            <v>13.86</v>
          </cell>
          <cell r="AG2244">
            <v>2</v>
          </cell>
          <cell r="AH2244">
            <v>48</v>
          </cell>
          <cell r="AI2244">
            <v>40</v>
          </cell>
          <cell r="AJ2244">
            <v>0</v>
          </cell>
          <cell r="AK2244">
            <v>0</v>
          </cell>
          <cell r="AL2244">
            <v>0</v>
          </cell>
          <cell r="AM2244">
            <v>0</v>
          </cell>
          <cell r="AN2244">
            <v>0</v>
          </cell>
          <cell r="AO2244">
            <v>0</v>
          </cell>
          <cell r="AP2244">
            <v>0</v>
          </cell>
          <cell r="AQ2244">
            <v>0</v>
          </cell>
          <cell r="AR2244">
            <v>0</v>
          </cell>
          <cell r="AS2244">
            <v>0</v>
          </cell>
          <cell r="AT2244" t="str">
            <v>monsoon rainforest</v>
          </cell>
          <cell r="AU2244" t="str">
            <v>Undisturbed</v>
          </cell>
          <cell r="AV2244" t="str">
            <v>NA</v>
          </cell>
          <cell r="AW2244" t="str">
            <v>NA</v>
          </cell>
          <cell r="AX2244" t="str">
            <v>undisturbed protected area prone to flooding</v>
          </cell>
          <cell r="AY2244" t="str">
            <v>NA</v>
          </cell>
        </row>
        <row r="2245">
          <cell r="A2245" t="str">
            <v>Hoffmann&amp;Parr_2008_02</v>
          </cell>
          <cell r="B2245" t="str">
            <v>Hoffmann, Benjamin</v>
          </cell>
          <cell r="C2245" t="str">
            <v>Oceania</v>
          </cell>
          <cell r="D2245" t="str">
            <v>Australia</v>
          </cell>
          <cell r="E2245" t="str">
            <v>Northern Territory</v>
          </cell>
          <cell r="F2245" t="str">
            <v>NA</v>
          </cell>
          <cell r="G2245" t="str">
            <v>Howard Springs Nature Park</v>
          </cell>
          <cell r="H2245" t="str">
            <v>I2</v>
          </cell>
          <cell r="I2245">
            <v>16</v>
          </cell>
          <cell r="J2245">
            <v>-12.45</v>
          </cell>
          <cell r="K2245">
            <v>131.05000000000001</v>
          </cell>
          <cell r="L2245" t="str">
            <v>Google Earth estimate</v>
          </cell>
          <cell r="M2245" t="str">
            <v>NA</v>
          </cell>
          <cell r="N2245">
            <v>160</v>
          </cell>
          <cell r="O2245">
            <v>1</v>
          </cell>
          <cell r="P2245">
            <v>0</v>
          </cell>
          <cell r="Q2245">
            <v>1</v>
          </cell>
          <cell r="R2245">
            <v>1</v>
          </cell>
          <cell r="S2245" t="str">
            <v>NA</v>
          </cell>
          <cell r="T2245">
            <v>7</v>
          </cell>
          <cell r="U2245">
            <v>2005</v>
          </cell>
          <cell r="V2245" t="str">
            <v>NA</v>
          </cell>
          <cell r="W2245">
            <v>7</v>
          </cell>
          <cell r="X2245">
            <v>2005</v>
          </cell>
          <cell r="Y2245">
            <v>2</v>
          </cell>
          <cell r="Z2245">
            <v>18</v>
          </cell>
          <cell r="AA2245">
            <v>1</v>
          </cell>
          <cell r="AB2245">
            <v>20</v>
          </cell>
          <cell r="AC2245" t="str">
            <v>Pitfall</v>
          </cell>
          <cell r="AD2245" t="str">
            <v>Pitfall traps were plastic containers (internal diameter of 42 mm), filled three quarters with 70% ethyl glycol as a preservative. Twenty traps were established at each site, arranged in a grid of two parallel transects of 10 traps, with 2 m spacing between traps and approximately 20 m between transects.</v>
          </cell>
          <cell r="AE2245">
            <v>20</v>
          </cell>
          <cell r="AF2245">
            <v>13.86</v>
          </cell>
          <cell r="AG2245">
            <v>2</v>
          </cell>
          <cell r="AH2245">
            <v>48</v>
          </cell>
          <cell r="AI2245">
            <v>40</v>
          </cell>
          <cell r="AJ2245">
            <v>0</v>
          </cell>
          <cell r="AK2245">
            <v>0</v>
          </cell>
          <cell r="AL2245">
            <v>0</v>
          </cell>
          <cell r="AM2245">
            <v>0</v>
          </cell>
          <cell r="AN2245">
            <v>0</v>
          </cell>
          <cell r="AO2245">
            <v>0</v>
          </cell>
          <cell r="AP2245">
            <v>0</v>
          </cell>
          <cell r="AQ2245">
            <v>0</v>
          </cell>
          <cell r="AR2245">
            <v>0</v>
          </cell>
          <cell r="AS2245">
            <v>0</v>
          </cell>
          <cell r="AT2245" t="str">
            <v>monsoon rainforest</v>
          </cell>
          <cell r="AU2245" t="str">
            <v>Undisturbed</v>
          </cell>
          <cell r="AV2245" t="str">
            <v>NA</v>
          </cell>
          <cell r="AW2245" t="str">
            <v>NA</v>
          </cell>
          <cell r="AX2245" t="str">
            <v>undisturbed protected area prone to flooding</v>
          </cell>
          <cell r="AY2245" t="str">
            <v>NA</v>
          </cell>
        </row>
        <row r="2246">
          <cell r="A2246" t="str">
            <v>Hoffmann&amp;Parr_2008_03</v>
          </cell>
          <cell r="B2246" t="str">
            <v>Hoffmann, Benjamin</v>
          </cell>
          <cell r="C2246" t="str">
            <v>Oceania</v>
          </cell>
          <cell r="D2246" t="str">
            <v>Australia</v>
          </cell>
          <cell r="E2246" t="str">
            <v>Northern Territory</v>
          </cell>
          <cell r="F2246" t="str">
            <v>NA</v>
          </cell>
          <cell r="G2246" t="str">
            <v>Howard Springs Nature Park</v>
          </cell>
          <cell r="H2246" t="str">
            <v>I3</v>
          </cell>
          <cell r="I2246">
            <v>16</v>
          </cell>
          <cell r="J2246">
            <v>-12.45</v>
          </cell>
          <cell r="K2246">
            <v>131.05000000000001</v>
          </cell>
          <cell r="L2246" t="str">
            <v>Google Earth estimate</v>
          </cell>
          <cell r="M2246" t="str">
            <v>NA</v>
          </cell>
          <cell r="N2246">
            <v>150</v>
          </cell>
          <cell r="O2246">
            <v>1</v>
          </cell>
          <cell r="P2246">
            <v>0</v>
          </cell>
          <cell r="Q2246">
            <v>1</v>
          </cell>
          <cell r="R2246">
            <v>1</v>
          </cell>
          <cell r="S2246" t="str">
            <v>NA</v>
          </cell>
          <cell r="T2246">
            <v>7</v>
          </cell>
          <cell r="U2246">
            <v>2005</v>
          </cell>
          <cell r="V2246" t="str">
            <v>NA</v>
          </cell>
          <cell r="W2246">
            <v>7</v>
          </cell>
          <cell r="X2246">
            <v>2005</v>
          </cell>
          <cell r="Y2246">
            <v>2</v>
          </cell>
          <cell r="Z2246">
            <v>18</v>
          </cell>
          <cell r="AA2246">
            <v>1</v>
          </cell>
          <cell r="AB2246">
            <v>20</v>
          </cell>
          <cell r="AC2246" t="str">
            <v>Pitfall</v>
          </cell>
          <cell r="AD2246" t="str">
            <v>Pitfall traps were plastic containers (internal diameter of 42 mm), filled three quarters with 70% ethyl glycol as a preservative. Twenty traps were established at each site, arranged in a grid of two parallel transects of 10 traps, with 2 m spacing between traps and approximately 20 m between transects.</v>
          </cell>
          <cell r="AE2246">
            <v>20</v>
          </cell>
          <cell r="AF2246">
            <v>13.86</v>
          </cell>
          <cell r="AG2246">
            <v>2</v>
          </cell>
          <cell r="AH2246">
            <v>48</v>
          </cell>
          <cell r="AI2246">
            <v>40</v>
          </cell>
          <cell r="AJ2246">
            <v>0</v>
          </cell>
          <cell r="AK2246">
            <v>0</v>
          </cell>
          <cell r="AL2246">
            <v>0</v>
          </cell>
          <cell r="AM2246">
            <v>0</v>
          </cell>
          <cell r="AN2246">
            <v>0</v>
          </cell>
          <cell r="AO2246">
            <v>0</v>
          </cell>
          <cell r="AP2246">
            <v>0</v>
          </cell>
          <cell r="AQ2246">
            <v>0</v>
          </cell>
          <cell r="AR2246">
            <v>0</v>
          </cell>
          <cell r="AS2246">
            <v>0</v>
          </cell>
          <cell r="AT2246" t="str">
            <v>monsoon rainforest</v>
          </cell>
          <cell r="AU2246" t="str">
            <v>Undisturbed</v>
          </cell>
          <cell r="AV2246" t="str">
            <v>NA</v>
          </cell>
          <cell r="AW2246" t="str">
            <v>NA</v>
          </cell>
          <cell r="AX2246" t="str">
            <v>undisturbed protected area prone to flooding</v>
          </cell>
          <cell r="AY2246" t="str">
            <v>NA</v>
          </cell>
        </row>
        <row r="2247">
          <cell r="A2247" t="str">
            <v>Hoffmann&amp;Parr_2008_04</v>
          </cell>
          <cell r="B2247" t="str">
            <v>Hoffmann, Benjamin</v>
          </cell>
          <cell r="C2247" t="str">
            <v>Oceania</v>
          </cell>
          <cell r="D2247" t="str">
            <v>Australia</v>
          </cell>
          <cell r="E2247" t="str">
            <v>Northern Territory</v>
          </cell>
          <cell r="F2247" t="str">
            <v>NA</v>
          </cell>
          <cell r="G2247" t="str">
            <v>Howard Springs Nature Park</v>
          </cell>
          <cell r="H2247" t="str">
            <v>I4</v>
          </cell>
          <cell r="I2247">
            <v>16</v>
          </cell>
          <cell r="J2247">
            <v>-12.45</v>
          </cell>
          <cell r="K2247">
            <v>131.05000000000001</v>
          </cell>
          <cell r="L2247" t="str">
            <v>Google Earth estimate</v>
          </cell>
          <cell r="M2247" t="str">
            <v>NA</v>
          </cell>
          <cell r="N2247">
            <v>152</v>
          </cell>
          <cell r="O2247">
            <v>2</v>
          </cell>
          <cell r="P2247">
            <v>1</v>
          </cell>
          <cell r="Q2247">
            <v>1</v>
          </cell>
          <cell r="R2247">
            <v>1</v>
          </cell>
          <cell r="S2247" t="str">
            <v>NA</v>
          </cell>
          <cell r="T2247">
            <v>7</v>
          </cell>
          <cell r="U2247">
            <v>2005</v>
          </cell>
          <cell r="V2247" t="str">
            <v>NA</v>
          </cell>
          <cell r="W2247">
            <v>7</v>
          </cell>
          <cell r="X2247">
            <v>2005</v>
          </cell>
          <cell r="Y2247">
            <v>2</v>
          </cell>
          <cell r="Z2247">
            <v>18</v>
          </cell>
          <cell r="AA2247">
            <v>1</v>
          </cell>
          <cell r="AB2247">
            <v>20</v>
          </cell>
          <cell r="AC2247" t="str">
            <v>Pitfall</v>
          </cell>
          <cell r="AD2247" t="str">
            <v>Pitfall traps were plastic containers (internal diameter of 42 mm), filled three quarters with 70% ethyl glycol as a preservative. Twenty traps were established at each site, arranged in a grid of two parallel transects of 10 traps, with 2 m spacing between traps and approximately 20 m between transects.</v>
          </cell>
          <cell r="AE2247">
            <v>20</v>
          </cell>
          <cell r="AF2247">
            <v>13.86</v>
          </cell>
          <cell r="AG2247">
            <v>2</v>
          </cell>
          <cell r="AH2247">
            <v>48</v>
          </cell>
          <cell r="AI2247">
            <v>40</v>
          </cell>
          <cell r="AJ2247">
            <v>0</v>
          </cell>
          <cell r="AK2247">
            <v>0</v>
          </cell>
          <cell r="AL2247">
            <v>0</v>
          </cell>
          <cell r="AM2247">
            <v>0</v>
          </cell>
          <cell r="AN2247">
            <v>0</v>
          </cell>
          <cell r="AO2247">
            <v>0</v>
          </cell>
          <cell r="AP2247">
            <v>0</v>
          </cell>
          <cell r="AQ2247">
            <v>0</v>
          </cell>
          <cell r="AR2247">
            <v>0</v>
          </cell>
          <cell r="AS2247">
            <v>0</v>
          </cell>
          <cell r="AT2247" t="str">
            <v>monsoon rainforest</v>
          </cell>
          <cell r="AU2247" t="str">
            <v>Undisturbed</v>
          </cell>
          <cell r="AV2247" t="str">
            <v>NA</v>
          </cell>
          <cell r="AW2247" t="str">
            <v>NA</v>
          </cell>
          <cell r="AX2247" t="str">
            <v>undisturbed protected area prone to flooding</v>
          </cell>
          <cell r="AY2247" t="str">
            <v>NA</v>
          </cell>
        </row>
        <row r="2248">
          <cell r="A2248" t="str">
            <v>Hoffmann&amp;Parr_2008_05</v>
          </cell>
          <cell r="B2248" t="str">
            <v>Hoffmann, Benjamin</v>
          </cell>
          <cell r="C2248" t="str">
            <v>Oceania</v>
          </cell>
          <cell r="D2248" t="str">
            <v>Australia</v>
          </cell>
          <cell r="E2248" t="str">
            <v>Northern Territory</v>
          </cell>
          <cell r="F2248" t="str">
            <v>NA</v>
          </cell>
          <cell r="G2248" t="str">
            <v>Howard Springs Nature Park</v>
          </cell>
          <cell r="H2248" t="str">
            <v>I5</v>
          </cell>
          <cell r="I2248">
            <v>16</v>
          </cell>
          <cell r="J2248">
            <v>-12.45</v>
          </cell>
          <cell r="K2248">
            <v>131.05000000000001</v>
          </cell>
          <cell r="L2248" t="str">
            <v>Google Earth estimate</v>
          </cell>
          <cell r="M2248" t="str">
            <v>NA</v>
          </cell>
          <cell r="N2248">
            <v>136</v>
          </cell>
          <cell r="O2248">
            <v>12</v>
          </cell>
          <cell r="P2248">
            <v>11</v>
          </cell>
          <cell r="Q2248">
            <v>1</v>
          </cell>
          <cell r="R2248">
            <v>1</v>
          </cell>
          <cell r="S2248" t="str">
            <v>NA</v>
          </cell>
          <cell r="T2248">
            <v>7</v>
          </cell>
          <cell r="U2248">
            <v>2005</v>
          </cell>
          <cell r="V2248" t="str">
            <v>NA</v>
          </cell>
          <cell r="W2248">
            <v>7</v>
          </cell>
          <cell r="X2248">
            <v>2005</v>
          </cell>
          <cell r="Y2248">
            <v>2</v>
          </cell>
          <cell r="Z2248">
            <v>18</v>
          </cell>
          <cell r="AA2248">
            <v>1</v>
          </cell>
          <cell r="AB2248">
            <v>20</v>
          </cell>
          <cell r="AC2248" t="str">
            <v>Pitfall</v>
          </cell>
          <cell r="AD2248" t="str">
            <v>Pitfall traps were plastic containers (internal diameter of 42 mm), filled three quarters with 70% ethyl glycol as a preservative. Twenty traps were established at each site, arranged in a grid of two parallel transects of 10 traps, with 2 m spacing between traps and approximately 20 m between transects.</v>
          </cell>
          <cell r="AE2248">
            <v>20</v>
          </cell>
          <cell r="AF2248">
            <v>13.86</v>
          </cell>
          <cell r="AG2248">
            <v>2</v>
          </cell>
          <cell r="AH2248">
            <v>48</v>
          </cell>
          <cell r="AI2248">
            <v>40</v>
          </cell>
          <cell r="AJ2248">
            <v>0</v>
          </cell>
          <cell r="AK2248">
            <v>0</v>
          </cell>
          <cell r="AL2248">
            <v>0</v>
          </cell>
          <cell r="AM2248">
            <v>0</v>
          </cell>
          <cell r="AN2248">
            <v>0</v>
          </cell>
          <cell r="AO2248">
            <v>0</v>
          </cell>
          <cell r="AP2248">
            <v>0</v>
          </cell>
          <cell r="AQ2248">
            <v>0</v>
          </cell>
          <cell r="AR2248">
            <v>0</v>
          </cell>
          <cell r="AS2248">
            <v>0</v>
          </cell>
          <cell r="AT2248" t="str">
            <v>monsoon rainforest</v>
          </cell>
          <cell r="AU2248" t="str">
            <v>Undisturbed</v>
          </cell>
          <cell r="AV2248" t="str">
            <v>NA</v>
          </cell>
          <cell r="AW2248" t="str">
            <v>NA</v>
          </cell>
          <cell r="AX2248" t="str">
            <v>undisturbed protected area prone to flooding</v>
          </cell>
          <cell r="AY2248" t="str">
            <v>NA</v>
          </cell>
        </row>
        <row r="2249">
          <cell r="A2249" t="str">
            <v>Hoffmann&amp;Parr_2008_06</v>
          </cell>
          <cell r="B2249" t="str">
            <v>Hoffmann, Benjamin</v>
          </cell>
          <cell r="C2249" t="str">
            <v>Oceania</v>
          </cell>
          <cell r="D2249" t="str">
            <v>Australia</v>
          </cell>
          <cell r="E2249" t="str">
            <v>Northern Territory</v>
          </cell>
          <cell r="F2249" t="str">
            <v>NA</v>
          </cell>
          <cell r="G2249" t="str">
            <v>Howard Springs Nature Park</v>
          </cell>
          <cell r="H2249" t="str">
            <v>U1</v>
          </cell>
          <cell r="I2249">
            <v>16</v>
          </cell>
          <cell r="J2249">
            <v>-12.45</v>
          </cell>
          <cell r="K2249">
            <v>131.05000000000001</v>
          </cell>
          <cell r="L2249" t="str">
            <v>Google Earth estimate</v>
          </cell>
          <cell r="M2249" t="str">
            <v>NA</v>
          </cell>
          <cell r="N2249">
            <v>238</v>
          </cell>
          <cell r="O2249">
            <v>11</v>
          </cell>
          <cell r="P2249">
            <v>11</v>
          </cell>
          <cell r="Q2249">
            <v>0</v>
          </cell>
          <cell r="R2249">
            <v>1</v>
          </cell>
          <cell r="S2249" t="str">
            <v>NA</v>
          </cell>
          <cell r="T2249">
            <v>7</v>
          </cell>
          <cell r="U2249">
            <v>2005</v>
          </cell>
          <cell r="V2249" t="str">
            <v>NA</v>
          </cell>
          <cell r="W2249">
            <v>7</v>
          </cell>
          <cell r="X2249">
            <v>2005</v>
          </cell>
          <cell r="Y2249">
            <v>2</v>
          </cell>
          <cell r="Z2249">
            <v>18</v>
          </cell>
          <cell r="AA2249">
            <v>1</v>
          </cell>
          <cell r="AB2249">
            <v>20</v>
          </cell>
          <cell r="AC2249" t="str">
            <v>Pitfall</v>
          </cell>
          <cell r="AD2249" t="str">
            <v>Pitfall traps were plastic containers (internal diameter of 42 mm), filled three quarters with 70% ethyl glycol as a preservative. Twenty traps were established at each site, arranged in a grid of two parallel transects of 10 traps, with 2 m spacing between traps and approximately 20 m between transects.</v>
          </cell>
          <cell r="AE2249">
            <v>20</v>
          </cell>
          <cell r="AF2249">
            <v>13.86</v>
          </cell>
          <cell r="AG2249">
            <v>2</v>
          </cell>
          <cell r="AH2249">
            <v>48</v>
          </cell>
          <cell r="AI2249">
            <v>40</v>
          </cell>
          <cell r="AJ2249">
            <v>0</v>
          </cell>
          <cell r="AK2249">
            <v>0</v>
          </cell>
          <cell r="AL2249">
            <v>0</v>
          </cell>
          <cell r="AM2249">
            <v>0</v>
          </cell>
          <cell r="AN2249">
            <v>0</v>
          </cell>
          <cell r="AO2249">
            <v>0</v>
          </cell>
          <cell r="AP2249">
            <v>0</v>
          </cell>
          <cell r="AQ2249">
            <v>0</v>
          </cell>
          <cell r="AR2249">
            <v>0</v>
          </cell>
          <cell r="AS2249">
            <v>0</v>
          </cell>
          <cell r="AT2249" t="str">
            <v>monsoon rainforest</v>
          </cell>
          <cell r="AU2249" t="str">
            <v>Undisturbed</v>
          </cell>
          <cell r="AV2249" t="str">
            <v>NA</v>
          </cell>
          <cell r="AW2249" t="str">
            <v>NA</v>
          </cell>
          <cell r="AX2249" t="str">
            <v>undisturbed protected area prone to flooding</v>
          </cell>
          <cell r="AY2249" t="str">
            <v>Transformed</v>
          </cell>
        </row>
        <row r="2250">
          <cell r="A2250" t="str">
            <v>Hoffmann&amp;Parr_2008_07</v>
          </cell>
          <cell r="B2250" t="str">
            <v>Hoffmann, Benjamin</v>
          </cell>
          <cell r="C2250" t="str">
            <v>Oceania</v>
          </cell>
          <cell r="D2250" t="str">
            <v>Australia</v>
          </cell>
          <cell r="E2250" t="str">
            <v>Northern Territory</v>
          </cell>
          <cell r="F2250" t="str">
            <v>NA</v>
          </cell>
          <cell r="G2250" t="str">
            <v>Howard Springs Nature Park</v>
          </cell>
          <cell r="H2250" t="str">
            <v>U2</v>
          </cell>
          <cell r="I2250">
            <v>16</v>
          </cell>
          <cell r="J2250">
            <v>-12.45</v>
          </cell>
          <cell r="K2250">
            <v>131.05000000000001</v>
          </cell>
          <cell r="L2250" t="str">
            <v>Google Earth estimate</v>
          </cell>
          <cell r="M2250" t="str">
            <v>NA</v>
          </cell>
          <cell r="N2250">
            <v>168</v>
          </cell>
          <cell r="O2250">
            <v>10</v>
          </cell>
          <cell r="P2250">
            <v>10</v>
          </cell>
          <cell r="Q2250">
            <v>0</v>
          </cell>
          <cell r="R2250">
            <v>1</v>
          </cell>
          <cell r="S2250" t="str">
            <v>NA</v>
          </cell>
          <cell r="T2250">
            <v>7</v>
          </cell>
          <cell r="U2250">
            <v>2005</v>
          </cell>
          <cell r="V2250" t="str">
            <v>NA</v>
          </cell>
          <cell r="W2250">
            <v>7</v>
          </cell>
          <cell r="X2250">
            <v>2005</v>
          </cell>
          <cell r="Y2250">
            <v>2</v>
          </cell>
          <cell r="Z2250">
            <v>18</v>
          </cell>
          <cell r="AA2250">
            <v>1</v>
          </cell>
          <cell r="AB2250">
            <v>20</v>
          </cell>
          <cell r="AC2250" t="str">
            <v>Pitfall</v>
          </cell>
          <cell r="AD2250" t="str">
            <v>Pitfall traps were plastic containers (internal diameter of 42 mm), filled three quarters with 70% ethyl glycol as a preservative. Twenty traps were established at each site, arranged in a grid of two parallel transects of 10 traps, with 2 m spacing between traps and approximately 20 m between transects.</v>
          </cell>
          <cell r="AE2250">
            <v>20</v>
          </cell>
          <cell r="AF2250">
            <v>13.86</v>
          </cell>
          <cell r="AG2250">
            <v>2</v>
          </cell>
          <cell r="AH2250">
            <v>48</v>
          </cell>
          <cell r="AI2250">
            <v>40</v>
          </cell>
          <cell r="AJ2250">
            <v>0</v>
          </cell>
          <cell r="AK2250">
            <v>0</v>
          </cell>
          <cell r="AL2250">
            <v>0</v>
          </cell>
          <cell r="AM2250">
            <v>0</v>
          </cell>
          <cell r="AN2250">
            <v>0</v>
          </cell>
          <cell r="AO2250">
            <v>0</v>
          </cell>
          <cell r="AP2250">
            <v>0</v>
          </cell>
          <cell r="AQ2250">
            <v>0</v>
          </cell>
          <cell r="AR2250">
            <v>0</v>
          </cell>
          <cell r="AS2250">
            <v>0</v>
          </cell>
          <cell r="AT2250" t="str">
            <v>monsoon rainforest</v>
          </cell>
          <cell r="AU2250" t="str">
            <v>Undisturbed</v>
          </cell>
          <cell r="AV2250" t="str">
            <v>NA</v>
          </cell>
          <cell r="AW2250" t="str">
            <v>NA</v>
          </cell>
          <cell r="AX2250" t="str">
            <v>undisturbed protected area prone to flooding</v>
          </cell>
          <cell r="AY2250" t="str">
            <v>Transformed</v>
          </cell>
        </row>
        <row r="2251">
          <cell r="A2251" t="str">
            <v>Hoffmann&amp;Parr_2008_08</v>
          </cell>
          <cell r="B2251" t="str">
            <v>Hoffmann, Benjamin</v>
          </cell>
          <cell r="C2251" t="str">
            <v>Oceania</v>
          </cell>
          <cell r="D2251" t="str">
            <v>Australia</v>
          </cell>
          <cell r="E2251" t="str">
            <v>Northern Territory</v>
          </cell>
          <cell r="F2251" t="str">
            <v>NA</v>
          </cell>
          <cell r="G2251" t="str">
            <v>Howard Springs Nature Park</v>
          </cell>
          <cell r="H2251" t="str">
            <v>U3</v>
          </cell>
          <cell r="I2251">
            <v>16</v>
          </cell>
          <cell r="J2251">
            <v>-12.45</v>
          </cell>
          <cell r="K2251">
            <v>131.05000000000001</v>
          </cell>
          <cell r="L2251" t="str">
            <v>Google Earth estimate</v>
          </cell>
          <cell r="M2251" t="str">
            <v>NA</v>
          </cell>
          <cell r="N2251">
            <v>124</v>
          </cell>
          <cell r="O2251">
            <v>5</v>
          </cell>
          <cell r="P2251">
            <v>5</v>
          </cell>
          <cell r="Q2251">
            <v>0</v>
          </cell>
          <cell r="R2251">
            <v>1</v>
          </cell>
          <cell r="S2251" t="str">
            <v>NA</v>
          </cell>
          <cell r="T2251">
            <v>7</v>
          </cell>
          <cell r="U2251">
            <v>2005</v>
          </cell>
          <cell r="V2251" t="str">
            <v>NA</v>
          </cell>
          <cell r="W2251">
            <v>7</v>
          </cell>
          <cell r="X2251">
            <v>2005</v>
          </cell>
          <cell r="Y2251">
            <v>2</v>
          </cell>
          <cell r="Z2251">
            <v>18</v>
          </cell>
          <cell r="AA2251">
            <v>1</v>
          </cell>
          <cell r="AB2251">
            <v>20</v>
          </cell>
          <cell r="AC2251" t="str">
            <v>Pitfall</v>
          </cell>
          <cell r="AD2251" t="str">
            <v>Pitfall traps were plastic containers (internal diameter of 42 mm), filled three quarters with 70% ethyl glycol as a preservative. Twenty traps were established at each site, arranged in a grid of two parallel transects of 10 traps, with 2 m spacing between traps and approximately 20 m between transects.</v>
          </cell>
          <cell r="AE2251">
            <v>20</v>
          </cell>
          <cell r="AF2251">
            <v>13.86</v>
          </cell>
          <cell r="AG2251">
            <v>2</v>
          </cell>
          <cell r="AH2251">
            <v>48</v>
          </cell>
          <cell r="AI2251">
            <v>40</v>
          </cell>
          <cell r="AJ2251">
            <v>0</v>
          </cell>
          <cell r="AK2251">
            <v>0</v>
          </cell>
          <cell r="AL2251">
            <v>0</v>
          </cell>
          <cell r="AM2251">
            <v>0</v>
          </cell>
          <cell r="AN2251">
            <v>0</v>
          </cell>
          <cell r="AO2251">
            <v>0</v>
          </cell>
          <cell r="AP2251">
            <v>0</v>
          </cell>
          <cell r="AQ2251">
            <v>0</v>
          </cell>
          <cell r="AR2251">
            <v>0</v>
          </cell>
          <cell r="AS2251">
            <v>0</v>
          </cell>
          <cell r="AT2251" t="str">
            <v>monsoon rainforest</v>
          </cell>
          <cell r="AU2251" t="str">
            <v>Undisturbed</v>
          </cell>
          <cell r="AV2251" t="str">
            <v>NA</v>
          </cell>
          <cell r="AW2251" t="str">
            <v>NA</v>
          </cell>
          <cell r="AX2251" t="str">
            <v>undisturbed protected area prone to flooding</v>
          </cell>
          <cell r="AY2251" t="str">
            <v>NA</v>
          </cell>
        </row>
        <row r="2252">
          <cell r="A2252" t="str">
            <v>Hoffmann&amp;Saul_2010_01</v>
          </cell>
          <cell r="B2252" t="str">
            <v>Hoffmann, Benjamin</v>
          </cell>
          <cell r="C2252" t="str">
            <v>Oceania</v>
          </cell>
          <cell r="D2252" t="str">
            <v>Australia</v>
          </cell>
          <cell r="E2252" t="str">
            <v>Northern Territory</v>
          </cell>
          <cell r="F2252" t="str">
            <v>NA</v>
          </cell>
          <cell r="G2252" t="str">
            <v>NE Arnhem Land</v>
          </cell>
          <cell r="H2252" t="str">
            <v>Rf1</v>
          </cell>
          <cell r="I2252">
            <v>27</v>
          </cell>
          <cell r="J2252">
            <v>-12.37</v>
          </cell>
          <cell r="K2252">
            <v>136.72999999999999</v>
          </cell>
          <cell r="L2252" t="str">
            <v>Google Earth estimate</v>
          </cell>
          <cell r="M2252" t="str">
            <v>NA</v>
          </cell>
          <cell r="N2252">
            <v>52</v>
          </cell>
          <cell r="O2252">
            <v>12</v>
          </cell>
          <cell r="P2252">
            <v>11</v>
          </cell>
          <cell r="Q2252">
            <v>1</v>
          </cell>
          <cell r="R2252">
            <v>1</v>
          </cell>
          <cell r="S2252" t="str">
            <v>NA</v>
          </cell>
          <cell r="T2252">
            <v>4</v>
          </cell>
          <cell r="U2252">
            <v>2004</v>
          </cell>
          <cell r="V2252" t="str">
            <v>NA</v>
          </cell>
          <cell r="W2252">
            <v>5</v>
          </cell>
          <cell r="X2252">
            <v>2004</v>
          </cell>
          <cell r="Y2252">
            <v>1</v>
          </cell>
          <cell r="Z2252">
            <v>30</v>
          </cell>
          <cell r="AA2252">
            <v>20</v>
          </cell>
          <cell r="AB2252">
            <v>0</v>
          </cell>
          <cell r="AC2252" t="str">
            <v>Pitfall</v>
          </cell>
          <cell r="AD2252" t="str">
            <v>Pitfall traps - plastic containers with an internal diameter of 65 mm, one third filled with ethylene glycol as a preservative. Twelve traps were placed in each plot in a 3x4 array with 10 m spacing between traps, and operated for 48 h. Uninfested and infested plots of the same site were sampled at the same time.</v>
          </cell>
          <cell r="AE2252">
            <v>12</v>
          </cell>
          <cell r="AF2252">
            <v>33.200000000000003</v>
          </cell>
          <cell r="AG2252">
            <v>10</v>
          </cell>
          <cell r="AH2252">
            <v>48</v>
          </cell>
          <cell r="AI2252">
            <v>24</v>
          </cell>
          <cell r="AJ2252">
            <v>0</v>
          </cell>
          <cell r="AK2252">
            <v>0</v>
          </cell>
          <cell r="AL2252">
            <v>0</v>
          </cell>
          <cell r="AM2252">
            <v>0</v>
          </cell>
          <cell r="AN2252">
            <v>0</v>
          </cell>
          <cell r="AO2252">
            <v>0</v>
          </cell>
          <cell r="AP2252">
            <v>0</v>
          </cell>
          <cell r="AQ2252">
            <v>0</v>
          </cell>
          <cell r="AR2252">
            <v>0</v>
          </cell>
          <cell r="AS2252">
            <v>0</v>
          </cell>
          <cell r="AT2252" t="str">
            <v>monsoon rainforest</v>
          </cell>
          <cell r="AU2252" t="str">
            <v>Undisturbed</v>
          </cell>
          <cell r="AV2252" t="str">
            <v>NA</v>
          </cell>
          <cell r="AW2252" t="str">
            <v>NA</v>
          </cell>
          <cell r="AX2252" t="str">
            <v>evergreen rainforests associated with permanent moisture or in topographic positions providing shelter from fire. The canopy is high (approx. 20 m) and completely interlocked (&gt;95% cover</v>
          </cell>
          <cell r="AY2252" t="str">
            <v>Ant species abundances in a trap were each scored according to a 7-point scale (1= 1 ant, 2= 2-5 ants, 3= 6-10 ants, 4= 11-20 ants, 5= 21-50 ants, 6= 51-100 ants, 7= &gt; 100 ants). The total abundance of a species within each plot was therefore the sum of its scaled abundance scores from each trap.</v>
          </cell>
        </row>
        <row r="2253">
          <cell r="A2253" t="str">
            <v>Hoffmann&amp;Saul_2010_02</v>
          </cell>
          <cell r="B2253" t="str">
            <v>Hoffmann, Benjamin</v>
          </cell>
          <cell r="C2253" t="str">
            <v>Oceania</v>
          </cell>
          <cell r="D2253" t="str">
            <v>Australia</v>
          </cell>
          <cell r="E2253" t="str">
            <v>Northern Territory</v>
          </cell>
          <cell r="F2253" t="str">
            <v>NA</v>
          </cell>
          <cell r="G2253" t="str">
            <v>NE Arnhem Land</v>
          </cell>
          <cell r="H2253" t="str">
            <v>Rf1i</v>
          </cell>
          <cell r="I2253">
            <v>27</v>
          </cell>
          <cell r="J2253">
            <v>-12.37</v>
          </cell>
          <cell r="K2253">
            <v>136.72999999999999</v>
          </cell>
          <cell r="L2253" t="str">
            <v>Google Earth estimate</v>
          </cell>
          <cell r="M2253" t="str">
            <v>NA</v>
          </cell>
          <cell r="N2253">
            <v>100</v>
          </cell>
          <cell r="O2253">
            <v>8</v>
          </cell>
          <cell r="P2253">
            <v>6</v>
          </cell>
          <cell r="Q2253">
            <v>2</v>
          </cell>
          <cell r="R2253">
            <v>1</v>
          </cell>
          <cell r="S2253" t="str">
            <v>NA</v>
          </cell>
          <cell r="T2253">
            <v>4</v>
          </cell>
          <cell r="U2253">
            <v>2004</v>
          </cell>
          <cell r="V2253" t="str">
            <v>NA</v>
          </cell>
          <cell r="W2253">
            <v>5</v>
          </cell>
          <cell r="X2253">
            <v>2004</v>
          </cell>
          <cell r="Y2253">
            <v>1</v>
          </cell>
          <cell r="Z2253">
            <v>30</v>
          </cell>
          <cell r="AA2253">
            <v>20</v>
          </cell>
          <cell r="AB2253">
            <v>0</v>
          </cell>
          <cell r="AC2253" t="str">
            <v>Pitfall</v>
          </cell>
          <cell r="AD2253" t="str">
            <v>Pitfall traps - plastic containers with an internal diameter of 65 mm, one third filled with ethylene glycol as a preservative. Twelve traps were placed in each plot in a 3x4 array with 10 m spacing between traps, and operated for 48 h. Uninfested and infested plots of the same site were sampled at the same time.</v>
          </cell>
          <cell r="AE2253">
            <v>12</v>
          </cell>
          <cell r="AF2253">
            <v>33.200000000000003</v>
          </cell>
          <cell r="AG2253">
            <v>10</v>
          </cell>
          <cell r="AH2253">
            <v>48</v>
          </cell>
          <cell r="AI2253">
            <v>24</v>
          </cell>
          <cell r="AJ2253">
            <v>0</v>
          </cell>
          <cell r="AK2253">
            <v>0</v>
          </cell>
          <cell r="AL2253">
            <v>0</v>
          </cell>
          <cell r="AM2253">
            <v>0</v>
          </cell>
          <cell r="AN2253">
            <v>0</v>
          </cell>
          <cell r="AO2253">
            <v>0</v>
          </cell>
          <cell r="AP2253">
            <v>0</v>
          </cell>
          <cell r="AQ2253">
            <v>0</v>
          </cell>
          <cell r="AR2253">
            <v>0</v>
          </cell>
          <cell r="AS2253">
            <v>0</v>
          </cell>
          <cell r="AT2253" t="str">
            <v>monsoon rainforest</v>
          </cell>
          <cell r="AU2253" t="str">
            <v>Undisturbed</v>
          </cell>
          <cell r="AV2253" t="str">
            <v>NA</v>
          </cell>
          <cell r="AW2253" t="str">
            <v>NA</v>
          </cell>
          <cell r="AX2253" t="str">
            <v>evergreen rainforests associated with permanent moisture or in topographic positions providing shelter from fire. The canopy is high (approx. 20 m) and completely interlocked (&gt;95% cover</v>
          </cell>
          <cell r="AY2253" t="str">
            <v>Ant species abundances in a trap were each scored according to a 7-point scale (1= 1 ant, 2= 2-5 ants, 3= 6-10 ants, 4= 11-20 ants, 5= 21-50 ants, 6= 51-100 ants, 7= &gt; 100 ants). The total abundance of a species within each plot was therefore the sum of its scaled abundance scores from each trap.</v>
          </cell>
        </row>
        <row r="2254">
          <cell r="A2254" t="str">
            <v>Hoffmann&amp;Saul_2010_03</v>
          </cell>
          <cell r="B2254" t="str">
            <v>Hoffmann, Benjamin</v>
          </cell>
          <cell r="C2254" t="str">
            <v>Oceania</v>
          </cell>
          <cell r="D2254" t="str">
            <v>Australia</v>
          </cell>
          <cell r="E2254" t="str">
            <v>Northern Territory</v>
          </cell>
          <cell r="F2254" t="str">
            <v>NA</v>
          </cell>
          <cell r="G2254" t="str">
            <v>NE Arnhem Land</v>
          </cell>
          <cell r="H2254" t="str">
            <v>Rf2</v>
          </cell>
          <cell r="I2254">
            <v>27</v>
          </cell>
          <cell r="J2254">
            <v>-12.37</v>
          </cell>
          <cell r="K2254">
            <v>136.72999999999999</v>
          </cell>
          <cell r="L2254" t="str">
            <v>Google Earth estimate</v>
          </cell>
          <cell r="M2254" t="str">
            <v>NA</v>
          </cell>
          <cell r="N2254">
            <v>76</v>
          </cell>
          <cell r="O2254">
            <v>8</v>
          </cell>
          <cell r="P2254">
            <v>7</v>
          </cell>
          <cell r="Q2254">
            <v>1</v>
          </cell>
          <cell r="R2254">
            <v>1</v>
          </cell>
          <cell r="S2254" t="str">
            <v>NA</v>
          </cell>
          <cell r="T2254">
            <v>4</v>
          </cell>
          <cell r="U2254">
            <v>2004</v>
          </cell>
          <cell r="V2254" t="str">
            <v>NA</v>
          </cell>
          <cell r="W2254">
            <v>5</v>
          </cell>
          <cell r="X2254">
            <v>2004</v>
          </cell>
          <cell r="Y2254">
            <v>1</v>
          </cell>
          <cell r="Z2254">
            <v>30</v>
          </cell>
          <cell r="AA2254">
            <v>20</v>
          </cell>
          <cell r="AB2254">
            <v>0</v>
          </cell>
          <cell r="AC2254" t="str">
            <v>Pitfall</v>
          </cell>
          <cell r="AD2254" t="str">
            <v>Pitfall traps - plastic containers with an internal diameter of 65 mm, one third filled with ethylene glycol as a preservative. Twelve traps were placed in each plot in a 3x4 array with 10 m spacing between traps, and operated for 48 h. Uninfested and infested plots of the same site were sampled at the same time.</v>
          </cell>
          <cell r="AE2254">
            <v>12</v>
          </cell>
          <cell r="AF2254">
            <v>33.200000000000003</v>
          </cell>
          <cell r="AG2254">
            <v>10</v>
          </cell>
          <cell r="AH2254">
            <v>48</v>
          </cell>
          <cell r="AI2254">
            <v>24</v>
          </cell>
          <cell r="AJ2254">
            <v>0</v>
          </cell>
          <cell r="AK2254">
            <v>0</v>
          </cell>
          <cell r="AL2254">
            <v>0</v>
          </cell>
          <cell r="AM2254">
            <v>0</v>
          </cell>
          <cell r="AN2254">
            <v>0</v>
          </cell>
          <cell r="AO2254">
            <v>0</v>
          </cell>
          <cell r="AP2254">
            <v>0</v>
          </cell>
          <cell r="AQ2254">
            <v>0</v>
          </cell>
          <cell r="AR2254">
            <v>0</v>
          </cell>
          <cell r="AS2254">
            <v>0</v>
          </cell>
          <cell r="AT2254" t="str">
            <v>monsoon rainforest</v>
          </cell>
          <cell r="AU2254" t="str">
            <v>Undisturbed</v>
          </cell>
          <cell r="AV2254" t="str">
            <v>NA</v>
          </cell>
          <cell r="AW2254" t="str">
            <v>NA</v>
          </cell>
          <cell r="AX2254" t="str">
            <v>evergreen rainforests associated with permanent moisture or in topographic positions providing shelter from fire. The canopy is high (approx. 20 m) and completely interlocked (&gt;95% cover</v>
          </cell>
          <cell r="AY2254" t="str">
            <v>Ant species abundances in a trap were each scored according to a 7-point scale (1= 1 ant, 2= 2-5 ants, 3= 6-10 ants, 4= 11-20 ants, 5= 21-50 ants, 6= 51-100 ants, 7= &gt; 100 ants). The total abundance of a species within each plot was therefore the sum of its scaled abundance scores from each trap.</v>
          </cell>
        </row>
        <row r="2255">
          <cell r="A2255" t="str">
            <v>Hoffmann&amp;Saul_2010_04</v>
          </cell>
          <cell r="B2255" t="str">
            <v>Hoffmann, Benjamin</v>
          </cell>
          <cell r="C2255" t="str">
            <v>Oceania</v>
          </cell>
          <cell r="D2255" t="str">
            <v>Australia</v>
          </cell>
          <cell r="E2255" t="str">
            <v>Northern Territory</v>
          </cell>
          <cell r="F2255" t="str">
            <v>NA</v>
          </cell>
          <cell r="G2255" t="str">
            <v>NE Arnhem Land</v>
          </cell>
          <cell r="H2255" t="str">
            <v>Rf2i</v>
          </cell>
          <cell r="I2255">
            <v>27</v>
          </cell>
          <cell r="J2255">
            <v>-12.37</v>
          </cell>
          <cell r="K2255">
            <v>136.72999999999999</v>
          </cell>
          <cell r="L2255" t="str">
            <v>Google Earth estimate</v>
          </cell>
          <cell r="M2255" t="str">
            <v>NA</v>
          </cell>
          <cell r="N2255">
            <v>63</v>
          </cell>
          <cell r="O2255">
            <v>10</v>
          </cell>
          <cell r="P2255">
            <v>9</v>
          </cell>
          <cell r="Q2255">
            <v>1</v>
          </cell>
          <cell r="R2255">
            <v>1</v>
          </cell>
          <cell r="S2255" t="str">
            <v>NA</v>
          </cell>
          <cell r="T2255">
            <v>4</v>
          </cell>
          <cell r="U2255">
            <v>2004</v>
          </cell>
          <cell r="V2255" t="str">
            <v>NA</v>
          </cell>
          <cell r="W2255">
            <v>5</v>
          </cell>
          <cell r="X2255">
            <v>2004</v>
          </cell>
          <cell r="Y2255">
            <v>1</v>
          </cell>
          <cell r="Z2255">
            <v>30</v>
          </cell>
          <cell r="AA2255">
            <v>20</v>
          </cell>
          <cell r="AB2255">
            <v>0</v>
          </cell>
          <cell r="AC2255" t="str">
            <v>Pitfall</v>
          </cell>
          <cell r="AD2255" t="str">
            <v>Pitfall traps - plastic containers with an internal diameter of 65 mm, one third filled with ethylene glycol as a preservative. Twelve traps were placed in each plot in a 3x4 array with 10 m spacing between traps, and operated for 48 h. Uninfested and infested plots of the same site were sampled at the same time.</v>
          </cell>
          <cell r="AE2255">
            <v>12</v>
          </cell>
          <cell r="AF2255">
            <v>33.200000000000003</v>
          </cell>
          <cell r="AG2255">
            <v>10</v>
          </cell>
          <cell r="AH2255">
            <v>48</v>
          </cell>
          <cell r="AI2255">
            <v>24</v>
          </cell>
          <cell r="AJ2255">
            <v>0</v>
          </cell>
          <cell r="AK2255">
            <v>0</v>
          </cell>
          <cell r="AL2255">
            <v>0</v>
          </cell>
          <cell r="AM2255">
            <v>0</v>
          </cell>
          <cell r="AN2255">
            <v>0</v>
          </cell>
          <cell r="AO2255">
            <v>0</v>
          </cell>
          <cell r="AP2255">
            <v>0</v>
          </cell>
          <cell r="AQ2255">
            <v>0</v>
          </cell>
          <cell r="AR2255">
            <v>0</v>
          </cell>
          <cell r="AS2255">
            <v>0</v>
          </cell>
          <cell r="AT2255" t="str">
            <v>monsoon rainforest</v>
          </cell>
          <cell r="AU2255" t="str">
            <v>Undisturbed</v>
          </cell>
          <cell r="AV2255" t="str">
            <v>NA</v>
          </cell>
          <cell r="AW2255" t="str">
            <v>NA</v>
          </cell>
          <cell r="AX2255" t="str">
            <v>evergreen rainforests associated with permanent moisture or in topographic positions providing shelter from fire. The canopy is high (approx. 20 m) and completely interlocked (&gt;95% cover</v>
          </cell>
          <cell r="AY2255" t="str">
            <v>Ant species abundances in a trap were each scored according to a 7-point scale (1= 1 ant, 2= 2-5 ants, 3= 6-10 ants, 4= 11-20 ants, 5= 21-50 ants, 6= 51-100 ants, 7= &gt; 100 ants). The total abundance of a species within each plot was therefore the sum of its scaled abundance scores from each trap.</v>
          </cell>
        </row>
        <row r="2256">
          <cell r="A2256" t="str">
            <v>Hoffmann&amp;Saul_2010_05</v>
          </cell>
          <cell r="B2256" t="str">
            <v>Hoffmann, Benjamin</v>
          </cell>
          <cell r="C2256" t="str">
            <v>Oceania</v>
          </cell>
          <cell r="D2256" t="str">
            <v>Australia</v>
          </cell>
          <cell r="E2256" t="str">
            <v>Northern Territory</v>
          </cell>
          <cell r="F2256" t="str">
            <v>NA</v>
          </cell>
          <cell r="G2256" t="str">
            <v>NE Arnhem Land</v>
          </cell>
          <cell r="H2256" t="str">
            <v>S1</v>
          </cell>
          <cell r="I2256">
            <v>27</v>
          </cell>
          <cell r="J2256">
            <v>-12.37</v>
          </cell>
          <cell r="K2256">
            <v>136.72999999999999</v>
          </cell>
          <cell r="L2256" t="str">
            <v>Google Earth estimate</v>
          </cell>
          <cell r="M2256" t="str">
            <v>NA</v>
          </cell>
          <cell r="N2256">
            <v>104</v>
          </cell>
          <cell r="O2256">
            <v>20</v>
          </cell>
          <cell r="P2256">
            <v>19</v>
          </cell>
          <cell r="Q2256">
            <v>1</v>
          </cell>
          <cell r="R2256">
            <v>1</v>
          </cell>
          <cell r="S2256" t="str">
            <v>NA</v>
          </cell>
          <cell r="T2256">
            <v>4</v>
          </cell>
          <cell r="U2256">
            <v>2004</v>
          </cell>
          <cell r="V2256" t="str">
            <v>NA</v>
          </cell>
          <cell r="W2256">
            <v>5</v>
          </cell>
          <cell r="X2256">
            <v>2004</v>
          </cell>
          <cell r="Y2256">
            <v>1</v>
          </cell>
          <cell r="Z2256">
            <v>30</v>
          </cell>
          <cell r="AA2256">
            <v>20</v>
          </cell>
          <cell r="AB2256">
            <v>0</v>
          </cell>
          <cell r="AC2256" t="str">
            <v>Pitfall</v>
          </cell>
          <cell r="AD2256" t="str">
            <v>Pitfall traps - plastic containers with an internal diameter of 65 mm, one third filled with ethylene glycol as a preservative. Twelve traps were placed in each plot in a 3x4 array with 10 m spacing between traps, and operated for 48 h. Uninfested and infested plots of the same site were sampled at the same time.</v>
          </cell>
          <cell r="AE2256">
            <v>12</v>
          </cell>
          <cell r="AF2256">
            <v>33.200000000000003</v>
          </cell>
          <cell r="AG2256">
            <v>10</v>
          </cell>
          <cell r="AH2256">
            <v>48</v>
          </cell>
          <cell r="AI2256">
            <v>24</v>
          </cell>
          <cell r="AJ2256">
            <v>0</v>
          </cell>
          <cell r="AK2256">
            <v>0</v>
          </cell>
          <cell r="AL2256">
            <v>0</v>
          </cell>
          <cell r="AM2256">
            <v>0</v>
          </cell>
          <cell r="AN2256">
            <v>0</v>
          </cell>
          <cell r="AO2256">
            <v>0</v>
          </cell>
          <cell r="AP2256">
            <v>0</v>
          </cell>
          <cell r="AQ2256">
            <v>0</v>
          </cell>
          <cell r="AR2256">
            <v>0</v>
          </cell>
          <cell r="AS2256">
            <v>0</v>
          </cell>
          <cell r="AT2256" t="str">
            <v>savanna woodland</v>
          </cell>
          <cell r="AU2256" t="str">
            <v>Undisturbed</v>
          </cell>
          <cell r="AV2256" t="str">
            <v>NA</v>
          </cell>
          <cell r="AW2256" t="str">
            <v>NA</v>
          </cell>
          <cell r="AX2256" t="str">
            <v>Savanna woodland is dominated by eucalypts to heights of approximately 15 m, with an understorey to three metres predominantly of acacias and grasses. The canopy is open (20% cover</v>
          </cell>
          <cell r="AY2256" t="str">
            <v>Ant species abundances in a trap were each scored according to a 7-point scale (1= 1 ant, 2= 2-5 ants, 3= 6-10 ants, 4= 11-20 ants, 5= 21-50 ants, 6= 51-100 ants, 7= &gt; 100 ants). The total abundance of a species within each plot was therefore the sum of its scaled abundance scores from each trap.</v>
          </cell>
        </row>
        <row r="2257">
          <cell r="A2257" t="str">
            <v>Hoffmann&amp;Saul_2010_06</v>
          </cell>
          <cell r="B2257" t="str">
            <v>Hoffmann, Benjamin</v>
          </cell>
          <cell r="C2257" t="str">
            <v>Oceania</v>
          </cell>
          <cell r="D2257" t="str">
            <v>Australia</v>
          </cell>
          <cell r="E2257" t="str">
            <v>Northern Territory</v>
          </cell>
          <cell r="F2257" t="str">
            <v>NA</v>
          </cell>
          <cell r="G2257" t="str">
            <v>NE Arnhem Land</v>
          </cell>
          <cell r="H2257" t="str">
            <v>S1i</v>
          </cell>
          <cell r="I2257">
            <v>27</v>
          </cell>
          <cell r="J2257">
            <v>-12.37</v>
          </cell>
          <cell r="K2257">
            <v>136.72999999999999</v>
          </cell>
          <cell r="L2257" t="str">
            <v>Google Earth estimate</v>
          </cell>
          <cell r="M2257" t="str">
            <v>NA</v>
          </cell>
          <cell r="N2257">
            <v>165</v>
          </cell>
          <cell r="O2257">
            <v>17</v>
          </cell>
          <cell r="P2257">
            <v>16</v>
          </cell>
          <cell r="Q2257">
            <v>1</v>
          </cell>
          <cell r="R2257">
            <v>1</v>
          </cell>
          <cell r="S2257" t="str">
            <v>NA</v>
          </cell>
          <cell r="T2257">
            <v>4</v>
          </cell>
          <cell r="U2257">
            <v>2004</v>
          </cell>
          <cell r="V2257" t="str">
            <v>NA</v>
          </cell>
          <cell r="W2257">
            <v>5</v>
          </cell>
          <cell r="X2257">
            <v>2004</v>
          </cell>
          <cell r="Y2257">
            <v>1</v>
          </cell>
          <cell r="Z2257">
            <v>30</v>
          </cell>
          <cell r="AA2257">
            <v>20</v>
          </cell>
          <cell r="AB2257">
            <v>0</v>
          </cell>
          <cell r="AC2257" t="str">
            <v>Pitfall</v>
          </cell>
          <cell r="AD2257" t="str">
            <v>Pitfall traps - plastic containers with an internal diameter of 65 mm, one third filled with ethylene glycol as a preservative. Twelve traps were placed in each plot in a 3x4 array with 10 m spacing between traps, and operated for 48 h. Uninfested and infested plots of the same site were sampled at the same time.</v>
          </cell>
          <cell r="AE2257">
            <v>12</v>
          </cell>
          <cell r="AF2257">
            <v>33.200000000000003</v>
          </cell>
          <cell r="AG2257">
            <v>10</v>
          </cell>
          <cell r="AH2257">
            <v>48</v>
          </cell>
          <cell r="AI2257">
            <v>24</v>
          </cell>
          <cell r="AJ2257">
            <v>0</v>
          </cell>
          <cell r="AK2257">
            <v>0</v>
          </cell>
          <cell r="AL2257">
            <v>0</v>
          </cell>
          <cell r="AM2257">
            <v>0</v>
          </cell>
          <cell r="AN2257">
            <v>0</v>
          </cell>
          <cell r="AO2257">
            <v>0</v>
          </cell>
          <cell r="AP2257">
            <v>0</v>
          </cell>
          <cell r="AQ2257">
            <v>0</v>
          </cell>
          <cell r="AR2257">
            <v>0</v>
          </cell>
          <cell r="AS2257">
            <v>0</v>
          </cell>
          <cell r="AT2257" t="str">
            <v>savanna woodland</v>
          </cell>
          <cell r="AU2257" t="str">
            <v>Undisturbed</v>
          </cell>
          <cell r="AV2257" t="str">
            <v>NA</v>
          </cell>
          <cell r="AW2257" t="str">
            <v>NA</v>
          </cell>
          <cell r="AX2257" t="str">
            <v>Savanna woodland is dominated by eucalypts to heights of approximately 15 m, with an understorey to three metres predominantly of acacias and grasses. The canopy is open (20% cover</v>
          </cell>
          <cell r="AY2257" t="str">
            <v>Ant species abundances in a trap were each scored according to a 7-point scale (1= 1 ant, 2= 2-5 ants, 3= 6-10 ants, 4= 11-20 ants, 5= 21-50 ants, 6= 51-100 ants, 7= &gt; 100 ants). The total abundance of a species within each plot was therefore the sum of its scaled abundance scores from each trap.</v>
          </cell>
        </row>
        <row r="2258">
          <cell r="A2258" t="str">
            <v>Hoffmann&amp;Saul_2010_07</v>
          </cell>
          <cell r="B2258" t="str">
            <v>Hoffmann, Benjamin</v>
          </cell>
          <cell r="C2258" t="str">
            <v>Oceania</v>
          </cell>
          <cell r="D2258" t="str">
            <v>Australia</v>
          </cell>
          <cell r="E2258" t="str">
            <v>Northern Territory</v>
          </cell>
          <cell r="F2258" t="str">
            <v>NA</v>
          </cell>
          <cell r="G2258" t="str">
            <v>NE Arnhem Land</v>
          </cell>
          <cell r="H2258" t="str">
            <v>S2</v>
          </cell>
          <cell r="I2258">
            <v>27</v>
          </cell>
          <cell r="J2258">
            <v>-12.37</v>
          </cell>
          <cell r="K2258">
            <v>136.72999999999999</v>
          </cell>
          <cell r="L2258" t="str">
            <v>Google Earth estimate</v>
          </cell>
          <cell r="M2258" t="str">
            <v>NA</v>
          </cell>
          <cell r="N2258">
            <v>70</v>
          </cell>
          <cell r="O2258">
            <v>19</v>
          </cell>
          <cell r="P2258">
            <v>18</v>
          </cell>
          <cell r="Q2258">
            <v>1</v>
          </cell>
          <cell r="R2258">
            <v>1</v>
          </cell>
          <cell r="S2258" t="str">
            <v>NA</v>
          </cell>
          <cell r="T2258">
            <v>4</v>
          </cell>
          <cell r="U2258">
            <v>2004</v>
          </cell>
          <cell r="V2258" t="str">
            <v>NA</v>
          </cell>
          <cell r="W2258">
            <v>5</v>
          </cell>
          <cell r="X2258">
            <v>2004</v>
          </cell>
          <cell r="Y2258">
            <v>1</v>
          </cell>
          <cell r="Z2258">
            <v>30</v>
          </cell>
          <cell r="AA2258">
            <v>20</v>
          </cell>
          <cell r="AB2258">
            <v>0</v>
          </cell>
          <cell r="AC2258" t="str">
            <v>Pitfall</v>
          </cell>
          <cell r="AD2258" t="str">
            <v>Pitfall traps - plastic containers with an internal diameter of 65 mm, one third filled with ethylene glycol as a preservative. Twelve traps were placed in each plot in a 3x4 array with 10 m spacing between traps, and operated for 48 h. Uninfested and infested plots of the same site were sampled at the same time.</v>
          </cell>
          <cell r="AE2258">
            <v>12</v>
          </cell>
          <cell r="AF2258">
            <v>33.200000000000003</v>
          </cell>
          <cell r="AG2258">
            <v>10</v>
          </cell>
          <cell r="AH2258">
            <v>48</v>
          </cell>
          <cell r="AI2258">
            <v>24</v>
          </cell>
          <cell r="AJ2258">
            <v>0</v>
          </cell>
          <cell r="AK2258">
            <v>0</v>
          </cell>
          <cell r="AL2258">
            <v>0</v>
          </cell>
          <cell r="AM2258">
            <v>0</v>
          </cell>
          <cell r="AN2258">
            <v>0</v>
          </cell>
          <cell r="AO2258">
            <v>0</v>
          </cell>
          <cell r="AP2258">
            <v>0</v>
          </cell>
          <cell r="AQ2258">
            <v>0</v>
          </cell>
          <cell r="AR2258">
            <v>0</v>
          </cell>
          <cell r="AS2258">
            <v>0</v>
          </cell>
          <cell r="AT2258" t="str">
            <v>savanna woodland</v>
          </cell>
          <cell r="AU2258" t="str">
            <v>Undisturbed</v>
          </cell>
          <cell r="AV2258" t="str">
            <v>NA</v>
          </cell>
          <cell r="AW2258" t="str">
            <v>NA</v>
          </cell>
          <cell r="AX2258" t="str">
            <v>Savanna woodland is dominated by eucalypts to heights of approximately 15 m, with an understorey to three metres predominantly of acacias and grasses. The canopy is open (20% cover</v>
          </cell>
          <cell r="AY2258" t="str">
            <v>Ant species abundances in a trap were each scored according to a 7-point scale (1= 1 ant, 2= 2-5 ants, 3= 6-10 ants, 4= 11-20 ants, 5= 21-50 ants, 6= 51-100 ants, 7= &gt; 100 ants). The total abundance of a species within each plot was therefore the sum of its scaled abundance scores from each trap.</v>
          </cell>
        </row>
        <row r="2259">
          <cell r="A2259" t="str">
            <v>Hoffmann&amp;Saul_2010_08</v>
          </cell>
          <cell r="B2259" t="str">
            <v>Hoffmann, Benjamin</v>
          </cell>
          <cell r="C2259" t="str">
            <v>Oceania</v>
          </cell>
          <cell r="D2259" t="str">
            <v>Australia</v>
          </cell>
          <cell r="E2259" t="str">
            <v>Northern Territory</v>
          </cell>
          <cell r="F2259" t="str">
            <v>NA</v>
          </cell>
          <cell r="G2259" t="str">
            <v>NE Arnhem Land</v>
          </cell>
          <cell r="H2259" t="str">
            <v>S2i</v>
          </cell>
          <cell r="I2259">
            <v>27</v>
          </cell>
          <cell r="J2259">
            <v>-12.37</v>
          </cell>
          <cell r="K2259">
            <v>136.72999999999999</v>
          </cell>
          <cell r="L2259" t="str">
            <v>Google Earth estimate</v>
          </cell>
          <cell r="M2259" t="str">
            <v>NA</v>
          </cell>
          <cell r="N2259">
            <v>85</v>
          </cell>
          <cell r="O2259">
            <v>25</v>
          </cell>
          <cell r="P2259">
            <v>23</v>
          </cell>
          <cell r="Q2259">
            <v>2</v>
          </cell>
          <cell r="R2259">
            <v>1</v>
          </cell>
          <cell r="S2259" t="str">
            <v>NA</v>
          </cell>
          <cell r="T2259">
            <v>4</v>
          </cell>
          <cell r="U2259">
            <v>2004</v>
          </cell>
          <cell r="V2259" t="str">
            <v>NA</v>
          </cell>
          <cell r="W2259">
            <v>5</v>
          </cell>
          <cell r="X2259">
            <v>2004</v>
          </cell>
          <cell r="Y2259">
            <v>1</v>
          </cell>
          <cell r="Z2259">
            <v>30</v>
          </cell>
          <cell r="AA2259">
            <v>20</v>
          </cell>
          <cell r="AB2259">
            <v>0</v>
          </cell>
          <cell r="AC2259" t="str">
            <v>Pitfall</v>
          </cell>
          <cell r="AD2259" t="str">
            <v>Pitfall traps - plastic containers with an internal diameter of 65 mm, one third filled with ethylene glycol as a preservative. Twelve traps were placed in each plot in a 3x4 array with 10 m spacing between traps, and operated for 48 h. Uninfested and infested plots of the same site were sampled at the same time.</v>
          </cell>
          <cell r="AE2259">
            <v>12</v>
          </cell>
          <cell r="AF2259">
            <v>33.200000000000003</v>
          </cell>
          <cell r="AG2259">
            <v>10</v>
          </cell>
          <cell r="AH2259">
            <v>48</v>
          </cell>
          <cell r="AI2259">
            <v>24</v>
          </cell>
          <cell r="AJ2259">
            <v>0</v>
          </cell>
          <cell r="AK2259">
            <v>0</v>
          </cell>
          <cell r="AL2259">
            <v>0</v>
          </cell>
          <cell r="AM2259">
            <v>0</v>
          </cell>
          <cell r="AN2259">
            <v>0</v>
          </cell>
          <cell r="AO2259">
            <v>0</v>
          </cell>
          <cell r="AP2259">
            <v>0</v>
          </cell>
          <cell r="AQ2259">
            <v>0</v>
          </cell>
          <cell r="AR2259">
            <v>0</v>
          </cell>
          <cell r="AS2259">
            <v>0</v>
          </cell>
          <cell r="AT2259" t="str">
            <v>savanna woodland</v>
          </cell>
          <cell r="AU2259" t="str">
            <v>Undisturbed</v>
          </cell>
          <cell r="AV2259" t="str">
            <v>NA</v>
          </cell>
          <cell r="AW2259" t="str">
            <v>NA</v>
          </cell>
          <cell r="AX2259" t="str">
            <v>Savanna woodland is dominated by eucalypts to heights of approximately 15 m, with an understorey to three metres predominantly of acacias and grasses. The canopy is open (20% cover</v>
          </cell>
          <cell r="AY2259" t="str">
            <v>Ant species abundances in a trap were each scored according to a 7-point scale (1= 1 ant, 2= 2-5 ants, 3= 6-10 ants, 4= 11-20 ants, 5= 21-50 ants, 6= 51-100 ants, 7= &gt; 100 ants). The total abundance of a species within each plot was therefore the sum of its scaled abundance scores from each trap.</v>
          </cell>
        </row>
        <row r="2260">
          <cell r="A2260" t="str">
            <v>Hoffmann&amp;Saul_2010_09</v>
          </cell>
          <cell r="B2260" t="str">
            <v>Hoffmann, Benjamin</v>
          </cell>
          <cell r="C2260" t="str">
            <v>Oceania</v>
          </cell>
          <cell r="D2260" t="str">
            <v>Australia</v>
          </cell>
          <cell r="E2260" t="str">
            <v>Northern Territory</v>
          </cell>
          <cell r="F2260" t="str">
            <v>NA</v>
          </cell>
          <cell r="G2260" t="str">
            <v>NE Arnhem Land</v>
          </cell>
          <cell r="H2260" t="str">
            <v>S3</v>
          </cell>
          <cell r="I2260">
            <v>27</v>
          </cell>
          <cell r="J2260">
            <v>-12.37</v>
          </cell>
          <cell r="K2260">
            <v>136.72999999999999</v>
          </cell>
          <cell r="L2260" t="str">
            <v>Google Earth estimate</v>
          </cell>
          <cell r="M2260" t="str">
            <v>NA</v>
          </cell>
          <cell r="N2260">
            <v>93</v>
          </cell>
          <cell r="O2260">
            <v>24</v>
          </cell>
          <cell r="P2260">
            <v>23</v>
          </cell>
          <cell r="Q2260">
            <v>1</v>
          </cell>
          <cell r="R2260">
            <v>1</v>
          </cell>
          <cell r="S2260" t="str">
            <v>NA</v>
          </cell>
          <cell r="T2260">
            <v>4</v>
          </cell>
          <cell r="U2260">
            <v>2004</v>
          </cell>
          <cell r="V2260" t="str">
            <v>NA</v>
          </cell>
          <cell r="W2260">
            <v>5</v>
          </cell>
          <cell r="X2260">
            <v>2004</v>
          </cell>
          <cell r="Y2260">
            <v>1</v>
          </cell>
          <cell r="Z2260">
            <v>30</v>
          </cell>
          <cell r="AA2260">
            <v>20</v>
          </cell>
          <cell r="AB2260">
            <v>0</v>
          </cell>
          <cell r="AC2260" t="str">
            <v>Pitfall</v>
          </cell>
          <cell r="AD2260" t="str">
            <v>Pitfall traps - plastic containers with an internal diameter of 65 mm, one third filled with ethylene glycol as a preservative. Twelve traps were placed in each plot in a 3x4 array with 10 m spacing between traps, and operated for 48 h. Uninfested and infested plots of the same site were sampled at the same time.</v>
          </cell>
          <cell r="AE2260">
            <v>12</v>
          </cell>
          <cell r="AF2260">
            <v>33.200000000000003</v>
          </cell>
          <cell r="AG2260">
            <v>10</v>
          </cell>
          <cell r="AH2260">
            <v>48</v>
          </cell>
          <cell r="AI2260">
            <v>24</v>
          </cell>
          <cell r="AJ2260">
            <v>0</v>
          </cell>
          <cell r="AK2260">
            <v>0</v>
          </cell>
          <cell r="AL2260">
            <v>0</v>
          </cell>
          <cell r="AM2260">
            <v>0</v>
          </cell>
          <cell r="AN2260">
            <v>0</v>
          </cell>
          <cell r="AO2260">
            <v>0</v>
          </cell>
          <cell r="AP2260">
            <v>0</v>
          </cell>
          <cell r="AQ2260">
            <v>0</v>
          </cell>
          <cell r="AR2260">
            <v>0</v>
          </cell>
          <cell r="AS2260">
            <v>0</v>
          </cell>
          <cell r="AT2260" t="str">
            <v>savanna woodland</v>
          </cell>
          <cell r="AU2260" t="str">
            <v>Undisturbed</v>
          </cell>
          <cell r="AV2260" t="str">
            <v>NA</v>
          </cell>
          <cell r="AW2260" t="str">
            <v>NA</v>
          </cell>
          <cell r="AX2260" t="str">
            <v>Savanna woodland is dominated by eucalypts to heights of approximately 15 m, with an understorey to three metres predominantly of acacias and grasses. The canopy is open (20% cover</v>
          </cell>
          <cell r="AY2260" t="str">
            <v>Ant species abundances in a trap were each scored according to a 7-point scale (1= 1 ant, 2= 2-5 ants, 3= 6-10 ants, 4= 11-20 ants, 5= 21-50 ants, 6= 51-100 ants, 7= &gt; 100 ants). The total abundance of a species within each plot was therefore the sum of its scaled abundance scores from each trap.</v>
          </cell>
        </row>
        <row r="2261">
          <cell r="A2261" t="str">
            <v>Hoffmann&amp;Saul_2010_10</v>
          </cell>
          <cell r="B2261" t="str">
            <v>Hoffmann, Benjamin</v>
          </cell>
          <cell r="C2261" t="str">
            <v>Oceania</v>
          </cell>
          <cell r="D2261" t="str">
            <v>Australia</v>
          </cell>
          <cell r="E2261" t="str">
            <v>Northern Territory</v>
          </cell>
          <cell r="F2261" t="str">
            <v>NA</v>
          </cell>
          <cell r="G2261" t="str">
            <v>NE Arnhem Land</v>
          </cell>
          <cell r="H2261" t="str">
            <v>S3i</v>
          </cell>
          <cell r="I2261">
            <v>27</v>
          </cell>
          <cell r="J2261">
            <v>-12.37</v>
          </cell>
          <cell r="K2261">
            <v>136.72999999999999</v>
          </cell>
          <cell r="L2261" t="str">
            <v>Google Earth estimate</v>
          </cell>
          <cell r="M2261" t="str">
            <v>NA</v>
          </cell>
          <cell r="N2261">
            <v>86</v>
          </cell>
          <cell r="O2261">
            <v>10</v>
          </cell>
          <cell r="P2261">
            <v>9</v>
          </cell>
          <cell r="Q2261">
            <v>1</v>
          </cell>
          <cell r="R2261">
            <v>1</v>
          </cell>
          <cell r="S2261" t="str">
            <v>NA</v>
          </cell>
          <cell r="T2261">
            <v>4</v>
          </cell>
          <cell r="U2261">
            <v>2004</v>
          </cell>
          <cell r="V2261" t="str">
            <v>NA</v>
          </cell>
          <cell r="W2261">
            <v>5</v>
          </cell>
          <cell r="X2261">
            <v>2004</v>
          </cell>
          <cell r="Y2261">
            <v>1</v>
          </cell>
          <cell r="Z2261">
            <v>30</v>
          </cell>
          <cell r="AA2261">
            <v>20</v>
          </cell>
          <cell r="AB2261">
            <v>0</v>
          </cell>
          <cell r="AC2261" t="str">
            <v>Pitfall</v>
          </cell>
          <cell r="AD2261" t="str">
            <v>Pitfall traps - plastic containers with an internal diameter of 65 mm, one third filled with ethylene glycol as a preservative. Twelve traps were placed in each plot in a 3x4 array with 10 m spacing between traps, and operated for 48 h. Uninfested and infested plots of the same site were sampled at the same time.</v>
          </cell>
          <cell r="AE2261">
            <v>12</v>
          </cell>
          <cell r="AF2261">
            <v>33.200000000000003</v>
          </cell>
          <cell r="AG2261">
            <v>10</v>
          </cell>
          <cell r="AH2261">
            <v>48</v>
          </cell>
          <cell r="AI2261">
            <v>24</v>
          </cell>
          <cell r="AJ2261">
            <v>0</v>
          </cell>
          <cell r="AK2261">
            <v>0</v>
          </cell>
          <cell r="AL2261">
            <v>0</v>
          </cell>
          <cell r="AM2261">
            <v>0</v>
          </cell>
          <cell r="AN2261">
            <v>0</v>
          </cell>
          <cell r="AO2261">
            <v>0</v>
          </cell>
          <cell r="AP2261">
            <v>0</v>
          </cell>
          <cell r="AQ2261">
            <v>0</v>
          </cell>
          <cell r="AR2261">
            <v>0</v>
          </cell>
          <cell r="AS2261">
            <v>0</v>
          </cell>
          <cell r="AT2261" t="str">
            <v>savanna woodland</v>
          </cell>
          <cell r="AU2261" t="str">
            <v>Undisturbed</v>
          </cell>
          <cell r="AV2261" t="str">
            <v>NA</v>
          </cell>
          <cell r="AW2261" t="str">
            <v>NA</v>
          </cell>
          <cell r="AX2261" t="str">
            <v>Savanna woodland is dominated by eucalypts to heights of approximately 15 m, with an understorey to three metres predominantly of acacias and grasses. The canopy is open (20% cover</v>
          </cell>
          <cell r="AY2261" t="str">
            <v>Ant species abundances in a trap were each scored according to a 7-point scale (1= 1 ant, 2= 2-5 ants, 3= 6-10 ants, 4= 11-20 ants, 5= 21-50 ants, 6= 51-100 ants, 7= &gt; 100 ants). The total abundance of a species within each plot was therefore the sum of its scaled abundance scores from each trap.</v>
          </cell>
        </row>
        <row r="2262">
          <cell r="A2262" t="str">
            <v>Hoffmann&amp;Saul_2010_11</v>
          </cell>
          <cell r="B2262" t="str">
            <v>Hoffmann, Benjamin</v>
          </cell>
          <cell r="C2262" t="str">
            <v>Oceania</v>
          </cell>
          <cell r="D2262" t="str">
            <v>Australia</v>
          </cell>
          <cell r="E2262" t="str">
            <v>Northern Territory</v>
          </cell>
          <cell r="F2262" t="str">
            <v>NA</v>
          </cell>
          <cell r="G2262" t="str">
            <v>NE Arnhem Land</v>
          </cell>
          <cell r="H2262" t="str">
            <v>VT1</v>
          </cell>
          <cell r="I2262">
            <v>27</v>
          </cell>
          <cell r="J2262">
            <v>-12.37</v>
          </cell>
          <cell r="K2262">
            <v>136.72999999999999</v>
          </cell>
          <cell r="L2262" t="str">
            <v>Google Earth estimate</v>
          </cell>
          <cell r="M2262" t="str">
            <v>NA</v>
          </cell>
          <cell r="N2262">
            <v>73</v>
          </cell>
          <cell r="O2262">
            <v>14</v>
          </cell>
          <cell r="P2262">
            <v>14</v>
          </cell>
          <cell r="Q2262">
            <v>0</v>
          </cell>
          <cell r="R2262">
            <v>1</v>
          </cell>
          <cell r="S2262" t="str">
            <v>NA</v>
          </cell>
          <cell r="T2262">
            <v>4</v>
          </cell>
          <cell r="U2262">
            <v>2004</v>
          </cell>
          <cell r="V2262" t="str">
            <v>NA</v>
          </cell>
          <cell r="W2262">
            <v>5</v>
          </cell>
          <cell r="X2262">
            <v>2004</v>
          </cell>
          <cell r="Y2262">
            <v>1</v>
          </cell>
          <cell r="Z2262">
            <v>30</v>
          </cell>
          <cell r="AA2262">
            <v>20</v>
          </cell>
          <cell r="AB2262">
            <v>0</v>
          </cell>
          <cell r="AC2262" t="str">
            <v>Pitfall</v>
          </cell>
          <cell r="AD2262" t="str">
            <v>Pitfall traps - plastic containers with an internal diameter of 65 mm, one third filled with ethylene glycol as a preservative. Twelve traps were placed in each plot in a 3x4 array with 10 m spacing between traps, and operated for 48 h. Uninfested and infested plots of the same site were sampled at the same time.</v>
          </cell>
          <cell r="AE2262">
            <v>12</v>
          </cell>
          <cell r="AF2262">
            <v>33.200000000000003</v>
          </cell>
          <cell r="AG2262">
            <v>10</v>
          </cell>
          <cell r="AH2262">
            <v>48</v>
          </cell>
          <cell r="AI2262">
            <v>24</v>
          </cell>
          <cell r="AJ2262">
            <v>0</v>
          </cell>
          <cell r="AK2262">
            <v>0</v>
          </cell>
          <cell r="AL2262">
            <v>0</v>
          </cell>
          <cell r="AM2262">
            <v>0</v>
          </cell>
          <cell r="AN2262">
            <v>0</v>
          </cell>
          <cell r="AO2262">
            <v>0</v>
          </cell>
          <cell r="AP2262">
            <v>0</v>
          </cell>
          <cell r="AQ2262">
            <v>0</v>
          </cell>
          <cell r="AR2262">
            <v>0</v>
          </cell>
          <cell r="AS2262">
            <v>0</v>
          </cell>
          <cell r="AT2262" t="str">
            <v>dry vine thicket</v>
          </cell>
          <cell r="AU2262" t="str">
            <v>Undisturbed</v>
          </cell>
          <cell r="AV2262" t="str">
            <v>NA</v>
          </cell>
          <cell r="AW2262" t="str">
            <v>NA</v>
          </cell>
          <cell r="AX2262" t="str">
            <v>Dry vine thicket is a semi-evergreen rainforest usually found on coastal dunes that are water-restricted during the dry season, with low to intermediate canopy heights (3-15 m) that are mostly interlocked (&gt;90% cover</v>
          </cell>
          <cell r="AY2262" t="str">
            <v>Ant species abundances in a trap were each scored according to a 7-point scale (1= 1 ant, 2= 2-5 ants, 3= 6-10 ants, 4= 11-20 ants, 5= 21-50 ants, 6= 51-100 ants, 7= &gt; 100 ants). The total abundance of a species within each plot was therefore the sum of its scaled abundance scores from each trap.</v>
          </cell>
        </row>
        <row r="2263">
          <cell r="A2263" t="str">
            <v>Hoffmann&amp;Saul_2010_12</v>
          </cell>
          <cell r="B2263" t="str">
            <v>Hoffmann, Benjamin</v>
          </cell>
          <cell r="C2263" t="str">
            <v>Oceania</v>
          </cell>
          <cell r="D2263" t="str">
            <v>Australia</v>
          </cell>
          <cell r="E2263" t="str">
            <v>Northern Territory</v>
          </cell>
          <cell r="F2263" t="str">
            <v>NA</v>
          </cell>
          <cell r="G2263" t="str">
            <v>NE Arnhem Land</v>
          </cell>
          <cell r="H2263" t="str">
            <v>VT1i</v>
          </cell>
          <cell r="I2263">
            <v>27</v>
          </cell>
          <cell r="J2263">
            <v>-12.37</v>
          </cell>
          <cell r="K2263">
            <v>136.72999999999999</v>
          </cell>
          <cell r="L2263" t="str">
            <v>Google Earth estimate</v>
          </cell>
          <cell r="M2263" t="str">
            <v>NA</v>
          </cell>
          <cell r="N2263">
            <v>149</v>
          </cell>
          <cell r="O2263">
            <v>9</v>
          </cell>
          <cell r="P2263">
            <v>8</v>
          </cell>
          <cell r="Q2263">
            <v>1</v>
          </cell>
          <cell r="R2263">
            <v>1</v>
          </cell>
          <cell r="S2263" t="str">
            <v>NA</v>
          </cell>
          <cell r="T2263">
            <v>4</v>
          </cell>
          <cell r="U2263">
            <v>2004</v>
          </cell>
          <cell r="V2263" t="str">
            <v>NA</v>
          </cell>
          <cell r="W2263">
            <v>5</v>
          </cell>
          <cell r="X2263">
            <v>2004</v>
          </cell>
          <cell r="Y2263">
            <v>1</v>
          </cell>
          <cell r="Z2263">
            <v>30</v>
          </cell>
          <cell r="AA2263">
            <v>20</v>
          </cell>
          <cell r="AB2263">
            <v>0</v>
          </cell>
          <cell r="AC2263" t="str">
            <v>Pitfall</v>
          </cell>
          <cell r="AD2263" t="str">
            <v>Pitfall traps - plastic containers with an internal diameter of 65 mm, one third filled with ethylene glycol as a preservative. Twelve traps were placed in each plot in a 3x4 array with 10 m spacing between traps, and operated for 48 h. Uninfested and infested plots of the same site were sampled at the same time.</v>
          </cell>
          <cell r="AE2263">
            <v>12</v>
          </cell>
          <cell r="AF2263">
            <v>33.200000000000003</v>
          </cell>
          <cell r="AG2263">
            <v>10</v>
          </cell>
          <cell r="AH2263">
            <v>48</v>
          </cell>
          <cell r="AI2263">
            <v>24</v>
          </cell>
          <cell r="AJ2263">
            <v>0</v>
          </cell>
          <cell r="AK2263">
            <v>0</v>
          </cell>
          <cell r="AL2263">
            <v>0</v>
          </cell>
          <cell r="AM2263">
            <v>0</v>
          </cell>
          <cell r="AN2263">
            <v>0</v>
          </cell>
          <cell r="AO2263">
            <v>0</v>
          </cell>
          <cell r="AP2263">
            <v>0</v>
          </cell>
          <cell r="AQ2263">
            <v>0</v>
          </cell>
          <cell r="AR2263">
            <v>0</v>
          </cell>
          <cell r="AS2263">
            <v>0</v>
          </cell>
          <cell r="AT2263" t="str">
            <v>dry vine thicket</v>
          </cell>
          <cell r="AU2263" t="str">
            <v>Undisturbed</v>
          </cell>
          <cell r="AV2263" t="str">
            <v>NA</v>
          </cell>
          <cell r="AW2263" t="str">
            <v>NA</v>
          </cell>
          <cell r="AX2263" t="str">
            <v>Dry vine thicket is a semi-evergreen rainforest usually found on coastal dunes that are water-restricted during the dry season, with low to intermediate canopy heights (3-15 m) that are mostly interlocked (&gt;90% cover</v>
          </cell>
          <cell r="AY2263" t="str">
            <v>Ant species abundances in a trap were each scored according to a 7-point scale (1= 1 ant, 2= 2-5 ants, 3= 6-10 ants, 4= 11-20 ants, 5= 21-50 ants, 6= 51-100 ants, 7= &gt; 100 ants). The total abundance of a species within each plot was therefore the sum of its scaled abundance scores from each trap.</v>
          </cell>
        </row>
        <row r="2264">
          <cell r="A2264" t="str">
            <v>Hoffmann&amp;Saul_2010_13</v>
          </cell>
          <cell r="B2264" t="str">
            <v>Hoffmann, Benjamin</v>
          </cell>
          <cell r="C2264" t="str">
            <v>Oceania</v>
          </cell>
          <cell r="D2264" t="str">
            <v>Australia</v>
          </cell>
          <cell r="E2264" t="str">
            <v>Northern Territory</v>
          </cell>
          <cell r="F2264" t="str">
            <v>NA</v>
          </cell>
          <cell r="G2264" t="str">
            <v>NE Arnhem Land</v>
          </cell>
          <cell r="H2264" t="str">
            <v>VT2</v>
          </cell>
          <cell r="I2264">
            <v>27</v>
          </cell>
          <cell r="J2264">
            <v>-12.37</v>
          </cell>
          <cell r="K2264">
            <v>136.72999999999999</v>
          </cell>
          <cell r="L2264" t="str">
            <v>Google Earth estimate</v>
          </cell>
          <cell r="M2264" t="str">
            <v>NA</v>
          </cell>
          <cell r="N2264">
            <v>83</v>
          </cell>
          <cell r="O2264">
            <v>11</v>
          </cell>
          <cell r="P2264">
            <v>10</v>
          </cell>
          <cell r="Q2264">
            <v>1</v>
          </cell>
          <cell r="R2264">
            <v>1</v>
          </cell>
          <cell r="S2264" t="str">
            <v>NA</v>
          </cell>
          <cell r="T2264">
            <v>4</v>
          </cell>
          <cell r="U2264">
            <v>2004</v>
          </cell>
          <cell r="V2264" t="str">
            <v>NA</v>
          </cell>
          <cell r="W2264">
            <v>5</v>
          </cell>
          <cell r="X2264">
            <v>2004</v>
          </cell>
          <cell r="Y2264">
            <v>1</v>
          </cell>
          <cell r="Z2264">
            <v>30</v>
          </cell>
          <cell r="AA2264">
            <v>20</v>
          </cell>
          <cell r="AB2264">
            <v>0</v>
          </cell>
          <cell r="AC2264" t="str">
            <v>Pitfall</v>
          </cell>
          <cell r="AD2264" t="str">
            <v>Pitfall traps - plastic containers with an internal diameter of 65 mm, one third filled with ethylene glycol as a preservative. Twelve traps were placed in each plot in a 3x4 array with 10 m spacing between traps, and operated for 48 h. Uninfested and infested plots of the same site were sampled at the same time.</v>
          </cell>
          <cell r="AE2264">
            <v>12</v>
          </cell>
          <cell r="AF2264">
            <v>33.200000000000003</v>
          </cell>
          <cell r="AG2264">
            <v>10</v>
          </cell>
          <cell r="AH2264">
            <v>48</v>
          </cell>
          <cell r="AI2264">
            <v>24</v>
          </cell>
          <cell r="AJ2264">
            <v>0</v>
          </cell>
          <cell r="AK2264">
            <v>0</v>
          </cell>
          <cell r="AL2264">
            <v>0</v>
          </cell>
          <cell r="AM2264">
            <v>0</v>
          </cell>
          <cell r="AN2264">
            <v>0</v>
          </cell>
          <cell r="AO2264">
            <v>0</v>
          </cell>
          <cell r="AP2264">
            <v>0</v>
          </cell>
          <cell r="AQ2264">
            <v>0</v>
          </cell>
          <cell r="AR2264">
            <v>0</v>
          </cell>
          <cell r="AS2264">
            <v>0</v>
          </cell>
          <cell r="AT2264" t="str">
            <v>dry vine thicket</v>
          </cell>
          <cell r="AU2264" t="str">
            <v>Undisturbed</v>
          </cell>
          <cell r="AV2264" t="str">
            <v>NA</v>
          </cell>
          <cell r="AW2264" t="str">
            <v>NA</v>
          </cell>
          <cell r="AX2264" t="str">
            <v>Dry vine thicket is a semi-evergreen rainforest usually found on coastal dunes that are water-restricted during the dry season, with low to intermediate canopy heights (3-15 m) that are mostly interlocked (&gt;90% cover</v>
          </cell>
          <cell r="AY2264" t="str">
            <v>Ant species abundances in a trap were each scored according to a 7-point scale (1= 1 ant, 2= 2-5 ants, 3= 6-10 ants, 4= 11-20 ants, 5= 21-50 ants, 6= 51-100 ants, 7= &gt; 100 ants). The total abundance of a species within each plot was therefore the sum of its scaled abundance scores from each trap.</v>
          </cell>
        </row>
        <row r="2265">
          <cell r="A2265" t="str">
            <v>Hoffmann&amp;Saul_2010_14</v>
          </cell>
          <cell r="B2265" t="str">
            <v>Hoffmann, Benjamin</v>
          </cell>
          <cell r="C2265" t="str">
            <v>Oceania</v>
          </cell>
          <cell r="D2265" t="str">
            <v>Australia</v>
          </cell>
          <cell r="E2265" t="str">
            <v>Northern Territory</v>
          </cell>
          <cell r="F2265" t="str">
            <v>NA</v>
          </cell>
          <cell r="G2265" t="str">
            <v>NE Arnhem Land</v>
          </cell>
          <cell r="H2265" t="str">
            <v>VT2i</v>
          </cell>
          <cell r="I2265">
            <v>27</v>
          </cell>
          <cell r="J2265">
            <v>-12.37</v>
          </cell>
          <cell r="K2265">
            <v>136.72999999999999</v>
          </cell>
          <cell r="L2265" t="str">
            <v>Google Earth estimate</v>
          </cell>
          <cell r="M2265" t="str">
            <v>NA</v>
          </cell>
          <cell r="N2265">
            <v>97</v>
          </cell>
          <cell r="O2265">
            <v>7</v>
          </cell>
          <cell r="P2265">
            <v>5</v>
          </cell>
          <cell r="Q2265">
            <v>2</v>
          </cell>
          <cell r="R2265">
            <v>1</v>
          </cell>
          <cell r="S2265" t="str">
            <v>NA</v>
          </cell>
          <cell r="T2265">
            <v>4</v>
          </cell>
          <cell r="U2265">
            <v>2004</v>
          </cell>
          <cell r="V2265" t="str">
            <v>NA</v>
          </cell>
          <cell r="W2265">
            <v>5</v>
          </cell>
          <cell r="X2265">
            <v>2004</v>
          </cell>
          <cell r="Y2265">
            <v>1</v>
          </cell>
          <cell r="Z2265">
            <v>30</v>
          </cell>
          <cell r="AA2265">
            <v>20</v>
          </cell>
          <cell r="AB2265">
            <v>0</v>
          </cell>
          <cell r="AC2265" t="str">
            <v>Pitfall</v>
          </cell>
          <cell r="AD2265" t="str">
            <v>Pitfall traps - plastic containers with an internal diameter of 65 mm, one third filled with ethylene glycol as a preservative. Twelve traps were placed in each plot in a 3x4 array with 10 m spacing between traps, and operated for 48 h. Uninfested and infested plots of the same site were sampled at the same time.</v>
          </cell>
          <cell r="AE2265">
            <v>12</v>
          </cell>
          <cell r="AF2265">
            <v>33.200000000000003</v>
          </cell>
          <cell r="AG2265">
            <v>10</v>
          </cell>
          <cell r="AH2265">
            <v>48</v>
          </cell>
          <cell r="AI2265">
            <v>24</v>
          </cell>
          <cell r="AJ2265">
            <v>0</v>
          </cell>
          <cell r="AK2265">
            <v>0</v>
          </cell>
          <cell r="AL2265">
            <v>0</v>
          </cell>
          <cell r="AM2265">
            <v>0</v>
          </cell>
          <cell r="AN2265">
            <v>0</v>
          </cell>
          <cell r="AO2265">
            <v>0</v>
          </cell>
          <cell r="AP2265">
            <v>0</v>
          </cell>
          <cell r="AQ2265">
            <v>0</v>
          </cell>
          <cell r="AR2265">
            <v>0</v>
          </cell>
          <cell r="AS2265">
            <v>0</v>
          </cell>
          <cell r="AT2265" t="str">
            <v>dry vine thicket</v>
          </cell>
          <cell r="AU2265" t="str">
            <v>Undisturbed</v>
          </cell>
          <cell r="AV2265" t="str">
            <v>NA</v>
          </cell>
          <cell r="AW2265" t="str">
            <v>NA</v>
          </cell>
          <cell r="AX2265" t="str">
            <v>Dry vine thicket is a semi-evergreen rainforest usually found on coastal dunes that are water-restricted during the dry season, with low to intermediate canopy heights (3-15 m) that are mostly interlocked (&gt;90% cover</v>
          </cell>
          <cell r="AY2265" t="str">
            <v>Ant species abundances in a trap were each scored according to a 7-point scale (1= 1 ant, 2= 2-5 ants, 3= 6-10 ants, 4= 11-20 ants, 5= 21-50 ants, 6= 51-100 ants, 7= &gt; 100 ants). The total abundance of a species within each plot was therefore the sum of its scaled abundance scores from each trap.</v>
          </cell>
        </row>
        <row r="2266">
          <cell r="A2266" t="str">
            <v>Hoffmann&amp;Saul_2010_15</v>
          </cell>
          <cell r="B2266" t="str">
            <v>Hoffmann, Benjamin</v>
          </cell>
          <cell r="C2266" t="str">
            <v>Oceania</v>
          </cell>
          <cell r="D2266" t="str">
            <v>Australia</v>
          </cell>
          <cell r="E2266" t="str">
            <v>Northern Territory</v>
          </cell>
          <cell r="F2266" t="str">
            <v>NA</v>
          </cell>
          <cell r="G2266" t="str">
            <v>NE Arnhem Land</v>
          </cell>
          <cell r="H2266" t="str">
            <v>VT3</v>
          </cell>
          <cell r="I2266">
            <v>27</v>
          </cell>
          <cell r="J2266">
            <v>-12.37</v>
          </cell>
          <cell r="K2266">
            <v>136.72999999999999</v>
          </cell>
          <cell r="L2266" t="str">
            <v>Google Earth estimate</v>
          </cell>
          <cell r="M2266" t="str">
            <v>NA</v>
          </cell>
          <cell r="N2266">
            <v>48</v>
          </cell>
          <cell r="O2266">
            <v>10</v>
          </cell>
          <cell r="P2266">
            <v>10</v>
          </cell>
          <cell r="Q2266">
            <v>0</v>
          </cell>
          <cell r="R2266">
            <v>1</v>
          </cell>
          <cell r="S2266" t="str">
            <v>NA</v>
          </cell>
          <cell r="T2266">
            <v>4</v>
          </cell>
          <cell r="U2266">
            <v>2004</v>
          </cell>
          <cell r="V2266" t="str">
            <v>NA</v>
          </cell>
          <cell r="W2266">
            <v>5</v>
          </cell>
          <cell r="X2266">
            <v>2004</v>
          </cell>
          <cell r="Y2266">
            <v>1</v>
          </cell>
          <cell r="Z2266">
            <v>30</v>
          </cell>
          <cell r="AA2266">
            <v>20</v>
          </cell>
          <cell r="AB2266">
            <v>0</v>
          </cell>
          <cell r="AC2266" t="str">
            <v>Pitfall</v>
          </cell>
          <cell r="AD2266" t="str">
            <v>Pitfall traps - plastic containers with an internal diameter of 65 mm, one third filled with ethylene glycol as a preservative. Twelve traps were placed in each plot in a 3x4 array with 10 m spacing between traps, and operated for 48 h. Uninfested and infested plots of the same site were sampled at the same time.</v>
          </cell>
          <cell r="AE2266">
            <v>12</v>
          </cell>
          <cell r="AF2266">
            <v>33.200000000000003</v>
          </cell>
          <cell r="AG2266">
            <v>10</v>
          </cell>
          <cell r="AH2266">
            <v>48</v>
          </cell>
          <cell r="AI2266">
            <v>24</v>
          </cell>
          <cell r="AJ2266">
            <v>0</v>
          </cell>
          <cell r="AK2266">
            <v>0</v>
          </cell>
          <cell r="AL2266">
            <v>0</v>
          </cell>
          <cell r="AM2266">
            <v>0</v>
          </cell>
          <cell r="AN2266">
            <v>0</v>
          </cell>
          <cell r="AO2266">
            <v>0</v>
          </cell>
          <cell r="AP2266">
            <v>0</v>
          </cell>
          <cell r="AQ2266">
            <v>0</v>
          </cell>
          <cell r="AR2266">
            <v>0</v>
          </cell>
          <cell r="AS2266">
            <v>0</v>
          </cell>
          <cell r="AT2266" t="str">
            <v>dry vine thicket</v>
          </cell>
          <cell r="AU2266" t="str">
            <v>Undisturbed</v>
          </cell>
          <cell r="AV2266" t="str">
            <v>NA</v>
          </cell>
          <cell r="AW2266" t="str">
            <v>NA</v>
          </cell>
          <cell r="AX2266" t="str">
            <v>Dry vine thicket is a semi-evergreen rainforest usually found on coastal dunes that are water-restricted during the dry season, with low to intermediate canopy heights (3-15 m) that are mostly interlocked (&gt;90% cover</v>
          </cell>
          <cell r="AY2266" t="str">
            <v>Ant species abundances in a trap were each scored according to a 7-point scale (1= 1 ant, 2= 2-5 ants, 3= 6-10 ants, 4= 11-20 ants, 5= 21-50 ants, 6= 51-100 ants, 7= &gt; 100 ants). The total abundance of a species within each plot was therefore the sum of its scaled abundance scores from each trap.</v>
          </cell>
        </row>
        <row r="2267">
          <cell r="A2267" t="str">
            <v>Hoffmann&amp;Saul_2010_16</v>
          </cell>
          <cell r="B2267" t="str">
            <v>Hoffmann, Benjamin</v>
          </cell>
          <cell r="C2267" t="str">
            <v>Oceania</v>
          </cell>
          <cell r="D2267" t="str">
            <v>Australia</v>
          </cell>
          <cell r="E2267" t="str">
            <v>Northern Territory</v>
          </cell>
          <cell r="F2267" t="str">
            <v>NA</v>
          </cell>
          <cell r="G2267" t="str">
            <v>NE Arnhem Land</v>
          </cell>
          <cell r="H2267" t="str">
            <v>VT3i</v>
          </cell>
          <cell r="I2267">
            <v>27</v>
          </cell>
          <cell r="J2267">
            <v>-12.37</v>
          </cell>
          <cell r="K2267">
            <v>136.72999999999999</v>
          </cell>
          <cell r="L2267" t="str">
            <v>Google Earth estimate</v>
          </cell>
          <cell r="M2267" t="str">
            <v>NA</v>
          </cell>
          <cell r="N2267">
            <v>85</v>
          </cell>
          <cell r="O2267">
            <v>8</v>
          </cell>
          <cell r="P2267">
            <v>7</v>
          </cell>
          <cell r="Q2267">
            <v>1</v>
          </cell>
          <cell r="R2267">
            <v>1</v>
          </cell>
          <cell r="S2267" t="str">
            <v>NA</v>
          </cell>
          <cell r="T2267">
            <v>4</v>
          </cell>
          <cell r="U2267">
            <v>2004</v>
          </cell>
          <cell r="V2267" t="str">
            <v>NA</v>
          </cell>
          <cell r="W2267">
            <v>5</v>
          </cell>
          <cell r="X2267">
            <v>2004</v>
          </cell>
          <cell r="Y2267">
            <v>1</v>
          </cell>
          <cell r="Z2267">
            <v>30</v>
          </cell>
          <cell r="AA2267">
            <v>20</v>
          </cell>
          <cell r="AB2267">
            <v>0</v>
          </cell>
          <cell r="AC2267" t="str">
            <v>Pitfall</v>
          </cell>
          <cell r="AD2267" t="str">
            <v>Pitfall traps - plastic containers with an internal diameter of 65 mm, one third filled with ethylene glycol as a preservative. Twelve traps were placed in each plot in a 3x4 array with 10 m spacing between traps, and operated for 48 h. Uninfested and infested plots of the same site were sampled at the same time.</v>
          </cell>
          <cell r="AE2267">
            <v>12</v>
          </cell>
          <cell r="AF2267">
            <v>33.200000000000003</v>
          </cell>
          <cell r="AG2267">
            <v>10</v>
          </cell>
          <cell r="AH2267">
            <v>48</v>
          </cell>
          <cell r="AI2267">
            <v>24</v>
          </cell>
          <cell r="AJ2267">
            <v>0</v>
          </cell>
          <cell r="AK2267">
            <v>0</v>
          </cell>
          <cell r="AL2267">
            <v>0</v>
          </cell>
          <cell r="AM2267">
            <v>0</v>
          </cell>
          <cell r="AN2267">
            <v>0</v>
          </cell>
          <cell r="AO2267">
            <v>0</v>
          </cell>
          <cell r="AP2267">
            <v>0</v>
          </cell>
          <cell r="AQ2267">
            <v>0</v>
          </cell>
          <cell r="AR2267">
            <v>0</v>
          </cell>
          <cell r="AS2267">
            <v>0</v>
          </cell>
          <cell r="AT2267" t="str">
            <v>dry vine thicket</v>
          </cell>
          <cell r="AU2267" t="str">
            <v>Undisturbed</v>
          </cell>
          <cell r="AV2267" t="str">
            <v>NA</v>
          </cell>
          <cell r="AW2267" t="str">
            <v>NA</v>
          </cell>
          <cell r="AX2267" t="str">
            <v>Dry vine thicket is a semi-evergreen rainforest usually found on coastal dunes that are water-restricted during the dry season, with low to intermediate canopy heights (3-15 m) that are mostly interlocked (&gt;90% cover</v>
          </cell>
          <cell r="AY2267" t="str">
            <v>Ant species abundances in a trap were each scored according to a 7-point scale (1= 1 ant, 2= 2-5 ants, 3= 6-10 ants, 4= 11-20 ants, 5= 21-50 ants, 6= 51-100 ants, 7= &gt; 100 ants). The total abundance of a species within each plot was therefore the sum of its scaled abundance scores from each trap.</v>
          </cell>
        </row>
        <row r="2268">
          <cell r="A2268" t="str">
            <v>Holway_1996_01</v>
          </cell>
          <cell r="B2268" t="str">
            <v>Gibb, Heloise</v>
          </cell>
          <cell r="C2268" t="str">
            <v>North America</v>
          </cell>
          <cell r="D2268" t="str">
            <v>U.S.A.</v>
          </cell>
          <cell r="E2268" t="str">
            <v>California</v>
          </cell>
          <cell r="F2268" t="str">
            <v>Lake Berryessa</v>
          </cell>
          <cell r="G2268" t="str">
            <v>Putah Creek</v>
          </cell>
          <cell r="H2268" t="str">
            <v>Invaded Site</v>
          </cell>
          <cell r="I2268">
            <v>100</v>
          </cell>
          <cell r="J2268">
            <v>38.5</v>
          </cell>
          <cell r="K2268">
            <v>-122.01</v>
          </cell>
          <cell r="L2268" t="str">
            <v>In publication</v>
          </cell>
          <cell r="M2268" t="str">
            <v>NA</v>
          </cell>
          <cell r="N2268">
            <v>28282</v>
          </cell>
          <cell r="O2268">
            <v>13</v>
          </cell>
          <cell r="P2268">
            <v>11</v>
          </cell>
          <cell r="Q2268">
            <v>2</v>
          </cell>
          <cell r="R2268">
            <v>4</v>
          </cell>
          <cell r="S2268" t="str">
            <v>NA</v>
          </cell>
          <cell r="T2268">
            <v>5</v>
          </cell>
          <cell r="U2268">
            <v>1995</v>
          </cell>
          <cell r="V2268" t="str">
            <v>NA</v>
          </cell>
          <cell r="W2268">
            <v>1</v>
          </cell>
          <cell r="X2268">
            <v>1996</v>
          </cell>
          <cell r="Y2268">
            <v>5</v>
          </cell>
          <cell r="Z2268">
            <v>76</v>
          </cell>
          <cell r="AA2268">
            <v>1</v>
          </cell>
          <cell r="AB2268" t="str">
            <v>NA</v>
          </cell>
          <cell r="AC2268" t="str">
            <v>Pitfall</v>
          </cell>
          <cell r="AD2268" t="str">
            <v>5 replicate blocks of invaded sites sampled along Putah Creek. Unbaited pitfall traps consisting of test tubes (18 mm inner diameter ´ 150 mm long) about 1/3 filled with a 1:1 solution of water and antifreeze (mostly ethylene glycol). The ethylene glycol solution killed and preserved entrapped arthropods. Each test tube was protected by a sleeve (an 18 cm piece of poly-vinyl chloride tubing) inserted into the ground . The openings of the sleeves were blocked between sampling periods. Twenty pitfall traps were placed (4 m apart) at each site for 2 weeks during each of four sampling periods (May, July, and September 1995, and January 1996).</v>
          </cell>
          <cell r="AE2268">
            <v>100</v>
          </cell>
          <cell r="AF2268">
            <v>2.5499999999999998</v>
          </cell>
          <cell r="AG2268">
            <v>4</v>
          </cell>
          <cell r="AH2268">
            <v>1344</v>
          </cell>
          <cell r="AI2268">
            <v>5600</v>
          </cell>
          <cell r="AJ2268">
            <v>0</v>
          </cell>
          <cell r="AK2268">
            <v>0</v>
          </cell>
          <cell r="AL2268">
            <v>0</v>
          </cell>
          <cell r="AM2268">
            <v>0</v>
          </cell>
          <cell r="AN2268">
            <v>0</v>
          </cell>
          <cell r="AO2268">
            <v>0</v>
          </cell>
          <cell r="AP2268">
            <v>0</v>
          </cell>
          <cell r="AQ2268">
            <v>0</v>
          </cell>
          <cell r="AR2268">
            <v>0</v>
          </cell>
          <cell r="AS2268">
            <v>0</v>
          </cell>
          <cell r="AT2268" t="str">
            <v>grassland</v>
          </cell>
          <cell r="AU2268" t="str">
            <v>Undisturbed</v>
          </cell>
          <cell r="AV2268" t="str">
            <v>NA</v>
          </cell>
          <cell r="AW2268" t="str">
            <v>NA</v>
          </cell>
          <cell r="AX2268" t="str">
            <v>Ground-dwelling arthropods were sampled from 5 replicate blocks of sites along Putah Creek. Each block included one uninvaded site and one invaded site. Sites within each block were matched qualitatively for spatial proximity, perennial vegetation, and soil type.</v>
          </cell>
          <cell r="AY2268" t="str">
            <v>Only pitfall data used.</v>
          </cell>
        </row>
        <row r="2269">
          <cell r="A2269" t="str">
            <v>Holway_1996_02</v>
          </cell>
          <cell r="B2269" t="str">
            <v>Gibb, Heloise</v>
          </cell>
          <cell r="C2269" t="str">
            <v>North America</v>
          </cell>
          <cell r="D2269" t="str">
            <v>U.S.A.</v>
          </cell>
          <cell r="E2269" t="str">
            <v>California</v>
          </cell>
          <cell r="F2269" t="str">
            <v>Lake Berryessa</v>
          </cell>
          <cell r="G2269" t="str">
            <v>Putah Creek</v>
          </cell>
          <cell r="H2269" t="str">
            <v>Uninvaded Site</v>
          </cell>
          <cell r="I2269">
            <v>100</v>
          </cell>
          <cell r="J2269">
            <v>38.5</v>
          </cell>
          <cell r="K2269">
            <v>-122.01</v>
          </cell>
          <cell r="L2269" t="str">
            <v>In publication</v>
          </cell>
          <cell r="M2269" t="str">
            <v>NA</v>
          </cell>
          <cell r="N2269">
            <v>4858</v>
          </cell>
          <cell r="O2269">
            <v>24</v>
          </cell>
          <cell r="P2269">
            <v>24</v>
          </cell>
          <cell r="Q2269">
            <v>0</v>
          </cell>
          <cell r="R2269">
            <v>4</v>
          </cell>
          <cell r="S2269" t="str">
            <v>NA</v>
          </cell>
          <cell r="T2269">
            <v>5</v>
          </cell>
          <cell r="U2269">
            <v>1995</v>
          </cell>
          <cell r="V2269" t="str">
            <v>NA</v>
          </cell>
          <cell r="W2269">
            <v>1</v>
          </cell>
          <cell r="X2269">
            <v>1996</v>
          </cell>
          <cell r="Y2269">
            <v>5</v>
          </cell>
          <cell r="Z2269">
            <v>76</v>
          </cell>
          <cell r="AA2269">
            <v>1</v>
          </cell>
          <cell r="AB2269" t="str">
            <v>NA</v>
          </cell>
          <cell r="AC2269" t="str">
            <v>Pitfall</v>
          </cell>
          <cell r="AD2269" t="str">
            <v>5 replicate blocks of uninvaded sites sampled along Putah Creek. Unbaited pitfall traps consisting of test tubes (18 mm inner diameter ´ 150 mm long) about 1/3 filled with a 1:1 solution of water and antifreeze (mostly ethylene glycol). The ethylene glycol solution killed and preserved entrapped arthropods. Each test tube was protected by a sleeve (an 18 cm piece of poly-vinyl chloride tubing) inserted into the ground . The openings of the sleeves were blocked between sampling periods. Twenty pitfall traps were placed (4 m apart) at each site for 2 weeks during each of four sampling periods (May, July, and September 1995, and January 1996).</v>
          </cell>
          <cell r="AE2269">
            <v>100</v>
          </cell>
          <cell r="AF2269">
            <v>2.5499999999999998</v>
          </cell>
          <cell r="AG2269">
            <v>4</v>
          </cell>
          <cell r="AH2269">
            <v>1344</v>
          </cell>
          <cell r="AI2269">
            <v>5600</v>
          </cell>
          <cell r="AJ2269">
            <v>0</v>
          </cell>
          <cell r="AK2269">
            <v>0</v>
          </cell>
          <cell r="AL2269">
            <v>0</v>
          </cell>
          <cell r="AM2269">
            <v>0</v>
          </cell>
          <cell r="AN2269">
            <v>0</v>
          </cell>
          <cell r="AO2269">
            <v>0</v>
          </cell>
          <cell r="AP2269">
            <v>0</v>
          </cell>
          <cell r="AQ2269">
            <v>0</v>
          </cell>
          <cell r="AR2269">
            <v>0</v>
          </cell>
          <cell r="AS2269">
            <v>0</v>
          </cell>
          <cell r="AT2269" t="str">
            <v>grassland</v>
          </cell>
          <cell r="AU2269" t="str">
            <v>Undisturbed</v>
          </cell>
          <cell r="AV2269" t="str">
            <v>NA</v>
          </cell>
          <cell r="AW2269" t="str">
            <v>NA</v>
          </cell>
          <cell r="AX2269" t="str">
            <v>Ground-dwelling arthropods were sampled from 5 replicate blocks of sites along Putah Creek. Each block included one uninvaded site and one invaded site. Sites within each block were matched qualitatively for spatial proximity, perennial vegetation, and soil type.</v>
          </cell>
          <cell r="AY2269" t="str">
            <v>Only pitfall data used.</v>
          </cell>
        </row>
        <row r="2270">
          <cell r="A2270" t="str">
            <v>Holway_etal_2002_01</v>
          </cell>
          <cell r="B2270" t="str">
            <v>Gibb, Heloise</v>
          </cell>
          <cell r="C2270" t="str">
            <v>North America</v>
          </cell>
          <cell r="D2270" t="str">
            <v>U.S.A.</v>
          </cell>
          <cell r="E2270" t="str">
            <v>California</v>
          </cell>
          <cell r="F2270" t="str">
            <v>San Diego Co.</v>
          </cell>
          <cell r="G2270" t="str">
            <v>Anza</v>
          </cell>
          <cell r="H2270" t="str">
            <v>coastal sage scrub</v>
          </cell>
          <cell r="I2270">
            <v>1748</v>
          </cell>
          <cell r="J2270">
            <v>34.35</v>
          </cell>
          <cell r="K2270">
            <v>-117.58</v>
          </cell>
          <cell r="L2270" t="str">
            <v>Google Earth estimate</v>
          </cell>
          <cell r="M2270" t="str">
            <v>NA</v>
          </cell>
          <cell r="N2270" t="str">
            <v>NA</v>
          </cell>
          <cell r="O2270">
            <v>12</v>
          </cell>
          <cell r="P2270">
            <v>11</v>
          </cell>
          <cell r="Q2270">
            <v>1</v>
          </cell>
          <cell r="R2270">
            <v>3</v>
          </cell>
          <cell r="S2270" t="str">
            <v>NA</v>
          </cell>
          <cell r="T2270">
            <v>9</v>
          </cell>
          <cell r="U2270">
            <v>1997</v>
          </cell>
          <cell r="V2270" t="str">
            <v>NA</v>
          </cell>
          <cell r="W2270">
            <v>8</v>
          </cell>
          <cell r="X2270">
            <v>1998</v>
          </cell>
          <cell r="Y2270">
            <v>1</v>
          </cell>
          <cell r="Z2270" t="str">
            <v>NA</v>
          </cell>
          <cell r="AA2270" t="str">
            <v>NA</v>
          </cell>
          <cell r="AB2270">
            <v>0</v>
          </cell>
          <cell r="AC2270" t="str">
            <v>Pitfall/Hand collecting</v>
          </cell>
          <cell r="AD2270" t="str">
            <v>At three different sampling periods (fall, winter, spring/summer), we placed an array of five traps every 100 m along a transect corresponding to the longest axis of the fragment or plot within an unfragmented area. In addition to pitfall sampling, we conducted extensive visual surveys (n 5 4–6 visits per site or plot) to complete species lists for each fragment or unfragmented plot. The number of Argentine ants per trap at each array was averaged across seasons.</v>
          </cell>
          <cell r="AE2270">
            <v>90</v>
          </cell>
          <cell r="AF2270" t="str">
            <v>NA</v>
          </cell>
          <cell r="AG2270" t="str">
            <v>NA</v>
          </cell>
          <cell r="AH2270" t="str">
            <v>NA</v>
          </cell>
          <cell r="AI2270" t="e">
            <v>#VALUE!</v>
          </cell>
          <cell r="AJ2270">
            <v>0</v>
          </cell>
          <cell r="AK2270">
            <v>0</v>
          </cell>
          <cell r="AL2270">
            <v>0</v>
          </cell>
          <cell r="AM2270">
            <v>0</v>
          </cell>
          <cell r="AN2270">
            <v>0</v>
          </cell>
          <cell r="AO2270">
            <v>0</v>
          </cell>
          <cell r="AP2270">
            <v>0</v>
          </cell>
          <cell r="AQ2270">
            <v>0</v>
          </cell>
          <cell r="AR2270">
            <v>0</v>
          </cell>
          <cell r="AS2270">
            <v>0</v>
          </cell>
          <cell r="AT2270" t="str">
            <v>Coastal sage scrub</v>
          </cell>
          <cell r="AU2270" t="str">
            <v>Disturbed</v>
          </cell>
          <cell r="AV2270" t="str">
            <v>Urban &amp; recreation</v>
          </cell>
          <cell r="AW2270" t="str">
            <v>NA</v>
          </cell>
          <cell r="AX2270" t="str">
            <v>NA</v>
          </cell>
          <cell r="AY2270" t="str">
            <v>50000m2 area sampled</v>
          </cell>
        </row>
        <row r="2271">
          <cell r="A2271" t="str">
            <v>Holway_etal_2002_02</v>
          </cell>
          <cell r="B2271" t="str">
            <v>Gibb, Heloise</v>
          </cell>
          <cell r="C2271" t="str">
            <v>North America</v>
          </cell>
          <cell r="D2271" t="str">
            <v>U.S.A.</v>
          </cell>
          <cell r="E2271" t="str">
            <v>California</v>
          </cell>
          <cell r="F2271" t="str">
            <v>Riverside Co.</v>
          </cell>
          <cell r="G2271" t="str">
            <v>Camino Rosalis</v>
          </cell>
          <cell r="H2271" t="str">
            <v>coastal sage scrub</v>
          </cell>
          <cell r="I2271">
            <v>341</v>
          </cell>
          <cell r="J2271">
            <v>33.47</v>
          </cell>
          <cell r="K2271">
            <v>-117.1</v>
          </cell>
          <cell r="L2271" t="str">
            <v>Google Earth estimate</v>
          </cell>
          <cell r="M2271" t="str">
            <v>NA</v>
          </cell>
          <cell r="N2271" t="str">
            <v>NA</v>
          </cell>
          <cell r="O2271">
            <v>10</v>
          </cell>
          <cell r="P2271">
            <v>8</v>
          </cell>
          <cell r="Q2271">
            <v>2</v>
          </cell>
          <cell r="R2271">
            <v>3</v>
          </cell>
          <cell r="S2271" t="str">
            <v>NA</v>
          </cell>
          <cell r="T2271">
            <v>9</v>
          </cell>
          <cell r="U2271">
            <v>1997</v>
          </cell>
          <cell r="V2271" t="str">
            <v>NA</v>
          </cell>
          <cell r="W2271">
            <v>8</v>
          </cell>
          <cell r="X2271">
            <v>1998</v>
          </cell>
          <cell r="Y2271">
            <v>1</v>
          </cell>
          <cell r="Z2271" t="str">
            <v>NA</v>
          </cell>
          <cell r="AA2271" t="str">
            <v>NA</v>
          </cell>
          <cell r="AB2271">
            <v>0</v>
          </cell>
          <cell r="AC2271" t="str">
            <v>Pitfall/Hand collecting</v>
          </cell>
          <cell r="AD2271" t="str">
            <v>At three different sampling periods (fall, winter, spring/summer), we placed an array of five traps every 100 m along a transect corresponding to the longest axis of the fragment or plot within an unfragmented area. In addition to pitfall sampling, we conducted extensive visual surveys (n 5 4–6 visits per site or plot) to complete species lists for each fragment or unfragmented plot. The number of Argentine ants per trap at each array was averaged across seasons.</v>
          </cell>
          <cell r="AE2271">
            <v>60</v>
          </cell>
          <cell r="AF2271" t="str">
            <v>NA</v>
          </cell>
          <cell r="AG2271" t="str">
            <v>NA</v>
          </cell>
          <cell r="AH2271" t="str">
            <v>NA</v>
          </cell>
          <cell r="AI2271" t="e">
            <v>#VALUE!</v>
          </cell>
          <cell r="AJ2271">
            <v>0</v>
          </cell>
          <cell r="AK2271">
            <v>0</v>
          </cell>
          <cell r="AL2271">
            <v>0</v>
          </cell>
          <cell r="AM2271">
            <v>0</v>
          </cell>
          <cell r="AN2271">
            <v>0</v>
          </cell>
          <cell r="AO2271">
            <v>0</v>
          </cell>
          <cell r="AP2271">
            <v>0</v>
          </cell>
          <cell r="AQ2271">
            <v>0</v>
          </cell>
          <cell r="AR2271">
            <v>0</v>
          </cell>
          <cell r="AS2271">
            <v>0</v>
          </cell>
          <cell r="AT2271" t="str">
            <v>Coastal sage scrub</v>
          </cell>
          <cell r="AU2271" t="str">
            <v>Disturbed</v>
          </cell>
          <cell r="AV2271" t="str">
            <v>Urban &amp; recreation</v>
          </cell>
          <cell r="AW2271" t="str">
            <v>NA</v>
          </cell>
          <cell r="AX2271" t="str">
            <v>NA</v>
          </cell>
          <cell r="AY2271" t="str">
            <v>20000m2 area sampled</v>
          </cell>
        </row>
        <row r="2272">
          <cell r="A2272" t="str">
            <v>Holway_etal_2002_03</v>
          </cell>
          <cell r="B2272" t="str">
            <v>Gibb, Heloise</v>
          </cell>
          <cell r="C2272" t="str">
            <v>North America</v>
          </cell>
          <cell r="D2272" t="str">
            <v>U.S.A.</v>
          </cell>
          <cell r="E2272" t="str">
            <v>California</v>
          </cell>
          <cell r="F2272" t="str">
            <v>San Diego Co.</v>
          </cell>
          <cell r="G2272" t="str">
            <v>Kaiser</v>
          </cell>
          <cell r="H2272" t="str">
            <v>coastal sage scrub</v>
          </cell>
          <cell r="I2272">
            <v>2503</v>
          </cell>
          <cell r="J2272">
            <v>34.32</v>
          </cell>
          <cell r="K2272">
            <v>-117.64</v>
          </cell>
          <cell r="L2272" t="str">
            <v>Google Earth estimate</v>
          </cell>
          <cell r="M2272" t="str">
            <v>NA</v>
          </cell>
          <cell r="N2272" t="str">
            <v>NA</v>
          </cell>
          <cell r="O2272">
            <v>3</v>
          </cell>
          <cell r="P2272">
            <v>0</v>
          </cell>
          <cell r="Q2272">
            <v>3</v>
          </cell>
          <cell r="R2272">
            <v>3</v>
          </cell>
          <cell r="S2272" t="str">
            <v>NA</v>
          </cell>
          <cell r="T2272">
            <v>9</v>
          </cell>
          <cell r="U2272">
            <v>1997</v>
          </cell>
          <cell r="V2272" t="str">
            <v>NA</v>
          </cell>
          <cell r="W2272">
            <v>8</v>
          </cell>
          <cell r="X2272">
            <v>1998</v>
          </cell>
          <cell r="Y2272">
            <v>1</v>
          </cell>
          <cell r="Z2272" t="str">
            <v>NA</v>
          </cell>
          <cell r="AA2272" t="str">
            <v>NA</v>
          </cell>
          <cell r="AB2272">
            <v>0</v>
          </cell>
          <cell r="AC2272" t="str">
            <v>Pitfall/Hand collecting</v>
          </cell>
          <cell r="AD2272" t="str">
            <v>At three different sampling periods (fall, winter, spring/summer), we placed an array of five traps every 100 m along a transect corresponding to the longest axis of the fragment or plot within an unfragmented area. In addition to pitfall sampling, we conducted extensive visual surveys (n 5 4–6 visits per site or plot) to complete species lists for each fragment or unfragmented plot. The number of Argentine ants per trap at each array was averaged across seasons.</v>
          </cell>
          <cell r="AE2272">
            <v>90</v>
          </cell>
          <cell r="AF2272" t="str">
            <v>NA</v>
          </cell>
          <cell r="AG2272" t="str">
            <v>NA</v>
          </cell>
          <cell r="AH2272" t="str">
            <v>NA</v>
          </cell>
          <cell r="AI2272" t="e">
            <v>#VALUE!</v>
          </cell>
          <cell r="AJ2272">
            <v>0</v>
          </cell>
          <cell r="AK2272">
            <v>0</v>
          </cell>
          <cell r="AL2272">
            <v>0</v>
          </cell>
          <cell r="AM2272">
            <v>0</v>
          </cell>
          <cell r="AN2272">
            <v>0</v>
          </cell>
          <cell r="AO2272">
            <v>0</v>
          </cell>
          <cell r="AP2272">
            <v>0</v>
          </cell>
          <cell r="AQ2272">
            <v>0</v>
          </cell>
          <cell r="AR2272">
            <v>0</v>
          </cell>
          <cell r="AS2272">
            <v>0</v>
          </cell>
          <cell r="AT2272" t="str">
            <v>Coastal sage scrub</v>
          </cell>
          <cell r="AU2272" t="str">
            <v>Disturbed</v>
          </cell>
          <cell r="AV2272" t="str">
            <v>Urban &amp; recreation</v>
          </cell>
          <cell r="AW2272" t="str">
            <v>NA</v>
          </cell>
          <cell r="AX2272" t="str">
            <v>NA</v>
          </cell>
          <cell r="AY2272" t="str">
            <v>140000m2 area sampled</v>
          </cell>
        </row>
        <row r="2273">
          <cell r="A2273" t="str">
            <v>Holway_etal_2002_04</v>
          </cell>
          <cell r="B2273" t="str">
            <v>Gibb, Heloise</v>
          </cell>
          <cell r="C2273" t="str">
            <v>North America</v>
          </cell>
          <cell r="D2273" t="str">
            <v>U.S.A.</v>
          </cell>
          <cell r="E2273" t="str">
            <v>California</v>
          </cell>
          <cell r="F2273" t="str">
            <v>Riverside Co.</v>
          </cell>
          <cell r="G2273" t="str">
            <v>Margarita Summit</v>
          </cell>
          <cell r="H2273" t="str">
            <v>coastal sage scrub</v>
          </cell>
          <cell r="I2273">
            <v>373</v>
          </cell>
          <cell r="J2273">
            <v>33.51</v>
          </cell>
          <cell r="K2273">
            <v>-117.12</v>
          </cell>
          <cell r="L2273" t="str">
            <v>Google Earth estimate</v>
          </cell>
          <cell r="M2273" t="str">
            <v>NA</v>
          </cell>
          <cell r="N2273" t="str">
            <v>NA</v>
          </cell>
          <cell r="O2273">
            <v>15</v>
          </cell>
          <cell r="P2273">
            <v>13</v>
          </cell>
          <cell r="Q2273">
            <v>2</v>
          </cell>
          <cell r="R2273">
            <v>3</v>
          </cell>
          <cell r="S2273" t="str">
            <v>NA</v>
          </cell>
          <cell r="T2273">
            <v>9</v>
          </cell>
          <cell r="U2273">
            <v>1997</v>
          </cell>
          <cell r="V2273" t="str">
            <v>NA</v>
          </cell>
          <cell r="W2273">
            <v>8</v>
          </cell>
          <cell r="X2273">
            <v>1998</v>
          </cell>
          <cell r="Y2273">
            <v>1</v>
          </cell>
          <cell r="Z2273" t="str">
            <v>NA</v>
          </cell>
          <cell r="AA2273" t="str">
            <v>NA</v>
          </cell>
          <cell r="AB2273">
            <v>0</v>
          </cell>
          <cell r="AC2273" t="str">
            <v>Pitfall/Hand collecting</v>
          </cell>
          <cell r="AD2273" t="str">
            <v>At three different sampling periods (fall, winter, spring/summer), we placed an array of five traps every 100 m along a transect corresponding to the longest axis of the fragment or plot within an unfragmented area. In addition to pitfall sampling, we conducted extensive visual surveys (n 5 4–6 visits per site or plot) to complete species lists for each fragment or unfragmented plot. The number of Argentine ants per trap at each array was averaged across seasons.</v>
          </cell>
          <cell r="AE2273">
            <v>30</v>
          </cell>
          <cell r="AF2273" t="str">
            <v>NA</v>
          </cell>
          <cell r="AG2273" t="str">
            <v>NA</v>
          </cell>
          <cell r="AH2273" t="str">
            <v>NA</v>
          </cell>
          <cell r="AI2273" t="e">
            <v>#VALUE!</v>
          </cell>
          <cell r="AJ2273">
            <v>0</v>
          </cell>
          <cell r="AK2273">
            <v>0</v>
          </cell>
          <cell r="AL2273">
            <v>0</v>
          </cell>
          <cell r="AM2273">
            <v>0</v>
          </cell>
          <cell r="AN2273">
            <v>0</v>
          </cell>
          <cell r="AO2273">
            <v>0</v>
          </cell>
          <cell r="AP2273">
            <v>0</v>
          </cell>
          <cell r="AQ2273">
            <v>0</v>
          </cell>
          <cell r="AR2273">
            <v>0</v>
          </cell>
          <cell r="AS2273">
            <v>0</v>
          </cell>
          <cell r="AT2273" t="str">
            <v>Coastal sage scrub</v>
          </cell>
          <cell r="AU2273" t="str">
            <v>Disturbed</v>
          </cell>
          <cell r="AV2273" t="str">
            <v>Urban &amp; recreation</v>
          </cell>
          <cell r="AW2273" t="str">
            <v>NA</v>
          </cell>
          <cell r="AX2273" t="str">
            <v>NA</v>
          </cell>
          <cell r="AY2273" t="str">
            <v>20000m2 area sampled</v>
          </cell>
        </row>
        <row r="2274">
          <cell r="A2274" t="str">
            <v>Holway_etal_2002_05</v>
          </cell>
          <cell r="B2274" t="str">
            <v>Gibb, Heloise</v>
          </cell>
          <cell r="C2274" t="str">
            <v>North America</v>
          </cell>
          <cell r="D2274" t="str">
            <v>U.S.A.</v>
          </cell>
          <cell r="E2274" t="str">
            <v>California</v>
          </cell>
          <cell r="F2274" t="str">
            <v>Riverside Co.</v>
          </cell>
          <cell r="G2274" t="str">
            <v>MWD</v>
          </cell>
          <cell r="H2274" t="str">
            <v>coastal sage scrub</v>
          </cell>
          <cell r="I2274">
            <v>373</v>
          </cell>
          <cell r="J2274">
            <v>33.51</v>
          </cell>
          <cell r="K2274">
            <v>-117.12</v>
          </cell>
          <cell r="L2274" t="str">
            <v>Google Earth estimate</v>
          </cell>
          <cell r="M2274" t="str">
            <v>NA</v>
          </cell>
          <cell r="N2274" t="str">
            <v>NA</v>
          </cell>
          <cell r="O2274">
            <v>17</v>
          </cell>
          <cell r="P2274">
            <v>17</v>
          </cell>
          <cell r="Q2274">
            <v>0</v>
          </cell>
          <cell r="R2274">
            <v>3</v>
          </cell>
          <cell r="S2274" t="str">
            <v>NA</v>
          </cell>
          <cell r="T2274">
            <v>9</v>
          </cell>
          <cell r="U2274">
            <v>1997</v>
          </cell>
          <cell r="V2274" t="str">
            <v>NA</v>
          </cell>
          <cell r="W2274">
            <v>8</v>
          </cell>
          <cell r="X2274">
            <v>1998</v>
          </cell>
          <cell r="Y2274">
            <v>1</v>
          </cell>
          <cell r="Z2274" t="str">
            <v>NA</v>
          </cell>
          <cell r="AA2274" t="str">
            <v>NA</v>
          </cell>
          <cell r="AB2274">
            <v>0</v>
          </cell>
          <cell r="AC2274" t="str">
            <v>Pitfall/Hand collecting</v>
          </cell>
          <cell r="AD2274" t="str">
            <v>At three different sampling periods (fall, winter, spring/summer), we placed an array of five traps every 100 m along a transect corresponding to the longest axis of the fragment or plot within an unfragmented area. In addition to pitfall sampling, we conducted extensive visual surveys (n 5 4–6 visits per site or plot) to complete species lists for each fragment or unfragmented plot. The number of Argentine ants per trap at each array was averaged across seasons.</v>
          </cell>
          <cell r="AE2274">
            <v>150</v>
          </cell>
          <cell r="AF2274" t="str">
            <v>NA</v>
          </cell>
          <cell r="AG2274" t="str">
            <v>NA</v>
          </cell>
          <cell r="AH2274" t="str">
            <v>NA</v>
          </cell>
          <cell r="AI2274" t="e">
            <v>#VALUE!</v>
          </cell>
          <cell r="AJ2274">
            <v>0</v>
          </cell>
          <cell r="AK2274">
            <v>0</v>
          </cell>
          <cell r="AL2274">
            <v>0</v>
          </cell>
          <cell r="AM2274">
            <v>0</v>
          </cell>
          <cell r="AN2274">
            <v>0</v>
          </cell>
          <cell r="AO2274">
            <v>0</v>
          </cell>
          <cell r="AP2274">
            <v>0</v>
          </cell>
          <cell r="AQ2274">
            <v>0</v>
          </cell>
          <cell r="AR2274">
            <v>0</v>
          </cell>
          <cell r="AS2274">
            <v>0</v>
          </cell>
          <cell r="AT2274" t="str">
            <v>Coastal sage scrub</v>
          </cell>
          <cell r="AU2274" t="str">
            <v>Disturbed</v>
          </cell>
          <cell r="AV2274" t="str">
            <v>Urban &amp; recreation</v>
          </cell>
          <cell r="AW2274" t="str">
            <v>NA</v>
          </cell>
          <cell r="AX2274" t="str">
            <v>NA</v>
          </cell>
          <cell r="AY2274" t="str">
            <v>300000m2 area sampled</v>
          </cell>
        </row>
        <row r="2275">
          <cell r="A2275" t="str">
            <v>Holway_etal_2002_06</v>
          </cell>
          <cell r="B2275" t="str">
            <v>Gibb, Heloise</v>
          </cell>
          <cell r="C2275" t="str">
            <v>North America</v>
          </cell>
          <cell r="D2275" t="str">
            <v>U.S.A.</v>
          </cell>
          <cell r="E2275" t="str">
            <v>California</v>
          </cell>
          <cell r="F2275" t="str">
            <v>San Diego Co.</v>
          </cell>
          <cell r="G2275" t="str">
            <v>Sweetwater</v>
          </cell>
          <cell r="H2275" t="str">
            <v>chemise chaparral (1)</v>
          </cell>
          <cell r="I2275">
            <v>127</v>
          </cell>
          <cell r="J2275">
            <v>32.72</v>
          </cell>
          <cell r="K2275">
            <v>-116.95</v>
          </cell>
          <cell r="L2275" t="str">
            <v>Google Earth estimate</v>
          </cell>
          <cell r="M2275" t="str">
            <v>NA</v>
          </cell>
          <cell r="N2275" t="str">
            <v>NA</v>
          </cell>
          <cell r="O2275">
            <v>24</v>
          </cell>
          <cell r="P2275">
            <v>24</v>
          </cell>
          <cell r="Q2275">
            <v>0</v>
          </cell>
          <cell r="R2275">
            <v>3</v>
          </cell>
          <cell r="S2275" t="str">
            <v>NA</v>
          </cell>
          <cell r="T2275">
            <v>9</v>
          </cell>
          <cell r="U2275">
            <v>1997</v>
          </cell>
          <cell r="V2275" t="str">
            <v>NA</v>
          </cell>
          <cell r="W2275">
            <v>8</v>
          </cell>
          <cell r="X2275">
            <v>1998</v>
          </cell>
          <cell r="Y2275">
            <v>1</v>
          </cell>
          <cell r="Z2275" t="str">
            <v>NA</v>
          </cell>
          <cell r="AA2275" t="str">
            <v>NA</v>
          </cell>
          <cell r="AB2275">
            <v>0</v>
          </cell>
          <cell r="AC2275" t="str">
            <v>Pitfall/Hand collecting</v>
          </cell>
          <cell r="AD2275" t="str">
            <v>At three different sampling periods (fall, winter, spring/summer), we placed an array of five traps every 100 m along a transect corresponding to the longest axis of the fragment or plot within an unfragmented area. In addition to pitfall sampling, we conducted extensive visual surveys (n 5 4–6 visits per site or plot) to complete species lists for each fragment or unfragmented plot. The number of Argentine ants per trap at each array was averaged across seasons.</v>
          </cell>
          <cell r="AE2275">
            <v>150</v>
          </cell>
          <cell r="AF2275" t="str">
            <v>NA</v>
          </cell>
          <cell r="AG2275" t="str">
            <v>NA</v>
          </cell>
          <cell r="AH2275" t="str">
            <v>NA</v>
          </cell>
          <cell r="AI2275" t="e">
            <v>#VALUE!</v>
          </cell>
          <cell r="AJ2275">
            <v>0</v>
          </cell>
          <cell r="AK2275">
            <v>0</v>
          </cell>
          <cell r="AL2275">
            <v>0</v>
          </cell>
          <cell r="AM2275">
            <v>0</v>
          </cell>
          <cell r="AN2275">
            <v>0</v>
          </cell>
          <cell r="AO2275">
            <v>0</v>
          </cell>
          <cell r="AP2275">
            <v>0</v>
          </cell>
          <cell r="AQ2275">
            <v>0</v>
          </cell>
          <cell r="AR2275">
            <v>0</v>
          </cell>
          <cell r="AS2275">
            <v>0</v>
          </cell>
          <cell r="AT2275" t="str">
            <v>Chemise chaparral (1)</v>
          </cell>
          <cell r="AU2275" t="str">
            <v>Undisturbed</v>
          </cell>
          <cell r="AV2275" t="str">
            <v>NA</v>
          </cell>
          <cell r="AW2275" t="str">
            <v>NA</v>
          </cell>
          <cell r="AX2275" t="str">
            <v>NA</v>
          </cell>
          <cell r="AY2275" t="str">
            <v>993000m2 area sampled</v>
          </cell>
        </row>
        <row r="2276">
          <cell r="A2276" t="str">
            <v>Holway_etal_2002_07</v>
          </cell>
          <cell r="B2276" t="str">
            <v>Gibb, Heloise</v>
          </cell>
          <cell r="C2276" t="str">
            <v>North America</v>
          </cell>
          <cell r="D2276" t="str">
            <v>U.S.A.</v>
          </cell>
          <cell r="E2276" t="str">
            <v>California</v>
          </cell>
          <cell r="F2276" t="str">
            <v>Riverside Co.</v>
          </cell>
          <cell r="G2276" t="str">
            <v>Temecula High</v>
          </cell>
          <cell r="H2276" t="str">
            <v>coastal sage scrub</v>
          </cell>
          <cell r="I2276">
            <v>358</v>
          </cell>
          <cell r="J2276">
            <v>33.5</v>
          </cell>
          <cell r="K2276">
            <v>-117.12</v>
          </cell>
          <cell r="L2276" t="str">
            <v>Google Earth estimate</v>
          </cell>
          <cell r="M2276" t="str">
            <v>NA</v>
          </cell>
          <cell r="N2276" t="str">
            <v>NA</v>
          </cell>
          <cell r="O2276">
            <v>15</v>
          </cell>
          <cell r="P2276">
            <v>13</v>
          </cell>
          <cell r="Q2276">
            <v>2</v>
          </cell>
          <cell r="R2276">
            <v>3</v>
          </cell>
          <cell r="S2276" t="str">
            <v>NA</v>
          </cell>
          <cell r="T2276">
            <v>9</v>
          </cell>
          <cell r="U2276">
            <v>1997</v>
          </cell>
          <cell r="V2276" t="str">
            <v>NA</v>
          </cell>
          <cell r="W2276">
            <v>8</v>
          </cell>
          <cell r="X2276">
            <v>1998</v>
          </cell>
          <cell r="Y2276">
            <v>1</v>
          </cell>
          <cell r="Z2276" t="str">
            <v>NA</v>
          </cell>
          <cell r="AA2276" t="str">
            <v>NA</v>
          </cell>
          <cell r="AB2276">
            <v>0</v>
          </cell>
          <cell r="AC2276" t="str">
            <v>Pitfall/Hand collecting</v>
          </cell>
          <cell r="AD2276" t="str">
            <v>At three different sampling periods (fall, winter, spring/summer), we placed an array of five traps every 100 m along a transect corresponding to the longest axis of the fragment or plot within an unfragmented area. In addition to pitfall sampling, we conducted extensive visual surveys (n 5 4–6 visits per site or plot) to complete species lists for each fragment or unfragmented plot. The number of Argentine ants per trap at each array was averaged across seasons.</v>
          </cell>
          <cell r="AE2276">
            <v>90</v>
          </cell>
          <cell r="AF2276" t="str">
            <v>NA</v>
          </cell>
          <cell r="AG2276" t="str">
            <v>NA</v>
          </cell>
          <cell r="AH2276" t="str">
            <v>NA</v>
          </cell>
          <cell r="AI2276" t="e">
            <v>#VALUE!</v>
          </cell>
          <cell r="AJ2276">
            <v>0</v>
          </cell>
          <cell r="AK2276">
            <v>0</v>
          </cell>
          <cell r="AL2276">
            <v>0</v>
          </cell>
          <cell r="AM2276">
            <v>0</v>
          </cell>
          <cell r="AN2276">
            <v>0</v>
          </cell>
          <cell r="AO2276">
            <v>0</v>
          </cell>
          <cell r="AP2276">
            <v>0</v>
          </cell>
          <cell r="AQ2276">
            <v>0</v>
          </cell>
          <cell r="AR2276">
            <v>0</v>
          </cell>
          <cell r="AS2276">
            <v>0</v>
          </cell>
          <cell r="AT2276" t="str">
            <v>Coastal sage scrub</v>
          </cell>
          <cell r="AU2276" t="str">
            <v>Disturbed</v>
          </cell>
          <cell r="AV2276" t="str">
            <v>Urban &amp; recreation</v>
          </cell>
          <cell r="AW2276" t="str">
            <v>NA</v>
          </cell>
          <cell r="AX2276" t="str">
            <v>NA</v>
          </cell>
          <cell r="AY2276" t="str">
            <v>40000m2 area sampled</v>
          </cell>
        </row>
        <row r="2277">
          <cell r="A2277" t="str">
            <v>Holway_etal_2002_08</v>
          </cell>
          <cell r="B2277" t="str">
            <v>Gibb, Heloise</v>
          </cell>
          <cell r="C2277" t="str">
            <v>North America</v>
          </cell>
          <cell r="D2277" t="str">
            <v>U.S.A.</v>
          </cell>
          <cell r="E2277" t="str">
            <v>California</v>
          </cell>
          <cell r="F2277" t="str">
            <v>San Diego Co.</v>
          </cell>
          <cell r="G2277" t="str">
            <v>Torry Pines Extension</v>
          </cell>
          <cell r="H2277" t="str">
            <v>chemise chaparral</v>
          </cell>
          <cell r="I2277">
            <v>122</v>
          </cell>
          <cell r="J2277">
            <v>32.94</v>
          </cell>
          <cell r="K2277">
            <v>-117.25</v>
          </cell>
          <cell r="L2277" t="str">
            <v>Google Earth estimate</v>
          </cell>
          <cell r="M2277" t="str">
            <v>NA</v>
          </cell>
          <cell r="N2277" t="str">
            <v>NA</v>
          </cell>
          <cell r="O2277">
            <v>23</v>
          </cell>
          <cell r="P2277">
            <v>21</v>
          </cell>
          <cell r="Q2277">
            <v>2</v>
          </cell>
          <cell r="R2277">
            <v>3</v>
          </cell>
          <cell r="S2277" t="str">
            <v>NA</v>
          </cell>
          <cell r="T2277">
            <v>9</v>
          </cell>
          <cell r="U2277">
            <v>1997</v>
          </cell>
          <cell r="V2277" t="str">
            <v>NA</v>
          </cell>
          <cell r="W2277">
            <v>8</v>
          </cell>
          <cell r="X2277">
            <v>1998</v>
          </cell>
          <cell r="Y2277">
            <v>1</v>
          </cell>
          <cell r="Z2277" t="str">
            <v>NA</v>
          </cell>
          <cell r="AA2277" t="str">
            <v>NA</v>
          </cell>
          <cell r="AB2277">
            <v>0</v>
          </cell>
          <cell r="AC2277" t="str">
            <v>Pitfall/Hand collecting</v>
          </cell>
          <cell r="AD2277" t="str">
            <v>At three different sampling periods (fall, winter, spring/summer), we placed an array of five traps every 100 m along a transect corresponding to the longest axis of the fragment or plot within an unfragmented area. In addition to pitfall sampling, we conducted extensive visual surveys (n 5 4–6 visits per site or plot) to complete species lists for each fragment or unfragmented plot. The number of Argentine ants per trap at each array was averaged across seasons.</v>
          </cell>
          <cell r="AE2277">
            <v>240</v>
          </cell>
          <cell r="AF2277" t="str">
            <v>NA</v>
          </cell>
          <cell r="AG2277" t="str">
            <v>NA</v>
          </cell>
          <cell r="AH2277" t="str">
            <v>NA</v>
          </cell>
          <cell r="AI2277" t="e">
            <v>#VALUE!</v>
          </cell>
          <cell r="AJ2277">
            <v>0</v>
          </cell>
          <cell r="AK2277">
            <v>0</v>
          </cell>
          <cell r="AL2277">
            <v>0</v>
          </cell>
          <cell r="AM2277">
            <v>0</v>
          </cell>
          <cell r="AN2277">
            <v>0</v>
          </cell>
          <cell r="AO2277">
            <v>0</v>
          </cell>
          <cell r="AP2277">
            <v>0</v>
          </cell>
          <cell r="AQ2277">
            <v>0</v>
          </cell>
          <cell r="AR2277">
            <v>0</v>
          </cell>
          <cell r="AS2277">
            <v>0</v>
          </cell>
          <cell r="AT2277" t="str">
            <v>Chemise chaparral</v>
          </cell>
          <cell r="AU2277" t="str">
            <v>Disturbed</v>
          </cell>
          <cell r="AV2277" t="str">
            <v>Urban &amp; recreation</v>
          </cell>
          <cell r="AW2277" t="str">
            <v>NA</v>
          </cell>
          <cell r="AX2277" t="str">
            <v>NA</v>
          </cell>
          <cell r="AY2277" t="str">
            <v>1100000m2 area sampled</v>
          </cell>
        </row>
        <row r="2278">
          <cell r="A2278" t="str">
            <v>Holway_etal_2002_09</v>
          </cell>
          <cell r="B2278" t="str">
            <v>Gibb, Heloise</v>
          </cell>
          <cell r="C2278" t="str">
            <v>North America</v>
          </cell>
          <cell r="D2278" t="str">
            <v>U.S.A.</v>
          </cell>
          <cell r="E2278" t="str">
            <v>California</v>
          </cell>
          <cell r="F2278" t="str">
            <v>Riverside Co.</v>
          </cell>
          <cell r="G2278" t="str">
            <v>Wolf Valley</v>
          </cell>
          <cell r="H2278" t="str">
            <v>coastal sage scrub</v>
          </cell>
          <cell r="I2278">
            <v>339</v>
          </cell>
          <cell r="J2278">
            <v>33.46</v>
          </cell>
          <cell r="K2278">
            <v>-117.1</v>
          </cell>
          <cell r="L2278" t="str">
            <v>Google Earth estimate</v>
          </cell>
          <cell r="M2278" t="str">
            <v>NA</v>
          </cell>
          <cell r="N2278" t="str">
            <v>NA</v>
          </cell>
          <cell r="O2278">
            <v>10</v>
          </cell>
          <cell r="P2278">
            <v>10</v>
          </cell>
          <cell r="Q2278">
            <v>0</v>
          </cell>
          <cell r="R2278">
            <v>3</v>
          </cell>
          <cell r="S2278" t="str">
            <v>NA</v>
          </cell>
          <cell r="T2278">
            <v>9</v>
          </cell>
          <cell r="U2278">
            <v>1997</v>
          </cell>
          <cell r="V2278" t="str">
            <v>NA</v>
          </cell>
          <cell r="W2278">
            <v>8</v>
          </cell>
          <cell r="X2278">
            <v>1998</v>
          </cell>
          <cell r="Y2278">
            <v>1</v>
          </cell>
          <cell r="Z2278" t="str">
            <v>NA</v>
          </cell>
          <cell r="AA2278" t="str">
            <v>NA</v>
          </cell>
          <cell r="AB2278">
            <v>0</v>
          </cell>
          <cell r="AC2278" t="str">
            <v>Pitfall/Hand collecting</v>
          </cell>
          <cell r="AD2278" t="str">
            <v>At three different sampling periods (fall, winter, spring/summer), we placed an array of five traps every 100 m along a transect corresponding to the longest axis of the fragment or plot within an unfragmented area. In addition to pitfall sampling, we conducted extensive visual surveys (n 5 4–6 visits per site or plot) to complete species lists for each fragment or unfragmented plot. The number of Argentine ants per trap at each array was averaged across seasons.</v>
          </cell>
          <cell r="AE2278">
            <v>30</v>
          </cell>
          <cell r="AF2278" t="str">
            <v>NA</v>
          </cell>
          <cell r="AG2278" t="str">
            <v>NA</v>
          </cell>
          <cell r="AH2278" t="str">
            <v>NA</v>
          </cell>
          <cell r="AI2278" t="e">
            <v>#VALUE!</v>
          </cell>
          <cell r="AJ2278">
            <v>0</v>
          </cell>
          <cell r="AK2278">
            <v>0</v>
          </cell>
          <cell r="AL2278">
            <v>0</v>
          </cell>
          <cell r="AM2278">
            <v>0</v>
          </cell>
          <cell r="AN2278">
            <v>0</v>
          </cell>
          <cell r="AO2278">
            <v>0</v>
          </cell>
          <cell r="AP2278">
            <v>0</v>
          </cell>
          <cell r="AQ2278">
            <v>0</v>
          </cell>
          <cell r="AR2278">
            <v>0</v>
          </cell>
          <cell r="AS2278">
            <v>0</v>
          </cell>
          <cell r="AT2278" t="str">
            <v>Coastal sage scrub</v>
          </cell>
          <cell r="AU2278" t="str">
            <v>Disturbed</v>
          </cell>
          <cell r="AV2278" t="str">
            <v>Urban &amp; recreation</v>
          </cell>
          <cell r="AW2278" t="str">
            <v>NA</v>
          </cell>
          <cell r="AX2278" t="str">
            <v>NA</v>
          </cell>
          <cell r="AY2278" t="str">
            <v>9000m2 area sampled</v>
          </cell>
        </row>
        <row r="2279">
          <cell r="A2279" t="str">
            <v>Hrcek_2005_01</v>
          </cell>
          <cell r="B2279" t="str">
            <v>Gibb, Heloise</v>
          </cell>
          <cell r="C2279" t="str">
            <v>Europe</v>
          </cell>
          <cell r="D2279" t="str">
            <v>Czech Republic</v>
          </cell>
          <cell r="E2279" t="str">
            <v>South Bohemia</v>
          </cell>
          <cell r="F2279" t="str">
            <v>Moravky-Louzna</v>
          </cell>
          <cell r="G2279">
            <v>41548</v>
          </cell>
          <cell r="H2279" t="str">
            <v>Pasture</v>
          </cell>
          <cell r="I2279">
            <v>550</v>
          </cell>
          <cell r="J2279">
            <v>49.39</v>
          </cell>
          <cell r="K2279">
            <v>13.57</v>
          </cell>
          <cell r="L2279" t="str">
            <v>Google Earth estimate</v>
          </cell>
          <cell r="M2279" t="str">
            <v>NA</v>
          </cell>
          <cell r="N2279">
            <v>212</v>
          </cell>
          <cell r="O2279">
            <v>7</v>
          </cell>
          <cell r="P2279" t="str">
            <v>NA</v>
          </cell>
          <cell r="Q2279" t="str">
            <v>NA</v>
          </cell>
          <cell r="R2279" t="str">
            <v>NA</v>
          </cell>
          <cell r="S2279" t="str">
            <v>NA</v>
          </cell>
          <cell r="T2279" t="str">
            <v>NA</v>
          </cell>
          <cell r="U2279">
            <v>2003</v>
          </cell>
          <cell r="V2279" t="str">
            <v>NA</v>
          </cell>
          <cell r="W2279" t="str">
            <v>NA</v>
          </cell>
          <cell r="X2279">
            <v>2004</v>
          </cell>
          <cell r="Y2279" t="str">
            <v>NA</v>
          </cell>
          <cell r="Z2279" t="str">
            <v>NA</v>
          </cell>
          <cell r="AA2279" t="str">
            <v>NA</v>
          </cell>
          <cell r="AB2279" t="str">
            <v>NA</v>
          </cell>
          <cell r="AC2279" t="str">
            <v>Arboreal</v>
          </cell>
          <cell r="AD2279" t="str">
            <v>Violion caninae, fragment of former pasture abandoned in 1950' of 20. cent. 80m2 area sampled</v>
          </cell>
          <cell r="AE2279">
            <v>0</v>
          </cell>
          <cell r="AF2279">
            <v>0</v>
          </cell>
          <cell r="AG2279">
            <v>0</v>
          </cell>
          <cell r="AH2279">
            <v>0</v>
          </cell>
          <cell r="AI2279">
            <v>0</v>
          </cell>
          <cell r="AJ2279">
            <v>0</v>
          </cell>
          <cell r="AK2279">
            <v>0</v>
          </cell>
          <cell r="AL2279">
            <v>0</v>
          </cell>
          <cell r="AM2279">
            <v>0</v>
          </cell>
          <cell r="AN2279">
            <v>0</v>
          </cell>
          <cell r="AO2279">
            <v>0</v>
          </cell>
          <cell r="AP2279">
            <v>0</v>
          </cell>
          <cell r="AQ2279">
            <v>0</v>
          </cell>
          <cell r="AR2279">
            <v>0</v>
          </cell>
          <cell r="AS2279">
            <v>0</v>
          </cell>
          <cell r="AT2279" t="str">
            <v>Pasture</v>
          </cell>
          <cell r="AU2279" t="str">
            <v>Transformed</v>
          </cell>
          <cell r="AV2279" t="str">
            <v>Agriculture</v>
          </cell>
          <cell r="AW2279" t="str">
            <v>NA</v>
          </cell>
          <cell r="AX2279" t="str">
            <v>NA</v>
          </cell>
          <cell r="AY2279" t="str">
            <v>NA</v>
          </cell>
        </row>
        <row r="2280">
          <cell r="A2280" t="str">
            <v>Hrcek_2005_02</v>
          </cell>
          <cell r="B2280" t="str">
            <v>Gibb, Heloise</v>
          </cell>
          <cell r="C2280" t="str">
            <v>Europe</v>
          </cell>
          <cell r="D2280" t="str">
            <v>Czech Republic</v>
          </cell>
          <cell r="E2280" t="str">
            <v>South Bohemia</v>
          </cell>
          <cell r="F2280" t="str">
            <v>Moravky-Louzna</v>
          </cell>
          <cell r="G2280">
            <v>41548</v>
          </cell>
          <cell r="H2280" t="str">
            <v>Pasture</v>
          </cell>
          <cell r="I2280">
            <v>550</v>
          </cell>
          <cell r="J2280">
            <v>49.39</v>
          </cell>
          <cell r="K2280">
            <v>13.57</v>
          </cell>
          <cell r="L2280" t="str">
            <v>Google Earth estimate</v>
          </cell>
          <cell r="M2280" t="str">
            <v>NA</v>
          </cell>
          <cell r="N2280">
            <v>227</v>
          </cell>
          <cell r="O2280">
            <v>8</v>
          </cell>
          <cell r="P2280" t="str">
            <v>NA</v>
          </cell>
          <cell r="Q2280" t="str">
            <v>NA</v>
          </cell>
          <cell r="R2280" t="str">
            <v>NA</v>
          </cell>
          <cell r="S2280" t="str">
            <v>NA</v>
          </cell>
          <cell r="T2280" t="str">
            <v>NA</v>
          </cell>
          <cell r="U2280">
            <v>2003</v>
          </cell>
          <cell r="V2280" t="str">
            <v>NA</v>
          </cell>
          <cell r="W2280" t="str">
            <v>NA</v>
          </cell>
          <cell r="X2280">
            <v>2004</v>
          </cell>
          <cell r="Y2280" t="str">
            <v>NA</v>
          </cell>
          <cell r="Z2280" t="str">
            <v>NA</v>
          </cell>
          <cell r="AA2280" t="str">
            <v>NA</v>
          </cell>
          <cell r="AB2280" t="str">
            <v>NA</v>
          </cell>
          <cell r="AC2280" t="str">
            <v>Arboreal</v>
          </cell>
          <cell r="AD2280" t="str">
            <v>Violion caninae, fragment of former pasture abandoned in 1950' of 20. cent. 80m2 area sampled</v>
          </cell>
          <cell r="AE2280">
            <v>0</v>
          </cell>
          <cell r="AF2280">
            <v>0</v>
          </cell>
          <cell r="AG2280">
            <v>0</v>
          </cell>
          <cell r="AH2280">
            <v>0</v>
          </cell>
          <cell r="AI2280">
            <v>0</v>
          </cell>
          <cell r="AJ2280">
            <v>0</v>
          </cell>
          <cell r="AK2280">
            <v>0</v>
          </cell>
          <cell r="AL2280">
            <v>0</v>
          </cell>
          <cell r="AM2280">
            <v>0</v>
          </cell>
          <cell r="AN2280">
            <v>0</v>
          </cell>
          <cell r="AO2280">
            <v>0</v>
          </cell>
          <cell r="AP2280">
            <v>0</v>
          </cell>
          <cell r="AQ2280">
            <v>0</v>
          </cell>
          <cell r="AR2280">
            <v>0</v>
          </cell>
          <cell r="AS2280">
            <v>0</v>
          </cell>
          <cell r="AT2280" t="str">
            <v>Pasture</v>
          </cell>
          <cell r="AU2280" t="str">
            <v>Transformed</v>
          </cell>
          <cell r="AV2280" t="str">
            <v>Agriculture</v>
          </cell>
          <cell r="AW2280" t="str">
            <v>NA</v>
          </cell>
          <cell r="AX2280" t="str">
            <v>NA</v>
          </cell>
          <cell r="AY2280" t="str">
            <v>NA</v>
          </cell>
        </row>
        <row r="2281">
          <cell r="A2281" t="str">
            <v>Ipser_etal_2004_01</v>
          </cell>
          <cell r="B2281" t="str">
            <v>Gibb, Heloise</v>
          </cell>
          <cell r="C2281" t="str">
            <v>North America</v>
          </cell>
          <cell r="D2281" t="str">
            <v>U.S.A.</v>
          </cell>
          <cell r="E2281" t="str">
            <v>Georgia</v>
          </cell>
          <cell r="F2281" t="str">
            <v>McIntosh</v>
          </cell>
          <cell r="G2281" t="str">
            <v>NA</v>
          </cell>
          <cell r="H2281" t="str">
            <v>Longleaf</v>
          </cell>
          <cell r="I2281">
            <v>0</v>
          </cell>
          <cell r="J2281">
            <v>31.38</v>
          </cell>
          <cell r="K2281">
            <v>-81.25</v>
          </cell>
          <cell r="L2281" t="str">
            <v>In publication</v>
          </cell>
          <cell r="M2281" t="str">
            <v>NA</v>
          </cell>
          <cell r="N2281" t="str">
            <v>NA</v>
          </cell>
          <cell r="O2281">
            <v>5</v>
          </cell>
          <cell r="P2281">
            <v>5</v>
          </cell>
          <cell r="Q2281">
            <v>0</v>
          </cell>
          <cell r="R2281" t="str">
            <v>NA</v>
          </cell>
          <cell r="S2281" t="str">
            <v>NA</v>
          </cell>
          <cell r="T2281">
            <v>6</v>
          </cell>
          <cell r="U2281">
            <v>2000</v>
          </cell>
          <cell r="V2281" t="str">
            <v>NA</v>
          </cell>
          <cell r="W2281">
            <v>9</v>
          </cell>
          <cell r="X2281">
            <v>2002</v>
          </cell>
          <cell r="Y2281">
            <v>1</v>
          </cell>
          <cell r="Z2281">
            <v>24.5</v>
          </cell>
          <cell r="AA2281">
            <v>24.5</v>
          </cell>
          <cell r="AB2281">
            <v>0</v>
          </cell>
          <cell r="AC2281" t="str">
            <v>Pitfall/Baits/Winkler/Hand collecting</v>
          </cell>
          <cell r="AD2281"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(10x35m). Ten stations were placed individually at 2-m intervals along a transect. The stations remained uncovered on the ground for 2 h. They were then covered, placed on ice, and transported to the laboratory for processing.</v>
          </cell>
          <cell r="AE2281">
            <v>20</v>
          </cell>
          <cell r="AF2281" t="str">
            <v>NA</v>
          </cell>
          <cell r="AG2281">
            <v>1</v>
          </cell>
          <cell r="AH2281">
            <v>168</v>
          </cell>
          <cell r="AI2281">
            <v>140</v>
          </cell>
          <cell r="AJ2281">
            <v>10</v>
          </cell>
          <cell r="AK2281">
            <v>0</v>
          </cell>
          <cell r="AL2281">
            <v>2</v>
          </cell>
          <cell r="AM2281">
            <v>120</v>
          </cell>
          <cell r="AN2281">
            <v>0</v>
          </cell>
          <cell r="AO2281">
            <v>0</v>
          </cell>
          <cell r="AP2281">
            <v>2</v>
          </cell>
          <cell r="AQ2281" t="str">
            <v>NA</v>
          </cell>
          <cell r="AR2281" t="str">
            <v>NA</v>
          </cell>
          <cell r="AS2281" t="str">
            <v>NA</v>
          </cell>
          <cell r="AT2281" t="str">
            <v>Longleaf</v>
          </cell>
          <cell r="AU2281" t="str">
            <v>Undisturbed</v>
          </cell>
          <cell r="AV2281" t="str">
            <v>NA</v>
          </cell>
          <cell r="AW2281" t="str">
            <v>NA</v>
          </cell>
          <cell r="AX2281" t="str">
            <v>NA</v>
          </cell>
          <cell r="AY2281" t="str">
            <v>600 m2 area sampled. Pitfall and Baits number &amp; duration based on default sampling event of 1 (though mentioned that some sites were sampled up to 4 times). Most sites were in state parks or state lands, but no details are given for the condition of each site.</v>
          </cell>
        </row>
        <row r="2282">
          <cell r="A2282" t="str">
            <v>Ipser_etal_2004_02</v>
          </cell>
          <cell r="B2282" t="str">
            <v>Gibb, Heloise</v>
          </cell>
          <cell r="C2282" t="str">
            <v>North America</v>
          </cell>
          <cell r="D2282" t="str">
            <v>U.S.A.</v>
          </cell>
          <cell r="E2282" t="str">
            <v>Georgia</v>
          </cell>
          <cell r="F2282" t="str">
            <v>Chatham</v>
          </cell>
          <cell r="G2282" t="str">
            <v>NA</v>
          </cell>
          <cell r="H2282" t="str">
            <v>Temperate forest</v>
          </cell>
          <cell r="I2282">
            <v>19</v>
          </cell>
          <cell r="J2282">
            <v>31.99</v>
          </cell>
          <cell r="K2282">
            <v>-81.27</v>
          </cell>
          <cell r="L2282" t="str">
            <v>In publication</v>
          </cell>
          <cell r="M2282" t="str">
            <v>NA</v>
          </cell>
          <cell r="N2282" t="str">
            <v>NA</v>
          </cell>
          <cell r="O2282">
            <v>27</v>
          </cell>
          <cell r="P2282">
            <v>27</v>
          </cell>
          <cell r="Q2282">
            <v>0</v>
          </cell>
          <cell r="R2282" t="str">
            <v>NA</v>
          </cell>
          <cell r="S2282" t="str">
            <v>NA</v>
          </cell>
          <cell r="T2282">
            <v>6</v>
          </cell>
          <cell r="U2282">
            <v>2000</v>
          </cell>
          <cell r="V2282" t="str">
            <v>NA</v>
          </cell>
          <cell r="W2282">
            <v>9</v>
          </cell>
          <cell r="X2282">
            <v>2002</v>
          </cell>
          <cell r="Y2282">
            <v>1</v>
          </cell>
          <cell r="Z2282">
            <v>24.5</v>
          </cell>
          <cell r="AA2282">
            <v>24.5</v>
          </cell>
          <cell r="AB2282">
            <v>0</v>
          </cell>
          <cell r="AC2282" t="str">
            <v>Pitfall/Baits/Winkler/Hand collecting</v>
          </cell>
          <cell r="AD2282"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282">
            <v>20</v>
          </cell>
          <cell r="AF2282" t="str">
            <v>NA</v>
          </cell>
          <cell r="AG2282">
            <v>1</v>
          </cell>
          <cell r="AH2282">
            <v>168</v>
          </cell>
          <cell r="AI2282">
            <v>140</v>
          </cell>
          <cell r="AJ2282">
            <v>10</v>
          </cell>
          <cell r="AK2282">
            <v>0</v>
          </cell>
          <cell r="AL2282">
            <v>2</v>
          </cell>
          <cell r="AM2282">
            <v>120</v>
          </cell>
          <cell r="AN2282">
            <v>0</v>
          </cell>
          <cell r="AO2282">
            <v>0</v>
          </cell>
          <cell r="AP2282">
            <v>2</v>
          </cell>
          <cell r="AQ2282" t="str">
            <v>NA</v>
          </cell>
          <cell r="AR2282" t="str">
            <v>NA</v>
          </cell>
          <cell r="AS2282" t="str">
            <v>NA</v>
          </cell>
          <cell r="AT2282" t="str">
            <v>Temperate forest</v>
          </cell>
          <cell r="AU2282" t="str">
            <v>Undisturbed</v>
          </cell>
          <cell r="AV2282" t="str">
            <v>NA</v>
          </cell>
          <cell r="AW2282" t="str">
            <v>NA</v>
          </cell>
          <cell r="AX2282" t="str">
            <v>NA</v>
          </cell>
          <cell r="AY2282" t="str">
            <v>600 m2 area sampled. Pitfall and Baits number &amp; duration based on default sampling event of 1 (though mentioned that some sites were sampled up to 4 times). Most sites were in state parks or state lands, but no details are given for the condition of each site.</v>
          </cell>
        </row>
        <row r="2283">
          <cell r="A2283" t="str">
            <v>Ipser_etal_2004_03</v>
          </cell>
          <cell r="B2283" t="str">
            <v>Gibb, Heloise</v>
          </cell>
          <cell r="C2283" t="str">
            <v>North America</v>
          </cell>
          <cell r="D2283" t="str">
            <v>U.S.A.</v>
          </cell>
          <cell r="E2283" t="str">
            <v>Georgia</v>
          </cell>
          <cell r="F2283" t="str">
            <v>McIntosh</v>
          </cell>
          <cell r="G2283" t="str">
            <v>NA</v>
          </cell>
          <cell r="H2283" t="str">
            <v>Longleaf</v>
          </cell>
          <cell r="I2283">
            <v>19</v>
          </cell>
          <cell r="J2283">
            <v>31.38</v>
          </cell>
          <cell r="K2283">
            <v>-81.25</v>
          </cell>
          <cell r="L2283" t="str">
            <v>In publication</v>
          </cell>
          <cell r="M2283" t="str">
            <v>NA</v>
          </cell>
          <cell r="N2283" t="str">
            <v>NA</v>
          </cell>
          <cell r="O2283">
            <v>5</v>
          </cell>
          <cell r="P2283">
            <v>3</v>
          </cell>
          <cell r="Q2283">
            <v>2</v>
          </cell>
          <cell r="R2283" t="str">
            <v>NA</v>
          </cell>
          <cell r="S2283" t="str">
            <v>NA</v>
          </cell>
          <cell r="T2283">
            <v>6</v>
          </cell>
          <cell r="U2283">
            <v>2000</v>
          </cell>
          <cell r="V2283" t="str">
            <v>NA</v>
          </cell>
          <cell r="W2283">
            <v>9</v>
          </cell>
          <cell r="X2283">
            <v>2002</v>
          </cell>
          <cell r="Y2283">
            <v>1</v>
          </cell>
          <cell r="Z2283">
            <v>24.5</v>
          </cell>
          <cell r="AA2283">
            <v>24.5</v>
          </cell>
          <cell r="AB2283">
            <v>0</v>
          </cell>
          <cell r="AC2283" t="str">
            <v>Pitfall/Baits/Winkler/Hand collecting</v>
          </cell>
          <cell r="AD2283"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283">
            <v>20</v>
          </cell>
          <cell r="AF2283" t="str">
            <v>NA</v>
          </cell>
          <cell r="AG2283">
            <v>1</v>
          </cell>
          <cell r="AH2283">
            <v>168</v>
          </cell>
          <cell r="AI2283">
            <v>140</v>
          </cell>
          <cell r="AJ2283">
            <v>10</v>
          </cell>
          <cell r="AK2283">
            <v>0</v>
          </cell>
          <cell r="AL2283">
            <v>2</v>
          </cell>
          <cell r="AM2283">
            <v>120</v>
          </cell>
          <cell r="AN2283">
            <v>0</v>
          </cell>
          <cell r="AO2283">
            <v>0</v>
          </cell>
          <cell r="AP2283">
            <v>2</v>
          </cell>
          <cell r="AQ2283" t="str">
            <v>NA</v>
          </cell>
          <cell r="AR2283" t="str">
            <v>NA</v>
          </cell>
          <cell r="AS2283" t="str">
            <v>NA</v>
          </cell>
          <cell r="AT2283" t="str">
            <v>Longleaf</v>
          </cell>
          <cell r="AU2283" t="str">
            <v>Undisturbed</v>
          </cell>
          <cell r="AV2283" t="str">
            <v>NA</v>
          </cell>
          <cell r="AW2283" t="str">
            <v>NA</v>
          </cell>
          <cell r="AX2283" t="str">
            <v>NA</v>
          </cell>
          <cell r="AY2283" t="str">
            <v>600 m2 area sampled. Pitfall and Baits number &amp; duration based on default sampling event of 1 (though mentioned that some sites were sampled up to 4 times). Most sites were in state parks or state lands, but no details are given for the condition of each site.</v>
          </cell>
        </row>
        <row r="2284">
          <cell r="A2284" t="str">
            <v>Ipser_etal_2004_04</v>
          </cell>
          <cell r="B2284" t="str">
            <v>Gibb, Heloise</v>
          </cell>
          <cell r="C2284" t="str">
            <v>North America</v>
          </cell>
          <cell r="D2284" t="str">
            <v>U.S.A.</v>
          </cell>
          <cell r="E2284" t="str">
            <v>Georgia</v>
          </cell>
          <cell r="F2284" t="str">
            <v>Seminole</v>
          </cell>
          <cell r="G2284" t="str">
            <v>NA</v>
          </cell>
          <cell r="H2284" t="str">
            <v>Longleaf</v>
          </cell>
          <cell r="I2284">
            <v>35</v>
          </cell>
          <cell r="J2284">
            <v>30.8</v>
          </cell>
          <cell r="K2284">
            <v>-84.87</v>
          </cell>
          <cell r="L2284" t="str">
            <v>In publication</v>
          </cell>
          <cell r="M2284" t="str">
            <v>NA</v>
          </cell>
          <cell r="N2284" t="str">
            <v>NA</v>
          </cell>
          <cell r="O2284">
            <v>8</v>
          </cell>
          <cell r="P2284">
            <v>6</v>
          </cell>
          <cell r="Q2284">
            <v>2</v>
          </cell>
          <cell r="R2284" t="str">
            <v>NA</v>
          </cell>
          <cell r="S2284" t="str">
            <v>NA</v>
          </cell>
          <cell r="T2284">
            <v>6</v>
          </cell>
          <cell r="U2284">
            <v>2000</v>
          </cell>
          <cell r="V2284" t="str">
            <v>NA</v>
          </cell>
          <cell r="W2284">
            <v>9</v>
          </cell>
          <cell r="X2284">
            <v>2002</v>
          </cell>
          <cell r="Y2284">
            <v>1</v>
          </cell>
          <cell r="Z2284">
            <v>24.5</v>
          </cell>
          <cell r="AA2284">
            <v>24.5</v>
          </cell>
          <cell r="AB2284">
            <v>0</v>
          </cell>
          <cell r="AC2284" t="str">
            <v>Pitfall/Baits/Winkler/Hand collecting</v>
          </cell>
          <cell r="AD2284"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284">
            <v>20</v>
          </cell>
          <cell r="AF2284" t="str">
            <v>NA</v>
          </cell>
          <cell r="AG2284">
            <v>1</v>
          </cell>
          <cell r="AH2284">
            <v>168</v>
          </cell>
          <cell r="AI2284">
            <v>140</v>
          </cell>
          <cell r="AJ2284">
            <v>10</v>
          </cell>
          <cell r="AK2284">
            <v>0</v>
          </cell>
          <cell r="AL2284">
            <v>2</v>
          </cell>
          <cell r="AM2284">
            <v>120</v>
          </cell>
          <cell r="AN2284">
            <v>0</v>
          </cell>
          <cell r="AO2284">
            <v>0</v>
          </cell>
          <cell r="AP2284">
            <v>2</v>
          </cell>
          <cell r="AQ2284" t="str">
            <v>NA</v>
          </cell>
          <cell r="AR2284" t="str">
            <v>NA</v>
          </cell>
          <cell r="AS2284" t="str">
            <v>NA</v>
          </cell>
          <cell r="AT2284" t="str">
            <v>Longleaf</v>
          </cell>
          <cell r="AU2284" t="str">
            <v>Undisturbed</v>
          </cell>
          <cell r="AV2284" t="str">
            <v>NA</v>
          </cell>
          <cell r="AW2284" t="str">
            <v>NA</v>
          </cell>
          <cell r="AX2284" t="str">
            <v>NA</v>
          </cell>
          <cell r="AY2284" t="str">
            <v>600 m2 area sampled. Pitfall and Baits number &amp; duration based on default sampling event of 1 (though mentioned that some sites were sampled up to 4 times). Most sites were in state parks or state lands, but no details are given for the condition of each site.</v>
          </cell>
        </row>
        <row r="2285">
          <cell r="A2285" t="str">
            <v>Ipser_etal_2004_05</v>
          </cell>
          <cell r="B2285" t="str">
            <v>Gibb, Heloise</v>
          </cell>
          <cell r="C2285" t="str">
            <v>North America</v>
          </cell>
          <cell r="D2285" t="str">
            <v>U.S.A.</v>
          </cell>
          <cell r="E2285" t="str">
            <v>Georgia</v>
          </cell>
          <cell r="F2285" t="str">
            <v>Ware</v>
          </cell>
          <cell r="G2285" t="str">
            <v>NA</v>
          </cell>
          <cell r="H2285" t="str">
            <v>Longleaf</v>
          </cell>
          <cell r="I2285">
            <v>47</v>
          </cell>
          <cell r="J2285">
            <v>31.13</v>
          </cell>
          <cell r="K2285">
            <v>-83.2</v>
          </cell>
          <cell r="L2285" t="str">
            <v>In publication</v>
          </cell>
          <cell r="M2285" t="str">
            <v>NA</v>
          </cell>
          <cell r="N2285" t="str">
            <v>NA</v>
          </cell>
          <cell r="O2285">
            <v>8</v>
          </cell>
          <cell r="P2285">
            <v>6</v>
          </cell>
          <cell r="Q2285">
            <v>2</v>
          </cell>
          <cell r="R2285" t="str">
            <v>NA</v>
          </cell>
          <cell r="S2285" t="str">
            <v>NA</v>
          </cell>
          <cell r="T2285">
            <v>6</v>
          </cell>
          <cell r="U2285">
            <v>2000</v>
          </cell>
          <cell r="V2285" t="str">
            <v>NA</v>
          </cell>
          <cell r="W2285">
            <v>9</v>
          </cell>
          <cell r="X2285">
            <v>2002</v>
          </cell>
          <cell r="Y2285">
            <v>1</v>
          </cell>
          <cell r="Z2285">
            <v>24.5</v>
          </cell>
          <cell r="AA2285">
            <v>24.5</v>
          </cell>
          <cell r="AB2285">
            <v>0</v>
          </cell>
          <cell r="AC2285" t="str">
            <v>Pitfall/Baits/Winkler/Hand collecting</v>
          </cell>
          <cell r="AD2285"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285">
            <v>20</v>
          </cell>
          <cell r="AF2285" t="str">
            <v>NA</v>
          </cell>
          <cell r="AG2285">
            <v>1</v>
          </cell>
          <cell r="AH2285">
            <v>168</v>
          </cell>
          <cell r="AI2285">
            <v>140</v>
          </cell>
          <cell r="AJ2285">
            <v>10</v>
          </cell>
          <cell r="AK2285">
            <v>0</v>
          </cell>
          <cell r="AL2285">
            <v>2</v>
          </cell>
          <cell r="AM2285">
            <v>120</v>
          </cell>
          <cell r="AN2285">
            <v>0</v>
          </cell>
          <cell r="AO2285">
            <v>0</v>
          </cell>
          <cell r="AP2285">
            <v>2</v>
          </cell>
          <cell r="AQ2285" t="str">
            <v>NA</v>
          </cell>
          <cell r="AR2285" t="str">
            <v>NA</v>
          </cell>
          <cell r="AS2285" t="str">
            <v>NA</v>
          </cell>
          <cell r="AT2285" t="str">
            <v>Longleaf</v>
          </cell>
          <cell r="AU2285" t="str">
            <v>Undisturbed</v>
          </cell>
          <cell r="AV2285" t="str">
            <v>NA</v>
          </cell>
          <cell r="AW2285" t="str">
            <v>NA</v>
          </cell>
          <cell r="AX2285" t="str">
            <v>NA</v>
          </cell>
          <cell r="AY2285" t="str">
            <v>600 m2 area sampled. Pitfall and Baits number &amp; duration based on default sampling event of 1 (though mentioned that some sites were sampled up to 4 times). Most sites were in state parks or state lands, but no details are given for the condition of each site.</v>
          </cell>
        </row>
        <row r="2286">
          <cell r="A2286" t="str">
            <v>Ipser_etal_2004_06</v>
          </cell>
          <cell r="B2286" t="str">
            <v>Gibb, Heloise</v>
          </cell>
          <cell r="C2286" t="str">
            <v>North America</v>
          </cell>
          <cell r="D2286" t="str">
            <v>U.S.A.</v>
          </cell>
          <cell r="E2286" t="str">
            <v>Georgia</v>
          </cell>
          <cell r="F2286" t="str">
            <v>Colquitt</v>
          </cell>
          <cell r="G2286" t="str">
            <v>NA</v>
          </cell>
          <cell r="H2286" t="str">
            <v>Longleaf</v>
          </cell>
          <cell r="I2286">
            <v>78</v>
          </cell>
          <cell r="J2286">
            <v>31.15</v>
          </cell>
          <cell r="K2286">
            <v>-83.53</v>
          </cell>
          <cell r="L2286" t="str">
            <v>In publication</v>
          </cell>
          <cell r="M2286" t="str">
            <v>NA</v>
          </cell>
          <cell r="N2286" t="str">
            <v>NA</v>
          </cell>
          <cell r="O2286">
            <v>9</v>
          </cell>
          <cell r="P2286">
            <v>5</v>
          </cell>
          <cell r="Q2286">
            <v>4</v>
          </cell>
          <cell r="R2286" t="str">
            <v>NA</v>
          </cell>
          <cell r="S2286" t="str">
            <v>NA</v>
          </cell>
          <cell r="T2286">
            <v>6</v>
          </cell>
          <cell r="U2286">
            <v>2000</v>
          </cell>
          <cell r="V2286" t="str">
            <v>NA</v>
          </cell>
          <cell r="W2286">
            <v>9</v>
          </cell>
          <cell r="X2286">
            <v>2002</v>
          </cell>
          <cell r="Y2286">
            <v>1</v>
          </cell>
          <cell r="Z2286">
            <v>24.5</v>
          </cell>
          <cell r="AA2286">
            <v>24.5</v>
          </cell>
          <cell r="AB2286">
            <v>0</v>
          </cell>
          <cell r="AC2286" t="str">
            <v>Pitfall/Baits/Winkler/Hand collecting</v>
          </cell>
          <cell r="AD2286"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286">
            <v>20</v>
          </cell>
          <cell r="AF2286" t="str">
            <v>NA</v>
          </cell>
          <cell r="AG2286">
            <v>1</v>
          </cell>
          <cell r="AH2286">
            <v>168</v>
          </cell>
          <cell r="AI2286">
            <v>140</v>
          </cell>
          <cell r="AJ2286">
            <v>10</v>
          </cell>
          <cell r="AK2286">
            <v>0</v>
          </cell>
          <cell r="AL2286">
            <v>2</v>
          </cell>
          <cell r="AM2286">
            <v>120</v>
          </cell>
          <cell r="AN2286">
            <v>0</v>
          </cell>
          <cell r="AO2286">
            <v>0</v>
          </cell>
          <cell r="AP2286">
            <v>2</v>
          </cell>
          <cell r="AQ2286" t="str">
            <v>NA</v>
          </cell>
          <cell r="AR2286" t="str">
            <v>NA</v>
          </cell>
          <cell r="AS2286" t="str">
            <v>NA</v>
          </cell>
          <cell r="AT2286" t="str">
            <v>Longleaf</v>
          </cell>
          <cell r="AU2286" t="str">
            <v>Undisturbed</v>
          </cell>
          <cell r="AV2286" t="str">
            <v>NA</v>
          </cell>
          <cell r="AW2286" t="str">
            <v>NA</v>
          </cell>
          <cell r="AX2286" t="str">
            <v>NA</v>
          </cell>
          <cell r="AY2286" t="str">
            <v>600 m2 area sampled. Pitfall and Baits number &amp; duration based on default sampling event of 1 (though mentioned that some sites were sampled up to 4 times). Most sites were in state parks or state lands, but no details are given for the condition of each site.</v>
          </cell>
        </row>
        <row r="2287">
          <cell r="A2287" t="str">
            <v>Ipser_etal_2004_07</v>
          </cell>
          <cell r="B2287" t="str">
            <v>Gibb, Heloise</v>
          </cell>
          <cell r="C2287" t="str">
            <v>North America</v>
          </cell>
          <cell r="D2287" t="str">
            <v>U.S.A.</v>
          </cell>
          <cell r="E2287" t="str">
            <v>Georgia</v>
          </cell>
          <cell r="F2287" t="str">
            <v>Elbert</v>
          </cell>
          <cell r="G2287" t="str">
            <v>NA</v>
          </cell>
          <cell r="H2287" t="str">
            <v>Longleaf</v>
          </cell>
          <cell r="I2287">
            <v>89</v>
          </cell>
          <cell r="J2287">
            <v>33.97</v>
          </cell>
          <cell r="K2287">
            <v>-82.57</v>
          </cell>
          <cell r="L2287" t="str">
            <v>In publication</v>
          </cell>
          <cell r="M2287" t="str">
            <v>NA</v>
          </cell>
          <cell r="N2287" t="str">
            <v>NA</v>
          </cell>
          <cell r="O2287">
            <v>5</v>
          </cell>
          <cell r="P2287">
            <v>5</v>
          </cell>
          <cell r="Q2287">
            <v>0</v>
          </cell>
          <cell r="R2287" t="str">
            <v>NA</v>
          </cell>
          <cell r="S2287" t="str">
            <v>NA</v>
          </cell>
          <cell r="T2287">
            <v>6</v>
          </cell>
          <cell r="U2287">
            <v>2000</v>
          </cell>
          <cell r="V2287" t="str">
            <v>NA</v>
          </cell>
          <cell r="W2287">
            <v>9</v>
          </cell>
          <cell r="X2287">
            <v>2002</v>
          </cell>
          <cell r="Y2287">
            <v>1</v>
          </cell>
          <cell r="Z2287">
            <v>24.5</v>
          </cell>
          <cell r="AA2287">
            <v>24.5</v>
          </cell>
          <cell r="AB2287">
            <v>0</v>
          </cell>
          <cell r="AC2287" t="str">
            <v>Pitfall/Baits/Winkler/Hand collecting</v>
          </cell>
          <cell r="AD2287"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287">
            <v>20</v>
          </cell>
          <cell r="AF2287" t="str">
            <v>NA</v>
          </cell>
          <cell r="AG2287">
            <v>1</v>
          </cell>
          <cell r="AH2287">
            <v>168</v>
          </cell>
          <cell r="AI2287">
            <v>140</v>
          </cell>
          <cell r="AJ2287">
            <v>10</v>
          </cell>
          <cell r="AK2287">
            <v>0</v>
          </cell>
          <cell r="AL2287">
            <v>2</v>
          </cell>
          <cell r="AM2287">
            <v>120</v>
          </cell>
          <cell r="AN2287">
            <v>0</v>
          </cell>
          <cell r="AO2287">
            <v>0</v>
          </cell>
          <cell r="AP2287">
            <v>2</v>
          </cell>
          <cell r="AQ2287" t="str">
            <v>NA</v>
          </cell>
          <cell r="AR2287" t="str">
            <v>NA</v>
          </cell>
          <cell r="AS2287" t="str">
            <v>NA</v>
          </cell>
          <cell r="AT2287" t="str">
            <v>Longleaf</v>
          </cell>
          <cell r="AU2287" t="str">
            <v>Undisturbed</v>
          </cell>
          <cell r="AV2287" t="str">
            <v>NA</v>
          </cell>
          <cell r="AW2287" t="str">
            <v>NA</v>
          </cell>
          <cell r="AX2287" t="str">
            <v>NA</v>
          </cell>
          <cell r="AY2287" t="str">
            <v>600 m2 area sampled. Pitfall and Baits number &amp; duration based on default sampling event of 1 (though mentioned that some sites were sampled up to 4 times). Most sites were in state parks or state lands, but no details are given for the condition of each site.</v>
          </cell>
        </row>
        <row r="2288">
          <cell r="A2288" t="str">
            <v>Ipser_etal_2004_08</v>
          </cell>
          <cell r="B2288" t="str">
            <v>Gibb, Heloise</v>
          </cell>
          <cell r="C2288" t="str">
            <v>North America</v>
          </cell>
          <cell r="D2288" t="str">
            <v>U.S.A.</v>
          </cell>
          <cell r="E2288" t="str">
            <v>Georgia</v>
          </cell>
          <cell r="F2288" t="str">
            <v>Emanuel</v>
          </cell>
          <cell r="G2288" t="str">
            <v>NA</v>
          </cell>
          <cell r="H2288" t="str">
            <v>Temperate forest</v>
          </cell>
          <cell r="I2288">
            <v>123</v>
          </cell>
          <cell r="J2288">
            <v>32.54</v>
          </cell>
          <cell r="K2288">
            <v>-82.12</v>
          </cell>
          <cell r="L2288" t="str">
            <v>In publication</v>
          </cell>
          <cell r="M2288" t="str">
            <v>NA</v>
          </cell>
          <cell r="N2288" t="str">
            <v>NA</v>
          </cell>
          <cell r="O2288">
            <v>18</v>
          </cell>
          <cell r="P2288">
            <v>18</v>
          </cell>
          <cell r="Q2288">
            <v>0</v>
          </cell>
          <cell r="R2288" t="str">
            <v>NA</v>
          </cell>
          <cell r="S2288" t="str">
            <v>NA</v>
          </cell>
          <cell r="T2288">
            <v>6</v>
          </cell>
          <cell r="U2288">
            <v>2000</v>
          </cell>
          <cell r="V2288" t="str">
            <v>NA</v>
          </cell>
          <cell r="W2288">
            <v>9</v>
          </cell>
          <cell r="X2288">
            <v>2002</v>
          </cell>
          <cell r="Y2288">
            <v>1</v>
          </cell>
          <cell r="Z2288">
            <v>24.5</v>
          </cell>
          <cell r="AA2288">
            <v>24.5</v>
          </cell>
          <cell r="AB2288">
            <v>0</v>
          </cell>
          <cell r="AC2288" t="str">
            <v>Pitfall/Baits/Winkler/Hand collecting</v>
          </cell>
          <cell r="AD2288"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288">
            <v>20</v>
          </cell>
          <cell r="AF2288" t="str">
            <v>NA</v>
          </cell>
          <cell r="AG2288">
            <v>1</v>
          </cell>
          <cell r="AH2288">
            <v>168</v>
          </cell>
          <cell r="AI2288">
            <v>140</v>
          </cell>
          <cell r="AJ2288">
            <v>10</v>
          </cell>
          <cell r="AK2288">
            <v>0</v>
          </cell>
          <cell r="AL2288">
            <v>2</v>
          </cell>
          <cell r="AM2288">
            <v>120</v>
          </cell>
          <cell r="AN2288">
            <v>0</v>
          </cell>
          <cell r="AO2288">
            <v>0</v>
          </cell>
          <cell r="AP2288">
            <v>2</v>
          </cell>
          <cell r="AQ2288" t="str">
            <v>NA</v>
          </cell>
          <cell r="AR2288" t="str">
            <v>NA</v>
          </cell>
          <cell r="AS2288" t="str">
            <v>NA</v>
          </cell>
          <cell r="AT2288" t="str">
            <v>Temperate forest</v>
          </cell>
          <cell r="AU2288" t="str">
            <v>Undisturbed</v>
          </cell>
          <cell r="AV2288" t="str">
            <v>NA</v>
          </cell>
          <cell r="AW2288" t="str">
            <v>NA</v>
          </cell>
          <cell r="AX2288" t="str">
            <v>NA</v>
          </cell>
          <cell r="AY2288" t="str">
            <v>600 m2 area sampled. Pitfall and Baits number &amp; duration based on default sampling event of 1 (though mentioned that some sites were sampled up to 4 times). Most sites were in state parks or state lands, but no details are given for the condition of each site.</v>
          </cell>
        </row>
        <row r="2289">
          <cell r="A2289" t="str">
            <v>Ipser_etal_2004_09</v>
          </cell>
          <cell r="B2289" t="str">
            <v>Gibb, Heloise</v>
          </cell>
          <cell r="C2289" t="str">
            <v>North America</v>
          </cell>
          <cell r="D2289" t="str">
            <v>U.S.A.</v>
          </cell>
          <cell r="E2289" t="str">
            <v>Georgia</v>
          </cell>
          <cell r="F2289" t="str">
            <v>Lincoln</v>
          </cell>
          <cell r="G2289" t="str">
            <v>NA</v>
          </cell>
          <cell r="H2289" t="str">
            <v>Longleaf</v>
          </cell>
          <cell r="I2289">
            <v>154</v>
          </cell>
          <cell r="J2289">
            <v>33.85</v>
          </cell>
          <cell r="K2289">
            <v>-82.4</v>
          </cell>
          <cell r="L2289" t="str">
            <v>In publication</v>
          </cell>
          <cell r="M2289" t="str">
            <v>NA</v>
          </cell>
          <cell r="N2289" t="str">
            <v>NA</v>
          </cell>
          <cell r="O2289">
            <v>8</v>
          </cell>
          <cell r="P2289">
            <v>8</v>
          </cell>
          <cell r="Q2289">
            <v>0</v>
          </cell>
          <cell r="R2289" t="str">
            <v>NA</v>
          </cell>
          <cell r="S2289" t="str">
            <v>NA</v>
          </cell>
          <cell r="T2289">
            <v>6</v>
          </cell>
          <cell r="U2289">
            <v>2000</v>
          </cell>
          <cell r="V2289" t="str">
            <v>NA</v>
          </cell>
          <cell r="W2289">
            <v>9</v>
          </cell>
          <cell r="X2289">
            <v>2002</v>
          </cell>
          <cell r="Y2289">
            <v>1</v>
          </cell>
          <cell r="Z2289">
            <v>24.5</v>
          </cell>
          <cell r="AA2289">
            <v>24.5</v>
          </cell>
          <cell r="AB2289">
            <v>0</v>
          </cell>
          <cell r="AC2289" t="str">
            <v>Pitfall/Baits/Winkler/Hand collecting</v>
          </cell>
          <cell r="AD2289"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289">
            <v>20</v>
          </cell>
          <cell r="AF2289" t="str">
            <v>NA</v>
          </cell>
          <cell r="AG2289">
            <v>1</v>
          </cell>
          <cell r="AH2289">
            <v>168</v>
          </cell>
          <cell r="AI2289">
            <v>140</v>
          </cell>
          <cell r="AJ2289">
            <v>10</v>
          </cell>
          <cell r="AK2289">
            <v>0</v>
          </cell>
          <cell r="AL2289">
            <v>2</v>
          </cell>
          <cell r="AM2289">
            <v>120</v>
          </cell>
          <cell r="AN2289">
            <v>0</v>
          </cell>
          <cell r="AO2289">
            <v>0</v>
          </cell>
          <cell r="AP2289">
            <v>2</v>
          </cell>
          <cell r="AQ2289" t="str">
            <v>NA</v>
          </cell>
          <cell r="AR2289" t="str">
            <v>NA</v>
          </cell>
          <cell r="AS2289" t="str">
            <v>NA</v>
          </cell>
          <cell r="AT2289" t="str">
            <v>Longleaf</v>
          </cell>
          <cell r="AU2289" t="str">
            <v>Undisturbed</v>
          </cell>
          <cell r="AV2289" t="str">
            <v>NA</v>
          </cell>
          <cell r="AW2289" t="str">
            <v>NA</v>
          </cell>
          <cell r="AX2289" t="str">
            <v>NA</v>
          </cell>
          <cell r="AY2289" t="str">
            <v>600 m2 area sampled. Pitfall and Baits number &amp; duration based on default sampling event of 1 (though mentioned that some sites were sampled up to 4 times). Most sites were in state parks or state lands, but no details are given for the condition of each site.</v>
          </cell>
        </row>
        <row r="2290">
          <cell r="A2290" t="str">
            <v>Ipser_etal_2004_10</v>
          </cell>
          <cell r="B2290" t="str">
            <v>Gibb, Heloise</v>
          </cell>
          <cell r="C2290" t="str">
            <v>North America</v>
          </cell>
          <cell r="D2290" t="str">
            <v>U.S.A.</v>
          </cell>
          <cell r="E2290" t="str">
            <v>Georgia</v>
          </cell>
          <cell r="F2290" t="str">
            <v>Columbia</v>
          </cell>
          <cell r="G2290" t="str">
            <v>NA</v>
          </cell>
          <cell r="H2290" t="str">
            <v>Temperate forest</v>
          </cell>
          <cell r="I2290">
            <v>163</v>
          </cell>
          <cell r="J2290">
            <v>33.65</v>
          </cell>
          <cell r="K2290">
            <v>-82.37</v>
          </cell>
          <cell r="L2290" t="str">
            <v>In publication</v>
          </cell>
          <cell r="M2290" t="str">
            <v>NA</v>
          </cell>
          <cell r="N2290" t="str">
            <v>NA</v>
          </cell>
          <cell r="O2290">
            <v>20</v>
          </cell>
          <cell r="P2290">
            <v>16</v>
          </cell>
          <cell r="Q2290">
            <v>4</v>
          </cell>
          <cell r="R2290" t="str">
            <v>NA</v>
          </cell>
          <cell r="S2290" t="str">
            <v>NA</v>
          </cell>
          <cell r="T2290">
            <v>6</v>
          </cell>
          <cell r="U2290">
            <v>2000</v>
          </cell>
          <cell r="V2290" t="str">
            <v>NA</v>
          </cell>
          <cell r="W2290">
            <v>9</v>
          </cell>
          <cell r="X2290">
            <v>2002</v>
          </cell>
          <cell r="Y2290">
            <v>1</v>
          </cell>
          <cell r="Z2290">
            <v>24.5</v>
          </cell>
          <cell r="AA2290">
            <v>24.5</v>
          </cell>
          <cell r="AB2290">
            <v>0</v>
          </cell>
          <cell r="AC2290" t="str">
            <v>Pitfall/Baits/Winkler/Hand collecting</v>
          </cell>
          <cell r="AD2290"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290">
            <v>20</v>
          </cell>
          <cell r="AF2290" t="str">
            <v>NA</v>
          </cell>
          <cell r="AG2290">
            <v>1</v>
          </cell>
          <cell r="AH2290">
            <v>168</v>
          </cell>
          <cell r="AI2290">
            <v>140</v>
          </cell>
          <cell r="AJ2290">
            <v>10</v>
          </cell>
          <cell r="AK2290">
            <v>0</v>
          </cell>
          <cell r="AL2290">
            <v>2</v>
          </cell>
          <cell r="AM2290">
            <v>120</v>
          </cell>
          <cell r="AN2290">
            <v>0</v>
          </cell>
          <cell r="AO2290">
            <v>0</v>
          </cell>
          <cell r="AP2290">
            <v>2</v>
          </cell>
          <cell r="AQ2290" t="str">
            <v>NA</v>
          </cell>
          <cell r="AR2290" t="str">
            <v>NA</v>
          </cell>
          <cell r="AS2290" t="str">
            <v>NA</v>
          </cell>
          <cell r="AT2290" t="str">
            <v>Temperate forest</v>
          </cell>
          <cell r="AU2290" t="str">
            <v>Undisturbed</v>
          </cell>
          <cell r="AV2290" t="str">
            <v>NA</v>
          </cell>
          <cell r="AW2290" t="str">
            <v>NA</v>
          </cell>
          <cell r="AX2290" t="str">
            <v>NA</v>
          </cell>
          <cell r="AY2290" t="str">
            <v>600 m2 area sampled. Pitfall and Baits number &amp; duration based on default sampling event of 1 (though mentioned that some sites were sampled up to 4 times). Most sites were in state parks or state lands, but no details are given for the condition of each</v>
          </cell>
        </row>
        <row r="2291">
          <cell r="A2291" t="str">
            <v>Ipser_etal_2004_11</v>
          </cell>
          <cell r="B2291" t="str">
            <v>Gibb, Heloise</v>
          </cell>
          <cell r="C2291" t="str">
            <v>North America</v>
          </cell>
          <cell r="D2291" t="str">
            <v>U.S.A.</v>
          </cell>
          <cell r="E2291" t="str">
            <v>Georgia</v>
          </cell>
          <cell r="F2291" t="str">
            <v>Monroe</v>
          </cell>
          <cell r="G2291" t="str">
            <v>NA</v>
          </cell>
          <cell r="H2291" t="str">
            <v>Temperate forest</v>
          </cell>
          <cell r="I2291">
            <v>178</v>
          </cell>
          <cell r="J2291">
            <v>33.17</v>
          </cell>
          <cell r="K2291">
            <v>-84</v>
          </cell>
          <cell r="L2291" t="str">
            <v>In publication</v>
          </cell>
          <cell r="M2291" t="str">
            <v>NA</v>
          </cell>
          <cell r="N2291" t="str">
            <v>NA</v>
          </cell>
          <cell r="O2291">
            <v>35</v>
          </cell>
          <cell r="P2291">
            <v>33</v>
          </cell>
          <cell r="Q2291">
            <v>2</v>
          </cell>
          <cell r="R2291" t="str">
            <v>NA</v>
          </cell>
          <cell r="S2291" t="str">
            <v>NA</v>
          </cell>
          <cell r="T2291">
            <v>6</v>
          </cell>
          <cell r="U2291">
            <v>2000</v>
          </cell>
          <cell r="V2291" t="str">
            <v>NA</v>
          </cell>
          <cell r="W2291">
            <v>9</v>
          </cell>
          <cell r="X2291">
            <v>2002</v>
          </cell>
          <cell r="Y2291">
            <v>1</v>
          </cell>
          <cell r="Z2291">
            <v>24.5</v>
          </cell>
          <cell r="AA2291">
            <v>24.5</v>
          </cell>
          <cell r="AB2291">
            <v>0</v>
          </cell>
          <cell r="AC2291" t="str">
            <v>Pitfall/Baits/Winkler/Hand collecting</v>
          </cell>
          <cell r="AD2291"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291">
            <v>20</v>
          </cell>
          <cell r="AF2291" t="str">
            <v>NA</v>
          </cell>
          <cell r="AG2291">
            <v>1</v>
          </cell>
          <cell r="AH2291">
            <v>168</v>
          </cell>
          <cell r="AI2291">
            <v>140</v>
          </cell>
          <cell r="AJ2291">
            <v>10</v>
          </cell>
          <cell r="AK2291">
            <v>0</v>
          </cell>
          <cell r="AL2291">
            <v>2</v>
          </cell>
          <cell r="AM2291">
            <v>120</v>
          </cell>
          <cell r="AN2291">
            <v>0</v>
          </cell>
          <cell r="AO2291">
            <v>0</v>
          </cell>
          <cell r="AP2291">
            <v>2</v>
          </cell>
          <cell r="AQ2291" t="str">
            <v>NA</v>
          </cell>
          <cell r="AR2291" t="str">
            <v>NA</v>
          </cell>
          <cell r="AS2291" t="str">
            <v>NA</v>
          </cell>
          <cell r="AT2291" t="str">
            <v>Temperate forest</v>
          </cell>
          <cell r="AU2291" t="str">
            <v>Undisturbed</v>
          </cell>
          <cell r="AV2291" t="str">
            <v>NA</v>
          </cell>
          <cell r="AW2291" t="str">
            <v>NA</v>
          </cell>
          <cell r="AX2291" t="str">
            <v>NA</v>
          </cell>
          <cell r="AY2291" t="str">
            <v>600 m2 area sampled. Pitfall and Baits number &amp; duration based on default sampling event of 1 (though mentioned that some sites were sampled up to 4 times). Most sites were in state parks or state lands, but no details are given for the condition of each</v>
          </cell>
        </row>
        <row r="2292">
          <cell r="A2292" t="str">
            <v>Ipser_etal_2004_12</v>
          </cell>
          <cell r="B2292" t="str">
            <v>Gibb, Heloise</v>
          </cell>
          <cell r="C2292" t="str">
            <v>North America</v>
          </cell>
          <cell r="D2292" t="str">
            <v>U.S.A.</v>
          </cell>
          <cell r="E2292" t="str">
            <v>Georgia</v>
          </cell>
          <cell r="F2292" t="str">
            <v>Butts</v>
          </cell>
          <cell r="G2292" t="str">
            <v>NA</v>
          </cell>
          <cell r="H2292" t="str">
            <v>Temperate forest</v>
          </cell>
          <cell r="I2292">
            <v>193</v>
          </cell>
          <cell r="J2292">
            <v>33.24</v>
          </cell>
          <cell r="K2292">
            <v>-83.92</v>
          </cell>
          <cell r="L2292" t="str">
            <v>In publication</v>
          </cell>
          <cell r="M2292" t="str">
            <v>NA</v>
          </cell>
          <cell r="N2292" t="str">
            <v>NA</v>
          </cell>
          <cell r="O2292">
            <v>30</v>
          </cell>
          <cell r="P2292">
            <v>28</v>
          </cell>
          <cell r="Q2292">
            <v>2</v>
          </cell>
          <cell r="R2292" t="str">
            <v>NA</v>
          </cell>
          <cell r="S2292" t="str">
            <v>NA</v>
          </cell>
          <cell r="T2292">
            <v>6</v>
          </cell>
          <cell r="U2292">
            <v>2000</v>
          </cell>
          <cell r="V2292" t="str">
            <v>NA</v>
          </cell>
          <cell r="W2292">
            <v>9</v>
          </cell>
          <cell r="X2292">
            <v>2002</v>
          </cell>
          <cell r="Y2292">
            <v>1</v>
          </cell>
          <cell r="Z2292">
            <v>24.5</v>
          </cell>
          <cell r="AA2292">
            <v>24.5</v>
          </cell>
          <cell r="AB2292">
            <v>0</v>
          </cell>
          <cell r="AC2292" t="str">
            <v>Pitfall/Baits/Winkler/Hand collecting</v>
          </cell>
          <cell r="AD2292"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292">
            <v>20</v>
          </cell>
          <cell r="AF2292" t="str">
            <v>NA</v>
          </cell>
          <cell r="AG2292">
            <v>1</v>
          </cell>
          <cell r="AH2292">
            <v>168</v>
          </cell>
          <cell r="AI2292">
            <v>140</v>
          </cell>
          <cell r="AJ2292">
            <v>10</v>
          </cell>
          <cell r="AK2292">
            <v>0</v>
          </cell>
          <cell r="AL2292">
            <v>2</v>
          </cell>
          <cell r="AM2292">
            <v>120</v>
          </cell>
          <cell r="AN2292">
            <v>0</v>
          </cell>
          <cell r="AO2292">
            <v>0</v>
          </cell>
          <cell r="AP2292">
            <v>2</v>
          </cell>
          <cell r="AQ2292" t="str">
            <v>NA</v>
          </cell>
          <cell r="AR2292" t="str">
            <v>NA</v>
          </cell>
          <cell r="AS2292" t="str">
            <v>NA</v>
          </cell>
          <cell r="AT2292" t="str">
            <v>Temperate forest</v>
          </cell>
          <cell r="AU2292" t="str">
            <v>Undisturbed</v>
          </cell>
          <cell r="AV2292" t="str">
            <v>NA</v>
          </cell>
          <cell r="AW2292" t="str">
            <v>NA</v>
          </cell>
          <cell r="AX2292" t="str">
            <v>NA</v>
          </cell>
          <cell r="AY2292" t="str">
            <v>600 m2 area sampled. Pitfall and Baits number &amp; duration based on default sampling event of 1 (though mentioned that some sites were sampled up to 4 times). Most sites were in state parks or state lands, but no details are given for the condition of each</v>
          </cell>
        </row>
        <row r="2293">
          <cell r="A2293" t="str">
            <v>Ipser_etal_2004_13</v>
          </cell>
          <cell r="B2293" t="str">
            <v>Gibb, Heloise</v>
          </cell>
          <cell r="C2293" t="str">
            <v>North America</v>
          </cell>
          <cell r="D2293" t="str">
            <v>U.S.A.</v>
          </cell>
          <cell r="E2293" t="str">
            <v>Georgia</v>
          </cell>
          <cell r="F2293" t="str">
            <v>Elbert</v>
          </cell>
          <cell r="G2293" t="str">
            <v>NA</v>
          </cell>
          <cell r="H2293" t="str">
            <v>Longleaf</v>
          </cell>
          <cell r="I2293">
            <v>214</v>
          </cell>
          <cell r="J2293">
            <v>34.17</v>
          </cell>
          <cell r="K2293">
            <v>-82.75</v>
          </cell>
          <cell r="L2293" t="str">
            <v>In publication</v>
          </cell>
          <cell r="M2293" t="str">
            <v>NA</v>
          </cell>
          <cell r="N2293" t="str">
            <v>NA</v>
          </cell>
          <cell r="O2293">
            <v>2</v>
          </cell>
          <cell r="P2293">
            <v>2</v>
          </cell>
          <cell r="Q2293">
            <v>0</v>
          </cell>
          <cell r="R2293" t="str">
            <v>NA</v>
          </cell>
          <cell r="S2293" t="str">
            <v>NA</v>
          </cell>
          <cell r="T2293">
            <v>6</v>
          </cell>
          <cell r="U2293">
            <v>2000</v>
          </cell>
          <cell r="V2293" t="str">
            <v>NA</v>
          </cell>
          <cell r="W2293">
            <v>9</v>
          </cell>
          <cell r="X2293">
            <v>2002</v>
          </cell>
          <cell r="Y2293">
            <v>1</v>
          </cell>
          <cell r="Z2293">
            <v>24.5</v>
          </cell>
          <cell r="AA2293">
            <v>24.5</v>
          </cell>
          <cell r="AB2293">
            <v>0</v>
          </cell>
          <cell r="AC2293" t="str">
            <v>Pitfall/Baits/Winkler/Hand collecting</v>
          </cell>
          <cell r="AD2293"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293">
            <v>20</v>
          </cell>
          <cell r="AF2293" t="str">
            <v>NA</v>
          </cell>
          <cell r="AG2293">
            <v>1</v>
          </cell>
          <cell r="AH2293">
            <v>168</v>
          </cell>
          <cell r="AI2293">
            <v>140</v>
          </cell>
          <cell r="AJ2293">
            <v>10</v>
          </cell>
          <cell r="AK2293">
            <v>0</v>
          </cell>
          <cell r="AL2293">
            <v>2</v>
          </cell>
          <cell r="AM2293">
            <v>120</v>
          </cell>
          <cell r="AN2293">
            <v>0</v>
          </cell>
          <cell r="AO2293">
            <v>0</v>
          </cell>
          <cell r="AP2293">
            <v>2</v>
          </cell>
          <cell r="AQ2293" t="str">
            <v>NA</v>
          </cell>
          <cell r="AR2293" t="str">
            <v>NA</v>
          </cell>
          <cell r="AS2293" t="str">
            <v>NA</v>
          </cell>
          <cell r="AT2293" t="str">
            <v>Longleaf</v>
          </cell>
          <cell r="AU2293" t="str">
            <v>Undisturbed</v>
          </cell>
          <cell r="AV2293" t="str">
            <v>NA</v>
          </cell>
          <cell r="AW2293" t="str">
            <v>NA</v>
          </cell>
          <cell r="AX2293" t="str">
            <v>NA</v>
          </cell>
          <cell r="AY2293" t="str">
            <v>600 m2 area sampled. Pitfall and Baits number &amp; duration based on default sampling event of 1 (though mentioned that some sites were sampled up to 4 times). Most sites were in state parks or state lands, but no details are given for the condition of each</v>
          </cell>
        </row>
        <row r="2294">
          <cell r="A2294" t="str">
            <v>Ipser_etal_2004_14</v>
          </cell>
          <cell r="B2294" t="str">
            <v>Gibb, Heloise</v>
          </cell>
          <cell r="C2294" t="str">
            <v>North America</v>
          </cell>
          <cell r="D2294" t="str">
            <v>U.S.A.</v>
          </cell>
          <cell r="E2294" t="str">
            <v>Georgia</v>
          </cell>
          <cell r="F2294" t="str">
            <v>Stewart</v>
          </cell>
          <cell r="G2294" t="str">
            <v>NA</v>
          </cell>
          <cell r="H2294" t="str">
            <v>Longleaf</v>
          </cell>
          <cell r="I2294">
            <v>222</v>
          </cell>
          <cell r="J2294">
            <v>32.07</v>
          </cell>
          <cell r="K2294">
            <v>-84.9</v>
          </cell>
          <cell r="L2294" t="str">
            <v>In publication</v>
          </cell>
          <cell r="M2294" t="str">
            <v>NA</v>
          </cell>
          <cell r="N2294" t="str">
            <v>NA</v>
          </cell>
          <cell r="O2294">
            <v>8</v>
          </cell>
          <cell r="P2294">
            <v>6</v>
          </cell>
          <cell r="Q2294">
            <v>2</v>
          </cell>
          <cell r="R2294" t="str">
            <v>NA</v>
          </cell>
          <cell r="S2294" t="str">
            <v>NA</v>
          </cell>
          <cell r="T2294">
            <v>6</v>
          </cell>
          <cell r="U2294">
            <v>2000</v>
          </cell>
          <cell r="V2294" t="str">
            <v>NA</v>
          </cell>
          <cell r="W2294">
            <v>9</v>
          </cell>
          <cell r="X2294">
            <v>2002</v>
          </cell>
          <cell r="Y2294">
            <v>1</v>
          </cell>
          <cell r="Z2294">
            <v>24.5</v>
          </cell>
          <cell r="AA2294">
            <v>24.5</v>
          </cell>
          <cell r="AB2294">
            <v>0</v>
          </cell>
          <cell r="AC2294" t="str">
            <v>Pitfall/Baits/Winkler/Hand collecting</v>
          </cell>
          <cell r="AD2294"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294">
            <v>20</v>
          </cell>
          <cell r="AF2294" t="str">
            <v>NA</v>
          </cell>
          <cell r="AG2294">
            <v>1</v>
          </cell>
          <cell r="AH2294">
            <v>168</v>
          </cell>
          <cell r="AI2294">
            <v>140</v>
          </cell>
          <cell r="AJ2294">
            <v>10</v>
          </cell>
          <cell r="AK2294">
            <v>0</v>
          </cell>
          <cell r="AL2294">
            <v>2</v>
          </cell>
          <cell r="AM2294">
            <v>120</v>
          </cell>
          <cell r="AN2294">
            <v>0</v>
          </cell>
          <cell r="AO2294">
            <v>0</v>
          </cell>
          <cell r="AP2294">
            <v>2</v>
          </cell>
          <cell r="AQ2294" t="str">
            <v>NA</v>
          </cell>
          <cell r="AR2294" t="str">
            <v>NA</v>
          </cell>
          <cell r="AS2294" t="str">
            <v>NA</v>
          </cell>
          <cell r="AT2294" t="str">
            <v>Longleaf</v>
          </cell>
          <cell r="AU2294" t="str">
            <v>Undisturbed</v>
          </cell>
          <cell r="AV2294" t="str">
            <v>NA</v>
          </cell>
          <cell r="AW2294" t="str">
            <v>NA</v>
          </cell>
          <cell r="AX2294" t="str">
            <v>NA</v>
          </cell>
          <cell r="AY2294" t="str">
            <v>600 m2 area sampled. Pitfall and Baits number &amp; duration based on default sampling event of 1 (though mentioned that some sites were sampled up to 4 times). Most sites were in state parks or state lands, but no details are given for the condition of each</v>
          </cell>
        </row>
        <row r="2295">
          <cell r="A2295" t="str">
            <v>Ipser_etal_2004_15</v>
          </cell>
          <cell r="B2295" t="str">
            <v>Gibb, Heloise</v>
          </cell>
          <cell r="C2295" t="str">
            <v>North America</v>
          </cell>
          <cell r="D2295" t="str">
            <v>U.S.A.</v>
          </cell>
          <cell r="E2295" t="str">
            <v>Georgia</v>
          </cell>
          <cell r="F2295" t="str">
            <v>Union</v>
          </cell>
          <cell r="G2295" t="str">
            <v>NA</v>
          </cell>
          <cell r="H2295" t="str">
            <v>Temperate forest</v>
          </cell>
          <cell r="I2295">
            <v>236</v>
          </cell>
          <cell r="J2295">
            <v>34.770000000000003</v>
          </cell>
          <cell r="K2295">
            <v>-83.9</v>
          </cell>
          <cell r="L2295" t="str">
            <v>In publication</v>
          </cell>
          <cell r="M2295" t="str">
            <v>NA</v>
          </cell>
          <cell r="N2295" t="str">
            <v>NA</v>
          </cell>
          <cell r="O2295">
            <v>11</v>
          </cell>
          <cell r="P2295">
            <v>11</v>
          </cell>
          <cell r="Q2295">
            <v>0</v>
          </cell>
          <cell r="R2295" t="str">
            <v>NA</v>
          </cell>
          <cell r="S2295" t="str">
            <v>NA</v>
          </cell>
          <cell r="T2295">
            <v>6</v>
          </cell>
          <cell r="U2295">
            <v>2000</v>
          </cell>
          <cell r="V2295" t="str">
            <v>NA</v>
          </cell>
          <cell r="W2295">
            <v>9</v>
          </cell>
          <cell r="X2295">
            <v>2002</v>
          </cell>
          <cell r="Y2295">
            <v>1</v>
          </cell>
          <cell r="Z2295">
            <v>24.5</v>
          </cell>
          <cell r="AA2295">
            <v>24.5</v>
          </cell>
          <cell r="AB2295">
            <v>0</v>
          </cell>
          <cell r="AC2295" t="str">
            <v>Pitfall/Baits/Winkler/Hand collecting</v>
          </cell>
          <cell r="AD2295"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295">
            <v>20</v>
          </cell>
          <cell r="AF2295" t="str">
            <v>NA</v>
          </cell>
          <cell r="AG2295">
            <v>1</v>
          </cell>
          <cell r="AH2295">
            <v>168</v>
          </cell>
          <cell r="AI2295">
            <v>140</v>
          </cell>
          <cell r="AJ2295">
            <v>10</v>
          </cell>
          <cell r="AK2295">
            <v>0</v>
          </cell>
          <cell r="AL2295">
            <v>2</v>
          </cell>
          <cell r="AM2295">
            <v>120</v>
          </cell>
          <cell r="AN2295">
            <v>0</v>
          </cell>
          <cell r="AO2295">
            <v>0</v>
          </cell>
          <cell r="AP2295">
            <v>2</v>
          </cell>
          <cell r="AQ2295" t="str">
            <v>NA</v>
          </cell>
          <cell r="AR2295" t="str">
            <v>NA</v>
          </cell>
          <cell r="AS2295" t="str">
            <v>NA</v>
          </cell>
          <cell r="AT2295" t="str">
            <v>Temperate forest</v>
          </cell>
          <cell r="AU2295" t="str">
            <v>Undisturbed</v>
          </cell>
          <cell r="AV2295" t="str">
            <v>NA</v>
          </cell>
          <cell r="AW2295" t="str">
            <v>NA</v>
          </cell>
          <cell r="AX2295" t="str">
            <v>NA</v>
          </cell>
          <cell r="AY2295" t="str">
            <v>600 m2 area sampled. Pitfall and Baits number &amp; duration based on default sampling event of 1 (though mentioned that some sites were sampled up to 4 times). Most sites were in state parks or state lands, but no details are given for the condition of each</v>
          </cell>
        </row>
        <row r="2296">
          <cell r="A2296" t="str">
            <v>Ipser_etal_2004_16</v>
          </cell>
          <cell r="B2296" t="str">
            <v>Gibb, Heloise</v>
          </cell>
          <cell r="C2296" t="str">
            <v>North America</v>
          </cell>
          <cell r="D2296" t="str">
            <v>U.S.A.</v>
          </cell>
          <cell r="E2296" t="str">
            <v>Georgia</v>
          </cell>
          <cell r="F2296" t="str">
            <v>Franklin</v>
          </cell>
          <cell r="G2296" t="str">
            <v>NA</v>
          </cell>
          <cell r="H2296" t="str">
            <v>Longleaf</v>
          </cell>
          <cell r="I2296">
            <v>236</v>
          </cell>
          <cell r="J2296">
            <v>34.29</v>
          </cell>
          <cell r="K2296">
            <v>-83.15</v>
          </cell>
          <cell r="L2296" t="str">
            <v>In publication</v>
          </cell>
          <cell r="M2296" t="str">
            <v>NA</v>
          </cell>
          <cell r="N2296" t="str">
            <v>NA</v>
          </cell>
          <cell r="O2296">
            <v>3</v>
          </cell>
          <cell r="P2296">
            <v>3</v>
          </cell>
          <cell r="Q2296">
            <v>0</v>
          </cell>
          <cell r="R2296" t="str">
            <v>NA</v>
          </cell>
          <cell r="S2296" t="str">
            <v>NA</v>
          </cell>
          <cell r="T2296">
            <v>6</v>
          </cell>
          <cell r="U2296">
            <v>2000</v>
          </cell>
          <cell r="V2296" t="str">
            <v>NA</v>
          </cell>
          <cell r="W2296">
            <v>9</v>
          </cell>
          <cell r="X2296">
            <v>2002</v>
          </cell>
          <cell r="Y2296">
            <v>1</v>
          </cell>
          <cell r="Z2296">
            <v>24.5</v>
          </cell>
          <cell r="AA2296">
            <v>24.5</v>
          </cell>
          <cell r="AB2296">
            <v>0</v>
          </cell>
          <cell r="AC2296" t="str">
            <v>Pitfall/Baits/Winkler/Hand collecting</v>
          </cell>
          <cell r="AD2296"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296">
            <v>20</v>
          </cell>
          <cell r="AF2296" t="str">
            <v>NA</v>
          </cell>
          <cell r="AG2296">
            <v>1</v>
          </cell>
          <cell r="AH2296">
            <v>168</v>
          </cell>
          <cell r="AI2296">
            <v>140</v>
          </cell>
          <cell r="AJ2296">
            <v>10</v>
          </cell>
          <cell r="AK2296">
            <v>0</v>
          </cell>
          <cell r="AL2296">
            <v>2</v>
          </cell>
          <cell r="AM2296">
            <v>120</v>
          </cell>
          <cell r="AN2296">
            <v>0</v>
          </cell>
          <cell r="AO2296">
            <v>0</v>
          </cell>
          <cell r="AP2296">
            <v>2</v>
          </cell>
          <cell r="AQ2296" t="str">
            <v>NA</v>
          </cell>
          <cell r="AR2296" t="str">
            <v>NA</v>
          </cell>
          <cell r="AS2296" t="str">
            <v>NA</v>
          </cell>
          <cell r="AT2296" t="str">
            <v>Longleaf</v>
          </cell>
          <cell r="AU2296" t="str">
            <v>Undisturbed</v>
          </cell>
          <cell r="AV2296" t="str">
            <v>NA</v>
          </cell>
          <cell r="AW2296" t="str">
            <v>NA</v>
          </cell>
          <cell r="AX2296" t="str">
            <v>NA</v>
          </cell>
          <cell r="AY2296" t="str">
            <v>600 m2 area sampled. Pitfall and Baits number &amp; duration based on default sampling event of 1 (though mentioned that some sites were sampled up to 4 times). Most sites were in state parks or state lands, but no details are given for the condition of each</v>
          </cell>
        </row>
        <row r="2297">
          <cell r="A2297" t="str">
            <v>Ipser_etal_2004_17</v>
          </cell>
          <cell r="B2297" t="str">
            <v>Gibb, Heloise</v>
          </cell>
          <cell r="C2297" t="str">
            <v>North America</v>
          </cell>
          <cell r="D2297" t="str">
            <v>U.S.A.</v>
          </cell>
          <cell r="E2297" t="str">
            <v>Georgia</v>
          </cell>
          <cell r="F2297" t="str">
            <v>Chattooga</v>
          </cell>
          <cell r="G2297" t="str">
            <v>NA</v>
          </cell>
          <cell r="H2297" t="str">
            <v>Temperate forest</v>
          </cell>
          <cell r="I2297">
            <v>303</v>
          </cell>
          <cell r="J2297">
            <v>34.43</v>
          </cell>
          <cell r="K2297">
            <v>-85.2</v>
          </cell>
          <cell r="L2297" t="str">
            <v>In publication</v>
          </cell>
          <cell r="M2297" t="str">
            <v>NA</v>
          </cell>
          <cell r="N2297" t="str">
            <v>NA</v>
          </cell>
          <cell r="O2297">
            <v>8</v>
          </cell>
          <cell r="P2297">
            <v>8</v>
          </cell>
          <cell r="Q2297">
            <v>0</v>
          </cell>
          <cell r="R2297" t="str">
            <v>NA</v>
          </cell>
          <cell r="S2297" t="str">
            <v>NA</v>
          </cell>
          <cell r="T2297">
            <v>6</v>
          </cell>
          <cell r="U2297">
            <v>2000</v>
          </cell>
          <cell r="V2297" t="str">
            <v>NA</v>
          </cell>
          <cell r="W2297">
            <v>9</v>
          </cell>
          <cell r="X2297">
            <v>2002</v>
          </cell>
          <cell r="Y2297">
            <v>1</v>
          </cell>
          <cell r="Z2297">
            <v>24.5</v>
          </cell>
          <cell r="AA2297">
            <v>24.5</v>
          </cell>
          <cell r="AB2297">
            <v>0</v>
          </cell>
          <cell r="AC2297" t="str">
            <v>Pitfall/Baits/Winkler/Hand collecting</v>
          </cell>
          <cell r="AD2297"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297">
            <v>20</v>
          </cell>
          <cell r="AF2297" t="str">
            <v>NA</v>
          </cell>
          <cell r="AG2297">
            <v>1</v>
          </cell>
          <cell r="AH2297">
            <v>168</v>
          </cell>
          <cell r="AI2297">
            <v>140</v>
          </cell>
          <cell r="AJ2297">
            <v>10</v>
          </cell>
          <cell r="AK2297">
            <v>0</v>
          </cell>
          <cell r="AL2297">
            <v>2</v>
          </cell>
          <cell r="AM2297">
            <v>120</v>
          </cell>
          <cell r="AN2297">
            <v>0</v>
          </cell>
          <cell r="AO2297">
            <v>0</v>
          </cell>
          <cell r="AP2297">
            <v>2</v>
          </cell>
          <cell r="AQ2297" t="str">
            <v>NA</v>
          </cell>
          <cell r="AR2297" t="str">
            <v>NA</v>
          </cell>
          <cell r="AS2297" t="str">
            <v>NA</v>
          </cell>
          <cell r="AT2297" t="str">
            <v>Temperate forest</v>
          </cell>
          <cell r="AU2297" t="str">
            <v>Undisturbed</v>
          </cell>
          <cell r="AV2297" t="str">
            <v>NA</v>
          </cell>
          <cell r="AW2297" t="str">
            <v>NA</v>
          </cell>
          <cell r="AX2297" t="str">
            <v>NA</v>
          </cell>
          <cell r="AY2297" t="str">
            <v>600 m2 area sampled. Pitfall and Baits number &amp; duration based on default sampling event of 1 (though mentioned that some sites were sampled up to 4 times). Most sites were in state parks or state lands, but no details are given for the condition of each</v>
          </cell>
        </row>
        <row r="2298">
          <cell r="A2298" t="str">
            <v>Ipser_etal_2004_18</v>
          </cell>
          <cell r="B2298" t="str">
            <v>Gibb, Heloise</v>
          </cell>
          <cell r="C2298" t="str">
            <v>North America</v>
          </cell>
          <cell r="D2298" t="str">
            <v>U.S.A.</v>
          </cell>
          <cell r="E2298" t="str">
            <v>Georgia</v>
          </cell>
          <cell r="F2298" t="str">
            <v>Barrow</v>
          </cell>
          <cell r="G2298" t="str">
            <v>NA</v>
          </cell>
          <cell r="H2298" t="str">
            <v>Temperate forest</v>
          </cell>
          <cell r="I2298">
            <v>303</v>
          </cell>
          <cell r="J2298">
            <v>33.950000000000003</v>
          </cell>
          <cell r="K2298">
            <v>-83.72</v>
          </cell>
          <cell r="L2298" t="str">
            <v>In publication</v>
          </cell>
          <cell r="M2298" t="str">
            <v>NA</v>
          </cell>
          <cell r="N2298" t="str">
            <v>NA</v>
          </cell>
          <cell r="O2298">
            <v>15</v>
          </cell>
          <cell r="P2298">
            <v>15</v>
          </cell>
          <cell r="Q2298">
            <v>0</v>
          </cell>
          <cell r="R2298" t="str">
            <v>NA</v>
          </cell>
          <cell r="S2298" t="str">
            <v>NA</v>
          </cell>
          <cell r="T2298">
            <v>6</v>
          </cell>
          <cell r="U2298">
            <v>2000</v>
          </cell>
          <cell r="V2298" t="str">
            <v>NA</v>
          </cell>
          <cell r="W2298">
            <v>9</v>
          </cell>
          <cell r="X2298">
            <v>2002</v>
          </cell>
          <cell r="Y2298">
            <v>1</v>
          </cell>
          <cell r="Z2298">
            <v>24.5</v>
          </cell>
          <cell r="AA2298">
            <v>24.5</v>
          </cell>
          <cell r="AB2298">
            <v>0</v>
          </cell>
          <cell r="AC2298" t="str">
            <v>Pitfall/Baits/Winkler/Hand collecting</v>
          </cell>
          <cell r="AD2298"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298">
            <v>20</v>
          </cell>
          <cell r="AF2298" t="str">
            <v>NA</v>
          </cell>
          <cell r="AG2298">
            <v>1</v>
          </cell>
          <cell r="AH2298">
            <v>168</v>
          </cell>
          <cell r="AI2298">
            <v>140</v>
          </cell>
          <cell r="AJ2298">
            <v>10</v>
          </cell>
          <cell r="AK2298">
            <v>0</v>
          </cell>
          <cell r="AL2298">
            <v>2</v>
          </cell>
          <cell r="AM2298">
            <v>120</v>
          </cell>
          <cell r="AN2298">
            <v>0</v>
          </cell>
          <cell r="AO2298">
            <v>0</v>
          </cell>
          <cell r="AP2298">
            <v>2</v>
          </cell>
          <cell r="AQ2298" t="str">
            <v>NA</v>
          </cell>
          <cell r="AR2298" t="str">
            <v>NA</v>
          </cell>
          <cell r="AS2298" t="str">
            <v>NA</v>
          </cell>
          <cell r="AT2298" t="str">
            <v>Temperate forest</v>
          </cell>
          <cell r="AU2298" t="str">
            <v>Undisturbed</v>
          </cell>
          <cell r="AV2298" t="str">
            <v>NA</v>
          </cell>
          <cell r="AW2298" t="str">
            <v>NA</v>
          </cell>
          <cell r="AX2298" t="str">
            <v>NA</v>
          </cell>
          <cell r="AY2298" t="str">
            <v>600 m2 area sampled. Pitfall and Baits number &amp; duration based on default sampling event of 1 (though mentioned that some sites were sampled up to 4 times). Most sites were in state parks or state lands, but no details are given for the condition of each</v>
          </cell>
        </row>
        <row r="2299">
          <cell r="A2299" t="str">
            <v>Ipser_etal_2004_19</v>
          </cell>
          <cell r="B2299" t="str">
            <v>Gibb, Heloise</v>
          </cell>
          <cell r="C2299" t="str">
            <v>North America</v>
          </cell>
          <cell r="D2299" t="str">
            <v>U.S.A.</v>
          </cell>
          <cell r="E2299" t="str">
            <v>Georgia</v>
          </cell>
          <cell r="F2299" t="str">
            <v>Spalding</v>
          </cell>
          <cell r="G2299" t="str">
            <v>NA</v>
          </cell>
          <cell r="H2299" t="str">
            <v>Longleaf</v>
          </cell>
          <cell r="I2299">
            <v>307</v>
          </cell>
          <cell r="J2299">
            <v>33.270000000000003</v>
          </cell>
          <cell r="K2299">
            <v>-84.28</v>
          </cell>
          <cell r="L2299" t="str">
            <v>In publication</v>
          </cell>
          <cell r="M2299" t="str">
            <v>NA</v>
          </cell>
          <cell r="N2299" t="str">
            <v>NA</v>
          </cell>
          <cell r="O2299">
            <v>5</v>
          </cell>
          <cell r="P2299">
            <v>3</v>
          </cell>
          <cell r="Q2299">
            <v>2</v>
          </cell>
          <cell r="R2299" t="str">
            <v>NA</v>
          </cell>
          <cell r="S2299" t="str">
            <v>NA</v>
          </cell>
          <cell r="T2299">
            <v>6</v>
          </cell>
          <cell r="U2299">
            <v>2000</v>
          </cell>
          <cell r="V2299" t="str">
            <v>NA</v>
          </cell>
          <cell r="W2299">
            <v>9</v>
          </cell>
          <cell r="X2299">
            <v>2002</v>
          </cell>
          <cell r="Y2299">
            <v>1</v>
          </cell>
          <cell r="Z2299">
            <v>24.5</v>
          </cell>
          <cell r="AA2299">
            <v>24.5</v>
          </cell>
          <cell r="AB2299">
            <v>0</v>
          </cell>
          <cell r="AC2299" t="str">
            <v>Pitfall/Baits/Winkler/Hand collecting</v>
          </cell>
          <cell r="AD2299"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299">
            <v>20</v>
          </cell>
          <cell r="AF2299" t="str">
            <v>NA</v>
          </cell>
          <cell r="AG2299">
            <v>1</v>
          </cell>
          <cell r="AH2299">
            <v>168</v>
          </cell>
          <cell r="AI2299">
            <v>140</v>
          </cell>
          <cell r="AJ2299">
            <v>10</v>
          </cell>
          <cell r="AK2299">
            <v>0</v>
          </cell>
          <cell r="AL2299">
            <v>2</v>
          </cell>
          <cell r="AM2299">
            <v>120</v>
          </cell>
          <cell r="AN2299">
            <v>0</v>
          </cell>
          <cell r="AO2299">
            <v>0</v>
          </cell>
          <cell r="AP2299">
            <v>2</v>
          </cell>
          <cell r="AQ2299" t="str">
            <v>NA</v>
          </cell>
          <cell r="AR2299" t="str">
            <v>NA</v>
          </cell>
          <cell r="AS2299" t="str">
            <v>NA</v>
          </cell>
          <cell r="AT2299" t="str">
            <v>Longleaf</v>
          </cell>
          <cell r="AU2299" t="str">
            <v>Undisturbed</v>
          </cell>
          <cell r="AV2299" t="str">
            <v>NA</v>
          </cell>
          <cell r="AW2299" t="str">
            <v>NA</v>
          </cell>
          <cell r="AX2299" t="str">
            <v>NA</v>
          </cell>
          <cell r="AY2299" t="str">
            <v>600 m2 area sampled. Pitfall and Baits number &amp; duration based on default sampling event of 1 (though mentioned that some sites were sampled up to 4 times). Most sites were in state parks or state lands, but no details are given for the condition of each</v>
          </cell>
        </row>
        <row r="2300">
          <cell r="A2300" t="str">
            <v>Ipser_etal_2004_20</v>
          </cell>
          <cell r="B2300" t="str">
            <v>Gibb, Heloise</v>
          </cell>
          <cell r="C2300" t="str">
            <v>North America</v>
          </cell>
          <cell r="D2300" t="str">
            <v>U.S.A.</v>
          </cell>
          <cell r="E2300" t="str">
            <v>Georgia</v>
          </cell>
          <cell r="F2300" t="str">
            <v>Bartow</v>
          </cell>
          <cell r="G2300" t="str">
            <v>NA</v>
          </cell>
          <cell r="H2300" t="str">
            <v>Temperate forest</v>
          </cell>
          <cell r="I2300">
            <v>325</v>
          </cell>
          <cell r="J2300">
            <v>34.14</v>
          </cell>
          <cell r="K2300">
            <v>-84.7</v>
          </cell>
          <cell r="L2300" t="str">
            <v>In publication</v>
          </cell>
          <cell r="M2300" t="str">
            <v>NA</v>
          </cell>
          <cell r="N2300" t="str">
            <v>NA</v>
          </cell>
          <cell r="O2300">
            <v>8</v>
          </cell>
          <cell r="P2300">
            <v>8</v>
          </cell>
          <cell r="Q2300">
            <v>0</v>
          </cell>
          <cell r="R2300" t="str">
            <v>NA</v>
          </cell>
          <cell r="S2300" t="str">
            <v>NA</v>
          </cell>
          <cell r="T2300">
            <v>6</v>
          </cell>
          <cell r="U2300">
            <v>2000</v>
          </cell>
          <cell r="V2300" t="str">
            <v>NA</v>
          </cell>
          <cell r="W2300">
            <v>9</v>
          </cell>
          <cell r="X2300">
            <v>2002</v>
          </cell>
          <cell r="Y2300">
            <v>1</v>
          </cell>
          <cell r="Z2300">
            <v>24.5</v>
          </cell>
          <cell r="AA2300">
            <v>24.5</v>
          </cell>
          <cell r="AB2300">
            <v>0</v>
          </cell>
          <cell r="AC2300" t="str">
            <v>Pitfall/Baits/Winkler/Hand collecting</v>
          </cell>
          <cell r="AD2300"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300">
            <v>20</v>
          </cell>
          <cell r="AF2300" t="str">
            <v>NA</v>
          </cell>
          <cell r="AG2300">
            <v>1</v>
          </cell>
          <cell r="AH2300">
            <v>168</v>
          </cell>
          <cell r="AI2300">
            <v>140</v>
          </cell>
          <cell r="AJ2300">
            <v>10</v>
          </cell>
          <cell r="AK2300">
            <v>0</v>
          </cell>
          <cell r="AL2300">
            <v>2</v>
          </cell>
          <cell r="AM2300">
            <v>120</v>
          </cell>
          <cell r="AN2300">
            <v>0</v>
          </cell>
          <cell r="AO2300">
            <v>0</v>
          </cell>
          <cell r="AP2300">
            <v>2</v>
          </cell>
          <cell r="AQ2300" t="str">
            <v>NA</v>
          </cell>
          <cell r="AR2300" t="str">
            <v>NA</v>
          </cell>
          <cell r="AS2300" t="str">
            <v>NA</v>
          </cell>
          <cell r="AT2300" t="str">
            <v>Temperate forest</v>
          </cell>
          <cell r="AU2300" t="str">
            <v>Undisturbed</v>
          </cell>
          <cell r="AV2300" t="str">
            <v>NA</v>
          </cell>
          <cell r="AW2300" t="str">
            <v>NA</v>
          </cell>
          <cell r="AX2300" t="str">
            <v>NA</v>
          </cell>
          <cell r="AY2300" t="str">
            <v>600 m2 area sampled. Pitfall and Baits number &amp; duration based on default sampling event of 1 (though mentioned that some sites were sampled up to 4 times). Most sites were in state parks or state lands, but no details are given for the condition of each</v>
          </cell>
        </row>
        <row r="2301">
          <cell r="A2301" t="str">
            <v>Ipser_etal_2004_21</v>
          </cell>
          <cell r="B2301" t="str">
            <v>Gibb, Heloise</v>
          </cell>
          <cell r="C2301" t="str">
            <v>North America</v>
          </cell>
          <cell r="D2301" t="str">
            <v>U.S.A.</v>
          </cell>
          <cell r="E2301" t="str">
            <v>Georgia</v>
          </cell>
          <cell r="F2301" t="str">
            <v>Carroll</v>
          </cell>
          <cell r="G2301" t="str">
            <v>NA</v>
          </cell>
          <cell r="H2301" t="str">
            <v>Temperate forest</v>
          </cell>
          <cell r="I2301">
            <v>332</v>
          </cell>
          <cell r="J2301">
            <v>33.6</v>
          </cell>
          <cell r="K2301">
            <v>-85.15</v>
          </cell>
          <cell r="L2301" t="str">
            <v>In publication</v>
          </cell>
          <cell r="M2301" t="str">
            <v>NA</v>
          </cell>
          <cell r="N2301" t="str">
            <v>NA</v>
          </cell>
          <cell r="O2301">
            <v>32</v>
          </cell>
          <cell r="P2301">
            <v>28</v>
          </cell>
          <cell r="Q2301">
            <v>4</v>
          </cell>
          <cell r="R2301" t="str">
            <v>NA</v>
          </cell>
          <cell r="S2301" t="str">
            <v>NA</v>
          </cell>
          <cell r="T2301">
            <v>6</v>
          </cell>
          <cell r="U2301">
            <v>2000</v>
          </cell>
          <cell r="V2301" t="str">
            <v>NA</v>
          </cell>
          <cell r="W2301">
            <v>9</v>
          </cell>
          <cell r="X2301">
            <v>2002</v>
          </cell>
          <cell r="Y2301">
            <v>1</v>
          </cell>
          <cell r="Z2301">
            <v>24.5</v>
          </cell>
          <cell r="AA2301">
            <v>24.5</v>
          </cell>
          <cell r="AB2301">
            <v>0</v>
          </cell>
          <cell r="AC2301" t="str">
            <v>Pitfall/Baits/Winkler/Hand collecting</v>
          </cell>
          <cell r="AD2301"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301">
            <v>20</v>
          </cell>
          <cell r="AF2301" t="str">
            <v>NA</v>
          </cell>
          <cell r="AG2301">
            <v>1</v>
          </cell>
          <cell r="AH2301">
            <v>168</v>
          </cell>
          <cell r="AI2301">
            <v>140</v>
          </cell>
          <cell r="AJ2301">
            <v>10</v>
          </cell>
          <cell r="AK2301">
            <v>0</v>
          </cell>
          <cell r="AL2301">
            <v>2</v>
          </cell>
          <cell r="AM2301">
            <v>120</v>
          </cell>
          <cell r="AN2301">
            <v>0</v>
          </cell>
          <cell r="AO2301">
            <v>0</v>
          </cell>
          <cell r="AP2301">
            <v>2</v>
          </cell>
          <cell r="AQ2301" t="str">
            <v>NA</v>
          </cell>
          <cell r="AR2301" t="str">
            <v>NA</v>
          </cell>
          <cell r="AS2301" t="str">
            <v>NA</v>
          </cell>
          <cell r="AT2301" t="str">
            <v>Temperate forest</v>
          </cell>
          <cell r="AU2301" t="str">
            <v>Undisturbed</v>
          </cell>
          <cell r="AV2301" t="str">
            <v>NA</v>
          </cell>
          <cell r="AW2301" t="str">
            <v>NA</v>
          </cell>
          <cell r="AX2301" t="str">
            <v>NA</v>
          </cell>
          <cell r="AY2301" t="str">
            <v>600 m2 area sampled. Pitfall and Baits number &amp; duration based on default sampling event of 1 (though mentioned that some sites were sampled up to 4 times). Most sites were in state parks or state lands, but no details are given for the condition of each</v>
          </cell>
        </row>
        <row r="2302">
          <cell r="A2302" t="str">
            <v>Ipser_etal_2004_22</v>
          </cell>
          <cell r="B2302" t="str">
            <v>Gibb, Heloise</v>
          </cell>
          <cell r="C2302" t="str">
            <v>North America</v>
          </cell>
          <cell r="D2302" t="str">
            <v>U.S.A.</v>
          </cell>
          <cell r="E2302" t="str">
            <v>Georgia</v>
          </cell>
          <cell r="F2302" t="str">
            <v>Franklin</v>
          </cell>
          <cell r="G2302" t="str">
            <v>NA</v>
          </cell>
          <cell r="H2302" t="str">
            <v>Temperate forest</v>
          </cell>
          <cell r="I2302">
            <v>374</v>
          </cell>
          <cell r="J2302">
            <v>34.479999999999997</v>
          </cell>
          <cell r="K2302">
            <v>-83.07</v>
          </cell>
          <cell r="L2302" t="str">
            <v>In publication</v>
          </cell>
          <cell r="M2302" t="str">
            <v>NA</v>
          </cell>
          <cell r="N2302" t="str">
            <v>NA</v>
          </cell>
          <cell r="O2302">
            <v>13</v>
          </cell>
          <cell r="P2302">
            <v>13</v>
          </cell>
          <cell r="Q2302">
            <v>0</v>
          </cell>
          <cell r="R2302" t="str">
            <v>NA</v>
          </cell>
          <cell r="S2302" t="str">
            <v>NA</v>
          </cell>
          <cell r="T2302">
            <v>6</v>
          </cell>
          <cell r="U2302">
            <v>2000</v>
          </cell>
          <cell r="V2302" t="str">
            <v>NA</v>
          </cell>
          <cell r="W2302">
            <v>9</v>
          </cell>
          <cell r="X2302">
            <v>2002</v>
          </cell>
          <cell r="Y2302">
            <v>1</v>
          </cell>
          <cell r="Z2302">
            <v>24.5</v>
          </cell>
          <cell r="AA2302">
            <v>24.5</v>
          </cell>
          <cell r="AB2302">
            <v>0</v>
          </cell>
          <cell r="AC2302" t="str">
            <v>Pitfall/Baits/Winkler/Hand collecting</v>
          </cell>
          <cell r="AD2302"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302">
            <v>20</v>
          </cell>
          <cell r="AF2302" t="str">
            <v>NA</v>
          </cell>
          <cell r="AG2302">
            <v>1</v>
          </cell>
          <cell r="AH2302">
            <v>168</v>
          </cell>
          <cell r="AI2302">
            <v>140</v>
          </cell>
          <cell r="AJ2302">
            <v>10</v>
          </cell>
          <cell r="AK2302">
            <v>0</v>
          </cell>
          <cell r="AL2302">
            <v>2</v>
          </cell>
          <cell r="AM2302">
            <v>120</v>
          </cell>
          <cell r="AN2302">
            <v>0</v>
          </cell>
          <cell r="AO2302">
            <v>0</v>
          </cell>
          <cell r="AP2302">
            <v>2</v>
          </cell>
          <cell r="AQ2302" t="str">
            <v>NA</v>
          </cell>
          <cell r="AR2302" t="str">
            <v>NA</v>
          </cell>
          <cell r="AS2302" t="str">
            <v>NA</v>
          </cell>
          <cell r="AT2302" t="str">
            <v>Temperate forest</v>
          </cell>
          <cell r="AU2302" t="str">
            <v>Undisturbed</v>
          </cell>
          <cell r="AV2302" t="str">
            <v>NA</v>
          </cell>
          <cell r="AW2302" t="str">
            <v>NA</v>
          </cell>
          <cell r="AX2302" t="str">
            <v>NA</v>
          </cell>
          <cell r="AY2302" t="str">
            <v>600 m2 area sampled. Pitfall and Baits number &amp; duration based on default sampling event of 1 (though mentioned that some sites were sampled up to 4 times). Most sites were in state parks or state lands, but no details are given for the condition of each</v>
          </cell>
        </row>
        <row r="2303">
          <cell r="A2303" t="str">
            <v>Ipser_etal_2004_23</v>
          </cell>
          <cell r="B2303" t="str">
            <v>Gibb, Heloise</v>
          </cell>
          <cell r="C2303" t="str">
            <v>North America</v>
          </cell>
          <cell r="D2303" t="str">
            <v>U.S.A.</v>
          </cell>
          <cell r="E2303" t="str">
            <v>Georgia</v>
          </cell>
          <cell r="F2303" t="str">
            <v>Rabun</v>
          </cell>
          <cell r="G2303" t="str">
            <v>NA</v>
          </cell>
          <cell r="H2303" t="str">
            <v>Temperate forest</v>
          </cell>
          <cell r="I2303">
            <v>539</v>
          </cell>
          <cell r="J2303">
            <v>34.729999999999997</v>
          </cell>
          <cell r="K2303">
            <v>-83.38</v>
          </cell>
          <cell r="L2303" t="str">
            <v>In publication</v>
          </cell>
          <cell r="M2303" t="str">
            <v>NA</v>
          </cell>
          <cell r="N2303" t="str">
            <v>NA</v>
          </cell>
          <cell r="O2303">
            <v>13</v>
          </cell>
          <cell r="P2303">
            <v>13</v>
          </cell>
          <cell r="Q2303">
            <v>0</v>
          </cell>
          <cell r="R2303" t="str">
            <v>NA</v>
          </cell>
          <cell r="S2303" t="str">
            <v>NA</v>
          </cell>
          <cell r="T2303">
            <v>6</v>
          </cell>
          <cell r="U2303">
            <v>2000</v>
          </cell>
          <cell r="V2303" t="str">
            <v>NA</v>
          </cell>
          <cell r="W2303">
            <v>9</v>
          </cell>
          <cell r="X2303">
            <v>2002</v>
          </cell>
          <cell r="Y2303">
            <v>1</v>
          </cell>
          <cell r="Z2303">
            <v>24.5</v>
          </cell>
          <cell r="AA2303">
            <v>24.5</v>
          </cell>
          <cell r="AB2303">
            <v>0</v>
          </cell>
          <cell r="AC2303" t="str">
            <v>Pitfall/Baits/Winkler/Hand collecting</v>
          </cell>
          <cell r="AD2303"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303">
            <v>20</v>
          </cell>
          <cell r="AF2303" t="str">
            <v>NA</v>
          </cell>
          <cell r="AG2303">
            <v>1</v>
          </cell>
          <cell r="AH2303">
            <v>168</v>
          </cell>
          <cell r="AI2303">
            <v>140</v>
          </cell>
          <cell r="AJ2303">
            <v>10</v>
          </cell>
          <cell r="AK2303">
            <v>0</v>
          </cell>
          <cell r="AL2303">
            <v>2</v>
          </cell>
          <cell r="AM2303">
            <v>120</v>
          </cell>
          <cell r="AN2303">
            <v>0</v>
          </cell>
          <cell r="AO2303">
            <v>0</v>
          </cell>
          <cell r="AP2303">
            <v>2</v>
          </cell>
          <cell r="AQ2303" t="str">
            <v>NA</v>
          </cell>
          <cell r="AR2303" t="str">
            <v>NA</v>
          </cell>
          <cell r="AS2303" t="str">
            <v>NA</v>
          </cell>
          <cell r="AT2303" t="str">
            <v>Temperate forest</v>
          </cell>
          <cell r="AU2303" t="str">
            <v>Undisturbed</v>
          </cell>
          <cell r="AV2303" t="str">
            <v>NA</v>
          </cell>
          <cell r="AW2303" t="str">
            <v>NA</v>
          </cell>
          <cell r="AX2303" t="str">
            <v>NA</v>
          </cell>
          <cell r="AY2303" t="str">
            <v>600 m2 area sampled. Pitfall and Baits number &amp; duration based on default sampling event of 1 (though mentioned that some sites were sampled up to 4 times). Most sites were in state parks or state lands, but no details are given for the condition of each</v>
          </cell>
        </row>
        <row r="2304">
          <cell r="A2304" t="str">
            <v>Ipser_etal_2004_24</v>
          </cell>
          <cell r="B2304" t="str">
            <v>Gibb, Heloise</v>
          </cell>
          <cell r="C2304" t="str">
            <v>North America</v>
          </cell>
          <cell r="D2304" t="str">
            <v>U.S.A.</v>
          </cell>
          <cell r="E2304" t="str">
            <v>Georgia</v>
          </cell>
          <cell r="F2304" t="str">
            <v>Dade</v>
          </cell>
          <cell r="G2304" t="str">
            <v>NA</v>
          </cell>
          <cell r="H2304" t="str">
            <v>Temperate forest</v>
          </cell>
          <cell r="I2304">
            <v>602</v>
          </cell>
          <cell r="J2304">
            <v>34.83</v>
          </cell>
          <cell r="K2304">
            <v>-85.29</v>
          </cell>
          <cell r="L2304" t="str">
            <v>In publication</v>
          </cell>
          <cell r="M2304" t="str">
            <v>NA</v>
          </cell>
          <cell r="N2304" t="str">
            <v>NA</v>
          </cell>
          <cell r="O2304">
            <v>14</v>
          </cell>
          <cell r="P2304">
            <v>14</v>
          </cell>
          <cell r="Q2304">
            <v>0</v>
          </cell>
          <cell r="R2304" t="str">
            <v>NA</v>
          </cell>
          <cell r="S2304" t="str">
            <v>NA</v>
          </cell>
          <cell r="T2304">
            <v>6</v>
          </cell>
          <cell r="U2304">
            <v>2000</v>
          </cell>
          <cell r="V2304" t="str">
            <v>NA</v>
          </cell>
          <cell r="W2304">
            <v>9</v>
          </cell>
          <cell r="X2304">
            <v>2002</v>
          </cell>
          <cell r="Y2304">
            <v>1</v>
          </cell>
          <cell r="Z2304">
            <v>24.5</v>
          </cell>
          <cell r="AA2304">
            <v>24.5</v>
          </cell>
          <cell r="AB2304">
            <v>0</v>
          </cell>
          <cell r="AC2304" t="str">
            <v>Pitfall/Baits/Winkler/Hand collecting</v>
          </cell>
          <cell r="AD2304"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304">
            <v>20</v>
          </cell>
          <cell r="AF2304" t="str">
            <v>NA</v>
          </cell>
          <cell r="AG2304">
            <v>1</v>
          </cell>
          <cell r="AH2304">
            <v>168</v>
          </cell>
          <cell r="AI2304">
            <v>140</v>
          </cell>
          <cell r="AJ2304">
            <v>10</v>
          </cell>
          <cell r="AK2304">
            <v>0</v>
          </cell>
          <cell r="AL2304">
            <v>2</v>
          </cell>
          <cell r="AM2304">
            <v>120</v>
          </cell>
          <cell r="AN2304">
            <v>0</v>
          </cell>
          <cell r="AO2304">
            <v>0</v>
          </cell>
          <cell r="AP2304">
            <v>2</v>
          </cell>
          <cell r="AQ2304" t="str">
            <v>NA</v>
          </cell>
          <cell r="AR2304" t="str">
            <v>NA</v>
          </cell>
          <cell r="AS2304" t="str">
            <v>NA</v>
          </cell>
          <cell r="AT2304" t="str">
            <v>Temperate forest</v>
          </cell>
          <cell r="AU2304" t="str">
            <v>Undisturbed</v>
          </cell>
          <cell r="AV2304" t="str">
            <v>NA</v>
          </cell>
          <cell r="AW2304" t="str">
            <v>NA</v>
          </cell>
          <cell r="AX2304" t="str">
            <v>NA</v>
          </cell>
          <cell r="AY2304" t="str">
            <v>600 m2 area sampled. Pitfall and Baits number &amp; duration based on default sampling event of 1 (though mentioned that some sites were sampled up to 4 times). Most sites were in state parks or state lands, but no details are given for the condition of each</v>
          </cell>
        </row>
        <row r="2305">
          <cell r="A2305" t="str">
            <v>Ipser_etal_2004_25</v>
          </cell>
          <cell r="B2305" t="str">
            <v>Gibb, Heloise</v>
          </cell>
          <cell r="C2305" t="str">
            <v>North America</v>
          </cell>
          <cell r="D2305" t="str">
            <v>U.S.A.</v>
          </cell>
          <cell r="E2305" t="str">
            <v>Georgia</v>
          </cell>
          <cell r="F2305" t="str">
            <v>White</v>
          </cell>
          <cell r="G2305" t="str">
            <v>NA</v>
          </cell>
          <cell r="H2305" t="str">
            <v>Temperate forest</v>
          </cell>
          <cell r="I2305">
            <v>887</v>
          </cell>
          <cell r="J2305">
            <v>34.72</v>
          </cell>
          <cell r="K2305">
            <v>-83.72</v>
          </cell>
          <cell r="L2305" t="str">
            <v>In publication</v>
          </cell>
          <cell r="M2305" t="str">
            <v>NA</v>
          </cell>
          <cell r="N2305" t="str">
            <v>NA</v>
          </cell>
          <cell r="O2305">
            <v>12</v>
          </cell>
          <cell r="P2305">
            <v>12</v>
          </cell>
          <cell r="Q2305">
            <v>0</v>
          </cell>
          <cell r="R2305" t="str">
            <v>NA</v>
          </cell>
          <cell r="S2305" t="str">
            <v>NA</v>
          </cell>
          <cell r="T2305">
            <v>6</v>
          </cell>
          <cell r="U2305">
            <v>2000</v>
          </cell>
          <cell r="V2305" t="str">
            <v>NA</v>
          </cell>
          <cell r="W2305">
            <v>9</v>
          </cell>
          <cell r="X2305">
            <v>2002</v>
          </cell>
          <cell r="Y2305">
            <v>1</v>
          </cell>
          <cell r="Z2305">
            <v>24.5</v>
          </cell>
          <cell r="AA2305">
            <v>24.5</v>
          </cell>
          <cell r="AB2305">
            <v>0</v>
          </cell>
          <cell r="AC2305" t="str">
            <v>Pitfall/Baits/Winkler/Hand collecting</v>
          </cell>
          <cell r="AD2305"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305">
            <v>20</v>
          </cell>
          <cell r="AF2305" t="str">
            <v>NA</v>
          </cell>
          <cell r="AG2305">
            <v>1</v>
          </cell>
          <cell r="AH2305">
            <v>168</v>
          </cell>
          <cell r="AI2305">
            <v>140</v>
          </cell>
          <cell r="AJ2305">
            <v>10</v>
          </cell>
          <cell r="AK2305">
            <v>0</v>
          </cell>
          <cell r="AL2305">
            <v>2</v>
          </cell>
          <cell r="AM2305">
            <v>120</v>
          </cell>
          <cell r="AN2305">
            <v>0</v>
          </cell>
          <cell r="AO2305">
            <v>0</v>
          </cell>
          <cell r="AP2305">
            <v>2</v>
          </cell>
          <cell r="AQ2305" t="str">
            <v>NA</v>
          </cell>
          <cell r="AR2305" t="str">
            <v>NA</v>
          </cell>
          <cell r="AS2305" t="str">
            <v>NA</v>
          </cell>
          <cell r="AT2305" t="str">
            <v>Temperate forest</v>
          </cell>
          <cell r="AU2305" t="str">
            <v>Undisturbed</v>
          </cell>
          <cell r="AV2305" t="str">
            <v>NA</v>
          </cell>
          <cell r="AW2305" t="str">
            <v>NA</v>
          </cell>
          <cell r="AX2305" t="str">
            <v>NA</v>
          </cell>
          <cell r="AY2305" t="str">
            <v>600 m2 area sampled. Pitfall and Baits number &amp; duration based on default sampling event of 1 (though mentioned that some sites were sampled up to 4 times). Most sites were in state parks or state lands, but no details are given for the condition of each</v>
          </cell>
        </row>
        <row r="2306">
          <cell r="A2306" t="str">
            <v>Ipser_etal_2004_26</v>
          </cell>
          <cell r="B2306" t="str">
            <v>Gibb, Heloise</v>
          </cell>
          <cell r="C2306" t="str">
            <v>North America</v>
          </cell>
          <cell r="D2306" t="str">
            <v>U.S.A.</v>
          </cell>
          <cell r="E2306" t="str">
            <v>Georgia</v>
          </cell>
          <cell r="F2306" t="str">
            <v>Clarke</v>
          </cell>
          <cell r="G2306" t="str">
            <v>NA</v>
          </cell>
          <cell r="H2306" t="str">
            <v>Longleaf</v>
          </cell>
          <cell r="I2306">
            <v>887</v>
          </cell>
          <cell r="J2306">
            <v>33.89</v>
          </cell>
          <cell r="K2306">
            <v>-83.35</v>
          </cell>
          <cell r="L2306" t="str">
            <v>In publication</v>
          </cell>
          <cell r="M2306" t="str">
            <v>NA</v>
          </cell>
          <cell r="N2306" t="str">
            <v>NA</v>
          </cell>
          <cell r="O2306">
            <v>5</v>
          </cell>
          <cell r="P2306">
            <v>5</v>
          </cell>
          <cell r="Q2306">
            <v>0</v>
          </cell>
          <cell r="R2306" t="str">
            <v>NA</v>
          </cell>
          <cell r="S2306" t="str">
            <v>NA</v>
          </cell>
          <cell r="T2306">
            <v>6</v>
          </cell>
          <cell r="U2306">
            <v>2000</v>
          </cell>
          <cell r="V2306" t="str">
            <v>NA</v>
          </cell>
          <cell r="W2306">
            <v>9</v>
          </cell>
          <cell r="X2306">
            <v>2002</v>
          </cell>
          <cell r="Y2306">
            <v>1</v>
          </cell>
          <cell r="Z2306">
            <v>24.5</v>
          </cell>
          <cell r="AA2306">
            <v>24.5</v>
          </cell>
          <cell r="AB2306">
            <v>0</v>
          </cell>
          <cell r="AC2306" t="str">
            <v>Pitfall/Baits/Winkler/Hand collecting</v>
          </cell>
          <cell r="AD2306"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306">
            <v>20</v>
          </cell>
          <cell r="AF2306" t="str">
            <v>NA</v>
          </cell>
          <cell r="AG2306">
            <v>1</v>
          </cell>
          <cell r="AH2306">
            <v>168</v>
          </cell>
          <cell r="AI2306">
            <v>140</v>
          </cell>
          <cell r="AJ2306">
            <v>10</v>
          </cell>
          <cell r="AK2306">
            <v>0</v>
          </cell>
          <cell r="AL2306">
            <v>2</v>
          </cell>
          <cell r="AM2306">
            <v>120</v>
          </cell>
          <cell r="AN2306">
            <v>0</v>
          </cell>
          <cell r="AO2306">
            <v>0</v>
          </cell>
          <cell r="AP2306">
            <v>2</v>
          </cell>
          <cell r="AQ2306" t="str">
            <v>NA</v>
          </cell>
          <cell r="AR2306" t="str">
            <v>NA</v>
          </cell>
          <cell r="AS2306" t="str">
            <v>NA</v>
          </cell>
          <cell r="AT2306" t="str">
            <v>Longleaf</v>
          </cell>
          <cell r="AU2306" t="str">
            <v>Undisturbed</v>
          </cell>
          <cell r="AV2306" t="str">
            <v>NA</v>
          </cell>
          <cell r="AW2306" t="str">
            <v>NA</v>
          </cell>
          <cell r="AX2306" t="str">
            <v>NA</v>
          </cell>
          <cell r="AY2306" t="str">
            <v>600 m2 area sampled. Pitfall and Baits number &amp; duration based on default sampling event of 1 (though mentioned that some sites were sampled up to 4 times). Most sites were in state parks or state lands, but no details are given for the condition of each</v>
          </cell>
        </row>
        <row r="2307">
          <cell r="A2307" t="str">
            <v>Ipser_etal_2004_27</v>
          </cell>
          <cell r="B2307" t="str">
            <v>Gibb, Heloise</v>
          </cell>
          <cell r="C2307" t="str">
            <v>North America</v>
          </cell>
          <cell r="D2307" t="str">
            <v>U.S.A.</v>
          </cell>
          <cell r="E2307" t="str">
            <v>Georgia</v>
          </cell>
          <cell r="F2307" t="str">
            <v>Dawson</v>
          </cell>
          <cell r="G2307" t="str">
            <v>NA</v>
          </cell>
          <cell r="H2307" t="str">
            <v>Temperate forest</v>
          </cell>
          <cell r="I2307">
            <v>900</v>
          </cell>
          <cell r="J2307">
            <v>34.57</v>
          </cell>
          <cell r="K2307">
            <v>-84.24</v>
          </cell>
          <cell r="L2307" t="str">
            <v>In publication</v>
          </cell>
          <cell r="M2307" t="str">
            <v>NA</v>
          </cell>
          <cell r="N2307" t="str">
            <v>NA</v>
          </cell>
          <cell r="O2307">
            <v>13</v>
          </cell>
          <cell r="P2307">
            <v>13</v>
          </cell>
          <cell r="Q2307">
            <v>0</v>
          </cell>
          <cell r="R2307" t="str">
            <v>NA</v>
          </cell>
          <cell r="S2307" t="str">
            <v>NA</v>
          </cell>
          <cell r="T2307">
            <v>6</v>
          </cell>
          <cell r="U2307">
            <v>2000</v>
          </cell>
          <cell r="V2307" t="str">
            <v>NA</v>
          </cell>
          <cell r="W2307">
            <v>9</v>
          </cell>
          <cell r="X2307">
            <v>2002</v>
          </cell>
          <cell r="Y2307">
            <v>1</v>
          </cell>
          <cell r="Z2307">
            <v>24.5</v>
          </cell>
          <cell r="AA2307">
            <v>24.5</v>
          </cell>
          <cell r="AB2307">
            <v>0</v>
          </cell>
          <cell r="AC2307" t="str">
            <v>Pitfall/Baits/Winkler/Hand collecting</v>
          </cell>
          <cell r="AD2307"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307">
            <v>20</v>
          </cell>
          <cell r="AF2307" t="str">
            <v>NA</v>
          </cell>
          <cell r="AG2307">
            <v>1</v>
          </cell>
          <cell r="AH2307">
            <v>168</v>
          </cell>
          <cell r="AI2307">
            <v>140</v>
          </cell>
          <cell r="AJ2307">
            <v>10</v>
          </cell>
          <cell r="AK2307">
            <v>0</v>
          </cell>
          <cell r="AL2307">
            <v>2</v>
          </cell>
          <cell r="AM2307">
            <v>120</v>
          </cell>
          <cell r="AN2307">
            <v>0</v>
          </cell>
          <cell r="AO2307">
            <v>0</v>
          </cell>
          <cell r="AP2307">
            <v>2</v>
          </cell>
          <cell r="AQ2307" t="str">
            <v>NA</v>
          </cell>
          <cell r="AR2307" t="str">
            <v>NA</v>
          </cell>
          <cell r="AS2307" t="str">
            <v>NA</v>
          </cell>
          <cell r="AT2307" t="str">
            <v>Temperate forest</v>
          </cell>
          <cell r="AU2307" t="str">
            <v>Undisturbed</v>
          </cell>
          <cell r="AV2307" t="str">
            <v>NA</v>
          </cell>
          <cell r="AW2307" t="str">
            <v>NA</v>
          </cell>
          <cell r="AX2307" t="str">
            <v>NA</v>
          </cell>
          <cell r="AY2307" t="str">
            <v>600 m2 area sampled. Pitfall and Baits number &amp; duration based on default sampling event of 1 (though mentioned that some sites were sampled up to 4 times). Most sites were in state parks or state lands, but no details are given for the condition of each</v>
          </cell>
        </row>
        <row r="2308">
          <cell r="A2308" t="str">
            <v>Ipser_etal_2004_28</v>
          </cell>
          <cell r="B2308" t="str">
            <v>Gibb, Heloise</v>
          </cell>
          <cell r="C2308" t="str">
            <v>North America</v>
          </cell>
          <cell r="D2308" t="str">
            <v>U.S.A.</v>
          </cell>
          <cell r="E2308" t="str">
            <v>Georgia</v>
          </cell>
          <cell r="F2308" t="str">
            <v>Murray</v>
          </cell>
          <cell r="G2308" t="str">
            <v>NA</v>
          </cell>
          <cell r="H2308" t="str">
            <v>Longleaf</v>
          </cell>
          <cell r="I2308">
            <v>906</v>
          </cell>
          <cell r="J2308">
            <v>34.770000000000003</v>
          </cell>
          <cell r="K2308">
            <v>-84.7</v>
          </cell>
          <cell r="L2308" t="str">
            <v>In publication</v>
          </cell>
          <cell r="M2308" t="str">
            <v>NA</v>
          </cell>
          <cell r="N2308" t="str">
            <v>NA</v>
          </cell>
          <cell r="O2308">
            <v>4</v>
          </cell>
          <cell r="P2308">
            <v>4</v>
          </cell>
          <cell r="Q2308">
            <v>0</v>
          </cell>
          <cell r="R2308" t="str">
            <v>NA</v>
          </cell>
          <cell r="S2308" t="str">
            <v>NA</v>
          </cell>
          <cell r="T2308">
            <v>6</v>
          </cell>
          <cell r="U2308">
            <v>2000</v>
          </cell>
          <cell r="V2308" t="str">
            <v>NA</v>
          </cell>
          <cell r="W2308">
            <v>9</v>
          </cell>
          <cell r="X2308">
            <v>2002</v>
          </cell>
          <cell r="Y2308">
            <v>1</v>
          </cell>
          <cell r="Z2308">
            <v>24.5</v>
          </cell>
          <cell r="AA2308">
            <v>24.5</v>
          </cell>
          <cell r="AB2308">
            <v>0</v>
          </cell>
          <cell r="AC2308" t="str">
            <v>Pitfall/Baits/Winkler/Hand collecting</v>
          </cell>
          <cell r="AD2308"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(10×35m). Ten stations were placed individually at 2-m intervals along a transect. The stations remained uncovered on the ground for 2 h. They were then covered, placed on ice, and transported to the laboratory for processing.</v>
          </cell>
          <cell r="AE2308">
            <v>20</v>
          </cell>
          <cell r="AF2308" t="str">
            <v>NA</v>
          </cell>
          <cell r="AG2308">
            <v>1</v>
          </cell>
          <cell r="AH2308">
            <v>168</v>
          </cell>
          <cell r="AI2308">
            <v>140</v>
          </cell>
          <cell r="AJ2308">
            <v>10</v>
          </cell>
          <cell r="AK2308">
            <v>0</v>
          </cell>
          <cell r="AL2308">
            <v>2</v>
          </cell>
          <cell r="AM2308">
            <v>120</v>
          </cell>
          <cell r="AN2308">
            <v>0</v>
          </cell>
          <cell r="AO2308">
            <v>0</v>
          </cell>
          <cell r="AP2308">
            <v>2</v>
          </cell>
          <cell r="AQ2308" t="str">
            <v>NA</v>
          </cell>
          <cell r="AR2308" t="str">
            <v>NA</v>
          </cell>
          <cell r="AS2308" t="str">
            <v>NA</v>
          </cell>
          <cell r="AT2308" t="str">
            <v>Longleaf</v>
          </cell>
          <cell r="AU2308" t="str">
            <v>Undisturbed</v>
          </cell>
          <cell r="AV2308" t="str">
            <v>NA</v>
          </cell>
          <cell r="AW2308" t="str">
            <v>NA</v>
          </cell>
          <cell r="AX2308" t="str">
            <v>NA</v>
          </cell>
          <cell r="AY2308" t="str">
            <v>600 m2 area sampled. Pitfall and Baits number &amp; duration based on default sampling event of 1 (though mentioned that some sites were sampled up to 4 times). Most sites were in state parks or state lands, but no details are given for the condition of each</v>
          </cell>
        </row>
        <row r="2309">
          <cell r="A2309" t="str">
            <v>Ipser_etal_2004_29</v>
          </cell>
          <cell r="B2309" t="str">
            <v>Gibb, Heloise</v>
          </cell>
          <cell r="C2309" t="str">
            <v>North America</v>
          </cell>
          <cell r="D2309" t="str">
            <v>U.S.A.</v>
          </cell>
          <cell r="E2309" t="str">
            <v>Georgia</v>
          </cell>
          <cell r="F2309" t="str">
            <v>Rabun</v>
          </cell>
          <cell r="G2309" t="str">
            <v>NA</v>
          </cell>
          <cell r="H2309" t="str">
            <v>Temperate forest</v>
          </cell>
          <cell r="I2309">
            <v>1055</v>
          </cell>
          <cell r="J2309">
            <v>34.9</v>
          </cell>
          <cell r="K2309">
            <v>-83.4</v>
          </cell>
          <cell r="L2309" t="str">
            <v>In publication</v>
          </cell>
          <cell r="M2309" t="str">
            <v>NA</v>
          </cell>
          <cell r="N2309" t="str">
            <v>NA</v>
          </cell>
          <cell r="O2309">
            <v>10</v>
          </cell>
          <cell r="P2309">
            <v>10</v>
          </cell>
          <cell r="Q2309">
            <v>0</v>
          </cell>
          <cell r="R2309" t="str">
            <v>NA</v>
          </cell>
          <cell r="S2309" t="str">
            <v>NA</v>
          </cell>
          <cell r="T2309">
            <v>6</v>
          </cell>
          <cell r="U2309">
            <v>2000</v>
          </cell>
          <cell r="V2309" t="str">
            <v>NA</v>
          </cell>
          <cell r="W2309">
            <v>9</v>
          </cell>
          <cell r="X2309">
            <v>2002</v>
          </cell>
          <cell r="Y2309">
            <v>1</v>
          </cell>
          <cell r="Z2309">
            <v>24.5</v>
          </cell>
          <cell r="AA2309">
            <v>24.5</v>
          </cell>
          <cell r="AB2309">
            <v>0</v>
          </cell>
          <cell r="AC2309" t="str">
            <v>Pitfall/Baits/Winkler/Hand collecting</v>
          </cell>
          <cell r="AD2309" t="str">
            <v>Twenty-nine sites were sampled 1 to 4 times between June 2000 and September 2002 for ground dwelling ants. Each site was 600 m2 and was located in wooded areas and at least 60 m from any paths, roads, or right-of-ways. Sampling methods employed were pitfall trapping, extraction from leaf litter collections, visual searching, and baiting as described by For each sampling event, 20 pitfall traps were placed individually at 1-m intervals along a transect. Traps were 40-ml plastic vials filled to 60% of container volume with propylene glycol. The vials were placed in the ground with the upper opening level with the soil surface. The traps remained in the ground for 7 d when they were removed, capped, and transported to the laboratory for processing. Leaf litter was gathered by hand from several locations within the 600 m2 site. These were combined and placed in a 50-L plastic bag, stored on ice, and transported to the laboratory. In the laboratory, litter samples were divided and placed in Berlese funnels for 24 h to separate ants. Bait stations used were those described by Brinkman et al. (2001). Tuna packaged in oil, was placed in a thin layer over the surface of a 2.5-cm diam filter paper disk (Whatman no. 1) in a plastic Petri dish (10x35m). Ten stations were placed individually at 2-m intervals along a transect. The stations remained uncovered on the ground for 2 h. They were then covered, placed on ice, and transported to the laboratory for processing.</v>
          </cell>
          <cell r="AE2309">
            <v>20</v>
          </cell>
          <cell r="AF2309" t="str">
            <v>NA</v>
          </cell>
          <cell r="AG2309">
            <v>1</v>
          </cell>
          <cell r="AH2309">
            <v>168</v>
          </cell>
          <cell r="AI2309">
            <v>140</v>
          </cell>
          <cell r="AJ2309">
            <v>10</v>
          </cell>
          <cell r="AK2309">
            <v>0</v>
          </cell>
          <cell r="AL2309">
            <v>2</v>
          </cell>
          <cell r="AM2309">
            <v>120</v>
          </cell>
          <cell r="AN2309">
            <v>0</v>
          </cell>
          <cell r="AO2309">
            <v>0</v>
          </cell>
          <cell r="AP2309">
            <v>2</v>
          </cell>
          <cell r="AQ2309" t="str">
            <v>NA</v>
          </cell>
          <cell r="AR2309" t="str">
            <v>NA</v>
          </cell>
          <cell r="AS2309" t="str">
            <v>NA</v>
          </cell>
          <cell r="AT2309" t="str">
            <v>Temperate forest</v>
          </cell>
          <cell r="AU2309" t="str">
            <v>Undisturbed</v>
          </cell>
          <cell r="AV2309" t="str">
            <v>NA</v>
          </cell>
          <cell r="AW2309" t="str">
            <v>NA</v>
          </cell>
          <cell r="AX2309" t="str">
            <v>NA</v>
          </cell>
          <cell r="AY2309" t="str">
            <v>600 m2 area sampled. Pitfall and Baits number &amp; duration based on default sampling event of 1 (though mentioned that some sites were sampled up to 4 times). Most sites were in state parks or state lands, but no details are given for the condition of each</v>
          </cell>
        </row>
        <row r="2310">
          <cell r="A2310" t="str">
            <v>Izhaki_etal_2003_01</v>
          </cell>
          <cell r="B2310" t="str">
            <v>Gibb, Heloise</v>
          </cell>
          <cell r="C2310" t="str">
            <v>North America</v>
          </cell>
          <cell r="D2310" t="str">
            <v>U.S.A.</v>
          </cell>
          <cell r="E2310" t="str">
            <v>Florida</v>
          </cell>
          <cell r="F2310" t="str">
            <v>Katharine Ordway Preserve</v>
          </cell>
          <cell r="G2310" t="str">
            <v>Putnam</v>
          </cell>
          <cell r="H2310" t="str">
            <v>Longleaf</v>
          </cell>
          <cell r="I2310">
            <v>31</v>
          </cell>
          <cell r="J2310">
            <v>29.69</v>
          </cell>
          <cell r="K2310">
            <v>-82</v>
          </cell>
          <cell r="L2310" t="str">
            <v>In publication</v>
          </cell>
          <cell r="M2310" t="str">
            <v>NA</v>
          </cell>
          <cell r="N2310" t="str">
            <v>NA</v>
          </cell>
          <cell r="O2310">
            <v>30</v>
          </cell>
          <cell r="P2310" t="str">
            <v>NA</v>
          </cell>
          <cell r="Q2310" t="str">
            <v>NA</v>
          </cell>
          <cell r="R2310">
            <v>11</v>
          </cell>
          <cell r="S2310" t="str">
            <v>NA</v>
          </cell>
          <cell r="T2310">
            <v>9</v>
          </cell>
          <cell r="U2310">
            <v>1994</v>
          </cell>
          <cell r="V2310" t="str">
            <v>NA</v>
          </cell>
          <cell r="W2310">
            <v>9</v>
          </cell>
          <cell r="X2310">
            <v>1997</v>
          </cell>
          <cell r="Y2310">
            <v>20</v>
          </cell>
          <cell r="Z2310">
            <v>3</v>
          </cell>
          <cell r="AA2310">
            <v>3</v>
          </cell>
          <cell r="AB2310" t="str">
            <v>NA</v>
          </cell>
          <cell r="AC2310" t="str">
            <v>Baits</v>
          </cell>
          <cell r="AD2310" t="str">
            <v>In June 1994, ten 10x10-m plots were placed randomly in each of two 200x200-m study sites that were separated by 2 km. Ants were sampled on each plot with nine tuna baits ( 10 g, oil packed) placed in a 3x3-m grid. Tuna baits are commonly used to sample ant communities and the common species observed at tuna baits correspond closely with the common species captured in pitfall traps. After 30–60min (45 minutes average used bait duration calculation), ants were collected from on top of, underneath, and around the baits. The ant fauna was sampled every 1–3months between September 1994 and September 1996, always in the morning when the temperatures were relatively mild and it was not raining. A total of 1962 ant samples per bait was collected in 11 baiting sessions and preserved in 95% alcohol for later identification.</v>
          </cell>
          <cell r="AE2310">
            <v>0</v>
          </cell>
          <cell r="AF2310">
            <v>0</v>
          </cell>
          <cell r="AG2310">
            <v>0</v>
          </cell>
          <cell r="AH2310">
            <v>0</v>
          </cell>
          <cell r="AI2310">
            <v>0</v>
          </cell>
          <cell r="AJ2310">
            <v>180</v>
          </cell>
          <cell r="AK2310">
            <v>0</v>
          </cell>
          <cell r="AL2310">
            <v>1.5</v>
          </cell>
          <cell r="AM2310">
            <v>495</v>
          </cell>
          <cell r="AN2310">
            <v>0</v>
          </cell>
          <cell r="AO2310">
            <v>0</v>
          </cell>
          <cell r="AP2310">
            <v>0</v>
          </cell>
          <cell r="AQ2310">
            <v>0</v>
          </cell>
          <cell r="AR2310">
            <v>0</v>
          </cell>
          <cell r="AS2310">
            <v>0</v>
          </cell>
          <cell r="AT2310" t="str">
            <v>Longleaf</v>
          </cell>
          <cell r="AU2310" t="str">
            <v>Disturbed</v>
          </cell>
          <cell r="AV2310" t="str">
            <v>Fire (anthropogenic)</v>
          </cell>
          <cell r="AW2310" t="str">
            <v>Agriculture</v>
          </cell>
          <cell r="AX2310" t="str">
            <v>NA</v>
          </cell>
          <cell r="AY2310" t="str">
            <v>40,000m2 area sampled</v>
          </cell>
        </row>
        <row r="2311">
          <cell r="A2311" t="str">
            <v>Jal.:14km SSW P.Vall</v>
          </cell>
          <cell r="B2311" t="str">
            <v>Phil Ward</v>
          </cell>
          <cell r="C2311" t="str">
            <v>North America</v>
          </cell>
          <cell r="D2311" t="str">
            <v>Mexico</v>
          </cell>
          <cell r="E2311" t="str">
            <v>NA</v>
          </cell>
          <cell r="F2311" t="str">
            <v>NA</v>
          </cell>
          <cell r="G2311" t="str">
            <v>NA</v>
          </cell>
          <cell r="H2311" t="str">
            <v>NA</v>
          </cell>
          <cell r="I2311">
            <v>130</v>
          </cell>
          <cell r="J2311">
            <v>20.5</v>
          </cell>
          <cell r="K2311">
            <v>-105.3</v>
          </cell>
          <cell r="L2311" t="str">
            <v>NA</v>
          </cell>
          <cell r="M2311" t="str">
            <v>NA</v>
          </cell>
          <cell r="N2311" t="str">
            <v>NA</v>
          </cell>
          <cell r="O2311" t="str">
            <v>NA</v>
          </cell>
          <cell r="P2311" t="str">
            <v>NA</v>
          </cell>
          <cell r="Q2311" t="str">
            <v>NA</v>
          </cell>
          <cell r="R2311" t="str">
            <v>NA</v>
          </cell>
          <cell r="S2311">
            <v>31</v>
          </cell>
          <cell r="T2311">
            <v>12</v>
          </cell>
          <cell r="U2311">
            <v>1987</v>
          </cell>
          <cell r="V2311" t="str">
            <v>NA</v>
          </cell>
          <cell r="W2311" t="str">
            <v>NA</v>
          </cell>
          <cell r="X2311" t="str">
            <v>NA</v>
          </cell>
          <cell r="Y2311" t="str">
            <v>NA</v>
          </cell>
          <cell r="Z2311" t="str">
            <v>NA</v>
          </cell>
          <cell r="AA2311" t="str">
            <v>NA</v>
          </cell>
          <cell r="AB2311" t="str">
            <v>NA</v>
          </cell>
          <cell r="AC2311" t="str">
            <v>NA</v>
          </cell>
          <cell r="AD2311" t="str">
            <v>NA</v>
          </cell>
          <cell r="AE2311" t="str">
            <v>NA</v>
          </cell>
          <cell r="AF2311" t="str">
            <v>NA</v>
          </cell>
          <cell r="AG2311" t="str">
            <v>NA</v>
          </cell>
          <cell r="AH2311" t="str">
            <v>NA</v>
          </cell>
          <cell r="AI2311" t="e">
            <v>#VALUE!</v>
          </cell>
          <cell r="AJ2311" t="str">
            <v>NA</v>
          </cell>
          <cell r="AK2311" t="str">
            <v>NA</v>
          </cell>
          <cell r="AL2311" t="str">
            <v>NA</v>
          </cell>
          <cell r="AM2311" t="str">
            <v>NA</v>
          </cell>
          <cell r="AN2311" t="str">
            <v>NA</v>
          </cell>
          <cell r="AO2311" t="str">
            <v>NA</v>
          </cell>
          <cell r="AP2311" t="str">
            <v>NA</v>
          </cell>
          <cell r="AQ2311" t="str">
            <v>NA</v>
          </cell>
          <cell r="AR2311" t="str">
            <v>NA</v>
          </cell>
          <cell r="AS2311" t="str">
            <v>NA</v>
          </cell>
          <cell r="AT2311" t="str">
            <v>NC25 rainforest</v>
          </cell>
          <cell r="AU2311">
            <v>0</v>
          </cell>
          <cell r="AV2311" t="str">
            <v>NA</v>
          </cell>
          <cell r="AW2311" t="str">
            <v>NA</v>
          </cell>
          <cell r="AX2311" t="str">
            <v>NA</v>
          </cell>
          <cell r="AY2311" t="str">
            <v>NA</v>
          </cell>
        </row>
        <row r="2312">
          <cell r="A2312" t="str">
            <v>Jal.:6km NE El Tuito</v>
          </cell>
          <cell r="B2312" t="str">
            <v>Phil Ward</v>
          </cell>
          <cell r="C2312" t="str">
            <v>North America</v>
          </cell>
          <cell r="D2312" t="str">
            <v>Mexico</v>
          </cell>
          <cell r="E2312" t="str">
            <v>NA</v>
          </cell>
          <cell r="F2312" t="str">
            <v>NA</v>
          </cell>
          <cell r="G2312" t="str">
            <v>NA</v>
          </cell>
          <cell r="H2312" t="str">
            <v>NA</v>
          </cell>
          <cell r="I2312">
            <v>730</v>
          </cell>
          <cell r="J2312">
            <v>20.366700000000002</v>
          </cell>
          <cell r="K2312">
            <v>-105.3167</v>
          </cell>
          <cell r="L2312" t="str">
            <v>NA</v>
          </cell>
          <cell r="M2312" t="str">
            <v>NA</v>
          </cell>
          <cell r="N2312" t="str">
            <v>NA</v>
          </cell>
          <cell r="O2312" t="str">
            <v>NA</v>
          </cell>
          <cell r="P2312" t="str">
            <v>NA</v>
          </cell>
          <cell r="Q2312" t="str">
            <v>NA</v>
          </cell>
          <cell r="R2312" t="str">
            <v>NA</v>
          </cell>
          <cell r="S2312">
            <v>31</v>
          </cell>
          <cell r="T2312">
            <v>12</v>
          </cell>
          <cell r="U2312">
            <v>1987</v>
          </cell>
          <cell r="V2312" t="str">
            <v>NA</v>
          </cell>
          <cell r="W2312" t="str">
            <v>NA</v>
          </cell>
          <cell r="X2312" t="str">
            <v>NA</v>
          </cell>
          <cell r="Y2312" t="str">
            <v>NA</v>
          </cell>
          <cell r="Z2312" t="str">
            <v>NA</v>
          </cell>
          <cell r="AA2312" t="str">
            <v>NA</v>
          </cell>
          <cell r="AB2312" t="str">
            <v>NA</v>
          </cell>
          <cell r="AC2312" t="str">
            <v>NA</v>
          </cell>
          <cell r="AD2312" t="str">
            <v>NA</v>
          </cell>
          <cell r="AE2312" t="str">
            <v>NA</v>
          </cell>
          <cell r="AF2312" t="str">
            <v>NA</v>
          </cell>
          <cell r="AG2312" t="str">
            <v>NA</v>
          </cell>
          <cell r="AH2312" t="str">
            <v>NA</v>
          </cell>
          <cell r="AI2312" t="e">
            <v>#VALUE!</v>
          </cell>
          <cell r="AJ2312" t="str">
            <v>NA</v>
          </cell>
          <cell r="AK2312" t="str">
            <v>NA</v>
          </cell>
          <cell r="AL2312" t="str">
            <v>NA</v>
          </cell>
          <cell r="AM2312" t="str">
            <v>NA</v>
          </cell>
          <cell r="AN2312" t="str">
            <v>NA</v>
          </cell>
          <cell r="AO2312" t="str">
            <v>NA</v>
          </cell>
          <cell r="AP2312" t="str">
            <v>NA</v>
          </cell>
          <cell r="AQ2312" t="str">
            <v>NA</v>
          </cell>
          <cell r="AR2312" t="str">
            <v>NA</v>
          </cell>
          <cell r="AS2312" t="str">
            <v>NA</v>
          </cell>
          <cell r="AT2312" t="str">
            <v>NW25 trop/temp mes.f</v>
          </cell>
          <cell r="AU2312">
            <v>0</v>
          </cell>
          <cell r="AV2312" t="str">
            <v>NA</v>
          </cell>
          <cell r="AW2312" t="str">
            <v>NA</v>
          </cell>
          <cell r="AX2312" t="str">
            <v>NA</v>
          </cell>
          <cell r="AY2312" t="str">
            <v>NA</v>
          </cell>
        </row>
        <row r="2313">
          <cell r="A2313" t="str">
            <v>Jal.:Est.Bio.Chamela</v>
          </cell>
          <cell r="B2313" t="str">
            <v>Phil Ward</v>
          </cell>
          <cell r="C2313" t="str">
            <v>North America</v>
          </cell>
          <cell r="D2313" t="str">
            <v>Mexico</v>
          </cell>
          <cell r="E2313" t="str">
            <v>NA</v>
          </cell>
          <cell r="F2313" t="str">
            <v>NA</v>
          </cell>
          <cell r="G2313" t="str">
            <v>NA</v>
          </cell>
          <cell r="H2313" t="str">
            <v>NA</v>
          </cell>
          <cell r="I2313">
            <v>100</v>
          </cell>
          <cell r="J2313">
            <v>19.5</v>
          </cell>
          <cell r="K2313">
            <v>-105.0333</v>
          </cell>
          <cell r="L2313" t="str">
            <v>NA</v>
          </cell>
          <cell r="M2313" t="str">
            <v>NA</v>
          </cell>
          <cell r="N2313" t="str">
            <v>NA</v>
          </cell>
          <cell r="O2313" t="str">
            <v>NA</v>
          </cell>
          <cell r="P2313" t="str">
            <v>NA</v>
          </cell>
          <cell r="Q2313" t="str">
            <v>NA</v>
          </cell>
          <cell r="R2313" t="str">
            <v>NA</v>
          </cell>
          <cell r="S2313">
            <v>18</v>
          </cell>
          <cell r="T2313">
            <v>12</v>
          </cell>
          <cell r="U2313">
            <v>1987</v>
          </cell>
          <cell r="V2313" t="str">
            <v>NA</v>
          </cell>
          <cell r="W2313" t="str">
            <v>NA</v>
          </cell>
          <cell r="X2313" t="str">
            <v>NA</v>
          </cell>
          <cell r="Y2313" t="str">
            <v>NA</v>
          </cell>
          <cell r="Z2313" t="str">
            <v>NA</v>
          </cell>
          <cell r="AA2313" t="str">
            <v>NA</v>
          </cell>
          <cell r="AB2313" t="str">
            <v>NA</v>
          </cell>
          <cell r="AC2313" t="str">
            <v>NA</v>
          </cell>
          <cell r="AD2313" t="str">
            <v>NA</v>
          </cell>
          <cell r="AE2313" t="str">
            <v>NA</v>
          </cell>
          <cell r="AF2313" t="str">
            <v>NA</v>
          </cell>
          <cell r="AG2313" t="str">
            <v>NA</v>
          </cell>
          <cell r="AH2313" t="str">
            <v>NA</v>
          </cell>
          <cell r="AI2313" t="e">
            <v>#VALUE!</v>
          </cell>
          <cell r="AJ2313" t="str">
            <v>NA</v>
          </cell>
          <cell r="AK2313" t="str">
            <v>NA</v>
          </cell>
          <cell r="AL2313" t="str">
            <v>NA</v>
          </cell>
          <cell r="AM2313" t="str">
            <v>NA</v>
          </cell>
          <cell r="AN2313" t="str">
            <v>NA</v>
          </cell>
          <cell r="AO2313" t="str">
            <v>NA</v>
          </cell>
          <cell r="AP2313" t="str">
            <v>NA</v>
          </cell>
          <cell r="AQ2313" t="str">
            <v>NA</v>
          </cell>
          <cell r="AR2313" t="str">
            <v>NA</v>
          </cell>
          <cell r="AS2313" t="str">
            <v>NA</v>
          </cell>
          <cell r="AT2313" t="str">
            <v>NG25 trop.dry for.</v>
          </cell>
          <cell r="AU2313">
            <v>0</v>
          </cell>
          <cell r="AV2313" t="str">
            <v>NA</v>
          </cell>
          <cell r="AW2313" t="str">
            <v>NA</v>
          </cell>
          <cell r="AX2313" t="str">
            <v>NA</v>
          </cell>
          <cell r="AY2313" t="str">
            <v>NA</v>
          </cell>
        </row>
        <row r="2314">
          <cell r="A2314" t="str">
            <v>James_2004_01</v>
          </cell>
          <cell r="B2314" t="str">
            <v>Gibb, Heloise</v>
          </cell>
          <cell r="C2314" t="str">
            <v>Oceania</v>
          </cell>
          <cell r="D2314" t="str">
            <v>Australia</v>
          </cell>
          <cell r="E2314" t="str">
            <v>New South Wales</v>
          </cell>
          <cell r="F2314" t="str">
            <v>40 km north of Louth, northern NSW</v>
          </cell>
          <cell r="G2314" t="str">
            <v>low &amp; high grazing plots</v>
          </cell>
          <cell r="H2314" t="str">
            <v>Woodland</v>
          </cell>
          <cell r="I2314">
            <v>102</v>
          </cell>
          <cell r="J2314">
            <v>-30.5</v>
          </cell>
          <cell r="K2314">
            <v>145.12</v>
          </cell>
          <cell r="L2314" t="str">
            <v>Google Earth estimate</v>
          </cell>
          <cell r="M2314" t="str">
            <v>NA</v>
          </cell>
          <cell r="N2314" t="str">
            <v>NA</v>
          </cell>
          <cell r="O2314">
            <v>90</v>
          </cell>
          <cell r="P2314" t="str">
            <v>NA</v>
          </cell>
          <cell r="Q2314" t="str">
            <v>NA</v>
          </cell>
          <cell r="R2314">
            <v>1</v>
          </cell>
          <cell r="S2314" t="str">
            <v>NA</v>
          </cell>
          <cell r="T2314">
            <v>3</v>
          </cell>
          <cell r="U2314">
            <v>1994</v>
          </cell>
          <cell r="V2314" t="str">
            <v>NA</v>
          </cell>
          <cell r="W2314">
            <v>3</v>
          </cell>
          <cell r="X2314">
            <v>1994</v>
          </cell>
          <cell r="Y2314">
            <v>24</v>
          </cell>
          <cell r="Z2314">
            <v>10</v>
          </cell>
          <cell r="AA2314">
            <v>10</v>
          </cell>
          <cell r="AB2314" t="str">
            <v>NA</v>
          </cell>
          <cell r="AC2314" t="str">
            <v>Pitfall</v>
          </cell>
          <cell r="AD2314" t="str">
            <v>At each grazing treatment area (2 areas: heavily versus lightly grazed - separated by 10 km), 12 replicate sampling sites of 10 mx10 m were selected. Pit traps consisted of plastic jars of 125-mm diameter and 500-mL volume. Avoided Iridomyrmex foraging trails, study compares low and high grazing intensities and different pitfall densities.</v>
          </cell>
          <cell r="AE2314">
            <v>126</v>
          </cell>
          <cell r="AF2314">
            <v>122.77</v>
          </cell>
          <cell r="AG2314" t="str">
            <v>NA</v>
          </cell>
          <cell r="AH2314">
            <v>72</v>
          </cell>
          <cell r="AI2314">
            <v>378</v>
          </cell>
          <cell r="AJ2314">
            <v>0</v>
          </cell>
          <cell r="AK2314">
            <v>0</v>
          </cell>
          <cell r="AL2314">
            <v>0</v>
          </cell>
          <cell r="AM2314">
            <v>0</v>
          </cell>
          <cell r="AN2314">
            <v>0</v>
          </cell>
          <cell r="AO2314">
            <v>0</v>
          </cell>
          <cell r="AP2314">
            <v>0</v>
          </cell>
          <cell r="AQ2314">
            <v>0</v>
          </cell>
          <cell r="AR2314">
            <v>0</v>
          </cell>
          <cell r="AS2314">
            <v>0</v>
          </cell>
          <cell r="AT2314" t="str">
            <v>Woodland</v>
          </cell>
          <cell r="AU2314" t="str">
            <v>Disturbed</v>
          </cell>
          <cell r="AV2314" t="str">
            <v>Grazing</v>
          </cell>
          <cell r="AW2314" t="str">
            <v>NA</v>
          </cell>
          <cell r="AX2314" t="str">
            <v>Mulga woodlands, northern NSW</v>
          </cell>
          <cell r="AY2314" t="str">
            <v>2 x 3 ha (10 km apart)</v>
          </cell>
        </row>
        <row r="2315">
          <cell r="A2315" t="str">
            <v>Janda_noyear_01</v>
          </cell>
          <cell r="B2315" t="str">
            <v>Gibb, Heloise</v>
          </cell>
          <cell r="C2315" t="str">
            <v>Asia</v>
          </cell>
          <cell r="D2315" t="str">
            <v>Papua New Guinea</v>
          </cell>
          <cell r="E2315" t="str">
            <v>Madang Province</v>
          </cell>
          <cell r="F2315" t="str">
            <v>Baitabag vill.</v>
          </cell>
          <cell r="G2315" t="str">
            <v>B 3</v>
          </cell>
          <cell r="H2315" t="str">
            <v>Tropical Rainforest</v>
          </cell>
          <cell r="I2315">
            <v>20</v>
          </cell>
          <cell r="J2315">
            <v>-5.19</v>
          </cell>
          <cell r="K2315">
            <v>145.68</v>
          </cell>
          <cell r="L2315" t="str">
            <v>Google Earth estimate</v>
          </cell>
          <cell r="M2315" t="str">
            <v>NA</v>
          </cell>
          <cell r="N2315" t="str">
            <v>NA</v>
          </cell>
          <cell r="O2315">
            <v>39</v>
          </cell>
          <cell r="P2315">
            <v>39</v>
          </cell>
          <cell r="Q2315">
            <v>0</v>
          </cell>
          <cell r="R2315" t="str">
            <v>NA</v>
          </cell>
          <cell r="S2315" t="str">
            <v>NA</v>
          </cell>
          <cell r="T2315" t="str">
            <v>NA</v>
          </cell>
          <cell r="U2315">
            <v>2003</v>
          </cell>
          <cell r="V2315" t="str">
            <v>NA</v>
          </cell>
          <cell r="W2315" t="str">
            <v>NA</v>
          </cell>
          <cell r="X2315">
            <v>2004</v>
          </cell>
          <cell r="Y2315" t="str">
            <v>NA</v>
          </cell>
          <cell r="Z2315" t="str">
            <v>NA</v>
          </cell>
          <cell r="AA2315" t="str">
            <v>NA</v>
          </cell>
          <cell r="AB2315" t="str">
            <v>NA</v>
          </cell>
          <cell r="AC2315" t="str">
            <v>Baits/Hand collecting</v>
          </cell>
          <cell r="AD2315" t="str">
            <v>400m2 area sampled</v>
          </cell>
          <cell r="AE2315">
            <v>0</v>
          </cell>
          <cell r="AF2315">
            <v>0</v>
          </cell>
          <cell r="AG2315">
            <v>0</v>
          </cell>
          <cell r="AH2315">
            <v>0</v>
          </cell>
          <cell r="AI2315">
            <v>0</v>
          </cell>
          <cell r="AJ2315">
            <v>50</v>
          </cell>
          <cell r="AK2315">
            <v>0</v>
          </cell>
          <cell r="AL2315" t="str">
            <v>NA</v>
          </cell>
          <cell r="AM2315" t="str">
            <v>NA</v>
          </cell>
          <cell r="AN2315">
            <v>0</v>
          </cell>
          <cell r="AO2315">
            <v>0</v>
          </cell>
          <cell r="AP2315">
            <v>0</v>
          </cell>
          <cell r="AQ2315">
            <v>0</v>
          </cell>
          <cell r="AR2315">
            <v>0</v>
          </cell>
          <cell r="AS2315">
            <v>0</v>
          </cell>
          <cell r="AT2315" t="str">
            <v>Tropical Rainforest</v>
          </cell>
          <cell r="AU2315" t="str">
            <v>Undisturbed</v>
          </cell>
          <cell r="AV2315" t="str">
            <v>NA</v>
          </cell>
          <cell r="AW2315" t="str">
            <v>NA</v>
          </cell>
          <cell r="AX2315" t="str">
            <v>Lowland primary forest</v>
          </cell>
          <cell r="AY2315" t="str">
            <v>400m2 area sampled</v>
          </cell>
        </row>
        <row r="2316">
          <cell r="A2316" t="str">
            <v>Janda_noyear_02</v>
          </cell>
          <cell r="B2316" t="str">
            <v>Gibb, Heloise</v>
          </cell>
          <cell r="C2316" t="str">
            <v>Asia</v>
          </cell>
          <cell r="D2316" t="str">
            <v>Papua New Guinea</v>
          </cell>
          <cell r="E2316" t="str">
            <v>Madang Province</v>
          </cell>
          <cell r="F2316" t="str">
            <v>Baitabag vill.</v>
          </cell>
          <cell r="G2316" t="str">
            <v>B 4</v>
          </cell>
          <cell r="H2316" t="str">
            <v>Tropical Rainforest</v>
          </cell>
          <cell r="I2316">
            <v>20</v>
          </cell>
          <cell r="J2316">
            <v>-5.19</v>
          </cell>
          <cell r="K2316">
            <v>145.68</v>
          </cell>
          <cell r="L2316" t="str">
            <v>Google Earth estimate</v>
          </cell>
          <cell r="M2316" t="str">
            <v>NA</v>
          </cell>
          <cell r="N2316" t="str">
            <v>NA</v>
          </cell>
          <cell r="O2316">
            <v>75</v>
          </cell>
          <cell r="P2316">
            <v>75</v>
          </cell>
          <cell r="Q2316">
            <v>0</v>
          </cell>
          <cell r="R2316" t="str">
            <v>NA</v>
          </cell>
          <cell r="S2316" t="str">
            <v>NA</v>
          </cell>
          <cell r="T2316" t="str">
            <v>NA</v>
          </cell>
          <cell r="U2316">
            <v>2003</v>
          </cell>
          <cell r="V2316" t="str">
            <v>NA</v>
          </cell>
          <cell r="W2316" t="str">
            <v>NA</v>
          </cell>
          <cell r="X2316">
            <v>2004</v>
          </cell>
          <cell r="Y2316" t="str">
            <v>NA</v>
          </cell>
          <cell r="Z2316" t="str">
            <v>NA</v>
          </cell>
          <cell r="AA2316" t="str">
            <v>NA</v>
          </cell>
          <cell r="AB2316" t="str">
            <v>NA</v>
          </cell>
          <cell r="AC2316" t="str">
            <v>Baits/Hand collecting</v>
          </cell>
          <cell r="AD2316" t="str">
            <v>400m2 area sampled</v>
          </cell>
          <cell r="AE2316">
            <v>0</v>
          </cell>
          <cell r="AF2316">
            <v>0</v>
          </cell>
          <cell r="AG2316">
            <v>0</v>
          </cell>
          <cell r="AH2316">
            <v>0</v>
          </cell>
          <cell r="AI2316">
            <v>0</v>
          </cell>
          <cell r="AJ2316">
            <v>50</v>
          </cell>
          <cell r="AK2316">
            <v>0</v>
          </cell>
          <cell r="AL2316" t="str">
            <v>NA</v>
          </cell>
          <cell r="AM2316" t="str">
            <v>NA</v>
          </cell>
          <cell r="AN2316">
            <v>0</v>
          </cell>
          <cell r="AO2316">
            <v>0</v>
          </cell>
          <cell r="AP2316">
            <v>0</v>
          </cell>
          <cell r="AQ2316">
            <v>0</v>
          </cell>
          <cell r="AR2316">
            <v>0</v>
          </cell>
          <cell r="AS2316">
            <v>0</v>
          </cell>
          <cell r="AT2316" t="str">
            <v>Tropical Rainforest</v>
          </cell>
          <cell r="AU2316" t="str">
            <v>Undisturbed</v>
          </cell>
          <cell r="AV2316" t="str">
            <v>NA</v>
          </cell>
          <cell r="AW2316" t="str">
            <v>NA</v>
          </cell>
          <cell r="AX2316" t="str">
            <v>Lowland primary forest</v>
          </cell>
          <cell r="AY2316" t="str">
            <v>400m2 area sampled</v>
          </cell>
        </row>
        <row r="2317">
          <cell r="A2317" t="str">
            <v>Janda_noyear_03</v>
          </cell>
          <cell r="B2317" t="str">
            <v>Gibb, Heloise</v>
          </cell>
          <cell r="C2317" t="str">
            <v>Asia</v>
          </cell>
          <cell r="D2317" t="str">
            <v>Papua New Guinea</v>
          </cell>
          <cell r="E2317" t="str">
            <v>Sandaun province</v>
          </cell>
          <cell r="F2317" t="str">
            <v>Yapsiei vill.</v>
          </cell>
          <cell r="G2317" t="str">
            <v>Cel 01</v>
          </cell>
          <cell r="H2317" t="str">
            <v>Tropical Rainforest</v>
          </cell>
          <cell r="I2317">
            <v>250</v>
          </cell>
          <cell r="J2317">
            <v>-4.6100000000000003</v>
          </cell>
          <cell r="K2317">
            <v>141.08000000000001</v>
          </cell>
          <cell r="L2317" t="str">
            <v>Google Earth estimate</v>
          </cell>
          <cell r="M2317" t="str">
            <v>NA</v>
          </cell>
          <cell r="N2317" t="str">
            <v>NA</v>
          </cell>
          <cell r="O2317">
            <v>18</v>
          </cell>
          <cell r="P2317">
            <v>18</v>
          </cell>
          <cell r="Q2317">
            <v>0</v>
          </cell>
          <cell r="R2317" t="str">
            <v>NA</v>
          </cell>
          <cell r="S2317" t="str">
            <v>NA</v>
          </cell>
          <cell r="T2317" t="str">
            <v>NA</v>
          </cell>
          <cell r="U2317">
            <v>2003</v>
          </cell>
          <cell r="V2317" t="str">
            <v>NA</v>
          </cell>
          <cell r="W2317" t="str">
            <v>NA</v>
          </cell>
          <cell r="X2317">
            <v>2004</v>
          </cell>
          <cell r="Y2317" t="str">
            <v>NA</v>
          </cell>
          <cell r="Z2317" t="str">
            <v>NA</v>
          </cell>
          <cell r="AA2317" t="str">
            <v>NA</v>
          </cell>
          <cell r="AB2317" t="str">
            <v>NA</v>
          </cell>
          <cell r="AC2317" t="str">
            <v>Hand collecting</v>
          </cell>
          <cell r="AD2317" t="str">
            <v>Hand collecting on freshly fallen tree</v>
          </cell>
          <cell r="AE2317">
            <v>0</v>
          </cell>
          <cell r="AF2317">
            <v>0</v>
          </cell>
          <cell r="AG2317">
            <v>0</v>
          </cell>
          <cell r="AH2317">
            <v>0</v>
          </cell>
          <cell r="AI2317">
            <v>0</v>
          </cell>
          <cell r="AJ2317">
            <v>0</v>
          </cell>
          <cell r="AK2317">
            <v>0</v>
          </cell>
          <cell r="AL2317">
            <v>0</v>
          </cell>
          <cell r="AM2317">
            <v>0</v>
          </cell>
          <cell r="AN2317">
            <v>0</v>
          </cell>
          <cell r="AO2317">
            <v>0</v>
          </cell>
          <cell r="AP2317">
            <v>0</v>
          </cell>
          <cell r="AQ2317">
            <v>0</v>
          </cell>
          <cell r="AR2317">
            <v>0</v>
          </cell>
          <cell r="AS2317">
            <v>0</v>
          </cell>
          <cell r="AT2317" t="str">
            <v>Tropical Rainforest</v>
          </cell>
          <cell r="AU2317" t="str">
            <v>Undisturbed</v>
          </cell>
          <cell r="AV2317" t="str">
            <v>NA</v>
          </cell>
          <cell r="AW2317" t="str">
            <v>NA</v>
          </cell>
          <cell r="AX2317" t="str">
            <v>Celtis philipensis No. 1; 40 m</v>
          </cell>
          <cell r="AY2317" t="str">
            <v>Hand collecting on freshly fallen tree</v>
          </cell>
        </row>
        <row r="2318">
          <cell r="A2318" t="str">
            <v>Janda_noyear_04</v>
          </cell>
          <cell r="B2318" t="str">
            <v>Gibb, Heloise</v>
          </cell>
          <cell r="C2318" t="str">
            <v>Asia</v>
          </cell>
          <cell r="D2318" t="str">
            <v>Papua New Guinea</v>
          </cell>
          <cell r="E2318" t="str">
            <v>Sandaun province</v>
          </cell>
          <cell r="F2318" t="str">
            <v>Yapsiei vill.</v>
          </cell>
          <cell r="G2318" t="str">
            <v>Cel 02</v>
          </cell>
          <cell r="H2318" t="str">
            <v>Tropical Rainforest</v>
          </cell>
          <cell r="I2318">
            <v>250</v>
          </cell>
          <cell r="J2318">
            <v>-4.6100000000000003</v>
          </cell>
          <cell r="K2318">
            <v>141.08000000000001</v>
          </cell>
          <cell r="L2318" t="str">
            <v>Google Earth estimate</v>
          </cell>
          <cell r="M2318" t="str">
            <v>NA</v>
          </cell>
          <cell r="N2318" t="str">
            <v>NA</v>
          </cell>
          <cell r="O2318">
            <v>23</v>
          </cell>
          <cell r="P2318">
            <v>23</v>
          </cell>
          <cell r="Q2318">
            <v>0</v>
          </cell>
          <cell r="R2318" t="str">
            <v>NA</v>
          </cell>
          <cell r="S2318" t="str">
            <v>NA</v>
          </cell>
          <cell r="T2318" t="str">
            <v>NA</v>
          </cell>
          <cell r="U2318">
            <v>2003</v>
          </cell>
          <cell r="V2318" t="str">
            <v>NA</v>
          </cell>
          <cell r="W2318" t="str">
            <v>NA</v>
          </cell>
          <cell r="X2318">
            <v>2004</v>
          </cell>
          <cell r="Y2318" t="str">
            <v>NA</v>
          </cell>
          <cell r="Z2318" t="str">
            <v>NA</v>
          </cell>
          <cell r="AA2318" t="str">
            <v>NA</v>
          </cell>
          <cell r="AB2318" t="str">
            <v>NA</v>
          </cell>
          <cell r="AC2318" t="str">
            <v>Hand collecting</v>
          </cell>
          <cell r="AD2318" t="str">
            <v>Hand collecting on freshly fallen tree</v>
          </cell>
          <cell r="AE2318">
            <v>0</v>
          </cell>
          <cell r="AF2318">
            <v>0</v>
          </cell>
          <cell r="AG2318">
            <v>0</v>
          </cell>
          <cell r="AH2318">
            <v>0</v>
          </cell>
          <cell r="AI2318">
            <v>0</v>
          </cell>
          <cell r="AJ2318">
            <v>0</v>
          </cell>
          <cell r="AK2318">
            <v>0</v>
          </cell>
          <cell r="AL2318">
            <v>0</v>
          </cell>
          <cell r="AM2318">
            <v>0</v>
          </cell>
          <cell r="AN2318">
            <v>0</v>
          </cell>
          <cell r="AO2318">
            <v>0</v>
          </cell>
          <cell r="AP2318">
            <v>0</v>
          </cell>
          <cell r="AQ2318">
            <v>0</v>
          </cell>
          <cell r="AR2318">
            <v>0</v>
          </cell>
          <cell r="AS2318">
            <v>0</v>
          </cell>
          <cell r="AT2318" t="str">
            <v>Tropical Rainforest</v>
          </cell>
          <cell r="AU2318" t="str">
            <v>Undisturbed</v>
          </cell>
          <cell r="AV2318" t="str">
            <v>NA</v>
          </cell>
          <cell r="AW2318" t="str">
            <v>NA</v>
          </cell>
          <cell r="AX2318" t="str">
            <v>Celtis philipensis No. 2, 34 m</v>
          </cell>
          <cell r="AY2318" t="str">
            <v>Hand collecting on freshly fallen tree</v>
          </cell>
        </row>
        <row r="2319">
          <cell r="A2319" t="str">
            <v>Janda_noyear_05</v>
          </cell>
          <cell r="B2319" t="str">
            <v>Gibb, Heloise</v>
          </cell>
          <cell r="C2319" t="str">
            <v>Asia</v>
          </cell>
          <cell r="D2319" t="str">
            <v>Papua New Guinea</v>
          </cell>
          <cell r="E2319" t="str">
            <v>Sandaun province</v>
          </cell>
          <cell r="F2319" t="str">
            <v>Yapsiei vill.</v>
          </cell>
          <cell r="G2319" t="str">
            <v>cumulative</v>
          </cell>
          <cell r="H2319" t="str">
            <v>Tropical Rainforest</v>
          </cell>
          <cell r="I2319">
            <v>250</v>
          </cell>
          <cell r="J2319">
            <v>-4.6100000000000003</v>
          </cell>
          <cell r="K2319">
            <v>141.08000000000001</v>
          </cell>
          <cell r="L2319" t="str">
            <v>Google Earth estimate</v>
          </cell>
          <cell r="M2319" t="str">
            <v>NA</v>
          </cell>
          <cell r="N2319" t="str">
            <v>NA</v>
          </cell>
          <cell r="O2319">
            <v>41</v>
          </cell>
          <cell r="P2319">
            <v>41</v>
          </cell>
          <cell r="Q2319">
            <v>0</v>
          </cell>
          <cell r="R2319" t="str">
            <v>NA</v>
          </cell>
          <cell r="S2319" t="str">
            <v>NA</v>
          </cell>
          <cell r="T2319" t="str">
            <v>NA</v>
          </cell>
          <cell r="U2319">
            <v>2003</v>
          </cell>
          <cell r="V2319" t="str">
            <v>NA</v>
          </cell>
          <cell r="W2319" t="str">
            <v>NA</v>
          </cell>
          <cell r="X2319">
            <v>2004</v>
          </cell>
          <cell r="Y2319" t="str">
            <v>NA</v>
          </cell>
          <cell r="Z2319" t="str">
            <v>NA</v>
          </cell>
          <cell r="AA2319" t="str">
            <v>NA</v>
          </cell>
          <cell r="AB2319" t="str">
            <v>NA</v>
          </cell>
          <cell r="AC2319" t="str">
            <v>Hand collecting</v>
          </cell>
          <cell r="AD2319" t="str">
            <v>Hand collecting on freshly fallen tree</v>
          </cell>
          <cell r="AE2319">
            <v>0</v>
          </cell>
          <cell r="AF2319">
            <v>0</v>
          </cell>
          <cell r="AG2319">
            <v>0</v>
          </cell>
          <cell r="AH2319">
            <v>0</v>
          </cell>
          <cell r="AI2319">
            <v>0</v>
          </cell>
          <cell r="AJ2319">
            <v>0</v>
          </cell>
          <cell r="AK2319">
            <v>0</v>
          </cell>
          <cell r="AL2319">
            <v>0</v>
          </cell>
          <cell r="AM2319">
            <v>0</v>
          </cell>
          <cell r="AN2319">
            <v>0</v>
          </cell>
          <cell r="AO2319">
            <v>0</v>
          </cell>
          <cell r="AP2319">
            <v>0</v>
          </cell>
          <cell r="AQ2319">
            <v>0</v>
          </cell>
          <cell r="AR2319">
            <v>0</v>
          </cell>
          <cell r="AS2319">
            <v>0</v>
          </cell>
          <cell r="AT2319" t="str">
            <v>Tropical Rainforest</v>
          </cell>
          <cell r="AU2319" t="str">
            <v>Undisturbed</v>
          </cell>
          <cell r="AV2319" t="str">
            <v>NA</v>
          </cell>
          <cell r="AW2319" t="str">
            <v>NA</v>
          </cell>
          <cell r="AX2319" t="str">
            <v>Cumulative No. of Sp. 3 trees</v>
          </cell>
          <cell r="AY2319" t="str">
            <v>Hand collecting on freshly fallen tree</v>
          </cell>
        </row>
        <row r="2320">
          <cell r="A2320" t="str">
            <v>Janda_noyear_06</v>
          </cell>
          <cell r="B2320" t="str">
            <v>Gibb, Heloise</v>
          </cell>
          <cell r="C2320" t="str">
            <v>Asia</v>
          </cell>
          <cell r="D2320" t="str">
            <v>Papua New Guinea</v>
          </cell>
          <cell r="E2320" t="str">
            <v>Sandaun province</v>
          </cell>
          <cell r="F2320" t="str">
            <v>Yapsiei vill.</v>
          </cell>
          <cell r="G2320" t="str">
            <v>Drac 01</v>
          </cell>
          <cell r="H2320" t="str">
            <v>Tropical Rainforest</v>
          </cell>
          <cell r="I2320">
            <v>250</v>
          </cell>
          <cell r="J2320">
            <v>-4.6100000000000003</v>
          </cell>
          <cell r="K2320">
            <v>141.08000000000001</v>
          </cell>
          <cell r="L2320" t="str">
            <v>Google Earth estimate</v>
          </cell>
          <cell r="M2320" t="str">
            <v>NA</v>
          </cell>
          <cell r="N2320" t="str">
            <v>NA</v>
          </cell>
          <cell r="O2320">
            <v>17</v>
          </cell>
          <cell r="P2320">
            <v>17</v>
          </cell>
          <cell r="Q2320">
            <v>0</v>
          </cell>
          <cell r="R2320" t="str">
            <v>NA</v>
          </cell>
          <cell r="S2320" t="str">
            <v>NA</v>
          </cell>
          <cell r="T2320" t="str">
            <v>NA</v>
          </cell>
          <cell r="U2320">
            <v>2003</v>
          </cell>
          <cell r="V2320" t="str">
            <v>NA</v>
          </cell>
          <cell r="W2320" t="str">
            <v>NA</v>
          </cell>
          <cell r="X2320">
            <v>2004</v>
          </cell>
          <cell r="Y2320" t="str">
            <v>NA</v>
          </cell>
          <cell r="Z2320" t="str">
            <v>NA</v>
          </cell>
          <cell r="AA2320" t="str">
            <v>NA</v>
          </cell>
          <cell r="AB2320" t="str">
            <v>NA</v>
          </cell>
          <cell r="AC2320" t="str">
            <v>Hand collecting</v>
          </cell>
          <cell r="AD2320" t="str">
            <v>Hand collecting on freshly fallen tree</v>
          </cell>
          <cell r="AE2320">
            <v>0</v>
          </cell>
          <cell r="AF2320">
            <v>0</v>
          </cell>
          <cell r="AG2320">
            <v>0</v>
          </cell>
          <cell r="AH2320">
            <v>0</v>
          </cell>
          <cell r="AI2320">
            <v>0</v>
          </cell>
          <cell r="AJ2320">
            <v>0</v>
          </cell>
          <cell r="AK2320">
            <v>0</v>
          </cell>
          <cell r="AL2320">
            <v>0</v>
          </cell>
          <cell r="AM2320">
            <v>0</v>
          </cell>
          <cell r="AN2320">
            <v>0</v>
          </cell>
          <cell r="AO2320">
            <v>0</v>
          </cell>
          <cell r="AP2320">
            <v>0</v>
          </cell>
          <cell r="AQ2320">
            <v>0</v>
          </cell>
          <cell r="AR2320">
            <v>0</v>
          </cell>
          <cell r="AS2320">
            <v>0</v>
          </cell>
          <cell r="AT2320" t="str">
            <v>Tropical Rainforest</v>
          </cell>
          <cell r="AU2320" t="str">
            <v>Undisturbed</v>
          </cell>
          <cell r="AV2320" t="str">
            <v>NA</v>
          </cell>
          <cell r="AW2320" t="str">
            <v>NA</v>
          </cell>
          <cell r="AX2320" t="str">
            <v>Draconthomelon sp.1; grown canopy tree, 35m height</v>
          </cell>
          <cell r="AY2320" t="str">
            <v>Hand collecting on freshly fallen tree</v>
          </cell>
        </row>
        <row r="2321">
          <cell r="A2321" t="str">
            <v>Janda_noyear_07</v>
          </cell>
          <cell r="B2321" t="str">
            <v>Gibb, Heloise</v>
          </cell>
          <cell r="C2321" t="str">
            <v>Asia</v>
          </cell>
          <cell r="D2321" t="str">
            <v>Papua New Guinea</v>
          </cell>
          <cell r="E2321" t="str">
            <v>Madang Province</v>
          </cell>
          <cell r="F2321" t="str">
            <v>Ohu vill.</v>
          </cell>
          <cell r="G2321" t="str">
            <v>FIC 01</v>
          </cell>
          <cell r="H2321" t="str">
            <v>Tropical Rainforest</v>
          </cell>
          <cell r="I2321">
            <v>50</v>
          </cell>
          <cell r="J2321">
            <v>-5.23</v>
          </cell>
          <cell r="K2321">
            <v>145.68</v>
          </cell>
          <cell r="L2321" t="str">
            <v>Google Earth estimate</v>
          </cell>
          <cell r="M2321" t="str">
            <v>NA</v>
          </cell>
          <cell r="N2321" t="str">
            <v>NA</v>
          </cell>
          <cell r="O2321">
            <v>1</v>
          </cell>
          <cell r="P2321">
            <v>1</v>
          </cell>
          <cell r="Q2321">
            <v>0</v>
          </cell>
          <cell r="R2321" t="str">
            <v>NA</v>
          </cell>
          <cell r="S2321" t="str">
            <v>NA</v>
          </cell>
          <cell r="T2321" t="str">
            <v>NA</v>
          </cell>
          <cell r="U2321">
            <v>2003</v>
          </cell>
          <cell r="V2321" t="str">
            <v>NA</v>
          </cell>
          <cell r="W2321" t="str">
            <v>NA</v>
          </cell>
          <cell r="X2321">
            <v>2004</v>
          </cell>
          <cell r="Y2321" t="str">
            <v>NA</v>
          </cell>
          <cell r="Z2321" t="str">
            <v>NA</v>
          </cell>
          <cell r="AA2321" t="str">
            <v>NA</v>
          </cell>
          <cell r="AB2321" t="str">
            <v>NA</v>
          </cell>
          <cell r="AC2321" t="str">
            <v>Baits/Hand collecting</v>
          </cell>
          <cell r="AD2321" t="str">
            <v>Tuna baits, exposed for 3 hours, additional hand collecting, trees at least in 100m distance from each other, total area sampled 4-6 sq. Km</v>
          </cell>
          <cell r="AE2321">
            <v>0</v>
          </cell>
          <cell r="AF2321">
            <v>0</v>
          </cell>
          <cell r="AG2321">
            <v>0</v>
          </cell>
          <cell r="AH2321">
            <v>0</v>
          </cell>
          <cell r="AI2321">
            <v>0</v>
          </cell>
          <cell r="AJ2321">
            <v>10</v>
          </cell>
          <cell r="AK2321">
            <v>0</v>
          </cell>
          <cell r="AL2321" t="str">
            <v>NA</v>
          </cell>
          <cell r="AM2321" t="str">
            <v>NA</v>
          </cell>
          <cell r="AN2321">
            <v>0</v>
          </cell>
          <cell r="AO2321">
            <v>0</v>
          </cell>
          <cell r="AP2321">
            <v>0</v>
          </cell>
          <cell r="AQ2321">
            <v>0</v>
          </cell>
          <cell r="AR2321">
            <v>0</v>
          </cell>
          <cell r="AS2321">
            <v>0</v>
          </cell>
          <cell r="AT2321" t="str">
            <v>Tropical Rainforest</v>
          </cell>
          <cell r="AU2321" t="str">
            <v>Undisturbed</v>
          </cell>
          <cell r="AV2321" t="str">
            <v>NA</v>
          </cell>
          <cell r="AW2321" t="str">
            <v>NA</v>
          </cell>
          <cell r="AX2321" t="str">
            <v>Ficus subtrinevia</v>
          </cell>
          <cell r="AY2321" t="str">
            <v>Tuna baits, exposed for 3 hours, additional hand collecting, trees at least in 100m distance from each other, total area sampled 4-6 sq. Km</v>
          </cell>
        </row>
        <row r="2322">
          <cell r="A2322" t="str">
            <v>Janda_noyear_08</v>
          </cell>
          <cell r="B2322" t="str">
            <v>Gibb, Heloise</v>
          </cell>
          <cell r="C2322" t="str">
            <v>Asia</v>
          </cell>
          <cell r="D2322" t="str">
            <v>Papua New Guinea</v>
          </cell>
          <cell r="E2322" t="str">
            <v>Madang Province</v>
          </cell>
          <cell r="F2322" t="str">
            <v>Baitabag vill.</v>
          </cell>
          <cell r="G2322" t="str">
            <v>Fic 01</v>
          </cell>
          <cell r="H2322" t="str">
            <v>Tropical Rainforest</v>
          </cell>
          <cell r="I2322">
            <v>50</v>
          </cell>
          <cell r="J2322">
            <v>-5.19</v>
          </cell>
          <cell r="K2322">
            <v>145.68</v>
          </cell>
          <cell r="L2322" t="str">
            <v>Google Earth estimate</v>
          </cell>
          <cell r="M2322" t="str">
            <v>NA</v>
          </cell>
          <cell r="N2322" t="str">
            <v>NA</v>
          </cell>
          <cell r="O2322">
            <v>6</v>
          </cell>
          <cell r="P2322">
            <v>5</v>
          </cell>
          <cell r="Q2322">
            <v>1</v>
          </cell>
          <cell r="R2322" t="str">
            <v>NA</v>
          </cell>
          <cell r="S2322" t="str">
            <v>NA</v>
          </cell>
          <cell r="T2322" t="str">
            <v>NA</v>
          </cell>
          <cell r="U2322">
            <v>2003</v>
          </cell>
          <cell r="V2322" t="str">
            <v>NA</v>
          </cell>
          <cell r="W2322" t="str">
            <v>NA</v>
          </cell>
          <cell r="X2322">
            <v>2004</v>
          </cell>
          <cell r="Y2322" t="str">
            <v>NA</v>
          </cell>
          <cell r="Z2322" t="str">
            <v>NA</v>
          </cell>
          <cell r="AA2322" t="str">
            <v>NA</v>
          </cell>
          <cell r="AB2322" t="str">
            <v>NA</v>
          </cell>
          <cell r="AC2322" t="str">
            <v>Baits/Hand collecting</v>
          </cell>
          <cell r="AD2322" t="str">
            <v>Tuna baits, exposed for 3 hours, additional hand collecting, trees at least in 100m distance from each other, total area sampled 4-6 sq. Km</v>
          </cell>
          <cell r="AE2322">
            <v>0</v>
          </cell>
          <cell r="AF2322">
            <v>0</v>
          </cell>
          <cell r="AG2322">
            <v>0</v>
          </cell>
          <cell r="AH2322">
            <v>0</v>
          </cell>
          <cell r="AI2322">
            <v>0</v>
          </cell>
          <cell r="AJ2322">
            <v>9</v>
          </cell>
          <cell r="AK2322">
            <v>0</v>
          </cell>
          <cell r="AL2322" t="str">
            <v>NA</v>
          </cell>
          <cell r="AM2322" t="str">
            <v>NA</v>
          </cell>
          <cell r="AN2322">
            <v>0</v>
          </cell>
          <cell r="AO2322">
            <v>0</v>
          </cell>
          <cell r="AP2322">
            <v>0</v>
          </cell>
          <cell r="AQ2322">
            <v>0</v>
          </cell>
          <cell r="AR2322">
            <v>0</v>
          </cell>
          <cell r="AS2322">
            <v>0</v>
          </cell>
          <cell r="AT2322" t="str">
            <v>Tropical Rainforest</v>
          </cell>
          <cell r="AU2322" t="str">
            <v>Undisturbed</v>
          </cell>
          <cell r="AV2322" t="str">
            <v>NA</v>
          </cell>
          <cell r="AW2322" t="str">
            <v>NA</v>
          </cell>
          <cell r="AX2322" t="str">
            <v>Ficus subtrinevia</v>
          </cell>
          <cell r="AY2322" t="str">
            <v>Tuna baits, exposed for 3 hours, additional hand collecting, trees at least in 100m distance from each other, total area sampled 4-6 sq. Km</v>
          </cell>
        </row>
        <row r="2323">
          <cell r="A2323" t="str">
            <v>Janda_noyear_09</v>
          </cell>
          <cell r="B2323" t="str">
            <v>Gibb, Heloise</v>
          </cell>
          <cell r="C2323" t="str">
            <v>Asia</v>
          </cell>
          <cell r="D2323" t="str">
            <v>Papua New Guinea</v>
          </cell>
          <cell r="E2323" t="str">
            <v>Madang Province</v>
          </cell>
          <cell r="F2323" t="str">
            <v>Ohu vill.</v>
          </cell>
          <cell r="G2323" t="str">
            <v>FIC 02</v>
          </cell>
          <cell r="H2323" t="str">
            <v>Tropical Rainforest</v>
          </cell>
          <cell r="I2323">
            <v>50</v>
          </cell>
          <cell r="J2323">
            <v>-5.23</v>
          </cell>
          <cell r="K2323">
            <v>145.68</v>
          </cell>
          <cell r="L2323" t="str">
            <v>Google Earth estimate</v>
          </cell>
          <cell r="M2323" t="str">
            <v>NA</v>
          </cell>
          <cell r="N2323" t="str">
            <v>NA</v>
          </cell>
          <cell r="O2323">
            <v>4</v>
          </cell>
          <cell r="P2323">
            <v>4</v>
          </cell>
          <cell r="Q2323">
            <v>0</v>
          </cell>
          <cell r="R2323" t="str">
            <v>NA</v>
          </cell>
          <cell r="S2323" t="str">
            <v>NA</v>
          </cell>
          <cell r="T2323" t="str">
            <v>NA</v>
          </cell>
          <cell r="U2323">
            <v>2003</v>
          </cell>
          <cell r="V2323" t="str">
            <v>NA</v>
          </cell>
          <cell r="W2323" t="str">
            <v>NA</v>
          </cell>
          <cell r="X2323">
            <v>2004</v>
          </cell>
          <cell r="Y2323" t="str">
            <v>NA</v>
          </cell>
          <cell r="Z2323" t="str">
            <v>NA</v>
          </cell>
          <cell r="AA2323" t="str">
            <v>NA</v>
          </cell>
          <cell r="AB2323" t="str">
            <v>NA</v>
          </cell>
          <cell r="AC2323" t="str">
            <v>Baits/Hand collecting</v>
          </cell>
          <cell r="AD2323" t="str">
            <v>Tuna baits, exposed for 3 hours, additional hand collecting, trees at least in 100m distance from each other, total area sampled 4-6 sq. Km</v>
          </cell>
          <cell r="AE2323">
            <v>0</v>
          </cell>
          <cell r="AF2323">
            <v>0</v>
          </cell>
          <cell r="AG2323">
            <v>0</v>
          </cell>
          <cell r="AH2323">
            <v>0</v>
          </cell>
          <cell r="AI2323">
            <v>0</v>
          </cell>
          <cell r="AJ2323">
            <v>10</v>
          </cell>
          <cell r="AK2323">
            <v>0</v>
          </cell>
          <cell r="AL2323" t="str">
            <v>NA</v>
          </cell>
          <cell r="AM2323" t="str">
            <v>NA</v>
          </cell>
          <cell r="AN2323">
            <v>0</v>
          </cell>
          <cell r="AO2323">
            <v>0</v>
          </cell>
          <cell r="AP2323">
            <v>0</v>
          </cell>
          <cell r="AQ2323">
            <v>0</v>
          </cell>
          <cell r="AR2323">
            <v>0</v>
          </cell>
          <cell r="AS2323">
            <v>0</v>
          </cell>
          <cell r="AT2323" t="str">
            <v>Tropical Rainforest</v>
          </cell>
          <cell r="AU2323" t="str">
            <v>Undisturbed</v>
          </cell>
          <cell r="AV2323" t="str">
            <v>NA</v>
          </cell>
          <cell r="AW2323" t="str">
            <v>NA</v>
          </cell>
          <cell r="AX2323" t="str">
            <v>Ficus subtrinevia</v>
          </cell>
          <cell r="AY2323" t="str">
            <v>Tuna baits, exposed for 3 hours, additional hand collecting, trees at least in 100m distance from each other, total area sampled 4-6 sq. Km</v>
          </cell>
        </row>
        <row r="2324">
          <cell r="A2324" t="str">
            <v>Janda_noyear_10</v>
          </cell>
          <cell r="B2324" t="str">
            <v>Gibb, Heloise</v>
          </cell>
          <cell r="C2324" t="str">
            <v>Asia</v>
          </cell>
          <cell r="D2324" t="str">
            <v>Papua New Guinea</v>
          </cell>
          <cell r="E2324" t="str">
            <v>Madang Province</v>
          </cell>
          <cell r="F2324" t="str">
            <v>Baitabag vill.</v>
          </cell>
          <cell r="G2324" t="str">
            <v>Fic 02</v>
          </cell>
          <cell r="H2324" t="str">
            <v>Tropical Rainforest</v>
          </cell>
          <cell r="I2324">
            <v>50</v>
          </cell>
          <cell r="J2324">
            <v>-5.19</v>
          </cell>
          <cell r="K2324">
            <v>145.68</v>
          </cell>
          <cell r="L2324" t="str">
            <v>Google Earth estimate</v>
          </cell>
          <cell r="M2324" t="str">
            <v>NA</v>
          </cell>
          <cell r="N2324" t="str">
            <v>NA</v>
          </cell>
          <cell r="O2324">
            <v>4</v>
          </cell>
          <cell r="P2324">
            <v>4</v>
          </cell>
          <cell r="Q2324">
            <v>0</v>
          </cell>
          <cell r="R2324" t="str">
            <v>NA</v>
          </cell>
          <cell r="S2324" t="str">
            <v>NA</v>
          </cell>
          <cell r="T2324" t="str">
            <v>NA</v>
          </cell>
          <cell r="U2324">
            <v>2003</v>
          </cell>
          <cell r="V2324" t="str">
            <v>NA</v>
          </cell>
          <cell r="W2324" t="str">
            <v>NA</v>
          </cell>
          <cell r="X2324">
            <v>2004</v>
          </cell>
          <cell r="Y2324" t="str">
            <v>NA</v>
          </cell>
          <cell r="Z2324" t="str">
            <v>NA</v>
          </cell>
          <cell r="AA2324" t="str">
            <v>NA</v>
          </cell>
          <cell r="AB2324" t="str">
            <v>NA</v>
          </cell>
          <cell r="AC2324" t="str">
            <v>Baits/Hand collecting</v>
          </cell>
          <cell r="AD2324" t="str">
            <v>Tuna baits, exposed for 3 hours, additional hand collecting, trees at least in 100m distance from each other, total area sampled 4-6 sq. Km</v>
          </cell>
          <cell r="AE2324">
            <v>0</v>
          </cell>
          <cell r="AF2324">
            <v>0</v>
          </cell>
          <cell r="AG2324">
            <v>0</v>
          </cell>
          <cell r="AH2324">
            <v>0</v>
          </cell>
          <cell r="AI2324">
            <v>0</v>
          </cell>
          <cell r="AJ2324">
            <v>9</v>
          </cell>
          <cell r="AK2324">
            <v>0</v>
          </cell>
          <cell r="AL2324" t="str">
            <v>NA</v>
          </cell>
          <cell r="AM2324" t="str">
            <v>NA</v>
          </cell>
          <cell r="AN2324">
            <v>0</v>
          </cell>
          <cell r="AO2324">
            <v>0</v>
          </cell>
          <cell r="AP2324">
            <v>0</v>
          </cell>
          <cell r="AQ2324">
            <v>0</v>
          </cell>
          <cell r="AR2324">
            <v>0</v>
          </cell>
          <cell r="AS2324">
            <v>0</v>
          </cell>
          <cell r="AT2324" t="str">
            <v>Tropical Rainforest</v>
          </cell>
          <cell r="AU2324" t="str">
            <v>Undisturbed</v>
          </cell>
          <cell r="AV2324" t="str">
            <v>NA</v>
          </cell>
          <cell r="AW2324" t="str">
            <v>NA</v>
          </cell>
          <cell r="AX2324" t="str">
            <v>Ficus subtrinevia</v>
          </cell>
          <cell r="AY2324" t="str">
            <v>Tuna baits, exposed for 3 hours, additional hand collecting, trees at least in 100m distance from each other, total area sampled 4-6 sq. Km</v>
          </cell>
        </row>
        <row r="2325">
          <cell r="A2325" t="str">
            <v>Janda_noyear_11</v>
          </cell>
          <cell r="B2325" t="str">
            <v>Gibb, Heloise</v>
          </cell>
          <cell r="C2325" t="str">
            <v>Asia</v>
          </cell>
          <cell r="D2325" t="str">
            <v>Papua New Guinea</v>
          </cell>
          <cell r="E2325" t="str">
            <v>Madang Province</v>
          </cell>
          <cell r="F2325" t="str">
            <v>Ohu vill.</v>
          </cell>
          <cell r="G2325" t="str">
            <v>FIC 03</v>
          </cell>
          <cell r="H2325" t="str">
            <v>Tropical Rainforest</v>
          </cell>
          <cell r="I2325">
            <v>50</v>
          </cell>
          <cell r="J2325">
            <v>-5.23</v>
          </cell>
          <cell r="K2325">
            <v>145.68</v>
          </cell>
          <cell r="L2325" t="str">
            <v>Google Earth estimate</v>
          </cell>
          <cell r="M2325" t="str">
            <v>NA</v>
          </cell>
          <cell r="N2325" t="str">
            <v>NA</v>
          </cell>
          <cell r="O2325">
            <v>5</v>
          </cell>
          <cell r="P2325">
            <v>5</v>
          </cell>
          <cell r="Q2325">
            <v>0</v>
          </cell>
          <cell r="R2325" t="str">
            <v>NA</v>
          </cell>
          <cell r="S2325" t="str">
            <v>NA</v>
          </cell>
          <cell r="T2325" t="str">
            <v>NA</v>
          </cell>
          <cell r="U2325">
            <v>2003</v>
          </cell>
          <cell r="V2325" t="str">
            <v>NA</v>
          </cell>
          <cell r="W2325" t="str">
            <v>NA</v>
          </cell>
          <cell r="X2325">
            <v>2004</v>
          </cell>
          <cell r="Y2325" t="str">
            <v>NA</v>
          </cell>
          <cell r="Z2325" t="str">
            <v>NA</v>
          </cell>
          <cell r="AA2325" t="str">
            <v>NA</v>
          </cell>
          <cell r="AB2325" t="str">
            <v>NA</v>
          </cell>
          <cell r="AC2325" t="str">
            <v>Baits/Hand collecting</v>
          </cell>
          <cell r="AD2325" t="str">
            <v>Tuna baits, exposed for 3 hours, additional hand collecting, trees at least in 100m distance from each other, total area sampled 4-6 sq. Km</v>
          </cell>
          <cell r="AE2325">
            <v>0</v>
          </cell>
          <cell r="AF2325">
            <v>0</v>
          </cell>
          <cell r="AG2325">
            <v>0</v>
          </cell>
          <cell r="AH2325">
            <v>0</v>
          </cell>
          <cell r="AI2325">
            <v>0</v>
          </cell>
          <cell r="AJ2325">
            <v>15</v>
          </cell>
          <cell r="AK2325">
            <v>0</v>
          </cell>
          <cell r="AL2325" t="str">
            <v>NA</v>
          </cell>
          <cell r="AM2325" t="str">
            <v>NA</v>
          </cell>
          <cell r="AN2325">
            <v>0</v>
          </cell>
          <cell r="AO2325">
            <v>0</v>
          </cell>
          <cell r="AP2325">
            <v>0</v>
          </cell>
          <cell r="AQ2325">
            <v>0</v>
          </cell>
          <cell r="AR2325">
            <v>0</v>
          </cell>
          <cell r="AS2325">
            <v>0</v>
          </cell>
          <cell r="AT2325" t="str">
            <v>Tropical Rainforest</v>
          </cell>
          <cell r="AU2325" t="str">
            <v>Undisturbed</v>
          </cell>
          <cell r="AV2325" t="str">
            <v>NA</v>
          </cell>
          <cell r="AW2325" t="str">
            <v>NA</v>
          </cell>
          <cell r="AX2325" t="str">
            <v>Ficus subtrinevia</v>
          </cell>
          <cell r="AY2325" t="str">
            <v>Tuna baits, exposed for 3 hours, additional hand collecting, trees at least in 100m distance from each other, total area sampled 4-6 sq. Km</v>
          </cell>
        </row>
        <row r="2326">
          <cell r="A2326" t="str">
            <v>Janda_noyear_12</v>
          </cell>
          <cell r="B2326" t="str">
            <v>Gibb, Heloise</v>
          </cell>
          <cell r="C2326" t="str">
            <v>Asia</v>
          </cell>
          <cell r="D2326" t="str">
            <v>Papua New Guinea</v>
          </cell>
          <cell r="E2326" t="str">
            <v>Madang Province</v>
          </cell>
          <cell r="F2326" t="str">
            <v>Baitabag vill.</v>
          </cell>
          <cell r="G2326" t="str">
            <v>Fic 03</v>
          </cell>
          <cell r="H2326" t="str">
            <v>Tropical Rainforest</v>
          </cell>
          <cell r="I2326">
            <v>50</v>
          </cell>
          <cell r="J2326">
            <v>-5.19</v>
          </cell>
          <cell r="K2326">
            <v>145.68</v>
          </cell>
          <cell r="L2326" t="str">
            <v>Google Earth estimate</v>
          </cell>
          <cell r="M2326" t="str">
            <v>NA</v>
          </cell>
          <cell r="N2326" t="str">
            <v>NA</v>
          </cell>
          <cell r="O2326">
            <v>4</v>
          </cell>
          <cell r="P2326">
            <v>4</v>
          </cell>
          <cell r="Q2326">
            <v>0</v>
          </cell>
          <cell r="R2326" t="str">
            <v>NA</v>
          </cell>
          <cell r="S2326" t="str">
            <v>NA</v>
          </cell>
          <cell r="T2326" t="str">
            <v>NA</v>
          </cell>
          <cell r="U2326">
            <v>2003</v>
          </cell>
          <cell r="V2326" t="str">
            <v>NA</v>
          </cell>
          <cell r="W2326" t="str">
            <v>NA</v>
          </cell>
          <cell r="X2326">
            <v>2004</v>
          </cell>
          <cell r="Y2326" t="str">
            <v>NA</v>
          </cell>
          <cell r="Z2326" t="str">
            <v>NA</v>
          </cell>
          <cell r="AA2326" t="str">
            <v>NA</v>
          </cell>
          <cell r="AB2326" t="str">
            <v>NA</v>
          </cell>
          <cell r="AC2326" t="str">
            <v>Baits/Hand collecting</v>
          </cell>
          <cell r="AD2326" t="str">
            <v>Tuna baits, exposed for 3 hours, additional hand collecting, trees at least in 100m distance from each other, total area sampled 4-6 sq. Km</v>
          </cell>
          <cell r="AE2326">
            <v>0</v>
          </cell>
          <cell r="AF2326">
            <v>0</v>
          </cell>
          <cell r="AG2326">
            <v>0</v>
          </cell>
          <cell r="AH2326">
            <v>0</v>
          </cell>
          <cell r="AI2326">
            <v>0</v>
          </cell>
          <cell r="AJ2326">
            <v>10</v>
          </cell>
          <cell r="AK2326">
            <v>0</v>
          </cell>
          <cell r="AL2326" t="str">
            <v>NA</v>
          </cell>
          <cell r="AM2326" t="str">
            <v>NA</v>
          </cell>
          <cell r="AN2326">
            <v>0</v>
          </cell>
          <cell r="AO2326">
            <v>0</v>
          </cell>
          <cell r="AP2326">
            <v>0</v>
          </cell>
          <cell r="AQ2326">
            <v>0</v>
          </cell>
          <cell r="AR2326">
            <v>0</v>
          </cell>
          <cell r="AS2326">
            <v>0</v>
          </cell>
          <cell r="AT2326" t="str">
            <v>Tropical Rainforest</v>
          </cell>
          <cell r="AU2326" t="str">
            <v>Undisturbed</v>
          </cell>
          <cell r="AV2326" t="str">
            <v>NA</v>
          </cell>
          <cell r="AW2326" t="str">
            <v>NA</v>
          </cell>
          <cell r="AX2326" t="str">
            <v>Ficus subtrinevia</v>
          </cell>
          <cell r="AY2326" t="str">
            <v>Tuna baits, exposed for 3 hours, additional hand collecting, trees at least in 100m distance from each other, total area sampled 4-6 sq. Km</v>
          </cell>
        </row>
        <row r="2327">
          <cell r="A2327" t="str">
            <v>Janda_noyear_13</v>
          </cell>
          <cell r="B2327" t="str">
            <v>Gibb, Heloise</v>
          </cell>
          <cell r="C2327" t="str">
            <v>Asia</v>
          </cell>
          <cell r="D2327" t="str">
            <v>Papua New Guinea</v>
          </cell>
          <cell r="E2327" t="str">
            <v>Madang Province</v>
          </cell>
          <cell r="F2327" t="str">
            <v>Ohu vill.</v>
          </cell>
          <cell r="G2327" t="str">
            <v>FIC 04</v>
          </cell>
          <cell r="H2327" t="str">
            <v>Tropical Rainforest</v>
          </cell>
          <cell r="I2327">
            <v>50</v>
          </cell>
          <cell r="J2327">
            <v>-5.23</v>
          </cell>
          <cell r="K2327">
            <v>145.68</v>
          </cell>
          <cell r="L2327" t="str">
            <v>Google Earth estimate</v>
          </cell>
          <cell r="M2327" t="str">
            <v>NA</v>
          </cell>
          <cell r="N2327" t="str">
            <v>NA</v>
          </cell>
          <cell r="O2327">
            <v>1</v>
          </cell>
          <cell r="P2327">
            <v>1</v>
          </cell>
          <cell r="Q2327">
            <v>0</v>
          </cell>
          <cell r="R2327" t="str">
            <v>NA</v>
          </cell>
          <cell r="S2327" t="str">
            <v>NA</v>
          </cell>
          <cell r="T2327" t="str">
            <v>NA</v>
          </cell>
          <cell r="U2327">
            <v>2003</v>
          </cell>
          <cell r="V2327" t="str">
            <v>NA</v>
          </cell>
          <cell r="W2327" t="str">
            <v>NA</v>
          </cell>
          <cell r="X2327">
            <v>2004</v>
          </cell>
          <cell r="Y2327" t="str">
            <v>NA</v>
          </cell>
          <cell r="Z2327" t="str">
            <v>NA</v>
          </cell>
          <cell r="AA2327" t="str">
            <v>NA</v>
          </cell>
          <cell r="AB2327" t="str">
            <v>NA</v>
          </cell>
          <cell r="AC2327" t="str">
            <v>Baits/Hand collecting</v>
          </cell>
          <cell r="AD2327" t="str">
            <v>Tuna baits, exposed for 3 hours, additional hand collecting, trees at least in 100m distance from each other, total area sampled 4-6 sq. Km</v>
          </cell>
          <cell r="AE2327">
            <v>0</v>
          </cell>
          <cell r="AF2327">
            <v>0</v>
          </cell>
          <cell r="AG2327">
            <v>0</v>
          </cell>
          <cell r="AH2327">
            <v>0</v>
          </cell>
          <cell r="AI2327">
            <v>0</v>
          </cell>
          <cell r="AJ2327">
            <v>10</v>
          </cell>
          <cell r="AK2327">
            <v>0</v>
          </cell>
          <cell r="AL2327" t="str">
            <v>NA</v>
          </cell>
          <cell r="AM2327" t="str">
            <v>NA</v>
          </cell>
          <cell r="AN2327">
            <v>0</v>
          </cell>
          <cell r="AO2327">
            <v>0</v>
          </cell>
          <cell r="AP2327">
            <v>0</v>
          </cell>
          <cell r="AQ2327">
            <v>0</v>
          </cell>
          <cell r="AR2327">
            <v>0</v>
          </cell>
          <cell r="AS2327">
            <v>0</v>
          </cell>
          <cell r="AT2327" t="str">
            <v>Tropical Rainforest</v>
          </cell>
          <cell r="AU2327" t="str">
            <v>Undisturbed</v>
          </cell>
          <cell r="AV2327" t="str">
            <v>NA</v>
          </cell>
          <cell r="AW2327" t="str">
            <v>NA</v>
          </cell>
          <cell r="AX2327" t="str">
            <v>Ficus subtrinevia</v>
          </cell>
          <cell r="AY2327" t="str">
            <v>Tuna baits, exposed for 3 hours, additional hand collecting, trees at least in 100m distance from each other, total area sampled 4-6 sq. Km</v>
          </cell>
        </row>
        <row r="2328">
          <cell r="A2328" t="str">
            <v>Janda_noyear_14</v>
          </cell>
          <cell r="B2328" t="str">
            <v>Gibb, Heloise</v>
          </cell>
          <cell r="C2328" t="str">
            <v>Asia</v>
          </cell>
          <cell r="D2328" t="str">
            <v>Papua New Guinea</v>
          </cell>
          <cell r="E2328" t="str">
            <v>Madang Province</v>
          </cell>
          <cell r="F2328" t="str">
            <v>Baitabag vill.</v>
          </cell>
          <cell r="G2328" t="str">
            <v>Fic 04</v>
          </cell>
          <cell r="H2328" t="str">
            <v>Tropical Rainforest</v>
          </cell>
          <cell r="I2328">
            <v>50</v>
          </cell>
          <cell r="J2328">
            <v>-5.19</v>
          </cell>
          <cell r="K2328">
            <v>145.68</v>
          </cell>
          <cell r="L2328" t="str">
            <v>Google Earth estimate</v>
          </cell>
          <cell r="M2328" t="str">
            <v>NA</v>
          </cell>
          <cell r="N2328" t="str">
            <v>NA</v>
          </cell>
          <cell r="O2328">
            <v>2</v>
          </cell>
          <cell r="P2328">
            <v>2</v>
          </cell>
          <cell r="Q2328">
            <v>0</v>
          </cell>
          <cell r="R2328" t="str">
            <v>NA</v>
          </cell>
          <cell r="S2328" t="str">
            <v>NA</v>
          </cell>
          <cell r="T2328" t="str">
            <v>NA</v>
          </cell>
          <cell r="U2328">
            <v>2003</v>
          </cell>
          <cell r="V2328" t="str">
            <v>NA</v>
          </cell>
          <cell r="W2328" t="str">
            <v>NA</v>
          </cell>
          <cell r="X2328">
            <v>2004</v>
          </cell>
          <cell r="Y2328" t="str">
            <v>NA</v>
          </cell>
          <cell r="Z2328" t="str">
            <v>NA</v>
          </cell>
          <cell r="AA2328" t="str">
            <v>NA</v>
          </cell>
          <cell r="AB2328" t="str">
            <v>NA</v>
          </cell>
          <cell r="AC2328" t="str">
            <v>Baits/Hand collecting</v>
          </cell>
          <cell r="AD2328" t="str">
            <v>Tuna baits, exposed for 3 hours, additional hand collecting, trees at least in 100m distance from each other, total area sampled 4-6 sq. Km</v>
          </cell>
          <cell r="AE2328">
            <v>0</v>
          </cell>
          <cell r="AF2328">
            <v>0</v>
          </cell>
          <cell r="AG2328">
            <v>0</v>
          </cell>
          <cell r="AH2328">
            <v>0</v>
          </cell>
          <cell r="AI2328">
            <v>0</v>
          </cell>
          <cell r="AJ2328">
            <v>9</v>
          </cell>
          <cell r="AK2328">
            <v>0</v>
          </cell>
          <cell r="AL2328" t="str">
            <v>NA</v>
          </cell>
          <cell r="AM2328" t="str">
            <v>NA</v>
          </cell>
          <cell r="AN2328">
            <v>0</v>
          </cell>
          <cell r="AO2328">
            <v>0</v>
          </cell>
          <cell r="AP2328">
            <v>0</v>
          </cell>
          <cell r="AQ2328">
            <v>0</v>
          </cell>
          <cell r="AR2328">
            <v>0</v>
          </cell>
          <cell r="AS2328">
            <v>0</v>
          </cell>
          <cell r="AT2328" t="str">
            <v>Tropical Rainforest</v>
          </cell>
          <cell r="AU2328" t="str">
            <v>Undisturbed</v>
          </cell>
          <cell r="AV2328" t="str">
            <v>NA</v>
          </cell>
          <cell r="AW2328" t="str">
            <v>NA</v>
          </cell>
          <cell r="AX2328" t="str">
            <v>Ficus subtrinevia</v>
          </cell>
          <cell r="AY2328" t="str">
            <v>Tuna baits, exposed for 3 hours, additional hand collecting, trees at least in 100m distance from each other, total area sampled 4-6 sq. Km</v>
          </cell>
        </row>
        <row r="2329">
          <cell r="A2329" t="str">
            <v>Janda_noyear_15</v>
          </cell>
          <cell r="B2329" t="str">
            <v>Gibb, Heloise</v>
          </cell>
          <cell r="C2329" t="str">
            <v>Asia</v>
          </cell>
          <cell r="D2329" t="str">
            <v>Papua New Guinea</v>
          </cell>
          <cell r="E2329" t="str">
            <v>Madang Province</v>
          </cell>
          <cell r="F2329" t="str">
            <v>Ohu vill.</v>
          </cell>
          <cell r="G2329" t="str">
            <v>FIC 05</v>
          </cell>
          <cell r="H2329" t="str">
            <v>Tropical Rainforest</v>
          </cell>
          <cell r="I2329">
            <v>50</v>
          </cell>
          <cell r="J2329">
            <v>-5.23</v>
          </cell>
          <cell r="K2329">
            <v>145.68</v>
          </cell>
          <cell r="L2329" t="str">
            <v>Google Earth estimate</v>
          </cell>
          <cell r="M2329" t="str">
            <v>NA</v>
          </cell>
          <cell r="N2329" t="str">
            <v>NA</v>
          </cell>
          <cell r="O2329">
            <v>4</v>
          </cell>
          <cell r="P2329">
            <v>4</v>
          </cell>
          <cell r="Q2329">
            <v>0</v>
          </cell>
          <cell r="R2329" t="str">
            <v>NA</v>
          </cell>
          <cell r="S2329" t="str">
            <v>NA</v>
          </cell>
          <cell r="T2329" t="str">
            <v>NA</v>
          </cell>
          <cell r="U2329">
            <v>2003</v>
          </cell>
          <cell r="V2329" t="str">
            <v>NA</v>
          </cell>
          <cell r="W2329" t="str">
            <v>NA</v>
          </cell>
          <cell r="X2329">
            <v>2004</v>
          </cell>
          <cell r="Y2329" t="str">
            <v>NA</v>
          </cell>
          <cell r="Z2329" t="str">
            <v>NA</v>
          </cell>
          <cell r="AA2329" t="str">
            <v>NA</v>
          </cell>
          <cell r="AB2329" t="str">
            <v>NA</v>
          </cell>
          <cell r="AC2329" t="str">
            <v>Baits/Hand collecting</v>
          </cell>
          <cell r="AD2329" t="str">
            <v>Tuna baits, exposed for 3 hours, additional hand collecting, trees at least in 100m distance from each other, total area sampled 4-6 sq. Km</v>
          </cell>
          <cell r="AE2329">
            <v>0</v>
          </cell>
          <cell r="AF2329">
            <v>0</v>
          </cell>
          <cell r="AG2329">
            <v>0</v>
          </cell>
          <cell r="AH2329">
            <v>0</v>
          </cell>
          <cell r="AI2329">
            <v>0</v>
          </cell>
          <cell r="AJ2329">
            <v>14</v>
          </cell>
          <cell r="AK2329">
            <v>0</v>
          </cell>
          <cell r="AL2329" t="str">
            <v>NA</v>
          </cell>
          <cell r="AM2329" t="str">
            <v>NA</v>
          </cell>
          <cell r="AN2329">
            <v>0</v>
          </cell>
          <cell r="AO2329">
            <v>0</v>
          </cell>
          <cell r="AP2329">
            <v>0</v>
          </cell>
          <cell r="AQ2329">
            <v>0</v>
          </cell>
          <cell r="AR2329">
            <v>0</v>
          </cell>
          <cell r="AS2329">
            <v>0</v>
          </cell>
          <cell r="AT2329" t="str">
            <v>Tropical Rainforest</v>
          </cell>
          <cell r="AU2329" t="str">
            <v>Undisturbed</v>
          </cell>
          <cell r="AV2329" t="str">
            <v>NA</v>
          </cell>
          <cell r="AW2329" t="str">
            <v>NA</v>
          </cell>
          <cell r="AX2329" t="str">
            <v>Ficus subtrinevia</v>
          </cell>
          <cell r="AY2329" t="str">
            <v>Tuna baits, exposed for 3 hours, additional hand collecting, trees at least in 100m distance from each other, total area sampled 4-6 sq. Km</v>
          </cell>
        </row>
        <row r="2330">
          <cell r="A2330" t="str">
            <v>Janda_noyear_16</v>
          </cell>
          <cell r="B2330" t="str">
            <v>Gibb, Heloise</v>
          </cell>
          <cell r="C2330" t="str">
            <v>Asia</v>
          </cell>
          <cell r="D2330" t="str">
            <v>Papua New Guinea</v>
          </cell>
          <cell r="E2330" t="str">
            <v>Madang Province</v>
          </cell>
          <cell r="F2330" t="str">
            <v>Baitabag vill.</v>
          </cell>
          <cell r="G2330" t="str">
            <v>Fic 05</v>
          </cell>
          <cell r="H2330" t="str">
            <v>Tropical Rainforest</v>
          </cell>
          <cell r="I2330">
            <v>50</v>
          </cell>
          <cell r="J2330">
            <v>-5.19</v>
          </cell>
          <cell r="K2330">
            <v>145.68</v>
          </cell>
          <cell r="L2330" t="str">
            <v>Google Earth estimate</v>
          </cell>
          <cell r="M2330" t="str">
            <v>NA</v>
          </cell>
          <cell r="N2330" t="str">
            <v>NA</v>
          </cell>
          <cell r="O2330">
            <v>3</v>
          </cell>
          <cell r="P2330">
            <v>3</v>
          </cell>
          <cell r="Q2330">
            <v>0</v>
          </cell>
          <cell r="R2330" t="str">
            <v>NA</v>
          </cell>
          <cell r="S2330" t="str">
            <v>NA</v>
          </cell>
          <cell r="T2330" t="str">
            <v>NA</v>
          </cell>
          <cell r="U2330">
            <v>2003</v>
          </cell>
          <cell r="V2330" t="str">
            <v>NA</v>
          </cell>
          <cell r="W2330" t="str">
            <v>NA</v>
          </cell>
          <cell r="X2330">
            <v>2004</v>
          </cell>
          <cell r="Y2330" t="str">
            <v>NA</v>
          </cell>
          <cell r="Z2330" t="str">
            <v>NA</v>
          </cell>
          <cell r="AA2330" t="str">
            <v>NA</v>
          </cell>
          <cell r="AB2330" t="str">
            <v>NA</v>
          </cell>
          <cell r="AC2330" t="str">
            <v>Baits/Hand collecting</v>
          </cell>
          <cell r="AD2330" t="str">
            <v>Tuna baits, exposed for 3 hours, additional hand collecting, trees at least in 100m distance from each other, total area sampled 4-6 sq. Km</v>
          </cell>
          <cell r="AE2330">
            <v>0</v>
          </cell>
          <cell r="AF2330">
            <v>0</v>
          </cell>
          <cell r="AG2330">
            <v>0</v>
          </cell>
          <cell r="AH2330">
            <v>0</v>
          </cell>
          <cell r="AI2330">
            <v>0</v>
          </cell>
          <cell r="AJ2330">
            <v>8</v>
          </cell>
          <cell r="AK2330">
            <v>0</v>
          </cell>
          <cell r="AL2330" t="str">
            <v>NA</v>
          </cell>
          <cell r="AM2330" t="str">
            <v>NA</v>
          </cell>
          <cell r="AN2330">
            <v>0</v>
          </cell>
          <cell r="AO2330">
            <v>0</v>
          </cell>
          <cell r="AP2330">
            <v>0</v>
          </cell>
          <cell r="AQ2330">
            <v>0</v>
          </cell>
          <cell r="AR2330">
            <v>0</v>
          </cell>
          <cell r="AS2330">
            <v>0</v>
          </cell>
          <cell r="AT2330" t="str">
            <v>Tropical Rainforest</v>
          </cell>
          <cell r="AU2330" t="str">
            <v>Undisturbed</v>
          </cell>
          <cell r="AV2330" t="str">
            <v>NA</v>
          </cell>
          <cell r="AW2330" t="str">
            <v>NA</v>
          </cell>
          <cell r="AX2330" t="str">
            <v>Ficus subtrinevia</v>
          </cell>
          <cell r="AY2330" t="str">
            <v>Tuna baits, exposed for 3 hours, additional hand collecting, trees at least in 100m distance from each other, total area sampled 4-6 sq. Km</v>
          </cell>
        </row>
        <row r="2331">
          <cell r="A2331" t="str">
            <v>Janda_noyear_17</v>
          </cell>
          <cell r="B2331" t="str">
            <v>Gibb, Heloise</v>
          </cell>
          <cell r="C2331" t="str">
            <v>Asia</v>
          </cell>
          <cell r="D2331" t="str">
            <v>Papua New Guinea</v>
          </cell>
          <cell r="E2331" t="str">
            <v>Madang Province</v>
          </cell>
          <cell r="F2331" t="str">
            <v>Ohu vill.</v>
          </cell>
          <cell r="G2331" t="str">
            <v>POU 01</v>
          </cell>
          <cell r="H2331" t="str">
            <v>Tropical Rainforest</v>
          </cell>
          <cell r="I2331">
            <v>50</v>
          </cell>
          <cell r="J2331">
            <v>-5.23</v>
          </cell>
          <cell r="K2331">
            <v>145.68</v>
          </cell>
          <cell r="L2331" t="str">
            <v>Google Earth estimate</v>
          </cell>
          <cell r="M2331" t="str">
            <v>NA</v>
          </cell>
          <cell r="N2331" t="str">
            <v>NA</v>
          </cell>
          <cell r="O2331">
            <v>3</v>
          </cell>
          <cell r="P2331">
            <v>3</v>
          </cell>
          <cell r="Q2331">
            <v>0</v>
          </cell>
          <cell r="R2331" t="str">
            <v>NA</v>
          </cell>
          <cell r="S2331" t="str">
            <v>NA</v>
          </cell>
          <cell r="T2331" t="str">
            <v>NA</v>
          </cell>
          <cell r="U2331">
            <v>2003</v>
          </cell>
          <cell r="V2331" t="str">
            <v>NA</v>
          </cell>
          <cell r="W2331" t="str">
            <v>NA</v>
          </cell>
          <cell r="X2331">
            <v>2004</v>
          </cell>
          <cell r="Y2331" t="str">
            <v>NA</v>
          </cell>
          <cell r="Z2331" t="str">
            <v>NA</v>
          </cell>
          <cell r="AA2331" t="str">
            <v>NA</v>
          </cell>
          <cell r="AB2331" t="str">
            <v>NA</v>
          </cell>
          <cell r="AC2331" t="str">
            <v>Baits/Hand collecting</v>
          </cell>
          <cell r="AD2331" t="str">
            <v>Tuna baits, exposed for 3 hours, additional hand collecting, trees at least in 100m distance from each other, total area sampled 4-6 sq. Km</v>
          </cell>
          <cell r="AE2331">
            <v>0</v>
          </cell>
          <cell r="AF2331">
            <v>0</v>
          </cell>
          <cell r="AG2331">
            <v>0</v>
          </cell>
          <cell r="AH2331">
            <v>0</v>
          </cell>
          <cell r="AI2331">
            <v>0</v>
          </cell>
          <cell r="AJ2331">
            <v>9</v>
          </cell>
          <cell r="AK2331">
            <v>0</v>
          </cell>
          <cell r="AL2331" t="str">
            <v>NA</v>
          </cell>
          <cell r="AM2331" t="str">
            <v>NA</v>
          </cell>
          <cell r="AN2331">
            <v>0</v>
          </cell>
          <cell r="AO2331">
            <v>0</v>
          </cell>
          <cell r="AP2331">
            <v>0</v>
          </cell>
          <cell r="AQ2331">
            <v>0</v>
          </cell>
          <cell r="AR2331">
            <v>0</v>
          </cell>
          <cell r="AS2331">
            <v>0</v>
          </cell>
          <cell r="AT2331" t="str">
            <v>Tropical Rainforest</v>
          </cell>
          <cell r="AU2331" t="str">
            <v>Undisturbed</v>
          </cell>
          <cell r="AV2331" t="str">
            <v>NA</v>
          </cell>
          <cell r="AW2331" t="str">
            <v>NA</v>
          </cell>
          <cell r="AX2331" t="str">
            <v>Pouteria macluri</v>
          </cell>
          <cell r="AY2331" t="str">
            <v>Tuna baits, exposed for 3 hours, additional hand collecting, trees at least in 100m distance from each other, total area sampled 4-6 sq. Km</v>
          </cell>
        </row>
        <row r="2332">
          <cell r="A2332" t="str">
            <v>Janda_noyear_18</v>
          </cell>
          <cell r="B2332" t="str">
            <v>Gibb, Heloise</v>
          </cell>
          <cell r="C2332" t="str">
            <v>Asia</v>
          </cell>
          <cell r="D2332" t="str">
            <v>Papua New Guinea</v>
          </cell>
          <cell r="E2332" t="str">
            <v>Madang Province</v>
          </cell>
          <cell r="F2332" t="str">
            <v>Baitabag vill.</v>
          </cell>
          <cell r="G2332" t="str">
            <v>Pou 01</v>
          </cell>
          <cell r="H2332" t="str">
            <v>Tropical Rainforest</v>
          </cell>
          <cell r="I2332">
            <v>50</v>
          </cell>
          <cell r="J2332">
            <v>-5.19</v>
          </cell>
          <cell r="K2332">
            <v>145.68</v>
          </cell>
          <cell r="L2332" t="str">
            <v>Google Earth estimate</v>
          </cell>
          <cell r="M2332" t="str">
            <v>NA</v>
          </cell>
          <cell r="N2332" t="str">
            <v>NA</v>
          </cell>
          <cell r="O2332">
            <v>2</v>
          </cell>
          <cell r="P2332">
            <v>2</v>
          </cell>
          <cell r="Q2332">
            <v>0</v>
          </cell>
          <cell r="R2332" t="str">
            <v>NA</v>
          </cell>
          <cell r="S2332" t="str">
            <v>NA</v>
          </cell>
          <cell r="T2332" t="str">
            <v>NA</v>
          </cell>
          <cell r="U2332">
            <v>2003</v>
          </cell>
          <cell r="V2332" t="str">
            <v>NA</v>
          </cell>
          <cell r="W2332" t="str">
            <v>NA</v>
          </cell>
          <cell r="X2332">
            <v>2004</v>
          </cell>
          <cell r="Y2332" t="str">
            <v>NA</v>
          </cell>
          <cell r="Z2332" t="str">
            <v>NA</v>
          </cell>
          <cell r="AA2332" t="str">
            <v>NA</v>
          </cell>
          <cell r="AB2332" t="str">
            <v>NA</v>
          </cell>
          <cell r="AC2332" t="str">
            <v>Baits/Hand collecting</v>
          </cell>
          <cell r="AD2332" t="str">
            <v>Tuna baits, exposed for 3 hours, additional hand collecting, trees at least in 100m distance from each other, total area sampled 4-6 sq. Km</v>
          </cell>
          <cell r="AE2332">
            <v>0</v>
          </cell>
          <cell r="AF2332">
            <v>0</v>
          </cell>
          <cell r="AG2332">
            <v>0</v>
          </cell>
          <cell r="AH2332">
            <v>0</v>
          </cell>
          <cell r="AI2332">
            <v>0</v>
          </cell>
          <cell r="AJ2332">
            <v>5</v>
          </cell>
          <cell r="AK2332">
            <v>0</v>
          </cell>
          <cell r="AL2332" t="str">
            <v>NA</v>
          </cell>
          <cell r="AM2332" t="str">
            <v>NA</v>
          </cell>
          <cell r="AN2332">
            <v>0</v>
          </cell>
          <cell r="AO2332">
            <v>0</v>
          </cell>
          <cell r="AP2332">
            <v>0</v>
          </cell>
          <cell r="AQ2332">
            <v>0</v>
          </cell>
          <cell r="AR2332">
            <v>0</v>
          </cell>
          <cell r="AS2332">
            <v>0</v>
          </cell>
          <cell r="AT2332" t="str">
            <v>Tropical Rainforest</v>
          </cell>
          <cell r="AU2332" t="str">
            <v>Undisturbed</v>
          </cell>
          <cell r="AV2332" t="str">
            <v>NA</v>
          </cell>
          <cell r="AW2332" t="str">
            <v>NA</v>
          </cell>
          <cell r="AX2332" t="str">
            <v>Pouteria macluri</v>
          </cell>
          <cell r="AY2332" t="str">
            <v>Tuna baits, exposed for 3 hours, additional hand collecting, trees at least in 100m distance from each other, total area sampled 4-6 sq. Km</v>
          </cell>
        </row>
        <row r="2333">
          <cell r="A2333" t="str">
            <v>Janda_noyear_19</v>
          </cell>
          <cell r="B2333" t="str">
            <v>Gibb, Heloise</v>
          </cell>
          <cell r="C2333" t="str">
            <v>Asia</v>
          </cell>
          <cell r="D2333" t="str">
            <v>Papua New Guinea</v>
          </cell>
          <cell r="E2333" t="str">
            <v>Madang Province</v>
          </cell>
          <cell r="F2333" t="str">
            <v>Ohu vill.</v>
          </cell>
          <cell r="G2333" t="str">
            <v>POU 02</v>
          </cell>
          <cell r="H2333" t="str">
            <v>Tropical Rainforest</v>
          </cell>
          <cell r="I2333">
            <v>50</v>
          </cell>
          <cell r="J2333">
            <v>-5.23</v>
          </cell>
          <cell r="K2333">
            <v>145.68</v>
          </cell>
          <cell r="L2333" t="str">
            <v>Google Earth estimate</v>
          </cell>
          <cell r="M2333" t="str">
            <v>NA</v>
          </cell>
          <cell r="N2333" t="str">
            <v>NA</v>
          </cell>
          <cell r="O2333">
            <v>4</v>
          </cell>
          <cell r="P2333">
            <v>4</v>
          </cell>
          <cell r="Q2333">
            <v>0</v>
          </cell>
          <cell r="R2333" t="str">
            <v>NA</v>
          </cell>
          <cell r="S2333" t="str">
            <v>NA</v>
          </cell>
          <cell r="T2333" t="str">
            <v>NA</v>
          </cell>
          <cell r="U2333">
            <v>2003</v>
          </cell>
          <cell r="V2333" t="str">
            <v>NA</v>
          </cell>
          <cell r="W2333" t="str">
            <v>NA</v>
          </cell>
          <cell r="X2333">
            <v>2004</v>
          </cell>
          <cell r="Y2333" t="str">
            <v>NA</v>
          </cell>
          <cell r="Z2333" t="str">
            <v>NA</v>
          </cell>
          <cell r="AA2333" t="str">
            <v>NA</v>
          </cell>
          <cell r="AB2333" t="str">
            <v>NA</v>
          </cell>
          <cell r="AC2333" t="str">
            <v>Baits/Hand collecting</v>
          </cell>
          <cell r="AD2333" t="str">
            <v>Tuna baits, exposed for 3 hours, additional hand collecting, trees at least in 100m distance from each other, total area sampled 4-6 sq. Km</v>
          </cell>
          <cell r="AE2333">
            <v>0</v>
          </cell>
          <cell r="AF2333">
            <v>0</v>
          </cell>
          <cell r="AG2333">
            <v>0</v>
          </cell>
          <cell r="AH2333">
            <v>0</v>
          </cell>
          <cell r="AI2333">
            <v>0</v>
          </cell>
          <cell r="AJ2333">
            <v>10</v>
          </cell>
          <cell r="AK2333">
            <v>0</v>
          </cell>
          <cell r="AL2333" t="str">
            <v>NA</v>
          </cell>
          <cell r="AM2333" t="str">
            <v>NA</v>
          </cell>
          <cell r="AN2333">
            <v>0</v>
          </cell>
          <cell r="AO2333">
            <v>0</v>
          </cell>
          <cell r="AP2333">
            <v>0</v>
          </cell>
          <cell r="AQ2333">
            <v>0</v>
          </cell>
          <cell r="AR2333">
            <v>0</v>
          </cell>
          <cell r="AS2333">
            <v>0</v>
          </cell>
          <cell r="AT2333" t="str">
            <v>Tropical Rainforest</v>
          </cell>
          <cell r="AU2333" t="str">
            <v>Undisturbed</v>
          </cell>
          <cell r="AV2333" t="str">
            <v>NA</v>
          </cell>
          <cell r="AW2333" t="str">
            <v>NA</v>
          </cell>
          <cell r="AX2333" t="str">
            <v>Pouteria macluri</v>
          </cell>
          <cell r="AY2333" t="str">
            <v>Tuna baits, exposed for 3 hours, additional hand collecting, trees at least in 100m distance from each other, total area sampled 4-6 sq. Km</v>
          </cell>
        </row>
        <row r="2334">
          <cell r="A2334" t="str">
            <v>Janda_noyear_20</v>
          </cell>
          <cell r="B2334" t="str">
            <v>Gibb, Heloise</v>
          </cell>
          <cell r="C2334" t="str">
            <v>Asia</v>
          </cell>
          <cell r="D2334" t="str">
            <v>Papua New Guinea</v>
          </cell>
          <cell r="E2334" t="str">
            <v>Madang Province</v>
          </cell>
          <cell r="F2334" t="str">
            <v>Baitabag vill.</v>
          </cell>
          <cell r="G2334" t="str">
            <v>Pou 02</v>
          </cell>
          <cell r="H2334" t="str">
            <v>Tropical Rainforest</v>
          </cell>
          <cell r="I2334">
            <v>50</v>
          </cell>
          <cell r="J2334">
            <v>-5.19</v>
          </cell>
          <cell r="K2334">
            <v>145.68</v>
          </cell>
          <cell r="L2334" t="str">
            <v>Google Earth estimate</v>
          </cell>
          <cell r="M2334" t="str">
            <v>NA</v>
          </cell>
          <cell r="N2334" t="str">
            <v>NA</v>
          </cell>
          <cell r="O2334">
            <v>6</v>
          </cell>
          <cell r="P2334">
            <v>5</v>
          </cell>
          <cell r="Q2334">
            <v>1</v>
          </cell>
          <cell r="R2334" t="str">
            <v>NA</v>
          </cell>
          <cell r="S2334" t="str">
            <v>NA</v>
          </cell>
          <cell r="T2334" t="str">
            <v>NA</v>
          </cell>
          <cell r="U2334">
            <v>2003</v>
          </cell>
          <cell r="V2334" t="str">
            <v>NA</v>
          </cell>
          <cell r="W2334" t="str">
            <v>NA</v>
          </cell>
          <cell r="X2334">
            <v>2004</v>
          </cell>
          <cell r="Y2334" t="str">
            <v>NA</v>
          </cell>
          <cell r="Z2334" t="str">
            <v>NA</v>
          </cell>
          <cell r="AA2334" t="str">
            <v>NA</v>
          </cell>
          <cell r="AB2334" t="str">
            <v>NA</v>
          </cell>
          <cell r="AC2334" t="str">
            <v>Baits/Hand collecting</v>
          </cell>
          <cell r="AD2334" t="str">
            <v>Tuna baits, exposed for 3 hours, additional hand collecting, trees at least in 100m distance from each other, total area sampled 4-6 sq. Km</v>
          </cell>
          <cell r="AE2334">
            <v>0</v>
          </cell>
          <cell r="AF2334">
            <v>0</v>
          </cell>
          <cell r="AG2334">
            <v>0</v>
          </cell>
          <cell r="AH2334">
            <v>0</v>
          </cell>
          <cell r="AI2334">
            <v>0</v>
          </cell>
          <cell r="AJ2334">
            <v>11</v>
          </cell>
          <cell r="AK2334">
            <v>0</v>
          </cell>
          <cell r="AL2334" t="str">
            <v>NA</v>
          </cell>
          <cell r="AM2334" t="str">
            <v>NA</v>
          </cell>
          <cell r="AN2334">
            <v>0</v>
          </cell>
          <cell r="AO2334">
            <v>0</v>
          </cell>
          <cell r="AP2334">
            <v>0</v>
          </cell>
          <cell r="AQ2334">
            <v>0</v>
          </cell>
          <cell r="AR2334">
            <v>0</v>
          </cell>
          <cell r="AS2334">
            <v>0</v>
          </cell>
          <cell r="AT2334" t="str">
            <v>Tropical Rainforest</v>
          </cell>
          <cell r="AU2334" t="str">
            <v>Undisturbed</v>
          </cell>
          <cell r="AV2334" t="str">
            <v>NA</v>
          </cell>
          <cell r="AW2334" t="str">
            <v>NA</v>
          </cell>
          <cell r="AX2334" t="str">
            <v>Pouteria macluri</v>
          </cell>
          <cell r="AY2334" t="str">
            <v>Tuna baits, exposed for 3 hours, additional hand collecting, trees at least in 100m distance from each other, total area sampled 4-6 sq. Km</v>
          </cell>
        </row>
        <row r="2335">
          <cell r="A2335" t="str">
            <v>Janda_noyear_21</v>
          </cell>
          <cell r="B2335" t="str">
            <v>Gibb, Heloise</v>
          </cell>
          <cell r="C2335" t="str">
            <v>Asia</v>
          </cell>
          <cell r="D2335" t="str">
            <v>Papua New Guinea</v>
          </cell>
          <cell r="E2335" t="str">
            <v>Madang Province</v>
          </cell>
          <cell r="F2335" t="str">
            <v>Ohu vill.</v>
          </cell>
          <cell r="G2335" t="str">
            <v>POU 03</v>
          </cell>
          <cell r="H2335" t="str">
            <v>Tropical Rainforest</v>
          </cell>
          <cell r="I2335">
            <v>50</v>
          </cell>
          <cell r="J2335">
            <v>-5.23</v>
          </cell>
          <cell r="K2335">
            <v>145.68</v>
          </cell>
          <cell r="L2335" t="str">
            <v>Google Earth estimate</v>
          </cell>
          <cell r="M2335" t="str">
            <v>NA</v>
          </cell>
          <cell r="N2335" t="str">
            <v>NA</v>
          </cell>
          <cell r="O2335">
            <v>6</v>
          </cell>
          <cell r="P2335">
            <v>6</v>
          </cell>
          <cell r="Q2335">
            <v>0</v>
          </cell>
          <cell r="R2335" t="str">
            <v>NA</v>
          </cell>
          <cell r="S2335" t="str">
            <v>NA</v>
          </cell>
          <cell r="T2335" t="str">
            <v>NA</v>
          </cell>
          <cell r="U2335">
            <v>2003</v>
          </cell>
          <cell r="V2335" t="str">
            <v>NA</v>
          </cell>
          <cell r="W2335" t="str">
            <v>NA</v>
          </cell>
          <cell r="X2335">
            <v>2004</v>
          </cell>
          <cell r="Y2335" t="str">
            <v>NA</v>
          </cell>
          <cell r="Z2335" t="str">
            <v>NA</v>
          </cell>
          <cell r="AA2335" t="str">
            <v>NA</v>
          </cell>
          <cell r="AB2335" t="str">
            <v>NA</v>
          </cell>
          <cell r="AC2335" t="str">
            <v>Baits/Hand collecting</v>
          </cell>
          <cell r="AD2335" t="str">
            <v>Tuna baits, exposed for 3 hours, additional hand collecting, trees at least in 100m distance from each other, total area sampled 4-6 sq. Km</v>
          </cell>
          <cell r="AE2335">
            <v>0</v>
          </cell>
          <cell r="AF2335">
            <v>0</v>
          </cell>
          <cell r="AG2335">
            <v>0</v>
          </cell>
          <cell r="AH2335">
            <v>0</v>
          </cell>
          <cell r="AI2335">
            <v>0</v>
          </cell>
          <cell r="AJ2335">
            <v>10</v>
          </cell>
          <cell r="AK2335">
            <v>0</v>
          </cell>
          <cell r="AL2335" t="str">
            <v>NA</v>
          </cell>
          <cell r="AM2335" t="str">
            <v>NA</v>
          </cell>
          <cell r="AN2335">
            <v>0</v>
          </cell>
          <cell r="AO2335">
            <v>0</v>
          </cell>
          <cell r="AP2335">
            <v>0</v>
          </cell>
          <cell r="AQ2335">
            <v>0</v>
          </cell>
          <cell r="AR2335">
            <v>0</v>
          </cell>
          <cell r="AS2335">
            <v>0</v>
          </cell>
          <cell r="AT2335" t="str">
            <v>Tropical Rainforest</v>
          </cell>
          <cell r="AU2335" t="str">
            <v>Undisturbed</v>
          </cell>
          <cell r="AV2335" t="str">
            <v>NA</v>
          </cell>
          <cell r="AW2335" t="str">
            <v>NA</v>
          </cell>
          <cell r="AX2335" t="str">
            <v>Pouteria macluri</v>
          </cell>
          <cell r="AY2335" t="str">
            <v>Tuna baits, exposed for 3 hours, additional hand collecting, trees at least in 100m distance from each other, total area sampled 4-6 sq. Km</v>
          </cell>
        </row>
        <row r="2336">
          <cell r="A2336" t="str">
            <v>Janda_noyear_22</v>
          </cell>
          <cell r="B2336" t="str">
            <v>Gibb, Heloise</v>
          </cell>
          <cell r="C2336" t="str">
            <v>Asia</v>
          </cell>
          <cell r="D2336" t="str">
            <v>Papua New Guinea</v>
          </cell>
          <cell r="E2336" t="str">
            <v>Madang Province</v>
          </cell>
          <cell r="F2336" t="str">
            <v>Baitabag vill.</v>
          </cell>
          <cell r="G2336" t="str">
            <v>Pou 03</v>
          </cell>
          <cell r="H2336" t="str">
            <v>Tropical Rainforest</v>
          </cell>
          <cell r="I2336">
            <v>50</v>
          </cell>
          <cell r="J2336">
            <v>-5.19</v>
          </cell>
          <cell r="K2336">
            <v>145.68</v>
          </cell>
          <cell r="L2336" t="str">
            <v>Google Earth estimate</v>
          </cell>
          <cell r="M2336" t="str">
            <v>NA</v>
          </cell>
          <cell r="N2336" t="str">
            <v>NA</v>
          </cell>
          <cell r="O2336">
            <v>3</v>
          </cell>
          <cell r="P2336">
            <v>2</v>
          </cell>
          <cell r="Q2336">
            <v>1</v>
          </cell>
          <cell r="R2336" t="str">
            <v>NA</v>
          </cell>
          <cell r="S2336" t="str">
            <v>NA</v>
          </cell>
          <cell r="T2336" t="str">
            <v>NA</v>
          </cell>
          <cell r="U2336">
            <v>2003</v>
          </cell>
          <cell r="V2336" t="str">
            <v>NA</v>
          </cell>
          <cell r="W2336" t="str">
            <v>NA</v>
          </cell>
          <cell r="X2336">
            <v>2004</v>
          </cell>
          <cell r="Y2336" t="str">
            <v>NA</v>
          </cell>
          <cell r="Z2336" t="str">
            <v>NA</v>
          </cell>
          <cell r="AA2336" t="str">
            <v>NA</v>
          </cell>
          <cell r="AB2336" t="str">
            <v>NA</v>
          </cell>
          <cell r="AC2336" t="str">
            <v>Baits/Hand collecting</v>
          </cell>
          <cell r="AD2336" t="str">
            <v>Tuna baits, exposed for 3 hours, additional hand collecting, trees at least in 100m distance from each other, total area sampled 4-6 sq. Km</v>
          </cell>
          <cell r="AE2336">
            <v>0</v>
          </cell>
          <cell r="AF2336">
            <v>0</v>
          </cell>
          <cell r="AG2336">
            <v>0</v>
          </cell>
          <cell r="AH2336">
            <v>0</v>
          </cell>
          <cell r="AI2336">
            <v>0</v>
          </cell>
          <cell r="AJ2336">
            <v>14</v>
          </cell>
          <cell r="AK2336">
            <v>0</v>
          </cell>
          <cell r="AL2336" t="str">
            <v>NA</v>
          </cell>
          <cell r="AM2336" t="str">
            <v>NA</v>
          </cell>
          <cell r="AN2336">
            <v>0</v>
          </cell>
          <cell r="AO2336">
            <v>0</v>
          </cell>
          <cell r="AP2336">
            <v>0</v>
          </cell>
          <cell r="AQ2336">
            <v>0</v>
          </cell>
          <cell r="AR2336">
            <v>0</v>
          </cell>
          <cell r="AS2336">
            <v>0</v>
          </cell>
          <cell r="AT2336" t="str">
            <v>Tropical Rainforest</v>
          </cell>
          <cell r="AU2336" t="str">
            <v>Undisturbed</v>
          </cell>
          <cell r="AV2336" t="str">
            <v>NA</v>
          </cell>
          <cell r="AW2336" t="str">
            <v>NA</v>
          </cell>
          <cell r="AX2336" t="str">
            <v>Pouteria macluri</v>
          </cell>
          <cell r="AY2336" t="str">
            <v>Tuna baits, exposed for 3 hours, additional hand collecting, trees at least in 100m distance from each other, total area sampled 4-6 sq. Km</v>
          </cell>
        </row>
        <row r="2337">
          <cell r="A2337" t="str">
            <v>Janda_noyear_23</v>
          </cell>
          <cell r="B2337" t="str">
            <v>Gibb, Heloise</v>
          </cell>
          <cell r="C2337" t="str">
            <v>Asia</v>
          </cell>
          <cell r="D2337" t="str">
            <v>Papua New Guinea</v>
          </cell>
          <cell r="E2337" t="str">
            <v>Madang Province</v>
          </cell>
          <cell r="F2337" t="str">
            <v>Ohu vill.</v>
          </cell>
          <cell r="G2337" t="str">
            <v>POU 04</v>
          </cell>
          <cell r="H2337" t="str">
            <v>Tropical Rainforest</v>
          </cell>
          <cell r="I2337">
            <v>50</v>
          </cell>
          <cell r="J2337">
            <v>-5.23</v>
          </cell>
          <cell r="K2337">
            <v>145.68</v>
          </cell>
          <cell r="L2337" t="str">
            <v>Google Earth estimate</v>
          </cell>
          <cell r="M2337" t="str">
            <v>NA</v>
          </cell>
          <cell r="N2337" t="str">
            <v>NA</v>
          </cell>
          <cell r="O2337">
            <v>4</v>
          </cell>
          <cell r="P2337">
            <v>4</v>
          </cell>
          <cell r="Q2337">
            <v>0</v>
          </cell>
          <cell r="R2337" t="str">
            <v>NA</v>
          </cell>
          <cell r="S2337" t="str">
            <v>NA</v>
          </cell>
          <cell r="T2337" t="str">
            <v>NA</v>
          </cell>
          <cell r="U2337">
            <v>2003</v>
          </cell>
          <cell r="V2337" t="str">
            <v>NA</v>
          </cell>
          <cell r="W2337" t="str">
            <v>NA</v>
          </cell>
          <cell r="X2337">
            <v>2004</v>
          </cell>
          <cell r="Y2337" t="str">
            <v>NA</v>
          </cell>
          <cell r="Z2337" t="str">
            <v>NA</v>
          </cell>
          <cell r="AA2337" t="str">
            <v>NA</v>
          </cell>
          <cell r="AB2337" t="str">
            <v>NA</v>
          </cell>
          <cell r="AC2337" t="str">
            <v>Baits/Hand collecting</v>
          </cell>
          <cell r="AD2337" t="str">
            <v>Tuna baits, exposed for 3 hours, additional hand collecting, trees at least in 100m distance from each other, total area sampled 4-6 sq. Km</v>
          </cell>
          <cell r="AE2337">
            <v>0</v>
          </cell>
          <cell r="AF2337">
            <v>0</v>
          </cell>
          <cell r="AG2337">
            <v>0</v>
          </cell>
          <cell r="AH2337">
            <v>0</v>
          </cell>
          <cell r="AI2337">
            <v>0</v>
          </cell>
          <cell r="AJ2337">
            <v>9</v>
          </cell>
          <cell r="AK2337">
            <v>0</v>
          </cell>
          <cell r="AL2337" t="str">
            <v>NA</v>
          </cell>
          <cell r="AM2337" t="str">
            <v>NA</v>
          </cell>
          <cell r="AN2337">
            <v>0</v>
          </cell>
          <cell r="AO2337">
            <v>0</v>
          </cell>
          <cell r="AP2337">
            <v>0</v>
          </cell>
          <cell r="AQ2337">
            <v>0</v>
          </cell>
          <cell r="AR2337">
            <v>0</v>
          </cell>
          <cell r="AS2337">
            <v>0</v>
          </cell>
          <cell r="AT2337" t="str">
            <v>Tropical Rainforest</v>
          </cell>
          <cell r="AU2337" t="str">
            <v>Undisturbed</v>
          </cell>
          <cell r="AV2337" t="str">
            <v>NA</v>
          </cell>
          <cell r="AW2337" t="str">
            <v>NA</v>
          </cell>
          <cell r="AX2337" t="str">
            <v>Pouteria macluri</v>
          </cell>
          <cell r="AY2337" t="str">
            <v>Tuna baits, exposed for 3 hours, additional hand collecting, trees at least in 100m distance from each other, total area sampled 4-6 sq. Km</v>
          </cell>
        </row>
        <row r="2338">
          <cell r="A2338" t="str">
            <v>Janda_noyear_24</v>
          </cell>
          <cell r="B2338" t="str">
            <v>Gibb, Heloise</v>
          </cell>
          <cell r="C2338" t="str">
            <v>Asia</v>
          </cell>
          <cell r="D2338" t="str">
            <v>Papua New Guinea</v>
          </cell>
          <cell r="E2338" t="str">
            <v>Madang Province</v>
          </cell>
          <cell r="F2338" t="str">
            <v>Baitabag vill.</v>
          </cell>
          <cell r="G2338" t="str">
            <v>Pou 04</v>
          </cell>
          <cell r="H2338" t="str">
            <v>Tropical Rainforest</v>
          </cell>
          <cell r="I2338">
            <v>50</v>
          </cell>
          <cell r="J2338">
            <v>-5.19</v>
          </cell>
          <cell r="K2338">
            <v>145.68</v>
          </cell>
          <cell r="L2338" t="str">
            <v>Google Earth estimate</v>
          </cell>
          <cell r="M2338" t="str">
            <v>NA</v>
          </cell>
          <cell r="N2338" t="str">
            <v>NA</v>
          </cell>
          <cell r="O2338">
            <v>2</v>
          </cell>
          <cell r="P2338">
            <v>2</v>
          </cell>
          <cell r="Q2338">
            <v>0</v>
          </cell>
          <cell r="R2338" t="str">
            <v>NA</v>
          </cell>
          <cell r="S2338" t="str">
            <v>NA</v>
          </cell>
          <cell r="T2338" t="str">
            <v>NA</v>
          </cell>
          <cell r="U2338">
            <v>2003</v>
          </cell>
          <cell r="V2338" t="str">
            <v>NA</v>
          </cell>
          <cell r="W2338" t="str">
            <v>NA</v>
          </cell>
          <cell r="X2338">
            <v>2004</v>
          </cell>
          <cell r="Y2338" t="str">
            <v>NA</v>
          </cell>
          <cell r="Z2338" t="str">
            <v>NA</v>
          </cell>
          <cell r="AA2338" t="str">
            <v>NA</v>
          </cell>
          <cell r="AB2338" t="str">
            <v>NA</v>
          </cell>
          <cell r="AC2338" t="str">
            <v>Baits/Hand collecting</v>
          </cell>
          <cell r="AD2338" t="str">
            <v>Tuna baits, exposed for 3 hours, additional hand collecting, trees at least in 100m distance from each other, total area sampled 4-6 sq. Km</v>
          </cell>
          <cell r="AE2338">
            <v>0</v>
          </cell>
          <cell r="AF2338">
            <v>0</v>
          </cell>
          <cell r="AG2338">
            <v>0</v>
          </cell>
          <cell r="AH2338">
            <v>0</v>
          </cell>
          <cell r="AI2338">
            <v>0</v>
          </cell>
          <cell r="AJ2338">
            <v>11</v>
          </cell>
          <cell r="AK2338">
            <v>0</v>
          </cell>
          <cell r="AL2338" t="str">
            <v>NA</v>
          </cell>
          <cell r="AM2338" t="str">
            <v>NA</v>
          </cell>
          <cell r="AN2338">
            <v>0</v>
          </cell>
          <cell r="AO2338">
            <v>0</v>
          </cell>
          <cell r="AP2338">
            <v>0</v>
          </cell>
          <cell r="AQ2338">
            <v>0</v>
          </cell>
          <cell r="AR2338">
            <v>0</v>
          </cell>
          <cell r="AS2338">
            <v>0</v>
          </cell>
          <cell r="AT2338" t="str">
            <v>Tropical Rainforest</v>
          </cell>
          <cell r="AU2338" t="str">
            <v>Undisturbed</v>
          </cell>
          <cell r="AV2338" t="str">
            <v>NA</v>
          </cell>
          <cell r="AW2338" t="str">
            <v>NA</v>
          </cell>
          <cell r="AX2338" t="str">
            <v>Pouteria macluri</v>
          </cell>
          <cell r="AY2338" t="str">
            <v>Tuna baits, exposed for 3 hours, additional hand collecting, trees at least in 100m distance from each other, total area sampled 4-6 sq. Km</v>
          </cell>
        </row>
        <row r="2339">
          <cell r="A2339" t="str">
            <v>Janda_noyear_25</v>
          </cell>
          <cell r="B2339" t="str">
            <v>Gibb, Heloise</v>
          </cell>
          <cell r="C2339" t="str">
            <v>Asia</v>
          </cell>
          <cell r="D2339" t="str">
            <v>Papua New Guinea</v>
          </cell>
          <cell r="E2339" t="str">
            <v>Madang Province</v>
          </cell>
          <cell r="F2339" t="str">
            <v>Ohu vill.</v>
          </cell>
          <cell r="G2339" t="str">
            <v>POU 05</v>
          </cell>
          <cell r="H2339" t="str">
            <v>Tropical Rainforest</v>
          </cell>
          <cell r="I2339">
            <v>50</v>
          </cell>
          <cell r="J2339">
            <v>-5.23</v>
          </cell>
          <cell r="K2339">
            <v>145.68</v>
          </cell>
          <cell r="L2339" t="str">
            <v>Google Earth estimate</v>
          </cell>
          <cell r="M2339" t="str">
            <v>NA</v>
          </cell>
          <cell r="N2339" t="str">
            <v>NA</v>
          </cell>
          <cell r="O2339">
            <v>5</v>
          </cell>
          <cell r="P2339">
            <v>5</v>
          </cell>
          <cell r="Q2339">
            <v>0</v>
          </cell>
          <cell r="R2339" t="str">
            <v>NA</v>
          </cell>
          <cell r="S2339" t="str">
            <v>NA</v>
          </cell>
          <cell r="T2339" t="str">
            <v>NA</v>
          </cell>
          <cell r="U2339">
            <v>2003</v>
          </cell>
          <cell r="V2339" t="str">
            <v>NA</v>
          </cell>
          <cell r="W2339" t="str">
            <v>NA</v>
          </cell>
          <cell r="X2339">
            <v>2004</v>
          </cell>
          <cell r="Y2339" t="str">
            <v>NA</v>
          </cell>
          <cell r="Z2339" t="str">
            <v>NA</v>
          </cell>
          <cell r="AA2339" t="str">
            <v>NA</v>
          </cell>
          <cell r="AB2339" t="str">
            <v>NA</v>
          </cell>
          <cell r="AC2339" t="str">
            <v>Baits/Hand collecting</v>
          </cell>
          <cell r="AD2339" t="str">
            <v>Tuna baits, exposed for 3 hours, additional hand collecting, trees at least in 100m distance from each other, total area sampled 4-6 sq. Km</v>
          </cell>
          <cell r="AE2339">
            <v>0</v>
          </cell>
          <cell r="AF2339">
            <v>0</v>
          </cell>
          <cell r="AG2339">
            <v>0</v>
          </cell>
          <cell r="AH2339">
            <v>0</v>
          </cell>
          <cell r="AI2339">
            <v>0</v>
          </cell>
          <cell r="AJ2339">
            <v>14</v>
          </cell>
          <cell r="AK2339">
            <v>0</v>
          </cell>
          <cell r="AL2339" t="str">
            <v>NA</v>
          </cell>
          <cell r="AM2339" t="str">
            <v>NA</v>
          </cell>
          <cell r="AN2339">
            <v>0</v>
          </cell>
          <cell r="AO2339">
            <v>0</v>
          </cell>
          <cell r="AP2339">
            <v>0</v>
          </cell>
          <cell r="AQ2339">
            <v>0</v>
          </cell>
          <cell r="AR2339">
            <v>0</v>
          </cell>
          <cell r="AS2339">
            <v>0</v>
          </cell>
          <cell r="AT2339" t="str">
            <v>Tropical Rainforest</v>
          </cell>
          <cell r="AU2339" t="str">
            <v>Undisturbed</v>
          </cell>
          <cell r="AV2339" t="str">
            <v>NA</v>
          </cell>
          <cell r="AW2339" t="str">
            <v>NA</v>
          </cell>
          <cell r="AX2339" t="str">
            <v>Pouteria macluri</v>
          </cell>
          <cell r="AY2339" t="str">
            <v>Tuna baits, exposed for 3 hours, additional hand collecting, trees at least in 100m distance from each other, total area sampled 4-6 sq. Km</v>
          </cell>
        </row>
        <row r="2340">
          <cell r="A2340" t="str">
            <v>Janda&amp;Konecna_2011</v>
          </cell>
          <cell r="B2340" t="str">
            <v>Klimes, Petr</v>
          </cell>
          <cell r="C2340" t="str">
            <v>Oceania</v>
          </cell>
          <cell r="D2340" t="str">
            <v>Papua New Guinea</v>
          </cell>
          <cell r="E2340" t="str">
            <v>Madang province, Middle Ramu</v>
          </cell>
          <cell r="F2340" t="str">
            <v>Ohu and Baitabag forests</v>
          </cell>
          <cell r="G2340" t="str">
            <v>Madang1</v>
          </cell>
          <cell r="H2340" t="str">
            <v>Primary forests</v>
          </cell>
          <cell r="I2340">
            <v>100</v>
          </cell>
          <cell r="J2340">
            <v>-5.1521999999999997</v>
          </cell>
          <cell r="K2340">
            <v>145.76650000000001</v>
          </cell>
          <cell r="L2340" t="str">
            <v>Google Earth estimate</v>
          </cell>
          <cell r="M2340" t="str">
            <v>NA</v>
          </cell>
          <cell r="N2340" t="str">
            <v>NA</v>
          </cell>
          <cell r="O2340">
            <v>21</v>
          </cell>
          <cell r="P2340">
            <v>20</v>
          </cell>
          <cell r="Q2340">
            <v>1</v>
          </cell>
          <cell r="R2340">
            <v>1</v>
          </cell>
          <cell r="S2340" t="str">
            <v>NA</v>
          </cell>
          <cell r="T2340">
            <v>6</v>
          </cell>
          <cell r="U2340">
            <v>2004</v>
          </cell>
          <cell r="V2340" t="str">
            <v>NA</v>
          </cell>
          <cell r="W2340">
            <v>10</v>
          </cell>
          <cell r="X2340">
            <v>2004</v>
          </cell>
          <cell r="Y2340">
            <v>0</v>
          </cell>
          <cell r="Z2340">
            <v>0</v>
          </cell>
          <cell r="AA2340">
            <v>0</v>
          </cell>
          <cell r="AB2340">
            <v>0</v>
          </cell>
          <cell r="AC2340" t="str">
            <v>Baits/Hand collecting/Arboreal</v>
          </cell>
          <cell r="AD2340" t="str">
            <v>19 trees sampled, single-rope technique, combination of bait trapping and direct searching for any foraging and nesting ants</v>
          </cell>
          <cell r="AE2340">
            <v>0</v>
          </cell>
          <cell r="AF2340">
            <v>0</v>
          </cell>
          <cell r="AG2340">
            <v>0</v>
          </cell>
          <cell r="AH2340">
            <v>0</v>
          </cell>
          <cell r="AI2340">
            <v>0</v>
          </cell>
          <cell r="AJ2340">
            <v>200</v>
          </cell>
          <cell r="AK2340">
            <v>200</v>
          </cell>
          <cell r="AL2340" t="str">
            <v>NA</v>
          </cell>
          <cell r="AM2340">
            <v>3</v>
          </cell>
          <cell r="AN2340">
            <v>0</v>
          </cell>
          <cell r="AO2340">
            <v>0</v>
          </cell>
          <cell r="AP2340">
            <v>0</v>
          </cell>
          <cell r="AQ2340">
            <v>0</v>
          </cell>
          <cell r="AR2340">
            <v>0</v>
          </cell>
          <cell r="AS2340">
            <v>0</v>
          </cell>
          <cell r="AT2340" t="str">
            <v>primary lowland forest fragments</v>
          </cell>
          <cell r="AU2340" t="str">
            <v>Undisturbed</v>
          </cell>
          <cell r="AV2340" t="str">
            <v>Forestry (native)</v>
          </cell>
          <cell r="AW2340" t="str">
            <v>NA</v>
          </cell>
          <cell r="AX2340" t="str">
            <v>primary lowland forest fragments</v>
          </cell>
          <cell r="AY2340" t="str">
            <v xml:space="preserve">19 trees sampled approx. 300 m from each other, single-rope technique: combination of bait trapping (200 baits spaced in total in distance at least 3m from each other within tree), direct searching for any foraging and nesting ants, baits left for 3 hours and checked twice after 1 and 3 hours, only total sp. occurrence data available in the paper. </v>
          </cell>
        </row>
        <row r="2341">
          <cell r="A2341" t="str">
            <v>Járdán_etal_1993_01</v>
          </cell>
          <cell r="B2341" t="str">
            <v>Járdán, C.</v>
          </cell>
          <cell r="C2341" t="str">
            <v>Europe</v>
          </cell>
          <cell r="D2341" t="str">
            <v>Hungary</v>
          </cell>
          <cell r="E2341" t="str">
            <v>Kiskunság region</v>
          </cell>
          <cell r="F2341" t="str">
            <v>near the village Kéleshalom</v>
          </cell>
          <cell r="G2341" t="str">
            <v>plot1</v>
          </cell>
          <cell r="H2341" t="str">
            <v>study area is a complex of wind-formed sand-dunes, between the rivers Duna and Tisza.</v>
          </cell>
          <cell r="I2341">
            <v>140</v>
          </cell>
          <cell r="J2341">
            <v>46.4</v>
          </cell>
          <cell r="K2341">
            <v>19.3</v>
          </cell>
          <cell r="L2341" t="str">
            <v>Google Earth estimate</v>
          </cell>
          <cell r="M2341" t="str">
            <v>NA</v>
          </cell>
          <cell r="N2341">
            <v>6115</v>
          </cell>
          <cell r="O2341">
            <v>3</v>
          </cell>
          <cell r="P2341">
            <v>3</v>
          </cell>
          <cell r="Q2341">
            <v>0</v>
          </cell>
          <cell r="R2341">
            <v>2</v>
          </cell>
          <cell r="S2341" t="str">
            <v>NA</v>
          </cell>
          <cell r="T2341" t="str">
            <v>NA</v>
          </cell>
          <cell r="U2341" t="str">
            <v>NA</v>
          </cell>
          <cell r="V2341" t="str">
            <v>NA</v>
          </cell>
          <cell r="W2341" t="str">
            <v>NA</v>
          </cell>
          <cell r="X2341" t="str">
            <v>NA</v>
          </cell>
          <cell r="Y2341" t="str">
            <v>NA</v>
          </cell>
          <cell r="Z2341" t="str">
            <v>NA</v>
          </cell>
          <cell r="AA2341" t="str">
            <v>NA</v>
          </cell>
          <cell r="AB2341" t="str">
            <v>NA</v>
          </cell>
          <cell r="AC2341" t="str">
            <v>Pitfall</v>
          </cell>
          <cell r="AD2341" t="str">
            <v>For detailed studies, eight plots were selected with areas of 300 to 500m2. 12 traps in each study plot. Run twice for two weeks.</v>
          </cell>
          <cell r="AE2341">
            <v>12</v>
          </cell>
          <cell r="AF2341" t="str">
            <v>NA</v>
          </cell>
          <cell r="AG2341" t="str">
            <v>NA</v>
          </cell>
          <cell r="AH2341">
            <v>672</v>
          </cell>
          <cell r="AI2341">
            <v>336</v>
          </cell>
          <cell r="AJ2341">
            <v>0</v>
          </cell>
          <cell r="AK2341">
            <v>0</v>
          </cell>
          <cell r="AL2341">
            <v>0</v>
          </cell>
          <cell r="AM2341">
            <v>0</v>
          </cell>
          <cell r="AN2341">
            <v>0</v>
          </cell>
          <cell r="AO2341">
            <v>0</v>
          </cell>
          <cell r="AP2341">
            <v>0</v>
          </cell>
          <cell r="AQ2341">
            <v>0</v>
          </cell>
          <cell r="AR2341">
            <v>0</v>
          </cell>
          <cell r="AS2341">
            <v>0</v>
          </cell>
          <cell r="AT2341" t="str">
            <v>open grassland, sand dune area</v>
          </cell>
          <cell r="AU2341" t="str">
            <v>NA</v>
          </cell>
          <cell r="AV2341" t="str">
            <v>NA</v>
          </cell>
          <cell r="AW2341" t="str">
            <v>NA</v>
          </cell>
          <cell r="AX2341" t="str">
            <v>low coverage (&lt;20%) of plants, mainly Festuca vaginata and Stipa borysthenica</v>
          </cell>
          <cell r="AY2341" t="str">
            <v>Pitfalls were run twice. Unable to acquire other Sampling details from paper.</v>
          </cell>
        </row>
        <row r="2342">
          <cell r="A2342" t="str">
            <v>Járdán_etal_1993_02</v>
          </cell>
          <cell r="B2342" t="str">
            <v>Járdán, C.</v>
          </cell>
          <cell r="C2342" t="str">
            <v>Europe</v>
          </cell>
          <cell r="D2342" t="str">
            <v>Hungary</v>
          </cell>
          <cell r="E2342" t="str">
            <v>Kiskunság region</v>
          </cell>
          <cell r="F2342" t="str">
            <v>near the village Kéleshalom</v>
          </cell>
          <cell r="G2342" t="str">
            <v>plot2</v>
          </cell>
          <cell r="H2342" t="str">
            <v>study area is a complex of wind-formed sand-dunes, between the rivers Duna and Tisza.</v>
          </cell>
          <cell r="I2342">
            <v>140</v>
          </cell>
          <cell r="J2342">
            <v>46.4</v>
          </cell>
          <cell r="K2342">
            <v>19.3</v>
          </cell>
          <cell r="L2342" t="str">
            <v>Google Earth estimate</v>
          </cell>
          <cell r="M2342" t="str">
            <v>NA</v>
          </cell>
          <cell r="N2342">
            <v>2716</v>
          </cell>
          <cell r="O2342">
            <v>4</v>
          </cell>
          <cell r="P2342">
            <v>4</v>
          </cell>
          <cell r="Q2342">
            <v>0</v>
          </cell>
          <cell r="R2342">
            <v>2</v>
          </cell>
          <cell r="S2342" t="str">
            <v>NA</v>
          </cell>
          <cell r="T2342" t="str">
            <v>NA</v>
          </cell>
          <cell r="U2342" t="str">
            <v>NA</v>
          </cell>
          <cell r="V2342" t="str">
            <v>NA</v>
          </cell>
          <cell r="W2342" t="str">
            <v>NA</v>
          </cell>
          <cell r="X2342" t="str">
            <v>NA</v>
          </cell>
          <cell r="Y2342" t="str">
            <v>NA</v>
          </cell>
          <cell r="Z2342" t="str">
            <v>NA</v>
          </cell>
          <cell r="AA2342" t="str">
            <v>NA</v>
          </cell>
          <cell r="AB2342" t="str">
            <v>NA</v>
          </cell>
          <cell r="AC2342" t="str">
            <v>Pitfall</v>
          </cell>
          <cell r="AD2342" t="str">
            <v>For detailed studies, eight plots were selected with areas of 300 to 500m2. 12 traps in each study plot. Run twice for two weeks.</v>
          </cell>
          <cell r="AE2342">
            <v>12</v>
          </cell>
          <cell r="AF2342" t="str">
            <v>NA</v>
          </cell>
          <cell r="AG2342" t="str">
            <v>NA</v>
          </cell>
          <cell r="AH2342">
            <v>672</v>
          </cell>
          <cell r="AI2342">
            <v>336</v>
          </cell>
          <cell r="AJ2342">
            <v>0</v>
          </cell>
          <cell r="AK2342">
            <v>0</v>
          </cell>
          <cell r="AL2342">
            <v>0</v>
          </cell>
          <cell r="AM2342">
            <v>0</v>
          </cell>
          <cell r="AN2342">
            <v>0</v>
          </cell>
          <cell r="AO2342">
            <v>0</v>
          </cell>
          <cell r="AP2342">
            <v>0</v>
          </cell>
          <cell r="AQ2342">
            <v>0</v>
          </cell>
          <cell r="AR2342">
            <v>0</v>
          </cell>
          <cell r="AS2342">
            <v>0</v>
          </cell>
          <cell r="AT2342" t="str">
            <v>open grassland, sand dune area</v>
          </cell>
          <cell r="AU2342" t="str">
            <v>NA</v>
          </cell>
          <cell r="AV2342" t="str">
            <v>NA</v>
          </cell>
          <cell r="AW2342" t="str">
            <v>NA</v>
          </cell>
          <cell r="AX2342" t="str">
            <v>Similar open grasslands of denser vegetation than plot1, predominated by Festuca vaginata, Stipa borysthenica and Koeleria glauca. The moss and lichen layer was also considerable. Litter cover about 40%</v>
          </cell>
          <cell r="AY2342" t="str">
            <v>Pitfalls were run twice. Unable to acquire other Sampling details from paper.</v>
          </cell>
        </row>
        <row r="2343">
          <cell r="A2343" t="str">
            <v>Járdán_etal_1993_03</v>
          </cell>
          <cell r="B2343" t="str">
            <v>Járdán, C.</v>
          </cell>
          <cell r="C2343" t="str">
            <v>Europe</v>
          </cell>
          <cell r="D2343" t="str">
            <v>Hungary</v>
          </cell>
          <cell r="E2343" t="str">
            <v>Kiskunság region</v>
          </cell>
          <cell r="F2343" t="str">
            <v>near the village Kéleshalom</v>
          </cell>
          <cell r="G2343" t="str">
            <v>plot3</v>
          </cell>
          <cell r="H2343" t="str">
            <v>study area is a complex of wind-formed sand-dunes, between the rivers Duna and Tisza.</v>
          </cell>
          <cell r="I2343">
            <v>140</v>
          </cell>
          <cell r="J2343">
            <v>46.4</v>
          </cell>
          <cell r="K2343">
            <v>19.3</v>
          </cell>
          <cell r="L2343" t="str">
            <v>Google Earth estimate</v>
          </cell>
          <cell r="M2343" t="str">
            <v>NA</v>
          </cell>
          <cell r="N2343">
            <v>2411</v>
          </cell>
          <cell r="O2343">
            <v>5</v>
          </cell>
          <cell r="P2343">
            <v>5</v>
          </cell>
          <cell r="Q2343">
            <v>0</v>
          </cell>
          <cell r="R2343">
            <v>2</v>
          </cell>
          <cell r="S2343" t="str">
            <v>NA</v>
          </cell>
          <cell r="T2343" t="str">
            <v>NA</v>
          </cell>
          <cell r="U2343" t="str">
            <v>NA</v>
          </cell>
          <cell r="V2343" t="str">
            <v>NA</v>
          </cell>
          <cell r="W2343" t="str">
            <v>NA</v>
          </cell>
          <cell r="X2343" t="str">
            <v>NA</v>
          </cell>
          <cell r="Y2343" t="str">
            <v>NA</v>
          </cell>
          <cell r="Z2343" t="str">
            <v>NA</v>
          </cell>
          <cell r="AA2343" t="str">
            <v>NA</v>
          </cell>
          <cell r="AB2343" t="str">
            <v>NA</v>
          </cell>
          <cell r="AC2343" t="str">
            <v>Pitfall</v>
          </cell>
          <cell r="AD2343" t="str">
            <v>For detailed studies, eight plots were selected with areas of 300 to 500m2. 12 traps in each study plot. Run twice for two weeks.</v>
          </cell>
          <cell r="AE2343">
            <v>12</v>
          </cell>
          <cell r="AF2343" t="str">
            <v>NA</v>
          </cell>
          <cell r="AG2343" t="str">
            <v>NA</v>
          </cell>
          <cell r="AH2343">
            <v>672</v>
          </cell>
          <cell r="AI2343">
            <v>336</v>
          </cell>
          <cell r="AJ2343">
            <v>0</v>
          </cell>
          <cell r="AK2343">
            <v>0</v>
          </cell>
          <cell r="AL2343">
            <v>0</v>
          </cell>
          <cell r="AM2343">
            <v>0</v>
          </cell>
          <cell r="AN2343">
            <v>0</v>
          </cell>
          <cell r="AO2343">
            <v>0</v>
          </cell>
          <cell r="AP2343">
            <v>0</v>
          </cell>
          <cell r="AQ2343">
            <v>0</v>
          </cell>
          <cell r="AR2343">
            <v>0</v>
          </cell>
          <cell r="AS2343">
            <v>0</v>
          </cell>
          <cell r="AT2343" t="str">
            <v>open grassland, sand dune area</v>
          </cell>
          <cell r="AU2343" t="str">
            <v>NA</v>
          </cell>
          <cell r="AV2343" t="str">
            <v>NA</v>
          </cell>
          <cell r="AW2343" t="str">
            <v>NA</v>
          </cell>
          <cell r="AX2343" t="str">
            <v>Similar open grasslands of denser vegetation than plot1, predominated by Festuca vaginata, Stipa borysthenica and Koeleria glauca. The moss and lichen layer was also considerable. Litter cover about 40%</v>
          </cell>
          <cell r="AY2343" t="str">
            <v>Pitfalls were run twice. Unable to acquire other Sampling details from paper.</v>
          </cell>
        </row>
        <row r="2344">
          <cell r="A2344" t="str">
            <v>Járdán_etal_1993_04</v>
          </cell>
          <cell r="B2344" t="str">
            <v>Járdán, C.</v>
          </cell>
          <cell r="C2344" t="str">
            <v>Europe</v>
          </cell>
          <cell r="D2344" t="str">
            <v>Hungary</v>
          </cell>
          <cell r="E2344" t="str">
            <v>Kiskunság region</v>
          </cell>
          <cell r="F2344" t="str">
            <v>near the village Kéleshalom</v>
          </cell>
          <cell r="G2344" t="str">
            <v>plot4</v>
          </cell>
          <cell r="H2344" t="str">
            <v>study area is a complex of wind-formed sand-dunes, between the rivers Duna and Tisza.</v>
          </cell>
          <cell r="I2344">
            <v>140</v>
          </cell>
          <cell r="J2344">
            <v>46.4</v>
          </cell>
          <cell r="K2344">
            <v>19.3</v>
          </cell>
          <cell r="L2344" t="str">
            <v>Google Earth estimate</v>
          </cell>
          <cell r="M2344" t="str">
            <v>NA</v>
          </cell>
          <cell r="N2344">
            <v>3021</v>
          </cell>
          <cell r="O2344">
            <v>8</v>
          </cell>
          <cell r="P2344">
            <v>8</v>
          </cell>
          <cell r="Q2344">
            <v>0</v>
          </cell>
          <cell r="R2344">
            <v>2</v>
          </cell>
          <cell r="S2344" t="str">
            <v>NA</v>
          </cell>
          <cell r="T2344" t="str">
            <v>NA</v>
          </cell>
          <cell r="U2344" t="str">
            <v>NA</v>
          </cell>
          <cell r="V2344" t="str">
            <v>NA</v>
          </cell>
          <cell r="W2344" t="str">
            <v>NA</v>
          </cell>
          <cell r="X2344" t="str">
            <v>NA</v>
          </cell>
          <cell r="Y2344" t="str">
            <v>NA</v>
          </cell>
          <cell r="Z2344" t="str">
            <v>NA</v>
          </cell>
          <cell r="AA2344" t="str">
            <v>NA</v>
          </cell>
          <cell r="AB2344" t="str">
            <v>NA</v>
          </cell>
          <cell r="AC2344" t="str">
            <v>Pitfall</v>
          </cell>
          <cell r="AD2344" t="str">
            <v>For detailed studies, eight plots were selected with areas of 300 to 500m2. 12 traps in each study plot. Run twice for two weeks.</v>
          </cell>
          <cell r="AE2344">
            <v>12</v>
          </cell>
          <cell r="AF2344" t="str">
            <v>NA</v>
          </cell>
          <cell r="AG2344" t="str">
            <v>NA</v>
          </cell>
          <cell r="AH2344">
            <v>672</v>
          </cell>
          <cell r="AI2344">
            <v>336</v>
          </cell>
          <cell r="AJ2344">
            <v>0</v>
          </cell>
          <cell r="AK2344">
            <v>0</v>
          </cell>
          <cell r="AL2344">
            <v>0</v>
          </cell>
          <cell r="AM2344">
            <v>0</v>
          </cell>
          <cell r="AN2344">
            <v>0</v>
          </cell>
          <cell r="AO2344">
            <v>0</v>
          </cell>
          <cell r="AP2344">
            <v>0</v>
          </cell>
          <cell r="AQ2344">
            <v>0</v>
          </cell>
          <cell r="AR2344">
            <v>0</v>
          </cell>
          <cell r="AS2344">
            <v>0</v>
          </cell>
          <cell r="AT2344" t="str">
            <v>closed grassland, sand dune area</v>
          </cell>
          <cell r="AU2344" t="str">
            <v>NA</v>
          </cell>
          <cell r="AV2344" t="str">
            <v>NA</v>
          </cell>
          <cell r="AW2344" t="str">
            <v>NA</v>
          </cell>
          <cell r="AX2344" t="str">
            <v>closed grassland, predominated by Festuca pseudovina, Teucrium chamaedrys, Holoschoenus vulgaris, Galium verum and Poa angustifolia. The moss and lichen layer was also considerable</v>
          </cell>
          <cell r="AY2344" t="str">
            <v>Pitfalls were run twice. Unable to acquire other Sampling details from paper.</v>
          </cell>
        </row>
        <row r="2345">
          <cell r="A2345" t="str">
            <v>Járdán_etal_1993_05</v>
          </cell>
          <cell r="B2345" t="str">
            <v>Járdán, C.</v>
          </cell>
          <cell r="C2345" t="str">
            <v>Europe</v>
          </cell>
          <cell r="D2345" t="str">
            <v>Hungary</v>
          </cell>
          <cell r="E2345" t="str">
            <v>Kiskunság region</v>
          </cell>
          <cell r="F2345" t="str">
            <v>near the village Kéleshalom</v>
          </cell>
          <cell r="G2345" t="str">
            <v>plot5</v>
          </cell>
          <cell r="H2345" t="str">
            <v>study area is a complex of wind-formed sand-dunes, between the rivers Duna and Tisza.</v>
          </cell>
          <cell r="I2345">
            <v>140</v>
          </cell>
          <cell r="J2345">
            <v>46.4</v>
          </cell>
          <cell r="K2345">
            <v>19.3</v>
          </cell>
          <cell r="L2345" t="str">
            <v>Google Earth estimate</v>
          </cell>
          <cell r="M2345" t="str">
            <v>NA</v>
          </cell>
          <cell r="N2345">
            <v>17071</v>
          </cell>
          <cell r="O2345">
            <v>5</v>
          </cell>
          <cell r="P2345">
            <v>5</v>
          </cell>
          <cell r="Q2345">
            <v>0</v>
          </cell>
          <cell r="R2345">
            <v>2</v>
          </cell>
          <cell r="S2345" t="str">
            <v>NA</v>
          </cell>
          <cell r="T2345" t="str">
            <v>NA</v>
          </cell>
          <cell r="U2345" t="str">
            <v>NA</v>
          </cell>
          <cell r="V2345" t="str">
            <v>NA</v>
          </cell>
          <cell r="W2345" t="str">
            <v>NA</v>
          </cell>
          <cell r="X2345" t="str">
            <v>NA</v>
          </cell>
          <cell r="Y2345" t="str">
            <v>NA</v>
          </cell>
          <cell r="Z2345" t="str">
            <v>NA</v>
          </cell>
          <cell r="AA2345" t="str">
            <v>NA</v>
          </cell>
          <cell r="AB2345" t="str">
            <v>NA</v>
          </cell>
          <cell r="AC2345" t="str">
            <v>Pitfall</v>
          </cell>
          <cell r="AD2345" t="str">
            <v>For detailed studies, eight plots were selected with areas of 300 to 500m2. 12 traps in each study plot. Run twice for two weeks.</v>
          </cell>
          <cell r="AE2345">
            <v>12</v>
          </cell>
          <cell r="AF2345" t="str">
            <v>NA</v>
          </cell>
          <cell r="AG2345" t="str">
            <v>NA</v>
          </cell>
          <cell r="AH2345">
            <v>672</v>
          </cell>
          <cell r="AI2345">
            <v>336</v>
          </cell>
          <cell r="AJ2345">
            <v>0</v>
          </cell>
          <cell r="AK2345">
            <v>0</v>
          </cell>
          <cell r="AL2345">
            <v>0</v>
          </cell>
          <cell r="AM2345">
            <v>0</v>
          </cell>
          <cell r="AN2345">
            <v>0</v>
          </cell>
          <cell r="AO2345">
            <v>0</v>
          </cell>
          <cell r="AP2345">
            <v>0</v>
          </cell>
          <cell r="AQ2345">
            <v>0</v>
          </cell>
          <cell r="AR2345">
            <v>0</v>
          </cell>
          <cell r="AS2345">
            <v>0</v>
          </cell>
          <cell r="AT2345" t="str">
            <v>grassland, partly shrubby habitat, sand dune area</v>
          </cell>
          <cell r="AU2345" t="str">
            <v>NA</v>
          </cell>
          <cell r="AV2345" t="str">
            <v>NA</v>
          </cell>
          <cell r="AW2345" t="str">
            <v>NA</v>
          </cell>
          <cell r="AX2345" t="str">
            <v>Similar open grasslands of denser vegetation than plot1, predominated by Festuca vaginata, Stipa borysthenica and Koeleria glauca. With a Populus alba shrubby storey (height &lt;50cm, coverage about 30%). The moss and lichen layer was also considerable.</v>
          </cell>
          <cell r="AY2345" t="str">
            <v>Pitfalls were run twice. Unable to acquire other Sampling details from paper.</v>
          </cell>
        </row>
        <row r="2346">
          <cell r="A2346" t="str">
            <v>Járdán_etal_1993_06</v>
          </cell>
          <cell r="B2346" t="str">
            <v>Járdán, C.</v>
          </cell>
          <cell r="C2346" t="str">
            <v>Europe</v>
          </cell>
          <cell r="D2346" t="str">
            <v>Hungary</v>
          </cell>
          <cell r="E2346" t="str">
            <v>Kiskunság region</v>
          </cell>
          <cell r="F2346" t="str">
            <v>near the village Kéleshalom</v>
          </cell>
          <cell r="G2346" t="str">
            <v>plot6</v>
          </cell>
          <cell r="H2346" t="str">
            <v>study area is a complex of wind-formed sand-dunes, between the rivers Duna and Tisza.</v>
          </cell>
          <cell r="I2346">
            <v>140</v>
          </cell>
          <cell r="J2346">
            <v>46.4</v>
          </cell>
          <cell r="K2346">
            <v>19.3</v>
          </cell>
          <cell r="L2346" t="str">
            <v>Google Earth estimate</v>
          </cell>
          <cell r="M2346" t="str">
            <v>NA</v>
          </cell>
          <cell r="N2346">
            <v>1381</v>
          </cell>
          <cell r="O2346">
            <v>10</v>
          </cell>
          <cell r="P2346">
            <v>10</v>
          </cell>
          <cell r="Q2346">
            <v>0</v>
          </cell>
          <cell r="R2346">
            <v>2</v>
          </cell>
          <cell r="S2346" t="str">
            <v>NA</v>
          </cell>
          <cell r="T2346" t="str">
            <v>NA</v>
          </cell>
          <cell r="U2346" t="str">
            <v>NA</v>
          </cell>
          <cell r="V2346" t="str">
            <v>NA</v>
          </cell>
          <cell r="W2346" t="str">
            <v>NA</v>
          </cell>
          <cell r="X2346" t="str">
            <v>NA</v>
          </cell>
          <cell r="Y2346" t="str">
            <v>NA</v>
          </cell>
          <cell r="Z2346" t="str">
            <v>NA</v>
          </cell>
          <cell r="AA2346" t="str">
            <v>NA</v>
          </cell>
          <cell r="AB2346" t="str">
            <v>NA</v>
          </cell>
          <cell r="AC2346" t="str">
            <v>Pitfall</v>
          </cell>
          <cell r="AD2346" t="str">
            <v>For detailed studies, eight plots were selected with areas of 300 to 500m2. 12 traps in each study plot. Run twice for two weeks.</v>
          </cell>
          <cell r="AE2346">
            <v>12</v>
          </cell>
          <cell r="AF2346" t="str">
            <v>NA</v>
          </cell>
          <cell r="AG2346" t="str">
            <v>NA</v>
          </cell>
          <cell r="AH2346">
            <v>672</v>
          </cell>
          <cell r="AI2346">
            <v>336</v>
          </cell>
          <cell r="AJ2346">
            <v>0</v>
          </cell>
          <cell r="AK2346">
            <v>0</v>
          </cell>
          <cell r="AL2346">
            <v>0</v>
          </cell>
          <cell r="AM2346">
            <v>0</v>
          </cell>
          <cell r="AN2346">
            <v>0</v>
          </cell>
          <cell r="AO2346">
            <v>0</v>
          </cell>
          <cell r="AP2346">
            <v>0</v>
          </cell>
          <cell r="AQ2346">
            <v>0</v>
          </cell>
          <cell r="AR2346">
            <v>0</v>
          </cell>
          <cell r="AS2346">
            <v>0</v>
          </cell>
          <cell r="AT2346" t="str">
            <v>shrubby habitat, sand dune area</v>
          </cell>
          <cell r="AU2346" t="str">
            <v>NA</v>
          </cell>
          <cell r="AV2346" t="str">
            <v>NA</v>
          </cell>
          <cell r="AW2346" t="str">
            <v>NA</v>
          </cell>
          <cell r="AX2346" t="str">
            <v>shrubby habitat with Crataegus monogyna, Juniperus communis, Berberis vulginaris and Ligustrum vulgare. In the understorey: Thymus degenianus, Stipa borysthenica, Carex liparocarpos, Galium verum</v>
          </cell>
          <cell r="AY2346" t="str">
            <v>Pitfalls were run twice. Unable to acquire other Sampling details from paper.</v>
          </cell>
        </row>
        <row r="2347">
          <cell r="A2347" t="str">
            <v>Járdán_etal_1993_07</v>
          </cell>
          <cell r="B2347" t="str">
            <v>Járdán, C.</v>
          </cell>
          <cell r="C2347" t="str">
            <v>Europe</v>
          </cell>
          <cell r="D2347" t="str">
            <v>Hungary</v>
          </cell>
          <cell r="E2347" t="str">
            <v>Kiskunság region</v>
          </cell>
          <cell r="F2347" t="str">
            <v>near the village Kéleshalom</v>
          </cell>
          <cell r="G2347" t="str">
            <v>plot7</v>
          </cell>
          <cell r="H2347" t="str">
            <v>study area is a complex of wind-formed sand-dunes, between the rivers Duna and Tisza.</v>
          </cell>
          <cell r="I2347">
            <v>140</v>
          </cell>
          <cell r="J2347">
            <v>46.4</v>
          </cell>
          <cell r="K2347">
            <v>19.3</v>
          </cell>
          <cell r="L2347" t="str">
            <v>Google Earth estimate</v>
          </cell>
          <cell r="M2347" t="str">
            <v>NA</v>
          </cell>
          <cell r="N2347">
            <v>1131</v>
          </cell>
          <cell r="O2347">
            <v>7</v>
          </cell>
          <cell r="P2347">
            <v>7</v>
          </cell>
          <cell r="Q2347">
            <v>0</v>
          </cell>
          <cell r="R2347">
            <v>2</v>
          </cell>
          <cell r="S2347" t="str">
            <v>NA</v>
          </cell>
          <cell r="T2347" t="str">
            <v>NA</v>
          </cell>
          <cell r="U2347" t="str">
            <v>NA</v>
          </cell>
          <cell r="V2347" t="str">
            <v>NA</v>
          </cell>
          <cell r="W2347" t="str">
            <v>NA</v>
          </cell>
          <cell r="X2347" t="str">
            <v>NA</v>
          </cell>
          <cell r="Y2347" t="str">
            <v>NA</v>
          </cell>
          <cell r="Z2347" t="str">
            <v>NA</v>
          </cell>
          <cell r="AA2347" t="str">
            <v>NA</v>
          </cell>
          <cell r="AB2347" t="str">
            <v>NA</v>
          </cell>
          <cell r="AC2347" t="str">
            <v>Pitfall</v>
          </cell>
          <cell r="AD2347" t="str">
            <v>For detailed studies, eight plots were selected with areas of 300 to 500m2. 12 traps in each study plot. Run twice for two weeks.</v>
          </cell>
          <cell r="AE2347">
            <v>12</v>
          </cell>
          <cell r="AF2347" t="str">
            <v>NA</v>
          </cell>
          <cell r="AG2347" t="str">
            <v>NA</v>
          </cell>
          <cell r="AH2347">
            <v>672</v>
          </cell>
          <cell r="AI2347">
            <v>336</v>
          </cell>
          <cell r="AJ2347">
            <v>0</v>
          </cell>
          <cell r="AK2347">
            <v>0</v>
          </cell>
          <cell r="AL2347">
            <v>0</v>
          </cell>
          <cell r="AM2347">
            <v>0</v>
          </cell>
          <cell r="AN2347">
            <v>0</v>
          </cell>
          <cell r="AO2347">
            <v>0</v>
          </cell>
          <cell r="AP2347">
            <v>0</v>
          </cell>
          <cell r="AQ2347">
            <v>0</v>
          </cell>
          <cell r="AR2347">
            <v>0</v>
          </cell>
          <cell r="AS2347">
            <v>0</v>
          </cell>
          <cell r="AT2347" t="str">
            <v>Closed poplar forest, sand dune area</v>
          </cell>
          <cell r="AU2347" t="str">
            <v>NA</v>
          </cell>
          <cell r="AV2347" t="str">
            <v>NA</v>
          </cell>
          <cell r="AW2347" t="str">
            <v>NA</v>
          </cell>
          <cell r="AX2347" t="str">
            <v>Closed poplar (Populus alba) forests with some Robinia pseudoacacia trees. Shrubby storeys with: Crataegus monogyna and Juniperus communis. Predominant in the herb layer: Carex flacca</v>
          </cell>
          <cell r="AY2347" t="str">
            <v>Pitfalls were run twice. Unable to acquire other Sampling details from paper.</v>
          </cell>
        </row>
        <row r="2348">
          <cell r="A2348" t="str">
            <v>Járdán_etal_1993_08</v>
          </cell>
          <cell r="B2348" t="str">
            <v>Járdán, C.</v>
          </cell>
          <cell r="C2348" t="str">
            <v>Europe</v>
          </cell>
          <cell r="D2348" t="str">
            <v>Hungary</v>
          </cell>
          <cell r="E2348" t="str">
            <v>Kiskunság region</v>
          </cell>
          <cell r="F2348" t="str">
            <v>near the village Kéleshalom</v>
          </cell>
          <cell r="G2348" t="str">
            <v>plot8</v>
          </cell>
          <cell r="H2348" t="str">
            <v>study area is a complex of wind-formed sand-dunes, between the rivers Duna and Tisza.</v>
          </cell>
          <cell r="I2348">
            <v>140</v>
          </cell>
          <cell r="J2348">
            <v>46.4</v>
          </cell>
          <cell r="K2348">
            <v>19.3</v>
          </cell>
          <cell r="L2348" t="str">
            <v>Google Earth estimate</v>
          </cell>
          <cell r="M2348" t="str">
            <v>NA</v>
          </cell>
          <cell r="N2348">
            <v>356</v>
          </cell>
          <cell r="O2348">
            <v>12</v>
          </cell>
          <cell r="P2348">
            <v>12</v>
          </cell>
          <cell r="Q2348">
            <v>0</v>
          </cell>
          <cell r="R2348">
            <v>2</v>
          </cell>
          <cell r="S2348" t="str">
            <v>NA</v>
          </cell>
          <cell r="T2348" t="str">
            <v>NA</v>
          </cell>
          <cell r="U2348" t="str">
            <v>NA</v>
          </cell>
          <cell r="V2348" t="str">
            <v>NA</v>
          </cell>
          <cell r="W2348" t="str">
            <v>NA</v>
          </cell>
          <cell r="X2348" t="str">
            <v>NA</v>
          </cell>
          <cell r="Y2348" t="str">
            <v>NA</v>
          </cell>
          <cell r="Z2348" t="str">
            <v>NA</v>
          </cell>
          <cell r="AA2348" t="str">
            <v>NA</v>
          </cell>
          <cell r="AB2348" t="str">
            <v>NA</v>
          </cell>
          <cell r="AC2348" t="str">
            <v>Pitfall</v>
          </cell>
          <cell r="AD2348" t="str">
            <v>For detailed studies, eight plots were selected with areas of 300 to 500m2. 12 traps in each study plot. Run twice for two weeks.</v>
          </cell>
          <cell r="AE2348">
            <v>12</v>
          </cell>
          <cell r="AF2348" t="str">
            <v>NA</v>
          </cell>
          <cell r="AG2348" t="str">
            <v>NA</v>
          </cell>
          <cell r="AH2348">
            <v>672</v>
          </cell>
          <cell r="AI2348">
            <v>336</v>
          </cell>
          <cell r="AJ2348">
            <v>0</v>
          </cell>
          <cell r="AK2348">
            <v>0</v>
          </cell>
          <cell r="AL2348">
            <v>0</v>
          </cell>
          <cell r="AM2348">
            <v>0</v>
          </cell>
          <cell r="AN2348">
            <v>0</v>
          </cell>
          <cell r="AO2348">
            <v>0</v>
          </cell>
          <cell r="AP2348">
            <v>0</v>
          </cell>
          <cell r="AQ2348">
            <v>0</v>
          </cell>
          <cell r="AR2348">
            <v>0</v>
          </cell>
          <cell r="AS2348">
            <v>0</v>
          </cell>
          <cell r="AT2348" t="str">
            <v>Closed poplar forest, sand dune area</v>
          </cell>
          <cell r="AU2348" t="str">
            <v>NA</v>
          </cell>
          <cell r="AV2348" t="str">
            <v>NA</v>
          </cell>
          <cell r="AW2348" t="str">
            <v>NA</v>
          </cell>
          <cell r="AX2348" t="str">
            <v>Closed poplar (Populus alba) forests with some Robinia pseudoacacia trees. Shrubby storeys with: Crataegus monogyna and Juniperus communis. Predominant in the herb layer: Carex flacca</v>
          </cell>
          <cell r="AY2348" t="str">
            <v>Pitfalls were run twice. Unable to acquire other Sampling details from paper.</v>
          </cell>
        </row>
        <row r="2349">
          <cell r="A2349" t="str">
            <v>Jatun Sacha</v>
          </cell>
          <cell r="B2349" t="str">
            <v>Phil Ward</v>
          </cell>
          <cell r="C2349" t="str">
            <v>South America</v>
          </cell>
          <cell r="D2349" t="str">
            <v>Ecuador</v>
          </cell>
          <cell r="E2349" t="str">
            <v>NA</v>
          </cell>
          <cell r="F2349" t="str">
            <v>NA</v>
          </cell>
          <cell r="G2349" t="str">
            <v>NA</v>
          </cell>
          <cell r="H2349" t="str">
            <v>NA</v>
          </cell>
          <cell r="I2349">
            <v>400</v>
          </cell>
          <cell r="J2349">
            <v>-1.0667</v>
          </cell>
          <cell r="K2349">
            <v>-77.616699999999994</v>
          </cell>
          <cell r="L2349" t="str">
            <v>NA</v>
          </cell>
          <cell r="M2349" t="str">
            <v>NA</v>
          </cell>
          <cell r="N2349" t="str">
            <v>NA</v>
          </cell>
          <cell r="O2349" t="str">
            <v>NA</v>
          </cell>
          <cell r="P2349" t="str">
            <v>NA</v>
          </cell>
          <cell r="Q2349" t="str">
            <v>NA</v>
          </cell>
          <cell r="R2349" t="str">
            <v>NA</v>
          </cell>
          <cell r="S2349">
            <v>5</v>
          </cell>
          <cell r="T2349">
            <v>8</v>
          </cell>
          <cell r="U2349">
            <v>1991</v>
          </cell>
          <cell r="V2349" t="str">
            <v>NA</v>
          </cell>
          <cell r="W2349" t="str">
            <v>NA</v>
          </cell>
          <cell r="X2349" t="str">
            <v>NA</v>
          </cell>
          <cell r="Y2349" t="str">
            <v>NA</v>
          </cell>
          <cell r="Z2349" t="str">
            <v>NA</v>
          </cell>
          <cell r="AA2349" t="str">
            <v>NA</v>
          </cell>
          <cell r="AB2349" t="str">
            <v>NA</v>
          </cell>
          <cell r="AC2349" t="str">
            <v>NA</v>
          </cell>
          <cell r="AD2349" t="str">
            <v>NA</v>
          </cell>
          <cell r="AE2349" t="str">
            <v>NA</v>
          </cell>
          <cell r="AF2349" t="str">
            <v>NA</v>
          </cell>
          <cell r="AG2349" t="str">
            <v>NA</v>
          </cell>
          <cell r="AH2349" t="str">
            <v>NA</v>
          </cell>
          <cell r="AI2349" t="e">
            <v>#VALUE!</v>
          </cell>
          <cell r="AJ2349" t="str">
            <v>NA</v>
          </cell>
          <cell r="AK2349" t="str">
            <v>NA</v>
          </cell>
          <cell r="AL2349" t="str">
            <v>NA</v>
          </cell>
          <cell r="AM2349" t="str">
            <v>NA</v>
          </cell>
          <cell r="AN2349" t="str">
            <v>NA</v>
          </cell>
          <cell r="AO2349" t="str">
            <v>NA</v>
          </cell>
          <cell r="AP2349" t="str">
            <v>NA</v>
          </cell>
          <cell r="AQ2349" t="str">
            <v>NA</v>
          </cell>
          <cell r="AR2349" t="str">
            <v>NA</v>
          </cell>
          <cell r="AS2349" t="str">
            <v>NA</v>
          </cell>
          <cell r="AT2349" t="str">
            <v>NC25 rainforest</v>
          </cell>
          <cell r="AU2349" t="str">
            <v>NA</v>
          </cell>
          <cell r="AV2349" t="str">
            <v>NA</v>
          </cell>
          <cell r="AW2349" t="str">
            <v>NA</v>
          </cell>
          <cell r="AX2349" t="str">
            <v>NA</v>
          </cell>
          <cell r="AY2349" t="str">
            <v>NA</v>
          </cell>
        </row>
        <row r="2350">
          <cell r="A2350" t="str">
            <v>Jennings_etal_1986_01</v>
          </cell>
          <cell r="B2350" t="str">
            <v>Gibb, Heloise</v>
          </cell>
          <cell r="C2350" t="str">
            <v>North America</v>
          </cell>
          <cell r="D2350" t="str">
            <v>U.S.A.</v>
          </cell>
          <cell r="E2350" t="str">
            <v>Maine</v>
          </cell>
          <cell r="F2350" t="str">
            <v>Miliinocket</v>
          </cell>
          <cell r="G2350" t="str">
            <v>Piscataquis</v>
          </cell>
          <cell r="H2350" t="str">
            <v>Clearcut strips</v>
          </cell>
          <cell r="I2350">
            <v>563</v>
          </cell>
          <cell r="J2350">
            <v>45.98</v>
          </cell>
          <cell r="K2350">
            <v>-69.2</v>
          </cell>
          <cell r="L2350" t="str">
            <v>In publication</v>
          </cell>
          <cell r="M2350" t="str">
            <v>NA</v>
          </cell>
          <cell r="N2350">
            <v>233</v>
          </cell>
          <cell r="O2350">
            <v>10</v>
          </cell>
          <cell r="P2350" t="str">
            <v>NA</v>
          </cell>
          <cell r="Q2350" t="str">
            <v>NA</v>
          </cell>
          <cell r="R2350">
            <v>2</v>
          </cell>
          <cell r="S2350" t="str">
            <v>NA</v>
          </cell>
          <cell r="T2350">
            <v>6</v>
          </cell>
          <cell r="U2350">
            <v>1977</v>
          </cell>
          <cell r="V2350" t="str">
            <v>NA</v>
          </cell>
          <cell r="W2350">
            <v>8</v>
          </cell>
          <cell r="X2350">
            <v>1978</v>
          </cell>
          <cell r="Y2350">
            <v>2</v>
          </cell>
          <cell r="Z2350">
            <v>1</v>
          </cell>
          <cell r="AA2350">
            <v>1</v>
          </cell>
          <cell r="AB2350">
            <v>61</v>
          </cell>
          <cell r="AC2350" t="str">
            <v>Pitfall</v>
          </cell>
          <cell r="AD2350" t="str">
            <v>40 large capacity pitfall traps were used each year for collecting ants. Traps contents were collected weekly for 10 weeks from 2 June to 4 August 1977 and 11 weeks from 25 may to 2 august 1978.</v>
          </cell>
          <cell r="AE2350">
            <v>2</v>
          </cell>
          <cell r="AF2350">
            <v>174.44</v>
          </cell>
          <cell r="AG2350" t="str">
            <v>NA</v>
          </cell>
          <cell r="AH2350">
            <v>3528</v>
          </cell>
          <cell r="AI2350">
            <v>294</v>
          </cell>
          <cell r="AJ2350">
            <v>0</v>
          </cell>
          <cell r="AK2350">
            <v>0</v>
          </cell>
          <cell r="AL2350">
            <v>0</v>
          </cell>
          <cell r="AM2350">
            <v>0</v>
          </cell>
          <cell r="AN2350">
            <v>0</v>
          </cell>
          <cell r="AO2350">
            <v>0</v>
          </cell>
          <cell r="AP2350">
            <v>0</v>
          </cell>
          <cell r="AQ2350">
            <v>0</v>
          </cell>
          <cell r="AR2350">
            <v>0</v>
          </cell>
          <cell r="AS2350">
            <v>0</v>
          </cell>
          <cell r="AT2350" t="str">
            <v>Strip-clearcut by mechanical harvesting</v>
          </cell>
          <cell r="AU2350" t="str">
            <v>Transformed</v>
          </cell>
          <cell r="AV2350" t="str">
            <v>Urban &amp; recreation</v>
          </cell>
          <cell r="AW2350" t="str">
            <v>NA</v>
          </cell>
          <cell r="AX2350" t="str">
            <v>Clearcut strips</v>
          </cell>
          <cell r="AY2350" t="str">
            <v>5 strip-clearcut stands and 5 nearby dense (control) stands were investigated in 1977; 7 strip-clearcut stands and 3 dense stands were investigated in 1978.</v>
          </cell>
        </row>
        <row r="2351">
          <cell r="A2351" t="str">
            <v>Jennings_etal_1986_02</v>
          </cell>
          <cell r="B2351" t="str">
            <v>Gibb, Heloise</v>
          </cell>
          <cell r="C2351" t="str">
            <v>North America</v>
          </cell>
          <cell r="D2351" t="str">
            <v>U.S.A.</v>
          </cell>
          <cell r="E2351" t="str">
            <v>Maine</v>
          </cell>
          <cell r="F2351" t="str">
            <v>Miliinocket</v>
          </cell>
          <cell r="G2351" t="str">
            <v>Piscataquis</v>
          </cell>
          <cell r="H2351" t="str">
            <v>Residual strips</v>
          </cell>
          <cell r="I2351">
            <v>563</v>
          </cell>
          <cell r="J2351">
            <v>45.98</v>
          </cell>
          <cell r="K2351">
            <v>-69.2</v>
          </cell>
          <cell r="L2351" t="str">
            <v>In publication</v>
          </cell>
          <cell r="M2351" t="str">
            <v>NA</v>
          </cell>
          <cell r="N2351">
            <v>134</v>
          </cell>
          <cell r="O2351">
            <v>4</v>
          </cell>
          <cell r="P2351" t="str">
            <v>NA</v>
          </cell>
          <cell r="Q2351" t="str">
            <v>NA</v>
          </cell>
          <cell r="R2351">
            <v>2</v>
          </cell>
          <cell r="S2351" t="str">
            <v>NA</v>
          </cell>
          <cell r="T2351">
            <v>6</v>
          </cell>
          <cell r="U2351">
            <v>1977</v>
          </cell>
          <cell r="V2351" t="str">
            <v>NA</v>
          </cell>
          <cell r="W2351">
            <v>8</v>
          </cell>
          <cell r="X2351">
            <v>1978</v>
          </cell>
          <cell r="Y2351">
            <v>2</v>
          </cell>
          <cell r="Z2351">
            <v>1</v>
          </cell>
          <cell r="AA2351">
            <v>1</v>
          </cell>
          <cell r="AB2351">
            <v>61</v>
          </cell>
          <cell r="AC2351" t="str">
            <v>Pitfall</v>
          </cell>
          <cell r="AD2351" t="str">
            <v>40 large capacity pitfall traps were used each year for collecting ants. Traps contents were collected weekly for 10 weeks from 2 June to 4 August 1977 and 11 weeks from 25 may to 2 august 1978.</v>
          </cell>
          <cell r="AE2351">
            <v>2</v>
          </cell>
          <cell r="AF2351">
            <v>174.44</v>
          </cell>
          <cell r="AG2351" t="str">
            <v>NA</v>
          </cell>
          <cell r="AH2351">
            <v>3528</v>
          </cell>
          <cell r="AI2351">
            <v>294</v>
          </cell>
          <cell r="AJ2351">
            <v>0</v>
          </cell>
          <cell r="AK2351">
            <v>0</v>
          </cell>
          <cell r="AL2351">
            <v>0</v>
          </cell>
          <cell r="AM2351">
            <v>0</v>
          </cell>
          <cell r="AN2351">
            <v>0</v>
          </cell>
          <cell r="AO2351">
            <v>0</v>
          </cell>
          <cell r="AP2351">
            <v>0</v>
          </cell>
          <cell r="AQ2351">
            <v>0</v>
          </cell>
          <cell r="AR2351">
            <v>0</v>
          </cell>
          <cell r="AS2351">
            <v>0</v>
          </cell>
          <cell r="AT2351" t="str">
            <v>Residual strips</v>
          </cell>
          <cell r="AU2351" t="str">
            <v>Transformed</v>
          </cell>
          <cell r="AV2351" t="str">
            <v>Urban &amp; recreation</v>
          </cell>
          <cell r="AW2351" t="str">
            <v>NA</v>
          </cell>
          <cell r="AX2351" t="str">
            <v>Residual strips</v>
          </cell>
          <cell r="AY2351" t="str">
            <v>5 strip-clearcut stands and 5 nearby dense (control) stands were investigated in 1977; 7 strip-clearcut stands and 3 dense stands were investigated in 1978.</v>
          </cell>
        </row>
        <row r="2352">
          <cell r="A2352" t="str">
            <v>Jennings_etal_1986_03</v>
          </cell>
          <cell r="B2352" t="str">
            <v>Gibb, Heloise</v>
          </cell>
          <cell r="C2352" t="str">
            <v>North America</v>
          </cell>
          <cell r="D2352" t="str">
            <v>U.S.A.</v>
          </cell>
          <cell r="E2352" t="str">
            <v>Maine</v>
          </cell>
          <cell r="F2352" t="str">
            <v>Miliinocket</v>
          </cell>
          <cell r="G2352" t="str">
            <v>Piscataquis</v>
          </cell>
          <cell r="H2352" t="str">
            <v>Conifer</v>
          </cell>
          <cell r="I2352">
            <v>563</v>
          </cell>
          <cell r="J2352">
            <v>45.98</v>
          </cell>
          <cell r="K2352">
            <v>-69.2</v>
          </cell>
          <cell r="L2352" t="str">
            <v>In publication</v>
          </cell>
          <cell r="M2352" t="str">
            <v>NA</v>
          </cell>
          <cell r="N2352">
            <v>417</v>
          </cell>
          <cell r="O2352">
            <v>7</v>
          </cell>
          <cell r="P2352" t="str">
            <v>NA</v>
          </cell>
          <cell r="Q2352" t="str">
            <v>NA</v>
          </cell>
          <cell r="R2352">
            <v>2</v>
          </cell>
          <cell r="S2352" t="str">
            <v>NA</v>
          </cell>
          <cell r="T2352">
            <v>6</v>
          </cell>
          <cell r="U2352">
            <v>1977</v>
          </cell>
          <cell r="V2352" t="str">
            <v>NA</v>
          </cell>
          <cell r="W2352">
            <v>8</v>
          </cell>
          <cell r="X2352">
            <v>1978</v>
          </cell>
          <cell r="Y2352">
            <v>4</v>
          </cell>
          <cell r="Z2352">
            <v>1</v>
          </cell>
          <cell r="AA2352">
            <v>1</v>
          </cell>
          <cell r="AB2352">
            <v>61</v>
          </cell>
          <cell r="AC2352" t="str">
            <v>Pitfall</v>
          </cell>
          <cell r="AD2352" t="str">
            <v>40 large capacity pitfall traps were used each year for collecting ants. Traps contents were collected weekly for 10 weeks from 2 June to 4 August 1977 and 11 weeks from 25 may to 2 august 1978.</v>
          </cell>
          <cell r="AE2352">
            <v>4</v>
          </cell>
          <cell r="AF2352">
            <v>174.44</v>
          </cell>
          <cell r="AG2352" t="str">
            <v>NA</v>
          </cell>
          <cell r="AH2352">
            <v>3528</v>
          </cell>
          <cell r="AI2352">
            <v>588</v>
          </cell>
          <cell r="AJ2352">
            <v>0</v>
          </cell>
          <cell r="AK2352">
            <v>0</v>
          </cell>
          <cell r="AL2352">
            <v>0</v>
          </cell>
          <cell r="AM2352">
            <v>0</v>
          </cell>
          <cell r="AN2352">
            <v>0</v>
          </cell>
          <cell r="AO2352">
            <v>0</v>
          </cell>
          <cell r="AP2352">
            <v>0</v>
          </cell>
          <cell r="AQ2352">
            <v>0</v>
          </cell>
          <cell r="AR2352">
            <v>0</v>
          </cell>
          <cell r="AS2352">
            <v>0</v>
          </cell>
          <cell r="AT2352" t="str">
            <v>Conifer</v>
          </cell>
          <cell r="AU2352" t="str">
            <v>Undisturbed</v>
          </cell>
          <cell r="AV2352" t="str">
            <v>NA</v>
          </cell>
          <cell r="AW2352" t="str">
            <v>NA</v>
          </cell>
          <cell r="AX2352" t="str">
            <v>Dense stands</v>
          </cell>
          <cell r="AY2352" t="str">
            <v>5 strip-clearcut stands and 5 nearby dense (control) stands were investigated in 1977; 7 strip-clearcut stands and 3 dense stands were investigated in 1978.</v>
          </cell>
        </row>
        <row r="2353">
          <cell r="A2353" t="str">
            <v>Kabay_2006_01</v>
          </cell>
          <cell r="B2353" t="str">
            <v>Gibb, Heloise</v>
          </cell>
          <cell r="C2353" t="str">
            <v>Oceania</v>
          </cell>
          <cell r="D2353" t="str">
            <v>Australia</v>
          </cell>
          <cell r="E2353" t="str">
            <v>Western Australia</v>
          </cell>
          <cell r="F2353" t="str">
            <v>Wungong Dam catchment area</v>
          </cell>
          <cell r="G2353" t="str">
            <v>Site 1</v>
          </cell>
          <cell r="H2353" t="str">
            <v>Mediterranean Woodland</v>
          </cell>
          <cell r="I2353">
            <v>31</v>
          </cell>
          <cell r="J2353">
            <v>-32.1</v>
          </cell>
          <cell r="K2353">
            <v>115.9</v>
          </cell>
          <cell r="L2353" t="str">
            <v>Google Earth estimate</v>
          </cell>
          <cell r="M2353" t="str">
            <v>NA</v>
          </cell>
          <cell r="N2353">
            <v>675</v>
          </cell>
          <cell r="O2353">
            <v>33</v>
          </cell>
          <cell r="P2353" t="str">
            <v>NA</v>
          </cell>
          <cell r="Q2353" t="str">
            <v>NA</v>
          </cell>
          <cell r="R2353" t="str">
            <v>NA</v>
          </cell>
          <cell r="S2353" t="str">
            <v>NA</v>
          </cell>
          <cell r="T2353" t="str">
            <v>NA</v>
          </cell>
          <cell r="U2353">
            <v>2006</v>
          </cell>
          <cell r="V2353" t="str">
            <v>NA</v>
          </cell>
          <cell r="W2353" t="str">
            <v>NA</v>
          </cell>
          <cell r="X2353">
            <v>2006</v>
          </cell>
          <cell r="Y2353" t="str">
            <v>NA</v>
          </cell>
          <cell r="Z2353" t="str">
            <v>NA</v>
          </cell>
          <cell r="AA2353" t="str">
            <v>NA</v>
          </cell>
          <cell r="AB2353" t="str">
            <v>NA</v>
          </cell>
          <cell r="AC2353" t="str">
            <v>Pitfall</v>
          </cell>
          <cell r="AD2353" t="str">
            <v>Two transects</v>
          </cell>
          <cell r="AE2353">
            <v>10</v>
          </cell>
          <cell r="AF2353" t="str">
            <v>NA</v>
          </cell>
          <cell r="AG2353" t="str">
            <v>NA</v>
          </cell>
          <cell r="AH2353" t="str">
            <v>NA</v>
          </cell>
          <cell r="AI2353" t="e">
            <v>#VALUE!</v>
          </cell>
          <cell r="AJ2353">
            <v>0</v>
          </cell>
          <cell r="AK2353">
            <v>0</v>
          </cell>
          <cell r="AL2353">
            <v>0</v>
          </cell>
          <cell r="AM2353">
            <v>0</v>
          </cell>
          <cell r="AN2353">
            <v>0</v>
          </cell>
          <cell r="AO2353">
            <v>0</v>
          </cell>
          <cell r="AP2353">
            <v>0</v>
          </cell>
          <cell r="AQ2353">
            <v>0</v>
          </cell>
          <cell r="AR2353">
            <v>0</v>
          </cell>
          <cell r="AS2353">
            <v>0</v>
          </cell>
          <cell r="AT2353" t="str">
            <v>Mediterranean Woodland</v>
          </cell>
          <cell r="AU2353" t="str">
            <v>Disturbed</v>
          </cell>
          <cell r="AV2353" t="str">
            <v>Fire</v>
          </cell>
          <cell r="AW2353" t="str">
            <v>NA</v>
          </cell>
          <cell r="AX2353" t="str">
            <v>Healthy closed woodland, stable soil profile, burned &gt;6yrs earlier</v>
          </cell>
          <cell r="AY2353" t="str">
            <v>500m2 area sampled</v>
          </cell>
        </row>
        <row r="2354">
          <cell r="A2354" t="str">
            <v>Kabay_2006_02</v>
          </cell>
          <cell r="B2354" t="str">
            <v>Gibb, Heloise</v>
          </cell>
          <cell r="C2354" t="str">
            <v>Oceania</v>
          </cell>
          <cell r="D2354" t="str">
            <v>Australia</v>
          </cell>
          <cell r="E2354" t="str">
            <v>Western Australia</v>
          </cell>
          <cell r="F2354" t="str">
            <v>Wungong Dam catchment area</v>
          </cell>
          <cell r="G2354" t="str">
            <v>Site 2</v>
          </cell>
          <cell r="H2354" t="str">
            <v>Mediterranean Woodland</v>
          </cell>
          <cell r="I2354">
            <v>31</v>
          </cell>
          <cell r="J2354">
            <v>-32.1</v>
          </cell>
          <cell r="K2354">
            <v>115.9</v>
          </cell>
          <cell r="L2354" t="str">
            <v>Google Earth estimate</v>
          </cell>
          <cell r="M2354" t="str">
            <v>NA</v>
          </cell>
          <cell r="N2354">
            <v>527</v>
          </cell>
          <cell r="O2354">
            <v>37</v>
          </cell>
          <cell r="P2354" t="str">
            <v>NA</v>
          </cell>
          <cell r="Q2354" t="str">
            <v>NA</v>
          </cell>
          <cell r="R2354" t="str">
            <v>NA</v>
          </cell>
          <cell r="S2354" t="str">
            <v>NA</v>
          </cell>
          <cell r="T2354" t="str">
            <v>NA</v>
          </cell>
          <cell r="U2354">
            <v>2006</v>
          </cell>
          <cell r="V2354" t="str">
            <v>NA</v>
          </cell>
          <cell r="W2354" t="str">
            <v>NA</v>
          </cell>
          <cell r="X2354">
            <v>2006</v>
          </cell>
          <cell r="Y2354" t="str">
            <v>NA</v>
          </cell>
          <cell r="Z2354" t="str">
            <v>NA</v>
          </cell>
          <cell r="AA2354" t="str">
            <v>NA</v>
          </cell>
          <cell r="AB2354" t="str">
            <v>NA</v>
          </cell>
          <cell r="AC2354" t="str">
            <v>Pitfall</v>
          </cell>
          <cell r="AD2354" t="str">
            <v>Two transects</v>
          </cell>
          <cell r="AE2354">
            <v>10</v>
          </cell>
          <cell r="AF2354" t="str">
            <v>NA</v>
          </cell>
          <cell r="AG2354" t="str">
            <v>NA</v>
          </cell>
          <cell r="AH2354" t="str">
            <v>NA</v>
          </cell>
          <cell r="AI2354" t="e">
            <v>#VALUE!</v>
          </cell>
          <cell r="AJ2354">
            <v>0</v>
          </cell>
          <cell r="AK2354">
            <v>0</v>
          </cell>
          <cell r="AL2354">
            <v>0</v>
          </cell>
          <cell r="AM2354">
            <v>0</v>
          </cell>
          <cell r="AN2354">
            <v>0</v>
          </cell>
          <cell r="AO2354">
            <v>0</v>
          </cell>
          <cell r="AP2354">
            <v>0</v>
          </cell>
          <cell r="AQ2354">
            <v>0</v>
          </cell>
          <cell r="AR2354">
            <v>0</v>
          </cell>
          <cell r="AS2354">
            <v>0</v>
          </cell>
          <cell r="AT2354" t="str">
            <v>Mediterranean Woodland</v>
          </cell>
          <cell r="AU2354" t="str">
            <v>Disturbed</v>
          </cell>
          <cell r="AV2354" t="str">
            <v>Fire</v>
          </cell>
          <cell r="AW2354" t="str">
            <v>NA</v>
          </cell>
          <cell r="AX2354" t="str">
            <v>Healthy closed woodland, stable soil profile, burned &gt;6yrs earlier</v>
          </cell>
          <cell r="AY2354" t="str">
            <v>500m2 area sampled</v>
          </cell>
        </row>
        <row r="2355">
          <cell r="A2355" t="str">
            <v>Kabay_2006_03</v>
          </cell>
          <cell r="B2355" t="str">
            <v>Gibb, Heloise</v>
          </cell>
          <cell r="C2355" t="str">
            <v>Oceania</v>
          </cell>
          <cell r="D2355" t="str">
            <v>Australia</v>
          </cell>
          <cell r="E2355" t="str">
            <v>Western Australia</v>
          </cell>
          <cell r="F2355" t="str">
            <v>Wungong Dam catchment area</v>
          </cell>
          <cell r="G2355" t="str">
            <v>Site 3</v>
          </cell>
          <cell r="H2355" t="str">
            <v>Mediterranean Woodland</v>
          </cell>
          <cell r="I2355">
            <v>31</v>
          </cell>
          <cell r="J2355">
            <v>-32.1</v>
          </cell>
          <cell r="K2355">
            <v>115.9</v>
          </cell>
          <cell r="L2355" t="str">
            <v>Google Earth estimate</v>
          </cell>
          <cell r="M2355" t="str">
            <v>NA</v>
          </cell>
          <cell r="N2355">
            <v>105</v>
          </cell>
          <cell r="O2355">
            <v>22</v>
          </cell>
          <cell r="P2355" t="str">
            <v>NA</v>
          </cell>
          <cell r="Q2355" t="str">
            <v>NA</v>
          </cell>
          <cell r="R2355" t="str">
            <v>NA</v>
          </cell>
          <cell r="S2355" t="str">
            <v>NA</v>
          </cell>
          <cell r="T2355" t="str">
            <v>NA</v>
          </cell>
          <cell r="U2355">
            <v>2006</v>
          </cell>
          <cell r="V2355" t="str">
            <v>NA</v>
          </cell>
          <cell r="W2355" t="str">
            <v>NA</v>
          </cell>
          <cell r="X2355">
            <v>2006</v>
          </cell>
          <cell r="Y2355" t="str">
            <v>NA</v>
          </cell>
          <cell r="Z2355" t="str">
            <v>NA</v>
          </cell>
          <cell r="AA2355" t="str">
            <v>NA</v>
          </cell>
          <cell r="AB2355" t="str">
            <v>NA</v>
          </cell>
          <cell r="AC2355" t="str">
            <v>Pitfall</v>
          </cell>
          <cell r="AD2355" t="str">
            <v>Two transects</v>
          </cell>
          <cell r="AE2355">
            <v>10</v>
          </cell>
          <cell r="AF2355" t="str">
            <v>NA</v>
          </cell>
          <cell r="AG2355" t="str">
            <v>NA</v>
          </cell>
          <cell r="AH2355" t="str">
            <v>NA</v>
          </cell>
          <cell r="AI2355" t="e">
            <v>#VALUE!</v>
          </cell>
          <cell r="AJ2355">
            <v>0</v>
          </cell>
          <cell r="AK2355">
            <v>0</v>
          </cell>
          <cell r="AL2355">
            <v>0</v>
          </cell>
          <cell r="AM2355">
            <v>0</v>
          </cell>
          <cell r="AN2355">
            <v>0</v>
          </cell>
          <cell r="AO2355">
            <v>0</v>
          </cell>
          <cell r="AP2355">
            <v>0</v>
          </cell>
          <cell r="AQ2355">
            <v>0</v>
          </cell>
          <cell r="AR2355">
            <v>0</v>
          </cell>
          <cell r="AS2355">
            <v>0</v>
          </cell>
          <cell r="AT2355" t="str">
            <v>Mediterranean Woodland</v>
          </cell>
          <cell r="AU2355" t="str">
            <v>Disturbed</v>
          </cell>
          <cell r="AV2355" t="str">
            <v>Fire</v>
          </cell>
          <cell r="AW2355" t="str">
            <v>NA</v>
          </cell>
          <cell r="AX2355" t="str">
            <v>Healthy closed woodland, stable soil profile, burned 2yrs earlier</v>
          </cell>
          <cell r="AY2355" t="str">
            <v>500m2 area sampled</v>
          </cell>
        </row>
        <row r="2356">
          <cell r="A2356" t="str">
            <v>Kabay_2006_04</v>
          </cell>
          <cell r="B2356" t="str">
            <v>Gibb, Heloise</v>
          </cell>
          <cell r="C2356" t="str">
            <v>Oceania</v>
          </cell>
          <cell r="D2356" t="str">
            <v>Australia</v>
          </cell>
          <cell r="E2356" t="str">
            <v>Western Australia</v>
          </cell>
          <cell r="F2356" t="str">
            <v>Wungong Dam catchment area</v>
          </cell>
          <cell r="G2356" t="str">
            <v>Site 4</v>
          </cell>
          <cell r="H2356" t="str">
            <v>Mediterranean Woodland</v>
          </cell>
          <cell r="I2356">
            <v>31</v>
          </cell>
          <cell r="J2356">
            <v>-32.1</v>
          </cell>
          <cell r="K2356">
            <v>115.9</v>
          </cell>
          <cell r="L2356" t="str">
            <v>Google Earth estimate</v>
          </cell>
          <cell r="M2356" t="str">
            <v>NA</v>
          </cell>
          <cell r="N2356">
            <v>246</v>
          </cell>
          <cell r="O2356">
            <v>18</v>
          </cell>
          <cell r="P2356" t="str">
            <v>NA</v>
          </cell>
          <cell r="Q2356" t="str">
            <v>NA</v>
          </cell>
          <cell r="R2356" t="str">
            <v>NA</v>
          </cell>
          <cell r="S2356" t="str">
            <v>NA</v>
          </cell>
          <cell r="T2356" t="str">
            <v>NA</v>
          </cell>
          <cell r="U2356">
            <v>2006</v>
          </cell>
          <cell r="V2356" t="str">
            <v>NA</v>
          </cell>
          <cell r="W2356" t="str">
            <v>NA</v>
          </cell>
          <cell r="X2356">
            <v>2006</v>
          </cell>
          <cell r="Y2356" t="str">
            <v>NA</v>
          </cell>
          <cell r="Z2356" t="str">
            <v>NA</v>
          </cell>
          <cell r="AA2356" t="str">
            <v>NA</v>
          </cell>
          <cell r="AB2356" t="str">
            <v>NA</v>
          </cell>
          <cell r="AC2356" t="str">
            <v>Pitfall</v>
          </cell>
          <cell r="AD2356" t="str">
            <v>Two transects</v>
          </cell>
          <cell r="AE2356">
            <v>10</v>
          </cell>
          <cell r="AF2356" t="str">
            <v>NA</v>
          </cell>
          <cell r="AG2356" t="str">
            <v>NA</v>
          </cell>
          <cell r="AH2356" t="str">
            <v>NA</v>
          </cell>
          <cell r="AI2356" t="e">
            <v>#VALUE!</v>
          </cell>
          <cell r="AJ2356">
            <v>0</v>
          </cell>
          <cell r="AK2356">
            <v>0</v>
          </cell>
          <cell r="AL2356">
            <v>0</v>
          </cell>
          <cell r="AM2356">
            <v>0</v>
          </cell>
          <cell r="AN2356">
            <v>0</v>
          </cell>
          <cell r="AO2356">
            <v>0</v>
          </cell>
          <cell r="AP2356">
            <v>0</v>
          </cell>
          <cell r="AQ2356">
            <v>0</v>
          </cell>
          <cell r="AR2356">
            <v>0</v>
          </cell>
          <cell r="AS2356">
            <v>0</v>
          </cell>
          <cell r="AT2356" t="str">
            <v>Mediterranean Woodland</v>
          </cell>
          <cell r="AU2356" t="str">
            <v>Disturbed</v>
          </cell>
          <cell r="AV2356" t="str">
            <v>Fire</v>
          </cell>
          <cell r="AW2356" t="str">
            <v>NA</v>
          </cell>
          <cell r="AX2356" t="str">
            <v>Healthy closed woodland, stable soil profile, burned 2yrs earlier</v>
          </cell>
          <cell r="AY2356" t="str">
            <v>500m2 area sampled</v>
          </cell>
        </row>
        <row r="2357">
          <cell r="A2357" t="str">
            <v>Kabay_2006_05</v>
          </cell>
          <cell r="B2357" t="str">
            <v>Gibb, Heloise</v>
          </cell>
          <cell r="C2357" t="str">
            <v>Oceania</v>
          </cell>
          <cell r="D2357" t="str">
            <v>Australia</v>
          </cell>
          <cell r="E2357" t="str">
            <v>Western Australia</v>
          </cell>
          <cell r="F2357" t="str">
            <v>Wungong Dam catchment area</v>
          </cell>
          <cell r="G2357" t="str">
            <v>Site 5</v>
          </cell>
          <cell r="H2357" t="str">
            <v>Mediterranean Woodland</v>
          </cell>
          <cell r="I2357">
            <v>31</v>
          </cell>
          <cell r="J2357">
            <v>-32.1</v>
          </cell>
          <cell r="K2357">
            <v>115.9</v>
          </cell>
          <cell r="L2357" t="str">
            <v>Google Earth estimate</v>
          </cell>
          <cell r="M2357" t="str">
            <v>NA</v>
          </cell>
          <cell r="N2357">
            <v>390</v>
          </cell>
          <cell r="O2357">
            <v>31</v>
          </cell>
          <cell r="P2357" t="str">
            <v>NA</v>
          </cell>
          <cell r="Q2357" t="str">
            <v>NA</v>
          </cell>
          <cell r="R2357" t="str">
            <v>NA</v>
          </cell>
          <cell r="S2357" t="str">
            <v>NA</v>
          </cell>
          <cell r="T2357" t="str">
            <v>NA</v>
          </cell>
          <cell r="U2357">
            <v>2006</v>
          </cell>
          <cell r="V2357" t="str">
            <v>NA</v>
          </cell>
          <cell r="W2357" t="str">
            <v>NA</v>
          </cell>
          <cell r="X2357">
            <v>2006</v>
          </cell>
          <cell r="Y2357" t="str">
            <v>NA</v>
          </cell>
          <cell r="Z2357" t="str">
            <v>NA</v>
          </cell>
          <cell r="AA2357" t="str">
            <v>NA</v>
          </cell>
          <cell r="AB2357" t="str">
            <v>NA</v>
          </cell>
          <cell r="AC2357" t="str">
            <v>Pitfall</v>
          </cell>
          <cell r="AD2357" t="str">
            <v>Two transects</v>
          </cell>
          <cell r="AE2357">
            <v>10</v>
          </cell>
          <cell r="AF2357" t="str">
            <v>NA</v>
          </cell>
          <cell r="AG2357" t="str">
            <v>NA</v>
          </cell>
          <cell r="AH2357" t="str">
            <v>NA</v>
          </cell>
          <cell r="AI2357" t="e">
            <v>#VALUE!</v>
          </cell>
          <cell r="AJ2357">
            <v>0</v>
          </cell>
          <cell r="AK2357">
            <v>0</v>
          </cell>
          <cell r="AL2357">
            <v>0</v>
          </cell>
          <cell r="AM2357">
            <v>0</v>
          </cell>
          <cell r="AN2357">
            <v>0</v>
          </cell>
          <cell r="AO2357">
            <v>0</v>
          </cell>
          <cell r="AP2357">
            <v>0</v>
          </cell>
          <cell r="AQ2357">
            <v>0</v>
          </cell>
          <cell r="AR2357">
            <v>0</v>
          </cell>
          <cell r="AS2357">
            <v>0</v>
          </cell>
          <cell r="AT2357" t="str">
            <v>Mediterranean Woodland</v>
          </cell>
          <cell r="AU2357" t="str">
            <v>Disturbed</v>
          </cell>
          <cell r="AV2357" t="str">
            <v>Fire</v>
          </cell>
          <cell r="AW2357" t="str">
            <v>NA</v>
          </cell>
          <cell r="AX2357" t="str">
            <v>Healthy closed woodland, stable soil profile, burned 3yrs earlier</v>
          </cell>
          <cell r="AY2357" t="str">
            <v>500m2 area sampled</v>
          </cell>
        </row>
        <row r="2358">
          <cell r="A2358" t="str">
            <v>Kabay_2006_06</v>
          </cell>
          <cell r="B2358" t="str">
            <v>Gibb, Heloise</v>
          </cell>
          <cell r="C2358" t="str">
            <v>Oceania</v>
          </cell>
          <cell r="D2358" t="str">
            <v>Australia</v>
          </cell>
          <cell r="E2358" t="str">
            <v>Western Australia</v>
          </cell>
          <cell r="F2358" t="str">
            <v>Wungong Dam catchment area</v>
          </cell>
          <cell r="G2358" t="str">
            <v>Site 6</v>
          </cell>
          <cell r="H2358" t="str">
            <v>Mediterranean Woodland</v>
          </cell>
          <cell r="I2358">
            <v>31</v>
          </cell>
          <cell r="J2358">
            <v>-32.1</v>
          </cell>
          <cell r="K2358">
            <v>115.9</v>
          </cell>
          <cell r="L2358" t="str">
            <v>Google Earth estimate</v>
          </cell>
          <cell r="M2358" t="str">
            <v>NA</v>
          </cell>
          <cell r="N2358">
            <v>295</v>
          </cell>
          <cell r="O2358">
            <v>12</v>
          </cell>
          <cell r="P2358" t="str">
            <v>NA</v>
          </cell>
          <cell r="Q2358" t="str">
            <v>NA</v>
          </cell>
          <cell r="R2358" t="str">
            <v>NA</v>
          </cell>
          <cell r="S2358" t="str">
            <v>NA</v>
          </cell>
          <cell r="T2358" t="str">
            <v>NA</v>
          </cell>
          <cell r="U2358">
            <v>2006</v>
          </cell>
          <cell r="V2358" t="str">
            <v>NA</v>
          </cell>
          <cell r="W2358" t="str">
            <v>NA</v>
          </cell>
          <cell r="X2358">
            <v>2006</v>
          </cell>
          <cell r="Y2358" t="str">
            <v>NA</v>
          </cell>
          <cell r="Z2358" t="str">
            <v>NA</v>
          </cell>
          <cell r="AA2358" t="str">
            <v>NA</v>
          </cell>
          <cell r="AB2358" t="str">
            <v>NA</v>
          </cell>
          <cell r="AC2358" t="str">
            <v>Pitfall</v>
          </cell>
          <cell r="AD2358" t="str">
            <v>Two transects</v>
          </cell>
          <cell r="AE2358">
            <v>10</v>
          </cell>
          <cell r="AF2358" t="str">
            <v>NA</v>
          </cell>
          <cell r="AG2358" t="str">
            <v>NA</v>
          </cell>
          <cell r="AH2358" t="str">
            <v>NA</v>
          </cell>
          <cell r="AI2358" t="e">
            <v>#VALUE!</v>
          </cell>
          <cell r="AJ2358">
            <v>0</v>
          </cell>
          <cell r="AK2358">
            <v>0</v>
          </cell>
          <cell r="AL2358">
            <v>0</v>
          </cell>
          <cell r="AM2358">
            <v>0</v>
          </cell>
          <cell r="AN2358">
            <v>0</v>
          </cell>
          <cell r="AO2358">
            <v>0</v>
          </cell>
          <cell r="AP2358">
            <v>0</v>
          </cell>
          <cell r="AQ2358">
            <v>0</v>
          </cell>
          <cell r="AR2358">
            <v>0</v>
          </cell>
          <cell r="AS2358">
            <v>0</v>
          </cell>
          <cell r="AT2358" t="str">
            <v>Mediterranean Woodland</v>
          </cell>
          <cell r="AU2358" t="str">
            <v>Disturbed</v>
          </cell>
          <cell r="AV2358" t="str">
            <v>Fire</v>
          </cell>
          <cell r="AW2358" t="str">
            <v>NA</v>
          </cell>
          <cell r="AX2358" t="str">
            <v>Healthy closed woodland, stable soil profile, burned 3yrs earlier</v>
          </cell>
          <cell r="AY2358" t="str">
            <v>500m2 area sampled</v>
          </cell>
        </row>
        <row r="2359">
          <cell r="A2359" t="str">
            <v>KABAY_2007_01</v>
          </cell>
          <cell r="B2359" t="str">
            <v>Heterick, Brian</v>
          </cell>
          <cell r="C2359" t="str">
            <v>Oceania</v>
          </cell>
          <cell r="D2359" t="str">
            <v>Australia</v>
          </cell>
          <cell r="E2359" t="str">
            <v>Western Australia</v>
          </cell>
          <cell r="F2359" t="str">
            <v>Perth</v>
          </cell>
          <cell r="G2359" t="str">
            <v>1a</v>
          </cell>
          <cell r="H2359" t="str">
            <v>Wungong Catchment</v>
          </cell>
          <cell r="I2359">
            <v>300</v>
          </cell>
          <cell r="J2359">
            <v>-32.28</v>
          </cell>
          <cell r="K2359">
            <v>116.13</v>
          </cell>
          <cell r="L2359" t="str">
            <v>handheld GPS</v>
          </cell>
          <cell r="M2359" t="str">
            <v>NA</v>
          </cell>
          <cell r="N2359">
            <v>386</v>
          </cell>
          <cell r="O2359">
            <v>24</v>
          </cell>
          <cell r="P2359">
            <v>24</v>
          </cell>
          <cell r="Q2359">
            <v>0</v>
          </cell>
          <cell r="R2359">
            <v>1</v>
          </cell>
          <cell r="S2359">
            <v>7</v>
          </cell>
          <cell r="T2359">
            <v>3</v>
          </cell>
          <cell r="U2359">
            <v>2006</v>
          </cell>
          <cell r="V2359">
            <v>15</v>
          </cell>
          <cell r="W2359">
            <v>3</v>
          </cell>
          <cell r="X2359">
            <v>2006</v>
          </cell>
          <cell r="Y2359">
            <v>1</v>
          </cell>
          <cell r="Z2359">
            <v>80</v>
          </cell>
          <cell r="AA2359">
            <v>1</v>
          </cell>
          <cell r="AB2359">
            <v>50</v>
          </cell>
          <cell r="AC2359" t="str">
            <v>Pitfall</v>
          </cell>
          <cell r="AD2359" t="str">
            <v>Ants were surveyed by establishing twenty ant pit traps (42mm dia x 100mm depth at each plot, as shown in Figure 1. All traps contained 50 ml of Galt's solution to preserve specimens. Ant pit traps were opened for a period of one week in February. Specimens collected were delivered to Curtin University where they were identified.</v>
          </cell>
          <cell r="AE2359">
            <v>10</v>
          </cell>
          <cell r="AF2359">
            <v>13.86</v>
          </cell>
          <cell r="AG2359">
            <v>20</v>
          </cell>
          <cell r="AH2359">
            <v>168</v>
          </cell>
          <cell r="AI2359">
            <v>70</v>
          </cell>
          <cell r="AJ2359">
            <v>0</v>
          </cell>
          <cell r="AK2359">
            <v>0</v>
          </cell>
          <cell r="AL2359">
            <v>0</v>
          </cell>
          <cell r="AM2359">
            <v>0</v>
          </cell>
          <cell r="AN2359">
            <v>0</v>
          </cell>
          <cell r="AO2359">
            <v>0</v>
          </cell>
          <cell r="AP2359">
            <v>0</v>
          </cell>
          <cell r="AQ2359">
            <v>0</v>
          </cell>
          <cell r="AR2359">
            <v>0</v>
          </cell>
          <cell r="AS2359">
            <v>0</v>
          </cell>
          <cell r="AT2359" t="str">
            <v>Dry sclerophyll woodland</v>
          </cell>
          <cell r="AU2359" t="str">
            <v>Disturbed</v>
          </cell>
          <cell r="AV2359" t="str">
            <v>Fire</v>
          </cell>
          <cell r="AW2359" t="str">
            <v>Logging</v>
          </cell>
          <cell r="AX2359" t="str">
            <v xml:space="preserve">Burning (» 20 yrs ago). Logging (» 20 yrs ago) and mining. Plot to be thinned. </v>
          </cell>
          <cell r="AY2359" t="str">
            <v xml:space="preserve">Plot selected for non-commercial thinning (stem injection) only </v>
          </cell>
        </row>
        <row r="2360">
          <cell r="A2360" t="str">
            <v>KABAY_2007_02</v>
          </cell>
          <cell r="B2360" t="str">
            <v>Heterick, Brian</v>
          </cell>
          <cell r="C2360" t="str">
            <v>Oceania</v>
          </cell>
          <cell r="D2360" t="str">
            <v>Australia</v>
          </cell>
          <cell r="E2360" t="str">
            <v>Western Australia</v>
          </cell>
          <cell r="F2360" t="str">
            <v>Perth</v>
          </cell>
          <cell r="G2360" t="str">
            <v>1b</v>
          </cell>
          <cell r="H2360" t="str">
            <v>Wungong Catchment</v>
          </cell>
          <cell r="I2360">
            <v>300</v>
          </cell>
          <cell r="J2360">
            <v>-32.28</v>
          </cell>
          <cell r="K2360">
            <v>116.13</v>
          </cell>
          <cell r="L2360" t="str">
            <v>handheld GPS</v>
          </cell>
          <cell r="M2360" t="str">
            <v>NA</v>
          </cell>
          <cell r="N2360">
            <v>289</v>
          </cell>
          <cell r="O2360">
            <v>20</v>
          </cell>
          <cell r="P2360">
            <v>20</v>
          </cell>
          <cell r="Q2360">
            <v>0</v>
          </cell>
          <cell r="R2360">
            <v>1</v>
          </cell>
          <cell r="S2360">
            <v>7</v>
          </cell>
          <cell r="T2360">
            <v>3</v>
          </cell>
          <cell r="U2360">
            <v>2006</v>
          </cell>
          <cell r="V2360">
            <v>15</v>
          </cell>
          <cell r="W2360">
            <v>3</v>
          </cell>
          <cell r="X2360">
            <v>2006</v>
          </cell>
          <cell r="Y2360">
            <v>1</v>
          </cell>
          <cell r="Z2360">
            <v>80</v>
          </cell>
          <cell r="AA2360">
            <v>1</v>
          </cell>
          <cell r="AB2360">
            <v>50</v>
          </cell>
          <cell r="AC2360" t="str">
            <v>Pitfall</v>
          </cell>
          <cell r="AD2360" t="str">
            <v>Ants were surveyed by establishing twenty ant pit traps (42mm dia x 100mm depth at each plot, as shown in Figure 1. All traps contained 50 ml of Galt's solution to preserve specimens. Ant pit traps were opened for a period of one week in February. Specimens collected were delivered to Curtin University where they were identified.</v>
          </cell>
          <cell r="AE2360">
            <v>10</v>
          </cell>
          <cell r="AF2360">
            <v>13.86</v>
          </cell>
          <cell r="AG2360">
            <v>20</v>
          </cell>
          <cell r="AH2360">
            <v>168</v>
          </cell>
          <cell r="AI2360">
            <v>70</v>
          </cell>
          <cell r="AJ2360">
            <v>0</v>
          </cell>
          <cell r="AK2360">
            <v>0</v>
          </cell>
          <cell r="AL2360">
            <v>0</v>
          </cell>
          <cell r="AM2360">
            <v>0</v>
          </cell>
          <cell r="AN2360">
            <v>0</v>
          </cell>
          <cell r="AO2360">
            <v>0</v>
          </cell>
          <cell r="AP2360">
            <v>0</v>
          </cell>
          <cell r="AQ2360">
            <v>0</v>
          </cell>
          <cell r="AR2360">
            <v>0</v>
          </cell>
          <cell r="AS2360">
            <v>0</v>
          </cell>
          <cell r="AT2360" t="str">
            <v>Dry sclerophyll woodland</v>
          </cell>
          <cell r="AU2360" t="str">
            <v>Disturbed</v>
          </cell>
          <cell r="AV2360" t="str">
            <v>Fire</v>
          </cell>
          <cell r="AW2360" t="str">
            <v>Logging</v>
          </cell>
          <cell r="AX2360" t="str">
            <v xml:space="preserve">Burning (» 20 yrs ago). Logging (» 20 yrs ago) and mining. Plot to be thinned. </v>
          </cell>
          <cell r="AY2360" t="str">
            <v xml:space="preserve">Plot selected for non-commercial thinning (stem injection) only </v>
          </cell>
        </row>
        <row r="2361">
          <cell r="A2361" t="str">
            <v>KABAY_2007_03</v>
          </cell>
          <cell r="B2361" t="str">
            <v>Heterick, Brian</v>
          </cell>
          <cell r="C2361" t="str">
            <v>Oceania</v>
          </cell>
          <cell r="D2361" t="str">
            <v>Australia</v>
          </cell>
          <cell r="E2361" t="str">
            <v>Western Australia</v>
          </cell>
          <cell r="F2361" t="str">
            <v>Perth</v>
          </cell>
          <cell r="G2361" t="str">
            <v>2a</v>
          </cell>
          <cell r="H2361" t="str">
            <v>Wungong Catchment</v>
          </cell>
          <cell r="I2361">
            <v>300</v>
          </cell>
          <cell r="J2361">
            <v>-32.28</v>
          </cell>
          <cell r="K2361">
            <v>116.14</v>
          </cell>
          <cell r="L2361" t="str">
            <v>handheld GPS</v>
          </cell>
          <cell r="M2361" t="str">
            <v>NA</v>
          </cell>
          <cell r="N2361">
            <v>270</v>
          </cell>
          <cell r="O2361">
            <v>29</v>
          </cell>
          <cell r="P2361">
            <v>29</v>
          </cell>
          <cell r="Q2361">
            <v>0</v>
          </cell>
          <cell r="R2361">
            <v>1</v>
          </cell>
          <cell r="S2361">
            <v>7</v>
          </cell>
          <cell r="T2361">
            <v>3</v>
          </cell>
          <cell r="U2361">
            <v>2006</v>
          </cell>
          <cell r="V2361">
            <v>15</v>
          </cell>
          <cell r="W2361">
            <v>3</v>
          </cell>
          <cell r="X2361">
            <v>2006</v>
          </cell>
          <cell r="Y2361">
            <v>1</v>
          </cell>
          <cell r="Z2361">
            <v>80</v>
          </cell>
          <cell r="AA2361">
            <v>1</v>
          </cell>
          <cell r="AB2361">
            <v>50</v>
          </cell>
          <cell r="AC2361" t="str">
            <v>Pitfall</v>
          </cell>
          <cell r="AD2361" t="str">
            <v>Ants were surveyed by establishing twenty ant pit traps (42mm dia x 100mm depth at each plot, as shown in Figure 1. All traps contained 50 ml of Galt's solution to preserve specimens. Ant pit traps were opened for a period of one week in February. Specimens collected were delivered to Curtin University where they were identified.</v>
          </cell>
          <cell r="AE2361">
            <v>10</v>
          </cell>
          <cell r="AF2361">
            <v>13.86</v>
          </cell>
          <cell r="AG2361">
            <v>20</v>
          </cell>
          <cell r="AH2361">
            <v>168</v>
          </cell>
          <cell r="AI2361">
            <v>70</v>
          </cell>
          <cell r="AJ2361">
            <v>0</v>
          </cell>
          <cell r="AK2361">
            <v>0</v>
          </cell>
          <cell r="AL2361">
            <v>0</v>
          </cell>
          <cell r="AM2361">
            <v>0</v>
          </cell>
          <cell r="AN2361">
            <v>0</v>
          </cell>
          <cell r="AO2361">
            <v>0</v>
          </cell>
          <cell r="AP2361">
            <v>0</v>
          </cell>
          <cell r="AQ2361">
            <v>0</v>
          </cell>
          <cell r="AR2361">
            <v>0</v>
          </cell>
          <cell r="AS2361">
            <v>0</v>
          </cell>
          <cell r="AT2361" t="str">
            <v>Dry sclerophyll woodland</v>
          </cell>
          <cell r="AU2361" t="str">
            <v>Disturbed</v>
          </cell>
          <cell r="AV2361" t="str">
            <v>Fire</v>
          </cell>
          <cell r="AW2361" t="str">
            <v>Logging</v>
          </cell>
          <cell r="AX2361" t="str">
            <v xml:space="preserve">Burning (» 20 yrs ago). Logging (» 20 yrs ago) and mining. Plot to be thinned. </v>
          </cell>
          <cell r="AY2361" t="str">
            <v xml:space="preserve">Plot selected for non-commercial thinning (stem injection) only </v>
          </cell>
        </row>
        <row r="2362">
          <cell r="A2362" t="str">
            <v>KABAY_2007_04</v>
          </cell>
          <cell r="B2362" t="str">
            <v>Heterick, Brian</v>
          </cell>
          <cell r="C2362" t="str">
            <v>Oceania</v>
          </cell>
          <cell r="D2362" t="str">
            <v>Australia</v>
          </cell>
          <cell r="E2362" t="str">
            <v>Western Australia</v>
          </cell>
          <cell r="F2362" t="str">
            <v>Perth</v>
          </cell>
          <cell r="G2362" t="str">
            <v>2b</v>
          </cell>
          <cell r="H2362" t="str">
            <v>Wungong Catchment</v>
          </cell>
          <cell r="I2362">
            <v>300</v>
          </cell>
          <cell r="J2362">
            <v>-32.28</v>
          </cell>
          <cell r="K2362">
            <v>116.14</v>
          </cell>
          <cell r="L2362" t="str">
            <v>handheld GPS</v>
          </cell>
          <cell r="M2362" t="str">
            <v>NA</v>
          </cell>
          <cell r="N2362">
            <v>257</v>
          </cell>
          <cell r="O2362">
            <v>25</v>
          </cell>
          <cell r="P2362">
            <v>25</v>
          </cell>
          <cell r="Q2362">
            <v>0</v>
          </cell>
          <cell r="R2362">
            <v>1</v>
          </cell>
          <cell r="S2362">
            <v>7</v>
          </cell>
          <cell r="T2362">
            <v>3</v>
          </cell>
          <cell r="U2362">
            <v>2006</v>
          </cell>
          <cell r="V2362">
            <v>15</v>
          </cell>
          <cell r="W2362">
            <v>3</v>
          </cell>
          <cell r="X2362">
            <v>2006</v>
          </cell>
          <cell r="Y2362">
            <v>1</v>
          </cell>
          <cell r="Z2362">
            <v>80</v>
          </cell>
          <cell r="AA2362">
            <v>1</v>
          </cell>
          <cell r="AB2362">
            <v>50</v>
          </cell>
          <cell r="AC2362" t="str">
            <v>Pitfall</v>
          </cell>
          <cell r="AD2362" t="str">
            <v>Ants were surveyed by establishing twenty ant pit traps (42mm dia x 100mm depth at each plot, as shown in Figure 1. All traps contained 50 ml of Galt's solution to preserve specimens. Ant pit traps were opened for a period of one week in February. Specimens collected were delivered to Curtin University where they were identified.</v>
          </cell>
          <cell r="AE2362">
            <v>10</v>
          </cell>
          <cell r="AF2362">
            <v>13.86</v>
          </cell>
          <cell r="AG2362">
            <v>20</v>
          </cell>
          <cell r="AH2362">
            <v>168</v>
          </cell>
          <cell r="AI2362">
            <v>70</v>
          </cell>
          <cell r="AJ2362">
            <v>0</v>
          </cell>
          <cell r="AK2362">
            <v>0</v>
          </cell>
          <cell r="AL2362">
            <v>0</v>
          </cell>
          <cell r="AM2362">
            <v>0</v>
          </cell>
          <cell r="AN2362">
            <v>0</v>
          </cell>
          <cell r="AO2362">
            <v>0</v>
          </cell>
          <cell r="AP2362">
            <v>0</v>
          </cell>
          <cell r="AQ2362">
            <v>0</v>
          </cell>
          <cell r="AR2362">
            <v>0</v>
          </cell>
          <cell r="AS2362">
            <v>0</v>
          </cell>
          <cell r="AT2362" t="str">
            <v>Dry sclerophyll woodland</v>
          </cell>
          <cell r="AU2362" t="str">
            <v>Disturbed</v>
          </cell>
          <cell r="AV2362" t="str">
            <v>Fire</v>
          </cell>
          <cell r="AW2362" t="str">
            <v>Logging</v>
          </cell>
          <cell r="AX2362" t="str">
            <v xml:space="preserve">Burning (» 20 yrs ago). Logging (» 20 yrs ago) and mining. Plot to be thinned. </v>
          </cell>
          <cell r="AY2362" t="str">
            <v xml:space="preserve">Plot selected for non-commercial thinning (stem injection) only </v>
          </cell>
        </row>
        <row r="2363">
          <cell r="A2363" t="str">
            <v>KABAY_2007_05</v>
          </cell>
          <cell r="B2363" t="str">
            <v>Heterick, Brian</v>
          </cell>
          <cell r="C2363" t="str">
            <v>Oceania</v>
          </cell>
          <cell r="D2363" t="str">
            <v>Australia</v>
          </cell>
          <cell r="E2363" t="str">
            <v>Western Australia</v>
          </cell>
          <cell r="F2363" t="str">
            <v>Perth</v>
          </cell>
          <cell r="G2363" t="str">
            <v>3a</v>
          </cell>
          <cell r="H2363" t="str">
            <v>Wungong Catchment</v>
          </cell>
          <cell r="I2363">
            <v>260</v>
          </cell>
          <cell r="J2363">
            <v>-32.31</v>
          </cell>
          <cell r="K2363">
            <v>116.19</v>
          </cell>
          <cell r="L2363" t="str">
            <v>handheld GPS</v>
          </cell>
          <cell r="M2363" t="str">
            <v>NA</v>
          </cell>
          <cell r="N2363">
            <v>55</v>
          </cell>
          <cell r="O2363">
            <v>14</v>
          </cell>
          <cell r="P2363">
            <v>14</v>
          </cell>
          <cell r="Q2363">
            <v>0</v>
          </cell>
          <cell r="R2363">
            <v>1</v>
          </cell>
          <cell r="S2363">
            <v>7</v>
          </cell>
          <cell r="T2363">
            <v>3</v>
          </cell>
          <cell r="U2363">
            <v>2006</v>
          </cell>
          <cell r="V2363">
            <v>15</v>
          </cell>
          <cell r="W2363">
            <v>3</v>
          </cell>
          <cell r="X2363">
            <v>2006</v>
          </cell>
          <cell r="Y2363">
            <v>1</v>
          </cell>
          <cell r="Z2363">
            <v>80</v>
          </cell>
          <cell r="AA2363">
            <v>1</v>
          </cell>
          <cell r="AB2363">
            <v>50</v>
          </cell>
          <cell r="AC2363" t="str">
            <v>Pitfall</v>
          </cell>
          <cell r="AD2363" t="str">
            <v>Ants were surveyed by establishing twenty ant pit traps (42mm dia x 100mm depth at each plot, as shown in Figure 1. All traps contained 50 ml of Galt's solution to preserve specimens. Ant pit traps were opened for a period of one week in February. Specimens collected were delivered to Curtin University where they were identified.</v>
          </cell>
          <cell r="AE2363">
            <v>10</v>
          </cell>
          <cell r="AF2363">
            <v>13.86</v>
          </cell>
          <cell r="AG2363">
            <v>20</v>
          </cell>
          <cell r="AH2363">
            <v>168</v>
          </cell>
          <cell r="AI2363">
            <v>70</v>
          </cell>
          <cell r="AJ2363">
            <v>0</v>
          </cell>
          <cell r="AK2363">
            <v>0</v>
          </cell>
          <cell r="AL2363">
            <v>0</v>
          </cell>
          <cell r="AM2363">
            <v>0</v>
          </cell>
          <cell r="AN2363">
            <v>0</v>
          </cell>
          <cell r="AO2363">
            <v>0</v>
          </cell>
          <cell r="AP2363">
            <v>0</v>
          </cell>
          <cell r="AQ2363">
            <v>0</v>
          </cell>
          <cell r="AR2363">
            <v>0</v>
          </cell>
          <cell r="AS2363">
            <v>0</v>
          </cell>
          <cell r="AT2363" t="str">
            <v>Dry sclerophyll woodland</v>
          </cell>
          <cell r="AU2363" t="str">
            <v>Disturbed</v>
          </cell>
          <cell r="AV2363" t="str">
            <v>Fire</v>
          </cell>
          <cell r="AW2363" t="str">
            <v>Logging</v>
          </cell>
          <cell r="AX2363" t="str">
            <v xml:space="preserve">Burning (4-6 yrs earlier). Logging (50yrs &gt;). Plot to be logged/thinned. </v>
          </cell>
          <cell r="AY2363" t="str">
            <v>Plot selected for commercial logging and then non-commerical thinning (stem injection)</v>
          </cell>
        </row>
        <row r="2364">
          <cell r="A2364" t="str">
            <v>KABAY_2007_06</v>
          </cell>
          <cell r="B2364" t="str">
            <v>Heterick, Brian</v>
          </cell>
          <cell r="C2364" t="str">
            <v>Oceania</v>
          </cell>
          <cell r="D2364" t="str">
            <v>Australia</v>
          </cell>
          <cell r="E2364" t="str">
            <v>Western Australia</v>
          </cell>
          <cell r="F2364" t="str">
            <v>Perth</v>
          </cell>
          <cell r="G2364" t="str">
            <v>3b</v>
          </cell>
          <cell r="H2364" t="str">
            <v>Wungong Catchment</v>
          </cell>
          <cell r="I2364">
            <v>260</v>
          </cell>
          <cell r="J2364">
            <v>-32.31</v>
          </cell>
          <cell r="K2364">
            <v>116.19</v>
          </cell>
          <cell r="L2364" t="str">
            <v>handheld GPS</v>
          </cell>
          <cell r="M2364" t="str">
            <v>NA</v>
          </cell>
          <cell r="N2364">
            <v>50</v>
          </cell>
          <cell r="O2364">
            <v>13</v>
          </cell>
          <cell r="P2364">
            <v>13</v>
          </cell>
          <cell r="Q2364">
            <v>0</v>
          </cell>
          <cell r="R2364">
            <v>1</v>
          </cell>
          <cell r="S2364">
            <v>7</v>
          </cell>
          <cell r="T2364">
            <v>3</v>
          </cell>
          <cell r="U2364">
            <v>2006</v>
          </cell>
          <cell r="V2364">
            <v>15</v>
          </cell>
          <cell r="W2364">
            <v>3</v>
          </cell>
          <cell r="X2364">
            <v>2006</v>
          </cell>
          <cell r="Y2364">
            <v>1</v>
          </cell>
          <cell r="Z2364">
            <v>80</v>
          </cell>
          <cell r="AA2364">
            <v>1</v>
          </cell>
          <cell r="AB2364">
            <v>50</v>
          </cell>
          <cell r="AC2364" t="str">
            <v>Pitfall</v>
          </cell>
          <cell r="AD2364" t="str">
            <v>Ants were surveyed by establishing twenty ant pit traps (42mm dia x 100mm depth at each plot, as shown in Figure 1. All traps contained 50 ml of Galt's solution to preserve specimens. Ant pit traps were opened for a period of one week in February. Specimens collected were delivered to Curtin University where they were identified.</v>
          </cell>
          <cell r="AE2364">
            <v>10</v>
          </cell>
          <cell r="AF2364">
            <v>13.86</v>
          </cell>
          <cell r="AG2364">
            <v>20</v>
          </cell>
          <cell r="AH2364">
            <v>168</v>
          </cell>
          <cell r="AI2364">
            <v>70</v>
          </cell>
          <cell r="AJ2364">
            <v>0</v>
          </cell>
          <cell r="AK2364">
            <v>0</v>
          </cell>
          <cell r="AL2364">
            <v>0</v>
          </cell>
          <cell r="AM2364">
            <v>0</v>
          </cell>
          <cell r="AN2364">
            <v>0</v>
          </cell>
          <cell r="AO2364">
            <v>0</v>
          </cell>
          <cell r="AP2364">
            <v>0</v>
          </cell>
          <cell r="AQ2364">
            <v>0</v>
          </cell>
          <cell r="AR2364">
            <v>0</v>
          </cell>
          <cell r="AS2364">
            <v>0</v>
          </cell>
          <cell r="AT2364" t="str">
            <v>Dry sclerophyll woodland</v>
          </cell>
          <cell r="AU2364" t="str">
            <v>Disturbed</v>
          </cell>
          <cell r="AV2364" t="str">
            <v>Fire</v>
          </cell>
          <cell r="AW2364" t="str">
            <v>Logging</v>
          </cell>
          <cell r="AX2364" t="str">
            <v xml:space="preserve">Burning (4-6 yrs earlier). Logging (50yrs &gt;). Plot to be logged/thinned. </v>
          </cell>
          <cell r="AY2364" t="str">
            <v>Plot selected for commercial logging and then non-commerical thinning (stem injection)</v>
          </cell>
        </row>
        <row r="2365">
          <cell r="A2365" t="str">
            <v>KABAY_2007_07</v>
          </cell>
          <cell r="B2365" t="str">
            <v>Heterick, Brian</v>
          </cell>
          <cell r="C2365" t="str">
            <v>Oceania</v>
          </cell>
          <cell r="D2365" t="str">
            <v>Australia</v>
          </cell>
          <cell r="E2365" t="str">
            <v>Western Australia</v>
          </cell>
          <cell r="F2365" t="str">
            <v>Perth</v>
          </cell>
          <cell r="G2365" t="str">
            <v>4a</v>
          </cell>
          <cell r="H2365" t="str">
            <v>Wungong Catchment</v>
          </cell>
          <cell r="I2365">
            <v>260</v>
          </cell>
          <cell r="J2365">
            <v>-32.32</v>
          </cell>
          <cell r="K2365">
            <v>116.2</v>
          </cell>
          <cell r="L2365" t="str">
            <v>handheld GPS</v>
          </cell>
          <cell r="M2365" t="str">
            <v>NA</v>
          </cell>
          <cell r="N2365">
            <v>185</v>
          </cell>
          <cell r="O2365">
            <v>17</v>
          </cell>
          <cell r="P2365">
            <v>17</v>
          </cell>
          <cell r="Q2365">
            <v>0</v>
          </cell>
          <cell r="R2365">
            <v>1</v>
          </cell>
          <cell r="S2365">
            <v>7</v>
          </cell>
          <cell r="T2365">
            <v>3</v>
          </cell>
          <cell r="U2365">
            <v>2006</v>
          </cell>
          <cell r="V2365">
            <v>15</v>
          </cell>
          <cell r="W2365">
            <v>3</v>
          </cell>
          <cell r="X2365">
            <v>2006</v>
          </cell>
          <cell r="Y2365">
            <v>1</v>
          </cell>
          <cell r="Z2365">
            <v>80</v>
          </cell>
          <cell r="AA2365">
            <v>1</v>
          </cell>
          <cell r="AB2365">
            <v>50</v>
          </cell>
          <cell r="AC2365" t="str">
            <v>Pitfall</v>
          </cell>
          <cell r="AD2365" t="str">
            <v>Ants were surveyed by establishing twenty ant pit traps (42mm dia x 100mm depth at each plot, as shown in Figure 1. All traps contained 50 ml of Galt's solution to preserve specimens. Ant pit traps were opened for a period of one week in February. Specimens collected were delivered to Curtin University where they were identified.</v>
          </cell>
          <cell r="AE2365">
            <v>10</v>
          </cell>
          <cell r="AF2365">
            <v>13.86</v>
          </cell>
          <cell r="AG2365">
            <v>20</v>
          </cell>
          <cell r="AH2365">
            <v>168</v>
          </cell>
          <cell r="AI2365">
            <v>70</v>
          </cell>
          <cell r="AJ2365">
            <v>0</v>
          </cell>
          <cell r="AK2365">
            <v>0</v>
          </cell>
          <cell r="AL2365">
            <v>0</v>
          </cell>
          <cell r="AM2365">
            <v>0</v>
          </cell>
          <cell r="AN2365">
            <v>0</v>
          </cell>
          <cell r="AO2365">
            <v>0</v>
          </cell>
          <cell r="AP2365">
            <v>0</v>
          </cell>
          <cell r="AQ2365">
            <v>0</v>
          </cell>
          <cell r="AR2365">
            <v>0</v>
          </cell>
          <cell r="AS2365">
            <v>0</v>
          </cell>
          <cell r="AT2365" t="str">
            <v>Dry sclerophyll woodland</v>
          </cell>
          <cell r="AU2365" t="str">
            <v>Disturbed</v>
          </cell>
          <cell r="AV2365" t="str">
            <v>Fire</v>
          </cell>
          <cell r="AW2365" t="str">
            <v>Logging</v>
          </cell>
          <cell r="AX2365" t="str">
            <v xml:space="preserve">Burning (4-6 yrs earlier). Logging (50yrs &gt;). Plot to be logged/thinned. </v>
          </cell>
          <cell r="AY2365" t="str">
            <v>Plot selected for commercial logging and then non-commerical thinning (stem injection)</v>
          </cell>
        </row>
        <row r="2366">
          <cell r="A2366" t="str">
            <v>KABAY_2007_08</v>
          </cell>
          <cell r="B2366" t="str">
            <v>Heterick, Brian</v>
          </cell>
          <cell r="C2366" t="str">
            <v>Oceania</v>
          </cell>
          <cell r="D2366" t="str">
            <v>Australia</v>
          </cell>
          <cell r="E2366" t="str">
            <v>Western Australia</v>
          </cell>
          <cell r="F2366" t="str">
            <v>Perth</v>
          </cell>
          <cell r="G2366" t="str">
            <v>4b</v>
          </cell>
          <cell r="H2366" t="str">
            <v>Wungong Catchment</v>
          </cell>
          <cell r="I2366">
            <v>260</v>
          </cell>
          <cell r="J2366">
            <v>-32.32</v>
          </cell>
          <cell r="K2366">
            <v>116.2</v>
          </cell>
          <cell r="L2366" t="str">
            <v>handheld GPS</v>
          </cell>
          <cell r="M2366" t="str">
            <v>NA</v>
          </cell>
          <cell r="N2366">
            <v>61</v>
          </cell>
          <cell r="O2366">
            <v>7</v>
          </cell>
          <cell r="P2366">
            <v>7</v>
          </cell>
          <cell r="Q2366">
            <v>0</v>
          </cell>
          <cell r="R2366">
            <v>1</v>
          </cell>
          <cell r="S2366">
            <v>7</v>
          </cell>
          <cell r="T2366">
            <v>3</v>
          </cell>
          <cell r="U2366">
            <v>2006</v>
          </cell>
          <cell r="V2366">
            <v>15</v>
          </cell>
          <cell r="W2366">
            <v>3</v>
          </cell>
          <cell r="X2366">
            <v>2006</v>
          </cell>
          <cell r="Y2366">
            <v>1</v>
          </cell>
          <cell r="Z2366">
            <v>80</v>
          </cell>
          <cell r="AA2366">
            <v>1</v>
          </cell>
          <cell r="AB2366">
            <v>50</v>
          </cell>
          <cell r="AC2366" t="str">
            <v>Pitfall</v>
          </cell>
          <cell r="AD2366" t="str">
            <v>Ants were surveyed by establishing twenty ant pit traps (42mm dia x 100mm depth at each plot, as shown in Figure 1. All traps contained 50 ml of Galt's solution to preserve specimens. Ant pit traps were opened for a period of one week in February. Specimens collected were delivered to Curtin University where they were identified.</v>
          </cell>
          <cell r="AE2366">
            <v>10</v>
          </cell>
          <cell r="AF2366">
            <v>13.86</v>
          </cell>
          <cell r="AG2366">
            <v>20</v>
          </cell>
          <cell r="AH2366">
            <v>168</v>
          </cell>
          <cell r="AI2366">
            <v>70</v>
          </cell>
          <cell r="AJ2366">
            <v>0</v>
          </cell>
          <cell r="AK2366">
            <v>0</v>
          </cell>
          <cell r="AL2366">
            <v>0</v>
          </cell>
          <cell r="AM2366">
            <v>0</v>
          </cell>
          <cell r="AN2366">
            <v>0</v>
          </cell>
          <cell r="AO2366">
            <v>0</v>
          </cell>
          <cell r="AP2366">
            <v>0</v>
          </cell>
          <cell r="AQ2366">
            <v>0</v>
          </cell>
          <cell r="AR2366">
            <v>0</v>
          </cell>
          <cell r="AS2366">
            <v>0</v>
          </cell>
          <cell r="AT2366" t="str">
            <v>Dry sclerophyll woodland</v>
          </cell>
          <cell r="AU2366" t="str">
            <v>Disturbed</v>
          </cell>
          <cell r="AV2366" t="str">
            <v>Fire</v>
          </cell>
          <cell r="AW2366" t="str">
            <v>Logging</v>
          </cell>
          <cell r="AX2366" t="str">
            <v xml:space="preserve">Burning (4-6 yrs earlier). Logging (50yrs &gt;). Plot to be logged/thinned. </v>
          </cell>
          <cell r="AY2366" t="str">
            <v>Plot selected for commercial logging and then non-commerical thinning (stem injection)</v>
          </cell>
        </row>
        <row r="2367">
          <cell r="A2367" t="str">
            <v>KABAY_2007_09</v>
          </cell>
          <cell r="B2367" t="str">
            <v>Heterick, Brian</v>
          </cell>
          <cell r="C2367" t="str">
            <v>Oceania</v>
          </cell>
          <cell r="D2367" t="str">
            <v>Australia</v>
          </cell>
          <cell r="E2367" t="str">
            <v>Western Australia</v>
          </cell>
          <cell r="F2367" t="str">
            <v>Perth</v>
          </cell>
          <cell r="G2367" t="str">
            <v>5a</v>
          </cell>
          <cell r="H2367" t="str">
            <v>Wungong Catchment</v>
          </cell>
          <cell r="I2367">
            <v>365</v>
          </cell>
          <cell r="J2367">
            <v>-32.340000000000003</v>
          </cell>
          <cell r="K2367">
            <v>116.23</v>
          </cell>
          <cell r="L2367" t="str">
            <v>handheld GPS</v>
          </cell>
          <cell r="M2367" t="str">
            <v>NA</v>
          </cell>
          <cell r="N2367">
            <v>160</v>
          </cell>
          <cell r="O2367">
            <v>22</v>
          </cell>
          <cell r="P2367">
            <v>22</v>
          </cell>
          <cell r="Q2367">
            <v>0</v>
          </cell>
          <cell r="R2367">
            <v>1</v>
          </cell>
          <cell r="S2367">
            <v>7</v>
          </cell>
          <cell r="T2367">
            <v>3</v>
          </cell>
          <cell r="U2367">
            <v>2006</v>
          </cell>
          <cell r="V2367">
            <v>15</v>
          </cell>
          <cell r="W2367">
            <v>3</v>
          </cell>
          <cell r="X2367">
            <v>2006</v>
          </cell>
          <cell r="Y2367">
            <v>1</v>
          </cell>
          <cell r="Z2367">
            <v>80</v>
          </cell>
          <cell r="AA2367">
            <v>1</v>
          </cell>
          <cell r="AB2367">
            <v>50</v>
          </cell>
          <cell r="AC2367" t="str">
            <v>Pitfall</v>
          </cell>
          <cell r="AD2367" t="str">
            <v>Ants were surveyed by establishing twenty ant pit traps (42mm dia x 100mm depth at each plot, as shown in Figure 1. All traps contained 50 ml of Galt's solution to preserve specimens. Ant pit traps were opened for a period of one week in February. Specimens collected were delivered to Curtin University where they were identified.</v>
          </cell>
          <cell r="AE2367">
            <v>10</v>
          </cell>
          <cell r="AF2367">
            <v>13.86</v>
          </cell>
          <cell r="AG2367">
            <v>20</v>
          </cell>
          <cell r="AH2367">
            <v>168</v>
          </cell>
          <cell r="AI2367">
            <v>70</v>
          </cell>
          <cell r="AJ2367">
            <v>0</v>
          </cell>
          <cell r="AK2367">
            <v>0</v>
          </cell>
          <cell r="AL2367">
            <v>0</v>
          </cell>
          <cell r="AM2367">
            <v>0</v>
          </cell>
          <cell r="AN2367">
            <v>0</v>
          </cell>
          <cell r="AO2367">
            <v>0</v>
          </cell>
          <cell r="AP2367">
            <v>0</v>
          </cell>
          <cell r="AQ2367">
            <v>0</v>
          </cell>
          <cell r="AR2367">
            <v>0</v>
          </cell>
          <cell r="AS2367">
            <v>0</v>
          </cell>
          <cell r="AT2367" t="str">
            <v>Dry sclerophyll woodland</v>
          </cell>
          <cell r="AU2367" t="str">
            <v>Disturbed</v>
          </cell>
          <cell r="AV2367" t="str">
            <v>Fire</v>
          </cell>
          <cell r="AW2367" t="str">
            <v>Logging</v>
          </cell>
          <cell r="AX2367" t="str">
            <v xml:space="preserve">Burning (4-6 yrs earlier). Logging (50yrs &gt;). Forest control. </v>
          </cell>
          <cell r="AY2367" t="str">
            <v>Plot put aside as forest control</v>
          </cell>
        </row>
        <row r="2368">
          <cell r="A2368" t="str">
            <v>KABAY_2007_10</v>
          </cell>
          <cell r="B2368" t="str">
            <v>Heterick, Brian</v>
          </cell>
          <cell r="C2368" t="str">
            <v>Oceania</v>
          </cell>
          <cell r="D2368" t="str">
            <v>Australia</v>
          </cell>
          <cell r="E2368" t="str">
            <v>Western Australia</v>
          </cell>
          <cell r="F2368" t="str">
            <v>Perth</v>
          </cell>
          <cell r="G2368" t="str">
            <v>5b</v>
          </cell>
          <cell r="H2368" t="str">
            <v>Wungong Catchment</v>
          </cell>
          <cell r="I2368">
            <v>365</v>
          </cell>
          <cell r="J2368">
            <v>-32.340000000000003</v>
          </cell>
          <cell r="K2368">
            <v>116.23</v>
          </cell>
          <cell r="L2368" t="str">
            <v>handheld GPS</v>
          </cell>
          <cell r="M2368" t="str">
            <v>NA</v>
          </cell>
          <cell r="N2368">
            <v>230</v>
          </cell>
          <cell r="O2368">
            <v>19</v>
          </cell>
          <cell r="P2368">
            <v>19</v>
          </cell>
          <cell r="Q2368">
            <v>0</v>
          </cell>
          <cell r="R2368">
            <v>1</v>
          </cell>
          <cell r="S2368">
            <v>7</v>
          </cell>
          <cell r="T2368">
            <v>3</v>
          </cell>
          <cell r="U2368">
            <v>2006</v>
          </cell>
          <cell r="V2368">
            <v>15</v>
          </cell>
          <cell r="W2368">
            <v>3</v>
          </cell>
          <cell r="X2368">
            <v>2006</v>
          </cell>
          <cell r="Y2368">
            <v>1</v>
          </cell>
          <cell r="Z2368">
            <v>80</v>
          </cell>
          <cell r="AA2368">
            <v>1</v>
          </cell>
          <cell r="AB2368">
            <v>50</v>
          </cell>
          <cell r="AC2368" t="str">
            <v>Pitfall</v>
          </cell>
          <cell r="AD2368" t="str">
            <v>Ants were surveyed by establishing twenty ant pit traps (42mm dia x 100mm depth at each plot, as shown in Figure 1. All traps contained 50 ml of Galt's solution to preserve specimens. Ant pit traps were opened for a period of one week in February. Specimens collected were delivered to Curtin University where they were identified.</v>
          </cell>
          <cell r="AE2368">
            <v>10</v>
          </cell>
          <cell r="AF2368">
            <v>13.86</v>
          </cell>
          <cell r="AG2368">
            <v>20</v>
          </cell>
          <cell r="AH2368">
            <v>168</v>
          </cell>
          <cell r="AI2368">
            <v>70</v>
          </cell>
          <cell r="AJ2368">
            <v>0</v>
          </cell>
          <cell r="AK2368">
            <v>0</v>
          </cell>
          <cell r="AL2368">
            <v>0</v>
          </cell>
          <cell r="AM2368">
            <v>0</v>
          </cell>
          <cell r="AN2368">
            <v>0</v>
          </cell>
          <cell r="AO2368">
            <v>0</v>
          </cell>
          <cell r="AP2368">
            <v>0</v>
          </cell>
          <cell r="AQ2368">
            <v>0</v>
          </cell>
          <cell r="AR2368">
            <v>0</v>
          </cell>
          <cell r="AS2368">
            <v>0</v>
          </cell>
          <cell r="AT2368" t="str">
            <v>Dry sclerophyll woodland</v>
          </cell>
          <cell r="AU2368" t="str">
            <v>Disturbed</v>
          </cell>
          <cell r="AV2368" t="str">
            <v>Fire</v>
          </cell>
          <cell r="AW2368" t="str">
            <v>Logging</v>
          </cell>
          <cell r="AX2368" t="str">
            <v xml:space="preserve">Burning (4-6 yrs earlier). Logging (50yrs &gt;). Forest control. </v>
          </cell>
          <cell r="AY2368" t="str">
            <v>Plot put aside as forest control</v>
          </cell>
        </row>
        <row r="2369">
          <cell r="A2369" t="str">
            <v>KABAY_2007_11</v>
          </cell>
          <cell r="B2369" t="str">
            <v>Heterick, Brian</v>
          </cell>
          <cell r="C2369" t="str">
            <v>Oceania</v>
          </cell>
          <cell r="D2369" t="str">
            <v>Australia</v>
          </cell>
          <cell r="E2369" t="str">
            <v>Western Australia</v>
          </cell>
          <cell r="F2369" t="str">
            <v>Perth</v>
          </cell>
          <cell r="G2369" t="str">
            <v>6a</v>
          </cell>
          <cell r="H2369" t="str">
            <v>Wungong Catchment</v>
          </cell>
          <cell r="I2369">
            <v>370</v>
          </cell>
          <cell r="J2369">
            <v>-32.35</v>
          </cell>
          <cell r="K2369">
            <v>116.24</v>
          </cell>
          <cell r="L2369" t="str">
            <v>handheld GPS</v>
          </cell>
          <cell r="M2369" t="str">
            <v>NA</v>
          </cell>
          <cell r="N2369">
            <v>227</v>
          </cell>
          <cell r="O2369">
            <v>8</v>
          </cell>
          <cell r="P2369">
            <v>8</v>
          </cell>
          <cell r="Q2369">
            <v>0</v>
          </cell>
          <cell r="R2369">
            <v>1</v>
          </cell>
          <cell r="S2369">
            <v>7</v>
          </cell>
          <cell r="T2369">
            <v>3</v>
          </cell>
          <cell r="U2369">
            <v>2006</v>
          </cell>
          <cell r="V2369">
            <v>15</v>
          </cell>
          <cell r="W2369">
            <v>3</v>
          </cell>
          <cell r="X2369">
            <v>2006</v>
          </cell>
          <cell r="Y2369">
            <v>1</v>
          </cell>
          <cell r="Z2369">
            <v>80</v>
          </cell>
          <cell r="AA2369">
            <v>1</v>
          </cell>
          <cell r="AB2369">
            <v>50</v>
          </cell>
          <cell r="AC2369" t="str">
            <v>Pitfall</v>
          </cell>
          <cell r="AD2369" t="str">
            <v>Ants were surveyed by establishing twenty ant pit traps (42mm dia x 100mm depth at each plot, as shown in Figure 1. All traps contained 50 ml of Galt's solution to preserve specimens. Ant pit traps were opened for a period of one week in February. Specimens collected were delivered to Curtin University where they were identified.</v>
          </cell>
          <cell r="AE2369">
            <v>10</v>
          </cell>
          <cell r="AF2369">
            <v>13.86</v>
          </cell>
          <cell r="AG2369">
            <v>20</v>
          </cell>
          <cell r="AH2369">
            <v>168</v>
          </cell>
          <cell r="AI2369">
            <v>70</v>
          </cell>
          <cell r="AJ2369">
            <v>0</v>
          </cell>
          <cell r="AK2369">
            <v>0</v>
          </cell>
          <cell r="AL2369">
            <v>0</v>
          </cell>
          <cell r="AM2369">
            <v>0</v>
          </cell>
          <cell r="AN2369">
            <v>0</v>
          </cell>
          <cell r="AO2369">
            <v>0</v>
          </cell>
          <cell r="AP2369">
            <v>0</v>
          </cell>
          <cell r="AQ2369">
            <v>0</v>
          </cell>
          <cell r="AR2369">
            <v>0</v>
          </cell>
          <cell r="AS2369">
            <v>0</v>
          </cell>
          <cell r="AT2369" t="str">
            <v>Dry sclerophyll woodland</v>
          </cell>
          <cell r="AU2369" t="str">
            <v>Disturbed</v>
          </cell>
          <cell r="AV2369" t="str">
            <v>Fire</v>
          </cell>
          <cell r="AW2369" t="str">
            <v>Logging</v>
          </cell>
          <cell r="AX2369" t="str">
            <v xml:space="preserve">Burning (4-6 yrs earlier). Logging (50yrs &gt;). Forest control. </v>
          </cell>
          <cell r="AY2369" t="str">
            <v>Plot put aside as forest control</v>
          </cell>
        </row>
        <row r="2370">
          <cell r="A2370" t="str">
            <v>KABAY_2007_12</v>
          </cell>
          <cell r="B2370" t="str">
            <v>Heterick, Brian</v>
          </cell>
          <cell r="C2370" t="str">
            <v>Oceania</v>
          </cell>
          <cell r="D2370" t="str">
            <v>Australia</v>
          </cell>
          <cell r="E2370" t="str">
            <v>Western Australia</v>
          </cell>
          <cell r="F2370" t="str">
            <v>Perth</v>
          </cell>
          <cell r="G2370" t="str">
            <v>6b</v>
          </cell>
          <cell r="H2370" t="str">
            <v>Wungong Catchment</v>
          </cell>
          <cell r="I2370">
            <v>370</v>
          </cell>
          <cell r="J2370">
            <v>-32.35</v>
          </cell>
          <cell r="K2370">
            <v>116.24</v>
          </cell>
          <cell r="L2370" t="str">
            <v>handheld GPS</v>
          </cell>
          <cell r="M2370" t="str">
            <v>NA</v>
          </cell>
          <cell r="N2370">
            <v>68</v>
          </cell>
          <cell r="O2370">
            <v>9</v>
          </cell>
          <cell r="P2370">
            <v>9</v>
          </cell>
          <cell r="Q2370">
            <v>0</v>
          </cell>
          <cell r="R2370">
            <v>1</v>
          </cell>
          <cell r="S2370">
            <v>7</v>
          </cell>
          <cell r="T2370">
            <v>3</v>
          </cell>
          <cell r="U2370">
            <v>2006</v>
          </cell>
          <cell r="V2370">
            <v>15</v>
          </cell>
          <cell r="W2370">
            <v>3</v>
          </cell>
          <cell r="X2370">
            <v>2006</v>
          </cell>
          <cell r="Y2370">
            <v>1</v>
          </cell>
          <cell r="Z2370">
            <v>80</v>
          </cell>
          <cell r="AA2370">
            <v>1</v>
          </cell>
          <cell r="AB2370">
            <v>50</v>
          </cell>
          <cell r="AC2370" t="str">
            <v>Pitfall</v>
          </cell>
          <cell r="AD2370" t="str">
            <v>Ants were surveyed by establishing twenty ant pit traps (42mm dia x 100mm depth at each plot, as shown in Figure 1. All traps contained 50 ml of Galt's solution to preserve specimens. Ant pit traps were opened for a period of one week in February. Specimens collected were delivered to Curtin University where they were identified.</v>
          </cell>
          <cell r="AE2370">
            <v>10</v>
          </cell>
          <cell r="AF2370">
            <v>13.86</v>
          </cell>
          <cell r="AG2370">
            <v>20</v>
          </cell>
          <cell r="AH2370">
            <v>168</v>
          </cell>
          <cell r="AI2370">
            <v>70</v>
          </cell>
          <cell r="AJ2370">
            <v>0</v>
          </cell>
          <cell r="AK2370">
            <v>0</v>
          </cell>
          <cell r="AL2370">
            <v>0</v>
          </cell>
          <cell r="AM2370">
            <v>0</v>
          </cell>
          <cell r="AN2370">
            <v>0</v>
          </cell>
          <cell r="AO2370">
            <v>0</v>
          </cell>
          <cell r="AP2370">
            <v>0</v>
          </cell>
          <cell r="AQ2370">
            <v>0</v>
          </cell>
          <cell r="AR2370">
            <v>0</v>
          </cell>
          <cell r="AS2370">
            <v>0</v>
          </cell>
          <cell r="AT2370" t="str">
            <v>Dry sclerophyll woodland</v>
          </cell>
          <cell r="AU2370" t="str">
            <v>Disturbed</v>
          </cell>
          <cell r="AV2370" t="str">
            <v>Fire</v>
          </cell>
          <cell r="AW2370" t="str">
            <v>Logging</v>
          </cell>
          <cell r="AX2370" t="str">
            <v xml:space="preserve">Burning (4-6 yrs earlier). Logging (50yrs &gt;). Forest control. </v>
          </cell>
          <cell r="AY2370" t="str">
            <v>Plot put aside as forest control</v>
          </cell>
        </row>
        <row r="2371">
          <cell r="A2371" t="str">
            <v>KABAY_2009_01</v>
          </cell>
          <cell r="B2371" t="str">
            <v>Heterick, Brian</v>
          </cell>
          <cell r="C2371" t="str">
            <v>Oceania</v>
          </cell>
          <cell r="D2371" t="str">
            <v>Australia</v>
          </cell>
          <cell r="E2371" t="str">
            <v>Western Australia</v>
          </cell>
          <cell r="F2371" t="str">
            <v>Perth</v>
          </cell>
          <cell r="G2371" t="str">
            <v>1a</v>
          </cell>
          <cell r="H2371" t="str">
            <v>Wungong Catchment</v>
          </cell>
          <cell r="I2371">
            <v>300</v>
          </cell>
          <cell r="J2371">
            <v>-32.28</v>
          </cell>
          <cell r="K2371">
            <v>116.13</v>
          </cell>
          <cell r="L2371" t="str">
            <v>handheld GPS</v>
          </cell>
          <cell r="M2371" t="str">
            <v>NA</v>
          </cell>
          <cell r="N2371">
            <v>530</v>
          </cell>
          <cell r="O2371">
            <v>28</v>
          </cell>
          <cell r="P2371">
            <v>28</v>
          </cell>
          <cell r="Q2371">
            <v>0</v>
          </cell>
          <cell r="R2371">
            <v>1</v>
          </cell>
          <cell r="S2371">
            <v>6</v>
          </cell>
          <cell r="T2371">
            <v>2</v>
          </cell>
          <cell r="U2371">
            <v>2009</v>
          </cell>
          <cell r="V2371">
            <v>13</v>
          </cell>
          <cell r="W2371">
            <v>2</v>
          </cell>
          <cell r="X2371">
            <v>2009</v>
          </cell>
          <cell r="Y2371">
            <v>1</v>
          </cell>
          <cell r="Z2371">
            <v>80</v>
          </cell>
          <cell r="AA2371">
            <v>1</v>
          </cell>
          <cell r="AB2371">
            <v>50</v>
          </cell>
          <cell r="AC2371" t="str">
            <v>Pitfall</v>
          </cell>
          <cell r="AD2371" t="str">
            <v>Ants were surveyed by establishing twenty ant pit traps (42mm dia x 100mm depth at each plot, as shown in Figure 1. All traps contained 50 ml of Galt's solution to preserve specimens. Ant pit traps were opened for a period of one week in February. Specimens collected were delivered to Curtin University where they were identified.</v>
          </cell>
          <cell r="AE2371">
            <v>10</v>
          </cell>
          <cell r="AF2371">
            <v>13.86</v>
          </cell>
          <cell r="AG2371">
            <v>20</v>
          </cell>
          <cell r="AH2371">
            <v>168</v>
          </cell>
          <cell r="AI2371">
            <v>70</v>
          </cell>
          <cell r="AJ2371">
            <v>0</v>
          </cell>
          <cell r="AK2371">
            <v>0</v>
          </cell>
          <cell r="AL2371">
            <v>0</v>
          </cell>
          <cell r="AM2371">
            <v>0</v>
          </cell>
          <cell r="AN2371">
            <v>0</v>
          </cell>
          <cell r="AO2371">
            <v>0</v>
          </cell>
          <cell r="AP2371">
            <v>0</v>
          </cell>
          <cell r="AQ2371">
            <v>0</v>
          </cell>
          <cell r="AR2371">
            <v>0</v>
          </cell>
          <cell r="AS2371">
            <v>0</v>
          </cell>
          <cell r="AT2371" t="str">
            <v>Dry sclerophyll woodland</v>
          </cell>
          <cell r="AU2371" t="str">
            <v>Disturbed</v>
          </cell>
          <cell r="AV2371" t="str">
            <v>NA</v>
          </cell>
          <cell r="AW2371" t="str">
            <v>NA</v>
          </cell>
          <cell r="AX2371" t="str">
            <v xml:space="preserve">Not yet burnt . Plot to be thinned. </v>
          </cell>
          <cell r="AY2371" t="str">
            <v xml:space="preserve">Non-commercial thinning (stem injection) only </v>
          </cell>
        </row>
        <row r="2372">
          <cell r="A2372" t="str">
            <v>KABAY_2009_02</v>
          </cell>
          <cell r="B2372" t="str">
            <v>Heterick, Brian</v>
          </cell>
          <cell r="C2372" t="str">
            <v>Oceania</v>
          </cell>
          <cell r="D2372" t="str">
            <v>Australia</v>
          </cell>
          <cell r="E2372" t="str">
            <v>Western Australia</v>
          </cell>
          <cell r="F2372" t="str">
            <v>Perth</v>
          </cell>
          <cell r="G2372" t="str">
            <v>1b</v>
          </cell>
          <cell r="H2372" t="str">
            <v>Wungong Catchment</v>
          </cell>
          <cell r="I2372">
            <v>300</v>
          </cell>
          <cell r="J2372">
            <v>-32.28</v>
          </cell>
          <cell r="K2372">
            <v>116.13</v>
          </cell>
          <cell r="L2372" t="str">
            <v>handheld GPS</v>
          </cell>
          <cell r="M2372" t="str">
            <v>NA</v>
          </cell>
          <cell r="N2372">
            <v>198</v>
          </cell>
          <cell r="O2372">
            <v>23</v>
          </cell>
          <cell r="P2372">
            <v>23</v>
          </cell>
          <cell r="Q2372">
            <v>0</v>
          </cell>
          <cell r="R2372">
            <v>1</v>
          </cell>
          <cell r="S2372">
            <v>6</v>
          </cell>
          <cell r="T2372">
            <v>2</v>
          </cell>
          <cell r="U2372">
            <v>2009</v>
          </cell>
          <cell r="V2372">
            <v>13</v>
          </cell>
          <cell r="W2372">
            <v>2</v>
          </cell>
          <cell r="X2372">
            <v>2009</v>
          </cell>
          <cell r="Y2372">
            <v>1</v>
          </cell>
          <cell r="Z2372">
            <v>80</v>
          </cell>
          <cell r="AA2372">
            <v>1</v>
          </cell>
          <cell r="AB2372">
            <v>50</v>
          </cell>
          <cell r="AC2372" t="str">
            <v>Pitfall</v>
          </cell>
          <cell r="AD2372"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72">
            <v>10</v>
          </cell>
          <cell r="AF2372">
            <v>13.86</v>
          </cell>
          <cell r="AG2372">
            <v>20</v>
          </cell>
          <cell r="AH2372">
            <v>168</v>
          </cell>
          <cell r="AI2372">
            <v>70</v>
          </cell>
          <cell r="AJ2372">
            <v>0</v>
          </cell>
          <cell r="AK2372">
            <v>0</v>
          </cell>
          <cell r="AL2372">
            <v>0</v>
          </cell>
          <cell r="AM2372">
            <v>0</v>
          </cell>
          <cell r="AN2372">
            <v>0</v>
          </cell>
          <cell r="AO2372">
            <v>0</v>
          </cell>
          <cell r="AP2372">
            <v>0</v>
          </cell>
          <cell r="AQ2372">
            <v>0</v>
          </cell>
          <cell r="AR2372">
            <v>0</v>
          </cell>
          <cell r="AS2372">
            <v>0</v>
          </cell>
          <cell r="AT2372" t="str">
            <v>Dry sclerophyll woodland</v>
          </cell>
          <cell r="AU2372" t="str">
            <v>Disturbed</v>
          </cell>
          <cell r="AV2372" t="str">
            <v>NA</v>
          </cell>
          <cell r="AW2372" t="str">
            <v>NA</v>
          </cell>
          <cell r="AX2372" t="str">
            <v xml:space="preserve">Not yet burnt . Plot to be thinned. </v>
          </cell>
          <cell r="AY2372" t="str">
            <v xml:space="preserve">Non-commercial thinning (stem injection) only </v>
          </cell>
        </row>
        <row r="2373">
          <cell r="A2373" t="str">
            <v>KABAY_2009_03</v>
          </cell>
          <cell r="B2373" t="str">
            <v>Heterick, Brian</v>
          </cell>
          <cell r="C2373" t="str">
            <v>Oceania</v>
          </cell>
          <cell r="D2373" t="str">
            <v>Australia</v>
          </cell>
          <cell r="E2373" t="str">
            <v>Western Australia</v>
          </cell>
          <cell r="F2373" t="str">
            <v>Perth</v>
          </cell>
          <cell r="G2373" t="str">
            <v>2a</v>
          </cell>
          <cell r="H2373" t="str">
            <v>Wungong Catchment</v>
          </cell>
          <cell r="I2373">
            <v>300</v>
          </cell>
          <cell r="J2373">
            <v>-32.28</v>
          </cell>
          <cell r="K2373">
            <v>116.14</v>
          </cell>
          <cell r="L2373" t="str">
            <v>handheld GPS</v>
          </cell>
          <cell r="M2373" t="str">
            <v>NA</v>
          </cell>
          <cell r="N2373">
            <v>368</v>
          </cell>
          <cell r="O2373">
            <v>26</v>
          </cell>
          <cell r="P2373">
            <v>26</v>
          </cell>
          <cell r="Q2373">
            <v>0</v>
          </cell>
          <cell r="R2373">
            <v>1</v>
          </cell>
          <cell r="S2373">
            <v>6</v>
          </cell>
          <cell r="T2373">
            <v>2</v>
          </cell>
          <cell r="U2373">
            <v>2009</v>
          </cell>
          <cell r="V2373">
            <v>13</v>
          </cell>
          <cell r="W2373">
            <v>2</v>
          </cell>
          <cell r="X2373">
            <v>2009</v>
          </cell>
          <cell r="Y2373">
            <v>1</v>
          </cell>
          <cell r="Z2373">
            <v>80</v>
          </cell>
          <cell r="AA2373">
            <v>1</v>
          </cell>
          <cell r="AB2373">
            <v>50</v>
          </cell>
          <cell r="AC2373" t="str">
            <v>Pitfall</v>
          </cell>
          <cell r="AD2373"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73">
            <v>10</v>
          </cell>
          <cell r="AF2373">
            <v>13.86</v>
          </cell>
          <cell r="AG2373">
            <v>20</v>
          </cell>
          <cell r="AH2373">
            <v>168</v>
          </cell>
          <cell r="AI2373">
            <v>70</v>
          </cell>
          <cell r="AJ2373">
            <v>0</v>
          </cell>
          <cell r="AK2373">
            <v>0</v>
          </cell>
          <cell r="AL2373">
            <v>0</v>
          </cell>
          <cell r="AM2373">
            <v>0</v>
          </cell>
          <cell r="AN2373">
            <v>0</v>
          </cell>
          <cell r="AO2373">
            <v>0</v>
          </cell>
          <cell r="AP2373">
            <v>0</v>
          </cell>
          <cell r="AQ2373">
            <v>0</v>
          </cell>
          <cell r="AR2373">
            <v>0</v>
          </cell>
          <cell r="AS2373">
            <v>0</v>
          </cell>
          <cell r="AT2373" t="str">
            <v>Dry sclerophyll woodland</v>
          </cell>
          <cell r="AU2373" t="str">
            <v>Disturbed</v>
          </cell>
          <cell r="AV2373" t="str">
            <v>NA</v>
          </cell>
          <cell r="AW2373" t="str">
            <v>NA</v>
          </cell>
          <cell r="AX2373" t="str">
            <v xml:space="preserve">Not yet burnt . Plot to be thinned. </v>
          </cell>
          <cell r="AY2373" t="str">
            <v xml:space="preserve">Non-commercial thinning (stem injection) only </v>
          </cell>
        </row>
        <row r="2374">
          <cell r="A2374" t="str">
            <v>KABAY_2009_04</v>
          </cell>
          <cell r="B2374" t="str">
            <v>Heterick, Brian</v>
          </cell>
          <cell r="C2374" t="str">
            <v>Oceania</v>
          </cell>
          <cell r="D2374" t="str">
            <v>Australia</v>
          </cell>
          <cell r="E2374" t="str">
            <v>Western Australia</v>
          </cell>
          <cell r="F2374" t="str">
            <v>Perth</v>
          </cell>
          <cell r="G2374" t="str">
            <v>2b</v>
          </cell>
          <cell r="H2374" t="str">
            <v>Wungong Catchment</v>
          </cell>
          <cell r="I2374">
            <v>300</v>
          </cell>
          <cell r="J2374">
            <v>-32.28</v>
          </cell>
          <cell r="K2374">
            <v>116.14</v>
          </cell>
          <cell r="L2374" t="str">
            <v>handheld GPS</v>
          </cell>
          <cell r="M2374" t="str">
            <v>NA</v>
          </cell>
          <cell r="N2374">
            <v>586</v>
          </cell>
          <cell r="O2374">
            <v>23</v>
          </cell>
          <cell r="P2374">
            <v>23</v>
          </cell>
          <cell r="Q2374">
            <v>0</v>
          </cell>
          <cell r="R2374">
            <v>1</v>
          </cell>
          <cell r="S2374">
            <v>6</v>
          </cell>
          <cell r="T2374">
            <v>2</v>
          </cell>
          <cell r="U2374">
            <v>2009</v>
          </cell>
          <cell r="V2374">
            <v>13</v>
          </cell>
          <cell r="W2374">
            <v>2</v>
          </cell>
          <cell r="X2374">
            <v>2009</v>
          </cell>
          <cell r="Y2374">
            <v>1</v>
          </cell>
          <cell r="Z2374">
            <v>80</v>
          </cell>
          <cell r="AA2374">
            <v>1</v>
          </cell>
          <cell r="AB2374">
            <v>50</v>
          </cell>
          <cell r="AC2374" t="str">
            <v>Pitfall</v>
          </cell>
          <cell r="AD2374"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74">
            <v>10</v>
          </cell>
          <cell r="AF2374">
            <v>13.86</v>
          </cell>
          <cell r="AG2374">
            <v>20</v>
          </cell>
          <cell r="AH2374">
            <v>168</v>
          </cell>
          <cell r="AI2374">
            <v>70</v>
          </cell>
          <cell r="AJ2374">
            <v>0</v>
          </cell>
          <cell r="AK2374">
            <v>0</v>
          </cell>
          <cell r="AL2374">
            <v>0</v>
          </cell>
          <cell r="AM2374">
            <v>0</v>
          </cell>
          <cell r="AN2374">
            <v>0</v>
          </cell>
          <cell r="AO2374">
            <v>0</v>
          </cell>
          <cell r="AP2374">
            <v>0</v>
          </cell>
          <cell r="AQ2374">
            <v>0</v>
          </cell>
          <cell r="AR2374">
            <v>0</v>
          </cell>
          <cell r="AS2374">
            <v>0</v>
          </cell>
          <cell r="AT2374" t="str">
            <v>Dry sclerophyll woodland</v>
          </cell>
          <cell r="AU2374" t="str">
            <v>Disturbed</v>
          </cell>
          <cell r="AV2374" t="str">
            <v>NA</v>
          </cell>
          <cell r="AW2374" t="str">
            <v>NA</v>
          </cell>
          <cell r="AX2374" t="str">
            <v xml:space="preserve">Not yet burnt . Plot to be thinned. </v>
          </cell>
          <cell r="AY2374" t="str">
            <v xml:space="preserve">Non-commercial thinning (stem injection) only </v>
          </cell>
        </row>
        <row r="2375">
          <cell r="A2375" t="str">
            <v>KABAY_2009_05</v>
          </cell>
          <cell r="B2375" t="str">
            <v>Heterick, Brian</v>
          </cell>
          <cell r="C2375" t="str">
            <v>Oceania</v>
          </cell>
          <cell r="D2375" t="str">
            <v>Australia</v>
          </cell>
          <cell r="E2375" t="str">
            <v>Western Australia</v>
          </cell>
          <cell r="F2375" t="str">
            <v>Perth</v>
          </cell>
          <cell r="G2375" t="str">
            <v>3a</v>
          </cell>
          <cell r="H2375" t="str">
            <v>Wungong Catchment</v>
          </cell>
          <cell r="I2375">
            <v>260</v>
          </cell>
          <cell r="J2375">
            <v>-32.31</v>
          </cell>
          <cell r="K2375">
            <v>116.19</v>
          </cell>
          <cell r="L2375" t="str">
            <v>handheld GPS</v>
          </cell>
          <cell r="M2375" t="str">
            <v>NA</v>
          </cell>
          <cell r="N2375">
            <v>238</v>
          </cell>
          <cell r="O2375">
            <v>20</v>
          </cell>
          <cell r="P2375">
            <v>20</v>
          </cell>
          <cell r="Q2375">
            <v>0</v>
          </cell>
          <cell r="R2375">
            <v>1</v>
          </cell>
          <cell r="S2375">
            <v>6</v>
          </cell>
          <cell r="T2375">
            <v>2</v>
          </cell>
          <cell r="U2375">
            <v>2009</v>
          </cell>
          <cell r="V2375">
            <v>13</v>
          </cell>
          <cell r="W2375">
            <v>2</v>
          </cell>
          <cell r="X2375">
            <v>2009</v>
          </cell>
          <cell r="Y2375">
            <v>1</v>
          </cell>
          <cell r="Z2375">
            <v>80</v>
          </cell>
          <cell r="AA2375">
            <v>1</v>
          </cell>
          <cell r="AB2375">
            <v>50</v>
          </cell>
          <cell r="AC2375" t="str">
            <v>Pitfall</v>
          </cell>
          <cell r="AD2375"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75">
            <v>10</v>
          </cell>
          <cell r="AF2375">
            <v>13.86</v>
          </cell>
          <cell r="AG2375">
            <v>20</v>
          </cell>
          <cell r="AH2375">
            <v>168</v>
          </cell>
          <cell r="AI2375">
            <v>70</v>
          </cell>
          <cell r="AJ2375">
            <v>0</v>
          </cell>
          <cell r="AK2375">
            <v>0</v>
          </cell>
          <cell r="AL2375">
            <v>0</v>
          </cell>
          <cell r="AM2375">
            <v>0</v>
          </cell>
          <cell r="AN2375">
            <v>0</v>
          </cell>
          <cell r="AO2375">
            <v>0</v>
          </cell>
          <cell r="AP2375">
            <v>0</v>
          </cell>
          <cell r="AQ2375">
            <v>0</v>
          </cell>
          <cell r="AR2375">
            <v>0</v>
          </cell>
          <cell r="AS2375">
            <v>0</v>
          </cell>
          <cell r="AT2375" t="str">
            <v>Dry sclerophyll woodland</v>
          </cell>
          <cell r="AU2375" t="str">
            <v>Disturbed</v>
          </cell>
          <cell r="AV2375" t="str">
            <v>Fire</v>
          </cell>
          <cell r="AW2375" t="str">
            <v>NA</v>
          </cell>
          <cell r="AX2375" t="str">
            <v xml:space="preserve">Burning (December 2007). Plot to be logged/thinned. </v>
          </cell>
          <cell r="AY2375" t="str">
            <v>Commercial logging (summer 2007); non-Commerical thinning (stem injection) not yet undertaken</v>
          </cell>
        </row>
        <row r="2376">
          <cell r="A2376" t="str">
            <v>KABAY_2009_06</v>
          </cell>
          <cell r="B2376" t="str">
            <v>Heterick, Brian</v>
          </cell>
          <cell r="C2376" t="str">
            <v>Oceania</v>
          </cell>
          <cell r="D2376" t="str">
            <v>Australia</v>
          </cell>
          <cell r="E2376" t="str">
            <v>Western Australia</v>
          </cell>
          <cell r="F2376" t="str">
            <v>Perth</v>
          </cell>
          <cell r="G2376" t="str">
            <v>3b</v>
          </cell>
          <cell r="H2376" t="str">
            <v>Wungong Catchment</v>
          </cell>
          <cell r="I2376">
            <v>260</v>
          </cell>
          <cell r="J2376">
            <v>-32.31</v>
          </cell>
          <cell r="K2376">
            <v>116.19</v>
          </cell>
          <cell r="L2376" t="str">
            <v>handheld GPS</v>
          </cell>
          <cell r="M2376" t="str">
            <v>NA</v>
          </cell>
          <cell r="N2376">
            <v>391</v>
          </cell>
          <cell r="O2376">
            <v>12</v>
          </cell>
          <cell r="P2376">
            <v>12</v>
          </cell>
          <cell r="Q2376">
            <v>0</v>
          </cell>
          <cell r="R2376">
            <v>1</v>
          </cell>
          <cell r="S2376">
            <v>6</v>
          </cell>
          <cell r="T2376">
            <v>2</v>
          </cell>
          <cell r="U2376">
            <v>2009</v>
          </cell>
          <cell r="V2376">
            <v>13</v>
          </cell>
          <cell r="W2376">
            <v>2</v>
          </cell>
          <cell r="X2376">
            <v>2009</v>
          </cell>
          <cell r="Y2376">
            <v>1</v>
          </cell>
          <cell r="Z2376">
            <v>80</v>
          </cell>
          <cell r="AA2376">
            <v>1</v>
          </cell>
          <cell r="AB2376">
            <v>50</v>
          </cell>
          <cell r="AC2376" t="str">
            <v>Pitfall</v>
          </cell>
          <cell r="AD2376"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76">
            <v>10</v>
          </cell>
          <cell r="AF2376">
            <v>13.86</v>
          </cell>
          <cell r="AG2376">
            <v>20</v>
          </cell>
          <cell r="AH2376">
            <v>168</v>
          </cell>
          <cell r="AI2376">
            <v>70</v>
          </cell>
          <cell r="AJ2376">
            <v>0</v>
          </cell>
          <cell r="AK2376">
            <v>0</v>
          </cell>
          <cell r="AL2376">
            <v>0</v>
          </cell>
          <cell r="AM2376">
            <v>0</v>
          </cell>
          <cell r="AN2376">
            <v>0</v>
          </cell>
          <cell r="AO2376">
            <v>0</v>
          </cell>
          <cell r="AP2376">
            <v>0</v>
          </cell>
          <cell r="AQ2376">
            <v>0</v>
          </cell>
          <cell r="AR2376">
            <v>0</v>
          </cell>
          <cell r="AS2376">
            <v>0</v>
          </cell>
          <cell r="AT2376" t="str">
            <v>Dry sclerophyll woodland</v>
          </cell>
          <cell r="AU2376" t="str">
            <v>Disturbed</v>
          </cell>
          <cell r="AV2376" t="str">
            <v>Fire</v>
          </cell>
          <cell r="AW2376" t="str">
            <v>NA</v>
          </cell>
          <cell r="AX2376" t="str">
            <v xml:space="preserve">Burning (December 2007). Plot to be logged/thinned. </v>
          </cell>
          <cell r="AY2376" t="str">
            <v>Commercial logging (summer 2007); non-Commerical thinning (stem injection) not yet undertaken</v>
          </cell>
        </row>
        <row r="2377">
          <cell r="A2377" t="str">
            <v>KABAY_2009_07</v>
          </cell>
          <cell r="B2377" t="str">
            <v>Heterick, Brian</v>
          </cell>
          <cell r="C2377" t="str">
            <v>Oceania</v>
          </cell>
          <cell r="D2377" t="str">
            <v>Australia</v>
          </cell>
          <cell r="E2377" t="str">
            <v>Western Australia</v>
          </cell>
          <cell r="F2377" t="str">
            <v>Perth</v>
          </cell>
          <cell r="G2377" t="str">
            <v>4a</v>
          </cell>
          <cell r="H2377" t="str">
            <v>Wungong Catchment</v>
          </cell>
          <cell r="I2377">
            <v>260</v>
          </cell>
          <cell r="J2377">
            <v>-32.32</v>
          </cell>
          <cell r="K2377">
            <v>116.2</v>
          </cell>
          <cell r="L2377" t="str">
            <v>handheld GPS</v>
          </cell>
          <cell r="M2377" t="str">
            <v>NA</v>
          </cell>
          <cell r="N2377">
            <v>352</v>
          </cell>
          <cell r="O2377">
            <v>17</v>
          </cell>
          <cell r="P2377">
            <v>17</v>
          </cell>
          <cell r="Q2377">
            <v>0</v>
          </cell>
          <cell r="R2377">
            <v>1</v>
          </cell>
          <cell r="S2377">
            <v>6</v>
          </cell>
          <cell r="T2377">
            <v>2</v>
          </cell>
          <cell r="U2377">
            <v>2009</v>
          </cell>
          <cell r="V2377">
            <v>13</v>
          </cell>
          <cell r="W2377">
            <v>2</v>
          </cell>
          <cell r="X2377">
            <v>2009</v>
          </cell>
          <cell r="Y2377">
            <v>1</v>
          </cell>
          <cell r="Z2377">
            <v>80</v>
          </cell>
          <cell r="AA2377">
            <v>1</v>
          </cell>
          <cell r="AB2377">
            <v>50</v>
          </cell>
          <cell r="AC2377" t="str">
            <v>Pitfall</v>
          </cell>
          <cell r="AD2377"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77">
            <v>10</v>
          </cell>
          <cell r="AF2377">
            <v>13.86</v>
          </cell>
          <cell r="AG2377">
            <v>20</v>
          </cell>
          <cell r="AH2377">
            <v>168</v>
          </cell>
          <cell r="AI2377">
            <v>70</v>
          </cell>
          <cell r="AJ2377">
            <v>0</v>
          </cell>
          <cell r="AK2377">
            <v>0</v>
          </cell>
          <cell r="AL2377">
            <v>0</v>
          </cell>
          <cell r="AM2377">
            <v>0</v>
          </cell>
          <cell r="AN2377">
            <v>0</v>
          </cell>
          <cell r="AO2377">
            <v>0</v>
          </cell>
          <cell r="AP2377">
            <v>0</v>
          </cell>
          <cell r="AQ2377">
            <v>0</v>
          </cell>
          <cell r="AR2377">
            <v>0</v>
          </cell>
          <cell r="AS2377">
            <v>0</v>
          </cell>
          <cell r="AT2377" t="str">
            <v>Dry sclerophyll woodland</v>
          </cell>
          <cell r="AU2377" t="str">
            <v>Disturbed</v>
          </cell>
          <cell r="AV2377" t="str">
            <v>NA</v>
          </cell>
          <cell r="AW2377" t="str">
            <v>NA</v>
          </cell>
          <cell r="AX2377" t="str">
            <v xml:space="preserve">Not yet burnt . Plot to be logged/thinned. </v>
          </cell>
          <cell r="AY2377" t="str">
            <v>Commercial logging (summer 2007); non-Commerical thinning (stem injection) not yet undertaken</v>
          </cell>
        </row>
        <row r="2378">
          <cell r="A2378" t="str">
            <v>KABAY_2009_08</v>
          </cell>
          <cell r="B2378" t="str">
            <v>Heterick, Brian</v>
          </cell>
          <cell r="C2378" t="str">
            <v>Oceania</v>
          </cell>
          <cell r="D2378" t="str">
            <v>Australia</v>
          </cell>
          <cell r="E2378" t="str">
            <v>Western Australia</v>
          </cell>
          <cell r="F2378" t="str">
            <v>Perth</v>
          </cell>
          <cell r="G2378" t="str">
            <v>4b</v>
          </cell>
          <cell r="H2378" t="str">
            <v>Wungong Catchment</v>
          </cell>
          <cell r="I2378">
            <v>260</v>
          </cell>
          <cell r="J2378">
            <v>-32.32</v>
          </cell>
          <cell r="K2378">
            <v>116.2</v>
          </cell>
          <cell r="L2378" t="str">
            <v>handheld GPS</v>
          </cell>
          <cell r="M2378" t="str">
            <v>NA</v>
          </cell>
          <cell r="N2378">
            <v>98</v>
          </cell>
          <cell r="O2378">
            <v>12</v>
          </cell>
          <cell r="P2378">
            <v>12</v>
          </cell>
          <cell r="Q2378">
            <v>0</v>
          </cell>
          <cell r="R2378">
            <v>1</v>
          </cell>
          <cell r="S2378">
            <v>6</v>
          </cell>
          <cell r="T2378">
            <v>2</v>
          </cell>
          <cell r="U2378">
            <v>2009</v>
          </cell>
          <cell r="V2378">
            <v>13</v>
          </cell>
          <cell r="W2378">
            <v>2</v>
          </cell>
          <cell r="X2378">
            <v>2009</v>
          </cell>
          <cell r="Y2378">
            <v>1</v>
          </cell>
          <cell r="Z2378">
            <v>80</v>
          </cell>
          <cell r="AA2378">
            <v>1</v>
          </cell>
          <cell r="AB2378">
            <v>50</v>
          </cell>
          <cell r="AC2378" t="str">
            <v>Pitfall</v>
          </cell>
          <cell r="AD2378"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78">
            <v>10</v>
          </cell>
          <cell r="AF2378">
            <v>13.86</v>
          </cell>
          <cell r="AG2378">
            <v>20</v>
          </cell>
          <cell r="AH2378">
            <v>168</v>
          </cell>
          <cell r="AI2378">
            <v>70</v>
          </cell>
          <cell r="AJ2378">
            <v>0</v>
          </cell>
          <cell r="AK2378">
            <v>0</v>
          </cell>
          <cell r="AL2378">
            <v>0</v>
          </cell>
          <cell r="AM2378">
            <v>0</v>
          </cell>
          <cell r="AN2378">
            <v>0</v>
          </cell>
          <cell r="AO2378">
            <v>0</v>
          </cell>
          <cell r="AP2378">
            <v>0</v>
          </cell>
          <cell r="AQ2378">
            <v>0</v>
          </cell>
          <cell r="AR2378">
            <v>0</v>
          </cell>
          <cell r="AS2378">
            <v>0</v>
          </cell>
          <cell r="AT2378" t="str">
            <v>Dry sclerophyll woodland</v>
          </cell>
          <cell r="AU2378" t="str">
            <v>Disturbed</v>
          </cell>
          <cell r="AV2378" t="str">
            <v>NA</v>
          </cell>
          <cell r="AW2378" t="str">
            <v>NA</v>
          </cell>
          <cell r="AX2378" t="str">
            <v xml:space="preserve">Not yet burnt . Plot to be logged/thinned. </v>
          </cell>
          <cell r="AY2378" t="str">
            <v>Commercial logging (summer 2007); non-Commerical thinning (stem injection) not yet undertaken</v>
          </cell>
        </row>
        <row r="2379">
          <cell r="A2379" t="str">
            <v>KABAY_2009_09</v>
          </cell>
          <cell r="B2379" t="str">
            <v>Heterick, Brian</v>
          </cell>
          <cell r="C2379" t="str">
            <v>Oceania</v>
          </cell>
          <cell r="D2379" t="str">
            <v>Australia</v>
          </cell>
          <cell r="E2379" t="str">
            <v>Western Australia</v>
          </cell>
          <cell r="F2379" t="str">
            <v>Perth</v>
          </cell>
          <cell r="G2379" t="str">
            <v>5a</v>
          </cell>
          <cell r="H2379" t="str">
            <v>Wungong Catchment</v>
          </cell>
          <cell r="I2379">
            <v>365</v>
          </cell>
          <cell r="J2379">
            <v>-32.340000000000003</v>
          </cell>
          <cell r="K2379">
            <v>116.23</v>
          </cell>
          <cell r="L2379" t="str">
            <v>handheld GPS</v>
          </cell>
          <cell r="M2379" t="str">
            <v>NA</v>
          </cell>
          <cell r="N2379">
            <v>171</v>
          </cell>
          <cell r="O2379">
            <v>17</v>
          </cell>
          <cell r="P2379">
            <v>17</v>
          </cell>
          <cell r="Q2379">
            <v>0</v>
          </cell>
          <cell r="R2379">
            <v>1</v>
          </cell>
          <cell r="S2379">
            <v>6</v>
          </cell>
          <cell r="T2379">
            <v>2</v>
          </cell>
          <cell r="U2379">
            <v>2009</v>
          </cell>
          <cell r="V2379">
            <v>13</v>
          </cell>
          <cell r="W2379">
            <v>2</v>
          </cell>
          <cell r="X2379">
            <v>2009</v>
          </cell>
          <cell r="Y2379">
            <v>1</v>
          </cell>
          <cell r="Z2379">
            <v>80</v>
          </cell>
          <cell r="AA2379">
            <v>1</v>
          </cell>
          <cell r="AB2379">
            <v>50</v>
          </cell>
          <cell r="AC2379" t="str">
            <v>Pitfall</v>
          </cell>
          <cell r="AD2379"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79">
            <v>10</v>
          </cell>
          <cell r="AF2379">
            <v>13.86</v>
          </cell>
          <cell r="AG2379">
            <v>20</v>
          </cell>
          <cell r="AH2379">
            <v>168</v>
          </cell>
          <cell r="AI2379">
            <v>70</v>
          </cell>
          <cell r="AJ2379">
            <v>0</v>
          </cell>
          <cell r="AK2379">
            <v>0</v>
          </cell>
          <cell r="AL2379">
            <v>0</v>
          </cell>
          <cell r="AM2379">
            <v>0</v>
          </cell>
          <cell r="AN2379">
            <v>0</v>
          </cell>
          <cell r="AO2379">
            <v>0</v>
          </cell>
          <cell r="AP2379">
            <v>0</v>
          </cell>
          <cell r="AQ2379">
            <v>0</v>
          </cell>
          <cell r="AR2379">
            <v>0</v>
          </cell>
          <cell r="AS2379">
            <v>0</v>
          </cell>
          <cell r="AT2379" t="str">
            <v>Dry sclerophyll woodland</v>
          </cell>
          <cell r="AU2379" t="str">
            <v>Disturbed</v>
          </cell>
          <cell r="AV2379" t="str">
            <v>Fire</v>
          </cell>
          <cell r="AW2379" t="str">
            <v>NA</v>
          </cell>
          <cell r="AX2379" t="str">
            <v xml:space="preserve">Burning (7-9 yrs earlier). logging (50yrs &gt;). Forest control. </v>
          </cell>
          <cell r="AY2379" t="str">
            <v>Plot put aside as forest control</v>
          </cell>
        </row>
        <row r="2380">
          <cell r="A2380" t="str">
            <v>KABAY_2009_10</v>
          </cell>
          <cell r="B2380" t="str">
            <v>Heterick, Brian</v>
          </cell>
          <cell r="C2380" t="str">
            <v>Oceania</v>
          </cell>
          <cell r="D2380" t="str">
            <v>Australia</v>
          </cell>
          <cell r="E2380" t="str">
            <v>Western Australia</v>
          </cell>
          <cell r="F2380" t="str">
            <v>Perth</v>
          </cell>
          <cell r="G2380" t="str">
            <v>5b</v>
          </cell>
          <cell r="H2380" t="str">
            <v>Wungong Catchment</v>
          </cell>
          <cell r="I2380">
            <v>365</v>
          </cell>
          <cell r="J2380">
            <v>-32.340000000000003</v>
          </cell>
          <cell r="K2380">
            <v>116.23</v>
          </cell>
          <cell r="L2380" t="str">
            <v>handheld GPS</v>
          </cell>
          <cell r="M2380" t="str">
            <v>NA</v>
          </cell>
          <cell r="N2380">
            <v>359</v>
          </cell>
          <cell r="O2380">
            <v>21</v>
          </cell>
          <cell r="P2380">
            <v>21</v>
          </cell>
          <cell r="Q2380">
            <v>0</v>
          </cell>
          <cell r="R2380">
            <v>1</v>
          </cell>
          <cell r="S2380">
            <v>6</v>
          </cell>
          <cell r="T2380">
            <v>2</v>
          </cell>
          <cell r="U2380">
            <v>2009</v>
          </cell>
          <cell r="V2380">
            <v>13</v>
          </cell>
          <cell r="W2380">
            <v>2</v>
          </cell>
          <cell r="X2380">
            <v>2009</v>
          </cell>
          <cell r="Y2380">
            <v>1</v>
          </cell>
          <cell r="Z2380">
            <v>80</v>
          </cell>
          <cell r="AA2380">
            <v>1</v>
          </cell>
          <cell r="AB2380">
            <v>50</v>
          </cell>
          <cell r="AC2380" t="str">
            <v>Pitfall</v>
          </cell>
          <cell r="AD2380"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80">
            <v>10</v>
          </cell>
          <cell r="AF2380">
            <v>13.86</v>
          </cell>
          <cell r="AG2380">
            <v>20</v>
          </cell>
          <cell r="AH2380">
            <v>168</v>
          </cell>
          <cell r="AI2380">
            <v>70</v>
          </cell>
          <cell r="AJ2380">
            <v>0</v>
          </cell>
          <cell r="AK2380">
            <v>0</v>
          </cell>
          <cell r="AL2380">
            <v>0</v>
          </cell>
          <cell r="AM2380">
            <v>0</v>
          </cell>
          <cell r="AN2380">
            <v>0</v>
          </cell>
          <cell r="AO2380">
            <v>0</v>
          </cell>
          <cell r="AP2380">
            <v>0</v>
          </cell>
          <cell r="AQ2380">
            <v>0</v>
          </cell>
          <cell r="AR2380">
            <v>0</v>
          </cell>
          <cell r="AS2380">
            <v>0</v>
          </cell>
          <cell r="AT2380" t="str">
            <v>Dry sclerophyll woodland</v>
          </cell>
          <cell r="AU2380" t="str">
            <v>Disturbed</v>
          </cell>
          <cell r="AV2380" t="str">
            <v>Fire</v>
          </cell>
          <cell r="AW2380" t="str">
            <v>NA</v>
          </cell>
          <cell r="AX2380" t="str">
            <v xml:space="preserve">Burning (7-9 yrs earlier). logging (50yrs &gt;). Forest control. </v>
          </cell>
          <cell r="AY2380" t="str">
            <v>Plot put aside as forest control</v>
          </cell>
        </row>
        <row r="2381">
          <cell r="A2381" t="str">
            <v>KABAY_2009_11</v>
          </cell>
          <cell r="B2381" t="str">
            <v>Heterick, Brian</v>
          </cell>
          <cell r="C2381" t="str">
            <v>Oceania</v>
          </cell>
          <cell r="D2381" t="str">
            <v>Australia</v>
          </cell>
          <cell r="E2381" t="str">
            <v>Western Australia</v>
          </cell>
          <cell r="F2381" t="str">
            <v>Perth</v>
          </cell>
          <cell r="G2381" t="str">
            <v>6a</v>
          </cell>
          <cell r="H2381" t="str">
            <v>Wungong Catchment</v>
          </cell>
          <cell r="I2381">
            <v>370</v>
          </cell>
          <cell r="J2381">
            <v>-32.35</v>
          </cell>
          <cell r="K2381">
            <v>116.24</v>
          </cell>
          <cell r="L2381" t="str">
            <v>handheld GPS</v>
          </cell>
          <cell r="M2381" t="str">
            <v>NA</v>
          </cell>
          <cell r="N2381">
            <v>108</v>
          </cell>
          <cell r="O2381">
            <v>12</v>
          </cell>
          <cell r="P2381">
            <v>12</v>
          </cell>
          <cell r="Q2381">
            <v>0</v>
          </cell>
          <cell r="R2381">
            <v>1</v>
          </cell>
          <cell r="S2381">
            <v>6</v>
          </cell>
          <cell r="T2381">
            <v>2</v>
          </cell>
          <cell r="U2381">
            <v>2009</v>
          </cell>
          <cell r="V2381">
            <v>13</v>
          </cell>
          <cell r="W2381">
            <v>2</v>
          </cell>
          <cell r="X2381">
            <v>2009</v>
          </cell>
          <cell r="Y2381">
            <v>1</v>
          </cell>
          <cell r="Z2381">
            <v>80</v>
          </cell>
          <cell r="AA2381">
            <v>1</v>
          </cell>
          <cell r="AB2381">
            <v>50</v>
          </cell>
          <cell r="AC2381" t="str">
            <v>Pitfall</v>
          </cell>
          <cell r="AD2381"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81">
            <v>10</v>
          </cell>
          <cell r="AF2381">
            <v>13.86</v>
          </cell>
          <cell r="AG2381">
            <v>20</v>
          </cell>
          <cell r="AH2381">
            <v>168</v>
          </cell>
          <cell r="AI2381">
            <v>70</v>
          </cell>
          <cell r="AJ2381">
            <v>0</v>
          </cell>
          <cell r="AK2381">
            <v>0</v>
          </cell>
          <cell r="AL2381">
            <v>0</v>
          </cell>
          <cell r="AM2381">
            <v>0</v>
          </cell>
          <cell r="AN2381">
            <v>0</v>
          </cell>
          <cell r="AO2381">
            <v>0</v>
          </cell>
          <cell r="AP2381">
            <v>0</v>
          </cell>
          <cell r="AQ2381">
            <v>0</v>
          </cell>
          <cell r="AR2381">
            <v>0</v>
          </cell>
          <cell r="AS2381">
            <v>0</v>
          </cell>
          <cell r="AT2381" t="str">
            <v>Dry sclerophyll woodland</v>
          </cell>
          <cell r="AU2381" t="str">
            <v>Disturbed</v>
          </cell>
          <cell r="AV2381" t="str">
            <v>Fire</v>
          </cell>
          <cell r="AW2381" t="str">
            <v>NA</v>
          </cell>
          <cell r="AX2381" t="str">
            <v xml:space="preserve">Burning (7-9 yrs earlier). logging (50yrs &gt;). Forest control. </v>
          </cell>
          <cell r="AY2381" t="str">
            <v>Plot put aside as forest control</v>
          </cell>
        </row>
        <row r="2382">
          <cell r="A2382" t="str">
            <v>KABAY_2009_12</v>
          </cell>
          <cell r="B2382" t="str">
            <v>Heterick, Brian</v>
          </cell>
          <cell r="C2382" t="str">
            <v>Oceania</v>
          </cell>
          <cell r="D2382" t="str">
            <v>Australia</v>
          </cell>
          <cell r="E2382" t="str">
            <v>Western Australia</v>
          </cell>
          <cell r="F2382" t="str">
            <v>Perth</v>
          </cell>
          <cell r="G2382" t="str">
            <v>6b</v>
          </cell>
          <cell r="H2382" t="str">
            <v>Wungong Catchment</v>
          </cell>
          <cell r="I2382">
            <v>370</v>
          </cell>
          <cell r="J2382">
            <v>-32.35</v>
          </cell>
          <cell r="K2382">
            <v>116.24</v>
          </cell>
          <cell r="L2382" t="str">
            <v>handheld GPS</v>
          </cell>
          <cell r="M2382" t="str">
            <v>NA</v>
          </cell>
          <cell r="N2382">
            <v>113</v>
          </cell>
          <cell r="O2382">
            <v>17</v>
          </cell>
          <cell r="P2382">
            <v>17</v>
          </cell>
          <cell r="Q2382">
            <v>0</v>
          </cell>
          <cell r="R2382">
            <v>1</v>
          </cell>
          <cell r="S2382">
            <v>6</v>
          </cell>
          <cell r="T2382">
            <v>2</v>
          </cell>
          <cell r="U2382">
            <v>2009</v>
          </cell>
          <cell r="V2382">
            <v>13</v>
          </cell>
          <cell r="W2382">
            <v>2</v>
          </cell>
          <cell r="X2382">
            <v>2009</v>
          </cell>
          <cell r="Y2382">
            <v>1</v>
          </cell>
          <cell r="Z2382">
            <v>80</v>
          </cell>
          <cell r="AA2382">
            <v>1</v>
          </cell>
          <cell r="AB2382">
            <v>50</v>
          </cell>
          <cell r="AC2382" t="str">
            <v>Pitfall</v>
          </cell>
          <cell r="AD2382"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82">
            <v>10</v>
          </cell>
          <cell r="AF2382">
            <v>13.86</v>
          </cell>
          <cell r="AG2382">
            <v>20</v>
          </cell>
          <cell r="AH2382">
            <v>168</v>
          </cell>
          <cell r="AI2382">
            <v>70</v>
          </cell>
          <cell r="AJ2382">
            <v>0</v>
          </cell>
          <cell r="AK2382">
            <v>0</v>
          </cell>
          <cell r="AL2382">
            <v>0</v>
          </cell>
          <cell r="AM2382">
            <v>0</v>
          </cell>
          <cell r="AN2382">
            <v>0</v>
          </cell>
          <cell r="AO2382">
            <v>0</v>
          </cell>
          <cell r="AP2382">
            <v>0</v>
          </cell>
          <cell r="AQ2382">
            <v>0</v>
          </cell>
          <cell r="AR2382">
            <v>0</v>
          </cell>
          <cell r="AS2382">
            <v>0</v>
          </cell>
          <cell r="AT2382" t="str">
            <v>Dry sclerophyll woodland</v>
          </cell>
          <cell r="AU2382" t="str">
            <v>Disturbed</v>
          </cell>
          <cell r="AV2382" t="str">
            <v>Fire</v>
          </cell>
          <cell r="AW2382" t="str">
            <v>NA</v>
          </cell>
          <cell r="AX2382" t="str">
            <v xml:space="preserve">Burning (7-9 yrs earlier). logging (50yrs &gt;). Forest control. </v>
          </cell>
          <cell r="AY2382" t="str">
            <v>Plot put aside as forest control</v>
          </cell>
        </row>
        <row r="2383">
          <cell r="A2383" t="str">
            <v>KABAY_2012_01</v>
          </cell>
          <cell r="B2383" t="str">
            <v>Heterick, Brian</v>
          </cell>
          <cell r="C2383" t="str">
            <v>Oceania</v>
          </cell>
          <cell r="D2383" t="str">
            <v>Australia</v>
          </cell>
          <cell r="E2383" t="str">
            <v>Western Australia</v>
          </cell>
          <cell r="F2383" t="str">
            <v>Perth</v>
          </cell>
          <cell r="G2383" t="str">
            <v>7a</v>
          </cell>
          <cell r="H2383" t="str">
            <v>Wungong Catchment</v>
          </cell>
          <cell r="I2383">
            <v>375</v>
          </cell>
          <cell r="J2383">
            <v>-32.21</v>
          </cell>
          <cell r="K2383">
            <v>116.12</v>
          </cell>
          <cell r="L2383" t="str">
            <v>handheld GPS</v>
          </cell>
          <cell r="M2383" t="str">
            <v>NA</v>
          </cell>
          <cell r="N2383">
            <v>187</v>
          </cell>
          <cell r="O2383">
            <v>21</v>
          </cell>
          <cell r="P2383">
            <v>21</v>
          </cell>
          <cell r="Q2383">
            <v>0</v>
          </cell>
          <cell r="R2383">
            <v>1</v>
          </cell>
          <cell r="S2383">
            <v>21</v>
          </cell>
          <cell r="T2383">
            <v>2</v>
          </cell>
          <cell r="U2383">
            <v>2011</v>
          </cell>
          <cell r="V2383">
            <v>28</v>
          </cell>
          <cell r="W2383">
            <v>2</v>
          </cell>
          <cell r="X2383">
            <v>2011</v>
          </cell>
          <cell r="Y2383">
            <v>1</v>
          </cell>
          <cell r="Z2383">
            <v>80</v>
          </cell>
          <cell r="AA2383">
            <v>1</v>
          </cell>
          <cell r="AB2383">
            <v>50</v>
          </cell>
          <cell r="AC2383" t="str">
            <v>Pitfall</v>
          </cell>
          <cell r="AD2383" t="str">
            <v>Ants were surveyed by establishing twenty ant pit traps (42mm dia x 100mm depth at each plot, as shown in Figure 1. All traps contained 50 ml of Galt's solution to preserve specimens. Ant pit traps were opened for a period of one week in February. Specimens collected were delivered to Curtin University where they were identified.</v>
          </cell>
          <cell r="AE2383">
            <v>10</v>
          </cell>
          <cell r="AF2383">
            <v>13.86</v>
          </cell>
          <cell r="AG2383">
            <v>20</v>
          </cell>
          <cell r="AH2383">
            <v>168</v>
          </cell>
          <cell r="AI2383">
            <v>70</v>
          </cell>
          <cell r="AJ2383">
            <v>0</v>
          </cell>
          <cell r="AK2383">
            <v>0</v>
          </cell>
          <cell r="AL2383">
            <v>0</v>
          </cell>
          <cell r="AM2383">
            <v>0</v>
          </cell>
          <cell r="AN2383">
            <v>0</v>
          </cell>
          <cell r="AO2383">
            <v>0</v>
          </cell>
          <cell r="AP2383">
            <v>0</v>
          </cell>
          <cell r="AQ2383">
            <v>0</v>
          </cell>
          <cell r="AR2383">
            <v>0</v>
          </cell>
          <cell r="AS2383">
            <v>0</v>
          </cell>
          <cell r="AT2383" t="str">
            <v>Dry sclerophyll woodland</v>
          </cell>
          <cell r="AU2383" t="str">
            <v>Disturbed</v>
          </cell>
          <cell r="AV2383" t="str">
            <v>Fire</v>
          </cell>
          <cell r="AW2383" t="str">
            <v>NA</v>
          </cell>
          <cell r="AX2383" t="str">
            <v xml:space="preserve">Burnt 2000;  2011 (autumn). Not stated but logging likely. Dieback free. </v>
          </cell>
          <cell r="AY2383">
            <v>0</v>
          </cell>
        </row>
        <row r="2384">
          <cell r="A2384" t="str">
            <v>KABAY_2012_02</v>
          </cell>
          <cell r="B2384" t="str">
            <v>Heterick, Brian</v>
          </cell>
          <cell r="C2384" t="str">
            <v>Oceania</v>
          </cell>
          <cell r="D2384" t="str">
            <v>Australia</v>
          </cell>
          <cell r="E2384" t="str">
            <v>Western Australia</v>
          </cell>
          <cell r="F2384" t="str">
            <v>Perth</v>
          </cell>
          <cell r="G2384" t="str">
            <v>7b</v>
          </cell>
          <cell r="H2384" t="str">
            <v>Wungong Catchment</v>
          </cell>
          <cell r="I2384">
            <v>375</v>
          </cell>
          <cell r="J2384">
            <v>-32.21</v>
          </cell>
          <cell r="K2384">
            <v>116.12</v>
          </cell>
          <cell r="L2384" t="str">
            <v>handheld GPS</v>
          </cell>
          <cell r="M2384" t="str">
            <v>NA</v>
          </cell>
          <cell r="N2384">
            <v>192</v>
          </cell>
          <cell r="O2384">
            <v>23</v>
          </cell>
          <cell r="P2384">
            <v>23</v>
          </cell>
          <cell r="Q2384">
            <v>0</v>
          </cell>
          <cell r="R2384">
            <v>1</v>
          </cell>
          <cell r="S2384">
            <v>21</v>
          </cell>
          <cell r="T2384">
            <v>2</v>
          </cell>
          <cell r="U2384">
            <v>2011</v>
          </cell>
          <cell r="V2384">
            <v>28</v>
          </cell>
          <cell r="W2384">
            <v>2</v>
          </cell>
          <cell r="X2384">
            <v>2011</v>
          </cell>
          <cell r="Y2384">
            <v>1</v>
          </cell>
          <cell r="Z2384">
            <v>80</v>
          </cell>
          <cell r="AA2384">
            <v>1</v>
          </cell>
          <cell r="AB2384">
            <v>50</v>
          </cell>
          <cell r="AC2384" t="str">
            <v>Pitfall</v>
          </cell>
          <cell r="AD2384"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84">
            <v>10</v>
          </cell>
          <cell r="AF2384">
            <v>13.86</v>
          </cell>
          <cell r="AG2384">
            <v>20</v>
          </cell>
          <cell r="AH2384">
            <v>168</v>
          </cell>
          <cell r="AI2384">
            <v>70</v>
          </cell>
          <cell r="AJ2384">
            <v>0</v>
          </cell>
          <cell r="AK2384">
            <v>0</v>
          </cell>
          <cell r="AL2384">
            <v>0</v>
          </cell>
          <cell r="AM2384">
            <v>0</v>
          </cell>
          <cell r="AN2384">
            <v>0</v>
          </cell>
          <cell r="AO2384">
            <v>0</v>
          </cell>
          <cell r="AP2384">
            <v>0</v>
          </cell>
          <cell r="AQ2384">
            <v>0</v>
          </cell>
          <cell r="AR2384">
            <v>0</v>
          </cell>
          <cell r="AS2384">
            <v>0</v>
          </cell>
          <cell r="AT2384" t="str">
            <v>Dry sclerophyll woodland</v>
          </cell>
          <cell r="AU2384" t="str">
            <v>Disturbed</v>
          </cell>
          <cell r="AV2384" t="str">
            <v>Fire</v>
          </cell>
          <cell r="AW2384" t="str">
            <v>NA</v>
          </cell>
          <cell r="AX2384" t="str">
            <v xml:space="preserve">Burnt 2000;  2011 (autumn). Not stated but logging likely. Dieback free. </v>
          </cell>
          <cell r="AY2384">
            <v>0</v>
          </cell>
        </row>
        <row r="2385">
          <cell r="A2385" t="str">
            <v>KABAY_2012_03</v>
          </cell>
          <cell r="B2385" t="str">
            <v>Heterick, Brian</v>
          </cell>
          <cell r="C2385" t="str">
            <v>Oceania</v>
          </cell>
          <cell r="D2385" t="str">
            <v>Australia</v>
          </cell>
          <cell r="E2385" t="str">
            <v>Western Australia</v>
          </cell>
          <cell r="F2385" t="str">
            <v>Perth</v>
          </cell>
          <cell r="G2385" t="str">
            <v>10a</v>
          </cell>
          <cell r="H2385" t="str">
            <v>Wungong Catchment</v>
          </cell>
          <cell r="I2385">
            <v>370</v>
          </cell>
          <cell r="J2385">
            <v>-32.22</v>
          </cell>
          <cell r="K2385">
            <v>116.11</v>
          </cell>
          <cell r="L2385" t="str">
            <v>handheld GPS</v>
          </cell>
          <cell r="M2385" t="str">
            <v>NA</v>
          </cell>
          <cell r="N2385">
            <v>433</v>
          </cell>
          <cell r="O2385">
            <v>23</v>
          </cell>
          <cell r="P2385">
            <v>23</v>
          </cell>
          <cell r="Q2385">
            <v>0</v>
          </cell>
          <cell r="R2385">
            <v>1</v>
          </cell>
          <cell r="S2385">
            <v>21</v>
          </cell>
          <cell r="T2385">
            <v>2</v>
          </cell>
          <cell r="U2385">
            <v>2011</v>
          </cell>
          <cell r="V2385">
            <v>28</v>
          </cell>
          <cell r="W2385">
            <v>2</v>
          </cell>
          <cell r="X2385">
            <v>2011</v>
          </cell>
          <cell r="Y2385">
            <v>1</v>
          </cell>
          <cell r="Z2385">
            <v>80</v>
          </cell>
          <cell r="AA2385">
            <v>1</v>
          </cell>
          <cell r="AB2385">
            <v>50</v>
          </cell>
          <cell r="AC2385" t="str">
            <v>Pitfall</v>
          </cell>
          <cell r="AD2385"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85">
            <v>10</v>
          </cell>
          <cell r="AF2385">
            <v>13.86</v>
          </cell>
          <cell r="AG2385">
            <v>20</v>
          </cell>
          <cell r="AH2385">
            <v>168</v>
          </cell>
          <cell r="AI2385">
            <v>70</v>
          </cell>
          <cell r="AJ2385">
            <v>0</v>
          </cell>
          <cell r="AK2385">
            <v>0</v>
          </cell>
          <cell r="AL2385">
            <v>0</v>
          </cell>
          <cell r="AM2385">
            <v>0</v>
          </cell>
          <cell r="AN2385">
            <v>0</v>
          </cell>
          <cell r="AO2385">
            <v>0</v>
          </cell>
          <cell r="AP2385">
            <v>0</v>
          </cell>
          <cell r="AQ2385">
            <v>0</v>
          </cell>
          <cell r="AR2385">
            <v>0</v>
          </cell>
          <cell r="AS2385">
            <v>0</v>
          </cell>
          <cell r="AT2385" t="str">
            <v>Dry sclerophyll woodland</v>
          </cell>
          <cell r="AU2385" t="str">
            <v>Disturbed</v>
          </cell>
          <cell r="AV2385" t="str">
            <v>Fire</v>
          </cell>
          <cell r="AW2385" t="str">
            <v>NA</v>
          </cell>
          <cell r="AX2385" t="str">
            <v xml:space="preserve">Burnt 2000. Not stated but logging likely. Dieback free. </v>
          </cell>
          <cell r="AY2385" t="str">
            <v>survey conducted prior to burning (2011)</v>
          </cell>
        </row>
        <row r="2386">
          <cell r="A2386" t="str">
            <v>KABAY_2012_04</v>
          </cell>
          <cell r="B2386" t="str">
            <v>Heterick, Brian</v>
          </cell>
          <cell r="C2386" t="str">
            <v>Oceania</v>
          </cell>
          <cell r="D2386" t="str">
            <v>Australia</v>
          </cell>
          <cell r="E2386" t="str">
            <v>Western Australia</v>
          </cell>
          <cell r="F2386" t="str">
            <v>Perth</v>
          </cell>
          <cell r="G2386" t="str">
            <v>10b</v>
          </cell>
          <cell r="H2386" t="str">
            <v>Wungong Catchment</v>
          </cell>
          <cell r="I2386">
            <v>370</v>
          </cell>
          <cell r="J2386">
            <v>-32.22</v>
          </cell>
          <cell r="K2386">
            <v>116.11</v>
          </cell>
          <cell r="L2386" t="str">
            <v>handheld GPS</v>
          </cell>
          <cell r="M2386" t="str">
            <v>NA</v>
          </cell>
          <cell r="N2386">
            <v>140</v>
          </cell>
          <cell r="O2386">
            <v>20</v>
          </cell>
          <cell r="P2386">
            <v>20</v>
          </cell>
          <cell r="Q2386">
            <v>0</v>
          </cell>
          <cell r="R2386">
            <v>1</v>
          </cell>
          <cell r="S2386">
            <v>21</v>
          </cell>
          <cell r="T2386">
            <v>2</v>
          </cell>
          <cell r="U2386">
            <v>2011</v>
          </cell>
          <cell r="V2386">
            <v>28</v>
          </cell>
          <cell r="W2386">
            <v>2</v>
          </cell>
          <cell r="X2386">
            <v>2011</v>
          </cell>
          <cell r="Y2386">
            <v>1</v>
          </cell>
          <cell r="Z2386">
            <v>80</v>
          </cell>
          <cell r="AA2386">
            <v>1</v>
          </cell>
          <cell r="AB2386">
            <v>50</v>
          </cell>
          <cell r="AC2386" t="str">
            <v>Pitfall</v>
          </cell>
          <cell r="AD2386"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86">
            <v>10</v>
          </cell>
          <cell r="AF2386">
            <v>13.86</v>
          </cell>
          <cell r="AG2386">
            <v>20</v>
          </cell>
          <cell r="AH2386">
            <v>168</v>
          </cell>
          <cell r="AI2386">
            <v>70</v>
          </cell>
          <cell r="AJ2386">
            <v>0</v>
          </cell>
          <cell r="AK2386">
            <v>0</v>
          </cell>
          <cell r="AL2386">
            <v>0</v>
          </cell>
          <cell r="AM2386">
            <v>0</v>
          </cell>
          <cell r="AN2386">
            <v>0</v>
          </cell>
          <cell r="AO2386">
            <v>0</v>
          </cell>
          <cell r="AP2386">
            <v>0</v>
          </cell>
          <cell r="AQ2386">
            <v>0</v>
          </cell>
          <cell r="AR2386">
            <v>0</v>
          </cell>
          <cell r="AS2386">
            <v>0</v>
          </cell>
          <cell r="AT2386" t="str">
            <v>Dry sclerophyll woodland</v>
          </cell>
          <cell r="AU2386" t="str">
            <v>Disturbed</v>
          </cell>
          <cell r="AV2386" t="str">
            <v>Fire</v>
          </cell>
          <cell r="AW2386" t="str">
            <v>NA</v>
          </cell>
          <cell r="AX2386" t="str">
            <v xml:space="preserve">Burnt 2000. Not stated but logging likely. Dieback free. </v>
          </cell>
          <cell r="AY2386" t="str">
            <v>survey conducted prior to burning (2011)</v>
          </cell>
        </row>
        <row r="2387">
          <cell r="A2387" t="str">
            <v>KABAY_2012_05</v>
          </cell>
          <cell r="B2387" t="str">
            <v>Heterick, Brian</v>
          </cell>
          <cell r="C2387" t="str">
            <v>Oceania</v>
          </cell>
          <cell r="D2387" t="str">
            <v>Australia</v>
          </cell>
          <cell r="E2387" t="str">
            <v>Western Australia</v>
          </cell>
          <cell r="F2387" t="str">
            <v>Perth</v>
          </cell>
          <cell r="G2387" t="str">
            <v>12a</v>
          </cell>
          <cell r="H2387" t="str">
            <v>Wungong Catchment</v>
          </cell>
          <cell r="I2387">
            <v>385</v>
          </cell>
          <cell r="J2387">
            <v>-32.21</v>
          </cell>
          <cell r="K2387">
            <v>116.11</v>
          </cell>
          <cell r="L2387" t="str">
            <v>handheld GPS</v>
          </cell>
          <cell r="M2387" t="str">
            <v>NA</v>
          </cell>
          <cell r="N2387">
            <v>189</v>
          </cell>
          <cell r="O2387">
            <v>17</v>
          </cell>
          <cell r="P2387">
            <v>17</v>
          </cell>
          <cell r="Q2387">
            <v>0</v>
          </cell>
          <cell r="R2387">
            <v>1</v>
          </cell>
          <cell r="S2387">
            <v>21</v>
          </cell>
          <cell r="T2387">
            <v>2</v>
          </cell>
          <cell r="U2387">
            <v>2011</v>
          </cell>
          <cell r="V2387">
            <v>28</v>
          </cell>
          <cell r="W2387">
            <v>2</v>
          </cell>
          <cell r="X2387">
            <v>2011</v>
          </cell>
          <cell r="Y2387">
            <v>1</v>
          </cell>
          <cell r="Z2387">
            <v>80</v>
          </cell>
          <cell r="AA2387">
            <v>1</v>
          </cell>
          <cell r="AB2387">
            <v>50</v>
          </cell>
          <cell r="AC2387" t="str">
            <v>Pitfall</v>
          </cell>
          <cell r="AD2387"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87">
            <v>10</v>
          </cell>
          <cell r="AF2387">
            <v>13.86</v>
          </cell>
          <cell r="AG2387">
            <v>20</v>
          </cell>
          <cell r="AH2387">
            <v>168</v>
          </cell>
          <cell r="AI2387">
            <v>70</v>
          </cell>
          <cell r="AJ2387">
            <v>0</v>
          </cell>
          <cell r="AK2387">
            <v>0</v>
          </cell>
          <cell r="AL2387">
            <v>0</v>
          </cell>
          <cell r="AM2387">
            <v>0</v>
          </cell>
          <cell r="AN2387">
            <v>0</v>
          </cell>
          <cell r="AO2387">
            <v>0</v>
          </cell>
          <cell r="AP2387">
            <v>0</v>
          </cell>
          <cell r="AQ2387">
            <v>0</v>
          </cell>
          <cell r="AR2387">
            <v>0</v>
          </cell>
          <cell r="AS2387">
            <v>0</v>
          </cell>
          <cell r="AT2387" t="str">
            <v>Dry sclerophyll woodland</v>
          </cell>
          <cell r="AU2387" t="str">
            <v>Disturbed</v>
          </cell>
          <cell r="AV2387" t="str">
            <v>Fire</v>
          </cell>
          <cell r="AW2387" t="str">
            <v>NA</v>
          </cell>
          <cell r="AX2387" t="str">
            <v xml:space="preserve">Burnt 2000;  2011 (autumn). Dieback; otherwise not stated but logging likely. Dieback free. </v>
          </cell>
          <cell r="AY2387">
            <v>0</v>
          </cell>
        </row>
        <row r="2388">
          <cell r="A2388" t="str">
            <v>KABAY_2012_06</v>
          </cell>
          <cell r="B2388" t="str">
            <v>Heterick, Brian</v>
          </cell>
          <cell r="C2388" t="str">
            <v>Oceania</v>
          </cell>
          <cell r="D2388" t="str">
            <v>Australia</v>
          </cell>
          <cell r="E2388" t="str">
            <v>Western Australia</v>
          </cell>
          <cell r="F2388" t="str">
            <v>Perth</v>
          </cell>
          <cell r="G2388" t="str">
            <v>12b</v>
          </cell>
          <cell r="H2388" t="str">
            <v>Wungong Catchment</v>
          </cell>
          <cell r="I2388">
            <v>385</v>
          </cell>
          <cell r="J2388">
            <v>-32.21</v>
          </cell>
          <cell r="K2388">
            <v>116.11</v>
          </cell>
          <cell r="L2388" t="str">
            <v>handheld GPS</v>
          </cell>
          <cell r="M2388" t="str">
            <v>NA</v>
          </cell>
          <cell r="N2388">
            <v>255</v>
          </cell>
          <cell r="O2388">
            <v>22</v>
          </cell>
          <cell r="P2388">
            <v>22</v>
          </cell>
          <cell r="Q2388">
            <v>0</v>
          </cell>
          <cell r="R2388">
            <v>1</v>
          </cell>
          <cell r="S2388">
            <v>21</v>
          </cell>
          <cell r="T2388">
            <v>2</v>
          </cell>
          <cell r="U2388">
            <v>2011</v>
          </cell>
          <cell r="V2388">
            <v>28</v>
          </cell>
          <cell r="W2388">
            <v>2</v>
          </cell>
          <cell r="X2388">
            <v>2011</v>
          </cell>
          <cell r="Y2388">
            <v>1</v>
          </cell>
          <cell r="Z2388">
            <v>80</v>
          </cell>
          <cell r="AA2388">
            <v>1</v>
          </cell>
          <cell r="AB2388">
            <v>50</v>
          </cell>
          <cell r="AC2388" t="str">
            <v>Pitfall</v>
          </cell>
          <cell r="AD2388"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88">
            <v>10</v>
          </cell>
          <cell r="AF2388">
            <v>13.86</v>
          </cell>
          <cell r="AG2388">
            <v>20</v>
          </cell>
          <cell r="AH2388">
            <v>168</v>
          </cell>
          <cell r="AI2388">
            <v>70</v>
          </cell>
          <cell r="AJ2388">
            <v>0</v>
          </cell>
          <cell r="AK2388">
            <v>0</v>
          </cell>
          <cell r="AL2388">
            <v>0</v>
          </cell>
          <cell r="AM2388">
            <v>0</v>
          </cell>
          <cell r="AN2388">
            <v>0</v>
          </cell>
          <cell r="AO2388">
            <v>0</v>
          </cell>
          <cell r="AP2388">
            <v>0</v>
          </cell>
          <cell r="AQ2388">
            <v>0</v>
          </cell>
          <cell r="AR2388">
            <v>0</v>
          </cell>
          <cell r="AS2388">
            <v>0</v>
          </cell>
          <cell r="AT2388" t="str">
            <v>Dry sclerophyll woodland</v>
          </cell>
          <cell r="AU2388" t="str">
            <v>Disturbed</v>
          </cell>
          <cell r="AV2388" t="str">
            <v>Fire</v>
          </cell>
          <cell r="AW2388" t="str">
            <v>NA</v>
          </cell>
          <cell r="AX2388" t="str">
            <v xml:space="preserve">Burnt 2000;  2011 (autumn). Dieback; otherwise not stated but logging likely. Dieback free. </v>
          </cell>
          <cell r="AY2388">
            <v>0</v>
          </cell>
        </row>
        <row r="2389">
          <cell r="A2389" t="str">
            <v>KABAY_2012_07</v>
          </cell>
          <cell r="B2389" t="str">
            <v>Heterick, Brian</v>
          </cell>
          <cell r="C2389" t="str">
            <v>Oceania</v>
          </cell>
          <cell r="D2389" t="str">
            <v>Australia</v>
          </cell>
          <cell r="E2389" t="str">
            <v>Western Australia</v>
          </cell>
          <cell r="F2389" t="str">
            <v>Perth</v>
          </cell>
          <cell r="G2389" t="str">
            <v>8a</v>
          </cell>
          <cell r="H2389" t="str">
            <v>Wungong Catchment</v>
          </cell>
          <cell r="I2389">
            <v>360</v>
          </cell>
          <cell r="J2389">
            <v>-32.21</v>
          </cell>
          <cell r="K2389">
            <v>116.12</v>
          </cell>
          <cell r="L2389" t="str">
            <v>handheld GPS</v>
          </cell>
          <cell r="M2389" t="str">
            <v>NA</v>
          </cell>
          <cell r="N2389">
            <v>175</v>
          </cell>
          <cell r="O2389">
            <v>16</v>
          </cell>
          <cell r="P2389">
            <v>16</v>
          </cell>
          <cell r="Q2389">
            <v>0</v>
          </cell>
          <cell r="R2389">
            <v>1</v>
          </cell>
          <cell r="S2389">
            <v>21</v>
          </cell>
          <cell r="T2389">
            <v>2</v>
          </cell>
          <cell r="U2389">
            <v>2011</v>
          </cell>
          <cell r="V2389">
            <v>28</v>
          </cell>
          <cell r="W2389">
            <v>2</v>
          </cell>
          <cell r="X2389">
            <v>2011</v>
          </cell>
          <cell r="Y2389">
            <v>1</v>
          </cell>
          <cell r="Z2389">
            <v>80</v>
          </cell>
          <cell r="AA2389">
            <v>1</v>
          </cell>
          <cell r="AB2389">
            <v>50</v>
          </cell>
          <cell r="AC2389" t="str">
            <v>Pitfall</v>
          </cell>
          <cell r="AD2389"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89">
            <v>10</v>
          </cell>
          <cell r="AF2389">
            <v>13.86</v>
          </cell>
          <cell r="AG2389">
            <v>20</v>
          </cell>
          <cell r="AH2389">
            <v>168</v>
          </cell>
          <cell r="AI2389">
            <v>70</v>
          </cell>
          <cell r="AJ2389">
            <v>0</v>
          </cell>
          <cell r="AK2389">
            <v>0</v>
          </cell>
          <cell r="AL2389">
            <v>0</v>
          </cell>
          <cell r="AM2389">
            <v>0</v>
          </cell>
          <cell r="AN2389">
            <v>0</v>
          </cell>
          <cell r="AO2389">
            <v>0</v>
          </cell>
          <cell r="AP2389">
            <v>0</v>
          </cell>
          <cell r="AQ2389">
            <v>0</v>
          </cell>
          <cell r="AR2389">
            <v>0</v>
          </cell>
          <cell r="AS2389">
            <v>0</v>
          </cell>
          <cell r="AT2389" t="str">
            <v>Dry sclerophyll woodland</v>
          </cell>
          <cell r="AU2389" t="str">
            <v>Disturbed</v>
          </cell>
          <cell r="AV2389" t="str">
            <v>Fire</v>
          </cell>
          <cell r="AW2389" t="str">
            <v>NA</v>
          </cell>
          <cell r="AX2389" t="str">
            <v xml:space="preserve">Burnt 2000;  2011 (autumn). Dieback; otherwise not stated but logging likely. Dieback infected. </v>
          </cell>
          <cell r="AY2389">
            <v>0</v>
          </cell>
        </row>
        <row r="2390">
          <cell r="A2390" t="str">
            <v>KABAY_2012_08</v>
          </cell>
          <cell r="B2390" t="str">
            <v>Heterick, Brian</v>
          </cell>
          <cell r="C2390" t="str">
            <v>Oceania</v>
          </cell>
          <cell r="D2390" t="str">
            <v>Australia</v>
          </cell>
          <cell r="E2390" t="str">
            <v>Western Australia</v>
          </cell>
          <cell r="F2390" t="str">
            <v>Perth</v>
          </cell>
          <cell r="G2390" t="str">
            <v>8b</v>
          </cell>
          <cell r="H2390" t="str">
            <v>Wungong Catchment</v>
          </cell>
          <cell r="I2390">
            <v>360</v>
          </cell>
          <cell r="J2390">
            <v>-32.21</v>
          </cell>
          <cell r="K2390">
            <v>116.12</v>
          </cell>
          <cell r="L2390" t="str">
            <v>handheld GPS</v>
          </cell>
          <cell r="M2390" t="str">
            <v>NA</v>
          </cell>
          <cell r="N2390">
            <v>195</v>
          </cell>
          <cell r="O2390">
            <v>16</v>
          </cell>
          <cell r="P2390">
            <v>16</v>
          </cell>
          <cell r="Q2390">
            <v>0</v>
          </cell>
          <cell r="R2390">
            <v>1</v>
          </cell>
          <cell r="S2390">
            <v>21</v>
          </cell>
          <cell r="T2390">
            <v>2</v>
          </cell>
          <cell r="U2390">
            <v>2011</v>
          </cell>
          <cell r="V2390">
            <v>28</v>
          </cell>
          <cell r="W2390">
            <v>2</v>
          </cell>
          <cell r="X2390">
            <v>2011</v>
          </cell>
          <cell r="Y2390">
            <v>1</v>
          </cell>
          <cell r="Z2390">
            <v>80</v>
          </cell>
          <cell r="AA2390">
            <v>1</v>
          </cell>
          <cell r="AB2390">
            <v>50</v>
          </cell>
          <cell r="AC2390" t="str">
            <v>Pitfall</v>
          </cell>
          <cell r="AD2390"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90">
            <v>10</v>
          </cell>
          <cell r="AF2390">
            <v>13.86</v>
          </cell>
          <cell r="AG2390">
            <v>20</v>
          </cell>
          <cell r="AH2390">
            <v>168</v>
          </cell>
          <cell r="AI2390">
            <v>70</v>
          </cell>
          <cell r="AJ2390">
            <v>0</v>
          </cell>
          <cell r="AK2390">
            <v>0</v>
          </cell>
          <cell r="AL2390">
            <v>0</v>
          </cell>
          <cell r="AM2390">
            <v>0</v>
          </cell>
          <cell r="AN2390">
            <v>0</v>
          </cell>
          <cell r="AO2390">
            <v>0</v>
          </cell>
          <cell r="AP2390">
            <v>0</v>
          </cell>
          <cell r="AQ2390">
            <v>0</v>
          </cell>
          <cell r="AR2390">
            <v>0</v>
          </cell>
          <cell r="AS2390">
            <v>0</v>
          </cell>
          <cell r="AT2390" t="str">
            <v>Dry sclerophyll woodland</v>
          </cell>
          <cell r="AU2390" t="str">
            <v>Disturbed</v>
          </cell>
          <cell r="AV2390" t="str">
            <v>Fire</v>
          </cell>
          <cell r="AW2390" t="str">
            <v>NA</v>
          </cell>
          <cell r="AX2390" t="str">
            <v xml:space="preserve">Burnt 2000;  2011 (autumn). Dieback; otherwise not stated but logging likely. Dieback infected. </v>
          </cell>
          <cell r="AY2390">
            <v>0</v>
          </cell>
        </row>
        <row r="2391">
          <cell r="A2391" t="str">
            <v>KABAY_2012_09</v>
          </cell>
          <cell r="B2391" t="str">
            <v>Heterick, Brian</v>
          </cell>
          <cell r="C2391" t="str">
            <v>Oceania</v>
          </cell>
          <cell r="D2391" t="str">
            <v>Australia</v>
          </cell>
          <cell r="E2391" t="str">
            <v>Western Australia</v>
          </cell>
          <cell r="F2391" t="str">
            <v>Perth</v>
          </cell>
          <cell r="G2391" t="str">
            <v>9a</v>
          </cell>
          <cell r="H2391" t="str">
            <v>Wungong Catchment</v>
          </cell>
          <cell r="I2391">
            <v>295</v>
          </cell>
          <cell r="J2391">
            <v>-32.229999999999997</v>
          </cell>
          <cell r="K2391">
            <v>116.11</v>
          </cell>
          <cell r="L2391" t="str">
            <v>handheld GPS</v>
          </cell>
          <cell r="M2391" t="str">
            <v>NA</v>
          </cell>
          <cell r="N2391">
            <v>505</v>
          </cell>
          <cell r="O2391">
            <v>29</v>
          </cell>
          <cell r="P2391">
            <v>29</v>
          </cell>
          <cell r="Q2391">
            <v>0</v>
          </cell>
          <cell r="R2391">
            <v>1</v>
          </cell>
          <cell r="S2391">
            <v>21</v>
          </cell>
          <cell r="T2391">
            <v>2</v>
          </cell>
          <cell r="U2391">
            <v>2011</v>
          </cell>
          <cell r="V2391">
            <v>28</v>
          </cell>
          <cell r="W2391">
            <v>2</v>
          </cell>
          <cell r="X2391">
            <v>2011</v>
          </cell>
          <cell r="Y2391">
            <v>1</v>
          </cell>
          <cell r="Z2391">
            <v>80</v>
          </cell>
          <cell r="AA2391">
            <v>1</v>
          </cell>
          <cell r="AB2391">
            <v>50</v>
          </cell>
          <cell r="AC2391" t="str">
            <v>Pitfall</v>
          </cell>
          <cell r="AD2391"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91">
            <v>10</v>
          </cell>
          <cell r="AF2391">
            <v>13.86</v>
          </cell>
          <cell r="AG2391">
            <v>20</v>
          </cell>
          <cell r="AH2391">
            <v>168</v>
          </cell>
          <cell r="AI2391">
            <v>70</v>
          </cell>
          <cell r="AJ2391">
            <v>0</v>
          </cell>
          <cell r="AK2391">
            <v>0</v>
          </cell>
          <cell r="AL2391">
            <v>0</v>
          </cell>
          <cell r="AM2391">
            <v>0</v>
          </cell>
          <cell r="AN2391">
            <v>0</v>
          </cell>
          <cell r="AO2391">
            <v>0</v>
          </cell>
          <cell r="AP2391">
            <v>0</v>
          </cell>
          <cell r="AQ2391">
            <v>0</v>
          </cell>
          <cell r="AR2391">
            <v>0</v>
          </cell>
          <cell r="AS2391">
            <v>0</v>
          </cell>
          <cell r="AT2391" t="str">
            <v>Dry sclerophyll woodland</v>
          </cell>
          <cell r="AU2391" t="str">
            <v>Disturbed</v>
          </cell>
          <cell r="AV2391" t="str">
            <v>Fire</v>
          </cell>
          <cell r="AW2391" t="str">
            <v>NA</v>
          </cell>
          <cell r="AX2391" t="str">
            <v xml:space="preserve">Burnt 2000;  2011 (autumn). Dieback; otherwise not stated but logging likely. Dieback infected. </v>
          </cell>
          <cell r="AY2391">
            <v>0</v>
          </cell>
        </row>
        <row r="2392">
          <cell r="A2392" t="str">
            <v>KABAY_2012_10</v>
          </cell>
          <cell r="B2392" t="str">
            <v>Heterick, Brian</v>
          </cell>
          <cell r="C2392" t="str">
            <v>Oceania</v>
          </cell>
          <cell r="D2392" t="str">
            <v>Australia</v>
          </cell>
          <cell r="E2392" t="str">
            <v>Western Australia</v>
          </cell>
          <cell r="F2392" t="str">
            <v>Perth</v>
          </cell>
          <cell r="G2392" t="str">
            <v>9b</v>
          </cell>
          <cell r="H2392" t="str">
            <v>Wungong Catchment</v>
          </cell>
          <cell r="I2392">
            <v>295</v>
          </cell>
          <cell r="J2392">
            <v>-32.22</v>
          </cell>
          <cell r="K2392">
            <v>116.11</v>
          </cell>
          <cell r="L2392" t="str">
            <v>handheld GPS</v>
          </cell>
          <cell r="M2392" t="str">
            <v>NA</v>
          </cell>
          <cell r="N2392">
            <v>256</v>
          </cell>
          <cell r="O2392">
            <v>30</v>
          </cell>
          <cell r="P2392">
            <v>30</v>
          </cell>
          <cell r="Q2392">
            <v>0</v>
          </cell>
          <cell r="R2392">
            <v>1</v>
          </cell>
          <cell r="S2392">
            <v>21</v>
          </cell>
          <cell r="T2392">
            <v>2</v>
          </cell>
          <cell r="U2392">
            <v>2011</v>
          </cell>
          <cell r="V2392">
            <v>28</v>
          </cell>
          <cell r="W2392">
            <v>2</v>
          </cell>
          <cell r="X2392">
            <v>2011</v>
          </cell>
          <cell r="Y2392">
            <v>1</v>
          </cell>
          <cell r="Z2392">
            <v>80</v>
          </cell>
          <cell r="AA2392">
            <v>1</v>
          </cell>
          <cell r="AB2392">
            <v>50</v>
          </cell>
          <cell r="AC2392" t="str">
            <v>Pitfall</v>
          </cell>
          <cell r="AD2392"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92">
            <v>10</v>
          </cell>
          <cell r="AF2392">
            <v>13.86</v>
          </cell>
          <cell r="AG2392">
            <v>20</v>
          </cell>
          <cell r="AH2392">
            <v>168</v>
          </cell>
          <cell r="AI2392">
            <v>70</v>
          </cell>
          <cell r="AJ2392">
            <v>0</v>
          </cell>
          <cell r="AK2392">
            <v>0</v>
          </cell>
          <cell r="AL2392">
            <v>0</v>
          </cell>
          <cell r="AM2392">
            <v>0</v>
          </cell>
          <cell r="AN2392">
            <v>0</v>
          </cell>
          <cell r="AO2392">
            <v>0</v>
          </cell>
          <cell r="AP2392">
            <v>0</v>
          </cell>
          <cell r="AQ2392">
            <v>0</v>
          </cell>
          <cell r="AR2392">
            <v>0</v>
          </cell>
          <cell r="AS2392">
            <v>0</v>
          </cell>
          <cell r="AT2392" t="str">
            <v>Dry sclerophyll woodland</v>
          </cell>
          <cell r="AU2392" t="str">
            <v>Disturbed</v>
          </cell>
          <cell r="AV2392" t="str">
            <v>Fire</v>
          </cell>
          <cell r="AW2392" t="str">
            <v>NA</v>
          </cell>
          <cell r="AX2392" t="str">
            <v xml:space="preserve">Burnt 2000;  2011 (autumn). Dieback; otherwise not stated but logging likely. Dieback infected. </v>
          </cell>
          <cell r="AY2392">
            <v>0</v>
          </cell>
        </row>
        <row r="2393">
          <cell r="A2393" t="str">
            <v>KABAY_2012_11</v>
          </cell>
          <cell r="B2393" t="str">
            <v>Heterick, Brian</v>
          </cell>
          <cell r="C2393" t="str">
            <v>Oceania</v>
          </cell>
          <cell r="D2393" t="str">
            <v>Australia</v>
          </cell>
          <cell r="E2393" t="str">
            <v>Western Australia</v>
          </cell>
          <cell r="F2393" t="str">
            <v>Perth</v>
          </cell>
          <cell r="G2393" t="str">
            <v>11a</v>
          </cell>
          <cell r="H2393" t="str">
            <v>Wungong Catchment</v>
          </cell>
          <cell r="I2393">
            <v>340</v>
          </cell>
          <cell r="J2393">
            <v>-32.22</v>
          </cell>
          <cell r="K2393">
            <v>116.12</v>
          </cell>
          <cell r="L2393" t="str">
            <v>handheld GPS</v>
          </cell>
          <cell r="M2393" t="str">
            <v>NA</v>
          </cell>
          <cell r="N2393">
            <v>113</v>
          </cell>
          <cell r="O2393">
            <v>25</v>
          </cell>
          <cell r="P2393">
            <v>25</v>
          </cell>
          <cell r="Q2393">
            <v>0</v>
          </cell>
          <cell r="R2393">
            <v>1</v>
          </cell>
          <cell r="S2393">
            <v>21</v>
          </cell>
          <cell r="T2393">
            <v>2</v>
          </cell>
          <cell r="U2393">
            <v>2011</v>
          </cell>
          <cell r="V2393">
            <v>28</v>
          </cell>
          <cell r="W2393">
            <v>2</v>
          </cell>
          <cell r="X2393">
            <v>2011</v>
          </cell>
          <cell r="Y2393">
            <v>1</v>
          </cell>
          <cell r="Z2393">
            <v>80</v>
          </cell>
          <cell r="AA2393">
            <v>1</v>
          </cell>
          <cell r="AB2393">
            <v>50</v>
          </cell>
          <cell r="AC2393" t="str">
            <v>Pitfall</v>
          </cell>
          <cell r="AD2393"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93">
            <v>10</v>
          </cell>
          <cell r="AF2393">
            <v>13.86</v>
          </cell>
          <cell r="AG2393">
            <v>20</v>
          </cell>
          <cell r="AH2393">
            <v>168</v>
          </cell>
          <cell r="AI2393">
            <v>70</v>
          </cell>
          <cell r="AJ2393">
            <v>0</v>
          </cell>
          <cell r="AK2393">
            <v>0</v>
          </cell>
          <cell r="AL2393">
            <v>0</v>
          </cell>
          <cell r="AM2393">
            <v>0</v>
          </cell>
          <cell r="AN2393">
            <v>0</v>
          </cell>
          <cell r="AO2393">
            <v>0</v>
          </cell>
          <cell r="AP2393">
            <v>0</v>
          </cell>
          <cell r="AQ2393">
            <v>0</v>
          </cell>
          <cell r="AR2393">
            <v>0</v>
          </cell>
          <cell r="AS2393">
            <v>0</v>
          </cell>
          <cell r="AT2393" t="str">
            <v>Dry sclerophyll woodland</v>
          </cell>
          <cell r="AU2393" t="str">
            <v>Disturbed</v>
          </cell>
          <cell r="AV2393" t="str">
            <v>Fire</v>
          </cell>
          <cell r="AW2393" t="str">
            <v>NA</v>
          </cell>
          <cell r="AX2393" t="str">
            <v xml:space="preserve">Burnt 2000;  2011 (autumn). Dieback; otherwise not stated but logging likely. Dieback infected. </v>
          </cell>
          <cell r="AY2393">
            <v>0</v>
          </cell>
        </row>
        <row r="2394">
          <cell r="A2394" t="str">
            <v>KABAY_2012_12</v>
          </cell>
          <cell r="B2394" t="str">
            <v>Heterick, Brian</v>
          </cell>
          <cell r="C2394" t="str">
            <v>Oceania</v>
          </cell>
          <cell r="D2394" t="str">
            <v>Australia</v>
          </cell>
          <cell r="E2394" t="str">
            <v>Western Australia</v>
          </cell>
          <cell r="F2394" t="str">
            <v>Perth</v>
          </cell>
          <cell r="G2394" t="str">
            <v>11b</v>
          </cell>
          <cell r="H2394" t="str">
            <v>Wungong Catchment</v>
          </cell>
          <cell r="I2394">
            <v>340</v>
          </cell>
          <cell r="J2394">
            <v>-32.22</v>
          </cell>
          <cell r="K2394">
            <v>116.12</v>
          </cell>
          <cell r="L2394" t="str">
            <v>handheld GPS</v>
          </cell>
          <cell r="M2394" t="str">
            <v>NA</v>
          </cell>
          <cell r="N2394">
            <v>142</v>
          </cell>
          <cell r="O2394">
            <v>19</v>
          </cell>
          <cell r="P2394">
            <v>19</v>
          </cell>
          <cell r="Q2394">
            <v>0</v>
          </cell>
          <cell r="R2394">
            <v>1</v>
          </cell>
          <cell r="S2394">
            <v>21</v>
          </cell>
          <cell r="T2394">
            <v>2</v>
          </cell>
          <cell r="U2394">
            <v>2011</v>
          </cell>
          <cell r="V2394">
            <v>28</v>
          </cell>
          <cell r="W2394">
            <v>2</v>
          </cell>
          <cell r="X2394">
            <v>2011</v>
          </cell>
          <cell r="Y2394">
            <v>1</v>
          </cell>
          <cell r="Z2394">
            <v>80</v>
          </cell>
          <cell r="AA2394">
            <v>1</v>
          </cell>
          <cell r="AB2394">
            <v>50</v>
          </cell>
          <cell r="AC2394" t="str">
            <v>Pitfall</v>
          </cell>
          <cell r="AD2394" t="str">
            <v>Ants were surveyed by establishing twenty ant pit traps (42mm dia x 100mm depth at each plot, as shown in Figure 1. All traps contained 50 ml of Galt's solution to preserve specimens. Ant pit traps were opened for a period of one week in February. Specimens ollected were delivered to Curtin University where they were identified.</v>
          </cell>
          <cell r="AE2394">
            <v>10</v>
          </cell>
          <cell r="AF2394">
            <v>13.86</v>
          </cell>
          <cell r="AG2394">
            <v>20</v>
          </cell>
          <cell r="AH2394">
            <v>168</v>
          </cell>
          <cell r="AI2394">
            <v>70</v>
          </cell>
          <cell r="AJ2394">
            <v>0</v>
          </cell>
          <cell r="AK2394">
            <v>0</v>
          </cell>
          <cell r="AL2394">
            <v>0</v>
          </cell>
          <cell r="AM2394">
            <v>0</v>
          </cell>
          <cell r="AN2394">
            <v>0</v>
          </cell>
          <cell r="AO2394">
            <v>0</v>
          </cell>
          <cell r="AP2394">
            <v>0</v>
          </cell>
          <cell r="AQ2394">
            <v>0</v>
          </cell>
          <cell r="AR2394">
            <v>0</v>
          </cell>
          <cell r="AS2394">
            <v>0</v>
          </cell>
          <cell r="AT2394" t="str">
            <v>Dry sclerophyll woodland</v>
          </cell>
          <cell r="AU2394" t="str">
            <v>Disturbed</v>
          </cell>
          <cell r="AV2394" t="str">
            <v>Fire</v>
          </cell>
          <cell r="AW2394" t="str">
            <v>NA</v>
          </cell>
          <cell r="AX2394" t="str">
            <v xml:space="preserve">Burnt 2000;  2011 (autumn). Dieback; otherwise not stated but logging likely. Dieback infected. </v>
          </cell>
          <cell r="AY2394">
            <v>0</v>
          </cell>
        </row>
        <row r="2395">
          <cell r="A2395" t="str">
            <v>Kain_etal_2002_01</v>
          </cell>
          <cell r="B2395" t="str">
            <v>Gibb, Heloise</v>
          </cell>
          <cell r="C2395" t="str">
            <v>Oceania</v>
          </cell>
          <cell r="D2395" t="str">
            <v>Australia</v>
          </cell>
          <cell r="E2395" t="str">
            <v>Western Australia</v>
          </cell>
          <cell r="F2395" t="str">
            <v>Perth</v>
          </cell>
          <cell r="G2395" t="str">
            <v>Bush transect 1</v>
          </cell>
          <cell r="H2395" t="str">
            <v>City Beach Primary School</v>
          </cell>
          <cell r="I2395">
            <v>48</v>
          </cell>
          <cell r="J2395">
            <v>-31.94</v>
          </cell>
          <cell r="K2395">
            <v>115.77</v>
          </cell>
          <cell r="L2395" t="str">
            <v>Google Earth estimate</v>
          </cell>
          <cell r="M2395" t="str">
            <v>NA</v>
          </cell>
          <cell r="N2395">
            <v>27</v>
          </cell>
          <cell r="O2395">
            <v>9</v>
          </cell>
          <cell r="P2395">
            <v>9</v>
          </cell>
          <cell r="Q2395">
            <v>0</v>
          </cell>
          <cell r="R2395">
            <v>1</v>
          </cell>
          <cell r="S2395">
            <v>25</v>
          </cell>
          <cell r="T2395">
            <v>4</v>
          </cell>
          <cell r="U2395">
            <v>2000</v>
          </cell>
          <cell r="V2395">
            <v>2</v>
          </cell>
          <cell r="W2395">
            <v>5</v>
          </cell>
          <cell r="X2395">
            <v>2000</v>
          </cell>
          <cell r="Y2395">
            <v>1</v>
          </cell>
          <cell r="Z2395">
            <v>20</v>
          </cell>
          <cell r="AA2395">
            <v>1</v>
          </cell>
          <cell r="AB2395">
            <v>0</v>
          </cell>
          <cell r="AC2395" t="str">
            <v>Pitfall</v>
          </cell>
          <cell r="AD2395" t="str">
            <v>Ten pitfall traps were inserted in the ground an even distance apart along each transect. The traps were plastic vials with a 41 mm internal diameter, containing 25 ml of alcohol/glycerol (70/30 v/v). The traps were left open for seven days.</v>
          </cell>
          <cell r="AE2395">
            <v>10</v>
          </cell>
          <cell r="AF2395">
            <v>13.20785714285714</v>
          </cell>
          <cell r="AG2395">
            <v>2</v>
          </cell>
          <cell r="AH2395">
            <v>168</v>
          </cell>
          <cell r="AI2395">
            <v>70</v>
          </cell>
          <cell r="AJ2395">
            <v>0</v>
          </cell>
          <cell r="AK2395">
            <v>0</v>
          </cell>
          <cell r="AL2395">
            <v>0</v>
          </cell>
          <cell r="AM2395">
            <v>0</v>
          </cell>
          <cell r="AN2395">
            <v>0</v>
          </cell>
          <cell r="AO2395">
            <v>0</v>
          </cell>
          <cell r="AP2395">
            <v>0</v>
          </cell>
          <cell r="AQ2395">
            <v>0</v>
          </cell>
          <cell r="AR2395">
            <v>0</v>
          </cell>
          <cell r="AS2395">
            <v>0</v>
          </cell>
          <cell r="AT2395" t="str">
            <v>Urban garden</v>
          </cell>
          <cell r="AU2395" t="str">
            <v>Transformed</v>
          </cell>
          <cell r="AV2395" t="str">
            <v>Urban &amp; recreation</v>
          </cell>
          <cell r="AW2395" t="str">
            <v>NA</v>
          </cell>
          <cell r="AX2395" t="str">
            <v>School bush garden planted with flora native to the area</v>
          </cell>
          <cell r="AY2395">
            <v>0</v>
          </cell>
        </row>
        <row r="2396">
          <cell r="A2396" t="str">
            <v>Kain_etal_2002_02</v>
          </cell>
          <cell r="B2396" t="str">
            <v>Gibb, Heloise</v>
          </cell>
          <cell r="C2396" t="str">
            <v>Oceania</v>
          </cell>
          <cell r="D2396" t="str">
            <v>Australia</v>
          </cell>
          <cell r="E2396" t="str">
            <v>Western Australia</v>
          </cell>
          <cell r="F2396" t="str">
            <v>Perth</v>
          </cell>
          <cell r="G2396" t="str">
            <v>Bush transect 2</v>
          </cell>
          <cell r="H2396" t="str">
            <v>City Beach Primary School</v>
          </cell>
          <cell r="I2396">
            <v>48</v>
          </cell>
          <cell r="J2396">
            <v>-31.94</v>
          </cell>
          <cell r="K2396">
            <v>115.77</v>
          </cell>
          <cell r="L2396" t="str">
            <v>Google Earth estimate</v>
          </cell>
          <cell r="M2396" t="str">
            <v>NA</v>
          </cell>
          <cell r="N2396">
            <v>70</v>
          </cell>
          <cell r="O2396">
            <v>20</v>
          </cell>
          <cell r="P2396">
            <v>19</v>
          </cell>
          <cell r="Q2396">
            <v>1</v>
          </cell>
          <cell r="R2396">
            <v>1</v>
          </cell>
          <cell r="S2396">
            <v>25</v>
          </cell>
          <cell r="T2396">
            <v>4</v>
          </cell>
          <cell r="U2396">
            <v>2000</v>
          </cell>
          <cell r="V2396">
            <v>2</v>
          </cell>
          <cell r="W2396">
            <v>5</v>
          </cell>
          <cell r="X2396">
            <v>2000</v>
          </cell>
          <cell r="Y2396">
            <v>1</v>
          </cell>
          <cell r="Z2396">
            <v>20</v>
          </cell>
          <cell r="AA2396">
            <v>1</v>
          </cell>
          <cell r="AB2396">
            <v>0</v>
          </cell>
          <cell r="AC2396" t="str">
            <v>Pitfall</v>
          </cell>
          <cell r="AD2396" t="str">
            <v>Ten pitfall traps were inserted in the ground an even distance apart along each transect. The traps were plastic vials with a 41 mm internal diameter, containing 25 ml of alcohol/glycerol (70/30 v/v). The traps were left open for seven days.</v>
          </cell>
          <cell r="AE2396">
            <v>10</v>
          </cell>
          <cell r="AF2396">
            <v>13.20785714285714</v>
          </cell>
          <cell r="AG2396">
            <v>2</v>
          </cell>
          <cell r="AH2396">
            <v>168</v>
          </cell>
          <cell r="AI2396">
            <v>70</v>
          </cell>
          <cell r="AJ2396">
            <v>0</v>
          </cell>
          <cell r="AK2396">
            <v>0</v>
          </cell>
          <cell r="AL2396">
            <v>0</v>
          </cell>
          <cell r="AM2396">
            <v>0</v>
          </cell>
          <cell r="AN2396">
            <v>0</v>
          </cell>
          <cell r="AO2396">
            <v>0</v>
          </cell>
          <cell r="AP2396">
            <v>0</v>
          </cell>
          <cell r="AQ2396">
            <v>0</v>
          </cell>
          <cell r="AR2396">
            <v>0</v>
          </cell>
          <cell r="AS2396">
            <v>0</v>
          </cell>
          <cell r="AT2396" t="str">
            <v>Urban garden</v>
          </cell>
          <cell r="AU2396" t="str">
            <v>Transformed</v>
          </cell>
          <cell r="AV2396" t="str">
            <v>Urban &amp; recreation</v>
          </cell>
          <cell r="AW2396" t="str">
            <v>NA</v>
          </cell>
          <cell r="AX2396" t="str">
            <v>School bush garden planted with flora native to the area</v>
          </cell>
          <cell r="AY2396">
            <v>0</v>
          </cell>
        </row>
        <row r="2397">
          <cell r="A2397" t="str">
            <v>Kain_etal_2002_03</v>
          </cell>
          <cell r="B2397" t="str">
            <v>Gibb, Heloise</v>
          </cell>
          <cell r="C2397" t="str">
            <v>Oceania</v>
          </cell>
          <cell r="D2397" t="str">
            <v>Australia</v>
          </cell>
          <cell r="E2397" t="str">
            <v>Western Australia</v>
          </cell>
          <cell r="F2397" t="str">
            <v>Perth</v>
          </cell>
          <cell r="G2397" t="str">
            <v>Bush garden transect</v>
          </cell>
          <cell r="H2397" t="str">
            <v>City Beach Primary School</v>
          </cell>
          <cell r="I2397">
            <v>48</v>
          </cell>
          <cell r="J2397">
            <v>-31.94</v>
          </cell>
          <cell r="K2397">
            <v>115.77</v>
          </cell>
          <cell r="L2397" t="str">
            <v>Google Earth estimate</v>
          </cell>
          <cell r="M2397" t="str">
            <v>NA</v>
          </cell>
          <cell r="N2397">
            <v>696</v>
          </cell>
          <cell r="O2397">
            <v>14</v>
          </cell>
          <cell r="P2397">
            <v>10</v>
          </cell>
          <cell r="Q2397">
            <v>4</v>
          </cell>
          <cell r="R2397">
            <v>1</v>
          </cell>
          <cell r="S2397">
            <v>25</v>
          </cell>
          <cell r="T2397">
            <v>4</v>
          </cell>
          <cell r="U2397">
            <v>2000</v>
          </cell>
          <cell r="V2397">
            <v>2</v>
          </cell>
          <cell r="W2397">
            <v>5</v>
          </cell>
          <cell r="X2397">
            <v>2000</v>
          </cell>
          <cell r="Y2397">
            <v>1</v>
          </cell>
          <cell r="Z2397">
            <v>20</v>
          </cell>
          <cell r="AA2397">
            <v>1</v>
          </cell>
          <cell r="AB2397">
            <v>0</v>
          </cell>
          <cell r="AC2397" t="str">
            <v>Pitfall</v>
          </cell>
          <cell r="AD2397" t="str">
            <v>Ten pitfall traps were inserted in the ground an even distance apart along each transect. The traps were plastic vials with a 41 mm internal diameter, containing 25 ml of alcohol/glycerol (70/30 v/v). The traps were left open for seven days.</v>
          </cell>
          <cell r="AE2397">
            <v>10</v>
          </cell>
          <cell r="AF2397">
            <v>13.20785714285714</v>
          </cell>
          <cell r="AG2397">
            <v>2</v>
          </cell>
          <cell r="AH2397">
            <v>168</v>
          </cell>
          <cell r="AI2397">
            <v>70</v>
          </cell>
          <cell r="AJ2397">
            <v>0</v>
          </cell>
          <cell r="AK2397">
            <v>0</v>
          </cell>
          <cell r="AL2397">
            <v>0</v>
          </cell>
          <cell r="AM2397">
            <v>0</v>
          </cell>
          <cell r="AN2397">
            <v>0</v>
          </cell>
          <cell r="AO2397">
            <v>0</v>
          </cell>
          <cell r="AP2397">
            <v>0</v>
          </cell>
          <cell r="AQ2397">
            <v>0</v>
          </cell>
          <cell r="AR2397">
            <v>0</v>
          </cell>
          <cell r="AS2397">
            <v>0</v>
          </cell>
          <cell r="AT2397" t="str">
            <v>Urban garden</v>
          </cell>
          <cell r="AU2397" t="str">
            <v>Transformed</v>
          </cell>
          <cell r="AV2397" t="str">
            <v>Urban &amp; recreation</v>
          </cell>
          <cell r="AW2397" t="str">
            <v>NA</v>
          </cell>
          <cell r="AX2397" t="str">
            <v>School bush garden planted with flora native to the area</v>
          </cell>
          <cell r="AY2397">
            <v>0</v>
          </cell>
        </row>
        <row r="2398">
          <cell r="A2398" t="str">
            <v>Kain_etal_2002_04</v>
          </cell>
          <cell r="B2398" t="str">
            <v>Gibb, Heloise</v>
          </cell>
          <cell r="C2398" t="str">
            <v>Oceania</v>
          </cell>
          <cell r="D2398" t="str">
            <v>Australia</v>
          </cell>
          <cell r="E2398" t="str">
            <v>Western Australia</v>
          </cell>
          <cell r="F2398" t="str">
            <v>Perth</v>
          </cell>
          <cell r="G2398" t="str">
            <v>Lawn transect</v>
          </cell>
          <cell r="H2398" t="str">
            <v>City Beach Primary School</v>
          </cell>
          <cell r="I2398">
            <v>48</v>
          </cell>
          <cell r="J2398">
            <v>-31.94</v>
          </cell>
          <cell r="K2398">
            <v>115.77</v>
          </cell>
          <cell r="L2398" t="str">
            <v>Google Earth estimate</v>
          </cell>
          <cell r="M2398" t="str">
            <v>NA</v>
          </cell>
          <cell r="N2398">
            <v>551</v>
          </cell>
          <cell r="O2398">
            <v>13</v>
          </cell>
          <cell r="P2398">
            <v>8</v>
          </cell>
          <cell r="Q2398">
            <v>5</v>
          </cell>
          <cell r="R2398">
            <v>1</v>
          </cell>
          <cell r="S2398">
            <v>25</v>
          </cell>
          <cell r="T2398">
            <v>4</v>
          </cell>
          <cell r="U2398">
            <v>2000</v>
          </cell>
          <cell r="V2398">
            <v>2</v>
          </cell>
          <cell r="W2398">
            <v>5</v>
          </cell>
          <cell r="X2398">
            <v>2000</v>
          </cell>
          <cell r="Y2398">
            <v>1</v>
          </cell>
          <cell r="Z2398">
            <v>20</v>
          </cell>
          <cell r="AA2398">
            <v>1</v>
          </cell>
          <cell r="AB2398">
            <v>0</v>
          </cell>
          <cell r="AC2398" t="str">
            <v>Pitfall</v>
          </cell>
          <cell r="AD2398" t="str">
            <v>Ten pitfall traps were inserted in the ground an even distance apart along each transect. The traps were plastic vials with a 41 mm internal diameter, containing 25 ml of alcohol/glycerol (70/30 v/v). The traps were left open for seven days.</v>
          </cell>
          <cell r="AE2398">
            <v>10</v>
          </cell>
          <cell r="AF2398">
            <v>13.20785714285714</v>
          </cell>
          <cell r="AG2398">
            <v>2</v>
          </cell>
          <cell r="AH2398">
            <v>168</v>
          </cell>
          <cell r="AI2398">
            <v>70</v>
          </cell>
          <cell r="AJ2398">
            <v>0</v>
          </cell>
          <cell r="AK2398">
            <v>0</v>
          </cell>
          <cell r="AL2398">
            <v>0</v>
          </cell>
          <cell r="AM2398">
            <v>0</v>
          </cell>
          <cell r="AN2398">
            <v>0</v>
          </cell>
          <cell r="AO2398">
            <v>0</v>
          </cell>
          <cell r="AP2398">
            <v>0</v>
          </cell>
          <cell r="AQ2398">
            <v>0</v>
          </cell>
          <cell r="AR2398">
            <v>0</v>
          </cell>
          <cell r="AS2398">
            <v>0</v>
          </cell>
          <cell r="AT2398" t="str">
            <v>Urban garden</v>
          </cell>
          <cell r="AU2398" t="str">
            <v>Transformed</v>
          </cell>
          <cell r="AV2398" t="str">
            <v>Urban &amp; recreation</v>
          </cell>
          <cell r="AW2398" t="str">
            <v>NA</v>
          </cell>
          <cell r="AX2398" t="str">
            <v>School bush garden planted with flora native to the area</v>
          </cell>
          <cell r="AY2398">
            <v>0</v>
          </cell>
        </row>
        <row r="2399">
          <cell r="A2399" t="str">
            <v>Kain_etal_2002_05</v>
          </cell>
          <cell r="B2399" t="str">
            <v>Gibb, Heloise</v>
          </cell>
          <cell r="C2399" t="str">
            <v>Oceania</v>
          </cell>
          <cell r="D2399" t="str">
            <v>Australia</v>
          </cell>
          <cell r="E2399" t="str">
            <v>Western Australia</v>
          </cell>
          <cell r="F2399" t="str">
            <v>Perth</v>
          </cell>
          <cell r="G2399" t="str">
            <v>Trees-and-lawn transect</v>
          </cell>
          <cell r="H2399" t="str">
            <v>City Beach Primary School</v>
          </cell>
          <cell r="I2399">
            <v>48</v>
          </cell>
          <cell r="J2399">
            <v>-31.94</v>
          </cell>
          <cell r="K2399">
            <v>115.77</v>
          </cell>
          <cell r="L2399" t="str">
            <v>Google Earth estimate</v>
          </cell>
          <cell r="M2399" t="str">
            <v>NA</v>
          </cell>
          <cell r="N2399">
            <v>936</v>
          </cell>
          <cell r="O2399">
            <v>13</v>
          </cell>
          <cell r="P2399">
            <v>10</v>
          </cell>
          <cell r="Q2399">
            <v>3</v>
          </cell>
          <cell r="R2399">
            <v>1</v>
          </cell>
          <cell r="S2399">
            <v>25</v>
          </cell>
          <cell r="T2399">
            <v>4</v>
          </cell>
          <cell r="U2399">
            <v>2000</v>
          </cell>
          <cell r="V2399">
            <v>2</v>
          </cell>
          <cell r="W2399">
            <v>5</v>
          </cell>
          <cell r="X2399">
            <v>2000</v>
          </cell>
          <cell r="Y2399">
            <v>1</v>
          </cell>
          <cell r="Z2399">
            <v>20</v>
          </cell>
          <cell r="AA2399">
            <v>1</v>
          </cell>
          <cell r="AB2399">
            <v>0</v>
          </cell>
          <cell r="AC2399" t="str">
            <v>Pitfall</v>
          </cell>
          <cell r="AD2399" t="str">
            <v>Ten pitfall traps were inserted in the ground an even distance apart along each transect. The traps were plastic vials with a 41 mm internal diameter, containing 25 ml of alcohol/glycerol (70/30 v/v). The traps were left open for seven days.</v>
          </cell>
          <cell r="AE2399">
            <v>10</v>
          </cell>
          <cell r="AF2399">
            <v>13.20785714285714</v>
          </cell>
          <cell r="AG2399">
            <v>2</v>
          </cell>
          <cell r="AH2399">
            <v>168</v>
          </cell>
          <cell r="AI2399">
            <v>70</v>
          </cell>
          <cell r="AJ2399">
            <v>0</v>
          </cell>
          <cell r="AK2399">
            <v>0</v>
          </cell>
          <cell r="AL2399">
            <v>0</v>
          </cell>
          <cell r="AM2399">
            <v>0</v>
          </cell>
          <cell r="AN2399">
            <v>0</v>
          </cell>
          <cell r="AO2399">
            <v>0</v>
          </cell>
          <cell r="AP2399">
            <v>0</v>
          </cell>
          <cell r="AQ2399">
            <v>0</v>
          </cell>
          <cell r="AR2399">
            <v>0</v>
          </cell>
          <cell r="AS2399">
            <v>0</v>
          </cell>
          <cell r="AT2399" t="str">
            <v>Urban garden</v>
          </cell>
          <cell r="AU2399" t="str">
            <v>Transformed</v>
          </cell>
          <cell r="AV2399" t="str">
            <v>Urban &amp; recreation</v>
          </cell>
          <cell r="AW2399" t="str">
            <v>NA</v>
          </cell>
          <cell r="AX2399" t="str">
            <v>School bush garden planted with flora native to the area</v>
          </cell>
          <cell r="AY2399">
            <v>0</v>
          </cell>
        </row>
        <row r="2400">
          <cell r="A2400" t="str">
            <v>Kalif_etal_2001_01</v>
          </cell>
          <cell r="B2400" t="str">
            <v>Gibb, Heloise</v>
          </cell>
          <cell r="C2400" t="str">
            <v>South America</v>
          </cell>
          <cell r="D2400" t="str">
            <v>Brazil</v>
          </cell>
          <cell r="E2400" t="str">
            <v>Para</v>
          </cell>
          <cell r="F2400" t="str">
            <v>Paragominas</v>
          </cell>
          <cell r="G2400" t="str">
            <v>HF</v>
          </cell>
          <cell r="H2400" t="str">
            <v>Tropical Rainforest</v>
          </cell>
          <cell r="I2400">
            <v>165</v>
          </cell>
          <cell r="J2400">
            <v>-3.76</v>
          </cell>
          <cell r="K2400">
            <v>-48.17</v>
          </cell>
          <cell r="L2400" t="str">
            <v>In publication</v>
          </cell>
          <cell r="M2400" t="str">
            <v>NA</v>
          </cell>
          <cell r="N2400" t="str">
            <v>NA</v>
          </cell>
          <cell r="O2400">
            <v>42</v>
          </cell>
          <cell r="P2400" t="str">
            <v>NA</v>
          </cell>
          <cell r="Q2400" t="str">
            <v>NA</v>
          </cell>
          <cell r="R2400">
            <v>3</v>
          </cell>
          <cell r="S2400" t="str">
            <v>NA</v>
          </cell>
          <cell r="T2400">
            <v>1</v>
          </cell>
          <cell r="U2400">
            <v>1998</v>
          </cell>
          <cell r="V2400" t="str">
            <v>NA</v>
          </cell>
          <cell r="W2400">
            <v>9</v>
          </cell>
          <cell r="X2400">
            <v>1998</v>
          </cell>
          <cell r="Y2400">
            <v>4</v>
          </cell>
          <cell r="Z2400">
            <v>200</v>
          </cell>
          <cell r="AA2400">
            <v>1</v>
          </cell>
          <cell r="AB2400" t="str">
            <v>NA</v>
          </cell>
          <cell r="AC2400" t="str">
            <v>Winkler</v>
          </cell>
          <cell r="AD2400" t="str">
            <v>We performed 20 leaf litter samples at 50 m intervals, along 4 parallel transects (5 samples/transect) established in each logged forest and unlogged forest areas. Ants were collected, by removing 0.25 m2 of leaf litter. We sampled twice in the rainy (January and April) and dry season (July and September) of 1998 (two years after the logging), totaling 80 samples per site.</v>
          </cell>
          <cell r="AE2400">
            <v>0</v>
          </cell>
          <cell r="AF2400">
            <v>0</v>
          </cell>
          <cell r="AG2400">
            <v>0</v>
          </cell>
          <cell r="AH2400">
            <v>0</v>
          </cell>
          <cell r="AI2400">
            <v>0</v>
          </cell>
          <cell r="AJ2400">
            <v>0</v>
          </cell>
          <cell r="AK2400">
            <v>0</v>
          </cell>
          <cell r="AL2400">
            <v>0</v>
          </cell>
          <cell r="AM2400">
            <v>0</v>
          </cell>
          <cell r="AN2400">
            <v>20</v>
          </cell>
          <cell r="AO2400">
            <v>50</v>
          </cell>
          <cell r="AP2400">
            <v>0</v>
          </cell>
          <cell r="AQ2400">
            <v>0</v>
          </cell>
          <cell r="AR2400" t="str">
            <v>NA</v>
          </cell>
          <cell r="AS2400">
            <v>0.06</v>
          </cell>
          <cell r="AT2400" t="str">
            <v>Tropical Rainforest</v>
          </cell>
          <cell r="AU2400" t="str">
            <v>Undisturbed</v>
          </cell>
          <cell r="AV2400" t="str">
            <v>NA</v>
          </cell>
          <cell r="AW2400" t="str">
            <v>NA</v>
          </cell>
          <cell r="AX2400" t="str">
            <v>Unlogged forest</v>
          </cell>
          <cell r="AY2400" t="str">
            <v>50,000m2 area sampled</v>
          </cell>
        </row>
        <row r="2401">
          <cell r="A2401" t="str">
            <v>Kalif_etal_2001_02</v>
          </cell>
          <cell r="B2401" t="str">
            <v>Gibb, Heloise</v>
          </cell>
          <cell r="C2401" t="str">
            <v>South America</v>
          </cell>
          <cell r="D2401" t="str">
            <v>Brazil</v>
          </cell>
          <cell r="E2401" t="str">
            <v>Para</v>
          </cell>
          <cell r="F2401" t="str">
            <v>Paragominas</v>
          </cell>
          <cell r="G2401" t="str">
            <v>LIF</v>
          </cell>
          <cell r="H2401" t="str">
            <v>Tropical Rainforest</v>
          </cell>
          <cell r="I2401">
            <v>165</v>
          </cell>
          <cell r="J2401">
            <v>-3.76</v>
          </cell>
          <cell r="K2401">
            <v>-48.17</v>
          </cell>
          <cell r="L2401" t="str">
            <v>In publication</v>
          </cell>
          <cell r="M2401" t="str">
            <v>NA</v>
          </cell>
          <cell r="N2401" t="str">
            <v>NA</v>
          </cell>
          <cell r="O2401">
            <v>50</v>
          </cell>
          <cell r="P2401" t="str">
            <v>NA</v>
          </cell>
          <cell r="Q2401" t="str">
            <v>NA</v>
          </cell>
          <cell r="R2401">
            <v>3</v>
          </cell>
          <cell r="S2401" t="str">
            <v>NA</v>
          </cell>
          <cell r="T2401">
            <v>1</v>
          </cell>
          <cell r="U2401">
            <v>1998</v>
          </cell>
          <cell r="V2401" t="str">
            <v>NA</v>
          </cell>
          <cell r="W2401">
            <v>9</v>
          </cell>
          <cell r="X2401">
            <v>1998</v>
          </cell>
          <cell r="Y2401">
            <v>4</v>
          </cell>
          <cell r="Z2401">
            <v>200</v>
          </cell>
          <cell r="AA2401">
            <v>1</v>
          </cell>
          <cell r="AB2401" t="str">
            <v>NA</v>
          </cell>
          <cell r="AC2401" t="str">
            <v>Winkler</v>
          </cell>
          <cell r="AD2401" t="str">
            <v>We performed 20 leaf litter samples at 50 m intervals, along 4 parallel transects (5 samples/transect) established in each logged forest and unlogged forest areas. Ants were collected, by removing 0.25 m2 of leaf litter. We sampled twice in the rainy (January and April) and dry season (July and September) of 1998 (two years after the logging), totaling 80 samples per site.</v>
          </cell>
          <cell r="AE2401">
            <v>0</v>
          </cell>
          <cell r="AF2401">
            <v>0</v>
          </cell>
          <cell r="AG2401">
            <v>0</v>
          </cell>
          <cell r="AH2401">
            <v>0</v>
          </cell>
          <cell r="AI2401">
            <v>0</v>
          </cell>
          <cell r="AJ2401">
            <v>0</v>
          </cell>
          <cell r="AK2401">
            <v>0</v>
          </cell>
          <cell r="AL2401">
            <v>0</v>
          </cell>
          <cell r="AM2401">
            <v>0</v>
          </cell>
          <cell r="AN2401">
            <v>20</v>
          </cell>
          <cell r="AO2401">
            <v>50</v>
          </cell>
          <cell r="AP2401">
            <v>0</v>
          </cell>
          <cell r="AQ2401">
            <v>0</v>
          </cell>
          <cell r="AR2401" t="str">
            <v>NA</v>
          </cell>
          <cell r="AS2401">
            <v>0.06</v>
          </cell>
          <cell r="AT2401" t="str">
            <v>Tropical Rainforest</v>
          </cell>
          <cell r="AU2401" t="str">
            <v>Disturbed</v>
          </cell>
          <cell r="AV2401" t="str">
            <v>Forestry</v>
          </cell>
          <cell r="AW2401" t="str">
            <v>NA</v>
          </cell>
          <cell r="AX2401" t="str">
            <v>Low-impAustralian Capital Territory logging</v>
          </cell>
          <cell r="AY2401" t="str">
            <v>50,000m2 area sampled</v>
          </cell>
        </row>
        <row r="2402">
          <cell r="A2402" t="str">
            <v>Kalif_etal_2001_03</v>
          </cell>
          <cell r="B2402" t="str">
            <v>Gibb, Heloise</v>
          </cell>
          <cell r="C2402" t="str">
            <v>South America</v>
          </cell>
          <cell r="D2402" t="str">
            <v>Brazil</v>
          </cell>
          <cell r="E2402" t="str">
            <v>Para</v>
          </cell>
          <cell r="F2402" t="str">
            <v>Paragominas</v>
          </cell>
          <cell r="G2402" t="str">
            <v>UF</v>
          </cell>
          <cell r="H2402" t="str">
            <v>Tropical Rainforest</v>
          </cell>
          <cell r="I2402">
            <v>165</v>
          </cell>
          <cell r="J2402">
            <v>-3.76</v>
          </cell>
          <cell r="K2402">
            <v>-48.17</v>
          </cell>
          <cell r="L2402" t="str">
            <v>In publication</v>
          </cell>
          <cell r="M2402" t="str">
            <v>NA</v>
          </cell>
          <cell r="N2402" t="str">
            <v>NA</v>
          </cell>
          <cell r="O2402">
            <v>54</v>
          </cell>
          <cell r="P2402" t="str">
            <v>NA</v>
          </cell>
          <cell r="Q2402" t="str">
            <v>NA</v>
          </cell>
          <cell r="R2402">
            <v>3</v>
          </cell>
          <cell r="S2402" t="str">
            <v>NA</v>
          </cell>
          <cell r="T2402">
            <v>1</v>
          </cell>
          <cell r="U2402">
            <v>1998</v>
          </cell>
          <cell r="V2402" t="str">
            <v>NA</v>
          </cell>
          <cell r="W2402">
            <v>9</v>
          </cell>
          <cell r="X2402">
            <v>1998</v>
          </cell>
          <cell r="Y2402">
            <v>4</v>
          </cell>
          <cell r="Z2402">
            <v>200</v>
          </cell>
          <cell r="AA2402">
            <v>1</v>
          </cell>
          <cell r="AB2402" t="str">
            <v>NA</v>
          </cell>
          <cell r="AC2402" t="str">
            <v>Winkler</v>
          </cell>
          <cell r="AD2402" t="str">
            <v>We performed 20 leaf litter samples at 50 m intervals, along 4 parallel transects (5 samples/transect) established in each logged forest and unlogged forest areas. Ants were collected, by removing 0.25 m2 of leaf litter. We sampled twice in the rainy (January and April) and dry season (July and September) of 1998 (two years after the logging), totaling 80 samples per site.</v>
          </cell>
          <cell r="AE2402">
            <v>0</v>
          </cell>
          <cell r="AF2402">
            <v>0</v>
          </cell>
          <cell r="AG2402">
            <v>0</v>
          </cell>
          <cell r="AH2402">
            <v>0</v>
          </cell>
          <cell r="AI2402">
            <v>0</v>
          </cell>
          <cell r="AJ2402">
            <v>0</v>
          </cell>
          <cell r="AK2402">
            <v>0</v>
          </cell>
          <cell r="AL2402">
            <v>0</v>
          </cell>
          <cell r="AM2402">
            <v>0</v>
          </cell>
          <cell r="AN2402">
            <v>20</v>
          </cell>
          <cell r="AO2402">
            <v>50</v>
          </cell>
          <cell r="AP2402">
            <v>0</v>
          </cell>
          <cell r="AQ2402">
            <v>0</v>
          </cell>
          <cell r="AR2402" t="str">
            <v>NA</v>
          </cell>
          <cell r="AS2402">
            <v>0.06</v>
          </cell>
          <cell r="AT2402" t="str">
            <v>Tropical Rainforest</v>
          </cell>
          <cell r="AU2402" t="str">
            <v>Disturbed</v>
          </cell>
          <cell r="AV2402" t="str">
            <v>Forestry</v>
          </cell>
          <cell r="AW2402" t="str">
            <v>NA</v>
          </cell>
          <cell r="AX2402" t="str">
            <v>High-impAustralian Capital Territory logging</v>
          </cell>
          <cell r="AY2402" t="str">
            <v>50,000m2 area sampled</v>
          </cell>
        </row>
        <row r="2403">
          <cell r="A2403" t="str">
            <v>Kaspari_noyear_01</v>
          </cell>
          <cell r="B2403" t="str">
            <v>Gibb, Heloise</v>
          </cell>
          <cell r="C2403" t="str">
            <v>North America</v>
          </cell>
          <cell r="D2403" t="str">
            <v>U.S.A.</v>
          </cell>
          <cell r="E2403" t="str">
            <v>Nebraska</v>
          </cell>
          <cell r="F2403" t="str">
            <v>Arapaho Prairie</v>
          </cell>
          <cell r="G2403" t="str">
            <v>arpr</v>
          </cell>
          <cell r="H2403" t="str">
            <v>Prairie</v>
          </cell>
          <cell r="I2403">
            <v>1111.3</v>
          </cell>
          <cell r="J2403">
            <v>41.54</v>
          </cell>
          <cell r="K2403">
            <v>-101.75</v>
          </cell>
          <cell r="L2403" t="str">
            <v>Google Earth estimate</v>
          </cell>
          <cell r="M2403" t="str">
            <v>NA</v>
          </cell>
          <cell r="N2403">
            <v>67</v>
          </cell>
          <cell r="O2403">
            <v>18</v>
          </cell>
          <cell r="P2403" t="str">
            <v>NA</v>
          </cell>
          <cell r="Q2403" t="str">
            <v>NA</v>
          </cell>
          <cell r="R2403" t="str">
            <v>NA</v>
          </cell>
          <cell r="S2403" t="str">
            <v>NA</v>
          </cell>
          <cell r="T2403" t="str">
            <v>NA</v>
          </cell>
          <cell r="U2403">
            <v>1995</v>
          </cell>
          <cell r="V2403" t="str">
            <v>NA</v>
          </cell>
          <cell r="W2403" t="str">
            <v>NA</v>
          </cell>
          <cell r="X2403">
            <v>1995</v>
          </cell>
          <cell r="Y2403" t="str">
            <v>NA</v>
          </cell>
          <cell r="Z2403" t="str">
            <v>NA</v>
          </cell>
          <cell r="AA2403" t="str">
            <v>NA</v>
          </cell>
          <cell r="AB2403" t="str">
            <v>NA</v>
          </cell>
          <cell r="AC2403" t="str">
            <v>Winkler</v>
          </cell>
          <cell r="AD2403" t="str">
            <v>NA</v>
          </cell>
          <cell r="AE2403">
            <v>0</v>
          </cell>
          <cell r="AF2403">
            <v>0</v>
          </cell>
          <cell r="AG2403">
            <v>0</v>
          </cell>
          <cell r="AH2403">
            <v>0</v>
          </cell>
          <cell r="AI2403">
            <v>0</v>
          </cell>
          <cell r="AJ2403">
            <v>0</v>
          </cell>
          <cell r="AK2403">
            <v>0</v>
          </cell>
          <cell r="AL2403">
            <v>0</v>
          </cell>
          <cell r="AM2403">
            <v>0</v>
          </cell>
          <cell r="AN2403">
            <v>10</v>
          </cell>
          <cell r="AO2403" t="str">
            <v>NA</v>
          </cell>
          <cell r="AP2403">
            <v>0</v>
          </cell>
          <cell r="AQ2403">
            <v>0</v>
          </cell>
          <cell r="AR2403" t="str">
            <v>NA</v>
          </cell>
          <cell r="AS2403" t="str">
            <v>NA</v>
          </cell>
          <cell r="AT2403" t="str">
            <v>Prairie</v>
          </cell>
          <cell r="AU2403" t="str">
            <v>Undisturbed</v>
          </cell>
          <cell r="AV2403" t="str">
            <v>NA</v>
          </cell>
          <cell r="AW2403" t="str">
            <v>NA</v>
          </cell>
          <cell r="AX2403" t="str">
            <v>NA</v>
          </cell>
          <cell r="AY2403" t="str">
            <v>NA</v>
          </cell>
        </row>
        <row r="2404">
          <cell r="A2404" t="str">
            <v>Kaspari_noyear_02</v>
          </cell>
          <cell r="B2404" t="str">
            <v>Gibb, Heloise</v>
          </cell>
          <cell r="C2404" t="str">
            <v>North America</v>
          </cell>
          <cell r="D2404" t="str">
            <v>U.S.A.</v>
          </cell>
          <cell r="E2404" t="str">
            <v>Alabama</v>
          </cell>
          <cell r="F2404" t="str">
            <v>Bankshead NF</v>
          </cell>
          <cell r="G2404" t="str">
            <v>bank</v>
          </cell>
          <cell r="H2404" t="str">
            <v>Temperate forest</v>
          </cell>
          <cell r="I2404">
            <v>252.07</v>
          </cell>
          <cell r="J2404">
            <v>34.39</v>
          </cell>
          <cell r="K2404">
            <v>-87.31</v>
          </cell>
          <cell r="L2404" t="str">
            <v>Google Earth estimate</v>
          </cell>
          <cell r="M2404" t="str">
            <v>NA</v>
          </cell>
          <cell r="N2404">
            <v>186</v>
          </cell>
          <cell r="O2404">
            <v>24</v>
          </cell>
          <cell r="P2404" t="str">
            <v>NA</v>
          </cell>
          <cell r="Q2404" t="str">
            <v>NA</v>
          </cell>
          <cell r="R2404" t="str">
            <v>NA</v>
          </cell>
          <cell r="S2404" t="str">
            <v>NA</v>
          </cell>
          <cell r="T2404" t="str">
            <v>NA</v>
          </cell>
          <cell r="U2404">
            <v>1996</v>
          </cell>
          <cell r="V2404" t="str">
            <v>NA</v>
          </cell>
          <cell r="W2404" t="str">
            <v>NA</v>
          </cell>
          <cell r="X2404">
            <v>1996</v>
          </cell>
          <cell r="Y2404" t="str">
            <v>NA</v>
          </cell>
          <cell r="Z2404" t="str">
            <v>NA</v>
          </cell>
          <cell r="AA2404" t="str">
            <v>NA</v>
          </cell>
          <cell r="AB2404" t="str">
            <v>NA</v>
          </cell>
          <cell r="AC2404" t="str">
            <v>Winkler</v>
          </cell>
          <cell r="AD2404" t="str">
            <v>NA</v>
          </cell>
          <cell r="AE2404">
            <v>0</v>
          </cell>
          <cell r="AF2404">
            <v>0</v>
          </cell>
          <cell r="AG2404">
            <v>0</v>
          </cell>
          <cell r="AH2404">
            <v>0</v>
          </cell>
          <cell r="AI2404">
            <v>0</v>
          </cell>
          <cell r="AJ2404">
            <v>0</v>
          </cell>
          <cell r="AK2404">
            <v>0</v>
          </cell>
          <cell r="AL2404">
            <v>0</v>
          </cell>
          <cell r="AM2404">
            <v>0</v>
          </cell>
          <cell r="AN2404">
            <v>10</v>
          </cell>
          <cell r="AO2404" t="str">
            <v>NA</v>
          </cell>
          <cell r="AP2404">
            <v>0</v>
          </cell>
          <cell r="AQ2404">
            <v>0</v>
          </cell>
          <cell r="AR2404" t="str">
            <v>NA</v>
          </cell>
          <cell r="AS2404" t="str">
            <v>NA</v>
          </cell>
          <cell r="AT2404" t="str">
            <v>Temperate forest</v>
          </cell>
          <cell r="AU2404" t="str">
            <v>Undisturbed</v>
          </cell>
          <cell r="AV2404" t="str">
            <v>NA</v>
          </cell>
          <cell r="AW2404" t="str">
            <v>NA</v>
          </cell>
          <cell r="AX2404" t="str">
            <v>NA</v>
          </cell>
          <cell r="AY2404" t="str">
            <v>NA</v>
          </cell>
        </row>
        <row r="2405">
          <cell r="A2405" t="str">
            <v>Kaspari_noyear_03</v>
          </cell>
          <cell r="B2405" t="str">
            <v>Gibb, Heloise</v>
          </cell>
          <cell r="C2405" t="str">
            <v>North America</v>
          </cell>
          <cell r="D2405" t="str">
            <v>Panamá</v>
          </cell>
          <cell r="E2405" t="str">
            <v>Gatun Lake</v>
          </cell>
          <cell r="F2405" t="str">
            <v>Barro Colorado Island</v>
          </cell>
          <cell r="G2405" t="str">
            <v>bci</v>
          </cell>
          <cell r="H2405" t="str">
            <v>Tropical Rainforest</v>
          </cell>
          <cell r="I2405">
            <v>65</v>
          </cell>
          <cell r="J2405">
            <v>9.16</v>
          </cell>
          <cell r="K2405">
            <v>-79.84</v>
          </cell>
          <cell r="L2405" t="str">
            <v>Google Earth estimate</v>
          </cell>
          <cell r="M2405" t="str">
            <v>NA</v>
          </cell>
          <cell r="N2405">
            <v>293</v>
          </cell>
          <cell r="O2405">
            <v>78</v>
          </cell>
          <cell r="P2405" t="str">
            <v>NA</v>
          </cell>
          <cell r="Q2405" t="str">
            <v>NA</v>
          </cell>
          <cell r="R2405" t="str">
            <v>NA</v>
          </cell>
          <cell r="S2405" t="str">
            <v>NA</v>
          </cell>
          <cell r="T2405" t="str">
            <v>NA</v>
          </cell>
          <cell r="U2405">
            <v>1995</v>
          </cell>
          <cell r="V2405" t="str">
            <v>NA</v>
          </cell>
          <cell r="W2405" t="str">
            <v>NA</v>
          </cell>
          <cell r="X2405">
            <v>1995</v>
          </cell>
          <cell r="Y2405" t="str">
            <v>NA</v>
          </cell>
          <cell r="Z2405" t="str">
            <v>NA</v>
          </cell>
          <cell r="AA2405" t="str">
            <v>NA</v>
          </cell>
          <cell r="AB2405" t="str">
            <v>NA</v>
          </cell>
          <cell r="AC2405" t="str">
            <v>Winkler</v>
          </cell>
          <cell r="AD2405" t="str">
            <v>NA</v>
          </cell>
          <cell r="AE2405">
            <v>0</v>
          </cell>
          <cell r="AF2405">
            <v>0</v>
          </cell>
          <cell r="AG2405">
            <v>0</v>
          </cell>
          <cell r="AH2405">
            <v>0</v>
          </cell>
          <cell r="AI2405">
            <v>0</v>
          </cell>
          <cell r="AJ2405">
            <v>0</v>
          </cell>
          <cell r="AK2405">
            <v>0</v>
          </cell>
          <cell r="AL2405">
            <v>0</v>
          </cell>
          <cell r="AM2405">
            <v>0</v>
          </cell>
          <cell r="AN2405">
            <v>10</v>
          </cell>
          <cell r="AO2405" t="str">
            <v>NA</v>
          </cell>
          <cell r="AP2405">
            <v>0</v>
          </cell>
          <cell r="AQ2405">
            <v>0</v>
          </cell>
          <cell r="AR2405" t="str">
            <v>NA</v>
          </cell>
          <cell r="AS2405" t="str">
            <v>NA</v>
          </cell>
          <cell r="AT2405" t="str">
            <v>Tropical Rainforest</v>
          </cell>
          <cell r="AU2405" t="str">
            <v>Undisturbed</v>
          </cell>
          <cell r="AV2405" t="str">
            <v>NA</v>
          </cell>
          <cell r="AW2405" t="str">
            <v>NA</v>
          </cell>
          <cell r="AX2405" t="str">
            <v>NA</v>
          </cell>
          <cell r="AY2405" t="str">
            <v>NA</v>
          </cell>
        </row>
        <row r="2406">
          <cell r="A2406" t="str">
            <v>Kaspari_noyear_04</v>
          </cell>
          <cell r="B2406" t="str">
            <v>Gibb, Heloise</v>
          </cell>
          <cell r="C2406" t="str">
            <v>North America</v>
          </cell>
          <cell r="D2406" t="str">
            <v>U.S.A.</v>
          </cell>
          <cell r="E2406" t="str">
            <v>Minnesota</v>
          </cell>
          <cell r="F2406" t="str">
            <v>Cedar Creek LTER</v>
          </cell>
          <cell r="G2406" t="str">
            <v>cecr</v>
          </cell>
          <cell r="H2406" t="str">
            <v>savanna</v>
          </cell>
          <cell r="I2406">
            <v>292.3</v>
          </cell>
          <cell r="J2406">
            <v>45.42</v>
          </cell>
          <cell r="K2406">
            <v>-93.2</v>
          </cell>
          <cell r="L2406" t="str">
            <v>Google Earth estimate</v>
          </cell>
          <cell r="M2406" t="str">
            <v>NA</v>
          </cell>
          <cell r="N2406">
            <v>86</v>
          </cell>
          <cell r="O2406">
            <v>9</v>
          </cell>
          <cell r="P2406" t="str">
            <v>NA</v>
          </cell>
          <cell r="Q2406" t="str">
            <v>NA</v>
          </cell>
          <cell r="R2406" t="str">
            <v>NA</v>
          </cell>
          <cell r="S2406" t="str">
            <v>NA</v>
          </cell>
          <cell r="T2406" t="str">
            <v>NA</v>
          </cell>
          <cell r="U2406">
            <v>1996</v>
          </cell>
          <cell r="V2406" t="str">
            <v>NA</v>
          </cell>
          <cell r="W2406" t="str">
            <v>NA</v>
          </cell>
          <cell r="X2406">
            <v>1996</v>
          </cell>
          <cell r="Y2406" t="str">
            <v>NA</v>
          </cell>
          <cell r="Z2406" t="str">
            <v>NA</v>
          </cell>
          <cell r="AA2406" t="str">
            <v>NA</v>
          </cell>
          <cell r="AB2406" t="str">
            <v>NA</v>
          </cell>
          <cell r="AC2406" t="str">
            <v>Winkler</v>
          </cell>
          <cell r="AD2406" t="str">
            <v>NA</v>
          </cell>
          <cell r="AE2406">
            <v>0</v>
          </cell>
          <cell r="AF2406">
            <v>0</v>
          </cell>
          <cell r="AG2406">
            <v>0</v>
          </cell>
          <cell r="AH2406">
            <v>0</v>
          </cell>
          <cell r="AI2406">
            <v>0</v>
          </cell>
          <cell r="AJ2406">
            <v>0</v>
          </cell>
          <cell r="AK2406">
            <v>0</v>
          </cell>
          <cell r="AL2406">
            <v>0</v>
          </cell>
          <cell r="AM2406">
            <v>0</v>
          </cell>
          <cell r="AN2406">
            <v>10</v>
          </cell>
          <cell r="AO2406" t="str">
            <v>NA</v>
          </cell>
          <cell r="AP2406">
            <v>0</v>
          </cell>
          <cell r="AQ2406">
            <v>0</v>
          </cell>
          <cell r="AR2406" t="str">
            <v>NA</v>
          </cell>
          <cell r="AS2406" t="str">
            <v>NA</v>
          </cell>
          <cell r="AT2406" t="str">
            <v>savanna</v>
          </cell>
          <cell r="AU2406" t="str">
            <v>Undisturbed</v>
          </cell>
          <cell r="AV2406" t="str">
            <v>NA</v>
          </cell>
          <cell r="AW2406" t="str">
            <v>NA</v>
          </cell>
          <cell r="AX2406" t="str">
            <v>NA</v>
          </cell>
          <cell r="AY2406" t="str">
            <v>NA</v>
          </cell>
        </row>
        <row r="2407">
          <cell r="A2407" t="str">
            <v>Kaspari_noyear_05</v>
          </cell>
          <cell r="B2407" t="str">
            <v>Gibb, Heloise</v>
          </cell>
          <cell r="C2407" t="str">
            <v>North America</v>
          </cell>
          <cell r="D2407" t="str">
            <v>Mexico</v>
          </cell>
          <cell r="E2407" t="str">
            <v>Jalisco</v>
          </cell>
          <cell r="F2407" t="str">
            <v>Chamela FS</v>
          </cell>
          <cell r="G2407" t="str">
            <v>cham</v>
          </cell>
          <cell r="H2407" t="str">
            <v>Tropical dry forest</v>
          </cell>
          <cell r="I2407">
            <v>50</v>
          </cell>
          <cell r="J2407">
            <v>19.53</v>
          </cell>
          <cell r="K2407">
            <v>-105.07</v>
          </cell>
          <cell r="L2407" t="str">
            <v>Google Earth estimate</v>
          </cell>
          <cell r="M2407" t="str">
            <v>NA</v>
          </cell>
          <cell r="N2407">
            <v>198</v>
          </cell>
          <cell r="O2407">
            <v>33</v>
          </cell>
          <cell r="P2407" t="str">
            <v>NA</v>
          </cell>
          <cell r="Q2407" t="str">
            <v>NA</v>
          </cell>
          <cell r="R2407" t="str">
            <v>NA</v>
          </cell>
          <cell r="S2407" t="str">
            <v>NA</v>
          </cell>
          <cell r="T2407" t="str">
            <v>NA</v>
          </cell>
          <cell r="U2407">
            <v>1996</v>
          </cell>
          <cell r="V2407" t="str">
            <v>NA</v>
          </cell>
          <cell r="W2407" t="str">
            <v>NA</v>
          </cell>
          <cell r="X2407">
            <v>1996</v>
          </cell>
          <cell r="Y2407" t="str">
            <v>NA</v>
          </cell>
          <cell r="Z2407" t="str">
            <v>NA</v>
          </cell>
          <cell r="AA2407" t="str">
            <v>NA</v>
          </cell>
          <cell r="AB2407" t="str">
            <v>NA</v>
          </cell>
          <cell r="AC2407" t="str">
            <v>Winkler</v>
          </cell>
          <cell r="AD2407" t="str">
            <v>NA</v>
          </cell>
          <cell r="AE2407">
            <v>0</v>
          </cell>
          <cell r="AF2407">
            <v>0</v>
          </cell>
          <cell r="AG2407">
            <v>0</v>
          </cell>
          <cell r="AH2407">
            <v>0</v>
          </cell>
          <cell r="AI2407">
            <v>0</v>
          </cell>
          <cell r="AJ2407">
            <v>0</v>
          </cell>
          <cell r="AK2407">
            <v>0</v>
          </cell>
          <cell r="AL2407">
            <v>0</v>
          </cell>
          <cell r="AM2407">
            <v>0</v>
          </cell>
          <cell r="AN2407">
            <v>10</v>
          </cell>
          <cell r="AO2407" t="str">
            <v>NA</v>
          </cell>
          <cell r="AP2407">
            <v>0</v>
          </cell>
          <cell r="AQ2407">
            <v>0</v>
          </cell>
          <cell r="AR2407" t="str">
            <v>NA</v>
          </cell>
          <cell r="AS2407" t="str">
            <v>NA</v>
          </cell>
          <cell r="AT2407" t="str">
            <v>Tropical dry forest</v>
          </cell>
          <cell r="AU2407" t="str">
            <v>Undisturbed</v>
          </cell>
          <cell r="AV2407" t="str">
            <v>NA</v>
          </cell>
          <cell r="AW2407" t="str">
            <v>NA</v>
          </cell>
          <cell r="AX2407" t="str">
            <v>NA</v>
          </cell>
          <cell r="AY2407" t="str">
            <v>NA</v>
          </cell>
        </row>
        <row r="2408">
          <cell r="A2408" t="str">
            <v>Kaspari_noyear_06</v>
          </cell>
          <cell r="B2408" t="str">
            <v>Gibb, Heloise</v>
          </cell>
          <cell r="C2408" t="str">
            <v>North America</v>
          </cell>
          <cell r="D2408" t="str">
            <v>U.S.A.</v>
          </cell>
          <cell r="E2408" t="str">
            <v>California</v>
          </cell>
          <cell r="F2408" t="str">
            <v>Cold Canyon Reserve</v>
          </cell>
          <cell r="G2408" t="str">
            <v>coca</v>
          </cell>
          <cell r="H2408" t="str">
            <v>Shrub</v>
          </cell>
          <cell r="I2408">
            <v>106.68</v>
          </cell>
          <cell r="J2408">
            <v>38.5</v>
          </cell>
          <cell r="K2408">
            <v>-122.1</v>
          </cell>
          <cell r="L2408" t="str">
            <v>Google Earth estimate</v>
          </cell>
          <cell r="M2408" t="str">
            <v>NA</v>
          </cell>
          <cell r="N2408">
            <v>56</v>
          </cell>
          <cell r="O2408">
            <v>12</v>
          </cell>
          <cell r="P2408" t="str">
            <v>NA</v>
          </cell>
          <cell r="Q2408" t="str">
            <v>NA</v>
          </cell>
          <cell r="R2408" t="str">
            <v>NA</v>
          </cell>
          <cell r="S2408" t="str">
            <v>NA</v>
          </cell>
          <cell r="T2408" t="str">
            <v>NA</v>
          </cell>
          <cell r="U2408">
            <v>1994</v>
          </cell>
          <cell r="V2408" t="str">
            <v>NA</v>
          </cell>
          <cell r="W2408" t="str">
            <v>NA</v>
          </cell>
          <cell r="X2408">
            <v>1994</v>
          </cell>
          <cell r="Y2408" t="str">
            <v>NA</v>
          </cell>
          <cell r="Z2408" t="str">
            <v>NA</v>
          </cell>
          <cell r="AA2408" t="str">
            <v>NA</v>
          </cell>
          <cell r="AB2408" t="str">
            <v>NA</v>
          </cell>
          <cell r="AC2408" t="str">
            <v>Winkler</v>
          </cell>
          <cell r="AD2408" t="str">
            <v>NA</v>
          </cell>
          <cell r="AE2408">
            <v>0</v>
          </cell>
          <cell r="AF2408">
            <v>0</v>
          </cell>
          <cell r="AG2408">
            <v>0</v>
          </cell>
          <cell r="AH2408">
            <v>0</v>
          </cell>
          <cell r="AI2408">
            <v>0</v>
          </cell>
          <cell r="AJ2408">
            <v>0</v>
          </cell>
          <cell r="AK2408">
            <v>0</v>
          </cell>
          <cell r="AL2408">
            <v>0</v>
          </cell>
          <cell r="AM2408">
            <v>0</v>
          </cell>
          <cell r="AN2408">
            <v>10</v>
          </cell>
          <cell r="AO2408" t="str">
            <v>NA</v>
          </cell>
          <cell r="AP2408">
            <v>0</v>
          </cell>
          <cell r="AQ2408">
            <v>0</v>
          </cell>
          <cell r="AR2408" t="str">
            <v>NA</v>
          </cell>
          <cell r="AS2408" t="str">
            <v>NA</v>
          </cell>
          <cell r="AT2408" t="str">
            <v>Shrub</v>
          </cell>
          <cell r="AU2408" t="str">
            <v>Undisturbed</v>
          </cell>
          <cell r="AV2408" t="str">
            <v>NA</v>
          </cell>
          <cell r="AW2408" t="str">
            <v>NA</v>
          </cell>
          <cell r="AX2408" t="str">
            <v>NA</v>
          </cell>
          <cell r="AY2408" t="str">
            <v>NA</v>
          </cell>
        </row>
        <row r="2409">
          <cell r="A2409" t="str">
            <v>Kaspari_noyear_07</v>
          </cell>
          <cell r="B2409" t="str">
            <v>Gibb, Heloise</v>
          </cell>
          <cell r="C2409" t="str">
            <v>North America</v>
          </cell>
          <cell r="D2409" t="str">
            <v>U.S.A.</v>
          </cell>
          <cell r="E2409" t="str">
            <v>Arizona</v>
          </cell>
          <cell r="F2409" t="str">
            <v>Coconino NF</v>
          </cell>
          <cell r="G2409" t="str">
            <v>coco</v>
          </cell>
          <cell r="H2409" t="str">
            <v>coniferous forest</v>
          </cell>
          <cell r="I2409">
            <v>2102.8200000000002</v>
          </cell>
          <cell r="J2409">
            <v>35</v>
          </cell>
          <cell r="K2409">
            <v>-111.67</v>
          </cell>
          <cell r="L2409" t="str">
            <v>Google Earth estimate</v>
          </cell>
          <cell r="M2409" t="str">
            <v>NA</v>
          </cell>
          <cell r="N2409">
            <v>64</v>
          </cell>
          <cell r="O2409">
            <v>14</v>
          </cell>
          <cell r="P2409" t="str">
            <v>NA</v>
          </cell>
          <cell r="Q2409" t="str">
            <v>NA</v>
          </cell>
          <cell r="R2409" t="str">
            <v>NA</v>
          </cell>
          <cell r="S2409" t="str">
            <v>NA</v>
          </cell>
          <cell r="T2409" t="str">
            <v>NA</v>
          </cell>
          <cell r="U2409">
            <v>1996</v>
          </cell>
          <cell r="V2409" t="str">
            <v>NA</v>
          </cell>
          <cell r="W2409" t="str">
            <v>NA</v>
          </cell>
          <cell r="X2409">
            <v>1996</v>
          </cell>
          <cell r="Y2409" t="str">
            <v>NA</v>
          </cell>
          <cell r="Z2409" t="str">
            <v>NA</v>
          </cell>
          <cell r="AA2409" t="str">
            <v>NA</v>
          </cell>
          <cell r="AB2409" t="str">
            <v>NA</v>
          </cell>
          <cell r="AC2409" t="str">
            <v>Winkler</v>
          </cell>
          <cell r="AD2409" t="str">
            <v>NA</v>
          </cell>
          <cell r="AE2409">
            <v>0</v>
          </cell>
          <cell r="AF2409">
            <v>0</v>
          </cell>
          <cell r="AG2409">
            <v>0</v>
          </cell>
          <cell r="AH2409">
            <v>0</v>
          </cell>
          <cell r="AI2409">
            <v>0</v>
          </cell>
          <cell r="AJ2409">
            <v>0</v>
          </cell>
          <cell r="AK2409">
            <v>0</v>
          </cell>
          <cell r="AL2409">
            <v>0</v>
          </cell>
          <cell r="AM2409">
            <v>0</v>
          </cell>
          <cell r="AN2409">
            <v>10</v>
          </cell>
          <cell r="AO2409" t="str">
            <v>NA</v>
          </cell>
          <cell r="AP2409">
            <v>0</v>
          </cell>
          <cell r="AQ2409">
            <v>0</v>
          </cell>
          <cell r="AR2409" t="str">
            <v>NA</v>
          </cell>
          <cell r="AS2409" t="str">
            <v>NA</v>
          </cell>
          <cell r="AT2409" t="str">
            <v>coniferous forest</v>
          </cell>
          <cell r="AU2409" t="str">
            <v>Undisturbed</v>
          </cell>
          <cell r="AV2409" t="str">
            <v>NA</v>
          </cell>
          <cell r="AW2409" t="str">
            <v>NA</v>
          </cell>
          <cell r="AX2409" t="str">
            <v>NA</v>
          </cell>
          <cell r="AY2409" t="str">
            <v>NA</v>
          </cell>
        </row>
        <row r="2410">
          <cell r="A2410" t="str">
            <v>Kaspari_noyear_08</v>
          </cell>
          <cell r="B2410" t="str">
            <v>Gibb, Heloise</v>
          </cell>
          <cell r="C2410" t="str">
            <v>North America</v>
          </cell>
          <cell r="D2410" t="str">
            <v>U.S.A.</v>
          </cell>
          <cell r="E2410" t="str">
            <v>North Carolina</v>
          </cell>
          <cell r="F2410" t="str">
            <v>Coweeta LTER</v>
          </cell>
          <cell r="G2410" t="str">
            <v>cow95</v>
          </cell>
          <cell r="H2410" t="str">
            <v>Temperate forest</v>
          </cell>
          <cell r="I2410">
            <v>716.28</v>
          </cell>
          <cell r="J2410">
            <v>35.06</v>
          </cell>
          <cell r="K2410">
            <v>-83.43</v>
          </cell>
          <cell r="L2410" t="str">
            <v>Google Earth estimate</v>
          </cell>
          <cell r="M2410" t="str">
            <v>NA</v>
          </cell>
          <cell r="N2410">
            <v>71</v>
          </cell>
          <cell r="O2410">
            <v>12</v>
          </cell>
          <cell r="P2410" t="str">
            <v>NA</v>
          </cell>
          <cell r="Q2410" t="str">
            <v>NA</v>
          </cell>
          <cell r="R2410" t="str">
            <v>NA</v>
          </cell>
          <cell r="S2410" t="str">
            <v>NA</v>
          </cell>
          <cell r="T2410" t="str">
            <v>NA</v>
          </cell>
          <cell r="U2410">
            <v>1995</v>
          </cell>
          <cell r="V2410" t="str">
            <v>NA</v>
          </cell>
          <cell r="W2410" t="str">
            <v>NA</v>
          </cell>
          <cell r="X2410">
            <v>1995</v>
          </cell>
          <cell r="Y2410" t="str">
            <v>NA</v>
          </cell>
          <cell r="Z2410" t="str">
            <v>NA</v>
          </cell>
          <cell r="AA2410" t="str">
            <v>NA</v>
          </cell>
          <cell r="AB2410" t="str">
            <v>NA</v>
          </cell>
          <cell r="AC2410" t="str">
            <v>Winkler</v>
          </cell>
          <cell r="AD2410" t="str">
            <v>NA</v>
          </cell>
          <cell r="AE2410">
            <v>0</v>
          </cell>
          <cell r="AF2410">
            <v>0</v>
          </cell>
          <cell r="AG2410">
            <v>0</v>
          </cell>
          <cell r="AH2410">
            <v>0</v>
          </cell>
          <cell r="AI2410">
            <v>0</v>
          </cell>
          <cell r="AJ2410">
            <v>0</v>
          </cell>
          <cell r="AK2410">
            <v>0</v>
          </cell>
          <cell r="AL2410">
            <v>0</v>
          </cell>
          <cell r="AM2410">
            <v>0</v>
          </cell>
          <cell r="AN2410">
            <v>10</v>
          </cell>
          <cell r="AO2410" t="str">
            <v>NA</v>
          </cell>
          <cell r="AP2410">
            <v>0</v>
          </cell>
          <cell r="AQ2410">
            <v>0</v>
          </cell>
          <cell r="AR2410" t="str">
            <v>NA</v>
          </cell>
          <cell r="AS2410" t="str">
            <v>NA</v>
          </cell>
          <cell r="AT2410" t="str">
            <v>Temperate forest</v>
          </cell>
          <cell r="AU2410" t="str">
            <v>Undisturbed</v>
          </cell>
          <cell r="AV2410" t="str">
            <v>NA</v>
          </cell>
          <cell r="AW2410" t="str">
            <v>NA</v>
          </cell>
          <cell r="AX2410" t="str">
            <v>NA</v>
          </cell>
          <cell r="AY2410" t="str">
            <v>NA</v>
          </cell>
        </row>
        <row r="2411">
          <cell r="A2411" t="str">
            <v>Kaspari_noyear_09</v>
          </cell>
          <cell r="B2411" t="str">
            <v>Gibb, Heloise</v>
          </cell>
          <cell r="C2411" t="str">
            <v>North America</v>
          </cell>
          <cell r="D2411" t="str">
            <v>U.S.A.</v>
          </cell>
          <cell r="E2411" t="str">
            <v>North Carolina</v>
          </cell>
          <cell r="F2411" t="str">
            <v>Coweeta LTER</v>
          </cell>
          <cell r="G2411" t="str">
            <v>cowdg</v>
          </cell>
          <cell r="H2411" t="str">
            <v>Temperate forest</v>
          </cell>
          <cell r="I2411">
            <v>1005.84</v>
          </cell>
          <cell r="J2411">
            <v>35.049999999999997</v>
          </cell>
          <cell r="K2411">
            <v>-83.48</v>
          </cell>
          <cell r="L2411" t="str">
            <v>Google Earth estimate</v>
          </cell>
          <cell r="M2411" t="str">
            <v>NA</v>
          </cell>
          <cell r="N2411">
            <v>50</v>
          </cell>
          <cell r="O2411">
            <v>6</v>
          </cell>
          <cell r="P2411" t="str">
            <v>NA</v>
          </cell>
          <cell r="Q2411" t="str">
            <v>NA</v>
          </cell>
          <cell r="R2411" t="str">
            <v>NA</v>
          </cell>
          <cell r="S2411" t="str">
            <v>NA</v>
          </cell>
          <cell r="T2411" t="str">
            <v>NA</v>
          </cell>
          <cell r="U2411">
            <v>1997</v>
          </cell>
          <cell r="V2411" t="str">
            <v>NA</v>
          </cell>
          <cell r="W2411" t="str">
            <v>NA</v>
          </cell>
          <cell r="X2411">
            <v>1997</v>
          </cell>
          <cell r="Y2411" t="str">
            <v>NA</v>
          </cell>
          <cell r="Z2411" t="str">
            <v>NA</v>
          </cell>
          <cell r="AA2411" t="str">
            <v>NA</v>
          </cell>
          <cell r="AB2411" t="str">
            <v>NA</v>
          </cell>
          <cell r="AC2411" t="str">
            <v>Winkler</v>
          </cell>
          <cell r="AD2411" t="str">
            <v>NA</v>
          </cell>
          <cell r="AE2411">
            <v>0</v>
          </cell>
          <cell r="AF2411">
            <v>0</v>
          </cell>
          <cell r="AG2411">
            <v>0</v>
          </cell>
          <cell r="AH2411">
            <v>0</v>
          </cell>
          <cell r="AI2411">
            <v>0</v>
          </cell>
          <cell r="AJ2411">
            <v>0</v>
          </cell>
          <cell r="AK2411">
            <v>0</v>
          </cell>
          <cell r="AL2411">
            <v>0</v>
          </cell>
          <cell r="AM2411">
            <v>0</v>
          </cell>
          <cell r="AN2411">
            <v>10</v>
          </cell>
          <cell r="AO2411" t="str">
            <v>NA</v>
          </cell>
          <cell r="AP2411">
            <v>0</v>
          </cell>
          <cell r="AQ2411">
            <v>0</v>
          </cell>
          <cell r="AR2411" t="str">
            <v>NA</v>
          </cell>
          <cell r="AS2411" t="str">
            <v>NA</v>
          </cell>
          <cell r="AT2411" t="str">
            <v>Temperate forest</v>
          </cell>
          <cell r="AU2411" t="str">
            <v>Undisturbed</v>
          </cell>
          <cell r="AV2411" t="str">
            <v>NA</v>
          </cell>
          <cell r="AW2411" t="str">
            <v>NA</v>
          </cell>
          <cell r="AX2411" t="str">
            <v>NA</v>
          </cell>
          <cell r="AY2411" t="str">
            <v>NA</v>
          </cell>
        </row>
        <row r="2412">
          <cell r="A2412" t="str">
            <v>Kaspari_noyear_10</v>
          </cell>
          <cell r="B2412" t="str">
            <v>Gibb, Heloise</v>
          </cell>
          <cell r="C2412" t="str">
            <v>North America</v>
          </cell>
          <cell r="D2412" t="str">
            <v>U.S.A.</v>
          </cell>
          <cell r="E2412" t="str">
            <v>North Carolina</v>
          </cell>
          <cell r="F2412" t="str">
            <v>Coweeta LTER</v>
          </cell>
          <cell r="G2412" t="str">
            <v>cowfs</v>
          </cell>
          <cell r="H2412" t="str">
            <v>Temperate forest</v>
          </cell>
          <cell r="I2412">
            <v>685.8</v>
          </cell>
          <cell r="J2412">
            <v>35.06</v>
          </cell>
          <cell r="K2412">
            <v>-83.43</v>
          </cell>
          <cell r="L2412" t="str">
            <v>Google Earth estimate</v>
          </cell>
          <cell r="M2412" t="str">
            <v>NA</v>
          </cell>
          <cell r="N2412">
            <v>77</v>
          </cell>
          <cell r="O2412">
            <v>9</v>
          </cell>
          <cell r="P2412" t="str">
            <v>NA</v>
          </cell>
          <cell r="Q2412" t="str">
            <v>NA</v>
          </cell>
          <cell r="R2412" t="str">
            <v>NA</v>
          </cell>
          <cell r="S2412" t="str">
            <v>NA</v>
          </cell>
          <cell r="T2412" t="str">
            <v>NA</v>
          </cell>
          <cell r="U2412">
            <v>1997</v>
          </cell>
          <cell r="V2412" t="str">
            <v>NA</v>
          </cell>
          <cell r="W2412" t="str">
            <v>NA</v>
          </cell>
          <cell r="X2412">
            <v>1997</v>
          </cell>
          <cell r="Y2412" t="str">
            <v>NA</v>
          </cell>
          <cell r="Z2412" t="str">
            <v>NA</v>
          </cell>
          <cell r="AA2412" t="str">
            <v>NA</v>
          </cell>
          <cell r="AB2412" t="str">
            <v>NA</v>
          </cell>
          <cell r="AC2412" t="str">
            <v>Winkler</v>
          </cell>
          <cell r="AD2412" t="str">
            <v>NA</v>
          </cell>
          <cell r="AE2412">
            <v>0</v>
          </cell>
          <cell r="AF2412">
            <v>0</v>
          </cell>
          <cell r="AG2412">
            <v>0</v>
          </cell>
          <cell r="AH2412">
            <v>0</v>
          </cell>
          <cell r="AI2412">
            <v>0</v>
          </cell>
          <cell r="AJ2412">
            <v>0</v>
          </cell>
          <cell r="AK2412">
            <v>0</v>
          </cell>
          <cell r="AL2412">
            <v>0</v>
          </cell>
          <cell r="AM2412">
            <v>0</v>
          </cell>
          <cell r="AN2412">
            <v>10</v>
          </cell>
          <cell r="AO2412" t="str">
            <v>NA</v>
          </cell>
          <cell r="AP2412">
            <v>0</v>
          </cell>
          <cell r="AQ2412">
            <v>0</v>
          </cell>
          <cell r="AR2412" t="str">
            <v>NA</v>
          </cell>
          <cell r="AS2412" t="str">
            <v>NA</v>
          </cell>
          <cell r="AT2412" t="str">
            <v>Temperate forest</v>
          </cell>
          <cell r="AU2412" t="str">
            <v>Undisturbed</v>
          </cell>
          <cell r="AV2412" t="str">
            <v>NA</v>
          </cell>
          <cell r="AW2412" t="str">
            <v>NA</v>
          </cell>
          <cell r="AX2412" t="str">
            <v>NA</v>
          </cell>
          <cell r="AY2412" t="str">
            <v>NA</v>
          </cell>
        </row>
        <row r="2413">
          <cell r="A2413" t="str">
            <v>Kaspari_noyear_11</v>
          </cell>
          <cell r="B2413" t="str">
            <v>Gibb, Heloise</v>
          </cell>
          <cell r="C2413" t="str">
            <v>North America</v>
          </cell>
          <cell r="D2413" t="str">
            <v>U.S.A.</v>
          </cell>
          <cell r="E2413" t="str">
            <v>North Carolina</v>
          </cell>
          <cell r="F2413" t="str">
            <v>Coweeta LTER</v>
          </cell>
          <cell r="G2413" t="str">
            <v>cowhg</v>
          </cell>
          <cell r="H2413" t="str">
            <v>Temperate forest</v>
          </cell>
          <cell r="I2413">
            <v>914.4</v>
          </cell>
          <cell r="J2413">
            <v>35.08</v>
          </cell>
          <cell r="K2413">
            <v>-83.47</v>
          </cell>
          <cell r="L2413" t="str">
            <v>Google Earth estimate</v>
          </cell>
          <cell r="M2413" t="str">
            <v>NA</v>
          </cell>
          <cell r="N2413">
            <v>83</v>
          </cell>
          <cell r="O2413">
            <v>12</v>
          </cell>
          <cell r="P2413" t="str">
            <v>NA</v>
          </cell>
          <cell r="Q2413" t="str">
            <v>NA</v>
          </cell>
          <cell r="R2413" t="str">
            <v>NA</v>
          </cell>
          <cell r="S2413" t="str">
            <v>NA</v>
          </cell>
          <cell r="T2413" t="str">
            <v>NA</v>
          </cell>
          <cell r="U2413">
            <v>1997</v>
          </cell>
          <cell r="V2413" t="str">
            <v>NA</v>
          </cell>
          <cell r="W2413" t="str">
            <v>NA</v>
          </cell>
          <cell r="X2413">
            <v>1997</v>
          </cell>
          <cell r="Y2413" t="str">
            <v>NA</v>
          </cell>
          <cell r="Z2413" t="str">
            <v>NA</v>
          </cell>
          <cell r="AA2413" t="str">
            <v>NA</v>
          </cell>
          <cell r="AB2413" t="str">
            <v>NA</v>
          </cell>
          <cell r="AC2413" t="str">
            <v>Winkler</v>
          </cell>
          <cell r="AD2413" t="str">
            <v>NA</v>
          </cell>
          <cell r="AE2413">
            <v>0</v>
          </cell>
          <cell r="AF2413">
            <v>0</v>
          </cell>
          <cell r="AG2413">
            <v>0</v>
          </cell>
          <cell r="AH2413">
            <v>0</v>
          </cell>
          <cell r="AI2413">
            <v>0</v>
          </cell>
          <cell r="AJ2413">
            <v>0</v>
          </cell>
          <cell r="AK2413">
            <v>0</v>
          </cell>
          <cell r="AL2413">
            <v>0</v>
          </cell>
          <cell r="AM2413">
            <v>0</v>
          </cell>
          <cell r="AN2413">
            <v>10</v>
          </cell>
          <cell r="AO2413" t="str">
            <v>NA</v>
          </cell>
          <cell r="AP2413">
            <v>0</v>
          </cell>
          <cell r="AQ2413">
            <v>0</v>
          </cell>
          <cell r="AR2413" t="str">
            <v>NA</v>
          </cell>
          <cell r="AS2413" t="str">
            <v>NA</v>
          </cell>
          <cell r="AT2413" t="str">
            <v>Temperate forest</v>
          </cell>
          <cell r="AU2413" t="str">
            <v>Undisturbed</v>
          </cell>
          <cell r="AV2413" t="str">
            <v>NA</v>
          </cell>
          <cell r="AW2413" t="str">
            <v>NA</v>
          </cell>
          <cell r="AX2413" t="str">
            <v>NA</v>
          </cell>
          <cell r="AY2413" t="str">
            <v>NA</v>
          </cell>
        </row>
        <row r="2414">
          <cell r="A2414" t="str">
            <v>Kaspari_noyear_12</v>
          </cell>
          <cell r="B2414" t="str">
            <v>Gibb, Heloise</v>
          </cell>
          <cell r="C2414" t="str">
            <v>North America</v>
          </cell>
          <cell r="D2414" t="str">
            <v>U.S.A.</v>
          </cell>
          <cell r="E2414" t="str">
            <v>Colorado</v>
          </cell>
          <cell r="F2414" t="str">
            <v>Central Plains LTER</v>
          </cell>
          <cell r="G2414" t="str">
            <v>cper</v>
          </cell>
          <cell r="H2414" t="str">
            <v>Prairie</v>
          </cell>
          <cell r="I2414">
            <v>1580.39</v>
          </cell>
          <cell r="J2414">
            <v>40.700000000000003</v>
          </cell>
          <cell r="K2414">
            <v>-104.77</v>
          </cell>
          <cell r="L2414" t="str">
            <v>Google Earth estimate</v>
          </cell>
          <cell r="M2414" t="str">
            <v>NA</v>
          </cell>
          <cell r="N2414">
            <v>66</v>
          </cell>
          <cell r="O2414">
            <v>13</v>
          </cell>
          <cell r="P2414" t="str">
            <v>NA</v>
          </cell>
          <cell r="Q2414" t="str">
            <v>NA</v>
          </cell>
          <cell r="R2414" t="str">
            <v>NA</v>
          </cell>
          <cell r="S2414" t="str">
            <v>NA</v>
          </cell>
          <cell r="T2414" t="str">
            <v>NA</v>
          </cell>
          <cell r="U2414">
            <v>1995</v>
          </cell>
          <cell r="V2414" t="str">
            <v>NA</v>
          </cell>
          <cell r="W2414" t="str">
            <v>NA</v>
          </cell>
          <cell r="X2414">
            <v>1995</v>
          </cell>
          <cell r="Y2414" t="str">
            <v>NA</v>
          </cell>
          <cell r="Z2414" t="str">
            <v>NA</v>
          </cell>
          <cell r="AA2414" t="str">
            <v>NA</v>
          </cell>
          <cell r="AB2414" t="str">
            <v>NA</v>
          </cell>
          <cell r="AC2414" t="str">
            <v>Winkler</v>
          </cell>
          <cell r="AD2414" t="str">
            <v>NA</v>
          </cell>
          <cell r="AE2414">
            <v>0</v>
          </cell>
          <cell r="AF2414">
            <v>0</v>
          </cell>
          <cell r="AG2414">
            <v>0</v>
          </cell>
          <cell r="AH2414">
            <v>0</v>
          </cell>
          <cell r="AI2414">
            <v>0</v>
          </cell>
          <cell r="AJ2414">
            <v>0</v>
          </cell>
          <cell r="AK2414">
            <v>0</v>
          </cell>
          <cell r="AL2414">
            <v>0</v>
          </cell>
          <cell r="AM2414">
            <v>0</v>
          </cell>
          <cell r="AN2414">
            <v>10</v>
          </cell>
          <cell r="AO2414" t="str">
            <v>NA</v>
          </cell>
          <cell r="AP2414">
            <v>0</v>
          </cell>
          <cell r="AQ2414">
            <v>0</v>
          </cell>
          <cell r="AR2414" t="str">
            <v>NA</v>
          </cell>
          <cell r="AS2414" t="str">
            <v>NA</v>
          </cell>
          <cell r="AT2414" t="str">
            <v>Prairie</v>
          </cell>
          <cell r="AU2414" t="str">
            <v>Undisturbed</v>
          </cell>
          <cell r="AV2414" t="str">
            <v>NA</v>
          </cell>
          <cell r="AW2414" t="str">
            <v>NA</v>
          </cell>
          <cell r="AX2414" t="str">
            <v>NA</v>
          </cell>
          <cell r="AY2414" t="str">
            <v>NA</v>
          </cell>
        </row>
        <row r="2415">
          <cell r="A2415" t="str">
            <v>Kaspari_noyear_13</v>
          </cell>
          <cell r="B2415" t="str">
            <v>Gibb, Heloise</v>
          </cell>
          <cell r="C2415" t="str">
            <v>North America</v>
          </cell>
          <cell r="D2415" t="str">
            <v>U.S.A.</v>
          </cell>
          <cell r="E2415" t="str">
            <v>California</v>
          </cell>
          <cell r="F2415" t="str">
            <v>Deep Canyon FS</v>
          </cell>
          <cell r="G2415" t="str">
            <v>deca</v>
          </cell>
          <cell r="H2415" t="str">
            <v>Desert</v>
          </cell>
          <cell r="I2415">
            <v>300</v>
          </cell>
          <cell r="J2415">
            <v>33.72</v>
          </cell>
          <cell r="K2415">
            <v>-116.37</v>
          </cell>
          <cell r="L2415" t="str">
            <v>Google Earth estimate</v>
          </cell>
          <cell r="M2415" t="str">
            <v>NA</v>
          </cell>
          <cell r="N2415">
            <v>25</v>
          </cell>
          <cell r="O2415">
            <v>10</v>
          </cell>
          <cell r="P2415" t="str">
            <v>NA</v>
          </cell>
          <cell r="Q2415" t="str">
            <v>NA</v>
          </cell>
          <cell r="R2415" t="str">
            <v>NA</v>
          </cell>
          <cell r="S2415" t="str">
            <v>NA</v>
          </cell>
          <cell r="T2415" t="str">
            <v>NA</v>
          </cell>
          <cell r="U2415">
            <v>1994</v>
          </cell>
          <cell r="V2415" t="str">
            <v>NA</v>
          </cell>
          <cell r="W2415" t="str">
            <v>NA</v>
          </cell>
          <cell r="X2415">
            <v>1994</v>
          </cell>
          <cell r="Y2415" t="str">
            <v>NA</v>
          </cell>
          <cell r="Z2415" t="str">
            <v>NA</v>
          </cell>
          <cell r="AA2415" t="str">
            <v>NA</v>
          </cell>
          <cell r="AB2415" t="str">
            <v>NA</v>
          </cell>
          <cell r="AC2415" t="str">
            <v>Winkler</v>
          </cell>
          <cell r="AD2415" t="str">
            <v>NA</v>
          </cell>
          <cell r="AE2415">
            <v>0</v>
          </cell>
          <cell r="AF2415">
            <v>0</v>
          </cell>
          <cell r="AG2415">
            <v>0</v>
          </cell>
          <cell r="AH2415">
            <v>0</v>
          </cell>
          <cell r="AI2415">
            <v>0</v>
          </cell>
          <cell r="AJ2415">
            <v>0</v>
          </cell>
          <cell r="AK2415">
            <v>0</v>
          </cell>
          <cell r="AL2415">
            <v>0</v>
          </cell>
          <cell r="AM2415">
            <v>0</v>
          </cell>
          <cell r="AN2415">
            <v>10</v>
          </cell>
          <cell r="AO2415" t="str">
            <v>NA</v>
          </cell>
          <cell r="AP2415">
            <v>0</v>
          </cell>
          <cell r="AQ2415">
            <v>0</v>
          </cell>
          <cell r="AR2415" t="str">
            <v>NA</v>
          </cell>
          <cell r="AS2415" t="str">
            <v>NA</v>
          </cell>
          <cell r="AT2415" t="str">
            <v>Desert</v>
          </cell>
          <cell r="AU2415" t="str">
            <v>Undisturbed</v>
          </cell>
          <cell r="AV2415" t="str">
            <v>NA</v>
          </cell>
          <cell r="AW2415" t="str">
            <v>NA</v>
          </cell>
          <cell r="AX2415" t="str">
            <v>NA</v>
          </cell>
          <cell r="AY2415" t="str">
            <v>NA</v>
          </cell>
        </row>
        <row r="2416">
          <cell r="A2416" t="str">
            <v>Kaspari_noyear_14</v>
          </cell>
          <cell r="B2416" t="str">
            <v>Gibb, Heloise</v>
          </cell>
          <cell r="C2416" t="str">
            <v>North America</v>
          </cell>
          <cell r="D2416" t="str">
            <v>U.S.A.</v>
          </cell>
          <cell r="E2416" t="str">
            <v>California</v>
          </cell>
          <cell r="F2416" t="str">
            <v>East Mesa Geothermal Site</v>
          </cell>
          <cell r="G2416" t="str">
            <v>eame</v>
          </cell>
          <cell r="H2416" t="str">
            <v>Desert</v>
          </cell>
          <cell r="I2416">
            <v>-3.35</v>
          </cell>
          <cell r="J2416">
            <v>32.5</v>
          </cell>
          <cell r="K2416">
            <v>-115.55</v>
          </cell>
          <cell r="L2416" t="str">
            <v>Google Earth estimate</v>
          </cell>
          <cell r="M2416" t="str">
            <v>NA</v>
          </cell>
          <cell r="N2416">
            <v>10</v>
          </cell>
          <cell r="O2416">
            <v>5</v>
          </cell>
          <cell r="P2416" t="str">
            <v>NA</v>
          </cell>
          <cell r="Q2416" t="str">
            <v>NA</v>
          </cell>
          <cell r="R2416" t="str">
            <v>NA</v>
          </cell>
          <cell r="S2416" t="str">
            <v>NA</v>
          </cell>
          <cell r="T2416" t="str">
            <v>NA</v>
          </cell>
          <cell r="U2416">
            <v>1994</v>
          </cell>
          <cell r="V2416" t="str">
            <v>NA</v>
          </cell>
          <cell r="W2416" t="str">
            <v>NA</v>
          </cell>
          <cell r="X2416">
            <v>1994</v>
          </cell>
          <cell r="Y2416" t="str">
            <v>NA</v>
          </cell>
          <cell r="Z2416" t="str">
            <v>NA</v>
          </cell>
          <cell r="AA2416" t="str">
            <v>NA</v>
          </cell>
          <cell r="AB2416" t="str">
            <v>NA</v>
          </cell>
          <cell r="AC2416" t="str">
            <v>Winkler</v>
          </cell>
          <cell r="AD2416" t="str">
            <v>NA</v>
          </cell>
          <cell r="AE2416">
            <v>0</v>
          </cell>
          <cell r="AF2416">
            <v>0</v>
          </cell>
          <cell r="AG2416">
            <v>0</v>
          </cell>
          <cell r="AH2416">
            <v>0</v>
          </cell>
          <cell r="AI2416">
            <v>0</v>
          </cell>
          <cell r="AJ2416">
            <v>0</v>
          </cell>
          <cell r="AK2416">
            <v>0</v>
          </cell>
          <cell r="AL2416">
            <v>0</v>
          </cell>
          <cell r="AM2416">
            <v>0</v>
          </cell>
          <cell r="AN2416">
            <v>10</v>
          </cell>
          <cell r="AO2416" t="str">
            <v>NA</v>
          </cell>
          <cell r="AP2416">
            <v>0</v>
          </cell>
          <cell r="AQ2416">
            <v>0</v>
          </cell>
          <cell r="AR2416" t="str">
            <v>NA</v>
          </cell>
          <cell r="AS2416" t="str">
            <v>NA</v>
          </cell>
          <cell r="AT2416" t="str">
            <v>Desert</v>
          </cell>
          <cell r="AU2416" t="str">
            <v>Undisturbed</v>
          </cell>
          <cell r="AV2416" t="str">
            <v>NA</v>
          </cell>
          <cell r="AW2416" t="str">
            <v>NA</v>
          </cell>
          <cell r="AX2416" t="str">
            <v>NA</v>
          </cell>
          <cell r="AY2416" t="str">
            <v>NA</v>
          </cell>
        </row>
        <row r="2417">
          <cell r="A2417" t="str">
            <v>Kaspari_noyear_15</v>
          </cell>
          <cell r="B2417" t="str">
            <v>Gibb, Heloise</v>
          </cell>
          <cell r="C2417" t="str">
            <v>North America</v>
          </cell>
          <cell r="D2417" t="str">
            <v>U.S.A.</v>
          </cell>
          <cell r="E2417" t="str">
            <v>Nevada</v>
          </cell>
          <cell r="F2417" t="str">
            <v>Fallon Recreation Area</v>
          </cell>
          <cell r="G2417" t="str">
            <v>fall</v>
          </cell>
          <cell r="H2417" t="str">
            <v>Desert</v>
          </cell>
          <cell r="I2417">
            <v>1207.92</v>
          </cell>
          <cell r="J2417">
            <v>39.47</v>
          </cell>
          <cell r="K2417">
            <v>-118.6</v>
          </cell>
          <cell r="L2417" t="str">
            <v>Google Earth estimate</v>
          </cell>
          <cell r="M2417" t="str">
            <v>NA</v>
          </cell>
          <cell r="N2417">
            <v>25</v>
          </cell>
          <cell r="O2417">
            <v>4</v>
          </cell>
          <cell r="P2417" t="str">
            <v>NA</v>
          </cell>
          <cell r="Q2417" t="str">
            <v>NA</v>
          </cell>
          <cell r="R2417" t="str">
            <v>NA</v>
          </cell>
          <cell r="S2417" t="str">
            <v>NA</v>
          </cell>
          <cell r="T2417" t="str">
            <v>NA</v>
          </cell>
          <cell r="U2417">
            <v>1994</v>
          </cell>
          <cell r="V2417" t="str">
            <v>NA</v>
          </cell>
          <cell r="W2417" t="str">
            <v>NA</v>
          </cell>
          <cell r="X2417">
            <v>1994</v>
          </cell>
          <cell r="Y2417" t="str">
            <v>NA</v>
          </cell>
          <cell r="Z2417" t="str">
            <v>NA</v>
          </cell>
          <cell r="AA2417" t="str">
            <v>NA</v>
          </cell>
          <cell r="AB2417" t="str">
            <v>NA</v>
          </cell>
          <cell r="AC2417" t="str">
            <v>Winkler</v>
          </cell>
          <cell r="AD2417" t="str">
            <v>NA</v>
          </cell>
          <cell r="AE2417">
            <v>0</v>
          </cell>
          <cell r="AF2417">
            <v>0</v>
          </cell>
          <cell r="AG2417">
            <v>0</v>
          </cell>
          <cell r="AH2417">
            <v>0</v>
          </cell>
          <cell r="AI2417">
            <v>0</v>
          </cell>
          <cell r="AJ2417">
            <v>0</v>
          </cell>
          <cell r="AK2417">
            <v>0</v>
          </cell>
          <cell r="AL2417">
            <v>0</v>
          </cell>
          <cell r="AM2417">
            <v>0</v>
          </cell>
          <cell r="AN2417">
            <v>10</v>
          </cell>
          <cell r="AO2417" t="str">
            <v>NA</v>
          </cell>
          <cell r="AP2417">
            <v>0</v>
          </cell>
          <cell r="AQ2417">
            <v>0</v>
          </cell>
          <cell r="AR2417" t="str">
            <v>NA</v>
          </cell>
          <cell r="AS2417" t="str">
            <v>NA</v>
          </cell>
          <cell r="AT2417" t="str">
            <v>Desert</v>
          </cell>
          <cell r="AU2417" t="str">
            <v>Undisturbed</v>
          </cell>
          <cell r="AV2417" t="str">
            <v>NA</v>
          </cell>
          <cell r="AW2417" t="str">
            <v>NA</v>
          </cell>
          <cell r="AX2417" t="str">
            <v>NA</v>
          </cell>
          <cell r="AY2417" t="str">
            <v>NA</v>
          </cell>
        </row>
        <row r="2418">
          <cell r="A2418" t="str">
            <v>Kaspari_noyear_16</v>
          </cell>
          <cell r="B2418" t="str">
            <v>Gibb, Heloise</v>
          </cell>
          <cell r="C2418" t="str">
            <v>North America</v>
          </cell>
          <cell r="D2418" t="str">
            <v>U.S.A.</v>
          </cell>
          <cell r="E2418" t="str">
            <v>Montana</v>
          </cell>
          <cell r="F2418" t="str">
            <v>Flathead Lake FS</v>
          </cell>
          <cell r="G2418" t="str">
            <v>flla</v>
          </cell>
          <cell r="H2418" t="str">
            <v>Conifer</v>
          </cell>
          <cell r="I2418">
            <v>881.48</v>
          </cell>
          <cell r="J2418">
            <v>47.88</v>
          </cell>
          <cell r="K2418">
            <v>-114.03</v>
          </cell>
          <cell r="L2418" t="str">
            <v>Google Earth estimate</v>
          </cell>
          <cell r="M2418" t="str">
            <v>NA</v>
          </cell>
          <cell r="N2418">
            <v>65</v>
          </cell>
          <cell r="O2418">
            <v>10</v>
          </cell>
          <cell r="P2418" t="str">
            <v>NA</v>
          </cell>
          <cell r="Q2418" t="str">
            <v>NA</v>
          </cell>
          <cell r="R2418" t="str">
            <v>NA</v>
          </cell>
          <cell r="S2418" t="str">
            <v>NA</v>
          </cell>
          <cell r="T2418" t="str">
            <v>NA</v>
          </cell>
          <cell r="U2418">
            <v>1996</v>
          </cell>
          <cell r="V2418" t="str">
            <v>NA</v>
          </cell>
          <cell r="W2418" t="str">
            <v>NA</v>
          </cell>
          <cell r="X2418">
            <v>1996</v>
          </cell>
          <cell r="Y2418" t="str">
            <v>NA</v>
          </cell>
          <cell r="Z2418" t="str">
            <v>NA</v>
          </cell>
          <cell r="AA2418" t="str">
            <v>NA</v>
          </cell>
          <cell r="AB2418" t="str">
            <v>NA</v>
          </cell>
          <cell r="AC2418" t="str">
            <v>Winkler</v>
          </cell>
          <cell r="AD2418" t="str">
            <v>NA</v>
          </cell>
          <cell r="AE2418">
            <v>0</v>
          </cell>
          <cell r="AF2418">
            <v>0</v>
          </cell>
          <cell r="AG2418">
            <v>0</v>
          </cell>
          <cell r="AH2418">
            <v>0</v>
          </cell>
          <cell r="AI2418">
            <v>0</v>
          </cell>
          <cell r="AJ2418">
            <v>0</v>
          </cell>
          <cell r="AK2418">
            <v>0</v>
          </cell>
          <cell r="AL2418">
            <v>0</v>
          </cell>
          <cell r="AM2418">
            <v>0</v>
          </cell>
          <cell r="AN2418">
            <v>10</v>
          </cell>
          <cell r="AO2418" t="str">
            <v>NA</v>
          </cell>
          <cell r="AP2418">
            <v>0</v>
          </cell>
          <cell r="AQ2418">
            <v>0</v>
          </cell>
          <cell r="AR2418" t="str">
            <v>NA</v>
          </cell>
          <cell r="AS2418" t="str">
            <v>NA</v>
          </cell>
          <cell r="AT2418" t="str">
            <v>Conifer</v>
          </cell>
          <cell r="AU2418" t="str">
            <v>Undisturbed</v>
          </cell>
          <cell r="AV2418" t="str">
            <v>NA</v>
          </cell>
          <cell r="AW2418" t="str">
            <v>NA</v>
          </cell>
          <cell r="AX2418" t="str">
            <v>NA</v>
          </cell>
          <cell r="AY2418" t="str">
            <v>NA</v>
          </cell>
        </row>
        <row r="2419">
          <cell r="A2419" t="str">
            <v>Kaspari_noyear_17</v>
          </cell>
          <cell r="B2419" t="str">
            <v>Gibb, Heloise</v>
          </cell>
          <cell r="C2419" t="str">
            <v>North America</v>
          </cell>
          <cell r="D2419" t="str">
            <v>Panamá</v>
          </cell>
          <cell r="E2419" t="str">
            <v>Toro Point</v>
          </cell>
          <cell r="F2419" t="str">
            <v>Ft. Sherman</v>
          </cell>
          <cell r="G2419" t="str">
            <v>ftsh</v>
          </cell>
          <cell r="H2419" t="str">
            <v>Tropical Rainforest</v>
          </cell>
          <cell r="I2419">
            <v>30</v>
          </cell>
          <cell r="J2419">
            <v>9.3699999999999992</v>
          </cell>
          <cell r="K2419">
            <v>-79.959999999999994</v>
          </cell>
          <cell r="L2419" t="str">
            <v>Google Earth estimate</v>
          </cell>
          <cell r="M2419" t="str">
            <v>NA</v>
          </cell>
          <cell r="N2419">
            <v>258</v>
          </cell>
          <cell r="O2419">
            <v>61</v>
          </cell>
          <cell r="P2419" t="str">
            <v>NA</v>
          </cell>
          <cell r="Q2419" t="str">
            <v>NA</v>
          </cell>
          <cell r="R2419" t="str">
            <v>NA</v>
          </cell>
          <cell r="S2419" t="str">
            <v>NA</v>
          </cell>
          <cell r="T2419" t="str">
            <v>NA</v>
          </cell>
          <cell r="U2419">
            <v>1995</v>
          </cell>
          <cell r="V2419" t="str">
            <v>NA</v>
          </cell>
          <cell r="W2419" t="str">
            <v>NA</v>
          </cell>
          <cell r="X2419">
            <v>1995</v>
          </cell>
          <cell r="Y2419" t="str">
            <v>NA</v>
          </cell>
          <cell r="Z2419" t="str">
            <v>NA</v>
          </cell>
          <cell r="AA2419" t="str">
            <v>NA</v>
          </cell>
          <cell r="AB2419" t="str">
            <v>NA</v>
          </cell>
          <cell r="AC2419" t="str">
            <v>Winkler</v>
          </cell>
          <cell r="AD2419" t="str">
            <v>NA</v>
          </cell>
          <cell r="AE2419">
            <v>0</v>
          </cell>
          <cell r="AF2419">
            <v>0</v>
          </cell>
          <cell r="AG2419">
            <v>0</v>
          </cell>
          <cell r="AH2419">
            <v>0</v>
          </cell>
          <cell r="AI2419">
            <v>0</v>
          </cell>
          <cell r="AJ2419">
            <v>0</v>
          </cell>
          <cell r="AK2419">
            <v>0</v>
          </cell>
          <cell r="AL2419">
            <v>0</v>
          </cell>
          <cell r="AM2419">
            <v>0</v>
          </cell>
          <cell r="AN2419">
            <v>10</v>
          </cell>
          <cell r="AO2419" t="str">
            <v>NA</v>
          </cell>
          <cell r="AP2419">
            <v>0</v>
          </cell>
          <cell r="AQ2419">
            <v>0</v>
          </cell>
          <cell r="AR2419" t="str">
            <v>NA</v>
          </cell>
          <cell r="AS2419" t="str">
            <v>NA</v>
          </cell>
          <cell r="AT2419" t="str">
            <v>Tropical Rainforest</v>
          </cell>
          <cell r="AU2419" t="str">
            <v>Undisturbed</v>
          </cell>
          <cell r="AV2419" t="str">
            <v>NA</v>
          </cell>
          <cell r="AW2419" t="str">
            <v>NA</v>
          </cell>
          <cell r="AX2419" t="str">
            <v>NA</v>
          </cell>
          <cell r="AY2419" t="str">
            <v>NA</v>
          </cell>
        </row>
        <row r="2420">
          <cell r="A2420" t="str">
            <v>Kaspari_noyear_18</v>
          </cell>
          <cell r="B2420" t="str">
            <v>Gibb, Heloise</v>
          </cell>
          <cell r="C2420" t="str">
            <v>North America</v>
          </cell>
          <cell r="D2420" t="str">
            <v>U.S.A.</v>
          </cell>
          <cell r="E2420" t="str">
            <v>Nevada</v>
          </cell>
          <cell r="F2420" t="str">
            <v>Galena Creek State park</v>
          </cell>
          <cell r="G2420" t="str">
            <v>gacr</v>
          </cell>
          <cell r="H2420" t="str">
            <v>coniferous forest</v>
          </cell>
          <cell r="I2420">
            <v>1877.57</v>
          </cell>
          <cell r="J2420">
            <v>39.35</v>
          </cell>
          <cell r="K2420">
            <v>-119.86</v>
          </cell>
          <cell r="L2420" t="str">
            <v>Google Earth estimate</v>
          </cell>
          <cell r="M2420" t="str">
            <v>NA</v>
          </cell>
          <cell r="N2420">
            <v>57</v>
          </cell>
          <cell r="O2420">
            <v>15</v>
          </cell>
          <cell r="P2420" t="str">
            <v>NA</v>
          </cell>
          <cell r="Q2420" t="str">
            <v>NA</v>
          </cell>
          <cell r="R2420" t="str">
            <v>NA</v>
          </cell>
          <cell r="S2420" t="str">
            <v>NA</v>
          </cell>
          <cell r="T2420" t="str">
            <v>NA</v>
          </cell>
          <cell r="U2420">
            <v>1995</v>
          </cell>
          <cell r="V2420" t="str">
            <v>NA</v>
          </cell>
          <cell r="W2420" t="str">
            <v>NA</v>
          </cell>
          <cell r="X2420">
            <v>1995</v>
          </cell>
          <cell r="Y2420" t="str">
            <v>NA</v>
          </cell>
          <cell r="Z2420" t="str">
            <v>NA</v>
          </cell>
          <cell r="AA2420" t="str">
            <v>NA</v>
          </cell>
          <cell r="AB2420" t="str">
            <v>NA</v>
          </cell>
          <cell r="AC2420" t="str">
            <v>Winkler</v>
          </cell>
          <cell r="AD2420" t="str">
            <v>NA</v>
          </cell>
          <cell r="AE2420">
            <v>0</v>
          </cell>
          <cell r="AF2420">
            <v>0</v>
          </cell>
          <cell r="AG2420">
            <v>0</v>
          </cell>
          <cell r="AH2420">
            <v>0</v>
          </cell>
          <cell r="AI2420">
            <v>0</v>
          </cell>
          <cell r="AJ2420">
            <v>0</v>
          </cell>
          <cell r="AK2420">
            <v>0</v>
          </cell>
          <cell r="AL2420">
            <v>0</v>
          </cell>
          <cell r="AM2420">
            <v>0</v>
          </cell>
          <cell r="AN2420">
            <v>10</v>
          </cell>
          <cell r="AO2420" t="str">
            <v>NA</v>
          </cell>
          <cell r="AP2420">
            <v>0</v>
          </cell>
          <cell r="AQ2420">
            <v>0</v>
          </cell>
          <cell r="AR2420" t="str">
            <v>NA</v>
          </cell>
          <cell r="AS2420" t="str">
            <v>NA</v>
          </cell>
          <cell r="AT2420" t="str">
            <v>coniferous forest</v>
          </cell>
          <cell r="AU2420" t="str">
            <v>Undisturbed</v>
          </cell>
          <cell r="AV2420" t="str">
            <v>NA</v>
          </cell>
          <cell r="AW2420" t="str">
            <v>NA</v>
          </cell>
          <cell r="AX2420" t="str">
            <v>NA</v>
          </cell>
          <cell r="AY2420" t="str">
            <v>NA</v>
          </cell>
        </row>
        <row r="2421">
          <cell r="A2421" t="str">
            <v>Kaspari_noyear_19</v>
          </cell>
          <cell r="B2421" t="str">
            <v>Gibb, Heloise</v>
          </cell>
          <cell r="C2421" t="str">
            <v>North America</v>
          </cell>
          <cell r="D2421" t="str">
            <v>U.S.A.</v>
          </cell>
          <cell r="E2421" t="str">
            <v>Massachusetts</v>
          </cell>
          <cell r="F2421" t="str">
            <v>Harvard Forest LTER</v>
          </cell>
          <cell r="G2421" t="str">
            <v>hafo</v>
          </cell>
          <cell r="H2421" t="str">
            <v>Temperate forest</v>
          </cell>
          <cell r="I2421">
            <v>167.34</v>
          </cell>
          <cell r="J2421">
            <v>42.52</v>
          </cell>
          <cell r="K2421">
            <v>-72.19</v>
          </cell>
          <cell r="L2421" t="str">
            <v>Google Earth estimate</v>
          </cell>
          <cell r="M2421" t="str">
            <v>NA</v>
          </cell>
          <cell r="N2421">
            <v>83</v>
          </cell>
          <cell r="O2421">
            <v>12</v>
          </cell>
          <cell r="P2421" t="str">
            <v>NA</v>
          </cell>
          <cell r="Q2421" t="str">
            <v>NA</v>
          </cell>
          <cell r="R2421" t="str">
            <v>NA</v>
          </cell>
          <cell r="S2421" t="str">
            <v>NA</v>
          </cell>
          <cell r="T2421" t="str">
            <v>NA</v>
          </cell>
          <cell r="U2421">
            <v>1996</v>
          </cell>
          <cell r="V2421" t="str">
            <v>NA</v>
          </cell>
          <cell r="W2421" t="str">
            <v>NA</v>
          </cell>
          <cell r="X2421">
            <v>1996</v>
          </cell>
          <cell r="Y2421" t="str">
            <v>NA</v>
          </cell>
          <cell r="Z2421" t="str">
            <v>NA</v>
          </cell>
          <cell r="AA2421" t="str">
            <v>NA</v>
          </cell>
          <cell r="AB2421" t="str">
            <v>NA</v>
          </cell>
          <cell r="AC2421" t="str">
            <v>Winkler</v>
          </cell>
          <cell r="AD2421" t="str">
            <v>NA</v>
          </cell>
          <cell r="AE2421">
            <v>0</v>
          </cell>
          <cell r="AF2421">
            <v>0</v>
          </cell>
          <cell r="AG2421">
            <v>0</v>
          </cell>
          <cell r="AH2421">
            <v>0</v>
          </cell>
          <cell r="AI2421">
            <v>0</v>
          </cell>
          <cell r="AJ2421">
            <v>0</v>
          </cell>
          <cell r="AK2421">
            <v>0</v>
          </cell>
          <cell r="AL2421">
            <v>0</v>
          </cell>
          <cell r="AM2421">
            <v>0</v>
          </cell>
          <cell r="AN2421">
            <v>10</v>
          </cell>
          <cell r="AO2421" t="str">
            <v>NA</v>
          </cell>
          <cell r="AP2421">
            <v>0</v>
          </cell>
          <cell r="AQ2421">
            <v>0</v>
          </cell>
          <cell r="AR2421" t="str">
            <v>NA</v>
          </cell>
          <cell r="AS2421" t="str">
            <v>NA</v>
          </cell>
          <cell r="AT2421" t="str">
            <v>Temperate forest</v>
          </cell>
          <cell r="AU2421" t="str">
            <v>Undisturbed</v>
          </cell>
          <cell r="AV2421" t="str">
            <v>NA</v>
          </cell>
          <cell r="AW2421" t="str">
            <v>NA</v>
          </cell>
          <cell r="AX2421" t="str">
            <v>NA</v>
          </cell>
          <cell r="AY2421" t="str">
            <v>NA</v>
          </cell>
        </row>
        <row r="2422">
          <cell r="A2422" t="str">
            <v>Kaspari_noyear_20</v>
          </cell>
          <cell r="B2422" t="str">
            <v>Gibb, Heloise</v>
          </cell>
          <cell r="C2422" t="str">
            <v>North America</v>
          </cell>
          <cell r="D2422" t="str">
            <v>U.S.A.</v>
          </cell>
          <cell r="E2422" t="str">
            <v>Oregon</v>
          </cell>
          <cell r="F2422" t="str">
            <v>HJ Andrews NF</v>
          </cell>
          <cell r="G2422" t="str">
            <v>hja95</v>
          </cell>
          <cell r="H2422" t="str">
            <v>coniferous forest</v>
          </cell>
          <cell r="I2422">
            <v>430</v>
          </cell>
          <cell r="J2422">
            <v>44.22</v>
          </cell>
          <cell r="K2422">
            <v>-122.25</v>
          </cell>
          <cell r="L2422" t="str">
            <v>Google Earth estimate</v>
          </cell>
          <cell r="M2422" t="str">
            <v>NA</v>
          </cell>
          <cell r="N2422">
            <v>43</v>
          </cell>
          <cell r="O2422">
            <v>7</v>
          </cell>
          <cell r="P2422" t="str">
            <v>NA</v>
          </cell>
          <cell r="Q2422" t="str">
            <v>NA</v>
          </cell>
          <cell r="R2422" t="str">
            <v>NA</v>
          </cell>
          <cell r="S2422" t="str">
            <v>NA</v>
          </cell>
          <cell r="T2422" t="str">
            <v>NA</v>
          </cell>
          <cell r="U2422">
            <v>1995</v>
          </cell>
          <cell r="V2422" t="str">
            <v>NA</v>
          </cell>
          <cell r="W2422" t="str">
            <v>NA</v>
          </cell>
          <cell r="X2422">
            <v>1995</v>
          </cell>
          <cell r="Y2422" t="str">
            <v>NA</v>
          </cell>
          <cell r="Z2422" t="str">
            <v>NA</v>
          </cell>
          <cell r="AA2422" t="str">
            <v>NA</v>
          </cell>
          <cell r="AB2422" t="str">
            <v>NA</v>
          </cell>
          <cell r="AC2422" t="str">
            <v>Winkler</v>
          </cell>
          <cell r="AD2422" t="str">
            <v>NA</v>
          </cell>
          <cell r="AE2422">
            <v>0</v>
          </cell>
          <cell r="AF2422">
            <v>0</v>
          </cell>
          <cell r="AG2422">
            <v>0</v>
          </cell>
          <cell r="AH2422">
            <v>0</v>
          </cell>
          <cell r="AI2422">
            <v>0</v>
          </cell>
          <cell r="AJ2422">
            <v>0</v>
          </cell>
          <cell r="AK2422">
            <v>0</v>
          </cell>
          <cell r="AL2422">
            <v>0</v>
          </cell>
          <cell r="AM2422">
            <v>0</v>
          </cell>
          <cell r="AN2422">
            <v>10</v>
          </cell>
          <cell r="AO2422" t="str">
            <v>NA</v>
          </cell>
          <cell r="AP2422">
            <v>0</v>
          </cell>
          <cell r="AQ2422">
            <v>0</v>
          </cell>
          <cell r="AR2422" t="str">
            <v>NA</v>
          </cell>
          <cell r="AS2422" t="str">
            <v>NA</v>
          </cell>
          <cell r="AT2422" t="str">
            <v>coniferous forest</v>
          </cell>
          <cell r="AU2422" t="str">
            <v>Undisturbed</v>
          </cell>
          <cell r="AV2422" t="str">
            <v>NA</v>
          </cell>
          <cell r="AW2422" t="str">
            <v>NA</v>
          </cell>
          <cell r="AX2422" t="str">
            <v>NA</v>
          </cell>
          <cell r="AY2422" t="str">
            <v>NA</v>
          </cell>
        </row>
        <row r="2423">
          <cell r="A2423" t="str">
            <v>Kaspari_noyear_21</v>
          </cell>
          <cell r="B2423" t="str">
            <v>Gibb, Heloise</v>
          </cell>
          <cell r="C2423" t="str">
            <v>North America</v>
          </cell>
          <cell r="D2423" t="str">
            <v>U.S.A.</v>
          </cell>
          <cell r="E2423" t="str">
            <v>Oregon</v>
          </cell>
          <cell r="F2423" t="str">
            <v>HJ Andrews NF</v>
          </cell>
          <cell r="G2423" t="str">
            <v>hjabr</v>
          </cell>
          <cell r="H2423" t="str">
            <v>coniferous forest</v>
          </cell>
          <cell r="I2423">
            <v>1294</v>
          </cell>
          <cell r="J2423">
            <v>44.25</v>
          </cell>
          <cell r="K2423">
            <v>-122.13</v>
          </cell>
          <cell r="L2423" t="str">
            <v>Google Earth estimate</v>
          </cell>
          <cell r="M2423" t="str">
            <v>NA</v>
          </cell>
          <cell r="N2423">
            <v>51</v>
          </cell>
          <cell r="O2423">
            <v>11</v>
          </cell>
          <cell r="P2423" t="str">
            <v>NA</v>
          </cell>
          <cell r="Q2423" t="str">
            <v>NA</v>
          </cell>
          <cell r="R2423" t="str">
            <v>NA</v>
          </cell>
          <cell r="S2423" t="str">
            <v>NA</v>
          </cell>
          <cell r="T2423" t="str">
            <v>NA</v>
          </cell>
          <cell r="U2423">
            <v>1997</v>
          </cell>
          <cell r="V2423" t="str">
            <v>NA</v>
          </cell>
          <cell r="W2423" t="str">
            <v>NA</v>
          </cell>
          <cell r="X2423">
            <v>1997</v>
          </cell>
          <cell r="Y2423" t="str">
            <v>NA</v>
          </cell>
          <cell r="Z2423" t="str">
            <v>NA</v>
          </cell>
          <cell r="AA2423" t="str">
            <v>NA</v>
          </cell>
          <cell r="AB2423" t="str">
            <v>NA</v>
          </cell>
          <cell r="AC2423" t="str">
            <v>Winkler</v>
          </cell>
          <cell r="AD2423" t="str">
            <v>NA</v>
          </cell>
          <cell r="AE2423">
            <v>0</v>
          </cell>
          <cell r="AF2423">
            <v>0</v>
          </cell>
          <cell r="AG2423">
            <v>0</v>
          </cell>
          <cell r="AH2423">
            <v>0</v>
          </cell>
          <cell r="AI2423">
            <v>0</v>
          </cell>
          <cell r="AJ2423">
            <v>0</v>
          </cell>
          <cell r="AK2423">
            <v>0</v>
          </cell>
          <cell r="AL2423">
            <v>0</v>
          </cell>
          <cell r="AM2423">
            <v>0</v>
          </cell>
          <cell r="AN2423">
            <v>10</v>
          </cell>
          <cell r="AO2423" t="str">
            <v>NA</v>
          </cell>
          <cell r="AP2423">
            <v>0</v>
          </cell>
          <cell r="AQ2423">
            <v>0</v>
          </cell>
          <cell r="AR2423" t="str">
            <v>NA</v>
          </cell>
          <cell r="AS2423" t="str">
            <v>NA</v>
          </cell>
          <cell r="AT2423" t="str">
            <v>coniferous forest</v>
          </cell>
          <cell r="AU2423" t="str">
            <v>Undisturbed</v>
          </cell>
          <cell r="AV2423" t="str">
            <v>NA</v>
          </cell>
          <cell r="AW2423" t="str">
            <v>NA</v>
          </cell>
          <cell r="AX2423" t="str">
            <v>NA</v>
          </cell>
          <cell r="AY2423" t="str">
            <v>NA</v>
          </cell>
        </row>
        <row r="2424">
          <cell r="A2424" t="str">
            <v>Kaspari_noyear_22</v>
          </cell>
          <cell r="B2424" t="str">
            <v>Gibb, Heloise</v>
          </cell>
          <cell r="C2424" t="str">
            <v>North America</v>
          </cell>
          <cell r="D2424" t="str">
            <v>U.S.A.</v>
          </cell>
          <cell r="E2424" t="str">
            <v>Oregon</v>
          </cell>
          <cell r="F2424" t="str">
            <v>HJ Andrews NF</v>
          </cell>
          <cell r="G2424" t="str">
            <v>hjaw8</v>
          </cell>
          <cell r="H2424" t="str">
            <v>coniferous forest</v>
          </cell>
          <cell r="I2424">
            <v>1273</v>
          </cell>
          <cell r="J2424">
            <v>44.28</v>
          </cell>
          <cell r="K2424">
            <v>-122.16</v>
          </cell>
          <cell r="L2424" t="str">
            <v>Google Earth estimate</v>
          </cell>
          <cell r="M2424" t="str">
            <v>NA</v>
          </cell>
          <cell r="N2424">
            <v>32</v>
          </cell>
          <cell r="O2424">
            <v>7</v>
          </cell>
          <cell r="P2424" t="str">
            <v>NA</v>
          </cell>
          <cell r="Q2424" t="str">
            <v>NA</v>
          </cell>
          <cell r="R2424" t="str">
            <v>NA</v>
          </cell>
          <cell r="S2424" t="str">
            <v>NA</v>
          </cell>
          <cell r="T2424" t="str">
            <v>NA</v>
          </cell>
          <cell r="U2424">
            <v>1997</v>
          </cell>
          <cell r="V2424" t="str">
            <v>NA</v>
          </cell>
          <cell r="W2424" t="str">
            <v>NA</v>
          </cell>
          <cell r="X2424">
            <v>1997</v>
          </cell>
          <cell r="Y2424" t="str">
            <v>NA</v>
          </cell>
          <cell r="Z2424" t="str">
            <v>NA</v>
          </cell>
          <cell r="AA2424" t="str">
            <v>NA</v>
          </cell>
          <cell r="AB2424" t="str">
            <v>NA</v>
          </cell>
          <cell r="AC2424" t="str">
            <v>Winkler</v>
          </cell>
          <cell r="AD2424" t="str">
            <v>NA</v>
          </cell>
          <cell r="AE2424">
            <v>0</v>
          </cell>
          <cell r="AF2424">
            <v>0</v>
          </cell>
          <cell r="AG2424">
            <v>0</v>
          </cell>
          <cell r="AH2424">
            <v>0</v>
          </cell>
          <cell r="AI2424">
            <v>0</v>
          </cell>
          <cell r="AJ2424">
            <v>0</v>
          </cell>
          <cell r="AK2424">
            <v>0</v>
          </cell>
          <cell r="AL2424">
            <v>0</v>
          </cell>
          <cell r="AM2424">
            <v>0</v>
          </cell>
          <cell r="AN2424">
            <v>10</v>
          </cell>
          <cell r="AO2424" t="str">
            <v>NA</v>
          </cell>
          <cell r="AP2424">
            <v>0</v>
          </cell>
          <cell r="AQ2424">
            <v>0</v>
          </cell>
          <cell r="AR2424" t="str">
            <v>NA</v>
          </cell>
          <cell r="AS2424" t="str">
            <v>NA</v>
          </cell>
          <cell r="AT2424" t="str">
            <v>coniferous forest</v>
          </cell>
          <cell r="AU2424" t="str">
            <v>Undisturbed</v>
          </cell>
          <cell r="AV2424" t="str">
            <v>NA</v>
          </cell>
          <cell r="AW2424" t="str">
            <v>NA</v>
          </cell>
          <cell r="AX2424" t="str">
            <v>NA</v>
          </cell>
          <cell r="AY2424" t="str">
            <v>NA</v>
          </cell>
        </row>
        <row r="2425">
          <cell r="A2425" t="str">
            <v>Kaspari_noyear_23</v>
          </cell>
          <cell r="B2425" t="str">
            <v>Gibb, Heloise</v>
          </cell>
          <cell r="C2425" t="str">
            <v>North America</v>
          </cell>
          <cell r="D2425" t="str">
            <v>U.S.A.</v>
          </cell>
          <cell r="E2425" t="str">
            <v>New Mexico</v>
          </cell>
          <cell r="F2425" t="str">
            <v>Jornada LTER</v>
          </cell>
          <cell r="G2425" t="str">
            <v>jorn</v>
          </cell>
          <cell r="H2425" t="str">
            <v>Desert</v>
          </cell>
          <cell r="I2425">
            <v>1320.73</v>
          </cell>
          <cell r="J2425">
            <v>32.619999999999997</v>
          </cell>
          <cell r="K2425">
            <v>-106.74</v>
          </cell>
          <cell r="L2425" t="str">
            <v>Google Earth estimate</v>
          </cell>
          <cell r="M2425" t="str">
            <v>NA</v>
          </cell>
          <cell r="N2425">
            <v>168</v>
          </cell>
          <cell r="O2425">
            <v>23</v>
          </cell>
          <cell r="P2425" t="str">
            <v>NA</v>
          </cell>
          <cell r="Q2425" t="str">
            <v>NA</v>
          </cell>
          <cell r="R2425" t="str">
            <v>NA</v>
          </cell>
          <cell r="S2425" t="str">
            <v>NA</v>
          </cell>
          <cell r="T2425" t="str">
            <v>NA</v>
          </cell>
          <cell r="U2425">
            <v>1996</v>
          </cell>
          <cell r="V2425" t="str">
            <v>NA</v>
          </cell>
          <cell r="W2425" t="str">
            <v>NA</v>
          </cell>
          <cell r="X2425">
            <v>1996</v>
          </cell>
          <cell r="Y2425" t="str">
            <v>NA</v>
          </cell>
          <cell r="Z2425" t="str">
            <v>NA</v>
          </cell>
          <cell r="AA2425" t="str">
            <v>NA</v>
          </cell>
          <cell r="AB2425" t="str">
            <v>NA</v>
          </cell>
          <cell r="AC2425" t="str">
            <v>Winkler</v>
          </cell>
          <cell r="AD2425" t="str">
            <v>NA</v>
          </cell>
          <cell r="AE2425">
            <v>0</v>
          </cell>
          <cell r="AF2425">
            <v>0</v>
          </cell>
          <cell r="AG2425">
            <v>0</v>
          </cell>
          <cell r="AH2425">
            <v>0</v>
          </cell>
          <cell r="AI2425">
            <v>0</v>
          </cell>
          <cell r="AJ2425">
            <v>0</v>
          </cell>
          <cell r="AK2425">
            <v>0</v>
          </cell>
          <cell r="AL2425">
            <v>0</v>
          </cell>
          <cell r="AM2425">
            <v>0</v>
          </cell>
          <cell r="AN2425">
            <v>10</v>
          </cell>
          <cell r="AO2425" t="str">
            <v>NA</v>
          </cell>
          <cell r="AP2425">
            <v>0</v>
          </cell>
          <cell r="AQ2425">
            <v>0</v>
          </cell>
          <cell r="AR2425" t="str">
            <v>NA</v>
          </cell>
          <cell r="AS2425" t="str">
            <v>NA</v>
          </cell>
          <cell r="AT2425" t="str">
            <v>Desert</v>
          </cell>
          <cell r="AU2425" t="str">
            <v>Undisturbed</v>
          </cell>
          <cell r="AV2425" t="str">
            <v>NA</v>
          </cell>
          <cell r="AW2425" t="str">
            <v>NA</v>
          </cell>
          <cell r="AX2425" t="str">
            <v>NA</v>
          </cell>
          <cell r="AY2425" t="str">
            <v>NA</v>
          </cell>
        </row>
        <row r="2426">
          <cell r="A2426" t="str">
            <v>Kaspari_noyear_24</v>
          </cell>
          <cell r="B2426" t="str">
            <v>Gibb, Heloise</v>
          </cell>
          <cell r="C2426" t="str">
            <v>North America</v>
          </cell>
          <cell r="D2426" t="str">
            <v>Costa Rica</v>
          </cell>
          <cell r="E2426" t="str">
            <v>San Vito de Coto Brus</v>
          </cell>
          <cell r="F2426" t="str">
            <v>Las Cruces FS</v>
          </cell>
          <cell r="G2426" t="str">
            <v>lacr</v>
          </cell>
          <cell r="H2426" t="str">
            <v>Tropical Rainforest</v>
          </cell>
          <cell r="I2426">
            <v>1120</v>
          </cell>
          <cell r="J2426">
            <v>8.7799999999999994</v>
          </cell>
          <cell r="K2426">
            <v>-82.95</v>
          </cell>
          <cell r="L2426" t="str">
            <v>Google Earth estimate</v>
          </cell>
          <cell r="M2426" t="str">
            <v>NA</v>
          </cell>
          <cell r="N2426">
            <v>286</v>
          </cell>
          <cell r="O2426">
            <v>98</v>
          </cell>
          <cell r="P2426" t="str">
            <v>NA</v>
          </cell>
          <cell r="Q2426" t="str">
            <v>NA</v>
          </cell>
          <cell r="R2426" t="str">
            <v>NA</v>
          </cell>
          <cell r="S2426" t="str">
            <v>NA</v>
          </cell>
          <cell r="T2426" t="str">
            <v>NA</v>
          </cell>
          <cell r="U2426">
            <v>1996</v>
          </cell>
          <cell r="V2426" t="str">
            <v>NA</v>
          </cell>
          <cell r="W2426" t="str">
            <v>NA</v>
          </cell>
          <cell r="X2426">
            <v>1996</v>
          </cell>
          <cell r="Y2426" t="str">
            <v>NA</v>
          </cell>
          <cell r="Z2426" t="str">
            <v>NA</v>
          </cell>
          <cell r="AA2426" t="str">
            <v>NA</v>
          </cell>
          <cell r="AB2426" t="str">
            <v>NA</v>
          </cell>
          <cell r="AC2426" t="str">
            <v>Winkler</v>
          </cell>
          <cell r="AD2426" t="str">
            <v>NA</v>
          </cell>
          <cell r="AE2426">
            <v>0</v>
          </cell>
          <cell r="AF2426">
            <v>0</v>
          </cell>
          <cell r="AG2426">
            <v>0</v>
          </cell>
          <cell r="AH2426">
            <v>0</v>
          </cell>
          <cell r="AI2426">
            <v>0</v>
          </cell>
          <cell r="AJ2426">
            <v>0</v>
          </cell>
          <cell r="AK2426">
            <v>0</v>
          </cell>
          <cell r="AL2426">
            <v>0</v>
          </cell>
          <cell r="AM2426">
            <v>0</v>
          </cell>
          <cell r="AN2426">
            <v>10</v>
          </cell>
          <cell r="AO2426" t="str">
            <v>NA</v>
          </cell>
          <cell r="AP2426">
            <v>0</v>
          </cell>
          <cell r="AQ2426">
            <v>0</v>
          </cell>
          <cell r="AR2426" t="str">
            <v>NA</v>
          </cell>
          <cell r="AS2426" t="str">
            <v>NA</v>
          </cell>
          <cell r="AT2426" t="str">
            <v>Tropical Rainforest</v>
          </cell>
          <cell r="AU2426" t="str">
            <v>Undisturbed</v>
          </cell>
          <cell r="AV2426" t="str">
            <v>NA</v>
          </cell>
          <cell r="AW2426" t="str">
            <v>NA</v>
          </cell>
          <cell r="AX2426" t="str">
            <v>NA</v>
          </cell>
          <cell r="AY2426" t="str">
            <v>NA</v>
          </cell>
        </row>
        <row r="2427">
          <cell r="A2427" t="str">
            <v>Kaspari_noyear_25</v>
          </cell>
          <cell r="B2427" t="str">
            <v>Gibb, Heloise</v>
          </cell>
          <cell r="C2427" t="str">
            <v>North America</v>
          </cell>
          <cell r="D2427" t="str">
            <v>Costa Rica</v>
          </cell>
          <cell r="E2427" t="str">
            <v>Central Volcanic Conservation Area</v>
          </cell>
          <cell r="F2427" t="str">
            <v>La Selva FS</v>
          </cell>
          <cell r="G2427" t="str">
            <v>lase</v>
          </cell>
          <cell r="H2427" t="str">
            <v>Tropical Rainforest</v>
          </cell>
          <cell r="I2427">
            <v>93</v>
          </cell>
          <cell r="J2427">
            <v>10.43</v>
          </cell>
          <cell r="K2427">
            <v>-83.98</v>
          </cell>
          <cell r="L2427" t="str">
            <v>Google Earth estimate</v>
          </cell>
          <cell r="M2427" t="str">
            <v>NA</v>
          </cell>
          <cell r="N2427">
            <v>278</v>
          </cell>
          <cell r="O2427">
            <v>75</v>
          </cell>
          <cell r="P2427" t="str">
            <v>NA</v>
          </cell>
          <cell r="Q2427" t="str">
            <v>NA</v>
          </cell>
          <cell r="R2427" t="str">
            <v>NA</v>
          </cell>
          <cell r="S2427" t="str">
            <v>NA</v>
          </cell>
          <cell r="T2427" t="str">
            <v>NA</v>
          </cell>
          <cell r="U2427">
            <v>1996</v>
          </cell>
          <cell r="V2427" t="str">
            <v>NA</v>
          </cell>
          <cell r="W2427" t="str">
            <v>NA</v>
          </cell>
          <cell r="X2427">
            <v>1996</v>
          </cell>
          <cell r="Y2427" t="str">
            <v>NA</v>
          </cell>
          <cell r="Z2427" t="str">
            <v>NA</v>
          </cell>
          <cell r="AA2427" t="str">
            <v>NA</v>
          </cell>
          <cell r="AB2427" t="str">
            <v>NA</v>
          </cell>
          <cell r="AC2427" t="str">
            <v>Winkler</v>
          </cell>
          <cell r="AD2427" t="str">
            <v>NA</v>
          </cell>
          <cell r="AE2427">
            <v>0</v>
          </cell>
          <cell r="AF2427">
            <v>0</v>
          </cell>
          <cell r="AG2427">
            <v>0</v>
          </cell>
          <cell r="AH2427">
            <v>0</v>
          </cell>
          <cell r="AI2427">
            <v>0</v>
          </cell>
          <cell r="AJ2427">
            <v>0</v>
          </cell>
          <cell r="AK2427">
            <v>0</v>
          </cell>
          <cell r="AL2427">
            <v>0</v>
          </cell>
          <cell r="AM2427">
            <v>0</v>
          </cell>
          <cell r="AN2427">
            <v>10</v>
          </cell>
          <cell r="AO2427" t="str">
            <v>NA</v>
          </cell>
          <cell r="AP2427">
            <v>0</v>
          </cell>
          <cell r="AQ2427">
            <v>0</v>
          </cell>
          <cell r="AR2427" t="str">
            <v>NA</v>
          </cell>
          <cell r="AS2427" t="str">
            <v>NA</v>
          </cell>
          <cell r="AT2427" t="str">
            <v>Tropical Rainforest</v>
          </cell>
          <cell r="AU2427" t="str">
            <v>Undisturbed</v>
          </cell>
          <cell r="AV2427" t="str">
            <v>NA</v>
          </cell>
          <cell r="AW2427" t="str">
            <v>NA</v>
          </cell>
          <cell r="AX2427" t="str">
            <v>NA</v>
          </cell>
          <cell r="AY2427" t="str">
            <v>NA</v>
          </cell>
        </row>
        <row r="2428">
          <cell r="A2428" t="str">
            <v>Kaspari_noyear_26</v>
          </cell>
          <cell r="B2428" t="str">
            <v>Gibb, Heloise</v>
          </cell>
          <cell r="C2428" t="str">
            <v>North America</v>
          </cell>
          <cell r="D2428" t="str">
            <v>U.S.A.</v>
          </cell>
          <cell r="E2428" t="str">
            <v>California</v>
          </cell>
          <cell r="F2428" t="str">
            <v>Los Padres NF</v>
          </cell>
          <cell r="G2428" t="str">
            <v>lopa</v>
          </cell>
          <cell r="H2428" t="str">
            <v>chapparel</v>
          </cell>
          <cell r="I2428">
            <v>638.55999999999995</v>
          </cell>
          <cell r="J2428">
            <v>34.51</v>
          </cell>
          <cell r="K2428">
            <v>-119.82</v>
          </cell>
          <cell r="L2428" t="str">
            <v>Google Earth estimate</v>
          </cell>
          <cell r="M2428" t="str">
            <v>NA</v>
          </cell>
          <cell r="N2428">
            <v>31</v>
          </cell>
          <cell r="O2428">
            <v>12</v>
          </cell>
          <cell r="P2428" t="str">
            <v>NA</v>
          </cell>
          <cell r="Q2428" t="str">
            <v>NA</v>
          </cell>
          <cell r="R2428" t="str">
            <v>NA</v>
          </cell>
          <cell r="S2428" t="str">
            <v>NA</v>
          </cell>
          <cell r="T2428" t="str">
            <v>NA</v>
          </cell>
          <cell r="U2428">
            <v>1996</v>
          </cell>
          <cell r="V2428" t="str">
            <v>NA</v>
          </cell>
          <cell r="W2428" t="str">
            <v>NA</v>
          </cell>
          <cell r="X2428">
            <v>1996</v>
          </cell>
          <cell r="Y2428" t="str">
            <v>NA</v>
          </cell>
          <cell r="Z2428" t="str">
            <v>NA</v>
          </cell>
          <cell r="AA2428" t="str">
            <v>NA</v>
          </cell>
          <cell r="AB2428" t="str">
            <v>NA</v>
          </cell>
          <cell r="AC2428" t="str">
            <v>Winkler</v>
          </cell>
          <cell r="AD2428" t="str">
            <v>NA</v>
          </cell>
          <cell r="AE2428">
            <v>0</v>
          </cell>
          <cell r="AF2428">
            <v>0</v>
          </cell>
          <cell r="AG2428">
            <v>0</v>
          </cell>
          <cell r="AH2428">
            <v>0</v>
          </cell>
          <cell r="AI2428">
            <v>0</v>
          </cell>
          <cell r="AJ2428">
            <v>0</v>
          </cell>
          <cell r="AK2428">
            <v>0</v>
          </cell>
          <cell r="AL2428">
            <v>0</v>
          </cell>
          <cell r="AM2428">
            <v>0</v>
          </cell>
          <cell r="AN2428">
            <v>10</v>
          </cell>
          <cell r="AO2428" t="str">
            <v>NA</v>
          </cell>
          <cell r="AP2428">
            <v>0</v>
          </cell>
          <cell r="AQ2428">
            <v>0</v>
          </cell>
          <cell r="AR2428" t="str">
            <v>NA</v>
          </cell>
          <cell r="AS2428" t="str">
            <v>NA</v>
          </cell>
          <cell r="AT2428" t="str">
            <v>chapparel</v>
          </cell>
          <cell r="AU2428" t="str">
            <v>Undisturbed</v>
          </cell>
          <cell r="AV2428" t="str">
            <v>NA</v>
          </cell>
          <cell r="AW2428" t="str">
            <v>NA</v>
          </cell>
          <cell r="AX2428" t="str">
            <v>NA</v>
          </cell>
          <cell r="AY2428" t="str">
            <v>NA</v>
          </cell>
        </row>
        <row r="2429">
          <cell r="A2429" t="str">
            <v>Kaspari_noyear_27</v>
          </cell>
          <cell r="B2429" t="str">
            <v>Gibb, Heloise</v>
          </cell>
          <cell r="C2429" t="str">
            <v>North America</v>
          </cell>
          <cell r="D2429" t="str">
            <v>U.S.A.</v>
          </cell>
          <cell r="E2429" t="str">
            <v>Missouri</v>
          </cell>
          <cell r="F2429" t="str">
            <v>Mark Twain NF</v>
          </cell>
          <cell r="G2429" t="str">
            <v>matw</v>
          </cell>
          <cell r="H2429" t="str">
            <v>Temperate forest</v>
          </cell>
          <cell r="I2429">
            <v>335.28</v>
          </cell>
          <cell r="J2429">
            <v>36.56</v>
          </cell>
          <cell r="K2429">
            <v>-93.88</v>
          </cell>
          <cell r="L2429" t="str">
            <v>Google Earth estimate</v>
          </cell>
          <cell r="M2429" t="str">
            <v>NA</v>
          </cell>
          <cell r="N2429">
            <v>244</v>
          </cell>
          <cell r="O2429">
            <v>27</v>
          </cell>
          <cell r="P2429" t="str">
            <v>NA</v>
          </cell>
          <cell r="Q2429" t="str">
            <v>NA</v>
          </cell>
          <cell r="R2429" t="str">
            <v>NA</v>
          </cell>
          <cell r="S2429" t="str">
            <v>NA</v>
          </cell>
          <cell r="T2429" t="str">
            <v>NA</v>
          </cell>
          <cell r="U2429">
            <v>1996</v>
          </cell>
          <cell r="V2429" t="str">
            <v>NA</v>
          </cell>
          <cell r="W2429" t="str">
            <v>NA</v>
          </cell>
          <cell r="X2429">
            <v>1996</v>
          </cell>
          <cell r="Y2429" t="str">
            <v>NA</v>
          </cell>
          <cell r="Z2429" t="str">
            <v>NA</v>
          </cell>
          <cell r="AA2429" t="str">
            <v>NA</v>
          </cell>
          <cell r="AB2429" t="str">
            <v>NA</v>
          </cell>
          <cell r="AC2429" t="str">
            <v>Winkler</v>
          </cell>
          <cell r="AD2429" t="str">
            <v>NA</v>
          </cell>
          <cell r="AE2429">
            <v>0</v>
          </cell>
          <cell r="AF2429">
            <v>0</v>
          </cell>
          <cell r="AG2429">
            <v>0</v>
          </cell>
          <cell r="AH2429">
            <v>0</v>
          </cell>
          <cell r="AI2429">
            <v>0</v>
          </cell>
          <cell r="AJ2429">
            <v>0</v>
          </cell>
          <cell r="AK2429">
            <v>0</v>
          </cell>
          <cell r="AL2429">
            <v>0</v>
          </cell>
          <cell r="AM2429">
            <v>0</v>
          </cell>
          <cell r="AN2429">
            <v>10</v>
          </cell>
          <cell r="AO2429" t="str">
            <v>NA</v>
          </cell>
          <cell r="AP2429">
            <v>0</v>
          </cell>
          <cell r="AQ2429">
            <v>0</v>
          </cell>
          <cell r="AR2429" t="str">
            <v>NA</v>
          </cell>
          <cell r="AS2429" t="str">
            <v>NA</v>
          </cell>
          <cell r="AT2429" t="str">
            <v>Temperate forest</v>
          </cell>
          <cell r="AU2429" t="str">
            <v>Undisturbed</v>
          </cell>
          <cell r="AV2429" t="str">
            <v>NA</v>
          </cell>
          <cell r="AW2429" t="str">
            <v>NA</v>
          </cell>
          <cell r="AX2429" t="str">
            <v>NA</v>
          </cell>
          <cell r="AY2429" t="str">
            <v>NA</v>
          </cell>
        </row>
        <row r="2430">
          <cell r="A2430" t="str">
            <v>Kaspari_noyear_28</v>
          </cell>
          <cell r="B2430" t="str">
            <v>Gibb, Heloise</v>
          </cell>
          <cell r="C2430" t="str">
            <v>North America</v>
          </cell>
          <cell r="D2430" t="str">
            <v>Costa Rica</v>
          </cell>
          <cell r="E2430" t="str">
            <v>Puntarenas</v>
          </cell>
          <cell r="F2430" t="str">
            <v>Monteverde FS</v>
          </cell>
          <cell r="G2430" t="str">
            <v>mont</v>
          </cell>
          <cell r="H2430" t="str">
            <v>cloud forest</v>
          </cell>
          <cell r="I2430">
            <v>1600</v>
          </cell>
          <cell r="J2430">
            <v>10.3</v>
          </cell>
          <cell r="K2430">
            <v>-84.8</v>
          </cell>
          <cell r="L2430" t="str">
            <v>Google Earth estimate</v>
          </cell>
          <cell r="M2430" t="str">
            <v>NA</v>
          </cell>
          <cell r="N2430">
            <v>80</v>
          </cell>
          <cell r="O2430">
            <v>25</v>
          </cell>
          <cell r="P2430" t="str">
            <v>NA</v>
          </cell>
          <cell r="Q2430" t="str">
            <v>NA</v>
          </cell>
          <cell r="R2430" t="str">
            <v>NA</v>
          </cell>
          <cell r="S2430" t="str">
            <v>NA</v>
          </cell>
          <cell r="T2430" t="str">
            <v>NA</v>
          </cell>
          <cell r="U2430">
            <v>1995</v>
          </cell>
          <cell r="V2430" t="str">
            <v>NA</v>
          </cell>
          <cell r="W2430" t="str">
            <v>NA</v>
          </cell>
          <cell r="X2430">
            <v>1995</v>
          </cell>
          <cell r="Y2430" t="str">
            <v>NA</v>
          </cell>
          <cell r="Z2430" t="str">
            <v>NA</v>
          </cell>
          <cell r="AA2430" t="str">
            <v>NA</v>
          </cell>
          <cell r="AB2430" t="str">
            <v>NA</v>
          </cell>
          <cell r="AC2430" t="str">
            <v>Winkler</v>
          </cell>
          <cell r="AD2430" t="str">
            <v>NA</v>
          </cell>
          <cell r="AE2430">
            <v>0</v>
          </cell>
          <cell r="AF2430">
            <v>0</v>
          </cell>
          <cell r="AG2430">
            <v>0</v>
          </cell>
          <cell r="AH2430">
            <v>0</v>
          </cell>
          <cell r="AI2430">
            <v>0</v>
          </cell>
          <cell r="AJ2430">
            <v>0</v>
          </cell>
          <cell r="AK2430">
            <v>0</v>
          </cell>
          <cell r="AL2430">
            <v>0</v>
          </cell>
          <cell r="AM2430">
            <v>0</v>
          </cell>
          <cell r="AN2430">
            <v>10</v>
          </cell>
          <cell r="AO2430" t="str">
            <v>NA</v>
          </cell>
          <cell r="AP2430">
            <v>0</v>
          </cell>
          <cell r="AQ2430">
            <v>0</v>
          </cell>
          <cell r="AR2430" t="str">
            <v>NA</v>
          </cell>
          <cell r="AS2430" t="str">
            <v>NA</v>
          </cell>
          <cell r="AT2430" t="str">
            <v>cloud forest</v>
          </cell>
          <cell r="AU2430" t="str">
            <v>Undisturbed</v>
          </cell>
          <cell r="AV2430" t="str">
            <v>NA</v>
          </cell>
          <cell r="AW2430" t="str">
            <v>NA</v>
          </cell>
          <cell r="AX2430" t="str">
            <v>NA</v>
          </cell>
          <cell r="AY2430" t="str">
            <v>NA</v>
          </cell>
        </row>
        <row r="2431">
          <cell r="A2431" t="str">
            <v>Kaspari_noyear_29</v>
          </cell>
          <cell r="B2431" t="str">
            <v>Gibb, Heloise</v>
          </cell>
          <cell r="C2431" t="str">
            <v>North America</v>
          </cell>
          <cell r="D2431" t="str">
            <v>U.S.A.</v>
          </cell>
          <cell r="E2431" t="str">
            <v>Massachusetts</v>
          </cell>
          <cell r="F2431" t="str">
            <v>Myles Standish SP</v>
          </cell>
          <cell r="G2431" t="str">
            <v>myst</v>
          </cell>
          <cell r="H2431" t="str">
            <v>Temperate forest</v>
          </cell>
          <cell r="I2431">
            <v>20.420000000000002</v>
          </cell>
          <cell r="J2431">
            <v>42.01</v>
          </cell>
          <cell r="K2431">
            <v>-70.69</v>
          </cell>
          <cell r="L2431" t="str">
            <v>Google Earth estimate</v>
          </cell>
          <cell r="M2431" t="str">
            <v>NA</v>
          </cell>
          <cell r="N2431">
            <v>152</v>
          </cell>
          <cell r="O2431">
            <v>26</v>
          </cell>
          <cell r="P2431" t="str">
            <v>NA</v>
          </cell>
          <cell r="Q2431" t="str">
            <v>NA</v>
          </cell>
          <cell r="R2431" t="str">
            <v>NA</v>
          </cell>
          <cell r="S2431" t="str">
            <v>NA</v>
          </cell>
          <cell r="T2431" t="str">
            <v>NA</v>
          </cell>
          <cell r="U2431">
            <v>1995</v>
          </cell>
          <cell r="V2431" t="str">
            <v>NA</v>
          </cell>
          <cell r="W2431" t="str">
            <v>NA</v>
          </cell>
          <cell r="X2431">
            <v>1995</v>
          </cell>
          <cell r="Y2431" t="str">
            <v>NA</v>
          </cell>
          <cell r="Z2431" t="str">
            <v>NA</v>
          </cell>
          <cell r="AA2431" t="str">
            <v>NA</v>
          </cell>
          <cell r="AB2431" t="str">
            <v>NA</v>
          </cell>
          <cell r="AC2431" t="str">
            <v>Winkler</v>
          </cell>
          <cell r="AD2431" t="str">
            <v>NA</v>
          </cell>
          <cell r="AE2431">
            <v>0</v>
          </cell>
          <cell r="AF2431">
            <v>0</v>
          </cell>
          <cell r="AG2431">
            <v>0</v>
          </cell>
          <cell r="AH2431">
            <v>0</v>
          </cell>
          <cell r="AI2431">
            <v>0</v>
          </cell>
          <cell r="AJ2431">
            <v>0</v>
          </cell>
          <cell r="AK2431">
            <v>0</v>
          </cell>
          <cell r="AL2431">
            <v>0</v>
          </cell>
          <cell r="AM2431">
            <v>0</v>
          </cell>
          <cell r="AN2431">
            <v>10</v>
          </cell>
          <cell r="AO2431" t="str">
            <v>NA</v>
          </cell>
          <cell r="AP2431">
            <v>0</v>
          </cell>
          <cell r="AQ2431">
            <v>0</v>
          </cell>
          <cell r="AR2431" t="str">
            <v>NA</v>
          </cell>
          <cell r="AS2431" t="str">
            <v>NA</v>
          </cell>
          <cell r="AT2431" t="str">
            <v>Temperate forest</v>
          </cell>
          <cell r="AU2431" t="str">
            <v>Undisturbed</v>
          </cell>
          <cell r="AV2431" t="str">
            <v>NA</v>
          </cell>
          <cell r="AW2431" t="str">
            <v>NA</v>
          </cell>
          <cell r="AX2431" t="str">
            <v>NA</v>
          </cell>
          <cell r="AY2431" t="str">
            <v>NA</v>
          </cell>
        </row>
        <row r="2432">
          <cell r="A2432" t="str">
            <v>Kaspari_noyear_30</v>
          </cell>
          <cell r="B2432" t="str">
            <v>Gibb, Heloise</v>
          </cell>
          <cell r="C2432" t="str">
            <v>North America</v>
          </cell>
          <cell r="D2432" t="str">
            <v>U.S.A.</v>
          </cell>
          <cell r="E2432" t="str">
            <v>Oregon</v>
          </cell>
          <cell r="F2432" t="str">
            <v>Northern Great Basin Recreation Area</v>
          </cell>
          <cell r="G2432" t="str">
            <v>ngber</v>
          </cell>
          <cell r="H2432" t="str">
            <v>cold desert</v>
          </cell>
          <cell r="I2432">
            <v>1426.46</v>
          </cell>
          <cell r="J2432">
            <v>43.49</v>
          </cell>
          <cell r="K2432">
            <v>-119.71</v>
          </cell>
          <cell r="L2432" t="str">
            <v>Google Earth estimate</v>
          </cell>
          <cell r="M2432" t="str">
            <v>NA</v>
          </cell>
          <cell r="N2432">
            <v>64</v>
          </cell>
          <cell r="O2432">
            <v>14</v>
          </cell>
          <cell r="P2432" t="str">
            <v>NA</v>
          </cell>
          <cell r="Q2432" t="str">
            <v>NA</v>
          </cell>
          <cell r="R2432" t="str">
            <v>NA</v>
          </cell>
          <cell r="S2432" t="str">
            <v>NA</v>
          </cell>
          <cell r="T2432" t="str">
            <v>NA</v>
          </cell>
          <cell r="U2432">
            <v>1995</v>
          </cell>
          <cell r="V2432" t="str">
            <v>NA</v>
          </cell>
          <cell r="W2432" t="str">
            <v>NA</v>
          </cell>
          <cell r="X2432">
            <v>1995</v>
          </cell>
          <cell r="Y2432" t="str">
            <v>NA</v>
          </cell>
          <cell r="Z2432" t="str">
            <v>NA</v>
          </cell>
          <cell r="AA2432" t="str">
            <v>NA</v>
          </cell>
          <cell r="AB2432" t="str">
            <v>NA</v>
          </cell>
          <cell r="AC2432" t="str">
            <v>Winkler</v>
          </cell>
          <cell r="AD2432" t="str">
            <v>NA</v>
          </cell>
          <cell r="AE2432">
            <v>0</v>
          </cell>
          <cell r="AF2432">
            <v>0</v>
          </cell>
          <cell r="AG2432">
            <v>0</v>
          </cell>
          <cell r="AH2432">
            <v>0</v>
          </cell>
          <cell r="AI2432">
            <v>0</v>
          </cell>
          <cell r="AJ2432">
            <v>0</v>
          </cell>
          <cell r="AK2432">
            <v>0</v>
          </cell>
          <cell r="AL2432">
            <v>0</v>
          </cell>
          <cell r="AM2432">
            <v>0</v>
          </cell>
          <cell r="AN2432">
            <v>10</v>
          </cell>
          <cell r="AO2432" t="str">
            <v>NA</v>
          </cell>
          <cell r="AP2432">
            <v>0</v>
          </cell>
          <cell r="AQ2432">
            <v>0</v>
          </cell>
          <cell r="AR2432" t="str">
            <v>NA</v>
          </cell>
          <cell r="AS2432" t="str">
            <v>NA</v>
          </cell>
          <cell r="AT2432" t="str">
            <v>cold desert</v>
          </cell>
          <cell r="AU2432" t="str">
            <v>Undisturbed</v>
          </cell>
          <cell r="AV2432" t="str">
            <v>NA</v>
          </cell>
          <cell r="AW2432" t="str">
            <v>NA</v>
          </cell>
          <cell r="AX2432" t="str">
            <v>NA</v>
          </cell>
          <cell r="AY2432" t="str">
            <v>NA</v>
          </cell>
        </row>
        <row r="2433">
          <cell r="A2433" t="str">
            <v>Kaspari_noyear_31</v>
          </cell>
          <cell r="B2433" t="str">
            <v>Gibb, Heloise</v>
          </cell>
          <cell r="C2433" t="str">
            <v>North America</v>
          </cell>
          <cell r="D2433" t="str">
            <v>U.S.A.</v>
          </cell>
          <cell r="E2433" t="str">
            <v>Colorado</v>
          </cell>
          <cell r="F2433" t="str">
            <v>Niwot Ridge LTER</v>
          </cell>
          <cell r="G2433" t="str">
            <v>niwa</v>
          </cell>
          <cell r="H2433" t="str">
            <v>alpine tundra</v>
          </cell>
          <cell r="I2433">
            <v>3525</v>
          </cell>
          <cell r="J2433">
            <v>40.06</v>
          </cell>
          <cell r="K2433">
            <v>-105.59</v>
          </cell>
          <cell r="L2433" t="str">
            <v>Google Earth estimate</v>
          </cell>
          <cell r="M2433" t="str">
            <v>NA</v>
          </cell>
          <cell r="N2433">
            <v>19</v>
          </cell>
          <cell r="O2433">
            <v>1</v>
          </cell>
          <cell r="P2433" t="str">
            <v>NA</v>
          </cell>
          <cell r="Q2433" t="str">
            <v>NA</v>
          </cell>
          <cell r="R2433" t="str">
            <v>NA</v>
          </cell>
          <cell r="S2433" t="str">
            <v>NA</v>
          </cell>
          <cell r="T2433" t="str">
            <v>NA</v>
          </cell>
          <cell r="U2433">
            <v>1996</v>
          </cell>
          <cell r="V2433" t="str">
            <v>NA</v>
          </cell>
          <cell r="W2433" t="str">
            <v>NA</v>
          </cell>
          <cell r="X2433">
            <v>1996</v>
          </cell>
          <cell r="Y2433" t="str">
            <v>NA</v>
          </cell>
          <cell r="Z2433" t="str">
            <v>NA</v>
          </cell>
          <cell r="AA2433" t="str">
            <v>NA</v>
          </cell>
          <cell r="AB2433" t="str">
            <v>NA</v>
          </cell>
          <cell r="AC2433" t="str">
            <v>Winkler</v>
          </cell>
          <cell r="AD2433" t="str">
            <v>NA</v>
          </cell>
          <cell r="AE2433">
            <v>0</v>
          </cell>
          <cell r="AF2433">
            <v>0</v>
          </cell>
          <cell r="AG2433">
            <v>0</v>
          </cell>
          <cell r="AH2433">
            <v>0</v>
          </cell>
          <cell r="AI2433">
            <v>0</v>
          </cell>
          <cell r="AJ2433">
            <v>0</v>
          </cell>
          <cell r="AK2433">
            <v>0</v>
          </cell>
          <cell r="AL2433">
            <v>0</v>
          </cell>
          <cell r="AM2433">
            <v>0</v>
          </cell>
          <cell r="AN2433">
            <v>10</v>
          </cell>
          <cell r="AO2433" t="str">
            <v>NA</v>
          </cell>
          <cell r="AP2433">
            <v>0</v>
          </cell>
          <cell r="AQ2433">
            <v>0</v>
          </cell>
          <cell r="AR2433" t="str">
            <v>NA</v>
          </cell>
          <cell r="AS2433" t="str">
            <v>NA</v>
          </cell>
          <cell r="AT2433" t="str">
            <v>alpine tundra</v>
          </cell>
          <cell r="AU2433" t="str">
            <v>Undisturbed</v>
          </cell>
          <cell r="AV2433" t="str">
            <v>NA</v>
          </cell>
          <cell r="AW2433" t="str">
            <v>NA</v>
          </cell>
          <cell r="AX2433" t="str">
            <v>NA</v>
          </cell>
          <cell r="AY2433" t="str">
            <v>NA</v>
          </cell>
        </row>
        <row r="2434">
          <cell r="A2434" t="str">
            <v>Kaspari_noyear_32</v>
          </cell>
          <cell r="B2434" t="str">
            <v>Gibb, Heloise</v>
          </cell>
          <cell r="C2434" t="str">
            <v>North America</v>
          </cell>
          <cell r="D2434" t="str">
            <v>U.S.A.</v>
          </cell>
          <cell r="E2434" t="str">
            <v>Colorado</v>
          </cell>
          <cell r="F2434" t="str">
            <v>Niwot Ridge LTER</v>
          </cell>
          <cell r="G2434" t="str">
            <v>niwp</v>
          </cell>
          <cell r="H2434" t="str">
            <v>coniferous forest</v>
          </cell>
          <cell r="I2434">
            <v>2591</v>
          </cell>
          <cell r="J2434">
            <v>40.03</v>
          </cell>
          <cell r="K2434">
            <v>-105.53</v>
          </cell>
          <cell r="L2434" t="str">
            <v>Google Earth estimate</v>
          </cell>
          <cell r="M2434" t="str">
            <v>NA</v>
          </cell>
          <cell r="N2434">
            <v>110</v>
          </cell>
          <cell r="O2434">
            <v>12</v>
          </cell>
          <cell r="P2434" t="str">
            <v>NA</v>
          </cell>
          <cell r="Q2434" t="str">
            <v>NA</v>
          </cell>
          <cell r="R2434" t="str">
            <v>NA</v>
          </cell>
          <cell r="S2434" t="str">
            <v>NA</v>
          </cell>
          <cell r="T2434" t="str">
            <v>NA</v>
          </cell>
          <cell r="U2434">
            <v>1996</v>
          </cell>
          <cell r="V2434" t="str">
            <v>NA</v>
          </cell>
          <cell r="W2434" t="str">
            <v>NA</v>
          </cell>
          <cell r="X2434">
            <v>1996</v>
          </cell>
          <cell r="Y2434" t="str">
            <v>NA</v>
          </cell>
          <cell r="Z2434" t="str">
            <v>NA</v>
          </cell>
          <cell r="AA2434" t="str">
            <v>NA</v>
          </cell>
          <cell r="AB2434" t="str">
            <v>NA</v>
          </cell>
          <cell r="AC2434" t="str">
            <v>Winkler</v>
          </cell>
          <cell r="AD2434" t="str">
            <v>NA</v>
          </cell>
          <cell r="AE2434">
            <v>0</v>
          </cell>
          <cell r="AF2434">
            <v>0</v>
          </cell>
          <cell r="AG2434">
            <v>0</v>
          </cell>
          <cell r="AH2434">
            <v>0</v>
          </cell>
          <cell r="AI2434">
            <v>0</v>
          </cell>
          <cell r="AJ2434">
            <v>0</v>
          </cell>
          <cell r="AK2434">
            <v>0</v>
          </cell>
          <cell r="AL2434">
            <v>0</v>
          </cell>
          <cell r="AM2434">
            <v>0</v>
          </cell>
          <cell r="AN2434">
            <v>10</v>
          </cell>
          <cell r="AO2434" t="str">
            <v>NA</v>
          </cell>
          <cell r="AP2434">
            <v>0</v>
          </cell>
          <cell r="AQ2434">
            <v>0</v>
          </cell>
          <cell r="AR2434" t="str">
            <v>NA</v>
          </cell>
          <cell r="AS2434" t="str">
            <v>NA</v>
          </cell>
          <cell r="AT2434" t="str">
            <v>coniferous forest</v>
          </cell>
          <cell r="AU2434" t="str">
            <v>Undisturbed</v>
          </cell>
          <cell r="AV2434" t="str">
            <v>NA</v>
          </cell>
          <cell r="AW2434" t="str">
            <v>NA</v>
          </cell>
          <cell r="AX2434" t="str">
            <v>NA</v>
          </cell>
          <cell r="AY2434" t="str">
            <v>NA</v>
          </cell>
        </row>
        <row r="2435">
          <cell r="A2435" t="str">
            <v>Kaspari_noyear_33</v>
          </cell>
          <cell r="B2435" t="str">
            <v>Gibb, Heloise</v>
          </cell>
          <cell r="C2435" t="str">
            <v>North America</v>
          </cell>
          <cell r="D2435" t="str">
            <v>U.S.A.</v>
          </cell>
          <cell r="E2435" t="str">
            <v>Colorado</v>
          </cell>
          <cell r="F2435" t="str">
            <v>Niwot Ridge LTER</v>
          </cell>
          <cell r="G2435" t="str">
            <v>niwsp</v>
          </cell>
          <cell r="H2435" t="str">
            <v>coniferous forest</v>
          </cell>
          <cell r="I2435">
            <v>3018</v>
          </cell>
          <cell r="J2435">
            <v>40.049999999999997</v>
          </cell>
          <cell r="K2435">
            <v>-105.57</v>
          </cell>
          <cell r="L2435" t="str">
            <v>Google Earth estimate</v>
          </cell>
          <cell r="M2435" t="str">
            <v>NA</v>
          </cell>
          <cell r="N2435">
            <v>79</v>
          </cell>
          <cell r="O2435">
            <v>10</v>
          </cell>
          <cell r="P2435" t="str">
            <v>NA</v>
          </cell>
          <cell r="Q2435" t="str">
            <v>NA</v>
          </cell>
          <cell r="R2435" t="str">
            <v>NA</v>
          </cell>
          <cell r="S2435" t="str">
            <v>NA</v>
          </cell>
          <cell r="T2435" t="str">
            <v>NA</v>
          </cell>
          <cell r="U2435">
            <v>1996</v>
          </cell>
          <cell r="V2435" t="str">
            <v>NA</v>
          </cell>
          <cell r="W2435" t="str">
            <v>NA</v>
          </cell>
          <cell r="X2435">
            <v>1996</v>
          </cell>
          <cell r="Y2435" t="str">
            <v>NA</v>
          </cell>
          <cell r="Z2435" t="str">
            <v>NA</v>
          </cell>
          <cell r="AA2435" t="str">
            <v>NA</v>
          </cell>
          <cell r="AB2435" t="str">
            <v>NA</v>
          </cell>
          <cell r="AC2435" t="str">
            <v>Winkler</v>
          </cell>
          <cell r="AD2435" t="str">
            <v>NA</v>
          </cell>
          <cell r="AE2435">
            <v>0</v>
          </cell>
          <cell r="AF2435">
            <v>0</v>
          </cell>
          <cell r="AG2435">
            <v>0</v>
          </cell>
          <cell r="AH2435">
            <v>0</v>
          </cell>
          <cell r="AI2435">
            <v>0</v>
          </cell>
          <cell r="AJ2435">
            <v>0</v>
          </cell>
          <cell r="AK2435">
            <v>0</v>
          </cell>
          <cell r="AL2435">
            <v>0</v>
          </cell>
          <cell r="AM2435">
            <v>0</v>
          </cell>
          <cell r="AN2435">
            <v>10</v>
          </cell>
          <cell r="AO2435" t="str">
            <v>NA</v>
          </cell>
          <cell r="AP2435">
            <v>0</v>
          </cell>
          <cell r="AQ2435">
            <v>0</v>
          </cell>
          <cell r="AR2435" t="str">
            <v>NA</v>
          </cell>
          <cell r="AS2435" t="str">
            <v>NA</v>
          </cell>
          <cell r="AT2435" t="str">
            <v>coniferous forest</v>
          </cell>
          <cell r="AU2435" t="str">
            <v>Undisturbed</v>
          </cell>
          <cell r="AV2435" t="str">
            <v>NA</v>
          </cell>
          <cell r="AW2435" t="str">
            <v>NA</v>
          </cell>
          <cell r="AX2435" t="str">
            <v>NA</v>
          </cell>
          <cell r="AY2435" t="str">
            <v>NA</v>
          </cell>
        </row>
        <row r="2436">
          <cell r="A2436" t="str">
            <v>Kaspari_noyear_34</v>
          </cell>
          <cell r="B2436" t="str">
            <v>Gibb, Heloise</v>
          </cell>
          <cell r="C2436" t="str">
            <v>North America</v>
          </cell>
          <cell r="D2436" t="str">
            <v>U.S.A.</v>
          </cell>
          <cell r="E2436" t="str">
            <v>Florida</v>
          </cell>
          <cell r="F2436" t="str">
            <v>Ordway Prairie</v>
          </cell>
          <cell r="G2436" t="str">
            <v>ordw</v>
          </cell>
          <cell r="H2436" t="str">
            <v>savanna</v>
          </cell>
          <cell r="I2436">
            <v>14.94</v>
          </cell>
          <cell r="J2436">
            <v>27.2</v>
          </cell>
          <cell r="K2436">
            <v>-81.33</v>
          </cell>
          <cell r="L2436" t="str">
            <v>Google Earth estimate</v>
          </cell>
          <cell r="M2436" t="str">
            <v>NA</v>
          </cell>
          <cell r="N2436">
            <v>124</v>
          </cell>
          <cell r="O2436">
            <v>22</v>
          </cell>
          <cell r="P2436" t="str">
            <v>NA</v>
          </cell>
          <cell r="Q2436" t="str">
            <v>NA</v>
          </cell>
          <cell r="R2436" t="str">
            <v>NA</v>
          </cell>
          <cell r="S2436" t="str">
            <v>NA</v>
          </cell>
          <cell r="T2436" t="str">
            <v>NA</v>
          </cell>
          <cell r="U2436">
            <v>1996</v>
          </cell>
          <cell r="V2436" t="str">
            <v>NA</v>
          </cell>
          <cell r="W2436" t="str">
            <v>NA</v>
          </cell>
          <cell r="X2436">
            <v>1996</v>
          </cell>
          <cell r="Y2436" t="str">
            <v>NA</v>
          </cell>
          <cell r="Z2436" t="str">
            <v>NA</v>
          </cell>
          <cell r="AA2436" t="str">
            <v>NA</v>
          </cell>
          <cell r="AB2436" t="str">
            <v>NA</v>
          </cell>
          <cell r="AC2436" t="str">
            <v>Winkler</v>
          </cell>
          <cell r="AD2436" t="str">
            <v>NA</v>
          </cell>
          <cell r="AE2436">
            <v>0</v>
          </cell>
          <cell r="AF2436">
            <v>0</v>
          </cell>
          <cell r="AG2436">
            <v>0</v>
          </cell>
          <cell r="AH2436">
            <v>0</v>
          </cell>
          <cell r="AI2436">
            <v>0</v>
          </cell>
          <cell r="AJ2436">
            <v>0</v>
          </cell>
          <cell r="AK2436">
            <v>0</v>
          </cell>
          <cell r="AL2436">
            <v>0</v>
          </cell>
          <cell r="AM2436">
            <v>0</v>
          </cell>
          <cell r="AN2436">
            <v>10</v>
          </cell>
          <cell r="AO2436" t="str">
            <v>NA</v>
          </cell>
          <cell r="AP2436">
            <v>0</v>
          </cell>
          <cell r="AQ2436">
            <v>0</v>
          </cell>
          <cell r="AR2436" t="str">
            <v>NA</v>
          </cell>
          <cell r="AS2436" t="str">
            <v>NA</v>
          </cell>
          <cell r="AT2436" t="str">
            <v>savanna</v>
          </cell>
          <cell r="AU2436" t="str">
            <v>Undisturbed</v>
          </cell>
          <cell r="AV2436" t="str">
            <v>NA</v>
          </cell>
          <cell r="AW2436" t="str">
            <v>NA</v>
          </cell>
          <cell r="AX2436" t="str">
            <v>NA</v>
          </cell>
          <cell r="AY2436" t="str">
            <v>NA</v>
          </cell>
        </row>
        <row r="2437">
          <cell r="A2437" t="str">
            <v>Kaspari_noyear_35</v>
          </cell>
          <cell r="B2437" t="str">
            <v>Gibb, Heloise</v>
          </cell>
          <cell r="C2437" t="str">
            <v>North America</v>
          </cell>
          <cell r="D2437" t="str">
            <v>U.S.A.</v>
          </cell>
          <cell r="E2437" t="str">
            <v>Arizona</v>
          </cell>
          <cell r="F2437" t="str">
            <v>Organ Pipe NM</v>
          </cell>
          <cell r="G2437" t="str">
            <v>orpi</v>
          </cell>
          <cell r="H2437" t="str">
            <v>Desert</v>
          </cell>
          <cell r="I2437">
            <v>509.02</v>
          </cell>
          <cell r="J2437">
            <v>32.18</v>
          </cell>
          <cell r="K2437">
            <v>-112.76</v>
          </cell>
          <cell r="L2437" t="str">
            <v>Google Earth estimate</v>
          </cell>
          <cell r="M2437" t="str">
            <v>NA</v>
          </cell>
          <cell r="N2437">
            <v>118</v>
          </cell>
          <cell r="O2437">
            <v>19</v>
          </cell>
          <cell r="P2437" t="str">
            <v>NA</v>
          </cell>
          <cell r="Q2437" t="str">
            <v>NA</v>
          </cell>
          <cell r="R2437" t="str">
            <v>NA</v>
          </cell>
          <cell r="S2437" t="str">
            <v>NA</v>
          </cell>
          <cell r="T2437" t="str">
            <v>NA</v>
          </cell>
          <cell r="U2437">
            <v>1996</v>
          </cell>
          <cell r="V2437" t="str">
            <v>NA</v>
          </cell>
          <cell r="W2437" t="str">
            <v>NA</v>
          </cell>
          <cell r="X2437">
            <v>1996</v>
          </cell>
          <cell r="Y2437" t="str">
            <v>NA</v>
          </cell>
          <cell r="Z2437" t="str">
            <v>NA</v>
          </cell>
          <cell r="AA2437" t="str">
            <v>NA</v>
          </cell>
          <cell r="AB2437" t="str">
            <v>NA</v>
          </cell>
          <cell r="AC2437" t="str">
            <v>Winkler</v>
          </cell>
          <cell r="AD2437" t="str">
            <v>NA</v>
          </cell>
          <cell r="AE2437">
            <v>0</v>
          </cell>
          <cell r="AF2437">
            <v>0</v>
          </cell>
          <cell r="AG2437">
            <v>0</v>
          </cell>
          <cell r="AH2437">
            <v>0</v>
          </cell>
          <cell r="AI2437">
            <v>0</v>
          </cell>
          <cell r="AJ2437">
            <v>0</v>
          </cell>
          <cell r="AK2437">
            <v>0</v>
          </cell>
          <cell r="AL2437">
            <v>0</v>
          </cell>
          <cell r="AM2437">
            <v>0</v>
          </cell>
          <cell r="AN2437">
            <v>10</v>
          </cell>
          <cell r="AO2437" t="str">
            <v>NA</v>
          </cell>
          <cell r="AP2437">
            <v>0</v>
          </cell>
          <cell r="AQ2437">
            <v>0</v>
          </cell>
          <cell r="AR2437" t="str">
            <v>NA</v>
          </cell>
          <cell r="AS2437" t="str">
            <v>NA</v>
          </cell>
          <cell r="AT2437" t="str">
            <v>Desert</v>
          </cell>
          <cell r="AU2437" t="str">
            <v>Undisturbed</v>
          </cell>
          <cell r="AV2437" t="str">
            <v>NA</v>
          </cell>
          <cell r="AW2437" t="str">
            <v>NA</v>
          </cell>
          <cell r="AX2437" t="str">
            <v>NA</v>
          </cell>
          <cell r="AY2437" t="str">
            <v>NA</v>
          </cell>
        </row>
        <row r="2438">
          <cell r="A2438" t="str">
            <v>Kaspari_noyear_36</v>
          </cell>
          <cell r="B2438" t="str">
            <v>Gibb, Heloise</v>
          </cell>
          <cell r="C2438" t="str">
            <v>North America</v>
          </cell>
          <cell r="D2438" t="str">
            <v>U.S.A.</v>
          </cell>
          <cell r="E2438" t="str">
            <v>Indiana</v>
          </cell>
          <cell r="F2438" t="str">
            <v>Pioneer Mothers SP</v>
          </cell>
          <cell r="G2438" t="str">
            <v>pimo</v>
          </cell>
          <cell r="H2438" t="str">
            <v>Temperate forest</v>
          </cell>
          <cell r="I2438">
            <v>255.12</v>
          </cell>
          <cell r="J2438">
            <v>38.53</v>
          </cell>
          <cell r="K2438">
            <v>-86.46</v>
          </cell>
          <cell r="L2438" t="str">
            <v>Google Earth estimate</v>
          </cell>
          <cell r="M2438" t="str">
            <v>NA</v>
          </cell>
          <cell r="N2438">
            <v>140</v>
          </cell>
          <cell r="O2438">
            <v>14</v>
          </cell>
          <cell r="P2438" t="str">
            <v>NA</v>
          </cell>
          <cell r="Q2438" t="str">
            <v>NA</v>
          </cell>
          <cell r="R2438" t="str">
            <v>NA</v>
          </cell>
          <cell r="S2438" t="str">
            <v>NA</v>
          </cell>
          <cell r="T2438" t="str">
            <v>NA</v>
          </cell>
          <cell r="U2438">
            <v>1996</v>
          </cell>
          <cell r="V2438" t="str">
            <v>NA</v>
          </cell>
          <cell r="W2438" t="str">
            <v>NA</v>
          </cell>
          <cell r="X2438">
            <v>1996</v>
          </cell>
          <cell r="Y2438" t="str">
            <v>NA</v>
          </cell>
          <cell r="Z2438" t="str">
            <v>NA</v>
          </cell>
          <cell r="AA2438" t="str">
            <v>NA</v>
          </cell>
          <cell r="AB2438" t="str">
            <v>NA</v>
          </cell>
          <cell r="AC2438" t="str">
            <v>Winkler</v>
          </cell>
          <cell r="AD2438" t="str">
            <v>NA</v>
          </cell>
          <cell r="AE2438">
            <v>0</v>
          </cell>
          <cell r="AF2438">
            <v>0</v>
          </cell>
          <cell r="AG2438">
            <v>0</v>
          </cell>
          <cell r="AH2438">
            <v>0</v>
          </cell>
          <cell r="AI2438">
            <v>0</v>
          </cell>
          <cell r="AJ2438">
            <v>0</v>
          </cell>
          <cell r="AK2438">
            <v>0</v>
          </cell>
          <cell r="AL2438">
            <v>0</v>
          </cell>
          <cell r="AM2438">
            <v>0</v>
          </cell>
          <cell r="AN2438">
            <v>10</v>
          </cell>
          <cell r="AO2438" t="str">
            <v>NA</v>
          </cell>
          <cell r="AP2438">
            <v>0</v>
          </cell>
          <cell r="AQ2438">
            <v>0</v>
          </cell>
          <cell r="AR2438" t="str">
            <v>NA</v>
          </cell>
          <cell r="AS2438" t="str">
            <v>NA</v>
          </cell>
          <cell r="AT2438" t="str">
            <v>Temperate forest</v>
          </cell>
          <cell r="AU2438" t="str">
            <v>Undisturbed</v>
          </cell>
          <cell r="AV2438" t="str">
            <v>NA</v>
          </cell>
          <cell r="AW2438" t="str">
            <v>NA</v>
          </cell>
          <cell r="AX2438" t="str">
            <v>NA</v>
          </cell>
          <cell r="AY2438" t="str">
            <v>NA</v>
          </cell>
        </row>
        <row r="2439">
          <cell r="A2439" t="str">
            <v>Kaspari_noyear_37</v>
          </cell>
          <cell r="B2439" t="str">
            <v>Gibb, Heloise</v>
          </cell>
          <cell r="C2439" t="str">
            <v>North America</v>
          </cell>
          <cell r="D2439" t="str">
            <v>U.S.A.</v>
          </cell>
          <cell r="E2439" t="str">
            <v>Arizona</v>
          </cell>
          <cell r="F2439" t="str">
            <v>Research Ranch FS</v>
          </cell>
          <cell r="G2439" t="str">
            <v>rera</v>
          </cell>
          <cell r="H2439" t="str">
            <v>Desert</v>
          </cell>
          <cell r="I2439">
            <v>1464</v>
          </cell>
          <cell r="J2439">
            <v>31.6</v>
          </cell>
          <cell r="K2439">
            <v>-110.5</v>
          </cell>
          <cell r="L2439" t="str">
            <v>Google Earth estimate</v>
          </cell>
          <cell r="M2439" t="str">
            <v>NA</v>
          </cell>
          <cell r="N2439">
            <v>109</v>
          </cell>
          <cell r="O2439">
            <v>19</v>
          </cell>
          <cell r="P2439" t="str">
            <v>NA</v>
          </cell>
          <cell r="Q2439" t="str">
            <v>NA</v>
          </cell>
          <cell r="R2439" t="str">
            <v>NA</v>
          </cell>
          <cell r="S2439" t="str">
            <v>NA</v>
          </cell>
          <cell r="T2439" t="str">
            <v>NA</v>
          </cell>
          <cell r="U2439">
            <v>1996</v>
          </cell>
          <cell r="V2439" t="str">
            <v>NA</v>
          </cell>
          <cell r="W2439" t="str">
            <v>NA</v>
          </cell>
          <cell r="X2439">
            <v>1996</v>
          </cell>
          <cell r="Y2439" t="str">
            <v>NA</v>
          </cell>
          <cell r="Z2439" t="str">
            <v>NA</v>
          </cell>
          <cell r="AA2439" t="str">
            <v>NA</v>
          </cell>
          <cell r="AB2439" t="str">
            <v>NA</v>
          </cell>
          <cell r="AC2439" t="str">
            <v>Winkler</v>
          </cell>
          <cell r="AD2439" t="str">
            <v>NA</v>
          </cell>
          <cell r="AE2439">
            <v>0</v>
          </cell>
          <cell r="AF2439">
            <v>0</v>
          </cell>
          <cell r="AG2439">
            <v>0</v>
          </cell>
          <cell r="AH2439">
            <v>0</v>
          </cell>
          <cell r="AI2439">
            <v>0</v>
          </cell>
          <cell r="AJ2439">
            <v>0</v>
          </cell>
          <cell r="AK2439">
            <v>0</v>
          </cell>
          <cell r="AL2439">
            <v>0</v>
          </cell>
          <cell r="AM2439">
            <v>0</v>
          </cell>
          <cell r="AN2439">
            <v>10</v>
          </cell>
          <cell r="AO2439" t="str">
            <v>NA</v>
          </cell>
          <cell r="AP2439">
            <v>0</v>
          </cell>
          <cell r="AQ2439">
            <v>0</v>
          </cell>
          <cell r="AR2439" t="str">
            <v>NA</v>
          </cell>
          <cell r="AS2439" t="str">
            <v>NA</v>
          </cell>
          <cell r="AT2439" t="str">
            <v>Desert</v>
          </cell>
          <cell r="AU2439" t="str">
            <v>Undisturbed</v>
          </cell>
          <cell r="AV2439" t="str">
            <v>NA</v>
          </cell>
          <cell r="AW2439" t="str">
            <v>NA</v>
          </cell>
          <cell r="AX2439" t="str">
            <v>NA</v>
          </cell>
          <cell r="AY2439" t="str">
            <v>NA</v>
          </cell>
        </row>
        <row r="2440">
          <cell r="A2440" t="str">
            <v>Kaspari_noyear_38</v>
          </cell>
          <cell r="B2440" t="str">
            <v>Gibb, Heloise</v>
          </cell>
          <cell r="C2440" t="str">
            <v>South America</v>
          </cell>
          <cell r="D2440" t="str">
            <v>Peru</v>
          </cell>
          <cell r="E2440" t="str">
            <v>Santa Martin</v>
          </cell>
          <cell r="F2440" t="str">
            <v>NA</v>
          </cell>
          <cell r="G2440" t="str">
            <v>sama</v>
          </cell>
          <cell r="H2440" t="str">
            <v>Tropical Rainforest</v>
          </cell>
          <cell r="I2440">
            <v>474</v>
          </cell>
          <cell r="J2440">
            <v>-11.79</v>
          </cell>
          <cell r="K2440">
            <v>-72.7</v>
          </cell>
          <cell r="L2440" t="str">
            <v>Google Earth estimate</v>
          </cell>
          <cell r="M2440" t="str">
            <v>NA</v>
          </cell>
          <cell r="N2440">
            <v>322</v>
          </cell>
          <cell r="O2440">
            <v>122</v>
          </cell>
          <cell r="P2440" t="str">
            <v>NA</v>
          </cell>
          <cell r="Q2440" t="str">
            <v>NA</v>
          </cell>
          <cell r="R2440" t="str">
            <v>NA</v>
          </cell>
          <cell r="S2440" t="str">
            <v>NA</v>
          </cell>
          <cell r="T2440" t="str">
            <v>NA</v>
          </cell>
          <cell r="U2440">
            <v>1996</v>
          </cell>
          <cell r="V2440" t="str">
            <v>NA</v>
          </cell>
          <cell r="W2440" t="str">
            <v>NA</v>
          </cell>
          <cell r="X2440">
            <v>1996</v>
          </cell>
          <cell r="Y2440" t="str">
            <v>NA</v>
          </cell>
          <cell r="Z2440" t="str">
            <v>NA</v>
          </cell>
          <cell r="AA2440" t="str">
            <v>NA</v>
          </cell>
          <cell r="AB2440" t="str">
            <v>NA</v>
          </cell>
          <cell r="AC2440" t="str">
            <v>Winkler</v>
          </cell>
          <cell r="AD2440" t="str">
            <v>NA</v>
          </cell>
          <cell r="AE2440">
            <v>0</v>
          </cell>
          <cell r="AF2440">
            <v>0</v>
          </cell>
          <cell r="AG2440">
            <v>0</v>
          </cell>
          <cell r="AH2440">
            <v>0</v>
          </cell>
          <cell r="AI2440">
            <v>0</v>
          </cell>
          <cell r="AJ2440">
            <v>0</v>
          </cell>
          <cell r="AK2440">
            <v>0</v>
          </cell>
          <cell r="AL2440">
            <v>0</v>
          </cell>
          <cell r="AM2440">
            <v>0</v>
          </cell>
          <cell r="AN2440">
            <v>10</v>
          </cell>
          <cell r="AO2440" t="str">
            <v>NA</v>
          </cell>
          <cell r="AP2440">
            <v>0</v>
          </cell>
          <cell r="AQ2440">
            <v>0</v>
          </cell>
          <cell r="AR2440" t="str">
            <v>NA</v>
          </cell>
          <cell r="AS2440" t="str">
            <v>NA</v>
          </cell>
          <cell r="AT2440" t="str">
            <v>Tropical Rainforest</v>
          </cell>
          <cell r="AU2440" t="str">
            <v>Undisturbed</v>
          </cell>
          <cell r="AV2440" t="str">
            <v>NA</v>
          </cell>
          <cell r="AW2440" t="str">
            <v>NA</v>
          </cell>
          <cell r="AX2440" t="str">
            <v>NA</v>
          </cell>
          <cell r="AY2440" t="str">
            <v>NA</v>
          </cell>
        </row>
        <row r="2441">
          <cell r="A2441" t="str">
            <v>Kaspari_noyear_39</v>
          </cell>
          <cell r="B2441" t="str">
            <v>Gibb, Heloise</v>
          </cell>
          <cell r="C2441" t="str">
            <v>North America</v>
          </cell>
          <cell r="D2441" t="str">
            <v>U.S.A.</v>
          </cell>
          <cell r="E2441" t="str">
            <v>New Mexico</v>
          </cell>
          <cell r="F2441" t="str">
            <v>Sevilleta LTER</v>
          </cell>
          <cell r="G2441" t="str">
            <v>sevdw</v>
          </cell>
          <cell r="H2441" t="str">
            <v>Desert</v>
          </cell>
          <cell r="I2441">
            <v>1597</v>
          </cell>
          <cell r="J2441">
            <v>34.340000000000003</v>
          </cell>
          <cell r="K2441">
            <v>-106.7</v>
          </cell>
          <cell r="L2441" t="str">
            <v>Google Earth estimate</v>
          </cell>
          <cell r="M2441" t="str">
            <v>NA</v>
          </cell>
          <cell r="N2441">
            <v>62</v>
          </cell>
          <cell r="O2441">
            <v>9</v>
          </cell>
          <cell r="P2441" t="str">
            <v>NA</v>
          </cell>
          <cell r="Q2441" t="str">
            <v>NA</v>
          </cell>
          <cell r="R2441" t="str">
            <v>NA</v>
          </cell>
          <cell r="S2441" t="str">
            <v>NA</v>
          </cell>
          <cell r="T2441" t="str">
            <v>NA</v>
          </cell>
          <cell r="U2441">
            <v>1997</v>
          </cell>
          <cell r="V2441" t="str">
            <v>NA</v>
          </cell>
          <cell r="W2441" t="str">
            <v>NA</v>
          </cell>
          <cell r="X2441">
            <v>1997</v>
          </cell>
          <cell r="Y2441" t="str">
            <v>NA</v>
          </cell>
          <cell r="Z2441" t="str">
            <v>NA</v>
          </cell>
          <cell r="AA2441" t="str">
            <v>NA</v>
          </cell>
          <cell r="AB2441" t="str">
            <v>NA</v>
          </cell>
          <cell r="AC2441" t="str">
            <v>Winkler</v>
          </cell>
          <cell r="AD2441" t="str">
            <v>NA</v>
          </cell>
          <cell r="AE2441">
            <v>0</v>
          </cell>
          <cell r="AF2441">
            <v>0</v>
          </cell>
          <cell r="AG2441">
            <v>0</v>
          </cell>
          <cell r="AH2441">
            <v>0</v>
          </cell>
          <cell r="AI2441">
            <v>0</v>
          </cell>
          <cell r="AJ2441">
            <v>0</v>
          </cell>
          <cell r="AK2441">
            <v>0</v>
          </cell>
          <cell r="AL2441">
            <v>0</v>
          </cell>
          <cell r="AM2441">
            <v>0</v>
          </cell>
          <cell r="AN2441">
            <v>10</v>
          </cell>
          <cell r="AO2441" t="str">
            <v>NA</v>
          </cell>
          <cell r="AP2441">
            <v>0</v>
          </cell>
          <cell r="AQ2441">
            <v>0</v>
          </cell>
          <cell r="AR2441" t="str">
            <v>NA</v>
          </cell>
          <cell r="AS2441" t="str">
            <v>NA</v>
          </cell>
          <cell r="AT2441" t="str">
            <v>Desert</v>
          </cell>
          <cell r="AU2441" t="str">
            <v>Undisturbed</v>
          </cell>
          <cell r="AV2441" t="str">
            <v>NA</v>
          </cell>
          <cell r="AW2441" t="str">
            <v>NA</v>
          </cell>
          <cell r="AX2441" t="str">
            <v>NA</v>
          </cell>
          <cell r="AY2441" t="str">
            <v>NA</v>
          </cell>
        </row>
        <row r="2442">
          <cell r="A2442" t="str">
            <v>Kaspari_noyear_40</v>
          </cell>
          <cell r="B2442" t="str">
            <v>Gibb, Heloise</v>
          </cell>
          <cell r="C2442" t="str">
            <v>North America</v>
          </cell>
          <cell r="D2442" t="str">
            <v>U.S.A.</v>
          </cell>
          <cell r="E2442" t="str">
            <v>New Mexico</v>
          </cell>
          <cell r="F2442" t="str">
            <v>Sevilleta LTER</v>
          </cell>
          <cell r="G2442" t="str">
            <v>sevfs</v>
          </cell>
          <cell r="H2442" t="str">
            <v>Desert</v>
          </cell>
          <cell r="I2442">
            <v>1460</v>
          </cell>
          <cell r="J2442">
            <v>34.35</v>
          </cell>
          <cell r="K2442">
            <v>-106.88</v>
          </cell>
          <cell r="L2442" t="str">
            <v>Google Earth estimate</v>
          </cell>
          <cell r="M2442" t="str">
            <v>NA</v>
          </cell>
          <cell r="N2442">
            <v>65</v>
          </cell>
          <cell r="O2442">
            <v>16</v>
          </cell>
          <cell r="P2442" t="str">
            <v>NA</v>
          </cell>
          <cell r="Q2442" t="str">
            <v>NA</v>
          </cell>
          <cell r="R2442" t="str">
            <v>NA</v>
          </cell>
          <cell r="S2442" t="str">
            <v>NA</v>
          </cell>
          <cell r="T2442" t="str">
            <v>NA</v>
          </cell>
          <cell r="U2442">
            <v>1996</v>
          </cell>
          <cell r="V2442" t="str">
            <v>NA</v>
          </cell>
          <cell r="W2442" t="str">
            <v>NA</v>
          </cell>
          <cell r="X2442">
            <v>1996</v>
          </cell>
          <cell r="Y2442" t="str">
            <v>NA</v>
          </cell>
          <cell r="Z2442" t="str">
            <v>NA</v>
          </cell>
          <cell r="AA2442" t="str">
            <v>NA</v>
          </cell>
          <cell r="AB2442" t="str">
            <v>NA</v>
          </cell>
          <cell r="AC2442" t="str">
            <v>Winkler</v>
          </cell>
          <cell r="AD2442" t="str">
            <v>NA</v>
          </cell>
          <cell r="AE2442">
            <v>0</v>
          </cell>
          <cell r="AF2442">
            <v>0</v>
          </cell>
          <cell r="AG2442">
            <v>0</v>
          </cell>
          <cell r="AH2442">
            <v>0</v>
          </cell>
          <cell r="AI2442">
            <v>0</v>
          </cell>
          <cell r="AJ2442">
            <v>0</v>
          </cell>
          <cell r="AK2442">
            <v>0</v>
          </cell>
          <cell r="AL2442">
            <v>0</v>
          </cell>
          <cell r="AM2442">
            <v>0</v>
          </cell>
          <cell r="AN2442">
            <v>10</v>
          </cell>
          <cell r="AO2442" t="str">
            <v>NA</v>
          </cell>
          <cell r="AP2442">
            <v>0</v>
          </cell>
          <cell r="AQ2442">
            <v>0</v>
          </cell>
          <cell r="AR2442" t="str">
            <v>NA</v>
          </cell>
          <cell r="AS2442" t="str">
            <v>NA</v>
          </cell>
          <cell r="AT2442" t="str">
            <v>Desert</v>
          </cell>
          <cell r="AU2442" t="str">
            <v>Undisturbed</v>
          </cell>
          <cell r="AV2442" t="str">
            <v>NA</v>
          </cell>
          <cell r="AW2442" t="str">
            <v>NA</v>
          </cell>
          <cell r="AX2442" t="str">
            <v>NA</v>
          </cell>
          <cell r="AY2442" t="str">
            <v>NA</v>
          </cell>
        </row>
        <row r="2443">
          <cell r="A2443" t="str">
            <v>Kaspari_noyear_41</v>
          </cell>
          <cell r="B2443" t="str">
            <v>Gibb, Heloise</v>
          </cell>
          <cell r="C2443" t="str">
            <v>North America</v>
          </cell>
          <cell r="D2443" t="str">
            <v>U.S.A.</v>
          </cell>
          <cell r="E2443" t="str">
            <v>New Mexico</v>
          </cell>
          <cell r="F2443" t="str">
            <v>Sevilleta LTER</v>
          </cell>
          <cell r="G2443" t="str">
            <v>sevla</v>
          </cell>
          <cell r="H2443" t="str">
            <v>coniferous forest</v>
          </cell>
          <cell r="I2443">
            <v>3252</v>
          </cell>
          <cell r="J2443">
            <v>33.979999999999997</v>
          </cell>
          <cell r="K2443">
            <v>-107.18</v>
          </cell>
          <cell r="L2443" t="str">
            <v>Google Earth estimate</v>
          </cell>
          <cell r="M2443" t="str">
            <v>NA</v>
          </cell>
          <cell r="N2443">
            <v>50</v>
          </cell>
          <cell r="O2443">
            <v>9</v>
          </cell>
          <cell r="P2443" t="str">
            <v>NA</v>
          </cell>
          <cell r="Q2443" t="str">
            <v>NA</v>
          </cell>
          <cell r="R2443" t="str">
            <v>NA</v>
          </cell>
          <cell r="S2443" t="str">
            <v>NA</v>
          </cell>
          <cell r="T2443" t="str">
            <v>NA</v>
          </cell>
          <cell r="U2443">
            <v>1997</v>
          </cell>
          <cell r="V2443" t="str">
            <v>NA</v>
          </cell>
          <cell r="W2443" t="str">
            <v>NA</v>
          </cell>
          <cell r="X2443">
            <v>1997</v>
          </cell>
          <cell r="Y2443" t="str">
            <v>NA</v>
          </cell>
          <cell r="Z2443" t="str">
            <v>NA</v>
          </cell>
          <cell r="AA2443" t="str">
            <v>NA</v>
          </cell>
          <cell r="AB2443" t="str">
            <v>NA</v>
          </cell>
          <cell r="AC2443" t="str">
            <v>Winkler</v>
          </cell>
          <cell r="AD2443" t="str">
            <v>NA</v>
          </cell>
          <cell r="AE2443">
            <v>0</v>
          </cell>
          <cell r="AF2443">
            <v>0</v>
          </cell>
          <cell r="AG2443">
            <v>0</v>
          </cell>
          <cell r="AH2443">
            <v>0</v>
          </cell>
          <cell r="AI2443">
            <v>0</v>
          </cell>
          <cell r="AJ2443">
            <v>0</v>
          </cell>
          <cell r="AK2443">
            <v>0</v>
          </cell>
          <cell r="AL2443">
            <v>0</v>
          </cell>
          <cell r="AM2443">
            <v>0</v>
          </cell>
          <cell r="AN2443">
            <v>10</v>
          </cell>
          <cell r="AO2443" t="str">
            <v>NA</v>
          </cell>
          <cell r="AP2443">
            <v>0</v>
          </cell>
          <cell r="AQ2443">
            <v>0</v>
          </cell>
          <cell r="AR2443" t="str">
            <v>NA</v>
          </cell>
          <cell r="AS2443" t="str">
            <v>NA</v>
          </cell>
          <cell r="AT2443" t="str">
            <v>coniferous forest</v>
          </cell>
          <cell r="AU2443" t="str">
            <v>Undisturbed</v>
          </cell>
          <cell r="AV2443" t="str">
            <v>NA</v>
          </cell>
          <cell r="AW2443" t="str">
            <v>NA</v>
          </cell>
          <cell r="AX2443" t="str">
            <v>NA</v>
          </cell>
          <cell r="AY2443" t="str">
            <v>NA</v>
          </cell>
        </row>
        <row r="2444">
          <cell r="A2444" t="str">
            <v>Kaspari_noyear_42</v>
          </cell>
          <cell r="B2444" t="str">
            <v>Gibb, Heloise</v>
          </cell>
          <cell r="C2444" t="str">
            <v>North America</v>
          </cell>
          <cell r="D2444" t="str">
            <v>U.S.A.</v>
          </cell>
          <cell r="E2444" t="str">
            <v>New Mexico</v>
          </cell>
          <cell r="F2444" t="str">
            <v>Sevilleta LTER</v>
          </cell>
          <cell r="G2444" t="str">
            <v>sevrs</v>
          </cell>
          <cell r="H2444" t="str">
            <v>Desert</v>
          </cell>
          <cell r="I2444">
            <v>1509</v>
          </cell>
          <cell r="J2444">
            <v>34.29</v>
          </cell>
          <cell r="K2444">
            <v>-106.91</v>
          </cell>
          <cell r="L2444" t="str">
            <v>Google Earth estimate</v>
          </cell>
          <cell r="M2444" t="str">
            <v>NA</v>
          </cell>
          <cell r="N2444">
            <v>117</v>
          </cell>
          <cell r="O2444">
            <v>15</v>
          </cell>
          <cell r="P2444" t="str">
            <v>NA</v>
          </cell>
          <cell r="Q2444" t="str">
            <v>NA</v>
          </cell>
          <cell r="R2444" t="str">
            <v>NA</v>
          </cell>
          <cell r="S2444" t="str">
            <v>NA</v>
          </cell>
          <cell r="T2444" t="str">
            <v>NA</v>
          </cell>
          <cell r="U2444">
            <v>1997</v>
          </cell>
          <cell r="V2444" t="str">
            <v>NA</v>
          </cell>
          <cell r="W2444" t="str">
            <v>NA</v>
          </cell>
          <cell r="X2444">
            <v>1997</v>
          </cell>
          <cell r="Y2444" t="str">
            <v>NA</v>
          </cell>
          <cell r="Z2444" t="str">
            <v>NA</v>
          </cell>
          <cell r="AA2444" t="str">
            <v>NA</v>
          </cell>
          <cell r="AB2444" t="str">
            <v>NA</v>
          </cell>
          <cell r="AC2444" t="str">
            <v>Winkler</v>
          </cell>
          <cell r="AD2444" t="str">
            <v>NA</v>
          </cell>
          <cell r="AE2444">
            <v>0</v>
          </cell>
          <cell r="AF2444">
            <v>0</v>
          </cell>
          <cell r="AG2444">
            <v>0</v>
          </cell>
          <cell r="AH2444">
            <v>0</v>
          </cell>
          <cell r="AI2444">
            <v>0</v>
          </cell>
          <cell r="AJ2444">
            <v>0</v>
          </cell>
          <cell r="AK2444">
            <v>0</v>
          </cell>
          <cell r="AL2444">
            <v>0</v>
          </cell>
          <cell r="AM2444">
            <v>0</v>
          </cell>
          <cell r="AN2444">
            <v>10</v>
          </cell>
          <cell r="AO2444" t="str">
            <v>NA</v>
          </cell>
          <cell r="AP2444">
            <v>0</v>
          </cell>
          <cell r="AQ2444">
            <v>0</v>
          </cell>
          <cell r="AR2444" t="str">
            <v>NA</v>
          </cell>
          <cell r="AS2444" t="str">
            <v>NA</v>
          </cell>
          <cell r="AT2444" t="str">
            <v>Desert</v>
          </cell>
          <cell r="AU2444" t="str">
            <v>Undisturbed</v>
          </cell>
          <cell r="AV2444" t="str">
            <v>NA</v>
          </cell>
          <cell r="AW2444" t="str">
            <v>NA</v>
          </cell>
          <cell r="AX2444" t="str">
            <v>NA</v>
          </cell>
          <cell r="AY2444" t="str">
            <v>NA</v>
          </cell>
        </row>
        <row r="2445">
          <cell r="A2445" t="str">
            <v>Kaspari_noyear_43</v>
          </cell>
          <cell r="B2445" t="str">
            <v>Gibb, Heloise</v>
          </cell>
          <cell r="C2445" t="str">
            <v>North America</v>
          </cell>
          <cell r="D2445" t="str">
            <v>U.S.A.</v>
          </cell>
          <cell r="E2445" t="str">
            <v>New Mexico</v>
          </cell>
          <cell r="F2445" t="str">
            <v>Sevilleta LTER</v>
          </cell>
          <cell r="G2445" t="str">
            <v>sevrt</v>
          </cell>
          <cell r="H2445" t="str">
            <v>Desert</v>
          </cell>
          <cell r="I2445">
            <v>1785</v>
          </cell>
          <cell r="J2445">
            <v>34.4</v>
          </cell>
          <cell r="K2445">
            <v>-107.05</v>
          </cell>
          <cell r="L2445" t="str">
            <v>Google Earth estimate</v>
          </cell>
          <cell r="M2445" t="str">
            <v>NA</v>
          </cell>
          <cell r="N2445">
            <v>88</v>
          </cell>
          <cell r="O2445">
            <v>23</v>
          </cell>
          <cell r="P2445" t="str">
            <v>NA</v>
          </cell>
          <cell r="Q2445" t="str">
            <v>NA</v>
          </cell>
          <cell r="R2445" t="str">
            <v>NA</v>
          </cell>
          <cell r="S2445" t="str">
            <v>NA</v>
          </cell>
          <cell r="T2445" t="str">
            <v>NA</v>
          </cell>
          <cell r="U2445">
            <v>1997</v>
          </cell>
          <cell r="V2445" t="str">
            <v>NA</v>
          </cell>
          <cell r="W2445" t="str">
            <v>NA</v>
          </cell>
          <cell r="X2445">
            <v>1997</v>
          </cell>
          <cell r="Y2445" t="str">
            <v>NA</v>
          </cell>
          <cell r="Z2445" t="str">
            <v>NA</v>
          </cell>
          <cell r="AA2445" t="str">
            <v>NA</v>
          </cell>
          <cell r="AB2445" t="str">
            <v>NA</v>
          </cell>
          <cell r="AC2445" t="str">
            <v>Winkler</v>
          </cell>
          <cell r="AD2445" t="str">
            <v>NA</v>
          </cell>
          <cell r="AE2445">
            <v>0</v>
          </cell>
          <cell r="AF2445">
            <v>0</v>
          </cell>
          <cell r="AG2445">
            <v>0</v>
          </cell>
          <cell r="AH2445">
            <v>0</v>
          </cell>
          <cell r="AI2445">
            <v>0</v>
          </cell>
          <cell r="AJ2445">
            <v>0</v>
          </cell>
          <cell r="AK2445">
            <v>0</v>
          </cell>
          <cell r="AL2445">
            <v>0</v>
          </cell>
          <cell r="AM2445">
            <v>0</v>
          </cell>
          <cell r="AN2445">
            <v>10</v>
          </cell>
          <cell r="AO2445" t="str">
            <v>NA</v>
          </cell>
          <cell r="AP2445">
            <v>0</v>
          </cell>
          <cell r="AQ2445">
            <v>0</v>
          </cell>
          <cell r="AR2445" t="str">
            <v>NA</v>
          </cell>
          <cell r="AS2445" t="str">
            <v>NA</v>
          </cell>
          <cell r="AT2445" t="str">
            <v>Desert</v>
          </cell>
          <cell r="AU2445" t="str">
            <v>Undisturbed</v>
          </cell>
          <cell r="AV2445" t="str">
            <v>NA</v>
          </cell>
          <cell r="AW2445" t="str">
            <v>NA</v>
          </cell>
          <cell r="AX2445" t="str">
            <v>NA</v>
          </cell>
          <cell r="AY2445" t="str">
            <v>NA</v>
          </cell>
        </row>
        <row r="2446">
          <cell r="A2446" t="str">
            <v>Kaspari_noyear_44</v>
          </cell>
          <cell r="B2446" t="str">
            <v>Gibb, Heloise</v>
          </cell>
          <cell r="C2446" t="str">
            <v>North America</v>
          </cell>
          <cell r="D2446" t="str">
            <v>U.S.A.</v>
          </cell>
          <cell r="E2446" t="str">
            <v>Florida</v>
          </cell>
          <cell r="F2446" t="str">
            <v>Torreya SP</v>
          </cell>
          <cell r="G2446" t="str">
            <v>torr</v>
          </cell>
          <cell r="H2446" t="str">
            <v>Temperate forest</v>
          </cell>
          <cell r="I2446">
            <v>86.87</v>
          </cell>
          <cell r="J2446">
            <v>30.57</v>
          </cell>
          <cell r="K2446">
            <v>-84.96</v>
          </cell>
          <cell r="L2446" t="str">
            <v>Google Earth estimate</v>
          </cell>
          <cell r="M2446" t="str">
            <v>NA</v>
          </cell>
          <cell r="N2446">
            <v>195</v>
          </cell>
          <cell r="O2446">
            <v>30</v>
          </cell>
          <cell r="P2446" t="str">
            <v>NA</v>
          </cell>
          <cell r="Q2446" t="str">
            <v>NA</v>
          </cell>
          <cell r="R2446" t="str">
            <v>NA</v>
          </cell>
          <cell r="S2446" t="str">
            <v>NA</v>
          </cell>
          <cell r="T2446" t="str">
            <v>NA</v>
          </cell>
          <cell r="U2446">
            <v>1996</v>
          </cell>
          <cell r="V2446" t="str">
            <v>NA</v>
          </cell>
          <cell r="W2446" t="str">
            <v>NA</v>
          </cell>
          <cell r="X2446">
            <v>1996</v>
          </cell>
          <cell r="Y2446" t="str">
            <v>NA</v>
          </cell>
          <cell r="Z2446" t="str">
            <v>NA</v>
          </cell>
          <cell r="AA2446" t="str">
            <v>NA</v>
          </cell>
          <cell r="AB2446" t="str">
            <v>NA</v>
          </cell>
          <cell r="AC2446" t="str">
            <v>Winkler</v>
          </cell>
          <cell r="AD2446" t="str">
            <v>NA</v>
          </cell>
          <cell r="AE2446">
            <v>0</v>
          </cell>
          <cell r="AF2446">
            <v>0</v>
          </cell>
          <cell r="AG2446">
            <v>0</v>
          </cell>
          <cell r="AH2446">
            <v>0</v>
          </cell>
          <cell r="AI2446">
            <v>0</v>
          </cell>
          <cell r="AJ2446">
            <v>0</v>
          </cell>
          <cell r="AK2446">
            <v>0</v>
          </cell>
          <cell r="AL2446">
            <v>0</v>
          </cell>
          <cell r="AM2446">
            <v>0</v>
          </cell>
          <cell r="AN2446">
            <v>10</v>
          </cell>
          <cell r="AO2446" t="str">
            <v>NA</v>
          </cell>
          <cell r="AP2446">
            <v>0</v>
          </cell>
          <cell r="AQ2446">
            <v>0</v>
          </cell>
          <cell r="AR2446" t="str">
            <v>NA</v>
          </cell>
          <cell r="AS2446" t="str">
            <v>NA</v>
          </cell>
          <cell r="AT2446" t="str">
            <v>Temperate forest</v>
          </cell>
          <cell r="AU2446" t="str">
            <v>Undisturbed</v>
          </cell>
          <cell r="AV2446" t="str">
            <v>NA</v>
          </cell>
          <cell r="AW2446" t="str">
            <v>NA</v>
          </cell>
          <cell r="AX2446" t="str">
            <v>NA</v>
          </cell>
          <cell r="AY2446" t="str">
            <v>NA</v>
          </cell>
        </row>
        <row r="2447">
          <cell r="A2447" t="str">
            <v>Kaspari_noyear_45</v>
          </cell>
          <cell r="B2447" t="str">
            <v>Gibb, Heloise</v>
          </cell>
          <cell r="C2447" t="str">
            <v>North America</v>
          </cell>
          <cell r="D2447" t="str">
            <v>U.S.A.</v>
          </cell>
          <cell r="E2447" t="str">
            <v>Wisconsin</v>
          </cell>
          <cell r="F2447" t="str">
            <v>Trout Lake FS</v>
          </cell>
          <cell r="G2447" t="str">
            <v>trla</v>
          </cell>
          <cell r="H2447" t="str">
            <v>Conifer</v>
          </cell>
          <cell r="I2447">
            <v>490.73</v>
          </cell>
          <cell r="J2447">
            <v>46.04</v>
          </cell>
          <cell r="K2447">
            <v>-89.64</v>
          </cell>
          <cell r="L2447" t="str">
            <v>Google Earth estimate</v>
          </cell>
          <cell r="M2447" t="str">
            <v>NA</v>
          </cell>
          <cell r="N2447">
            <v>47</v>
          </cell>
          <cell r="O2447">
            <v>6</v>
          </cell>
          <cell r="P2447" t="str">
            <v>NA</v>
          </cell>
          <cell r="Q2447" t="str">
            <v>NA</v>
          </cell>
          <cell r="R2447" t="str">
            <v>NA</v>
          </cell>
          <cell r="S2447" t="str">
            <v>NA</v>
          </cell>
          <cell r="T2447" t="str">
            <v>NA</v>
          </cell>
          <cell r="U2447">
            <v>1996</v>
          </cell>
          <cell r="V2447" t="str">
            <v>NA</v>
          </cell>
          <cell r="W2447" t="str">
            <v>NA</v>
          </cell>
          <cell r="X2447">
            <v>1996</v>
          </cell>
          <cell r="Y2447" t="str">
            <v>NA</v>
          </cell>
          <cell r="Z2447" t="str">
            <v>NA</v>
          </cell>
          <cell r="AA2447" t="str">
            <v>NA</v>
          </cell>
          <cell r="AB2447" t="str">
            <v>NA</v>
          </cell>
          <cell r="AC2447" t="str">
            <v>Winkler</v>
          </cell>
          <cell r="AD2447" t="str">
            <v>NA</v>
          </cell>
          <cell r="AE2447">
            <v>0</v>
          </cell>
          <cell r="AF2447">
            <v>0</v>
          </cell>
          <cell r="AG2447">
            <v>0</v>
          </cell>
          <cell r="AH2447">
            <v>0</v>
          </cell>
          <cell r="AI2447">
            <v>0</v>
          </cell>
          <cell r="AJ2447">
            <v>0</v>
          </cell>
          <cell r="AK2447">
            <v>0</v>
          </cell>
          <cell r="AL2447">
            <v>0</v>
          </cell>
          <cell r="AM2447">
            <v>0</v>
          </cell>
          <cell r="AN2447">
            <v>10</v>
          </cell>
          <cell r="AO2447" t="str">
            <v>NA</v>
          </cell>
          <cell r="AP2447">
            <v>0</v>
          </cell>
          <cell r="AQ2447">
            <v>0</v>
          </cell>
          <cell r="AR2447" t="str">
            <v>NA</v>
          </cell>
          <cell r="AS2447" t="str">
            <v>NA</v>
          </cell>
          <cell r="AT2447" t="str">
            <v>Conifer</v>
          </cell>
          <cell r="AU2447" t="str">
            <v>Undisturbed</v>
          </cell>
          <cell r="AV2447" t="str">
            <v>NA</v>
          </cell>
          <cell r="AW2447" t="str">
            <v>NA</v>
          </cell>
          <cell r="AX2447" t="str">
            <v>NA</v>
          </cell>
          <cell r="AY2447" t="str">
            <v>NA</v>
          </cell>
        </row>
        <row r="2448">
          <cell r="A2448" t="str">
            <v>Kaspari_noyear_46</v>
          </cell>
          <cell r="B2448" t="str">
            <v>Gibb, Heloise</v>
          </cell>
          <cell r="C2448" t="str">
            <v>North America</v>
          </cell>
          <cell r="D2448" t="str">
            <v>U.S.A.</v>
          </cell>
          <cell r="E2448" t="str">
            <v>Utah</v>
          </cell>
          <cell r="F2448" t="str">
            <v>Uinta NF</v>
          </cell>
          <cell r="G2448" t="str">
            <v>uint</v>
          </cell>
          <cell r="H2448" t="str">
            <v>cold desert</v>
          </cell>
          <cell r="I2448">
            <v>1376.17</v>
          </cell>
          <cell r="J2448">
            <v>40.15</v>
          </cell>
          <cell r="K2448">
            <v>-111.6</v>
          </cell>
          <cell r="L2448" t="str">
            <v>Google Earth estimate</v>
          </cell>
          <cell r="M2448" t="str">
            <v>NA</v>
          </cell>
          <cell r="N2448">
            <v>89</v>
          </cell>
          <cell r="O2448">
            <v>10</v>
          </cell>
          <cell r="P2448" t="str">
            <v>NA</v>
          </cell>
          <cell r="Q2448" t="str">
            <v>NA</v>
          </cell>
          <cell r="R2448" t="str">
            <v>NA</v>
          </cell>
          <cell r="S2448" t="str">
            <v>NA</v>
          </cell>
          <cell r="T2448" t="str">
            <v>NA</v>
          </cell>
          <cell r="U2448">
            <v>1996</v>
          </cell>
          <cell r="V2448" t="str">
            <v>NA</v>
          </cell>
          <cell r="W2448" t="str">
            <v>NA</v>
          </cell>
          <cell r="X2448">
            <v>1996</v>
          </cell>
          <cell r="Y2448" t="str">
            <v>NA</v>
          </cell>
          <cell r="Z2448" t="str">
            <v>NA</v>
          </cell>
          <cell r="AA2448" t="str">
            <v>NA</v>
          </cell>
          <cell r="AB2448" t="str">
            <v>NA</v>
          </cell>
          <cell r="AC2448" t="str">
            <v>Winkler</v>
          </cell>
          <cell r="AD2448" t="str">
            <v>NA</v>
          </cell>
          <cell r="AE2448">
            <v>0</v>
          </cell>
          <cell r="AF2448">
            <v>0</v>
          </cell>
          <cell r="AG2448">
            <v>0</v>
          </cell>
          <cell r="AH2448">
            <v>0</v>
          </cell>
          <cell r="AI2448">
            <v>0</v>
          </cell>
          <cell r="AJ2448">
            <v>0</v>
          </cell>
          <cell r="AK2448">
            <v>0</v>
          </cell>
          <cell r="AL2448">
            <v>0</v>
          </cell>
          <cell r="AM2448">
            <v>0</v>
          </cell>
          <cell r="AN2448">
            <v>10</v>
          </cell>
          <cell r="AO2448" t="str">
            <v>NA</v>
          </cell>
          <cell r="AP2448">
            <v>0</v>
          </cell>
          <cell r="AQ2448">
            <v>0</v>
          </cell>
          <cell r="AR2448" t="str">
            <v>NA</v>
          </cell>
          <cell r="AS2448" t="str">
            <v>NA</v>
          </cell>
          <cell r="AT2448" t="str">
            <v>cold desert</v>
          </cell>
          <cell r="AU2448" t="str">
            <v>Undisturbed</v>
          </cell>
          <cell r="AV2448" t="str">
            <v>NA</v>
          </cell>
          <cell r="AW2448" t="str">
            <v>NA</v>
          </cell>
          <cell r="AX2448" t="str">
            <v>NA</v>
          </cell>
          <cell r="AY2448" t="str">
            <v>NA</v>
          </cell>
        </row>
        <row r="2449">
          <cell r="A2449" t="str">
            <v>Kaspari_noyear_47</v>
          </cell>
          <cell r="B2449" t="str">
            <v>Gibb, Heloise</v>
          </cell>
          <cell r="C2449" t="str">
            <v>North America</v>
          </cell>
          <cell r="D2449" t="str">
            <v>U.S.A.</v>
          </cell>
          <cell r="E2449" t="str">
            <v>North Dakota</v>
          </cell>
          <cell r="F2449" t="str">
            <v>Upper Souris NWR</v>
          </cell>
          <cell r="G2449" t="str">
            <v>upso</v>
          </cell>
          <cell r="H2449" t="str">
            <v>Prairie</v>
          </cell>
          <cell r="I2449">
            <v>518.16</v>
          </cell>
          <cell r="J2449">
            <v>48.37</v>
          </cell>
          <cell r="K2449">
            <v>-101.57</v>
          </cell>
          <cell r="L2449" t="str">
            <v>Google Earth estimate</v>
          </cell>
          <cell r="M2449" t="str">
            <v>NA</v>
          </cell>
          <cell r="N2449">
            <v>81</v>
          </cell>
          <cell r="O2449">
            <v>23</v>
          </cell>
          <cell r="P2449" t="str">
            <v>NA</v>
          </cell>
          <cell r="Q2449" t="str">
            <v>NA</v>
          </cell>
          <cell r="R2449" t="str">
            <v>NA</v>
          </cell>
          <cell r="S2449" t="str">
            <v>NA</v>
          </cell>
          <cell r="T2449" t="str">
            <v>NA</v>
          </cell>
          <cell r="U2449">
            <v>1996</v>
          </cell>
          <cell r="V2449" t="str">
            <v>NA</v>
          </cell>
          <cell r="W2449" t="str">
            <v>NA</v>
          </cell>
          <cell r="X2449">
            <v>1996</v>
          </cell>
          <cell r="Y2449" t="str">
            <v>NA</v>
          </cell>
          <cell r="Z2449" t="str">
            <v>NA</v>
          </cell>
          <cell r="AA2449" t="str">
            <v>NA</v>
          </cell>
          <cell r="AB2449" t="str">
            <v>NA</v>
          </cell>
          <cell r="AC2449" t="str">
            <v>Winkler</v>
          </cell>
          <cell r="AD2449" t="str">
            <v>NA</v>
          </cell>
          <cell r="AE2449">
            <v>0</v>
          </cell>
          <cell r="AF2449">
            <v>0</v>
          </cell>
          <cell r="AG2449">
            <v>0</v>
          </cell>
          <cell r="AH2449">
            <v>0</v>
          </cell>
          <cell r="AI2449">
            <v>0</v>
          </cell>
          <cell r="AJ2449">
            <v>0</v>
          </cell>
          <cell r="AK2449">
            <v>0</v>
          </cell>
          <cell r="AL2449">
            <v>0</v>
          </cell>
          <cell r="AM2449">
            <v>0</v>
          </cell>
          <cell r="AN2449">
            <v>10</v>
          </cell>
          <cell r="AO2449" t="str">
            <v>NA</v>
          </cell>
          <cell r="AP2449">
            <v>0</v>
          </cell>
          <cell r="AQ2449">
            <v>0</v>
          </cell>
          <cell r="AR2449" t="str">
            <v>NA</v>
          </cell>
          <cell r="AS2449" t="str">
            <v>NA</v>
          </cell>
          <cell r="AT2449" t="str">
            <v>Prairie</v>
          </cell>
          <cell r="AU2449" t="str">
            <v>Undisturbed</v>
          </cell>
          <cell r="AV2449" t="str">
            <v>NA</v>
          </cell>
          <cell r="AW2449" t="str">
            <v>NA</v>
          </cell>
          <cell r="AX2449" t="str">
            <v>NA</v>
          </cell>
          <cell r="AY2449" t="str">
            <v>NA</v>
          </cell>
        </row>
        <row r="2450">
          <cell r="A2450" t="str">
            <v>Kaspari_noyear_48</v>
          </cell>
          <cell r="B2450" t="str">
            <v>Gibb, Heloise</v>
          </cell>
          <cell r="C2450" t="str">
            <v>North America</v>
          </cell>
          <cell r="D2450" t="str">
            <v>U.S.A.</v>
          </cell>
          <cell r="E2450" t="str">
            <v>Virginia</v>
          </cell>
          <cell r="F2450" t="str">
            <v>Virginia Coast LTER</v>
          </cell>
          <cell r="G2450" t="str">
            <v>vico</v>
          </cell>
          <cell r="H2450" t="str">
            <v>Temperate forest</v>
          </cell>
          <cell r="I2450">
            <v>8</v>
          </cell>
          <cell r="J2450">
            <v>37.28</v>
          </cell>
          <cell r="K2450">
            <v>-75.930000000000007</v>
          </cell>
          <cell r="L2450" t="str">
            <v>Google Earth estimate</v>
          </cell>
          <cell r="M2450" t="str">
            <v>NA</v>
          </cell>
          <cell r="N2450">
            <v>165</v>
          </cell>
          <cell r="O2450">
            <v>27</v>
          </cell>
          <cell r="P2450" t="str">
            <v>NA</v>
          </cell>
          <cell r="Q2450" t="str">
            <v>NA</v>
          </cell>
          <cell r="R2450" t="str">
            <v>NA</v>
          </cell>
          <cell r="S2450" t="str">
            <v>NA</v>
          </cell>
          <cell r="T2450" t="str">
            <v>NA</v>
          </cell>
          <cell r="U2450">
            <v>1996</v>
          </cell>
          <cell r="V2450" t="str">
            <v>NA</v>
          </cell>
          <cell r="W2450" t="str">
            <v>NA</v>
          </cell>
          <cell r="X2450">
            <v>1996</v>
          </cell>
          <cell r="Y2450" t="str">
            <v>NA</v>
          </cell>
          <cell r="Z2450" t="str">
            <v>NA</v>
          </cell>
          <cell r="AA2450" t="str">
            <v>NA</v>
          </cell>
          <cell r="AB2450" t="str">
            <v>NA</v>
          </cell>
          <cell r="AC2450" t="str">
            <v>Winkler</v>
          </cell>
          <cell r="AD2450" t="str">
            <v>NA</v>
          </cell>
          <cell r="AE2450">
            <v>0</v>
          </cell>
          <cell r="AF2450">
            <v>0</v>
          </cell>
          <cell r="AG2450">
            <v>0</v>
          </cell>
          <cell r="AH2450">
            <v>0</v>
          </cell>
          <cell r="AI2450">
            <v>0</v>
          </cell>
          <cell r="AJ2450">
            <v>0</v>
          </cell>
          <cell r="AK2450">
            <v>0</v>
          </cell>
          <cell r="AL2450">
            <v>0</v>
          </cell>
          <cell r="AM2450">
            <v>0</v>
          </cell>
          <cell r="AN2450">
            <v>10</v>
          </cell>
          <cell r="AO2450" t="str">
            <v>NA</v>
          </cell>
          <cell r="AP2450">
            <v>0</v>
          </cell>
          <cell r="AQ2450">
            <v>0</v>
          </cell>
          <cell r="AR2450" t="str">
            <v>NA</v>
          </cell>
          <cell r="AS2450" t="str">
            <v>NA</v>
          </cell>
          <cell r="AT2450" t="str">
            <v>Temperate forest</v>
          </cell>
          <cell r="AU2450" t="str">
            <v>Undisturbed</v>
          </cell>
          <cell r="AV2450" t="str">
            <v>NA</v>
          </cell>
          <cell r="AW2450" t="str">
            <v>NA</v>
          </cell>
          <cell r="AX2450" t="str">
            <v>NA</v>
          </cell>
          <cell r="AY2450" t="str">
            <v>NA</v>
          </cell>
        </row>
        <row r="2451">
          <cell r="A2451" t="str">
            <v>Kaspari_noyear_49</v>
          </cell>
          <cell r="B2451" t="str">
            <v>Gibb, Heloise</v>
          </cell>
          <cell r="C2451" t="str">
            <v>South America</v>
          </cell>
          <cell r="D2451" t="str">
            <v>Ecuador</v>
          </cell>
          <cell r="E2451" t="str">
            <v>Napo</v>
          </cell>
          <cell r="F2451" t="str">
            <v>Yasuni FS</v>
          </cell>
          <cell r="G2451" t="str">
            <v>yasu</v>
          </cell>
          <cell r="H2451" t="str">
            <v>Tropical Rainforest</v>
          </cell>
          <cell r="I2451">
            <v>300</v>
          </cell>
          <cell r="J2451">
            <v>-0.63</v>
          </cell>
          <cell r="K2451">
            <v>-76.599999999999994</v>
          </cell>
          <cell r="L2451" t="str">
            <v>Google Earth estimate</v>
          </cell>
          <cell r="M2451" t="str">
            <v>NA</v>
          </cell>
          <cell r="N2451">
            <v>265</v>
          </cell>
          <cell r="O2451">
            <v>110</v>
          </cell>
          <cell r="P2451" t="str">
            <v>NA</v>
          </cell>
          <cell r="Q2451" t="str">
            <v>NA</v>
          </cell>
          <cell r="R2451" t="str">
            <v>NA</v>
          </cell>
          <cell r="S2451" t="str">
            <v>NA</v>
          </cell>
          <cell r="T2451" t="str">
            <v>NA</v>
          </cell>
          <cell r="U2451">
            <v>1995</v>
          </cell>
          <cell r="V2451" t="str">
            <v>NA</v>
          </cell>
          <cell r="W2451" t="str">
            <v>NA</v>
          </cell>
          <cell r="X2451">
            <v>1995</v>
          </cell>
          <cell r="Y2451" t="str">
            <v>NA</v>
          </cell>
          <cell r="Z2451" t="str">
            <v>NA</v>
          </cell>
          <cell r="AA2451" t="str">
            <v>NA</v>
          </cell>
          <cell r="AB2451" t="str">
            <v>NA</v>
          </cell>
          <cell r="AC2451" t="str">
            <v>Winkler</v>
          </cell>
          <cell r="AD2451" t="str">
            <v>NA</v>
          </cell>
          <cell r="AE2451">
            <v>0</v>
          </cell>
          <cell r="AF2451">
            <v>0</v>
          </cell>
          <cell r="AG2451">
            <v>0</v>
          </cell>
          <cell r="AH2451">
            <v>0</v>
          </cell>
          <cell r="AI2451">
            <v>0</v>
          </cell>
          <cell r="AJ2451">
            <v>0</v>
          </cell>
          <cell r="AK2451">
            <v>0</v>
          </cell>
          <cell r="AL2451">
            <v>0</v>
          </cell>
          <cell r="AM2451">
            <v>0</v>
          </cell>
          <cell r="AN2451">
            <v>10</v>
          </cell>
          <cell r="AO2451" t="str">
            <v>NA</v>
          </cell>
          <cell r="AP2451">
            <v>0</v>
          </cell>
          <cell r="AQ2451">
            <v>0</v>
          </cell>
          <cell r="AR2451" t="str">
            <v>NA</v>
          </cell>
          <cell r="AS2451" t="str">
            <v>NA</v>
          </cell>
          <cell r="AT2451" t="str">
            <v>Tropical Rainforest</v>
          </cell>
          <cell r="AU2451" t="str">
            <v>Undisturbed</v>
          </cell>
          <cell r="AV2451" t="str">
            <v>NA</v>
          </cell>
          <cell r="AW2451" t="str">
            <v>NA</v>
          </cell>
          <cell r="AX2451" t="str">
            <v>NA</v>
          </cell>
          <cell r="AY2451" t="str">
            <v>NA</v>
          </cell>
        </row>
        <row r="2452">
          <cell r="A2452" t="str">
            <v>King_2004_01</v>
          </cell>
          <cell r="B2452" t="str">
            <v>Gibb, Heloise</v>
          </cell>
          <cell r="C2452" t="str">
            <v>North America</v>
          </cell>
          <cell r="D2452" t="str">
            <v>U.S.A.</v>
          </cell>
          <cell r="E2452" t="str">
            <v>Florida</v>
          </cell>
          <cell r="F2452" t="str">
            <v>NA</v>
          </cell>
          <cell r="G2452" t="str">
            <v>Hardwood Hammock</v>
          </cell>
          <cell r="H2452" t="str">
            <v>Longleaf</v>
          </cell>
          <cell r="I2452">
            <v>30</v>
          </cell>
          <cell r="J2452">
            <v>29.75</v>
          </cell>
          <cell r="K2452">
            <v>-82.51</v>
          </cell>
          <cell r="L2452" t="str">
            <v>In publication</v>
          </cell>
          <cell r="M2452" t="str">
            <v>NA</v>
          </cell>
          <cell r="N2452" t="str">
            <v>NA</v>
          </cell>
          <cell r="O2452">
            <v>41</v>
          </cell>
          <cell r="P2452">
            <v>41</v>
          </cell>
          <cell r="Q2452">
            <v>0</v>
          </cell>
          <cell r="R2452">
            <v>1</v>
          </cell>
          <cell r="S2452" t="str">
            <v>NA</v>
          </cell>
          <cell r="T2452">
            <v>6</v>
          </cell>
          <cell r="U2452">
            <v>2001</v>
          </cell>
          <cell r="V2452" t="str">
            <v>NA</v>
          </cell>
          <cell r="W2452">
            <v>9</v>
          </cell>
          <cell r="X2452">
            <v>2001</v>
          </cell>
          <cell r="Y2452">
            <v>3</v>
          </cell>
          <cell r="Z2452">
            <v>180</v>
          </cell>
          <cell r="AA2452">
            <v>1</v>
          </cell>
          <cell r="AB2452" t="str">
            <v>NA</v>
          </cell>
          <cell r="AC2452" t="str">
            <v>Pitfall/Baits/Berlese/Hand collecting</v>
          </cell>
          <cell r="AD2452" t="str">
            <v>3 sites per ecosystem = total 15 study sites. Transect of 36 pitfall traps and 36 litter samples were first placed parallel separated by 10 m (Fisher 1996, 1998, 1999b, 2002).  Samples were placed at 5 m intervals (180 m total).  The third line of 36 baits was placed between the pitfall and litter extraction lines, with baits placed every 5 m. The baits were placed after pitfall and litter samples had been taken. Pitfall traps were 85-mm-long plastic vials with 30 mm internal diameter. Each litter sample was obtained by collecting all surface material and the first ~ 1 cm of soil within two 0.25 m2 quadrats. The baits were operated for 0.5 h. Hand collecting consisted of searching vegetation, logs, and leaf litter, and breaking open twigs for 2 h in the immediate vicinity of each site.</v>
          </cell>
          <cell r="AE2452">
            <v>108</v>
          </cell>
          <cell r="AF2452">
            <v>7.07</v>
          </cell>
          <cell r="AG2452">
            <v>5</v>
          </cell>
          <cell r="AH2452">
            <v>72</v>
          </cell>
          <cell r="AI2452">
            <v>324</v>
          </cell>
          <cell r="AJ2452">
            <v>108</v>
          </cell>
          <cell r="AK2452">
            <v>0</v>
          </cell>
          <cell r="AL2452">
            <v>5</v>
          </cell>
          <cell r="AM2452">
            <v>30</v>
          </cell>
          <cell r="AN2452">
            <v>0</v>
          </cell>
          <cell r="AO2452">
            <v>0</v>
          </cell>
          <cell r="AP2452">
            <v>108</v>
          </cell>
          <cell r="AQ2452">
            <v>10</v>
          </cell>
          <cell r="AR2452" t="str">
            <v>NA</v>
          </cell>
          <cell r="AS2452">
            <v>0.125</v>
          </cell>
          <cell r="AT2452" t="str">
            <v>Longleaf</v>
          </cell>
          <cell r="AU2452" t="str">
            <v>Undisturbed</v>
          </cell>
          <cell r="AV2452" t="str">
            <v>NA</v>
          </cell>
          <cell r="AW2452" t="str">
            <v>NA</v>
          </cell>
          <cell r="AX2452" t="str">
            <v>NA</v>
          </cell>
          <cell r="AY2452" t="str">
            <v>Number of individuals is 37,961 divided by 5 study sites</v>
          </cell>
        </row>
        <row r="2453">
          <cell r="A2453" t="str">
            <v>King_2004_02</v>
          </cell>
          <cell r="B2453" t="str">
            <v>Gibb, Heloise</v>
          </cell>
          <cell r="C2453" t="str">
            <v>North America</v>
          </cell>
          <cell r="D2453" t="str">
            <v>U.S.A.</v>
          </cell>
          <cell r="E2453" t="str">
            <v>Florida</v>
          </cell>
          <cell r="F2453" t="str">
            <v>NA</v>
          </cell>
          <cell r="G2453" t="str">
            <v>Field</v>
          </cell>
          <cell r="H2453" t="str">
            <v>Field</v>
          </cell>
          <cell r="I2453">
            <v>25</v>
          </cell>
          <cell r="J2453">
            <v>29.88</v>
          </cell>
          <cell r="K2453">
            <v>-82.22</v>
          </cell>
          <cell r="L2453" t="str">
            <v>In publication</v>
          </cell>
          <cell r="M2453" t="str">
            <v>NA</v>
          </cell>
          <cell r="N2453" t="str">
            <v>NA</v>
          </cell>
          <cell r="O2453">
            <v>45</v>
          </cell>
          <cell r="P2453">
            <v>44</v>
          </cell>
          <cell r="Q2453">
            <v>1</v>
          </cell>
          <cell r="R2453">
            <v>1</v>
          </cell>
          <cell r="S2453" t="str">
            <v>NA</v>
          </cell>
          <cell r="T2453">
            <v>6</v>
          </cell>
          <cell r="U2453">
            <v>2001</v>
          </cell>
          <cell r="V2453" t="str">
            <v>NA</v>
          </cell>
          <cell r="W2453">
            <v>9</v>
          </cell>
          <cell r="X2453">
            <v>2001</v>
          </cell>
          <cell r="Y2453">
            <v>3</v>
          </cell>
          <cell r="Z2453">
            <v>180</v>
          </cell>
          <cell r="AA2453">
            <v>1</v>
          </cell>
          <cell r="AB2453" t="str">
            <v>NA</v>
          </cell>
          <cell r="AC2453" t="str">
            <v>Pitfall/Baits/Berlese/Hand collecting</v>
          </cell>
          <cell r="AD2453" t="str">
            <v>3 sites per ecosystem = total 15 study sites. Transect of 36 pitfall traps and 36 litter samples were first placed parallel separated by 10 m (Fisher 1996, 1998, 1999b, 2002).  Samples were placed at 5 m intervals (180 m total).  The third line of 36 baits was placed between the pitfall and litter extraction lines, with baits placed every 5 m. The baits were placed after pitfall and litter samples had been taken. Pitfall traps were 85-mm-long plastic vials with 30 mm internal diameter. Each litter sample was obtained by collecting all surface material and the first ~ 1 cm of soil within two 0.25 m2 quadrats. The baits were operated for 0.5 h. Hand collecting consisted of searching vegetation, logs, and leaf litter, and breaking open twigs for 2 h in the immediate vicinity of each site.</v>
          </cell>
          <cell r="AE2453">
            <v>108</v>
          </cell>
          <cell r="AF2453">
            <v>7.07</v>
          </cell>
          <cell r="AG2453">
            <v>5</v>
          </cell>
          <cell r="AH2453">
            <v>72</v>
          </cell>
          <cell r="AI2453">
            <v>324</v>
          </cell>
          <cell r="AJ2453">
            <v>108</v>
          </cell>
          <cell r="AK2453">
            <v>0</v>
          </cell>
          <cell r="AL2453">
            <v>5</v>
          </cell>
          <cell r="AM2453">
            <v>30</v>
          </cell>
          <cell r="AN2453">
            <v>0</v>
          </cell>
          <cell r="AO2453">
            <v>0</v>
          </cell>
          <cell r="AP2453">
            <v>108</v>
          </cell>
          <cell r="AQ2453">
            <v>10</v>
          </cell>
          <cell r="AR2453" t="str">
            <v>NA</v>
          </cell>
          <cell r="AS2453">
            <v>0.125</v>
          </cell>
          <cell r="AT2453" t="str">
            <v>Field</v>
          </cell>
          <cell r="AU2453" t="str">
            <v>Transformed</v>
          </cell>
          <cell r="AV2453" t="str">
            <v>Agriculture</v>
          </cell>
          <cell r="AW2453" t="str">
            <v>NA</v>
          </cell>
          <cell r="AX2453" t="str">
            <v>Unknown source of coordinates for field, they are listed here as the same as the high pine site</v>
          </cell>
          <cell r="AY2453" t="str">
            <v>Number of individuals is 37,961 divided by 5 study sites</v>
          </cell>
        </row>
        <row r="2454">
          <cell r="A2454" t="str">
            <v>King_2004_03</v>
          </cell>
          <cell r="B2454" t="str">
            <v>Gibb, Heloise</v>
          </cell>
          <cell r="C2454" t="str">
            <v>North America</v>
          </cell>
          <cell r="D2454" t="str">
            <v>U.S.A.</v>
          </cell>
          <cell r="E2454" t="str">
            <v>Florida</v>
          </cell>
          <cell r="F2454" t="str">
            <v>NA</v>
          </cell>
          <cell r="G2454" t="str">
            <v>Pine flatwoods</v>
          </cell>
          <cell r="H2454" t="str">
            <v>Longleaf</v>
          </cell>
          <cell r="I2454">
            <v>35</v>
          </cell>
          <cell r="J2454">
            <v>30.3</v>
          </cell>
          <cell r="K2454">
            <v>-82.69</v>
          </cell>
          <cell r="L2454" t="str">
            <v>In publication</v>
          </cell>
          <cell r="M2454" t="str">
            <v>NA</v>
          </cell>
          <cell r="N2454" t="str">
            <v>NA</v>
          </cell>
          <cell r="O2454">
            <v>46</v>
          </cell>
          <cell r="P2454">
            <v>46</v>
          </cell>
          <cell r="Q2454">
            <v>0</v>
          </cell>
          <cell r="R2454">
            <v>1</v>
          </cell>
          <cell r="S2454" t="str">
            <v>NA</v>
          </cell>
          <cell r="T2454">
            <v>6</v>
          </cell>
          <cell r="U2454">
            <v>2001</v>
          </cell>
          <cell r="V2454" t="str">
            <v>NA</v>
          </cell>
          <cell r="W2454">
            <v>9</v>
          </cell>
          <cell r="X2454">
            <v>2001</v>
          </cell>
          <cell r="Y2454">
            <v>3</v>
          </cell>
          <cell r="Z2454">
            <v>180</v>
          </cell>
          <cell r="AA2454">
            <v>1</v>
          </cell>
          <cell r="AB2454" t="str">
            <v>NA</v>
          </cell>
          <cell r="AC2454" t="str">
            <v>Pitfall/Baits/Berlese/Hand collecting</v>
          </cell>
          <cell r="AD2454" t="str">
            <v>3 sites per ecosystem = total 15 study sites. Transect of 36 pitfall traps and 36 litter samples were first placed parallel separated by 10 m (Fisher 1996, 1998, 1999b, 2002).  Samples were placed at 5 m intervals (180 m total).  The third line of 36 baits was placed between the pitfall and litter extraction lines, with baits placed every 5 m. The baits were placed after pitfall and litter samples had been taken. Pitfall traps were 85-mm-long plastic vials with 30 mm internal diameter. Each litter sample was obtained by collecting all surface material and the first ~ 1 cm of soil within two 0.25 m2 quadrats. The baits were operated for 0.5 h. Hand collecting consisted of searching vegetation, logs, and leaf litter, and breaking open twigs for 2 h in the immediate vicinity of each site.</v>
          </cell>
          <cell r="AE2454">
            <v>108</v>
          </cell>
          <cell r="AF2454">
            <v>7.07</v>
          </cell>
          <cell r="AG2454">
            <v>5</v>
          </cell>
          <cell r="AH2454">
            <v>72</v>
          </cell>
          <cell r="AI2454">
            <v>324</v>
          </cell>
          <cell r="AJ2454">
            <v>108</v>
          </cell>
          <cell r="AK2454">
            <v>0</v>
          </cell>
          <cell r="AL2454">
            <v>5</v>
          </cell>
          <cell r="AM2454">
            <v>30</v>
          </cell>
          <cell r="AN2454">
            <v>0</v>
          </cell>
          <cell r="AO2454">
            <v>0</v>
          </cell>
          <cell r="AP2454">
            <v>108</v>
          </cell>
          <cell r="AQ2454">
            <v>10</v>
          </cell>
          <cell r="AR2454" t="str">
            <v>NA</v>
          </cell>
          <cell r="AS2454">
            <v>0.125</v>
          </cell>
          <cell r="AT2454" t="str">
            <v>Longleaf</v>
          </cell>
          <cell r="AU2454" t="str">
            <v>Undisturbed</v>
          </cell>
          <cell r="AV2454" t="str">
            <v>NA</v>
          </cell>
          <cell r="AW2454" t="str">
            <v>NA</v>
          </cell>
          <cell r="AX2454" t="str">
            <v>NA</v>
          </cell>
          <cell r="AY2454" t="str">
            <v>Number of individuals is 37,961 divided by 5 study sites</v>
          </cell>
        </row>
        <row r="2455">
          <cell r="A2455" t="str">
            <v>King_2004_04</v>
          </cell>
          <cell r="B2455" t="str">
            <v>Gibb, Heloise</v>
          </cell>
          <cell r="C2455" t="str">
            <v>North America</v>
          </cell>
          <cell r="D2455" t="str">
            <v>U.S.A.</v>
          </cell>
          <cell r="E2455" t="str">
            <v>Florida</v>
          </cell>
          <cell r="F2455" t="str">
            <v>NA</v>
          </cell>
          <cell r="G2455" t="str">
            <v>Florida scrub</v>
          </cell>
          <cell r="H2455" t="str">
            <v>Longleaf</v>
          </cell>
          <cell r="I2455">
            <v>10</v>
          </cell>
          <cell r="J2455">
            <v>27.33</v>
          </cell>
          <cell r="K2455">
            <v>-81.48</v>
          </cell>
          <cell r="L2455" t="str">
            <v>In publication</v>
          </cell>
          <cell r="M2455" t="str">
            <v>NA</v>
          </cell>
          <cell r="N2455" t="str">
            <v>NA</v>
          </cell>
          <cell r="O2455">
            <v>48</v>
          </cell>
          <cell r="P2455">
            <v>48</v>
          </cell>
          <cell r="Q2455">
            <v>0</v>
          </cell>
          <cell r="R2455">
            <v>1</v>
          </cell>
          <cell r="S2455" t="str">
            <v>NA</v>
          </cell>
          <cell r="T2455">
            <v>6</v>
          </cell>
          <cell r="U2455">
            <v>2001</v>
          </cell>
          <cell r="V2455" t="str">
            <v>NA</v>
          </cell>
          <cell r="W2455">
            <v>9</v>
          </cell>
          <cell r="X2455">
            <v>2001</v>
          </cell>
          <cell r="Y2455">
            <v>3</v>
          </cell>
          <cell r="Z2455">
            <v>180</v>
          </cell>
          <cell r="AA2455">
            <v>1</v>
          </cell>
          <cell r="AB2455" t="str">
            <v>NA</v>
          </cell>
          <cell r="AC2455" t="str">
            <v>Pitfall/Baits/Berlese/Hand collecting</v>
          </cell>
          <cell r="AD2455" t="str">
            <v>3 sites per ecosystem = total 15 study sites. Transect of 36 pitfall traps and 36 litter samples were first placed parallel separated by 10 m (Fisher 1996, 1998, 1999b, 2002).  Samples were placed at 5 m intervals (180 m total).  The third line of 36 baits was placed between the pitfall and litter extraction lines, with baits placed every 5 m. The baits were placed after pitfall and litter samples had been taken. Pitfall traps were 85-mm-long plastic vials with 30 mm internal diameter. Each litter sample was obtained by collecting all surface material and the first ~ 1 cm of soil within two 0.25 m2 quadrats. The baits were operated for 0.5 h. Hand collecting consisted of searching vegetation, logs, and leaf litter, and breaking open twigs for 2 h in the immediate vicinity of each site.</v>
          </cell>
          <cell r="AE2455">
            <v>108</v>
          </cell>
          <cell r="AF2455">
            <v>7.07</v>
          </cell>
          <cell r="AG2455">
            <v>5</v>
          </cell>
          <cell r="AH2455">
            <v>72</v>
          </cell>
          <cell r="AI2455">
            <v>324</v>
          </cell>
          <cell r="AJ2455">
            <v>108</v>
          </cell>
          <cell r="AK2455">
            <v>0</v>
          </cell>
          <cell r="AL2455">
            <v>5</v>
          </cell>
          <cell r="AM2455">
            <v>30</v>
          </cell>
          <cell r="AN2455">
            <v>0</v>
          </cell>
          <cell r="AO2455">
            <v>0</v>
          </cell>
          <cell r="AP2455">
            <v>108</v>
          </cell>
          <cell r="AQ2455">
            <v>10</v>
          </cell>
          <cell r="AR2455" t="str">
            <v>NA</v>
          </cell>
          <cell r="AS2455">
            <v>0.125</v>
          </cell>
          <cell r="AT2455" t="str">
            <v>Longleaf</v>
          </cell>
          <cell r="AU2455" t="str">
            <v>Undisturbed</v>
          </cell>
          <cell r="AV2455" t="str">
            <v>NA</v>
          </cell>
          <cell r="AW2455" t="str">
            <v>NA</v>
          </cell>
          <cell r="AX2455" t="str">
            <v>NA</v>
          </cell>
          <cell r="AY2455" t="str">
            <v>Number of individuals is 37,961 divided by 5 study sites</v>
          </cell>
        </row>
        <row r="2456">
          <cell r="A2456" t="str">
            <v>King_2004_05</v>
          </cell>
          <cell r="B2456" t="str">
            <v>Gibb, Heloise</v>
          </cell>
          <cell r="C2456" t="str">
            <v>North America</v>
          </cell>
          <cell r="D2456" t="str">
            <v>U.S.A.</v>
          </cell>
          <cell r="E2456" t="str">
            <v>Florida</v>
          </cell>
          <cell r="F2456" t="str">
            <v>NA</v>
          </cell>
          <cell r="G2456" t="str">
            <v>High pine</v>
          </cell>
          <cell r="H2456" t="str">
            <v>Longleaf</v>
          </cell>
          <cell r="I2456">
            <v>40</v>
          </cell>
          <cell r="J2456">
            <v>29.88</v>
          </cell>
          <cell r="K2456">
            <v>-82.22</v>
          </cell>
          <cell r="L2456" t="str">
            <v>In publication</v>
          </cell>
          <cell r="M2456" t="str">
            <v>NA</v>
          </cell>
          <cell r="N2456" t="str">
            <v>NA</v>
          </cell>
          <cell r="O2456">
            <v>58</v>
          </cell>
          <cell r="P2456">
            <v>58</v>
          </cell>
          <cell r="Q2456">
            <v>0</v>
          </cell>
          <cell r="R2456">
            <v>1</v>
          </cell>
          <cell r="S2456" t="str">
            <v>NA</v>
          </cell>
          <cell r="T2456">
            <v>6</v>
          </cell>
          <cell r="U2456">
            <v>2001</v>
          </cell>
          <cell r="V2456" t="str">
            <v>NA</v>
          </cell>
          <cell r="W2456">
            <v>9</v>
          </cell>
          <cell r="X2456">
            <v>2001</v>
          </cell>
          <cell r="Y2456">
            <v>3</v>
          </cell>
          <cell r="Z2456">
            <v>180</v>
          </cell>
          <cell r="AA2456">
            <v>1</v>
          </cell>
          <cell r="AB2456" t="str">
            <v>NA</v>
          </cell>
          <cell r="AC2456" t="str">
            <v>Pitfall/Baits/Berlese/Hand collecting</v>
          </cell>
          <cell r="AD2456" t="str">
            <v>3 sites per ecosystem = total 15 study sites. Transect of 36 pitfall traps and 36 litter samples were first placed parallel separated by 10 m (Fisher 1996, 1998, 1999b, 2002).  Samples were placed at 5 m intervals (180 m total).  The third line of 36 baits was placed between the pitfall and litter extraction lines, with baits placed every 5 m. The baits were placed after pitfall and litter samples had been taken. Pitfall traps were 85-mm-long plastic vials with 30 mm internal diameter. Each litter sample was obtained by collecting all surface material and the first ~ 1 cm of soil within two 0.25 m2 quadrats. The baits were operated for 0.5 h. Hand collecting consisted of searching vegetation, logs, and leaf litter, and breaking open twigs for 2 h in the immediate vicinity of each site.</v>
          </cell>
          <cell r="AE2456">
            <v>108</v>
          </cell>
          <cell r="AF2456">
            <v>7.07</v>
          </cell>
          <cell r="AG2456">
            <v>5</v>
          </cell>
          <cell r="AH2456">
            <v>72</v>
          </cell>
          <cell r="AI2456">
            <v>324</v>
          </cell>
          <cell r="AJ2456">
            <v>108</v>
          </cell>
          <cell r="AK2456">
            <v>0</v>
          </cell>
          <cell r="AL2456">
            <v>5</v>
          </cell>
          <cell r="AM2456">
            <v>30</v>
          </cell>
          <cell r="AN2456">
            <v>0</v>
          </cell>
          <cell r="AO2456">
            <v>0</v>
          </cell>
          <cell r="AP2456">
            <v>108</v>
          </cell>
          <cell r="AQ2456">
            <v>10</v>
          </cell>
          <cell r="AR2456" t="str">
            <v>NA</v>
          </cell>
          <cell r="AS2456">
            <v>0.125</v>
          </cell>
          <cell r="AT2456" t="str">
            <v>Longleaf</v>
          </cell>
          <cell r="AU2456" t="str">
            <v>Undisturbed</v>
          </cell>
          <cell r="AV2456" t="str">
            <v>NA</v>
          </cell>
          <cell r="AW2456" t="str">
            <v>NA</v>
          </cell>
          <cell r="AX2456" t="str">
            <v>NA</v>
          </cell>
          <cell r="AY2456" t="str">
            <v>Number of individuals is 37,961 divided by 5 study sites</v>
          </cell>
        </row>
        <row r="2457">
          <cell r="A2457" t="str">
            <v>King_2004_06</v>
          </cell>
          <cell r="B2457" t="str">
            <v>Gibb, Heloise</v>
          </cell>
          <cell r="C2457" t="str">
            <v>North America</v>
          </cell>
          <cell r="D2457" t="str">
            <v>U.S.A.</v>
          </cell>
          <cell r="E2457" t="str">
            <v>Florida</v>
          </cell>
          <cell r="F2457" t="str">
            <v>NA</v>
          </cell>
          <cell r="G2457" t="str">
            <v>NA</v>
          </cell>
          <cell r="H2457" t="str">
            <v>COMBINED SITES</v>
          </cell>
          <cell r="I2457">
            <v>30</v>
          </cell>
          <cell r="J2457">
            <v>29.88</v>
          </cell>
          <cell r="K2457">
            <v>-82.22</v>
          </cell>
          <cell r="L2457" t="str">
            <v>In publication</v>
          </cell>
          <cell r="M2457" t="str">
            <v>NA</v>
          </cell>
          <cell r="N2457">
            <v>37961</v>
          </cell>
          <cell r="O2457">
            <v>94</v>
          </cell>
          <cell r="P2457">
            <v>93</v>
          </cell>
          <cell r="Q2457">
            <v>1</v>
          </cell>
          <cell r="R2457">
            <v>1</v>
          </cell>
          <cell r="S2457" t="str">
            <v>NA</v>
          </cell>
          <cell r="T2457">
            <v>6</v>
          </cell>
          <cell r="U2457">
            <v>2001</v>
          </cell>
          <cell r="V2457" t="str">
            <v>NA</v>
          </cell>
          <cell r="W2457">
            <v>9</v>
          </cell>
          <cell r="X2457">
            <v>2001</v>
          </cell>
          <cell r="Y2457">
            <v>15</v>
          </cell>
          <cell r="Z2457">
            <v>180</v>
          </cell>
          <cell r="AA2457">
            <v>1</v>
          </cell>
          <cell r="AB2457" t="str">
            <v>NA</v>
          </cell>
          <cell r="AC2457" t="str">
            <v>Pitfall/Baits/Berlese/Hand collecting</v>
          </cell>
          <cell r="AD2457" t="str">
            <v>3 sites per ecosystem = total 15 study sites. Transect of 36 pitfall traps and 36 litter samples were first placed parallel separated by 10 m (Fisher 1996, 1998, 1999b, 2002).  Samples were placed at 5 m intervals (180 m total).  The third line of 36 baits was placed between the pitfall and litter extraction lines, with baits placed every 5 m. The baits were placed after pitfall and litter samples had been taken. Pitfall traps were 85-mm-long plastic vials with 30 mm internal diameter. Each litter sample was obtained by collecting all surface material and the first ~ 1 cm of soil within two 0.25 m2 quadrats. The baits were operated for 0.5 h. Hand collecting consisted of searching vegetation, logs, and leaf litter, and breaking open twigs for 2 h in the immediate vicinity of each site.</v>
          </cell>
          <cell r="AE2457">
            <v>540</v>
          </cell>
          <cell r="AF2457">
            <v>7.07</v>
          </cell>
          <cell r="AG2457">
            <v>5</v>
          </cell>
          <cell r="AH2457">
            <v>72</v>
          </cell>
          <cell r="AI2457">
            <v>1620</v>
          </cell>
          <cell r="AJ2457">
            <v>540</v>
          </cell>
          <cell r="AK2457">
            <v>0</v>
          </cell>
          <cell r="AL2457">
            <v>5</v>
          </cell>
          <cell r="AM2457">
            <v>30</v>
          </cell>
          <cell r="AN2457">
            <v>0</v>
          </cell>
          <cell r="AO2457">
            <v>0</v>
          </cell>
          <cell r="AP2457">
            <v>540</v>
          </cell>
          <cell r="AQ2457">
            <v>10</v>
          </cell>
          <cell r="AR2457" t="str">
            <v>NA</v>
          </cell>
          <cell r="AS2457">
            <v>0.125</v>
          </cell>
          <cell r="AT2457" t="str">
            <v>COMBINED SITES</v>
          </cell>
          <cell r="AU2457" t="str">
            <v>NA</v>
          </cell>
          <cell r="AV2457" t="str">
            <v>NA</v>
          </cell>
          <cell r="AW2457" t="str">
            <v>NA</v>
          </cell>
          <cell r="AX2457" t="str">
            <v>COMBINED SITES</v>
          </cell>
          <cell r="AY2457" t="str">
            <v>Number of individuals is 37,961 divided by 5 study sites</v>
          </cell>
        </row>
        <row r="2458">
          <cell r="A2458" t="str">
            <v>King_etal_1998_01</v>
          </cell>
          <cell r="B2458" t="str">
            <v>Gibb, Heloise</v>
          </cell>
          <cell r="C2458" t="str">
            <v>Oceania</v>
          </cell>
          <cell r="D2458" t="str">
            <v>Australia</v>
          </cell>
          <cell r="E2458" t="str">
            <v>Queensland</v>
          </cell>
          <cell r="F2458" t="str">
            <v>Atherton Tablelands</v>
          </cell>
          <cell r="G2458" t="str">
            <v>Gaggarra State Forest</v>
          </cell>
          <cell r="H2458" t="str">
            <v>Tropical Rainforest</v>
          </cell>
          <cell r="I2458">
            <v>400</v>
          </cell>
          <cell r="J2458">
            <v>-17.260000000000002</v>
          </cell>
          <cell r="K2458">
            <v>145.44999999999999</v>
          </cell>
          <cell r="L2458" t="str">
            <v>In publication</v>
          </cell>
          <cell r="M2458" t="str">
            <v>NA</v>
          </cell>
          <cell r="N2458">
            <v>47</v>
          </cell>
          <cell r="O2458">
            <v>21</v>
          </cell>
          <cell r="P2458" t="str">
            <v>NA</v>
          </cell>
          <cell r="Q2458" t="str">
            <v>NA</v>
          </cell>
          <cell r="R2458">
            <v>1</v>
          </cell>
          <cell r="S2458" t="str">
            <v>NA</v>
          </cell>
          <cell r="T2458">
            <v>4</v>
          </cell>
          <cell r="U2458">
            <v>1996</v>
          </cell>
          <cell r="V2458" t="str">
            <v>NA</v>
          </cell>
          <cell r="W2458">
            <v>4</v>
          </cell>
          <cell r="X2458">
            <v>1996</v>
          </cell>
          <cell r="Y2458">
            <v>1</v>
          </cell>
          <cell r="Z2458">
            <v>40</v>
          </cell>
          <cell r="AA2458">
            <v>30</v>
          </cell>
          <cell r="AB2458">
            <v>0</v>
          </cell>
          <cell r="AC2458" t="str">
            <v>Pitfall/Winkler</v>
          </cell>
          <cell r="AD2458" t="str">
            <v>First, a 5 x 4 grid of pitfall traps, with 10m spacing, was established at each site. Traps were 34mm diameter test tubes, partly filled with ethanol as a preservative and operated for 48 h. Second, ants were extracted from five litter samples (72 h extraction time) at each site using Winkler sacs (Olson, 1991). The samples included the top 3±5 cm of soil as well as surface litter, and were collected at 8 m intervals along a transect adjacent to the trapping grid. Finally, ants were collected at ten combined sardine, tuna and honey baits located for 24 h at each site. Baits were located on tree trunks and logs (where available), as well as on the ground. All sampling was conducted during April (end of wet season) 1996. Abundance data were transformed.</v>
          </cell>
          <cell r="AE2458">
            <v>20</v>
          </cell>
          <cell r="AF2458">
            <v>9.08</v>
          </cell>
          <cell r="AG2458">
            <v>10</v>
          </cell>
          <cell r="AH2458">
            <v>48</v>
          </cell>
          <cell r="AI2458">
            <v>40</v>
          </cell>
          <cell r="AJ2458">
            <v>10</v>
          </cell>
          <cell r="AK2458">
            <v>0</v>
          </cell>
          <cell r="AL2458" t="str">
            <v>NA</v>
          </cell>
          <cell r="AM2458">
            <v>1440</v>
          </cell>
          <cell r="AN2458">
            <v>5</v>
          </cell>
          <cell r="AO2458">
            <v>8</v>
          </cell>
          <cell r="AP2458">
            <v>0</v>
          </cell>
          <cell r="AQ2458">
            <v>0</v>
          </cell>
          <cell r="AR2458" t="str">
            <v>NA</v>
          </cell>
          <cell r="AS2458" t="str">
            <v>NA</v>
          </cell>
          <cell r="AT2458" t="str">
            <v>Tropical Rainforest</v>
          </cell>
          <cell r="AU2458" t="str">
            <v>Disturbed</v>
          </cell>
          <cell r="AV2458" t="str">
            <v>Forestry</v>
          </cell>
          <cell r="AW2458" t="str">
            <v>NA</v>
          </cell>
          <cell r="AX2458" t="str">
            <v>Selectively logged</v>
          </cell>
          <cell r="AY2458" t="str">
            <v>1200m2 area sampled</v>
          </cell>
        </row>
        <row r="2459">
          <cell r="A2459" t="str">
            <v>King_etal_1998_02</v>
          </cell>
          <cell r="B2459" t="str">
            <v>Gibb, Heloise</v>
          </cell>
          <cell r="C2459" t="str">
            <v>Oceania</v>
          </cell>
          <cell r="D2459" t="str">
            <v>Australia</v>
          </cell>
          <cell r="E2459" t="str">
            <v>Queensland</v>
          </cell>
          <cell r="F2459" t="str">
            <v>Atherton Tablelands</v>
          </cell>
          <cell r="G2459" t="str">
            <v>P</v>
          </cell>
          <cell r="H2459" t="str">
            <v>Rainforest</v>
          </cell>
          <cell r="I2459">
            <v>400</v>
          </cell>
          <cell r="J2459">
            <v>-17.260000000000002</v>
          </cell>
          <cell r="K2459">
            <v>145.44999999999999</v>
          </cell>
          <cell r="L2459" t="str">
            <v>In publication</v>
          </cell>
          <cell r="M2459" t="str">
            <v>NA</v>
          </cell>
          <cell r="N2459">
            <v>79</v>
          </cell>
          <cell r="O2459">
            <v>7</v>
          </cell>
          <cell r="P2459" t="str">
            <v>NA</v>
          </cell>
          <cell r="Q2459" t="str">
            <v>NA</v>
          </cell>
          <cell r="R2459">
            <v>1</v>
          </cell>
          <cell r="S2459" t="str">
            <v>NA</v>
          </cell>
          <cell r="T2459">
            <v>4</v>
          </cell>
          <cell r="U2459">
            <v>1996</v>
          </cell>
          <cell r="V2459" t="str">
            <v>NA</v>
          </cell>
          <cell r="W2459">
            <v>4</v>
          </cell>
          <cell r="X2459">
            <v>1996</v>
          </cell>
          <cell r="Y2459">
            <v>1</v>
          </cell>
          <cell r="Z2459">
            <v>40</v>
          </cell>
          <cell r="AA2459">
            <v>30</v>
          </cell>
          <cell r="AB2459">
            <v>0</v>
          </cell>
          <cell r="AC2459" t="str">
            <v>Pitfall/Winkler</v>
          </cell>
          <cell r="AD2459" t="str">
            <v>First, a 5 x 4 grid of pitfall traps, with 10m spacing, was established at each site. Traps were 34mm diameter test tubes, partly filled with ethanol as a preservative and operated for 48 h. Second, ants were extracted from five litter samples (72 h extraction time) at each site using Winkler sacs (Olson, 1991). The samples included the top 3±5 cm of soil as well as surface litter, and were collected at 8 m intervals along a transect adjacent to the trapping grid. Finally, ants were collected at ten combined sardine, tuna and honey baits located for 24 h at each site. Baits were located on tree trunks and logs (where available), as well as on the ground. All sampling was conducted during April (end of wet season) 1996. Abundance data were transformed.</v>
          </cell>
          <cell r="AE2459">
            <v>20</v>
          </cell>
          <cell r="AF2459">
            <v>9.08</v>
          </cell>
          <cell r="AG2459">
            <v>10</v>
          </cell>
          <cell r="AH2459">
            <v>48</v>
          </cell>
          <cell r="AI2459">
            <v>40</v>
          </cell>
          <cell r="AJ2459">
            <v>10</v>
          </cell>
          <cell r="AK2459">
            <v>0</v>
          </cell>
          <cell r="AL2459" t="str">
            <v>NA</v>
          </cell>
          <cell r="AM2459">
            <v>1440</v>
          </cell>
          <cell r="AN2459">
            <v>5</v>
          </cell>
          <cell r="AO2459">
            <v>8</v>
          </cell>
          <cell r="AP2459">
            <v>0</v>
          </cell>
          <cell r="AQ2459">
            <v>0</v>
          </cell>
          <cell r="AR2459" t="str">
            <v>NA</v>
          </cell>
          <cell r="AS2459" t="str">
            <v>NA</v>
          </cell>
          <cell r="AT2459" t="str">
            <v>Rainforest</v>
          </cell>
          <cell r="AU2459" t="str">
            <v>Transformed</v>
          </cell>
          <cell r="AV2459" t="str">
            <v>Agriculture</v>
          </cell>
          <cell r="AW2459" t="str">
            <v>NA</v>
          </cell>
          <cell r="AX2459" t="str">
            <v>Paddock</v>
          </cell>
          <cell r="AY2459" t="str">
            <v>1200m2 area sampled</v>
          </cell>
        </row>
        <row r="2460">
          <cell r="A2460" t="str">
            <v>King_etal_1998_03</v>
          </cell>
          <cell r="B2460" t="str">
            <v>Gibb, Heloise</v>
          </cell>
          <cell r="C2460" t="str">
            <v>Oceania</v>
          </cell>
          <cell r="D2460" t="str">
            <v>Australia</v>
          </cell>
          <cell r="E2460" t="str">
            <v>Queensland</v>
          </cell>
          <cell r="F2460" t="str">
            <v>Atherton Tablelands</v>
          </cell>
          <cell r="G2460" t="str">
            <v>R95</v>
          </cell>
          <cell r="H2460" t="str">
            <v>Rainforest</v>
          </cell>
          <cell r="I2460">
            <v>400</v>
          </cell>
          <cell r="J2460">
            <v>-17.260000000000002</v>
          </cell>
          <cell r="K2460">
            <v>145.44999999999999</v>
          </cell>
          <cell r="L2460" t="str">
            <v>In publication</v>
          </cell>
          <cell r="M2460" t="str">
            <v>NA</v>
          </cell>
          <cell r="N2460">
            <v>57</v>
          </cell>
          <cell r="O2460">
            <v>19</v>
          </cell>
          <cell r="P2460" t="str">
            <v>NA</v>
          </cell>
          <cell r="Q2460" t="str">
            <v>NA</v>
          </cell>
          <cell r="R2460">
            <v>1</v>
          </cell>
          <cell r="S2460" t="str">
            <v>NA</v>
          </cell>
          <cell r="T2460">
            <v>4</v>
          </cell>
          <cell r="U2460">
            <v>1996</v>
          </cell>
          <cell r="V2460" t="str">
            <v>NA</v>
          </cell>
          <cell r="W2460">
            <v>4</v>
          </cell>
          <cell r="X2460">
            <v>1996</v>
          </cell>
          <cell r="Y2460">
            <v>1</v>
          </cell>
          <cell r="Z2460">
            <v>40</v>
          </cell>
          <cell r="AA2460">
            <v>30</v>
          </cell>
          <cell r="AB2460">
            <v>0</v>
          </cell>
          <cell r="AC2460" t="str">
            <v>Pitfall/Winkler</v>
          </cell>
          <cell r="AD2460" t="str">
            <v>First, a 5 x 4 grid of pitfall traps, with 10m spacing, was established at each site. Traps were 34mm diameter test tubes, partly filled with ethanol as a preservative and operated for 48 h. Second, ants were extracted from five litter samples (72 h extraction time) at each site using Winkler sacs (Olson, 1991). The samples included the top 3±5 cm of soil as well as surface litter, and were collected at 8 m intervals along a transect adjacent to the trapping grid. Finally, ants were collected at ten combined sardine, tuna and honey baits located for 24 h at each site. Baits were located on tree trunks and logs (where available), as well as on the ground. All sampling was conducted during April (end of wet season) 1996. Abundance data were transformed.</v>
          </cell>
          <cell r="AE2460">
            <v>20</v>
          </cell>
          <cell r="AF2460">
            <v>9.08</v>
          </cell>
          <cell r="AG2460">
            <v>10</v>
          </cell>
          <cell r="AH2460">
            <v>48</v>
          </cell>
          <cell r="AI2460">
            <v>40</v>
          </cell>
          <cell r="AJ2460">
            <v>10</v>
          </cell>
          <cell r="AK2460">
            <v>0</v>
          </cell>
          <cell r="AL2460" t="str">
            <v>NA</v>
          </cell>
          <cell r="AM2460">
            <v>1440</v>
          </cell>
          <cell r="AN2460">
            <v>5</v>
          </cell>
          <cell r="AO2460">
            <v>8</v>
          </cell>
          <cell r="AP2460">
            <v>0</v>
          </cell>
          <cell r="AQ2460">
            <v>0</v>
          </cell>
          <cell r="AR2460" t="str">
            <v>NA</v>
          </cell>
          <cell r="AS2460" t="str">
            <v>NA</v>
          </cell>
          <cell r="AT2460" t="str">
            <v>Rainforest</v>
          </cell>
          <cell r="AU2460" t="str">
            <v>Transformed</v>
          </cell>
          <cell r="AV2460" t="str">
            <v>Agriculture</v>
          </cell>
          <cell r="AW2460" t="str">
            <v>NA</v>
          </cell>
          <cell r="AX2460" t="str">
            <v>Paddock</v>
          </cell>
          <cell r="AY2460" t="str">
            <v>1200m2 area sampled</v>
          </cell>
        </row>
        <row r="2461">
          <cell r="A2461" t="str">
            <v>King_etal_1998_04</v>
          </cell>
          <cell r="B2461" t="str">
            <v>Gibb, Heloise</v>
          </cell>
          <cell r="C2461" t="str">
            <v>Oceania</v>
          </cell>
          <cell r="D2461" t="str">
            <v>Australia</v>
          </cell>
          <cell r="E2461" t="str">
            <v>Queensland</v>
          </cell>
          <cell r="F2461" t="str">
            <v>Atherton Tablelands</v>
          </cell>
          <cell r="G2461" t="str">
            <v>R96</v>
          </cell>
          <cell r="H2461" t="str">
            <v>Rainforest</v>
          </cell>
          <cell r="I2461">
            <v>400</v>
          </cell>
          <cell r="J2461">
            <v>-17.260000000000002</v>
          </cell>
          <cell r="K2461">
            <v>145.44999999999999</v>
          </cell>
          <cell r="L2461" t="str">
            <v>In publication</v>
          </cell>
          <cell r="M2461" t="str">
            <v>NA</v>
          </cell>
          <cell r="N2461">
            <v>90</v>
          </cell>
          <cell r="O2461">
            <v>12</v>
          </cell>
          <cell r="P2461" t="str">
            <v>NA</v>
          </cell>
          <cell r="Q2461" t="str">
            <v>NA</v>
          </cell>
          <cell r="R2461">
            <v>1</v>
          </cell>
          <cell r="S2461" t="str">
            <v>NA</v>
          </cell>
          <cell r="T2461">
            <v>4</v>
          </cell>
          <cell r="U2461">
            <v>1996</v>
          </cell>
          <cell r="V2461" t="str">
            <v>NA</v>
          </cell>
          <cell r="W2461">
            <v>4</v>
          </cell>
          <cell r="X2461">
            <v>1996</v>
          </cell>
          <cell r="Y2461">
            <v>1</v>
          </cell>
          <cell r="Z2461">
            <v>40</v>
          </cell>
          <cell r="AA2461">
            <v>30</v>
          </cell>
          <cell r="AB2461">
            <v>0</v>
          </cell>
          <cell r="AC2461" t="str">
            <v>Pitfall/Winkler</v>
          </cell>
          <cell r="AD2461" t="str">
            <v>First, a 5 x 4 grid of pitfall traps, with 10m spacing, was established at each site. Traps were 34mm diameter test tubes, partly filled with ethanol as a preservative and operated for 48 h. Second, ants were extracted from five litter samples (72 h extraction time) at each site using Winkler sacs (Olson, 1991). The samples included the top 3±5 cm of soil as well as surface litter, and were collected at 8 m intervals along a transect adjacent to the trapping grid. Finally, ants were collected at ten combined sardine, tuna and honey baits located for 24 h at each site. Baits were located on tree trunks and logs (where available), as well as on the ground. All sampling was conducted during April (end of wet season) 1996. Abundance data were transformed.</v>
          </cell>
          <cell r="AE2461">
            <v>20</v>
          </cell>
          <cell r="AF2461">
            <v>9.08</v>
          </cell>
          <cell r="AG2461">
            <v>10</v>
          </cell>
          <cell r="AH2461">
            <v>48</v>
          </cell>
          <cell r="AI2461">
            <v>40</v>
          </cell>
          <cell r="AJ2461">
            <v>10</v>
          </cell>
          <cell r="AK2461">
            <v>0</v>
          </cell>
          <cell r="AL2461" t="str">
            <v>NA</v>
          </cell>
          <cell r="AM2461">
            <v>1440</v>
          </cell>
          <cell r="AN2461">
            <v>5</v>
          </cell>
          <cell r="AO2461">
            <v>8</v>
          </cell>
          <cell r="AP2461">
            <v>0</v>
          </cell>
          <cell r="AQ2461">
            <v>0</v>
          </cell>
          <cell r="AR2461" t="str">
            <v>NA</v>
          </cell>
          <cell r="AS2461" t="str">
            <v>NA</v>
          </cell>
          <cell r="AT2461" t="str">
            <v>Rainforest</v>
          </cell>
          <cell r="AU2461" t="str">
            <v>Transformed</v>
          </cell>
          <cell r="AV2461" t="str">
            <v>Forestry</v>
          </cell>
          <cell r="AW2461" t="str">
            <v>NA</v>
          </cell>
          <cell r="AX2461" t="str">
            <v>Paddock</v>
          </cell>
          <cell r="AY2461" t="str">
            <v>1200m2 area sampled</v>
          </cell>
        </row>
        <row r="2462">
          <cell r="A2462" t="str">
            <v>King_etal_1998_05</v>
          </cell>
          <cell r="B2462" t="str">
            <v>Gibb, Heloise</v>
          </cell>
          <cell r="C2462" t="str">
            <v>Oceania</v>
          </cell>
          <cell r="D2462" t="str">
            <v>Australia</v>
          </cell>
          <cell r="E2462" t="str">
            <v>Queensland</v>
          </cell>
          <cell r="F2462" t="str">
            <v>Atherton Tablelands</v>
          </cell>
          <cell r="G2462" t="str">
            <v>Tolga Scrub forest fragment</v>
          </cell>
          <cell r="H2462" t="str">
            <v>Tropical Rainforest</v>
          </cell>
          <cell r="I2462">
            <v>400</v>
          </cell>
          <cell r="J2462">
            <v>-17.260000000000002</v>
          </cell>
          <cell r="K2462">
            <v>145.44999999999999</v>
          </cell>
          <cell r="L2462" t="str">
            <v>In publication</v>
          </cell>
          <cell r="M2462" t="str">
            <v>NA</v>
          </cell>
          <cell r="N2462">
            <v>30</v>
          </cell>
          <cell r="O2462">
            <v>18</v>
          </cell>
          <cell r="P2462" t="str">
            <v>NA</v>
          </cell>
          <cell r="Q2462" t="str">
            <v>NA</v>
          </cell>
          <cell r="R2462">
            <v>1</v>
          </cell>
          <cell r="S2462" t="str">
            <v>NA</v>
          </cell>
          <cell r="T2462">
            <v>4</v>
          </cell>
          <cell r="U2462">
            <v>1996</v>
          </cell>
          <cell r="V2462" t="str">
            <v>NA</v>
          </cell>
          <cell r="W2462">
            <v>4</v>
          </cell>
          <cell r="X2462">
            <v>1996</v>
          </cell>
          <cell r="Y2462">
            <v>1</v>
          </cell>
          <cell r="Z2462">
            <v>40</v>
          </cell>
          <cell r="AA2462">
            <v>30</v>
          </cell>
          <cell r="AB2462">
            <v>0</v>
          </cell>
          <cell r="AC2462" t="str">
            <v>Pitfall/Winkler</v>
          </cell>
          <cell r="AD2462" t="str">
            <v>First, a 5 x 4 grid of pitfall traps, with 10m spacing, was established at each site. Traps were 34mm diameter test tubes, partly filled with ethanol as a preservative and operated for 48 h. Second, ants were extracted from five litter samples (72 h extraction time) at each site using Winkler sacs (Olson, 1991). The samples included the top 3±5 cm of soil as well as surface litter, and were collected at 8 m intervals along a transect adjacent to the trapping grid. Finally, ants were collected at ten combined sardine, tuna and honey baits located for 24 h at each site. Baits were located on tree trunks and logs (where available), as well as on the ground. All sampling was conducted during April (end of wet season) 1996. Abundance data were transformed.</v>
          </cell>
          <cell r="AE2462">
            <v>20</v>
          </cell>
          <cell r="AF2462">
            <v>9.08</v>
          </cell>
          <cell r="AG2462">
            <v>10</v>
          </cell>
          <cell r="AH2462">
            <v>48</v>
          </cell>
          <cell r="AI2462">
            <v>40</v>
          </cell>
          <cell r="AJ2462">
            <v>10</v>
          </cell>
          <cell r="AK2462">
            <v>0</v>
          </cell>
          <cell r="AL2462" t="str">
            <v>NA</v>
          </cell>
          <cell r="AM2462">
            <v>1440</v>
          </cell>
          <cell r="AN2462">
            <v>5</v>
          </cell>
          <cell r="AO2462">
            <v>8</v>
          </cell>
          <cell r="AP2462">
            <v>0</v>
          </cell>
          <cell r="AQ2462">
            <v>0</v>
          </cell>
          <cell r="AR2462" t="str">
            <v>NA</v>
          </cell>
          <cell r="AS2462" t="str">
            <v>NA</v>
          </cell>
          <cell r="AT2462" t="str">
            <v>Tropical Rainforest</v>
          </cell>
          <cell r="AU2462" t="str">
            <v>Disturbed</v>
          </cell>
          <cell r="AV2462" t="str">
            <v>Forestry</v>
          </cell>
          <cell r="AW2462" t="str">
            <v>NA</v>
          </cell>
          <cell r="AX2462" t="str">
            <v>Selectively logged</v>
          </cell>
          <cell r="AY2462" t="str">
            <v>1200m2 area sampled</v>
          </cell>
        </row>
        <row r="2463">
          <cell r="A2463" t="str">
            <v>Kitching_1999_01</v>
          </cell>
          <cell r="B2463" t="str">
            <v>Gibb, Heloise</v>
          </cell>
          <cell r="C2463" t="str">
            <v>Asia</v>
          </cell>
          <cell r="D2463" t="str">
            <v>Brunei</v>
          </cell>
          <cell r="E2463" t="str">
            <v>Temburong</v>
          </cell>
          <cell r="F2463" t="str">
            <v>Kuala Belalong, Field studies centre</v>
          </cell>
          <cell r="G2463" t="str">
            <v>BRU</v>
          </cell>
          <cell r="H2463" t="str">
            <v>Tropical Rainforest</v>
          </cell>
          <cell r="I2463">
            <v>80</v>
          </cell>
          <cell r="J2463">
            <v>4.55</v>
          </cell>
          <cell r="K2463">
            <v>115.15</v>
          </cell>
          <cell r="L2463" t="str">
            <v>In publication</v>
          </cell>
          <cell r="M2463" t="str">
            <v>NA</v>
          </cell>
          <cell r="N2463">
            <v>229</v>
          </cell>
          <cell r="O2463">
            <v>49</v>
          </cell>
          <cell r="P2463" t="str">
            <v>NA</v>
          </cell>
          <cell r="Q2463" t="str">
            <v>NA</v>
          </cell>
          <cell r="R2463" t="str">
            <v>NA</v>
          </cell>
          <cell r="S2463" t="str">
            <v>NA</v>
          </cell>
          <cell r="T2463">
            <v>7</v>
          </cell>
          <cell r="U2463">
            <v>1995</v>
          </cell>
          <cell r="V2463" t="str">
            <v>NA</v>
          </cell>
          <cell r="W2463">
            <v>7</v>
          </cell>
          <cell r="X2463">
            <v>1997</v>
          </cell>
          <cell r="Y2463">
            <v>3</v>
          </cell>
          <cell r="Z2463">
            <v>10</v>
          </cell>
          <cell r="AA2463">
            <v>10</v>
          </cell>
          <cell r="AB2463" t="str">
            <v>NA</v>
          </cell>
          <cell r="AC2463" t="str">
            <v>Arboreal</v>
          </cell>
          <cell r="AD2463" t="str">
            <v>60 x 0.5 m^2 collecting funnels placed on small plots of mixed canopy; pyrethrum insecticide spraying of tree</v>
          </cell>
          <cell r="AE2463">
            <v>0</v>
          </cell>
          <cell r="AF2463">
            <v>0</v>
          </cell>
          <cell r="AG2463">
            <v>0</v>
          </cell>
          <cell r="AH2463">
            <v>0</v>
          </cell>
          <cell r="AI2463">
            <v>0</v>
          </cell>
          <cell r="AJ2463">
            <v>0</v>
          </cell>
          <cell r="AK2463">
            <v>0</v>
          </cell>
          <cell r="AL2463">
            <v>0</v>
          </cell>
          <cell r="AM2463">
            <v>0</v>
          </cell>
          <cell r="AN2463">
            <v>0</v>
          </cell>
          <cell r="AO2463">
            <v>0</v>
          </cell>
          <cell r="AP2463">
            <v>0</v>
          </cell>
          <cell r="AQ2463">
            <v>0</v>
          </cell>
          <cell r="AR2463">
            <v>0</v>
          </cell>
          <cell r="AS2463">
            <v>0</v>
          </cell>
          <cell r="AT2463" t="str">
            <v>Tropical Rainforest</v>
          </cell>
          <cell r="AU2463" t="str">
            <v>Undisturbed</v>
          </cell>
          <cell r="AV2463" t="str">
            <v>NA</v>
          </cell>
          <cell r="AW2463" t="str">
            <v>NA</v>
          </cell>
          <cell r="AX2463" t="str">
            <v>NA</v>
          </cell>
          <cell r="AY2463" t="str">
            <v>3 x 100m2 areas sampled</v>
          </cell>
        </row>
        <row r="2464">
          <cell r="A2464" t="str">
            <v>Kitching_1999_02</v>
          </cell>
          <cell r="B2464" t="str">
            <v>Gibb, Heloise</v>
          </cell>
          <cell r="C2464" t="str">
            <v>Oceania</v>
          </cell>
          <cell r="D2464" t="str">
            <v>Australia</v>
          </cell>
          <cell r="E2464" t="str">
            <v>Queensland</v>
          </cell>
          <cell r="F2464" t="str">
            <v>Robson Creek, Atherton Tablelands</v>
          </cell>
          <cell r="G2464" t="str">
            <v>ATH</v>
          </cell>
          <cell r="H2464" t="str">
            <v>Tropical Rainforest</v>
          </cell>
          <cell r="I2464">
            <v>1206</v>
          </cell>
          <cell r="J2464">
            <v>-17.350000000000001</v>
          </cell>
          <cell r="K2464">
            <v>145.62</v>
          </cell>
          <cell r="L2464" t="str">
            <v>In publication</v>
          </cell>
          <cell r="M2464" t="str">
            <v>NA</v>
          </cell>
          <cell r="N2464">
            <v>19.8</v>
          </cell>
          <cell r="O2464">
            <v>12</v>
          </cell>
          <cell r="P2464" t="str">
            <v>NA</v>
          </cell>
          <cell r="Q2464" t="str">
            <v>NA</v>
          </cell>
          <cell r="R2464" t="str">
            <v>NA</v>
          </cell>
          <cell r="S2464" t="str">
            <v>NA</v>
          </cell>
          <cell r="T2464">
            <v>1</v>
          </cell>
          <cell r="U2464">
            <v>1996</v>
          </cell>
          <cell r="V2464" t="str">
            <v>NA</v>
          </cell>
          <cell r="W2464">
            <v>1</v>
          </cell>
          <cell r="X2464">
            <v>1996</v>
          </cell>
          <cell r="Y2464">
            <v>3</v>
          </cell>
          <cell r="Z2464">
            <v>10</v>
          </cell>
          <cell r="AA2464">
            <v>10</v>
          </cell>
          <cell r="AB2464" t="str">
            <v>NA</v>
          </cell>
          <cell r="AC2464" t="str">
            <v>Arboreal</v>
          </cell>
          <cell r="AD2464" t="str">
            <v>66 x 0.5 m^2 collecting funnels placed on small plots of mixed canopy; pyrethrum insecticide spraying of tree</v>
          </cell>
          <cell r="AE2464">
            <v>0</v>
          </cell>
          <cell r="AF2464">
            <v>0</v>
          </cell>
          <cell r="AG2464">
            <v>0</v>
          </cell>
          <cell r="AH2464">
            <v>0</v>
          </cell>
          <cell r="AI2464">
            <v>0</v>
          </cell>
          <cell r="AJ2464">
            <v>0</v>
          </cell>
          <cell r="AK2464">
            <v>0</v>
          </cell>
          <cell r="AL2464">
            <v>0</v>
          </cell>
          <cell r="AM2464">
            <v>0</v>
          </cell>
          <cell r="AN2464">
            <v>0</v>
          </cell>
          <cell r="AO2464">
            <v>0</v>
          </cell>
          <cell r="AP2464">
            <v>0</v>
          </cell>
          <cell r="AQ2464">
            <v>0</v>
          </cell>
          <cell r="AR2464">
            <v>0</v>
          </cell>
          <cell r="AS2464">
            <v>0</v>
          </cell>
          <cell r="AT2464" t="str">
            <v>Tropical Rainforest</v>
          </cell>
          <cell r="AU2464" t="str">
            <v>Undisturbed</v>
          </cell>
          <cell r="AV2464" t="str">
            <v>NA</v>
          </cell>
          <cell r="AW2464" t="str">
            <v>NA</v>
          </cell>
          <cell r="AX2464" t="str">
            <v>complex notophyll vine forest</v>
          </cell>
          <cell r="AY2464" t="str">
            <v>3 x 100m2 areas sampled</v>
          </cell>
        </row>
        <row r="2465">
          <cell r="A2465" t="str">
            <v>Kitching_1999_03</v>
          </cell>
          <cell r="B2465" t="str">
            <v>Gibb, Heloise</v>
          </cell>
          <cell r="C2465" t="str">
            <v>Oceania</v>
          </cell>
          <cell r="D2465" t="str">
            <v>Australia</v>
          </cell>
          <cell r="E2465" t="str">
            <v>Queensland</v>
          </cell>
          <cell r="F2465" t="str">
            <v>Mt. Dalrymple, Eungella National Park</v>
          </cell>
          <cell r="G2465" t="str">
            <v>EUN</v>
          </cell>
          <cell r="H2465" t="str">
            <v>Subtropical forest</v>
          </cell>
          <cell r="I2465">
            <v>1150</v>
          </cell>
          <cell r="J2465">
            <v>-21.03</v>
          </cell>
          <cell r="K2465">
            <v>148.62</v>
          </cell>
          <cell r="L2465" t="str">
            <v>In publication</v>
          </cell>
          <cell r="M2465" t="str">
            <v>NA</v>
          </cell>
          <cell r="N2465">
            <v>31.5</v>
          </cell>
          <cell r="O2465">
            <v>9</v>
          </cell>
          <cell r="P2465" t="str">
            <v>NA</v>
          </cell>
          <cell r="Q2465" t="str">
            <v>NA</v>
          </cell>
          <cell r="R2465" t="str">
            <v>NA</v>
          </cell>
          <cell r="S2465" t="str">
            <v>NA</v>
          </cell>
          <cell r="T2465">
            <v>1</v>
          </cell>
          <cell r="U2465">
            <v>1997</v>
          </cell>
          <cell r="V2465" t="str">
            <v>NA</v>
          </cell>
          <cell r="W2465">
            <v>1</v>
          </cell>
          <cell r="X2465">
            <v>1997</v>
          </cell>
          <cell r="Y2465">
            <v>3</v>
          </cell>
          <cell r="Z2465">
            <v>10</v>
          </cell>
          <cell r="AA2465">
            <v>10</v>
          </cell>
          <cell r="AB2465" t="str">
            <v>NA</v>
          </cell>
          <cell r="AC2465" t="str">
            <v>Arboreal</v>
          </cell>
          <cell r="AD2465" t="str">
            <v>45 x 0.5 m^2 collecting funnels placed on small plots of mixed canopy; pyrethrum insecticide spraying of tree</v>
          </cell>
          <cell r="AE2465">
            <v>0</v>
          </cell>
          <cell r="AF2465">
            <v>0</v>
          </cell>
          <cell r="AG2465">
            <v>0</v>
          </cell>
          <cell r="AH2465">
            <v>0</v>
          </cell>
          <cell r="AI2465">
            <v>0</v>
          </cell>
          <cell r="AJ2465">
            <v>0</v>
          </cell>
          <cell r="AK2465">
            <v>0</v>
          </cell>
          <cell r="AL2465">
            <v>0</v>
          </cell>
          <cell r="AM2465">
            <v>0</v>
          </cell>
          <cell r="AN2465">
            <v>0</v>
          </cell>
          <cell r="AO2465">
            <v>0</v>
          </cell>
          <cell r="AP2465">
            <v>0</v>
          </cell>
          <cell r="AQ2465">
            <v>0</v>
          </cell>
          <cell r="AR2465">
            <v>0</v>
          </cell>
          <cell r="AS2465">
            <v>0</v>
          </cell>
          <cell r="AT2465" t="str">
            <v>Subtropical forest</v>
          </cell>
          <cell r="AU2465" t="str">
            <v>Undisturbed</v>
          </cell>
          <cell r="AV2465" t="str">
            <v>NA</v>
          </cell>
          <cell r="AW2465" t="str">
            <v>NA</v>
          </cell>
          <cell r="AX2465" t="str">
            <v>complex notophyll vine forest, but with more temperate elements due to high elevation</v>
          </cell>
          <cell r="AY2465" t="str">
            <v>3 x 100m2 areas sampled</v>
          </cell>
        </row>
        <row r="2466">
          <cell r="A2466" t="str">
            <v>Kitching_etal_1993_01</v>
          </cell>
          <cell r="B2466" t="str">
            <v>Gibb, Heloise</v>
          </cell>
          <cell r="C2466" t="str">
            <v>Oceania</v>
          </cell>
          <cell r="D2466" t="str">
            <v>Australia</v>
          </cell>
          <cell r="E2466" t="str">
            <v>Queensland</v>
          </cell>
          <cell r="F2466" t="str">
            <v>Cape Tribulation</v>
          </cell>
          <cell r="G2466" t="str">
            <v>CT1</v>
          </cell>
          <cell r="H2466" t="str">
            <v>Tropical Rainforest</v>
          </cell>
          <cell r="I2466">
            <v>50</v>
          </cell>
          <cell r="J2466">
            <v>-16.07</v>
          </cell>
          <cell r="K2466">
            <v>145.47</v>
          </cell>
          <cell r="L2466" t="str">
            <v>In publication</v>
          </cell>
          <cell r="M2466" t="str">
            <v>NA</v>
          </cell>
          <cell r="N2466">
            <v>462</v>
          </cell>
          <cell r="O2466">
            <v>38</v>
          </cell>
          <cell r="P2466" t="str">
            <v>NA</v>
          </cell>
          <cell r="Q2466" t="str">
            <v>NA</v>
          </cell>
          <cell r="R2466">
            <v>1</v>
          </cell>
          <cell r="S2466" t="str">
            <v>NA</v>
          </cell>
          <cell r="T2466">
            <v>1</v>
          </cell>
          <cell r="U2466">
            <v>1991</v>
          </cell>
          <cell r="V2466" t="str">
            <v>NA</v>
          </cell>
          <cell r="W2466">
            <v>1</v>
          </cell>
          <cell r="X2466">
            <v>1991</v>
          </cell>
          <cell r="Y2466">
            <v>1</v>
          </cell>
          <cell r="Z2466">
            <v>10</v>
          </cell>
          <cell r="AA2466">
            <v>10</v>
          </cell>
          <cell r="AB2466">
            <v>0</v>
          </cell>
          <cell r="AC2466" t="str">
            <v>Arboreal</v>
          </cell>
          <cell r="AD2466" t="str">
            <v>10 x 10 plots established. Two separate samples were taken at each site; the first, delivered from the ground, focused on the understorey from 2 to 6 m in height, and the second, delivered after the sprayer had been hauled into the canopy using the suspended rope, focused on the high canopy (8-10 m). The two sprays at each site were separated by at least 24 h, each occurred early in the morning in windless conditions and lasted for approximately 5 min. 66 x 0.5 m^2 collecting funnels placed on small plots of mixed canopy; pyrethrum insecticide spraying of tree</v>
          </cell>
          <cell r="AE2466">
            <v>0</v>
          </cell>
          <cell r="AF2466">
            <v>0</v>
          </cell>
          <cell r="AG2466">
            <v>0</v>
          </cell>
          <cell r="AH2466">
            <v>0</v>
          </cell>
          <cell r="AI2466">
            <v>0</v>
          </cell>
          <cell r="AJ2466">
            <v>0</v>
          </cell>
          <cell r="AK2466">
            <v>0</v>
          </cell>
          <cell r="AL2466">
            <v>0</v>
          </cell>
          <cell r="AM2466">
            <v>0</v>
          </cell>
          <cell r="AN2466">
            <v>0</v>
          </cell>
          <cell r="AO2466">
            <v>0</v>
          </cell>
          <cell r="AP2466">
            <v>0</v>
          </cell>
          <cell r="AQ2466">
            <v>0</v>
          </cell>
          <cell r="AR2466">
            <v>0</v>
          </cell>
          <cell r="AS2466">
            <v>0</v>
          </cell>
          <cell r="AT2466" t="str">
            <v>Tropical Rainforest</v>
          </cell>
          <cell r="AU2466" t="str">
            <v>Undisturbed</v>
          </cell>
          <cell r="AV2466" t="str">
            <v>NA</v>
          </cell>
          <cell r="AW2466" t="str">
            <v>NA</v>
          </cell>
          <cell r="AX2466" t="str">
            <v>complex mesophyll vine forest</v>
          </cell>
          <cell r="AY2466" t="str">
            <v>richness results are duplicated in Majer et al (2001). 300m2 area sampled</v>
          </cell>
        </row>
        <row r="2467">
          <cell r="A2467" t="str">
            <v>Kitching_etal_1993_02</v>
          </cell>
          <cell r="B2467" t="str">
            <v>Gibb, Heloise</v>
          </cell>
          <cell r="C2467" t="str">
            <v>Oceania</v>
          </cell>
          <cell r="D2467" t="str">
            <v>Australia</v>
          </cell>
          <cell r="E2467" t="str">
            <v>Queensland</v>
          </cell>
          <cell r="F2467" t="str">
            <v>Cape Tribulation</v>
          </cell>
          <cell r="G2467" t="str">
            <v>CT3</v>
          </cell>
          <cell r="H2467" t="str">
            <v>Tropical Rainforest</v>
          </cell>
          <cell r="I2467">
            <v>50</v>
          </cell>
          <cell r="J2467">
            <v>-16.07</v>
          </cell>
          <cell r="K2467">
            <v>145.47</v>
          </cell>
          <cell r="L2467" t="str">
            <v>In publication</v>
          </cell>
          <cell r="M2467" t="str">
            <v>NA</v>
          </cell>
          <cell r="N2467">
            <v>660</v>
          </cell>
          <cell r="O2467">
            <v>44</v>
          </cell>
          <cell r="P2467" t="str">
            <v>NA</v>
          </cell>
          <cell r="Q2467" t="str">
            <v>NA</v>
          </cell>
          <cell r="R2467">
            <v>1</v>
          </cell>
          <cell r="S2467" t="str">
            <v>NA</v>
          </cell>
          <cell r="T2467">
            <v>1</v>
          </cell>
          <cell r="U2467">
            <v>1991</v>
          </cell>
          <cell r="V2467" t="str">
            <v>NA</v>
          </cell>
          <cell r="W2467">
            <v>1</v>
          </cell>
          <cell r="X2467">
            <v>1991</v>
          </cell>
          <cell r="Y2467">
            <v>1</v>
          </cell>
          <cell r="Z2467">
            <v>10</v>
          </cell>
          <cell r="AA2467">
            <v>10</v>
          </cell>
          <cell r="AB2467">
            <v>0</v>
          </cell>
          <cell r="AC2467" t="str">
            <v>Arboreal</v>
          </cell>
          <cell r="AD2467" t="str">
            <v>10 x 10 plots established. Two separate samples were taken at each site; the first, delivered from the ground, focused on the understorey from 2 to 6 m in height, and the second, delivered after the sprayer had been hauled into the canopy using the suspended rope, focused on the high canopy (8-10 m). The two sprays at each site were separated by at least 24 h, each occurred early in the morning in windless conditions and lasted for approximately 5 min. 66 x 0.5 m^2 collecting funnels placed on small plots of mixed canopy; pyrethrum insecticide spraying of tree</v>
          </cell>
          <cell r="AE2467">
            <v>0</v>
          </cell>
          <cell r="AF2467">
            <v>0</v>
          </cell>
          <cell r="AG2467">
            <v>0</v>
          </cell>
          <cell r="AH2467">
            <v>0</v>
          </cell>
          <cell r="AI2467">
            <v>0</v>
          </cell>
          <cell r="AJ2467">
            <v>0</v>
          </cell>
          <cell r="AK2467">
            <v>0</v>
          </cell>
          <cell r="AL2467">
            <v>0</v>
          </cell>
          <cell r="AM2467">
            <v>0</v>
          </cell>
          <cell r="AN2467">
            <v>0</v>
          </cell>
          <cell r="AO2467">
            <v>0</v>
          </cell>
          <cell r="AP2467">
            <v>0</v>
          </cell>
          <cell r="AQ2467">
            <v>0</v>
          </cell>
          <cell r="AR2467">
            <v>0</v>
          </cell>
          <cell r="AS2467">
            <v>0</v>
          </cell>
          <cell r="AT2467" t="str">
            <v>Tropical Rainforest</v>
          </cell>
          <cell r="AU2467" t="str">
            <v>Undisturbed</v>
          </cell>
          <cell r="AV2467" t="str">
            <v>NA</v>
          </cell>
          <cell r="AW2467" t="str">
            <v>NA</v>
          </cell>
          <cell r="AX2467" t="str">
            <v>complex mesophyll vine forest</v>
          </cell>
          <cell r="AY2467" t="str">
            <v>richness results are duplicated in Majer et al (2001). 300m2 area sampled</v>
          </cell>
        </row>
        <row r="2468">
          <cell r="A2468" t="str">
            <v>Kitching_etal_1993_03</v>
          </cell>
          <cell r="B2468" t="str">
            <v>Gibb, Heloise</v>
          </cell>
          <cell r="C2468" t="str">
            <v>Oceania</v>
          </cell>
          <cell r="D2468" t="str">
            <v>Australia</v>
          </cell>
          <cell r="E2468" t="str">
            <v>Queensland</v>
          </cell>
          <cell r="F2468" t="str">
            <v>Green Mountains, Lamington National Park</v>
          </cell>
          <cell r="G2468" t="str">
            <v>LA1</v>
          </cell>
          <cell r="H2468" t="str">
            <v>Subtropical forest</v>
          </cell>
          <cell r="I2468">
            <v>600</v>
          </cell>
          <cell r="J2468">
            <v>-28.22</v>
          </cell>
          <cell r="K2468">
            <v>153.12</v>
          </cell>
          <cell r="L2468" t="str">
            <v>In publication</v>
          </cell>
          <cell r="M2468" t="str">
            <v>NA</v>
          </cell>
          <cell r="N2468">
            <v>459.9</v>
          </cell>
          <cell r="O2468">
            <v>13</v>
          </cell>
          <cell r="P2468" t="str">
            <v>NA</v>
          </cell>
          <cell r="Q2468" t="str">
            <v>NA</v>
          </cell>
          <cell r="R2468">
            <v>1</v>
          </cell>
          <cell r="S2468" t="str">
            <v>NA</v>
          </cell>
          <cell r="T2468">
            <v>12</v>
          </cell>
          <cell r="U2468">
            <v>1989</v>
          </cell>
          <cell r="V2468" t="str">
            <v>NA</v>
          </cell>
          <cell r="W2468">
            <v>1</v>
          </cell>
          <cell r="X2468">
            <v>1991</v>
          </cell>
          <cell r="Y2468">
            <v>1</v>
          </cell>
          <cell r="Z2468">
            <v>10</v>
          </cell>
          <cell r="AA2468">
            <v>10</v>
          </cell>
          <cell r="AB2468">
            <v>0</v>
          </cell>
          <cell r="AC2468" t="str">
            <v>Arboreal</v>
          </cell>
          <cell r="AD2468" t="str">
            <v>10 x 10 plots established. Two separate samples were taken at each site; the first, delivered from the ground, focused on the understorey from 2 to 6 m in height, and the second, delivered after the sprayer had been hauled into the canopy using the suspended rope, focused on the high canopy (8-10 m). The two sprays at each site were separated by at least 24 h, each occurred early in the morning in windless conditions and lasted for approximately 5 min. 63 x 0.5 m^2 collecting funnels placed on small plots of mixed canopy; pyrethrum insecticide spraying of tree</v>
          </cell>
          <cell r="AE2468">
            <v>0</v>
          </cell>
          <cell r="AF2468">
            <v>0</v>
          </cell>
          <cell r="AG2468">
            <v>0</v>
          </cell>
          <cell r="AH2468">
            <v>0</v>
          </cell>
          <cell r="AI2468">
            <v>0</v>
          </cell>
          <cell r="AJ2468">
            <v>0</v>
          </cell>
          <cell r="AK2468">
            <v>0</v>
          </cell>
          <cell r="AL2468">
            <v>0</v>
          </cell>
          <cell r="AM2468">
            <v>0</v>
          </cell>
          <cell r="AN2468">
            <v>0</v>
          </cell>
          <cell r="AO2468">
            <v>0</v>
          </cell>
          <cell r="AP2468">
            <v>0</v>
          </cell>
          <cell r="AQ2468">
            <v>0</v>
          </cell>
          <cell r="AR2468">
            <v>0</v>
          </cell>
          <cell r="AS2468">
            <v>0</v>
          </cell>
          <cell r="AT2468" t="str">
            <v>Subtropical forest</v>
          </cell>
          <cell r="AU2468" t="str">
            <v>Undisturbed</v>
          </cell>
          <cell r="AV2468" t="str">
            <v>NA</v>
          </cell>
          <cell r="AW2468" t="str">
            <v>NA</v>
          </cell>
          <cell r="AX2468" t="str">
            <v>notophyll vine forest</v>
          </cell>
          <cell r="AY2468" t="str">
            <v>300m2 area sampled</v>
          </cell>
        </row>
        <row r="2469">
          <cell r="A2469" t="str">
            <v>Kitching_etal_1993_04</v>
          </cell>
          <cell r="B2469" t="str">
            <v>Gibb, Heloise</v>
          </cell>
          <cell r="C2469" t="str">
            <v>Oceania</v>
          </cell>
          <cell r="D2469" t="str">
            <v>Australia</v>
          </cell>
          <cell r="E2469" t="str">
            <v>Queensland</v>
          </cell>
          <cell r="F2469" t="str">
            <v>Green Mountains, Lamington National Park</v>
          </cell>
          <cell r="G2469" t="str">
            <v>LA2</v>
          </cell>
          <cell r="H2469" t="str">
            <v>Subtropical forest</v>
          </cell>
          <cell r="I2469">
            <v>600</v>
          </cell>
          <cell r="J2469">
            <v>-28.22</v>
          </cell>
          <cell r="K2469">
            <v>153.12</v>
          </cell>
          <cell r="L2469" t="str">
            <v>In publication</v>
          </cell>
          <cell r="M2469" t="str">
            <v>NA</v>
          </cell>
          <cell r="N2469">
            <v>78</v>
          </cell>
          <cell r="O2469">
            <v>10</v>
          </cell>
          <cell r="P2469" t="str">
            <v>NA</v>
          </cell>
          <cell r="Q2469" t="str">
            <v>NA</v>
          </cell>
          <cell r="R2469">
            <v>1</v>
          </cell>
          <cell r="S2469" t="str">
            <v>NA</v>
          </cell>
          <cell r="T2469">
            <v>12</v>
          </cell>
          <cell r="U2469">
            <v>1989</v>
          </cell>
          <cell r="V2469" t="str">
            <v>NA</v>
          </cell>
          <cell r="W2469">
            <v>1</v>
          </cell>
          <cell r="X2469">
            <v>1991</v>
          </cell>
          <cell r="Y2469">
            <v>1</v>
          </cell>
          <cell r="Z2469">
            <v>10</v>
          </cell>
          <cell r="AA2469">
            <v>10</v>
          </cell>
          <cell r="AB2469">
            <v>0</v>
          </cell>
          <cell r="AC2469" t="str">
            <v>Arboreal</v>
          </cell>
          <cell r="AD2469" t="str">
            <v>10 x 10 plots established. Two separate samples were taken at each site; the first, delivered from the ground, focused on the understorey from 2 to 6 m in height, and the second, delivered after the sprayer had been hauled into the canopy using the suspended rope, focused on the high canopy (8-10 m). The two sprays at each site were separated by at least 24 h, each occurred early in the morning in windless conditions and lasted for approximately 5 min. 60 x 0.5 m^2 collecting funnels placed on small plots of mixed canopy; pyrethrum insecticide spraying of tree</v>
          </cell>
          <cell r="AE2469">
            <v>0</v>
          </cell>
          <cell r="AF2469">
            <v>0</v>
          </cell>
          <cell r="AG2469">
            <v>0</v>
          </cell>
          <cell r="AH2469">
            <v>0</v>
          </cell>
          <cell r="AI2469">
            <v>0</v>
          </cell>
          <cell r="AJ2469">
            <v>0</v>
          </cell>
          <cell r="AK2469">
            <v>0</v>
          </cell>
          <cell r="AL2469">
            <v>0</v>
          </cell>
          <cell r="AM2469">
            <v>0</v>
          </cell>
          <cell r="AN2469">
            <v>0</v>
          </cell>
          <cell r="AO2469">
            <v>0</v>
          </cell>
          <cell r="AP2469">
            <v>0</v>
          </cell>
          <cell r="AQ2469">
            <v>0</v>
          </cell>
          <cell r="AR2469">
            <v>0</v>
          </cell>
          <cell r="AS2469">
            <v>0</v>
          </cell>
          <cell r="AT2469" t="str">
            <v>Subtropical forest</v>
          </cell>
          <cell r="AU2469" t="str">
            <v>Undisturbed</v>
          </cell>
          <cell r="AV2469" t="str">
            <v>NA</v>
          </cell>
          <cell r="AW2469" t="str">
            <v>NA</v>
          </cell>
          <cell r="AX2469" t="str">
            <v>notophyll vine forest</v>
          </cell>
          <cell r="AY2469" t="str">
            <v>300m2 area sampled</v>
          </cell>
        </row>
        <row r="2470">
          <cell r="A2470" t="str">
            <v>Kitching_etal_1993_05</v>
          </cell>
          <cell r="B2470" t="str">
            <v>Gibb, Heloise</v>
          </cell>
          <cell r="C2470" t="str">
            <v>Oceania</v>
          </cell>
          <cell r="D2470" t="str">
            <v>Australia</v>
          </cell>
          <cell r="E2470" t="str">
            <v>New South Wales</v>
          </cell>
          <cell r="F2470" t="str">
            <v>Styx River State Forest</v>
          </cell>
          <cell r="G2470" t="str">
            <v>STY</v>
          </cell>
          <cell r="H2470" t="str">
            <v>cool temperate rainforest</v>
          </cell>
          <cell r="I2470">
            <v>1100</v>
          </cell>
          <cell r="J2470">
            <v>-30.52</v>
          </cell>
          <cell r="K2470">
            <v>152.28</v>
          </cell>
          <cell r="L2470" t="str">
            <v>In publication</v>
          </cell>
          <cell r="M2470" t="str">
            <v>NA</v>
          </cell>
          <cell r="N2470">
            <v>185</v>
          </cell>
          <cell r="O2470">
            <v>9</v>
          </cell>
          <cell r="P2470" t="str">
            <v>NA</v>
          </cell>
          <cell r="Q2470" t="str">
            <v>NA</v>
          </cell>
          <cell r="R2470">
            <v>1</v>
          </cell>
          <cell r="S2470" t="str">
            <v>NA</v>
          </cell>
          <cell r="T2470">
            <v>12</v>
          </cell>
          <cell r="U2470">
            <v>1989</v>
          </cell>
          <cell r="V2470" t="str">
            <v>NA</v>
          </cell>
          <cell r="W2470">
            <v>1</v>
          </cell>
          <cell r="X2470">
            <v>1991</v>
          </cell>
          <cell r="Y2470">
            <v>1</v>
          </cell>
          <cell r="Z2470">
            <v>10</v>
          </cell>
          <cell r="AA2470">
            <v>10</v>
          </cell>
          <cell r="AB2470">
            <v>0</v>
          </cell>
          <cell r="AC2470" t="str">
            <v>Arboreal</v>
          </cell>
          <cell r="AD2470" t="str">
            <v>10 x 10 plots established. Two separate samples were taken at each site; the first, delivered from the ground, focused on the understorey from 2 to 6 m in height, and the second, delivered after the sprayer had been hauled into the canopy using the suspended rope, focused on the high canopy (8-10 m). The two sprays at each site were separated by at least 24 h, each occurred early in the morning in windless conditions and lasted for approximately 5 min. 50 x 0.5 m^2 collecting funnels placed beneath the foliage of individual trees in 5 plots; pyrethrum insecticide spraying of tree</v>
          </cell>
          <cell r="AE2470">
            <v>0</v>
          </cell>
          <cell r="AF2470">
            <v>0</v>
          </cell>
          <cell r="AG2470">
            <v>0</v>
          </cell>
          <cell r="AH2470">
            <v>0</v>
          </cell>
          <cell r="AI2470">
            <v>0</v>
          </cell>
          <cell r="AJ2470">
            <v>0</v>
          </cell>
          <cell r="AK2470">
            <v>0</v>
          </cell>
          <cell r="AL2470">
            <v>0</v>
          </cell>
          <cell r="AM2470">
            <v>0</v>
          </cell>
          <cell r="AN2470">
            <v>0</v>
          </cell>
          <cell r="AO2470">
            <v>0</v>
          </cell>
          <cell r="AP2470">
            <v>0</v>
          </cell>
          <cell r="AQ2470">
            <v>0</v>
          </cell>
          <cell r="AR2470">
            <v>0</v>
          </cell>
          <cell r="AS2470">
            <v>0</v>
          </cell>
          <cell r="AT2470" t="str">
            <v>cool temperate rainforest</v>
          </cell>
          <cell r="AU2470" t="str">
            <v>Undisturbed</v>
          </cell>
          <cell r="AV2470" t="str">
            <v>NA</v>
          </cell>
          <cell r="AW2470" t="str">
            <v>NA</v>
          </cell>
          <cell r="AX2470" t="str">
            <v>microphyll fern forest</v>
          </cell>
          <cell r="AY2470" t="str">
            <v>Individual tree sampled</v>
          </cell>
        </row>
        <row r="2471">
          <cell r="A2471" t="str">
            <v>Kitching_etal_1993_06</v>
          </cell>
          <cell r="B2471" t="str">
            <v>Gibb, Heloise</v>
          </cell>
          <cell r="C2471" t="str">
            <v>Oceania</v>
          </cell>
          <cell r="D2471" t="str">
            <v>Australia</v>
          </cell>
          <cell r="E2471" t="str">
            <v>New South Wales</v>
          </cell>
          <cell r="F2471" t="str">
            <v>Werrikimbe</v>
          </cell>
          <cell r="G2471" t="str">
            <v>WER</v>
          </cell>
          <cell r="H2471" t="str">
            <v>cool temperate rainforest</v>
          </cell>
          <cell r="I2471">
            <v>700</v>
          </cell>
          <cell r="J2471">
            <v>-31.25</v>
          </cell>
          <cell r="K2471">
            <v>152.22999999999999</v>
          </cell>
          <cell r="L2471" t="str">
            <v>In publication</v>
          </cell>
          <cell r="M2471" t="str">
            <v>NA</v>
          </cell>
          <cell r="N2471">
            <v>775.2</v>
          </cell>
          <cell r="O2471">
            <v>17</v>
          </cell>
          <cell r="P2471" t="str">
            <v>NA</v>
          </cell>
          <cell r="Q2471" t="str">
            <v>NA</v>
          </cell>
          <cell r="R2471">
            <v>1</v>
          </cell>
          <cell r="S2471" t="str">
            <v>NA</v>
          </cell>
          <cell r="T2471">
            <v>12</v>
          </cell>
          <cell r="U2471">
            <v>1989</v>
          </cell>
          <cell r="V2471" t="str">
            <v>NA</v>
          </cell>
          <cell r="W2471">
            <v>1</v>
          </cell>
          <cell r="X2471">
            <v>1991</v>
          </cell>
          <cell r="Y2471">
            <v>1</v>
          </cell>
          <cell r="Z2471">
            <v>10</v>
          </cell>
          <cell r="AA2471">
            <v>10</v>
          </cell>
          <cell r="AB2471">
            <v>0</v>
          </cell>
          <cell r="AC2471" t="str">
            <v>Arboreal</v>
          </cell>
          <cell r="AD2471" t="str">
            <v>10 x 10 plots established. Two separate samples were taken at each site; the first, delivered from the ground, focused on the understorey from 2 to 6 m in height, and the second, delivered after the sprayer had been hauled into the canopy using the suspended rope, focused on the high canopy (8-10 m). The two sprays at each site were separated by at least 24 h, each occurred early in the morning in windless conditions and lasted for approximately 5 min. 170 x 0.5 m^2 collecting funnels placed beneath the foliage of individual trees in 17 plots; pyrethrum insecticide spraying of tree</v>
          </cell>
          <cell r="AE2471">
            <v>0</v>
          </cell>
          <cell r="AF2471">
            <v>0</v>
          </cell>
          <cell r="AG2471">
            <v>0</v>
          </cell>
          <cell r="AH2471">
            <v>0</v>
          </cell>
          <cell r="AI2471">
            <v>0</v>
          </cell>
          <cell r="AJ2471">
            <v>0</v>
          </cell>
          <cell r="AK2471">
            <v>0</v>
          </cell>
          <cell r="AL2471">
            <v>0</v>
          </cell>
          <cell r="AM2471">
            <v>0</v>
          </cell>
          <cell r="AN2471">
            <v>0</v>
          </cell>
          <cell r="AO2471">
            <v>0</v>
          </cell>
          <cell r="AP2471">
            <v>0</v>
          </cell>
          <cell r="AQ2471">
            <v>0</v>
          </cell>
          <cell r="AR2471">
            <v>0</v>
          </cell>
          <cell r="AS2471">
            <v>0</v>
          </cell>
          <cell r="AT2471" t="str">
            <v>cool temperate rainforest</v>
          </cell>
          <cell r="AU2471" t="str">
            <v>Undisturbed</v>
          </cell>
          <cell r="AV2471" t="str">
            <v>NA</v>
          </cell>
          <cell r="AW2471" t="str">
            <v>NA</v>
          </cell>
          <cell r="AX2471" t="str">
            <v>microphyll fern forest</v>
          </cell>
          <cell r="AY2471" t="str">
            <v>Individual tree sampled</v>
          </cell>
        </row>
        <row r="2472">
          <cell r="A2472" t="str">
            <v>Kitching_etal_2001_01</v>
          </cell>
          <cell r="B2472" t="str">
            <v>Gibb, Heloise</v>
          </cell>
          <cell r="C2472" t="str">
            <v>Oceania</v>
          </cell>
          <cell r="D2472" t="str">
            <v>Australia</v>
          </cell>
          <cell r="E2472" t="str">
            <v>Queensland</v>
          </cell>
          <cell r="F2472" t="str">
            <v>Green Mountains, Lamington National Park</v>
          </cell>
          <cell r="G2472" t="str">
            <v>LAM</v>
          </cell>
          <cell r="H2472" t="str">
            <v>Subtropical forest</v>
          </cell>
          <cell r="I2472">
            <v>600</v>
          </cell>
          <cell r="J2472">
            <v>-28.13</v>
          </cell>
          <cell r="K2472">
            <v>153.07</v>
          </cell>
          <cell r="L2472" t="str">
            <v>In publication</v>
          </cell>
          <cell r="M2472" t="str">
            <v>NA</v>
          </cell>
          <cell r="N2472" t="str">
            <v>NA</v>
          </cell>
          <cell r="O2472" t="str">
            <v>NA</v>
          </cell>
          <cell r="P2472" t="str">
            <v>NA</v>
          </cell>
          <cell r="Q2472" t="str">
            <v>NA</v>
          </cell>
          <cell r="R2472">
            <v>1</v>
          </cell>
          <cell r="S2472" t="str">
            <v>NA</v>
          </cell>
          <cell r="T2472">
            <v>1</v>
          </cell>
          <cell r="U2472">
            <v>1995</v>
          </cell>
          <cell r="V2472" t="str">
            <v>NA</v>
          </cell>
          <cell r="W2472">
            <v>1</v>
          </cell>
          <cell r="X2472">
            <v>1995</v>
          </cell>
          <cell r="Y2472">
            <v>1</v>
          </cell>
          <cell r="Z2472">
            <v>4</v>
          </cell>
          <cell r="AA2472">
            <v>4</v>
          </cell>
          <cell r="AB2472">
            <v>0</v>
          </cell>
          <cell r="AC2472" t="str">
            <v>Pitfall/Berlese/Pan traps/Window/Malaise</v>
          </cell>
          <cell r="AD2472" t="str">
            <v>Pitfall traps. Four arrays of pitfall traps were established at four locations within each plot. Each array comprised nine 2-cm diameter boiling tubes arranged in a cross with 1 m between adjacent tubes. Each tube was sunk into the ground and was ?lled with 3 cm of 80% ethanol. Pitfall traps were emptied daily for at least 4 days at each plot. Catches from all nine tubes at each site were combined on each sampling occasion. Data from each location have been expressed as a catch-per-unit-day basis. Leaf litter samples. Ten leaf litter samples, each of about 1 litre volume, were collected at random locations at each site and arthropods were extracted from these for between 7–9 days using a Tullgren apparatus. Following each extraction the dry weight of the remaining leaf litter was measured. Data are expressed on a catch-perunit weight basis.</v>
          </cell>
          <cell r="AE2472">
            <v>144</v>
          </cell>
          <cell r="AF2472">
            <v>3.14</v>
          </cell>
          <cell r="AG2472">
            <v>1</v>
          </cell>
          <cell r="AH2472">
            <v>96</v>
          </cell>
          <cell r="AI2472">
            <v>576</v>
          </cell>
          <cell r="AJ2472">
            <v>0</v>
          </cell>
          <cell r="AK2472">
            <v>0</v>
          </cell>
          <cell r="AL2472">
            <v>0</v>
          </cell>
          <cell r="AM2472">
            <v>0</v>
          </cell>
          <cell r="AN2472">
            <v>0</v>
          </cell>
          <cell r="AO2472">
            <v>0</v>
          </cell>
          <cell r="AP2472">
            <v>10</v>
          </cell>
          <cell r="AQ2472" t="str">
            <v>NA</v>
          </cell>
          <cell r="AR2472">
            <v>1</v>
          </cell>
          <cell r="AS2472" t="str">
            <v>NA</v>
          </cell>
          <cell r="AT2472" t="str">
            <v>Subtropical forest</v>
          </cell>
          <cell r="AU2472" t="str">
            <v>Undisturbed</v>
          </cell>
          <cell r="AV2472" t="str">
            <v>NA</v>
          </cell>
          <cell r="AW2472" t="str">
            <v>NA</v>
          </cell>
          <cell r="AX2472" t="str">
            <v>complex notophyll vine forest</v>
          </cell>
          <cell r="AY2472" t="str">
            <v>NA</v>
          </cell>
        </row>
        <row r="2473">
          <cell r="A2473" t="str">
            <v>Kitching_etal_2001_02</v>
          </cell>
          <cell r="B2473" t="str">
            <v>Gibb, Heloise</v>
          </cell>
          <cell r="C2473" t="str">
            <v>Oceania</v>
          </cell>
          <cell r="D2473" t="str">
            <v>Australia</v>
          </cell>
          <cell r="E2473" t="str">
            <v>Queensland</v>
          </cell>
          <cell r="F2473" t="str">
            <v>Mt. Dalrymple, Eungella National Park</v>
          </cell>
          <cell r="G2473" t="str">
            <v>EUN</v>
          </cell>
          <cell r="H2473" t="str">
            <v>Subtropical forest</v>
          </cell>
          <cell r="I2473">
            <v>1150</v>
          </cell>
          <cell r="J2473">
            <v>-21.03</v>
          </cell>
          <cell r="K2473">
            <v>148.62</v>
          </cell>
          <cell r="L2473" t="str">
            <v>In publication</v>
          </cell>
          <cell r="M2473" t="str">
            <v>NA</v>
          </cell>
          <cell r="N2473" t="str">
            <v>NA</v>
          </cell>
          <cell r="O2473" t="str">
            <v>NA</v>
          </cell>
          <cell r="P2473" t="str">
            <v>NA</v>
          </cell>
          <cell r="Q2473" t="str">
            <v>NA</v>
          </cell>
          <cell r="R2473">
            <v>1</v>
          </cell>
          <cell r="S2473" t="str">
            <v>NA</v>
          </cell>
          <cell r="T2473">
            <v>1</v>
          </cell>
          <cell r="U2473">
            <v>1997</v>
          </cell>
          <cell r="V2473" t="str">
            <v>NA</v>
          </cell>
          <cell r="W2473">
            <v>1</v>
          </cell>
          <cell r="X2473">
            <v>1997</v>
          </cell>
          <cell r="Y2473">
            <v>1</v>
          </cell>
          <cell r="Z2473">
            <v>4</v>
          </cell>
          <cell r="AA2473">
            <v>4</v>
          </cell>
          <cell r="AB2473">
            <v>0</v>
          </cell>
          <cell r="AC2473" t="str">
            <v>Pitfall/Berlese/Pan traps/Window/Malaise</v>
          </cell>
          <cell r="AD2473" t="str">
            <v>Pitfall traps. Four arrays of pitfall traps were established at four locations within each plot. Each array comprised nine 2-cm diameter boiling tubes arranged in a cross with 1 m between adjacent tubes. Each tube was sunk into the ground and was ?lled with 3 cm of 80% ethanol. Pitfall traps were emptied daily for at least 4 days at each plot. Catches from all nine tubes at each site were combined on each sampling occasion. Data from each location have been expressed as a catch-per-unit-day basis. Leaf litter samples. Ten leaf litter samples, each of about 1 litre volume, were collected at random locations at each site and arthropods were extracted from these for between 7–9 days using a Tullgren apparatus. Following each extraction the dry weight of the remaining leaf litter was measured. Data are expressed on a catch-perunit weight basis.</v>
          </cell>
          <cell r="AE2473">
            <v>144</v>
          </cell>
          <cell r="AF2473">
            <v>3.14</v>
          </cell>
          <cell r="AG2473">
            <v>1</v>
          </cell>
          <cell r="AH2473">
            <v>96</v>
          </cell>
          <cell r="AI2473">
            <v>576</v>
          </cell>
          <cell r="AJ2473">
            <v>0</v>
          </cell>
          <cell r="AK2473">
            <v>0</v>
          </cell>
          <cell r="AL2473">
            <v>0</v>
          </cell>
          <cell r="AM2473">
            <v>0</v>
          </cell>
          <cell r="AN2473">
            <v>0</v>
          </cell>
          <cell r="AO2473">
            <v>0</v>
          </cell>
          <cell r="AP2473">
            <v>10</v>
          </cell>
          <cell r="AQ2473" t="str">
            <v>NA</v>
          </cell>
          <cell r="AR2473">
            <v>1</v>
          </cell>
          <cell r="AS2473" t="str">
            <v>NA</v>
          </cell>
          <cell r="AT2473" t="str">
            <v>Subtropical forest</v>
          </cell>
          <cell r="AU2473" t="str">
            <v>Undisturbed</v>
          </cell>
          <cell r="AV2473" t="str">
            <v>NA</v>
          </cell>
          <cell r="AW2473" t="str">
            <v>NA</v>
          </cell>
          <cell r="AX2473" t="str">
            <v>complex notophyll vine forest, but with more temperate elements due to high elevation</v>
          </cell>
          <cell r="AY2473" t="str">
            <v>NA</v>
          </cell>
        </row>
        <row r="2474">
          <cell r="A2474" t="str">
            <v>Kitching_etal_2001_03</v>
          </cell>
          <cell r="B2474" t="str">
            <v>Gibb, Heloise</v>
          </cell>
          <cell r="C2474" t="str">
            <v>Oceania</v>
          </cell>
          <cell r="D2474" t="str">
            <v>Australia</v>
          </cell>
          <cell r="E2474" t="str">
            <v>Queensland</v>
          </cell>
          <cell r="F2474" t="str">
            <v>Robson Creek, Atherton Tablelands</v>
          </cell>
          <cell r="G2474" t="str">
            <v>ATH</v>
          </cell>
          <cell r="H2474" t="str">
            <v>Tropical Rainforest</v>
          </cell>
          <cell r="I2474">
            <v>1206</v>
          </cell>
          <cell r="J2474">
            <v>-17.350000000000001</v>
          </cell>
          <cell r="K2474">
            <v>145.62</v>
          </cell>
          <cell r="L2474" t="str">
            <v>In publication</v>
          </cell>
          <cell r="M2474" t="str">
            <v>NA</v>
          </cell>
          <cell r="N2474" t="str">
            <v>NA</v>
          </cell>
          <cell r="O2474" t="str">
            <v>NA</v>
          </cell>
          <cell r="P2474" t="str">
            <v>NA</v>
          </cell>
          <cell r="Q2474" t="str">
            <v>NA</v>
          </cell>
          <cell r="R2474">
            <v>1</v>
          </cell>
          <cell r="S2474" t="str">
            <v>NA</v>
          </cell>
          <cell r="T2474">
            <v>1</v>
          </cell>
          <cell r="U2474">
            <v>1996</v>
          </cell>
          <cell r="V2474" t="str">
            <v>NA</v>
          </cell>
          <cell r="W2474">
            <v>1</v>
          </cell>
          <cell r="X2474">
            <v>1996</v>
          </cell>
          <cell r="Y2474">
            <v>1</v>
          </cell>
          <cell r="Z2474">
            <v>4</v>
          </cell>
          <cell r="AA2474">
            <v>4</v>
          </cell>
          <cell r="AB2474">
            <v>0</v>
          </cell>
          <cell r="AC2474" t="str">
            <v>Pitfall/Berlese/Pan traps/Window/Malaise</v>
          </cell>
          <cell r="AD2474" t="str">
            <v>Pitfall traps. Four arrays of pitfall traps were established at four locations within each plot. Each array comprised nine 2-cm diameter boiling tubes arranged in a cross with 1 m between adjacent tubes. Each tube was sunk into the ground and was ?lled with 3 cm of 80% ethanol. Pitfall traps were emptied daily for at least 4 days at each plot. Catches from all nine tubes at each site were combined on each sampling occasion. Data from each location have been expressed as a catch-per-unit-day basis. Leaf litter samples. Ten leaf litter samples, each of about 1 litre volume, were collected at random locations at each site and arthropods were extracted from these for between 7–9 days using a Tullgren apparatus. Following each extraction the dry weight of the remaining leaf litter was measured. Data are expressed on a catch-perunit weight basis.</v>
          </cell>
          <cell r="AE2474">
            <v>144</v>
          </cell>
          <cell r="AF2474">
            <v>3.14</v>
          </cell>
          <cell r="AG2474">
            <v>1</v>
          </cell>
          <cell r="AH2474">
            <v>96</v>
          </cell>
          <cell r="AI2474">
            <v>576</v>
          </cell>
          <cell r="AJ2474">
            <v>0</v>
          </cell>
          <cell r="AK2474">
            <v>0</v>
          </cell>
          <cell r="AL2474">
            <v>0</v>
          </cell>
          <cell r="AM2474">
            <v>0</v>
          </cell>
          <cell r="AN2474">
            <v>0</v>
          </cell>
          <cell r="AO2474">
            <v>0</v>
          </cell>
          <cell r="AP2474">
            <v>10</v>
          </cell>
          <cell r="AQ2474" t="str">
            <v>NA</v>
          </cell>
          <cell r="AR2474">
            <v>1</v>
          </cell>
          <cell r="AS2474" t="str">
            <v>NA</v>
          </cell>
          <cell r="AT2474" t="str">
            <v>Tropical Rainforest</v>
          </cell>
          <cell r="AU2474" t="str">
            <v>Undisturbed</v>
          </cell>
          <cell r="AV2474" t="str">
            <v>NA</v>
          </cell>
          <cell r="AW2474" t="str">
            <v>NA</v>
          </cell>
          <cell r="AX2474" t="str">
            <v>complex notophyll vine forest</v>
          </cell>
          <cell r="AY2474" t="str">
            <v>NA</v>
          </cell>
        </row>
        <row r="2475">
          <cell r="A2475" t="str">
            <v>Kitching_etal_2001_04</v>
          </cell>
          <cell r="B2475" t="str">
            <v>Gibb, Heloise</v>
          </cell>
          <cell r="C2475" t="str">
            <v>Asia</v>
          </cell>
          <cell r="D2475" t="str">
            <v>Brunei</v>
          </cell>
          <cell r="E2475" t="str">
            <v>Temburong</v>
          </cell>
          <cell r="F2475" t="str">
            <v>Kuala Belalong, Field studies centre</v>
          </cell>
          <cell r="G2475" t="str">
            <v>BRU</v>
          </cell>
          <cell r="H2475" t="str">
            <v>Tropical Rainforest</v>
          </cell>
          <cell r="I2475">
            <v>55</v>
          </cell>
          <cell r="J2475">
            <v>4.33</v>
          </cell>
          <cell r="K2475">
            <v>115.09</v>
          </cell>
          <cell r="L2475" t="str">
            <v>In publication</v>
          </cell>
          <cell r="M2475" t="str">
            <v>NA</v>
          </cell>
          <cell r="N2475" t="str">
            <v>NA</v>
          </cell>
          <cell r="O2475" t="str">
            <v>NA</v>
          </cell>
          <cell r="P2475" t="str">
            <v>NA</v>
          </cell>
          <cell r="Q2475" t="str">
            <v>NA</v>
          </cell>
          <cell r="R2475">
            <v>1</v>
          </cell>
          <cell r="S2475" t="str">
            <v>NA</v>
          </cell>
          <cell r="T2475">
            <v>7</v>
          </cell>
          <cell r="U2475">
            <v>1995</v>
          </cell>
          <cell r="V2475" t="str">
            <v>NA</v>
          </cell>
          <cell r="W2475">
            <v>7</v>
          </cell>
          <cell r="X2475">
            <v>1997</v>
          </cell>
          <cell r="Y2475">
            <v>1</v>
          </cell>
          <cell r="Z2475">
            <v>4</v>
          </cell>
          <cell r="AA2475">
            <v>4</v>
          </cell>
          <cell r="AB2475">
            <v>0</v>
          </cell>
          <cell r="AC2475" t="str">
            <v>Pitfall/Berlese/Pan traps/Window/Malaise</v>
          </cell>
          <cell r="AD2475" t="str">
            <v>Pitfall traps. Four arrays of pitfall traps were established at four locations within each plot. Each array comprised nine 2-cm diameter boiling tubes arranged in a cross with 1 m between adjacent tubes. Each tube was sunk into the ground and was ?lled with 3 cm of 80% ethanol. Pitfall traps were emptied daily for at least 4 days at each plot. Catches from all nine tubes at each site were combined on each sampling occasion. Data from each location have been expressed as a catch-per-unit-day basis. Leaf litter samples. Ten leaf litter samples, each of about 1 litre volume, were collected at random locations at each site and arthropods were extracted from these for between 7–9 days using a Tullgren apparatus. Following each extraction the dry weight of the remaining leaf litter was measured. Data are expressed on a catch-perunit weight basis.</v>
          </cell>
          <cell r="AE2475">
            <v>144</v>
          </cell>
          <cell r="AF2475">
            <v>3.14</v>
          </cell>
          <cell r="AG2475">
            <v>1</v>
          </cell>
          <cell r="AH2475">
            <v>96</v>
          </cell>
          <cell r="AI2475">
            <v>576</v>
          </cell>
          <cell r="AJ2475">
            <v>0</v>
          </cell>
          <cell r="AK2475">
            <v>0</v>
          </cell>
          <cell r="AL2475">
            <v>0</v>
          </cell>
          <cell r="AM2475">
            <v>0</v>
          </cell>
          <cell r="AN2475">
            <v>0</v>
          </cell>
          <cell r="AO2475">
            <v>0</v>
          </cell>
          <cell r="AP2475">
            <v>10</v>
          </cell>
          <cell r="AQ2475" t="str">
            <v>NA</v>
          </cell>
          <cell r="AR2475">
            <v>1</v>
          </cell>
          <cell r="AS2475" t="str">
            <v>NA</v>
          </cell>
          <cell r="AT2475" t="str">
            <v>Tropical Rainforest</v>
          </cell>
          <cell r="AU2475" t="str">
            <v>Undisturbed</v>
          </cell>
          <cell r="AV2475" t="str">
            <v>NA</v>
          </cell>
          <cell r="AW2475" t="str">
            <v>NA</v>
          </cell>
          <cell r="AX2475" t="str">
            <v>NA</v>
          </cell>
          <cell r="AY2475" t="str">
            <v>NA</v>
          </cell>
        </row>
        <row r="2476">
          <cell r="A2476" t="str">
            <v>Klimes&amp;etal_noyear_A_1</v>
          </cell>
          <cell r="B2476" t="str">
            <v>Klimes, Petr</v>
          </cell>
          <cell r="C2476" t="str">
            <v>Oceania</v>
          </cell>
          <cell r="D2476" t="str">
            <v>Papua New Guinea</v>
          </cell>
          <cell r="E2476" t="str">
            <v>Madang province, Middle Ramu</v>
          </cell>
          <cell r="F2476" t="str">
            <v>Wanang village</v>
          </cell>
          <cell r="G2476" t="str">
            <v>WP</v>
          </cell>
          <cell r="H2476" t="str">
            <v>Primary forest</v>
          </cell>
          <cell r="I2476">
            <v>200</v>
          </cell>
          <cell r="J2476">
            <v>-5.2222</v>
          </cell>
          <cell r="K2476">
            <v>145.17850000000001</v>
          </cell>
          <cell r="L2476" t="str">
            <v>Google Earth estimate</v>
          </cell>
          <cell r="M2476" t="str">
            <v>NA</v>
          </cell>
          <cell r="N2476" t="str">
            <v>NA</v>
          </cell>
          <cell r="O2476">
            <v>108</v>
          </cell>
          <cell r="P2476">
            <v>102</v>
          </cell>
          <cell r="Q2476">
            <v>6</v>
          </cell>
          <cell r="R2476">
            <v>1</v>
          </cell>
          <cell r="S2476">
            <v>24</v>
          </cell>
          <cell r="T2476">
            <v>10</v>
          </cell>
          <cell r="U2476">
            <v>2006</v>
          </cell>
          <cell r="V2476">
            <v>2</v>
          </cell>
          <cell r="W2476">
            <v>11</v>
          </cell>
          <cell r="X2476">
            <v>2007</v>
          </cell>
          <cell r="Y2476">
            <v>0</v>
          </cell>
          <cell r="Z2476">
            <v>0</v>
          </cell>
          <cell r="AA2476">
            <v>0</v>
          </cell>
          <cell r="AB2476">
            <v>0</v>
          </cell>
          <cell r="AC2476" t="str">
            <v>Hand collecting/Arboreal</v>
          </cell>
          <cell r="AD2476" t="str">
            <v>0.4 ha (40 x 100 m forest plots) where all trees with min. 5 cm dbh were sampled, 472 trees felled and searched extensively for all ant nests and foragers in plot (censused time adjusted according tree size from approx. 10-120 min, 3 collectors)</v>
          </cell>
          <cell r="AE2476">
            <v>0</v>
          </cell>
          <cell r="AF2476">
            <v>0</v>
          </cell>
          <cell r="AG2476">
            <v>0</v>
          </cell>
          <cell r="AH2476">
            <v>0</v>
          </cell>
          <cell r="AI2476">
            <v>0</v>
          </cell>
          <cell r="AJ2476">
            <v>0</v>
          </cell>
          <cell r="AK2476">
            <v>0</v>
          </cell>
          <cell r="AL2476">
            <v>0</v>
          </cell>
          <cell r="AM2476">
            <v>0</v>
          </cell>
          <cell r="AN2476">
            <v>0</v>
          </cell>
          <cell r="AO2476">
            <v>0</v>
          </cell>
          <cell r="AP2476">
            <v>0</v>
          </cell>
          <cell r="AQ2476">
            <v>0</v>
          </cell>
          <cell r="AR2476">
            <v>0</v>
          </cell>
          <cell r="AS2476">
            <v>0</v>
          </cell>
          <cell r="AT2476" t="str">
            <v>primary lowland forest</v>
          </cell>
          <cell r="AU2476" t="str">
            <v>Undisturbed</v>
          </cell>
          <cell r="AV2476" t="str">
            <v>Forestry (native)</v>
          </cell>
          <cell r="AW2476">
            <v>0</v>
          </cell>
          <cell r="AX2476" t="str">
            <v>primary lowland forest (without disturbance at least for 50 years)</v>
          </cell>
          <cell r="AY2476" t="str">
            <v>0.4 ha (40 x 100 m forest plots) where all trees with min. 5 cm dbh were sampled, 472 trees felled and searched extensively for all ant nests and foragers in plot (censused time adjusted according tree size from approx. 10-120 min, 3 collectors)</v>
          </cell>
        </row>
        <row r="2477">
          <cell r="A2477" t="str">
            <v>Klimes&amp;etal_noyear_A_2</v>
          </cell>
          <cell r="B2477" t="str">
            <v>Klimes, Petr</v>
          </cell>
          <cell r="C2477" t="str">
            <v>Oceania</v>
          </cell>
          <cell r="D2477" t="str">
            <v>Papua New Guinea</v>
          </cell>
          <cell r="E2477" t="str">
            <v>Madang province, Middle Ramu</v>
          </cell>
          <cell r="F2477" t="str">
            <v>Wanang village</v>
          </cell>
          <cell r="G2477" t="str">
            <v>WS</v>
          </cell>
          <cell r="H2477" t="str">
            <v>Secondary forest</v>
          </cell>
          <cell r="I2477">
            <v>170</v>
          </cell>
          <cell r="J2477">
            <v>-5.2317</v>
          </cell>
          <cell r="K2477">
            <v>145.1788</v>
          </cell>
          <cell r="L2477" t="str">
            <v>GPS</v>
          </cell>
          <cell r="M2477" t="str">
            <v>NA</v>
          </cell>
          <cell r="N2477" t="str">
            <v>NA</v>
          </cell>
          <cell r="O2477">
            <v>61</v>
          </cell>
          <cell r="P2477">
            <v>52</v>
          </cell>
          <cell r="Q2477">
            <v>9</v>
          </cell>
          <cell r="R2477">
            <v>1</v>
          </cell>
          <cell r="S2477">
            <v>22</v>
          </cell>
          <cell r="T2477">
            <v>2</v>
          </cell>
          <cell r="U2477">
            <v>2007</v>
          </cell>
          <cell r="V2477">
            <v>30</v>
          </cell>
          <cell r="W2477">
            <v>10</v>
          </cell>
          <cell r="X2477">
            <v>2007</v>
          </cell>
          <cell r="Y2477">
            <v>0</v>
          </cell>
          <cell r="Z2477">
            <v>0</v>
          </cell>
          <cell r="AA2477">
            <v>0</v>
          </cell>
          <cell r="AB2477">
            <v>0</v>
          </cell>
          <cell r="AC2477" t="str">
            <v>Hand collecting/Arboreal</v>
          </cell>
          <cell r="AD2477" t="str">
            <v>0.4 ha (40 x 100 m forest plots) where all trees with min. 5 cm dbh were sampled, 380 trees felled and searched extensively for all ant nests and foragers in plot (censused time adjusted according tree size from approx. 10-120 min, 3 collectors)</v>
          </cell>
          <cell r="AE2477">
            <v>0</v>
          </cell>
          <cell r="AF2477">
            <v>0</v>
          </cell>
          <cell r="AG2477">
            <v>0</v>
          </cell>
          <cell r="AH2477">
            <v>0</v>
          </cell>
          <cell r="AI2477">
            <v>0</v>
          </cell>
          <cell r="AJ2477">
            <v>0</v>
          </cell>
          <cell r="AK2477">
            <v>0</v>
          </cell>
          <cell r="AL2477">
            <v>0</v>
          </cell>
          <cell r="AM2477">
            <v>0</v>
          </cell>
          <cell r="AN2477">
            <v>0</v>
          </cell>
          <cell r="AO2477">
            <v>0</v>
          </cell>
          <cell r="AP2477">
            <v>0</v>
          </cell>
          <cell r="AQ2477">
            <v>0</v>
          </cell>
          <cell r="AR2477">
            <v>0</v>
          </cell>
          <cell r="AS2477">
            <v>0</v>
          </cell>
          <cell r="AT2477" t="str">
            <v>secondary lowland forest</v>
          </cell>
          <cell r="AU2477" t="str">
            <v>Disturbed</v>
          </cell>
          <cell r="AV2477" t="str">
            <v>Agriculture</v>
          </cell>
          <cell r="AW2477" t="str">
            <v>Cropping</v>
          </cell>
          <cell r="AX2477" t="str">
            <v>secondary lowland forest, approx. 10 years old-succession after slash-and-burn primary vegetation and abandoning a garden of mixed tropical crops</v>
          </cell>
          <cell r="AY2477" t="str">
            <v>0.4 ha (40 x 100 m forest plots) where all trees with min. 5 cm dbh were sampled, 380 trees felled and searched extensively for all ant nests and foragers in plot (censused time adjusted according tree size from approx. 10-120 min, 3 collectors)</v>
          </cell>
        </row>
        <row r="2478">
          <cell r="A2478" t="str">
            <v>Klimes&amp;etal_noyear_B_1</v>
          </cell>
          <cell r="B2478" t="str">
            <v>Klimes, Petr</v>
          </cell>
          <cell r="C2478" t="str">
            <v>Oceania</v>
          </cell>
          <cell r="D2478" t="str">
            <v>Papua New Guinea</v>
          </cell>
          <cell r="E2478" t="str">
            <v>Madang province, Middle Ramu</v>
          </cell>
          <cell r="F2478" t="str">
            <v>Wanang village</v>
          </cell>
          <cell r="G2478" t="str">
            <v>WP</v>
          </cell>
          <cell r="H2478" t="str">
            <v>Primary forest</v>
          </cell>
          <cell r="I2478">
            <v>200</v>
          </cell>
          <cell r="J2478">
            <v>-5.2222</v>
          </cell>
          <cell r="K2478">
            <v>145.17850000000001</v>
          </cell>
          <cell r="L2478" t="str">
            <v>Google Earth estimate</v>
          </cell>
          <cell r="M2478" t="str">
            <v>NA</v>
          </cell>
          <cell r="N2478">
            <v>533</v>
          </cell>
          <cell r="O2478">
            <v>9</v>
          </cell>
          <cell r="P2478">
            <v>8</v>
          </cell>
          <cell r="Q2478">
            <v>1</v>
          </cell>
          <cell r="R2478">
            <v>1</v>
          </cell>
          <cell r="S2478">
            <v>20</v>
          </cell>
          <cell r="T2478">
            <v>6</v>
          </cell>
          <cell r="U2478">
            <v>2007</v>
          </cell>
          <cell r="V2478">
            <v>20</v>
          </cell>
          <cell r="W2478">
            <v>6</v>
          </cell>
          <cell r="X2478">
            <v>2007</v>
          </cell>
          <cell r="Y2478">
            <v>0</v>
          </cell>
          <cell r="Z2478">
            <v>0</v>
          </cell>
          <cell r="AA2478">
            <v>0</v>
          </cell>
          <cell r="AB2478">
            <v>0</v>
          </cell>
          <cell r="AC2478" t="str">
            <v>Baits/vegetation</v>
          </cell>
          <cell r="AD2478" t="str">
            <v>25 baits were placed in a 5m × 5 m grid on understorey vegetation (i.e. bait 5m from each other). Each bait consisted of tuna in oil pressed by a fork on 5cmx5cm gauze and pinned on tree/shrub stems or leaves between 1 and 2 m above the ground. Abundance of ants was assessed counting attracted ants in area of 10 x 10 cm up to 10 indiv. precisely and then according to the scale 11-50; 51–100; and &gt;100 individuals after 3 hours of exposition time. The lower bound numbers were used and summed per whole plot as estimate of species abundance accross all 25 baits. In total 8 plots (200 baits) were sampled and spaced in between-plot-distance 40-800m. Plots positions were centered in/around the 0.4 ha plot that were later felled and sampled for arboreal species (see Klimes&amp;etal_noyear_A)</v>
          </cell>
          <cell r="AE2478">
            <v>0</v>
          </cell>
          <cell r="AF2478">
            <v>0</v>
          </cell>
          <cell r="AG2478">
            <v>0</v>
          </cell>
          <cell r="AH2478">
            <v>0</v>
          </cell>
          <cell r="AI2478">
            <v>0</v>
          </cell>
          <cell r="AJ2478">
            <v>25</v>
          </cell>
          <cell r="AK2478">
            <v>25</v>
          </cell>
          <cell r="AL2478">
            <v>5</v>
          </cell>
          <cell r="AM2478">
            <v>3</v>
          </cell>
          <cell r="AN2478">
            <v>0</v>
          </cell>
          <cell r="AO2478">
            <v>0</v>
          </cell>
          <cell r="AP2478">
            <v>0</v>
          </cell>
          <cell r="AQ2478">
            <v>0</v>
          </cell>
          <cell r="AR2478">
            <v>0</v>
          </cell>
          <cell r="AS2478">
            <v>0</v>
          </cell>
          <cell r="AT2478" t="str">
            <v>primary lowland forest</v>
          </cell>
          <cell r="AU2478" t="str">
            <v>Undisturbed</v>
          </cell>
          <cell r="AV2478" t="str">
            <v>Forestry (native)</v>
          </cell>
          <cell r="AW2478">
            <v>0</v>
          </cell>
          <cell r="AX2478" t="str">
            <v>primary lowland forest (without disturbance at least for 50 years)</v>
          </cell>
          <cell r="AY2478" t="str">
            <v>The same plot as Klimes&amp;etal_noyear_C_1</v>
          </cell>
        </row>
        <row r="2479">
          <cell r="A2479" t="str">
            <v>Klimes&amp;etal_noyear_B_2</v>
          </cell>
          <cell r="B2479" t="str">
            <v>Klimes, Petr</v>
          </cell>
          <cell r="C2479" t="str">
            <v>Oceania</v>
          </cell>
          <cell r="D2479" t="str">
            <v>Papua New Guinea</v>
          </cell>
          <cell r="E2479" t="str">
            <v>Madang province, Middle Ramu</v>
          </cell>
          <cell r="F2479" t="str">
            <v>Wanang village</v>
          </cell>
          <cell r="G2479" t="str">
            <v>WP</v>
          </cell>
          <cell r="H2479" t="str">
            <v>Primary forest</v>
          </cell>
          <cell r="I2479">
            <v>200</v>
          </cell>
          <cell r="J2479">
            <v>-5.2222</v>
          </cell>
          <cell r="K2479">
            <v>145.17850000000001</v>
          </cell>
          <cell r="L2479" t="str">
            <v>Google Earth estimate</v>
          </cell>
          <cell r="M2479" t="str">
            <v>NA</v>
          </cell>
          <cell r="N2479">
            <v>283</v>
          </cell>
          <cell r="O2479">
            <v>11</v>
          </cell>
          <cell r="P2479">
            <v>10</v>
          </cell>
          <cell r="Q2479">
            <v>1</v>
          </cell>
          <cell r="R2479">
            <v>1</v>
          </cell>
          <cell r="S2479">
            <v>25</v>
          </cell>
          <cell r="T2479">
            <v>6</v>
          </cell>
          <cell r="U2479">
            <v>2007</v>
          </cell>
          <cell r="V2479">
            <v>25</v>
          </cell>
          <cell r="W2479">
            <v>6</v>
          </cell>
          <cell r="X2479">
            <v>2007</v>
          </cell>
          <cell r="Y2479">
            <v>0</v>
          </cell>
          <cell r="Z2479">
            <v>0</v>
          </cell>
          <cell r="AA2479">
            <v>0</v>
          </cell>
          <cell r="AB2479">
            <v>0</v>
          </cell>
          <cell r="AC2479" t="str">
            <v>Baits/vegetation</v>
          </cell>
          <cell r="AD2479" t="str">
            <v>25 baits were placed in a 5m × 5 m grid on understorey vegetation (i.e. bait 5m from each other). Each bait consisted of tuna in oil pressed by a fork on 5cmx5cm gauze and pinned on tree/shrub stems or leaves between 1 and 2 m above the ground. Abundance of ants was assessed counting attracted ants in area of 10 x 10 cm up to 10 indiv. precisely and then according to the scale 11-50; 51–100; and &gt;100 individuals after 3 hours of exposition time. The lower bound numbers were used and summed per whole plot as estimate of species abundance accross all 25 baits. In total 8 plots (200 baits) were sampled and spaced in between-plot-distance 40-800m. Plots positions were centered in/around the 0.4 ha plot that were later felled and sampled for arboreal species (see Klimes&amp;etal_noyear_A)</v>
          </cell>
          <cell r="AE2479">
            <v>0</v>
          </cell>
          <cell r="AF2479">
            <v>0</v>
          </cell>
          <cell r="AG2479">
            <v>0</v>
          </cell>
          <cell r="AH2479">
            <v>0</v>
          </cell>
          <cell r="AI2479">
            <v>0</v>
          </cell>
          <cell r="AJ2479">
            <v>25</v>
          </cell>
          <cell r="AK2479">
            <v>25</v>
          </cell>
          <cell r="AL2479">
            <v>5</v>
          </cell>
          <cell r="AM2479">
            <v>3</v>
          </cell>
          <cell r="AN2479">
            <v>0</v>
          </cell>
          <cell r="AO2479">
            <v>0</v>
          </cell>
          <cell r="AP2479">
            <v>0</v>
          </cell>
          <cell r="AQ2479">
            <v>0</v>
          </cell>
          <cell r="AR2479">
            <v>0</v>
          </cell>
          <cell r="AS2479">
            <v>0</v>
          </cell>
          <cell r="AT2479" t="str">
            <v>primary lowland forest</v>
          </cell>
          <cell r="AU2479" t="str">
            <v>Undisturbed</v>
          </cell>
          <cell r="AV2479" t="str">
            <v>Forestry (native)</v>
          </cell>
          <cell r="AW2479">
            <v>0</v>
          </cell>
          <cell r="AX2479" t="str">
            <v>primary lowland forest (without disturbance at least for 50 years)</v>
          </cell>
          <cell r="AY2479" t="str">
            <v>The same plot as Klimes&amp;etal_noyear_C_2</v>
          </cell>
        </row>
        <row r="2480">
          <cell r="A2480" t="str">
            <v>Klimes&amp;etal_noyear_B_3</v>
          </cell>
          <cell r="B2480" t="str">
            <v>Klimes, Petr</v>
          </cell>
          <cell r="C2480" t="str">
            <v>Oceania</v>
          </cell>
          <cell r="D2480" t="str">
            <v>Papua New Guinea</v>
          </cell>
          <cell r="E2480" t="str">
            <v>Madang province, Middle Ramu</v>
          </cell>
          <cell r="F2480" t="str">
            <v>Wanang village</v>
          </cell>
          <cell r="G2480" t="str">
            <v>WP</v>
          </cell>
          <cell r="H2480" t="str">
            <v>Primary forest</v>
          </cell>
          <cell r="I2480">
            <v>200</v>
          </cell>
          <cell r="J2480">
            <v>-5.2222</v>
          </cell>
          <cell r="K2480">
            <v>145.17850000000001</v>
          </cell>
          <cell r="L2480" t="str">
            <v>Google Earth estimate</v>
          </cell>
          <cell r="M2480" t="str">
            <v>NA</v>
          </cell>
          <cell r="N2480">
            <v>193</v>
          </cell>
          <cell r="O2480">
            <v>6</v>
          </cell>
          <cell r="P2480">
            <v>6</v>
          </cell>
          <cell r="Q2480">
            <v>0</v>
          </cell>
          <cell r="R2480">
            <v>1</v>
          </cell>
          <cell r="S2480">
            <v>4</v>
          </cell>
          <cell r="T2480">
            <v>6</v>
          </cell>
          <cell r="U2480">
            <v>2007</v>
          </cell>
          <cell r="V2480">
            <v>4</v>
          </cell>
          <cell r="W2480">
            <v>6</v>
          </cell>
          <cell r="X2480">
            <v>2007</v>
          </cell>
          <cell r="Y2480">
            <v>0</v>
          </cell>
          <cell r="Z2480">
            <v>0</v>
          </cell>
          <cell r="AA2480">
            <v>0</v>
          </cell>
          <cell r="AB2480">
            <v>0</v>
          </cell>
          <cell r="AC2480" t="str">
            <v>Baits/vegetation</v>
          </cell>
          <cell r="AD2480" t="str">
            <v>25 baits were placed in a 5m × 5 m grid on understorey vegetation (i.e. bait 5m from each other). Each bait consisted of tuna in oil pressed by a fork on 5cmx5cm gauze and pinned on tree/shrub stems or leaves between 1 and 2 m above the ground. Abundance of ants was assessed counting attracted ants in area of 10 x 10 cm up to 10 indiv. precisely and then according to the scale 11-50; 51–100; and &gt;100 individuals after 3 hours of exposition time. The lower bound numbers were used and summed per whole plot as estimate of species abundance accross all 25 baits. In total 8 plots (200 baits) were sampled and spaced in between-plot-distance 40-800m. Plots positions were centered in/around the 0.4 ha plot that were later felled and sampled for arboreal species (see Klimes&amp;etal_noyear_A)</v>
          </cell>
          <cell r="AE2480">
            <v>0</v>
          </cell>
          <cell r="AF2480">
            <v>0</v>
          </cell>
          <cell r="AG2480">
            <v>0</v>
          </cell>
          <cell r="AH2480">
            <v>0</v>
          </cell>
          <cell r="AI2480">
            <v>0</v>
          </cell>
          <cell r="AJ2480">
            <v>25</v>
          </cell>
          <cell r="AK2480">
            <v>25</v>
          </cell>
          <cell r="AL2480">
            <v>5</v>
          </cell>
          <cell r="AM2480">
            <v>3</v>
          </cell>
          <cell r="AN2480">
            <v>0</v>
          </cell>
          <cell r="AO2480">
            <v>0</v>
          </cell>
          <cell r="AP2480">
            <v>0</v>
          </cell>
          <cell r="AQ2480">
            <v>0</v>
          </cell>
          <cell r="AR2480">
            <v>0</v>
          </cell>
          <cell r="AS2480">
            <v>0</v>
          </cell>
          <cell r="AT2480" t="str">
            <v>primary lowland forest</v>
          </cell>
          <cell r="AU2480" t="str">
            <v>Undisturbed</v>
          </cell>
          <cell r="AV2480" t="str">
            <v>Forestry (native)</v>
          </cell>
          <cell r="AW2480">
            <v>0</v>
          </cell>
          <cell r="AX2480" t="str">
            <v>primary lowland forest (without disturbance at least for 50 years)</v>
          </cell>
          <cell r="AY2480" t="str">
            <v>The same plot as Klimes&amp;etal_noyear_C_3</v>
          </cell>
        </row>
        <row r="2481">
          <cell r="A2481" t="str">
            <v>Klimes&amp;etal_noyear_B_4</v>
          </cell>
          <cell r="B2481" t="str">
            <v>Klimes, Petr</v>
          </cell>
          <cell r="C2481" t="str">
            <v>Oceania</v>
          </cell>
          <cell r="D2481" t="str">
            <v>Papua New Guinea</v>
          </cell>
          <cell r="E2481" t="str">
            <v>Madang province, Middle Ramu</v>
          </cell>
          <cell r="F2481" t="str">
            <v>Wanang village</v>
          </cell>
          <cell r="G2481" t="str">
            <v>WP</v>
          </cell>
          <cell r="H2481" t="str">
            <v>Primary forest</v>
          </cell>
          <cell r="I2481">
            <v>200</v>
          </cell>
          <cell r="J2481">
            <v>-5.2222</v>
          </cell>
          <cell r="K2481">
            <v>145.17850000000001</v>
          </cell>
          <cell r="L2481" t="str">
            <v>Google Earth estimate</v>
          </cell>
          <cell r="M2481" t="str">
            <v>NA</v>
          </cell>
          <cell r="N2481">
            <v>872</v>
          </cell>
          <cell r="O2481">
            <v>9</v>
          </cell>
          <cell r="P2481">
            <v>9</v>
          </cell>
          <cell r="Q2481">
            <v>0</v>
          </cell>
          <cell r="R2481">
            <v>1</v>
          </cell>
          <cell r="S2481">
            <v>31</v>
          </cell>
          <cell r="T2481">
            <v>7</v>
          </cell>
          <cell r="U2481">
            <v>2007</v>
          </cell>
          <cell r="V2481">
            <v>31</v>
          </cell>
          <cell r="W2481">
            <v>7</v>
          </cell>
          <cell r="X2481">
            <v>2007</v>
          </cell>
          <cell r="Y2481">
            <v>0</v>
          </cell>
          <cell r="Z2481">
            <v>0</v>
          </cell>
          <cell r="AA2481">
            <v>0</v>
          </cell>
          <cell r="AB2481">
            <v>0</v>
          </cell>
          <cell r="AC2481" t="str">
            <v>Baits/vegetation</v>
          </cell>
          <cell r="AD2481" t="str">
            <v>25 baits were placed in a 5m × 5 m grid on understorey vegetation (i.e. bait 5m from each other). Each bait consisted of tuna in oil pressed by a fork on 5cmx5cm gauze and pinned on tree/shrub stems or leaves between 1 and 2 m above the ground. Abundance of ants was assessed counting attracted ants in area of 10 x 10 cm up to 10 indiv. precisely and then according to the scale 11-50; 51–100; and &gt;100 individuals after 3 hours of exposition time. The lower bound numbers were used and summed per whole plot as estimate of species abundance accross all 25 baits. In total 8 plots (200 baits) were sampled and spaced in between-plot-distance 40-800m. Plots positions were centered in/around the 0.4 ha plot that were later felled and sampled for arboreal species (see Klimes&amp;etal_noyear_A)</v>
          </cell>
          <cell r="AE2481">
            <v>0</v>
          </cell>
          <cell r="AF2481">
            <v>0</v>
          </cell>
          <cell r="AG2481">
            <v>0</v>
          </cell>
          <cell r="AH2481">
            <v>0</v>
          </cell>
          <cell r="AI2481">
            <v>0</v>
          </cell>
          <cell r="AJ2481">
            <v>25</v>
          </cell>
          <cell r="AK2481">
            <v>25</v>
          </cell>
          <cell r="AL2481">
            <v>5</v>
          </cell>
          <cell r="AM2481">
            <v>3</v>
          </cell>
          <cell r="AN2481">
            <v>0</v>
          </cell>
          <cell r="AO2481">
            <v>0</v>
          </cell>
          <cell r="AP2481">
            <v>0</v>
          </cell>
          <cell r="AQ2481">
            <v>0</v>
          </cell>
          <cell r="AR2481">
            <v>0</v>
          </cell>
          <cell r="AS2481">
            <v>0</v>
          </cell>
          <cell r="AT2481" t="str">
            <v>primary lowland forest</v>
          </cell>
          <cell r="AU2481" t="str">
            <v>Undisturbed</v>
          </cell>
          <cell r="AV2481" t="str">
            <v>Forestry (native)</v>
          </cell>
          <cell r="AW2481">
            <v>0</v>
          </cell>
          <cell r="AX2481" t="str">
            <v>primary lowland forest (without disturbance at least for 50 years)</v>
          </cell>
          <cell r="AY2481" t="str">
            <v>The same plot as Klimes&amp;etal_noyear_C_4</v>
          </cell>
        </row>
        <row r="2482">
          <cell r="A2482" t="str">
            <v>Klimes&amp;etal_noyear_B_5</v>
          </cell>
          <cell r="B2482" t="str">
            <v>Klimes, Petr</v>
          </cell>
          <cell r="C2482" t="str">
            <v>Oceania</v>
          </cell>
          <cell r="D2482" t="str">
            <v>Papua New Guinea</v>
          </cell>
          <cell r="E2482" t="str">
            <v>Madang province, Middle Ramu</v>
          </cell>
          <cell r="F2482" t="str">
            <v>Wanang village</v>
          </cell>
          <cell r="G2482" t="str">
            <v>WS</v>
          </cell>
          <cell r="H2482" t="str">
            <v>Secondary forest</v>
          </cell>
          <cell r="I2482">
            <v>170</v>
          </cell>
          <cell r="J2482">
            <v>-5.2317</v>
          </cell>
          <cell r="K2482">
            <v>145.1788</v>
          </cell>
          <cell r="L2482" t="str">
            <v>GPS</v>
          </cell>
          <cell r="M2482" t="str">
            <v>NA</v>
          </cell>
          <cell r="N2482">
            <v>392</v>
          </cell>
          <cell r="O2482">
            <v>5</v>
          </cell>
          <cell r="P2482">
            <v>2</v>
          </cell>
          <cell r="Q2482">
            <v>3</v>
          </cell>
          <cell r="R2482">
            <v>1</v>
          </cell>
          <cell r="S2482">
            <v>25</v>
          </cell>
          <cell r="T2482">
            <v>7</v>
          </cell>
          <cell r="U2482">
            <v>2007</v>
          </cell>
          <cell r="V2482">
            <v>25</v>
          </cell>
          <cell r="W2482">
            <v>7</v>
          </cell>
          <cell r="X2482">
            <v>2007</v>
          </cell>
          <cell r="Y2482">
            <v>0</v>
          </cell>
          <cell r="Z2482">
            <v>0</v>
          </cell>
          <cell r="AA2482">
            <v>0</v>
          </cell>
          <cell r="AB2482">
            <v>0</v>
          </cell>
          <cell r="AC2482" t="str">
            <v>Baits/vegetation</v>
          </cell>
          <cell r="AD2482" t="str">
            <v>25 baits were placed in a 5m × 5 m grid on understorey vegetation (i.e. bait 5m from each other). Each bait consisted of tuna in oil pressed by a fork on 5cmx5cm gauze and pinned on tree/shrub stems or leaves between 1 and 2 m above the ground. Abundance of ants was assessed counting attracted ants in area of 10 x 10 cm up to 10 indiv. precisely and then according to the scale 11-50; 51–100; and &gt;100 individuals after 3 hours of exposition time. The lower bound numbers were used and summed per whole plot as estimate of species abundance accross all 25 baits. In total 8 plots (200 baits) were sampled and spaced in between-plot-distance 40-800m. Plots positions were centered in/around the 0.4 ha plot that were later felled and sampled for arboreal species (see Klimes&amp;etal_noyear_A)</v>
          </cell>
          <cell r="AE2482">
            <v>0</v>
          </cell>
          <cell r="AF2482">
            <v>0</v>
          </cell>
          <cell r="AG2482">
            <v>0</v>
          </cell>
          <cell r="AH2482">
            <v>0</v>
          </cell>
          <cell r="AI2482">
            <v>0</v>
          </cell>
          <cell r="AJ2482">
            <v>25</v>
          </cell>
          <cell r="AK2482">
            <v>25</v>
          </cell>
          <cell r="AL2482">
            <v>5</v>
          </cell>
          <cell r="AM2482">
            <v>3</v>
          </cell>
          <cell r="AN2482">
            <v>0</v>
          </cell>
          <cell r="AO2482">
            <v>0</v>
          </cell>
          <cell r="AP2482">
            <v>0</v>
          </cell>
          <cell r="AQ2482">
            <v>0</v>
          </cell>
          <cell r="AR2482">
            <v>0</v>
          </cell>
          <cell r="AS2482">
            <v>0</v>
          </cell>
          <cell r="AT2482" t="str">
            <v>secondary lowland forest</v>
          </cell>
          <cell r="AU2482" t="str">
            <v>Disturbed</v>
          </cell>
          <cell r="AV2482" t="str">
            <v>Agriculture</v>
          </cell>
          <cell r="AW2482" t="str">
            <v>Cropping</v>
          </cell>
          <cell r="AX2482" t="str">
            <v>secondary lowland forest, approx. 10 years old-succession after slash-and-burn primary vegetation and abandoning a garden of mixed tropical crops</v>
          </cell>
          <cell r="AY2482" t="str">
            <v>The same plot as Klimes&amp;etal_noyear_C_5</v>
          </cell>
        </row>
        <row r="2483">
          <cell r="A2483" t="str">
            <v>Klimes&amp;etal_noyear_B_6</v>
          </cell>
          <cell r="B2483" t="str">
            <v>Klimes, Petr</v>
          </cell>
          <cell r="C2483" t="str">
            <v>Oceania</v>
          </cell>
          <cell r="D2483" t="str">
            <v>Papua New Guinea</v>
          </cell>
          <cell r="E2483" t="str">
            <v>Madang province, Middle Ramu</v>
          </cell>
          <cell r="F2483" t="str">
            <v>Wanang village</v>
          </cell>
          <cell r="G2483" t="str">
            <v>WS</v>
          </cell>
          <cell r="H2483" t="str">
            <v>Secondary forest</v>
          </cell>
          <cell r="I2483">
            <v>170</v>
          </cell>
          <cell r="J2483">
            <v>-5.2317</v>
          </cell>
          <cell r="K2483">
            <v>145.1788</v>
          </cell>
          <cell r="L2483" t="str">
            <v>GPS</v>
          </cell>
          <cell r="M2483" t="str">
            <v>NA</v>
          </cell>
          <cell r="N2483">
            <v>375</v>
          </cell>
          <cell r="O2483">
            <v>2</v>
          </cell>
          <cell r="P2483">
            <v>0</v>
          </cell>
          <cell r="Q2483">
            <v>2</v>
          </cell>
          <cell r="R2483">
            <v>1</v>
          </cell>
          <cell r="S2483">
            <v>27</v>
          </cell>
          <cell r="T2483">
            <v>7</v>
          </cell>
          <cell r="U2483">
            <v>2007</v>
          </cell>
          <cell r="V2483">
            <v>27</v>
          </cell>
          <cell r="W2483">
            <v>7</v>
          </cell>
          <cell r="X2483">
            <v>2007</v>
          </cell>
          <cell r="Y2483">
            <v>0</v>
          </cell>
          <cell r="Z2483">
            <v>0</v>
          </cell>
          <cell r="AA2483">
            <v>0</v>
          </cell>
          <cell r="AB2483">
            <v>0</v>
          </cell>
          <cell r="AC2483" t="str">
            <v>Baits/vegetation</v>
          </cell>
          <cell r="AD2483" t="str">
            <v>25 baits were placed in a 5m × 5 m grid on understorey vegetation (i.e. bait 5m from each other). Each bait consisted of tuna in oil pressed by a fork on 5cmx5cm gauze and pinned on tree/shrub stems or leaves between 1 and 2 m above the ground. Abundance of ants was assessed counting attracted ants in area of 10 x 10 cm up to 10 indiv. precisely and then according to the scale 11-50; 51–100; and &gt;100 individuals after 3 hours of exposition time. The lower bound numbers were used and summed per whole plot as estimate of species abundance accross all 25 baits. In total 8 plots (200 baits) were sampled and spaced in between-plot-distance 40-800m. Plots positions were centered in/around the 0.4 ha plot that were later felled and sampled for arboreal species (see Klimes&amp;etal_noyear_A)</v>
          </cell>
          <cell r="AE2483">
            <v>0</v>
          </cell>
          <cell r="AF2483">
            <v>0</v>
          </cell>
          <cell r="AG2483">
            <v>0</v>
          </cell>
          <cell r="AH2483">
            <v>0</v>
          </cell>
          <cell r="AI2483">
            <v>0</v>
          </cell>
          <cell r="AJ2483">
            <v>25</v>
          </cell>
          <cell r="AK2483">
            <v>25</v>
          </cell>
          <cell r="AL2483">
            <v>5</v>
          </cell>
          <cell r="AM2483">
            <v>3</v>
          </cell>
          <cell r="AN2483">
            <v>0</v>
          </cell>
          <cell r="AO2483">
            <v>0</v>
          </cell>
          <cell r="AP2483">
            <v>0</v>
          </cell>
          <cell r="AQ2483">
            <v>0</v>
          </cell>
          <cell r="AR2483">
            <v>0</v>
          </cell>
          <cell r="AS2483">
            <v>0</v>
          </cell>
          <cell r="AT2483" t="str">
            <v>secondary lowland forest</v>
          </cell>
          <cell r="AU2483" t="str">
            <v>Disturbed</v>
          </cell>
          <cell r="AV2483" t="str">
            <v>Agriculture</v>
          </cell>
          <cell r="AW2483" t="str">
            <v>Cropping</v>
          </cell>
          <cell r="AX2483" t="str">
            <v>secondary lowland forest, approx. 10 years old-succession after slash-and-burn primary vegetation and abandoning a garden of mixed tropical crops</v>
          </cell>
          <cell r="AY2483" t="str">
            <v>The same plot as Klimes&amp;etal_noyear_C_6</v>
          </cell>
        </row>
        <row r="2484">
          <cell r="A2484" t="str">
            <v>Klimes&amp;etal_noyear_B_7</v>
          </cell>
          <cell r="B2484" t="str">
            <v>Klimes, Petr</v>
          </cell>
          <cell r="C2484" t="str">
            <v>Oceania</v>
          </cell>
          <cell r="D2484" t="str">
            <v>Papua New Guinea</v>
          </cell>
          <cell r="E2484" t="str">
            <v>Madang province, Middle Ramu</v>
          </cell>
          <cell r="F2484" t="str">
            <v>Wanang village</v>
          </cell>
          <cell r="G2484" t="str">
            <v>WS</v>
          </cell>
          <cell r="H2484" t="str">
            <v>Secondary forest</v>
          </cell>
          <cell r="I2484">
            <v>170</v>
          </cell>
          <cell r="J2484">
            <v>-5.2317</v>
          </cell>
          <cell r="K2484">
            <v>145.1788</v>
          </cell>
          <cell r="L2484" t="str">
            <v>GPS</v>
          </cell>
          <cell r="M2484" t="str">
            <v>NA</v>
          </cell>
          <cell r="N2484">
            <v>1600</v>
          </cell>
          <cell r="O2484">
            <v>1</v>
          </cell>
          <cell r="P2484">
            <v>0</v>
          </cell>
          <cell r="Q2484">
            <v>1</v>
          </cell>
          <cell r="R2484">
            <v>1</v>
          </cell>
          <cell r="S2484">
            <v>6</v>
          </cell>
          <cell r="T2484">
            <v>7</v>
          </cell>
          <cell r="U2484">
            <v>2007</v>
          </cell>
          <cell r="V2484">
            <v>6</v>
          </cell>
          <cell r="W2484">
            <v>7</v>
          </cell>
          <cell r="X2484">
            <v>2007</v>
          </cell>
          <cell r="Y2484">
            <v>0</v>
          </cell>
          <cell r="Z2484">
            <v>0</v>
          </cell>
          <cell r="AA2484">
            <v>0</v>
          </cell>
          <cell r="AB2484">
            <v>0</v>
          </cell>
          <cell r="AC2484" t="str">
            <v>Baits/vegetation</v>
          </cell>
          <cell r="AD2484" t="str">
            <v>25 baits were placed in a 5m × 5 m grid on understorey vegetation (i.e. bait 5m from each other). Each bait consisted of tuna in oil pressed by a fork on 5cmx5cm gauze and pinned on tree/shrub stems or leaves between 1 and 2 m above the ground. Abundance of ants was assessed counting attracted ants in area of 10 x 10 cm up to 10 indiv. precisely and then according to the scale 11-50; 51–100; and &gt;100 individuals after 3 hours of exposition time. The lower bound numbers were used and summed per whole plot as estimate of species abundance accross all 25 baits. In total 8 plots (200 baits) were sampled and spaced in between-plot-distance 40-800m. Plots positions were centered in/around the 0.4 ha plot that were later felled and sampled for arboreal species (see Klimes&amp;etal_noyear_A)</v>
          </cell>
          <cell r="AE2484">
            <v>0</v>
          </cell>
          <cell r="AF2484">
            <v>0</v>
          </cell>
          <cell r="AG2484">
            <v>0</v>
          </cell>
          <cell r="AH2484">
            <v>0</v>
          </cell>
          <cell r="AI2484">
            <v>0</v>
          </cell>
          <cell r="AJ2484">
            <v>25</v>
          </cell>
          <cell r="AK2484">
            <v>25</v>
          </cell>
          <cell r="AL2484">
            <v>5</v>
          </cell>
          <cell r="AM2484">
            <v>3</v>
          </cell>
          <cell r="AN2484">
            <v>0</v>
          </cell>
          <cell r="AO2484">
            <v>0</v>
          </cell>
          <cell r="AP2484">
            <v>0</v>
          </cell>
          <cell r="AQ2484">
            <v>0</v>
          </cell>
          <cell r="AR2484">
            <v>0</v>
          </cell>
          <cell r="AS2484">
            <v>0</v>
          </cell>
          <cell r="AT2484" t="str">
            <v>secondary lowland forest</v>
          </cell>
          <cell r="AU2484" t="str">
            <v>Disturbed</v>
          </cell>
          <cell r="AV2484" t="str">
            <v>Agriculture</v>
          </cell>
          <cell r="AW2484" t="str">
            <v>Cropping</v>
          </cell>
          <cell r="AX2484" t="str">
            <v>secondary lowland forest, approx. 10 years old-succession after slash-and-burn primary vegetation and abandoning a garden of mixed tropical crops</v>
          </cell>
          <cell r="AY2484" t="str">
            <v>The same plot as Klimes&amp;etal_noyear_C_7</v>
          </cell>
        </row>
        <row r="2485">
          <cell r="A2485" t="str">
            <v>Klimes&amp;etal_noyear_B_8</v>
          </cell>
          <cell r="B2485" t="str">
            <v>Klimes, Petr</v>
          </cell>
          <cell r="C2485" t="str">
            <v>Oceania</v>
          </cell>
          <cell r="D2485" t="str">
            <v>Papua New Guinea</v>
          </cell>
          <cell r="E2485" t="str">
            <v>Madang province, Middle Ramu</v>
          </cell>
          <cell r="F2485" t="str">
            <v>Wanang village</v>
          </cell>
          <cell r="G2485" t="str">
            <v>WS</v>
          </cell>
          <cell r="H2485" t="str">
            <v>Secondary forest</v>
          </cell>
          <cell r="I2485">
            <v>170</v>
          </cell>
          <cell r="J2485">
            <v>-5.2317</v>
          </cell>
          <cell r="K2485">
            <v>145.1788</v>
          </cell>
          <cell r="L2485" t="str">
            <v>GPS</v>
          </cell>
          <cell r="M2485" t="str">
            <v>NA</v>
          </cell>
          <cell r="N2485">
            <v>1637</v>
          </cell>
          <cell r="O2485">
            <v>3</v>
          </cell>
          <cell r="P2485">
            <v>1</v>
          </cell>
          <cell r="Q2485">
            <v>2</v>
          </cell>
          <cell r="R2485">
            <v>1</v>
          </cell>
          <cell r="S2485">
            <v>28</v>
          </cell>
          <cell r="T2485">
            <v>9</v>
          </cell>
          <cell r="U2485">
            <v>2007</v>
          </cell>
          <cell r="V2485">
            <v>28</v>
          </cell>
          <cell r="W2485">
            <v>9</v>
          </cell>
          <cell r="X2485">
            <v>2007</v>
          </cell>
          <cell r="Y2485">
            <v>0</v>
          </cell>
          <cell r="Z2485">
            <v>0</v>
          </cell>
          <cell r="AA2485">
            <v>0</v>
          </cell>
          <cell r="AB2485">
            <v>0</v>
          </cell>
          <cell r="AC2485" t="str">
            <v>Baits/vegetation</v>
          </cell>
          <cell r="AD2485" t="str">
            <v>25 baits were placed in a 5m × 5 m grid on understorey vegetation (i.e. bait 5m from each other). Each bait consisted of tuna in oil pressed by a fork on 5cmx5cm gauze and pinned on tree/shrub stems or leaves between 1 and 2 m above the ground. Abundance of ants was assessed counting attracted ants in area of 10 x 10 cm up to 10 indiv. precisely and then according to the scale 11-50; 51–100; and &gt;100 individuals after 3 hours of exposition time. The lower bound numbers were used and summed per whole plot as estimate of species abundance accross all 25 baits. In total 8 plots (200 baits) were sampled and spaced in between-plot-distance 40-800m. Plots positions were centered in/around the 0.4 ha plot that were later felled and sampled for arboreal species (see Klimes&amp;etal_noyear_A)</v>
          </cell>
          <cell r="AE2485">
            <v>0</v>
          </cell>
          <cell r="AF2485">
            <v>0</v>
          </cell>
          <cell r="AG2485">
            <v>0</v>
          </cell>
          <cell r="AH2485">
            <v>0</v>
          </cell>
          <cell r="AI2485">
            <v>0</v>
          </cell>
          <cell r="AJ2485">
            <v>25</v>
          </cell>
          <cell r="AK2485">
            <v>25</v>
          </cell>
          <cell r="AL2485">
            <v>5</v>
          </cell>
          <cell r="AM2485">
            <v>3</v>
          </cell>
          <cell r="AN2485">
            <v>0</v>
          </cell>
          <cell r="AO2485">
            <v>0</v>
          </cell>
          <cell r="AP2485">
            <v>0</v>
          </cell>
          <cell r="AQ2485">
            <v>0</v>
          </cell>
          <cell r="AR2485">
            <v>0</v>
          </cell>
          <cell r="AS2485">
            <v>0</v>
          </cell>
          <cell r="AT2485" t="str">
            <v>secondary lowland forest</v>
          </cell>
          <cell r="AU2485" t="str">
            <v>Disturbed</v>
          </cell>
          <cell r="AV2485" t="str">
            <v>Agriculture</v>
          </cell>
          <cell r="AW2485" t="str">
            <v>Cropping</v>
          </cell>
          <cell r="AX2485" t="str">
            <v>secondary lowland forest, approx. 10 years old-succession after slash-and-burn primary vegetation and abandoning a garden of mixed tropical crops</v>
          </cell>
          <cell r="AY2485" t="str">
            <v>The same plot as Klimes&amp;etal_noyear_C_8</v>
          </cell>
        </row>
        <row r="2486">
          <cell r="A2486" t="str">
            <v>Klimes&amp;etal_noyear_C_1</v>
          </cell>
          <cell r="B2486" t="str">
            <v>Klimes, Petr</v>
          </cell>
          <cell r="C2486" t="str">
            <v>Oceania</v>
          </cell>
          <cell r="D2486" t="str">
            <v>Papua New Guinea</v>
          </cell>
          <cell r="E2486" t="str">
            <v>Madang province, Middle Ramu</v>
          </cell>
          <cell r="F2486" t="str">
            <v>Wanang village</v>
          </cell>
          <cell r="G2486" t="str">
            <v>WP</v>
          </cell>
          <cell r="H2486" t="str">
            <v>Primary forest</v>
          </cell>
          <cell r="I2486">
            <v>200</v>
          </cell>
          <cell r="J2486">
            <v>-5.2222</v>
          </cell>
          <cell r="K2486">
            <v>145.17850000000001</v>
          </cell>
          <cell r="L2486" t="str">
            <v>Google Earth estimate</v>
          </cell>
          <cell r="M2486" t="str">
            <v>NA</v>
          </cell>
          <cell r="N2486">
            <v>579</v>
          </cell>
          <cell r="O2486">
            <v>16</v>
          </cell>
          <cell r="P2486">
            <v>14</v>
          </cell>
          <cell r="Q2486">
            <v>2</v>
          </cell>
          <cell r="R2486">
            <v>1</v>
          </cell>
          <cell r="S2486">
            <v>20</v>
          </cell>
          <cell r="T2486">
            <v>6</v>
          </cell>
          <cell r="U2486">
            <v>2007</v>
          </cell>
          <cell r="V2486">
            <v>20</v>
          </cell>
          <cell r="W2486">
            <v>6</v>
          </cell>
          <cell r="X2486">
            <v>2007</v>
          </cell>
          <cell r="Y2486">
            <v>0</v>
          </cell>
          <cell r="Z2486">
            <v>0</v>
          </cell>
          <cell r="AA2486">
            <v>0</v>
          </cell>
          <cell r="AB2486">
            <v>0</v>
          </cell>
          <cell r="AC2486" t="str">
            <v>Baits/ground</v>
          </cell>
          <cell r="AD2486" t="str">
            <v>25 baits were placed in a 5m × 5 m grid on the forest floor (i.e. bait 5m from each other). Each bait consisted of tuna in oil pressed by a fork on 10x10cm banana leaf cut and gently pressed to litter in the way that also small ants can access the bait. Abundance of ants was assessed counting attracted ants in area of 10 x 10 cm up to 10 indiv. precisely and then according to the scale 11-50; 51–100; and &gt;100 individuals after 3 hours of exposition time. The lower bound numbers were used and summed per whole plot as estimate of species abundance accross all 25 baits. In total 8 plots (200 baits) were sampled and spaced in between-plot-distance 40-800m. Plots positions were centered in/around the 0.4 ha plot that were later felled and sampled for arboreal species (see Klimes&amp;etal_noyear_A)</v>
          </cell>
          <cell r="AE2486">
            <v>0</v>
          </cell>
          <cell r="AF2486">
            <v>0</v>
          </cell>
          <cell r="AG2486">
            <v>0</v>
          </cell>
          <cell r="AH2486">
            <v>0</v>
          </cell>
          <cell r="AI2486">
            <v>0</v>
          </cell>
          <cell r="AJ2486">
            <v>25</v>
          </cell>
          <cell r="AK2486">
            <v>25</v>
          </cell>
          <cell r="AL2486">
            <v>5</v>
          </cell>
          <cell r="AM2486">
            <v>3</v>
          </cell>
          <cell r="AN2486">
            <v>0</v>
          </cell>
          <cell r="AO2486">
            <v>0</v>
          </cell>
          <cell r="AP2486">
            <v>0</v>
          </cell>
          <cell r="AQ2486">
            <v>0</v>
          </cell>
          <cell r="AR2486">
            <v>0</v>
          </cell>
          <cell r="AS2486">
            <v>0</v>
          </cell>
          <cell r="AT2486" t="str">
            <v>primary lowland forest</v>
          </cell>
          <cell r="AU2486" t="str">
            <v>Undisturbed</v>
          </cell>
          <cell r="AV2486" t="str">
            <v>Forestry (native)</v>
          </cell>
          <cell r="AW2486">
            <v>0</v>
          </cell>
          <cell r="AX2486" t="str">
            <v>primary lowland forest (without disturbance at least for 50 years)</v>
          </cell>
          <cell r="AY2486" t="str">
            <v>The same plot as Klimes&amp;etal_noyear_B_1</v>
          </cell>
        </row>
        <row r="2487">
          <cell r="A2487" t="str">
            <v>Klimes&amp;etal_noyear_C_2</v>
          </cell>
          <cell r="B2487" t="str">
            <v>Klimes, Petr</v>
          </cell>
          <cell r="C2487" t="str">
            <v>Oceania</v>
          </cell>
          <cell r="D2487" t="str">
            <v>Papua New Guinea</v>
          </cell>
          <cell r="E2487" t="str">
            <v>Madang province, Middle Ramu</v>
          </cell>
          <cell r="F2487" t="str">
            <v>Wanang village</v>
          </cell>
          <cell r="G2487" t="str">
            <v>WP</v>
          </cell>
          <cell r="H2487" t="str">
            <v>Primary forest</v>
          </cell>
          <cell r="I2487">
            <v>200</v>
          </cell>
          <cell r="J2487">
            <v>-5.2222</v>
          </cell>
          <cell r="K2487">
            <v>145.17850000000001</v>
          </cell>
          <cell r="L2487" t="str">
            <v>Google Earth estimate</v>
          </cell>
          <cell r="M2487" t="str">
            <v>NA</v>
          </cell>
          <cell r="N2487">
            <v>494</v>
          </cell>
          <cell r="O2487">
            <v>19</v>
          </cell>
          <cell r="P2487">
            <v>18</v>
          </cell>
          <cell r="Q2487">
            <v>1</v>
          </cell>
          <cell r="R2487">
            <v>1</v>
          </cell>
          <cell r="S2487">
            <v>25</v>
          </cell>
          <cell r="T2487">
            <v>6</v>
          </cell>
          <cell r="U2487">
            <v>2007</v>
          </cell>
          <cell r="V2487">
            <v>25</v>
          </cell>
          <cell r="W2487">
            <v>6</v>
          </cell>
          <cell r="X2487">
            <v>2007</v>
          </cell>
          <cell r="Y2487">
            <v>0</v>
          </cell>
          <cell r="Z2487">
            <v>0</v>
          </cell>
          <cell r="AA2487">
            <v>0</v>
          </cell>
          <cell r="AB2487">
            <v>0</v>
          </cell>
          <cell r="AC2487" t="str">
            <v>Baits/ground</v>
          </cell>
          <cell r="AD2487" t="str">
            <v>25 baits were placed in a 5m × 5 m grid on the forest floor (i.e. bait 5m from each other). Each bait consisted of tuna in oil pressed by a fork on 10x10cm banana leaf cut and gently pressed to litter in the way that also small ants can access the bait. Abundance of ants was assessed counting attracted ants in area of 10 x 10 cm up to 10 indiv. precisely and then according to the scale 11-50; 51–100; and &gt;100 individuals after 3 hours of exposition time. The lower bound numbers were used and summed per whole plot as estimate of species abundance accross all 25 baits. In total 8 plots (200 baits) were sampled and spaced in between-plot-distance 40-800m. Plots positions were centered in/around the 0.4 ha plot that were later felled and sampled for arboreal species (see Klimes&amp;etal_noyear_A)</v>
          </cell>
          <cell r="AE2487">
            <v>0</v>
          </cell>
          <cell r="AF2487">
            <v>0</v>
          </cell>
          <cell r="AG2487">
            <v>0</v>
          </cell>
          <cell r="AH2487">
            <v>0</v>
          </cell>
          <cell r="AI2487">
            <v>0</v>
          </cell>
          <cell r="AJ2487">
            <v>25</v>
          </cell>
          <cell r="AK2487">
            <v>25</v>
          </cell>
          <cell r="AL2487">
            <v>5</v>
          </cell>
          <cell r="AM2487">
            <v>3</v>
          </cell>
          <cell r="AN2487">
            <v>0</v>
          </cell>
          <cell r="AO2487">
            <v>0</v>
          </cell>
          <cell r="AP2487">
            <v>0</v>
          </cell>
          <cell r="AQ2487">
            <v>0</v>
          </cell>
          <cell r="AR2487">
            <v>0</v>
          </cell>
          <cell r="AS2487">
            <v>0</v>
          </cell>
          <cell r="AT2487" t="str">
            <v>primary lowland forest</v>
          </cell>
          <cell r="AU2487" t="str">
            <v>Undisturbed</v>
          </cell>
          <cell r="AV2487" t="str">
            <v>Forestry (native)</v>
          </cell>
          <cell r="AW2487">
            <v>0</v>
          </cell>
          <cell r="AX2487" t="str">
            <v>primary lowland forest (without disturbance at least for 50 years)</v>
          </cell>
          <cell r="AY2487" t="str">
            <v>The same plot as Klimes&amp;etal_noyear_B_2</v>
          </cell>
        </row>
        <row r="2488">
          <cell r="A2488" t="str">
            <v>Klimes&amp;etal_noyear_C_3</v>
          </cell>
          <cell r="B2488" t="str">
            <v>Klimes, Petr</v>
          </cell>
          <cell r="C2488" t="str">
            <v>Oceania</v>
          </cell>
          <cell r="D2488" t="str">
            <v>Papua New Guinea</v>
          </cell>
          <cell r="E2488" t="str">
            <v>Madang province, Middle Ramu</v>
          </cell>
          <cell r="F2488" t="str">
            <v>Wanang village</v>
          </cell>
          <cell r="G2488" t="str">
            <v>WP</v>
          </cell>
          <cell r="H2488" t="str">
            <v>Primary forest</v>
          </cell>
          <cell r="I2488">
            <v>200</v>
          </cell>
          <cell r="J2488">
            <v>-5.2222</v>
          </cell>
          <cell r="K2488">
            <v>145.17850000000001</v>
          </cell>
          <cell r="L2488" t="str">
            <v>Google Earth estimate</v>
          </cell>
          <cell r="M2488" t="str">
            <v>NA</v>
          </cell>
          <cell r="N2488">
            <v>707</v>
          </cell>
          <cell r="O2488">
            <v>17</v>
          </cell>
          <cell r="P2488">
            <v>16</v>
          </cell>
          <cell r="Q2488">
            <v>1</v>
          </cell>
          <cell r="R2488">
            <v>1</v>
          </cell>
          <cell r="S2488">
            <v>4</v>
          </cell>
          <cell r="T2488">
            <v>6</v>
          </cell>
          <cell r="U2488">
            <v>2007</v>
          </cell>
          <cell r="V2488">
            <v>4</v>
          </cell>
          <cell r="W2488">
            <v>6</v>
          </cell>
          <cell r="X2488">
            <v>2007</v>
          </cell>
          <cell r="Y2488">
            <v>0</v>
          </cell>
          <cell r="Z2488">
            <v>0</v>
          </cell>
          <cell r="AA2488">
            <v>0</v>
          </cell>
          <cell r="AB2488">
            <v>0</v>
          </cell>
          <cell r="AC2488" t="str">
            <v>Baits/ground</v>
          </cell>
          <cell r="AD2488" t="str">
            <v>25 baits were placed in a 5m × 5 m grid on the forest floor (i.e. bait 5m from each other). Each bait consisted of tuna in oil pressed by a fork on 10x10cm banana leaf cut and gently pressed to litter in the way that also small ants can access the bait. Abundance of ants was assessed counting attracted ants in area of 10 x 10 cm up to 10 indiv. precisely and then according to the scale 11-50; 51–100; and &gt;100 individuals after 3 hours of exposition time. The lower bound numbers were used and summed per whole plot as estimate of species abundance accross all 25 baits. In total 8 plots (200 baits) were sampled and spaced in between-plot-distance 40-800m. Plots positions were centered in/around the 0.4 ha plot that were later felled and sampled for arboreal species (see Klimes&amp;etal_noyear_A)</v>
          </cell>
          <cell r="AE2488">
            <v>0</v>
          </cell>
          <cell r="AF2488">
            <v>0</v>
          </cell>
          <cell r="AG2488">
            <v>0</v>
          </cell>
          <cell r="AH2488">
            <v>0</v>
          </cell>
          <cell r="AI2488">
            <v>0</v>
          </cell>
          <cell r="AJ2488">
            <v>25</v>
          </cell>
          <cell r="AK2488">
            <v>25</v>
          </cell>
          <cell r="AL2488">
            <v>5</v>
          </cell>
          <cell r="AM2488">
            <v>3</v>
          </cell>
          <cell r="AN2488">
            <v>0</v>
          </cell>
          <cell r="AO2488">
            <v>0</v>
          </cell>
          <cell r="AP2488">
            <v>0</v>
          </cell>
          <cell r="AQ2488">
            <v>0</v>
          </cell>
          <cell r="AR2488">
            <v>0</v>
          </cell>
          <cell r="AS2488">
            <v>0</v>
          </cell>
          <cell r="AT2488" t="str">
            <v>primary lowland forest</v>
          </cell>
          <cell r="AU2488" t="str">
            <v>Undisturbed</v>
          </cell>
          <cell r="AV2488" t="str">
            <v>Forestry (native)</v>
          </cell>
          <cell r="AW2488">
            <v>0</v>
          </cell>
          <cell r="AX2488" t="str">
            <v>primary lowland forest (without disturbance at least for 50 years)</v>
          </cell>
          <cell r="AY2488" t="str">
            <v>The same plot as Klimes&amp;etal_noyear_B_3</v>
          </cell>
        </row>
        <row r="2489">
          <cell r="A2489" t="str">
            <v>Klimes&amp;etal_noyear_C_4</v>
          </cell>
          <cell r="B2489" t="str">
            <v>Klimes, Petr</v>
          </cell>
          <cell r="C2489" t="str">
            <v>Oceania</v>
          </cell>
          <cell r="D2489" t="str">
            <v>Papua New Guinea</v>
          </cell>
          <cell r="E2489" t="str">
            <v>Madang province, Middle Ramu</v>
          </cell>
          <cell r="F2489" t="str">
            <v>Wanang village</v>
          </cell>
          <cell r="G2489" t="str">
            <v>WP</v>
          </cell>
          <cell r="H2489" t="str">
            <v>Primary forest</v>
          </cell>
          <cell r="I2489">
            <v>200</v>
          </cell>
          <cell r="J2489">
            <v>-5.2222</v>
          </cell>
          <cell r="K2489">
            <v>145.17850000000001</v>
          </cell>
          <cell r="L2489" t="str">
            <v>Google Earth estimate</v>
          </cell>
          <cell r="M2489" t="str">
            <v>NA</v>
          </cell>
          <cell r="N2489">
            <v>482</v>
          </cell>
          <cell r="O2489">
            <v>26</v>
          </cell>
          <cell r="P2489">
            <v>26</v>
          </cell>
          <cell r="Q2489">
            <v>0</v>
          </cell>
          <cell r="R2489">
            <v>1</v>
          </cell>
          <cell r="S2489">
            <v>31</v>
          </cell>
          <cell r="T2489">
            <v>7</v>
          </cell>
          <cell r="U2489">
            <v>2007</v>
          </cell>
          <cell r="V2489">
            <v>31</v>
          </cell>
          <cell r="W2489">
            <v>7</v>
          </cell>
          <cell r="X2489">
            <v>2007</v>
          </cell>
          <cell r="Y2489">
            <v>0</v>
          </cell>
          <cell r="Z2489">
            <v>0</v>
          </cell>
          <cell r="AA2489">
            <v>0</v>
          </cell>
          <cell r="AB2489">
            <v>0</v>
          </cell>
          <cell r="AC2489" t="str">
            <v>Baits/ground</v>
          </cell>
          <cell r="AD2489" t="str">
            <v>25 baits were placed in a 5m × 5 m grid on the forest floor (i.e. bait 5m from each other). Each bait consisted of tuna in oil pressed by a fork on 10x10cm banana leaf cut and gently pressed to litter in the way that also small ants can access the bait. Abundance of ants was assessed counting attracted ants in area of 10 x 10 cm up to 10 indiv. precisely and then according to the scale 11-50; 51–100; and &gt;100 individuals after 3 hours of exposition time. The lower bound numbers were used and summed per whole plot as estimate of species abundance accross all 25 baits. In total 8 plots (200 baits) were sampled and spaced in between-plot-distance 40-800m. Plots positions were centered in/around the 0.4 ha plot that were later felled and sampled for arboreal species (see Klimes&amp;etal_noyear_A)</v>
          </cell>
          <cell r="AE2489">
            <v>0</v>
          </cell>
          <cell r="AF2489">
            <v>0</v>
          </cell>
          <cell r="AG2489">
            <v>0</v>
          </cell>
          <cell r="AH2489">
            <v>0</v>
          </cell>
          <cell r="AI2489">
            <v>0</v>
          </cell>
          <cell r="AJ2489">
            <v>25</v>
          </cell>
          <cell r="AK2489">
            <v>25</v>
          </cell>
          <cell r="AL2489">
            <v>5</v>
          </cell>
          <cell r="AM2489">
            <v>3</v>
          </cell>
          <cell r="AN2489">
            <v>0</v>
          </cell>
          <cell r="AO2489">
            <v>0</v>
          </cell>
          <cell r="AP2489">
            <v>0</v>
          </cell>
          <cell r="AQ2489">
            <v>0</v>
          </cell>
          <cell r="AR2489">
            <v>0</v>
          </cell>
          <cell r="AS2489">
            <v>0</v>
          </cell>
          <cell r="AT2489" t="str">
            <v>primary lowland forest</v>
          </cell>
          <cell r="AU2489" t="str">
            <v>Undisturbed</v>
          </cell>
          <cell r="AV2489" t="str">
            <v>Forestry (native)</v>
          </cell>
          <cell r="AW2489">
            <v>0</v>
          </cell>
          <cell r="AX2489" t="str">
            <v>primary lowland forest (without disturbance at least for 50 years)</v>
          </cell>
          <cell r="AY2489" t="str">
            <v>The same plot as Klimes&amp;etal_noyear_B_4</v>
          </cell>
        </row>
        <row r="2490">
          <cell r="A2490" t="str">
            <v>Klimes&amp;etal_noyear_C_5</v>
          </cell>
          <cell r="B2490" t="str">
            <v>Klimes, Petr</v>
          </cell>
          <cell r="C2490" t="str">
            <v>Oceania</v>
          </cell>
          <cell r="D2490" t="str">
            <v>Papua New Guinea</v>
          </cell>
          <cell r="E2490" t="str">
            <v>Madang province, Middle Ramu</v>
          </cell>
          <cell r="F2490" t="str">
            <v>Wanang village</v>
          </cell>
          <cell r="G2490" t="str">
            <v>WS</v>
          </cell>
          <cell r="H2490" t="str">
            <v>Secondary forest</v>
          </cell>
          <cell r="I2490">
            <v>170</v>
          </cell>
          <cell r="J2490">
            <v>-5.2317</v>
          </cell>
          <cell r="K2490">
            <v>145.1788</v>
          </cell>
          <cell r="L2490" t="str">
            <v>GPS</v>
          </cell>
          <cell r="M2490" t="str">
            <v>NA</v>
          </cell>
          <cell r="N2490">
            <v>867</v>
          </cell>
          <cell r="O2490">
            <v>3</v>
          </cell>
          <cell r="P2490">
            <v>2</v>
          </cell>
          <cell r="Q2490">
            <v>1</v>
          </cell>
          <cell r="R2490">
            <v>1</v>
          </cell>
          <cell r="S2490">
            <v>25</v>
          </cell>
          <cell r="T2490">
            <v>7</v>
          </cell>
          <cell r="U2490">
            <v>2007</v>
          </cell>
          <cell r="V2490">
            <v>25</v>
          </cell>
          <cell r="W2490">
            <v>7</v>
          </cell>
          <cell r="X2490">
            <v>2007</v>
          </cell>
          <cell r="Y2490">
            <v>0</v>
          </cell>
          <cell r="Z2490">
            <v>0</v>
          </cell>
          <cell r="AA2490">
            <v>0</v>
          </cell>
          <cell r="AB2490">
            <v>0</v>
          </cell>
          <cell r="AC2490" t="str">
            <v>Baits/ground</v>
          </cell>
          <cell r="AD2490" t="str">
            <v>25 baits were placed in a 5m × 5 m grid on the forest floor (i.e. bait 5m from each other). Each bait consisted of tuna in oil pressed by a fork on 10x10cm banana leaf cut and gently pressed to litter in the way that also small ants can access the bait. Abundance of ants was assessed counting attracted ants in area of 10 x 10 cm up to 10 indiv. precisely and then according to the scale 11-50; 51–100; and &gt;100 individuals after 3 hours of exposition time. The lower bound numbers were used and summed per whole plot as estimate of species abundance accross all 25 baits. In total 8 plots (200 baits) were sampled and spaced in between-plot-distance 40-800m. Plots positions were centered in/around the 0.4 ha plot that were later felled and sampled for arboreal species (see Klimes&amp;etal_noyear_A)</v>
          </cell>
          <cell r="AE2490">
            <v>0</v>
          </cell>
          <cell r="AF2490">
            <v>0</v>
          </cell>
          <cell r="AG2490">
            <v>0</v>
          </cell>
          <cell r="AH2490">
            <v>0</v>
          </cell>
          <cell r="AI2490">
            <v>0</v>
          </cell>
          <cell r="AJ2490">
            <v>25</v>
          </cell>
          <cell r="AK2490">
            <v>25</v>
          </cell>
          <cell r="AL2490">
            <v>5</v>
          </cell>
          <cell r="AM2490">
            <v>3</v>
          </cell>
          <cell r="AN2490">
            <v>0</v>
          </cell>
          <cell r="AO2490">
            <v>0</v>
          </cell>
          <cell r="AP2490">
            <v>0</v>
          </cell>
          <cell r="AQ2490">
            <v>0</v>
          </cell>
          <cell r="AR2490">
            <v>0</v>
          </cell>
          <cell r="AS2490">
            <v>0</v>
          </cell>
          <cell r="AT2490" t="str">
            <v>secondary lowland forest</v>
          </cell>
          <cell r="AU2490" t="str">
            <v>Disturbed</v>
          </cell>
          <cell r="AV2490" t="str">
            <v>Agriculture</v>
          </cell>
          <cell r="AW2490" t="str">
            <v>Cropping</v>
          </cell>
          <cell r="AX2490" t="str">
            <v>secondary lowland forest, approx. 10 years old-succession after slash-and-burn primary vegetation and abandoning a garden of mixed tropical crops</v>
          </cell>
          <cell r="AY2490" t="str">
            <v>The same plot as Klimes&amp;etal_noyear_B_5</v>
          </cell>
        </row>
        <row r="2491">
          <cell r="A2491" t="str">
            <v>Klimes&amp;etal_noyear_C_6</v>
          </cell>
          <cell r="B2491" t="str">
            <v>Klimes, Petr</v>
          </cell>
          <cell r="C2491" t="str">
            <v>Oceania</v>
          </cell>
          <cell r="D2491" t="str">
            <v>Papua New Guinea</v>
          </cell>
          <cell r="E2491" t="str">
            <v>Madang province, Middle Ramu</v>
          </cell>
          <cell r="F2491" t="str">
            <v>Wanang village</v>
          </cell>
          <cell r="G2491" t="str">
            <v>WS</v>
          </cell>
          <cell r="H2491" t="str">
            <v>Secondary forest</v>
          </cell>
          <cell r="I2491">
            <v>170</v>
          </cell>
          <cell r="J2491">
            <v>-5.2317</v>
          </cell>
          <cell r="K2491">
            <v>145.1788</v>
          </cell>
          <cell r="L2491" t="str">
            <v>GPS</v>
          </cell>
          <cell r="M2491" t="str">
            <v>NA</v>
          </cell>
          <cell r="N2491">
            <v>1745</v>
          </cell>
          <cell r="O2491">
            <v>1</v>
          </cell>
          <cell r="P2491">
            <v>0</v>
          </cell>
          <cell r="Q2491">
            <v>1</v>
          </cell>
          <cell r="R2491">
            <v>1</v>
          </cell>
          <cell r="S2491">
            <v>27</v>
          </cell>
          <cell r="T2491">
            <v>7</v>
          </cell>
          <cell r="U2491">
            <v>2007</v>
          </cell>
          <cell r="V2491">
            <v>27</v>
          </cell>
          <cell r="W2491">
            <v>7</v>
          </cell>
          <cell r="X2491">
            <v>2007</v>
          </cell>
          <cell r="Y2491">
            <v>0</v>
          </cell>
          <cell r="Z2491">
            <v>0</v>
          </cell>
          <cell r="AA2491">
            <v>0</v>
          </cell>
          <cell r="AB2491">
            <v>0</v>
          </cell>
          <cell r="AC2491" t="str">
            <v>Baits/ground</v>
          </cell>
          <cell r="AD2491" t="str">
            <v>25 baits were placed in a 5m × 5 m grid on the forest floor (i.e. bait 5m from each other). Each bait consisted of tuna in oil pressed by a fork on 10x10cm banana leaf cut and gently pressed to litter in the way that also small ants can access the bait. Abundance of ants was assessed counting attracted ants in area of 10 x 10 cm up to 10 indiv. precisely and then according to the scale 11-50; 51–100; and &gt;100 individuals after 3 hours of exposition time. The lower bound numbers were used and summed per whole plot as estimate of species abundance accross all 25 baits. In total 8 plots (200 baits) were sampled and spaced in between-plot-distance 40-800m. Plots positions were centered in/around the 0.4 ha plot that were later felled and sampled for arboreal species (see Klimes&amp;etal_noyear_A)</v>
          </cell>
          <cell r="AE2491">
            <v>0</v>
          </cell>
          <cell r="AF2491">
            <v>0</v>
          </cell>
          <cell r="AG2491">
            <v>0</v>
          </cell>
          <cell r="AH2491">
            <v>0</v>
          </cell>
          <cell r="AI2491">
            <v>0</v>
          </cell>
          <cell r="AJ2491">
            <v>25</v>
          </cell>
          <cell r="AK2491">
            <v>25</v>
          </cell>
          <cell r="AL2491">
            <v>5</v>
          </cell>
          <cell r="AM2491">
            <v>3</v>
          </cell>
          <cell r="AN2491">
            <v>0</v>
          </cell>
          <cell r="AO2491">
            <v>0</v>
          </cell>
          <cell r="AP2491">
            <v>0</v>
          </cell>
          <cell r="AQ2491">
            <v>0</v>
          </cell>
          <cell r="AR2491">
            <v>0</v>
          </cell>
          <cell r="AS2491">
            <v>0</v>
          </cell>
          <cell r="AT2491" t="str">
            <v>secondary lowland forest</v>
          </cell>
          <cell r="AU2491" t="str">
            <v>Disturbed</v>
          </cell>
          <cell r="AV2491" t="str">
            <v>Agriculture</v>
          </cell>
          <cell r="AW2491" t="str">
            <v>Cropping</v>
          </cell>
          <cell r="AX2491" t="str">
            <v>secondary lowland forest, approx. 10 years old-succession after slash-and-burn primary vegetation and abandoning a garden of mixed tropical crops</v>
          </cell>
          <cell r="AY2491" t="str">
            <v>The same plot as Klimes&amp;etal_noyear_B_6</v>
          </cell>
        </row>
        <row r="2492">
          <cell r="A2492" t="str">
            <v>Klimes&amp;etal_noyear_C_7</v>
          </cell>
          <cell r="B2492" t="str">
            <v>Klimes, Petr</v>
          </cell>
          <cell r="C2492" t="str">
            <v>Oceania</v>
          </cell>
          <cell r="D2492" t="str">
            <v>Papua New Guinea</v>
          </cell>
          <cell r="E2492" t="str">
            <v>Madang province, Middle Ramu</v>
          </cell>
          <cell r="F2492" t="str">
            <v>Wanang village</v>
          </cell>
          <cell r="G2492" t="str">
            <v>WS</v>
          </cell>
          <cell r="H2492" t="str">
            <v>Secondary forest</v>
          </cell>
          <cell r="I2492">
            <v>170</v>
          </cell>
          <cell r="J2492">
            <v>-5.2317</v>
          </cell>
          <cell r="K2492">
            <v>145.1788</v>
          </cell>
          <cell r="L2492" t="str">
            <v>GPS</v>
          </cell>
          <cell r="M2492" t="str">
            <v>NA</v>
          </cell>
          <cell r="N2492">
            <v>2385</v>
          </cell>
          <cell r="O2492">
            <v>1</v>
          </cell>
          <cell r="P2492">
            <v>0</v>
          </cell>
          <cell r="Q2492">
            <v>1</v>
          </cell>
          <cell r="R2492">
            <v>1</v>
          </cell>
          <cell r="S2492">
            <v>6</v>
          </cell>
          <cell r="T2492">
            <v>7</v>
          </cell>
          <cell r="U2492">
            <v>2007</v>
          </cell>
          <cell r="V2492">
            <v>6</v>
          </cell>
          <cell r="W2492">
            <v>7</v>
          </cell>
          <cell r="X2492">
            <v>2007</v>
          </cell>
          <cell r="Y2492">
            <v>0</v>
          </cell>
          <cell r="Z2492">
            <v>0</v>
          </cell>
          <cell r="AA2492">
            <v>0</v>
          </cell>
          <cell r="AB2492">
            <v>0</v>
          </cell>
          <cell r="AC2492" t="str">
            <v>Baits/ground</v>
          </cell>
          <cell r="AD2492" t="str">
            <v>25 baits were placed in a 5m × 5 m grid on the forest floor (i.e. bait 5m from each other). Each bait consisted of tuna in oil pressed by a fork on 10x10cm banana leaf cut and gently pressed to litter in the way that also small ants can access the bait. Abundance of ants was assessed counting attracted ants in area of 10 x 10 cm up to 10 indiv. precisely and then according to the scale 11-50; 51–100; and &gt;100 individuals after 3 hours of exposition time. The lower bound numbers were used and summed per whole plot as estimate of species abundance accross all 25 baits. In total 8 plots (200 baits) were sampled and spaced in between-plot-distance 40-800m. Plots positions were centered in/around the 0.4 ha plot that were later felled and sampled for arboreal species (see Klimes&amp;etal_noyear_A)</v>
          </cell>
          <cell r="AE2492">
            <v>0</v>
          </cell>
          <cell r="AF2492">
            <v>0</v>
          </cell>
          <cell r="AG2492">
            <v>0</v>
          </cell>
          <cell r="AH2492">
            <v>0</v>
          </cell>
          <cell r="AI2492">
            <v>0</v>
          </cell>
          <cell r="AJ2492">
            <v>25</v>
          </cell>
          <cell r="AK2492">
            <v>25</v>
          </cell>
          <cell r="AL2492">
            <v>5</v>
          </cell>
          <cell r="AM2492">
            <v>3</v>
          </cell>
          <cell r="AN2492">
            <v>0</v>
          </cell>
          <cell r="AO2492">
            <v>0</v>
          </cell>
          <cell r="AP2492">
            <v>0</v>
          </cell>
          <cell r="AQ2492">
            <v>0</v>
          </cell>
          <cell r="AR2492">
            <v>0</v>
          </cell>
          <cell r="AS2492">
            <v>0</v>
          </cell>
          <cell r="AT2492" t="str">
            <v>secondary lowland forest</v>
          </cell>
          <cell r="AU2492" t="str">
            <v>Disturbed</v>
          </cell>
          <cell r="AV2492" t="str">
            <v>Agriculture</v>
          </cell>
          <cell r="AW2492" t="str">
            <v>Cropping</v>
          </cell>
          <cell r="AX2492" t="str">
            <v>secondary lowland forest, approx. 10 years old-succession after slash-and-burn primary vegetation and abandoning a garden of mixed tropical crops</v>
          </cell>
          <cell r="AY2492" t="str">
            <v>The same plot as Klimes&amp;etal_noyear_B_7</v>
          </cell>
        </row>
        <row r="2493">
          <cell r="A2493" t="str">
            <v>Klimes&amp;etal_noyear_C_8</v>
          </cell>
          <cell r="B2493" t="str">
            <v>Klimes, Petr</v>
          </cell>
          <cell r="C2493" t="str">
            <v>Oceania</v>
          </cell>
          <cell r="D2493" t="str">
            <v>Papua New Guinea</v>
          </cell>
          <cell r="E2493" t="str">
            <v>Madang province, Middle Ramu</v>
          </cell>
          <cell r="F2493" t="str">
            <v>Wanang village</v>
          </cell>
          <cell r="G2493" t="str">
            <v>WS</v>
          </cell>
          <cell r="H2493" t="str">
            <v>Secondary forest</v>
          </cell>
          <cell r="I2493">
            <v>170</v>
          </cell>
          <cell r="J2493">
            <v>-5.2317</v>
          </cell>
          <cell r="K2493">
            <v>145.1788</v>
          </cell>
          <cell r="L2493" t="str">
            <v>GPS</v>
          </cell>
          <cell r="M2493" t="str">
            <v>NA</v>
          </cell>
          <cell r="N2493">
            <v>2475</v>
          </cell>
          <cell r="O2493">
            <v>2</v>
          </cell>
          <cell r="P2493">
            <v>1</v>
          </cell>
          <cell r="Q2493">
            <v>1</v>
          </cell>
          <cell r="R2493">
            <v>1</v>
          </cell>
          <cell r="S2493">
            <v>28</v>
          </cell>
          <cell r="T2493">
            <v>9</v>
          </cell>
          <cell r="U2493">
            <v>2007</v>
          </cell>
          <cell r="V2493">
            <v>28</v>
          </cell>
          <cell r="W2493">
            <v>9</v>
          </cell>
          <cell r="X2493">
            <v>2007</v>
          </cell>
          <cell r="Y2493">
            <v>0</v>
          </cell>
          <cell r="Z2493">
            <v>0</v>
          </cell>
          <cell r="AA2493">
            <v>0</v>
          </cell>
          <cell r="AB2493">
            <v>0</v>
          </cell>
          <cell r="AC2493" t="str">
            <v>Baits/ground</v>
          </cell>
          <cell r="AD2493" t="str">
            <v>25 baits were placed in a 5m × 5 m grid on the forest floor (i.e. bait 5m from each other). Each bait consisted of tuna in oil pressed by a fork on 10x10cm banana leaf cut and gently pressed to litter in the way that also small ants can access the bait. Abundance of ants was assessed counting attracted ants in area of 10 x 10 cm up to 10 indiv. precisely and then according to the scale 11-50; 51–100; and &gt;100 individuals after 3 hours of exposition time. The lower bound numbers were used and summed per whole plot as estimate of species abundance accross all 25 baits. In total 8 plots (200 baits) were sampled and spaced in between-plot-distance 40-800m. Plots positions were centered in/around the 0.4 ha plot that were later felled and sampled for arboreal species (see Klimes&amp;etal_noyear_A)</v>
          </cell>
          <cell r="AE2493">
            <v>0</v>
          </cell>
          <cell r="AF2493">
            <v>0</v>
          </cell>
          <cell r="AG2493">
            <v>0</v>
          </cell>
          <cell r="AH2493">
            <v>0</v>
          </cell>
          <cell r="AI2493">
            <v>0</v>
          </cell>
          <cell r="AJ2493">
            <v>25</v>
          </cell>
          <cell r="AK2493">
            <v>25</v>
          </cell>
          <cell r="AL2493">
            <v>5</v>
          </cell>
          <cell r="AM2493">
            <v>3</v>
          </cell>
          <cell r="AN2493">
            <v>0</v>
          </cell>
          <cell r="AO2493">
            <v>0</v>
          </cell>
          <cell r="AP2493">
            <v>0</v>
          </cell>
          <cell r="AQ2493">
            <v>0</v>
          </cell>
          <cell r="AR2493">
            <v>0</v>
          </cell>
          <cell r="AS2493">
            <v>0</v>
          </cell>
          <cell r="AT2493" t="str">
            <v>secondary lowland forest</v>
          </cell>
          <cell r="AU2493" t="str">
            <v>Disturbed</v>
          </cell>
          <cell r="AV2493" t="str">
            <v>Agriculture</v>
          </cell>
          <cell r="AW2493" t="str">
            <v>Cropping</v>
          </cell>
          <cell r="AX2493" t="str">
            <v>secondary lowland forest, approx. 10 years old-succession after slash-and-burn primary vegetation and abandoning a garden of mixed tropical crops</v>
          </cell>
          <cell r="AY2493" t="str">
            <v>The same plot as Klimes&amp;etal_noyear_B_8</v>
          </cell>
        </row>
        <row r="2494">
          <cell r="A2494" t="str">
            <v>km114 El Dorado-S.E.</v>
          </cell>
          <cell r="B2494" t="str">
            <v>Phil Ward</v>
          </cell>
          <cell r="C2494" t="str">
            <v>South America</v>
          </cell>
          <cell r="D2494" t="str">
            <v>Venezuela</v>
          </cell>
          <cell r="E2494" t="str">
            <v>NA</v>
          </cell>
          <cell r="F2494" t="str">
            <v>NA</v>
          </cell>
          <cell r="G2494" t="str">
            <v>NA</v>
          </cell>
          <cell r="H2494" t="str">
            <v>NA</v>
          </cell>
          <cell r="I2494">
            <v>1000</v>
          </cell>
          <cell r="J2494">
            <v>6.0167000000000002</v>
          </cell>
          <cell r="K2494">
            <v>-61.4</v>
          </cell>
          <cell r="L2494" t="str">
            <v>NA</v>
          </cell>
          <cell r="M2494" t="str">
            <v>NA</v>
          </cell>
          <cell r="N2494" t="str">
            <v>NA</v>
          </cell>
          <cell r="O2494" t="str">
            <v>NA</v>
          </cell>
          <cell r="P2494" t="str">
            <v>NA</v>
          </cell>
          <cell r="Q2494" t="str">
            <v>NA</v>
          </cell>
          <cell r="R2494" t="str">
            <v>NA</v>
          </cell>
          <cell r="S2494">
            <v>12</v>
          </cell>
          <cell r="T2494">
            <v>8</v>
          </cell>
          <cell r="U2494">
            <v>1986</v>
          </cell>
          <cell r="V2494" t="str">
            <v>NA</v>
          </cell>
          <cell r="W2494" t="str">
            <v>NA</v>
          </cell>
          <cell r="X2494" t="str">
            <v>NA</v>
          </cell>
          <cell r="Y2494" t="str">
            <v>NA</v>
          </cell>
          <cell r="Z2494" t="str">
            <v>NA</v>
          </cell>
          <cell r="AA2494" t="str">
            <v>NA</v>
          </cell>
          <cell r="AB2494" t="str">
            <v>NA</v>
          </cell>
          <cell r="AC2494" t="str">
            <v>NA</v>
          </cell>
          <cell r="AD2494" t="str">
            <v>NA</v>
          </cell>
          <cell r="AE2494" t="str">
            <v>NA</v>
          </cell>
          <cell r="AF2494" t="str">
            <v>NA</v>
          </cell>
          <cell r="AG2494" t="str">
            <v>NA</v>
          </cell>
          <cell r="AH2494" t="str">
            <v>NA</v>
          </cell>
          <cell r="AI2494" t="e">
            <v>#VALUE!</v>
          </cell>
          <cell r="AJ2494" t="str">
            <v>NA</v>
          </cell>
          <cell r="AK2494" t="str">
            <v>NA</v>
          </cell>
          <cell r="AL2494" t="str">
            <v>NA</v>
          </cell>
          <cell r="AM2494" t="str">
            <v>NA</v>
          </cell>
          <cell r="AN2494" t="str">
            <v>NA</v>
          </cell>
          <cell r="AO2494" t="str">
            <v>NA</v>
          </cell>
          <cell r="AP2494" t="str">
            <v>NA</v>
          </cell>
          <cell r="AQ2494" t="str">
            <v>NA</v>
          </cell>
          <cell r="AR2494" t="str">
            <v>NA</v>
          </cell>
          <cell r="AS2494" t="str">
            <v>NA</v>
          </cell>
          <cell r="AT2494" t="str">
            <v>NC25 rainforest</v>
          </cell>
          <cell r="AU2494">
            <v>0</v>
          </cell>
          <cell r="AV2494" t="str">
            <v>NA</v>
          </cell>
          <cell r="AW2494" t="str">
            <v>NA</v>
          </cell>
          <cell r="AX2494" t="str">
            <v>NA</v>
          </cell>
          <cell r="AY2494" t="str">
            <v>NA</v>
          </cell>
        </row>
        <row r="2495">
          <cell r="A2495" t="str">
            <v>Koen&amp;Breytenbach_1988_01</v>
          </cell>
          <cell r="B2495" t="str">
            <v>Gibb, Heloise</v>
          </cell>
          <cell r="C2495" t="str">
            <v>Africa</v>
          </cell>
          <cell r="D2495" t="str">
            <v>South Africa</v>
          </cell>
          <cell r="E2495" t="str">
            <v>Cape Province</v>
          </cell>
          <cell r="F2495" t="str">
            <v>Knysna forest</v>
          </cell>
          <cell r="G2495" t="str">
            <v>Forest</v>
          </cell>
          <cell r="H2495" t="str">
            <v>Afromontane forest</v>
          </cell>
          <cell r="I2495">
            <v>350</v>
          </cell>
          <cell r="J2495">
            <v>-33.93</v>
          </cell>
          <cell r="K2495">
            <v>23.02</v>
          </cell>
          <cell r="L2495" t="str">
            <v>Google Earth estimate</v>
          </cell>
          <cell r="M2495" t="str">
            <v>NA</v>
          </cell>
          <cell r="N2495" t="str">
            <v>NA</v>
          </cell>
          <cell r="O2495">
            <v>18</v>
          </cell>
          <cell r="P2495">
            <v>17</v>
          </cell>
          <cell r="Q2495">
            <v>1</v>
          </cell>
          <cell r="R2495" t="str">
            <v>NA</v>
          </cell>
          <cell r="S2495" t="str">
            <v>NA</v>
          </cell>
          <cell r="T2495" t="str">
            <v>NA</v>
          </cell>
          <cell r="U2495">
            <v>1983</v>
          </cell>
          <cell r="V2495" t="str">
            <v>NA</v>
          </cell>
          <cell r="W2495" t="str">
            <v>NA</v>
          </cell>
          <cell r="X2495">
            <v>1984</v>
          </cell>
          <cell r="Y2495" t="str">
            <v>NA</v>
          </cell>
          <cell r="Z2495" t="str">
            <v>NA</v>
          </cell>
          <cell r="AA2495" t="str">
            <v>NA</v>
          </cell>
          <cell r="AB2495" t="str">
            <v>NA</v>
          </cell>
          <cell r="AC2495" t="str">
            <v>Pitfall</v>
          </cell>
          <cell r="AD2495" t="str">
            <v>collected 12 times (so 25 traps sampled each time), each time 4-7 trapping period</v>
          </cell>
          <cell r="AE2495">
            <v>25</v>
          </cell>
          <cell r="AF2495" t="str">
            <v>NA</v>
          </cell>
          <cell r="AG2495" t="str">
            <v>NA</v>
          </cell>
          <cell r="AH2495" t="str">
            <v>NA</v>
          </cell>
          <cell r="AI2495" t="e">
            <v>#VALUE!</v>
          </cell>
          <cell r="AJ2495">
            <v>0</v>
          </cell>
          <cell r="AK2495">
            <v>0</v>
          </cell>
          <cell r="AL2495">
            <v>0</v>
          </cell>
          <cell r="AM2495">
            <v>0</v>
          </cell>
          <cell r="AN2495">
            <v>0</v>
          </cell>
          <cell r="AO2495">
            <v>0</v>
          </cell>
          <cell r="AP2495">
            <v>0</v>
          </cell>
          <cell r="AQ2495">
            <v>0</v>
          </cell>
          <cell r="AR2495">
            <v>0</v>
          </cell>
          <cell r="AS2495">
            <v>0</v>
          </cell>
          <cell r="AT2495" t="str">
            <v>Afromontane forest</v>
          </cell>
          <cell r="AU2495" t="str">
            <v>Undisturbed</v>
          </cell>
          <cell r="AV2495" t="str">
            <v>NA</v>
          </cell>
          <cell r="AW2495" t="str">
            <v>NA</v>
          </cell>
          <cell r="AX2495" t="str">
            <v>NA</v>
          </cell>
          <cell r="AY2495" t="str">
            <v>75m2 area sampled</v>
          </cell>
        </row>
        <row r="2496">
          <cell r="A2496" t="str">
            <v>Koen&amp;Breytenbach_1988_02</v>
          </cell>
          <cell r="B2496" t="str">
            <v>Gibb, Heloise</v>
          </cell>
          <cell r="C2496" t="str">
            <v>Africa</v>
          </cell>
          <cell r="D2496" t="str">
            <v>South Africa</v>
          </cell>
          <cell r="E2496" t="str">
            <v>Cape Province</v>
          </cell>
          <cell r="F2496" t="str">
            <v>Knysna forest, Lily Vlei Nature Reserve</v>
          </cell>
          <cell r="G2496" t="str">
            <v>Forest site 1</v>
          </cell>
          <cell r="H2496" t="str">
            <v>Afromontane forest</v>
          </cell>
          <cell r="I2496">
            <v>325</v>
          </cell>
          <cell r="J2496">
            <v>-33.93</v>
          </cell>
          <cell r="K2496">
            <v>23.02</v>
          </cell>
          <cell r="L2496" t="str">
            <v>Google Earth estimate</v>
          </cell>
          <cell r="M2496" t="str">
            <v>NA</v>
          </cell>
          <cell r="N2496" t="str">
            <v>NA</v>
          </cell>
          <cell r="O2496">
            <v>13</v>
          </cell>
          <cell r="P2496">
            <v>13</v>
          </cell>
          <cell r="Q2496">
            <v>0</v>
          </cell>
          <cell r="R2496" t="str">
            <v>NA</v>
          </cell>
          <cell r="S2496" t="str">
            <v>NA</v>
          </cell>
          <cell r="T2496" t="str">
            <v>NA</v>
          </cell>
          <cell r="U2496">
            <v>1983</v>
          </cell>
          <cell r="V2496" t="str">
            <v>NA</v>
          </cell>
          <cell r="W2496" t="str">
            <v>NA</v>
          </cell>
          <cell r="X2496">
            <v>1984</v>
          </cell>
          <cell r="Y2496" t="str">
            <v>NA</v>
          </cell>
          <cell r="Z2496" t="str">
            <v>NA</v>
          </cell>
          <cell r="AA2496" t="str">
            <v>NA</v>
          </cell>
          <cell r="AB2496" t="str">
            <v>NA</v>
          </cell>
          <cell r="AC2496" t="str">
            <v>Pitfall</v>
          </cell>
          <cell r="AD2496" t="str">
            <v>collected 12 times (so 25 traps sampled each time), each time 4-7 trapping period</v>
          </cell>
          <cell r="AE2496">
            <v>25</v>
          </cell>
          <cell r="AF2496" t="str">
            <v>NA</v>
          </cell>
          <cell r="AG2496" t="str">
            <v>NA</v>
          </cell>
          <cell r="AH2496" t="str">
            <v>NA</v>
          </cell>
          <cell r="AI2496" t="e">
            <v>#VALUE!</v>
          </cell>
          <cell r="AJ2496">
            <v>0</v>
          </cell>
          <cell r="AK2496">
            <v>0</v>
          </cell>
          <cell r="AL2496">
            <v>0</v>
          </cell>
          <cell r="AM2496">
            <v>0</v>
          </cell>
          <cell r="AN2496">
            <v>0</v>
          </cell>
          <cell r="AO2496">
            <v>0</v>
          </cell>
          <cell r="AP2496">
            <v>0</v>
          </cell>
          <cell r="AQ2496">
            <v>0</v>
          </cell>
          <cell r="AR2496">
            <v>0</v>
          </cell>
          <cell r="AS2496">
            <v>0</v>
          </cell>
          <cell r="AT2496" t="str">
            <v>Afromontane forest</v>
          </cell>
          <cell r="AU2496" t="str">
            <v>Undisturbed</v>
          </cell>
          <cell r="AV2496" t="str">
            <v>NA</v>
          </cell>
          <cell r="AW2496" t="str">
            <v>NA</v>
          </cell>
          <cell r="AX2496" t="str">
            <v>NA</v>
          </cell>
          <cell r="AY2496" t="str">
            <v>625m2area sampled</v>
          </cell>
        </row>
        <row r="2497">
          <cell r="A2497" t="str">
            <v>Koen&amp;Breytenbach_1988_03</v>
          </cell>
          <cell r="B2497" t="str">
            <v>Gibb, Heloise</v>
          </cell>
          <cell r="C2497" t="str">
            <v>Africa</v>
          </cell>
          <cell r="D2497" t="str">
            <v>South Africa</v>
          </cell>
          <cell r="E2497" t="str">
            <v>Cape Province</v>
          </cell>
          <cell r="F2497" t="str">
            <v>Knysna forest, Lily Vlei Nature Reserve</v>
          </cell>
          <cell r="G2497" t="str">
            <v>Forest site 2</v>
          </cell>
          <cell r="H2497" t="str">
            <v>Afromontane forest</v>
          </cell>
          <cell r="I2497">
            <v>325</v>
          </cell>
          <cell r="J2497">
            <v>-33.93</v>
          </cell>
          <cell r="K2497">
            <v>23.02</v>
          </cell>
          <cell r="L2497" t="str">
            <v>Google Earth estimate</v>
          </cell>
          <cell r="M2497" t="str">
            <v>NA</v>
          </cell>
          <cell r="N2497" t="str">
            <v>NA</v>
          </cell>
          <cell r="O2497">
            <v>11</v>
          </cell>
          <cell r="P2497">
            <v>10</v>
          </cell>
          <cell r="Q2497">
            <v>1</v>
          </cell>
          <cell r="R2497" t="str">
            <v>NA</v>
          </cell>
          <cell r="S2497" t="str">
            <v>NA</v>
          </cell>
          <cell r="T2497" t="str">
            <v>NA</v>
          </cell>
          <cell r="U2497">
            <v>1983</v>
          </cell>
          <cell r="V2497" t="str">
            <v>NA</v>
          </cell>
          <cell r="W2497" t="str">
            <v>NA</v>
          </cell>
          <cell r="X2497">
            <v>1984</v>
          </cell>
          <cell r="Y2497" t="str">
            <v>NA</v>
          </cell>
          <cell r="Z2497" t="str">
            <v>NA</v>
          </cell>
          <cell r="AA2497" t="str">
            <v>NA</v>
          </cell>
          <cell r="AB2497" t="str">
            <v>NA</v>
          </cell>
          <cell r="AC2497" t="str">
            <v>Pitfall</v>
          </cell>
          <cell r="AD2497" t="str">
            <v>collected 12 times (so 25 traps sampled each time), each time 4-7 trapping period</v>
          </cell>
          <cell r="AE2497">
            <v>25</v>
          </cell>
          <cell r="AF2497" t="str">
            <v>NA</v>
          </cell>
          <cell r="AG2497" t="str">
            <v>NA</v>
          </cell>
          <cell r="AH2497" t="str">
            <v>NA</v>
          </cell>
          <cell r="AI2497" t="e">
            <v>#VALUE!</v>
          </cell>
          <cell r="AJ2497">
            <v>0</v>
          </cell>
          <cell r="AK2497">
            <v>0</v>
          </cell>
          <cell r="AL2497">
            <v>0</v>
          </cell>
          <cell r="AM2497">
            <v>0</v>
          </cell>
          <cell r="AN2497">
            <v>0</v>
          </cell>
          <cell r="AO2497">
            <v>0</v>
          </cell>
          <cell r="AP2497">
            <v>0</v>
          </cell>
          <cell r="AQ2497">
            <v>0</v>
          </cell>
          <cell r="AR2497">
            <v>0</v>
          </cell>
          <cell r="AS2497">
            <v>0</v>
          </cell>
          <cell r="AT2497" t="str">
            <v>Afromontane forest</v>
          </cell>
          <cell r="AU2497" t="str">
            <v>Undisturbed</v>
          </cell>
          <cell r="AV2497" t="str">
            <v>NA</v>
          </cell>
          <cell r="AW2497" t="str">
            <v>NA</v>
          </cell>
          <cell r="AX2497" t="str">
            <v>NA</v>
          </cell>
          <cell r="AY2497" t="str">
            <v>625m2area sampled</v>
          </cell>
        </row>
        <row r="2498">
          <cell r="A2498" t="str">
            <v>Koen&amp;Breytenbach_1988_04</v>
          </cell>
          <cell r="B2498" t="str">
            <v>Gibb, Heloise</v>
          </cell>
          <cell r="C2498" t="str">
            <v>Africa</v>
          </cell>
          <cell r="D2498" t="str">
            <v>South Africa</v>
          </cell>
          <cell r="E2498" t="str">
            <v>Cape Province</v>
          </cell>
          <cell r="F2498" t="str">
            <v>Knysna Forest, Diepwalle State Forest</v>
          </cell>
          <cell r="G2498" t="str">
            <v>Forest site 3</v>
          </cell>
          <cell r="H2498" t="str">
            <v>Afromontane forest</v>
          </cell>
          <cell r="I2498">
            <v>483</v>
          </cell>
          <cell r="J2498">
            <v>-33.93</v>
          </cell>
          <cell r="K2498">
            <v>23.14</v>
          </cell>
          <cell r="L2498" t="str">
            <v>Google Earth estimate</v>
          </cell>
          <cell r="M2498" t="str">
            <v>NA</v>
          </cell>
          <cell r="N2498" t="str">
            <v>NA</v>
          </cell>
          <cell r="O2498">
            <v>4</v>
          </cell>
          <cell r="P2498">
            <v>4</v>
          </cell>
          <cell r="Q2498">
            <v>0</v>
          </cell>
          <cell r="R2498" t="str">
            <v>NA</v>
          </cell>
          <cell r="S2498" t="str">
            <v>NA</v>
          </cell>
          <cell r="T2498" t="str">
            <v>NA</v>
          </cell>
          <cell r="U2498">
            <v>1983</v>
          </cell>
          <cell r="V2498" t="str">
            <v>NA</v>
          </cell>
          <cell r="W2498" t="str">
            <v>NA</v>
          </cell>
          <cell r="X2498">
            <v>1984</v>
          </cell>
          <cell r="Y2498" t="str">
            <v>NA</v>
          </cell>
          <cell r="Z2498" t="str">
            <v>NA</v>
          </cell>
          <cell r="AA2498" t="str">
            <v>NA</v>
          </cell>
          <cell r="AB2498" t="str">
            <v>NA</v>
          </cell>
          <cell r="AC2498" t="str">
            <v>Pitfall</v>
          </cell>
          <cell r="AD2498" t="str">
            <v>collected 12 times (so 25 traps sampled each time), each time 4-7 trapping period</v>
          </cell>
          <cell r="AE2498">
            <v>25</v>
          </cell>
          <cell r="AF2498" t="str">
            <v>NA</v>
          </cell>
          <cell r="AG2498" t="str">
            <v>NA</v>
          </cell>
          <cell r="AH2498" t="str">
            <v>NA</v>
          </cell>
          <cell r="AI2498" t="e">
            <v>#VALUE!</v>
          </cell>
          <cell r="AJ2498">
            <v>0</v>
          </cell>
          <cell r="AK2498">
            <v>0</v>
          </cell>
          <cell r="AL2498">
            <v>0</v>
          </cell>
          <cell r="AM2498">
            <v>0</v>
          </cell>
          <cell r="AN2498">
            <v>0</v>
          </cell>
          <cell r="AO2498">
            <v>0</v>
          </cell>
          <cell r="AP2498">
            <v>0</v>
          </cell>
          <cell r="AQ2498">
            <v>0</v>
          </cell>
          <cell r="AR2498">
            <v>0</v>
          </cell>
          <cell r="AS2498">
            <v>0</v>
          </cell>
          <cell r="AT2498" t="str">
            <v>Afromontane forest</v>
          </cell>
          <cell r="AU2498" t="str">
            <v>Undisturbed</v>
          </cell>
          <cell r="AV2498" t="str">
            <v>NA</v>
          </cell>
          <cell r="AW2498" t="str">
            <v>NA</v>
          </cell>
          <cell r="AX2498" t="str">
            <v>NA</v>
          </cell>
          <cell r="AY2498" t="str">
            <v>625m2area sampled</v>
          </cell>
        </row>
        <row r="2499">
          <cell r="A2499" t="str">
            <v>Koen&amp;Breytenbach_1988_05</v>
          </cell>
          <cell r="B2499" t="str">
            <v>Gibb, Heloise</v>
          </cell>
          <cell r="C2499" t="str">
            <v>Africa</v>
          </cell>
          <cell r="D2499" t="str">
            <v>South Africa</v>
          </cell>
          <cell r="E2499" t="str">
            <v>George</v>
          </cell>
          <cell r="F2499" t="str">
            <v>Waboomskraal Valley, Outeniqua Mountains</v>
          </cell>
          <cell r="G2499" t="str">
            <v>Fynbos</v>
          </cell>
          <cell r="H2499" t="str">
            <v>Fynbos</v>
          </cell>
          <cell r="I2499">
            <v>560</v>
          </cell>
          <cell r="J2499">
            <v>-33.85</v>
          </cell>
          <cell r="K2499">
            <v>22.19</v>
          </cell>
          <cell r="L2499" t="str">
            <v>Google Earth estimate</v>
          </cell>
          <cell r="M2499" t="str">
            <v>NA</v>
          </cell>
          <cell r="N2499" t="str">
            <v>NA</v>
          </cell>
          <cell r="O2499">
            <v>27</v>
          </cell>
          <cell r="P2499">
            <v>27</v>
          </cell>
          <cell r="Q2499">
            <v>0</v>
          </cell>
          <cell r="R2499" t="str">
            <v>NA</v>
          </cell>
          <cell r="S2499" t="str">
            <v>NA</v>
          </cell>
          <cell r="T2499" t="str">
            <v>NA</v>
          </cell>
          <cell r="U2499">
            <v>1983</v>
          </cell>
          <cell r="V2499" t="str">
            <v>NA</v>
          </cell>
          <cell r="W2499" t="str">
            <v>NA</v>
          </cell>
          <cell r="X2499">
            <v>1984</v>
          </cell>
          <cell r="Y2499" t="str">
            <v>NA</v>
          </cell>
          <cell r="Z2499" t="str">
            <v>NA</v>
          </cell>
          <cell r="AA2499" t="str">
            <v>NA</v>
          </cell>
          <cell r="AB2499" t="str">
            <v>NA</v>
          </cell>
          <cell r="AC2499" t="str">
            <v>Pitfall</v>
          </cell>
          <cell r="AD2499" t="str">
            <v>collected nine times (sp 12 traps sampled each time), open for 30day period</v>
          </cell>
          <cell r="AE2499">
            <v>12</v>
          </cell>
          <cell r="AF2499" t="str">
            <v>NA</v>
          </cell>
          <cell r="AG2499" t="str">
            <v>NA</v>
          </cell>
          <cell r="AH2499" t="str">
            <v>NA</v>
          </cell>
          <cell r="AI2499" t="e">
            <v>#VALUE!</v>
          </cell>
          <cell r="AJ2499">
            <v>0</v>
          </cell>
          <cell r="AK2499">
            <v>0</v>
          </cell>
          <cell r="AL2499">
            <v>0</v>
          </cell>
          <cell r="AM2499">
            <v>0</v>
          </cell>
          <cell r="AN2499">
            <v>0</v>
          </cell>
          <cell r="AO2499">
            <v>0</v>
          </cell>
          <cell r="AP2499">
            <v>0</v>
          </cell>
          <cell r="AQ2499">
            <v>0</v>
          </cell>
          <cell r="AR2499">
            <v>0</v>
          </cell>
          <cell r="AS2499">
            <v>0</v>
          </cell>
          <cell r="AT2499" t="str">
            <v>Fynbos</v>
          </cell>
          <cell r="AU2499" t="str">
            <v>Disturbed</v>
          </cell>
          <cell r="AV2499" t="str">
            <v>Other</v>
          </cell>
          <cell r="AW2499" t="str">
            <v>NA</v>
          </cell>
          <cell r="AX2499" t="str">
            <v>Some sites invaded by Hakea</v>
          </cell>
          <cell r="AY2499" t="str">
            <v>360m2 area sampled</v>
          </cell>
        </row>
        <row r="2500">
          <cell r="A2500" t="str">
            <v>Koen&amp;Breytenbach_1988_06</v>
          </cell>
          <cell r="B2500" t="str">
            <v>Gibb, Heloise</v>
          </cell>
          <cell r="C2500" t="str">
            <v>Africa</v>
          </cell>
          <cell r="D2500" t="str">
            <v>South Africa</v>
          </cell>
          <cell r="E2500" t="str">
            <v>George</v>
          </cell>
          <cell r="F2500" t="str">
            <v>Waboomskraal Valley, Outeniqua Mountains</v>
          </cell>
          <cell r="G2500" t="str">
            <v>Fynbos site 1</v>
          </cell>
          <cell r="H2500" t="str">
            <v>Fynbos</v>
          </cell>
          <cell r="I2500">
            <v>545</v>
          </cell>
          <cell r="J2500">
            <v>-33.85</v>
          </cell>
          <cell r="K2500">
            <v>22.19</v>
          </cell>
          <cell r="L2500" t="str">
            <v>Google Earth estimate</v>
          </cell>
          <cell r="M2500" t="str">
            <v>NA</v>
          </cell>
          <cell r="N2500" t="str">
            <v>NA</v>
          </cell>
          <cell r="O2500">
            <v>21</v>
          </cell>
          <cell r="P2500">
            <v>21</v>
          </cell>
          <cell r="Q2500">
            <v>0</v>
          </cell>
          <cell r="R2500" t="str">
            <v>NA</v>
          </cell>
          <cell r="S2500" t="str">
            <v>NA</v>
          </cell>
          <cell r="T2500" t="str">
            <v>NA</v>
          </cell>
          <cell r="U2500">
            <v>1983</v>
          </cell>
          <cell r="V2500" t="str">
            <v>NA</v>
          </cell>
          <cell r="W2500" t="str">
            <v>NA</v>
          </cell>
          <cell r="X2500">
            <v>1984</v>
          </cell>
          <cell r="Y2500" t="str">
            <v>NA</v>
          </cell>
          <cell r="Z2500" t="str">
            <v>NA</v>
          </cell>
          <cell r="AA2500" t="str">
            <v>NA</v>
          </cell>
          <cell r="AB2500" t="str">
            <v>NA</v>
          </cell>
          <cell r="AC2500" t="str">
            <v>Pitfall</v>
          </cell>
          <cell r="AD2500" t="str">
            <v>collected nine times (sp 12 traps sampled each time), open for 30day period</v>
          </cell>
          <cell r="AE2500">
            <v>12</v>
          </cell>
          <cell r="AF2500" t="str">
            <v>NA</v>
          </cell>
          <cell r="AG2500" t="str">
            <v>NA</v>
          </cell>
          <cell r="AH2500" t="str">
            <v>NA</v>
          </cell>
          <cell r="AI2500" t="e">
            <v>#VALUE!</v>
          </cell>
          <cell r="AJ2500">
            <v>0</v>
          </cell>
          <cell r="AK2500">
            <v>0</v>
          </cell>
          <cell r="AL2500">
            <v>0</v>
          </cell>
          <cell r="AM2500">
            <v>0</v>
          </cell>
          <cell r="AN2500">
            <v>0</v>
          </cell>
          <cell r="AO2500">
            <v>0</v>
          </cell>
          <cell r="AP2500">
            <v>0</v>
          </cell>
          <cell r="AQ2500">
            <v>0</v>
          </cell>
          <cell r="AR2500">
            <v>0</v>
          </cell>
          <cell r="AS2500">
            <v>0</v>
          </cell>
          <cell r="AT2500" t="str">
            <v>Fynbos</v>
          </cell>
          <cell r="AU2500" t="str">
            <v>Undisturbed</v>
          </cell>
          <cell r="AV2500" t="str">
            <v>NA</v>
          </cell>
          <cell r="AW2500" t="str">
            <v>NA</v>
          </cell>
          <cell r="AX2500" t="str">
            <v>NA</v>
          </cell>
          <cell r="AY2500" t="str">
            <v>120m2 area sampled</v>
          </cell>
        </row>
        <row r="2501">
          <cell r="A2501" t="str">
            <v>Koen&amp;Breytenbach_1988_07</v>
          </cell>
          <cell r="B2501" t="str">
            <v>Gibb, Heloise</v>
          </cell>
          <cell r="C2501" t="str">
            <v>Africa</v>
          </cell>
          <cell r="D2501" t="str">
            <v>South Africa</v>
          </cell>
          <cell r="E2501" t="str">
            <v>George</v>
          </cell>
          <cell r="F2501" t="str">
            <v>Waboomskraal Valley, Outeniqua Mountains</v>
          </cell>
          <cell r="G2501" t="str">
            <v>Fynbos site 2</v>
          </cell>
          <cell r="H2501" t="str">
            <v>Fynbos</v>
          </cell>
          <cell r="I2501">
            <v>570</v>
          </cell>
          <cell r="J2501">
            <v>-33.85</v>
          </cell>
          <cell r="K2501">
            <v>22.19</v>
          </cell>
          <cell r="L2501" t="str">
            <v>Google Earth estimate</v>
          </cell>
          <cell r="M2501" t="str">
            <v>NA</v>
          </cell>
          <cell r="N2501" t="str">
            <v>NA</v>
          </cell>
          <cell r="O2501">
            <v>13</v>
          </cell>
          <cell r="P2501">
            <v>13</v>
          </cell>
          <cell r="Q2501">
            <v>0</v>
          </cell>
          <cell r="R2501" t="str">
            <v>NA</v>
          </cell>
          <cell r="S2501" t="str">
            <v>NA</v>
          </cell>
          <cell r="T2501" t="str">
            <v>NA</v>
          </cell>
          <cell r="U2501">
            <v>1983</v>
          </cell>
          <cell r="V2501" t="str">
            <v>NA</v>
          </cell>
          <cell r="W2501" t="str">
            <v>NA</v>
          </cell>
          <cell r="X2501">
            <v>1984</v>
          </cell>
          <cell r="Y2501" t="str">
            <v>NA</v>
          </cell>
          <cell r="Z2501" t="str">
            <v>NA</v>
          </cell>
          <cell r="AA2501" t="str">
            <v>NA</v>
          </cell>
          <cell r="AB2501" t="str">
            <v>NA</v>
          </cell>
          <cell r="AC2501" t="str">
            <v>Pitfall</v>
          </cell>
          <cell r="AD2501" t="str">
            <v>collected nine times (sp 12 traps sampled each time), open for 30day period</v>
          </cell>
          <cell r="AE2501">
            <v>12</v>
          </cell>
          <cell r="AF2501" t="str">
            <v>NA</v>
          </cell>
          <cell r="AG2501" t="str">
            <v>NA</v>
          </cell>
          <cell r="AH2501" t="str">
            <v>NA</v>
          </cell>
          <cell r="AI2501" t="e">
            <v>#VALUE!</v>
          </cell>
          <cell r="AJ2501">
            <v>0</v>
          </cell>
          <cell r="AK2501">
            <v>0</v>
          </cell>
          <cell r="AL2501">
            <v>0</v>
          </cell>
          <cell r="AM2501">
            <v>0</v>
          </cell>
          <cell r="AN2501">
            <v>0</v>
          </cell>
          <cell r="AO2501">
            <v>0</v>
          </cell>
          <cell r="AP2501">
            <v>0</v>
          </cell>
          <cell r="AQ2501">
            <v>0</v>
          </cell>
          <cell r="AR2501">
            <v>0</v>
          </cell>
          <cell r="AS2501">
            <v>0</v>
          </cell>
          <cell r="AT2501" t="str">
            <v>Fynbos</v>
          </cell>
          <cell r="AU2501" t="str">
            <v>Disturbed</v>
          </cell>
          <cell r="AV2501" t="str">
            <v>Other</v>
          </cell>
          <cell r="AW2501" t="str">
            <v>NA</v>
          </cell>
          <cell r="AX2501" t="str">
            <v>Invasive plant (Hakea) covering 35%</v>
          </cell>
          <cell r="AY2501" t="str">
            <v>120m2 area sampled</v>
          </cell>
        </row>
        <row r="2502">
          <cell r="A2502" t="str">
            <v>Koen&amp;Breytenbach_1988_08</v>
          </cell>
          <cell r="B2502" t="str">
            <v>Gibb, Heloise</v>
          </cell>
          <cell r="C2502" t="str">
            <v>Africa</v>
          </cell>
          <cell r="D2502" t="str">
            <v>South Africa</v>
          </cell>
          <cell r="E2502" t="str">
            <v>George</v>
          </cell>
          <cell r="F2502" t="str">
            <v>Waboomskraal Valley, Outeniqua Mountains</v>
          </cell>
          <cell r="G2502" t="str">
            <v>Fynbos site 3</v>
          </cell>
          <cell r="H2502" t="str">
            <v>Fynbos</v>
          </cell>
          <cell r="I2502">
            <v>577</v>
          </cell>
          <cell r="J2502">
            <v>-33.85</v>
          </cell>
          <cell r="K2502">
            <v>22.19</v>
          </cell>
          <cell r="L2502" t="str">
            <v>Google Earth estimate</v>
          </cell>
          <cell r="M2502" t="str">
            <v>NA</v>
          </cell>
          <cell r="N2502" t="str">
            <v>NA</v>
          </cell>
          <cell r="O2502">
            <v>6</v>
          </cell>
          <cell r="P2502">
            <v>6</v>
          </cell>
          <cell r="Q2502">
            <v>0</v>
          </cell>
          <cell r="R2502" t="str">
            <v>NA</v>
          </cell>
          <cell r="S2502" t="str">
            <v>NA</v>
          </cell>
          <cell r="T2502" t="str">
            <v>NA</v>
          </cell>
          <cell r="U2502">
            <v>1983</v>
          </cell>
          <cell r="V2502" t="str">
            <v>NA</v>
          </cell>
          <cell r="W2502" t="str">
            <v>NA</v>
          </cell>
          <cell r="X2502">
            <v>1984</v>
          </cell>
          <cell r="Y2502" t="str">
            <v>NA</v>
          </cell>
          <cell r="Z2502" t="str">
            <v>NA</v>
          </cell>
          <cell r="AA2502" t="str">
            <v>NA</v>
          </cell>
          <cell r="AB2502" t="str">
            <v>NA</v>
          </cell>
          <cell r="AC2502" t="str">
            <v>Pitfall</v>
          </cell>
          <cell r="AD2502" t="str">
            <v>collected nine times (sp 12 traps sampled each time), open for 30day period</v>
          </cell>
          <cell r="AE2502">
            <v>12</v>
          </cell>
          <cell r="AF2502" t="str">
            <v>NA</v>
          </cell>
          <cell r="AG2502" t="str">
            <v>NA</v>
          </cell>
          <cell r="AH2502" t="str">
            <v>NA</v>
          </cell>
          <cell r="AI2502" t="e">
            <v>#VALUE!</v>
          </cell>
          <cell r="AJ2502">
            <v>0</v>
          </cell>
          <cell r="AK2502">
            <v>0</v>
          </cell>
          <cell r="AL2502">
            <v>0</v>
          </cell>
          <cell r="AM2502">
            <v>0</v>
          </cell>
          <cell r="AN2502">
            <v>0</v>
          </cell>
          <cell r="AO2502">
            <v>0</v>
          </cell>
          <cell r="AP2502">
            <v>0</v>
          </cell>
          <cell r="AQ2502">
            <v>0</v>
          </cell>
          <cell r="AR2502">
            <v>0</v>
          </cell>
          <cell r="AS2502">
            <v>0</v>
          </cell>
          <cell r="AT2502" t="str">
            <v>Fynbos</v>
          </cell>
          <cell r="AU2502" t="str">
            <v>Disturbed</v>
          </cell>
          <cell r="AV2502" t="str">
            <v>Other</v>
          </cell>
          <cell r="AW2502" t="str">
            <v>NA</v>
          </cell>
          <cell r="AX2502" t="str">
            <v>Invasive plant (Hakea) covering 100%</v>
          </cell>
          <cell r="AY2502" t="str">
            <v>120m2 area sampled</v>
          </cell>
        </row>
        <row r="2503">
          <cell r="A2503" t="str">
            <v>Kota Tinggi Falls</v>
          </cell>
          <cell r="B2503" t="str">
            <v>Phil Ward</v>
          </cell>
          <cell r="C2503" t="str">
            <v>Asia</v>
          </cell>
          <cell r="D2503" t="str">
            <v>Malaysia</v>
          </cell>
          <cell r="E2503" t="str">
            <v>NA</v>
          </cell>
          <cell r="F2503" t="str">
            <v>NA</v>
          </cell>
          <cell r="G2503" t="str">
            <v>NA</v>
          </cell>
          <cell r="H2503" t="str">
            <v>NA</v>
          </cell>
          <cell r="I2503">
            <v>100</v>
          </cell>
          <cell r="J2503">
            <v>1.8332999999999999</v>
          </cell>
          <cell r="K2503">
            <v>103.83329999999999</v>
          </cell>
          <cell r="L2503" t="str">
            <v>NA</v>
          </cell>
          <cell r="M2503" t="str">
            <v>NA</v>
          </cell>
          <cell r="N2503" t="str">
            <v>NA</v>
          </cell>
          <cell r="O2503" t="str">
            <v>NA</v>
          </cell>
          <cell r="P2503" t="str">
            <v>NA</v>
          </cell>
          <cell r="Q2503" t="str">
            <v>NA</v>
          </cell>
          <cell r="R2503" t="str">
            <v>NA</v>
          </cell>
          <cell r="S2503">
            <v>22</v>
          </cell>
          <cell r="T2503">
            <v>11</v>
          </cell>
          <cell r="U2503">
            <v>1988</v>
          </cell>
          <cell r="V2503" t="str">
            <v>NA</v>
          </cell>
          <cell r="W2503" t="str">
            <v>NA</v>
          </cell>
          <cell r="X2503" t="str">
            <v>NA</v>
          </cell>
          <cell r="Y2503" t="str">
            <v>NA</v>
          </cell>
          <cell r="Z2503" t="str">
            <v>NA</v>
          </cell>
          <cell r="AA2503" t="str">
            <v>NA</v>
          </cell>
          <cell r="AB2503" t="str">
            <v>NA</v>
          </cell>
          <cell r="AC2503" t="str">
            <v>NA</v>
          </cell>
          <cell r="AD2503" t="str">
            <v>NA</v>
          </cell>
          <cell r="AE2503" t="str">
            <v>NA</v>
          </cell>
          <cell r="AF2503" t="str">
            <v>NA</v>
          </cell>
          <cell r="AG2503" t="str">
            <v>NA</v>
          </cell>
          <cell r="AH2503" t="str">
            <v>NA</v>
          </cell>
          <cell r="AI2503" t="e">
            <v>#VALUE!</v>
          </cell>
          <cell r="AJ2503" t="str">
            <v>NA</v>
          </cell>
          <cell r="AK2503" t="str">
            <v>NA</v>
          </cell>
          <cell r="AL2503" t="str">
            <v>NA</v>
          </cell>
          <cell r="AM2503" t="str">
            <v>NA</v>
          </cell>
          <cell r="AN2503" t="str">
            <v>NA</v>
          </cell>
          <cell r="AO2503" t="str">
            <v>NA</v>
          </cell>
          <cell r="AP2503" t="str">
            <v>NA</v>
          </cell>
          <cell r="AQ2503" t="str">
            <v>NA</v>
          </cell>
          <cell r="AR2503" t="str">
            <v>NA</v>
          </cell>
          <cell r="AS2503" t="str">
            <v>NA</v>
          </cell>
          <cell r="AT2503" t="str">
            <v>AC29 rainforest</v>
          </cell>
          <cell r="AU2503">
            <v>0</v>
          </cell>
          <cell r="AV2503" t="str">
            <v>NA</v>
          </cell>
          <cell r="AW2503" t="str">
            <v>NA</v>
          </cell>
          <cell r="AX2503" t="str">
            <v>NA</v>
          </cell>
          <cell r="AY2503" t="str">
            <v>NA</v>
          </cell>
        </row>
        <row r="2504">
          <cell r="A2504" t="str">
            <v>Lach_noyear_01</v>
          </cell>
          <cell r="B2504" t="str">
            <v>Lach, L.</v>
          </cell>
          <cell r="C2504" t="str">
            <v>Oceania</v>
          </cell>
          <cell r="D2504" t="str">
            <v>Australia</v>
          </cell>
          <cell r="E2504" t="str">
            <v>Western Australia</v>
          </cell>
          <cell r="F2504" t="str">
            <v>Blue Gum Nature Reserve</v>
          </cell>
          <cell r="G2504" t="str">
            <v>Blue Gum</v>
          </cell>
          <cell r="H2504" t="str">
            <v>on the Swan Coastal Plain</v>
          </cell>
          <cell r="I2504">
            <v>5</v>
          </cell>
          <cell r="J2504">
            <v>-32.04</v>
          </cell>
          <cell r="K2504">
            <v>115.85</v>
          </cell>
          <cell r="L2504" t="str">
            <v>Google Earth estimate</v>
          </cell>
          <cell r="M2504" t="str">
            <v>NA</v>
          </cell>
          <cell r="N2504">
            <v>1021</v>
          </cell>
          <cell r="O2504">
            <v>11</v>
          </cell>
          <cell r="P2504">
            <v>10</v>
          </cell>
          <cell r="Q2504">
            <v>1</v>
          </cell>
          <cell r="R2504">
            <v>1</v>
          </cell>
          <cell r="S2504" t="str">
            <v>NA</v>
          </cell>
          <cell r="T2504">
            <v>1</v>
          </cell>
          <cell r="U2504">
            <v>2007</v>
          </cell>
          <cell r="V2504" t="str">
            <v>NA</v>
          </cell>
          <cell r="W2504">
            <v>1</v>
          </cell>
          <cell r="X2504">
            <v>2007</v>
          </cell>
          <cell r="Y2504" t="str">
            <v>NA</v>
          </cell>
          <cell r="Z2504" t="str">
            <v>NA</v>
          </cell>
          <cell r="AA2504" t="str">
            <v>NA</v>
          </cell>
          <cell r="AB2504" t="str">
            <v>NA</v>
          </cell>
          <cell r="AC2504" t="str">
            <v>Pitfall</v>
          </cell>
          <cell r="AD2504" t="str">
            <v>Ants were surveyed using pitfall traps consisting of 28mm diameter plastic tubes partly filled with a soap and salt solution. Traps were placed at the base of seedling Acacia saligna trees that had been planted at least 2 meters apart over a 1000m2 area. 24 traps were set in total.</v>
          </cell>
          <cell r="AE2504">
            <v>24</v>
          </cell>
          <cell r="AF2504">
            <v>6.16</v>
          </cell>
          <cell r="AG2504">
            <v>3</v>
          </cell>
          <cell r="AH2504">
            <v>72</v>
          </cell>
          <cell r="AI2504">
            <v>72</v>
          </cell>
          <cell r="AJ2504">
            <v>0</v>
          </cell>
          <cell r="AK2504">
            <v>0</v>
          </cell>
          <cell r="AL2504">
            <v>0</v>
          </cell>
          <cell r="AM2504">
            <v>0</v>
          </cell>
          <cell r="AN2504">
            <v>0</v>
          </cell>
          <cell r="AO2504">
            <v>0</v>
          </cell>
          <cell r="AP2504">
            <v>0</v>
          </cell>
          <cell r="AQ2504">
            <v>0</v>
          </cell>
          <cell r="AR2504">
            <v>0</v>
          </cell>
          <cell r="AS2504">
            <v>0</v>
          </cell>
          <cell r="AT2504" t="str">
            <v>mixed Acacia and Banksia woodland, next to pond, sandy substrate</v>
          </cell>
          <cell r="AU2504" t="str">
            <v>Transformed</v>
          </cell>
          <cell r="AV2504" t="str">
            <v>Urban &amp; recreation</v>
          </cell>
          <cell r="AW2504" t="str">
            <v>NA</v>
          </cell>
          <cell r="AX2504" t="str">
            <v>Degraded; small fragment in an urban matrix. Acacia saligna and Banksia spp. common, next to a perennial pond and near walking trails, sandy, mostly open substrate</v>
          </cell>
          <cell r="AY2504" t="str">
            <v>Identifications confirmed by Brian Heterick, Curtin University</v>
          </cell>
        </row>
        <row r="2505">
          <cell r="A2505" t="str">
            <v>Lach_noyear_02</v>
          </cell>
          <cell r="B2505" t="str">
            <v>Lach, L.</v>
          </cell>
          <cell r="C2505" t="str">
            <v>Oceania</v>
          </cell>
          <cell r="D2505" t="str">
            <v>Australia</v>
          </cell>
          <cell r="E2505" t="str">
            <v>Western Australia</v>
          </cell>
          <cell r="F2505" t="str">
            <v>Canning River Regional Park</v>
          </cell>
          <cell r="G2505" t="str">
            <v>Canning River native</v>
          </cell>
          <cell r="H2505" t="str">
            <v>on the Swan Coastal Plain</v>
          </cell>
          <cell r="I2505">
            <v>2</v>
          </cell>
          <cell r="J2505">
            <v>-32.03</v>
          </cell>
          <cell r="K2505">
            <v>115.92</v>
          </cell>
          <cell r="L2505" t="str">
            <v>Google Earth estimate</v>
          </cell>
          <cell r="M2505" t="str">
            <v>NA</v>
          </cell>
          <cell r="N2505">
            <v>1487</v>
          </cell>
          <cell r="O2505">
            <v>24</v>
          </cell>
          <cell r="P2505">
            <v>23</v>
          </cell>
          <cell r="Q2505">
            <v>1</v>
          </cell>
          <cell r="R2505">
            <v>1</v>
          </cell>
          <cell r="S2505" t="str">
            <v>NA</v>
          </cell>
          <cell r="T2505">
            <v>1</v>
          </cell>
          <cell r="U2505">
            <v>2007</v>
          </cell>
          <cell r="V2505" t="str">
            <v>NA</v>
          </cell>
          <cell r="W2505">
            <v>1</v>
          </cell>
          <cell r="X2505">
            <v>2007</v>
          </cell>
          <cell r="Y2505" t="str">
            <v>NA</v>
          </cell>
          <cell r="Z2505" t="str">
            <v>NA</v>
          </cell>
          <cell r="AA2505" t="str">
            <v>NA</v>
          </cell>
          <cell r="AB2505" t="str">
            <v>NA</v>
          </cell>
          <cell r="AC2505" t="str">
            <v>Pitfall</v>
          </cell>
          <cell r="AD2505" t="str">
            <v>Ants were surveyed using pitfall traps consisting of 28mm diameter plastic tubes partly filled with a soap and salt solution. Traps were placed at the base of seedling Acacia saligna trees that had been planted at least 2 meters apart over a 1000m2 area. 24 traps were set in total.</v>
          </cell>
          <cell r="AE2505">
            <v>24</v>
          </cell>
          <cell r="AF2505">
            <v>6.16</v>
          </cell>
          <cell r="AG2505">
            <v>3</v>
          </cell>
          <cell r="AH2505">
            <v>72</v>
          </cell>
          <cell r="AI2505">
            <v>72</v>
          </cell>
          <cell r="AJ2505">
            <v>0</v>
          </cell>
          <cell r="AK2505">
            <v>0</v>
          </cell>
          <cell r="AL2505">
            <v>0</v>
          </cell>
          <cell r="AM2505">
            <v>0</v>
          </cell>
          <cell r="AN2505">
            <v>0</v>
          </cell>
          <cell r="AO2505">
            <v>0</v>
          </cell>
          <cell r="AP2505">
            <v>0</v>
          </cell>
          <cell r="AQ2505">
            <v>0</v>
          </cell>
          <cell r="AR2505">
            <v>0</v>
          </cell>
          <cell r="AS2505">
            <v>0</v>
          </cell>
          <cell r="AT2505" t="str">
            <v>mixed Acacia/Banksia/Eucalypt with shrub understorey</v>
          </cell>
          <cell r="AU2505" t="str">
            <v>Transformed</v>
          </cell>
          <cell r="AV2505" t="str">
            <v>Urban &amp; recreation</v>
          </cell>
          <cell r="AW2505" t="str">
            <v>NA</v>
          </cell>
          <cell r="AX2505" t="str">
            <v>Small area in a larger mostly degraded zone along the Canning River. Some mature Eucalyptus also Acacia saligna, active restoration with native plants ongoing, adjacent to a playground and bissected by a walking path; sandy, mostly open substrate; approximately 200m from Canning River invaded site (Lach2007_3)</v>
          </cell>
          <cell r="AY2505" t="str">
            <v>Identifications confirmed by Brian Heterick, Curtin University</v>
          </cell>
        </row>
        <row r="2506">
          <cell r="A2506" t="str">
            <v>Lach_noyear_03</v>
          </cell>
          <cell r="B2506" t="str">
            <v>Lach, L.</v>
          </cell>
          <cell r="C2506" t="str">
            <v>Oceania</v>
          </cell>
          <cell r="D2506" t="str">
            <v>Australia</v>
          </cell>
          <cell r="E2506" t="str">
            <v>Western Australia</v>
          </cell>
          <cell r="F2506" t="str">
            <v>Canning River Regional Park</v>
          </cell>
          <cell r="G2506" t="str">
            <v>Canning River Invaded</v>
          </cell>
          <cell r="H2506" t="str">
            <v>on the Swan Coastal Plain</v>
          </cell>
          <cell r="I2506">
            <v>3</v>
          </cell>
          <cell r="J2506">
            <v>-32.020000000000003</v>
          </cell>
          <cell r="K2506">
            <v>115.92</v>
          </cell>
          <cell r="L2506" t="str">
            <v>Google Earth estimate</v>
          </cell>
          <cell r="M2506" t="str">
            <v>NA</v>
          </cell>
          <cell r="N2506">
            <v>2703</v>
          </cell>
          <cell r="O2506">
            <v>16</v>
          </cell>
          <cell r="P2506">
            <v>14</v>
          </cell>
          <cell r="Q2506">
            <v>2</v>
          </cell>
          <cell r="R2506">
            <v>1</v>
          </cell>
          <cell r="S2506" t="str">
            <v>NA</v>
          </cell>
          <cell r="T2506">
            <v>1</v>
          </cell>
          <cell r="U2506">
            <v>2007</v>
          </cell>
          <cell r="V2506" t="str">
            <v>NA</v>
          </cell>
          <cell r="W2506">
            <v>1</v>
          </cell>
          <cell r="X2506">
            <v>2007</v>
          </cell>
          <cell r="Y2506" t="str">
            <v>NA</v>
          </cell>
          <cell r="Z2506" t="str">
            <v>NA</v>
          </cell>
          <cell r="AA2506" t="str">
            <v>NA</v>
          </cell>
          <cell r="AB2506" t="str">
            <v>NA</v>
          </cell>
          <cell r="AC2506" t="str">
            <v>Pitfall</v>
          </cell>
          <cell r="AD2506" t="str">
            <v>Ants were surveyed using pitfall traps consisting of 28mm diameter plastic tubes partly filled with a soap and salt solution. Traps were placed at the base of seedling Acacia saligna trees that had been planted at least 2 meters apart over a 1000m2 area. 24 traps were set in total.</v>
          </cell>
          <cell r="AE2506">
            <v>24</v>
          </cell>
          <cell r="AF2506">
            <v>6.16</v>
          </cell>
          <cell r="AG2506">
            <v>3</v>
          </cell>
          <cell r="AH2506">
            <v>72</v>
          </cell>
          <cell r="AI2506">
            <v>72</v>
          </cell>
          <cell r="AJ2506">
            <v>0</v>
          </cell>
          <cell r="AK2506">
            <v>0</v>
          </cell>
          <cell r="AL2506">
            <v>0</v>
          </cell>
          <cell r="AM2506">
            <v>0</v>
          </cell>
          <cell r="AN2506">
            <v>0</v>
          </cell>
          <cell r="AO2506">
            <v>0</v>
          </cell>
          <cell r="AP2506">
            <v>0</v>
          </cell>
          <cell r="AQ2506">
            <v>0</v>
          </cell>
          <cell r="AR2506">
            <v>0</v>
          </cell>
          <cell r="AS2506">
            <v>0</v>
          </cell>
          <cell r="AT2506" t="str">
            <v>mixed Acacia and Banksia woodland</v>
          </cell>
          <cell r="AU2506" t="str">
            <v>Transformed</v>
          </cell>
          <cell r="AV2506" t="str">
            <v>Urban &amp; recreation</v>
          </cell>
          <cell r="AW2506" t="str">
            <v>NA</v>
          </cell>
          <cell r="AX2506" t="str">
            <v>Small area in a larger mostly degraded zone along the Canning River. Some mature Eucalyptus, also Acacia saligna, active restoration with native plants ongoing, adjacent to a walking path; sandy, mostly open substrate; approximately 200m from Canning River native site (Lach2007_2)</v>
          </cell>
          <cell r="AY2506" t="str">
            <v>Identifications confirmed by Brian Heterick, Curtin University</v>
          </cell>
        </row>
        <row r="2507">
          <cell r="A2507" t="str">
            <v>Lach_noyear_04</v>
          </cell>
          <cell r="B2507" t="str">
            <v>Lach, L.</v>
          </cell>
          <cell r="C2507" t="str">
            <v>Oceania</v>
          </cell>
          <cell r="D2507" t="str">
            <v>Australia</v>
          </cell>
          <cell r="E2507" t="str">
            <v>Western Australia</v>
          </cell>
          <cell r="F2507" t="str">
            <v>Gwelup Nature Reserve</v>
          </cell>
          <cell r="G2507" t="str">
            <v>Gwelup native</v>
          </cell>
          <cell r="H2507" t="str">
            <v>on the Swan Coastal Plain</v>
          </cell>
          <cell r="I2507">
            <v>12</v>
          </cell>
          <cell r="J2507">
            <v>-31.87</v>
          </cell>
          <cell r="K2507">
            <v>115.79</v>
          </cell>
          <cell r="L2507" t="str">
            <v>Google Earth estimate</v>
          </cell>
          <cell r="M2507" t="str">
            <v>NA</v>
          </cell>
          <cell r="N2507">
            <v>2018</v>
          </cell>
          <cell r="O2507">
            <v>27</v>
          </cell>
          <cell r="P2507">
            <v>26</v>
          </cell>
          <cell r="Q2507">
            <v>1</v>
          </cell>
          <cell r="R2507">
            <v>1</v>
          </cell>
          <cell r="S2507" t="str">
            <v>NA</v>
          </cell>
          <cell r="T2507">
            <v>1</v>
          </cell>
          <cell r="U2507">
            <v>2007</v>
          </cell>
          <cell r="V2507" t="str">
            <v>NA</v>
          </cell>
          <cell r="W2507">
            <v>1</v>
          </cell>
          <cell r="X2507">
            <v>2007</v>
          </cell>
          <cell r="Y2507" t="str">
            <v>NA</v>
          </cell>
          <cell r="Z2507" t="str">
            <v>NA</v>
          </cell>
          <cell r="AA2507" t="str">
            <v>NA</v>
          </cell>
          <cell r="AB2507" t="str">
            <v>NA</v>
          </cell>
          <cell r="AC2507" t="str">
            <v>Pitfall</v>
          </cell>
          <cell r="AD2507" t="str">
            <v>Ants were surveyed using pitfall traps consisting of 28mm diameter plastic tubes partly filled with a soap and salt solution. Traps were placed at the base of seedling Acacia saligna trees that had been planted at least 2 meters apart over a 1000m2 area. 24 traps were set in total.</v>
          </cell>
          <cell r="AE2507">
            <v>24</v>
          </cell>
          <cell r="AF2507">
            <v>6.16</v>
          </cell>
          <cell r="AG2507">
            <v>3</v>
          </cell>
          <cell r="AH2507">
            <v>72</v>
          </cell>
          <cell r="AI2507">
            <v>72</v>
          </cell>
          <cell r="AJ2507">
            <v>0</v>
          </cell>
          <cell r="AK2507">
            <v>0</v>
          </cell>
          <cell r="AL2507">
            <v>0</v>
          </cell>
          <cell r="AM2507">
            <v>0</v>
          </cell>
          <cell r="AN2507">
            <v>0</v>
          </cell>
          <cell r="AO2507">
            <v>0</v>
          </cell>
          <cell r="AP2507">
            <v>0</v>
          </cell>
          <cell r="AQ2507">
            <v>0</v>
          </cell>
          <cell r="AR2507">
            <v>0</v>
          </cell>
          <cell r="AS2507">
            <v>0</v>
          </cell>
          <cell r="AT2507" t="str">
            <v>mixed Acacia, sandy substrate, &lt;100m from Gwelup invaded</v>
          </cell>
          <cell r="AU2507" t="str">
            <v>Transformed</v>
          </cell>
          <cell r="AV2507" t="str">
            <v>Urban &amp; recreation</v>
          </cell>
          <cell r="AW2507" t="str">
            <v>NA</v>
          </cell>
          <cell r="AX2507" t="str">
            <v>Small area in a larger (5-10ha) bushland remnant in an urban matrix. At the margin of a Banksia woodland remnant and a managed urban recreational park; Acacia saligna abundant as well as introduced grasses, sandy substrate, approximately 50m from Gwelup invaded site (Lach2007_5)</v>
          </cell>
          <cell r="AY2507" t="str">
            <v>Identifications confirmed by Brian Heterick, Curtin University</v>
          </cell>
        </row>
        <row r="2508">
          <cell r="A2508" t="str">
            <v>Lach_noyear_05</v>
          </cell>
          <cell r="B2508" t="str">
            <v>Lach, L.</v>
          </cell>
          <cell r="C2508" t="str">
            <v>Oceania</v>
          </cell>
          <cell r="D2508" t="str">
            <v>Australia</v>
          </cell>
          <cell r="E2508" t="str">
            <v>Western Australia</v>
          </cell>
          <cell r="F2508" t="str">
            <v>Gwelup Nature Reserve</v>
          </cell>
          <cell r="G2508" t="str">
            <v>Gwelup invaded</v>
          </cell>
          <cell r="H2508" t="str">
            <v>on the Swan Coastal Plain</v>
          </cell>
          <cell r="I2508">
            <v>11</v>
          </cell>
          <cell r="J2508">
            <v>-31.88</v>
          </cell>
          <cell r="K2508">
            <v>115.79</v>
          </cell>
          <cell r="L2508" t="str">
            <v>Google Earth estimate</v>
          </cell>
          <cell r="M2508" t="str">
            <v>NA</v>
          </cell>
          <cell r="N2508">
            <v>1042</v>
          </cell>
          <cell r="O2508">
            <v>18</v>
          </cell>
          <cell r="P2508">
            <v>16</v>
          </cell>
          <cell r="Q2508">
            <v>2</v>
          </cell>
          <cell r="R2508">
            <v>1</v>
          </cell>
          <cell r="S2508" t="str">
            <v>NA</v>
          </cell>
          <cell r="T2508">
            <v>1</v>
          </cell>
          <cell r="U2508">
            <v>2007</v>
          </cell>
          <cell r="V2508" t="str">
            <v>NA</v>
          </cell>
          <cell r="W2508">
            <v>1</v>
          </cell>
          <cell r="X2508">
            <v>2007</v>
          </cell>
          <cell r="Y2508" t="str">
            <v>NA</v>
          </cell>
          <cell r="Z2508" t="str">
            <v>NA</v>
          </cell>
          <cell r="AA2508" t="str">
            <v>NA</v>
          </cell>
          <cell r="AB2508" t="str">
            <v>NA</v>
          </cell>
          <cell r="AC2508" t="str">
            <v>Pitfall</v>
          </cell>
          <cell r="AD2508" t="str">
            <v>Ants were surveyed using pitfall traps consisting of 28mm diameter plastic tubes partly filled with a soap and salt solution. Traps were placed at the base of seedling Acacia saligna trees that had been planted at least 2 meters apart over a 1000m2 area. 24 traps were set in total.</v>
          </cell>
          <cell r="AE2508">
            <v>24</v>
          </cell>
          <cell r="AF2508">
            <v>6.16</v>
          </cell>
          <cell r="AG2508">
            <v>3</v>
          </cell>
          <cell r="AH2508">
            <v>72</v>
          </cell>
          <cell r="AI2508">
            <v>72</v>
          </cell>
          <cell r="AJ2508">
            <v>0</v>
          </cell>
          <cell r="AK2508">
            <v>0</v>
          </cell>
          <cell r="AL2508">
            <v>0</v>
          </cell>
          <cell r="AM2508">
            <v>0</v>
          </cell>
          <cell r="AN2508">
            <v>0</v>
          </cell>
          <cell r="AO2508">
            <v>0</v>
          </cell>
          <cell r="AP2508">
            <v>0</v>
          </cell>
          <cell r="AQ2508">
            <v>0</v>
          </cell>
          <cell r="AR2508">
            <v>0</v>
          </cell>
          <cell r="AS2508">
            <v>0</v>
          </cell>
          <cell r="AT2508" t="str">
            <v>mixed Acacia and Eucalypt, sandy substrate, next to lake</v>
          </cell>
          <cell r="AU2508" t="str">
            <v>Transformed</v>
          </cell>
          <cell r="AV2508" t="str">
            <v>Urban &amp; recreation</v>
          </cell>
          <cell r="AW2508" t="str">
            <v>NA</v>
          </cell>
          <cell r="AX2508" t="str">
            <v>Small area in a larger (5-10ha) bushland remnant in an urban matrix. At the margin of a Banksia woodland remnant and a managed urban recreational park; mature Eucalyptus and Acacia saligna abundant as well as introduced grasses, sandy substrate,next to a perennial lake, approximately 50m from Gwelup native site (Lach2007_4)</v>
          </cell>
          <cell r="AY2508" t="str">
            <v>Identifications confirmed by Brian Heterick, Curtin University</v>
          </cell>
        </row>
        <row r="2509">
          <cell r="A2509" t="str">
            <v>Lach_noyear_06</v>
          </cell>
          <cell r="B2509" t="str">
            <v>Lach, L.</v>
          </cell>
          <cell r="C2509" t="str">
            <v>Oceania</v>
          </cell>
          <cell r="D2509" t="str">
            <v>Australia</v>
          </cell>
          <cell r="E2509" t="str">
            <v>Western Australia</v>
          </cell>
          <cell r="F2509" t="str">
            <v>Hollywood Nature Reserve</v>
          </cell>
          <cell r="G2509" t="str">
            <v>Hollywood</v>
          </cell>
          <cell r="H2509" t="str">
            <v>on the Swan Coastal Plain</v>
          </cell>
          <cell r="I2509">
            <v>26</v>
          </cell>
          <cell r="J2509">
            <v>-31.97</v>
          </cell>
          <cell r="K2509">
            <v>115.81</v>
          </cell>
          <cell r="L2509" t="str">
            <v>Google Earth estimate</v>
          </cell>
          <cell r="M2509" t="str">
            <v>NA</v>
          </cell>
          <cell r="N2509">
            <v>1738</v>
          </cell>
          <cell r="O2509">
            <v>11</v>
          </cell>
          <cell r="P2509">
            <v>10</v>
          </cell>
          <cell r="Q2509">
            <v>1</v>
          </cell>
          <cell r="R2509">
            <v>1</v>
          </cell>
          <cell r="S2509" t="str">
            <v>NA</v>
          </cell>
          <cell r="T2509">
            <v>1</v>
          </cell>
          <cell r="U2509">
            <v>2007</v>
          </cell>
          <cell r="V2509" t="str">
            <v>NA</v>
          </cell>
          <cell r="W2509">
            <v>1</v>
          </cell>
          <cell r="X2509">
            <v>2007</v>
          </cell>
          <cell r="Y2509" t="str">
            <v>NA</v>
          </cell>
          <cell r="Z2509" t="str">
            <v>NA</v>
          </cell>
          <cell r="AA2509" t="str">
            <v>NA</v>
          </cell>
          <cell r="AB2509" t="str">
            <v>NA</v>
          </cell>
          <cell r="AC2509" t="str">
            <v>Pitfall</v>
          </cell>
          <cell r="AD2509" t="str">
            <v>Ants were surveyed using pitfall traps consisting of 28mm diameter plastic tubes partly filled with a soap and salt solution. Traps were placed at the base of seedling Acacia saligna trees that had been planted at least 2 meters apart over a 1000m2 area. 24 traps were set in total.</v>
          </cell>
          <cell r="AE2509">
            <v>24</v>
          </cell>
          <cell r="AF2509">
            <v>6.16</v>
          </cell>
          <cell r="AG2509">
            <v>3</v>
          </cell>
          <cell r="AH2509">
            <v>72</v>
          </cell>
          <cell r="AI2509">
            <v>72</v>
          </cell>
          <cell r="AJ2509">
            <v>0</v>
          </cell>
          <cell r="AK2509">
            <v>0</v>
          </cell>
          <cell r="AL2509">
            <v>0</v>
          </cell>
          <cell r="AM2509">
            <v>0</v>
          </cell>
          <cell r="AN2509">
            <v>0</v>
          </cell>
          <cell r="AO2509">
            <v>0</v>
          </cell>
          <cell r="AP2509">
            <v>0</v>
          </cell>
          <cell r="AQ2509">
            <v>0</v>
          </cell>
          <cell r="AR2509">
            <v>0</v>
          </cell>
          <cell r="AS2509">
            <v>0</v>
          </cell>
          <cell r="AT2509" t="str">
            <v>mixed Acacia and Banksia woodland</v>
          </cell>
          <cell r="AU2509" t="str">
            <v>Transformed</v>
          </cell>
          <cell r="AV2509" t="str">
            <v>Urban &amp; recreation</v>
          </cell>
          <cell r="AW2509" t="str">
            <v>NA</v>
          </cell>
          <cell r="AX2509" t="str">
            <v>Small fragment in urban matrix. Some mature Eucalyptus and Banksia, and few Acacica saligna, mixed shrub and grass understorey, sandy substrate, walking trails throughout</v>
          </cell>
          <cell r="AY2509" t="str">
            <v>Identifications confirmed by Brian Heterick, Curtin University</v>
          </cell>
        </row>
        <row r="2510">
          <cell r="A2510" t="str">
            <v>Lach_noyear_07</v>
          </cell>
          <cell r="B2510" t="str">
            <v>Lach, L.</v>
          </cell>
          <cell r="C2510" t="str">
            <v>Oceania</v>
          </cell>
          <cell r="D2510" t="str">
            <v>Australia</v>
          </cell>
          <cell r="E2510" t="str">
            <v>Western Australia</v>
          </cell>
          <cell r="F2510" t="str">
            <v>Piney Lakes Nature Reserve</v>
          </cell>
          <cell r="G2510" t="str">
            <v>Piney Lakes</v>
          </cell>
          <cell r="H2510" t="str">
            <v>on the Swan Coastal Plain</v>
          </cell>
          <cell r="I2510">
            <v>10</v>
          </cell>
          <cell r="J2510">
            <v>-32.049999999999997</v>
          </cell>
          <cell r="K2510">
            <v>115.84</v>
          </cell>
          <cell r="L2510" t="str">
            <v>Google Earth estimate</v>
          </cell>
          <cell r="M2510" t="str">
            <v>NA</v>
          </cell>
          <cell r="N2510">
            <v>1527</v>
          </cell>
          <cell r="O2510">
            <v>23</v>
          </cell>
          <cell r="P2510">
            <v>23</v>
          </cell>
          <cell r="Q2510">
            <v>0</v>
          </cell>
          <cell r="R2510">
            <v>1</v>
          </cell>
          <cell r="S2510" t="str">
            <v>NA</v>
          </cell>
          <cell r="T2510">
            <v>1</v>
          </cell>
          <cell r="U2510">
            <v>2007</v>
          </cell>
          <cell r="V2510" t="str">
            <v>NA</v>
          </cell>
          <cell r="W2510">
            <v>1</v>
          </cell>
          <cell r="X2510">
            <v>2007</v>
          </cell>
          <cell r="Y2510" t="str">
            <v>NA</v>
          </cell>
          <cell r="Z2510" t="str">
            <v>NA</v>
          </cell>
          <cell r="AA2510" t="str">
            <v>NA</v>
          </cell>
          <cell r="AB2510" t="str">
            <v>NA</v>
          </cell>
          <cell r="AC2510" t="str">
            <v>Pitfall</v>
          </cell>
          <cell r="AD2510" t="str">
            <v>Ants were surveyed using pitfall traps consisting of 28mm diameter plastic tubes partly filled with a soap and salt solution. Traps were placed at the base of seedling Acacia saligna trees that had been planted at least 2 meters apart over a 1000m2 area. 24 traps were set in total.</v>
          </cell>
          <cell r="AE2510">
            <v>24</v>
          </cell>
          <cell r="AF2510">
            <v>6.16</v>
          </cell>
          <cell r="AG2510">
            <v>3</v>
          </cell>
          <cell r="AH2510">
            <v>72</v>
          </cell>
          <cell r="AI2510">
            <v>72</v>
          </cell>
          <cell r="AJ2510">
            <v>0</v>
          </cell>
          <cell r="AK2510">
            <v>0</v>
          </cell>
          <cell r="AL2510">
            <v>0</v>
          </cell>
          <cell r="AM2510">
            <v>0</v>
          </cell>
          <cell r="AN2510">
            <v>0</v>
          </cell>
          <cell r="AO2510">
            <v>0</v>
          </cell>
          <cell r="AP2510">
            <v>0</v>
          </cell>
          <cell r="AQ2510">
            <v>0</v>
          </cell>
          <cell r="AR2510">
            <v>0</v>
          </cell>
          <cell r="AS2510">
            <v>0</v>
          </cell>
          <cell r="AT2510" t="str">
            <v>mixed Acacia, next to pond, sandy substrate</v>
          </cell>
          <cell r="AU2510" t="str">
            <v>Transformed</v>
          </cell>
          <cell r="AV2510" t="str">
            <v>Urban &amp; recreation</v>
          </cell>
          <cell r="AW2510" t="str">
            <v>NA</v>
          </cell>
          <cell r="AX2510" t="str">
            <v>Small area in a larger (5-10ha) bushland remnant in an urban matrix. At the margin of a managed urban recreational park and Banksia woodland that is being actively restored, some Acacial saligna present, sandy, mostly open substrate, next to a perennial pond</v>
          </cell>
          <cell r="AY2510" t="str">
            <v>Identifications confirmed by Brian Heterick, Curtin University</v>
          </cell>
        </row>
        <row r="2511">
          <cell r="A2511" t="str">
            <v>Lach_noyear_08</v>
          </cell>
          <cell r="B2511" t="str">
            <v>Lach, L.</v>
          </cell>
          <cell r="C2511" t="str">
            <v>Oceania</v>
          </cell>
          <cell r="D2511" t="str">
            <v>Australia</v>
          </cell>
          <cell r="E2511" t="str">
            <v>Western Australia</v>
          </cell>
          <cell r="F2511" t="str">
            <v>Shenton Park Bushland</v>
          </cell>
          <cell r="G2511" t="str">
            <v>Shenton</v>
          </cell>
          <cell r="H2511" t="str">
            <v>on the Swan Coastal Plain</v>
          </cell>
          <cell r="I2511">
            <v>13</v>
          </cell>
          <cell r="J2511">
            <v>-31.96</v>
          </cell>
          <cell r="K2511">
            <v>115.8</v>
          </cell>
          <cell r="L2511" t="str">
            <v>Google Earth estimate</v>
          </cell>
          <cell r="M2511" t="str">
            <v>NA</v>
          </cell>
          <cell r="N2511">
            <v>6144</v>
          </cell>
          <cell r="O2511">
            <v>32</v>
          </cell>
          <cell r="P2511">
            <v>32</v>
          </cell>
          <cell r="Q2511">
            <v>0</v>
          </cell>
          <cell r="R2511">
            <v>1</v>
          </cell>
          <cell r="S2511" t="str">
            <v>NA</v>
          </cell>
          <cell r="T2511">
            <v>1</v>
          </cell>
          <cell r="U2511">
            <v>2007</v>
          </cell>
          <cell r="V2511" t="str">
            <v>NA</v>
          </cell>
          <cell r="W2511">
            <v>1</v>
          </cell>
          <cell r="X2511">
            <v>2007</v>
          </cell>
          <cell r="Y2511" t="str">
            <v>NA</v>
          </cell>
          <cell r="Z2511" t="str">
            <v>NA</v>
          </cell>
          <cell r="AA2511" t="str">
            <v>NA</v>
          </cell>
          <cell r="AB2511" t="str">
            <v>NA</v>
          </cell>
          <cell r="AC2511" t="str">
            <v>Pitfall</v>
          </cell>
          <cell r="AD2511" t="str">
            <v>Ants were surveyed using pitfall traps consisting of 28mm diameter plastic tubes partly filled with a soap and salt solution. Traps were placed at the base of seedling Acacia saligna trees that had been planted at least 2 meters apart over a 1000m2 area. 24 traps were set in total.</v>
          </cell>
          <cell r="AE2511">
            <v>24</v>
          </cell>
          <cell r="AF2511">
            <v>6.16</v>
          </cell>
          <cell r="AG2511">
            <v>3</v>
          </cell>
          <cell r="AH2511">
            <v>72</v>
          </cell>
          <cell r="AI2511">
            <v>72</v>
          </cell>
          <cell r="AJ2511">
            <v>0</v>
          </cell>
          <cell r="AK2511">
            <v>0</v>
          </cell>
          <cell r="AL2511">
            <v>0</v>
          </cell>
          <cell r="AM2511">
            <v>0</v>
          </cell>
          <cell r="AN2511">
            <v>0</v>
          </cell>
          <cell r="AO2511">
            <v>0</v>
          </cell>
          <cell r="AP2511">
            <v>0</v>
          </cell>
          <cell r="AQ2511">
            <v>0</v>
          </cell>
          <cell r="AR2511">
            <v>0</v>
          </cell>
          <cell r="AS2511">
            <v>0</v>
          </cell>
          <cell r="AT2511" t="str">
            <v>mixed Acacia and Banksia woodland</v>
          </cell>
          <cell r="AU2511" t="str">
            <v>Transformed</v>
          </cell>
          <cell r="AV2511" t="str">
            <v>Urban &amp; recreation</v>
          </cell>
          <cell r="AW2511" t="str">
            <v>NA</v>
          </cell>
          <cell r="AX2511" t="str">
            <v>Small area in a larger (5-10ha) bushland remnant. Some mature Eucalyptus and Banksia, and few Acacica saligna, mixed shrub and grass understorey, sandy, mostly open substrate, walking trails nearby</v>
          </cell>
          <cell r="AY2511" t="str">
            <v>Identifications confirmed by Brian Heterick, Curtin University</v>
          </cell>
        </row>
        <row r="2512">
          <cell r="A2512" t="str">
            <v>Lach_noyeara_01</v>
          </cell>
          <cell r="B2512" t="str">
            <v>Lach, L.</v>
          </cell>
          <cell r="C2512" t="str">
            <v>Africa</v>
          </cell>
          <cell r="D2512" t="str">
            <v>South Africa</v>
          </cell>
          <cell r="E2512" t="str">
            <v>Western Cape Province</v>
          </cell>
          <cell r="F2512" t="str">
            <v>Jonkershoek Nature Reserve (Dec 2000)</v>
          </cell>
          <cell r="G2512" t="str">
            <v>Native ant 1</v>
          </cell>
          <cell r="H2512" t="str">
            <v>fynbos</v>
          </cell>
          <cell r="I2512">
            <v>375</v>
          </cell>
          <cell r="J2512">
            <v>-33.590000000000003</v>
          </cell>
          <cell r="K2512">
            <v>18.579999999999998</v>
          </cell>
          <cell r="L2512" t="str">
            <v>Google Earth estimate</v>
          </cell>
          <cell r="M2512" t="str">
            <v>NA</v>
          </cell>
          <cell r="N2512">
            <v>1113</v>
          </cell>
          <cell r="O2512">
            <v>16</v>
          </cell>
          <cell r="P2512">
            <v>16</v>
          </cell>
          <cell r="Q2512">
            <v>0</v>
          </cell>
          <cell r="R2512">
            <v>1</v>
          </cell>
          <cell r="S2512" t="str">
            <v>NA</v>
          </cell>
          <cell r="T2512">
            <v>12</v>
          </cell>
          <cell r="U2512">
            <v>2000</v>
          </cell>
          <cell r="V2512" t="str">
            <v>NA</v>
          </cell>
          <cell r="W2512">
            <v>12</v>
          </cell>
          <cell r="X2512">
            <v>2002</v>
          </cell>
          <cell r="Y2512">
            <v>1</v>
          </cell>
          <cell r="Z2512">
            <v>80</v>
          </cell>
          <cell r="AA2512">
            <v>60</v>
          </cell>
          <cell r="AB2512">
            <v>0</v>
          </cell>
          <cell r="AC2512" t="str">
            <v>Pitfall</v>
          </cell>
          <cell r="AD2512" t="str">
            <v>Ants were surveyed using pitfall traps consisting of 28mm diameter 50mL plastic tubes, partly filled with 70% ethanol as a preservative. Four parallel transects of five traps (transects separated by 20 m, traps with 20 m spacing).</v>
          </cell>
          <cell r="AE2512">
            <v>20</v>
          </cell>
          <cell r="AF2512">
            <v>6.16</v>
          </cell>
          <cell r="AG2512">
            <v>20</v>
          </cell>
          <cell r="AH2512">
            <v>168</v>
          </cell>
          <cell r="AI2512">
            <v>140</v>
          </cell>
          <cell r="AJ2512">
            <v>0</v>
          </cell>
          <cell r="AK2512">
            <v>0</v>
          </cell>
          <cell r="AL2512">
            <v>0</v>
          </cell>
          <cell r="AM2512">
            <v>0</v>
          </cell>
          <cell r="AN2512">
            <v>0</v>
          </cell>
          <cell r="AO2512">
            <v>0</v>
          </cell>
          <cell r="AP2512">
            <v>0</v>
          </cell>
          <cell r="AQ2512">
            <v>0</v>
          </cell>
          <cell r="AR2512">
            <v>0</v>
          </cell>
          <cell r="AS2512">
            <v>0</v>
          </cell>
          <cell r="AT2512" t="str">
            <v>heath</v>
          </cell>
          <cell r="AU2512" t="str">
            <v>Undisturbed</v>
          </cell>
          <cell r="AV2512" t="str">
            <v>NA</v>
          </cell>
          <cell r="AW2512" t="str">
            <v>NA</v>
          </cell>
          <cell r="AX2512" t="str">
            <v>Protea nitida the dominant woody vegetation, understorey comprising common fynbos genera including Leucadendron, Erica, Watsonia; a road and a perennial water source run adjacent to the site</v>
          </cell>
          <cell r="AY2512" t="str">
            <v>Pitfalls were run every 3 months to mid-2002, results are entered in separate worksheets; all ant IDs confirmed by Hamish Robertson</v>
          </cell>
        </row>
        <row r="2513">
          <cell r="A2513" t="str">
            <v>Lach_noyeara_02</v>
          </cell>
          <cell r="B2513" t="str">
            <v>Lach, L.</v>
          </cell>
          <cell r="C2513" t="str">
            <v>Africa</v>
          </cell>
          <cell r="D2513" t="str">
            <v>South Africa</v>
          </cell>
          <cell r="E2513" t="str">
            <v>Western Cape Province</v>
          </cell>
          <cell r="F2513" t="str">
            <v>Jonkershoek Nature Reserve (Dec 2000)</v>
          </cell>
          <cell r="G2513" t="str">
            <v>Native ant 2</v>
          </cell>
          <cell r="H2513" t="str">
            <v>fynbos</v>
          </cell>
          <cell r="I2513">
            <v>371</v>
          </cell>
          <cell r="J2513">
            <v>-33.6</v>
          </cell>
          <cell r="K2513">
            <v>18.579999999999998</v>
          </cell>
          <cell r="L2513" t="str">
            <v>Google Earth estimate</v>
          </cell>
          <cell r="M2513" t="str">
            <v>NA</v>
          </cell>
          <cell r="N2513">
            <v>175</v>
          </cell>
          <cell r="O2513">
            <v>14</v>
          </cell>
          <cell r="P2513">
            <v>14</v>
          </cell>
          <cell r="Q2513">
            <v>0</v>
          </cell>
          <cell r="R2513">
            <v>1</v>
          </cell>
          <cell r="S2513" t="str">
            <v>NA</v>
          </cell>
          <cell r="T2513">
            <v>12</v>
          </cell>
          <cell r="U2513">
            <v>2000</v>
          </cell>
          <cell r="V2513" t="str">
            <v>NA</v>
          </cell>
          <cell r="W2513">
            <v>12</v>
          </cell>
          <cell r="X2513">
            <v>2002</v>
          </cell>
          <cell r="Y2513">
            <v>1</v>
          </cell>
          <cell r="Z2513">
            <v>80</v>
          </cell>
          <cell r="AA2513">
            <v>60</v>
          </cell>
          <cell r="AB2513">
            <v>0</v>
          </cell>
          <cell r="AC2513" t="str">
            <v>Pitfall</v>
          </cell>
          <cell r="AD2513" t="str">
            <v>Ants were surveyed using pitfall traps consisting of 28mm diameter 50mL plastic tubes, partly filled with 70% ethanol as a preservative. Four parallel transects of five traps (transects separated by 20 m, traps with 20 m spacing).</v>
          </cell>
          <cell r="AE2513">
            <v>10</v>
          </cell>
          <cell r="AF2513">
            <v>6.16</v>
          </cell>
          <cell r="AG2513">
            <v>20</v>
          </cell>
          <cell r="AH2513">
            <v>168</v>
          </cell>
          <cell r="AI2513">
            <v>70</v>
          </cell>
          <cell r="AJ2513">
            <v>0</v>
          </cell>
          <cell r="AK2513">
            <v>0</v>
          </cell>
          <cell r="AL2513">
            <v>0</v>
          </cell>
          <cell r="AM2513">
            <v>0</v>
          </cell>
          <cell r="AN2513">
            <v>0</v>
          </cell>
          <cell r="AO2513">
            <v>0</v>
          </cell>
          <cell r="AP2513">
            <v>0</v>
          </cell>
          <cell r="AQ2513">
            <v>0</v>
          </cell>
          <cell r="AR2513">
            <v>0</v>
          </cell>
          <cell r="AS2513">
            <v>0</v>
          </cell>
          <cell r="AT2513" t="str">
            <v>heath</v>
          </cell>
          <cell r="AU2513" t="str">
            <v>Undisturbed</v>
          </cell>
          <cell r="AV2513" t="str">
            <v>NA</v>
          </cell>
          <cell r="AW2513" t="str">
            <v>NA</v>
          </cell>
          <cell r="AX2513" t="str">
            <v>Protea nitida the dominant woody vegetation, understorey comprising common fynbos genera including Leucadendron, Erica, Watsonia; a road and a perennial water source run adjacent to the site</v>
          </cell>
          <cell r="AY2513" t="str">
            <v>Pitfalls were run every 3 months to mid-2002, results are entered in separate worksheets; all ant IDs confirmed by Hamish Robertson</v>
          </cell>
        </row>
        <row r="2514">
          <cell r="A2514" t="str">
            <v>Lach_noyeara_03</v>
          </cell>
          <cell r="B2514" t="str">
            <v>Lach, L.</v>
          </cell>
          <cell r="C2514" t="str">
            <v>Africa</v>
          </cell>
          <cell r="D2514" t="str">
            <v>South Africa</v>
          </cell>
          <cell r="E2514" t="str">
            <v>Western Cape Province</v>
          </cell>
          <cell r="F2514" t="str">
            <v>Jonkershoek Nature Reserve (Dec 2000)</v>
          </cell>
          <cell r="G2514" t="str">
            <v>Swartsboskloof</v>
          </cell>
          <cell r="H2514" t="str">
            <v>fynbos</v>
          </cell>
          <cell r="I2514">
            <v>327</v>
          </cell>
          <cell r="J2514">
            <v>-33.590000000000003</v>
          </cell>
          <cell r="K2514">
            <v>18.57</v>
          </cell>
          <cell r="L2514" t="str">
            <v>Google Earth estimate</v>
          </cell>
          <cell r="M2514" t="str">
            <v>NA</v>
          </cell>
          <cell r="N2514">
            <v>234</v>
          </cell>
          <cell r="O2514">
            <v>15</v>
          </cell>
          <cell r="P2514">
            <v>14</v>
          </cell>
          <cell r="Q2514">
            <v>1</v>
          </cell>
          <cell r="R2514">
            <v>1</v>
          </cell>
          <cell r="S2514" t="str">
            <v>NA</v>
          </cell>
          <cell r="T2514">
            <v>12</v>
          </cell>
          <cell r="U2514">
            <v>2000</v>
          </cell>
          <cell r="V2514" t="str">
            <v>NA</v>
          </cell>
          <cell r="W2514">
            <v>12</v>
          </cell>
          <cell r="X2514">
            <v>2002</v>
          </cell>
          <cell r="Y2514">
            <v>1</v>
          </cell>
          <cell r="Z2514">
            <v>80</v>
          </cell>
          <cell r="AA2514">
            <v>60</v>
          </cell>
          <cell r="AB2514">
            <v>0</v>
          </cell>
          <cell r="AC2514" t="str">
            <v>Pitfall</v>
          </cell>
          <cell r="AD2514" t="str">
            <v>Ants were surveyed using pitfall traps consisting of 28mm diameter 50mL plastic tubes, partly filled with 70% ethanol as a preservative. Four parallel transects of five traps (transects separated by 20 m, traps with 20 m spacing).</v>
          </cell>
          <cell r="AE2514">
            <v>20</v>
          </cell>
          <cell r="AF2514">
            <v>6.16</v>
          </cell>
          <cell r="AG2514">
            <v>20</v>
          </cell>
          <cell r="AH2514">
            <v>168</v>
          </cell>
          <cell r="AI2514">
            <v>140</v>
          </cell>
          <cell r="AJ2514">
            <v>0</v>
          </cell>
          <cell r="AK2514">
            <v>0</v>
          </cell>
          <cell r="AL2514">
            <v>0</v>
          </cell>
          <cell r="AM2514">
            <v>0</v>
          </cell>
          <cell r="AN2514">
            <v>0</v>
          </cell>
          <cell r="AO2514">
            <v>0</v>
          </cell>
          <cell r="AP2514">
            <v>0</v>
          </cell>
          <cell r="AQ2514">
            <v>0</v>
          </cell>
          <cell r="AR2514">
            <v>0</v>
          </cell>
          <cell r="AS2514">
            <v>0</v>
          </cell>
          <cell r="AT2514" t="str">
            <v>heath</v>
          </cell>
          <cell r="AU2514" t="str">
            <v>Undisturbed</v>
          </cell>
          <cell r="AV2514" t="str">
            <v>NA</v>
          </cell>
          <cell r="AW2514" t="str">
            <v>NA</v>
          </cell>
          <cell r="AX2514" t="str">
            <v>Protea nitida the dominant woody vegetation, understorey comprising common fynbos genera including Leucadendron, Erica, Watsonia; a road and a perennial water source run adjacent to the site</v>
          </cell>
          <cell r="AY2514" t="str">
            <v>Pitfalls were run every 3 months to mid-2002, results are entered in separate worksheets; all ant IDs confirmed by Hamish Robertson</v>
          </cell>
        </row>
        <row r="2515">
          <cell r="A2515" t="str">
            <v>Lach_noyearb_01</v>
          </cell>
          <cell r="B2515" t="str">
            <v>Lach, L.</v>
          </cell>
          <cell r="C2515" t="str">
            <v>Africa</v>
          </cell>
          <cell r="D2515" t="str">
            <v>South Africa</v>
          </cell>
          <cell r="E2515" t="str">
            <v>Western Cape Province</v>
          </cell>
          <cell r="F2515" t="str">
            <v>Jonkershoek Nature Reserve (Jun 2001)</v>
          </cell>
          <cell r="G2515" t="str">
            <v>Native ant 1</v>
          </cell>
          <cell r="H2515" t="str">
            <v>fynbos</v>
          </cell>
          <cell r="I2515">
            <v>375</v>
          </cell>
          <cell r="J2515">
            <v>-33.590000000000003</v>
          </cell>
          <cell r="K2515">
            <v>18.579999999999998</v>
          </cell>
          <cell r="L2515" t="str">
            <v>Google Earth estimate</v>
          </cell>
          <cell r="M2515" t="str">
            <v>NA</v>
          </cell>
          <cell r="N2515">
            <v>15</v>
          </cell>
          <cell r="O2515">
            <v>4</v>
          </cell>
          <cell r="P2515">
            <v>4</v>
          </cell>
          <cell r="Q2515">
            <v>0</v>
          </cell>
          <cell r="R2515">
            <v>1</v>
          </cell>
          <cell r="S2515" t="str">
            <v>NA</v>
          </cell>
          <cell r="T2515">
            <v>6</v>
          </cell>
          <cell r="U2515">
            <v>2001</v>
          </cell>
          <cell r="V2515" t="str">
            <v>NA</v>
          </cell>
          <cell r="W2515">
            <v>6</v>
          </cell>
          <cell r="X2515">
            <v>2002</v>
          </cell>
          <cell r="Y2515">
            <v>1</v>
          </cell>
          <cell r="Z2515">
            <v>80</v>
          </cell>
          <cell r="AA2515">
            <v>60</v>
          </cell>
          <cell r="AB2515">
            <v>0</v>
          </cell>
          <cell r="AC2515" t="str">
            <v>Pitfall</v>
          </cell>
          <cell r="AD2515" t="str">
            <v>Ants were surveyed using pitfall traps consisting of 28mm diameter 50mL plastic tubes, partly filled with 70% ethanol as a preservative. Four parallel transects of five traps (transects separated by 20 m, traps with 20 m spacing).</v>
          </cell>
          <cell r="AE2515">
            <v>20</v>
          </cell>
          <cell r="AF2515">
            <v>6.16</v>
          </cell>
          <cell r="AG2515">
            <v>20</v>
          </cell>
          <cell r="AH2515">
            <v>168</v>
          </cell>
          <cell r="AI2515">
            <v>140</v>
          </cell>
          <cell r="AJ2515">
            <v>0</v>
          </cell>
          <cell r="AK2515">
            <v>0</v>
          </cell>
          <cell r="AL2515">
            <v>0</v>
          </cell>
          <cell r="AM2515">
            <v>0</v>
          </cell>
          <cell r="AN2515">
            <v>0</v>
          </cell>
          <cell r="AO2515">
            <v>0</v>
          </cell>
          <cell r="AP2515">
            <v>0</v>
          </cell>
          <cell r="AQ2515">
            <v>0</v>
          </cell>
          <cell r="AR2515">
            <v>0</v>
          </cell>
          <cell r="AS2515">
            <v>0</v>
          </cell>
          <cell r="AT2515" t="str">
            <v>fynbos</v>
          </cell>
          <cell r="AU2515" t="str">
            <v>Undisturbed</v>
          </cell>
          <cell r="AV2515" t="str">
            <v>NA</v>
          </cell>
          <cell r="AW2515" t="str">
            <v>NA</v>
          </cell>
          <cell r="AX2515" t="str">
            <v>Protea nitida the dominant woody vegetation, understorey comprising common fynbos genera including Leucadendron, Erica, Watsonia; a road and a perennial water source run adjacent to the site</v>
          </cell>
          <cell r="AY2515" t="str">
            <v>Pitfalls were run every 3 months to mid-2002, results are entered in separate worksheets; all ant IDs confirmed by Hamish Robertson</v>
          </cell>
        </row>
        <row r="2516">
          <cell r="A2516" t="str">
            <v>Lach_noyearb_02</v>
          </cell>
          <cell r="B2516" t="str">
            <v>Lach, L.</v>
          </cell>
          <cell r="C2516" t="str">
            <v>Africa</v>
          </cell>
          <cell r="D2516" t="str">
            <v>South Africa</v>
          </cell>
          <cell r="E2516" t="str">
            <v>Western Cape Province</v>
          </cell>
          <cell r="F2516" t="str">
            <v>Jonkershoek Nature Reserve (Jun 2001)</v>
          </cell>
          <cell r="G2516" t="str">
            <v>Native ant 2</v>
          </cell>
          <cell r="H2516" t="str">
            <v>fynbos</v>
          </cell>
          <cell r="I2516">
            <v>371</v>
          </cell>
          <cell r="J2516">
            <v>-33.6</v>
          </cell>
          <cell r="K2516">
            <v>18.579999999999998</v>
          </cell>
          <cell r="L2516" t="str">
            <v>Google Earth estimate</v>
          </cell>
          <cell r="M2516" t="str">
            <v>NA</v>
          </cell>
          <cell r="N2516">
            <v>8</v>
          </cell>
          <cell r="O2516">
            <v>2</v>
          </cell>
          <cell r="P2516">
            <v>2</v>
          </cell>
          <cell r="Q2516">
            <v>0</v>
          </cell>
          <cell r="R2516">
            <v>1</v>
          </cell>
          <cell r="S2516" t="str">
            <v>NA</v>
          </cell>
          <cell r="T2516">
            <v>6</v>
          </cell>
          <cell r="U2516">
            <v>2001</v>
          </cell>
          <cell r="V2516" t="str">
            <v>NA</v>
          </cell>
          <cell r="W2516">
            <v>6</v>
          </cell>
          <cell r="X2516">
            <v>2002</v>
          </cell>
          <cell r="Y2516">
            <v>1</v>
          </cell>
          <cell r="Z2516">
            <v>80</v>
          </cell>
          <cell r="AA2516">
            <v>60</v>
          </cell>
          <cell r="AB2516">
            <v>0</v>
          </cell>
          <cell r="AC2516" t="str">
            <v>Pitfall</v>
          </cell>
          <cell r="AD2516" t="str">
            <v>Ants were surveyed using pitfall traps consisting of 28mm diameter 50mL plastic tubes, partly filled with 70% ethanol as a preservative. Four parallel transects of five traps (transects separated by 20 m, traps with 20 m spacing).</v>
          </cell>
          <cell r="AE2516">
            <v>10</v>
          </cell>
          <cell r="AF2516">
            <v>6.16</v>
          </cell>
          <cell r="AG2516">
            <v>20</v>
          </cell>
          <cell r="AH2516">
            <v>168</v>
          </cell>
          <cell r="AI2516">
            <v>70</v>
          </cell>
          <cell r="AJ2516">
            <v>0</v>
          </cell>
          <cell r="AK2516">
            <v>0</v>
          </cell>
          <cell r="AL2516">
            <v>0</v>
          </cell>
          <cell r="AM2516">
            <v>0</v>
          </cell>
          <cell r="AN2516">
            <v>0</v>
          </cell>
          <cell r="AO2516">
            <v>0</v>
          </cell>
          <cell r="AP2516">
            <v>0</v>
          </cell>
          <cell r="AQ2516">
            <v>0</v>
          </cell>
          <cell r="AR2516">
            <v>0</v>
          </cell>
          <cell r="AS2516">
            <v>0</v>
          </cell>
          <cell r="AT2516" t="str">
            <v>fynbos</v>
          </cell>
          <cell r="AU2516" t="str">
            <v>Undisturbed</v>
          </cell>
          <cell r="AV2516" t="str">
            <v>NA</v>
          </cell>
          <cell r="AW2516" t="str">
            <v>NA</v>
          </cell>
          <cell r="AX2516" t="str">
            <v>Protea nitida the dominant woody vegetation, understorey comprising common fynbos genera including Leucadendron, Erica, Watsonia; a road and a perennial water source run adjacent to the site</v>
          </cell>
          <cell r="AY2516" t="str">
            <v>Pitfalls were run every 3 months to mid-2002, results are entered in separate worksheets; all ant IDs confirmed by Hamish Robertson</v>
          </cell>
        </row>
        <row r="2517">
          <cell r="A2517" t="str">
            <v>Lach_noyearb_03</v>
          </cell>
          <cell r="B2517" t="str">
            <v>Lach, L.</v>
          </cell>
          <cell r="C2517" t="str">
            <v>Africa</v>
          </cell>
          <cell r="D2517" t="str">
            <v>South Africa</v>
          </cell>
          <cell r="E2517" t="str">
            <v>Western Cape Province</v>
          </cell>
          <cell r="F2517" t="str">
            <v>Jonkershoek Nature Reserve (Jun 2001)</v>
          </cell>
          <cell r="G2517" t="str">
            <v>Swartsboskloof</v>
          </cell>
          <cell r="H2517" t="str">
            <v>fynbos</v>
          </cell>
          <cell r="I2517">
            <v>327</v>
          </cell>
          <cell r="J2517">
            <v>-33.590000000000003</v>
          </cell>
          <cell r="K2517">
            <v>18.57</v>
          </cell>
          <cell r="L2517" t="str">
            <v>Google Earth estimate</v>
          </cell>
          <cell r="M2517" t="str">
            <v>NA</v>
          </cell>
          <cell r="N2517">
            <v>9</v>
          </cell>
          <cell r="O2517">
            <v>5</v>
          </cell>
          <cell r="P2517">
            <v>4</v>
          </cell>
          <cell r="Q2517">
            <v>1</v>
          </cell>
          <cell r="R2517">
            <v>1</v>
          </cell>
          <cell r="S2517" t="str">
            <v>NA</v>
          </cell>
          <cell r="T2517">
            <v>6</v>
          </cell>
          <cell r="U2517">
            <v>2001</v>
          </cell>
          <cell r="V2517" t="str">
            <v>NA</v>
          </cell>
          <cell r="W2517">
            <v>6</v>
          </cell>
          <cell r="X2517">
            <v>2002</v>
          </cell>
          <cell r="Y2517">
            <v>1</v>
          </cell>
          <cell r="Z2517">
            <v>80</v>
          </cell>
          <cell r="AA2517">
            <v>60</v>
          </cell>
          <cell r="AB2517">
            <v>0</v>
          </cell>
          <cell r="AC2517" t="str">
            <v>Pitfall</v>
          </cell>
          <cell r="AD2517" t="str">
            <v>Ants were surveyed using pitfall traps consisting of 28mm diameter 50mL plastic tubes, partly filled with 70% ethanol as a preservative. Four parallel transects of five traps (transects separated by 20 m, traps with 20 m spacing).</v>
          </cell>
          <cell r="AE2517">
            <v>20</v>
          </cell>
          <cell r="AF2517">
            <v>6.16</v>
          </cell>
          <cell r="AG2517">
            <v>20</v>
          </cell>
          <cell r="AH2517">
            <v>168</v>
          </cell>
          <cell r="AI2517">
            <v>140</v>
          </cell>
          <cell r="AJ2517">
            <v>0</v>
          </cell>
          <cell r="AK2517">
            <v>0</v>
          </cell>
          <cell r="AL2517">
            <v>0</v>
          </cell>
          <cell r="AM2517">
            <v>0</v>
          </cell>
          <cell r="AN2517">
            <v>0</v>
          </cell>
          <cell r="AO2517">
            <v>0</v>
          </cell>
          <cell r="AP2517">
            <v>0</v>
          </cell>
          <cell r="AQ2517">
            <v>0</v>
          </cell>
          <cell r="AR2517">
            <v>0</v>
          </cell>
          <cell r="AS2517">
            <v>0</v>
          </cell>
          <cell r="AT2517" t="str">
            <v>fynbos</v>
          </cell>
          <cell r="AU2517" t="str">
            <v>Undisturbed</v>
          </cell>
          <cell r="AV2517" t="str">
            <v>NA</v>
          </cell>
          <cell r="AW2517" t="str">
            <v>NA</v>
          </cell>
          <cell r="AX2517" t="str">
            <v>Protea nitida the dominant woody vegetation, understorey comprising common fynbos genera including Leucadendron, Erica, Watsonia; a road and a perennial water source run adjacent to the site</v>
          </cell>
          <cell r="AY2517" t="str">
            <v>Pitfalls were run every 3 months to mid-2002, results are entered in separate worksheets; all ant IDs confirmed by Hamish Robertson</v>
          </cell>
        </row>
        <row r="2518">
          <cell r="A2518" t="str">
            <v>Lach_noyearb_04</v>
          </cell>
          <cell r="B2518" t="str">
            <v>Lach, L.</v>
          </cell>
          <cell r="C2518" t="str">
            <v>Africa</v>
          </cell>
          <cell r="D2518" t="str">
            <v>South Africa</v>
          </cell>
          <cell r="E2518" t="str">
            <v>Western Cape Province</v>
          </cell>
          <cell r="F2518" t="str">
            <v>Jonkershoek Nature Reserve (Jun 2001)</v>
          </cell>
          <cell r="G2518" t="str">
            <v>Upper Swartsboskloof</v>
          </cell>
          <cell r="H2518" t="str">
            <v>fynbos</v>
          </cell>
          <cell r="I2518">
            <v>427</v>
          </cell>
          <cell r="J2518">
            <v>-33.6</v>
          </cell>
          <cell r="K2518">
            <v>18.57</v>
          </cell>
          <cell r="L2518" t="str">
            <v>Google Earth estimate</v>
          </cell>
          <cell r="M2518" t="str">
            <v>NA</v>
          </cell>
          <cell r="N2518">
            <v>2</v>
          </cell>
          <cell r="O2518">
            <v>2</v>
          </cell>
          <cell r="P2518">
            <v>1</v>
          </cell>
          <cell r="Q2518">
            <v>1</v>
          </cell>
          <cell r="R2518">
            <v>1</v>
          </cell>
          <cell r="S2518" t="str">
            <v>NA</v>
          </cell>
          <cell r="T2518">
            <v>6</v>
          </cell>
          <cell r="U2518">
            <v>2001</v>
          </cell>
          <cell r="V2518" t="str">
            <v>NA</v>
          </cell>
          <cell r="W2518">
            <v>6</v>
          </cell>
          <cell r="X2518">
            <v>2002</v>
          </cell>
          <cell r="Y2518">
            <v>1</v>
          </cell>
          <cell r="Z2518">
            <v>80</v>
          </cell>
          <cell r="AA2518">
            <v>60</v>
          </cell>
          <cell r="AB2518">
            <v>0</v>
          </cell>
          <cell r="AC2518" t="str">
            <v>Pitfall</v>
          </cell>
          <cell r="AD2518" t="str">
            <v>Ants were surveyed using pitfall traps consisting of 28mm diameter 50mL plastic tubes, partly filled with 70% ethanol as a preservative. Four parallel transects of five traps (transects separated by 20 m, traps with 20 m spacing).</v>
          </cell>
          <cell r="AE2518">
            <v>20</v>
          </cell>
          <cell r="AF2518">
            <v>6.16</v>
          </cell>
          <cell r="AG2518">
            <v>20</v>
          </cell>
          <cell r="AH2518">
            <v>168</v>
          </cell>
          <cell r="AI2518">
            <v>140</v>
          </cell>
          <cell r="AJ2518">
            <v>0</v>
          </cell>
          <cell r="AK2518">
            <v>0</v>
          </cell>
          <cell r="AL2518">
            <v>0</v>
          </cell>
          <cell r="AM2518">
            <v>0</v>
          </cell>
          <cell r="AN2518">
            <v>0</v>
          </cell>
          <cell r="AO2518">
            <v>0</v>
          </cell>
          <cell r="AP2518">
            <v>0</v>
          </cell>
          <cell r="AQ2518">
            <v>0</v>
          </cell>
          <cell r="AR2518">
            <v>0</v>
          </cell>
          <cell r="AS2518">
            <v>0</v>
          </cell>
          <cell r="AT2518" t="str">
            <v>fynbos</v>
          </cell>
          <cell r="AU2518" t="str">
            <v>Undisturbed</v>
          </cell>
          <cell r="AV2518" t="str">
            <v>NA</v>
          </cell>
          <cell r="AW2518" t="str">
            <v>NA</v>
          </cell>
          <cell r="AX2518" t="str">
            <v>Protea nitida the dominant woody vegetation, understorey comprising common fynbos genera including Leucadendron, Erica, Watsonia</v>
          </cell>
          <cell r="AY2518" t="str">
            <v>Pitfalls were run every 3 months to mid-2002, results are entered in separate worksheets; all ant IDs confirmed by Hamish Robertson</v>
          </cell>
        </row>
        <row r="2519">
          <cell r="A2519" t="str">
            <v>Lach_noyearb_05</v>
          </cell>
          <cell r="B2519" t="str">
            <v>Lach, L.</v>
          </cell>
          <cell r="C2519" t="str">
            <v>Africa</v>
          </cell>
          <cell r="D2519" t="str">
            <v>South Africa</v>
          </cell>
          <cell r="E2519" t="str">
            <v>Western Cape Province</v>
          </cell>
          <cell r="F2519" t="str">
            <v>Du Toits Kloof Trout Farm (Jun 2001)</v>
          </cell>
          <cell r="G2519" t="str">
            <v>Native ant side (west)</v>
          </cell>
          <cell r="H2519" t="str">
            <v>fynbos</v>
          </cell>
          <cell r="I2519">
            <v>448</v>
          </cell>
          <cell r="J2519">
            <v>-33.43</v>
          </cell>
          <cell r="K2519">
            <v>19.09</v>
          </cell>
          <cell r="L2519" t="str">
            <v>Google Earth estimate</v>
          </cell>
          <cell r="M2519" t="str">
            <v>NA</v>
          </cell>
          <cell r="N2519">
            <v>1</v>
          </cell>
          <cell r="O2519">
            <v>1</v>
          </cell>
          <cell r="P2519">
            <v>1</v>
          </cell>
          <cell r="Q2519">
            <v>0</v>
          </cell>
          <cell r="R2519">
            <v>1</v>
          </cell>
          <cell r="S2519" t="str">
            <v>NA</v>
          </cell>
          <cell r="T2519">
            <v>6</v>
          </cell>
          <cell r="U2519">
            <v>2001</v>
          </cell>
          <cell r="V2519" t="str">
            <v>NA</v>
          </cell>
          <cell r="W2519">
            <v>6</v>
          </cell>
          <cell r="X2519">
            <v>2002</v>
          </cell>
          <cell r="Y2519">
            <v>1</v>
          </cell>
          <cell r="Z2519">
            <v>80</v>
          </cell>
          <cell r="AA2519">
            <v>60</v>
          </cell>
          <cell r="AB2519">
            <v>0</v>
          </cell>
          <cell r="AC2519" t="str">
            <v>Pitfall</v>
          </cell>
          <cell r="AD2519" t="str">
            <v>Ants were surveyed using pitfall traps consisting of 28mm diameter 50mL plastic tubes, partly filled with 70% ethanol as a preservative. Four parallel transects of five traps (transects separated by 20 m, traps with 20 m spacing).</v>
          </cell>
          <cell r="AE2519">
            <v>12</v>
          </cell>
          <cell r="AF2519">
            <v>6.16</v>
          </cell>
          <cell r="AG2519">
            <v>20</v>
          </cell>
          <cell r="AH2519">
            <v>168</v>
          </cell>
          <cell r="AI2519">
            <v>84</v>
          </cell>
          <cell r="AJ2519">
            <v>0</v>
          </cell>
          <cell r="AK2519">
            <v>0</v>
          </cell>
          <cell r="AL2519">
            <v>0</v>
          </cell>
          <cell r="AM2519">
            <v>0</v>
          </cell>
          <cell r="AN2519">
            <v>0</v>
          </cell>
          <cell r="AO2519">
            <v>0</v>
          </cell>
          <cell r="AP2519">
            <v>0</v>
          </cell>
          <cell r="AQ2519">
            <v>0</v>
          </cell>
          <cell r="AR2519">
            <v>0</v>
          </cell>
          <cell r="AS2519">
            <v>0</v>
          </cell>
          <cell r="AT2519" t="str">
            <v>fynbos</v>
          </cell>
          <cell r="AU2519" t="str">
            <v>Undisturbed</v>
          </cell>
          <cell r="AV2519" t="str">
            <v>NA</v>
          </cell>
          <cell r="AW2519" t="str">
            <v>NA</v>
          </cell>
          <cell r="AX2519" t="str">
            <v>Protea nitida the dominant woody vegetation, understorey comprising common fynbos genera including Leucadendron, Erica, Watsonia</v>
          </cell>
          <cell r="AY2519" t="str">
            <v>Pitfalls were run every 3 months to mid-2002, results are entered in separate worksheets; all ant IDs confirmed by Hamish Robertson</v>
          </cell>
        </row>
        <row r="2520">
          <cell r="A2520" t="str">
            <v>Lach_noyearb_06</v>
          </cell>
          <cell r="B2520" t="str">
            <v>Lach, L.</v>
          </cell>
          <cell r="C2520" t="str">
            <v>Africa</v>
          </cell>
          <cell r="D2520" t="str">
            <v>South Africa</v>
          </cell>
          <cell r="E2520" t="str">
            <v>Western Cape Province</v>
          </cell>
          <cell r="F2520" t="str">
            <v>Du Toits Kloof Trout Farm (Jun 2001)</v>
          </cell>
          <cell r="G2520" t="str">
            <v>Argentine ant side (east)</v>
          </cell>
          <cell r="H2520" t="str">
            <v>fynbos</v>
          </cell>
          <cell r="I2520">
            <v>431</v>
          </cell>
          <cell r="J2520">
            <v>-33.43</v>
          </cell>
          <cell r="K2520">
            <v>19.09</v>
          </cell>
          <cell r="L2520" t="str">
            <v>Google Earth estimate</v>
          </cell>
          <cell r="M2520" t="str">
            <v>NA</v>
          </cell>
          <cell r="N2520">
            <v>5</v>
          </cell>
          <cell r="O2520">
            <v>2</v>
          </cell>
          <cell r="P2520">
            <v>2</v>
          </cell>
          <cell r="Q2520">
            <v>0</v>
          </cell>
          <cell r="R2520">
            <v>1</v>
          </cell>
          <cell r="S2520" t="str">
            <v>NA</v>
          </cell>
          <cell r="T2520">
            <v>6</v>
          </cell>
          <cell r="U2520">
            <v>2001</v>
          </cell>
          <cell r="V2520" t="str">
            <v>NA</v>
          </cell>
          <cell r="W2520">
            <v>6</v>
          </cell>
          <cell r="X2520">
            <v>2002</v>
          </cell>
          <cell r="Y2520">
            <v>1</v>
          </cell>
          <cell r="Z2520">
            <v>80</v>
          </cell>
          <cell r="AA2520">
            <v>60</v>
          </cell>
          <cell r="AB2520">
            <v>0</v>
          </cell>
          <cell r="AC2520" t="str">
            <v>Pitfall</v>
          </cell>
          <cell r="AD2520" t="str">
            <v>Ants were surveyed using pitfall traps consisting of 28mm diameter 50mL plastic tubes, partly filled with 70% ethanol as a preservative. Four parallel transects of five traps (transects separated by 20 m, traps with 20 m spacing).</v>
          </cell>
          <cell r="AE2520">
            <v>12</v>
          </cell>
          <cell r="AF2520">
            <v>6.16</v>
          </cell>
          <cell r="AG2520">
            <v>20</v>
          </cell>
          <cell r="AH2520">
            <v>168</v>
          </cell>
          <cell r="AI2520">
            <v>84</v>
          </cell>
          <cell r="AJ2520">
            <v>0</v>
          </cell>
          <cell r="AK2520">
            <v>0</v>
          </cell>
          <cell r="AL2520">
            <v>0</v>
          </cell>
          <cell r="AM2520">
            <v>0</v>
          </cell>
          <cell r="AN2520">
            <v>0</v>
          </cell>
          <cell r="AO2520">
            <v>0</v>
          </cell>
          <cell r="AP2520">
            <v>0</v>
          </cell>
          <cell r="AQ2520">
            <v>0</v>
          </cell>
          <cell r="AR2520">
            <v>0</v>
          </cell>
          <cell r="AS2520">
            <v>0</v>
          </cell>
          <cell r="AT2520" t="str">
            <v>fynbos</v>
          </cell>
          <cell r="AU2520" t="str">
            <v>Undisturbed</v>
          </cell>
          <cell r="AV2520" t="str">
            <v>NA</v>
          </cell>
          <cell r="AW2520" t="str">
            <v>NA</v>
          </cell>
          <cell r="AX2520" t="str">
            <v>Protea nitida the dominant woody vegetation, understorey comprising common fynbos genera including Leucadendron, Erica, Watsonia</v>
          </cell>
          <cell r="AY2520" t="str">
            <v>Pitfalls were run every 3 months to mid-2002, results are entered in separate worksheets; all ant IDs confirmed by Hamish Robertson</v>
          </cell>
        </row>
        <row r="2521">
          <cell r="A2521" t="str">
            <v>Lach_noyearc_01</v>
          </cell>
          <cell r="B2521" t="str">
            <v>Lach, L.</v>
          </cell>
          <cell r="C2521" t="str">
            <v>Africa</v>
          </cell>
          <cell r="D2521" t="str">
            <v>South Africa</v>
          </cell>
          <cell r="E2521" t="str">
            <v>Western Cape Province</v>
          </cell>
          <cell r="F2521" t="str">
            <v>Jonkershoek Nature Reserve (Mar 2001)</v>
          </cell>
          <cell r="G2521" t="str">
            <v>Native ant 1</v>
          </cell>
          <cell r="H2521" t="str">
            <v>fynbos</v>
          </cell>
          <cell r="I2521">
            <v>375</v>
          </cell>
          <cell r="J2521">
            <v>-33.590000000000003</v>
          </cell>
          <cell r="K2521">
            <v>18.579999999999998</v>
          </cell>
          <cell r="L2521" t="str">
            <v>Google Earth estimate</v>
          </cell>
          <cell r="M2521" t="str">
            <v>NA</v>
          </cell>
          <cell r="N2521">
            <v>308</v>
          </cell>
          <cell r="O2521">
            <v>14</v>
          </cell>
          <cell r="P2521">
            <v>14</v>
          </cell>
          <cell r="Q2521">
            <v>0</v>
          </cell>
          <cell r="R2521">
            <v>1</v>
          </cell>
          <cell r="S2521" t="str">
            <v>NA</v>
          </cell>
          <cell r="T2521">
            <v>3</v>
          </cell>
          <cell r="U2521">
            <v>2001</v>
          </cell>
          <cell r="V2521" t="str">
            <v>NA</v>
          </cell>
          <cell r="W2521">
            <v>3</v>
          </cell>
          <cell r="X2521">
            <v>2002</v>
          </cell>
          <cell r="Y2521">
            <v>1</v>
          </cell>
          <cell r="Z2521">
            <v>80</v>
          </cell>
          <cell r="AA2521">
            <v>60</v>
          </cell>
          <cell r="AB2521">
            <v>0</v>
          </cell>
          <cell r="AC2521" t="str">
            <v>Pitfall</v>
          </cell>
          <cell r="AD2521" t="str">
            <v>Ants were surveyed using pitfall traps consisting of 28mm diameter 50mL plastic tubes, partly filled with 70% ethanol as a preservative. Four parallel transects of five traps (transects separated by 20 m, traps with 20 m spacing).</v>
          </cell>
          <cell r="AE2521">
            <v>20</v>
          </cell>
          <cell r="AF2521">
            <v>6.16</v>
          </cell>
          <cell r="AG2521">
            <v>20</v>
          </cell>
          <cell r="AH2521">
            <v>168</v>
          </cell>
          <cell r="AI2521">
            <v>140</v>
          </cell>
          <cell r="AJ2521">
            <v>0</v>
          </cell>
          <cell r="AK2521">
            <v>0</v>
          </cell>
          <cell r="AL2521">
            <v>0</v>
          </cell>
          <cell r="AM2521">
            <v>0</v>
          </cell>
          <cell r="AN2521">
            <v>0</v>
          </cell>
          <cell r="AO2521">
            <v>0</v>
          </cell>
          <cell r="AP2521">
            <v>0</v>
          </cell>
          <cell r="AQ2521">
            <v>0</v>
          </cell>
          <cell r="AR2521">
            <v>0</v>
          </cell>
          <cell r="AS2521">
            <v>0</v>
          </cell>
          <cell r="AT2521" t="str">
            <v>fynbos</v>
          </cell>
          <cell r="AU2521" t="str">
            <v>Undisturbed</v>
          </cell>
          <cell r="AV2521" t="str">
            <v>NA</v>
          </cell>
          <cell r="AW2521" t="str">
            <v>NA</v>
          </cell>
          <cell r="AX2521" t="str">
            <v>Protea nitida the dominant woody vegetation, understorey comprising common fynbos genera including Leucadendron, Erica, Watsonia; a road and a perennial water source run adjacent to the site</v>
          </cell>
          <cell r="AY2521" t="str">
            <v>Pitfalls were run every 3 months to mid-2002, results are entered in separate worksheets; all ant IDs confirmed by Hamish Robertson</v>
          </cell>
        </row>
        <row r="2522">
          <cell r="A2522" t="str">
            <v>Lach_noyearc_02</v>
          </cell>
          <cell r="B2522" t="str">
            <v>Lach, L.</v>
          </cell>
          <cell r="C2522" t="str">
            <v>Africa</v>
          </cell>
          <cell r="D2522" t="str">
            <v>South Africa</v>
          </cell>
          <cell r="E2522" t="str">
            <v>Western Cape Province</v>
          </cell>
          <cell r="F2522" t="str">
            <v>Jonkershoek Nature Reserve (Mar 2001)</v>
          </cell>
          <cell r="G2522" t="str">
            <v>Native ant 2</v>
          </cell>
          <cell r="H2522" t="str">
            <v>fynbos</v>
          </cell>
          <cell r="I2522">
            <v>371</v>
          </cell>
          <cell r="J2522">
            <v>-33.6</v>
          </cell>
          <cell r="K2522">
            <v>18.579999999999998</v>
          </cell>
          <cell r="L2522" t="str">
            <v>Google Earth estimate</v>
          </cell>
          <cell r="M2522" t="str">
            <v>NA</v>
          </cell>
          <cell r="N2522">
            <v>283</v>
          </cell>
          <cell r="O2522">
            <v>7</v>
          </cell>
          <cell r="P2522">
            <v>7</v>
          </cell>
          <cell r="Q2522">
            <v>0</v>
          </cell>
          <cell r="R2522">
            <v>1</v>
          </cell>
          <cell r="S2522" t="str">
            <v>NA</v>
          </cell>
          <cell r="T2522">
            <v>3</v>
          </cell>
          <cell r="U2522">
            <v>2001</v>
          </cell>
          <cell r="V2522" t="str">
            <v>NA</v>
          </cell>
          <cell r="W2522">
            <v>3</v>
          </cell>
          <cell r="X2522">
            <v>2002</v>
          </cell>
          <cell r="Y2522">
            <v>1</v>
          </cell>
          <cell r="Z2522">
            <v>80</v>
          </cell>
          <cell r="AA2522">
            <v>60</v>
          </cell>
          <cell r="AB2522">
            <v>0</v>
          </cell>
          <cell r="AC2522" t="str">
            <v>Pitfall</v>
          </cell>
          <cell r="AD2522" t="str">
            <v>Ants were surveyed using pitfall traps consisting of 28mm diameter 50mL plastic tubes, partly filled with 70% ethanol as a preservative. Four parallel transects of five traps (transects separated by 20 m, traps with 20 m spacing).</v>
          </cell>
          <cell r="AE2522">
            <v>10</v>
          </cell>
          <cell r="AF2522">
            <v>6.16</v>
          </cell>
          <cell r="AG2522">
            <v>20</v>
          </cell>
          <cell r="AH2522">
            <v>168</v>
          </cell>
          <cell r="AI2522">
            <v>70</v>
          </cell>
          <cell r="AJ2522">
            <v>0</v>
          </cell>
          <cell r="AK2522">
            <v>0</v>
          </cell>
          <cell r="AL2522">
            <v>0</v>
          </cell>
          <cell r="AM2522">
            <v>0</v>
          </cell>
          <cell r="AN2522">
            <v>0</v>
          </cell>
          <cell r="AO2522">
            <v>0</v>
          </cell>
          <cell r="AP2522">
            <v>0</v>
          </cell>
          <cell r="AQ2522">
            <v>0</v>
          </cell>
          <cell r="AR2522">
            <v>0</v>
          </cell>
          <cell r="AS2522">
            <v>0</v>
          </cell>
          <cell r="AT2522" t="str">
            <v>fynbos</v>
          </cell>
          <cell r="AU2522" t="str">
            <v>Undisturbed</v>
          </cell>
          <cell r="AV2522" t="str">
            <v>NA</v>
          </cell>
          <cell r="AW2522" t="str">
            <v>NA</v>
          </cell>
          <cell r="AX2522" t="str">
            <v>Protea nitida the dominant woody vegetation, understorey comprising common fynbos genera including Leucadendron, Erica, Watsonia; a road and a perennial water source run adjacent to the site</v>
          </cell>
          <cell r="AY2522" t="str">
            <v>Pitfalls were run every 3 months to mid-2002, results are entered in separate worksheets; all ant IDs confirmed by Hamish Robertson</v>
          </cell>
        </row>
        <row r="2523">
          <cell r="A2523" t="str">
            <v>Lach_noyearc_03</v>
          </cell>
          <cell r="B2523" t="str">
            <v>Lach, L.</v>
          </cell>
          <cell r="C2523" t="str">
            <v>Africa</v>
          </cell>
          <cell r="D2523" t="str">
            <v>South Africa</v>
          </cell>
          <cell r="E2523" t="str">
            <v>Western Cape Province</v>
          </cell>
          <cell r="F2523" t="str">
            <v>Jonkershoek Nature Reserve (Mar 2001)</v>
          </cell>
          <cell r="G2523" t="str">
            <v>Swartsboskloof</v>
          </cell>
          <cell r="H2523" t="str">
            <v>fynbos</v>
          </cell>
          <cell r="I2523">
            <v>327</v>
          </cell>
          <cell r="J2523">
            <v>-33.590000000000003</v>
          </cell>
          <cell r="K2523">
            <v>18.57</v>
          </cell>
          <cell r="L2523" t="str">
            <v>Google Earth estimate</v>
          </cell>
          <cell r="M2523" t="str">
            <v>NA</v>
          </cell>
          <cell r="N2523">
            <v>130</v>
          </cell>
          <cell r="O2523">
            <v>13</v>
          </cell>
          <cell r="P2523">
            <v>12</v>
          </cell>
          <cell r="Q2523">
            <v>1</v>
          </cell>
          <cell r="R2523">
            <v>1</v>
          </cell>
          <cell r="S2523" t="str">
            <v>NA</v>
          </cell>
          <cell r="T2523">
            <v>3</v>
          </cell>
          <cell r="U2523">
            <v>2001</v>
          </cell>
          <cell r="V2523" t="str">
            <v>NA</v>
          </cell>
          <cell r="W2523">
            <v>3</v>
          </cell>
          <cell r="X2523">
            <v>2002</v>
          </cell>
          <cell r="Y2523">
            <v>1</v>
          </cell>
          <cell r="Z2523">
            <v>80</v>
          </cell>
          <cell r="AA2523">
            <v>60</v>
          </cell>
          <cell r="AB2523">
            <v>0</v>
          </cell>
          <cell r="AC2523" t="str">
            <v>Pitfall</v>
          </cell>
          <cell r="AD2523" t="str">
            <v>Ants were surveyed using pitfall traps consisting of 28mm diameter 50mL plastic tubes, partly filled with 70% ethanol as a preservative. Four parallel transects of five traps (transects separated by 20 m, traps with 20 m spacing).</v>
          </cell>
          <cell r="AE2523">
            <v>20</v>
          </cell>
          <cell r="AF2523">
            <v>6.16</v>
          </cell>
          <cell r="AG2523">
            <v>20</v>
          </cell>
          <cell r="AH2523">
            <v>168</v>
          </cell>
          <cell r="AI2523">
            <v>140</v>
          </cell>
          <cell r="AJ2523">
            <v>0</v>
          </cell>
          <cell r="AK2523">
            <v>0</v>
          </cell>
          <cell r="AL2523">
            <v>0</v>
          </cell>
          <cell r="AM2523">
            <v>0</v>
          </cell>
          <cell r="AN2523">
            <v>0</v>
          </cell>
          <cell r="AO2523">
            <v>0</v>
          </cell>
          <cell r="AP2523">
            <v>0</v>
          </cell>
          <cell r="AQ2523">
            <v>0</v>
          </cell>
          <cell r="AR2523">
            <v>0</v>
          </cell>
          <cell r="AS2523">
            <v>0</v>
          </cell>
          <cell r="AT2523" t="str">
            <v>fynbos</v>
          </cell>
          <cell r="AU2523" t="str">
            <v>Undisturbed</v>
          </cell>
          <cell r="AV2523" t="str">
            <v>NA</v>
          </cell>
          <cell r="AW2523" t="str">
            <v>NA</v>
          </cell>
          <cell r="AX2523" t="str">
            <v>Protea nitida the dominant woody vegetation, understorey comprising common fynbos genera including Leucadendron, Erica, Watsonia; a road and a perennial water source run adjacent to the site</v>
          </cell>
          <cell r="AY2523" t="str">
            <v>Pitfalls were run every 3 months to mid-2002, results are entered in separate worksheets; all ant IDs confirmed by Hamish Robertson</v>
          </cell>
        </row>
        <row r="2524">
          <cell r="A2524" t="str">
            <v>Lach_noyearc_04</v>
          </cell>
          <cell r="B2524" t="str">
            <v>Lach, L.</v>
          </cell>
          <cell r="C2524" t="str">
            <v>Africa</v>
          </cell>
          <cell r="D2524" t="str">
            <v>South Africa</v>
          </cell>
          <cell r="E2524" t="str">
            <v>Western Cape Province</v>
          </cell>
          <cell r="F2524" t="str">
            <v>Jonkershoek Nature Reserve (Mar 2001)</v>
          </cell>
          <cell r="G2524" t="str">
            <v>Upper Swartsboskloof</v>
          </cell>
          <cell r="H2524" t="str">
            <v>fynbos</v>
          </cell>
          <cell r="I2524">
            <v>427</v>
          </cell>
          <cell r="J2524">
            <v>-33.6</v>
          </cell>
          <cell r="K2524">
            <v>18.57</v>
          </cell>
          <cell r="L2524" t="str">
            <v>Google Earth estimate</v>
          </cell>
          <cell r="M2524" t="str">
            <v>NA</v>
          </cell>
          <cell r="N2524">
            <v>141</v>
          </cell>
          <cell r="O2524">
            <v>6</v>
          </cell>
          <cell r="P2524">
            <v>5</v>
          </cell>
          <cell r="Q2524">
            <v>1</v>
          </cell>
          <cell r="R2524">
            <v>1</v>
          </cell>
          <cell r="S2524" t="str">
            <v>NA</v>
          </cell>
          <cell r="T2524">
            <v>3</v>
          </cell>
          <cell r="U2524">
            <v>2001</v>
          </cell>
          <cell r="V2524" t="str">
            <v>NA</v>
          </cell>
          <cell r="W2524">
            <v>3</v>
          </cell>
          <cell r="X2524">
            <v>2002</v>
          </cell>
          <cell r="Y2524">
            <v>1</v>
          </cell>
          <cell r="Z2524">
            <v>80</v>
          </cell>
          <cell r="AA2524">
            <v>60</v>
          </cell>
          <cell r="AB2524">
            <v>0</v>
          </cell>
          <cell r="AC2524" t="str">
            <v>Pitfall</v>
          </cell>
          <cell r="AD2524" t="str">
            <v>Ants were surveyed using pitfall traps consisting of 28mm diameter 50mL plastic tubes, partly filled with 70% ethanol as a preservative. Four parallel transects of five traps (transects separated by 20 m, traps with 20 m spacing).</v>
          </cell>
          <cell r="AE2524">
            <v>20</v>
          </cell>
          <cell r="AF2524">
            <v>6.16</v>
          </cell>
          <cell r="AG2524">
            <v>20</v>
          </cell>
          <cell r="AH2524">
            <v>168</v>
          </cell>
          <cell r="AI2524">
            <v>140</v>
          </cell>
          <cell r="AJ2524">
            <v>0</v>
          </cell>
          <cell r="AK2524">
            <v>0</v>
          </cell>
          <cell r="AL2524">
            <v>0</v>
          </cell>
          <cell r="AM2524">
            <v>0</v>
          </cell>
          <cell r="AN2524">
            <v>0</v>
          </cell>
          <cell r="AO2524">
            <v>0</v>
          </cell>
          <cell r="AP2524">
            <v>0</v>
          </cell>
          <cell r="AQ2524">
            <v>0</v>
          </cell>
          <cell r="AR2524">
            <v>0</v>
          </cell>
          <cell r="AS2524">
            <v>0</v>
          </cell>
          <cell r="AT2524" t="str">
            <v>fynbos</v>
          </cell>
          <cell r="AU2524" t="str">
            <v>Undisturbed</v>
          </cell>
          <cell r="AV2524" t="str">
            <v>NA</v>
          </cell>
          <cell r="AW2524" t="str">
            <v>NA</v>
          </cell>
          <cell r="AX2524" t="str">
            <v>Protea nitida the dominant woody vegetation, understorey comprising common fynbos genera including Leucadendron, Erica, Watsonia</v>
          </cell>
          <cell r="AY2524" t="str">
            <v>Pitfalls were run every 3 months to mid-2002, results are entered in separate worksheets; all ant IDs confirmed by Hamish Robertson</v>
          </cell>
        </row>
        <row r="2525">
          <cell r="A2525" t="str">
            <v>Lach_noyearc_05</v>
          </cell>
          <cell r="B2525" t="str">
            <v>Lach, L.</v>
          </cell>
          <cell r="C2525" t="str">
            <v>Africa</v>
          </cell>
          <cell r="D2525" t="str">
            <v>South Africa</v>
          </cell>
          <cell r="E2525" t="str">
            <v>Western Cape Province</v>
          </cell>
          <cell r="F2525" t="str">
            <v>Du Toits Kloof Trout Farm (Mar 2001)</v>
          </cell>
          <cell r="G2525" t="str">
            <v>Native ant side (west)</v>
          </cell>
          <cell r="H2525" t="str">
            <v>fynbos</v>
          </cell>
          <cell r="I2525">
            <v>448</v>
          </cell>
          <cell r="J2525">
            <v>-33.43</v>
          </cell>
          <cell r="K2525">
            <v>19.09</v>
          </cell>
          <cell r="L2525" t="str">
            <v>Google Earth estimate</v>
          </cell>
          <cell r="M2525" t="str">
            <v>NA</v>
          </cell>
          <cell r="N2525">
            <v>422</v>
          </cell>
          <cell r="O2525">
            <v>18</v>
          </cell>
          <cell r="P2525">
            <v>18</v>
          </cell>
          <cell r="Q2525">
            <v>0</v>
          </cell>
          <cell r="R2525">
            <v>1</v>
          </cell>
          <cell r="S2525" t="str">
            <v>NA</v>
          </cell>
          <cell r="T2525">
            <v>3</v>
          </cell>
          <cell r="U2525">
            <v>2001</v>
          </cell>
          <cell r="V2525" t="str">
            <v>NA</v>
          </cell>
          <cell r="W2525">
            <v>3</v>
          </cell>
          <cell r="X2525">
            <v>2002</v>
          </cell>
          <cell r="Y2525">
            <v>1</v>
          </cell>
          <cell r="Z2525">
            <v>80</v>
          </cell>
          <cell r="AA2525">
            <v>60</v>
          </cell>
          <cell r="AB2525">
            <v>0</v>
          </cell>
          <cell r="AC2525" t="str">
            <v>Pitfall</v>
          </cell>
          <cell r="AD2525" t="str">
            <v>Ants were surveyed using pitfall traps consisting of 28mm diameter 50mL plastic tubes, partly filled with 70% ethanol as a preservative. Four parallel transects of five traps (transects separated by 20 m, traps with 20 m spacing).</v>
          </cell>
          <cell r="AE2525">
            <v>12</v>
          </cell>
          <cell r="AF2525">
            <v>6.16</v>
          </cell>
          <cell r="AG2525">
            <v>20</v>
          </cell>
          <cell r="AH2525">
            <v>168</v>
          </cell>
          <cell r="AI2525">
            <v>84</v>
          </cell>
          <cell r="AJ2525">
            <v>0</v>
          </cell>
          <cell r="AK2525">
            <v>0</v>
          </cell>
          <cell r="AL2525">
            <v>0</v>
          </cell>
          <cell r="AM2525">
            <v>0</v>
          </cell>
          <cell r="AN2525">
            <v>0</v>
          </cell>
          <cell r="AO2525">
            <v>0</v>
          </cell>
          <cell r="AP2525">
            <v>0</v>
          </cell>
          <cell r="AQ2525">
            <v>0</v>
          </cell>
          <cell r="AR2525">
            <v>0</v>
          </cell>
          <cell r="AS2525">
            <v>0</v>
          </cell>
          <cell r="AT2525" t="str">
            <v>fynbos</v>
          </cell>
          <cell r="AU2525" t="str">
            <v>Undisturbed</v>
          </cell>
          <cell r="AV2525" t="str">
            <v>NA</v>
          </cell>
          <cell r="AW2525" t="str">
            <v>NA</v>
          </cell>
          <cell r="AX2525" t="str">
            <v>Protea nitida the dominant woody vegetation, understorey comprising common fynbos genera including Leucadendron, Erica, Watsonia</v>
          </cell>
          <cell r="AY2525" t="str">
            <v>Pitfalls were run every 3 months to mid-2002, results are entered in separate worksheets; all ant IDs confirmed by Hamish Robertson</v>
          </cell>
        </row>
        <row r="2526">
          <cell r="A2526" t="str">
            <v>Lach_noyearc_06</v>
          </cell>
          <cell r="B2526" t="str">
            <v>Lach, L.</v>
          </cell>
          <cell r="C2526" t="str">
            <v>Africa</v>
          </cell>
          <cell r="D2526" t="str">
            <v>South Africa</v>
          </cell>
          <cell r="E2526" t="str">
            <v>Western Cape Province</v>
          </cell>
          <cell r="F2526" t="str">
            <v>Du Toits Kloof Trout Farm (Mar 2001)</v>
          </cell>
          <cell r="G2526" t="str">
            <v>Argentine ant side (east)</v>
          </cell>
          <cell r="H2526" t="str">
            <v>fynbos</v>
          </cell>
          <cell r="I2526">
            <v>431</v>
          </cell>
          <cell r="J2526">
            <v>-33.43</v>
          </cell>
          <cell r="K2526">
            <v>19.09</v>
          </cell>
          <cell r="L2526" t="str">
            <v>Google Earth estimate</v>
          </cell>
          <cell r="M2526" t="str">
            <v>NA</v>
          </cell>
          <cell r="N2526">
            <v>154</v>
          </cell>
          <cell r="O2526">
            <v>12</v>
          </cell>
          <cell r="P2526">
            <v>11</v>
          </cell>
          <cell r="Q2526">
            <v>1</v>
          </cell>
          <cell r="R2526">
            <v>1</v>
          </cell>
          <cell r="S2526" t="str">
            <v>NA</v>
          </cell>
          <cell r="T2526">
            <v>3</v>
          </cell>
          <cell r="U2526">
            <v>2001</v>
          </cell>
          <cell r="V2526" t="str">
            <v>NA</v>
          </cell>
          <cell r="W2526">
            <v>3</v>
          </cell>
          <cell r="X2526">
            <v>2002</v>
          </cell>
          <cell r="Y2526">
            <v>1</v>
          </cell>
          <cell r="Z2526">
            <v>80</v>
          </cell>
          <cell r="AA2526">
            <v>60</v>
          </cell>
          <cell r="AB2526">
            <v>0</v>
          </cell>
          <cell r="AC2526" t="str">
            <v>Pitfall</v>
          </cell>
          <cell r="AD2526" t="str">
            <v>Ants were surveyed using pitfall traps consisting of 28mm diameter 50mL plastic tubes, partly filled with 70% ethanol as a preservative. Four parallel transects of five traps (transects separated by 20 m, traps with 20 m spacing).</v>
          </cell>
          <cell r="AE2526">
            <v>12</v>
          </cell>
          <cell r="AF2526">
            <v>6.16</v>
          </cell>
          <cell r="AG2526">
            <v>20</v>
          </cell>
          <cell r="AH2526">
            <v>168</v>
          </cell>
          <cell r="AI2526">
            <v>84</v>
          </cell>
          <cell r="AJ2526">
            <v>0</v>
          </cell>
          <cell r="AK2526">
            <v>0</v>
          </cell>
          <cell r="AL2526">
            <v>0</v>
          </cell>
          <cell r="AM2526">
            <v>0</v>
          </cell>
          <cell r="AN2526">
            <v>0</v>
          </cell>
          <cell r="AO2526">
            <v>0</v>
          </cell>
          <cell r="AP2526">
            <v>0</v>
          </cell>
          <cell r="AQ2526">
            <v>0</v>
          </cell>
          <cell r="AR2526">
            <v>0</v>
          </cell>
          <cell r="AS2526">
            <v>0</v>
          </cell>
          <cell r="AT2526" t="str">
            <v>fynbos</v>
          </cell>
          <cell r="AU2526" t="str">
            <v>Undisturbed</v>
          </cell>
          <cell r="AV2526" t="str">
            <v>NA</v>
          </cell>
          <cell r="AW2526" t="str">
            <v>NA</v>
          </cell>
          <cell r="AX2526" t="str">
            <v>Protea nitida the dominant woody vegetation, understorey comprising common fynbos genera including Leucadendron, Erica, Watsonia</v>
          </cell>
          <cell r="AY2526" t="str">
            <v>Pitfalls were run every 3 months to mid-2002, results are entered in separate worksheets; all ant IDs confirmed by Hamish Robertson</v>
          </cell>
        </row>
        <row r="2527">
          <cell r="A2527" t="str">
            <v>Laeger&amp;Schultz_2005_01</v>
          </cell>
          <cell r="B2527" t="str">
            <v>Laeger</v>
          </cell>
          <cell r="C2527" t="str">
            <v>Europe</v>
          </cell>
          <cell r="D2527" t="str">
            <v>Germany</v>
          </cell>
          <cell r="E2527" t="str">
            <v>Mecklenburg-Vorpommern</v>
          </cell>
          <cell r="F2527" t="str">
            <v>Greifswald</v>
          </cell>
          <cell r="G2527" t="str">
            <v>North of Greifswald</v>
          </cell>
          <cell r="H2527" t="str">
            <v>dry grassland</v>
          </cell>
          <cell r="I2527">
            <v>12</v>
          </cell>
          <cell r="J2527">
            <v>54.12</v>
          </cell>
          <cell r="K2527">
            <v>13.4</v>
          </cell>
          <cell r="L2527" t="str">
            <v>Google Earth estimate</v>
          </cell>
          <cell r="M2527" t="str">
            <v>NA</v>
          </cell>
          <cell r="N2527">
            <v>10536</v>
          </cell>
          <cell r="O2527">
            <v>10</v>
          </cell>
          <cell r="P2527">
            <v>10</v>
          </cell>
          <cell r="Q2527">
            <v>0</v>
          </cell>
          <cell r="R2527">
            <v>5</v>
          </cell>
          <cell r="S2527" t="str">
            <v>NA</v>
          </cell>
          <cell r="T2527">
            <v>4</v>
          </cell>
          <cell r="U2527">
            <v>1995</v>
          </cell>
          <cell r="V2527" t="str">
            <v>NA</v>
          </cell>
          <cell r="W2527">
            <v>9</v>
          </cell>
          <cell r="X2527">
            <v>2004</v>
          </cell>
          <cell r="Y2527">
            <v>1</v>
          </cell>
          <cell r="Z2527">
            <v>40</v>
          </cell>
          <cell r="AA2527">
            <v>1</v>
          </cell>
          <cell r="AB2527">
            <v>0</v>
          </cell>
          <cell r="AC2527" t="str">
            <v>Pitfall</v>
          </cell>
          <cell r="AD2527" t="str">
            <v>5 pitfall traps (replaced every 14 days) from April to September (1995, 1996, 1998, 2000, 2004): this means 12 x 5 traps per year (results summed). Ants were surveyed using pitfall traps consisting of 6.5 cm diameter plastic tubes, partly filled with 70% ethylen gylcol as a preservative. One transect of five traps, separated by 10m.</v>
          </cell>
          <cell r="AE2527">
            <v>5</v>
          </cell>
          <cell r="AF2527">
            <v>33.200000000000003</v>
          </cell>
          <cell r="AG2527">
            <v>10</v>
          </cell>
          <cell r="AH2527">
            <v>20160</v>
          </cell>
          <cell r="AI2527">
            <v>4200</v>
          </cell>
          <cell r="AJ2527">
            <v>0</v>
          </cell>
          <cell r="AK2527">
            <v>0</v>
          </cell>
          <cell r="AL2527">
            <v>0</v>
          </cell>
          <cell r="AM2527">
            <v>0</v>
          </cell>
          <cell r="AN2527">
            <v>0</v>
          </cell>
          <cell r="AO2527">
            <v>0</v>
          </cell>
          <cell r="AP2527">
            <v>0</v>
          </cell>
          <cell r="AQ2527">
            <v>0</v>
          </cell>
          <cell r="AR2527">
            <v>0</v>
          </cell>
          <cell r="AS2527">
            <v>0</v>
          </cell>
          <cell r="AT2527" t="str">
            <v>dry grassland</v>
          </cell>
          <cell r="AU2527" t="str">
            <v>Disturbed</v>
          </cell>
          <cell r="AV2527" t="str">
            <v>Agriculture</v>
          </cell>
          <cell r="AW2527" t="str">
            <v>NA</v>
          </cell>
          <cell r="AX2527" t="str">
            <v>south exposed hillside surrounded by forest, pastures and meadows</v>
          </cell>
          <cell r="AY2527" t="str">
            <v>Pitfalls were run 12 times and 5 years (1995, 1996, 1998, 2000, 2004), and the results summed.</v>
          </cell>
        </row>
        <row r="2528">
          <cell r="A2528" t="str">
            <v>LaPolla_etal_2007_01</v>
          </cell>
          <cell r="B2528" t="str">
            <v>Gibb, Heloise</v>
          </cell>
          <cell r="C2528" t="str">
            <v>South America</v>
          </cell>
          <cell r="D2528" t="str">
            <v>Guyana</v>
          </cell>
          <cell r="E2528" t="str">
            <v>NA</v>
          </cell>
          <cell r="F2528" t="str">
            <v>Calm Water Creek</v>
          </cell>
          <cell r="G2528" t="str">
            <v>CWC</v>
          </cell>
          <cell r="H2528" t="str">
            <v>NA</v>
          </cell>
          <cell r="I2528">
            <v>20</v>
          </cell>
          <cell r="J2528">
            <v>6.47</v>
          </cell>
          <cell r="K2528">
            <v>-58.62</v>
          </cell>
          <cell r="L2528" t="str">
            <v>In publication</v>
          </cell>
          <cell r="M2528" t="str">
            <v>NA</v>
          </cell>
          <cell r="N2528">
            <v>2115</v>
          </cell>
          <cell r="O2528">
            <v>51</v>
          </cell>
          <cell r="P2528" t="str">
            <v>NA</v>
          </cell>
          <cell r="Q2528" t="str">
            <v>NA</v>
          </cell>
          <cell r="R2528">
            <v>1</v>
          </cell>
          <cell r="S2528" t="str">
            <v>NA</v>
          </cell>
          <cell r="T2528" t="str">
            <v>NA</v>
          </cell>
          <cell r="U2528">
            <v>2005</v>
          </cell>
          <cell r="V2528" t="str">
            <v>NA</v>
          </cell>
          <cell r="W2528" t="str">
            <v>NA</v>
          </cell>
          <cell r="X2528">
            <v>2005</v>
          </cell>
          <cell r="Y2528">
            <v>1</v>
          </cell>
          <cell r="Z2528">
            <v>100</v>
          </cell>
          <cell r="AA2528">
            <v>1</v>
          </cell>
          <cell r="AB2528">
            <v>0</v>
          </cell>
          <cell r="AC2528" t="str">
            <v>Winkler</v>
          </cell>
          <cell r="AD2528" t="str">
            <v>A 200-m linear transect was marked o? at each locality, with the exception of CWC, where only a 100-m transect was completed. At 10-m intervals along these transects,1-m2 samples of leaf litter were collected.</v>
          </cell>
          <cell r="AE2528">
            <v>0</v>
          </cell>
          <cell r="AF2528">
            <v>0</v>
          </cell>
          <cell r="AG2528">
            <v>0</v>
          </cell>
          <cell r="AH2528">
            <v>0</v>
          </cell>
          <cell r="AI2528">
            <v>0</v>
          </cell>
          <cell r="AJ2528">
            <v>0</v>
          </cell>
          <cell r="AK2528">
            <v>0</v>
          </cell>
          <cell r="AL2528">
            <v>0</v>
          </cell>
          <cell r="AM2528">
            <v>0</v>
          </cell>
          <cell r="AN2528">
            <v>10</v>
          </cell>
          <cell r="AO2528">
            <v>10</v>
          </cell>
          <cell r="AP2528">
            <v>0</v>
          </cell>
          <cell r="AQ2528">
            <v>0</v>
          </cell>
          <cell r="AR2528" t="str">
            <v>NA</v>
          </cell>
          <cell r="AS2528">
            <v>1</v>
          </cell>
          <cell r="AT2528" t="str">
            <v>Wallaba - evergreen sclerophyllous forest</v>
          </cell>
          <cell r="AU2528" t="str">
            <v>Undisturbed</v>
          </cell>
          <cell r="AV2528" t="str">
            <v>NA</v>
          </cell>
          <cell r="AW2528" t="str">
            <v>NA</v>
          </cell>
          <cell r="AX2528" t="str">
            <v>NA</v>
          </cell>
          <cell r="AY2528" t="str">
            <v>Landscape richness uses ICE estimator</v>
          </cell>
        </row>
        <row r="2529">
          <cell r="A2529" t="str">
            <v>LaPolla_etal_2007_02</v>
          </cell>
          <cell r="B2529" t="str">
            <v>Gibb, Heloise</v>
          </cell>
          <cell r="C2529" t="str">
            <v>South America</v>
          </cell>
          <cell r="D2529" t="str">
            <v>Guyana</v>
          </cell>
          <cell r="E2529" t="str">
            <v>NA</v>
          </cell>
          <cell r="F2529" t="str">
            <v>Iwokrama Forest Reserve; Whitewater Camp</v>
          </cell>
          <cell r="G2529" t="str">
            <v>IFR</v>
          </cell>
          <cell r="H2529" t="str">
            <v>NA</v>
          </cell>
          <cell r="I2529">
            <v>60</v>
          </cell>
          <cell r="J2529">
            <v>4.7300000000000004</v>
          </cell>
          <cell r="K2529">
            <v>-58.85</v>
          </cell>
          <cell r="L2529" t="str">
            <v>In publication</v>
          </cell>
          <cell r="M2529" t="str">
            <v>NA</v>
          </cell>
          <cell r="N2529">
            <v>3812</v>
          </cell>
          <cell r="O2529">
            <v>84</v>
          </cell>
          <cell r="P2529" t="str">
            <v>NA</v>
          </cell>
          <cell r="Q2529" t="str">
            <v>NA</v>
          </cell>
          <cell r="R2529">
            <v>1</v>
          </cell>
          <cell r="S2529" t="str">
            <v>NA</v>
          </cell>
          <cell r="T2529" t="str">
            <v>NA</v>
          </cell>
          <cell r="U2529">
            <v>2005</v>
          </cell>
          <cell r="V2529" t="str">
            <v>NA</v>
          </cell>
          <cell r="W2529" t="str">
            <v>NA</v>
          </cell>
          <cell r="X2529">
            <v>2005</v>
          </cell>
          <cell r="Y2529">
            <v>1</v>
          </cell>
          <cell r="Z2529">
            <v>200</v>
          </cell>
          <cell r="AA2529">
            <v>1</v>
          </cell>
          <cell r="AB2529">
            <v>0</v>
          </cell>
          <cell r="AC2529" t="str">
            <v>Winkler</v>
          </cell>
          <cell r="AD2529" t="str">
            <v>A 200-m linear transect was marked o? at each locality, with the exception of CWC, where only a 100-m transect was completed. At 10-m intervals along these transects,1-m2 samples of leaf litter were collected.</v>
          </cell>
          <cell r="AE2529">
            <v>0</v>
          </cell>
          <cell r="AF2529">
            <v>0</v>
          </cell>
          <cell r="AG2529">
            <v>0</v>
          </cell>
          <cell r="AH2529">
            <v>0</v>
          </cell>
          <cell r="AI2529">
            <v>0</v>
          </cell>
          <cell r="AJ2529">
            <v>0</v>
          </cell>
          <cell r="AK2529">
            <v>0</v>
          </cell>
          <cell r="AL2529">
            <v>0</v>
          </cell>
          <cell r="AM2529">
            <v>0</v>
          </cell>
          <cell r="AN2529">
            <v>20</v>
          </cell>
          <cell r="AO2529">
            <v>10</v>
          </cell>
          <cell r="AP2529">
            <v>0</v>
          </cell>
          <cell r="AQ2529">
            <v>0</v>
          </cell>
          <cell r="AR2529" t="str">
            <v>NA</v>
          </cell>
          <cell r="AS2529">
            <v>1</v>
          </cell>
          <cell r="AT2529" t="str">
            <v>Lowland rainforest</v>
          </cell>
          <cell r="AU2529" t="str">
            <v>Undisturbed</v>
          </cell>
          <cell r="AV2529" t="str">
            <v>NA</v>
          </cell>
          <cell r="AW2529" t="str">
            <v>NA</v>
          </cell>
          <cell r="AX2529" t="str">
            <v>NA</v>
          </cell>
          <cell r="AY2529" t="str">
            <v>Landscape richness uses ICE estimator</v>
          </cell>
        </row>
        <row r="2530">
          <cell r="A2530" t="str">
            <v>LaPolla_etal_2007_03</v>
          </cell>
          <cell r="B2530" t="str">
            <v>Gibb, Heloise</v>
          </cell>
          <cell r="C2530" t="str">
            <v>South America</v>
          </cell>
          <cell r="D2530" t="str">
            <v>Guyana</v>
          </cell>
          <cell r="E2530" t="str">
            <v>NA</v>
          </cell>
          <cell r="F2530" t="str">
            <v>Kanuku Mountains; near Moca-Moca Village</v>
          </cell>
          <cell r="G2530" t="str">
            <v>KMM</v>
          </cell>
          <cell r="H2530" t="str">
            <v>NA</v>
          </cell>
          <cell r="I2530">
            <v>224</v>
          </cell>
          <cell r="J2530">
            <v>3.29</v>
          </cell>
          <cell r="K2530">
            <v>-59.64</v>
          </cell>
          <cell r="L2530" t="str">
            <v>In publication</v>
          </cell>
          <cell r="M2530" t="str">
            <v>NA</v>
          </cell>
          <cell r="N2530">
            <v>1499</v>
          </cell>
          <cell r="O2530">
            <v>54</v>
          </cell>
          <cell r="P2530" t="str">
            <v>NA</v>
          </cell>
          <cell r="Q2530" t="str">
            <v>NA</v>
          </cell>
          <cell r="R2530">
            <v>1</v>
          </cell>
          <cell r="S2530" t="str">
            <v>NA</v>
          </cell>
          <cell r="T2530" t="str">
            <v>NA</v>
          </cell>
          <cell r="U2530">
            <v>2005</v>
          </cell>
          <cell r="V2530" t="str">
            <v>NA</v>
          </cell>
          <cell r="W2530" t="str">
            <v>NA</v>
          </cell>
          <cell r="X2530">
            <v>2005</v>
          </cell>
          <cell r="Y2530">
            <v>1</v>
          </cell>
          <cell r="Z2530">
            <v>200</v>
          </cell>
          <cell r="AA2530">
            <v>1</v>
          </cell>
          <cell r="AB2530">
            <v>0</v>
          </cell>
          <cell r="AC2530" t="str">
            <v>Winkler</v>
          </cell>
          <cell r="AD2530" t="str">
            <v>A 200-m linear transect was marked o? at each locality, with the exception of CWC, where only a 100-m transect was completed. At 10-m intervals along these transects,1-m2 samples of leaf litter were collected.</v>
          </cell>
          <cell r="AE2530">
            <v>0</v>
          </cell>
          <cell r="AF2530">
            <v>0</v>
          </cell>
          <cell r="AG2530">
            <v>0</v>
          </cell>
          <cell r="AH2530">
            <v>0</v>
          </cell>
          <cell r="AI2530">
            <v>0</v>
          </cell>
          <cell r="AJ2530">
            <v>0</v>
          </cell>
          <cell r="AK2530">
            <v>0</v>
          </cell>
          <cell r="AL2530">
            <v>0</v>
          </cell>
          <cell r="AM2530">
            <v>0</v>
          </cell>
          <cell r="AN2530">
            <v>20</v>
          </cell>
          <cell r="AO2530">
            <v>10</v>
          </cell>
          <cell r="AP2530">
            <v>0</v>
          </cell>
          <cell r="AQ2530">
            <v>0</v>
          </cell>
          <cell r="AR2530" t="str">
            <v>NA</v>
          </cell>
          <cell r="AS2530">
            <v>1</v>
          </cell>
          <cell r="AT2530" t="str">
            <v>Evergreen, lower montane forest</v>
          </cell>
          <cell r="AU2530" t="str">
            <v>Undisturbed</v>
          </cell>
          <cell r="AV2530" t="str">
            <v>NA</v>
          </cell>
          <cell r="AW2530" t="str">
            <v>NA</v>
          </cell>
          <cell r="AX2530" t="str">
            <v>NA</v>
          </cell>
          <cell r="AY2530" t="str">
            <v>Landscape richness uses ICE estimator</v>
          </cell>
        </row>
        <row r="2531">
          <cell r="A2531" t="str">
            <v>LaPolla_etal_2007_04</v>
          </cell>
          <cell r="B2531" t="str">
            <v>Gibb, Heloise</v>
          </cell>
          <cell r="C2531" t="str">
            <v>South America</v>
          </cell>
          <cell r="D2531" t="str">
            <v>Guyana</v>
          </cell>
          <cell r="E2531" t="str">
            <v>NA</v>
          </cell>
          <cell r="F2531" t="str">
            <v>Base Camp; Mt. Ayanganna</v>
          </cell>
          <cell r="G2531" t="str">
            <v>MAB</v>
          </cell>
          <cell r="H2531" t="str">
            <v>NA</v>
          </cell>
          <cell r="I2531">
            <v>732</v>
          </cell>
          <cell r="J2531">
            <v>5.33</v>
          </cell>
          <cell r="K2531">
            <v>-59.92</v>
          </cell>
          <cell r="L2531" t="str">
            <v>In publication</v>
          </cell>
          <cell r="M2531" t="str">
            <v>NA</v>
          </cell>
          <cell r="N2531">
            <v>6163</v>
          </cell>
          <cell r="O2531">
            <v>63</v>
          </cell>
          <cell r="P2531" t="str">
            <v>NA</v>
          </cell>
          <cell r="Q2531" t="str">
            <v>NA</v>
          </cell>
          <cell r="R2531">
            <v>1</v>
          </cell>
          <cell r="S2531" t="str">
            <v>NA</v>
          </cell>
          <cell r="T2531" t="str">
            <v>NA</v>
          </cell>
          <cell r="U2531">
            <v>2005</v>
          </cell>
          <cell r="V2531" t="str">
            <v>NA</v>
          </cell>
          <cell r="W2531" t="str">
            <v>NA</v>
          </cell>
          <cell r="X2531">
            <v>2005</v>
          </cell>
          <cell r="Y2531">
            <v>1</v>
          </cell>
          <cell r="Z2531">
            <v>200</v>
          </cell>
          <cell r="AA2531">
            <v>1</v>
          </cell>
          <cell r="AB2531">
            <v>0</v>
          </cell>
          <cell r="AC2531" t="str">
            <v>Winkler</v>
          </cell>
          <cell r="AD2531" t="str">
            <v>A 200-m linear transect was marked o? at each locality, with the exception of CWC, where only a 100-m transect was completed. At 10-m intervals along these transects,1-m2 samples of leaf litter were collected.</v>
          </cell>
          <cell r="AE2531">
            <v>0</v>
          </cell>
          <cell r="AF2531">
            <v>0</v>
          </cell>
          <cell r="AG2531">
            <v>0</v>
          </cell>
          <cell r="AH2531">
            <v>0</v>
          </cell>
          <cell r="AI2531">
            <v>0</v>
          </cell>
          <cell r="AJ2531">
            <v>0</v>
          </cell>
          <cell r="AK2531">
            <v>0</v>
          </cell>
          <cell r="AL2531">
            <v>0</v>
          </cell>
          <cell r="AM2531">
            <v>0</v>
          </cell>
          <cell r="AN2531">
            <v>20</v>
          </cell>
          <cell r="AO2531">
            <v>10</v>
          </cell>
          <cell r="AP2531">
            <v>0</v>
          </cell>
          <cell r="AQ2531">
            <v>0</v>
          </cell>
          <cell r="AR2531" t="str">
            <v>NA</v>
          </cell>
          <cell r="AS2531">
            <v>1</v>
          </cell>
          <cell r="AT2531" t="str">
            <v>Lower montane sclerophyllous forest</v>
          </cell>
          <cell r="AU2531" t="str">
            <v>Undisturbed</v>
          </cell>
          <cell r="AV2531" t="str">
            <v>NA</v>
          </cell>
          <cell r="AW2531" t="str">
            <v>NA</v>
          </cell>
          <cell r="AX2531" t="str">
            <v>NA</v>
          </cell>
          <cell r="AY2531" t="str">
            <v>Landscape richness uses ICE estimator</v>
          </cell>
        </row>
        <row r="2532">
          <cell r="A2532" t="str">
            <v>LaPolla_etal_2007_05</v>
          </cell>
          <cell r="B2532" t="str">
            <v>Gibb, Heloise</v>
          </cell>
          <cell r="C2532" t="str">
            <v>South America</v>
          </cell>
          <cell r="D2532" t="str">
            <v>Guyana</v>
          </cell>
          <cell r="E2532" t="str">
            <v>NA</v>
          </cell>
          <cell r="F2532" t="str">
            <v>Upper Forest; Mt. Ayanganna</v>
          </cell>
          <cell r="G2532" t="str">
            <v>MAU</v>
          </cell>
          <cell r="H2532" t="str">
            <v>NA</v>
          </cell>
          <cell r="I2532">
            <v>1300</v>
          </cell>
          <cell r="J2532">
            <v>5.37</v>
          </cell>
          <cell r="K2532">
            <v>-59.97</v>
          </cell>
          <cell r="L2532" t="str">
            <v>In publication</v>
          </cell>
          <cell r="M2532" t="str">
            <v>NA</v>
          </cell>
          <cell r="N2532">
            <v>807</v>
          </cell>
          <cell r="O2532">
            <v>40</v>
          </cell>
          <cell r="P2532" t="str">
            <v>NA</v>
          </cell>
          <cell r="Q2532" t="str">
            <v>NA</v>
          </cell>
          <cell r="R2532">
            <v>1</v>
          </cell>
          <cell r="S2532" t="str">
            <v>NA</v>
          </cell>
          <cell r="T2532" t="str">
            <v>NA</v>
          </cell>
          <cell r="U2532">
            <v>2005</v>
          </cell>
          <cell r="V2532" t="str">
            <v>NA</v>
          </cell>
          <cell r="W2532" t="str">
            <v>NA</v>
          </cell>
          <cell r="X2532">
            <v>2005</v>
          </cell>
          <cell r="Y2532">
            <v>1</v>
          </cell>
          <cell r="Z2532">
            <v>200</v>
          </cell>
          <cell r="AA2532">
            <v>1</v>
          </cell>
          <cell r="AB2532">
            <v>0</v>
          </cell>
          <cell r="AC2532" t="str">
            <v>Winkler</v>
          </cell>
          <cell r="AD2532" t="str">
            <v>A 200-m linear transect was marked o? at each locality, with the exception of CWC, where only a 100-m transect was completed. At 10-m intervals along these transects,1-m2 samples of leaf litter were collected.</v>
          </cell>
          <cell r="AE2532">
            <v>0</v>
          </cell>
          <cell r="AF2532">
            <v>0</v>
          </cell>
          <cell r="AG2532">
            <v>0</v>
          </cell>
          <cell r="AH2532">
            <v>0</v>
          </cell>
          <cell r="AI2532">
            <v>0</v>
          </cell>
          <cell r="AJ2532">
            <v>0</v>
          </cell>
          <cell r="AK2532">
            <v>0</v>
          </cell>
          <cell r="AL2532">
            <v>0</v>
          </cell>
          <cell r="AM2532">
            <v>0</v>
          </cell>
          <cell r="AN2532">
            <v>20</v>
          </cell>
          <cell r="AO2532">
            <v>10</v>
          </cell>
          <cell r="AP2532">
            <v>0</v>
          </cell>
          <cell r="AQ2532">
            <v>0</v>
          </cell>
          <cell r="AR2532" t="str">
            <v>NA</v>
          </cell>
          <cell r="AS2532">
            <v>1</v>
          </cell>
          <cell r="AT2532" t="str">
            <v>Evergreen montane forest</v>
          </cell>
          <cell r="AU2532" t="str">
            <v>Undisturbed</v>
          </cell>
          <cell r="AV2532" t="str">
            <v>NA</v>
          </cell>
          <cell r="AW2532" t="str">
            <v>NA</v>
          </cell>
          <cell r="AX2532" t="str">
            <v>NA</v>
          </cell>
          <cell r="AY2532" t="str">
            <v>Landscape richness uses ICE estimator</v>
          </cell>
        </row>
        <row r="2533">
          <cell r="A2533" t="str">
            <v>LaPolla_etal_2007_06</v>
          </cell>
          <cell r="B2533" t="str">
            <v>Gibb, Heloise</v>
          </cell>
          <cell r="C2533" t="str">
            <v>South America</v>
          </cell>
          <cell r="D2533" t="str">
            <v>Guyana</v>
          </cell>
          <cell r="E2533" t="str">
            <v>NA</v>
          </cell>
          <cell r="F2533" t="str">
            <v>Dicymbe Camp; Mt. Ayanganna</v>
          </cell>
          <cell r="G2533" t="str">
            <v>MAD</v>
          </cell>
          <cell r="H2533" t="str">
            <v>NA</v>
          </cell>
          <cell r="I2533">
            <v>717</v>
          </cell>
          <cell r="J2533">
            <v>5.3</v>
          </cell>
          <cell r="K2533">
            <v>-59.91</v>
          </cell>
          <cell r="L2533" t="str">
            <v>In publication</v>
          </cell>
          <cell r="M2533" t="str">
            <v>NA</v>
          </cell>
          <cell r="N2533">
            <v>5067</v>
          </cell>
          <cell r="O2533">
            <v>38</v>
          </cell>
          <cell r="P2533" t="str">
            <v>NA</v>
          </cell>
          <cell r="Q2533" t="str">
            <v>NA</v>
          </cell>
          <cell r="R2533">
            <v>1</v>
          </cell>
          <cell r="S2533" t="str">
            <v>NA</v>
          </cell>
          <cell r="T2533" t="str">
            <v>NA</v>
          </cell>
          <cell r="U2533">
            <v>2005</v>
          </cell>
          <cell r="V2533" t="str">
            <v>NA</v>
          </cell>
          <cell r="W2533" t="str">
            <v>NA</v>
          </cell>
          <cell r="X2533">
            <v>2005</v>
          </cell>
          <cell r="Y2533">
            <v>1</v>
          </cell>
          <cell r="Z2533">
            <v>200</v>
          </cell>
          <cell r="AA2533">
            <v>1</v>
          </cell>
          <cell r="AB2533">
            <v>0</v>
          </cell>
          <cell r="AC2533" t="str">
            <v>Winkler</v>
          </cell>
          <cell r="AD2533" t="str">
            <v>A 200-m linear transect was marked o? at each locality, with the exception of CWC, where only a 100-m transect was completed. At 10-m intervals along these transects,1-m2 samples of leaf litter were collected.</v>
          </cell>
          <cell r="AE2533">
            <v>0</v>
          </cell>
          <cell r="AF2533">
            <v>0</v>
          </cell>
          <cell r="AG2533">
            <v>0</v>
          </cell>
          <cell r="AH2533">
            <v>0</v>
          </cell>
          <cell r="AI2533">
            <v>0</v>
          </cell>
          <cell r="AJ2533">
            <v>0</v>
          </cell>
          <cell r="AK2533">
            <v>0</v>
          </cell>
          <cell r="AL2533">
            <v>0</v>
          </cell>
          <cell r="AM2533">
            <v>0</v>
          </cell>
          <cell r="AN2533">
            <v>20</v>
          </cell>
          <cell r="AO2533">
            <v>10</v>
          </cell>
          <cell r="AP2533">
            <v>0</v>
          </cell>
          <cell r="AQ2533">
            <v>0</v>
          </cell>
          <cell r="AR2533" t="str">
            <v>NA</v>
          </cell>
          <cell r="AS2533">
            <v>1</v>
          </cell>
          <cell r="AT2533" t="str">
            <v>Lower montane sclerophyllous forest</v>
          </cell>
          <cell r="AU2533" t="str">
            <v>Undisturbed</v>
          </cell>
          <cell r="AV2533" t="str">
            <v>NA</v>
          </cell>
          <cell r="AW2533" t="str">
            <v>NA</v>
          </cell>
          <cell r="AX2533" t="str">
            <v>NA</v>
          </cell>
          <cell r="AY2533" t="str">
            <v>Landscape richness uses ICE estimator</v>
          </cell>
        </row>
        <row r="2534">
          <cell r="A2534" t="str">
            <v>LaPolla_etal_2007_07</v>
          </cell>
          <cell r="B2534" t="str">
            <v>Gibb, Heloise</v>
          </cell>
          <cell r="C2534" t="str">
            <v>South America</v>
          </cell>
          <cell r="D2534" t="str">
            <v>Guyana</v>
          </cell>
          <cell r="E2534" t="str">
            <v>NA</v>
          </cell>
          <cell r="F2534" t="str">
            <v>Falls Camp; Mt. Ayanganna</v>
          </cell>
          <cell r="G2534" t="str">
            <v>MAF</v>
          </cell>
          <cell r="H2534" t="str">
            <v>NA</v>
          </cell>
          <cell r="I2534">
            <v>1134</v>
          </cell>
          <cell r="J2534">
            <v>5.37</v>
          </cell>
          <cell r="K2534">
            <v>-59.96</v>
          </cell>
          <cell r="L2534" t="str">
            <v>In publication</v>
          </cell>
          <cell r="M2534" t="str">
            <v>NA</v>
          </cell>
          <cell r="N2534">
            <v>2236</v>
          </cell>
          <cell r="O2534">
            <v>42</v>
          </cell>
          <cell r="P2534" t="str">
            <v>NA</v>
          </cell>
          <cell r="Q2534" t="str">
            <v>NA</v>
          </cell>
          <cell r="R2534">
            <v>1</v>
          </cell>
          <cell r="S2534" t="str">
            <v>NA</v>
          </cell>
          <cell r="T2534" t="str">
            <v>NA</v>
          </cell>
          <cell r="U2534">
            <v>2005</v>
          </cell>
          <cell r="V2534" t="str">
            <v>NA</v>
          </cell>
          <cell r="W2534" t="str">
            <v>NA</v>
          </cell>
          <cell r="X2534">
            <v>2005</v>
          </cell>
          <cell r="Y2534">
            <v>1</v>
          </cell>
          <cell r="Z2534">
            <v>200</v>
          </cell>
          <cell r="AA2534">
            <v>1</v>
          </cell>
          <cell r="AB2534">
            <v>0</v>
          </cell>
          <cell r="AC2534" t="str">
            <v>Winkler</v>
          </cell>
          <cell r="AD2534" t="str">
            <v>A 200-m linear transect was marked o? at each locality, with the exception of CWC, where only a 100-m transect was completed. At 10-m intervals along these transects,1-m2 samples of leaf litter were collected.</v>
          </cell>
          <cell r="AE2534">
            <v>0</v>
          </cell>
          <cell r="AF2534">
            <v>0</v>
          </cell>
          <cell r="AG2534">
            <v>0</v>
          </cell>
          <cell r="AH2534">
            <v>0</v>
          </cell>
          <cell r="AI2534">
            <v>0</v>
          </cell>
          <cell r="AJ2534">
            <v>0</v>
          </cell>
          <cell r="AK2534">
            <v>0</v>
          </cell>
          <cell r="AL2534">
            <v>0</v>
          </cell>
          <cell r="AM2534">
            <v>0</v>
          </cell>
          <cell r="AN2534">
            <v>20</v>
          </cell>
          <cell r="AO2534">
            <v>10</v>
          </cell>
          <cell r="AP2534">
            <v>0</v>
          </cell>
          <cell r="AQ2534">
            <v>0</v>
          </cell>
          <cell r="AR2534" t="str">
            <v>NA</v>
          </cell>
          <cell r="AS2534">
            <v>1</v>
          </cell>
          <cell r="AT2534" t="str">
            <v>Evergreen montane forest</v>
          </cell>
          <cell r="AU2534" t="str">
            <v>Undisturbed</v>
          </cell>
          <cell r="AV2534" t="str">
            <v>NA</v>
          </cell>
          <cell r="AW2534" t="str">
            <v>NA</v>
          </cell>
          <cell r="AX2534" t="str">
            <v>NA</v>
          </cell>
          <cell r="AY2534" t="str">
            <v>Landscape richness uses ICE estimator</v>
          </cell>
        </row>
        <row r="2535">
          <cell r="A2535" t="str">
            <v>LaPolla_etal_2007_08</v>
          </cell>
          <cell r="B2535" t="str">
            <v>Gibb, Heloise</v>
          </cell>
          <cell r="C2535" t="str">
            <v>South America</v>
          </cell>
          <cell r="D2535" t="str">
            <v>Guyana</v>
          </cell>
          <cell r="E2535" t="str">
            <v>NA</v>
          </cell>
          <cell r="F2535" t="str">
            <v>Mabura Hill</v>
          </cell>
          <cell r="G2535" t="str">
            <v>MHC</v>
          </cell>
          <cell r="H2535" t="str">
            <v>NA</v>
          </cell>
          <cell r="I2535">
            <v>64</v>
          </cell>
          <cell r="J2535">
            <v>5.16</v>
          </cell>
          <cell r="K2535">
            <v>-58.7</v>
          </cell>
          <cell r="L2535" t="str">
            <v>In publication</v>
          </cell>
          <cell r="M2535" t="str">
            <v>NA</v>
          </cell>
          <cell r="N2535">
            <v>4201</v>
          </cell>
          <cell r="O2535">
            <v>63</v>
          </cell>
          <cell r="P2535" t="str">
            <v>NA</v>
          </cell>
          <cell r="Q2535" t="str">
            <v>NA</v>
          </cell>
          <cell r="R2535">
            <v>1</v>
          </cell>
          <cell r="S2535" t="str">
            <v>NA</v>
          </cell>
          <cell r="T2535" t="str">
            <v>NA</v>
          </cell>
          <cell r="U2535">
            <v>2005</v>
          </cell>
          <cell r="V2535" t="str">
            <v>NA</v>
          </cell>
          <cell r="W2535" t="str">
            <v>NA</v>
          </cell>
          <cell r="X2535">
            <v>2005</v>
          </cell>
          <cell r="Y2535">
            <v>1</v>
          </cell>
          <cell r="Z2535">
            <v>200</v>
          </cell>
          <cell r="AA2535">
            <v>1</v>
          </cell>
          <cell r="AB2535">
            <v>0</v>
          </cell>
          <cell r="AC2535" t="str">
            <v>Winkler</v>
          </cell>
          <cell r="AD2535" t="str">
            <v>A 200-m linear transect was marked o? at each locality, with the exception of CWC, where only a 100-m transect was completed. At 10-m intervals along these transects,1-m2 samples of leaf litter were collected.</v>
          </cell>
          <cell r="AE2535">
            <v>0</v>
          </cell>
          <cell r="AF2535">
            <v>0</v>
          </cell>
          <cell r="AG2535">
            <v>0</v>
          </cell>
          <cell r="AH2535">
            <v>0</v>
          </cell>
          <cell r="AI2535">
            <v>0</v>
          </cell>
          <cell r="AJ2535">
            <v>0</v>
          </cell>
          <cell r="AK2535">
            <v>0</v>
          </cell>
          <cell r="AL2535">
            <v>0</v>
          </cell>
          <cell r="AM2535">
            <v>0</v>
          </cell>
          <cell r="AN2535">
            <v>20</v>
          </cell>
          <cell r="AO2535">
            <v>10</v>
          </cell>
          <cell r="AP2535">
            <v>0</v>
          </cell>
          <cell r="AQ2535">
            <v>0</v>
          </cell>
          <cell r="AR2535" t="str">
            <v>NA</v>
          </cell>
          <cell r="AS2535">
            <v>1</v>
          </cell>
          <cell r="AT2535" t="str">
            <v>Lowland rainforest</v>
          </cell>
          <cell r="AU2535" t="str">
            <v>Undisturbed</v>
          </cell>
          <cell r="AV2535" t="str">
            <v>NA</v>
          </cell>
          <cell r="AW2535" t="str">
            <v>NA</v>
          </cell>
          <cell r="AX2535" t="str">
            <v>NA</v>
          </cell>
          <cell r="AY2535" t="str">
            <v>Landscape richness uses ICE estimator</v>
          </cell>
        </row>
        <row r="2536">
          <cell r="A2536" t="str">
            <v>Lara:5km SW Guarico</v>
          </cell>
          <cell r="B2536" t="str">
            <v>Phil Ward</v>
          </cell>
          <cell r="C2536" t="str">
            <v>South America</v>
          </cell>
          <cell r="D2536" t="str">
            <v>Venezuela</v>
          </cell>
          <cell r="E2536" t="str">
            <v>NA</v>
          </cell>
          <cell r="F2536" t="str">
            <v>NA</v>
          </cell>
          <cell r="G2536" t="str">
            <v>NA</v>
          </cell>
          <cell r="H2536" t="str">
            <v>NA</v>
          </cell>
          <cell r="I2536">
            <v>1350</v>
          </cell>
          <cell r="J2536">
            <v>9.6</v>
          </cell>
          <cell r="K2536">
            <v>-69.833299999999994</v>
          </cell>
          <cell r="L2536" t="str">
            <v>NA</v>
          </cell>
          <cell r="M2536" t="str">
            <v>NA</v>
          </cell>
          <cell r="N2536" t="str">
            <v>NA</v>
          </cell>
          <cell r="O2536" t="str">
            <v>NA</v>
          </cell>
          <cell r="P2536" t="str">
            <v>NA</v>
          </cell>
          <cell r="Q2536" t="str">
            <v>NA</v>
          </cell>
          <cell r="R2536" t="str">
            <v>NA</v>
          </cell>
          <cell r="S2536">
            <v>23</v>
          </cell>
          <cell r="T2536">
            <v>8</v>
          </cell>
          <cell r="U2536">
            <v>1987</v>
          </cell>
          <cell r="V2536" t="str">
            <v>NA</v>
          </cell>
          <cell r="W2536" t="str">
            <v>NA</v>
          </cell>
          <cell r="X2536" t="str">
            <v>NA</v>
          </cell>
          <cell r="Y2536" t="str">
            <v>NA</v>
          </cell>
          <cell r="Z2536" t="str">
            <v>NA</v>
          </cell>
          <cell r="AA2536" t="str">
            <v>NA</v>
          </cell>
          <cell r="AB2536" t="str">
            <v>NA</v>
          </cell>
          <cell r="AC2536" t="str">
            <v>NA</v>
          </cell>
          <cell r="AD2536" t="str">
            <v>NA</v>
          </cell>
          <cell r="AE2536" t="str">
            <v>NA</v>
          </cell>
          <cell r="AF2536" t="str">
            <v>NA</v>
          </cell>
          <cell r="AG2536" t="str">
            <v>NA</v>
          </cell>
          <cell r="AH2536" t="str">
            <v>NA</v>
          </cell>
          <cell r="AI2536" t="e">
            <v>#VALUE!</v>
          </cell>
          <cell r="AJ2536" t="str">
            <v>NA</v>
          </cell>
          <cell r="AK2536" t="str">
            <v>NA</v>
          </cell>
          <cell r="AL2536" t="str">
            <v>NA</v>
          </cell>
          <cell r="AM2536" t="str">
            <v>NA</v>
          </cell>
          <cell r="AN2536" t="str">
            <v>NA</v>
          </cell>
          <cell r="AO2536" t="str">
            <v>NA</v>
          </cell>
          <cell r="AP2536" t="str">
            <v>NA</v>
          </cell>
          <cell r="AQ2536" t="str">
            <v>NA</v>
          </cell>
          <cell r="AR2536" t="str">
            <v>NA</v>
          </cell>
          <cell r="AS2536" t="str">
            <v>NA</v>
          </cell>
          <cell r="AT2536" t="str">
            <v>NC25 rainforest</v>
          </cell>
          <cell r="AU2536">
            <v>0</v>
          </cell>
          <cell r="AV2536" t="str">
            <v>NA</v>
          </cell>
          <cell r="AW2536" t="str">
            <v>NA</v>
          </cell>
          <cell r="AX2536" t="str">
            <v>NA</v>
          </cell>
          <cell r="AY2536" t="str">
            <v>NA</v>
          </cell>
        </row>
        <row r="2537">
          <cell r="A2537" t="str">
            <v>Lassau&amp;Hochuli_2004_01</v>
          </cell>
          <cell r="B2537" t="str">
            <v>Gibb, Heloise</v>
          </cell>
          <cell r="C2537" t="str">
            <v>Oceania</v>
          </cell>
          <cell r="D2537" t="str">
            <v>Australia</v>
          </cell>
          <cell r="E2537" t="str">
            <v>New South Wales</v>
          </cell>
          <cell r="F2537" t="str">
            <v>Marramarra National Park, Muogamarra Nature Reserve, Kuringai Chase National Park</v>
          </cell>
          <cell r="G2537" t="str">
            <v>High complexity - all</v>
          </cell>
          <cell r="H2537" t="str">
            <v>Woodland</v>
          </cell>
          <cell r="I2537">
            <v>16</v>
          </cell>
          <cell r="J2537">
            <v>-33.5</v>
          </cell>
          <cell r="K2537">
            <v>151.19999999999999</v>
          </cell>
          <cell r="L2537" t="str">
            <v>Google Earth estimate</v>
          </cell>
          <cell r="M2537" t="str">
            <v>NA</v>
          </cell>
          <cell r="N2537">
            <v>1397</v>
          </cell>
          <cell r="O2537">
            <v>51</v>
          </cell>
          <cell r="P2537" t="str">
            <v>NA</v>
          </cell>
          <cell r="Q2537" t="str">
            <v>NA</v>
          </cell>
          <cell r="R2537">
            <v>1</v>
          </cell>
          <cell r="S2537" t="str">
            <v>NA</v>
          </cell>
          <cell r="T2537">
            <v>12</v>
          </cell>
          <cell r="U2537">
            <v>2000</v>
          </cell>
          <cell r="V2537" t="str">
            <v>NA</v>
          </cell>
          <cell r="W2537">
            <v>1</v>
          </cell>
          <cell r="X2537">
            <v>2001</v>
          </cell>
          <cell r="Y2537">
            <v>14</v>
          </cell>
          <cell r="Z2537" t="str">
            <v>NA</v>
          </cell>
          <cell r="AA2537" t="str">
            <v>NA</v>
          </cell>
          <cell r="AB2537" t="str">
            <v>NA</v>
          </cell>
          <cell r="AC2537" t="str">
            <v>Pitfall</v>
          </cell>
          <cell r="AD2537" t="str">
            <v>High complexity samples (14 sites). We sampled ants using five pitfall traps in each of the twenty-eight sites during December 2000/January 2001. The traps were 9 cm in diameter and were left out for a period of 28 d., one-third filled with ethylene glycol for preservation of captured arthropods. We identified ants to genus and species or morphospecies, depending on the certainty of species-level classification information (Shattuck 1999).</v>
          </cell>
          <cell r="AE2537">
            <v>70</v>
          </cell>
          <cell r="AF2537">
            <v>63.64</v>
          </cell>
          <cell r="AG2537" t="str">
            <v>NA</v>
          </cell>
          <cell r="AH2537">
            <v>672</v>
          </cell>
          <cell r="AI2537">
            <v>1960</v>
          </cell>
          <cell r="AJ2537">
            <v>0</v>
          </cell>
          <cell r="AK2537">
            <v>0</v>
          </cell>
          <cell r="AL2537">
            <v>0</v>
          </cell>
          <cell r="AM2537">
            <v>0</v>
          </cell>
          <cell r="AN2537">
            <v>0</v>
          </cell>
          <cell r="AO2537">
            <v>0</v>
          </cell>
          <cell r="AP2537">
            <v>0</v>
          </cell>
          <cell r="AQ2537">
            <v>0</v>
          </cell>
          <cell r="AR2537">
            <v>0</v>
          </cell>
          <cell r="AS2537">
            <v>0</v>
          </cell>
          <cell r="AT2537" t="str">
            <v>Woodland</v>
          </cell>
          <cell r="AU2537" t="str">
            <v>Undisturbed</v>
          </cell>
          <cell r="AV2537" t="str">
            <v>NA</v>
          </cell>
          <cell r="AW2537" t="str">
            <v>NA</v>
          </cell>
          <cell r="AX2537" t="str">
            <v>Sydney sandstone ridgetop woodland (high complexity)</v>
          </cell>
          <cell r="AY2537" t="str">
            <v>NA</v>
          </cell>
        </row>
        <row r="2538">
          <cell r="A2538" t="str">
            <v>Lassau&amp;Hochuli_2004_02</v>
          </cell>
          <cell r="B2538" t="str">
            <v>Gibb, Heloise</v>
          </cell>
          <cell r="C2538" t="str">
            <v>Oceania</v>
          </cell>
          <cell r="D2538" t="str">
            <v>Australia</v>
          </cell>
          <cell r="E2538" t="str">
            <v>New South Wales</v>
          </cell>
          <cell r="F2538" t="str">
            <v>Marramarra National Park, Muogamarra Nature Reserve, Kuringai Chase National Park</v>
          </cell>
          <cell r="G2538" t="str">
            <v>Low complexity - all</v>
          </cell>
          <cell r="H2538" t="str">
            <v>Woodland</v>
          </cell>
          <cell r="I2538">
            <v>16</v>
          </cell>
          <cell r="J2538">
            <v>-33.5</v>
          </cell>
          <cell r="K2538">
            <v>151.19999999999999</v>
          </cell>
          <cell r="L2538" t="str">
            <v>Google Earth estimate</v>
          </cell>
          <cell r="M2538" t="str">
            <v>NA</v>
          </cell>
          <cell r="N2538">
            <v>3956</v>
          </cell>
          <cell r="O2538">
            <v>59</v>
          </cell>
          <cell r="P2538" t="str">
            <v>NA</v>
          </cell>
          <cell r="Q2538" t="str">
            <v>NA</v>
          </cell>
          <cell r="R2538">
            <v>1</v>
          </cell>
          <cell r="S2538" t="str">
            <v>NA</v>
          </cell>
          <cell r="T2538">
            <v>12</v>
          </cell>
          <cell r="U2538">
            <v>2000</v>
          </cell>
          <cell r="V2538" t="str">
            <v>NA</v>
          </cell>
          <cell r="W2538">
            <v>1</v>
          </cell>
          <cell r="X2538">
            <v>2001</v>
          </cell>
          <cell r="Y2538">
            <v>14</v>
          </cell>
          <cell r="Z2538" t="str">
            <v>NA</v>
          </cell>
          <cell r="AA2538" t="str">
            <v>NA</v>
          </cell>
          <cell r="AB2538" t="str">
            <v>NA</v>
          </cell>
          <cell r="AC2538" t="str">
            <v>Pitfall</v>
          </cell>
          <cell r="AD2538" t="str">
            <v>Low complexity samples (14 sites). We sampled ants using five pitfall traps in each of the twenty-eight sites during December 2000/January 2001. The traps were 9 cm in diameter and were left out for a period of 28 d., one-third filled with ethylene glycol for preservation of captured arthropods. We identified ants to genus and species or morphospecies, depending on the certainty of species-level classification information (Shattuck 1999).</v>
          </cell>
          <cell r="AE2538">
            <v>70</v>
          </cell>
          <cell r="AF2538">
            <v>63.64</v>
          </cell>
          <cell r="AG2538" t="str">
            <v>NA</v>
          </cell>
          <cell r="AH2538">
            <v>672</v>
          </cell>
          <cell r="AI2538">
            <v>1960</v>
          </cell>
          <cell r="AJ2538">
            <v>0</v>
          </cell>
          <cell r="AK2538">
            <v>0</v>
          </cell>
          <cell r="AL2538">
            <v>0</v>
          </cell>
          <cell r="AM2538">
            <v>0</v>
          </cell>
          <cell r="AN2538">
            <v>0</v>
          </cell>
          <cell r="AO2538">
            <v>0</v>
          </cell>
          <cell r="AP2538">
            <v>0</v>
          </cell>
          <cell r="AQ2538">
            <v>0</v>
          </cell>
          <cell r="AR2538">
            <v>0</v>
          </cell>
          <cell r="AS2538">
            <v>0</v>
          </cell>
          <cell r="AT2538" t="str">
            <v>Woodland</v>
          </cell>
          <cell r="AU2538" t="str">
            <v>Undisturbed</v>
          </cell>
          <cell r="AV2538" t="str">
            <v>NA</v>
          </cell>
          <cell r="AW2538" t="str">
            <v>NA</v>
          </cell>
          <cell r="AX2538" t="str">
            <v>Sydney sandstone ridgetop woodland (low complexity)</v>
          </cell>
          <cell r="AY2538" t="str">
            <v>NA</v>
          </cell>
        </row>
        <row r="2539">
          <cell r="A2539" t="str">
            <v>Lattke_noyear_01</v>
          </cell>
          <cell r="B2539" t="str">
            <v>Lattke, John</v>
          </cell>
          <cell r="C2539" t="str">
            <v>South America</v>
          </cell>
          <cell r="D2539" t="str">
            <v>Venezuela</v>
          </cell>
          <cell r="E2539" t="str">
            <v>Aragua</v>
          </cell>
          <cell r="F2539" t="str">
            <v>Parque Nacional Henri Pittier</v>
          </cell>
          <cell r="G2539" t="str">
            <v>Sector Rancho Grande</v>
          </cell>
          <cell r="H2539" t="str">
            <v>Transitional Cloud Forest</v>
          </cell>
          <cell r="I2539">
            <v>1250</v>
          </cell>
          <cell r="J2539">
            <v>10.36</v>
          </cell>
          <cell r="K2539">
            <v>-67.680000000000007</v>
          </cell>
          <cell r="L2539" t="str">
            <v>GPS</v>
          </cell>
          <cell r="M2539" t="str">
            <v>NA</v>
          </cell>
          <cell r="N2539" t="str">
            <v>NA</v>
          </cell>
          <cell r="O2539">
            <v>51</v>
          </cell>
          <cell r="P2539" t="str">
            <v>NA</v>
          </cell>
          <cell r="Q2539" t="str">
            <v>NA</v>
          </cell>
          <cell r="R2539">
            <v>1</v>
          </cell>
          <cell r="S2539" t="str">
            <v>NA</v>
          </cell>
          <cell r="T2539">
            <v>6</v>
          </cell>
          <cell r="U2539">
            <v>2007</v>
          </cell>
          <cell r="V2539" t="str">
            <v>NA</v>
          </cell>
          <cell r="W2539">
            <v>6</v>
          </cell>
          <cell r="X2539">
            <v>2007</v>
          </cell>
          <cell r="Y2539">
            <v>1</v>
          </cell>
          <cell r="Z2539">
            <v>190</v>
          </cell>
          <cell r="AA2539">
            <v>1</v>
          </cell>
          <cell r="AB2539">
            <v>0</v>
          </cell>
          <cell r="AC2539" t="str">
            <v>Winkler</v>
          </cell>
          <cell r="AD2539" t="str">
            <v>Transect of twenty 1m2 litter samples separated 10m, daytime.</v>
          </cell>
          <cell r="AE2539">
            <v>0</v>
          </cell>
          <cell r="AF2539">
            <v>0</v>
          </cell>
          <cell r="AG2539">
            <v>0</v>
          </cell>
          <cell r="AH2539">
            <v>0</v>
          </cell>
          <cell r="AI2539">
            <v>0</v>
          </cell>
          <cell r="AJ2539">
            <v>0</v>
          </cell>
          <cell r="AK2539">
            <v>0</v>
          </cell>
          <cell r="AL2539">
            <v>0</v>
          </cell>
          <cell r="AM2539">
            <v>0</v>
          </cell>
          <cell r="AN2539">
            <v>20</v>
          </cell>
          <cell r="AO2539">
            <v>10</v>
          </cell>
          <cell r="AP2539">
            <v>0</v>
          </cell>
          <cell r="AQ2539">
            <v>0</v>
          </cell>
          <cell r="AR2539" t="str">
            <v>NA</v>
          </cell>
          <cell r="AS2539">
            <v>1</v>
          </cell>
          <cell r="AT2539" t="str">
            <v>Closed forest</v>
          </cell>
          <cell r="AU2539" t="str">
            <v>Undisturbed</v>
          </cell>
          <cell r="AV2539" t="str">
            <v>NA</v>
          </cell>
          <cell r="AW2539" t="str">
            <v>NA</v>
          </cell>
          <cell r="AX2539" t="str">
            <v>transitional cloud forest, brief dry season dic to april, slope 30-35% grade</v>
          </cell>
          <cell r="AY2539" t="str">
            <v>Occurrence unit unknown</v>
          </cell>
        </row>
        <row r="2540">
          <cell r="A2540" t="str">
            <v>Lattke_noyear_02</v>
          </cell>
          <cell r="B2540" t="str">
            <v>Lattke, John</v>
          </cell>
          <cell r="C2540" t="str">
            <v>South America</v>
          </cell>
          <cell r="D2540" t="str">
            <v>Venezuela</v>
          </cell>
          <cell r="E2540" t="str">
            <v>Aragua</v>
          </cell>
          <cell r="F2540" t="str">
            <v>Parque Nacional Henri Pittier</v>
          </cell>
          <cell r="G2540" t="str">
            <v>Sector Rancho Grande, La Cumbre</v>
          </cell>
          <cell r="H2540" t="str">
            <v>Cloud Forest</v>
          </cell>
          <cell r="I2540">
            <v>1450</v>
          </cell>
          <cell r="J2540">
            <v>10.36</v>
          </cell>
          <cell r="K2540">
            <v>-67.69</v>
          </cell>
          <cell r="L2540" t="str">
            <v>GPS</v>
          </cell>
          <cell r="M2540" t="str">
            <v>NA</v>
          </cell>
          <cell r="N2540" t="str">
            <v>NA</v>
          </cell>
          <cell r="O2540">
            <v>23</v>
          </cell>
          <cell r="P2540" t="str">
            <v>NA</v>
          </cell>
          <cell r="Q2540" t="str">
            <v>NA</v>
          </cell>
          <cell r="R2540">
            <v>1</v>
          </cell>
          <cell r="S2540" t="str">
            <v>NA</v>
          </cell>
          <cell r="T2540">
            <v>6</v>
          </cell>
          <cell r="U2540">
            <v>2007</v>
          </cell>
          <cell r="V2540" t="str">
            <v>NA</v>
          </cell>
          <cell r="W2540">
            <v>6</v>
          </cell>
          <cell r="X2540">
            <v>2007</v>
          </cell>
          <cell r="Y2540">
            <v>1</v>
          </cell>
          <cell r="Z2540">
            <v>190</v>
          </cell>
          <cell r="AA2540">
            <v>1</v>
          </cell>
          <cell r="AB2540">
            <v>0</v>
          </cell>
          <cell r="AC2540" t="str">
            <v>Winkler</v>
          </cell>
          <cell r="AD2540" t="str">
            <v>Transect of twenty 1m2 litter samples separated 10m, daytime.</v>
          </cell>
          <cell r="AE2540">
            <v>0</v>
          </cell>
          <cell r="AF2540">
            <v>0</v>
          </cell>
          <cell r="AG2540">
            <v>0</v>
          </cell>
          <cell r="AH2540">
            <v>0</v>
          </cell>
          <cell r="AI2540">
            <v>0</v>
          </cell>
          <cell r="AJ2540">
            <v>0</v>
          </cell>
          <cell r="AK2540">
            <v>0</v>
          </cell>
          <cell r="AL2540">
            <v>0</v>
          </cell>
          <cell r="AM2540">
            <v>0</v>
          </cell>
          <cell r="AN2540">
            <v>20</v>
          </cell>
          <cell r="AO2540">
            <v>10</v>
          </cell>
          <cell r="AP2540">
            <v>0</v>
          </cell>
          <cell r="AQ2540">
            <v>0</v>
          </cell>
          <cell r="AR2540" t="str">
            <v>NA</v>
          </cell>
          <cell r="AS2540">
            <v>1</v>
          </cell>
          <cell r="AT2540" t="str">
            <v>Closed forest</v>
          </cell>
          <cell r="AU2540" t="str">
            <v>Undisturbed</v>
          </cell>
          <cell r="AV2540" t="str">
            <v>NA</v>
          </cell>
          <cell r="AW2540" t="str">
            <v>NA</v>
          </cell>
          <cell r="AX2540" t="str">
            <v>cloud forest, humid most of year, close to ridge</v>
          </cell>
          <cell r="AY2540" t="str">
            <v>Occurrence unit unknown</v>
          </cell>
        </row>
        <row r="2541">
          <cell r="A2541" t="str">
            <v>Le Pouce</v>
          </cell>
          <cell r="B2541" t="str">
            <v>Phil Ward</v>
          </cell>
          <cell r="C2541" t="str">
            <v>Africa</v>
          </cell>
          <cell r="D2541" t="str">
            <v>Mauritius</v>
          </cell>
          <cell r="E2541" t="str">
            <v>NA</v>
          </cell>
          <cell r="F2541" t="str">
            <v>NA</v>
          </cell>
          <cell r="G2541" t="str">
            <v>NA</v>
          </cell>
          <cell r="H2541" t="str">
            <v>NA</v>
          </cell>
          <cell r="I2541">
            <v>700</v>
          </cell>
          <cell r="J2541">
            <v>-20.2</v>
          </cell>
          <cell r="K2541">
            <v>57.5167</v>
          </cell>
          <cell r="L2541" t="str">
            <v>NA</v>
          </cell>
          <cell r="M2541" t="str">
            <v>NA</v>
          </cell>
          <cell r="N2541" t="str">
            <v>NA</v>
          </cell>
          <cell r="O2541" t="str">
            <v>NA</v>
          </cell>
          <cell r="P2541" t="str">
            <v>NA</v>
          </cell>
          <cell r="Q2541" t="str">
            <v>NA</v>
          </cell>
          <cell r="R2541" t="str">
            <v>NA</v>
          </cell>
          <cell r="S2541">
            <v>9</v>
          </cell>
          <cell r="T2541">
            <v>4</v>
          </cell>
          <cell r="U2541">
            <v>1989</v>
          </cell>
          <cell r="V2541" t="str">
            <v>NA</v>
          </cell>
          <cell r="W2541" t="str">
            <v>NA</v>
          </cell>
          <cell r="X2541" t="str">
            <v>NA</v>
          </cell>
          <cell r="Y2541" t="str">
            <v>NA</v>
          </cell>
          <cell r="Z2541" t="str">
            <v>NA</v>
          </cell>
          <cell r="AA2541" t="str">
            <v>NA</v>
          </cell>
          <cell r="AB2541" t="str">
            <v>NA</v>
          </cell>
          <cell r="AC2541" t="str">
            <v>NA</v>
          </cell>
          <cell r="AD2541" t="str">
            <v>NA</v>
          </cell>
          <cell r="AE2541" t="str">
            <v>NA</v>
          </cell>
          <cell r="AF2541" t="str">
            <v>NA</v>
          </cell>
          <cell r="AG2541" t="str">
            <v>NA</v>
          </cell>
          <cell r="AH2541" t="str">
            <v>NA</v>
          </cell>
          <cell r="AI2541" t="e">
            <v>#VALUE!</v>
          </cell>
          <cell r="AJ2541" t="str">
            <v>NA</v>
          </cell>
          <cell r="AK2541" t="str">
            <v>NA</v>
          </cell>
          <cell r="AL2541" t="str">
            <v>NA</v>
          </cell>
          <cell r="AM2541" t="str">
            <v>NA</v>
          </cell>
          <cell r="AN2541" t="str">
            <v>NA</v>
          </cell>
          <cell r="AO2541" t="str">
            <v>NA</v>
          </cell>
          <cell r="AP2541" t="str">
            <v>NA</v>
          </cell>
          <cell r="AQ2541" t="str">
            <v>NA</v>
          </cell>
          <cell r="AR2541" t="str">
            <v>NA</v>
          </cell>
          <cell r="AS2541" t="str">
            <v>NA</v>
          </cell>
          <cell r="AT2541" t="str">
            <v>EC59 low closed-for.</v>
          </cell>
          <cell r="AU2541">
            <v>0</v>
          </cell>
          <cell r="AV2541" t="str">
            <v>NA</v>
          </cell>
          <cell r="AW2541" t="str">
            <v>NA</v>
          </cell>
          <cell r="AX2541" t="str">
            <v>NA</v>
          </cell>
          <cell r="AY2541" t="str">
            <v>NA</v>
          </cell>
        </row>
        <row r="2542">
          <cell r="A2542" t="str">
            <v>LeBreton_etal_2003_01</v>
          </cell>
          <cell r="B2542" t="str">
            <v>Lucky, Andrea</v>
          </cell>
          <cell r="C2542" t="str">
            <v>Oceania</v>
          </cell>
          <cell r="D2542" t="str">
            <v>New Caledonia</v>
          </cell>
          <cell r="E2542" t="str">
            <v>Southern New Caledonia</v>
          </cell>
          <cell r="F2542" t="str">
            <v>Rivière Bleue provincial park</v>
          </cell>
          <cell r="G2542" t="str">
            <v>NA</v>
          </cell>
          <cell r="H2542" t="str">
            <v>Tropical Rainforest</v>
          </cell>
          <cell r="I2542">
            <v>400</v>
          </cell>
          <cell r="J2542">
            <v>-22.1</v>
          </cell>
          <cell r="K2542">
            <v>166.6</v>
          </cell>
          <cell r="L2542" t="str">
            <v>In publication</v>
          </cell>
          <cell r="M2542" t="str">
            <v>NA</v>
          </cell>
          <cell r="N2542">
            <v>2234</v>
          </cell>
          <cell r="O2542">
            <v>24</v>
          </cell>
          <cell r="P2542">
            <v>23</v>
          </cell>
          <cell r="Q2542">
            <v>1</v>
          </cell>
          <cell r="R2542">
            <v>2</v>
          </cell>
          <cell r="S2542" t="str">
            <v>NA</v>
          </cell>
          <cell r="T2542">
            <v>7</v>
          </cell>
          <cell r="U2542">
            <v>1999</v>
          </cell>
          <cell r="V2542" t="str">
            <v>NA</v>
          </cell>
          <cell r="W2542">
            <v>3</v>
          </cell>
          <cell r="X2542">
            <v>2000</v>
          </cell>
          <cell r="Y2542">
            <v>1</v>
          </cell>
          <cell r="Z2542">
            <v>135</v>
          </cell>
          <cell r="AA2542">
            <v>25</v>
          </cell>
          <cell r="AB2542">
            <v>0</v>
          </cell>
          <cell r="AC2542" t="str">
            <v>Pitfall</v>
          </cell>
          <cell r="AD2542" t="str">
            <v>July 1999 &amp; March 2000: Ant species richness and abundance were monitored by pitfall trapping along parallel transects, extending from the forest edge to 130 m inside the forest, deliberately placed across the invasion front. The pitfall traps consisted of plastic containers (58 mm internal diameter). They were half filled with a mixture of diethylene glycol and 2% formaldehyde as a preservative. For each sampling period, 168 pitfall traps were arranged in six parallel lines of 28 traps each, with 5 m between the traps and 5 m between the transects. Traps were left open for 7 days. 150m2 area sampled</v>
          </cell>
          <cell r="AE2542">
            <v>168</v>
          </cell>
          <cell r="AF2542">
            <v>26.43</v>
          </cell>
          <cell r="AG2542">
            <v>5</v>
          </cell>
          <cell r="AH2542">
            <v>336</v>
          </cell>
          <cell r="AI2542">
            <v>2352</v>
          </cell>
          <cell r="AJ2542">
            <v>0</v>
          </cell>
          <cell r="AK2542">
            <v>0</v>
          </cell>
          <cell r="AL2542">
            <v>0</v>
          </cell>
          <cell r="AM2542">
            <v>0</v>
          </cell>
          <cell r="AN2542">
            <v>0</v>
          </cell>
          <cell r="AO2542">
            <v>0</v>
          </cell>
          <cell r="AP2542">
            <v>0</v>
          </cell>
          <cell r="AQ2542">
            <v>0</v>
          </cell>
          <cell r="AR2542">
            <v>0</v>
          </cell>
          <cell r="AS2542">
            <v>0</v>
          </cell>
          <cell r="AT2542" t="str">
            <v>Tropical Rainforest</v>
          </cell>
          <cell r="AU2542" t="str">
            <v>Undisturbed</v>
          </cell>
          <cell r="AV2542" t="str">
            <v>NA</v>
          </cell>
          <cell r="AW2542" t="str">
            <v>NA</v>
          </cell>
          <cell r="AX2542" t="str">
            <v>pristine and undisturbed rainforest</v>
          </cell>
          <cell r="AY2542" t="str">
            <v>NA</v>
          </cell>
        </row>
        <row r="2543">
          <cell r="A2543" t="str">
            <v>LeBrun_etal_2007_01</v>
          </cell>
          <cell r="B2543" t="str">
            <v>Gibb, Heloise</v>
          </cell>
          <cell r="C2543" t="str">
            <v>South America</v>
          </cell>
          <cell r="D2543" t="str">
            <v>Argentina</v>
          </cell>
          <cell r="E2543" t="str">
            <v>Santa Fe</v>
          </cell>
          <cell r="F2543" t="str">
            <v>Ocampo</v>
          </cell>
          <cell r="G2543" t="str">
            <v>NA</v>
          </cell>
          <cell r="H2543" t="str">
            <v>Open savanna</v>
          </cell>
          <cell r="I2543">
            <v>20</v>
          </cell>
          <cell r="J2543">
            <v>-28.29</v>
          </cell>
          <cell r="K2543">
            <v>-59.16</v>
          </cell>
          <cell r="L2543" t="str">
            <v>In publication</v>
          </cell>
          <cell r="M2543" t="str">
            <v>NA</v>
          </cell>
          <cell r="N2543" t="str">
            <v>NA</v>
          </cell>
          <cell r="O2543">
            <v>11</v>
          </cell>
          <cell r="P2543" t="str">
            <v>NA</v>
          </cell>
          <cell r="Q2543" t="str">
            <v>NA</v>
          </cell>
          <cell r="R2543" t="str">
            <v>NA</v>
          </cell>
          <cell r="S2543" t="str">
            <v>NA</v>
          </cell>
          <cell r="T2543">
            <v>11</v>
          </cell>
          <cell r="U2543">
            <v>2003</v>
          </cell>
          <cell r="V2543" t="str">
            <v>NA</v>
          </cell>
          <cell r="W2543">
            <v>12</v>
          </cell>
          <cell r="X2543">
            <v>2004</v>
          </cell>
          <cell r="Y2543">
            <v>1</v>
          </cell>
          <cell r="Z2543" t="str">
            <v>NA</v>
          </cell>
          <cell r="AA2543" t="str">
            <v>NA</v>
          </cell>
          <cell r="AB2543">
            <v>0</v>
          </cell>
          <cell r="AC2543" t="str">
            <v>Pitfall/Baits</v>
          </cell>
          <cell r="AD2543" t="str">
            <v>Sampling events: 1 (Pitfall)/2 (Baits). At each study site, we established bait stations (Ocampo, N=23; Herradura, N=16) that were at least 25 m apart and were situated in areas where L. humile and S. invicta foraged within ;0.5 m of one another. At each station we placed 2 g of tuna in oil at the center of circular laminated cards (24 cm in diameter). Pitfall traps were installed using a pipe to remove a soil plug exactly the size of the trap. This method minimizes soil disturbance. Prior to all sampling, we left pitfall traps, 50-mL centrifuge tubes with a 3 cm diameter opening, closed for 48 h to eliminate any digging-in effects. Traps were charged with a solution of water, odorless detergent, and salt and remained open for 48 h.</v>
          </cell>
          <cell r="AE2543">
            <v>23</v>
          </cell>
          <cell r="AF2543">
            <v>7.07</v>
          </cell>
          <cell r="AG2543">
            <v>25</v>
          </cell>
          <cell r="AH2543">
            <v>48</v>
          </cell>
          <cell r="AI2543">
            <v>46</v>
          </cell>
          <cell r="AJ2543" t="str">
            <v>NA</v>
          </cell>
          <cell r="AK2543">
            <v>43</v>
          </cell>
          <cell r="AL2543">
            <v>25</v>
          </cell>
          <cell r="AM2543">
            <v>120</v>
          </cell>
          <cell r="AN2543">
            <v>0</v>
          </cell>
          <cell r="AO2543">
            <v>0</v>
          </cell>
          <cell r="AP2543">
            <v>0</v>
          </cell>
          <cell r="AQ2543">
            <v>0</v>
          </cell>
          <cell r="AR2543">
            <v>0</v>
          </cell>
          <cell r="AS2543">
            <v>0</v>
          </cell>
          <cell r="AT2543" t="str">
            <v>Open savanna habitats that had scattered Acacia trees and small stands of dense subtropical forest</v>
          </cell>
          <cell r="AU2543" t="str">
            <v>Undisturbed</v>
          </cell>
          <cell r="AV2543" t="str">
            <v>NA</v>
          </cell>
          <cell r="AW2543" t="str">
            <v>NA</v>
          </cell>
          <cell r="AX2543" t="str">
            <v>Prone to flooding</v>
          </cell>
          <cell r="AY2543" t="str">
            <v>NA</v>
          </cell>
        </row>
        <row r="2544">
          <cell r="A2544" t="str">
            <v>LeBrun_etal_2007_02</v>
          </cell>
          <cell r="B2544" t="str">
            <v>Gibb, Heloise</v>
          </cell>
          <cell r="C2544" t="str">
            <v>South America</v>
          </cell>
          <cell r="D2544" t="str">
            <v>Argentina</v>
          </cell>
          <cell r="E2544" t="str">
            <v>Formosa</v>
          </cell>
          <cell r="F2544" t="str">
            <v>Herradura</v>
          </cell>
          <cell r="G2544" t="str">
            <v>NA</v>
          </cell>
          <cell r="H2544" t="str">
            <v>Grassland, riparian woodland</v>
          </cell>
          <cell r="I2544">
            <v>20</v>
          </cell>
          <cell r="J2544">
            <v>-26.52</v>
          </cell>
          <cell r="K2544">
            <v>-58.28</v>
          </cell>
          <cell r="L2544" t="str">
            <v>In publication</v>
          </cell>
          <cell r="M2544" t="str">
            <v>NA</v>
          </cell>
          <cell r="N2544" t="str">
            <v>NA</v>
          </cell>
          <cell r="O2544">
            <v>10</v>
          </cell>
          <cell r="P2544" t="str">
            <v>NA</v>
          </cell>
          <cell r="Q2544" t="str">
            <v>NA</v>
          </cell>
          <cell r="R2544" t="str">
            <v>NA</v>
          </cell>
          <cell r="S2544" t="str">
            <v>NA</v>
          </cell>
          <cell r="T2544">
            <v>11</v>
          </cell>
          <cell r="U2544">
            <v>2003</v>
          </cell>
          <cell r="V2544" t="str">
            <v>NA</v>
          </cell>
          <cell r="W2544">
            <v>12</v>
          </cell>
          <cell r="X2544">
            <v>2004</v>
          </cell>
          <cell r="Y2544">
            <v>1</v>
          </cell>
          <cell r="Z2544" t="str">
            <v>NA</v>
          </cell>
          <cell r="AA2544" t="str">
            <v>NA</v>
          </cell>
          <cell r="AB2544">
            <v>0</v>
          </cell>
          <cell r="AC2544" t="str">
            <v>Pitfall/Baits</v>
          </cell>
          <cell r="AD2544" t="str">
            <v>Sampling events: 1 (Pitfall)/2 (Baits). At each study site, we established bait stations (Ocampo, N=23; Herradura, N=16) that were at least 25 m apart and were situated in areas where L. humile and S. invicta foraged within ;0.5 m of one another. At each station we placed 2 g of tuna in oil at the center of circular laminated cards (24 cm in diameter). Pitfall traps were installed using a pipe to remove a soil plug exactly the size of the trap. This method minimizes soil disturbance. Prior to all sampling, we left pitfall traps, 50-mL centrifuge tubes with a 3 cm diameter opening, closed for 48 h to eliminate any digging-in effects. Traps were charged with a solution of water, odorless detergent, and salt and remained open for 48 h.</v>
          </cell>
          <cell r="AE2544">
            <v>16</v>
          </cell>
          <cell r="AF2544">
            <v>7.07</v>
          </cell>
          <cell r="AG2544">
            <v>25</v>
          </cell>
          <cell r="AH2544">
            <v>48</v>
          </cell>
          <cell r="AI2544">
            <v>32</v>
          </cell>
          <cell r="AJ2544" t="str">
            <v>NA</v>
          </cell>
          <cell r="AK2544">
            <v>26</v>
          </cell>
          <cell r="AL2544">
            <v>25</v>
          </cell>
          <cell r="AM2544">
            <v>120</v>
          </cell>
          <cell r="AN2544">
            <v>0</v>
          </cell>
          <cell r="AO2544">
            <v>0</v>
          </cell>
          <cell r="AP2544">
            <v>0</v>
          </cell>
          <cell r="AQ2544">
            <v>0</v>
          </cell>
          <cell r="AR2544">
            <v>0</v>
          </cell>
          <cell r="AS2544">
            <v>0</v>
          </cell>
          <cell r="AT2544" t="str">
            <v>Grassland, riparian woodland</v>
          </cell>
          <cell r="AU2544" t="str">
            <v>Transformed</v>
          </cell>
          <cell r="AV2544" t="str">
            <v>Urban &amp; recreation</v>
          </cell>
          <cell r="AW2544" t="str">
            <v>NA</v>
          </cell>
          <cell r="AX2544" t="str">
            <v>Prone to flooding. Some intact areas intermixed with camp grounds and urban development</v>
          </cell>
          <cell r="AY2544" t="str">
            <v>NA</v>
          </cell>
        </row>
        <row r="2545">
          <cell r="A2545" t="str">
            <v>Leclerc_etal_1991_01</v>
          </cell>
          <cell r="B2545" t="str">
            <v>Gibb, Heloise</v>
          </cell>
          <cell r="C2545" t="str">
            <v>North America</v>
          </cell>
          <cell r="D2545" t="str">
            <v>Canada</v>
          </cell>
          <cell r="E2545" t="str">
            <v>Quebec</v>
          </cell>
          <cell r="F2545" t="str">
            <v>Trois-Rivieres</v>
          </cell>
          <cell r="G2545" t="str">
            <v>NA</v>
          </cell>
          <cell r="H2545" t="str">
            <v>Conifer</v>
          </cell>
          <cell r="I2545">
            <v>30</v>
          </cell>
          <cell r="J2545">
            <v>46.35</v>
          </cell>
          <cell r="K2545">
            <v>-72.56</v>
          </cell>
          <cell r="L2545" t="str">
            <v>In publication</v>
          </cell>
          <cell r="M2545" t="str">
            <v>NA</v>
          </cell>
          <cell r="N2545">
            <v>80</v>
          </cell>
          <cell r="O2545">
            <v>12</v>
          </cell>
          <cell r="P2545" t="str">
            <v>NA</v>
          </cell>
          <cell r="Q2545" t="str">
            <v>NA</v>
          </cell>
          <cell r="R2545" t="str">
            <v>NA</v>
          </cell>
          <cell r="S2545" t="str">
            <v>NA</v>
          </cell>
          <cell r="T2545" t="str">
            <v>NA</v>
          </cell>
          <cell r="U2545">
            <v>1989</v>
          </cell>
          <cell r="V2545" t="str">
            <v>NA</v>
          </cell>
          <cell r="W2545" t="str">
            <v>NA</v>
          </cell>
          <cell r="X2545">
            <v>1989</v>
          </cell>
          <cell r="Y2545" t="str">
            <v>NA</v>
          </cell>
          <cell r="Z2545" t="str">
            <v>NA</v>
          </cell>
          <cell r="AA2545" t="str">
            <v>NA</v>
          </cell>
          <cell r="AB2545" t="str">
            <v>NA</v>
          </cell>
          <cell r="AC2545" t="str">
            <v>Pitfall/Winkler</v>
          </cell>
          <cell r="AD2545" t="str">
            <v>NA</v>
          </cell>
          <cell r="AE2545" t="str">
            <v>NA</v>
          </cell>
          <cell r="AF2545" t="str">
            <v>NA</v>
          </cell>
          <cell r="AG2545" t="str">
            <v>NA</v>
          </cell>
          <cell r="AH2545" t="str">
            <v>NA</v>
          </cell>
          <cell r="AI2545" t="e">
            <v>#VALUE!</v>
          </cell>
          <cell r="AJ2545">
            <v>0</v>
          </cell>
          <cell r="AK2545">
            <v>0</v>
          </cell>
          <cell r="AL2545">
            <v>0</v>
          </cell>
          <cell r="AM2545">
            <v>0</v>
          </cell>
          <cell r="AN2545" t="str">
            <v>NA</v>
          </cell>
          <cell r="AO2545" t="str">
            <v>NA</v>
          </cell>
          <cell r="AP2545">
            <v>0</v>
          </cell>
          <cell r="AQ2545">
            <v>0</v>
          </cell>
          <cell r="AR2545" t="str">
            <v>NA</v>
          </cell>
          <cell r="AS2545" t="str">
            <v>NA</v>
          </cell>
          <cell r="AT2545" t="str">
            <v>Conifer</v>
          </cell>
          <cell r="AU2545" t="str">
            <v>Undisturbed</v>
          </cell>
          <cell r="AV2545" t="str">
            <v>NA</v>
          </cell>
          <cell r="AW2545" t="str">
            <v>NA</v>
          </cell>
          <cell r="AX2545" t="str">
            <v>NA</v>
          </cell>
          <cell r="AY2545" t="str">
            <v>NA</v>
          </cell>
        </row>
        <row r="2546">
          <cell r="A2546" t="str">
            <v>Lenoir_1971_01</v>
          </cell>
          <cell r="B2546" t="str">
            <v>Gibb, Heloise</v>
          </cell>
          <cell r="C2546" t="str">
            <v>Europe</v>
          </cell>
          <cell r="D2546" t="str">
            <v>France</v>
          </cell>
          <cell r="E2546" t="str">
            <v>Indre et Loire</v>
          </cell>
          <cell r="F2546" t="str">
            <v>Richelieu</v>
          </cell>
          <cell r="G2546" t="str">
            <v>NA</v>
          </cell>
          <cell r="H2546" t="str">
            <v>Temperate forest</v>
          </cell>
          <cell r="I2546">
            <v>68</v>
          </cell>
          <cell r="J2546">
            <v>47.01</v>
          </cell>
          <cell r="K2546">
            <v>0.34</v>
          </cell>
          <cell r="L2546" t="str">
            <v>In publication</v>
          </cell>
          <cell r="M2546" t="str">
            <v>NA</v>
          </cell>
          <cell r="N2546" t="str">
            <v>NA</v>
          </cell>
          <cell r="O2546">
            <v>2</v>
          </cell>
          <cell r="P2546" t="str">
            <v>NA</v>
          </cell>
          <cell r="Q2546" t="str">
            <v>NA</v>
          </cell>
          <cell r="R2546" t="str">
            <v>NA</v>
          </cell>
          <cell r="S2546" t="str">
            <v>NA</v>
          </cell>
          <cell r="T2546" t="str">
            <v>NA</v>
          </cell>
          <cell r="U2546">
            <v>1970</v>
          </cell>
          <cell r="V2546" t="str">
            <v>NA</v>
          </cell>
          <cell r="W2546" t="str">
            <v>NA</v>
          </cell>
          <cell r="X2546">
            <v>1971</v>
          </cell>
          <cell r="Y2546" t="str">
            <v>NA</v>
          </cell>
          <cell r="Z2546" t="str">
            <v>NA</v>
          </cell>
          <cell r="AA2546" t="str">
            <v>NA</v>
          </cell>
          <cell r="AB2546" t="str">
            <v>NA</v>
          </cell>
          <cell r="AC2546" t="str">
            <v>Hand collecting</v>
          </cell>
          <cell r="AD2546" t="str">
            <v>NA</v>
          </cell>
          <cell r="AE2546">
            <v>0</v>
          </cell>
          <cell r="AF2546">
            <v>0</v>
          </cell>
          <cell r="AG2546">
            <v>0</v>
          </cell>
          <cell r="AH2546">
            <v>0</v>
          </cell>
          <cell r="AI2546">
            <v>0</v>
          </cell>
          <cell r="AJ2546">
            <v>0</v>
          </cell>
          <cell r="AK2546">
            <v>0</v>
          </cell>
          <cell r="AL2546">
            <v>0</v>
          </cell>
          <cell r="AM2546">
            <v>0</v>
          </cell>
          <cell r="AN2546">
            <v>0</v>
          </cell>
          <cell r="AO2546">
            <v>0</v>
          </cell>
          <cell r="AP2546">
            <v>0</v>
          </cell>
          <cell r="AQ2546">
            <v>0</v>
          </cell>
          <cell r="AR2546">
            <v>0</v>
          </cell>
          <cell r="AS2546">
            <v>0</v>
          </cell>
          <cell r="AT2546" t="str">
            <v>Temperate forest</v>
          </cell>
          <cell r="AU2546" t="str">
            <v>Disturbed</v>
          </cell>
          <cell r="AV2546" t="str">
            <v>NA</v>
          </cell>
          <cell r="AW2546" t="str">
            <v>NA</v>
          </cell>
          <cell r="AX2546" t="str">
            <v>Poplar</v>
          </cell>
          <cell r="AY2546" t="str">
            <v>NA</v>
          </cell>
        </row>
        <row r="2547">
          <cell r="A2547" t="str">
            <v>Lenoir_1971_02</v>
          </cell>
          <cell r="B2547" t="str">
            <v>Gibb, Heloise</v>
          </cell>
          <cell r="C2547" t="str">
            <v>Europe</v>
          </cell>
          <cell r="D2547" t="str">
            <v>France</v>
          </cell>
          <cell r="E2547" t="str">
            <v>Indre et Loire</v>
          </cell>
          <cell r="F2547" t="str">
            <v>Richelieu</v>
          </cell>
          <cell r="G2547" t="str">
            <v>NA</v>
          </cell>
          <cell r="H2547" t="str">
            <v>Temperate forest</v>
          </cell>
          <cell r="I2547">
            <v>68</v>
          </cell>
          <cell r="J2547">
            <v>47.01</v>
          </cell>
          <cell r="K2547">
            <v>0.34</v>
          </cell>
          <cell r="L2547" t="str">
            <v>In publication</v>
          </cell>
          <cell r="M2547" t="str">
            <v>NA</v>
          </cell>
          <cell r="N2547" t="str">
            <v>NA</v>
          </cell>
          <cell r="O2547">
            <v>6</v>
          </cell>
          <cell r="P2547" t="str">
            <v>NA</v>
          </cell>
          <cell r="Q2547" t="str">
            <v>NA</v>
          </cell>
          <cell r="R2547" t="str">
            <v>NA</v>
          </cell>
          <cell r="S2547" t="str">
            <v>NA</v>
          </cell>
          <cell r="T2547" t="str">
            <v>NA</v>
          </cell>
          <cell r="U2547">
            <v>1970</v>
          </cell>
          <cell r="V2547" t="str">
            <v>NA</v>
          </cell>
          <cell r="W2547" t="str">
            <v>NA</v>
          </cell>
          <cell r="X2547">
            <v>1971</v>
          </cell>
          <cell r="Y2547" t="str">
            <v>NA</v>
          </cell>
          <cell r="Z2547" t="str">
            <v>NA</v>
          </cell>
          <cell r="AA2547" t="str">
            <v>NA</v>
          </cell>
          <cell r="AB2547" t="str">
            <v>NA</v>
          </cell>
          <cell r="AC2547" t="str">
            <v>Hand collecting</v>
          </cell>
          <cell r="AD2547" t="str">
            <v>NA</v>
          </cell>
          <cell r="AE2547">
            <v>0</v>
          </cell>
          <cell r="AF2547">
            <v>0</v>
          </cell>
          <cell r="AG2547">
            <v>0</v>
          </cell>
          <cell r="AH2547">
            <v>0</v>
          </cell>
          <cell r="AI2547">
            <v>0</v>
          </cell>
          <cell r="AJ2547">
            <v>0</v>
          </cell>
          <cell r="AK2547">
            <v>0</v>
          </cell>
          <cell r="AL2547">
            <v>0</v>
          </cell>
          <cell r="AM2547">
            <v>0</v>
          </cell>
          <cell r="AN2547">
            <v>0</v>
          </cell>
          <cell r="AO2547">
            <v>0</v>
          </cell>
          <cell r="AP2547">
            <v>0</v>
          </cell>
          <cell r="AQ2547">
            <v>0</v>
          </cell>
          <cell r="AR2547">
            <v>0</v>
          </cell>
          <cell r="AS2547">
            <v>0</v>
          </cell>
          <cell r="AT2547" t="str">
            <v>Temperate forest</v>
          </cell>
          <cell r="AU2547" t="str">
            <v>Disturbed</v>
          </cell>
          <cell r="AV2547" t="str">
            <v>NA</v>
          </cell>
          <cell r="AW2547" t="str">
            <v>NA</v>
          </cell>
          <cell r="AX2547" t="str">
            <v>Abies douglasi</v>
          </cell>
          <cell r="AY2547" t="str">
            <v>NA</v>
          </cell>
        </row>
        <row r="2548">
          <cell r="A2548" t="str">
            <v>Lenoir_1971_03</v>
          </cell>
          <cell r="B2548" t="str">
            <v>Gibb, Heloise</v>
          </cell>
          <cell r="C2548" t="str">
            <v>Europe</v>
          </cell>
          <cell r="D2548" t="str">
            <v>France</v>
          </cell>
          <cell r="E2548" t="str">
            <v>Indre et Loire</v>
          </cell>
          <cell r="F2548" t="str">
            <v>Richelieu</v>
          </cell>
          <cell r="G2548" t="str">
            <v>NA</v>
          </cell>
          <cell r="H2548" t="str">
            <v>Temperate forest</v>
          </cell>
          <cell r="I2548">
            <v>68</v>
          </cell>
          <cell r="J2548">
            <v>47.01</v>
          </cell>
          <cell r="K2548">
            <v>0.34</v>
          </cell>
          <cell r="L2548" t="str">
            <v>In publication</v>
          </cell>
          <cell r="M2548" t="str">
            <v>NA</v>
          </cell>
          <cell r="N2548" t="str">
            <v>NA</v>
          </cell>
          <cell r="O2548">
            <v>7</v>
          </cell>
          <cell r="P2548" t="str">
            <v>NA</v>
          </cell>
          <cell r="Q2548" t="str">
            <v>NA</v>
          </cell>
          <cell r="R2548" t="str">
            <v>NA</v>
          </cell>
          <cell r="S2548" t="str">
            <v>NA</v>
          </cell>
          <cell r="T2548" t="str">
            <v>NA</v>
          </cell>
          <cell r="U2548">
            <v>1970</v>
          </cell>
          <cell r="V2548" t="str">
            <v>NA</v>
          </cell>
          <cell r="W2548" t="str">
            <v>NA</v>
          </cell>
          <cell r="X2548">
            <v>1971</v>
          </cell>
          <cell r="Y2548" t="str">
            <v>NA</v>
          </cell>
          <cell r="Z2548" t="str">
            <v>NA</v>
          </cell>
          <cell r="AA2548" t="str">
            <v>NA</v>
          </cell>
          <cell r="AB2548" t="str">
            <v>NA</v>
          </cell>
          <cell r="AC2548" t="str">
            <v>Hand collecting</v>
          </cell>
          <cell r="AD2548" t="str">
            <v>NA</v>
          </cell>
          <cell r="AE2548">
            <v>0</v>
          </cell>
          <cell r="AF2548">
            <v>0</v>
          </cell>
          <cell r="AG2548">
            <v>0</v>
          </cell>
          <cell r="AH2548">
            <v>0</v>
          </cell>
          <cell r="AI2548">
            <v>0</v>
          </cell>
          <cell r="AJ2548">
            <v>0</v>
          </cell>
          <cell r="AK2548">
            <v>0</v>
          </cell>
          <cell r="AL2548">
            <v>0</v>
          </cell>
          <cell r="AM2548">
            <v>0</v>
          </cell>
          <cell r="AN2548">
            <v>0</v>
          </cell>
          <cell r="AO2548">
            <v>0</v>
          </cell>
          <cell r="AP2548">
            <v>0</v>
          </cell>
          <cell r="AQ2548">
            <v>0</v>
          </cell>
          <cell r="AR2548">
            <v>0</v>
          </cell>
          <cell r="AS2548">
            <v>0</v>
          </cell>
          <cell r="AT2548" t="str">
            <v>Temperate forest</v>
          </cell>
          <cell r="AU2548" t="str">
            <v>Disturbed</v>
          </cell>
          <cell r="AV2548" t="str">
            <v>NA</v>
          </cell>
          <cell r="AW2548" t="str">
            <v>NA</v>
          </cell>
          <cell r="AX2548" t="str">
            <v>Oak</v>
          </cell>
          <cell r="AY2548" t="str">
            <v>NA</v>
          </cell>
        </row>
        <row r="2549">
          <cell r="A2549" t="str">
            <v>Lenoir_1971_04</v>
          </cell>
          <cell r="B2549" t="str">
            <v>Gibb, Heloise</v>
          </cell>
          <cell r="C2549" t="str">
            <v>Europe</v>
          </cell>
          <cell r="D2549" t="str">
            <v>France</v>
          </cell>
          <cell r="E2549" t="str">
            <v>Indre et Loire</v>
          </cell>
          <cell r="F2549" t="str">
            <v>Richelieu</v>
          </cell>
          <cell r="G2549" t="str">
            <v>NA</v>
          </cell>
          <cell r="H2549" t="str">
            <v>Temperate forest</v>
          </cell>
          <cell r="I2549">
            <v>68</v>
          </cell>
          <cell r="J2549">
            <v>47.01</v>
          </cell>
          <cell r="K2549">
            <v>0.34</v>
          </cell>
          <cell r="L2549" t="str">
            <v>In publication</v>
          </cell>
          <cell r="M2549" t="str">
            <v>NA</v>
          </cell>
          <cell r="N2549" t="str">
            <v>NA</v>
          </cell>
          <cell r="O2549">
            <v>8</v>
          </cell>
          <cell r="P2549" t="str">
            <v>NA</v>
          </cell>
          <cell r="Q2549" t="str">
            <v>NA</v>
          </cell>
          <cell r="R2549" t="str">
            <v>NA</v>
          </cell>
          <cell r="S2549" t="str">
            <v>NA</v>
          </cell>
          <cell r="T2549" t="str">
            <v>NA</v>
          </cell>
          <cell r="U2549">
            <v>1970</v>
          </cell>
          <cell r="V2549" t="str">
            <v>NA</v>
          </cell>
          <cell r="W2549" t="str">
            <v>NA</v>
          </cell>
          <cell r="X2549">
            <v>1971</v>
          </cell>
          <cell r="Y2549" t="str">
            <v>NA</v>
          </cell>
          <cell r="Z2549" t="str">
            <v>NA</v>
          </cell>
          <cell r="AA2549" t="str">
            <v>NA</v>
          </cell>
          <cell r="AB2549" t="str">
            <v>NA</v>
          </cell>
          <cell r="AC2549" t="str">
            <v>Hand collecting</v>
          </cell>
          <cell r="AD2549" t="str">
            <v>NA</v>
          </cell>
          <cell r="AE2549">
            <v>0</v>
          </cell>
          <cell r="AF2549">
            <v>0</v>
          </cell>
          <cell r="AG2549">
            <v>0</v>
          </cell>
          <cell r="AH2549">
            <v>0</v>
          </cell>
          <cell r="AI2549">
            <v>0</v>
          </cell>
          <cell r="AJ2549">
            <v>0</v>
          </cell>
          <cell r="AK2549">
            <v>0</v>
          </cell>
          <cell r="AL2549">
            <v>0</v>
          </cell>
          <cell r="AM2549">
            <v>0</v>
          </cell>
          <cell r="AN2549">
            <v>0</v>
          </cell>
          <cell r="AO2549">
            <v>0</v>
          </cell>
          <cell r="AP2549">
            <v>0</v>
          </cell>
          <cell r="AQ2549">
            <v>0</v>
          </cell>
          <cell r="AR2549">
            <v>0</v>
          </cell>
          <cell r="AS2549">
            <v>0</v>
          </cell>
          <cell r="AT2549" t="str">
            <v>Temperate forest</v>
          </cell>
          <cell r="AU2549" t="str">
            <v>Disturbed</v>
          </cell>
          <cell r="AV2549" t="str">
            <v>NA</v>
          </cell>
          <cell r="AW2549" t="str">
            <v>NA</v>
          </cell>
          <cell r="AX2549" t="str">
            <v>Oak</v>
          </cell>
          <cell r="AY2549" t="str">
            <v>NA</v>
          </cell>
        </row>
        <row r="2550">
          <cell r="A2550" t="str">
            <v>Lenoir_1971_05</v>
          </cell>
          <cell r="B2550" t="str">
            <v>Gibb, Heloise</v>
          </cell>
          <cell r="C2550" t="str">
            <v>Europe</v>
          </cell>
          <cell r="D2550" t="str">
            <v>France</v>
          </cell>
          <cell r="E2550" t="str">
            <v>Indre et Loire</v>
          </cell>
          <cell r="F2550" t="str">
            <v>Richelieu</v>
          </cell>
          <cell r="G2550" t="str">
            <v>NA</v>
          </cell>
          <cell r="H2550" t="str">
            <v>Temperate forest</v>
          </cell>
          <cell r="I2550">
            <v>68</v>
          </cell>
          <cell r="J2550">
            <v>47.01</v>
          </cell>
          <cell r="K2550">
            <v>0.34</v>
          </cell>
          <cell r="L2550" t="str">
            <v>In publication</v>
          </cell>
          <cell r="M2550" t="str">
            <v>NA</v>
          </cell>
          <cell r="N2550" t="str">
            <v>NA</v>
          </cell>
          <cell r="O2550">
            <v>8</v>
          </cell>
          <cell r="P2550" t="str">
            <v>NA</v>
          </cell>
          <cell r="Q2550" t="str">
            <v>NA</v>
          </cell>
          <cell r="R2550" t="str">
            <v>NA</v>
          </cell>
          <cell r="S2550" t="str">
            <v>NA</v>
          </cell>
          <cell r="T2550" t="str">
            <v>NA</v>
          </cell>
          <cell r="U2550">
            <v>1970</v>
          </cell>
          <cell r="V2550" t="str">
            <v>NA</v>
          </cell>
          <cell r="W2550" t="str">
            <v>NA</v>
          </cell>
          <cell r="X2550">
            <v>1971</v>
          </cell>
          <cell r="Y2550" t="str">
            <v>NA</v>
          </cell>
          <cell r="Z2550" t="str">
            <v>NA</v>
          </cell>
          <cell r="AA2550" t="str">
            <v>NA</v>
          </cell>
          <cell r="AB2550" t="str">
            <v>NA</v>
          </cell>
          <cell r="AC2550" t="str">
            <v>Hand collecting</v>
          </cell>
          <cell r="AD2550" t="str">
            <v>NA</v>
          </cell>
          <cell r="AE2550">
            <v>0</v>
          </cell>
          <cell r="AF2550">
            <v>0</v>
          </cell>
          <cell r="AG2550">
            <v>0</v>
          </cell>
          <cell r="AH2550">
            <v>0</v>
          </cell>
          <cell r="AI2550">
            <v>0</v>
          </cell>
          <cell r="AJ2550">
            <v>0</v>
          </cell>
          <cell r="AK2550">
            <v>0</v>
          </cell>
          <cell r="AL2550">
            <v>0</v>
          </cell>
          <cell r="AM2550">
            <v>0</v>
          </cell>
          <cell r="AN2550">
            <v>0</v>
          </cell>
          <cell r="AO2550">
            <v>0</v>
          </cell>
          <cell r="AP2550">
            <v>0</v>
          </cell>
          <cell r="AQ2550">
            <v>0</v>
          </cell>
          <cell r="AR2550">
            <v>0</v>
          </cell>
          <cell r="AS2550">
            <v>0</v>
          </cell>
          <cell r="AT2550" t="str">
            <v>Temperate forest</v>
          </cell>
          <cell r="AU2550" t="str">
            <v>Transformed</v>
          </cell>
          <cell r="AV2550" t="str">
            <v>NA</v>
          </cell>
          <cell r="AW2550" t="str">
            <v>NA</v>
          </cell>
          <cell r="AX2550" t="str">
            <v>Poplar</v>
          </cell>
          <cell r="AY2550" t="str">
            <v>NA</v>
          </cell>
        </row>
        <row r="2551">
          <cell r="A2551" t="str">
            <v>Lenoir_1971_06</v>
          </cell>
          <cell r="B2551" t="str">
            <v>Gibb, Heloise</v>
          </cell>
          <cell r="C2551" t="str">
            <v>Europe</v>
          </cell>
          <cell r="D2551" t="str">
            <v>France</v>
          </cell>
          <cell r="E2551" t="str">
            <v>Indre et Loire</v>
          </cell>
          <cell r="F2551" t="str">
            <v>Richelieu</v>
          </cell>
          <cell r="G2551" t="str">
            <v>NA</v>
          </cell>
          <cell r="H2551" t="str">
            <v>Temperate forest</v>
          </cell>
          <cell r="I2551">
            <v>68</v>
          </cell>
          <cell r="J2551">
            <v>47.01</v>
          </cell>
          <cell r="K2551">
            <v>0.34</v>
          </cell>
          <cell r="L2551" t="str">
            <v>In publication</v>
          </cell>
          <cell r="M2551" t="str">
            <v>NA</v>
          </cell>
          <cell r="N2551" t="str">
            <v>NA</v>
          </cell>
          <cell r="O2551">
            <v>9</v>
          </cell>
          <cell r="P2551" t="str">
            <v>NA</v>
          </cell>
          <cell r="Q2551" t="str">
            <v>NA</v>
          </cell>
          <cell r="R2551" t="str">
            <v>NA</v>
          </cell>
          <cell r="S2551" t="str">
            <v>NA</v>
          </cell>
          <cell r="T2551" t="str">
            <v>NA</v>
          </cell>
          <cell r="U2551">
            <v>1970</v>
          </cell>
          <cell r="V2551" t="str">
            <v>NA</v>
          </cell>
          <cell r="W2551" t="str">
            <v>NA</v>
          </cell>
          <cell r="X2551">
            <v>1971</v>
          </cell>
          <cell r="Y2551" t="str">
            <v>NA</v>
          </cell>
          <cell r="Z2551" t="str">
            <v>NA</v>
          </cell>
          <cell r="AA2551" t="str">
            <v>NA</v>
          </cell>
          <cell r="AB2551" t="str">
            <v>NA</v>
          </cell>
          <cell r="AC2551" t="str">
            <v>Hand collecting</v>
          </cell>
          <cell r="AD2551" t="str">
            <v>NA</v>
          </cell>
          <cell r="AE2551">
            <v>0</v>
          </cell>
          <cell r="AF2551">
            <v>0</v>
          </cell>
          <cell r="AG2551">
            <v>0</v>
          </cell>
          <cell r="AH2551">
            <v>0</v>
          </cell>
          <cell r="AI2551">
            <v>0</v>
          </cell>
          <cell r="AJ2551">
            <v>0</v>
          </cell>
          <cell r="AK2551">
            <v>0</v>
          </cell>
          <cell r="AL2551">
            <v>0</v>
          </cell>
          <cell r="AM2551">
            <v>0</v>
          </cell>
          <cell r="AN2551">
            <v>0</v>
          </cell>
          <cell r="AO2551">
            <v>0</v>
          </cell>
          <cell r="AP2551">
            <v>0</v>
          </cell>
          <cell r="AQ2551">
            <v>0</v>
          </cell>
          <cell r="AR2551">
            <v>0</v>
          </cell>
          <cell r="AS2551">
            <v>0</v>
          </cell>
          <cell r="AT2551" t="str">
            <v>Temperate forest</v>
          </cell>
          <cell r="AU2551" t="str">
            <v>Transformed</v>
          </cell>
          <cell r="AV2551" t="str">
            <v>NA</v>
          </cell>
          <cell r="AW2551" t="str">
            <v>NA</v>
          </cell>
          <cell r="AX2551" t="str">
            <v>Pinus and Robinia planted for 5 years</v>
          </cell>
          <cell r="AY2551" t="str">
            <v>NA</v>
          </cell>
        </row>
        <row r="2552">
          <cell r="A2552" t="str">
            <v>Lenoir_1971_07</v>
          </cell>
          <cell r="B2552" t="str">
            <v>Gibb, Heloise</v>
          </cell>
          <cell r="C2552" t="str">
            <v>Europe</v>
          </cell>
          <cell r="D2552" t="str">
            <v>France</v>
          </cell>
          <cell r="E2552" t="str">
            <v>Indre et Loire</v>
          </cell>
          <cell r="F2552" t="str">
            <v>Richelieu</v>
          </cell>
          <cell r="G2552" t="str">
            <v>NA</v>
          </cell>
          <cell r="H2552" t="str">
            <v>Temperate forest</v>
          </cell>
          <cell r="I2552">
            <v>68</v>
          </cell>
          <cell r="J2552">
            <v>47.01</v>
          </cell>
          <cell r="K2552">
            <v>0.34</v>
          </cell>
          <cell r="L2552" t="str">
            <v>In publication</v>
          </cell>
          <cell r="M2552" t="str">
            <v>NA</v>
          </cell>
          <cell r="N2552" t="str">
            <v>NA</v>
          </cell>
          <cell r="O2552">
            <v>12</v>
          </cell>
          <cell r="P2552" t="str">
            <v>NA</v>
          </cell>
          <cell r="Q2552" t="str">
            <v>NA</v>
          </cell>
          <cell r="R2552" t="str">
            <v>NA</v>
          </cell>
          <cell r="S2552" t="str">
            <v>NA</v>
          </cell>
          <cell r="T2552" t="str">
            <v>NA</v>
          </cell>
          <cell r="U2552">
            <v>1970</v>
          </cell>
          <cell r="V2552" t="str">
            <v>NA</v>
          </cell>
          <cell r="W2552" t="str">
            <v>NA</v>
          </cell>
          <cell r="X2552">
            <v>1971</v>
          </cell>
          <cell r="Y2552" t="str">
            <v>NA</v>
          </cell>
          <cell r="Z2552" t="str">
            <v>NA</v>
          </cell>
          <cell r="AA2552" t="str">
            <v>NA</v>
          </cell>
          <cell r="AB2552" t="str">
            <v>NA</v>
          </cell>
          <cell r="AC2552" t="str">
            <v>Hand collecting</v>
          </cell>
          <cell r="AD2552" t="str">
            <v>NA</v>
          </cell>
          <cell r="AE2552">
            <v>0</v>
          </cell>
          <cell r="AF2552">
            <v>0</v>
          </cell>
          <cell r="AG2552">
            <v>0</v>
          </cell>
          <cell r="AH2552">
            <v>0</v>
          </cell>
          <cell r="AI2552">
            <v>0</v>
          </cell>
          <cell r="AJ2552">
            <v>0</v>
          </cell>
          <cell r="AK2552">
            <v>0</v>
          </cell>
          <cell r="AL2552">
            <v>0</v>
          </cell>
          <cell r="AM2552">
            <v>0</v>
          </cell>
          <cell r="AN2552">
            <v>0</v>
          </cell>
          <cell r="AO2552">
            <v>0</v>
          </cell>
          <cell r="AP2552">
            <v>0</v>
          </cell>
          <cell r="AQ2552">
            <v>0</v>
          </cell>
          <cell r="AR2552">
            <v>0</v>
          </cell>
          <cell r="AS2552">
            <v>0</v>
          </cell>
          <cell r="AT2552" t="str">
            <v>Temperate forest</v>
          </cell>
          <cell r="AU2552" t="str">
            <v>Transformed</v>
          </cell>
          <cell r="AV2552" t="str">
            <v>NA</v>
          </cell>
          <cell r="AW2552" t="str">
            <v>NA</v>
          </cell>
          <cell r="AX2552" t="str">
            <v>Oak. Pinus planted for 11 years</v>
          </cell>
          <cell r="AY2552" t="str">
            <v>NA</v>
          </cell>
        </row>
        <row r="2553">
          <cell r="A2553" t="str">
            <v>Lenoir_1971_08</v>
          </cell>
          <cell r="B2553" t="str">
            <v>Gibb, Heloise</v>
          </cell>
          <cell r="C2553" t="str">
            <v>Europe</v>
          </cell>
          <cell r="D2553" t="str">
            <v>France</v>
          </cell>
          <cell r="E2553" t="str">
            <v>Indre et Loire</v>
          </cell>
          <cell r="F2553" t="str">
            <v>different localities</v>
          </cell>
          <cell r="G2553" t="str">
            <v>NA</v>
          </cell>
          <cell r="H2553" t="str">
            <v>Grassland</v>
          </cell>
          <cell r="I2553">
            <v>54</v>
          </cell>
          <cell r="J2553">
            <v>47</v>
          </cell>
          <cell r="K2553">
            <v>0.33</v>
          </cell>
          <cell r="L2553" t="str">
            <v>In publication</v>
          </cell>
          <cell r="M2553" t="str">
            <v>NA</v>
          </cell>
          <cell r="N2553" t="str">
            <v>NA</v>
          </cell>
          <cell r="O2553">
            <v>14</v>
          </cell>
          <cell r="P2553" t="str">
            <v>NA</v>
          </cell>
          <cell r="Q2553" t="str">
            <v>NA</v>
          </cell>
          <cell r="R2553" t="str">
            <v>NA</v>
          </cell>
          <cell r="S2553" t="str">
            <v>NA</v>
          </cell>
          <cell r="T2553" t="str">
            <v>NA</v>
          </cell>
          <cell r="U2553">
            <v>1970</v>
          </cell>
          <cell r="V2553" t="str">
            <v>NA</v>
          </cell>
          <cell r="W2553" t="str">
            <v>NA</v>
          </cell>
          <cell r="X2553">
            <v>1971</v>
          </cell>
          <cell r="Y2553" t="str">
            <v>NA</v>
          </cell>
          <cell r="Z2553" t="str">
            <v>NA</v>
          </cell>
          <cell r="AA2553" t="str">
            <v>NA</v>
          </cell>
          <cell r="AB2553" t="str">
            <v>NA</v>
          </cell>
          <cell r="AC2553" t="str">
            <v>Hand collecting</v>
          </cell>
          <cell r="AD2553" t="str">
            <v>NA</v>
          </cell>
          <cell r="AE2553">
            <v>0</v>
          </cell>
          <cell r="AF2553">
            <v>0</v>
          </cell>
          <cell r="AG2553">
            <v>0</v>
          </cell>
          <cell r="AH2553">
            <v>0</v>
          </cell>
          <cell r="AI2553">
            <v>0</v>
          </cell>
          <cell r="AJ2553">
            <v>0</v>
          </cell>
          <cell r="AK2553">
            <v>0</v>
          </cell>
          <cell r="AL2553">
            <v>0</v>
          </cell>
          <cell r="AM2553">
            <v>0</v>
          </cell>
          <cell r="AN2553">
            <v>0</v>
          </cell>
          <cell r="AO2553">
            <v>0</v>
          </cell>
          <cell r="AP2553">
            <v>0</v>
          </cell>
          <cell r="AQ2553">
            <v>0</v>
          </cell>
          <cell r="AR2553">
            <v>0</v>
          </cell>
          <cell r="AS2553">
            <v>0</v>
          </cell>
          <cell r="AT2553" t="str">
            <v>Grassland</v>
          </cell>
          <cell r="AU2553" t="str">
            <v>Transformed</v>
          </cell>
          <cell r="AV2553" t="str">
            <v>NA</v>
          </cell>
          <cell r="AW2553" t="str">
            <v>NA</v>
          </cell>
          <cell r="AX2553" t="str">
            <v>Grass with shrub and juniper tree</v>
          </cell>
          <cell r="AY2553" t="str">
            <v>NA</v>
          </cell>
        </row>
        <row r="2554">
          <cell r="A2554" t="str">
            <v>Leponce_etal_2004_01</v>
          </cell>
          <cell r="B2554" t="str">
            <v>Delsinne, Thibault; Leponce, Maurice</v>
          </cell>
          <cell r="C2554" t="str">
            <v>South America</v>
          </cell>
          <cell r="D2554" t="str">
            <v>Argentina</v>
          </cell>
          <cell r="E2554" t="str">
            <v>Pilcomayo N.P.</v>
          </cell>
          <cell r="F2554" t="str">
            <v>Chaco</v>
          </cell>
          <cell r="G2554" t="str">
            <v>Fonzo M3-1 (transect A)</v>
          </cell>
          <cell r="H2554" t="str">
            <v>NA</v>
          </cell>
          <cell r="I2554">
            <v>82</v>
          </cell>
          <cell r="J2554">
            <v>-25.07</v>
          </cell>
          <cell r="K2554">
            <v>-58.09</v>
          </cell>
          <cell r="L2554" t="str">
            <v>In publication</v>
          </cell>
          <cell r="M2554" t="str">
            <v>NA</v>
          </cell>
          <cell r="N2554">
            <v>10549</v>
          </cell>
          <cell r="O2554">
            <v>65</v>
          </cell>
          <cell r="P2554">
            <v>65</v>
          </cell>
          <cell r="Q2554">
            <v>0</v>
          </cell>
          <cell r="R2554">
            <v>1</v>
          </cell>
          <cell r="S2554" t="str">
            <v>NA</v>
          </cell>
          <cell r="T2554">
            <v>7</v>
          </cell>
          <cell r="U2554">
            <v>2000</v>
          </cell>
          <cell r="V2554" t="str">
            <v>NA</v>
          </cell>
          <cell r="W2554">
            <v>7</v>
          </cell>
          <cell r="X2554">
            <v>2000</v>
          </cell>
          <cell r="Y2554">
            <v>1</v>
          </cell>
          <cell r="Z2554">
            <v>200</v>
          </cell>
          <cell r="AA2554">
            <v>1</v>
          </cell>
          <cell r="AB2554">
            <v>0</v>
          </cell>
          <cell r="AC2554" t="str">
            <v>Winkler</v>
          </cell>
          <cell r="AD2554" t="str">
            <v>200 m long line transect was traced. At intervals of 1.25m the leaf litter present inside a 1 m2 quadrat was collected, sifted and put in a bag (n=160 samples). The sifted material was brought back to the field laboratory and its fauna was extracted with a mini-Winkler apparatus for 24h. Temperature during that period fluctuated between 3.6C (at night) and 27.6C with an average of 14.19/4.18C.</v>
          </cell>
          <cell r="AE2554">
            <v>0</v>
          </cell>
          <cell r="AF2554">
            <v>0</v>
          </cell>
          <cell r="AG2554">
            <v>0</v>
          </cell>
          <cell r="AH2554">
            <v>0</v>
          </cell>
          <cell r="AI2554">
            <v>0</v>
          </cell>
          <cell r="AJ2554">
            <v>0</v>
          </cell>
          <cell r="AK2554">
            <v>0</v>
          </cell>
          <cell r="AL2554">
            <v>0</v>
          </cell>
          <cell r="AM2554">
            <v>0</v>
          </cell>
          <cell r="AN2554">
            <v>160</v>
          </cell>
          <cell r="AO2554">
            <v>1.25</v>
          </cell>
          <cell r="AP2554">
            <v>0</v>
          </cell>
          <cell r="AQ2554">
            <v>0</v>
          </cell>
          <cell r="AR2554" t="str">
            <v>NA</v>
          </cell>
          <cell r="AS2554">
            <v>1</v>
          </cell>
          <cell r="AT2554" t="str">
            <v>Subtropical mesoxerophile oligarchic forest</v>
          </cell>
          <cell r="AU2554" t="str">
            <v>Undisturbed</v>
          </cell>
          <cell r="AV2554" t="str">
            <v>NA</v>
          </cell>
          <cell r="AW2554" t="str">
            <v>NA</v>
          </cell>
          <cell r="AX2554" t="str">
            <v>Undisturbed protected area (National Park)</v>
          </cell>
          <cell r="AY2554" t="str">
            <v>200m2 area sampled. Data taken from calibration transect. See Theunis_etal_2005 for Transect B.</v>
          </cell>
        </row>
        <row r="2555">
          <cell r="A2555" t="str">
            <v>Lessard&amp;Buddle_2005_01</v>
          </cell>
          <cell r="B2555" t="str">
            <v>Gibb, Heloise</v>
          </cell>
          <cell r="C2555" t="str">
            <v>North America</v>
          </cell>
          <cell r="D2555" t="str">
            <v>Canada</v>
          </cell>
          <cell r="E2555" t="str">
            <v>Quebec</v>
          </cell>
          <cell r="F2555" t="str">
            <v>Ile Perot</v>
          </cell>
          <cell r="G2555" t="str">
            <v>Vaudreuil</v>
          </cell>
          <cell r="H2555" t="str">
            <v>Temperate forest</v>
          </cell>
          <cell r="I2555">
            <v>23</v>
          </cell>
          <cell r="J2555">
            <v>45.39</v>
          </cell>
          <cell r="K2555">
            <v>-73.56</v>
          </cell>
          <cell r="L2555" t="str">
            <v>In publication</v>
          </cell>
          <cell r="M2555" t="str">
            <v>NA</v>
          </cell>
          <cell r="N2555">
            <v>1098</v>
          </cell>
          <cell r="O2555">
            <v>19</v>
          </cell>
          <cell r="P2555">
            <v>19</v>
          </cell>
          <cell r="Q2555">
            <v>0</v>
          </cell>
          <cell r="R2555">
            <v>1</v>
          </cell>
          <cell r="S2555">
            <v>16</v>
          </cell>
          <cell r="T2555">
            <v>6</v>
          </cell>
          <cell r="U2555">
            <v>2003</v>
          </cell>
          <cell r="V2555">
            <v>30</v>
          </cell>
          <cell r="W2555">
            <v>6</v>
          </cell>
          <cell r="X2555">
            <v>2003</v>
          </cell>
          <cell r="Y2555">
            <v>12</v>
          </cell>
          <cell r="Z2555">
            <v>2</v>
          </cell>
          <cell r="AA2555">
            <v>2</v>
          </cell>
          <cell r="AB2555">
            <v>50</v>
          </cell>
          <cell r="AC2555" t="str">
            <v>Pitfall</v>
          </cell>
          <cell r="AD2555" t="str">
            <v>A total of 18 sampling plots were chosen from the aforementioned habitats. The distance separating the minitransects was not predetermined but was a minimum of 50 m. The sampling area within each plot was a 2 m × 2 m grid (4 m2). Pitfall traps were dug into each corner of each sampling plot, with the upper trap edge level with the soil surface. The traps were plastic containers (7 cm × 9 cm) partly filled with a mixture of saturated saline solution and dish soap (one drop/trap). A plastic lid (10 cm diameter) was placed a few centimetres above each trap to prevent flooding by rainwater. Two 9-cm nails supported the circular lids. The traps were open for 3 weeks (16–30 June 2003).</v>
          </cell>
          <cell r="AE2555">
            <v>48</v>
          </cell>
          <cell r="AF2555">
            <v>38.5</v>
          </cell>
          <cell r="AG2555">
            <v>2</v>
          </cell>
          <cell r="AH2555">
            <v>504</v>
          </cell>
          <cell r="AI2555">
            <v>1008</v>
          </cell>
          <cell r="AJ2555">
            <v>0</v>
          </cell>
          <cell r="AK2555">
            <v>0</v>
          </cell>
          <cell r="AL2555">
            <v>0</v>
          </cell>
          <cell r="AM2555">
            <v>0</v>
          </cell>
          <cell r="AN2555">
            <v>0</v>
          </cell>
          <cell r="AO2555">
            <v>0</v>
          </cell>
          <cell r="AP2555">
            <v>0</v>
          </cell>
          <cell r="AQ2555">
            <v>0</v>
          </cell>
          <cell r="AR2555">
            <v>0</v>
          </cell>
          <cell r="AS2555">
            <v>0</v>
          </cell>
          <cell r="AT2555" t="str">
            <v>Temperate forest</v>
          </cell>
          <cell r="AU2555" t="str">
            <v>Undisturbed</v>
          </cell>
          <cell r="AV2555" t="str">
            <v>NA</v>
          </cell>
          <cell r="AW2555" t="str">
            <v>NA</v>
          </cell>
          <cell r="AX2555" t="str">
            <v>Forest</v>
          </cell>
          <cell r="AY2555" t="str">
            <v>NA</v>
          </cell>
        </row>
        <row r="2556">
          <cell r="A2556" t="str">
            <v>Lessard&amp;Buddle_2005_02</v>
          </cell>
          <cell r="B2556" t="str">
            <v>Gibb, Heloise</v>
          </cell>
          <cell r="C2556" t="str">
            <v>North America</v>
          </cell>
          <cell r="D2556" t="str">
            <v>Canada</v>
          </cell>
          <cell r="E2556" t="str">
            <v>Quebec</v>
          </cell>
          <cell r="F2556" t="str">
            <v>Ile Perot</v>
          </cell>
          <cell r="G2556" t="str">
            <v>Vaudreuil</v>
          </cell>
          <cell r="H2556" t="str">
            <v>Temperate forest</v>
          </cell>
          <cell r="I2556">
            <v>23</v>
          </cell>
          <cell r="J2556">
            <v>45.39</v>
          </cell>
          <cell r="K2556">
            <v>-73.56</v>
          </cell>
          <cell r="L2556" t="str">
            <v>In publication</v>
          </cell>
          <cell r="M2556" t="str">
            <v>NA</v>
          </cell>
          <cell r="N2556">
            <v>1098</v>
          </cell>
          <cell r="O2556">
            <v>19</v>
          </cell>
          <cell r="P2556">
            <v>18</v>
          </cell>
          <cell r="Q2556">
            <v>1</v>
          </cell>
          <cell r="R2556">
            <v>1</v>
          </cell>
          <cell r="S2556">
            <v>16</v>
          </cell>
          <cell r="T2556">
            <v>6</v>
          </cell>
          <cell r="U2556">
            <v>2003</v>
          </cell>
          <cell r="V2556">
            <v>30</v>
          </cell>
          <cell r="W2556">
            <v>6</v>
          </cell>
          <cell r="X2556">
            <v>2003</v>
          </cell>
          <cell r="Y2556">
            <v>6</v>
          </cell>
          <cell r="Z2556">
            <v>2</v>
          </cell>
          <cell r="AA2556">
            <v>2</v>
          </cell>
          <cell r="AB2556">
            <v>50</v>
          </cell>
          <cell r="AC2556" t="str">
            <v>Pitfall</v>
          </cell>
          <cell r="AD2556" t="str">
            <v>A total of 18 sampling plots were chosen
from the aforementioned habitats. The distance separating the minitransects
was not predetermined but was a minimum
of 50 m. The sampling area within each
plot was a 2 m × 2 m grid (4 m2).
Pitfall traps were dug into each corner of each
sampling plot, with the upper trap edge level
with the soil surface. The traps were plastic
containers (7 cm × 9 cm) partly filled with a
mixture of saturated saline solution and dish
soap (one drop/trap). A plastic lid (10 cm diameter)
was placed a few centimetres above each
trap to prevent flooding by rainwater. Two 9-cm
nails supported the circular lids. The traps were
open for 3 weeks (16–30 June 2003).</v>
          </cell>
          <cell r="AE2556">
            <v>24</v>
          </cell>
          <cell r="AF2556">
            <v>38.5</v>
          </cell>
          <cell r="AG2556">
            <v>2</v>
          </cell>
          <cell r="AH2556">
            <v>504</v>
          </cell>
          <cell r="AI2556">
            <v>504</v>
          </cell>
          <cell r="AJ2556">
            <v>0</v>
          </cell>
          <cell r="AK2556">
            <v>0</v>
          </cell>
          <cell r="AL2556">
            <v>0</v>
          </cell>
          <cell r="AM2556">
            <v>0</v>
          </cell>
          <cell r="AN2556">
            <v>0</v>
          </cell>
          <cell r="AO2556">
            <v>0</v>
          </cell>
          <cell r="AP2556">
            <v>0</v>
          </cell>
          <cell r="AQ2556">
            <v>0</v>
          </cell>
          <cell r="AR2556">
            <v>0</v>
          </cell>
          <cell r="AS2556">
            <v>0</v>
          </cell>
          <cell r="AT2556" t="str">
            <v>Temperate forest</v>
          </cell>
          <cell r="AU2556" t="str">
            <v>Transformed</v>
          </cell>
          <cell r="AV2556" t="str">
            <v>Urban &amp; recreation</v>
          </cell>
          <cell r="AW2556" t="str">
            <v>NA</v>
          </cell>
          <cell r="AX2556" t="str">
            <v>Urban</v>
          </cell>
          <cell r="AY2556" t="str">
            <v>NA</v>
          </cell>
        </row>
        <row r="2557">
          <cell r="A2557" t="str">
            <v>Lester&amp;Tavite_2004_01</v>
          </cell>
          <cell r="B2557" t="str">
            <v>Gibb, Heloise</v>
          </cell>
          <cell r="C2557" t="str">
            <v>Oceania</v>
          </cell>
          <cell r="D2557" t="str">
            <v>Tokelau</v>
          </cell>
          <cell r="E2557" t="str">
            <v>Nukunonu Atoll</v>
          </cell>
          <cell r="F2557" t="str">
            <v>Vao + Motuhunga</v>
          </cell>
          <cell r="G2557" t="str">
            <v>Forest</v>
          </cell>
          <cell r="H2557" t="str">
            <v>Forest</v>
          </cell>
          <cell r="I2557">
            <v>4</v>
          </cell>
          <cell r="J2557">
            <v>-9.17</v>
          </cell>
          <cell r="K2557">
            <v>-171.81</v>
          </cell>
          <cell r="L2557" t="str">
            <v>In publication</v>
          </cell>
          <cell r="M2557" t="str">
            <v>NA</v>
          </cell>
          <cell r="N2557" t="str">
            <v>NA</v>
          </cell>
          <cell r="O2557">
            <v>8</v>
          </cell>
          <cell r="P2557">
            <v>3</v>
          </cell>
          <cell r="Q2557">
            <v>5</v>
          </cell>
          <cell r="R2557">
            <v>1</v>
          </cell>
          <cell r="S2557" t="str">
            <v>NA</v>
          </cell>
          <cell r="T2557">
            <v>11</v>
          </cell>
          <cell r="U2557">
            <v>2004</v>
          </cell>
          <cell r="V2557" t="str">
            <v>NA</v>
          </cell>
          <cell r="W2557">
            <v>11</v>
          </cell>
          <cell r="X2557">
            <v>2004</v>
          </cell>
          <cell r="Y2557">
            <v>3</v>
          </cell>
          <cell r="Z2557">
            <v>30</v>
          </cell>
          <cell r="AA2557">
            <v>1</v>
          </cell>
          <cell r="AB2557">
            <v>100</v>
          </cell>
          <cell r="AC2557" t="str">
            <v>Pitfall</v>
          </cell>
          <cell r="AD2557" t="str">
            <v>Three sampling sites were located within each of the three land-use types. Three to four pitfall traps per site. Pitfall traps were separated by 10-20 m within a site, and each site was separated by at least 100 m from any other site. These traps were plastic drinking containers 90 mm high with a diameter of 70 mm at the top and 50 mm at the base.</v>
          </cell>
          <cell r="AE2557">
            <v>12</v>
          </cell>
          <cell r="AF2557">
            <v>38.5</v>
          </cell>
          <cell r="AG2557">
            <v>15</v>
          </cell>
          <cell r="AH2557">
            <v>24</v>
          </cell>
          <cell r="AI2557">
            <v>12</v>
          </cell>
          <cell r="AJ2557">
            <v>0</v>
          </cell>
          <cell r="AK2557">
            <v>0</v>
          </cell>
          <cell r="AL2557">
            <v>0</v>
          </cell>
          <cell r="AM2557">
            <v>0</v>
          </cell>
          <cell r="AN2557">
            <v>0</v>
          </cell>
          <cell r="AO2557">
            <v>0</v>
          </cell>
          <cell r="AP2557">
            <v>0</v>
          </cell>
          <cell r="AQ2557">
            <v>0</v>
          </cell>
          <cell r="AR2557">
            <v>0</v>
          </cell>
          <cell r="AS2557">
            <v>0</v>
          </cell>
          <cell r="AT2557" t="str">
            <v>Forest</v>
          </cell>
          <cell r="AU2557" t="str">
            <v>Undisturbed</v>
          </cell>
          <cell r="AV2557" t="str">
            <v>NA</v>
          </cell>
          <cell r="AW2557" t="str">
            <v>NA</v>
          </cell>
          <cell r="AX2557" t="str">
            <v>NA</v>
          </cell>
          <cell r="AY2557" t="str">
            <v>9000m2 area sampled</v>
          </cell>
        </row>
        <row r="2558">
          <cell r="A2558" t="str">
            <v>Lester&amp;Tavite_2004_02</v>
          </cell>
          <cell r="B2558" t="str">
            <v>Gibb, Heloise</v>
          </cell>
          <cell r="C2558" t="str">
            <v>Oceania</v>
          </cell>
          <cell r="D2558" t="str">
            <v>Tokelau</v>
          </cell>
          <cell r="E2558" t="str">
            <v>Nukunonu Atoll</v>
          </cell>
          <cell r="F2558" t="str">
            <v>Vao + Motuhunga</v>
          </cell>
          <cell r="G2558" t="str">
            <v>Forest (with invader)</v>
          </cell>
          <cell r="H2558" t="str">
            <v>Forest (with invader)</v>
          </cell>
          <cell r="I2558">
            <v>4</v>
          </cell>
          <cell r="J2558">
            <v>-9.17</v>
          </cell>
          <cell r="K2558">
            <v>-171.81</v>
          </cell>
          <cell r="L2558" t="str">
            <v>In publication</v>
          </cell>
          <cell r="M2558" t="str">
            <v>NA</v>
          </cell>
          <cell r="N2558" t="str">
            <v>NA</v>
          </cell>
          <cell r="O2558">
            <v>8</v>
          </cell>
          <cell r="P2558">
            <v>1</v>
          </cell>
          <cell r="Q2558">
            <v>7</v>
          </cell>
          <cell r="R2558">
            <v>1</v>
          </cell>
          <cell r="S2558" t="str">
            <v>NA</v>
          </cell>
          <cell r="T2558">
            <v>11</v>
          </cell>
          <cell r="U2558">
            <v>2004</v>
          </cell>
          <cell r="V2558" t="str">
            <v>NA</v>
          </cell>
          <cell r="W2558">
            <v>11</v>
          </cell>
          <cell r="X2558">
            <v>2004</v>
          </cell>
          <cell r="Y2558">
            <v>3</v>
          </cell>
          <cell r="Z2558">
            <v>30</v>
          </cell>
          <cell r="AA2558">
            <v>1</v>
          </cell>
          <cell r="AB2558">
            <v>100</v>
          </cell>
          <cell r="AC2558" t="str">
            <v>Pitfall</v>
          </cell>
          <cell r="AD2558" t="str">
            <v>Three sampling sites were located within each of the three land-use types. Three to four pitfall traps per site. Pitfall traps were separated by 10-20 m within a site, and each site was separated by at least 100 m from any other site. These traps were plastic drinking containers 90 mm high with a diameter of 70 mm at the top and 50 mm at the base.</v>
          </cell>
          <cell r="AE2558">
            <v>12</v>
          </cell>
          <cell r="AF2558">
            <v>38.5</v>
          </cell>
          <cell r="AG2558">
            <v>15</v>
          </cell>
          <cell r="AH2558">
            <v>24</v>
          </cell>
          <cell r="AI2558">
            <v>12</v>
          </cell>
          <cell r="AJ2558">
            <v>0</v>
          </cell>
          <cell r="AK2558">
            <v>0</v>
          </cell>
          <cell r="AL2558">
            <v>0</v>
          </cell>
          <cell r="AM2558">
            <v>0</v>
          </cell>
          <cell r="AN2558">
            <v>0</v>
          </cell>
          <cell r="AO2558">
            <v>0</v>
          </cell>
          <cell r="AP2558">
            <v>0</v>
          </cell>
          <cell r="AQ2558">
            <v>0</v>
          </cell>
          <cell r="AR2558">
            <v>0</v>
          </cell>
          <cell r="AS2558">
            <v>0</v>
          </cell>
          <cell r="AT2558" t="str">
            <v>Forest</v>
          </cell>
          <cell r="AU2558" t="str">
            <v>Disturbed</v>
          </cell>
          <cell r="AV2558" t="str">
            <v>Other</v>
          </cell>
          <cell r="AW2558" t="str">
            <v>NA</v>
          </cell>
          <cell r="AX2558" t="str">
            <v>Site invaded by Anoplolepis</v>
          </cell>
          <cell r="AY2558" t="str">
            <v>9000m2 area sampled</v>
          </cell>
        </row>
        <row r="2559">
          <cell r="A2559" t="str">
            <v>Lester&amp;Tavite_2004_03</v>
          </cell>
          <cell r="B2559" t="str">
            <v>Gibb, Heloise</v>
          </cell>
          <cell r="C2559" t="str">
            <v>Oceania</v>
          </cell>
          <cell r="D2559" t="str">
            <v>Tokelau</v>
          </cell>
          <cell r="E2559" t="str">
            <v>Nukunonu Atoll</v>
          </cell>
          <cell r="F2559" t="str">
            <v>Vao + Motuhunga</v>
          </cell>
          <cell r="G2559" t="str">
            <v>Urban</v>
          </cell>
          <cell r="H2559" t="str">
            <v>Urban (with invader)</v>
          </cell>
          <cell r="I2559">
            <v>4</v>
          </cell>
          <cell r="J2559">
            <v>-9.17</v>
          </cell>
          <cell r="K2559">
            <v>-171.81</v>
          </cell>
          <cell r="L2559" t="str">
            <v>In publication</v>
          </cell>
          <cell r="M2559" t="str">
            <v>NA</v>
          </cell>
          <cell r="N2559" t="str">
            <v>NA</v>
          </cell>
          <cell r="O2559">
            <v>10</v>
          </cell>
          <cell r="P2559">
            <v>9</v>
          </cell>
          <cell r="Q2559">
            <v>1</v>
          </cell>
          <cell r="R2559">
            <v>1</v>
          </cell>
          <cell r="S2559" t="str">
            <v>NA</v>
          </cell>
          <cell r="T2559">
            <v>11</v>
          </cell>
          <cell r="U2559">
            <v>2004</v>
          </cell>
          <cell r="V2559" t="str">
            <v>NA</v>
          </cell>
          <cell r="W2559">
            <v>11</v>
          </cell>
          <cell r="X2559">
            <v>2004</v>
          </cell>
          <cell r="Y2559">
            <v>3</v>
          </cell>
          <cell r="Z2559">
            <v>30</v>
          </cell>
          <cell r="AA2559">
            <v>1</v>
          </cell>
          <cell r="AB2559">
            <v>100</v>
          </cell>
          <cell r="AC2559" t="str">
            <v>Pitfall</v>
          </cell>
          <cell r="AD2559" t="str">
            <v>Three sampling sites were located within each of the three land-use types. Three to four pitfall traps per site. Pitfall traps were separated by 10-20 m within a site, and each site was separated by at least 100 m from any other site. These traps were plastic drinking containers 90 mm high with a diameter of 70 mm at the top and 50 mm at the base.</v>
          </cell>
          <cell r="AE2559">
            <v>12</v>
          </cell>
          <cell r="AF2559">
            <v>38.5</v>
          </cell>
          <cell r="AG2559">
            <v>15</v>
          </cell>
          <cell r="AH2559">
            <v>24</v>
          </cell>
          <cell r="AI2559">
            <v>12</v>
          </cell>
          <cell r="AJ2559">
            <v>0</v>
          </cell>
          <cell r="AK2559">
            <v>0</v>
          </cell>
          <cell r="AL2559">
            <v>0</v>
          </cell>
          <cell r="AM2559">
            <v>0</v>
          </cell>
          <cell r="AN2559">
            <v>0</v>
          </cell>
          <cell r="AO2559">
            <v>0</v>
          </cell>
          <cell r="AP2559">
            <v>0</v>
          </cell>
          <cell r="AQ2559">
            <v>0</v>
          </cell>
          <cell r="AR2559">
            <v>0</v>
          </cell>
          <cell r="AS2559">
            <v>0</v>
          </cell>
          <cell r="AT2559" t="str">
            <v>Urban</v>
          </cell>
          <cell r="AU2559" t="str">
            <v>Transformed</v>
          </cell>
          <cell r="AV2559" t="str">
            <v>Urban &amp; recreation</v>
          </cell>
          <cell r="AW2559" t="str">
            <v>Other</v>
          </cell>
          <cell r="AX2559" t="str">
            <v>Site invaded by Anoplolepis</v>
          </cell>
          <cell r="AY2559" t="str">
            <v>9000m2 area sampled</v>
          </cell>
        </row>
        <row r="2560">
          <cell r="A2560" t="str">
            <v>Letendre_etal_1971_01</v>
          </cell>
          <cell r="B2560" t="str">
            <v>Gibb, Heloise</v>
          </cell>
          <cell r="C2560" t="str">
            <v>North America</v>
          </cell>
          <cell r="D2560" t="str">
            <v>Canada</v>
          </cell>
          <cell r="E2560" t="str">
            <v>Quebec</v>
          </cell>
          <cell r="F2560" t="str">
            <v>Station de Biologie des Laurentides</v>
          </cell>
          <cell r="G2560" t="str">
            <v>St-Hippolyte</v>
          </cell>
          <cell r="H2560" t="str">
            <v>Conifer</v>
          </cell>
          <cell r="I2560">
            <v>380</v>
          </cell>
          <cell r="J2560">
            <v>45.99</v>
          </cell>
          <cell r="K2560">
            <v>-74.010000000000005</v>
          </cell>
          <cell r="L2560" t="str">
            <v>In publication</v>
          </cell>
          <cell r="M2560" t="str">
            <v>NA</v>
          </cell>
          <cell r="N2560">
            <v>276</v>
          </cell>
          <cell r="O2560">
            <v>28</v>
          </cell>
          <cell r="P2560" t="str">
            <v>NA</v>
          </cell>
          <cell r="Q2560" t="str">
            <v>NA</v>
          </cell>
          <cell r="R2560" t="str">
            <v>NA</v>
          </cell>
          <cell r="S2560" t="str">
            <v>NA</v>
          </cell>
          <cell r="T2560" t="str">
            <v>NA</v>
          </cell>
          <cell r="U2560">
            <v>1968</v>
          </cell>
          <cell r="V2560" t="str">
            <v>NA</v>
          </cell>
          <cell r="W2560" t="str">
            <v>NA</v>
          </cell>
          <cell r="X2560">
            <v>1970</v>
          </cell>
          <cell r="Y2560" t="str">
            <v>NA</v>
          </cell>
          <cell r="Z2560" t="str">
            <v>NA</v>
          </cell>
          <cell r="AA2560" t="str">
            <v>NA</v>
          </cell>
          <cell r="AB2560" t="str">
            <v>NA</v>
          </cell>
          <cell r="AC2560" t="str">
            <v>Baits</v>
          </cell>
          <cell r="AD2560" t="str">
            <v>NA</v>
          </cell>
          <cell r="AE2560">
            <v>0</v>
          </cell>
          <cell r="AF2560">
            <v>0</v>
          </cell>
          <cell r="AG2560">
            <v>0</v>
          </cell>
          <cell r="AH2560">
            <v>0</v>
          </cell>
          <cell r="AI2560">
            <v>0</v>
          </cell>
          <cell r="AJ2560" t="str">
            <v>NA</v>
          </cell>
          <cell r="AK2560" t="str">
            <v>NA</v>
          </cell>
          <cell r="AL2560" t="str">
            <v>NA</v>
          </cell>
          <cell r="AM2560" t="str">
            <v>NA</v>
          </cell>
          <cell r="AN2560">
            <v>0</v>
          </cell>
          <cell r="AO2560">
            <v>0</v>
          </cell>
          <cell r="AP2560">
            <v>0</v>
          </cell>
          <cell r="AQ2560">
            <v>0</v>
          </cell>
          <cell r="AR2560">
            <v>0</v>
          </cell>
          <cell r="AS2560">
            <v>0</v>
          </cell>
          <cell r="AT2560" t="str">
            <v>Conifer</v>
          </cell>
          <cell r="AU2560" t="str">
            <v>Undisturbed</v>
          </cell>
          <cell r="AV2560" t="str">
            <v>NA</v>
          </cell>
          <cell r="AW2560" t="str">
            <v>NA</v>
          </cell>
          <cell r="AX2560" t="str">
            <v>NA</v>
          </cell>
          <cell r="AY2560" t="str">
            <v>NA</v>
          </cell>
        </row>
        <row r="2561">
          <cell r="A2561" t="str">
            <v>Lindgren&amp;MacIsaac_2002_01</v>
          </cell>
          <cell r="B2561" t="str">
            <v>Gibb, Heloise</v>
          </cell>
          <cell r="C2561" t="str">
            <v>North America</v>
          </cell>
          <cell r="D2561" t="str">
            <v>Canada</v>
          </cell>
          <cell r="E2561" t="str">
            <v>British Columbia</v>
          </cell>
          <cell r="F2561" t="str">
            <v>Prince George</v>
          </cell>
          <cell r="G2561" t="str">
            <v>NA</v>
          </cell>
          <cell r="H2561" t="str">
            <v>Lodgepole pine</v>
          </cell>
          <cell r="I2561">
            <v>791</v>
          </cell>
          <cell r="J2561">
            <v>53.92</v>
          </cell>
          <cell r="K2561">
            <v>-122.78</v>
          </cell>
          <cell r="L2561" t="str">
            <v>In publication</v>
          </cell>
          <cell r="M2561" t="str">
            <v>NA</v>
          </cell>
          <cell r="N2561" t="str">
            <v>NA</v>
          </cell>
          <cell r="O2561">
            <v>19</v>
          </cell>
          <cell r="P2561" t="str">
            <v>NA</v>
          </cell>
          <cell r="Q2561" t="str">
            <v>NA</v>
          </cell>
          <cell r="R2561" t="str">
            <v>NA</v>
          </cell>
          <cell r="S2561" t="str">
            <v>NA</v>
          </cell>
          <cell r="T2561" t="str">
            <v>NA</v>
          </cell>
          <cell r="U2561">
            <v>1997</v>
          </cell>
          <cell r="V2561" t="str">
            <v>NA</v>
          </cell>
          <cell r="W2561" t="str">
            <v>NA</v>
          </cell>
          <cell r="X2561">
            <v>1999</v>
          </cell>
          <cell r="Y2561" t="str">
            <v>NA</v>
          </cell>
          <cell r="Z2561" t="str">
            <v>NA</v>
          </cell>
          <cell r="AA2561" t="str">
            <v>NA</v>
          </cell>
          <cell r="AB2561" t="str">
            <v>NA</v>
          </cell>
          <cell r="AC2561" t="str">
            <v>Hand collecting</v>
          </cell>
          <cell r="AD2561" t="str">
            <v>Ants collected from a variety of environments including urban sites within the city of Prince George, and lodgepole pine stands (approx. 15-100 years old) located west and southwest of Prince George. We included ants from traps and collections of unrelated studies conducted from 1997 to 1999 in the same area.</v>
          </cell>
          <cell r="AE2561">
            <v>0</v>
          </cell>
          <cell r="AF2561">
            <v>0</v>
          </cell>
          <cell r="AG2561">
            <v>0</v>
          </cell>
          <cell r="AH2561">
            <v>0</v>
          </cell>
          <cell r="AI2561">
            <v>0</v>
          </cell>
          <cell r="AJ2561">
            <v>0</v>
          </cell>
          <cell r="AK2561">
            <v>0</v>
          </cell>
          <cell r="AL2561">
            <v>0</v>
          </cell>
          <cell r="AM2561">
            <v>0</v>
          </cell>
          <cell r="AN2561">
            <v>0</v>
          </cell>
          <cell r="AO2561">
            <v>0</v>
          </cell>
          <cell r="AP2561">
            <v>0</v>
          </cell>
          <cell r="AQ2561">
            <v>0</v>
          </cell>
          <cell r="AR2561">
            <v>0</v>
          </cell>
          <cell r="AS2561">
            <v>0</v>
          </cell>
          <cell r="AT2561" t="str">
            <v>Lodgepole pine</v>
          </cell>
          <cell r="AU2561" t="str">
            <v>Undisturbed</v>
          </cell>
          <cell r="AV2561" t="str">
            <v>NA</v>
          </cell>
          <cell r="AW2561" t="str">
            <v>NA</v>
          </cell>
          <cell r="AX2561" t="str">
            <v>Pinus contorta var. latifolia Dougl. ex Loud, and hybrid spruce
(Picea glauca x engelmanni</v>
          </cell>
          <cell r="AY2561" t="str">
            <v>NA</v>
          </cell>
        </row>
        <row r="2562">
          <cell r="A2562" t="str">
            <v>Lmn 3km SSE Cahuita</v>
          </cell>
          <cell r="B2562" t="str">
            <v>Phil Ward</v>
          </cell>
          <cell r="C2562" t="str">
            <v>North America</v>
          </cell>
          <cell r="D2562" t="str">
            <v>Costa Rica</v>
          </cell>
          <cell r="E2562">
            <v>0</v>
          </cell>
          <cell r="F2562" t="str">
            <v>NA</v>
          </cell>
          <cell r="G2562" t="str">
            <v>NA</v>
          </cell>
          <cell r="H2562" t="str">
            <v>NA</v>
          </cell>
          <cell r="I2562">
            <v>70</v>
          </cell>
          <cell r="J2562">
            <v>9.7166999999999994</v>
          </cell>
          <cell r="K2562">
            <v>-82.833299999999994</v>
          </cell>
          <cell r="L2562" t="str">
            <v>NA</v>
          </cell>
          <cell r="M2562" t="str">
            <v>NA</v>
          </cell>
          <cell r="N2562" t="str">
            <v>NA</v>
          </cell>
          <cell r="O2562" t="str">
            <v>NA</v>
          </cell>
          <cell r="P2562" t="str">
            <v>NA</v>
          </cell>
          <cell r="Q2562" t="str">
            <v>NA</v>
          </cell>
          <cell r="R2562" t="str">
            <v>NA</v>
          </cell>
          <cell r="S2562">
            <v>24</v>
          </cell>
          <cell r="T2562">
            <v>12</v>
          </cell>
          <cell r="U2562">
            <v>1983</v>
          </cell>
          <cell r="V2562" t="str">
            <v>NA</v>
          </cell>
          <cell r="W2562" t="str">
            <v>NA</v>
          </cell>
          <cell r="X2562" t="str">
            <v>NA</v>
          </cell>
          <cell r="Y2562" t="str">
            <v>NA</v>
          </cell>
          <cell r="Z2562" t="str">
            <v>NA</v>
          </cell>
          <cell r="AA2562" t="str">
            <v>NA</v>
          </cell>
          <cell r="AB2562" t="str">
            <v>NA</v>
          </cell>
          <cell r="AC2562" t="str">
            <v>NA</v>
          </cell>
          <cell r="AD2562" t="str">
            <v>NA</v>
          </cell>
          <cell r="AE2562" t="str">
            <v>NA</v>
          </cell>
          <cell r="AF2562" t="str">
            <v>NA</v>
          </cell>
          <cell r="AG2562" t="str">
            <v>NA</v>
          </cell>
          <cell r="AH2562" t="str">
            <v>NA</v>
          </cell>
          <cell r="AI2562" t="e">
            <v>#VALUE!</v>
          </cell>
          <cell r="AJ2562" t="str">
            <v>NA</v>
          </cell>
          <cell r="AK2562" t="str">
            <v>NA</v>
          </cell>
          <cell r="AL2562" t="str">
            <v>NA</v>
          </cell>
          <cell r="AM2562" t="str">
            <v>NA</v>
          </cell>
          <cell r="AN2562" t="str">
            <v>NA</v>
          </cell>
          <cell r="AO2562" t="str">
            <v>NA</v>
          </cell>
          <cell r="AP2562" t="str">
            <v>NA</v>
          </cell>
          <cell r="AQ2562" t="str">
            <v>NA</v>
          </cell>
          <cell r="AR2562" t="str">
            <v>NA</v>
          </cell>
          <cell r="AS2562" t="str">
            <v>NA</v>
          </cell>
          <cell r="AT2562" t="str">
            <v>NC25 rainforest</v>
          </cell>
          <cell r="AU2562">
            <v>0</v>
          </cell>
          <cell r="AV2562" t="str">
            <v>NA</v>
          </cell>
          <cell r="AW2562" t="str">
            <v>NA</v>
          </cell>
          <cell r="AX2562" t="str">
            <v>NA</v>
          </cell>
          <cell r="AY2562" t="str">
            <v>NA</v>
          </cell>
        </row>
        <row r="2563">
          <cell r="A2563" t="str">
            <v>LobryDeBruyn_1993_01</v>
          </cell>
          <cell r="B2563" t="str">
            <v>Gibb, Heloise</v>
          </cell>
          <cell r="C2563" t="str">
            <v>Oceania</v>
          </cell>
          <cell r="D2563" t="str">
            <v>Australia</v>
          </cell>
          <cell r="E2563" t="str">
            <v>Western Australia</v>
          </cell>
          <cell r="F2563" t="str">
            <v>Kellerberrin</v>
          </cell>
          <cell r="G2563" t="str">
            <v>Gray sandy loam - Farmland</v>
          </cell>
          <cell r="H2563" t="str">
            <v>Farmland</v>
          </cell>
          <cell r="I2563">
            <v>390</v>
          </cell>
          <cell r="J2563">
            <v>-31.4</v>
          </cell>
          <cell r="K2563">
            <v>117.75</v>
          </cell>
          <cell r="L2563" t="str">
            <v>In publication</v>
          </cell>
          <cell r="M2563" t="str">
            <v>NA</v>
          </cell>
          <cell r="N2563">
            <v>11508</v>
          </cell>
          <cell r="O2563">
            <v>29</v>
          </cell>
          <cell r="P2563" t="str">
            <v>NA</v>
          </cell>
          <cell r="Q2563" t="str">
            <v>NA</v>
          </cell>
          <cell r="R2563">
            <v>3</v>
          </cell>
          <cell r="S2563" t="str">
            <v>NA</v>
          </cell>
          <cell r="T2563">
            <v>3</v>
          </cell>
          <cell r="U2563">
            <v>1987</v>
          </cell>
          <cell r="V2563" t="str">
            <v>NA</v>
          </cell>
          <cell r="W2563">
            <v>11</v>
          </cell>
          <cell r="X2563">
            <v>1987</v>
          </cell>
          <cell r="Y2563">
            <v>5</v>
          </cell>
          <cell r="Z2563" t="str">
            <v>NA</v>
          </cell>
          <cell r="AA2563" t="str">
            <v>NA</v>
          </cell>
          <cell r="AB2563" t="str">
            <v>NA</v>
          </cell>
          <cell r="AC2563" t="str">
            <v>Pitfall/Hand collecting</v>
          </cell>
          <cell r="AD2563" t="str">
            <v>Traps consisted of a plastic phial (4.2 cm dia and 10.5 cm long) placed in a PVC sleeve in the ground. The plastic phial contained 50ml of 70-30 alcohol-glycerol preservative which is not attractive to ants (Greenslade and Greenslade, 1971). Despite their size, the larger traps suffered no flooding and only minor evaporation when in operation. The traps were established at least a month before the first pitfall trap survey in March 1987, a settling period sufficient to avoid the digging-in effect (Greenslade, 1973). At each site 0.2 ha areas were marked and divided into 20 (10 x 10m) quadrats. One pitfall trap was placed randomly within each quadrat. Three surveys were carried out over 1987 at all sites, one in late summer (March), another in winter (July-August) and the third in early summer-late spring (November).</v>
          </cell>
          <cell r="AE2563">
            <v>100</v>
          </cell>
          <cell r="AF2563">
            <v>13.86</v>
          </cell>
          <cell r="AG2563" t="str">
            <v>NA</v>
          </cell>
          <cell r="AH2563" t="str">
            <v>NA</v>
          </cell>
          <cell r="AI2563" t="e">
            <v>#VALUE!</v>
          </cell>
          <cell r="AJ2563">
            <v>0</v>
          </cell>
          <cell r="AK2563">
            <v>0</v>
          </cell>
          <cell r="AL2563">
            <v>0</v>
          </cell>
          <cell r="AM2563">
            <v>0</v>
          </cell>
          <cell r="AN2563">
            <v>0</v>
          </cell>
          <cell r="AO2563">
            <v>0</v>
          </cell>
          <cell r="AP2563">
            <v>0</v>
          </cell>
          <cell r="AQ2563">
            <v>0</v>
          </cell>
          <cell r="AR2563">
            <v>0</v>
          </cell>
          <cell r="AS2563">
            <v>0</v>
          </cell>
          <cell r="AT2563" t="str">
            <v>Farmland</v>
          </cell>
          <cell r="AU2563" t="str">
            <v>Transformed</v>
          </cell>
          <cell r="AV2563" t="str">
            <v>Cropping</v>
          </cell>
          <cell r="AW2563" t="str">
            <v>NA</v>
          </cell>
          <cell r="AX2563" t="str">
            <v>Agriculture</v>
          </cell>
          <cell r="AY2563" t="str">
            <v>500m2 area sampled</v>
          </cell>
        </row>
        <row r="2564">
          <cell r="A2564" t="str">
            <v>LobryDeBruyn_1993_02</v>
          </cell>
          <cell r="B2564" t="str">
            <v>Gibb, Heloise</v>
          </cell>
          <cell r="C2564" t="str">
            <v>Oceania</v>
          </cell>
          <cell r="D2564" t="str">
            <v>Australia</v>
          </cell>
          <cell r="E2564" t="str">
            <v>Western Australia</v>
          </cell>
          <cell r="F2564" t="str">
            <v>Kellerberrin</v>
          </cell>
          <cell r="G2564" t="str">
            <v>Gray sandy loam - Wanadoo woodland</v>
          </cell>
          <cell r="H2564" t="str">
            <v>Mediterranean Woodland</v>
          </cell>
          <cell r="I2564">
            <v>390</v>
          </cell>
          <cell r="J2564">
            <v>-31.4</v>
          </cell>
          <cell r="K2564">
            <v>117.75</v>
          </cell>
          <cell r="L2564" t="str">
            <v>In publication</v>
          </cell>
          <cell r="M2564" t="str">
            <v>NA</v>
          </cell>
          <cell r="N2564">
            <v>4039</v>
          </cell>
          <cell r="O2564">
            <v>89</v>
          </cell>
          <cell r="P2564" t="str">
            <v>NA</v>
          </cell>
          <cell r="Q2564" t="str">
            <v>NA</v>
          </cell>
          <cell r="R2564">
            <v>3</v>
          </cell>
          <cell r="S2564" t="str">
            <v>NA</v>
          </cell>
          <cell r="T2564">
            <v>3</v>
          </cell>
          <cell r="U2564">
            <v>1987</v>
          </cell>
          <cell r="V2564" t="str">
            <v>NA</v>
          </cell>
          <cell r="W2564">
            <v>11</v>
          </cell>
          <cell r="X2564">
            <v>1987</v>
          </cell>
          <cell r="Y2564">
            <v>6</v>
          </cell>
          <cell r="Z2564" t="str">
            <v>NA</v>
          </cell>
          <cell r="AA2564" t="str">
            <v>NA</v>
          </cell>
          <cell r="AB2564" t="str">
            <v>NA</v>
          </cell>
          <cell r="AC2564" t="str">
            <v>Pitfall/Hand collecting</v>
          </cell>
          <cell r="AD2564" t="str">
            <v>Traps consisted of a plastic phial (4.2 cm dia and 10.5 cm long) placed in a PVC sleeve in the ground. The plastic phial contained 50ml of 70-30 alcohol-glycerol preservative which is not attractive to ants (Greenslade and Greenslade, 1971). Despite their size, the larger traps suffered no flooding and only minor evaporation when in operation. The traps were established at least a month before the first pitfall trap survey in March 1987, a settling period sufficient to avoid the digging-in effect (Greenslade, 1973). At each site 0.2 ha areas were marked and divided into 20 (10 x 10m) quadrats. One pitfall trap was placed randomly within each quadrat. Three surveys were carried out over 1987 at all sites, one in late summer (March), another in winter (July-August) and the third in early summer-late spring (November).</v>
          </cell>
          <cell r="AE2564">
            <v>120</v>
          </cell>
          <cell r="AF2564">
            <v>13.86</v>
          </cell>
          <cell r="AG2564" t="str">
            <v>NA</v>
          </cell>
          <cell r="AH2564" t="str">
            <v>NA</v>
          </cell>
          <cell r="AI2564" t="e">
            <v>#VALUE!</v>
          </cell>
          <cell r="AJ2564">
            <v>0</v>
          </cell>
          <cell r="AK2564">
            <v>0</v>
          </cell>
          <cell r="AL2564">
            <v>0</v>
          </cell>
          <cell r="AM2564">
            <v>0</v>
          </cell>
          <cell r="AN2564">
            <v>0</v>
          </cell>
          <cell r="AO2564">
            <v>0</v>
          </cell>
          <cell r="AP2564">
            <v>0</v>
          </cell>
          <cell r="AQ2564">
            <v>0</v>
          </cell>
          <cell r="AR2564">
            <v>0</v>
          </cell>
          <cell r="AS2564">
            <v>0</v>
          </cell>
          <cell r="AT2564" t="str">
            <v>Mediterranean Woodland</v>
          </cell>
          <cell r="AU2564" t="str">
            <v>Disturbed</v>
          </cell>
          <cell r="AV2564" t="str">
            <v>Grazing</v>
          </cell>
          <cell r="AW2564" t="str">
            <v>NA</v>
          </cell>
          <cell r="AX2564" t="str">
            <v>A previous history of grazing</v>
          </cell>
          <cell r="AY2564" t="str">
            <v>500m2 area sampled</v>
          </cell>
        </row>
        <row r="2565">
          <cell r="A2565" t="str">
            <v>LobryDeBruyn_1993_03</v>
          </cell>
          <cell r="B2565" t="str">
            <v>Gibb, Heloise</v>
          </cell>
          <cell r="C2565" t="str">
            <v>Oceania</v>
          </cell>
          <cell r="D2565" t="str">
            <v>Australia</v>
          </cell>
          <cell r="E2565" t="str">
            <v>Western Australia</v>
          </cell>
          <cell r="F2565" t="str">
            <v>Kellerberrin</v>
          </cell>
          <cell r="G2565" t="str">
            <v>Yellow sand - Farmland</v>
          </cell>
          <cell r="H2565" t="str">
            <v>Farmland</v>
          </cell>
          <cell r="I2565">
            <v>390</v>
          </cell>
          <cell r="J2565">
            <v>-31.4</v>
          </cell>
          <cell r="K2565">
            <v>117.75</v>
          </cell>
          <cell r="L2565" t="str">
            <v>In publication</v>
          </cell>
          <cell r="M2565" t="str">
            <v>NA</v>
          </cell>
          <cell r="N2565">
            <v>10666</v>
          </cell>
          <cell r="O2565">
            <v>32</v>
          </cell>
          <cell r="P2565" t="str">
            <v>NA</v>
          </cell>
          <cell r="Q2565" t="str">
            <v>NA</v>
          </cell>
          <cell r="R2565">
            <v>3</v>
          </cell>
          <cell r="S2565" t="str">
            <v>NA</v>
          </cell>
          <cell r="T2565">
            <v>3</v>
          </cell>
          <cell r="U2565">
            <v>1987</v>
          </cell>
          <cell r="V2565" t="str">
            <v>NA</v>
          </cell>
          <cell r="W2565">
            <v>11</v>
          </cell>
          <cell r="X2565">
            <v>1987</v>
          </cell>
          <cell r="Y2565">
            <v>5</v>
          </cell>
          <cell r="Z2565" t="str">
            <v>NA</v>
          </cell>
          <cell r="AA2565" t="str">
            <v>NA</v>
          </cell>
          <cell r="AB2565" t="str">
            <v>NA</v>
          </cell>
          <cell r="AC2565" t="str">
            <v>Pitfall/Hand collecting</v>
          </cell>
          <cell r="AD2565" t="str">
            <v>Traps consisted of a plastic phial (4.2 cm dia and 10.5 cm long) placed in a PVC sleeve in the ground. The plastic phial contained 50ml of 70-30 alcohol-glycerol preservative which is not attractive to ants (Greenslade and Greenslade, 1971). Despite their size, the larger traps suffered no flooding and only minor evaporation when in operation. The traps were established at least a month before the first pitfall trap survey in March 1987, a settling period sufficient to avoid the digging-in effect (Greenslade, 1973). At each site 0.2 ha areas were marked and divided into 20 (10 x 10m) quadrats. One pitfall trap was placed randomly within each quadrat. Three surveys were carried out over 1987 at all sites, one in late summer (March), another in winter (July-August) and the third in early summer-late spring (November).</v>
          </cell>
          <cell r="AE2565">
            <v>100</v>
          </cell>
          <cell r="AF2565">
            <v>13.86</v>
          </cell>
          <cell r="AG2565" t="str">
            <v>NA</v>
          </cell>
          <cell r="AH2565" t="str">
            <v>NA</v>
          </cell>
          <cell r="AI2565" t="e">
            <v>#VALUE!</v>
          </cell>
          <cell r="AJ2565">
            <v>0</v>
          </cell>
          <cell r="AK2565">
            <v>0</v>
          </cell>
          <cell r="AL2565">
            <v>0</v>
          </cell>
          <cell r="AM2565">
            <v>0</v>
          </cell>
          <cell r="AN2565">
            <v>0</v>
          </cell>
          <cell r="AO2565">
            <v>0</v>
          </cell>
          <cell r="AP2565">
            <v>0</v>
          </cell>
          <cell r="AQ2565">
            <v>0</v>
          </cell>
          <cell r="AR2565">
            <v>0</v>
          </cell>
          <cell r="AS2565">
            <v>0</v>
          </cell>
          <cell r="AT2565" t="str">
            <v>Farmland</v>
          </cell>
          <cell r="AU2565" t="str">
            <v>Transformed</v>
          </cell>
          <cell r="AV2565" t="str">
            <v>Cropping</v>
          </cell>
          <cell r="AW2565" t="str">
            <v>NA</v>
          </cell>
          <cell r="AX2565" t="str">
            <v>Agriculture</v>
          </cell>
          <cell r="AY2565" t="str">
            <v>500m2 area sampled</v>
          </cell>
        </row>
        <row r="2566">
          <cell r="A2566" t="str">
            <v>LobryDeBruyn_1993_04</v>
          </cell>
          <cell r="B2566" t="str">
            <v>Gibb, Heloise</v>
          </cell>
          <cell r="C2566" t="str">
            <v>Oceania</v>
          </cell>
          <cell r="D2566" t="str">
            <v>Australia</v>
          </cell>
          <cell r="E2566" t="str">
            <v>Western Australia</v>
          </cell>
          <cell r="F2566" t="str">
            <v>Kellerberrin</v>
          </cell>
          <cell r="G2566" t="str">
            <v>Yellow sand - Heath</v>
          </cell>
          <cell r="H2566" t="str">
            <v>Mediterranean Heathland</v>
          </cell>
          <cell r="I2566">
            <v>390</v>
          </cell>
          <cell r="J2566">
            <v>-31.4</v>
          </cell>
          <cell r="K2566">
            <v>117.75</v>
          </cell>
          <cell r="L2566" t="str">
            <v>In publication</v>
          </cell>
          <cell r="M2566" t="str">
            <v>NA</v>
          </cell>
          <cell r="N2566">
            <v>4085</v>
          </cell>
          <cell r="O2566">
            <v>65</v>
          </cell>
          <cell r="P2566" t="str">
            <v>NA</v>
          </cell>
          <cell r="Q2566" t="str">
            <v>NA</v>
          </cell>
          <cell r="R2566">
            <v>3</v>
          </cell>
          <cell r="S2566" t="str">
            <v>NA</v>
          </cell>
          <cell r="T2566">
            <v>3</v>
          </cell>
          <cell r="U2566">
            <v>1987</v>
          </cell>
          <cell r="V2566" t="str">
            <v>NA</v>
          </cell>
          <cell r="W2566">
            <v>11</v>
          </cell>
          <cell r="X2566">
            <v>1987</v>
          </cell>
          <cell r="Y2566">
            <v>6</v>
          </cell>
          <cell r="Z2566" t="str">
            <v>NA</v>
          </cell>
          <cell r="AA2566" t="str">
            <v>NA</v>
          </cell>
          <cell r="AB2566" t="str">
            <v>NA</v>
          </cell>
          <cell r="AC2566" t="str">
            <v>Pitfall/Hand collecting</v>
          </cell>
          <cell r="AD2566" t="str">
            <v>Traps consisted of a plastic phial (4.2 cm dia and 10.5 cm long) placed in a PVC sleeve in the ground. The plastic phial contained 50ml of 70-30 alcohol-glycerol preservative which is not attractive to ants (Greenslade and Greenslade, 1971). Despite their size, the larger traps suffered no flooding and only minor evaporation when in operation. The traps were established at least a month before the first pitfall trap survey in March 1987, a settling period sufficient to avoid the digging-in effect (Greenslade, 1973). At each site 0.2 ha areas were marked and divided into 20 (10 x 10m) quadrats. One pitfall trap was placed randomly within each quadrat. Three surveys were carried out over 1987 at all sites, one in late summer (March), another in winter (July-August) and the third in early summer-late spring (November).</v>
          </cell>
          <cell r="AE2566">
            <v>120</v>
          </cell>
          <cell r="AF2566">
            <v>13.86</v>
          </cell>
          <cell r="AG2566" t="str">
            <v>NA</v>
          </cell>
          <cell r="AH2566" t="str">
            <v>NA</v>
          </cell>
          <cell r="AI2566" t="e">
            <v>#VALUE!</v>
          </cell>
          <cell r="AJ2566">
            <v>0</v>
          </cell>
          <cell r="AK2566">
            <v>0</v>
          </cell>
          <cell r="AL2566">
            <v>0</v>
          </cell>
          <cell r="AM2566">
            <v>0</v>
          </cell>
          <cell r="AN2566">
            <v>0</v>
          </cell>
          <cell r="AO2566">
            <v>0</v>
          </cell>
          <cell r="AP2566">
            <v>0</v>
          </cell>
          <cell r="AQ2566">
            <v>0</v>
          </cell>
          <cell r="AR2566">
            <v>0</v>
          </cell>
          <cell r="AS2566">
            <v>0</v>
          </cell>
          <cell r="AT2566" t="str">
            <v>Mediterranean Heathland</v>
          </cell>
          <cell r="AU2566" t="str">
            <v>Disturbed</v>
          </cell>
          <cell r="AV2566" t="str">
            <v>Grazing</v>
          </cell>
          <cell r="AW2566" t="str">
            <v>NA</v>
          </cell>
          <cell r="AX2566" t="str">
            <v>A previous history of grazing</v>
          </cell>
          <cell r="AY2566" t="str">
            <v>500m2 area sampled</v>
          </cell>
        </row>
        <row r="2567">
          <cell r="A2567" t="str">
            <v>Longino_etal_2002_01</v>
          </cell>
          <cell r="B2567" t="str">
            <v>Gibb, Heloise</v>
          </cell>
          <cell r="C2567" t="str">
            <v>North America</v>
          </cell>
          <cell r="D2567" t="str">
            <v>Costa Rica</v>
          </cell>
          <cell r="E2567" t="str">
            <v>Heredia</v>
          </cell>
          <cell r="F2567" t="str">
            <v>NA</v>
          </cell>
          <cell r="G2567" t="str">
            <v>La Selva Biological Station</v>
          </cell>
          <cell r="H2567" t="str">
            <v>Tropical Rainforest</v>
          </cell>
          <cell r="I2567">
            <v>50</v>
          </cell>
          <cell r="J2567">
            <v>10.43</v>
          </cell>
          <cell r="K2567">
            <v>-84.02</v>
          </cell>
          <cell r="L2567" t="str">
            <v>In publication</v>
          </cell>
          <cell r="M2567" t="str">
            <v>NA</v>
          </cell>
          <cell r="N2567">
            <v>1416</v>
          </cell>
          <cell r="O2567">
            <v>197</v>
          </cell>
          <cell r="P2567">
            <v>191</v>
          </cell>
          <cell r="Q2567">
            <v>6</v>
          </cell>
          <cell r="R2567">
            <v>3</v>
          </cell>
          <cell r="S2567" t="str">
            <v>NA</v>
          </cell>
          <cell r="T2567" t="str">
            <v>NA</v>
          </cell>
          <cell r="U2567">
            <v>1986</v>
          </cell>
          <cell r="V2567" t="str">
            <v>NA</v>
          </cell>
          <cell r="W2567">
            <v>12</v>
          </cell>
          <cell r="X2567">
            <v>1999</v>
          </cell>
          <cell r="Y2567">
            <v>41</v>
          </cell>
          <cell r="Z2567" t="str">
            <v>NA</v>
          </cell>
          <cell r="AA2567" t="str">
            <v>NA</v>
          </cell>
          <cell r="AB2567" t="str">
            <v>NA</v>
          </cell>
          <cell r="AC2567" t="str">
            <v>Winkler</v>
          </cell>
          <cell r="AD2567" t="str">
            <v>In the present study, samples were taken off after 3 days. Methodological variations involve how the bulk litter is selected. The method used here involved a relatively subjective selection of litter to sift, and was not based on a particular area or volume of bulk litter (thus they are not directly comparable to studies of Fisher [1996, 1998, 1999a,b] and Delabie et al. [2000]). The person taking the sample moved through the habitat selecting pockets of moist litter. These accumulations of litter and rotten wood occurred between buttresses, along the sides of rotten logs, around dead stumps, and in soil depressions. When approximately 6l of siftate were obtained, the material was placed in a cloth bag and returned to the lab. In the present study, 13 samples were taken by Longino between 1986 and 1993, 20 were taken by the ALAS staff in June and July 1999, and 6 were taken by the ALAS staff in December 1999. The 13 Longino samples and the December 1999 samples were processed by Longino. The 20 samples from June and July 1999 were processed by the ALAS staff, using the protocol described above for the fogging samples. 41 sites were sampled using Winkler traps over 14 years.</v>
          </cell>
          <cell r="AE2567">
            <v>0</v>
          </cell>
          <cell r="AF2567">
            <v>0</v>
          </cell>
          <cell r="AG2567">
            <v>0</v>
          </cell>
          <cell r="AH2567">
            <v>0</v>
          </cell>
          <cell r="AI2567">
            <v>0</v>
          </cell>
          <cell r="AJ2567">
            <v>0</v>
          </cell>
          <cell r="AK2567">
            <v>0</v>
          </cell>
          <cell r="AL2567">
            <v>0</v>
          </cell>
          <cell r="AM2567">
            <v>0</v>
          </cell>
          <cell r="AN2567">
            <v>41</v>
          </cell>
          <cell r="AO2567" t="str">
            <v>NA</v>
          </cell>
          <cell r="AP2567">
            <v>0</v>
          </cell>
          <cell r="AQ2567">
            <v>0</v>
          </cell>
          <cell r="AR2567" t="str">
            <v>NA</v>
          </cell>
          <cell r="AS2567" t="str">
            <v>NA</v>
          </cell>
          <cell r="AT2567" t="str">
            <v>Tropical Rainforest</v>
          </cell>
          <cell r="AU2567" t="str">
            <v>Undisturbed</v>
          </cell>
          <cell r="AV2567" t="str">
            <v>NA</v>
          </cell>
          <cell r="AW2567" t="str">
            <v>NA</v>
          </cell>
          <cell r="AX2567" t="str">
            <v>NA</v>
          </cell>
          <cell r="AY2567" t="str">
            <v>15,000,000m2 area sampled</v>
          </cell>
        </row>
        <row r="2568">
          <cell r="A2568" t="str">
            <v>Longino_noyear_01</v>
          </cell>
          <cell r="B2568" t="str">
            <v>Longino, J</v>
          </cell>
          <cell r="C2568" t="str">
            <v>North America</v>
          </cell>
          <cell r="D2568" t="str">
            <v>Costa Rica</v>
          </cell>
          <cell r="E2568" t="str">
            <v>Puntarenas</v>
          </cell>
          <cell r="F2568" t="str">
            <v>NA</v>
          </cell>
          <cell r="G2568" t="str">
            <v>Osa Biodiversity Center</v>
          </cell>
          <cell r="H2568" t="str">
            <v>13km SSW Pto. Jimenez</v>
          </cell>
          <cell r="I2568">
            <v>130</v>
          </cell>
          <cell r="J2568">
            <v>8.41</v>
          </cell>
          <cell r="K2568">
            <v>-83.33</v>
          </cell>
          <cell r="L2568" t="str">
            <v>GPS</v>
          </cell>
          <cell r="M2568" t="str">
            <v>NA</v>
          </cell>
          <cell r="N2568">
            <v>927</v>
          </cell>
          <cell r="O2568">
            <v>115</v>
          </cell>
          <cell r="P2568" t="str">
            <v>NA</v>
          </cell>
          <cell r="Q2568" t="str">
            <v>NA</v>
          </cell>
          <cell r="R2568">
            <v>1</v>
          </cell>
          <cell r="S2568" t="str">
            <v>NA</v>
          </cell>
          <cell r="T2568">
            <v>3</v>
          </cell>
          <cell r="U2568">
            <v>2008</v>
          </cell>
          <cell r="V2568" t="str">
            <v>NA</v>
          </cell>
          <cell r="W2568">
            <v>3</v>
          </cell>
          <cell r="X2568">
            <v>2008</v>
          </cell>
          <cell r="Y2568">
            <v>1</v>
          </cell>
          <cell r="Z2568">
            <v>45</v>
          </cell>
          <cell r="AA2568">
            <v>200</v>
          </cell>
          <cell r="AB2568">
            <v>0</v>
          </cell>
          <cell r="AC2568" t="str">
            <v>Winkler</v>
          </cell>
          <cell r="AD2568" t="str">
            <v>60 mini-winkler samples sensu Fisher (1m2 sifted plots); grid of 6 transects of 10 samples each; samples 5m apart on transect; transects 50 paces apart (approx. 40m).</v>
          </cell>
          <cell r="AE2568">
            <v>0</v>
          </cell>
          <cell r="AF2568">
            <v>0</v>
          </cell>
          <cell r="AG2568">
            <v>0</v>
          </cell>
          <cell r="AH2568">
            <v>0</v>
          </cell>
          <cell r="AI2568">
            <v>0</v>
          </cell>
          <cell r="AJ2568">
            <v>0</v>
          </cell>
          <cell r="AK2568">
            <v>0</v>
          </cell>
          <cell r="AL2568">
            <v>0</v>
          </cell>
          <cell r="AM2568">
            <v>0</v>
          </cell>
          <cell r="AN2568">
            <v>60</v>
          </cell>
          <cell r="AO2568">
            <v>5</v>
          </cell>
          <cell r="AP2568">
            <v>0</v>
          </cell>
          <cell r="AQ2568">
            <v>0</v>
          </cell>
          <cell r="AR2568" t="str">
            <v>NA</v>
          </cell>
          <cell r="AS2568">
            <v>1</v>
          </cell>
          <cell r="AT2568" t="str">
            <v>tropical rainforest</v>
          </cell>
          <cell r="AU2568" t="str">
            <v>NA</v>
          </cell>
          <cell r="AV2568" t="str">
            <v>NA</v>
          </cell>
          <cell r="AW2568" t="str">
            <v>NA</v>
          </cell>
          <cell r="AX2568" t="str">
            <v>old growth tropical rainforest</v>
          </cell>
          <cell r="AY2568" t="str">
            <v>NA</v>
          </cell>
        </row>
        <row r="2569">
          <cell r="A2569" t="str">
            <v>Longino&amp;Nadkarni_1990_01</v>
          </cell>
          <cell r="B2569" t="str">
            <v>Gibb, Heloise</v>
          </cell>
          <cell r="C2569" t="str">
            <v>North America</v>
          </cell>
          <cell r="D2569" t="str">
            <v>Costa Rica</v>
          </cell>
          <cell r="E2569" t="str">
            <v>Monteverde</v>
          </cell>
          <cell r="F2569" t="str">
            <v>Monteverde Cloud Forest reserve</v>
          </cell>
          <cell r="G2569">
            <v>1</v>
          </cell>
          <cell r="H2569" t="str">
            <v>cloud forest</v>
          </cell>
          <cell r="I2569">
            <v>1550</v>
          </cell>
          <cell r="J2569">
            <v>10.3</v>
          </cell>
          <cell r="K2569">
            <v>-84.8</v>
          </cell>
          <cell r="L2569" t="str">
            <v>In publication</v>
          </cell>
          <cell r="M2569" t="str">
            <v>NA</v>
          </cell>
          <cell r="N2569">
            <v>2931</v>
          </cell>
          <cell r="O2569">
            <v>48</v>
          </cell>
          <cell r="P2569" t="str">
            <v>NA</v>
          </cell>
          <cell r="Q2569" t="str">
            <v>NA</v>
          </cell>
          <cell r="R2569">
            <v>2</v>
          </cell>
          <cell r="S2569" t="str">
            <v>NA</v>
          </cell>
          <cell r="T2569">
            <v>6</v>
          </cell>
          <cell r="U2569">
            <v>1984</v>
          </cell>
          <cell r="V2569" t="str">
            <v>NA</v>
          </cell>
          <cell r="W2569">
            <v>12</v>
          </cell>
          <cell r="X2569">
            <v>1987</v>
          </cell>
          <cell r="Y2569" t="str">
            <v>NA</v>
          </cell>
          <cell r="Z2569" t="str">
            <v>NA</v>
          </cell>
          <cell r="AA2569" t="str">
            <v>NA</v>
          </cell>
          <cell r="AB2569" t="str">
            <v>NA</v>
          </cell>
          <cell r="AC2569" t="str">
            <v>Winkler</v>
          </cell>
          <cell r="AD2569" t="str">
            <v>The ant community was sampled using Winkler litter-sifting and arthropod extraction devices (Ward 1987).  Twelve paired samples of litter were taken from the Monteverde cloud forest, 8 in June-July 1984, and 4 in December 1987. One sample of each pair was taken from the inner crown regions of a canopy tree and the other from the ground immediately below. Canopy height varied from 5 m in exposed windward forest to 30 m in leeward cove forest. To obtain samples, we climbed into the canopy of each tree (Perry 1978) and sifted all leaf litter within our reach until we had between 2 and 8 1 sifted litter. We gathered forest floor litter from directly below the same tree, until a similar quantity was obtained. We air-dried each pair of samples in two separate hanging bags in the field laboratory. In the Monteverde cloud forest, an average of 17 1 of bulk litter produced one 1 sifted litter. The 24 separate samples yielded approximately 150 L sifted litter total, which represented over 2500 L bulk litter.</v>
          </cell>
          <cell r="AE2569">
            <v>0</v>
          </cell>
          <cell r="AF2569">
            <v>0</v>
          </cell>
          <cell r="AG2569">
            <v>0</v>
          </cell>
          <cell r="AH2569">
            <v>0</v>
          </cell>
          <cell r="AI2569">
            <v>0</v>
          </cell>
          <cell r="AJ2569">
            <v>0</v>
          </cell>
          <cell r="AK2569">
            <v>0</v>
          </cell>
          <cell r="AL2569">
            <v>0</v>
          </cell>
          <cell r="AM2569">
            <v>0</v>
          </cell>
          <cell r="AN2569">
            <v>24</v>
          </cell>
          <cell r="AO2569" t="str">
            <v>NA</v>
          </cell>
          <cell r="AP2569">
            <v>0</v>
          </cell>
          <cell r="AQ2569">
            <v>0</v>
          </cell>
          <cell r="AR2569" t="str">
            <v>NA</v>
          </cell>
          <cell r="AS2569" t="str">
            <v>NA</v>
          </cell>
          <cell r="AT2569" t="str">
            <v>Cloud forest</v>
          </cell>
          <cell r="AU2569" t="str">
            <v>Undisturbed</v>
          </cell>
          <cell r="AV2569" t="str">
            <v>NA</v>
          </cell>
          <cell r="AW2569" t="str">
            <v>NA</v>
          </cell>
          <cell r="AX2569" t="str">
            <v>NA</v>
          </cell>
          <cell r="AY2569" t="str">
            <v>NA</v>
          </cell>
        </row>
        <row r="2570">
          <cell r="A2570" t="str">
            <v>Lough_2003_01</v>
          </cell>
          <cell r="B2570" t="str">
            <v>Gibb, Heloise</v>
          </cell>
          <cell r="C2570" t="str">
            <v>North America</v>
          </cell>
          <cell r="D2570" t="str">
            <v>U.S.A.</v>
          </cell>
          <cell r="E2570" t="str">
            <v>Maine</v>
          </cell>
          <cell r="F2570" t="str">
            <v>Somerset Co.</v>
          </cell>
          <cell r="G2570" t="str">
            <v>NA</v>
          </cell>
          <cell r="H2570" t="str">
            <v>Temperate forest</v>
          </cell>
          <cell r="I2570">
            <v>400</v>
          </cell>
          <cell r="J2570">
            <v>45.13</v>
          </cell>
          <cell r="K2570">
            <v>-69.7</v>
          </cell>
          <cell r="L2570" t="str">
            <v>In publication</v>
          </cell>
          <cell r="M2570" t="str">
            <v>NA</v>
          </cell>
          <cell r="N2570" t="str">
            <v>NA</v>
          </cell>
          <cell r="O2570">
            <v>13</v>
          </cell>
          <cell r="P2570" t="str">
            <v>NA</v>
          </cell>
          <cell r="Q2570" t="str">
            <v>NA</v>
          </cell>
          <cell r="R2570">
            <v>2</v>
          </cell>
          <cell r="S2570" t="str">
            <v>NA</v>
          </cell>
          <cell r="T2570">
            <v>6</v>
          </cell>
          <cell r="U2570">
            <v>2000</v>
          </cell>
          <cell r="V2570" t="str">
            <v>NA</v>
          </cell>
          <cell r="W2570">
            <v>8</v>
          </cell>
          <cell r="X2570">
            <v>2001</v>
          </cell>
          <cell r="Y2570">
            <v>19</v>
          </cell>
          <cell r="Z2570">
            <v>20</v>
          </cell>
          <cell r="AA2570">
            <v>20</v>
          </cell>
          <cell r="AB2570" t="str">
            <v>NA</v>
          </cell>
          <cell r="AC2570" t="str">
            <v>Pitfall</v>
          </cell>
          <cell r="AD2570" t="str">
            <v>Twenty sites (ranging in size from 0.2 - 2 ha) were selected for the 2000 sampling season and eighteen sites were utilized in the 2001 season. In both years, at each of the study sites, 4 pitfall traps were installed to collect ground foraging ants. Our traps were placed at 20 m apart in a square pattern at the center of each site to minimize edge effects. Traps were placed into 15 cm deep holes so that the top edge of the trap was level with the ground. Care was taken to minimize disturbance of surrounding soil and vegetation. Aluminum flashing rain covers (13 cm x 13 cm) were secured. Traps were placed in the sites from 1 June through 23 August in 2000 and from 21 May through 30 August 2001. A total of 7 samples were taken each year. Samples were collected every two weeks with a new collection cup placed in the trap and the old cup returned to the lab for insect sorting.</v>
          </cell>
          <cell r="AE2570">
            <v>76</v>
          </cell>
          <cell r="AF2570" t="str">
            <v>NA</v>
          </cell>
          <cell r="AG2570">
            <v>20</v>
          </cell>
          <cell r="AH2570">
            <v>2184</v>
          </cell>
          <cell r="AI2570">
            <v>6916</v>
          </cell>
          <cell r="AJ2570">
            <v>0</v>
          </cell>
          <cell r="AK2570">
            <v>0</v>
          </cell>
          <cell r="AL2570">
            <v>0</v>
          </cell>
          <cell r="AM2570">
            <v>0</v>
          </cell>
          <cell r="AN2570">
            <v>0</v>
          </cell>
          <cell r="AO2570">
            <v>0</v>
          </cell>
          <cell r="AP2570">
            <v>0</v>
          </cell>
          <cell r="AQ2570">
            <v>0</v>
          </cell>
          <cell r="AR2570">
            <v>0</v>
          </cell>
          <cell r="AS2570">
            <v>0</v>
          </cell>
          <cell r="AT2570" t="str">
            <v>Temperate forest</v>
          </cell>
          <cell r="AU2570" t="str">
            <v>Disturbed</v>
          </cell>
          <cell r="AV2570" t="str">
            <v>Forestry</v>
          </cell>
          <cell r="AW2570" t="str">
            <v>Other</v>
          </cell>
          <cell r="AX2570" t="str">
            <v>Study is a mix of sites ranging from chemically treated clearcuts to unharvested forest</v>
          </cell>
          <cell r="AY2570" t="str">
            <v>Transect number and pitfall duration are averages of two sampling periods</v>
          </cell>
        </row>
        <row r="2571">
          <cell r="A2571" t="str">
            <v>Lubertazzi&amp;Tschinkel_2003_01</v>
          </cell>
          <cell r="B2571" t="str">
            <v>Gibb, Heloise</v>
          </cell>
          <cell r="C2571" t="str">
            <v>North America</v>
          </cell>
          <cell r="D2571" t="str">
            <v>U.S.A.</v>
          </cell>
          <cell r="E2571" t="str">
            <v>Florida</v>
          </cell>
          <cell r="F2571" t="str">
            <v>Apalachicola National Park, Wakulla</v>
          </cell>
          <cell r="G2571" t="str">
            <v>Site 101</v>
          </cell>
          <cell r="H2571" t="str">
            <v>Longleaf</v>
          </cell>
          <cell r="I2571">
            <v>30</v>
          </cell>
          <cell r="J2571">
            <v>30.29</v>
          </cell>
          <cell r="K2571">
            <v>-84.65</v>
          </cell>
          <cell r="L2571" t="str">
            <v>Google Earth estimate</v>
          </cell>
          <cell r="M2571" t="str">
            <v>NA</v>
          </cell>
          <cell r="N2571">
            <v>2592</v>
          </cell>
          <cell r="O2571">
            <v>32</v>
          </cell>
          <cell r="P2571" t="str">
            <v>NA</v>
          </cell>
          <cell r="Q2571" t="str">
            <v>NA</v>
          </cell>
          <cell r="R2571">
            <v>1</v>
          </cell>
          <cell r="S2571" t="str">
            <v>NA</v>
          </cell>
          <cell r="T2571">
            <v>6</v>
          </cell>
          <cell r="U2571">
            <v>1998</v>
          </cell>
          <cell r="V2571" t="str">
            <v>NA</v>
          </cell>
          <cell r="W2571">
            <v>7</v>
          </cell>
          <cell r="X2571">
            <v>1998</v>
          </cell>
          <cell r="Y2571">
            <v>1</v>
          </cell>
          <cell r="Z2571">
            <v>70</v>
          </cell>
          <cell r="AA2571">
            <v>80</v>
          </cell>
          <cell r="AB2571">
            <v>0</v>
          </cell>
          <cell r="AC2571" t="str">
            <v>Pitfall/Baits/Hand collecting</v>
          </cell>
          <cell r="AD2571" t="str">
            <v>At each site a 70 m × 80 m plot was established and subdivided into fifty-six 10m × 10m squares (Fig. 2). The corners of these squares were marked with flagging, forming a grid with 72 evenly spaced sample points (hereafter referred to as bait stations). These plots were sampled in June and July of 1998. Pitfall traps were positioned in the center of each of the 56 squares within a sample plot and left for six days. The traps drink cups (0.27 L volume, 8.8 cm diameter at cup lip), buried so that the lip of the cup was placed flush with the ground surface, and partially filled with an ethylene glycol and water mixture. A 22.8 cm styrofoam plate was suspended over each trap to prevent rain from falling directly into the cups. T
Ground foraging ants were sampled by placing baited tubes at each bait station within a plot. Baits consisted of 1 cm × 9 cm glass tubes containing a small portion of Spam©, a protein rich food source readily consumed by most omnivorous ants. Bait tubes were placed within 5 cm of a bait station with the lip of the tube touching the ground, and collected after  30 minutes. Every tree &gt; 2 m tall within a plot was baited using one cm diameter filter paper disks dipped in a blended cat food/water/oil mixture (2:1:0.25). These baits were placed on a tree, at each of the four cardinal directions, 2 m from the ground. After approximately 30 minutes the abundance of each ant species at each bait was recorded. Tree baiting was carried out in the late morning and early afternoon. The temperature at this time of day does not appear to influence arboreal ant activity (Tschinkel and Lubertazzi, unpublished data) but ground-nesting species that may forage on the trees could be less active during this warmest part of the day. Subterranean ant species were sampled at each bait station using buried baits. This sampling was initiated at least one day after the ground baiting at each plot; buried baits were left for two days. Two-ml polypropylene cryogenic vials, with their sides perforated using a heated wire, were used as bait tubes (MacKay and Vinson 1989). These vials were filled halfway with Spam© and buried to a depth of 10 cm. A wire attached to each vial, and extending to the soil surface, was used to pull the bait tubes from the ground. Each vial was quickly placed in its own container once it was pulled from the ground, preventing ants from escaping. Ants were sorted, counted, and identified to species in the lab.</v>
          </cell>
          <cell r="AE2571">
            <v>56</v>
          </cell>
          <cell r="AF2571">
            <v>60.85</v>
          </cell>
          <cell r="AG2571">
            <v>10</v>
          </cell>
          <cell r="AH2571">
            <v>144</v>
          </cell>
          <cell r="AI2571">
            <v>336</v>
          </cell>
          <cell r="AJ2571">
            <v>72</v>
          </cell>
          <cell r="AK2571">
            <v>0</v>
          </cell>
          <cell r="AL2571">
            <v>10</v>
          </cell>
          <cell r="AM2571">
            <v>30</v>
          </cell>
          <cell r="AN2571">
            <v>0</v>
          </cell>
          <cell r="AO2571">
            <v>0</v>
          </cell>
          <cell r="AP2571">
            <v>0</v>
          </cell>
          <cell r="AQ2571">
            <v>0</v>
          </cell>
          <cell r="AR2571">
            <v>0</v>
          </cell>
          <cell r="AS2571">
            <v>0</v>
          </cell>
          <cell r="AT2571" t="str">
            <v>Longleaf</v>
          </cell>
          <cell r="AU2571" t="str">
            <v>Undisturbed</v>
          </cell>
          <cell r="AV2571" t="str">
            <v>NA</v>
          </cell>
          <cell r="AW2571" t="str">
            <v>NA</v>
          </cell>
          <cell r="AX2571" t="str">
            <v>NA</v>
          </cell>
          <cell r="AY2571" t="str">
            <v>Only pitfall data. Landscape richness of 64 excludes 8 non-native species but includes 5 possibly arboreal species; sites are up to 50km apart but there is only one "landscape richness" for them all.</v>
          </cell>
        </row>
        <row r="2572">
          <cell r="A2572" t="str">
            <v>Lubertazzi&amp;Tschinkel_2003_02</v>
          </cell>
          <cell r="B2572" t="str">
            <v>Gibb, Heloise</v>
          </cell>
          <cell r="C2572" t="str">
            <v>North America</v>
          </cell>
          <cell r="D2572" t="str">
            <v>U.S.A.</v>
          </cell>
          <cell r="E2572" t="str">
            <v>Florida</v>
          </cell>
          <cell r="F2572" t="str">
            <v>Apalachicola National Forest</v>
          </cell>
          <cell r="G2572" t="str">
            <v>Site 208</v>
          </cell>
          <cell r="H2572" t="str">
            <v>Longleaf</v>
          </cell>
          <cell r="I2572">
            <v>2</v>
          </cell>
          <cell r="J2572">
            <v>30.38</v>
          </cell>
          <cell r="K2572">
            <v>-84.68</v>
          </cell>
          <cell r="L2572" t="str">
            <v>Google Earth estimate</v>
          </cell>
          <cell r="M2572" t="str">
            <v>NA</v>
          </cell>
          <cell r="N2572">
            <v>2133</v>
          </cell>
          <cell r="O2572">
            <v>34</v>
          </cell>
          <cell r="P2572" t="str">
            <v>NA</v>
          </cell>
          <cell r="Q2572" t="str">
            <v>NA</v>
          </cell>
          <cell r="R2572">
            <v>1</v>
          </cell>
          <cell r="S2572" t="str">
            <v>NA</v>
          </cell>
          <cell r="T2572">
            <v>6</v>
          </cell>
          <cell r="U2572">
            <v>1998</v>
          </cell>
          <cell r="V2572" t="str">
            <v>NA</v>
          </cell>
          <cell r="W2572">
            <v>7</v>
          </cell>
          <cell r="X2572">
            <v>1998</v>
          </cell>
          <cell r="Y2572">
            <v>1</v>
          </cell>
          <cell r="Z2572">
            <v>70</v>
          </cell>
          <cell r="AA2572">
            <v>80</v>
          </cell>
          <cell r="AB2572">
            <v>0</v>
          </cell>
          <cell r="AC2572" t="str">
            <v>Pitfall/Baits/Hand collecting</v>
          </cell>
          <cell r="AD2572" t="str">
            <v>At each site a 70 m × 80 m plot was established and subdivided into fifty-six 10m × 10m squares (Fig. 2). The corners of these squares were marked with flagging, forming a grid with 72 evenly spaced sample points (hereafter referred to as bait stations). These plots were sampled in June and July of 1998. Pitfall traps were positioned in the center of each of the 56 squares within a sample plot and left for six days. The traps drink cups (0.27 L volume, 8.8 cm diameter at cup lip), buried so that the lip of the cup was placed flush with the ground surface, and partially filled with an ethylene glycol and water mixture. A 22.8 cm styrofoam plate was suspended over each trap to prevent rain from falling directly into the cups. T
Ground foraging ants were sampled by placing baited tubes at each bait station within a plot. Baits consisted of 1 cm × 9 cm glass tubes containing a small portion of Spam©, a protein rich food source readily consumed by most omnivorous ants. Bait tubes were placed within 5 cm of a bait station with the lip of the tube touching the ground, and collected after  30 minutes. Every tree &gt; 2 m tall within a plot was baited using one cm diameter filter paper disks dipped in a blended cat food/water/oil mixture (2:1:0.25). These baits were placed on a tree, at each of the four cardinal directions, 2 m from the ground. After approximately 30 minutes the abundance of each ant species at each bait was recorded. Tree baiting was carried out in the late morning and early afternoon. The temperature at this time of day does not appear to influence arboreal ant activity (Tschinkel and Lubertazzi, unpublished data) but ground-nesting species that may forage on the trees could be less active during this warmest part of the day. Subterranean ant species were sampled at each bait station using buried baits. This sampling was initiated at least one day after the ground baiting at each plot; buried baits were left for two days. Two-ml polypropylene cryogenic vials, with their sides perforated using a heated wire, were used as bait tubes (MacKay and Vinson 1989). These vials were filled halfway with Spam© and buried to a depth of 10 cm. A wire attached to each vial, and extending to the soil surface, was used to pull the bait tubes from the ground. Each vial was quickly placed in its own container once it was pulled from the ground, preventing ants from escaping. Ants were sorted, counted, and identified to species in the lab.</v>
          </cell>
          <cell r="AE2572">
            <v>56</v>
          </cell>
          <cell r="AF2572">
            <v>60.85</v>
          </cell>
          <cell r="AG2572">
            <v>10</v>
          </cell>
          <cell r="AH2572">
            <v>144</v>
          </cell>
          <cell r="AI2572">
            <v>336</v>
          </cell>
          <cell r="AJ2572">
            <v>72</v>
          </cell>
          <cell r="AK2572">
            <v>0</v>
          </cell>
          <cell r="AL2572">
            <v>10</v>
          </cell>
          <cell r="AM2572">
            <v>30</v>
          </cell>
          <cell r="AN2572">
            <v>0</v>
          </cell>
          <cell r="AO2572">
            <v>0</v>
          </cell>
          <cell r="AP2572">
            <v>0</v>
          </cell>
          <cell r="AQ2572">
            <v>0</v>
          </cell>
          <cell r="AR2572">
            <v>0</v>
          </cell>
          <cell r="AS2572">
            <v>0</v>
          </cell>
          <cell r="AT2572" t="str">
            <v>Longleaf</v>
          </cell>
          <cell r="AU2572" t="str">
            <v>Undisturbed</v>
          </cell>
          <cell r="AV2572" t="str">
            <v>NA</v>
          </cell>
          <cell r="AW2572" t="str">
            <v>NA</v>
          </cell>
          <cell r="AX2572" t="str">
            <v>NA</v>
          </cell>
          <cell r="AY2572" t="str">
            <v>Only pitfall data. Landscape richness of 64 excludes 8 non-native species but includes 5 possibly arboreal species; sites are up to 50km apart but there is only one "landscape richness" for them all.</v>
          </cell>
        </row>
        <row r="2573">
          <cell r="A2573" t="str">
            <v>Lubertazzi&amp;Tschinkel_2003_03</v>
          </cell>
          <cell r="B2573" t="str">
            <v>Gibb, Heloise</v>
          </cell>
          <cell r="C2573" t="str">
            <v>North America</v>
          </cell>
          <cell r="D2573" t="str">
            <v>U.S.A.</v>
          </cell>
          <cell r="E2573" t="str">
            <v>Florida</v>
          </cell>
          <cell r="F2573" t="str">
            <v>Apalachicola National Forest</v>
          </cell>
          <cell r="G2573" t="str">
            <v>Site 22</v>
          </cell>
          <cell r="H2573" t="str">
            <v>Longleaf</v>
          </cell>
          <cell r="I2573">
            <v>2</v>
          </cell>
          <cell r="J2573">
            <v>30.38</v>
          </cell>
          <cell r="K2573">
            <v>-84.68</v>
          </cell>
          <cell r="L2573" t="str">
            <v>Google Earth estimate</v>
          </cell>
          <cell r="M2573" t="str">
            <v>NA</v>
          </cell>
          <cell r="N2573">
            <v>1769</v>
          </cell>
          <cell r="O2573">
            <v>31</v>
          </cell>
          <cell r="P2573" t="str">
            <v>NA</v>
          </cell>
          <cell r="Q2573" t="str">
            <v>NA</v>
          </cell>
          <cell r="R2573">
            <v>1</v>
          </cell>
          <cell r="S2573" t="str">
            <v>NA</v>
          </cell>
          <cell r="T2573">
            <v>6</v>
          </cell>
          <cell r="U2573">
            <v>1998</v>
          </cell>
          <cell r="V2573" t="str">
            <v>NA</v>
          </cell>
          <cell r="W2573">
            <v>7</v>
          </cell>
          <cell r="X2573">
            <v>1998</v>
          </cell>
          <cell r="Y2573">
            <v>1</v>
          </cell>
          <cell r="Z2573">
            <v>70</v>
          </cell>
          <cell r="AA2573">
            <v>80</v>
          </cell>
          <cell r="AB2573">
            <v>0</v>
          </cell>
          <cell r="AC2573" t="str">
            <v>Pitfall/Baits/Hand collecting</v>
          </cell>
          <cell r="AD2573" t="str">
            <v>At each site a 70 m × 80 m plot was established and subdivided into fifty-six 10m × 10m squares (Fig. 2). The corners of these squares were marked with flagging, forming a grid with 72 evenly spaced sample points (hereafter referred to as bait stations). These plots were sampled in June and July of 1998. Pitfall traps were positioned in the center of each of the 56 squares within a sample plot and left for six days. The traps drink cups (0.27 L volume, 8.8 cm diameter at cup lip), buried so that the lip of the cup was placed flush with the ground surface, and partially filled with an ethylene glycol and water mixture. A 22.8 cm styrofoam plate was suspended over each trap to prevent rain from falling directly into the cups. T
Ground foraging ants were sampled by placing baited tubes at each bait station within a plot. Baits consisted of 1 cm × 9 cm glass tubes containing a small portion of Spam©, a protein rich food source readily consumed by most omnivorous ants. Bait tubes were placed within 5 cm of a bait station with the lip of the tube touching the ground, and collected after  30 minutes. Every tree &gt; 2 m tall within a plot was baited using one cm diameter filter paper disks dipped in a blended cat food/water/oil mixture (2:1:0.25). These baits were placed on a tree, at each of the four cardinal directions, 2 m from the ground. After approximately 30 minutes the abundance of each ant species at each bait was recorded. Tree baiting was carried out in the late morning and early afternoon. The temperature at this time of day does not appear to influence arboreal ant activity (Tschinkel and Lubertazzi, unpublished data) but ground-nesting species that may forage on the trees could be less active during this warmest part of the day. Subterranean ant species were sampled at each bait station using buried baits. This sampling was initiated at least one day after the ground baiting at each plot; buried baits were left for two days. Two-ml polypropylene cryogenic vials, with their sides perforated using a heated wire, were used as bait tubes (MacKay and Vinson 1989). These vials were filled halfway with Spam© and buried to a depth of 10 cm. A wire attached to each vial, and extending to the soil surface, was used to pull the bait tubes from the ground. Each vial was quickly placed in its own container once it was pulled from the ground, preventing ants from escaping. Ants were sorted, counted, and identified to species in the lab.</v>
          </cell>
          <cell r="AE2573">
            <v>56</v>
          </cell>
          <cell r="AF2573">
            <v>60.85</v>
          </cell>
          <cell r="AG2573">
            <v>10</v>
          </cell>
          <cell r="AH2573">
            <v>144</v>
          </cell>
          <cell r="AI2573">
            <v>336</v>
          </cell>
          <cell r="AJ2573">
            <v>72</v>
          </cell>
          <cell r="AK2573">
            <v>0</v>
          </cell>
          <cell r="AL2573">
            <v>10</v>
          </cell>
          <cell r="AM2573">
            <v>30</v>
          </cell>
          <cell r="AN2573">
            <v>0</v>
          </cell>
          <cell r="AO2573">
            <v>0</v>
          </cell>
          <cell r="AP2573">
            <v>0</v>
          </cell>
          <cell r="AQ2573">
            <v>0</v>
          </cell>
          <cell r="AR2573">
            <v>0</v>
          </cell>
          <cell r="AS2573">
            <v>0</v>
          </cell>
          <cell r="AT2573" t="str">
            <v>Longleaf</v>
          </cell>
          <cell r="AU2573" t="str">
            <v>Undisturbed</v>
          </cell>
          <cell r="AV2573" t="str">
            <v>NA</v>
          </cell>
          <cell r="AW2573" t="str">
            <v>NA</v>
          </cell>
          <cell r="AX2573" t="str">
            <v>NA</v>
          </cell>
          <cell r="AY2573" t="str">
            <v>Only pitfall data. Landscape richness of 64 excludes 8 non-native species but includes 5 possibly arboreal species; sites are up to 50km apart but there is only one "landscape richness" for them all.</v>
          </cell>
        </row>
        <row r="2574">
          <cell r="A2574" t="str">
            <v>Lubertazzi&amp;Tschinkel_2003_04</v>
          </cell>
          <cell r="B2574" t="str">
            <v>Gibb, Heloise</v>
          </cell>
          <cell r="C2574" t="str">
            <v>North America</v>
          </cell>
          <cell r="D2574" t="str">
            <v>U.S.A.</v>
          </cell>
          <cell r="E2574" t="str">
            <v>Florida</v>
          </cell>
          <cell r="F2574" t="str">
            <v>Apalachicola National Forest</v>
          </cell>
          <cell r="G2574" t="str">
            <v>Site 231</v>
          </cell>
          <cell r="H2574" t="str">
            <v>Longleaf</v>
          </cell>
          <cell r="I2574">
            <v>2</v>
          </cell>
          <cell r="J2574">
            <v>30.38</v>
          </cell>
          <cell r="K2574">
            <v>-84.68</v>
          </cell>
          <cell r="L2574" t="str">
            <v>Google Earth estimate</v>
          </cell>
          <cell r="M2574" t="str">
            <v>NA</v>
          </cell>
          <cell r="N2574">
            <v>3903</v>
          </cell>
          <cell r="O2574">
            <v>43</v>
          </cell>
          <cell r="P2574" t="str">
            <v>NA</v>
          </cell>
          <cell r="Q2574" t="str">
            <v>NA</v>
          </cell>
          <cell r="R2574">
            <v>1</v>
          </cell>
          <cell r="S2574" t="str">
            <v>NA</v>
          </cell>
          <cell r="T2574">
            <v>6</v>
          </cell>
          <cell r="U2574">
            <v>1998</v>
          </cell>
          <cell r="V2574" t="str">
            <v>NA</v>
          </cell>
          <cell r="W2574">
            <v>7</v>
          </cell>
          <cell r="X2574">
            <v>1998</v>
          </cell>
          <cell r="Y2574">
            <v>1</v>
          </cell>
          <cell r="Z2574">
            <v>70</v>
          </cell>
          <cell r="AA2574">
            <v>80</v>
          </cell>
          <cell r="AB2574">
            <v>0</v>
          </cell>
          <cell r="AC2574" t="str">
            <v>Pitfall/Baits/Hand collecting</v>
          </cell>
          <cell r="AD2574" t="str">
            <v>At each site a 70 m × 80 m plot was established and subdivided into fifty-six 10m × 10m squares (Fig. 2). The corners of these squares were marked with flagging, forming a grid with 72 evenly spaced sample points (hereafter referred to as bait stations). These plots were sampled in June and July of 1998. Pitfall traps were positioned in the center of each of the 56 squares within a sample plot and left for six days. The traps drink cups (0.27 L volume, 8.8 cm diameter at cup lip), buried so that the lip of the cup was placed flush with the ground surface, and partially filled with an ethylene glycol and water mixture. A 22.8 cm styrofoam plate was suspended over each trap to prevent rain from falling directly into the cups. T
Ground foraging ants were sampled by placing baited tubes at each bait station within a plot. Baits consisted of 1 cm × 9 cm glass tubes containing a small portion of Spam©, a protein rich food source readily consumed by most omnivorous ants. Bait tubes were placed within 5 cm of a bait station with the lip of the tube touching the ground, and collected after  30 minutes. Every tree &gt; 2 m tall within a plot was baited using one cm diameter filter paper disks dipped in a blended cat food/water/oil mixture (2:1:0.25). These baits were placed on a tree, at each of the four cardinal directions, 2 m from the ground. After approximately 30 minutes the abundance of each ant species at each bait was recorded. Tree baiting was carried out in the late morning and early afternoon. The temperature at this time of day does not appear to influence arboreal ant activity (Tschinkel and Lubertazzi, unpublished data) but ground-nesting species that may forage on the trees could be less active during this warmest part of the day. Subterranean ant species were sampled at each bait station using buried baits. This sampling was initiated at least one day after the ground baiting at each plot; buried baits were left for two days. Two-ml polypropylene cryogenic vials, with their sides perforated using a heated wire, were used as bait tubes (MacKay and Vinson 1989). These vials were filled halfway with Spam© and buried to a depth of 10 cm. A wire attached to each vial, and extending to the soil surface, was used to pull the bait tubes from the ground. Each vial was quickly placed in its own container once it was pulled from the ground, preventing ants from escaping. Ants were sorted, counted, and identified to species in the lab.</v>
          </cell>
          <cell r="AE2574">
            <v>56</v>
          </cell>
          <cell r="AF2574">
            <v>60.85</v>
          </cell>
          <cell r="AG2574">
            <v>10</v>
          </cell>
          <cell r="AH2574">
            <v>144</v>
          </cell>
          <cell r="AI2574">
            <v>336</v>
          </cell>
          <cell r="AJ2574">
            <v>72</v>
          </cell>
          <cell r="AK2574">
            <v>0</v>
          </cell>
          <cell r="AL2574">
            <v>10</v>
          </cell>
          <cell r="AM2574">
            <v>30</v>
          </cell>
          <cell r="AN2574">
            <v>0</v>
          </cell>
          <cell r="AO2574">
            <v>0</v>
          </cell>
          <cell r="AP2574">
            <v>0</v>
          </cell>
          <cell r="AQ2574">
            <v>0</v>
          </cell>
          <cell r="AR2574">
            <v>0</v>
          </cell>
          <cell r="AS2574">
            <v>0</v>
          </cell>
          <cell r="AT2574" t="str">
            <v>Longleaf</v>
          </cell>
          <cell r="AU2574" t="str">
            <v>Undisturbed</v>
          </cell>
          <cell r="AV2574" t="str">
            <v>NA</v>
          </cell>
          <cell r="AW2574" t="str">
            <v>NA</v>
          </cell>
          <cell r="AX2574" t="str">
            <v>NA</v>
          </cell>
          <cell r="AY2574" t="str">
            <v>Only pitfall data. Landscape richness of 64 excludes 8 non-native species but includes 5 possibly arboreal species; sites are up to 50km apart but there is only one "landscape richness" for them all.</v>
          </cell>
        </row>
        <row r="2575">
          <cell r="A2575" t="str">
            <v>Lubertazzi&amp;Tschinkel_2003_05</v>
          </cell>
          <cell r="B2575" t="str">
            <v>Gibb, Heloise</v>
          </cell>
          <cell r="C2575" t="str">
            <v>North America</v>
          </cell>
          <cell r="D2575" t="str">
            <v>U.S.A.</v>
          </cell>
          <cell r="E2575" t="str">
            <v>Florida</v>
          </cell>
          <cell r="F2575" t="str">
            <v>Apalachicola National Park, Wakulla</v>
          </cell>
          <cell r="G2575" t="str">
            <v>Site 3</v>
          </cell>
          <cell r="H2575" t="str">
            <v>Longleaf</v>
          </cell>
          <cell r="I2575">
            <v>30</v>
          </cell>
          <cell r="J2575">
            <v>30.29</v>
          </cell>
          <cell r="K2575">
            <v>-84.65</v>
          </cell>
          <cell r="L2575" t="str">
            <v>Google Earth estimate</v>
          </cell>
          <cell r="M2575" t="str">
            <v>NA</v>
          </cell>
          <cell r="N2575">
            <v>2132</v>
          </cell>
          <cell r="O2575">
            <v>37</v>
          </cell>
          <cell r="P2575" t="str">
            <v>NA</v>
          </cell>
          <cell r="Q2575" t="str">
            <v>NA</v>
          </cell>
          <cell r="R2575">
            <v>1</v>
          </cell>
          <cell r="S2575" t="str">
            <v>NA</v>
          </cell>
          <cell r="T2575">
            <v>6</v>
          </cell>
          <cell r="U2575">
            <v>1998</v>
          </cell>
          <cell r="V2575" t="str">
            <v>NA</v>
          </cell>
          <cell r="W2575">
            <v>7</v>
          </cell>
          <cell r="X2575">
            <v>1998</v>
          </cell>
          <cell r="Y2575">
            <v>1</v>
          </cell>
          <cell r="Z2575">
            <v>70</v>
          </cell>
          <cell r="AA2575">
            <v>80</v>
          </cell>
          <cell r="AB2575">
            <v>0</v>
          </cell>
          <cell r="AC2575" t="str">
            <v>Pitfall/Baits/Hand collecting</v>
          </cell>
          <cell r="AD2575" t="str">
            <v>At each site a 70 m × 80 m plot was established and subdivided into fifty-six 10m × 10m squares (Fig. 2). The corners of these squares were marked with flagging, forming a grid with 72 evenly spaced sample points (hereafter referred to as bait stations). These plots were sampled in June and July of 1998. Pitfall traps were positioned in the center of each of the 56 squares within a sample plot and left for six days. The traps drink cups (0.27 L volume, 8.8 cm diameter at cup lip), buried so that the lip of the cup was placed flush with the ground surface, and partially filled with an ethylene glycol and water mixture. A 22.8 cm styrofoam plate was suspended over each trap to prevent rain from falling directly into the cups. T
Ground foraging ants were sampled by placing baited tubes at each bait station within a plot. Baits consisted of 1 cm × 9 cm glass tubes containing a small portion of Spam©, a protein rich food source readily consumed by most omnivorous ants. Bait tubes were placed within 5 cm of a bait station with the lip of the tube touching the ground, and collected after  30 minutes. Every tree &gt; 2 m tall within a plot was baited using one cm diameter filter paper disks dipped in a blended cat food/water/oil mixture (2:1:0.25). These baits were placed on a tree, at each of the four cardinal directions, 2 m from the ground. After approximately 30 minutes the abundance of each ant species at each bait was recorded. Tree baiting was carried out in the late morning and early afternoon. The temperature at this time of day does not appear to influence arboreal ant activity (Tschinkel and Lubertazzi, unpublished data) but ground-nesting species that may forage on the trees could be less active during this warmest part of the day. Subterranean ant species were sampled at each bait station using buried baits. This sampling was initiated at least one day after the ground baiting at each plot; buried baits were left for two days. Two-ml polypropylene cryogenic vials, with their sides perforated using a heated wire, were used as bait tubes (MacKay and Vinson 1989). These vials were filled halfway with Spam© and buried to a depth of 10 cm. A wire attached to each vial, and extending to the soil surface, was used to pull the bait tubes from the ground. Each vial was quickly placed in its own container once it was pulled from the ground, preventing ants from escaping. Ants were sorted, counted, and identified to species in the lab.</v>
          </cell>
          <cell r="AE2575">
            <v>56</v>
          </cell>
          <cell r="AF2575">
            <v>60.85</v>
          </cell>
          <cell r="AG2575">
            <v>10</v>
          </cell>
          <cell r="AH2575">
            <v>144</v>
          </cell>
          <cell r="AI2575">
            <v>336</v>
          </cell>
          <cell r="AJ2575">
            <v>72</v>
          </cell>
          <cell r="AK2575">
            <v>0</v>
          </cell>
          <cell r="AL2575">
            <v>10</v>
          </cell>
          <cell r="AM2575">
            <v>30</v>
          </cell>
          <cell r="AN2575">
            <v>0</v>
          </cell>
          <cell r="AO2575">
            <v>0</v>
          </cell>
          <cell r="AP2575">
            <v>0</v>
          </cell>
          <cell r="AQ2575">
            <v>0</v>
          </cell>
          <cell r="AR2575">
            <v>0</v>
          </cell>
          <cell r="AS2575">
            <v>0</v>
          </cell>
          <cell r="AT2575" t="str">
            <v>Longleaf</v>
          </cell>
          <cell r="AU2575" t="str">
            <v>Undisturbed</v>
          </cell>
          <cell r="AV2575" t="str">
            <v>NA</v>
          </cell>
          <cell r="AW2575" t="str">
            <v>NA</v>
          </cell>
          <cell r="AX2575" t="str">
            <v>NA</v>
          </cell>
          <cell r="AY2575" t="str">
            <v>Only pitfall data. Landscape richness of 64 excludes 8 non-native species but includes 5 possibly arboreal species; sites are up to 50km apart but there is only one "landscape richness" for them all.</v>
          </cell>
        </row>
        <row r="2576">
          <cell r="A2576" t="str">
            <v>Lubertazzi&amp;Tschinkel_2003_06</v>
          </cell>
          <cell r="B2576" t="str">
            <v>Gibb, Heloise</v>
          </cell>
          <cell r="C2576" t="str">
            <v>North America</v>
          </cell>
          <cell r="D2576" t="str">
            <v>U.S.A.</v>
          </cell>
          <cell r="E2576" t="str">
            <v>Florida</v>
          </cell>
          <cell r="F2576" t="str">
            <v>Apalachicola National Park, Wakulla</v>
          </cell>
          <cell r="G2576" t="str">
            <v>Site 306</v>
          </cell>
          <cell r="H2576" t="str">
            <v>Longleaf</v>
          </cell>
          <cell r="I2576">
            <v>30</v>
          </cell>
          <cell r="J2576">
            <v>30.29</v>
          </cell>
          <cell r="K2576">
            <v>-84.65</v>
          </cell>
          <cell r="L2576" t="str">
            <v>Google Earth estimate</v>
          </cell>
          <cell r="M2576" t="str">
            <v>NA</v>
          </cell>
          <cell r="N2576">
            <v>1914</v>
          </cell>
          <cell r="O2576">
            <v>35</v>
          </cell>
          <cell r="P2576" t="str">
            <v>NA</v>
          </cell>
          <cell r="Q2576" t="str">
            <v>NA</v>
          </cell>
          <cell r="R2576">
            <v>1</v>
          </cell>
          <cell r="S2576" t="str">
            <v>NA</v>
          </cell>
          <cell r="T2576">
            <v>6</v>
          </cell>
          <cell r="U2576">
            <v>1998</v>
          </cell>
          <cell r="V2576" t="str">
            <v>NA</v>
          </cell>
          <cell r="W2576">
            <v>7</v>
          </cell>
          <cell r="X2576">
            <v>1998</v>
          </cell>
          <cell r="Y2576">
            <v>1</v>
          </cell>
          <cell r="Z2576">
            <v>70</v>
          </cell>
          <cell r="AA2576">
            <v>80</v>
          </cell>
          <cell r="AB2576">
            <v>0</v>
          </cell>
          <cell r="AC2576" t="str">
            <v>Pitfall/Baits/Hand collecting</v>
          </cell>
          <cell r="AD2576" t="str">
            <v>At each site a 70 m × 80 m plot was established and subdivided into fifty-six 10m × 10m squares (Fig. 2). The corners of these squares were marked with flagging, forming a grid with 72 evenly spaced sample points (hereafter referred to as bait stations). These plots were sampled in June and July of 1998. Pitfall traps were positioned in the center of each of the 56 squares within a sample plot and left for six days. The traps drink cups (0.27 L volume, 8.8 cm diameter at cup lip), buried so that the lip of the cup was placed flush with the ground surface, and partially filled with an ethylene glycol and water mixture. A 22.8 cm styrofoam plate was suspended over each trap to prevent rain from falling directly into the cups. T
Ground foraging ants were sampled by placing baited tubes at each bait station within a plot. Baits consisted of 1 cm × 9 cm glass tubes containing a small portion of Spam©, a protein rich food source readily consumed by most omnivorous ants. Bait tubes were placed within 5 cm of a bait station with the lip of the tube touching the ground, and collected after  30 minutes. Every tree &gt; 2 m tall within a plot was baited using one cm diameter filter paper disks dipped in a blended cat food/water/oil mixture (2:1:0.25). These baits were placed on a tree, at each of the four cardinal directions, 2 m from the ground. After approximately 30 minutes the abundance of each ant species at each bait was recorded. Tree baiting was carried out in the late morning and early afternoon. The temperature at this time of day does not appear to influence arboreal ant activity (Tschinkel and Lubertazzi, unpublished data) but ground-nesting species that may forage on the trees could be less active during this warmest part of the day. Subterranean ant species were sampled at each bait station using buried baits. This sampling was initiated at least one day after the ground baiting at each plot; buried baits were left for two days. Two-ml polypropylene cryogenic vials, with their sides perforated using a heated wire, were used as bait tubes (MacKay and Vinson 1989). These vials were filled halfway with Spam© and buried to a depth of 10 cm. A wire attached to each vial, and extending to the soil surface, was used to pull the bait tubes from the ground. Each vial was quickly placed in its own container once it was pulled from the ground, preventing ants from escaping. Ants were sorted, counted, and identified to species in the lab.</v>
          </cell>
          <cell r="AE2576">
            <v>56</v>
          </cell>
          <cell r="AF2576">
            <v>60.85</v>
          </cell>
          <cell r="AG2576">
            <v>10</v>
          </cell>
          <cell r="AH2576">
            <v>144</v>
          </cell>
          <cell r="AI2576">
            <v>336</v>
          </cell>
          <cell r="AJ2576">
            <v>72</v>
          </cell>
          <cell r="AK2576">
            <v>0</v>
          </cell>
          <cell r="AL2576">
            <v>10</v>
          </cell>
          <cell r="AM2576">
            <v>30</v>
          </cell>
          <cell r="AN2576">
            <v>0</v>
          </cell>
          <cell r="AO2576">
            <v>0</v>
          </cell>
          <cell r="AP2576">
            <v>0</v>
          </cell>
          <cell r="AQ2576">
            <v>0</v>
          </cell>
          <cell r="AR2576">
            <v>0</v>
          </cell>
          <cell r="AS2576">
            <v>0</v>
          </cell>
          <cell r="AT2576" t="str">
            <v>Longleaf</v>
          </cell>
          <cell r="AU2576" t="str">
            <v>Undisturbed</v>
          </cell>
          <cell r="AV2576" t="str">
            <v>NA</v>
          </cell>
          <cell r="AW2576" t="str">
            <v>NA</v>
          </cell>
          <cell r="AX2576" t="str">
            <v>NA</v>
          </cell>
          <cell r="AY2576" t="str">
            <v>Only pitfall data. Landscape richness of 64 excludes 8 non-native species but includes 5 possibly arboreal species; sites are up to 50km apart but there is only one "landscape richness" for them all.</v>
          </cell>
        </row>
        <row r="2577">
          <cell r="A2577" t="str">
            <v>Lubertazzi&amp;Tschinkel_2003_07</v>
          </cell>
          <cell r="B2577" t="str">
            <v>Gibb, Heloise</v>
          </cell>
          <cell r="C2577" t="str">
            <v>North America</v>
          </cell>
          <cell r="D2577" t="str">
            <v>U.S.A.</v>
          </cell>
          <cell r="E2577" t="str">
            <v>Florida</v>
          </cell>
          <cell r="F2577" t="str">
            <v>Apalachicola National Park</v>
          </cell>
          <cell r="G2577" t="str">
            <v>Site 322</v>
          </cell>
          <cell r="H2577" t="str">
            <v>Longleaf</v>
          </cell>
          <cell r="I2577">
            <v>28</v>
          </cell>
          <cell r="J2577">
            <v>30.35</v>
          </cell>
          <cell r="K2577">
            <v>-84.62</v>
          </cell>
          <cell r="L2577" t="str">
            <v>Google Earth estimate</v>
          </cell>
          <cell r="M2577" t="str">
            <v>NA</v>
          </cell>
          <cell r="N2577">
            <v>1260</v>
          </cell>
          <cell r="O2577">
            <v>25</v>
          </cell>
          <cell r="P2577" t="str">
            <v>NA</v>
          </cell>
          <cell r="Q2577" t="str">
            <v>NA</v>
          </cell>
          <cell r="R2577">
            <v>1</v>
          </cell>
          <cell r="S2577" t="str">
            <v>NA</v>
          </cell>
          <cell r="T2577">
            <v>6</v>
          </cell>
          <cell r="U2577">
            <v>1998</v>
          </cell>
          <cell r="V2577" t="str">
            <v>NA</v>
          </cell>
          <cell r="W2577">
            <v>7</v>
          </cell>
          <cell r="X2577">
            <v>1998</v>
          </cell>
          <cell r="Y2577">
            <v>1</v>
          </cell>
          <cell r="Z2577">
            <v>70</v>
          </cell>
          <cell r="AA2577">
            <v>80</v>
          </cell>
          <cell r="AB2577">
            <v>0</v>
          </cell>
          <cell r="AC2577" t="str">
            <v>Pitfall/Baits/Hand collecting</v>
          </cell>
          <cell r="AD2577" t="str">
            <v>At each site a 70 m × 80 m plot was established and subdivided into fifty-six 10m × 10m squares (Fig. 2). The corners of these squares were marked with flagging, forming a grid with 72 evenly spaced sample points (hereafter referred to as bait stations). These plots were sampled in June and July of 1998. Pitfall traps were positioned in the center of each of the 56 squares within a sample plot and left for six days. The traps drink cups (0.27 L volume, 8.8 cm diameter at cup lip), buried so that the lip of the cup was placed flush with the ground surface, and partially filled with an ethylene glycol and water mixture. A 22.8 cm styrofoam plate was suspended over each trap to prevent rain from falling directly into the cups. T
Ground foraging ants were sampled by placing baited tubes at each bait station within a plot. Baits consisted of 1 cm × 9 cm glass tubes containing a small portion of Spam©, a protein rich food source readily consumed by most omnivorous ants. Bait tubes were placed within 5 cm of a bait station with the lip of the tube touching the ground, and collected after  30 minutes. Every tree &gt; 2 m tall within a plot was baited using one cm diameter filter paper disks dipped in a blended cat food/water/oil mixture (2:1:0.25). These baits were placed on a tree, at each of the four cardinal directions, 2 m from the ground. After approximately 30 minutes the abundance of each ant species at each bait was recorded. Tree baiting was carried out in the late morning and early afternoon. The temperature at this time of day does not appear to influence arboreal ant activity (Tschinkel and Lubertazzi, unpublished data) but ground-nesting species that may forage on the trees could be less active during this warmest part of the day. Subterranean ant species were sampled at each bait station using buried baits. This sampling was initiated at least one day after the ground baiting at each plot; buried baits were left for two days. Two-ml polypropylene cryogenic vials, with their sides perforated using a heated wire, were used as bait tubes (MacKay and Vinson 1989). These vials were filled halfway with Spam© and buried to a depth of 10 cm. A wire attached to each vial, and extending to the soil surface, was used to pull the bait tubes from the ground. Each vial was quickly placed in its own container once it was pulled from the ground, preventing ants from escaping. Ants were sorted, counted, and identified to species in the lab.</v>
          </cell>
          <cell r="AE2577">
            <v>56</v>
          </cell>
          <cell r="AF2577">
            <v>60.85</v>
          </cell>
          <cell r="AG2577">
            <v>10</v>
          </cell>
          <cell r="AH2577">
            <v>144</v>
          </cell>
          <cell r="AI2577">
            <v>336</v>
          </cell>
          <cell r="AJ2577">
            <v>72</v>
          </cell>
          <cell r="AK2577">
            <v>0</v>
          </cell>
          <cell r="AL2577">
            <v>10</v>
          </cell>
          <cell r="AM2577">
            <v>30</v>
          </cell>
          <cell r="AN2577">
            <v>0</v>
          </cell>
          <cell r="AO2577">
            <v>0</v>
          </cell>
          <cell r="AP2577">
            <v>0</v>
          </cell>
          <cell r="AQ2577">
            <v>0</v>
          </cell>
          <cell r="AR2577">
            <v>0</v>
          </cell>
          <cell r="AS2577">
            <v>0</v>
          </cell>
          <cell r="AT2577" t="str">
            <v>Longleaf</v>
          </cell>
          <cell r="AU2577" t="str">
            <v>Undisturbed</v>
          </cell>
          <cell r="AV2577" t="str">
            <v>NA</v>
          </cell>
          <cell r="AW2577" t="str">
            <v>NA</v>
          </cell>
          <cell r="AX2577" t="str">
            <v>NA</v>
          </cell>
          <cell r="AY2577" t="str">
            <v>Only pitfall data. Landscape richness of 64 excludes 8 non-native species but includes 5 possibly arboreal species; sites are up to 50km apart but there is only one "landscape richness" for them all.</v>
          </cell>
        </row>
        <row r="2578">
          <cell r="A2578" t="str">
            <v>Lubertazzi&amp;Tschinkel_2003_08</v>
          </cell>
          <cell r="B2578" t="str">
            <v>Gibb, Heloise</v>
          </cell>
          <cell r="C2578" t="str">
            <v>North America</v>
          </cell>
          <cell r="D2578" t="str">
            <v>U.S.A.</v>
          </cell>
          <cell r="E2578" t="str">
            <v>Florida</v>
          </cell>
          <cell r="F2578" t="str">
            <v>Apalachicola National Park</v>
          </cell>
          <cell r="G2578" t="str">
            <v>Site 336</v>
          </cell>
          <cell r="H2578" t="str">
            <v>Longleaf</v>
          </cell>
          <cell r="I2578">
            <v>28</v>
          </cell>
          <cell r="J2578">
            <v>30.35</v>
          </cell>
          <cell r="K2578">
            <v>-84.62</v>
          </cell>
          <cell r="L2578" t="str">
            <v>Google Earth estimate</v>
          </cell>
          <cell r="M2578" t="str">
            <v>NA</v>
          </cell>
          <cell r="N2578">
            <v>3116</v>
          </cell>
          <cell r="O2578">
            <v>46</v>
          </cell>
          <cell r="P2578" t="str">
            <v>NA</v>
          </cell>
          <cell r="Q2578" t="str">
            <v>NA</v>
          </cell>
          <cell r="R2578">
            <v>1</v>
          </cell>
          <cell r="S2578" t="str">
            <v>NA</v>
          </cell>
          <cell r="T2578">
            <v>6</v>
          </cell>
          <cell r="U2578">
            <v>1998</v>
          </cell>
          <cell r="V2578" t="str">
            <v>NA</v>
          </cell>
          <cell r="W2578">
            <v>7</v>
          </cell>
          <cell r="X2578">
            <v>1998</v>
          </cell>
          <cell r="Y2578">
            <v>1</v>
          </cell>
          <cell r="Z2578">
            <v>70</v>
          </cell>
          <cell r="AA2578">
            <v>80</v>
          </cell>
          <cell r="AB2578">
            <v>0</v>
          </cell>
          <cell r="AC2578" t="str">
            <v>Pitfall/Baits/Hand collecting</v>
          </cell>
          <cell r="AD2578" t="str">
            <v>At each site a 70 m × 80 m plot was established and subdivided into fifty-six 10m × 10m squares (Fig. 2). The corners of these squares were marked with flagging, forming a grid with 72 evenly spaced sample points (hereafter referred to as bait stations). These plots were sampled in June and July of 1998. Pitfall traps were positioned in the center of each of the 56 squares within a sample plot and left for six days. The traps drink cups (0.27 L volume, 8.8 cm diameter at cup lip), buried so that the lip of the cup was placed flush with the ground surface, and partially filled with an ethylene glycol and water mixture. A 22.8 cm styrofoam plate was suspended over each trap to prevent rain from falling directly into the cups. T
Ground foraging ants were sampled by placing baited tubes at each bait station within a plot. Baits consisted of 1 cm × 9 cm glass tubes containing a small portion of Spam©, a protein rich food source readily consumed by most omnivorous ants. Bait tubes were placed within 5 cm of a bait station with the lip of the tube touching the ground, and collected after  30 minutes. Every tree &gt; 2 m tall within a plot was baited using one cm diameter filter paper disks dipped in a blended cat food/water/oil mixture (2:1:0.25). These baits were placed on a tree, at each of the four cardinal directions, 2 m from the ground. After approximately 30 minutes the abundance of each ant species at each bait was recorded. Tree baiting was carried out in the late morning and early afternoon. The temperature at this time of day does not appear to influence arboreal ant activity (Tschinkel and Lubertazzi, unpublished data) but ground-nesting species that may forage on the trees could be less active during this warmest part of the day. Subterranean ant species were sampled at each bait station using buried baits. This sampling was initiated at least one day after the ground baiting at each plot; buried baits were left for two days. Two-ml polypropylene cryogenic vials, with their sides perforated using a heated wire, were used as bait tubes (MacKay and Vinson 1989). These vials were filled halfway with Spam© and buried to a depth of 10 cm. A wire attached to each vial, and extending to the soil surface, was used to pull the bait tubes from the ground. Each vial was quickly placed in its own container once it was pulled from the ground, preventing ants from escaping. Ants were sorted, counted, and identified to species in the lab.</v>
          </cell>
          <cell r="AE2578">
            <v>56</v>
          </cell>
          <cell r="AF2578">
            <v>60.85</v>
          </cell>
          <cell r="AG2578">
            <v>10</v>
          </cell>
          <cell r="AH2578">
            <v>144</v>
          </cell>
          <cell r="AI2578">
            <v>336</v>
          </cell>
          <cell r="AJ2578">
            <v>72</v>
          </cell>
          <cell r="AK2578">
            <v>0</v>
          </cell>
          <cell r="AL2578">
            <v>10</v>
          </cell>
          <cell r="AM2578">
            <v>30</v>
          </cell>
          <cell r="AN2578">
            <v>0</v>
          </cell>
          <cell r="AO2578">
            <v>0</v>
          </cell>
          <cell r="AP2578">
            <v>0</v>
          </cell>
          <cell r="AQ2578">
            <v>0</v>
          </cell>
          <cell r="AR2578">
            <v>0</v>
          </cell>
          <cell r="AS2578">
            <v>0</v>
          </cell>
          <cell r="AT2578" t="str">
            <v>Longleaf</v>
          </cell>
          <cell r="AU2578" t="str">
            <v>Undisturbed</v>
          </cell>
          <cell r="AV2578" t="str">
            <v>NA</v>
          </cell>
          <cell r="AW2578" t="str">
            <v>NA</v>
          </cell>
          <cell r="AX2578" t="str">
            <v>NA</v>
          </cell>
          <cell r="AY2578" t="str">
            <v>Only pitfall data. Landscape richness of 64 excludes 8 non-native species but includes 5 possibly arboreal species; sites are up to 50km apart but there is only one "landscape richness" for them all.</v>
          </cell>
        </row>
        <row r="2579">
          <cell r="A2579" t="str">
            <v>Lubertazzi&amp;Tschinkel_2003_09</v>
          </cell>
          <cell r="B2579" t="str">
            <v>Gibb, Heloise</v>
          </cell>
          <cell r="C2579" t="str">
            <v>North America</v>
          </cell>
          <cell r="D2579" t="str">
            <v>U.S.A.</v>
          </cell>
          <cell r="E2579" t="str">
            <v>Florida</v>
          </cell>
          <cell r="F2579" t="str">
            <v>Apalachicola National Forest</v>
          </cell>
          <cell r="G2579" t="str">
            <v>Site 7</v>
          </cell>
          <cell r="H2579" t="str">
            <v>Longleaf</v>
          </cell>
          <cell r="I2579">
            <v>2</v>
          </cell>
          <cell r="J2579">
            <v>30.38</v>
          </cell>
          <cell r="K2579">
            <v>-84.68</v>
          </cell>
          <cell r="L2579" t="str">
            <v>Google Earth estimate</v>
          </cell>
          <cell r="M2579" t="str">
            <v>NA</v>
          </cell>
          <cell r="N2579">
            <v>2180</v>
          </cell>
          <cell r="O2579">
            <v>33</v>
          </cell>
          <cell r="P2579" t="str">
            <v>NA</v>
          </cell>
          <cell r="Q2579" t="str">
            <v>NA</v>
          </cell>
          <cell r="R2579">
            <v>1</v>
          </cell>
          <cell r="S2579" t="str">
            <v>NA</v>
          </cell>
          <cell r="T2579">
            <v>6</v>
          </cell>
          <cell r="U2579">
            <v>1998</v>
          </cell>
          <cell r="V2579" t="str">
            <v>NA</v>
          </cell>
          <cell r="W2579">
            <v>7</v>
          </cell>
          <cell r="X2579">
            <v>1998</v>
          </cell>
          <cell r="Y2579">
            <v>1</v>
          </cell>
          <cell r="Z2579">
            <v>70</v>
          </cell>
          <cell r="AA2579">
            <v>80</v>
          </cell>
          <cell r="AB2579">
            <v>0</v>
          </cell>
          <cell r="AC2579" t="str">
            <v>Pitfall/Baits/Hand collecting</v>
          </cell>
          <cell r="AD2579" t="str">
            <v>At each site a 70 m × 80 m plot was established and subdivided into fifty-six 10m × 10m squares (Fig. 2). The corners of these squares were marked with flagging, forming a grid with 72 evenly spaced sample points (hereafter referred to as bait stations). These plots were sampled in June and July of 1998. Pitfall traps were positioned in the center of each of the 56 squares within a sample plot and left for six days. The traps drink cups (0.27 L volume, 8.8 cm diameter at cup lip), buried so that the lip of the cup was placed flush with the ground surface, and partially filled with an ethylene glycol and water mixture. A 22.8 cm styrofoam plate was suspended over each trap to prevent rain from falling directly into the cups. T
Ground foraging ants were sampled by placing baited tubes at each bait station within a plot. Baits consisted of 1 cm × 9 cm glass tubes containing a small portion of Spam©, a protein rich food source readily consumed by most omnivorous ants. Bait tubes were placed within 5 cm of a bait station with the lip of the tube touching the ground, and collected after  30 minutes. Every tree &gt; 2 m tall within a plot was baited using one cm diameter filter paper disks dipped in a blended cat food/water/oil mixture (2:1:0.25). These baits were placed on a tree, at each of the four cardinal directions, 2 m from the ground. After approximately 30 minutes the abundance of each ant species at each bait was recorded. Tree baiting was carried out in the late morning and early afternoon. The temperature at this time of day does not appear to influence arboreal ant activity (Tschinkel and Lubertazzi, unpublished data) but ground-nesting species that may forage on the trees could be less active during this warmest part of the day. Subterranean ant species were sampled at each bait station using buried baits. This sampling was initiated at least one day after the ground baiting at each plot; buried baits were left for two days. Two-ml polypropylene cryogenic vials, with their sides perforated using a heated wire, were used as bait tubes (MacKay and Vinson 1989). These vials were filled halfway with Spam© and buried to a depth of 10 cm. A wire attached to each vial, and extending to the soil surface, was used to pull the bait tubes from the ground. Each vial was quickly placed in its own container once it was pulled from the ground, preventing ants from escaping. Ants were sorted, counted, and identified to species in the lab.</v>
          </cell>
          <cell r="AE2579">
            <v>56</v>
          </cell>
          <cell r="AF2579">
            <v>60.85</v>
          </cell>
          <cell r="AG2579">
            <v>10</v>
          </cell>
          <cell r="AH2579">
            <v>144</v>
          </cell>
          <cell r="AI2579">
            <v>336</v>
          </cell>
          <cell r="AJ2579">
            <v>72</v>
          </cell>
          <cell r="AK2579">
            <v>0</v>
          </cell>
          <cell r="AL2579">
            <v>10</v>
          </cell>
          <cell r="AM2579">
            <v>30</v>
          </cell>
          <cell r="AN2579">
            <v>0</v>
          </cell>
          <cell r="AO2579">
            <v>0</v>
          </cell>
          <cell r="AP2579">
            <v>0</v>
          </cell>
          <cell r="AQ2579">
            <v>0</v>
          </cell>
          <cell r="AR2579">
            <v>0</v>
          </cell>
          <cell r="AS2579">
            <v>0</v>
          </cell>
          <cell r="AT2579" t="str">
            <v>Longleaf</v>
          </cell>
          <cell r="AU2579" t="str">
            <v>Undisturbed</v>
          </cell>
          <cell r="AV2579" t="str">
            <v>NA</v>
          </cell>
          <cell r="AW2579" t="str">
            <v>NA</v>
          </cell>
          <cell r="AX2579" t="str">
            <v>NA</v>
          </cell>
          <cell r="AY2579" t="str">
            <v>Only pitfall data. Landscape richness of 64 excludes 8 non-native species but includes 5 possibly arboreal species; sites are up to 50km apart but there is only one "landscape richness" for them all.</v>
          </cell>
        </row>
        <row r="2580">
          <cell r="A2580" t="str">
            <v>Lubertazzi&amp;Tschinkel_2003_10</v>
          </cell>
          <cell r="B2580" t="str">
            <v>Gibb, Heloise</v>
          </cell>
          <cell r="C2580" t="str">
            <v>North America</v>
          </cell>
          <cell r="D2580" t="str">
            <v>U.S.A.</v>
          </cell>
          <cell r="E2580" t="str">
            <v>Florida</v>
          </cell>
          <cell r="F2580" t="str">
            <v>Apalachicola National Forest</v>
          </cell>
          <cell r="G2580" t="str">
            <v>Site 73</v>
          </cell>
          <cell r="H2580" t="str">
            <v>Longleaf</v>
          </cell>
          <cell r="I2580">
            <v>2</v>
          </cell>
          <cell r="J2580">
            <v>30.38</v>
          </cell>
          <cell r="K2580">
            <v>-84.68</v>
          </cell>
          <cell r="L2580" t="str">
            <v>Google Earth estimate</v>
          </cell>
          <cell r="M2580" t="str">
            <v>NA</v>
          </cell>
          <cell r="N2580">
            <v>3872</v>
          </cell>
          <cell r="O2580">
            <v>31</v>
          </cell>
          <cell r="P2580" t="str">
            <v>NA</v>
          </cell>
          <cell r="Q2580" t="str">
            <v>NA</v>
          </cell>
          <cell r="R2580">
            <v>1</v>
          </cell>
          <cell r="S2580" t="str">
            <v>NA</v>
          </cell>
          <cell r="T2580">
            <v>6</v>
          </cell>
          <cell r="U2580">
            <v>1998</v>
          </cell>
          <cell r="V2580" t="str">
            <v>NA</v>
          </cell>
          <cell r="W2580">
            <v>7</v>
          </cell>
          <cell r="X2580">
            <v>1998</v>
          </cell>
          <cell r="Y2580">
            <v>1</v>
          </cell>
          <cell r="Z2580">
            <v>70</v>
          </cell>
          <cell r="AA2580">
            <v>80</v>
          </cell>
          <cell r="AB2580">
            <v>0</v>
          </cell>
          <cell r="AC2580" t="str">
            <v>Pitfall/Baits/Hand collecting</v>
          </cell>
          <cell r="AD2580" t="str">
            <v>At each site a 70 m × 80 m plot was established and subdivided into fifty-six 10m × 10m squares (Fig. 2). The corners of these squares were marked with flagging, forming a grid with 72 evenly spaced sample points (hereafter referred to as bait stations). These plots were sampled in June and July of 1998. Pitfall traps were positioned in the center of each of the 56 squares within a sample plot and left for six days. The traps drink cups (0.27 L volume, 8.8 cm diameter at cup lip), buried so that the lip of the cup was placed flush with the ground surface, and partially filled with an ethylene glycol and water mixture. A 22.8 cm styrofoam plate was suspended over each trap to prevent rain from falling directly into the cups. T
Ground foraging ants were sampled by placing baited tubes at each bait station within a plot. Baits consisted of 1 cm × 9 cm glass tubes containing a small portion of Spam©, a protein rich food source readily consumed by most omnivorous ants. Bait tubes were placed within 5 cm of a bait station with the lip of the tube touching the ground, and collected after  30 minutes. Every tree &gt; 2 m tall within a plot was baited using one cm diameter filter paper disks dipped in a blended cat food/water/oil mixture (2:1:0.25). These baits were placed on a tree, at each of the four cardinal directions, 2 m from the ground. After approximately 30 minutes the abundance of each ant species at each bait was recorded. Tree baiting was carried out in the late morning and early afternoon. The temperature at this time of day does not appear to influence arboreal ant activity (Tschinkel and Lubertazzi, unpublished data) but ground-nesting species that may forage on the trees could be less active during this warmest part of the day. Subterranean ant species were sampled at each bait station using buried baits. This sampling was initiated at least one day after the ground baiting at each plot; buried baits were left for two days. Two-ml polypropylene cryogenic vials, with their sides perforated using a heated wire, were used as bait tubes (MacKay and Vinson 1989). These vials were filled halfway with Spam© and buried to a depth of 10 cm. A wire attached to each vial, and extending to the soil surface, was used to pull the bait tubes from the ground. Each vial was quickly placed in its own container once it was pulled from the ground, preventing ants from escaping. Ants were sorted, counted, and identified to species in the lab.</v>
          </cell>
          <cell r="AE2580">
            <v>56</v>
          </cell>
          <cell r="AF2580">
            <v>60.85</v>
          </cell>
          <cell r="AG2580">
            <v>10</v>
          </cell>
          <cell r="AH2580">
            <v>144</v>
          </cell>
          <cell r="AI2580">
            <v>336</v>
          </cell>
          <cell r="AJ2580">
            <v>72</v>
          </cell>
          <cell r="AK2580">
            <v>0</v>
          </cell>
          <cell r="AL2580">
            <v>10</v>
          </cell>
          <cell r="AM2580">
            <v>30</v>
          </cell>
          <cell r="AN2580">
            <v>0</v>
          </cell>
          <cell r="AO2580">
            <v>0</v>
          </cell>
          <cell r="AP2580">
            <v>0</v>
          </cell>
          <cell r="AQ2580">
            <v>0</v>
          </cell>
          <cell r="AR2580">
            <v>0</v>
          </cell>
          <cell r="AS2580">
            <v>0</v>
          </cell>
          <cell r="AT2580" t="str">
            <v>Longleaf</v>
          </cell>
          <cell r="AU2580" t="str">
            <v>Undisturbed</v>
          </cell>
          <cell r="AV2580" t="str">
            <v>NA</v>
          </cell>
          <cell r="AW2580" t="str">
            <v>NA</v>
          </cell>
          <cell r="AX2580" t="str">
            <v>NA</v>
          </cell>
          <cell r="AY2580" t="str">
            <v>Only pitfall data. Landscape richness of 64 excludes 8 non-native species but includes 5 possibly arboreal species; sites are up to 50km apart but there is only one "landscape richness" for them all.</v>
          </cell>
        </row>
        <row r="2581">
          <cell r="A2581" t="str">
            <v>Lubertazzi&amp;Tschinkel_2003_11</v>
          </cell>
          <cell r="B2581" t="str">
            <v>Gibb, Heloise</v>
          </cell>
          <cell r="C2581" t="str">
            <v>North America</v>
          </cell>
          <cell r="D2581" t="str">
            <v>U.S.A.</v>
          </cell>
          <cell r="E2581" t="str">
            <v>Florida</v>
          </cell>
          <cell r="F2581" t="str">
            <v>Apalachicola National Forest</v>
          </cell>
          <cell r="G2581" t="str">
            <v>Site 77</v>
          </cell>
          <cell r="H2581" t="str">
            <v>Longleaf</v>
          </cell>
          <cell r="I2581">
            <v>2</v>
          </cell>
          <cell r="J2581">
            <v>30.38</v>
          </cell>
          <cell r="K2581">
            <v>-84.68</v>
          </cell>
          <cell r="L2581" t="str">
            <v>Google Earth estimate</v>
          </cell>
          <cell r="M2581" t="str">
            <v>NA</v>
          </cell>
          <cell r="N2581">
            <v>2341</v>
          </cell>
          <cell r="O2581">
            <v>31</v>
          </cell>
          <cell r="P2581" t="str">
            <v>NA</v>
          </cell>
          <cell r="Q2581" t="str">
            <v>NA</v>
          </cell>
          <cell r="R2581">
            <v>1</v>
          </cell>
          <cell r="S2581" t="str">
            <v>NA</v>
          </cell>
          <cell r="T2581">
            <v>6</v>
          </cell>
          <cell r="U2581">
            <v>1998</v>
          </cell>
          <cell r="V2581" t="str">
            <v>NA</v>
          </cell>
          <cell r="W2581">
            <v>7</v>
          </cell>
          <cell r="X2581">
            <v>1998</v>
          </cell>
          <cell r="Y2581">
            <v>1</v>
          </cell>
          <cell r="Z2581">
            <v>70</v>
          </cell>
          <cell r="AA2581">
            <v>80</v>
          </cell>
          <cell r="AB2581">
            <v>0</v>
          </cell>
          <cell r="AC2581" t="str">
            <v>Pitfall/Baits/Hand collecting</v>
          </cell>
          <cell r="AD2581" t="str">
            <v>At each site a 70 m × 80 m plot was established and subdivided into fifty-six 10m × 10m squares (Fig. 2). The corners of these squares were marked with flagging, forming a grid with 72 evenly spaced sample points (hereafter referred to as bait stations). These plots were sampled in June and July of 1998. Pitfall traps were positioned in the center of each of the 56 squares within a sample plot and left for six days. The traps drink cups (0.27 L volume, 8.8 cm diameter at cup lip), buried so that the lip of the cup was placed flush with the ground surface, and partially filled with an ethylene glycol and water mixture. A 22.8 cm styrofoam plate was suspended over each trap to prevent rain from falling directly into the cups. T
Ground foraging ants were sampled by placing baited tubes at each bait station within a plot. Baits consisted of 1 cm × 9 cm glass tubes containing a small portion of Spam©, a protein rich food source readily consumed by most omnivorous ants. Bait tubes were placed within 5 cm of a bait station with the lip of the tube touching the ground, and collected after  30 minutes. Every tree &gt; 2 m tall within a plot was baited using one cm diameter filter paper disks dipped in a blended cat food/water/oil mixture (2:1:0.25). These baits were placed on a tree, at each of the four cardinal directions, 2 m from the ground. After approximately 30 minutes the abundance of each ant species at each bait was recorded. Tree baiting was carried out in the late morning and early afternoon. The temperature at this time of day does not appear to influence arboreal ant activity (Tschinkel and Lubertazzi, unpublished data) but ground-nesting species that may forage on the trees could be less active during this warmest part of the day. Subterranean ant species were sampled at each bait station using buried baits. This sampling was initiated at least one day after the ground baiting at each plot; buried baits were left for two days. Two-ml polypropylene cryogenic vials, with their sides perforated using a heated wire, were used as bait tubes (MacKay and Vinson 1989). These vials were filled halfway with Spam© and buried to a depth of 10 cm. A wire attached to each vial, and extending to the soil surface, was used to pull the bait tubes from the ground. Each vial was quickly placed in its own container once it was pulled from the ground, preventing ants from escaping. Ants were sorted, counted, and identified to species in the lab.</v>
          </cell>
          <cell r="AE2581">
            <v>56</v>
          </cell>
          <cell r="AF2581">
            <v>60.85</v>
          </cell>
          <cell r="AG2581">
            <v>10</v>
          </cell>
          <cell r="AH2581">
            <v>144</v>
          </cell>
          <cell r="AI2581">
            <v>336</v>
          </cell>
          <cell r="AJ2581">
            <v>72</v>
          </cell>
          <cell r="AK2581">
            <v>0</v>
          </cell>
          <cell r="AL2581">
            <v>10</v>
          </cell>
          <cell r="AM2581">
            <v>30</v>
          </cell>
          <cell r="AN2581">
            <v>0</v>
          </cell>
          <cell r="AO2581">
            <v>0</v>
          </cell>
          <cell r="AP2581">
            <v>0</v>
          </cell>
          <cell r="AQ2581">
            <v>0</v>
          </cell>
          <cell r="AR2581">
            <v>0</v>
          </cell>
          <cell r="AS2581">
            <v>0</v>
          </cell>
          <cell r="AT2581" t="str">
            <v>Longleaf</v>
          </cell>
          <cell r="AU2581" t="str">
            <v>Undisturbed</v>
          </cell>
          <cell r="AV2581" t="str">
            <v>NA</v>
          </cell>
          <cell r="AW2581" t="str">
            <v>NA</v>
          </cell>
          <cell r="AX2581" t="str">
            <v>NA</v>
          </cell>
          <cell r="AY2581" t="str">
            <v>Only pitfall data. Landscape richness of 64 excludes 8 non-native species but includes 5 possibly arboreal species; sites are up to 50km apart but there is only one "landscape richness" for them all.</v>
          </cell>
        </row>
        <row r="2582">
          <cell r="A2582" t="str">
            <v>Lubertazzi&amp;Tschinkel_2003_12</v>
          </cell>
          <cell r="B2582" t="str">
            <v>Gibb, Heloise</v>
          </cell>
          <cell r="C2582" t="str">
            <v>North America</v>
          </cell>
          <cell r="D2582" t="str">
            <v>U.S.A.</v>
          </cell>
          <cell r="E2582" t="str">
            <v>Florida</v>
          </cell>
          <cell r="F2582" t="str">
            <v>Apalachicola National Forest</v>
          </cell>
          <cell r="G2582" t="str">
            <v>Site 79</v>
          </cell>
          <cell r="H2582" t="str">
            <v>Longleaf</v>
          </cell>
          <cell r="I2582">
            <v>2</v>
          </cell>
          <cell r="J2582">
            <v>30.38</v>
          </cell>
          <cell r="K2582">
            <v>-84.68</v>
          </cell>
          <cell r="L2582" t="str">
            <v>Google Earth estimate</v>
          </cell>
          <cell r="M2582" t="str">
            <v>NA</v>
          </cell>
          <cell r="N2582">
            <v>1656</v>
          </cell>
          <cell r="O2582">
            <v>25</v>
          </cell>
          <cell r="P2582" t="str">
            <v>NA</v>
          </cell>
          <cell r="Q2582" t="str">
            <v>NA</v>
          </cell>
          <cell r="R2582">
            <v>1</v>
          </cell>
          <cell r="S2582" t="str">
            <v>NA</v>
          </cell>
          <cell r="T2582">
            <v>6</v>
          </cell>
          <cell r="U2582">
            <v>1998</v>
          </cell>
          <cell r="V2582" t="str">
            <v>NA</v>
          </cell>
          <cell r="W2582">
            <v>7</v>
          </cell>
          <cell r="X2582">
            <v>1998</v>
          </cell>
          <cell r="Y2582">
            <v>1</v>
          </cell>
          <cell r="Z2582">
            <v>70</v>
          </cell>
          <cell r="AA2582">
            <v>80</v>
          </cell>
          <cell r="AB2582">
            <v>0</v>
          </cell>
          <cell r="AC2582" t="str">
            <v>Pitfall/Baits/Hand collecting</v>
          </cell>
          <cell r="AD2582" t="str">
            <v>At each site a 70 m × 80 m plot was established and subdivided into fifty-six 10m × 10m squares (Fig. 2). The corners of these squares were marked with flagging, forming a grid with 72 evenly spaced sample points (hereafter referred to as bait stations). These plots were sampled in June and July of 1998. Pitfall traps were positioned in the center of each of the 56 squares within a sample plot and left for six days. The traps drink cups (0.27 L volume, 8.8 cm diameter at cup lip), buried so that the lip of the cup was placed flush with the ground surface, and partially filled with an ethylene glycol and water mixture. A 22.8 cm styrofoam plate was suspended over each trap to prevent rain from falling directly into the cups. T
Ground foraging ants were sampled by placing baited tubes at each bait station within a plot. Baits consisted of 1 cm × 9 cm glass tubes containing a small portion of Spam©, a protein rich food source readily consumed by most omnivorous ants. Bait tubes were placed within 5 cm of a bait station with the lip of the tube touching the ground, and collected after  30 minutes. Every tree &gt; 2 m tall within a plot was baited using one cm diameter filter paper disks dipped in a blended cat food/water/oil mixture (2:1:0.25). These baits were placed on a tree, at each of the four cardinal directions, 2 m from the ground. After approximately 30 minutes the abundance of each ant species at each bait was recorded. Tree baiting was carried out in the late morning and early afternoon. The temperature at this time of day does not appear to influence arboreal ant activity (Tschinkel and Lubertazzi, unpublished data) but ground-nesting species that may forage on the trees could be less active during this warmest part of the day. Subterranean ant species were sampled at each bait station using buried baits. This sampling was initiated at least one day after the ground baiting at each plot; buried baits were left for two days. Two-ml polypropylene cryogenic vials, with their sides perforated using a heated wire, were used as bait tubes (MacKay and Vinson 1989). These vials were filled halfway with Spam© and buried to a depth of 10 cm. A wire attached to each vial, and extending to the soil surface, was used to pull the bait tubes from the ground. Each vial was quickly placed in its own container once it was pulled from the ground, preventing ants from escaping. Ants were sorted, counted, and identified to species in the lab.</v>
          </cell>
          <cell r="AE2582">
            <v>56</v>
          </cell>
          <cell r="AF2582">
            <v>60.85</v>
          </cell>
          <cell r="AG2582">
            <v>10</v>
          </cell>
          <cell r="AH2582">
            <v>144</v>
          </cell>
          <cell r="AI2582">
            <v>336</v>
          </cell>
          <cell r="AJ2582">
            <v>72</v>
          </cell>
          <cell r="AK2582">
            <v>0</v>
          </cell>
          <cell r="AL2582">
            <v>10</v>
          </cell>
          <cell r="AM2582">
            <v>30</v>
          </cell>
          <cell r="AN2582">
            <v>0</v>
          </cell>
          <cell r="AO2582">
            <v>0</v>
          </cell>
          <cell r="AP2582">
            <v>0</v>
          </cell>
          <cell r="AQ2582">
            <v>0</v>
          </cell>
          <cell r="AR2582">
            <v>0</v>
          </cell>
          <cell r="AS2582">
            <v>0</v>
          </cell>
          <cell r="AT2582" t="str">
            <v>Longleaf</v>
          </cell>
          <cell r="AU2582" t="str">
            <v>Undisturbed</v>
          </cell>
          <cell r="AV2582" t="str">
            <v>NA</v>
          </cell>
          <cell r="AW2582" t="str">
            <v>NA</v>
          </cell>
          <cell r="AX2582" t="str">
            <v>NA</v>
          </cell>
          <cell r="AY2582" t="str">
            <v>Only pitfall data. Landscape richness of 64 excludes 8 non-native species but includes 5 possibly arboreal species; sites are up to 50km apart but there is only one "landscape richness" for them all.</v>
          </cell>
        </row>
        <row r="2583">
          <cell r="A2583" t="str">
            <v>Luque_etal_2007_01</v>
          </cell>
          <cell r="B2583" t="str">
            <v>Tista, Melanie</v>
          </cell>
          <cell r="C2583" t="str">
            <v>Europe</v>
          </cell>
          <cell r="D2583" t="str">
            <v>Spain</v>
          </cell>
          <cell r="E2583" t="str">
            <v>SW Spain</v>
          </cell>
          <cell r="F2583" t="str">
            <v>Guadiamar River valley</v>
          </cell>
          <cell r="G2583" t="str">
            <v>OM</v>
          </cell>
          <cell r="H2583" t="str">
            <v>Mediterranean-type climate, with relatively soft and slightly rainy winters and very dry warm summers</v>
          </cell>
          <cell r="I2583">
            <v>24</v>
          </cell>
          <cell r="J2583">
            <v>37.24</v>
          </cell>
          <cell r="K2583">
            <v>-6.29</v>
          </cell>
          <cell r="L2583" t="str">
            <v>Google Earth estimate</v>
          </cell>
          <cell r="M2583" t="str">
            <v>NA</v>
          </cell>
          <cell r="N2583" t="str">
            <v>NA</v>
          </cell>
          <cell r="O2583">
            <v>31</v>
          </cell>
          <cell r="P2583" t="str">
            <v>NA</v>
          </cell>
          <cell r="Q2583" t="str">
            <v>NA</v>
          </cell>
          <cell r="R2583">
            <v>13</v>
          </cell>
          <cell r="S2583" t="str">
            <v>NA</v>
          </cell>
          <cell r="T2583">
            <v>3</v>
          </cell>
          <cell r="U2583">
            <v>2000</v>
          </cell>
          <cell r="V2583" t="str">
            <v>NA</v>
          </cell>
          <cell r="W2583">
            <v>3</v>
          </cell>
          <cell r="X2583">
            <v>2001</v>
          </cell>
          <cell r="Y2583">
            <v>2</v>
          </cell>
          <cell r="Z2583">
            <v>50</v>
          </cell>
          <cell r="AA2583">
            <v>1</v>
          </cell>
          <cell r="AB2583">
            <v>150</v>
          </cell>
          <cell r="AC2583" t="str">
            <v>Pitfall</v>
          </cell>
          <cell r="AD2583" t="str">
            <v>Within each sampling site, four 50-m transects (four replicates) were selected, separated from each other by  150 m. Each transect was located parallel to the river course at  30 m distance. Pitfall traps were platic cups with an upper diameter of 5.5cm and a capacity of 120ml filled with 60ml of water and a few drops of detergent. 2 transects with 10 traps respectively (5m between the traps) and left over 48h. In the affected sites (G1, G2, G3), a total of 480 traps were placed (10 traps X 4 transects X 3 sites X 4 yr), 180 traps in control sites (NG1, NG2, NG3; 10 traps X 3 transects X 3 sites X 2 yr), and 150 traps in the additional affected sites sampled the last year of the study (10 traps X 3 transects X 5 sites). In the adjacent areas (Oak Meadow, Pine Forest, Olive Grove, Herbaceous Cultures), two 10 trap-transects per sampling were placed (220 pitfall traps X 4 sites).</v>
          </cell>
          <cell r="AE2583">
            <v>20</v>
          </cell>
          <cell r="AF2583">
            <v>15.91</v>
          </cell>
          <cell r="AG2583">
            <v>5</v>
          </cell>
          <cell r="AH2583">
            <v>624</v>
          </cell>
          <cell r="AI2583">
            <v>520</v>
          </cell>
          <cell r="AJ2583">
            <v>0</v>
          </cell>
          <cell r="AK2583">
            <v>0</v>
          </cell>
          <cell r="AL2583">
            <v>0</v>
          </cell>
          <cell r="AM2583">
            <v>0</v>
          </cell>
          <cell r="AN2583">
            <v>0</v>
          </cell>
          <cell r="AO2583">
            <v>0</v>
          </cell>
          <cell r="AP2583">
            <v>0</v>
          </cell>
          <cell r="AQ2583">
            <v>0</v>
          </cell>
          <cell r="AR2583">
            <v>0</v>
          </cell>
          <cell r="AS2583">
            <v>0</v>
          </cell>
          <cell r="AT2583" t="str">
            <v>oak meadow</v>
          </cell>
          <cell r="AU2583" t="str">
            <v>Transformed</v>
          </cell>
          <cell r="AV2583" t="str">
            <v>Cropping</v>
          </cell>
          <cell r="AW2583" t="str">
            <v>NA</v>
          </cell>
          <cell r="AX2583" t="str">
            <v>agriculture. oak meadow</v>
          </cell>
          <cell r="AY2583" t="str">
            <v>Total of 18,500 workers were identified within the river basin (G and NG sites), representing 41 species.</v>
          </cell>
        </row>
        <row r="2584">
          <cell r="A2584" t="str">
            <v>Luque_etal_2007_02</v>
          </cell>
          <cell r="B2584" t="str">
            <v>Tista, Melanie</v>
          </cell>
          <cell r="C2584" t="str">
            <v>Europe</v>
          </cell>
          <cell r="D2584" t="str">
            <v>Spain</v>
          </cell>
          <cell r="E2584" t="str">
            <v>SW Spain</v>
          </cell>
          <cell r="F2584" t="str">
            <v>Guadiamar River valley</v>
          </cell>
          <cell r="G2584" t="str">
            <v>PF</v>
          </cell>
          <cell r="H2584" t="str">
            <v>Mediterranean-type climate, with relatively soft and slightly rainy winters and very dry warm summers</v>
          </cell>
          <cell r="I2584">
            <v>22</v>
          </cell>
          <cell r="J2584">
            <v>37.25</v>
          </cell>
          <cell r="K2584">
            <v>-6.24</v>
          </cell>
          <cell r="L2584" t="str">
            <v>Google Earth estimate</v>
          </cell>
          <cell r="M2584" t="str">
            <v>NA</v>
          </cell>
          <cell r="N2584" t="str">
            <v>NA</v>
          </cell>
          <cell r="O2584">
            <v>24</v>
          </cell>
          <cell r="P2584" t="str">
            <v>NA</v>
          </cell>
          <cell r="Q2584" t="str">
            <v>NA</v>
          </cell>
          <cell r="R2584">
            <v>13</v>
          </cell>
          <cell r="S2584" t="str">
            <v>NA</v>
          </cell>
          <cell r="T2584">
            <v>3</v>
          </cell>
          <cell r="U2584">
            <v>2000</v>
          </cell>
          <cell r="V2584" t="str">
            <v>NA</v>
          </cell>
          <cell r="W2584">
            <v>3</v>
          </cell>
          <cell r="X2584">
            <v>2001</v>
          </cell>
          <cell r="Y2584">
            <v>2</v>
          </cell>
          <cell r="Z2584">
            <v>50</v>
          </cell>
          <cell r="AA2584">
            <v>1</v>
          </cell>
          <cell r="AB2584">
            <v>150</v>
          </cell>
          <cell r="AC2584" t="str">
            <v>Pitfall</v>
          </cell>
          <cell r="AD2584" t="str">
            <v>Within each sampling site, four 50-m transects (four replicates) were selected, separated from each other by  150 m. Each transect was located parallel to the river course at  30 m distance. Pitfall traps were platic cups with an upper diameter of 5.5cm and a capacity of 120ml filled with 60ml of water and a few drops of detergent. 2 transects with 10 traps respectively (5m between the traps) and left over 48h. In the affected sites (G1, G2, G3), a total of 480 traps were placed (10 traps X 4 transects X 3 sites X 4 yr), 180 traps in control sites (NG1, NG2, NG3; 10 traps X 3 transects X 3 sites X 2 yr), and 150 traps in the additional affected sites sampled the last year of the study (10 traps X 3 transects X 5 sites). In the adjacent areas (Oak Meadow, Pine Forest, Olive Grove, Herbaceous Cultures), two 10 trap-transects per sampling were placed (220 pitfall traps X 4 sites).</v>
          </cell>
          <cell r="AE2584">
            <v>20</v>
          </cell>
          <cell r="AF2584">
            <v>15.91</v>
          </cell>
          <cell r="AG2584">
            <v>5</v>
          </cell>
          <cell r="AH2584">
            <v>624</v>
          </cell>
          <cell r="AI2584">
            <v>520</v>
          </cell>
          <cell r="AJ2584">
            <v>0</v>
          </cell>
          <cell r="AK2584">
            <v>0</v>
          </cell>
          <cell r="AL2584">
            <v>0</v>
          </cell>
          <cell r="AM2584">
            <v>0</v>
          </cell>
          <cell r="AN2584">
            <v>0</v>
          </cell>
          <cell r="AO2584">
            <v>0</v>
          </cell>
          <cell r="AP2584">
            <v>0</v>
          </cell>
          <cell r="AQ2584">
            <v>0</v>
          </cell>
          <cell r="AR2584">
            <v>0</v>
          </cell>
          <cell r="AS2584">
            <v>0</v>
          </cell>
          <cell r="AT2584" t="str">
            <v>Pine forest</v>
          </cell>
          <cell r="AU2584" t="str">
            <v>Transformed</v>
          </cell>
          <cell r="AV2584" t="str">
            <v>Cropping</v>
          </cell>
          <cell r="AW2584" t="str">
            <v>NA</v>
          </cell>
          <cell r="AX2584" t="str">
            <v>agriculture. Pine forest</v>
          </cell>
          <cell r="AY2584" t="str">
            <v>Total of 18,500 workers were identified within the river basin (G and NG sites), representing 41 species.</v>
          </cell>
        </row>
        <row r="2585">
          <cell r="A2585" t="str">
            <v>Luque_etal_2007_03</v>
          </cell>
          <cell r="B2585" t="str">
            <v>Tista, Melanie</v>
          </cell>
          <cell r="C2585" t="str">
            <v>Europe</v>
          </cell>
          <cell r="D2585" t="str">
            <v>Spain</v>
          </cell>
          <cell r="E2585" t="str">
            <v>SW Spain</v>
          </cell>
          <cell r="F2585" t="str">
            <v>Guadiamar River valley</v>
          </cell>
          <cell r="G2585" t="str">
            <v>HC</v>
          </cell>
          <cell r="H2585" t="str">
            <v>Mediterranean-type climate, with relatively soft and slightly rainy winters and very dry warm summers</v>
          </cell>
          <cell r="I2585">
            <v>24</v>
          </cell>
          <cell r="J2585">
            <v>37.369999999999997</v>
          </cell>
          <cell r="K2585">
            <v>-6.24</v>
          </cell>
          <cell r="L2585" t="str">
            <v>Google Earth estimate</v>
          </cell>
          <cell r="M2585" t="str">
            <v>NA</v>
          </cell>
          <cell r="N2585" t="str">
            <v>NA</v>
          </cell>
          <cell r="O2585">
            <v>18</v>
          </cell>
          <cell r="P2585" t="str">
            <v>NA</v>
          </cell>
          <cell r="Q2585" t="str">
            <v>NA</v>
          </cell>
          <cell r="R2585">
            <v>13</v>
          </cell>
          <cell r="S2585" t="str">
            <v>NA</v>
          </cell>
          <cell r="T2585">
            <v>3</v>
          </cell>
          <cell r="U2585">
            <v>2000</v>
          </cell>
          <cell r="V2585" t="str">
            <v>NA</v>
          </cell>
          <cell r="W2585">
            <v>3</v>
          </cell>
          <cell r="X2585">
            <v>2001</v>
          </cell>
          <cell r="Y2585">
            <v>2</v>
          </cell>
          <cell r="Z2585">
            <v>50</v>
          </cell>
          <cell r="AA2585">
            <v>1</v>
          </cell>
          <cell r="AB2585">
            <v>150</v>
          </cell>
          <cell r="AC2585" t="str">
            <v>Pitfall</v>
          </cell>
          <cell r="AD2585" t="str">
            <v>Within each sampling site, four 50-m transects (four replicates) were selected, separated from each other by  150 m. Each transect was located parallel to the river course at  30 m distance. Pitfall traps were platic cups with an upper diameter of 5.5cm and a capacity of 120ml filled with 60ml of water and a few drops of detergent. 2 transects with 10 traps respectively (5m between the traps) and left over 48h. In the affected sites (G1, G2, G3), a total of 480 traps were placed (10 traps X 4 transects X 3 sites X 4 yr), 180 traps in control sites (NG1, NG2, NG3; 10 traps X 3 transects X 3 sites X 2 yr), and 150 traps in the additional affected sites sampled the last year of the study (10 traps X 3 transects X 5 sites). In the adjacent areas (Oak Meadow, Pine Forest, Olive Grove, Herbaceous Cultures), two 10 trap-transects per sampling were placed (220 pitfall traps X 4 sites).</v>
          </cell>
          <cell r="AE2585">
            <v>20</v>
          </cell>
          <cell r="AF2585">
            <v>15.91</v>
          </cell>
          <cell r="AG2585">
            <v>5</v>
          </cell>
          <cell r="AH2585">
            <v>624</v>
          </cell>
          <cell r="AI2585">
            <v>520</v>
          </cell>
          <cell r="AJ2585">
            <v>0</v>
          </cell>
          <cell r="AK2585">
            <v>0</v>
          </cell>
          <cell r="AL2585">
            <v>0</v>
          </cell>
          <cell r="AM2585">
            <v>0</v>
          </cell>
          <cell r="AN2585">
            <v>0</v>
          </cell>
          <cell r="AO2585">
            <v>0</v>
          </cell>
          <cell r="AP2585">
            <v>0</v>
          </cell>
          <cell r="AQ2585">
            <v>0</v>
          </cell>
          <cell r="AR2585">
            <v>0</v>
          </cell>
          <cell r="AS2585">
            <v>0</v>
          </cell>
          <cell r="AT2585" t="str">
            <v>Herbaceous cultures</v>
          </cell>
          <cell r="AU2585" t="str">
            <v>Transformed</v>
          </cell>
          <cell r="AV2585" t="str">
            <v>Cropping</v>
          </cell>
          <cell r="AW2585" t="str">
            <v>NA</v>
          </cell>
          <cell r="AX2585" t="str">
            <v>agriculture. Herbaceous cultures</v>
          </cell>
          <cell r="AY2585" t="str">
            <v>Total of 18,500 workers were identified within the river basin (G and NG sites), representing 41 species.</v>
          </cell>
        </row>
        <row r="2586">
          <cell r="A2586" t="str">
            <v>Luque_etal_2007_04</v>
          </cell>
          <cell r="B2586" t="str">
            <v>Tista, Melanie</v>
          </cell>
          <cell r="C2586" t="str">
            <v>Europe</v>
          </cell>
          <cell r="D2586" t="str">
            <v>Spain</v>
          </cell>
          <cell r="E2586" t="str">
            <v>SW Spain</v>
          </cell>
          <cell r="F2586" t="str">
            <v>Guadiamar River valley</v>
          </cell>
          <cell r="G2586" t="str">
            <v>OG</v>
          </cell>
          <cell r="H2586" t="str">
            <v>Mediterranean-type climate, with relatively soft and slightly rainy winters and very dry warm summers</v>
          </cell>
          <cell r="I2586">
            <v>95</v>
          </cell>
          <cell r="J2586">
            <v>37.33</v>
          </cell>
          <cell r="K2586">
            <v>-6.23</v>
          </cell>
          <cell r="L2586" t="str">
            <v>Google Earth estimate</v>
          </cell>
          <cell r="M2586" t="str">
            <v>NA</v>
          </cell>
          <cell r="N2586" t="str">
            <v>NA</v>
          </cell>
          <cell r="O2586">
            <v>15</v>
          </cell>
          <cell r="P2586" t="str">
            <v>NA</v>
          </cell>
          <cell r="Q2586" t="str">
            <v>NA</v>
          </cell>
          <cell r="R2586">
            <v>13</v>
          </cell>
          <cell r="S2586" t="str">
            <v>NA</v>
          </cell>
          <cell r="T2586">
            <v>3</v>
          </cell>
          <cell r="U2586">
            <v>2000</v>
          </cell>
          <cell r="V2586" t="str">
            <v>NA</v>
          </cell>
          <cell r="W2586">
            <v>3</v>
          </cell>
          <cell r="X2586">
            <v>2001</v>
          </cell>
          <cell r="Y2586">
            <v>2</v>
          </cell>
          <cell r="Z2586">
            <v>50</v>
          </cell>
          <cell r="AA2586">
            <v>1</v>
          </cell>
          <cell r="AB2586">
            <v>150</v>
          </cell>
          <cell r="AC2586" t="str">
            <v>Pitfall</v>
          </cell>
          <cell r="AD2586" t="str">
            <v>Within each sampling site, four 50-m transects (four replicates) were selected, separated from each other by  150 m. Each transect was located parallel to the river course at  30 m distance. Pitfall traps were platic cups with an upper diameter of 5.5cm and a capacity of 120ml filled with 60ml of water and a few drops of detergent. 2 transects with 10 traps respectively (5m between the traps) and left over 48h. In the affected sites (G1, G2, G3), a total of 480 traps were placed (10 traps X 4 transects X 3 sites X 4 yr), 180 traps in control sites (NG1, NG2, NG3; 10 traps X 3 transects X 3 sites X 2 yr), and 150 traps in the additional affected sites sampled the last year of the study (10 traps X 3 transects X 5 sites). In the adjacent areas (Oak Meadow, Pine Forest, Olive Grove, Herbaceous Cultures), two 10 trap-transects per sampling were placed (220 pitfall traps X 4 sites).</v>
          </cell>
          <cell r="AE2586">
            <v>20</v>
          </cell>
          <cell r="AF2586">
            <v>15.91</v>
          </cell>
          <cell r="AG2586">
            <v>5</v>
          </cell>
          <cell r="AH2586">
            <v>624</v>
          </cell>
          <cell r="AI2586">
            <v>520</v>
          </cell>
          <cell r="AJ2586">
            <v>0</v>
          </cell>
          <cell r="AK2586">
            <v>0</v>
          </cell>
          <cell r="AL2586">
            <v>0</v>
          </cell>
          <cell r="AM2586">
            <v>0</v>
          </cell>
          <cell r="AN2586">
            <v>0</v>
          </cell>
          <cell r="AO2586">
            <v>0</v>
          </cell>
          <cell r="AP2586">
            <v>0</v>
          </cell>
          <cell r="AQ2586">
            <v>0</v>
          </cell>
          <cell r="AR2586">
            <v>0</v>
          </cell>
          <cell r="AS2586">
            <v>0</v>
          </cell>
          <cell r="AT2586" t="str">
            <v>Olive grove</v>
          </cell>
          <cell r="AU2586" t="str">
            <v>Transformed</v>
          </cell>
          <cell r="AV2586" t="str">
            <v>Cropping</v>
          </cell>
          <cell r="AW2586" t="str">
            <v>NA</v>
          </cell>
          <cell r="AX2586" t="str">
            <v>agriculture. Olive grove</v>
          </cell>
          <cell r="AY2586" t="str">
            <v>Total of 18,500 workers were identified within the river basin (G and NG sites), representing 41 species.</v>
          </cell>
        </row>
        <row r="2587">
          <cell r="A2587" t="str">
            <v>Luque_etal_2007_05</v>
          </cell>
          <cell r="B2587" t="str">
            <v>Tista, Melanie</v>
          </cell>
          <cell r="C2587" t="str">
            <v>Europe</v>
          </cell>
          <cell r="D2587" t="str">
            <v>Spain</v>
          </cell>
          <cell r="E2587" t="str">
            <v>SW Spain</v>
          </cell>
          <cell r="F2587" t="str">
            <v>Guadiamar River valley</v>
          </cell>
          <cell r="G2587" t="str">
            <v>G1</v>
          </cell>
          <cell r="H2587" t="str">
            <v>Mediterranean-type climate, with relatively soft and slightly rainy winters and very dry warm summers</v>
          </cell>
          <cell r="I2587">
            <v>23</v>
          </cell>
          <cell r="J2587">
            <v>37.369999999999997</v>
          </cell>
          <cell r="K2587">
            <v>-6.23</v>
          </cell>
          <cell r="L2587" t="str">
            <v>Google Earth estimate</v>
          </cell>
          <cell r="M2587" t="str">
            <v>NA</v>
          </cell>
          <cell r="N2587" t="str">
            <v>NA</v>
          </cell>
          <cell r="O2587">
            <v>14</v>
          </cell>
          <cell r="P2587" t="str">
            <v>NA</v>
          </cell>
          <cell r="Q2587" t="str">
            <v>NA</v>
          </cell>
          <cell r="R2587">
            <v>4</v>
          </cell>
          <cell r="S2587" t="str">
            <v>NA</v>
          </cell>
          <cell r="T2587" t="str">
            <v>NA</v>
          </cell>
          <cell r="U2587">
            <v>2000</v>
          </cell>
          <cell r="V2587" t="str">
            <v>NA</v>
          </cell>
          <cell r="W2587" t="str">
            <v>NA</v>
          </cell>
          <cell r="X2587">
            <v>2004</v>
          </cell>
          <cell r="Y2587">
            <v>4</v>
          </cell>
          <cell r="Z2587">
            <v>50</v>
          </cell>
          <cell r="AA2587">
            <v>1</v>
          </cell>
          <cell r="AB2587">
            <v>150</v>
          </cell>
          <cell r="AC2587" t="str">
            <v>Pitfall</v>
          </cell>
          <cell r="AD2587" t="str">
            <v>Within each sampling site, four 50-m transects (four replicates) were selected, separated from each other by  150 m. Each transect was located parallel to the river course at  30 m distance. Pitfall traps were platic cups with an upper diameter of 5.5cm and a capacity of 120ml filled with 60ml of water and a few drops of detergent. 2 transects with 10 traps respectively (5m between the traps) and left over 48h. In the affected sites (G1, G2, G3), a total of 480 traps were placed (10 traps X 4 transects X 3 sites X 4 yr), 180 traps in control sites (NG1, NG2, NG3; 10 traps X 3 transects X 3 sites X 2 yr), and 150 traps in the additional affected sites sampled the last year of the study (10 traps X 3 transects X 5 sites). In the adjacent areas (Oak Meadow, Pine Forest, Olive Grove, Herbaceous Cultures), two 10 trap-transects per sampling were placed (220 pitfall traps X 4 sites).</v>
          </cell>
          <cell r="AE2587">
            <v>40</v>
          </cell>
          <cell r="AF2587">
            <v>15.91</v>
          </cell>
          <cell r="AG2587">
            <v>5</v>
          </cell>
          <cell r="AH2587">
            <v>192</v>
          </cell>
          <cell r="AI2587">
            <v>320</v>
          </cell>
          <cell r="AJ2587">
            <v>0</v>
          </cell>
          <cell r="AK2587">
            <v>0</v>
          </cell>
          <cell r="AL2587">
            <v>0</v>
          </cell>
          <cell r="AM2587">
            <v>0</v>
          </cell>
          <cell r="AN2587">
            <v>0</v>
          </cell>
          <cell r="AO2587">
            <v>0</v>
          </cell>
          <cell r="AP2587">
            <v>0</v>
          </cell>
          <cell r="AQ2587">
            <v>0</v>
          </cell>
          <cell r="AR2587">
            <v>0</v>
          </cell>
          <cell r="AS2587">
            <v>0</v>
          </cell>
          <cell r="AT2587" t="str">
            <v>contaminated river basin</v>
          </cell>
          <cell r="AU2587" t="str">
            <v>Transformed</v>
          </cell>
          <cell r="AV2587" t="str">
            <v>Mining</v>
          </cell>
          <cell r="AW2587" t="str">
            <v>NA</v>
          </cell>
          <cell r="AX2587" t="str">
            <v>river basin contaminated with toxic sludge after a mine accident six years ago. All trees were cut down 2 years ago.</v>
          </cell>
          <cell r="AY2587" t="str">
            <v>Total of 18,500 workers were identified within the river basin (G and NG sites), representing 41 species.</v>
          </cell>
        </row>
        <row r="2588">
          <cell r="A2588" t="str">
            <v>Luque_etal_2007_06</v>
          </cell>
          <cell r="B2588" t="str">
            <v>Tista, Melanie</v>
          </cell>
          <cell r="C2588" t="str">
            <v>Europe</v>
          </cell>
          <cell r="D2588" t="str">
            <v>Spain</v>
          </cell>
          <cell r="E2588" t="str">
            <v>SW Spain</v>
          </cell>
          <cell r="F2588" t="str">
            <v>Guadiamar River valley</v>
          </cell>
          <cell r="G2588" t="str">
            <v>G2</v>
          </cell>
          <cell r="H2588" t="str">
            <v>Mediterranean-type climate, with relatively soft and slightly rainy winters and very dry warm summers</v>
          </cell>
          <cell r="I2588">
            <v>17</v>
          </cell>
          <cell r="J2588">
            <v>37.340000000000003</v>
          </cell>
          <cell r="K2588">
            <v>-6.24</v>
          </cell>
          <cell r="L2588" t="str">
            <v>Google Earth estimate</v>
          </cell>
          <cell r="M2588" t="str">
            <v>NA</v>
          </cell>
          <cell r="N2588" t="str">
            <v>NA</v>
          </cell>
          <cell r="O2588">
            <v>12</v>
          </cell>
          <cell r="P2588" t="str">
            <v>NA</v>
          </cell>
          <cell r="Q2588" t="str">
            <v>NA</v>
          </cell>
          <cell r="R2588">
            <v>4</v>
          </cell>
          <cell r="S2588" t="str">
            <v>NA</v>
          </cell>
          <cell r="T2588" t="str">
            <v>NA</v>
          </cell>
          <cell r="U2588">
            <v>2000</v>
          </cell>
          <cell r="V2588" t="str">
            <v>NA</v>
          </cell>
          <cell r="W2588" t="str">
            <v>NA</v>
          </cell>
          <cell r="X2588">
            <v>2004</v>
          </cell>
          <cell r="Y2588">
            <v>4</v>
          </cell>
          <cell r="Z2588">
            <v>50</v>
          </cell>
          <cell r="AA2588">
            <v>1</v>
          </cell>
          <cell r="AB2588">
            <v>150</v>
          </cell>
          <cell r="AC2588" t="str">
            <v>Pitfall</v>
          </cell>
          <cell r="AD2588" t="str">
            <v>Within each sampling site, four 50-m transects (four replicates) were selected, separated from each other by  150 m. Each transect was located parallel to the river course at  30 m distance. Pitfall traps were platic cups with an upper diameter of 5.5cm and a capacity of 120ml filled with 60ml of water and a few drops of detergent. 2 transects with 10 traps respectively (5m between the traps) and left over 48h. In the affected sites (G1, G2, G3), a total of 480 traps were placed (10 traps X 4 transects X 3 sites X 4 yr), 180 traps in control sites (NG1, NG2, NG3; 10 traps X 3 transects X 3 sites X 2 yr), and 150 traps in the additional affected sites sampled the last year of the study (10 traps X 3 transects X 5 sites). In the adjacent areas (Oak Meadow, Pine Forest, Olive Grove, Herbaceous Cultures), two 10 trap-transects per sampling were placed (220 pitfall traps X 4 sites).</v>
          </cell>
          <cell r="AE2588">
            <v>40</v>
          </cell>
          <cell r="AF2588">
            <v>15.91</v>
          </cell>
          <cell r="AG2588">
            <v>5</v>
          </cell>
          <cell r="AH2588">
            <v>192</v>
          </cell>
          <cell r="AI2588">
            <v>320</v>
          </cell>
          <cell r="AJ2588">
            <v>0</v>
          </cell>
          <cell r="AK2588">
            <v>0</v>
          </cell>
          <cell r="AL2588">
            <v>0</v>
          </cell>
          <cell r="AM2588">
            <v>0</v>
          </cell>
          <cell r="AN2588">
            <v>0</v>
          </cell>
          <cell r="AO2588">
            <v>0</v>
          </cell>
          <cell r="AP2588">
            <v>0</v>
          </cell>
          <cell r="AQ2588">
            <v>0</v>
          </cell>
          <cell r="AR2588">
            <v>0</v>
          </cell>
          <cell r="AS2588">
            <v>0</v>
          </cell>
          <cell r="AT2588" t="str">
            <v>contaminated river basin</v>
          </cell>
          <cell r="AU2588" t="str">
            <v>Transformed</v>
          </cell>
          <cell r="AV2588" t="str">
            <v>Mining</v>
          </cell>
          <cell r="AW2588" t="str">
            <v>NA</v>
          </cell>
          <cell r="AX2588" t="str">
            <v>river basin contaminated with toxic sludge after a mine accident six years ago. Well developed riparian forest (~5m wide at both sides of the rive course)</v>
          </cell>
          <cell r="AY2588" t="str">
            <v>Total of 18,500 workers were identified within the river basin (G and NG sites), representing 41 species.</v>
          </cell>
        </row>
        <row r="2589">
          <cell r="A2589" t="str">
            <v>Luque_etal_2007_07</v>
          </cell>
          <cell r="B2589" t="str">
            <v>Tista, Melanie</v>
          </cell>
          <cell r="C2589" t="str">
            <v>Europe</v>
          </cell>
          <cell r="D2589" t="str">
            <v>Spain</v>
          </cell>
          <cell r="E2589" t="str">
            <v>SW Spain</v>
          </cell>
          <cell r="F2589" t="str">
            <v>Guadiamar River valley</v>
          </cell>
          <cell r="G2589" t="str">
            <v>G3</v>
          </cell>
          <cell r="H2589" t="str">
            <v>Mediterranean-type climate, with relatively soft and slightly rainy winters and very dry warm summers</v>
          </cell>
          <cell r="I2589">
            <v>7</v>
          </cell>
          <cell r="J2589">
            <v>37.24</v>
          </cell>
          <cell r="K2589">
            <v>-6.25</v>
          </cell>
          <cell r="L2589" t="str">
            <v>Google Earth estimate</v>
          </cell>
          <cell r="M2589" t="str">
            <v>NA</v>
          </cell>
          <cell r="N2589" t="str">
            <v>NA</v>
          </cell>
          <cell r="O2589">
            <v>12</v>
          </cell>
          <cell r="P2589" t="str">
            <v>NA</v>
          </cell>
          <cell r="Q2589" t="str">
            <v>NA</v>
          </cell>
          <cell r="R2589">
            <v>4</v>
          </cell>
          <cell r="S2589" t="str">
            <v>NA</v>
          </cell>
          <cell r="T2589" t="str">
            <v>NA</v>
          </cell>
          <cell r="U2589">
            <v>2000</v>
          </cell>
          <cell r="V2589" t="str">
            <v>NA</v>
          </cell>
          <cell r="W2589" t="str">
            <v>NA</v>
          </cell>
          <cell r="X2589">
            <v>2004</v>
          </cell>
          <cell r="Y2589">
            <v>4</v>
          </cell>
          <cell r="Z2589">
            <v>50</v>
          </cell>
          <cell r="AA2589">
            <v>1</v>
          </cell>
          <cell r="AB2589">
            <v>150</v>
          </cell>
          <cell r="AC2589" t="str">
            <v>Pitfall</v>
          </cell>
          <cell r="AD2589" t="str">
            <v>Within each sampling site, four 50-m transects (four replicates) were selected, separated from each other by  150 m. Each transect was located parallel to the river course at  30 m distance. Pitfall traps were platic cups with an upper diameter of 5.5cm and a capacity of 120ml filled with 60ml of water and a few drops of detergent. 2 transects with 10 traps respectively (5m between the traps) and left over 48h. In the affected sites (G1, G2, G3), a total of 480 traps were placed (10 traps X 4 transects X 3 sites X 4 yr), 180 traps in control sites (NG1, NG2, NG3; 10 traps X 3 transects X 3 sites X 2 yr), and 150 traps in the additional affected sites sampled the last year of the study (10 traps X 3 transects X 5 sites). In the adjacent areas (Oak Meadow, Pine Forest, Olive Grove, Herbaceous Cultures), two 10 trap-transects per sampling were placed (220 pitfall traps X 4 sites).</v>
          </cell>
          <cell r="AE2589">
            <v>40</v>
          </cell>
          <cell r="AF2589">
            <v>15.91</v>
          </cell>
          <cell r="AG2589">
            <v>5</v>
          </cell>
          <cell r="AH2589">
            <v>192</v>
          </cell>
          <cell r="AI2589">
            <v>320</v>
          </cell>
          <cell r="AJ2589">
            <v>0</v>
          </cell>
          <cell r="AK2589">
            <v>0</v>
          </cell>
          <cell r="AL2589">
            <v>0</v>
          </cell>
          <cell r="AM2589">
            <v>0</v>
          </cell>
          <cell r="AN2589">
            <v>0</v>
          </cell>
          <cell r="AO2589">
            <v>0</v>
          </cell>
          <cell r="AP2589">
            <v>0</v>
          </cell>
          <cell r="AQ2589">
            <v>0</v>
          </cell>
          <cell r="AR2589">
            <v>0</v>
          </cell>
          <cell r="AS2589">
            <v>0</v>
          </cell>
          <cell r="AT2589" t="str">
            <v>contaminated river basin</v>
          </cell>
          <cell r="AU2589" t="str">
            <v>Transformed</v>
          </cell>
          <cell r="AV2589" t="str">
            <v>Mining</v>
          </cell>
          <cell r="AW2589" t="str">
            <v>NA</v>
          </cell>
          <cell r="AX2589" t="str">
            <v>river basin contaminated with toxic sludge after a mine accident six years ago. Well developed riparian forest (~5m wide at both sides of the rive course)</v>
          </cell>
          <cell r="AY2589" t="str">
            <v>Total of 18,500 workers were identified within the river basin (G and NG sites), representing 41 species.</v>
          </cell>
        </row>
        <row r="2590">
          <cell r="A2590" t="str">
            <v>Luque_etal_2007_08</v>
          </cell>
          <cell r="B2590" t="str">
            <v>Tista, Melanie</v>
          </cell>
          <cell r="C2590" t="str">
            <v>Europe</v>
          </cell>
          <cell r="D2590" t="str">
            <v>Spain</v>
          </cell>
          <cell r="E2590" t="str">
            <v>SW Spain</v>
          </cell>
          <cell r="F2590" t="str">
            <v>Guadiamar River valley</v>
          </cell>
          <cell r="G2590" t="str">
            <v>NG1</v>
          </cell>
          <cell r="H2590" t="str">
            <v>Mediterranean-type climate, with relatively soft and slightly rainy winters and very dry warm summers</v>
          </cell>
          <cell r="I2590">
            <v>30</v>
          </cell>
          <cell r="J2590">
            <v>37.4</v>
          </cell>
          <cell r="K2590">
            <v>-6.23</v>
          </cell>
          <cell r="L2590" t="str">
            <v>Google Earth estimate</v>
          </cell>
          <cell r="M2590" t="str">
            <v>NA</v>
          </cell>
          <cell r="N2590" t="str">
            <v>NA</v>
          </cell>
          <cell r="O2590">
            <v>27</v>
          </cell>
          <cell r="P2590" t="str">
            <v>NA</v>
          </cell>
          <cell r="Q2590" t="str">
            <v>NA</v>
          </cell>
          <cell r="R2590">
            <v>2</v>
          </cell>
          <cell r="S2590" t="str">
            <v>NA</v>
          </cell>
          <cell r="T2590" t="str">
            <v>NA</v>
          </cell>
          <cell r="U2590">
            <v>2000</v>
          </cell>
          <cell r="V2590" t="str">
            <v>NA</v>
          </cell>
          <cell r="W2590" t="str">
            <v>NA</v>
          </cell>
          <cell r="X2590">
            <v>2004</v>
          </cell>
          <cell r="Y2590">
            <v>3</v>
          </cell>
          <cell r="Z2590">
            <v>50</v>
          </cell>
          <cell r="AA2590">
            <v>1</v>
          </cell>
          <cell r="AB2590">
            <v>150</v>
          </cell>
          <cell r="AC2590" t="str">
            <v>Pitfall</v>
          </cell>
          <cell r="AD2590" t="str">
            <v>Within each sampling site, four 50-m transects (four replicates) were selected, separated from each other by  150 m. Each transect was located parallel to the river course at  30 m distance. Pitfall traps were platic cups with an upper diameter of 5.5cm and a capacity of 120ml filled with 60ml of water and a few drops of detergent. 2 transects with 10 traps respectively (5m between the traps) and left over 48h. In the affected sites (G1, G2, G3), a total of 480 traps were placed (10 traps X 4 transects X 3 sites X 4 yr), 180 traps in control sites (NG1, NG2, NG3; 10 traps X 3 transects X 3 sites X 2 yr), and 150 traps in the additional affected sites sampled the last year of the study (10 traps X 3 transects X 5 sites). In the adjacent areas (Oak Meadow, Pine Forest, Olive Grove, Herbaceous Cultures), two 10 trap-transects per sampling were placed (220 pitfall traps X 4 sites).</v>
          </cell>
          <cell r="AE2590">
            <v>30</v>
          </cell>
          <cell r="AF2590">
            <v>15.91</v>
          </cell>
          <cell r="AG2590">
            <v>5</v>
          </cell>
          <cell r="AH2590">
            <v>96</v>
          </cell>
          <cell r="AI2590">
            <v>120</v>
          </cell>
          <cell r="AJ2590">
            <v>0</v>
          </cell>
          <cell r="AK2590">
            <v>0</v>
          </cell>
          <cell r="AL2590">
            <v>0</v>
          </cell>
          <cell r="AM2590">
            <v>0</v>
          </cell>
          <cell r="AN2590">
            <v>0</v>
          </cell>
          <cell r="AO2590">
            <v>0</v>
          </cell>
          <cell r="AP2590">
            <v>0</v>
          </cell>
          <cell r="AQ2590">
            <v>0</v>
          </cell>
          <cell r="AR2590">
            <v>0</v>
          </cell>
          <cell r="AS2590">
            <v>0</v>
          </cell>
          <cell r="AT2590" t="str">
            <v>river basin</v>
          </cell>
          <cell r="AU2590" t="str">
            <v>Undisturbed</v>
          </cell>
          <cell r="AV2590" t="str">
            <v>NA</v>
          </cell>
          <cell r="AW2590" t="str">
            <v>NA</v>
          </cell>
          <cell r="AX2590" t="str">
            <v>Riparian forest, reduced (by land use and farming pressure) to small fragments. Vegetation mainly based on midstorey species, including Nerium oleander, Scirpus holoschoenus.</v>
          </cell>
          <cell r="AY2590" t="str">
            <v>Total of 18,500 workers were identified within the river basin (G and NG sites), representing 41 species.</v>
          </cell>
        </row>
        <row r="2591">
          <cell r="A2591" t="str">
            <v>Luque_etal_2007_09</v>
          </cell>
          <cell r="B2591" t="str">
            <v>Tista, Melanie</v>
          </cell>
          <cell r="C2591" t="str">
            <v>Europe</v>
          </cell>
          <cell r="D2591" t="str">
            <v>Spain</v>
          </cell>
          <cell r="E2591" t="str">
            <v>SW Spain</v>
          </cell>
          <cell r="F2591" t="str">
            <v>Guadiamar River valley</v>
          </cell>
          <cell r="G2591" t="str">
            <v>NG2</v>
          </cell>
          <cell r="H2591" t="str">
            <v>Mediterranean-type climate, with relatively soft and slightly rainy winters and very dry warm summers</v>
          </cell>
          <cell r="I2591">
            <v>72</v>
          </cell>
          <cell r="J2591">
            <v>37.5</v>
          </cell>
          <cell r="K2591">
            <v>-6.23</v>
          </cell>
          <cell r="L2591" t="str">
            <v>Google Earth estimate</v>
          </cell>
          <cell r="M2591" t="str">
            <v>NA</v>
          </cell>
          <cell r="N2591" t="str">
            <v>NA</v>
          </cell>
          <cell r="O2591">
            <v>22</v>
          </cell>
          <cell r="P2591" t="str">
            <v>NA</v>
          </cell>
          <cell r="Q2591" t="str">
            <v>NA</v>
          </cell>
          <cell r="R2591">
            <v>2</v>
          </cell>
          <cell r="S2591" t="str">
            <v>NA</v>
          </cell>
          <cell r="T2591" t="str">
            <v>NA</v>
          </cell>
          <cell r="U2591">
            <v>2000</v>
          </cell>
          <cell r="V2591" t="str">
            <v>NA</v>
          </cell>
          <cell r="W2591" t="str">
            <v>NA</v>
          </cell>
          <cell r="X2591">
            <v>2004</v>
          </cell>
          <cell r="Y2591">
            <v>3</v>
          </cell>
          <cell r="Z2591">
            <v>50</v>
          </cell>
          <cell r="AA2591">
            <v>1</v>
          </cell>
          <cell r="AB2591">
            <v>150</v>
          </cell>
          <cell r="AC2591" t="str">
            <v>Pitfall</v>
          </cell>
          <cell r="AD2591" t="str">
            <v>Within each sampling site, four 50-m transects (four replicates) were selected, separated from each other by  150 m. Each transect was located parallel to the river course at  30 m distance. Pitfall traps were platic cups with an upper diameter of 5.5cm and a capacity of 120ml filled with 60ml of water and a few drops of detergent. 2 transects with 10 traps respectively (5m between the traps) and left over 48h. In the affected sites (G1, G2, G3), a total of 480 traps were placed (10 traps X 4 transects X 3 sites X 4 yr), 180 traps in control sites (NG1, NG2, NG3; 10 traps X 3 transects X 3 sites X 2 yr), and 150 traps in the additional affected sites sampled the last year of the study (10 traps X 3 transects X 5 sites). In the adjacent areas (Oak Meadow, Pine Forest, Olive Grove, Herbaceous Cultures), two 10 trap-transects per sampling were placed (220 pitfall traps X 4 sites).</v>
          </cell>
          <cell r="AE2591">
            <v>30</v>
          </cell>
          <cell r="AF2591">
            <v>15.91</v>
          </cell>
          <cell r="AG2591">
            <v>5</v>
          </cell>
          <cell r="AH2591">
            <v>96</v>
          </cell>
          <cell r="AI2591">
            <v>120</v>
          </cell>
          <cell r="AJ2591">
            <v>0</v>
          </cell>
          <cell r="AK2591">
            <v>0</v>
          </cell>
          <cell r="AL2591">
            <v>0</v>
          </cell>
          <cell r="AM2591">
            <v>0</v>
          </cell>
          <cell r="AN2591">
            <v>0</v>
          </cell>
          <cell r="AO2591">
            <v>0</v>
          </cell>
          <cell r="AP2591">
            <v>0</v>
          </cell>
          <cell r="AQ2591">
            <v>0</v>
          </cell>
          <cell r="AR2591">
            <v>0</v>
          </cell>
          <cell r="AS2591">
            <v>0</v>
          </cell>
          <cell r="AT2591" t="str">
            <v>river basin</v>
          </cell>
          <cell r="AU2591" t="str">
            <v>Undisturbed</v>
          </cell>
          <cell r="AV2591" t="str">
            <v>NA</v>
          </cell>
          <cell r="AW2591" t="str">
            <v>NA</v>
          </cell>
          <cell r="AX2591" t="str">
            <v>Riparian forest, reduced (by land use and farming pressure) to small fragments. Vegetation mainly based on midstorey species, including Nerium oleander, Scirpus holoschoenus.</v>
          </cell>
          <cell r="AY2591" t="str">
            <v>Total of 18,500 workers were identified within the river basin (G and NG sites), representing 41 species.</v>
          </cell>
        </row>
        <row r="2592">
          <cell r="A2592" t="str">
            <v>Luque_etal_2007_10</v>
          </cell>
          <cell r="B2592" t="str">
            <v>Tista, Melanie</v>
          </cell>
          <cell r="C2592" t="str">
            <v>Europe</v>
          </cell>
          <cell r="D2592" t="str">
            <v>Spain</v>
          </cell>
          <cell r="E2592" t="str">
            <v>SW Spain</v>
          </cell>
          <cell r="F2592" t="str">
            <v>Guadiamar River valley</v>
          </cell>
          <cell r="G2592" t="str">
            <v>NG3</v>
          </cell>
          <cell r="H2592" t="str">
            <v>Mediterranean-type climate, with relatively soft and slightly rainy winters and very dry warm summers</v>
          </cell>
          <cell r="I2592">
            <v>96</v>
          </cell>
          <cell r="J2592">
            <v>37.51</v>
          </cell>
          <cell r="K2592">
            <v>-6.26</v>
          </cell>
          <cell r="L2592" t="str">
            <v>Google Earth estimate</v>
          </cell>
          <cell r="M2592" t="str">
            <v>NA</v>
          </cell>
          <cell r="N2592" t="str">
            <v>NA</v>
          </cell>
          <cell r="O2592">
            <v>27</v>
          </cell>
          <cell r="P2592" t="str">
            <v>NA</v>
          </cell>
          <cell r="Q2592" t="str">
            <v>NA</v>
          </cell>
          <cell r="R2592">
            <v>2</v>
          </cell>
          <cell r="S2592" t="str">
            <v>NA</v>
          </cell>
          <cell r="T2592" t="str">
            <v>NA</v>
          </cell>
          <cell r="U2592">
            <v>2000</v>
          </cell>
          <cell r="V2592" t="str">
            <v>NA</v>
          </cell>
          <cell r="W2592" t="str">
            <v>NA</v>
          </cell>
          <cell r="X2592">
            <v>2004</v>
          </cell>
          <cell r="Y2592">
            <v>3</v>
          </cell>
          <cell r="Z2592">
            <v>50</v>
          </cell>
          <cell r="AA2592">
            <v>1</v>
          </cell>
          <cell r="AB2592">
            <v>150</v>
          </cell>
          <cell r="AC2592" t="str">
            <v>Pitfall</v>
          </cell>
          <cell r="AD2592" t="str">
            <v>Within each sampling site, four 50-m transects (four replicates) were selected, separated from each other by  150 m. Each transect was located parallel to the river course at  30 m distance. Pitfall traps were platic cups with an upper diameter of 5.5cm and a capacity of 120ml filled with 60ml of water and a few drops of detergent. 2 transects with 10 traps respectively (5m between the traps) and left over 48h. In the affected sites (G1, G2, G3), a total of 480 traps were placed (10 traps X 4 transects X 3 sites X 4 yr), 180 traps in control sites (NG1, NG2, NG3; 10 traps X 3 transects X 3 sites X 2 yr), and 150 traps in the additional affected sites sampled the last year of the study (10 traps X 3 transects X 5 sites). In the adjacent areas (Oak Meadow, Pine Forest, Olive Grove, Herbaceous Cultures), two 10 trap-transects per sampling were placed (220 pitfall traps X 4 sites).</v>
          </cell>
          <cell r="AE2592">
            <v>30</v>
          </cell>
          <cell r="AF2592">
            <v>15.91</v>
          </cell>
          <cell r="AG2592">
            <v>5</v>
          </cell>
          <cell r="AH2592">
            <v>96</v>
          </cell>
          <cell r="AI2592">
            <v>120</v>
          </cell>
          <cell r="AJ2592">
            <v>0</v>
          </cell>
          <cell r="AK2592">
            <v>0</v>
          </cell>
          <cell r="AL2592">
            <v>0</v>
          </cell>
          <cell r="AM2592">
            <v>0</v>
          </cell>
          <cell r="AN2592">
            <v>0</v>
          </cell>
          <cell r="AO2592">
            <v>0</v>
          </cell>
          <cell r="AP2592">
            <v>0</v>
          </cell>
          <cell r="AQ2592">
            <v>0</v>
          </cell>
          <cell r="AR2592">
            <v>0</v>
          </cell>
          <cell r="AS2592">
            <v>0</v>
          </cell>
          <cell r="AT2592" t="str">
            <v>river basin</v>
          </cell>
          <cell r="AU2592" t="str">
            <v>Undisturbed</v>
          </cell>
          <cell r="AV2592" t="str">
            <v>NA</v>
          </cell>
          <cell r="AW2592" t="str">
            <v>NA</v>
          </cell>
          <cell r="AX2592" t="str">
            <v>Riparian forest, reduced (by land use and farming pressure) to small fragments. Vegetation mainly based on midstorey species, including Nerium oleander, Scirpus holoschoenus.</v>
          </cell>
          <cell r="AY2592" t="str">
            <v>Total of 18,500 workers were identified within the river basin (G and NG sites), representing 41 species.</v>
          </cell>
        </row>
        <row r="2593">
          <cell r="A2593" t="str">
            <v>Lynch_etal_1988_01</v>
          </cell>
          <cell r="B2593" t="str">
            <v>Gibb, Heloise</v>
          </cell>
          <cell r="C2593" t="str">
            <v>North America</v>
          </cell>
          <cell r="D2593" t="str">
            <v>U.S.A.</v>
          </cell>
          <cell r="E2593" t="str">
            <v>Maryland</v>
          </cell>
          <cell r="F2593" t="str">
            <v>Annapolis</v>
          </cell>
          <cell r="G2593" t="str">
            <v>1980 - Anne Arundel</v>
          </cell>
          <cell r="H2593" t="str">
            <v>Temperate forest</v>
          </cell>
          <cell r="I2593">
            <v>6</v>
          </cell>
          <cell r="J2593">
            <v>38.89</v>
          </cell>
          <cell r="K2593">
            <v>-76.540000000000006</v>
          </cell>
          <cell r="L2593" t="str">
            <v>In publication</v>
          </cell>
          <cell r="M2593" t="str">
            <v>NA</v>
          </cell>
          <cell r="N2593">
            <v>4124</v>
          </cell>
          <cell r="O2593">
            <v>22</v>
          </cell>
          <cell r="P2593" t="str">
            <v>NA</v>
          </cell>
          <cell r="Q2593" t="str">
            <v>NA</v>
          </cell>
          <cell r="R2593">
            <v>8</v>
          </cell>
          <cell r="S2593" t="str">
            <v>NA</v>
          </cell>
          <cell r="T2593">
            <v>3</v>
          </cell>
          <cell r="U2593">
            <v>1980</v>
          </cell>
          <cell r="V2593" t="str">
            <v>NA</v>
          </cell>
          <cell r="W2593">
            <v>10</v>
          </cell>
          <cell r="X2593">
            <v>1980</v>
          </cell>
          <cell r="Y2593">
            <v>1</v>
          </cell>
          <cell r="Z2593">
            <v>20</v>
          </cell>
          <cell r="AA2593">
            <v>20</v>
          </cell>
          <cell r="AB2593">
            <v>0</v>
          </cell>
          <cell r="AC2593" t="str">
            <v>Berlese/Soil core</v>
          </cell>
          <cell r="AD2593" t="str">
            <v>At the designated sampling point, a 0. 1-M2 metal frame was pounded into the ground, and the leaf litter enclosed by the frame was quickly scooped into a sealable plastic bag. A section of metal pipe (diam = 15 cm) was then driven 10 cm into the soil at the center of the sampling. The resulting soil core was removed from the pipe, broken into pieces, and sealed in a second plastic bag. Monthly samples of litter and soil were collected between March and October 1980, yielding a total of 160 soil samples and 160 litter samples. Ants were extracted using an array of 40 large Berlese funnels (diam = 0.5 m). The second part of the study took place in August and September 1981. We surveyed three parallel 5m x 45m quadrats at the upper, middle and lower portions of the 1980 transect site. Each quadrat contained three 5m x 5m sampling areas separated from one another by a 15m buffer zone (Fig. 1). On  each of two sampling dates (17 August and 3 September) five sets of N-S and E-W coordinates were randomly selected within each of the nine sampling areas, and a 0. 1-M2 litter sample was collected at each designated point. The resulting 45 samples for each date were processed as described for the 1980 samples.</v>
          </cell>
          <cell r="AE2593">
            <v>0</v>
          </cell>
          <cell r="AF2593">
            <v>0</v>
          </cell>
          <cell r="AG2593">
            <v>0</v>
          </cell>
          <cell r="AH2593">
            <v>0</v>
          </cell>
          <cell r="AI2593">
            <v>0</v>
          </cell>
          <cell r="AJ2593">
            <v>0</v>
          </cell>
          <cell r="AK2593">
            <v>0</v>
          </cell>
          <cell r="AL2593">
            <v>0</v>
          </cell>
          <cell r="AM2593">
            <v>0</v>
          </cell>
          <cell r="AN2593">
            <v>0</v>
          </cell>
          <cell r="AO2593">
            <v>0</v>
          </cell>
          <cell r="AP2593">
            <v>20</v>
          </cell>
          <cell r="AQ2593" t="str">
            <v>NA</v>
          </cell>
          <cell r="AR2593" t="str">
            <v>NA</v>
          </cell>
          <cell r="AS2593">
            <v>0.1</v>
          </cell>
          <cell r="AT2593" t="str">
            <v>Temperate forest</v>
          </cell>
          <cell r="AU2593" t="str">
            <v>Undisturbed</v>
          </cell>
          <cell r="AV2593" t="str">
            <v>NA</v>
          </cell>
          <cell r="AW2593" t="str">
            <v>NA</v>
          </cell>
          <cell r="AX2593" t="str">
            <v>NA</v>
          </cell>
          <cell r="AY2593" t="str">
            <v>8,000m2 area sampled</v>
          </cell>
        </row>
        <row r="2594">
          <cell r="A2594" t="str">
            <v>Lynch_etal_1988_02</v>
          </cell>
          <cell r="B2594" t="str">
            <v>Gibb, Heloise</v>
          </cell>
          <cell r="C2594" t="str">
            <v>North America</v>
          </cell>
          <cell r="D2594" t="str">
            <v>U.S.A.</v>
          </cell>
          <cell r="E2594" t="str">
            <v>Maryland</v>
          </cell>
          <cell r="F2594" t="str">
            <v>Annapolis</v>
          </cell>
          <cell r="G2594" t="str">
            <v>1981 - Anne Arundel</v>
          </cell>
          <cell r="H2594" t="str">
            <v>Temperate forest</v>
          </cell>
          <cell r="I2594">
            <v>6</v>
          </cell>
          <cell r="J2594">
            <v>38.89</v>
          </cell>
          <cell r="K2594">
            <v>-76.540000000000006</v>
          </cell>
          <cell r="L2594" t="str">
            <v>In publication</v>
          </cell>
          <cell r="M2594" t="str">
            <v>NA</v>
          </cell>
          <cell r="N2594" t="str">
            <v>NA</v>
          </cell>
          <cell r="O2594">
            <v>22</v>
          </cell>
          <cell r="P2594" t="str">
            <v>NA</v>
          </cell>
          <cell r="Q2594" t="str">
            <v>NA</v>
          </cell>
          <cell r="R2594">
            <v>2</v>
          </cell>
          <cell r="S2594" t="str">
            <v>NA</v>
          </cell>
          <cell r="T2594">
            <v>8</v>
          </cell>
          <cell r="U2594">
            <v>1981</v>
          </cell>
          <cell r="V2594" t="str">
            <v>NA</v>
          </cell>
          <cell r="W2594">
            <v>9</v>
          </cell>
          <cell r="X2594">
            <v>1981</v>
          </cell>
          <cell r="Y2594">
            <v>9</v>
          </cell>
          <cell r="Z2594">
            <v>5</v>
          </cell>
          <cell r="AA2594">
            <v>5</v>
          </cell>
          <cell r="AB2594">
            <v>15</v>
          </cell>
          <cell r="AC2594" t="str">
            <v>Berlese/Soil core</v>
          </cell>
          <cell r="AD2594" t="str">
            <v>At the designated sampling point, a 0. 1-M2 metal frame was pounded into the ground, and the leaf litter enclosed by the frame was quickly scooped into a sealable plastic bag. A section of metal pipe (diam = 15 cm) was then driven 10 cm into the soil at the center of the sampling. The resulting soil core was removed from the pipe, broken into pieces, and sealed in a second plastic bag. Monthly samples of litter and soil were collected between March and October 1980, yielding a total of 160 soil samples and 160 litter samples. Ants were extracted using an array of 40 large Berlese funnels (diam = 0.5 m). The second part of the study took place in August and September 1981. We surveyed three parallel 5m x 45m quadrats at the upper, middle and lower portions of the 1980 transect site. Each quadrat contained three 5m x 5m sampling areas separated from one another by a 15m buffer zone (Fig. 1). On  each of two sampling dates (17 August and 3 September) five sets of N-S and E-W coordinates were randomly selected within each of the nine sampling areas, and a 0. 1-M2 litter sample was collected at each designated point. The resulting 45 samples for each date were processed as described for the 1980 samples.</v>
          </cell>
          <cell r="AE2594">
            <v>0</v>
          </cell>
          <cell r="AF2594">
            <v>0</v>
          </cell>
          <cell r="AG2594">
            <v>0</v>
          </cell>
          <cell r="AH2594">
            <v>0</v>
          </cell>
          <cell r="AI2594">
            <v>0</v>
          </cell>
          <cell r="AJ2594">
            <v>0</v>
          </cell>
          <cell r="AK2594">
            <v>0</v>
          </cell>
          <cell r="AL2594">
            <v>0</v>
          </cell>
          <cell r="AM2594">
            <v>0</v>
          </cell>
          <cell r="AN2594">
            <v>0</v>
          </cell>
          <cell r="AO2594">
            <v>0</v>
          </cell>
          <cell r="AP2594">
            <v>45</v>
          </cell>
          <cell r="AQ2594" t="str">
            <v>NA</v>
          </cell>
          <cell r="AR2594" t="str">
            <v>NA</v>
          </cell>
          <cell r="AS2594">
            <v>0.1</v>
          </cell>
          <cell r="AT2594" t="str">
            <v>Temperate forest</v>
          </cell>
          <cell r="AU2594" t="str">
            <v>Undisturbed</v>
          </cell>
          <cell r="AV2594" t="str">
            <v>NA</v>
          </cell>
          <cell r="AW2594" t="str">
            <v>NA</v>
          </cell>
          <cell r="AX2594" t="str">
            <v>NA</v>
          </cell>
          <cell r="AY2594" t="str">
            <v>8,000m2 area sampled</v>
          </cell>
        </row>
        <row r="2595">
          <cell r="A2595" t="str">
            <v>MA0001</v>
          </cell>
          <cell r="B2595" t="str">
            <v>Ellison 2005</v>
          </cell>
          <cell r="C2595" t="str">
            <v>North America</v>
          </cell>
          <cell r="D2595" t="str">
            <v>USA</v>
          </cell>
          <cell r="E2595" t="str">
            <v>NA</v>
          </cell>
          <cell r="F2595" t="str">
            <v>NA</v>
          </cell>
          <cell r="G2595" t="str">
            <v>NA</v>
          </cell>
          <cell r="H2595" t="str">
            <v>NA</v>
          </cell>
          <cell r="I2595">
            <v>207</v>
          </cell>
          <cell r="J2595">
            <v>42.47</v>
          </cell>
          <cell r="K2595">
            <v>-72.22</v>
          </cell>
          <cell r="L2595" t="str">
            <v>NA</v>
          </cell>
          <cell r="M2595" t="str">
            <v>NA</v>
          </cell>
          <cell r="N2595" t="str">
            <v>NA</v>
          </cell>
          <cell r="O2595">
            <v>4</v>
          </cell>
          <cell r="P2595" t="str">
            <v>NA</v>
          </cell>
          <cell r="Q2595" t="str">
            <v>NA</v>
          </cell>
          <cell r="R2595" t="str">
            <v>NA</v>
          </cell>
          <cell r="S2595">
            <v>2004</v>
          </cell>
          <cell r="T2595">
            <v>2004</v>
          </cell>
          <cell r="U2595" t="str">
            <v>NA</v>
          </cell>
          <cell r="V2595" t="str">
            <v>NA</v>
          </cell>
          <cell r="W2595" t="str">
            <v>NA</v>
          </cell>
          <cell r="X2595" t="str">
            <v>NA</v>
          </cell>
          <cell r="Y2595" t="str">
            <v>NA</v>
          </cell>
          <cell r="Z2595" t="str">
            <v>NA</v>
          </cell>
          <cell r="AA2595" t="str">
            <v>NA</v>
          </cell>
          <cell r="AB2595" t="str">
            <v>NA</v>
          </cell>
          <cell r="AC2595" t="str">
            <v>pitfall</v>
          </cell>
          <cell r="AD2595" t="str">
            <v>NA</v>
          </cell>
          <cell r="AE2595">
            <v>106</v>
          </cell>
          <cell r="AF2595" t="str">
            <v>NA</v>
          </cell>
          <cell r="AG2595" t="str">
            <v>NA</v>
          </cell>
          <cell r="AH2595">
            <v>48</v>
          </cell>
          <cell r="AI2595">
            <v>212</v>
          </cell>
          <cell r="AJ2595" t="str">
            <v>NA</v>
          </cell>
          <cell r="AK2595" t="str">
            <v>NA</v>
          </cell>
          <cell r="AL2595" t="str">
            <v>NA</v>
          </cell>
          <cell r="AM2595" t="str">
            <v>NA</v>
          </cell>
          <cell r="AN2595" t="str">
            <v>NA</v>
          </cell>
          <cell r="AO2595" t="str">
            <v>NA</v>
          </cell>
          <cell r="AP2595" t="str">
            <v>NA</v>
          </cell>
          <cell r="AQ2595" t="str">
            <v>NA</v>
          </cell>
          <cell r="AR2595" t="str">
            <v>1 liter</v>
          </cell>
          <cell r="AS2595" t="str">
            <v>NA</v>
          </cell>
          <cell r="AT2595" t="str">
            <v>Forest</v>
          </cell>
          <cell r="AU2595" t="str">
            <v>Intact</v>
          </cell>
          <cell r="AV2595" t="str">
            <v>NA</v>
          </cell>
          <cell r="AW2595" t="str">
            <v>NA</v>
          </cell>
          <cell r="AX2595" t="str">
            <v>NA</v>
          </cell>
          <cell r="AY2595" t="str">
            <v>NA</v>
          </cell>
        </row>
        <row r="2596">
          <cell r="A2596" t="str">
            <v>MA0002</v>
          </cell>
          <cell r="B2596" t="str">
            <v>Ellison 2005</v>
          </cell>
          <cell r="C2596" t="str">
            <v>North America</v>
          </cell>
          <cell r="D2596" t="str">
            <v>USA</v>
          </cell>
          <cell r="E2596" t="str">
            <v>NA</v>
          </cell>
          <cell r="F2596" t="str">
            <v>NA</v>
          </cell>
          <cell r="G2596" t="str">
            <v>NA</v>
          </cell>
          <cell r="H2596" t="str">
            <v>NA</v>
          </cell>
          <cell r="I2596">
            <v>210</v>
          </cell>
          <cell r="J2596">
            <v>42.47</v>
          </cell>
          <cell r="K2596">
            <v>-72.22</v>
          </cell>
          <cell r="L2596" t="str">
            <v>NA</v>
          </cell>
          <cell r="M2596" t="str">
            <v>NA</v>
          </cell>
          <cell r="N2596" t="str">
            <v>NA</v>
          </cell>
          <cell r="O2596">
            <v>3</v>
          </cell>
          <cell r="P2596" t="str">
            <v>NA</v>
          </cell>
          <cell r="Q2596" t="str">
            <v>NA</v>
          </cell>
          <cell r="R2596" t="str">
            <v>NA</v>
          </cell>
          <cell r="S2596">
            <v>2004</v>
          </cell>
          <cell r="T2596">
            <v>2004</v>
          </cell>
          <cell r="U2596" t="str">
            <v>NA</v>
          </cell>
          <cell r="V2596" t="str">
            <v>NA</v>
          </cell>
          <cell r="W2596" t="str">
            <v>NA</v>
          </cell>
          <cell r="X2596" t="str">
            <v>NA</v>
          </cell>
          <cell r="Y2596" t="str">
            <v>NA</v>
          </cell>
          <cell r="Z2596" t="str">
            <v>NA</v>
          </cell>
          <cell r="AA2596" t="str">
            <v>NA</v>
          </cell>
          <cell r="AB2596" t="str">
            <v>NA</v>
          </cell>
          <cell r="AC2596" t="str">
            <v>pitfall</v>
          </cell>
          <cell r="AD2596" t="str">
            <v>NA</v>
          </cell>
          <cell r="AE2596">
            <v>106</v>
          </cell>
          <cell r="AF2596" t="str">
            <v>NA</v>
          </cell>
          <cell r="AG2596" t="str">
            <v>NA</v>
          </cell>
          <cell r="AH2596">
            <v>48</v>
          </cell>
          <cell r="AI2596">
            <v>212</v>
          </cell>
          <cell r="AJ2596" t="str">
            <v>NA</v>
          </cell>
          <cell r="AK2596" t="str">
            <v>NA</v>
          </cell>
          <cell r="AL2596" t="str">
            <v>NA</v>
          </cell>
          <cell r="AM2596" t="str">
            <v>NA</v>
          </cell>
          <cell r="AN2596" t="str">
            <v>NA</v>
          </cell>
          <cell r="AO2596" t="str">
            <v>NA</v>
          </cell>
          <cell r="AP2596" t="str">
            <v>NA</v>
          </cell>
          <cell r="AQ2596" t="str">
            <v>NA</v>
          </cell>
          <cell r="AR2596" t="str">
            <v>1 liter</v>
          </cell>
          <cell r="AS2596" t="str">
            <v>NA</v>
          </cell>
          <cell r="AT2596" t="str">
            <v>Forest</v>
          </cell>
          <cell r="AU2596" t="str">
            <v>Intact</v>
          </cell>
          <cell r="AV2596" t="str">
            <v>NA</v>
          </cell>
          <cell r="AW2596" t="str">
            <v>NA</v>
          </cell>
          <cell r="AX2596" t="str">
            <v>NA</v>
          </cell>
          <cell r="AY2596" t="str">
            <v>NA</v>
          </cell>
        </row>
        <row r="2597">
          <cell r="A2597" t="str">
            <v>MA0003</v>
          </cell>
          <cell r="B2597" t="str">
            <v>Ellison 2005</v>
          </cell>
          <cell r="C2597" t="str">
            <v>North America</v>
          </cell>
          <cell r="D2597" t="str">
            <v>USA</v>
          </cell>
          <cell r="E2597" t="str">
            <v>NA</v>
          </cell>
          <cell r="F2597" t="str">
            <v>NA</v>
          </cell>
          <cell r="G2597" t="str">
            <v>NA</v>
          </cell>
          <cell r="H2597" t="str">
            <v>NA</v>
          </cell>
          <cell r="I2597">
            <v>214</v>
          </cell>
          <cell r="J2597">
            <v>42.47</v>
          </cell>
          <cell r="K2597">
            <v>-72.22</v>
          </cell>
          <cell r="L2597" t="str">
            <v>NA</v>
          </cell>
          <cell r="M2597" t="str">
            <v>NA</v>
          </cell>
          <cell r="N2597" t="str">
            <v>NA</v>
          </cell>
          <cell r="O2597">
            <v>4</v>
          </cell>
          <cell r="P2597" t="str">
            <v>NA</v>
          </cell>
          <cell r="Q2597" t="str">
            <v>NA</v>
          </cell>
          <cell r="R2597" t="str">
            <v>NA</v>
          </cell>
          <cell r="S2597">
            <v>2004</v>
          </cell>
          <cell r="T2597">
            <v>2004</v>
          </cell>
          <cell r="U2597" t="str">
            <v>NA</v>
          </cell>
          <cell r="V2597" t="str">
            <v>NA</v>
          </cell>
          <cell r="W2597" t="str">
            <v>NA</v>
          </cell>
          <cell r="X2597" t="str">
            <v>NA</v>
          </cell>
          <cell r="Y2597" t="str">
            <v>NA</v>
          </cell>
          <cell r="Z2597" t="str">
            <v>NA</v>
          </cell>
          <cell r="AA2597" t="str">
            <v>NA</v>
          </cell>
          <cell r="AB2597" t="str">
            <v>NA</v>
          </cell>
          <cell r="AC2597" t="str">
            <v>pitfall</v>
          </cell>
          <cell r="AD2597" t="str">
            <v>NA</v>
          </cell>
          <cell r="AE2597">
            <v>106</v>
          </cell>
          <cell r="AF2597" t="str">
            <v>NA</v>
          </cell>
          <cell r="AG2597" t="str">
            <v>NA</v>
          </cell>
          <cell r="AH2597">
            <v>48</v>
          </cell>
          <cell r="AI2597">
            <v>212</v>
          </cell>
          <cell r="AJ2597" t="str">
            <v>NA</v>
          </cell>
          <cell r="AK2597" t="str">
            <v>NA</v>
          </cell>
          <cell r="AL2597" t="str">
            <v>NA</v>
          </cell>
          <cell r="AM2597" t="str">
            <v>NA</v>
          </cell>
          <cell r="AN2597" t="str">
            <v>NA</v>
          </cell>
          <cell r="AO2597" t="str">
            <v>NA</v>
          </cell>
          <cell r="AP2597" t="str">
            <v>NA</v>
          </cell>
          <cell r="AQ2597" t="str">
            <v>NA</v>
          </cell>
          <cell r="AR2597" t="str">
            <v>1 liter</v>
          </cell>
          <cell r="AS2597" t="str">
            <v>NA</v>
          </cell>
          <cell r="AT2597" t="str">
            <v>Forest</v>
          </cell>
          <cell r="AU2597" t="str">
            <v>Intact</v>
          </cell>
          <cell r="AV2597" t="str">
            <v>NA</v>
          </cell>
          <cell r="AW2597" t="str">
            <v>NA</v>
          </cell>
          <cell r="AX2597" t="str">
            <v>NA</v>
          </cell>
          <cell r="AY2597" t="str">
            <v>NA</v>
          </cell>
        </row>
        <row r="2598">
          <cell r="A2598" t="str">
            <v>MA0004</v>
          </cell>
          <cell r="B2598" t="str">
            <v>Ellison 2005</v>
          </cell>
          <cell r="C2598" t="str">
            <v>North America</v>
          </cell>
          <cell r="D2598" t="str">
            <v>USA</v>
          </cell>
          <cell r="E2598" t="str">
            <v>NA</v>
          </cell>
          <cell r="F2598" t="str">
            <v>NA</v>
          </cell>
          <cell r="G2598" t="str">
            <v>NA</v>
          </cell>
          <cell r="H2598" t="str">
            <v>NA</v>
          </cell>
          <cell r="I2598">
            <v>225</v>
          </cell>
          <cell r="J2598">
            <v>42.47</v>
          </cell>
          <cell r="K2598">
            <v>-72.209999999999994</v>
          </cell>
          <cell r="L2598" t="str">
            <v>NA</v>
          </cell>
          <cell r="M2598" t="str">
            <v>NA</v>
          </cell>
          <cell r="N2598" t="str">
            <v>NA</v>
          </cell>
          <cell r="O2598">
            <v>7</v>
          </cell>
          <cell r="P2598" t="str">
            <v>NA</v>
          </cell>
          <cell r="Q2598" t="str">
            <v>NA</v>
          </cell>
          <cell r="R2598" t="str">
            <v>NA</v>
          </cell>
          <cell r="S2598">
            <v>2004</v>
          </cell>
          <cell r="T2598">
            <v>2004</v>
          </cell>
          <cell r="U2598" t="str">
            <v>NA</v>
          </cell>
          <cell r="V2598" t="str">
            <v>NA</v>
          </cell>
          <cell r="W2598" t="str">
            <v>NA</v>
          </cell>
          <cell r="X2598" t="str">
            <v>NA</v>
          </cell>
          <cell r="Y2598" t="str">
            <v>NA</v>
          </cell>
          <cell r="Z2598" t="str">
            <v>NA</v>
          </cell>
          <cell r="AA2598" t="str">
            <v>NA</v>
          </cell>
          <cell r="AB2598" t="str">
            <v>NA</v>
          </cell>
          <cell r="AC2598" t="str">
            <v>pitfall</v>
          </cell>
          <cell r="AD2598" t="str">
            <v>NA</v>
          </cell>
          <cell r="AE2598">
            <v>106</v>
          </cell>
          <cell r="AF2598" t="str">
            <v>NA</v>
          </cell>
          <cell r="AG2598" t="str">
            <v>NA</v>
          </cell>
          <cell r="AH2598">
            <v>48</v>
          </cell>
          <cell r="AI2598">
            <v>212</v>
          </cell>
          <cell r="AJ2598" t="str">
            <v>NA</v>
          </cell>
          <cell r="AK2598" t="str">
            <v>NA</v>
          </cell>
          <cell r="AL2598" t="str">
            <v>NA</v>
          </cell>
          <cell r="AM2598" t="str">
            <v>NA</v>
          </cell>
          <cell r="AN2598" t="str">
            <v>NA</v>
          </cell>
          <cell r="AO2598" t="str">
            <v>NA</v>
          </cell>
          <cell r="AP2598" t="str">
            <v>NA</v>
          </cell>
          <cell r="AQ2598" t="str">
            <v>NA</v>
          </cell>
          <cell r="AR2598" t="str">
            <v>1 liter</v>
          </cell>
          <cell r="AS2598" t="str">
            <v>NA</v>
          </cell>
          <cell r="AT2598" t="str">
            <v>Forest</v>
          </cell>
          <cell r="AU2598" t="str">
            <v>Intact</v>
          </cell>
          <cell r="AV2598" t="str">
            <v>NA</v>
          </cell>
          <cell r="AW2598" t="str">
            <v>NA</v>
          </cell>
          <cell r="AX2598" t="str">
            <v>NA</v>
          </cell>
          <cell r="AY2598" t="str">
            <v>NA</v>
          </cell>
        </row>
        <row r="2599">
          <cell r="A2599" t="str">
            <v>MA0005</v>
          </cell>
          <cell r="B2599" t="str">
            <v>Ellison 2005</v>
          </cell>
          <cell r="C2599" t="str">
            <v>North America</v>
          </cell>
          <cell r="D2599" t="str">
            <v>USA</v>
          </cell>
          <cell r="E2599" t="str">
            <v>NA</v>
          </cell>
          <cell r="F2599" t="str">
            <v>NA</v>
          </cell>
          <cell r="G2599" t="str">
            <v>NA</v>
          </cell>
          <cell r="H2599" t="str">
            <v>NA</v>
          </cell>
          <cell r="I2599">
            <v>220</v>
          </cell>
          <cell r="J2599">
            <v>42.47</v>
          </cell>
          <cell r="K2599">
            <v>-72.209999999999994</v>
          </cell>
          <cell r="L2599" t="str">
            <v>NA</v>
          </cell>
          <cell r="M2599" t="str">
            <v>NA</v>
          </cell>
          <cell r="N2599" t="str">
            <v>NA</v>
          </cell>
          <cell r="O2599">
            <v>4</v>
          </cell>
          <cell r="P2599" t="str">
            <v>NA</v>
          </cell>
          <cell r="Q2599" t="str">
            <v>NA</v>
          </cell>
          <cell r="R2599" t="str">
            <v>NA</v>
          </cell>
          <cell r="S2599">
            <v>2004</v>
          </cell>
          <cell r="T2599">
            <v>2004</v>
          </cell>
          <cell r="U2599" t="str">
            <v>NA</v>
          </cell>
          <cell r="V2599" t="str">
            <v>NA</v>
          </cell>
          <cell r="W2599" t="str">
            <v>NA</v>
          </cell>
          <cell r="X2599" t="str">
            <v>NA</v>
          </cell>
          <cell r="Y2599" t="str">
            <v>NA</v>
          </cell>
          <cell r="Z2599" t="str">
            <v>NA</v>
          </cell>
          <cell r="AA2599" t="str">
            <v>NA</v>
          </cell>
          <cell r="AB2599" t="str">
            <v>NA</v>
          </cell>
          <cell r="AC2599" t="str">
            <v>pitfall</v>
          </cell>
          <cell r="AD2599" t="str">
            <v>NA</v>
          </cell>
          <cell r="AE2599">
            <v>106</v>
          </cell>
          <cell r="AF2599" t="str">
            <v>NA</v>
          </cell>
          <cell r="AG2599" t="str">
            <v>NA</v>
          </cell>
          <cell r="AH2599">
            <v>48</v>
          </cell>
          <cell r="AI2599">
            <v>212</v>
          </cell>
          <cell r="AJ2599" t="str">
            <v>NA</v>
          </cell>
          <cell r="AK2599" t="str">
            <v>NA</v>
          </cell>
          <cell r="AL2599" t="str">
            <v>NA</v>
          </cell>
          <cell r="AM2599" t="str">
            <v>NA</v>
          </cell>
          <cell r="AN2599" t="str">
            <v>NA</v>
          </cell>
          <cell r="AO2599" t="str">
            <v>NA</v>
          </cell>
          <cell r="AP2599" t="str">
            <v>NA</v>
          </cell>
          <cell r="AQ2599" t="str">
            <v>NA</v>
          </cell>
          <cell r="AR2599" t="str">
            <v>1 liter</v>
          </cell>
          <cell r="AS2599" t="str">
            <v>NA</v>
          </cell>
          <cell r="AT2599" t="str">
            <v>Forest</v>
          </cell>
          <cell r="AU2599" t="str">
            <v>Intact</v>
          </cell>
          <cell r="AV2599" t="str">
            <v>NA</v>
          </cell>
          <cell r="AW2599" t="str">
            <v>NA</v>
          </cell>
          <cell r="AX2599" t="str">
            <v>NA</v>
          </cell>
          <cell r="AY2599" t="str">
            <v>NA</v>
          </cell>
        </row>
        <row r="2600">
          <cell r="A2600" t="str">
            <v>MA0006</v>
          </cell>
          <cell r="B2600" t="str">
            <v>Ellison 2005</v>
          </cell>
          <cell r="C2600" t="str">
            <v>North America</v>
          </cell>
          <cell r="D2600" t="str">
            <v>USA</v>
          </cell>
          <cell r="E2600" t="str">
            <v>NA</v>
          </cell>
          <cell r="F2600" t="str">
            <v>NA</v>
          </cell>
          <cell r="G2600" t="str">
            <v>NA</v>
          </cell>
          <cell r="H2600" t="str">
            <v>NA</v>
          </cell>
          <cell r="I2600">
            <v>224</v>
          </cell>
          <cell r="J2600">
            <v>42.47</v>
          </cell>
          <cell r="K2600">
            <v>-72.209999999999994</v>
          </cell>
          <cell r="L2600" t="str">
            <v>NA</v>
          </cell>
          <cell r="M2600" t="str">
            <v>NA</v>
          </cell>
          <cell r="N2600" t="str">
            <v>NA</v>
          </cell>
          <cell r="O2600">
            <v>3</v>
          </cell>
          <cell r="P2600" t="str">
            <v>NA</v>
          </cell>
          <cell r="Q2600" t="str">
            <v>NA</v>
          </cell>
          <cell r="R2600" t="str">
            <v>NA</v>
          </cell>
          <cell r="S2600">
            <v>2004</v>
          </cell>
          <cell r="T2600">
            <v>2004</v>
          </cell>
          <cell r="U2600" t="str">
            <v>NA</v>
          </cell>
          <cell r="V2600" t="str">
            <v>NA</v>
          </cell>
          <cell r="W2600" t="str">
            <v>NA</v>
          </cell>
          <cell r="X2600" t="str">
            <v>NA</v>
          </cell>
          <cell r="Y2600" t="str">
            <v>NA</v>
          </cell>
          <cell r="Z2600" t="str">
            <v>NA</v>
          </cell>
          <cell r="AA2600" t="str">
            <v>NA</v>
          </cell>
          <cell r="AB2600" t="str">
            <v>NA</v>
          </cell>
          <cell r="AC2600" t="str">
            <v>pitfall</v>
          </cell>
          <cell r="AD2600" t="str">
            <v>NA</v>
          </cell>
          <cell r="AE2600">
            <v>106</v>
          </cell>
          <cell r="AF2600" t="str">
            <v>NA</v>
          </cell>
          <cell r="AG2600" t="str">
            <v>NA</v>
          </cell>
          <cell r="AH2600">
            <v>48</v>
          </cell>
          <cell r="AI2600">
            <v>212</v>
          </cell>
          <cell r="AJ2600" t="str">
            <v>NA</v>
          </cell>
          <cell r="AK2600" t="str">
            <v>NA</v>
          </cell>
          <cell r="AL2600" t="str">
            <v>NA</v>
          </cell>
          <cell r="AM2600" t="str">
            <v>NA</v>
          </cell>
          <cell r="AN2600" t="str">
            <v>NA</v>
          </cell>
          <cell r="AO2600" t="str">
            <v>NA</v>
          </cell>
          <cell r="AP2600" t="str">
            <v>NA</v>
          </cell>
          <cell r="AQ2600" t="str">
            <v>NA</v>
          </cell>
          <cell r="AR2600" t="str">
            <v>1 liter</v>
          </cell>
          <cell r="AS2600" t="str">
            <v>NA</v>
          </cell>
          <cell r="AT2600" t="str">
            <v>Forest</v>
          </cell>
          <cell r="AU2600" t="str">
            <v>Intact</v>
          </cell>
          <cell r="AV2600" t="str">
            <v>NA</v>
          </cell>
          <cell r="AW2600" t="str">
            <v>NA</v>
          </cell>
          <cell r="AX2600" t="str">
            <v>NA</v>
          </cell>
          <cell r="AY2600" t="str">
            <v>NA</v>
          </cell>
        </row>
        <row r="2601">
          <cell r="A2601" t="str">
            <v>MA0007</v>
          </cell>
          <cell r="B2601" t="str">
            <v>Ellison 2005</v>
          </cell>
          <cell r="C2601" t="str">
            <v>North America</v>
          </cell>
          <cell r="D2601" t="str">
            <v>USA</v>
          </cell>
          <cell r="E2601" t="str">
            <v>NA</v>
          </cell>
          <cell r="F2601" t="str">
            <v>NA</v>
          </cell>
          <cell r="G2601" t="str">
            <v>NA</v>
          </cell>
          <cell r="H2601" t="str">
            <v>NA</v>
          </cell>
          <cell r="I2601">
            <v>229</v>
          </cell>
          <cell r="J2601">
            <v>42.48</v>
          </cell>
          <cell r="K2601">
            <v>-72.209999999999994</v>
          </cell>
          <cell r="L2601" t="str">
            <v>NA</v>
          </cell>
          <cell r="M2601" t="str">
            <v>NA</v>
          </cell>
          <cell r="N2601" t="str">
            <v>NA</v>
          </cell>
          <cell r="O2601">
            <v>8</v>
          </cell>
          <cell r="P2601" t="str">
            <v>NA</v>
          </cell>
          <cell r="Q2601" t="str">
            <v>NA</v>
          </cell>
          <cell r="R2601" t="str">
            <v>NA</v>
          </cell>
          <cell r="S2601">
            <v>2004</v>
          </cell>
          <cell r="T2601">
            <v>2004</v>
          </cell>
          <cell r="U2601" t="str">
            <v>NA</v>
          </cell>
          <cell r="V2601" t="str">
            <v>NA</v>
          </cell>
          <cell r="W2601" t="str">
            <v>NA</v>
          </cell>
          <cell r="X2601" t="str">
            <v>NA</v>
          </cell>
          <cell r="Y2601" t="str">
            <v>NA</v>
          </cell>
          <cell r="Z2601" t="str">
            <v>NA</v>
          </cell>
          <cell r="AA2601" t="str">
            <v>NA</v>
          </cell>
          <cell r="AB2601" t="str">
            <v>NA</v>
          </cell>
          <cell r="AC2601" t="str">
            <v>pitfall</v>
          </cell>
          <cell r="AD2601" t="str">
            <v>NA</v>
          </cell>
          <cell r="AE2601">
            <v>106</v>
          </cell>
          <cell r="AF2601" t="str">
            <v>NA</v>
          </cell>
          <cell r="AG2601" t="str">
            <v>NA</v>
          </cell>
          <cell r="AH2601">
            <v>48</v>
          </cell>
          <cell r="AI2601">
            <v>212</v>
          </cell>
          <cell r="AJ2601" t="str">
            <v>NA</v>
          </cell>
          <cell r="AK2601" t="str">
            <v>NA</v>
          </cell>
          <cell r="AL2601" t="str">
            <v>NA</v>
          </cell>
          <cell r="AM2601" t="str">
            <v>NA</v>
          </cell>
          <cell r="AN2601" t="str">
            <v>NA</v>
          </cell>
          <cell r="AO2601" t="str">
            <v>NA</v>
          </cell>
          <cell r="AP2601" t="str">
            <v>NA</v>
          </cell>
          <cell r="AQ2601" t="str">
            <v>NA</v>
          </cell>
          <cell r="AR2601" t="str">
            <v>1 liter</v>
          </cell>
          <cell r="AS2601" t="str">
            <v>NA</v>
          </cell>
          <cell r="AT2601" t="str">
            <v>Forest</v>
          </cell>
          <cell r="AU2601" t="str">
            <v>Intact</v>
          </cell>
          <cell r="AV2601" t="str">
            <v>NA</v>
          </cell>
          <cell r="AW2601" t="str">
            <v>NA</v>
          </cell>
          <cell r="AX2601" t="str">
            <v>NA</v>
          </cell>
          <cell r="AY2601" t="str">
            <v>NA</v>
          </cell>
        </row>
        <row r="2602">
          <cell r="A2602" t="str">
            <v>MA0008</v>
          </cell>
          <cell r="B2602" t="str">
            <v>Ellison 2005</v>
          </cell>
          <cell r="C2602" t="str">
            <v>North America</v>
          </cell>
          <cell r="D2602" t="str">
            <v>USA</v>
          </cell>
          <cell r="E2602" t="str">
            <v>NA</v>
          </cell>
          <cell r="F2602" t="str">
            <v>NA</v>
          </cell>
          <cell r="G2602" t="str">
            <v>NA</v>
          </cell>
          <cell r="H2602" t="str">
            <v>NA</v>
          </cell>
          <cell r="I2602">
            <v>220</v>
          </cell>
          <cell r="J2602">
            <v>42.47</v>
          </cell>
          <cell r="K2602">
            <v>-72.22</v>
          </cell>
          <cell r="L2602" t="str">
            <v>NA</v>
          </cell>
          <cell r="M2602" t="str">
            <v>NA</v>
          </cell>
          <cell r="N2602" t="str">
            <v>NA</v>
          </cell>
          <cell r="O2602">
            <v>11</v>
          </cell>
          <cell r="P2602" t="str">
            <v>NA</v>
          </cell>
          <cell r="Q2602" t="str">
            <v>NA</v>
          </cell>
          <cell r="R2602" t="str">
            <v>NA</v>
          </cell>
          <cell r="S2602">
            <v>2004</v>
          </cell>
          <cell r="T2602">
            <v>2004</v>
          </cell>
          <cell r="U2602" t="str">
            <v>NA</v>
          </cell>
          <cell r="V2602" t="str">
            <v>NA</v>
          </cell>
          <cell r="W2602" t="str">
            <v>NA</v>
          </cell>
          <cell r="X2602" t="str">
            <v>NA</v>
          </cell>
          <cell r="Y2602" t="str">
            <v>NA</v>
          </cell>
          <cell r="Z2602" t="str">
            <v>NA</v>
          </cell>
          <cell r="AA2602" t="str">
            <v>NA</v>
          </cell>
          <cell r="AB2602" t="str">
            <v>NA</v>
          </cell>
          <cell r="AC2602" t="str">
            <v>pitfall</v>
          </cell>
          <cell r="AD2602" t="str">
            <v>NA</v>
          </cell>
          <cell r="AE2602">
            <v>106</v>
          </cell>
          <cell r="AF2602" t="str">
            <v>NA</v>
          </cell>
          <cell r="AG2602" t="str">
            <v>NA</v>
          </cell>
          <cell r="AH2602">
            <v>48</v>
          </cell>
          <cell r="AI2602">
            <v>212</v>
          </cell>
          <cell r="AJ2602" t="str">
            <v>NA</v>
          </cell>
          <cell r="AK2602" t="str">
            <v>NA</v>
          </cell>
          <cell r="AL2602" t="str">
            <v>NA</v>
          </cell>
          <cell r="AM2602" t="str">
            <v>NA</v>
          </cell>
          <cell r="AN2602" t="str">
            <v>NA</v>
          </cell>
          <cell r="AO2602" t="str">
            <v>NA</v>
          </cell>
          <cell r="AP2602" t="str">
            <v>NA</v>
          </cell>
          <cell r="AQ2602" t="str">
            <v>NA</v>
          </cell>
          <cell r="AR2602" t="str">
            <v>1 liter</v>
          </cell>
          <cell r="AS2602" t="str">
            <v>NA</v>
          </cell>
          <cell r="AT2602" t="str">
            <v>Forest</v>
          </cell>
          <cell r="AU2602" t="str">
            <v>Intact</v>
          </cell>
          <cell r="AV2602" t="str">
            <v>NA</v>
          </cell>
          <cell r="AW2602" t="str">
            <v>NA</v>
          </cell>
          <cell r="AX2602" t="str">
            <v>NA</v>
          </cell>
          <cell r="AY2602" t="str">
            <v>NA</v>
          </cell>
        </row>
        <row r="2603">
          <cell r="A2603" t="str">
            <v>Maes_etal_2003_01</v>
          </cell>
          <cell r="B2603" t="str">
            <v>Tista, Melanie</v>
          </cell>
          <cell r="C2603" t="str">
            <v>Europe</v>
          </cell>
          <cell r="D2603" t="str">
            <v>Belgium</v>
          </cell>
          <cell r="E2603" t="str">
            <v>NE Flanders</v>
          </cell>
          <cell r="F2603" t="str">
            <v>Campine region</v>
          </cell>
          <cell r="G2603" t="str">
            <v>Fonteintje</v>
          </cell>
          <cell r="H2603" t="str">
            <v>North Atlantic wet heathland dominated by Erica tetralix, semi-natural.</v>
          </cell>
          <cell r="I2603">
            <v>20</v>
          </cell>
          <cell r="J2603">
            <v>51</v>
          </cell>
          <cell r="K2603">
            <v>4</v>
          </cell>
          <cell r="L2603" t="str">
            <v>Google Earth estimate</v>
          </cell>
          <cell r="M2603" t="str">
            <v>NA</v>
          </cell>
          <cell r="N2603">
            <v>134</v>
          </cell>
          <cell r="O2603" t="str">
            <v>NA</v>
          </cell>
          <cell r="P2603" t="str">
            <v>NA</v>
          </cell>
          <cell r="Q2603" t="str">
            <v>NA</v>
          </cell>
          <cell r="R2603">
            <v>1</v>
          </cell>
          <cell r="S2603">
            <v>30</v>
          </cell>
          <cell r="T2603">
            <v>3</v>
          </cell>
          <cell r="U2603">
            <v>2000</v>
          </cell>
          <cell r="V2603">
            <v>15</v>
          </cell>
          <cell r="W2603">
            <v>3</v>
          </cell>
          <cell r="X2603">
            <v>2001</v>
          </cell>
          <cell r="Y2603">
            <v>1</v>
          </cell>
          <cell r="Z2603">
            <v>10</v>
          </cell>
          <cell r="AA2603">
            <v>10</v>
          </cell>
          <cell r="AB2603">
            <v>0</v>
          </cell>
          <cell r="AC2603" t="str">
            <v>Pitfall</v>
          </cell>
          <cell r="AD2603" t="str">
            <v>Pitfall trapping (30/03/2000-15/03/2001): 12 sites with a total of 18 plots sampled. In and around each plot, six pitfall traps filled with 4% formaldehyd solution were placed at a distance of about 10m from each other and were emptied at fortnightly intervals. Hand collecting data not included.</v>
          </cell>
          <cell r="AE2603">
            <v>6</v>
          </cell>
          <cell r="AF2603">
            <v>63.64</v>
          </cell>
          <cell r="AG2603">
            <v>10</v>
          </cell>
          <cell r="AH2603">
            <v>8400</v>
          </cell>
          <cell r="AI2603">
            <v>2100</v>
          </cell>
          <cell r="AJ2603">
            <v>0</v>
          </cell>
          <cell r="AK2603">
            <v>0</v>
          </cell>
          <cell r="AL2603">
            <v>0</v>
          </cell>
          <cell r="AM2603">
            <v>0</v>
          </cell>
          <cell r="AN2603">
            <v>0</v>
          </cell>
          <cell r="AO2603">
            <v>0</v>
          </cell>
          <cell r="AP2603">
            <v>0</v>
          </cell>
          <cell r="AQ2603">
            <v>0</v>
          </cell>
          <cell r="AR2603">
            <v>0</v>
          </cell>
          <cell r="AS2603">
            <v>0</v>
          </cell>
          <cell r="AT2603" t="str">
            <v>wet heathland</v>
          </cell>
          <cell r="AU2603" t="str">
            <v>Undisturbed</v>
          </cell>
          <cell r="AV2603" t="str">
            <v>NA</v>
          </cell>
          <cell r="AW2603" t="str">
            <v>NA</v>
          </cell>
          <cell r="AX2603" t="str">
            <v>North Atlantic wet heathland. The best representing plant species in the plots were Molinia caerulea (present in 98% of the plots, mean covergae 42.3%), Erica tetralix (92%, 25.4%), Calluna vulgaris (75%, 11.3%), Gentiana pneumonanthe (57%, 0.6%) and Scirpus cespitosus subsp. germanicus (34%, 3.7%).</v>
          </cell>
          <cell r="AY2603" t="str">
            <v>Pitfall data only. Distance between transects is average taken using the length of Campine region (approx. 106 km) divided by the number of sampling locations (n=18)</v>
          </cell>
        </row>
        <row r="2604">
          <cell r="A2604" t="str">
            <v>Maes_etal_2003_02</v>
          </cell>
          <cell r="B2604" t="str">
            <v>Tista, Melanie</v>
          </cell>
          <cell r="C2604" t="str">
            <v>Europe</v>
          </cell>
          <cell r="D2604" t="str">
            <v>Belgium</v>
          </cell>
          <cell r="E2604" t="str">
            <v>NE Flanders</v>
          </cell>
          <cell r="F2604" t="str">
            <v>Campine region</v>
          </cell>
          <cell r="G2604" t="str">
            <v>Hageven</v>
          </cell>
          <cell r="H2604" t="str">
            <v>North Atlantic wet heathland dominated by Erica tetralix, semi-natural.</v>
          </cell>
          <cell r="I2604">
            <v>20</v>
          </cell>
          <cell r="J2604">
            <v>51</v>
          </cell>
          <cell r="K2604">
            <v>4</v>
          </cell>
          <cell r="L2604" t="str">
            <v>Google Earth estimate</v>
          </cell>
          <cell r="M2604" t="str">
            <v>NA</v>
          </cell>
          <cell r="N2604">
            <v>454</v>
          </cell>
          <cell r="O2604" t="str">
            <v>NA</v>
          </cell>
          <cell r="P2604" t="str">
            <v>NA</v>
          </cell>
          <cell r="Q2604" t="str">
            <v>NA</v>
          </cell>
          <cell r="R2604">
            <v>1</v>
          </cell>
          <cell r="S2604">
            <v>30</v>
          </cell>
          <cell r="T2604">
            <v>3</v>
          </cell>
          <cell r="U2604">
            <v>2000</v>
          </cell>
          <cell r="V2604">
            <v>15</v>
          </cell>
          <cell r="W2604">
            <v>3</v>
          </cell>
          <cell r="X2604">
            <v>2001</v>
          </cell>
          <cell r="Y2604">
            <v>2</v>
          </cell>
          <cell r="Z2604">
            <v>10</v>
          </cell>
          <cell r="AA2604">
            <v>10</v>
          </cell>
          <cell r="AB2604">
            <v>6625</v>
          </cell>
          <cell r="AC2604" t="str">
            <v>Pitfall</v>
          </cell>
          <cell r="AD2604" t="str">
            <v>Pitfall trapping (30/03/2000-15/03/2001): 12 sites with a total of 18 plots sampled. In and around each plot, six pitfall traps filled with 4% formaldehyd solution were placed at a distance of about 10m from each other and were emptied at fortnightly intervals. Hand collecting data not included.</v>
          </cell>
          <cell r="AE2604">
            <v>12</v>
          </cell>
          <cell r="AF2604">
            <v>63.64</v>
          </cell>
          <cell r="AG2604">
            <v>10</v>
          </cell>
          <cell r="AH2604">
            <v>8400</v>
          </cell>
          <cell r="AI2604">
            <v>4200</v>
          </cell>
          <cell r="AJ2604">
            <v>0</v>
          </cell>
          <cell r="AK2604">
            <v>0</v>
          </cell>
          <cell r="AL2604">
            <v>0</v>
          </cell>
          <cell r="AM2604">
            <v>0</v>
          </cell>
          <cell r="AN2604">
            <v>0</v>
          </cell>
          <cell r="AO2604">
            <v>0</v>
          </cell>
          <cell r="AP2604">
            <v>0</v>
          </cell>
          <cell r="AQ2604">
            <v>0</v>
          </cell>
          <cell r="AR2604">
            <v>0</v>
          </cell>
          <cell r="AS2604">
            <v>0</v>
          </cell>
          <cell r="AT2604" t="str">
            <v>wet heathland</v>
          </cell>
          <cell r="AU2604" t="str">
            <v>Undisturbed</v>
          </cell>
          <cell r="AV2604" t="str">
            <v>NA</v>
          </cell>
          <cell r="AW2604" t="str">
            <v>NA</v>
          </cell>
          <cell r="AX2604" t="str">
            <v>North Atlantic wet heathland. The best representing plant species in the plots were Molinia caerulea (present in 98% of the plots, mean covergae 42.3%), Erica tetralix (92%, 25.4%), Calluna vulgaris (75%, 11.3%), Gentiana pneumonanthe (57%, 0.6%) and Scirpus cespitosus subsp. germanicus (34%, 3.7%).</v>
          </cell>
          <cell r="AY2604" t="str">
            <v>Pitfall data only. Distance between transects is average taken using the length of Campine region (approx. 106 km) divided by the number of sampling locations (n=18)</v>
          </cell>
        </row>
        <row r="2605">
          <cell r="A2605" t="str">
            <v>Maes_etal_2003_03</v>
          </cell>
          <cell r="B2605" t="str">
            <v>Tista, Melanie</v>
          </cell>
          <cell r="C2605" t="str">
            <v>Europe</v>
          </cell>
          <cell r="D2605" t="str">
            <v>Belgium</v>
          </cell>
          <cell r="E2605" t="str">
            <v>NE Flanders</v>
          </cell>
          <cell r="F2605" t="str">
            <v>Campine region</v>
          </cell>
          <cell r="G2605" t="str">
            <v>Houthalen-Helchteren</v>
          </cell>
          <cell r="H2605" t="str">
            <v>North Atlantic wet heathland dominated by Erica tetralix, semi-natural.</v>
          </cell>
          <cell r="I2605">
            <v>20</v>
          </cell>
          <cell r="J2605">
            <v>51</v>
          </cell>
          <cell r="K2605">
            <v>4</v>
          </cell>
          <cell r="L2605" t="str">
            <v>Google Earth estimate</v>
          </cell>
          <cell r="M2605" t="str">
            <v>NA</v>
          </cell>
          <cell r="N2605">
            <v>548</v>
          </cell>
          <cell r="O2605" t="str">
            <v>NA</v>
          </cell>
          <cell r="P2605" t="str">
            <v>NA</v>
          </cell>
          <cell r="Q2605" t="str">
            <v>NA</v>
          </cell>
          <cell r="R2605">
            <v>1</v>
          </cell>
          <cell r="S2605">
            <v>30</v>
          </cell>
          <cell r="T2605">
            <v>3</v>
          </cell>
          <cell r="U2605">
            <v>2000</v>
          </cell>
          <cell r="V2605">
            <v>15</v>
          </cell>
          <cell r="W2605">
            <v>3</v>
          </cell>
          <cell r="X2605">
            <v>2001</v>
          </cell>
          <cell r="Y2605">
            <v>2</v>
          </cell>
          <cell r="Z2605">
            <v>10</v>
          </cell>
          <cell r="AA2605">
            <v>10</v>
          </cell>
          <cell r="AB2605">
            <v>6625</v>
          </cell>
          <cell r="AC2605" t="str">
            <v>Pitfall</v>
          </cell>
          <cell r="AD2605" t="str">
            <v>Pitfall trapping (30/03/2000-15/03/2001): 12 sites with a total of 18 plots sampled. In and around each plot, six pitfall traps filled with 4% formaldehyd solution were placed at a distance of about 10m from each other and were emptied at fortnightly intervals. Hand collecting data not included.</v>
          </cell>
          <cell r="AE2605">
            <v>12</v>
          </cell>
          <cell r="AF2605">
            <v>63.64</v>
          </cell>
          <cell r="AG2605">
            <v>10</v>
          </cell>
          <cell r="AH2605">
            <v>8400</v>
          </cell>
          <cell r="AI2605">
            <v>4200</v>
          </cell>
          <cell r="AJ2605">
            <v>0</v>
          </cell>
          <cell r="AK2605">
            <v>0</v>
          </cell>
          <cell r="AL2605">
            <v>0</v>
          </cell>
          <cell r="AM2605">
            <v>0</v>
          </cell>
          <cell r="AN2605">
            <v>0</v>
          </cell>
          <cell r="AO2605">
            <v>0</v>
          </cell>
          <cell r="AP2605">
            <v>0</v>
          </cell>
          <cell r="AQ2605">
            <v>0</v>
          </cell>
          <cell r="AR2605">
            <v>0</v>
          </cell>
          <cell r="AS2605">
            <v>0</v>
          </cell>
          <cell r="AT2605" t="str">
            <v>wet heathland</v>
          </cell>
          <cell r="AU2605" t="str">
            <v>Undisturbed</v>
          </cell>
          <cell r="AV2605" t="str">
            <v>NA</v>
          </cell>
          <cell r="AW2605" t="str">
            <v>NA</v>
          </cell>
          <cell r="AX2605" t="str">
            <v>North Atlantic wet heathland. The best representing plant species in the plots were Molinia caerulea (present in 98% of the plots, mean covergae 42.3%), Erica tetralix (92%, 25.4%), Calluna vulgaris (75%, 11.3%), Gentiana pneumonanthe (57%, 0.6%) and Scirpus cespitosus subsp. germanicus (34%, 3.7%).</v>
          </cell>
          <cell r="AY2605" t="str">
            <v>Pitfall data only. Distance between transects is average taken using the length of Campine region (approx. 106 km) divided by the number of sampling locations (n=18)</v>
          </cell>
        </row>
        <row r="2606">
          <cell r="A2606" t="str">
            <v>Maes_etal_2003_04</v>
          </cell>
          <cell r="B2606" t="str">
            <v>Tista, Melanie</v>
          </cell>
          <cell r="C2606" t="str">
            <v>Europe</v>
          </cell>
          <cell r="D2606" t="str">
            <v>Belgium</v>
          </cell>
          <cell r="E2606" t="str">
            <v>NE Flanders</v>
          </cell>
          <cell r="F2606" t="str">
            <v>Campine region</v>
          </cell>
          <cell r="G2606" t="str">
            <v>Kalmthoutse hei</v>
          </cell>
          <cell r="H2606" t="str">
            <v>North Atlantic wet heathland dominated by Erica tetralix, semi-natural.</v>
          </cell>
          <cell r="I2606">
            <v>20</v>
          </cell>
          <cell r="J2606">
            <v>51</v>
          </cell>
          <cell r="K2606">
            <v>4</v>
          </cell>
          <cell r="L2606" t="str">
            <v>Google Earth estimate</v>
          </cell>
          <cell r="M2606" t="str">
            <v>NA</v>
          </cell>
          <cell r="N2606">
            <v>1172</v>
          </cell>
          <cell r="O2606" t="str">
            <v>NA</v>
          </cell>
          <cell r="P2606" t="str">
            <v>NA</v>
          </cell>
          <cell r="Q2606" t="str">
            <v>NA</v>
          </cell>
          <cell r="R2606">
            <v>1</v>
          </cell>
          <cell r="S2606">
            <v>30</v>
          </cell>
          <cell r="T2606">
            <v>3</v>
          </cell>
          <cell r="U2606">
            <v>2000</v>
          </cell>
          <cell r="V2606">
            <v>15</v>
          </cell>
          <cell r="W2606">
            <v>3</v>
          </cell>
          <cell r="X2606">
            <v>2001</v>
          </cell>
          <cell r="Y2606">
            <v>1</v>
          </cell>
          <cell r="Z2606">
            <v>10</v>
          </cell>
          <cell r="AA2606">
            <v>10</v>
          </cell>
          <cell r="AB2606">
            <v>0</v>
          </cell>
          <cell r="AC2606" t="str">
            <v>Pitfall</v>
          </cell>
          <cell r="AD2606" t="str">
            <v>Pitfall trapping (30/03/2000-15/03/2001): 12 sites with a total of 18 plots sampled. In and around each plot, six pitfall traps filled with 4% formaldehyd solution were placed at a distance of about 10m from each other and were emptied at fortnightly intervals. Hand collecting data not included.</v>
          </cell>
          <cell r="AE2606">
            <v>6</v>
          </cell>
          <cell r="AF2606">
            <v>63.64</v>
          </cell>
          <cell r="AG2606">
            <v>10</v>
          </cell>
          <cell r="AH2606">
            <v>8400</v>
          </cell>
          <cell r="AI2606">
            <v>2100</v>
          </cell>
          <cell r="AJ2606">
            <v>0</v>
          </cell>
          <cell r="AK2606">
            <v>0</v>
          </cell>
          <cell r="AL2606">
            <v>0</v>
          </cell>
          <cell r="AM2606">
            <v>0</v>
          </cell>
          <cell r="AN2606">
            <v>0</v>
          </cell>
          <cell r="AO2606">
            <v>0</v>
          </cell>
          <cell r="AP2606">
            <v>0</v>
          </cell>
          <cell r="AQ2606">
            <v>0</v>
          </cell>
          <cell r="AR2606">
            <v>0</v>
          </cell>
          <cell r="AS2606">
            <v>0</v>
          </cell>
          <cell r="AT2606" t="str">
            <v>wet heathland</v>
          </cell>
          <cell r="AU2606" t="str">
            <v>Undisturbed</v>
          </cell>
          <cell r="AV2606" t="str">
            <v>NA</v>
          </cell>
          <cell r="AW2606" t="str">
            <v>NA</v>
          </cell>
          <cell r="AX2606" t="str">
            <v>North Atlantic wet heathland. The best representing plant species in the plots were Molinia caerulea (present in 98% of the plots, mean covergae 42.3%), Erica tetralix (92%, 25.4%), Calluna vulgaris (75%, 11.3%), Gentiana pneumonanthe (57%, 0.6%) and Scirpus cespitosus subsp. germanicus (34%, 3.7%).</v>
          </cell>
          <cell r="AY2606" t="str">
            <v>Pitfall data only. Distance between transects is average taken using the length of Campine region (approx. 106 km) divided by the number of sampling locations (n=18)</v>
          </cell>
        </row>
        <row r="2607">
          <cell r="A2607" t="str">
            <v>Maes_etal_2003_05</v>
          </cell>
          <cell r="B2607" t="str">
            <v>Tista, Melanie</v>
          </cell>
          <cell r="C2607" t="str">
            <v>Europe</v>
          </cell>
          <cell r="D2607" t="str">
            <v>Belgium</v>
          </cell>
          <cell r="E2607" t="str">
            <v>NE Flanders</v>
          </cell>
          <cell r="F2607" t="str">
            <v>Campine region</v>
          </cell>
          <cell r="G2607" t="str">
            <v>Koeiven</v>
          </cell>
          <cell r="H2607" t="str">
            <v>North Atlantic wet heathland dominated by Erica tetralix, semi-natural.</v>
          </cell>
          <cell r="I2607">
            <v>20</v>
          </cell>
          <cell r="J2607">
            <v>51</v>
          </cell>
          <cell r="K2607">
            <v>4</v>
          </cell>
          <cell r="L2607" t="str">
            <v>Google Earth estimate</v>
          </cell>
          <cell r="M2607" t="str">
            <v>NA</v>
          </cell>
          <cell r="N2607">
            <v>336</v>
          </cell>
          <cell r="O2607" t="str">
            <v>NA</v>
          </cell>
          <cell r="P2607" t="str">
            <v>NA</v>
          </cell>
          <cell r="Q2607" t="str">
            <v>NA</v>
          </cell>
          <cell r="R2607">
            <v>1</v>
          </cell>
          <cell r="S2607">
            <v>30</v>
          </cell>
          <cell r="T2607">
            <v>3</v>
          </cell>
          <cell r="U2607">
            <v>2000</v>
          </cell>
          <cell r="V2607">
            <v>15</v>
          </cell>
          <cell r="W2607">
            <v>3</v>
          </cell>
          <cell r="X2607">
            <v>2001</v>
          </cell>
          <cell r="Y2607">
            <v>1</v>
          </cell>
          <cell r="Z2607">
            <v>10</v>
          </cell>
          <cell r="AA2607">
            <v>10</v>
          </cell>
          <cell r="AB2607">
            <v>0</v>
          </cell>
          <cell r="AC2607" t="str">
            <v>Pitfall</v>
          </cell>
          <cell r="AD2607" t="str">
            <v>Pitfall trapping (30/03/2000-15/03/2001): 12 sites with a total of 18 plots sampled. In and around each plot, six pitfall traps filled with 4% formaldehyd solution were placed at a distance of about 10m from each other and were emptied at fortnightly intervals. Hand collecting data not included.</v>
          </cell>
          <cell r="AE2607">
            <v>6</v>
          </cell>
          <cell r="AF2607">
            <v>63.64</v>
          </cell>
          <cell r="AG2607">
            <v>10</v>
          </cell>
          <cell r="AH2607">
            <v>8400</v>
          </cell>
          <cell r="AI2607">
            <v>2100</v>
          </cell>
          <cell r="AJ2607">
            <v>0</v>
          </cell>
          <cell r="AK2607">
            <v>0</v>
          </cell>
          <cell r="AL2607">
            <v>0</v>
          </cell>
          <cell r="AM2607">
            <v>0</v>
          </cell>
          <cell r="AN2607">
            <v>0</v>
          </cell>
          <cell r="AO2607">
            <v>0</v>
          </cell>
          <cell r="AP2607">
            <v>0</v>
          </cell>
          <cell r="AQ2607">
            <v>0</v>
          </cell>
          <cell r="AR2607">
            <v>0</v>
          </cell>
          <cell r="AS2607">
            <v>0</v>
          </cell>
          <cell r="AT2607" t="str">
            <v>wet heathland</v>
          </cell>
          <cell r="AU2607" t="str">
            <v>Undisturbed</v>
          </cell>
          <cell r="AV2607" t="str">
            <v>NA</v>
          </cell>
          <cell r="AW2607" t="str">
            <v>NA</v>
          </cell>
          <cell r="AX2607" t="str">
            <v>North Atlantic wet heathland. The best representing plant species in the plots were Molinia caerulea (present in 98% of the plots, mean covergae 42.3%), Erica tetralix (92%, 25.4%), Calluna vulgaris (75%, 11.3%), Gentiana pneumonanthe (57%, 0.6%) and Scirpus cespitosus subsp. germanicus (34%, 3.7%).</v>
          </cell>
          <cell r="AY2607" t="str">
            <v>Pitfall data only. Distance between transects is average taken using the length of Campine region (approx. 106 km) divided by the number of sampling locations (n=18)</v>
          </cell>
        </row>
        <row r="2608">
          <cell r="A2608" t="str">
            <v>Maes_etal_2003_06</v>
          </cell>
          <cell r="B2608" t="str">
            <v>Tista, Melanie</v>
          </cell>
          <cell r="C2608" t="str">
            <v>Europe</v>
          </cell>
          <cell r="D2608" t="str">
            <v>Belgium</v>
          </cell>
          <cell r="E2608" t="str">
            <v>NE Flanders</v>
          </cell>
          <cell r="F2608" t="str">
            <v>Campine region</v>
          </cell>
          <cell r="G2608" t="str">
            <v>Liereman</v>
          </cell>
          <cell r="H2608" t="str">
            <v>North Atlantic wet heathland dominated by Erica tetralix, semi-natural.</v>
          </cell>
          <cell r="I2608">
            <v>20</v>
          </cell>
          <cell r="J2608">
            <v>51</v>
          </cell>
          <cell r="K2608">
            <v>4</v>
          </cell>
          <cell r="L2608" t="str">
            <v>Google Earth estimate</v>
          </cell>
          <cell r="M2608" t="str">
            <v>NA</v>
          </cell>
          <cell r="N2608">
            <v>249</v>
          </cell>
          <cell r="O2608" t="str">
            <v>NA</v>
          </cell>
          <cell r="P2608" t="str">
            <v>NA</v>
          </cell>
          <cell r="Q2608" t="str">
            <v>NA</v>
          </cell>
          <cell r="R2608">
            <v>1</v>
          </cell>
          <cell r="S2608">
            <v>30</v>
          </cell>
          <cell r="T2608">
            <v>3</v>
          </cell>
          <cell r="U2608">
            <v>2000</v>
          </cell>
          <cell r="V2608">
            <v>15</v>
          </cell>
          <cell r="W2608">
            <v>3</v>
          </cell>
          <cell r="X2608">
            <v>2001</v>
          </cell>
          <cell r="Y2608">
            <v>2</v>
          </cell>
          <cell r="Z2608">
            <v>10</v>
          </cell>
          <cell r="AA2608">
            <v>10</v>
          </cell>
          <cell r="AB2608">
            <v>6625</v>
          </cell>
          <cell r="AC2608" t="str">
            <v>Pitfall</v>
          </cell>
          <cell r="AD2608" t="str">
            <v>Pitfall trapping (30/03/2000-15/03/2001): 12 sites with a total of 18 plots sampled. In and around each plot, six pitfall traps filled with 4% formaldehyd solution were placed at a distance of about 10m from each other and were emptied at fortnightly intervals. Hand collecting data not included.</v>
          </cell>
          <cell r="AE2608">
            <v>12</v>
          </cell>
          <cell r="AF2608">
            <v>63.64</v>
          </cell>
          <cell r="AG2608">
            <v>10</v>
          </cell>
          <cell r="AH2608">
            <v>8400</v>
          </cell>
          <cell r="AI2608">
            <v>4200</v>
          </cell>
          <cell r="AJ2608">
            <v>0</v>
          </cell>
          <cell r="AK2608">
            <v>0</v>
          </cell>
          <cell r="AL2608">
            <v>0</v>
          </cell>
          <cell r="AM2608">
            <v>0</v>
          </cell>
          <cell r="AN2608">
            <v>0</v>
          </cell>
          <cell r="AO2608">
            <v>0</v>
          </cell>
          <cell r="AP2608">
            <v>0</v>
          </cell>
          <cell r="AQ2608">
            <v>0</v>
          </cell>
          <cell r="AR2608">
            <v>0</v>
          </cell>
          <cell r="AS2608">
            <v>0</v>
          </cell>
          <cell r="AT2608" t="str">
            <v>wet heathland</v>
          </cell>
          <cell r="AU2608" t="str">
            <v>Undisturbed</v>
          </cell>
          <cell r="AV2608" t="str">
            <v>NA</v>
          </cell>
          <cell r="AW2608" t="str">
            <v>NA</v>
          </cell>
          <cell r="AX2608" t="str">
            <v>North Atlantic wet heathland. The best representing plant species in the plots were Molinia caerulea (present in 98% of the plots, mean covergae 42.3%), Erica tetralix (92%, 25.4%), Calluna vulgaris (75%, 11.3%), Gentiana pneumonanthe (57%, 0.6%) and Scirpus cespitosus subsp. germanicus (34%, 3.7%).</v>
          </cell>
          <cell r="AY2608" t="str">
            <v>Pitfall data only. Distance between transects is average taken using the length of Campine region (approx. 106 km) divided by the number of sampling locations (n=18)</v>
          </cell>
        </row>
        <row r="2609">
          <cell r="A2609" t="str">
            <v>Maes_etal_2003_07</v>
          </cell>
          <cell r="B2609" t="str">
            <v>Tista, Melanie</v>
          </cell>
          <cell r="C2609" t="str">
            <v>Europe</v>
          </cell>
          <cell r="D2609" t="str">
            <v>Belgium</v>
          </cell>
          <cell r="E2609" t="str">
            <v>NE Flanders</v>
          </cell>
          <cell r="F2609" t="str">
            <v>Campine region</v>
          </cell>
          <cell r="G2609" t="str">
            <v>Mathiashoeve</v>
          </cell>
          <cell r="H2609" t="str">
            <v>North Atlantic wet heathland dominated by Erica tetralix, semi-natural.</v>
          </cell>
          <cell r="I2609">
            <v>20</v>
          </cell>
          <cell r="J2609">
            <v>51</v>
          </cell>
          <cell r="K2609">
            <v>4</v>
          </cell>
          <cell r="L2609" t="str">
            <v>Google Earth estimate</v>
          </cell>
          <cell r="M2609" t="str">
            <v>NA</v>
          </cell>
          <cell r="N2609">
            <v>291</v>
          </cell>
          <cell r="O2609" t="str">
            <v>NA</v>
          </cell>
          <cell r="P2609" t="str">
            <v>NA</v>
          </cell>
          <cell r="Q2609" t="str">
            <v>NA</v>
          </cell>
          <cell r="R2609">
            <v>1</v>
          </cell>
          <cell r="S2609">
            <v>30</v>
          </cell>
          <cell r="T2609">
            <v>3</v>
          </cell>
          <cell r="U2609">
            <v>2000</v>
          </cell>
          <cell r="V2609">
            <v>15</v>
          </cell>
          <cell r="W2609">
            <v>3</v>
          </cell>
          <cell r="X2609">
            <v>2001</v>
          </cell>
          <cell r="Y2609">
            <v>1</v>
          </cell>
          <cell r="Z2609">
            <v>10</v>
          </cell>
          <cell r="AA2609">
            <v>10</v>
          </cell>
          <cell r="AB2609">
            <v>0</v>
          </cell>
          <cell r="AC2609" t="str">
            <v>Pitfall</v>
          </cell>
          <cell r="AD2609" t="str">
            <v>Pitfall trapping (30/03/2000-15/03/2001): 12 sites with a total of 18 plots sampled. In and around each plot, six pitfall traps filled with 4% formaldehyd solution were placed at a distance of about 10m from each other and were emptied at fortnightly intervals. Hand collecting data not included.</v>
          </cell>
          <cell r="AE2609">
            <v>6</v>
          </cell>
          <cell r="AF2609">
            <v>63.64</v>
          </cell>
          <cell r="AG2609">
            <v>10</v>
          </cell>
          <cell r="AH2609">
            <v>8400</v>
          </cell>
          <cell r="AI2609">
            <v>2100</v>
          </cell>
          <cell r="AJ2609">
            <v>0</v>
          </cell>
          <cell r="AK2609">
            <v>0</v>
          </cell>
          <cell r="AL2609">
            <v>0</v>
          </cell>
          <cell r="AM2609">
            <v>0</v>
          </cell>
          <cell r="AN2609">
            <v>0</v>
          </cell>
          <cell r="AO2609">
            <v>0</v>
          </cell>
          <cell r="AP2609">
            <v>0</v>
          </cell>
          <cell r="AQ2609">
            <v>0</v>
          </cell>
          <cell r="AR2609">
            <v>0</v>
          </cell>
          <cell r="AS2609">
            <v>0</v>
          </cell>
          <cell r="AT2609" t="str">
            <v>wet heathland</v>
          </cell>
          <cell r="AU2609" t="str">
            <v>Undisturbed</v>
          </cell>
          <cell r="AV2609" t="str">
            <v>NA</v>
          </cell>
          <cell r="AW2609" t="str">
            <v>NA</v>
          </cell>
          <cell r="AX2609" t="str">
            <v>North Atlantic wet heathland. The best representing plant species in the plots were Molinia caerulea (present in 98% of the plots, mean covergae 42.3%), Erica tetralix (92%, 25.4%), Calluna vulgaris (75%, 11.3%), Gentiana pneumonanthe (57%, 0.6%) and Scirpus cespitosus subsp. germanicus (34%, 3.7%).</v>
          </cell>
          <cell r="AY2609" t="str">
            <v>Pitfall data only. Distance between transects is average taken using the length of Campine region (approx. 106 km) divided by the number of sampling locations (n=18)</v>
          </cell>
        </row>
        <row r="2610">
          <cell r="A2610" t="str">
            <v>Maes_etal_2003_08</v>
          </cell>
          <cell r="B2610" t="str">
            <v>Tista, Melanie</v>
          </cell>
          <cell r="C2610" t="str">
            <v>Europe</v>
          </cell>
          <cell r="D2610" t="str">
            <v>Belgium</v>
          </cell>
          <cell r="E2610" t="str">
            <v>NE Flanders</v>
          </cell>
          <cell r="F2610" t="str">
            <v>Campine region</v>
          </cell>
          <cell r="G2610" t="str">
            <v>Panoramaduinen</v>
          </cell>
          <cell r="H2610" t="str">
            <v>North Atlantic wet heathland dominated by Erica tetralix, semi-natural.</v>
          </cell>
          <cell r="I2610">
            <v>20</v>
          </cell>
          <cell r="J2610">
            <v>51</v>
          </cell>
          <cell r="K2610">
            <v>4</v>
          </cell>
          <cell r="L2610" t="str">
            <v>Google Earth estimate</v>
          </cell>
          <cell r="M2610" t="str">
            <v>NA</v>
          </cell>
          <cell r="N2610">
            <v>681</v>
          </cell>
          <cell r="O2610" t="str">
            <v>NA</v>
          </cell>
          <cell r="P2610" t="str">
            <v>NA</v>
          </cell>
          <cell r="Q2610" t="str">
            <v>NA</v>
          </cell>
          <cell r="R2610">
            <v>1</v>
          </cell>
          <cell r="S2610">
            <v>30</v>
          </cell>
          <cell r="T2610">
            <v>3</v>
          </cell>
          <cell r="U2610">
            <v>2000</v>
          </cell>
          <cell r="V2610">
            <v>15</v>
          </cell>
          <cell r="W2610">
            <v>3</v>
          </cell>
          <cell r="X2610">
            <v>2001</v>
          </cell>
          <cell r="Y2610">
            <v>2</v>
          </cell>
          <cell r="Z2610">
            <v>10</v>
          </cell>
          <cell r="AA2610">
            <v>10</v>
          </cell>
          <cell r="AB2610">
            <v>6625</v>
          </cell>
          <cell r="AC2610" t="str">
            <v>Pitfall</v>
          </cell>
          <cell r="AD2610" t="str">
            <v>Pitfall trapping (30/03/2000-15/03/2001): 12 sites with a total of 18 plots sampled. In and around each plot, six pitfall traps filled with 4% formaldehyd solution were placed at a distance of about 10m from each other and were emptied at fortnightly intervals. Hand collecting data not included.</v>
          </cell>
          <cell r="AE2610">
            <v>12</v>
          </cell>
          <cell r="AF2610">
            <v>63.64</v>
          </cell>
          <cell r="AG2610">
            <v>10</v>
          </cell>
          <cell r="AH2610">
            <v>8400</v>
          </cell>
          <cell r="AI2610">
            <v>4200</v>
          </cell>
          <cell r="AJ2610">
            <v>0</v>
          </cell>
          <cell r="AK2610">
            <v>0</v>
          </cell>
          <cell r="AL2610">
            <v>0</v>
          </cell>
          <cell r="AM2610">
            <v>0</v>
          </cell>
          <cell r="AN2610">
            <v>0</v>
          </cell>
          <cell r="AO2610">
            <v>0</v>
          </cell>
          <cell r="AP2610">
            <v>0</v>
          </cell>
          <cell r="AQ2610">
            <v>0</v>
          </cell>
          <cell r="AR2610">
            <v>0</v>
          </cell>
          <cell r="AS2610">
            <v>0</v>
          </cell>
          <cell r="AT2610" t="str">
            <v>wet heathland</v>
          </cell>
          <cell r="AU2610" t="str">
            <v>Undisturbed</v>
          </cell>
          <cell r="AV2610" t="str">
            <v>NA</v>
          </cell>
          <cell r="AW2610" t="str">
            <v>NA</v>
          </cell>
          <cell r="AX2610" t="str">
            <v>North Atlantic wet heathland. The best representing plant species in the plots were Molinia caerulea (present in 98% of the plots, mean covergae 42.3%), Erica tetralix (92%, 25.4%), Calluna vulgaris (75%, 11.3%), Gentiana pneumonanthe (57%, 0.6%) and Scirpus cespitosus subsp. germanicus (34%, 3.7%).</v>
          </cell>
          <cell r="AY2610" t="str">
            <v>Pitfall data only. Distance between transects is average taken using the length of Campine region (approx. 106 km) divided by the number of sampling locations (n=18)</v>
          </cell>
        </row>
        <row r="2611">
          <cell r="A2611" t="str">
            <v>Maes_etal_2003_09</v>
          </cell>
          <cell r="B2611" t="str">
            <v>Tista, Melanie</v>
          </cell>
          <cell r="C2611" t="str">
            <v>Europe</v>
          </cell>
          <cell r="D2611" t="str">
            <v>Belgium</v>
          </cell>
          <cell r="E2611" t="str">
            <v>NE Flanders</v>
          </cell>
          <cell r="F2611" t="str">
            <v>Campine region</v>
          </cell>
          <cell r="G2611" t="str">
            <v>Teut</v>
          </cell>
          <cell r="H2611" t="str">
            <v>North Atlantic wet heathland dominated by Erica tetralix, semi-natural.</v>
          </cell>
          <cell r="I2611">
            <v>20</v>
          </cell>
          <cell r="J2611">
            <v>51</v>
          </cell>
          <cell r="K2611">
            <v>4</v>
          </cell>
          <cell r="L2611" t="str">
            <v>Google Earth estimate</v>
          </cell>
          <cell r="M2611" t="str">
            <v>NA</v>
          </cell>
          <cell r="N2611">
            <v>202</v>
          </cell>
          <cell r="O2611" t="str">
            <v>NA</v>
          </cell>
          <cell r="P2611" t="str">
            <v>NA</v>
          </cell>
          <cell r="Q2611" t="str">
            <v>NA</v>
          </cell>
          <cell r="R2611">
            <v>1</v>
          </cell>
          <cell r="S2611">
            <v>30</v>
          </cell>
          <cell r="T2611">
            <v>3</v>
          </cell>
          <cell r="U2611">
            <v>2000</v>
          </cell>
          <cell r="V2611">
            <v>15</v>
          </cell>
          <cell r="W2611">
            <v>3</v>
          </cell>
          <cell r="X2611">
            <v>2001</v>
          </cell>
          <cell r="Y2611">
            <v>2</v>
          </cell>
          <cell r="Z2611">
            <v>10</v>
          </cell>
          <cell r="AA2611">
            <v>10</v>
          </cell>
          <cell r="AB2611">
            <v>6625</v>
          </cell>
          <cell r="AC2611" t="str">
            <v>Pitfall</v>
          </cell>
          <cell r="AD2611" t="str">
            <v>Pitfall trapping (30/03/2000-15/03/2001): 12 sites with a total of 18 plots sampled. In and around each plot, six pitfall traps filled with 4% formaldehyd solution were placed at a distance of about 10m from each other and were emptied at fortnightly intervals. Hand collecting data not included.</v>
          </cell>
          <cell r="AE2611">
            <v>12</v>
          </cell>
          <cell r="AF2611">
            <v>63.64</v>
          </cell>
          <cell r="AG2611">
            <v>10</v>
          </cell>
          <cell r="AH2611">
            <v>8400</v>
          </cell>
          <cell r="AI2611">
            <v>4200</v>
          </cell>
          <cell r="AJ2611">
            <v>0</v>
          </cell>
          <cell r="AK2611">
            <v>0</v>
          </cell>
          <cell r="AL2611">
            <v>0</v>
          </cell>
          <cell r="AM2611">
            <v>0</v>
          </cell>
          <cell r="AN2611">
            <v>0</v>
          </cell>
          <cell r="AO2611">
            <v>0</v>
          </cell>
          <cell r="AP2611">
            <v>0</v>
          </cell>
          <cell r="AQ2611">
            <v>0</v>
          </cell>
          <cell r="AR2611">
            <v>0</v>
          </cell>
          <cell r="AS2611">
            <v>0</v>
          </cell>
          <cell r="AT2611" t="str">
            <v>wet heathland</v>
          </cell>
          <cell r="AU2611" t="str">
            <v>Undisturbed</v>
          </cell>
          <cell r="AV2611" t="str">
            <v>NA</v>
          </cell>
          <cell r="AW2611" t="str">
            <v>NA</v>
          </cell>
          <cell r="AX2611" t="str">
            <v>North Atlantic wet heathland. The best representing plant species in the plots were Molinia caerulea (present in 98% of the plots, mean covergae 42.3%), Erica tetralix (92%, 25.4%), Calluna vulgaris (75%, 11.3%), Gentiana pneumonanthe (57%, 0.6%) and Scirpus cespitosus subsp. germanicus (34%, 3.7%).</v>
          </cell>
          <cell r="AY2611" t="str">
            <v>Pitfall data only. Distance between transects is average taken using the length of Campine region (approx. 106 km) divided by the number of sampling locations (n=18)</v>
          </cell>
        </row>
        <row r="2612">
          <cell r="A2612" t="str">
            <v>Maes_etal_2003_10</v>
          </cell>
          <cell r="B2612" t="str">
            <v>Tista, Melanie</v>
          </cell>
          <cell r="C2612" t="str">
            <v>Europe</v>
          </cell>
          <cell r="D2612" t="str">
            <v>Belgium</v>
          </cell>
          <cell r="E2612" t="str">
            <v>NE Flanders</v>
          </cell>
          <cell r="F2612" t="str">
            <v>Campine region</v>
          </cell>
          <cell r="G2612" t="str">
            <v>Withoefse</v>
          </cell>
          <cell r="H2612" t="str">
            <v>North Atlantic wet heathland dominated by Erica tetralix, semi-natural.</v>
          </cell>
          <cell r="I2612">
            <v>20</v>
          </cell>
          <cell r="J2612">
            <v>51</v>
          </cell>
          <cell r="K2612">
            <v>4</v>
          </cell>
          <cell r="L2612" t="str">
            <v>Google Earth estimate</v>
          </cell>
          <cell r="M2612" t="str">
            <v>NA</v>
          </cell>
          <cell r="N2612">
            <v>138</v>
          </cell>
          <cell r="O2612" t="str">
            <v>NA</v>
          </cell>
          <cell r="P2612" t="str">
            <v>NA</v>
          </cell>
          <cell r="Q2612" t="str">
            <v>NA</v>
          </cell>
          <cell r="R2612">
            <v>1</v>
          </cell>
          <cell r="S2612">
            <v>30</v>
          </cell>
          <cell r="T2612">
            <v>3</v>
          </cell>
          <cell r="U2612">
            <v>2000</v>
          </cell>
          <cell r="V2612">
            <v>15</v>
          </cell>
          <cell r="W2612">
            <v>3</v>
          </cell>
          <cell r="X2612">
            <v>2001</v>
          </cell>
          <cell r="Y2612">
            <v>1</v>
          </cell>
          <cell r="Z2612">
            <v>10</v>
          </cell>
          <cell r="AA2612">
            <v>10</v>
          </cell>
          <cell r="AB2612">
            <v>0</v>
          </cell>
          <cell r="AC2612" t="str">
            <v>Pitfall</v>
          </cell>
          <cell r="AD2612" t="str">
            <v>Pitfall trapping (30/03/2000-15/03/2001): 12 sites with a total of 18 plots sampled. In and around each plot, six pitfall traps filled with 4% formaldehyd solution were placed at a distance of about 10m from each other and were emptied at fortnightly intervals. Hand collecting data not included.</v>
          </cell>
          <cell r="AE2612">
            <v>6</v>
          </cell>
          <cell r="AF2612">
            <v>63.64</v>
          </cell>
          <cell r="AG2612">
            <v>10</v>
          </cell>
          <cell r="AH2612">
            <v>8400</v>
          </cell>
          <cell r="AI2612">
            <v>2100</v>
          </cell>
          <cell r="AJ2612">
            <v>0</v>
          </cell>
          <cell r="AK2612">
            <v>0</v>
          </cell>
          <cell r="AL2612">
            <v>0</v>
          </cell>
          <cell r="AM2612">
            <v>0</v>
          </cell>
          <cell r="AN2612">
            <v>0</v>
          </cell>
          <cell r="AO2612">
            <v>0</v>
          </cell>
          <cell r="AP2612">
            <v>0</v>
          </cell>
          <cell r="AQ2612">
            <v>0</v>
          </cell>
          <cell r="AR2612">
            <v>0</v>
          </cell>
          <cell r="AS2612">
            <v>0</v>
          </cell>
          <cell r="AT2612" t="str">
            <v>wet heathland</v>
          </cell>
          <cell r="AU2612" t="str">
            <v>Undisturbed</v>
          </cell>
          <cell r="AV2612" t="str">
            <v>NA</v>
          </cell>
          <cell r="AW2612" t="str">
            <v>NA</v>
          </cell>
          <cell r="AX2612" t="str">
            <v>North Atlantic wet heathland. The best representing plant species in the plots were Molinia caerulea (present in 98% of the plots, mean covergae 42.3%), Erica tetralix (92%, 25.4%), Calluna vulgaris (75%, 11.3%), Gentiana pneumonanthe (57%, 0.6%) and Scirpus cespitosus subsp. germanicus (34%, 3.7%).</v>
          </cell>
          <cell r="AY2612" t="str">
            <v>Pitfall data only. Distance between transects is average taken using the length of Campine region (approx. 106 km) divided by the number of sampling locations (n=18)</v>
          </cell>
        </row>
        <row r="2613">
          <cell r="A2613" t="str">
            <v>Maes_etal_2003_11</v>
          </cell>
          <cell r="B2613" t="str">
            <v>Tista, Melanie</v>
          </cell>
          <cell r="C2613" t="str">
            <v>Europe</v>
          </cell>
          <cell r="D2613" t="str">
            <v>Belgium</v>
          </cell>
          <cell r="E2613" t="str">
            <v>NE Flanders</v>
          </cell>
          <cell r="F2613" t="str">
            <v>Campine region</v>
          </cell>
          <cell r="G2613" t="str">
            <v>Ziepbeek</v>
          </cell>
          <cell r="H2613" t="str">
            <v>North Atlantic wet heathland dominated by Erica tetralix, semi-natural.</v>
          </cell>
          <cell r="I2613">
            <v>20</v>
          </cell>
          <cell r="J2613">
            <v>51</v>
          </cell>
          <cell r="K2613">
            <v>4</v>
          </cell>
          <cell r="L2613" t="str">
            <v>Google Earth estimate</v>
          </cell>
          <cell r="M2613" t="str">
            <v>NA</v>
          </cell>
          <cell r="N2613">
            <v>291</v>
          </cell>
          <cell r="O2613" t="str">
            <v>NA</v>
          </cell>
          <cell r="P2613" t="str">
            <v>NA</v>
          </cell>
          <cell r="Q2613" t="str">
            <v>NA</v>
          </cell>
          <cell r="R2613">
            <v>1</v>
          </cell>
          <cell r="S2613">
            <v>30</v>
          </cell>
          <cell r="T2613">
            <v>3</v>
          </cell>
          <cell r="U2613">
            <v>2000</v>
          </cell>
          <cell r="V2613">
            <v>15</v>
          </cell>
          <cell r="W2613">
            <v>3</v>
          </cell>
          <cell r="X2613">
            <v>2001</v>
          </cell>
          <cell r="Y2613">
            <v>2</v>
          </cell>
          <cell r="Z2613">
            <v>10</v>
          </cell>
          <cell r="AA2613">
            <v>10</v>
          </cell>
          <cell r="AB2613">
            <v>6625</v>
          </cell>
          <cell r="AC2613" t="str">
            <v>Pitfall</v>
          </cell>
          <cell r="AD2613" t="str">
            <v>Pitfall trapping (30/03/2000-15/03/2001): 12 sites with a total of 18 plots sampled. In and around each plot, six pitfall traps filled with 4% formaldehyd solution were placed at a distance of about 10m from each other and were emptied at fortnightly intervals. Hand collecting data not included.</v>
          </cell>
          <cell r="AE2613">
            <v>12</v>
          </cell>
          <cell r="AF2613">
            <v>63.64</v>
          </cell>
          <cell r="AG2613">
            <v>10</v>
          </cell>
          <cell r="AH2613">
            <v>8400</v>
          </cell>
          <cell r="AI2613">
            <v>4200</v>
          </cell>
          <cell r="AJ2613">
            <v>0</v>
          </cell>
          <cell r="AK2613">
            <v>0</v>
          </cell>
          <cell r="AL2613">
            <v>0</v>
          </cell>
          <cell r="AM2613">
            <v>0</v>
          </cell>
          <cell r="AN2613">
            <v>0</v>
          </cell>
          <cell r="AO2613">
            <v>0</v>
          </cell>
          <cell r="AP2613">
            <v>0</v>
          </cell>
          <cell r="AQ2613">
            <v>0</v>
          </cell>
          <cell r="AR2613">
            <v>0</v>
          </cell>
          <cell r="AS2613">
            <v>0</v>
          </cell>
          <cell r="AT2613" t="str">
            <v>wet heathland</v>
          </cell>
          <cell r="AU2613" t="str">
            <v>Undisturbed</v>
          </cell>
          <cell r="AV2613" t="str">
            <v>NA</v>
          </cell>
          <cell r="AW2613" t="str">
            <v>NA</v>
          </cell>
          <cell r="AX2613" t="str">
            <v>North Atlantic wet heathland. The best representing plant species in the plots were Molinia caerulea (present in 98% of the plots, mean covergae 42.3%), Erica tetralix (92%, 25.4%), Calluna vulgaris (75%, 11.3%), Gentiana pneumonanthe (57%, 0.6%) and Scirpus cespitosus subsp. germanicus (34%, 3.7%).</v>
          </cell>
          <cell r="AY2613" t="str">
            <v>Pitfall data only. Distance between transects is average taken using the length of Campine region (approx. 106 km) divided by the number of sampling locations (n=18)</v>
          </cell>
        </row>
        <row r="2614">
          <cell r="A2614" t="str">
            <v>Maes_etal_2003_12</v>
          </cell>
          <cell r="B2614" t="str">
            <v>Tista, Melanie</v>
          </cell>
          <cell r="C2614" t="str">
            <v>Europe</v>
          </cell>
          <cell r="D2614" t="str">
            <v>Belgium</v>
          </cell>
          <cell r="E2614" t="str">
            <v>NE Flanders</v>
          </cell>
          <cell r="F2614" t="str">
            <v>Campine region</v>
          </cell>
          <cell r="G2614" t="str">
            <v>Zwart water</v>
          </cell>
          <cell r="H2614" t="str">
            <v>North Atlantic wet heathland dominated by Erica tetralix, semi-natural.</v>
          </cell>
          <cell r="I2614">
            <v>20</v>
          </cell>
          <cell r="J2614">
            <v>51</v>
          </cell>
          <cell r="K2614">
            <v>4</v>
          </cell>
          <cell r="L2614" t="str">
            <v>Google Earth estimate</v>
          </cell>
          <cell r="M2614" t="str">
            <v>NA</v>
          </cell>
          <cell r="N2614">
            <v>333</v>
          </cell>
          <cell r="O2614" t="str">
            <v>NA</v>
          </cell>
          <cell r="P2614" t="str">
            <v>NA</v>
          </cell>
          <cell r="Q2614" t="str">
            <v>NA</v>
          </cell>
          <cell r="R2614">
            <v>1</v>
          </cell>
          <cell r="S2614">
            <v>30</v>
          </cell>
          <cell r="T2614">
            <v>3</v>
          </cell>
          <cell r="U2614">
            <v>2000</v>
          </cell>
          <cell r="V2614">
            <v>15</v>
          </cell>
          <cell r="W2614">
            <v>3</v>
          </cell>
          <cell r="X2614">
            <v>2001</v>
          </cell>
          <cell r="Y2614">
            <v>1</v>
          </cell>
          <cell r="Z2614">
            <v>10</v>
          </cell>
          <cell r="AA2614">
            <v>10</v>
          </cell>
          <cell r="AB2614">
            <v>0</v>
          </cell>
          <cell r="AC2614" t="str">
            <v>Pitfall</v>
          </cell>
          <cell r="AD2614" t="str">
            <v>Pitfall trapping (30/03/2000-15/03/2001): 12 sites with a total of 18 plots sampled. In and around each plot, six pitfall traps filled with 4% formaldehyd solution were placed at a distance of about 10m from each other and were emptied at fortnightly intervals. Hand collecting data not included.</v>
          </cell>
          <cell r="AE2614">
            <v>6</v>
          </cell>
          <cell r="AF2614">
            <v>63.64</v>
          </cell>
          <cell r="AG2614">
            <v>10</v>
          </cell>
          <cell r="AH2614">
            <v>8400</v>
          </cell>
          <cell r="AI2614">
            <v>2100</v>
          </cell>
          <cell r="AJ2614">
            <v>0</v>
          </cell>
          <cell r="AK2614">
            <v>0</v>
          </cell>
          <cell r="AL2614">
            <v>0</v>
          </cell>
          <cell r="AM2614">
            <v>0</v>
          </cell>
          <cell r="AN2614">
            <v>0</v>
          </cell>
          <cell r="AO2614">
            <v>0</v>
          </cell>
          <cell r="AP2614">
            <v>0</v>
          </cell>
          <cell r="AQ2614">
            <v>0</v>
          </cell>
          <cell r="AR2614">
            <v>0</v>
          </cell>
          <cell r="AS2614">
            <v>0</v>
          </cell>
          <cell r="AT2614" t="str">
            <v>wet heathland</v>
          </cell>
          <cell r="AU2614" t="str">
            <v>Undisturbed</v>
          </cell>
          <cell r="AV2614" t="str">
            <v>NA</v>
          </cell>
          <cell r="AW2614" t="str">
            <v>NA</v>
          </cell>
          <cell r="AX2614" t="str">
            <v>North Atlantic wet heathland. The best representing plant species in the plots were Molinia caerulea (present in 98% of the plots, mean covergae 42.3%), Erica tetralix (92%, 25.4%), Calluna vulgaris (75%, 11.3%), Gentiana pneumonanthe (57%, 0.6%) and Scirpus cespitosus subsp. germanicus (34%, 3.7%).</v>
          </cell>
          <cell r="AY2614" t="str">
            <v>Pitfall data only. Distance between transects is average taken using the length of Campine region (approx. 106 km) divided by the number of sampling locations (n=18)</v>
          </cell>
        </row>
        <row r="2615">
          <cell r="A2615" t="str">
            <v>Maes_etal_2003_13</v>
          </cell>
          <cell r="B2615" t="str">
            <v>Tista, Melanie</v>
          </cell>
          <cell r="C2615" t="str">
            <v>Europe</v>
          </cell>
          <cell r="D2615" t="str">
            <v>Belgium</v>
          </cell>
          <cell r="E2615" t="str">
            <v>NE Flanders</v>
          </cell>
          <cell r="F2615" t="str">
            <v>Campine region</v>
          </cell>
          <cell r="G2615" t="str">
            <v>NA</v>
          </cell>
          <cell r="H2615" t="str">
            <v>COMBINED SITES</v>
          </cell>
          <cell r="I2615">
            <v>20</v>
          </cell>
          <cell r="J2615">
            <v>51</v>
          </cell>
          <cell r="K2615">
            <v>4</v>
          </cell>
          <cell r="L2615" t="str">
            <v>Google Earth estimate</v>
          </cell>
          <cell r="M2615" t="str">
            <v>NA</v>
          </cell>
          <cell r="N2615">
            <v>4829</v>
          </cell>
          <cell r="O2615">
            <v>27</v>
          </cell>
          <cell r="P2615" t="str">
            <v>NA</v>
          </cell>
          <cell r="Q2615" t="str">
            <v>NA</v>
          </cell>
          <cell r="R2615">
            <v>1</v>
          </cell>
          <cell r="S2615">
            <v>30</v>
          </cell>
          <cell r="T2615">
            <v>3</v>
          </cell>
          <cell r="U2615">
            <v>2000</v>
          </cell>
          <cell r="V2615">
            <v>15</v>
          </cell>
          <cell r="W2615">
            <v>3</v>
          </cell>
          <cell r="X2615">
            <v>2001</v>
          </cell>
          <cell r="Y2615">
            <v>18</v>
          </cell>
          <cell r="Z2615">
            <v>10</v>
          </cell>
          <cell r="AA2615">
            <v>10</v>
          </cell>
          <cell r="AB2615">
            <v>6625</v>
          </cell>
          <cell r="AC2615" t="str">
            <v>Pitfall</v>
          </cell>
          <cell r="AD2615" t="str">
            <v>Pitfall trapping (30/03/2000-15/03/2001): 12 sites with a total of 18 plots sampled. In and around each plot, six pitfall traps filled with 4% formaldehyd solution were placed at a distance of about 10m from each other and were emptied at fortnightly intervals. Hand collecting data not included.</v>
          </cell>
          <cell r="AE2615">
            <v>108</v>
          </cell>
          <cell r="AF2615">
            <v>63.64</v>
          </cell>
          <cell r="AG2615">
            <v>10</v>
          </cell>
          <cell r="AH2615">
            <v>8400</v>
          </cell>
          <cell r="AI2615">
            <v>37800</v>
          </cell>
          <cell r="AJ2615">
            <v>0</v>
          </cell>
          <cell r="AK2615">
            <v>0</v>
          </cell>
          <cell r="AL2615">
            <v>0</v>
          </cell>
          <cell r="AM2615">
            <v>0</v>
          </cell>
          <cell r="AN2615">
            <v>0</v>
          </cell>
          <cell r="AO2615">
            <v>0</v>
          </cell>
          <cell r="AP2615">
            <v>0</v>
          </cell>
          <cell r="AQ2615">
            <v>0</v>
          </cell>
          <cell r="AR2615">
            <v>0</v>
          </cell>
          <cell r="AS2615">
            <v>0</v>
          </cell>
          <cell r="AT2615" t="str">
            <v>COMBINED SITES</v>
          </cell>
          <cell r="AU2615" t="str">
            <v>NA</v>
          </cell>
          <cell r="AV2615" t="str">
            <v>NA</v>
          </cell>
          <cell r="AW2615" t="str">
            <v>NA</v>
          </cell>
          <cell r="AX2615" t="str">
            <v>COMBINED SITES</v>
          </cell>
          <cell r="AY2615" t="str">
            <v>Pitfall data only. Distance between transects is average taken using the length of Campine region (approx. 106 km) divided by the number of sampling locations (n=18)</v>
          </cell>
        </row>
        <row r="2616">
          <cell r="A2616" t="str">
            <v>Maeto&amp;Sato_2004_01</v>
          </cell>
          <cell r="B2616" t="str">
            <v>Gibb, Heloise</v>
          </cell>
          <cell r="C2616" t="str">
            <v>Asia</v>
          </cell>
          <cell r="D2616" t="str">
            <v>Japan</v>
          </cell>
          <cell r="E2616" t="str">
            <v>Shikoku Island</v>
          </cell>
          <cell r="F2616" t="str">
            <v>Taishoh-cho</v>
          </cell>
          <cell r="G2616" t="str">
            <v>Ichinomata</v>
          </cell>
          <cell r="H2616" t="str">
            <v>Temperate forest</v>
          </cell>
          <cell r="I2616">
            <v>450</v>
          </cell>
          <cell r="J2616">
            <v>33.200000000000003</v>
          </cell>
          <cell r="K2616">
            <v>132.97999999999999</v>
          </cell>
          <cell r="L2616" t="str">
            <v>In publication</v>
          </cell>
          <cell r="M2616" t="str">
            <v>NA</v>
          </cell>
          <cell r="N2616">
            <v>29</v>
          </cell>
          <cell r="O2616">
            <v>15</v>
          </cell>
          <cell r="P2616" t="str">
            <v>NA</v>
          </cell>
          <cell r="Q2616" t="str">
            <v>NA</v>
          </cell>
          <cell r="R2616">
            <v>2</v>
          </cell>
          <cell r="S2616" t="str">
            <v>NA</v>
          </cell>
          <cell r="T2616">
            <v>8</v>
          </cell>
          <cell r="U2616">
            <v>1999</v>
          </cell>
          <cell r="V2616" t="str">
            <v>NA</v>
          </cell>
          <cell r="W2616">
            <v>6</v>
          </cell>
          <cell r="X2616">
            <v>2000</v>
          </cell>
          <cell r="Y2616">
            <v>1</v>
          </cell>
          <cell r="Z2616" t="str">
            <v>NA</v>
          </cell>
          <cell r="AA2616" t="str">
            <v>NA</v>
          </cell>
          <cell r="AB2616">
            <v>0</v>
          </cell>
          <cell r="AC2616" t="str">
            <v>Hand collecting</v>
          </cell>
          <cell r="AD2616" t="str">
            <v>As many species of ants as possible were collected in 15 min by visual search on the ground surface, under stones or wood bark, and around the base of tree trunks by one person. An aspirator to collect ants, a white pan, a garden trowel, and vials with 70% ethanol to preserve specimens were used. At each site, six time units of sampling were made on each of 2 days (15 min x 6 times x 2 days = 180 min, in total).</v>
          </cell>
          <cell r="AE2616">
            <v>0</v>
          </cell>
          <cell r="AF2616">
            <v>0</v>
          </cell>
          <cell r="AG2616">
            <v>0</v>
          </cell>
          <cell r="AH2616">
            <v>0</v>
          </cell>
          <cell r="AI2616">
            <v>0</v>
          </cell>
          <cell r="AJ2616">
            <v>0</v>
          </cell>
          <cell r="AK2616">
            <v>0</v>
          </cell>
          <cell r="AL2616">
            <v>0</v>
          </cell>
          <cell r="AM2616">
            <v>0</v>
          </cell>
          <cell r="AN2616">
            <v>0</v>
          </cell>
          <cell r="AO2616">
            <v>0</v>
          </cell>
          <cell r="AP2616">
            <v>0</v>
          </cell>
          <cell r="AQ2616">
            <v>0</v>
          </cell>
          <cell r="AR2616">
            <v>0</v>
          </cell>
          <cell r="AS2616">
            <v>0</v>
          </cell>
          <cell r="AT2616" t="str">
            <v>Temperate forest</v>
          </cell>
          <cell r="AU2616" t="str">
            <v>Transformed</v>
          </cell>
          <cell r="AV2616" t="str">
            <v>Forestry</v>
          </cell>
          <cell r="AW2616" t="str">
            <v>NA</v>
          </cell>
          <cell r="AX2616" t="str">
            <v>Conifer plantations. Age 30-35</v>
          </cell>
          <cell r="AY2616" t="str">
            <v>Hand collection focused intensively on soil, unders stones and wood barks</v>
          </cell>
        </row>
        <row r="2617">
          <cell r="A2617" t="str">
            <v>Maeto&amp;Sato_2004_02</v>
          </cell>
          <cell r="B2617" t="str">
            <v>Gibb, Heloise</v>
          </cell>
          <cell r="C2617" t="str">
            <v>Asia</v>
          </cell>
          <cell r="D2617" t="str">
            <v>Japan</v>
          </cell>
          <cell r="E2617" t="str">
            <v>Shikoku Island</v>
          </cell>
          <cell r="F2617" t="str">
            <v>Taishoh-cho</v>
          </cell>
          <cell r="G2617" t="str">
            <v>Ichinomata</v>
          </cell>
          <cell r="H2617" t="str">
            <v>Temperate forest</v>
          </cell>
          <cell r="I2617">
            <v>500</v>
          </cell>
          <cell r="J2617">
            <v>33.200000000000003</v>
          </cell>
          <cell r="K2617">
            <v>132.97999999999999</v>
          </cell>
          <cell r="L2617" t="str">
            <v>In publication</v>
          </cell>
          <cell r="M2617" t="str">
            <v>NA</v>
          </cell>
          <cell r="N2617">
            <v>36</v>
          </cell>
          <cell r="O2617">
            <v>12</v>
          </cell>
          <cell r="P2617" t="str">
            <v>NA</v>
          </cell>
          <cell r="Q2617" t="str">
            <v>NA</v>
          </cell>
          <cell r="R2617">
            <v>2</v>
          </cell>
          <cell r="S2617" t="str">
            <v>NA</v>
          </cell>
          <cell r="T2617">
            <v>8</v>
          </cell>
          <cell r="U2617">
            <v>1999</v>
          </cell>
          <cell r="V2617" t="str">
            <v>NA</v>
          </cell>
          <cell r="W2617">
            <v>6</v>
          </cell>
          <cell r="X2617">
            <v>2000</v>
          </cell>
          <cell r="Y2617">
            <v>1</v>
          </cell>
          <cell r="Z2617" t="str">
            <v>NA</v>
          </cell>
          <cell r="AA2617" t="str">
            <v>NA</v>
          </cell>
          <cell r="AB2617">
            <v>0</v>
          </cell>
          <cell r="AC2617" t="str">
            <v>Hand collecting</v>
          </cell>
          <cell r="AD2617" t="str">
            <v>As many species of ants as possible were collected in 15 min by visual search on the ground surface, under stones or wood bark, and around the base of tree trunks by one person. An aspirator to collect ants, a white pan, a garden trowel, and vials with 70% ethanol to preserve specimens were used. At each site, six time units of sampling were made on each of 2 days (15 min x 6 times x 2 days = 180 min, in total).</v>
          </cell>
          <cell r="AE2617">
            <v>0</v>
          </cell>
          <cell r="AF2617">
            <v>0</v>
          </cell>
          <cell r="AG2617">
            <v>0</v>
          </cell>
          <cell r="AH2617">
            <v>0</v>
          </cell>
          <cell r="AI2617">
            <v>0</v>
          </cell>
          <cell r="AJ2617">
            <v>0</v>
          </cell>
          <cell r="AK2617">
            <v>0</v>
          </cell>
          <cell r="AL2617">
            <v>0</v>
          </cell>
          <cell r="AM2617">
            <v>0</v>
          </cell>
          <cell r="AN2617">
            <v>0</v>
          </cell>
          <cell r="AO2617">
            <v>0</v>
          </cell>
          <cell r="AP2617">
            <v>0</v>
          </cell>
          <cell r="AQ2617">
            <v>0</v>
          </cell>
          <cell r="AR2617">
            <v>0</v>
          </cell>
          <cell r="AS2617">
            <v>0</v>
          </cell>
          <cell r="AT2617" t="str">
            <v>Temperate forest</v>
          </cell>
          <cell r="AU2617" t="str">
            <v>Undisturbed</v>
          </cell>
          <cell r="AV2617" t="str">
            <v>NA</v>
          </cell>
          <cell r="AW2617" t="str">
            <v>NA</v>
          </cell>
          <cell r="AX2617" t="str">
            <v>Old growth forest. Age &gt; 180</v>
          </cell>
          <cell r="AY2617" t="str">
            <v>Hand collection focused intensively on soil, unders stones and wood barks</v>
          </cell>
        </row>
        <row r="2618">
          <cell r="A2618" t="str">
            <v>Maeto&amp;Sato_2004_03</v>
          </cell>
          <cell r="B2618" t="str">
            <v>Gibb, Heloise</v>
          </cell>
          <cell r="C2618" t="str">
            <v>Asia</v>
          </cell>
          <cell r="D2618" t="str">
            <v>Japan</v>
          </cell>
          <cell r="E2618" t="str">
            <v>Shikoku Island</v>
          </cell>
          <cell r="F2618" t="str">
            <v>Higashitsuno-mura</v>
          </cell>
          <cell r="G2618" t="str">
            <v>Irazu</v>
          </cell>
          <cell r="H2618" t="str">
            <v>Temperate forest</v>
          </cell>
          <cell r="I2618">
            <v>1050</v>
          </cell>
          <cell r="J2618">
            <v>33.450000000000003</v>
          </cell>
          <cell r="K2618">
            <v>133.02000000000001</v>
          </cell>
          <cell r="L2618" t="str">
            <v>In publication</v>
          </cell>
          <cell r="M2618" t="str">
            <v>NA</v>
          </cell>
          <cell r="N2618">
            <v>37</v>
          </cell>
          <cell r="O2618">
            <v>14</v>
          </cell>
          <cell r="P2618" t="str">
            <v>NA</v>
          </cell>
          <cell r="Q2618" t="str">
            <v>NA</v>
          </cell>
          <cell r="R2618">
            <v>2</v>
          </cell>
          <cell r="S2618" t="str">
            <v>NA</v>
          </cell>
          <cell r="T2618">
            <v>8</v>
          </cell>
          <cell r="U2618">
            <v>1999</v>
          </cell>
          <cell r="V2618" t="str">
            <v>NA</v>
          </cell>
          <cell r="W2618">
            <v>6</v>
          </cell>
          <cell r="X2618">
            <v>2000</v>
          </cell>
          <cell r="Y2618">
            <v>1</v>
          </cell>
          <cell r="Z2618" t="str">
            <v>NA</v>
          </cell>
          <cell r="AA2618" t="str">
            <v>NA</v>
          </cell>
          <cell r="AB2618">
            <v>0</v>
          </cell>
          <cell r="AC2618" t="str">
            <v>Hand collecting</v>
          </cell>
          <cell r="AD2618" t="str">
            <v>As many species of ants as possible were collected in 15 min by visual search on the ground surface, under stones or wood bark, and around the base of tree trunks by one person. An aspirator to collect ants, a white pan, a garden trowel, and vials with 70% ethanol to preserve specimens were used. At each site, six time units of sampling were made on each of 2 days (15 min x 6 times x 2 days = 180 min, in total).</v>
          </cell>
          <cell r="AE2618">
            <v>0</v>
          </cell>
          <cell r="AF2618">
            <v>0</v>
          </cell>
          <cell r="AG2618">
            <v>0</v>
          </cell>
          <cell r="AH2618">
            <v>0</v>
          </cell>
          <cell r="AI2618">
            <v>0</v>
          </cell>
          <cell r="AJ2618">
            <v>0</v>
          </cell>
          <cell r="AK2618">
            <v>0</v>
          </cell>
          <cell r="AL2618">
            <v>0</v>
          </cell>
          <cell r="AM2618">
            <v>0</v>
          </cell>
          <cell r="AN2618">
            <v>0</v>
          </cell>
          <cell r="AO2618">
            <v>0</v>
          </cell>
          <cell r="AP2618">
            <v>0</v>
          </cell>
          <cell r="AQ2618">
            <v>0</v>
          </cell>
          <cell r="AR2618">
            <v>0</v>
          </cell>
          <cell r="AS2618">
            <v>0</v>
          </cell>
          <cell r="AT2618" t="str">
            <v>Temperate forest</v>
          </cell>
          <cell r="AU2618" t="str">
            <v>Undisturbed</v>
          </cell>
          <cell r="AV2618" t="str">
            <v>NA</v>
          </cell>
          <cell r="AW2618" t="str">
            <v>NA</v>
          </cell>
          <cell r="AX2618" t="str">
            <v>Old growth forest. Age &gt;190</v>
          </cell>
          <cell r="AY2618" t="str">
            <v>Hand collection focused intensively on soil, unders stones and wood barks</v>
          </cell>
        </row>
        <row r="2619">
          <cell r="A2619" t="str">
            <v>Maeto&amp;Sato_2004_04</v>
          </cell>
          <cell r="B2619" t="str">
            <v>Gibb, Heloise</v>
          </cell>
          <cell r="C2619" t="str">
            <v>Asia</v>
          </cell>
          <cell r="D2619" t="str">
            <v>Japan</v>
          </cell>
          <cell r="E2619" t="str">
            <v>Shikoku Island</v>
          </cell>
          <cell r="F2619" t="str">
            <v>Yusuhara-cho</v>
          </cell>
          <cell r="G2619" t="str">
            <v>Kohnoshi</v>
          </cell>
          <cell r="H2619" t="str">
            <v>Temperate forest</v>
          </cell>
          <cell r="I2619">
            <v>700</v>
          </cell>
          <cell r="J2619">
            <v>33.35</v>
          </cell>
          <cell r="K2619">
            <v>133</v>
          </cell>
          <cell r="L2619" t="str">
            <v>In publication</v>
          </cell>
          <cell r="M2619" t="str">
            <v>NA</v>
          </cell>
          <cell r="N2619">
            <v>35</v>
          </cell>
          <cell r="O2619">
            <v>11</v>
          </cell>
          <cell r="P2619" t="str">
            <v>NA</v>
          </cell>
          <cell r="Q2619" t="str">
            <v>NA</v>
          </cell>
          <cell r="R2619">
            <v>2</v>
          </cell>
          <cell r="S2619" t="str">
            <v>NA</v>
          </cell>
          <cell r="T2619">
            <v>7</v>
          </cell>
          <cell r="U2619">
            <v>1999</v>
          </cell>
          <cell r="V2619" t="str">
            <v>NA</v>
          </cell>
          <cell r="W2619">
            <v>6</v>
          </cell>
          <cell r="X2619">
            <v>2000</v>
          </cell>
          <cell r="Y2619">
            <v>1</v>
          </cell>
          <cell r="Z2619" t="str">
            <v>NA</v>
          </cell>
          <cell r="AA2619" t="str">
            <v>NA</v>
          </cell>
          <cell r="AB2619">
            <v>0</v>
          </cell>
          <cell r="AC2619" t="str">
            <v>Hand collecting</v>
          </cell>
          <cell r="AD2619" t="str">
            <v>As many species of ants as possible were collected in 15 min by visual search on the ground surface, under stones or wood bark, and around the base of tree trunks by one person. An aspirator to collect ants, a white pan, a garden trowel, and vials with 70% ethanol to preserve specimens were used. At each site, six time units of sampling were made on each of 2 days (15 min x 6 times x 2 days = 180 min, in total).</v>
          </cell>
          <cell r="AE2619">
            <v>0</v>
          </cell>
          <cell r="AF2619">
            <v>0</v>
          </cell>
          <cell r="AG2619">
            <v>0</v>
          </cell>
          <cell r="AH2619">
            <v>0</v>
          </cell>
          <cell r="AI2619">
            <v>0</v>
          </cell>
          <cell r="AJ2619">
            <v>0</v>
          </cell>
          <cell r="AK2619">
            <v>0</v>
          </cell>
          <cell r="AL2619">
            <v>0</v>
          </cell>
          <cell r="AM2619">
            <v>0</v>
          </cell>
          <cell r="AN2619">
            <v>0</v>
          </cell>
          <cell r="AO2619">
            <v>0</v>
          </cell>
          <cell r="AP2619">
            <v>0</v>
          </cell>
          <cell r="AQ2619">
            <v>0</v>
          </cell>
          <cell r="AR2619">
            <v>0</v>
          </cell>
          <cell r="AS2619">
            <v>0</v>
          </cell>
          <cell r="AT2619" t="str">
            <v>Temperate forest</v>
          </cell>
          <cell r="AU2619" t="str">
            <v>Transformed</v>
          </cell>
          <cell r="AV2619" t="str">
            <v>Forestry</v>
          </cell>
          <cell r="AW2619" t="str">
            <v>NA</v>
          </cell>
          <cell r="AX2619" t="str">
            <v>Conifer plantations. Age 30-35</v>
          </cell>
          <cell r="AY2619" t="str">
            <v>Hand collection focused intensively on soil, unders stones and wood barks</v>
          </cell>
        </row>
        <row r="2620">
          <cell r="A2620" t="str">
            <v>Maeto&amp;Sato_2004_05</v>
          </cell>
          <cell r="B2620" t="str">
            <v>Gibb, Heloise</v>
          </cell>
          <cell r="C2620" t="str">
            <v>Asia</v>
          </cell>
          <cell r="D2620" t="str">
            <v>Japan</v>
          </cell>
          <cell r="E2620" t="str">
            <v>Shikoku Island</v>
          </cell>
          <cell r="F2620" t="str">
            <v>Yusuhara-cho</v>
          </cell>
          <cell r="G2620" t="str">
            <v>Kubotani</v>
          </cell>
          <cell r="H2620" t="str">
            <v>Temperate forest</v>
          </cell>
          <cell r="I2620">
            <v>700</v>
          </cell>
          <cell r="J2620">
            <v>33.35</v>
          </cell>
          <cell r="K2620">
            <v>133</v>
          </cell>
          <cell r="L2620" t="str">
            <v>In publication</v>
          </cell>
          <cell r="M2620" t="str">
            <v>NA</v>
          </cell>
          <cell r="N2620">
            <v>24</v>
          </cell>
          <cell r="O2620">
            <v>10</v>
          </cell>
          <cell r="P2620" t="str">
            <v>NA</v>
          </cell>
          <cell r="Q2620" t="str">
            <v>NA</v>
          </cell>
          <cell r="R2620">
            <v>2</v>
          </cell>
          <cell r="S2620" t="str">
            <v>NA</v>
          </cell>
          <cell r="T2620">
            <v>10</v>
          </cell>
          <cell r="U2620">
            <v>1999</v>
          </cell>
          <cell r="V2620" t="str">
            <v>NA</v>
          </cell>
          <cell r="W2620">
            <v>9</v>
          </cell>
          <cell r="X2620">
            <v>2000</v>
          </cell>
          <cell r="Y2620">
            <v>1</v>
          </cell>
          <cell r="Z2620" t="str">
            <v>NA</v>
          </cell>
          <cell r="AA2620" t="str">
            <v>NA</v>
          </cell>
          <cell r="AB2620">
            <v>0</v>
          </cell>
          <cell r="AC2620" t="str">
            <v>Hand collecting</v>
          </cell>
          <cell r="AD2620" t="str">
            <v>As many species of ants as possible were collected in 15 min by visual search on the ground surface, under stones or wood bark, and around the base of tree trunks by one person. An aspirator to collect ants, a white pan, a garden trowel, and vials with 70% ethanol to preserve specimens were used. At each site, six time units of sampling were made on each of 2 days (15 min x 6 times x 2 days = 180 min, in total).</v>
          </cell>
          <cell r="AE2620">
            <v>0</v>
          </cell>
          <cell r="AF2620">
            <v>0</v>
          </cell>
          <cell r="AG2620">
            <v>0</v>
          </cell>
          <cell r="AH2620">
            <v>0</v>
          </cell>
          <cell r="AI2620">
            <v>0</v>
          </cell>
          <cell r="AJ2620">
            <v>0</v>
          </cell>
          <cell r="AK2620">
            <v>0</v>
          </cell>
          <cell r="AL2620">
            <v>0</v>
          </cell>
          <cell r="AM2620">
            <v>0</v>
          </cell>
          <cell r="AN2620">
            <v>0</v>
          </cell>
          <cell r="AO2620">
            <v>0</v>
          </cell>
          <cell r="AP2620">
            <v>0</v>
          </cell>
          <cell r="AQ2620">
            <v>0</v>
          </cell>
          <cell r="AR2620">
            <v>0</v>
          </cell>
          <cell r="AS2620">
            <v>0</v>
          </cell>
          <cell r="AT2620" t="str">
            <v>Temperate forest</v>
          </cell>
          <cell r="AU2620" t="str">
            <v>Undisturbed</v>
          </cell>
          <cell r="AV2620" t="str">
            <v>NA</v>
          </cell>
          <cell r="AW2620" t="str">
            <v>NA</v>
          </cell>
          <cell r="AX2620" t="str">
            <v>Old growth forest. Age &gt; 200</v>
          </cell>
          <cell r="AY2620" t="str">
            <v>Hand collection focused intensively on soil, unders stones and wood barks</v>
          </cell>
        </row>
        <row r="2621">
          <cell r="A2621" t="str">
            <v>Maeto&amp;Sato_2004_06</v>
          </cell>
          <cell r="B2621" t="str">
            <v>Gibb, Heloise</v>
          </cell>
          <cell r="C2621" t="str">
            <v>Asia</v>
          </cell>
          <cell r="D2621" t="str">
            <v>Japan</v>
          </cell>
          <cell r="E2621" t="str">
            <v>Shikoku Island</v>
          </cell>
          <cell r="F2621" t="str">
            <v>Nishitosa-mura</v>
          </cell>
          <cell r="G2621" t="str">
            <v>Kuroson</v>
          </cell>
          <cell r="H2621" t="str">
            <v>Temperate forest</v>
          </cell>
          <cell r="I2621">
            <v>350</v>
          </cell>
          <cell r="J2621">
            <v>33.159999999999997</v>
          </cell>
          <cell r="K2621">
            <v>132.62</v>
          </cell>
          <cell r="L2621" t="str">
            <v>In publication</v>
          </cell>
          <cell r="M2621" t="str">
            <v>NA</v>
          </cell>
          <cell r="N2621">
            <v>58</v>
          </cell>
          <cell r="O2621">
            <v>15</v>
          </cell>
          <cell r="P2621" t="str">
            <v>NA</v>
          </cell>
          <cell r="Q2621" t="str">
            <v>NA</v>
          </cell>
          <cell r="R2621">
            <v>2</v>
          </cell>
          <cell r="S2621" t="str">
            <v>NA</v>
          </cell>
          <cell r="T2621">
            <v>6</v>
          </cell>
          <cell r="U2621">
            <v>2001</v>
          </cell>
          <cell r="V2621" t="str">
            <v>NA</v>
          </cell>
          <cell r="W2621">
            <v>7</v>
          </cell>
          <cell r="X2621">
            <v>2001</v>
          </cell>
          <cell r="Y2621">
            <v>1</v>
          </cell>
          <cell r="Z2621" t="str">
            <v>NA</v>
          </cell>
          <cell r="AA2621" t="str">
            <v>NA</v>
          </cell>
          <cell r="AB2621">
            <v>0</v>
          </cell>
          <cell r="AC2621" t="str">
            <v>Hand collecting</v>
          </cell>
          <cell r="AD2621" t="str">
            <v>As many species of ants as possible were collected in 15 min by visual search on the ground surface, under stones or wood bark, and around the base of tree trunks by one person. An aspirator to collect ants, a white pan, a garden trowel, and vials with 70% ethanol to preserve specimens were used. At each site, six time units of sampling were made on each of 2 days (15 min x 6 times x 2 days = 180 min, in total).</v>
          </cell>
          <cell r="AE2621">
            <v>0</v>
          </cell>
          <cell r="AF2621">
            <v>0</v>
          </cell>
          <cell r="AG2621">
            <v>0</v>
          </cell>
          <cell r="AH2621">
            <v>0</v>
          </cell>
          <cell r="AI2621">
            <v>0</v>
          </cell>
          <cell r="AJ2621">
            <v>0</v>
          </cell>
          <cell r="AK2621">
            <v>0</v>
          </cell>
          <cell r="AL2621">
            <v>0</v>
          </cell>
          <cell r="AM2621">
            <v>0</v>
          </cell>
          <cell r="AN2621">
            <v>0</v>
          </cell>
          <cell r="AO2621">
            <v>0</v>
          </cell>
          <cell r="AP2621">
            <v>0</v>
          </cell>
          <cell r="AQ2621">
            <v>0</v>
          </cell>
          <cell r="AR2621">
            <v>0</v>
          </cell>
          <cell r="AS2621">
            <v>0</v>
          </cell>
          <cell r="AT2621" t="str">
            <v>Temperate forest</v>
          </cell>
          <cell r="AU2621" t="str">
            <v>Disturbed</v>
          </cell>
          <cell r="AV2621" t="str">
            <v>Forestry</v>
          </cell>
          <cell r="AW2621" t="str">
            <v>NA</v>
          </cell>
          <cell r="AX2621" t="str">
            <v>Secondary forest. Age 70</v>
          </cell>
          <cell r="AY2621" t="str">
            <v>Hand collection focused intensively on soil, unders stones and wood barks</v>
          </cell>
        </row>
        <row r="2622">
          <cell r="A2622" t="str">
            <v>Maeto&amp;Sato_2004_07</v>
          </cell>
          <cell r="B2622" t="str">
            <v>Gibb, Heloise</v>
          </cell>
          <cell r="C2622" t="str">
            <v>Asia</v>
          </cell>
          <cell r="D2622" t="str">
            <v>Japan</v>
          </cell>
          <cell r="E2622" t="str">
            <v>Shikoku Island</v>
          </cell>
          <cell r="F2622" t="str">
            <v>Nishitosa-mura</v>
          </cell>
          <cell r="G2622" t="str">
            <v>Kuroson</v>
          </cell>
          <cell r="H2622" t="str">
            <v>Temperate forest</v>
          </cell>
          <cell r="I2622">
            <v>450</v>
          </cell>
          <cell r="J2622">
            <v>33.159999999999997</v>
          </cell>
          <cell r="K2622">
            <v>132.62</v>
          </cell>
          <cell r="L2622" t="str">
            <v>In publication</v>
          </cell>
          <cell r="M2622" t="str">
            <v>NA</v>
          </cell>
          <cell r="N2622">
            <v>35</v>
          </cell>
          <cell r="O2622">
            <v>11</v>
          </cell>
          <cell r="P2622" t="str">
            <v>NA</v>
          </cell>
          <cell r="Q2622" t="str">
            <v>NA</v>
          </cell>
          <cell r="R2622">
            <v>2</v>
          </cell>
          <cell r="S2622" t="str">
            <v>NA</v>
          </cell>
          <cell r="T2622">
            <v>6</v>
          </cell>
          <cell r="U2622">
            <v>2001</v>
          </cell>
          <cell r="V2622" t="str">
            <v>NA</v>
          </cell>
          <cell r="W2622">
            <v>7</v>
          </cell>
          <cell r="X2622">
            <v>2001</v>
          </cell>
          <cell r="Y2622">
            <v>1</v>
          </cell>
          <cell r="Z2622" t="str">
            <v>NA</v>
          </cell>
          <cell r="AA2622" t="str">
            <v>NA</v>
          </cell>
          <cell r="AB2622">
            <v>0</v>
          </cell>
          <cell r="AC2622" t="str">
            <v>Hand collecting</v>
          </cell>
          <cell r="AD2622" t="str">
            <v>As many species of ants as possible were collected in 15 min by visual search on the ground surface, under stones or wood bark, and around the base of tree trunks by one person. An aspirator to collect ants, a white pan, a garden trowel, and vials with 70% ethanol to preserve specimens were used. At each site, six time units of sampling were made on each of 2 days (15 min x 6 times x 2 days = 180 min, in total).</v>
          </cell>
          <cell r="AE2622">
            <v>0</v>
          </cell>
          <cell r="AF2622">
            <v>0</v>
          </cell>
          <cell r="AG2622">
            <v>0</v>
          </cell>
          <cell r="AH2622">
            <v>0</v>
          </cell>
          <cell r="AI2622">
            <v>0</v>
          </cell>
          <cell r="AJ2622">
            <v>0</v>
          </cell>
          <cell r="AK2622">
            <v>0</v>
          </cell>
          <cell r="AL2622">
            <v>0</v>
          </cell>
          <cell r="AM2622">
            <v>0</v>
          </cell>
          <cell r="AN2622">
            <v>0</v>
          </cell>
          <cell r="AO2622">
            <v>0</v>
          </cell>
          <cell r="AP2622">
            <v>0</v>
          </cell>
          <cell r="AQ2622">
            <v>0</v>
          </cell>
          <cell r="AR2622">
            <v>0</v>
          </cell>
          <cell r="AS2622">
            <v>0</v>
          </cell>
          <cell r="AT2622" t="str">
            <v>Temperate forest</v>
          </cell>
          <cell r="AU2622" t="str">
            <v>Transformed</v>
          </cell>
          <cell r="AV2622" t="str">
            <v>Forestry</v>
          </cell>
          <cell r="AW2622" t="str">
            <v>NA</v>
          </cell>
          <cell r="AX2622" t="str">
            <v>Conifer plantations. Age 35-40</v>
          </cell>
          <cell r="AY2622" t="str">
            <v>Hand collection focused intensively on soil, unders stones and wood barks</v>
          </cell>
        </row>
        <row r="2623">
          <cell r="A2623" t="str">
            <v>Maeto&amp;Sato_2004_08</v>
          </cell>
          <cell r="B2623" t="str">
            <v>Gibb, Heloise</v>
          </cell>
          <cell r="C2623" t="str">
            <v>Asia</v>
          </cell>
          <cell r="D2623" t="str">
            <v>Japan</v>
          </cell>
          <cell r="E2623" t="str">
            <v>Shikoku Island</v>
          </cell>
          <cell r="F2623" t="str">
            <v>Nishitosa-mura</v>
          </cell>
          <cell r="G2623" t="str">
            <v>Kuroson</v>
          </cell>
          <cell r="H2623" t="str">
            <v>Temperate forest</v>
          </cell>
          <cell r="I2623">
            <v>700</v>
          </cell>
          <cell r="J2623">
            <v>33.159999999999997</v>
          </cell>
          <cell r="K2623">
            <v>132.62</v>
          </cell>
          <cell r="L2623" t="str">
            <v>In publication</v>
          </cell>
          <cell r="M2623" t="str">
            <v>NA</v>
          </cell>
          <cell r="N2623">
            <v>52</v>
          </cell>
          <cell r="O2623">
            <v>13</v>
          </cell>
          <cell r="P2623" t="str">
            <v>NA</v>
          </cell>
          <cell r="Q2623" t="str">
            <v>NA</v>
          </cell>
          <cell r="R2623">
            <v>2</v>
          </cell>
          <cell r="S2623" t="str">
            <v>NA</v>
          </cell>
          <cell r="T2623">
            <v>6</v>
          </cell>
          <cell r="U2623">
            <v>2001</v>
          </cell>
          <cell r="V2623" t="str">
            <v>NA</v>
          </cell>
          <cell r="W2623">
            <v>7</v>
          </cell>
          <cell r="X2623">
            <v>2001</v>
          </cell>
          <cell r="Y2623">
            <v>1</v>
          </cell>
          <cell r="Z2623" t="str">
            <v>NA</v>
          </cell>
          <cell r="AA2623" t="str">
            <v>NA</v>
          </cell>
          <cell r="AB2623">
            <v>0</v>
          </cell>
          <cell r="AC2623" t="str">
            <v>Hand collecting</v>
          </cell>
          <cell r="AD2623" t="str">
            <v>As many species of ants as possible were collected in 15 min by visual search on the ground surface, under stones or wood bark, and around the base of tree trunks by one person. An aspirator to collect ants, a white pan, a garden trowel, and vials with 70% ethanol to preserve specimens were used. At each site, six time units of sampling were made on each of 2 days (15 min x 6 times x 2 days = 180 min, in total).</v>
          </cell>
          <cell r="AE2623">
            <v>0</v>
          </cell>
          <cell r="AF2623">
            <v>0</v>
          </cell>
          <cell r="AG2623">
            <v>0</v>
          </cell>
          <cell r="AH2623">
            <v>0</v>
          </cell>
          <cell r="AI2623">
            <v>0</v>
          </cell>
          <cell r="AJ2623">
            <v>0</v>
          </cell>
          <cell r="AK2623">
            <v>0</v>
          </cell>
          <cell r="AL2623">
            <v>0</v>
          </cell>
          <cell r="AM2623">
            <v>0</v>
          </cell>
          <cell r="AN2623">
            <v>0</v>
          </cell>
          <cell r="AO2623">
            <v>0</v>
          </cell>
          <cell r="AP2623">
            <v>0</v>
          </cell>
          <cell r="AQ2623">
            <v>0</v>
          </cell>
          <cell r="AR2623">
            <v>0</v>
          </cell>
          <cell r="AS2623">
            <v>0</v>
          </cell>
          <cell r="AT2623" t="str">
            <v>Temperate forest</v>
          </cell>
          <cell r="AU2623" t="str">
            <v>Undisturbed</v>
          </cell>
          <cell r="AV2623" t="str">
            <v>NA</v>
          </cell>
          <cell r="AW2623" t="str">
            <v>NA</v>
          </cell>
          <cell r="AX2623" t="str">
            <v>Old growth forest. Age &gt; 120</v>
          </cell>
          <cell r="AY2623" t="str">
            <v>Hand collection focused intensively on soil, unders stones and wood barks</v>
          </cell>
        </row>
        <row r="2624">
          <cell r="A2624" t="str">
            <v>Maeto&amp;Sato_2004_09</v>
          </cell>
          <cell r="B2624" t="str">
            <v>Gibb, Heloise</v>
          </cell>
          <cell r="C2624" t="str">
            <v>Asia</v>
          </cell>
          <cell r="D2624" t="str">
            <v>Japan</v>
          </cell>
          <cell r="E2624" t="str">
            <v>Shikoku Island</v>
          </cell>
          <cell r="F2624" t="str">
            <v>Yusuhara-cho</v>
          </cell>
          <cell r="G2624" t="str">
            <v>Takatori</v>
          </cell>
          <cell r="H2624" t="str">
            <v>Temperate forest</v>
          </cell>
          <cell r="I2624">
            <v>350</v>
          </cell>
          <cell r="J2624">
            <v>33.35</v>
          </cell>
          <cell r="K2624">
            <v>133</v>
          </cell>
          <cell r="L2624" t="str">
            <v>In publication</v>
          </cell>
          <cell r="M2624" t="str">
            <v>NA</v>
          </cell>
          <cell r="N2624">
            <v>53</v>
          </cell>
          <cell r="O2624">
            <v>20</v>
          </cell>
          <cell r="P2624" t="str">
            <v>NA</v>
          </cell>
          <cell r="Q2624" t="str">
            <v>NA</v>
          </cell>
          <cell r="R2624">
            <v>2</v>
          </cell>
          <cell r="S2624" t="str">
            <v>NA</v>
          </cell>
          <cell r="T2624">
            <v>7</v>
          </cell>
          <cell r="U2624">
            <v>1999</v>
          </cell>
          <cell r="V2624" t="str">
            <v>NA</v>
          </cell>
          <cell r="W2624">
            <v>9</v>
          </cell>
          <cell r="X2624">
            <v>2000</v>
          </cell>
          <cell r="Y2624">
            <v>1</v>
          </cell>
          <cell r="Z2624" t="str">
            <v>NA</v>
          </cell>
          <cell r="AA2624" t="str">
            <v>NA</v>
          </cell>
          <cell r="AB2624">
            <v>0</v>
          </cell>
          <cell r="AC2624" t="str">
            <v>Hand collecting</v>
          </cell>
          <cell r="AD2624" t="str">
            <v>As many species of ants as possible were collected in 15 min by visual search on the ground surface, under stones or wood bark, and around the base of tree trunks by one person. An aspirator to collect ants, a white pan, a garden trowel, and vials with 70% ethanol to preserve specimens were used. At each site, six time units of sampling were made on each of 2 days (15 min x 6 times x 2 days = 180 min, in total).</v>
          </cell>
          <cell r="AE2624">
            <v>0</v>
          </cell>
          <cell r="AF2624">
            <v>0</v>
          </cell>
          <cell r="AG2624">
            <v>0</v>
          </cell>
          <cell r="AH2624">
            <v>0</v>
          </cell>
          <cell r="AI2624">
            <v>0</v>
          </cell>
          <cell r="AJ2624">
            <v>0</v>
          </cell>
          <cell r="AK2624">
            <v>0</v>
          </cell>
          <cell r="AL2624">
            <v>0</v>
          </cell>
          <cell r="AM2624">
            <v>0</v>
          </cell>
          <cell r="AN2624">
            <v>0</v>
          </cell>
          <cell r="AO2624">
            <v>0</v>
          </cell>
          <cell r="AP2624">
            <v>0</v>
          </cell>
          <cell r="AQ2624">
            <v>0</v>
          </cell>
          <cell r="AR2624">
            <v>0</v>
          </cell>
          <cell r="AS2624">
            <v>0</v>
          </cell>
          <cell r="AT2624" t="str">
            <v>Temperate forest</v>
          </cell>
          <cell r="AU2624" t="str">
            <v>Undisturbed</v>
          </cell>
          <cell r="AV2624" t="str">
            <v>NA</v>
          </cell>
          <cell r="AW2624" t="str">
            <v>NA</v>
          </cell>
          <cell r="AX2624" t="str">
            <v>Old growth forest. Age &gt; 170</v>
          </cell>
          <cell r="AY2624" t="str">
            <v>Hand collection focused intensively on soil, unders stones and wood barks</v>
          </cell>
        </row>
        <row r="2625">
          <cell r="A2625" t="str">
            <v>Maeto&amp;Sato_2004_10</v>
          </cell>
          <cell r="B2625" t="str">
            <v>Gibb, Heloise</v>
          </cell>
          <cell r="C2625" t="str">
            <v>Asia</v>
          </cell>
          <cell r="D2625" t="str">
            <v>Japan</v>
          </cell>
          <cell r="E2625" t="str">
            <v>Shikoku Island</v>
          </cell>
          <cell r="F2625" t="str">
            <v>Yusuhara-cho</v>
          </cell>
          <cell r="G2625" t="str">
            <v>Tarohgawa</v>
          </cell>
          <cell r="H2625" t="str">
            <v>Temperate forest</v>
          </cell>
          <cell r="I2625">
            <v>700</v>
          </cell>
          <cell r="J2625">
            <v>33.35</v>
          </cell>
          <cell r="K2625">
            <v>133</v>
          </cell>
          <cell r="L2625" t="str">
            <v>In publication</v>
          </cell>
          <cell r="M2625" t="str">
            <v>NA</v>
          </cell>
          <cell r="N2625">
            <v>76</v>
          </cell>
          <cell r="O2625">
            <v>18</v>
          </cell>
          <cell r="P2625" t="str">
            <v>NA</v>
          </cell>
          <cell r="Q2625" t="str">
            <v>NA</v>
          </cell>
          <cell r="R2625">
            <v>2</v>
          </cell>
          <cell r="S2625" t="str">
            <v>NA</v>
          </cell>
          <cell r="T2625">
            <v>7</v>
          </cell>
          <cell r="U2625">
            <v>1999</v>
          </cell>
          <cell r="V2625" t="str">
            <v>NA</v>
          </cell>
          <cell r="W2625">
            <v>6</v>
          </cell>
          <cell r="X2625">
            <v>2000</v>
          </cell>
          <cell r="Y2625">
            <v>1</v>
          </cell>
          <cell r="Z2625" t="str">
            <v>NA</v>
          </cell>
          <cell r="AA2625" t="str">
            <v>NA</v>
          </cell>
          <cell r="AB2625">
            <v>0</v>
          </cell>
          <cell r="AC2625" t="str">
            <v>Hand collecting</v>
          </cell>
          <cell r="AD2625" t="str">
            <v>As many species of ants as possible were collected in 15 min by visual search on the ground surface, under stones or wood bark, and around the base of tree trunks by one person. An aspirator to collect ants, a white pan, a garden trowel, and vials with 70% ethanol to preserve specimens were used. At each site, six time units of sampling were made on each of 2 days (15 min x 6 times x 2 days = 180 min, in total).</v>
          </cell>
          <cell r="AE2625">
            <v>0</v>
          </cell>
          <cell r="AF2625">
            <v>0</v>
          </cell>
          <cell r="AG2625">
            <v>0</v>
          </cell>
          <cell r="AH2625">
            <v>0</v>
          </cell>
          <cell r="AI2625">
            <v>0</v>
          </cell>
          <cell r="AJ2625">
            <v>0</v>
          </cell>
          <cell r="AK2625">
            <v>0</v>
          </cell>
          <cell r="AL2625">
            <v>0</v>
          </cell>
          <cell r="AM2625">
            <v>0</v>
          </cell>
          <cell r="AN2625">
            <v>0</v>
          </cell>
          <cell r="AO2625">
            <v>0</v>
          </cell>
          <cell r="AP2625">
            <v>0</v>
          </cell>
          <cell r="AQ2625">
            <v>0</v>
          </cell>
          <cell r="AR2625">
            <v>0</v>
          </cell>
          <cell r="AS2625">
            <v>0</v>
          </cell>
          <cell r="AT2625" t="str">
            <v>Temperate forest</v>
          </cell>
          <cell r="AU2625" t="str">
            <v>Disturbed</v>
          </cell>
          <cell r="AV2625" t="str">
            <v>Forestry</v>
          </cell>
          <cell r="AW2625" t="str">
            <v>NA</v>
          </cell>
          <cell r="AX2625" t="str">
            <v>Secondary forest. Age 30-40</v>
          </cell>
          <cell r="AY2625" t="str">
            <v>Hand collection focused intensively on soil, unders stones and wood barks</v>
          </cell>
        </row>
        <row r="2626">
          <cell r="A2626" t="str">
            <v>Maeto&amp;Sato_2004_11</v>
          </cell>
          <cell r="B2626" t="str">
            <v>Gibb, Heloise</v>
          </cell>
          <cell r="C2626" t="str">
            <v>Asia</v>
          </cell>
          <cell r="D2626" t="str">
            <v>Japan</v>
          </cell>
          <cell r="E2626" t="str">
            <v>Shikoku Island</v>
          </cell>
          <cell r="F2626" t="str">
            <v>Taishoh-cho</v>
          </cell>
          <cell r="G2626" t="str">
            <v>Tsuzuragawa</v>
          </cell>
          <cell r="H2626" t="str">
            <v>Temperate forest</v>
          </cell>
          <cell r="I2626">
            <v>400</v>
          </cell>
          <cell r="J2626">
            <v>33.200000000000003</v>
          </cell>
          <cell r="K2626">
            <v>132.97999999999999</v>
          </cell>
          <cell r="L2626" t="str">
            <v>In publication</v>
          </cell>
          <cell r="M2626" t="str">
            <v>NA</v>
          </cell>
          <cell r="N2626">
            <v>58</v>
          </cell>
          <cell r="O2626">
            <v>20</v>
          </cell>
          <cell r="P2626" t="str">
            <v>NA</v>
          </cell>
          <cell r="Q2626" t="str">
            <v>NA</v>
          </cell>
          <cell r="R2626">
            <v>2</v>
          </cell>
          <cell r="S2626" t="str">
            <v>NA</v>
          </cell>
          <cell r="T2626">
            <v>9</v>
          </cell>
          <cell r="U2626">
            <v>1999</v>
          </cell>
          <cell r="V2626" t="str">
            <v>NA</v>
          </cell>
          <cell r="W2626">
            <v>6</v>
          </cell>
          <cell r="X2626">
            <v>2000</v>
          </cell>
          <cell r="Y2626">
            <v>1</v>
          </cell>
          <cell r="Z2626" t="str">
            <v>NA</v>
          </cell>
          <cell r="AA2626" t="str">
            <v>NA</v>
          </cell>
          <cell r="AB2626">
            <v>0</v>
          </cell>
          <cell r="AC2626" t="str">
            <v>Hand collecting</v>
          </cell>
          <cell r="AD2626" t="str">
            <v>As many species of ants as possible were collected in 15 min by visual search on the ground surface, under stones or wood bark, and around the base of tree trunks by one person. An aspirator to collect ants, a white pan, a garden trowel, and vials with 70% ethanol to preserve specimens were used. At each site, six time units of sampling were made on each of 2 days (15 min x 6 times x 2 days = 180 min, in total).</v>
          </cell>
          <cell r="AE2626">
            <v>0</v>
          </cell>
          <cell r="AF2626">
            <v>0</v>
          </cell>
          <cell r="AG2626">
            <v>0</v>
          </cell>
          <cell r="AH2626">
            <v>0</v>
          </cell>
          <cell r="AI2626">
            <v>0</v>
          </cell>
          <cell r="AJ2626">
            <v>0</v>
          </cell>
          <cell r="AK2626">
            <v>0</v>
          </cell>
          <cell r="AL2626">
            <v>0</v>
          </cell>
          <cell r="AM2626">
            <v>0</v>
          </cell>
          <cell r="AN2626">
            <v>0</v>
          </cell>
          <cell r="AO2626">
            <v>0</v>
          </cell>
          <cell r="AP2626">
            <v>0</v>
          </cell>
          <cell r="AQ2626">
            <v>0</v>
          </cell>
          <cell r="AR2626">
            <v>0</v>
          </cell>
          <cell r="AS2626">
            <v>0</v>
          </cell>
          <cell r="AT2626" t="str">
            <v>Temperate forest</v>
          </cell>
          <cell r="AU2626" t="str">
            <v>Disturbed</v>
          </cell>
          <cell r="AV2626" t="str">
            <v>Forestry</v>
          </cell>
          <cell r="AW2626" t="str">
            <v>NA</v>
          </cell>
          <cell r="AX2626" t="str">
            <v>Secondary forest. Age 40-50</v>
          </cell>
          <cell r="AY2626" t="str">
            <v>Hand collection focused intensively on soil, unders stones and wood barks</v>
          </cell>
        </row>
        <row r="2627">
          <cell r="A2627" t="str">
            <v>Maeto&amp;Sato_2004_12</v>
          </cell>
          <cell r="B2627" t="str">
            <v>Gibb, Heloise</v>
          </cell>
          <cell r="C2627" t="str">
            <v>Asia</v>
          </cell>
          <cell r="D2627" t="str">
            <v>Japan</v>
          </cell>
          <cell r="E2627" t="str">
            <v>Shikoku Island</v>
          </cell>
          <cell r="F2627" t="str">
            <v>Yusuhara-cho</v>
          </cell>
          <cell r="G2627" t="str">
            <v>Yokogai</v>
          </cell>
          <cell r="H2627" t="str">
            <v>Temperate forest</v>
          </cell>
          <cell r="I2627">
            <v>800</v>
          </cell>
          <cell r="J2627">
            <v>33.43</v>
          </cell>
          <cell r="K2627">
            <v>132.94999999999999</v>
          </cell>
          <cell r="L2627" t="str">
            <v>In publication</v>
          </cell>
          <cell r="M2627" t="str">
            <v>NA</v>
          </cell>
          <cell r="N2627">
            <v>41</v>
          </cell>
          <cell r="O2627">
            <v>15</v>
          </cell>
          <cell r="P2627" t="str">
            <v>NA</v>
          </cell>
          <cell r="Q2627" t="str">
            <v>NA</v>
          </cell>
          <cell r="R2627">
            <v>2</v>
          </cell>
          <cell r="S2627" t="str">
            <v>NA</v>
          </cell>
          <cell r="T2627">
            <v>8</v>
          </cell>
          <cell r="U2627">
            <v>1999</v>
          </cell>
          <cell r="V2627" t="str">
            <v>NA</v>
          </cell>
          <cell r="W2627">
            <v>6</v>
          </cell>
          <cell r="X2627">
            <v>2000</v>
          </cell>
          <cell r="Y2627">
            <v>1</v>
          </cell>
          <cell r="Z2627" t="str">
            <v>NA</v>
          </cell>
          <cell r="AA2627" t="str">
            <v>NA</v>
          </cell>
          <cell r="AB2627">
            <v>0</v>
          </cell>
          <cell r="AC2627" t="str">
            <v>Hand collecting</v>
          </cell>
          <cell r="AD2627" t="str">
            <v>As many species of ants as possible were collected in 15 min by visual search on the ground surface, under stones or wood bark, and around the base of tree trunks by one person. An aspirator to collect ants, a white pan, a garden trowel, and vials with 70% ethanol to preserve specimens were used. At each site, six time units of sampling were made on each of 2 days (15 min x 6 times x 2 days = 180 min, in total).</v>
          </cell>
          <cell r="AE2627">
            <v>0</v>
          </cell>
          <cell r="AF2627">
            <v>0</v>
          </cell>
          <cell r="AG2627">
            <v>0</v>
          </cell>
          <cell r="AH2627">
            <v>0</v>
          </cell>
          <cell r="AI2627">
            <v>0</v>
          </cell>
          <cell r="AJ2627">
            <v>0</v>
          </cell>
          <cell r="AK2627">
            <v>0</v>
          </cell>
          <cell r="AL2627">
            <v>0</v>
          </cell>
          <cell r="AM2627">
            <v>0</v>
          </cell>
          <cell r="AN2627">
            <v>0</v>
          </cell>
          <cell r="AO2627">
            <v>0</v>
          </cell>
          <cell r="AP2627">
            <v>0</v>
          </cell>
          <cell r="AQ2627">
            <v>0</v>
          </cell>
          <cell r="AR2627">
            <v>0</v>
          </cell>
          <cell r="AS2627">
            <v>0</v>
          </cell>
          <cell r="AT2627" t="str">
            <v>Temperate forest</v>
          </cell>
          <cell r="AU2627" t="str">
            <v>Disturbed</v>
          </cell>
          <cell r="AV2627" t="str">
            <v>Forestry</v>
          </cell>
          <cell r="AW2627" t="str">
            <v>NA</v>
          </cell>
          <cell r="AX2627" t="str">
            <v>Secondary forest. Age 40-50</v>
          </cell>
          <cell r="AY2627" t="str">
            <v>Hand collection focused intensively on soil, unders stones and wood barks</v>
          </cell>
        </row>
        <row r="2628">
          <cell r="A2628" t="str">
            <v>Magd: 4km N S.Pedro</v>
          </cell>
          <cell r="B2628" t="str">
            <v>Phil Ward</v>
          </cell>
          <cell r="C2628" t="str">
            <v>South America</v>
          </cell>
          <cell r="D2628" t="str">
            <v>Colombia</v>
          </cell>
          <cell r="E2628" t="str">
            <v>NA</v>
          </cell>
          <cell r="F2628" t="str">
            <v>NA</v>
          </cell>
          <cell r="G2628" t="str">
            <v>NA</v>
          </cell>
          <cell r="H2628" t="str">
            <v>NA</v>
          </cell>
          <cell r="I2628">
            <v>550</v>
          </cell>
          <cell r="J2628">
            <v>10.95</v>
          </cell>
          <cell r="K2628">
            <v>-74.05</v>
          </cell>
          <cell r="L2628" t="str">
            <v>NA</v>
          </cell>
          <cell r="M2628" t="str">
            <v>NA</v>
          </cell>
          <cell r="N2628" t="str">
            <v>NA</v>
          </cell>
          <cell r="O2628" t="str">
            <v>NA</v>
          </cell>
          <cell r="P2628" t="str">
            <v>NA</v>
          </cell>
          <cell r="Q2628" t="str">
            <v>NA</v>
          </cell>
          <cell r="R2628" t="str">
            <v>NA</v>
          </cell>
          <cell r="S2628">
            <v>14</v>
          </cell>
          <cell r="T2628">
            <v>8</v>
          </cell>
          <cell r="U2628">
            <v>1985</v>
          </cell>
          <cell r="V2628" t="str">
            <v>NA</v>
          </cell>
          <cell r="W2628" t="str">
            <v>NA</v>
          </cell>
          <cell r="X2628" t="str">
            <v>NA</v>
          </cell>
          <cell r="Y2628" t="str">
            <v>NA</v>
          </cell>
          <cell r="Z2628" t="str">
            <v>NA</v>
          </cell>
          <cell r="AA2628" t="str">
            <v>NA</v>
          </cell>
          <cell r="AB2628" t="str">
            <v>NA</v>
          </cell>
          <cell r="AC2628" t="str">
            <v>NA</v>
          </cell>
          <cell r="AD2628" t="str">
            <v>NA</v>
          </cell>
          <cell r="AE2628" t="str">
            <v>NA</v>
          </cell>
          <cell r="AF2628" t="str">
            <v>NA</v>
          </cell>
          <cell r="AG2628" t="str">
            <v>NA</v>
          </cell>
          <cell r="AH2628" t="str">
            <v>NA</v>
          </cell>
          <cell r="AI2628" t="e">
            <v>#VALUE!</v>
          </cell>
          <cell r="AJ2628" t="str">
            <v>NA</v>
          </cell>
          <cell r="AK2628" t="str">
            <v>NA</v>
          </cell>
          <cell r="AL2628" t="str">
            <v>NA</v>
          </cell>
          <cell r="AM2628" t="str">
            <v>NA</v>
          </cell>
          <cell r="AN2628" t="str">
            <v>NA</v>
          </cell>
          <cell r="AO2628" t="str">
            <v>NA</v>
          </cell>
          <cell r="AP2628" t="str">
            <v>NA</v>
          </cell>
          <cell r="AQ2628" t="str">
            <v>NA</v>
          </cell>
          <cell r="AR2628" t="str">
            <v>NA</v>
          </cell>
          <cell r="AS2628" t="str">
            <v>NA</v>
          </cell>
          <cell r="AT2628" t="str">
            <v>NC25 rainforest</v>
          </cell>
          <cell r="AU2628">
            <v>0</v>
          </cell>
          <cell r="AV2628" t="str">
            <v>NA</v>
          </cell>
          <cell r="AW2628" t="str">
            <v>NA</v>
          </cell>
          <cell r="AX2628" t="str">
            <v>NA</v>
          </cell>
          <cell r="AY2628" t="str">
            <v>NA</v>
          </cell>
        </row>
        <row r="2629">
          <cell r="A2629" t="str">
            <v>Magd: Canaveral</v>
          </cell>
          <cell r="B2629" t="str">
            <v>Phil Ward</v>
          </cell>
          <cell r="C2629" t="str">
            <v>South America</v>
          </cell>
          <cell r="D2629" t="str">
            <v>Colombia</v>
          </cell>
          <cell r="E2629" t="str">
            <v>NA</v>
          </cell>
          <cell r="F2629" t="str">
            <v>NA</v>
          </cell>
          <cell r="G2629" t="str">
            <v>NA</v>
          </cell>
          <cell r="H2629" t="str">
            <v>NA</v>
          </cell>
          <cell r="I2629">
            <v>300</v>
          </cell>
          <cell r="J2629">
            <v>11.316700000000001</v>
          </cell>
          <cell r="K2629">
            <v>-73.933300000000003</v>
          </cell>
          <cell r="L2629" t="str">
            <v>NA</v>
          </cell>
          <cell r="M2629" t="str">
            <v>NA</v>
          </cell>
          <cell r="N2629" t="str">
            <v>NA</v>
          </cell>
          <cell r="O2629" t="str">
            <v>NA</v>
          </cell>
          <cell r="P2629" t="str">
            <v>NA</v>
          </cell>
          <cell r="Q2629" t="str">
            <v>NA</v>
          </cell>
          <cell r="R2629" t="str">
            <v>NA</v>
          </cell>
          <cell r="S2629">
            <v>11</v>
          </cell>
          <cell r="T2629">
            <v>8</v>
          </cell>
          <cell r="U2629">
            <v>1985</v>
          </cell>
          <cell r="V2629" t="str">
            <v>NA</v>
          </cell>
          <cell r="W2629" t="str">
            <v>NA</v>
          </cell>
          <cell r="X2629" t="str">
            <v>NA</v>
          </cell>
          <cell r="Y2629" t="str">
            <v>NA</v>
          </cell>
          <cell r="Z2629" t="str">
            <v>NA</v>
          </cell>
          <cell r="AA2629" t="str">
            <v>NA</v>
          </cell>
          <cell r="AB2629" t="str">
            <v>NA</v>
          </cell>
          <cell r="AC2629" t="str">
            <v>NA</v>
          </cell>
          <cell r="AD2629" t="str">
            <v>NA</v>
          </cell>
          <cell r="AE2629" t="str">
            <v>NA</v>
          </cell>
          <cell r="AF2629" t="str">
            <v>NA</v>
          </cell>
          <cell r="AG2629" t="str">
            <v>NA</v>
          </cell>
          <cell r="AH2629" t="str">
            <v>NA</v>
          </cell>
          <cell r="AI2629" t="e">
            <v>#VALUE!</v>
          </cell>
          <cell r="AJ2629" t="str">
            <v>NA</v>
          </cell>
          <cell r="AK2629" t="str">
            <v>NA</v>
          </cell>
          <cell r="AL2629" t="str">
            <v>NA</v>
          </cell>
          <cell r="AM2629" t="str">
            <v>NA</v>
          </cell>
          <cell r="AN2629" t="str">
            <v>NA</v>
          </cell>
          <cell r="AO2629" t="str">
            <v>NA</v>
          </cell>
          <cell r="AP2629" t="str">
            <v>NA</v>
          </cell>
          <cell r="AQ2629" t="str">
            <v>NA</v>
          </cell>
          <cell r="AR2629" t="str">
            <v>NA</v>
          </cell>
          <cell r="AS2629" t="str">
            <v>NA</v>
          </cell>
          <cell r="AT2629" t="str">
            <v>NG25 trop.dry for.</v>
          </cell>
          <cell r="AU2629">
            <v>0</v>
          </cell>
          <cell r="AV2629" t="str">
            <v>NA</v>
          </cell>
          <cell r="AW2629" t="str">
            <v>NA</v>
          </cell>
          <cell r="AX2629" t="str">
            <v>NA</v>
          </cell>
          <cell r="AY2629" t="str">
            <v>NA</v>
          </cell>
        </row>
        <row r="2630">
          <cell r="A2630" t="str">
            <v>Magd: El Campano</v>
          </cell>
          <cell r="B2630" t="str">
            <v>Phil Ward</v>
          </cell>
          <cell r="C2630" t="str">
            <v>South America</v>
          </cell>
          <cell r="D2630" t="str">
            <v>Colombia</v>
          </cell>
          <cell r="E2630" t="str">
            <v>NA</v>
          </cell>
          <cell r="F2630" t="str">
            <v>NA</v>
          </cell>
          <cell r="G2630" t="str">
            <v>NA</v>
          </cell>
          <cell r="H2630" t="str">
            <v>NA</v>
          </cell>
          <cell r="I2630">
            <v>1300</v>
          </cell>
          <cell r="J2630">
            <v>11.1167</v>
          </cell>
          <cell r="K2630">
            <v>-74.099999999999994</v>
          </cell>
          <cell r="L2630" t="str">
            <v>NA</v>
          </cell>
          <cell r="M2630" t="str">
            <v>NA</v>
          </cell>
          <cell r="N2630" t="str">
            <v>NA</v>
          </cell>
          <cell r="O2630" t="str">
            <v>NA</v>
          </cell>
          <cell r="P2630" t="str">
            <v>NA</v>
          </cell>
          <cell r="Q2630" t="str">
            <v>NA</v>
          </cell>
          <cell r="R2630" t="str">
            <v>NA</v>
          </cell>
          <cell r="S2630">
            <v>13</v>
          </cell>
          <cell r="T2630">
            <v>8</v>
          </cell>
          <cell r="U2630">
            <v>1985</v>
          </cell>
          <cell r="V2630" t="str">
            <v>NA</v>
          </cell>
          <cell r="W2630" t="str">
            <v>NA</v>
          </cell>
          <cell r="X2630" t="str">
            <v>NA</v>
          </cell>
          <cell r="Y2630" t="str">
            <v>NA</v>
          </cell>
          <cell r="Z2630" t="str">
            <v>NA</v>
          </cell>
          <cell r="AA2630" t="str">
            <v>NA</v>
          </cell>
          <cell r="AB2630" t="str">
            <v>NA</v>
          </cell>
          <cell r="AC2630" t="str">
            <v>NA</v>
          </cell>
          <cell r="AD2630" t="str">
            <v>NA</v>
          </cell>
          <cell r="AE2630" t="str">
            <v>NA</v>
          </cell>
          <cell r="AF2630" t="str">
            <v>NA</v>
          </cell>
          <cell r="AG2630" t="str">
            <v>NA</v>
          </cell>
          <cell r="AH2630" t="str">
            <v>NA</v>
          </cell>
          <cell r="AI2630" t="e">
            <v>#VALUE!</v>
          </cell>
          <cell r="AJ2630" t="str">
            <v>NA</v>
          </cell>
          <cell r="AK2630" t="str">
            <v>NA</v>
          </cell>
          <cell r="AL2630" t="str">
            <v>NA</v>
          </cell>
          <cell r="AM2630" t="str">
            <v>NA</v>
          </cell>
          <cell r="AN2630" t="str">
            <v>NA</v>
          </cell>
          <cell r="AO2630" t="str">
            <v>NA</v>
          </cell>
          <cell r="AP2630" t="str">
            <v>NA</v>
          </cell>
          <cell r="AQ2630" t="str">
            <v>NA</v>
          </cell>
          <cell r="AR2630" t="str">
            <v>NA</v>
          </cell>
          <cell r="AS2630" t="str">
            <v>NA</v>
          </cell>
          <cell r="AT2630" t="str">
            <v>NB25 montane rainfor</v>
          </cell>
          <cell r="AU2630">
            <v>0</v>
          </cell>
          <cell r="AV2630" t="str">
            <v>NA</v>
          </cell>
          <cell r="AW2630" t="str">
            <v>NA</v>
          </cell>
          <cell r="AX2630" t="str">
            <v>NA</v>
          </cell>
          <cell r="AY2630" t="str">
            <v>NA</v>
          </cell>
        </row>
        <row r="2631">
          <cell r="A2631" t="str">
            <v>Majer_1978_01</v>
          </cell>
          <cell r="B2631" t="str">
            <v>Gibb, Heloise</v>
          </cell>
          <cell r="C2631" t="str">
            <v>Oceania</v>
          </cell>
          <cell r="D2631" t="str">
            <v>Australia</v>
          </cell>
          <cell r="E2631" t="str">
            <v>Western Australia</v>
          </cell>
          <cell r="F2631" t="str">
            <v>Dwellingup</v>
          </cell>
          <cell r="G2631" t="str">
            <v>Amphion unburnt Jarrah</v>
          </cell>
          <cell r="H2631" t="str">
            <v>Forest block</v>
          </cell>
          <cell r="I2631">
            <v>248</v>
          </cell>
          <cell r="J2631">
            <v>-32.78</v>
          </cell>
          <cell r="K2631">
            <v>116.18</v>
          </cell>
          <cell r="L2631" t="str">
            <v>In publication</v>
          </cell>
          <cell r="M2631" t="str">
            <v>NA</v>
          </cell>
          <cell r="N2631">
            <v>214</v>
          </cell>
          <cell r="O2631">
            <v>18</v>
          </cell>
          <cell r="P2631" t="str">
            <v>NA</v>
          </cell>
          <cell r="Q2631" t="str">
            <v>NA</v>
          </cell>
          <cell r="R2631">
            <v>1</v>
          </cell>
          <cell r="S2631">
            <v>24</v>
          </cell>
          <cell r="T2631">
            <v>11</v>
          </cell>
          <cell r="U2631">
            <v>1975</v>
          </cell>
          <cell r="V2631">
            <v>25</v>
          </cell>
          <cell r="W2631">
            <v>11</v>
          </cell>
          <cell r="X2631">
            <v>1975</v>
          </cell>
          <cell r="Y2631">
            <v>1</v>
          </cell>
          <cell r="Z2631">
            <v>151.66</v>
          </cell>
          <cell r="AA2631">
            <v>151.66</v>
          </cell>
          <cell r="AB2631">
            <v>0</v>
          </cell>
          <cell r="AC2631" t="str">
            <v>Pitfall</v>
          </cell>
          <cell r="AD2631" t="str">
            <v>Ten sets of co-ordinates were selected for each site from random number tables. At each co-ordinate four pitfall traps (Pyrex tubes of 1.8 cm internal diameter and 15cm depth) were placed with mouths flush with the surrounding ground. Three ml of 70/30 alcohol/glycerol mix were placed in each tube. They were distributed over approximately 2.3 ha of each land-use sampled. The traps were left in the ground for 24 h between 24 and 25 November 1975.</v>
          </cell>
          <cell r="AE2631">
            <v>40</v>
          </cell>
          <cell r="AF2631">
            <v>2.5499999999999998</v>
          </cell>
          <cell r="AG2631" t="str">
            <v>NA</v>
          </cell>
          <cell r="AH2631">
            <v>24</v>
          </cell>
          <cell r="AI2631">
            <v>40</v>
          </cell>
          <cell r="AJ2631">
            <v>0</v>
          </cell>
          <cell r="AK2631">
            <v>0</v>
          </cell>
          <cell r="AL2631">
            <v>0</v>
          </cell>
          <cell r="AM2631">
            <v>0</v>
          </cell>
          <cell r="AN2631">
            <v>0</v>
          </cell>
          <cell r="AO2631">
            <v>0</v>
          </cell>
          <cell r="AP2631">
            <v>0</v>
          </cell>
          <cell r="AQ2631">
            <v>0</v>
          </cell>
          <cell r="AR2631">
            <v>0</v>
          </cell>
          <cell r="AS2631">
            <v>0</v>
          </cell>
          <cell r="AT2631" t="str">
            <v>Forest block</v>
          </cell>
          <cell r="AU2631" t="str">
            <v>Disturbed</v>
          </cell>
          <cell r="AV2631" t="str">
            <v>Logging</v>
          </cell>
          <cell r="AW2631" t="str">
            <v>NA</v>
          </cell>
          <cell r="AX2631" t="str">
            <v>Logged 65 years ago and fire deliberately excluded for over 43 years. Dense litter, herb and shrub-layer</v>
          </cell>
          <cell r="AY2631" t="str">
            <v>Location sampling dimensions were estimated from given sampling area (2.3 ha). Elevations were acquired from Google Earth</v>
          </cell>
        </row>
        <row r="2632">
          <cell r="A2632" t="str">
            <v>Majer_1978_02</v>
          </cell>
          <cell r="B2632" t="str">
            <v>Gibb, Heloise</v>
          </cell>
          <cell r="C2632" t="str">
            <v>Oceania</v>
          </cell>
          <cell r="D2632" t="str">
            <v>Australia</v>
          </cell>
          <cell r="E2632" t="str">
            <v>Western Australia</v>
          </cell>
          <cell r="F2632" t="str">
            <v>Dwellingup</v>
          </cell>
          <cell r="G2632" t="str">
            <v>Plavins burnt Jarrah</v>
          </cell>
          <cell r="H2632" t="str">
            <v>Burnt forest site</v>
          </cell>
          <cell r="I2632">
            <v>248</v>
          </cell>
          <cell r="J2632">
            <v>-32.78</v>
          </cell>
          <cell r="K2632">
            <v>116.18</v>
          </cell>
          <cell r="L2632" t="str">
            <v>In publication</v>
          </cell>
          <cell r="M2632" t="str">
            <v>NA</v>
          </cell>
          <cell r="N2632">
            <v>162</v>
          </cell>
          <cell r="O2632">
            <v>20</v>
          </cell>
          <cell r="P2632" t="str">
            <v>NA</v>
          </cell>
          <cell r="Q2632" t="str">
            <v>NA</v>
          </cell>
          <cell r="R2632">
            <v>1</v>
          </cell>
          <cell r="S2632">
            <v>24</v>
          </cell>
          <cell r="T2632">
            <v>11</v>
          </cell>
          <cell r="U2632">
            <v>1975</v>
          </cell>
          <cell r="V2632">
            <v>25</v>
          </cell>
          <cell r="W2632">
            <v>11</v>
          </cell>
          <cell r="X2632">
            <v>1975</v>
          </cell>
          <cell r="Y2632">
            <v>1</v>
          </cell>
          <cell r="Z2632">
            <v>151.66</v>
          </cell>
          <cell r="AA2632">
            <v>151.66</v>
          </cell>
          <cell r="AB2632">
            <v>0</v>
          </cell>
          <cell r="AC2632" t="str">
            <v>Pitfall</v>
          </cell>
          <cell r="AD2632" t="str">
            <v>Ten sets of co-ordinates were selected for each site from random number tables. At each co-ordinate four pitfall traps (Pyrex tubes of 1.8 cm internal diameter and 15cm depth) were placed with mouths flush with the surrounding ground. Three ml of 70/30 alcohol/glycerol mix were placed in each tube. They were distributed over approximately 2.3 ha of each land-use sampled. The traps were left in the ground for 24 h between 24 and 25 November 1975.</v>
          </cell>
          <cell r="AE2632">
            <v>40</v>
          </cell>
          <cell r="AF2632">
            <v>2.5499999999999998</v>
          </cell>
          <cell r="AG2632" t="str">
            <v>NA</v>
          </cell>
          <cell r="AH2632">
            <v>24</v>
          </cell>
          <cell r="AI2632">
            <v>40</v>
          </cell>
          <cell r="AJ2632">
            <v>0</v>
          </cell>
          <cell r="AK2632">
            <v>0</v>
          </cell>
          <cell r="AL2632">
            <v>0</v>
          </cell>
          <cell r="AM2632">
            <v>0</v>
          </cell>
          <cell r="AN2632">
            <v>0</v>
          </cell>
          <cell r="AO2632">
            <v>0</v>
          </cell>
          <cell r="AP2632">
            <v>0</v>
          </cell>
          <cell r="AQ2632">
            <v>0</v>
          </cell>
          <cell r="AR2632">
            <v>0</v>
          </cell>
          <cell r="AS2632">
            <v>0</v>
          </cell>
          <cell r="AT2632" t="str">
            <v>Burnt forest site</v>
          </cell>
          <cell r="AU2632" t="str">
            <v>Disturbed</v>
          </cell>
          <cell r="AV2632" t="str">
            <v>Fire (anthropogenic)</v>
          </cell>
          <cell r="AW2632" t="str">
            <v>NA</v>
          </cell>
          <cell r="AX2632" t="str">
            <v>Prescribe-burnt in the last 1-3 years</v>
          </cell>
          <cell r="AY2632" t="str">
            <v>Location sampling dimensions were estimated from given sampling area (2.3 ha). Elevations were acquired from Google Earth</v>
          </cell>
        </row>
        <row r="2633">
          <cell r="A2633" t="str">
            <v>Majer_1978_03</v>
          </cell>
          <cell r="B2633" t="str">
            <v>Gibb, Heloise</v>
          </cell>
          <cell r="C2633" t="str">
            <v>Oceania</v>
          </cell>
          <cell r="D2633" t="str">
            <v>Australia</v>
          </cell>
          <cell r="E2633" t="str">
            <v>Western Australia</v>
          </cell>
          <cell r="F2633" t="str">
            <v>Dwellingup</v>
          </cell>
          <cell r="G2633" t="str">
            <v>Jarrah dieback area</v>
          </cell>
          <cell r="H2633" t="str">
            <v>Dieback site</v>
          </cell>
          <cell r="I2633">
            <v>353</v>
          </cell>
          <cell r="J2633">
            <v>-32.78</v>
          </cell>
          <cell r="K2633">
            <v>116.05</v>
          </cell>
          <cell r="L2633" t="str">
            <v>In publication</v>
          </cell>
          <cell r="M2633" t="str">
            <v>NA</v>
          </cell>
          <cell r="N2633">
            <v>230</v>
          </cell>
          <cell r="O2633">
            <v>22</v>
          </cell>
          <cell r="P2633" t="str">
            <v>NA</v>
          </cell>
          <cell r="Q2633" t="str">
            <v>NA</v>
          </cell>
          <cell r="R2633">
            <v>1</v>
          </cell>
          <cell r="S2633">
            <v>24</v>
          </cell>
          <cell r="T2633">
            <v>11</v>
          </cell>
          <cell r="U2633">
            <v>1975</v>
          </cell>
          <cell r="V2633">
            <v>25</v>
          </cell>
          <cell r="W2633">
            <v>11</v>
          </cell>
          <cell r="X2633">
            <v>1975</v>
          </cell>
          <cell r="Y2633">
            <v>1</v>
          </cell>
          <cell r="Z2633">
            <v>151.66</v>
          </cell>
          <cell r="AA2633">
            <v>151.66</v>
          </cell>
          <cell r="AB2633">
            <v>0</v>
          </cell>
          <cell r="AC2633" t="str">
            <v>Pitfall</v>
          </cell>
          <cell r="AD2633" t="str">
            <v>Ten sets of co-ordinates were selected for each site from random number tables. At each co-ordinate four pitfall traps (Pyrex tubes of 1.8 cm internal diameter and 15cm depth) were placed with mouths flush with the surrounding ground. Three ml of 70/30 alcohol/glycerol mix were placed in each tube. They were distributed over approximately 2.3 ha of each land-use sampled. The traps were left in the ground for 24 h between 24 and 25 November 1975.</v>
          </cell>
          <cell r="AE2633">
            <v>40</v>
          </cell>
          <cell r="AF2633">
            <v>2.5499999999999998</v>
          </cell>
          <cell r="AG2633" t="str">
            <v>NA</v>
          </cell>
          <cell r="AH2633">
            <v>24</v>
          </cell>
          <cell r="AI2633">
            <v>40</v>
          </cell>
          <cell r="AJ2633">
            <v>0</v>
          </cell>
          <cell r="AK2633">
            <v>0</v>
          </cell>
          <cell r="AL2633">
            <v>0</v>
          </cell>
          <cell r="AM2633">
            <v>0</v>
          </cell>
          <cell r="AN2633">
            <v>0</v>
          </cell>
          <cell r="AO2633">
            <v>0</v>
          </cell>
          <cell r="AP2633">
            <v>0</v>
          </cell>
          <cell r="AQ2633">
            <v>0</v>
          </cell>
          <cell r="AR2633">
            <v>0</v>
          </cell>
          <cell r="AS2633">
            <v>0</v>
          </cell>
          <cell r="AT2633" t="str">
            <v>Dieback site</v>
          </cell>
          <cell r="AU2633" t="str">
            <v>Disturbed</v>
          </cell>
          <cell r="AV2633" t="str">
            <v>Other</v>
          </cell>
          <cell r="AW2633" t="str">
            <v>NA</v>
          </cell>
          <cell r="AX2633" t="str">
            <v>Dieback site severely affected by fungus. Almost all jarrah tress have died leaving sparse shade provided by resistant marri trees</v>
          </cell>
          <cell r="AY2633" t="str">
            <v>Location sampling dimensions were estimated from given sampling area (2.3 ha). Elevations were acquired from Google Earth</v>
          </cell>
        </row>
        <row r="2634">
          <cell r="A2634" t="str">
            <v>Majer_1978_04</v>
          </cell>
          <cell r="B2634" t="str">
            <v>Gibb, Heloise</v>
          </cell>
          <cell r="C2634" t="str">
            <v>Oceania</v>
          </cell>
          <cell r="D2634" t="str">
            <v>Australia</v>
          </cell>
          <cell r="E2634" t="str">
            <v>Western Australia</v>
          </cell>
          <cell r="F2634" t="str">
            <v>Dwellingup</v>
          </cell>
          <cell r="G2634" t="str">
            <v>Hollyoak townsite</v>
          </cell>
          <cell r="H2634" t="str">
            <v>Former town site</v>
          </cell>
          <cell r="I2634">
            <v>260</v>
          </cell>
          <cell r="J2634">
            <v>-32.700000000000003</v>
          </cell>
          <cell r="K2634">
            <v>116.08</v>
          </cell>
          <cell r="L2634" t="str">
            <v>In publication</v>
          </cell>
          <cell r="M2634" t="str">
            <v>NA</v>
          </cell>
          <cell r="N2634">
            <v>108</v>
          </cell>
          <cell r="O2634">
            <v>15</v>
          </cell>
          <cell r="P2634" t="str">
            <v>NA</v>
          </cell>
          <cell r="Q2634" t="str">
            <v>NA</v>
          </cell>
          <cell r="R2634">
            <v>1</v>
          </cell>
          <cell r="S2634">
            <v>24</v>
          </cell>
          <cell r="T2634">
            <v>11</v>
          </cell>
          <cell r="U2634">
            <v>1975</v>
          </cell>
          <cell r="V2634">
            <v>25</v>
          </cell>
          <cell r="W2634">
            <v>11</v>
          </cell>
          <cell r="X2634">
            <v>1975</v>
          </cell>
          <cell r="Y2634">
            <v>1</v>
          </cell>
          <cell r="Z2634">
            <v>151.66</v>
          </cell>
          <cell r="AA2634">
            <v>151.66</v>
          </cell>
          <cell r="AB2634">
            <v>0</v>
          </cell>
          <cell r="AC2634" t="str">
            <v>Pitfall</v>
          </cell>
          <cell r="AD2634" t="str">
            <v>Ten sets of co-ordinates were selected for each site from random number tables. At each co-ordinate four pitfall traps (Pyrex tubes of 1.8 cm internal diameter and 15cm depth) were placed with mouths flush with the surrounding ground. Three ml of 70/30 alcohol/glycerol mix were placed in each tube. They were distributed over approximately 2.3 ha of each land-use sampled. The traps were left in the ground for 24 h between 24 and 25 November 1975.</v>
          </cell>
          <cell r="AE2634">
            <v>40</v>
          </cell>
          <cell r="AF2634">
            <v>2.5499999999999998</v>
          </cell>
          <cell r="AG2634" t="str">
            <v>NA</v>
          </cell>
          <cell r="AH2634">
            <v>24</v>
          </cell>
          <cell r="AI2634">
            <v>40</v>
          </cell>
          <cell r="AJ2634">
            <v>0</v>
          </cell>
          <cell r="AK2634">
            <v>0</v>
          </cell>
          <cell r="AL2634">
            <v>0</v>
          </cell>
          <cell r="AM2634">
            <v>0</v>
          </cell>
          <cell r="AN2634">
            <v>0</v>
          </cell>
          <cell r="AO2634">
            <v>0</v>
          </cell>
          <cell r="AP2634">
            <v>0</v>
          </cell>
          <cell r="AQ2634">
            <v>0</v>
          </cell>
          <cell r="AR2634">
            <v>0</v>
          </cell>
          <cell r="AS2634">
            <v>0</v>
          </cell>
          <cell r="AT2634" t="str">
            <v>Former town site</v>
          </cell>
          <cell r="AU2634" t="str">
            <v>Transformed</v>
          </cell>
          <cell r="AV2634" t="str">
            <v>Urban &amp; recreation</v>
          </cell>
          <cell r="AW2634" t="str">
            <v>NA</v>
          </cell>
          <cell r="AX2634" t="str">
            <v>Former town site with introduced Poaceae amd Acacia spp.. Low tree canopy density</v>
          </cell>
          <cell r="AY2634" t="str">
            <v>Location sampling dimensions were estimated from given sampling area (2.3 ha). Elevations were acquired from Google Earth</v>
          </cell>
        </row>
        <row r="2635">
          <cell r="A2635" t="str">
            <v>Majer_1978_05</v>
          </cell>
          <cell r="B2635" t="str">
            <v>Gibb, Heloise</v>
          </cell>
          <cell r="C2635" t="str">
            <v>Oceania</v>
          </cell>
          <cell r="D2635" t="str">
            <v>Australia</v>
          </cell>
          <cell r="E2635" t="str">
            <v>Western Australia</v>
          </cell>
          <cell r="F2635" t="str">
            <v>Dwellingup</v>
          </cell>
          <cell r="G2635" t="str">
            <v>Pine plantation</v>
          </cell>
          <cell r="H2635" t="str">
            <v>Pine plantation site</v>
          </cell>
          <cell r="I2635">
            <v>278</v>
          </cell>
          <cell r="J2635">
            <v>-32.75</v>
          </cell>
          <cell r="K2635">
            <v>116.08</v>
          </cell>
          <cell r="L2635" t="str">
            <v>In publication</v>
          </cell>
          <cell r="M2635" t="str">
            <v>NA</v>
          </cell>
          <cell r="N2635">
            <v>1111</v>
          </cell>
          <cell r="O2635">
            <v>10</v>
          </cell>
          <cell r="P2635" t="str">
            <v>NA</v>
          </cell>
          <cell r="Q2635" t="str">
            <v>NA</v>
          </cell>
          <cell r="R2635">
            <v>1</v>
          </cell>
          <cell r="S2635">
            <v>24</v>
          </cell>
          <cell r="T2635">
            <v>11</v>
          </cell>
          <cell r="U2635">
            <v>1975</v>
          </cell>
          <cell r="V2635">
            <v>25</v>
          </cell>
          <cell r="W2635">
            <v>11</v>
          </cell>
          <cell r="X2635">
            <v>1975</v>
          </cell>
          <cell r="Y2635">
            <v>1</v>
          </cell>
          <cell r="Z2635">
            <v>151.66</v>
          </cell>
          <cell r="AA2635">
            <v>151.66</v>
          </cell>
          <cell r="AB2635">
            <v>0</v>
          </cell>
          <cell r="AC2635" t="str">
            <v>Pitfall</v>
          </cell>
          <cell r="AD2635" t="str">
            <v>Ten sets of co-ordinates were selected for each site from random number tables. At each co-ordinate four pitfall traps (Pyrex tubes of 1.8 cm internal diameter and 15cm depth) were placed with mouths flush with the surrounding ground. Three ml of 70/30 alcohol/glycerol mix were placed in each tube. They were distributed over approximately 2.3 ha of each land-use sampled. The traps were left in the ground for 24 h between 24 and 25 November 1975.</v>
          </cell>
          <cell r="AE2635">
            <v>40</v>
          </cell>
          <cell r="AF2635">
            <v>2.5499999999999998</v>
          </cell>
          <cell r="AG2635" t="str">
            <v>NA</v>
          </cell>
          <cell r="AH2635">
            <v>24</v>
          </cell>
          <cell r="AI2635">
            <v>40</v>
          </cell>
          <cell r="AJ2635">
            <v>0</v>
          </cell>
          <cell r="AK2635">
            <v>0</v>
          </cell>
          <cell r="AL2635">
            <v>0</v>
          </cell>
          <cell r="AM2635">
            <v>0</v>
          </cell>
          <cell r="AN2635">
            <v>0</v>
          </cell>
          <cell r="AO2635">
            <v>0</v>
          </cell>
          <cell r="AP2635">
            <v>0</v>
          </cell>
          <cell r="AQ2635">
            <v>0</v>
          </cell>
          <cell r="AR2635">
            <v>0</v>
          </cell>
          <cell r="AS2635">
            <v>0</v>
          </cell>
          <cell r="AT2635" t="str">
            <v>Pine plantation site</v>
          </cell>
          <cell r="AU2635" t="str">
            <v>Transformed</v>
          </cell>
          <cell r="AV2635" t="str">
            <v>Forestry</v>
          </cell>
          <cell r="AW2635" t="str">
            <v>NA</v>
          </cell>
          <cell r="AX2635" t="str">
            <v>Pine planted in place of jarrah, particularly where dieback has spread</v>
          </cell>
          <cell r="AY2635" t="str">
            <v>Location sampling dimensions were estimated from given sampling area (2.3 ha). Elevations were acquired from Google Earth</v>
          </cell>
        </row>
        <row r="2636">
          <cell r="A2636" t="str">
            <v>Majer_1978_06</v>
          </cell>
          <cell r="B2636" t="str">
            <v>Gibb, Heloise</v>
          </cell>
          <cell r="C2636" t="str">
            <v>Oceania</v>
          </cell>
          <cell r="D2636" t="str">
            <v>Australia</v>
          </cell>
          <cell r="E2636" t="str">
            <v>Western Australia</v>
          </cell>
          <cell r="F2636" t="str">
            <v>Dwellingup</v>
          </cell>
          <cell r="G2636" t="str">
            <v>Bauxite mined area</v>
          </cell>
          <cell r="H2636" t="str">
            <v>Eucalyptus sapling plantation, former mine site</v>
          </cell>
          <cell r="I2636">
            <v>315</v>
          </cell>
          <cell r="J2636">
            <v>-32.65</v>
          </cell>
          <cell r="K2636">
            <v>116.02</v>
          </cell>
          <cell r="L2636" t="str">
            <v>In publication</v>
          </cell>
          <cell r="M2636" t="str">
            <v>NA</v>
          </cell>
          <cell r="N2636">
            <v>141</v>
          </cell>
          <cell r="O2636">
            <v>6</v>
          </cell>
          <cell r="P2636" t="str">
            <v>NA</v>
          </cell>
          <cell r="Q2636" t="str">
            <v>NA</v>
          </cell>
          <cell r="R2636">
            <v>1</v>
          </cell>
          <cell r="S2636">
            <v>24</v>
          </cell>
          <cell r="T2636">
            <v>11</v>
          </cell>
          <cell r="U2636">
            <v>1975</v>
          </cell>
          <cell r="V2636">
            <v>25</v>
          </cell>
          <cell r="W2636">
            <v>11</v>
          </cell>
          <cell r="X2636">
            <v>1975</v>
          </cell>
          <cell r="Y2636">
            <v>1</v>
          </cell>
          <cell r="Z2636">
            <v>151.66</v>
          </cell>
          <cell r="AA2636">
            <v>151.66</v>
          </cell>
          <cell r="AB2636">
            <v>0</v>
          </cell>
          <cell r="AC2636" t="str">
            <v>Pitfall</v>
          </cell>
          <cell r="AD2636" t="str">
            <v>Ten sets of co-ordinates were selected for each site from random number tables. At each co-ordinate four pitfall traps (Pyrex tubes of 1.8 cm internal diameter and 15cm depth) were placed with mouths flush with the surrounding ground. Three ml of 70/30 alcohol/glycerol mix were placed in each tube. They were distributed over approximately 2.3 ha of each land-use sampled. The traps were left in the ground for 24 h between 24 and 25 November 1975.</v>
          </cell>
          <cell r="AE2636">
            <v>40</v>
          </cell>
          <cell r="AF2636">
            <v>2.5499999999999998</v>
          </cell>
          <cell r="AG2636" t="str">
            <v>NA</v>
          </cell>
          <cell r="AH2636">
            <v>24</v>
          </cell>
          <cell r="AI2636">
            <v>40</v>
          </cell>
          <cell r="AJ2636">
            <v>0</v>
          </cell>
          <cell r="AK2636">
            <v>0</v>
          </cell>
          <cell r="AL2636">
            <v>0</v>
          </cell>
          <cell r="AM2636">
            <v>0</v>
          </cell>
          <cell r="AN2636">
            <v>0</v>
          </cell>
          <cell r="AO2636">
            <v>0</v>
          </cell>
          <cell r="AP2636">
            <v>0</v>
          </cell>
          <cell r="AQ2636">
            <v>0</v>
          </cell>
          <cell r="AR2636">
            <v>0</v>
          </cell>
          <cell r="AS2636">
            <v>0</v>
          </cell>
          <cell r="AT2636" t="str">
            <v>Eucalyptus sapling plantation, former mine site</v>
          </cell>
          <cell r="AU2636" t="str">
            <v>Transformed</v>
          </cell>
          <cell r="AV2636" t="str">
            <v>Mining</v>
          </cell>
          <cell r="AW2636" t="str">
            <v>Forestry</v>
          </cell>
          <cell r="AX2636" t="str">
            <v>In 1973 dieback-resistant Eucalyptus saligna Sm. Seedlings were planted in the former minesite. The trees are 1 m high and the ground is largely devoid of other vegetation</v>
          </cell>
          <cell r="AY2636" t="str">
            <v>Location sampling dimensions were estimated from given sampling area (2.3 ha). Elevations were acquired from Google Earth</v>
          </cell>
        </row>
        <row r="2637">
          <cell r="A2637" t="str">
            <v>Majer_1978_07</v>
          </cell>
          <cell r="B2637" t="str">
            <v>Gibb, Heloise</v>
          </cell>
          <cell r="C2637" t="str">
            <v>Oceania</v>
          </cell>
          <cell r="D2637" t="str">
            <v>Australia</v>
          </cell>
          <cell r="E2637" t="str">
            <v>Western Australia</v>
          </cell>
          <cell r="F2637" t="str">
            <v>Dwellingup</v>
          </cell>
          <cell r="G2637" t="str">
            <v>Farm</v>
          </cell>
          <cell r="H2637" t="str">
            <v>Farm paddock</v>
          </cell>
          <cell r="I2637">
            <v>277</v>
          </cell>
          <cell r="J2637">
            <v>-32.72</v>
          </cell>
          <cell r="K2637">
            <v>116.03</v>
          </cell>
          <cell r="L2637" t="str">
            <v>In publication</v>
          </cell>
          <cell r="M2637" t="str">
            <v>NA</v>
          </cell>
          <cell r="N2637">
            <v>30</v>
          </cell>
          <cell r="O2637">
            <v>4</v>
          </cell>
          <cell r="P2637" t="str">
            <v>NA</v>
          </cell>
          <cell r="Q2637" t="str">
            <v>NA</v>
          </cell>
          <cell r="R2637">
            <v>1</v>
          </cell>
          <cell r="S2637">
            <v>24</v>
          </cell>
          <cell r="T2637">
            <v>11</v>
          </cell>
          <cell r="U2637">
            <v>1975</v>
          </cell>
          <cell r="V2637">
            <v>25</v>
          </cell>
          <cell r="W2637">
            <v>11</v>
          </cell>
          <cell r="X2637">
            <v>1975</v>
          </cell>
          <cell r="Y2637">
            <v>1</v>
          </cell>
          <cell r="Z2637">
            <v>151.66</v>
          </cell>
          <cell r="AA2637">
            <v>151.66</v>
          </cell>
          <cell r="AB2637">
            <v>0</v>
          </cell>
          <cell r="AC2637" t="str">
            <v>Pitfall</v>
          </cell>
          <cell r="AD2637" t="str">
            <v>Ten sets of co-ordinates were selected for each site from random number tables. At each co-ordinate four pitfall traps (Pyrex tubes of 1.8 cm internal diameter and 15cm depth) were placed with mouths flush with the surrounding ground. Three ml of 70/30 alcohol/glycerol mix were placed in each tube. They were distributed over approximately 2.3 ha of each land-use sampled. The traps were left in the ground for 24 h between 24 and 25 November 1975.</v>
          </cell>
          <cell r="AE2637">
            <v>40</v>
          </cell>
          <cell r="AF2637">
            <v>2.5499999999999998</v>
          </cell>
          <cell r="AG2637" t="str">
            <v>NA</v>
          </cell>
          <cell r="AH2637">
            <v>24</v>
          </cell>
          <cell r="AI2637">
            <v>40</v>
          </cell>
          <cell r="AJ2637">
            <v>0</v>
          </cell>
          <cell r="AK2637">
            <v>0</v>
          </cell>
          <cell r="AL2637">
            <v>0</v>
          </cell>
          <cell r="AM2637">
            <v>0</v>
          </cell>
          <cell r="AN2637">
            <v>0</v>
          </cell>
          <cell r="AO2637">
            <v>0</v>
          </cell>
          <cell r="AP2637">
            <v>0</v>
          </cell>
          <cell r="AQ2637">
            <v>0</v>
          </cell>
          <cell r="AR2637">
            <v>0</v>
          </cell>
          <cell r="AS2637">
            <v>0</v>
          </cell>
          <cell r="AT2637" t="str">
            <v>Farm paddock</v>
          </cell>
          <cell r="AU2637" t="str">
            <v>Transformed</v>
          </cell>
          <cell r="AV2637" t="str">
            <v>Agriculture</v>
          </cell>
          <cell r="AW2637" t="str">
            <v>NA</v>
          </cell>
          <cell r="AX2637" t="str">
            <v>Farm paddock of approximately 10 ha is bordered on three sides by jarrah forest. A few marri trees remain and ground cover consists of well grazed clover and grasses</v>
          </cell>
          <cell r="AY2637" t="str">
            <v>Location sampling dimensions were estimated from given sampling area (2.3 ha). Elevations were acquired from Google Earth</v>
          </cell>
        </row>
        <row r="2638">
          <cell r="A2638" t="str">
            <v>Majer_1980_01</v>
          </cell>
          <cell r="B2638" t="str">
            <v>Gibb, Heloise</v>
          </cell>
          <cell r="C2638" t="str">
            <v>Oceania</v>
          </cell>
          <cell r="D2638" t="str">
            <v>Australia</v>
          </cell>
          <cell r="E2638" t="str">
            <v>Western Australia</v>
          </cell>
          <cell r="F2638" t="str">
            <v>Kojunup</v>
          </cell>
          <cell r="G2638">
            <v>2243</v>
          </cell>
          <cell r="H2638" t="str">
            <v>Mediterranean Woodland</v>
          </cell>
          <cell r="I2638">
            <v>305</v>
          </cell>
          <cell r="J2638">
            <v>-34.1</v>
          </cell>
          <cell r="K2638">
            <v>116.82</v>
          </cell>
          <cell r="L2638" t="str">
            <v>In publication</v>
          </cell>
          <cell r="M2638" t="str">
            <v>NA</v>
          </cell>
          <cell r="N2638" t="str">
            <v>NA</v>
          </cell>
          <cell r="O2638">
            <v>17</v>
          </cell>
          <cell r="P2638" t="str">
            <v>NA</v>
          </cell>
          <cell r="Q2638" t="str">
            <v>NA</v>
          </cell>
          <cell r="R2638">
            <v>20</v>
          </cell>
          <cell r="S2638">
            <v>22</v>
          </cell>
          <cell r="T2638">
            <v>5</v>
          </cell>
          <cell r="U2638">
            <v>1976</v>
          </cell>
          <cell r="V2638" t="str">
            <v>NA</v>
          </cell>
          <cell r="W2638">
            <v>9</v>
          </cell>
          <cell r="X2638">
            <v>1978</v>
          </cell>
          <cell r="Y2638">
            <v>1</v>
          </cell>
          <cell r="Z2638" t="str">
            <v>NA</v>
          </cell>
          <cell r="AA2638" t="str">
            <v>NA</v>
          </cell>
          <cell r="AB2638">
            <v>0</v>
          </cell>
          <cell r="AC2638" t="str">
            <v>Pitfall/Hand collecting</v>
          </cell>
          <cell r="AD2638" t="str">
            <v>A 6 x 6 grid of pitfall traps (3 m spacing) established in the centre of plots. Traps consisted of 1.8 cm internal diameter 'Pyrex' test tubes, 15 cm length containing 3 mL of alcohol/glycerol (30/70) preservative. Traps were inserted on 22 May 1976 to settle-in in order to prevent digging-in effects. Sampling commenced in June 1976 for 7 day periods in most months for a 15 month pre-fire period. After the plot was burnt on 20 September 1977, sampling continued in burn and control plots at 1 week, and 1, 4, 8, and 12 month intervals after the fire.</v>
          </cell>
          <cell r="AE2638">
            <v>36</v>
          </cell>
          <cell r="AF2638">
            <v>2.5499999999999998</v>
          </cell>
          <cell r="AG2638">
            <v>3</v>
          </cell>
          <cell r="AH2638">
            <v>3360</v>
          </cell>
          <cell r="AI2638">
            <v>5040</v>
          </cell>
          <cell r="AJ2638">
            <v>0</v>
          </cell>
          <cell r="AK2638">
            <v>0</v>
          </cell>
          <cell r="AL2638">
            <v>0</v>
          </cell>
          <cell r="AM2638">
            <v>0</v>
          </cell>
          <cell r="AN2638">
            <v>0</v>
          </cell>
          <cell r="AO2638">
            <v>0</v>
          </cell>
          <cell r="AP2638">
            <v>0</v>
          </cell>
          <cell r="AQ2638">
            <v>0</v>
          </cell>
          <cell r="AR2638">
            <v>0</v>
          </cell>
          <cell r="AS2638">
            <v>0</v>
          </cell>
          <cell r="AT2638" t="str">
            <v>Mediterranean Woodland</v>
          </cell>
          <cell r="AU2638" t="str">
            <v>Undisturbed</v>
          </cell>
          <cell r="AV2638" t="str">
            <v>NA</v>
          </cell>
          <cell r="AW2638" t="str">
            <v>NA</v>
          </cell>
          <cell r="AX2638" t="str">
            <v>woodland reserve</v>
          </cell>
          <cell r="AY2638" t="str">
            <v>441m2 area sampled. The much higher richness at site 17760 suggests the other sites are severely undersampled.</v>
          </cell>
        </row>
        <row r="2639">
          <cell r="A2639" t="str">
            <v>Majer_1980_02</v>
          </cell>
          <cell r="B2639" t="str">
            <v>Gibb, Heloise</v>
          </cell>
          <cell r="C2639" t="str">
            <v>Oceania</v>
          </cell>
          <cell r="D2639" t="str">
            <v>Australia</v>
          </cell>
          <cell r="E2639" t="str">
            <v>Western Australia</v>
          </cell>
          <cell r="F2639" t="str">
            <v>Kojunup</v>
          </cell>
          <cell r="G2639">
            <v>8617</v>
          </cell>
          <cell r="H2639" t="str">
            <v>Mediterranean Woodland</v>
          </cell>
          <cell r="I2639">
            <v>305</v>
          </cell>
          <cell r="J2639">
            <v>-33.869999999999997</v>
          </cell>
          <cell r="K2639">
            <v>116.87</v>
          </cell>
          <cell r="L2639" t="str">
            <v>In publication</v>
          </cell>
          <cell r="M2639" t="str">
            <v>NA</v>
          </cell>
          <cell r="N2639" t="str">
            <v>NA</v>
          </cell>
          <cell r="O2639">
            <v>17</v>
          </cell>
          <cell r="P2639" t="str">
            <v>NA</v>
          </cell>
          <cell r="Q2639" t="str">
            <v>NA</v>
          </cell>
          <cell r="R2639">
            <v>20</v>
          </cell>
          <cell r="S2639">
            <v>22</v>
          </cell>
          <cell r="T2639">
            <v>5</v>
          </cell>
          <cell r="U2639">
            <v>1976</v>
          </cell>
          <cell r="V2639" t="str">
            <v>NA</v>
          </cell>
          <cell r="W2639">
            <v>9</v>
          </cell>
          <cell r="X2639">
            <v>1978</v>
          </cell>
          <cell r="Y2639">
            <v>1</v>
          </cell>
          <cell r="Z2639" t="str">
            <v>NA</v>
          </cell>
          <cell r="AA2639" t="str">
            <v>NA</v>
          </cell>
          <cell r="AB2639">
            <v>0</v>
          </cell>
          <cell r="AC2639" t="str">
            <v>Pitfall/Hand collecting</v>
          </cell>
          <cell r="AD2639" t="str">
            <v>A 6 x 6 grid of pitfall traps (3 m spacing) established in the centre of plots. Traps consisted of 1.8 cm internal diameter 'Pyrex' test tubes, 15 cm length containing 3 mL of alcohol/glycerol (30/70) preservative. Traps were inserted on 22 May 1976 to settle-in in order to prevent digging-in effects. Sampling commenced in June 1976 for 7 day periods in most months for a 15 month pre-fire period. After the plot was burnt on 20 September 1977, sampling continued in burn and control plots at 1 week, and 1, 4, 8, and 12 month intervals after the fire.</v>
          </cell>
          <cell r="AE2639">
            <v>36</v>
          </cell>
          <cell r="AF2639">
            <v>2.5499999999999998</v>
          </cell>
          <cell r="AG2639">
            <v>3</v>
          </cell>
          <cell r="AH2639">
            <v>3360</v>
          </cell>
          <cell r="AI2639">
            <v>5040</v>
          </cell>
          <cell r="AJ2639">
            <v>0</v>
          </cell>
          <cell r="AK2639">
            <v>0</v>
          </cell>
          <cell r="AL2639">
            <v>0</v>
          </cell>
          <cell r="AM2639">
            <v>0</v>
          </cell>
          <cell r="AN2639">
            <v>0</v>
          </cell>
          <cell r="AO2639">
            <v>0</v>
          </cell>
          <cell r="AP2639">
            <v>0</v>
          </cell>
          <cell r="AQ2639">
            <v>0</v>
          </cell>
          <cell r="AR2639">
            <v>0</v>
          </cell>
          <cell r="AS2639">
            <v>0</v>
          </cell>
          <cell r="AT2639" t="str">
            <v>Mediterranean Woodland</v>
          </cell>
          <cell r="AU2639" t="str">
            <v>Undisturbed</v>
          </cell>
          <cell r="AV2639" t="str">
            <v>NA</v>
          </cell>
          <cell r="AW2639" t="str">
            <v>NA</v>
          </cell>
          <cell r="AX2639" t="str">
            <v>woodland reserve</v>
          </cell>
          <cell r="AY2639" t="str">
            <v>441m2 area sampled. The much higher richness at site 17760 suggests the other sites are severely undersampled.</v>
          </cell>
        </row>
        <row r="2640">
          <cell r="A2640" t="str">
            <v>Majer_1980_03</v>
          </cell>
          <cell r="B2640" t="str">
            <v>Gibb, Heloise</v>
          </cell>
          <cell r="C2640" t="str">
            <v>Oceania</v>
          </cell>
          <cell r="D2640" t="str">
            <v>Australia</v>
          </cell>
          <cell r="E2640" t="str">
            <v>Western Australia</v>
          </cell>
          <cell r="F2640" t="str">
            <v>Kojunup</v>
          </cell>
          <cell r="G2640">
            <v>15388</v>
          </cell>
          <cell r="H2640" t="str">
            <v>Mediterranean Woodland</v>
          </cell>
          <cell r="I2640">
            <v>305</v>
          </cell>
          <cell r="J2640">
            <v>-34</v>
          </cell>
          <cell r="K2640">
            <v>116.82</v>
          </cell>
          <cell r="L2640" t="str">
            <v>In publication</v>
          </cell>
          <cell r="M2640" t="str">
            <v>NA</v>
          </cell>
          <cell r="N2640" t="str">
            <v>NA</v>
          </cell>
          <cell r="O2640">
            <v>17</v>
          </cell>
          <cell r="P2640" t="str">
            <v>NA</v>
          </cell>
          <cell r="Q2640" t="str">
            <v>NA</v>
          </cell>
          <cell r="R2640">
            <v>20</v>
          </cell>
          <cell r="S2640">
            <v>22</v>
          </cell>
          <cell r="T2640">
            <v>5</v>
          </cell>
          <cell r="U2640">
            <v>1976</v>
          </cell>
          <cell r="V2640" t="str">
            <v>NA</v>
          </cell>
          <cell r="W2640">
            <v>9</v>
          </cell>
          <cell r="X2640">
            <v>1978</v>
          </cell>
          <cell r="Y2640">
            <v>1</v>
          </cell>
          <cell r="Z2640" t="str">
            <v>NA</v>
          </cell>
          <cell r="AA2640" t="str">
            <v>NA</v>
          </cell>
          <cell r="AB2640">
            <v>0</v>
          </cell>
          <cell r="AC2640" t="str">
            <v>Pitfall/Hand collecting</v>
          </cell>
          <cell r="AD2640" t="str">
            <v>A 6 x 6 grid of pitfall traps (3 m spacing) established in the centre of plots. Traps consisted of 1.8 cm internal diameter 'Pyrex' test tubes, 15 cm length containing 3 mL of alcohol/glycerol (30/70) preservative. Traps were inserted on 22 May 1976 to settle-in in order to prevent digging-in effects. Sampling commenced in June 1976 for 7 day periods in most months for a 15 month pre-fire period. After the plot was burnt on 20 September 1977, sampling continued in burn and control plots at 1 week, and 1, 4, 8, and 12 month intervals after the fire.</v>
          </cell>
          <cell r="AE2640">
            <v>36</v>
          </cell>
          <cell r="AF2640">
            <v>2.5499999999999998</v>
          </cell>
          <cell r="AG2640">
            <v>3</v>
          </cell>
          <cell r="AH2640">
            <v>3360</v>
          </cell>
          <cell r="AI2640">
            <v>5040</v>
          </cell>
          <cell r="AJ2640">
            <v>0</v>
          </cell>
          <cell r="AK2640">
            <v>0</v>
          </cell>
          <cell r="AL2640">
            <v>0</v>
          </cell>
          <cell r="AM2640">
            <v>0</v>
          </cell>
          <cell r="AN2640">
            <v>0</v>
          </cell>
          <cell r="AO2640">
            <v>0</v>
          </cell>
          <cell r="AP2640">
            <v>0</v>
          </cell>
          <cell r="AQ2640">
            <v>0</v>
          </cell>
          <cell r="AR2640">
            <v>0</v>
          </cell>
          <cell r="AS2640">
            <v>0</v>
          </cell>
          <cell r="AT2640" t="str">
            <v>Mediterranean Woodland</v>
          </cell>
          <cell r="AU2640" t="str">
            <v>Undisturbed</v>
          </cell>
          <cell r="AV2640" t="str">
            <v>NA</v>
          </cell>
          <cell r="AW2640" t="str">
            <v>NA</v>
          </cell>
          <cell r="AX2640" t="str">
            <v>woodland reserve</v>
          </cell>
          <cell r="AY2640" t="str">
            <v>441m2 area sampled. The much higher richness at site 17760 suggests the other sites are severely undersampled.</v>
          </cell>
        </row>
        <row r="2641">
          <cell r="A2641" t="str">
            <v>Majer_1980_04</v>
          </cell>
          <cell r="B2641" t="str">
            <v>Gibb, Heloise</v>
          </cell>
          <cell r="C2641" t="str">
            <v>Oceania</v>
          </cell>
          <cell r="D2641" t="str">
            <v>Australia</v>
          </cell>
          <cell r="E2641" t="str">
            <v>Western Australia</v>
          </cell>
          <cell r="F2641" t="str">
            <v>Kojunup</v>
          </cell>
          <cell r="G2641">
            <v>17759</v>
          </cell>
          <cell r="H2641" t="str">
            <v>Mediterranean Woodland</v>
          </cell>
          <cell r="I2641">
            <v>305</v>
          </cell>
          <cell r="J2641">
            <v>-34</v>
          </cell>
          <cell r="K2641">
            <v>117</v>
          </cell>
          <cell r="L2641" t="str">
            <v>In publication</v>
          </cell>
          <cell r="M2641" t="str">
            <v>NA</v>
          </cell>
          <cell r="N2641" t="str">
            <v>NA</v>
          </cell>
          <cell r="O2641">
            <v>19</v>
          </cell>
          <cell r="P2641" t="str">
            <v>NA</v>
          </cell>
          <cell r="Q2641" t="str">
            <v>NA</v>
          </cell>
          <cell r="R2641">
            <v>20</v>
          </cell>
          <cell r="S2641">
            <v>22</v>
          </cell>
          <cell r="T2641">
            <v>5</v>
          </cell>
          <cell r="U2641">
            <v>1976</v>
          </cell>
          <cell r="V2641" t="str">
            <v>NA</v>
          </cell>
          <cell r="W2641">
            <v>9</v>
          </cell>
          <cell r="X2641">
            <v>1978</v>
          </cell>
          <cell r="Y2641">
            <v>1</v>
          </cell>
          <cell r="Z2641" t="str">
            <v>NA</v>
          </cell>
          <cell r="AA2641" t="str">
            <v>NA</v>
          </cell>
          <cell r="AB2641">
            <v>0</v>
          </cell>
          <cell r="AC2641" t="str">
            <v>Pitfall/Hand collecting</v>
          </cell>
          <cell r="AD2641" t="str">
            <v>A 6 x 6 grid of pitfall traps (3 m spacing) established in the centre of plots. Traps consisted of 1.8 cm internal diameter 'Pyrex' test tubes, 15 cm length containing 3 mL of alcohol/glycerol (30/70) preservative. Traps were inserted on 22 May 1976 to settle-in in order to prevent digging-in effects. Sampling commenced in June 1976 for 7 day periods in most months for a 15 month pre-fire period. After the plot was burnt on 20 September 1977, sampling continued in burn and control plots at 1 week, and 1, 4, 8, and 12 month intervals after the fire.</v>
          </cell>
          <cell r="AE2641">
            <v>36</v>
          </cell>
          <cell r="AF2641">
            <v>2.5499999999999998</v>
          </cell>
          <cell r="AG2641">
            <v>3</v>
          </cell>
          <cell r="AH2641">
            <v>3360</v>
          </cell>
          <cell r="AI2641">
            <v>5040</v>
          </cell>
          <cell r="AJ2641">
            <v>0</v>
          </cell>
          <cell r="AK2641">
            <v>0</v>
          </cell>
          <cell r="AL2641">
            <v>0</v>
          </cell>
          <cell r="AM2641">
            <v>0</v>
          </cell>
          <cell r="AN2641">
            <v>0</v>
          </cell>
          <cell r="AO2641">
            <v>0</v>
          </cell>
          <cell r="AP2641">
            <v>0</v>
          </cell>
          <cell r="AQ2641">
            <v>0</v>
          </cell>
          <cell r="AR2641">
            <v>0</v>
          </cell>
          <cell r="AS2641">
            <v>0</v>
          </cell>
          <cell r="AT2641" t="str">
            <v>Mediterranean Woodland</v>
          </cell>
          <cell r="AU2641" t="str">
            <v>Undisturbed</v>
          </cell>
          <cell r="AV2641" t="str">
            <v>NA</v>
          </cell>
          <cell r="AW2641" t="str">
            <v>NA</v>
          </cell>
          <cell r="AX2641" t="str">
            <v>woodland reserve</v>
          </cell>
          <cell r="AY2641" t="str">
            <v>441m2 area sampled. The much higher richness at site 17760 suggests the other sites are severely undersampled.</v>
          </cell>
        </row>
        <row r="2642">
          <cell r="A2642" t="str">
            <v>Majer_1980_05</v>
          </cell>
          <cell r="B2642" t="str">
            <v>Gibb, Heloise</v>
          </cell>
          <cell r="C2642" t="str">
            <v>Oceania</v>
          </cell>
          <cell r="D2642" t="str">
            <v>Australia</v>
          </cell>
          <cell r="E2642" t="str">
            <v>Western Australia</v>
          </cell>
          <cell r="F2642" t="str">
            <v>Kojunup</v>
          </cell>
          <cell r="G2642">
            <v>17760</v>
          </cell>
          <cell r="H2642" t="str">
            <v>Mediterranean Woodland</v>
          </cell>
          <cell r="I2642">
            <v>305</v>
          </cell>
          <cell r="J2642">
            <v>-34.03</v>
          </cell>
          <cell r="K2642">
            <v>117</v>
          </cell>
          <cell r="L2642" t="str">
            <v>In publication</v>
          </cell>
          <cell r="M2642" t="str">
            <v>NA</v>
          </cell>
          <cell r="N2642" t="str">
            <v>NA</v>
          </cell>
          <cell r="O2642">
            <v>21</v>
          </cell>
          <cell r="P2642" t="str">
            <v>NA</v>
          </cell>
          <cell r="Q2642" t="str">
            <v>NA</v>
          </cell>
          <cell r="R2642">
            <v>20</v>
          </cell>
          <cell r="S2642">
            <v>22</v>
          </cell>
          <cell r="T2642">
            <v>5</v>
          </cell>
          <cell r="U2642">
            <v>1976</v>
          </cell>
          <cell r="V2642" t="str">
            <v>NA</v>
          </cell>
          <cell r="W2642">
            <v>9</v>
          </cell>
          <cell r="X2642">
            <v>1978</v>
          </cell>
          <cell r="Y2642">
            <v>1</v>
          </cell>
          <cell r="Z2642" t="str">
            <v>NA</v>
          </cell>
          <cell r="AA2642" t="str">
            <v>NA</v>
          </cell>
          <cell r="AB2642">
            <v>0</v>
          </cell>
          <cell r="AC2642" t="str">
            <v>Pitfall/Hand collecting</v>
          </cell>
          <cell r="AD2642" t="str">
            <v>A 6 x 6 grid of pitfall traps (3 m spacing) established in the centre of plots. Traps consisted of 1.8 cm internal diameter 'Pyrex' test tubes, 15 cm length containing 3 mL of alcohol/glycerol (30/70) preservative. Traps were inserted on 22 May 1976 to settle-in in order to prevent digging-in effects. Sampling commenced in June 1976 for 7 day periods in most months for a 15 month pre-fire period. After the plot was burnt on 20 September 1977, sampling continued in burn and control plots at 1 week, and 1, 4, 8, and 12 month intervals after the fire.</v>
          </cell>
          <cell r="AE2642">
            <v>36</v>
          </cell>
          <cell r="AF2642">
            <v>2.5499999999999998</v>
          </cell>
          <cell r="AG2642">
            <v>3</v>
          </cell>
          <cell r="AH2642">
            <v>3360</v>
          </cell>
          <cell r="AI2642">
            <v>5040</v>
          </cell>
          <cell r="AJ2642">
            <v>0</v>
          </cell>
          <cell r="AK2642">
            <v>0</v>
          </cell>
          <cell r="AL2642">
            <v>0</v>
          </cell>
          <cell r="AM2642">
            <v>0</v>
          </cell>
          <cell r="AN2642">
            <v>0</v>
          </cell>
          <cell r="AO2642">
            <v>0</v>
          </cell>
          <cell r="AP2642">
            <v>0</v>
          </cell>
          <cell r="AQ2642">
            <v>0</v>
          </cell>
          <cell r="AR2642">
            <v>0</v>
          </cell>
          <cell r="AS2642">
            <v>0</v>
          </cell>
          <cell r="AT2642" t="str">
            <v>Mediterranean Woodland</v>
          </cell>
          <cell r="AU2642" t="str">
            <v>Undisturbed</v>
          </cell>
          <cell r="AV2642" t="str">
            <v>NA</v>
          </cell>
          <cell r="AW2642" t="str">
            <v>NA</v>
          </cell>
          <cell r="AX2642" t="str">
            <v>woodland reserve</v>
          </cell>
          <cell r="AY2642" t="str">
            <v>441m2 area sampled. The much higher richness at site 17760 suggests the other sites are severely undersampled.</v>
          </cell>
        </row>
        <row r="2643">
          <cell r="A2643" t="str">
            <v>Majer_1980_06</v>
          </cell>
          <cell r="B2643" t="str">
            <v>Gibb, Heloise</v>
          </cell>
          <cell r="C2643" t="str">
            <v>Oceania</v>
          </cell>
          <cell r="D2643" t="str">
            <v>Australia</v>
          </cell>
          <cell r="E2643" t="str">
            <v>Western Australia</v>
          </cell>
          <cell r="F2643" t="str">
            <v>Kojunup</v>
          </cell>
          <cell r="G2643" t="str">
            <v>17760 burn</v>
          </cell>
          <cell r="H2643" t="str">
            <v>Mediterranean Woodland</v>
          </cell>
          <cell r="I2643">
            <v>305</v>
          </cell>
          <cell r="J2643">
            <v>-34.03</v>
          </cell>
          <cell r="K2643">
            <v>117</v>
          </cell>
          <cell r="L2643" t="str">
            <v>In publication</v>
          </cell>
          <cell r="M2643" t="str">
            <v>NA</v>
          </cell>
          <cell r="N2643" t="str">
            <v>NA</v>
          </cell>
          <cell r="O2643">
            <v>40</v>
          </cell>
          <cell r="P2643" t="str">
            <v>NA</v>
          </cell>
          <cell r="Q2643" t="str">
            <v>NA</v>
          </cell>
          <cell r="R2643">
            <v>20</v>
          </cell>
          <cell r="S2643">
            <v>22</v>
          </cell>
          <cell r="T2643">
            <v>5</v>
          </cell>
          <cell r="U2643">
            <v>1976</v>
          </cell>
          <cell r="V2643" t="str">
            <v>NA</v>
          </cell>
          <cell r="W2643">
            <v>9</v>
          </cell>
          <cell r="X2643">
            <v>1978</v>
          </cell>
          <cell r="Y2643">
            <v>1</v>
          </cell>
          <cell r="Z2643" t="str">
            <v>NA</v>
          </cell>
          <cell r="AA2643" t="str">
            <v>NA</v>
          </cell>
          <cell r="AB2643">
            <v>0</v>
          </cell>
          <cell r="AC2643" t="str">
            <v>Pitfall/Hand collecting</v>
          </cell>
          <cell r="AD2643" t="str">
            <v>A 6 x 6 grid of pitfall traps (3 m spacing) established in the centre of plots. Traps consisted of 1.8 cm internal diameter 'Pyrex' test tubes, 15 cm length containing 3 mL of alcohol/glycerol (30/70) preservative. Traps were inserted on 22 May 1976 to settle-in in order to prevent digging-in effects. Sampling commenced in June 1976 for 7 day periods in most months for a 15 month pre-fire period. After the plot was burnt on 20 September 1977, sampling continued in burn and control plots at 1 week, and 1, 4, 8, and 12 month intervals after the fire.</v>
          </cell>
          <cell r="AE2643">
            <v>36</v>
          </cell>
          <cell r="AF2643">
            <v>2.5499999999999998</v>
          </cell>
          <cell r="AG2643">
            <v>3</v>
          </cell>
          <cell r="AH2643">
            <v>3360</v>
          </cell>
          <cell r="AI2643">
            <v>5040</v>
          </cell>
          <cell r="AJ2643">
            <v>0</v>
          </cell>
          <cell r="AK2643">
            <v>0</v>
          </cell>
          <cell r="AL2643">
            <v>0</v>
          </cell>
          <cell r="AM2643">
            <v>0</v>
          </cell>
          <cell r="AN2643">
            <v>0</v>
          </cell>
          <cell r="AO2643">
            <v>0</v>
          </cell>
          <cell r="AP2643">
            <v>0</v>
          </cell>
          <cell r="AQ2643">
            <v>0</v>
          </cell>
          <cell r="AR2643">
            <v>0</v>
          </cell>
          <cell r="AS2643">
            <v>0</v>
          </cell>
          <cell r="AT2643" t="str">
            <v>Mediterranean Woodland</v>
          </cell>
          <cell r="AU2643" t="str">
            <v>Disturbed</v>
          </cell>
          <cell r="AV2643" t="str">
            <v>Fire</v>
          </cell>
          <cell r="AW2643" t="str">
            <v>NA</v>
          </cell>
          <cell r="AX2643" t="str">
            <v>post-burn of 17760, burnt</v>
          </cell>
          <cell r="AY2643" t="str">
            <v>441m2 area sampled. The much higher richness at site 17760 suggests the other sites are severely undersampled.</v>
          </cell>
        </row>
        <row r="2644">
          <cell r="A2644" t="str">
            <v>Majer_1980_07</v>
          </cell>
          <cell r="B2644" t="str">
            <v>Gibb, Heloise</v>
          </cell>
          <cell r="C2644" t="str">
            <v>Oceania</v>
          </cell>
          <cell r="D2644" t="str">
            <v>Australia</v>
          </cell>
          <cell r="E2644" t="str">
            <v>Western Australia</v>
          </cell>
          <cell r="F2644" t="str">
            <v>Kojunup</v>
          </cell>
          <cell r="G2644" t="str">
            <v>17760 control</v>
          </cell>
          <cell r="H2644" t="str">
            <v>Mediterranean Woodland</v>
          </cell>
          <cell r="I2644">
            <v>305</v>
          </cell>
          <cell r="J2644">
            <v>-34.03</v>
          </cell>
          <cell r="K2644">
            <v>117</v>
          </cell>
          <cell r="L2644" t="str">
            <v>In publication</v>
          </cell>
          <cell r="M2644" t="str">
            <v>NA</v>
          </cell>
          <cell r="N2644" t="str">
            <v>NA</v>
          </cell>
          <cell r="O2644">
            <v>35</v>
          </cell>
          <cell r="P2644" t="str">
            <v>NA</v>
          </cell>
          <cell r="Q2644" t="str">
            <v>NA</v>
          </cell>
          <cell r="R2644">
            <v>20</v>
          </cell>
          <cell r="S2644">
            <v>22</v>
          </cell>
          <cell r="T2644">
            <v>5</v>
          </cell>
          <cell r="U2644">
            <v>1976</v>
          </cell>
          <cell r="V2644" t="str">
            <v>NA</v>
          </cell>
          <cell r="W2644">
            <v>9</v>
          </cell>
          <cell r="X2644">
            <v>1978</v>
          </cell>
          <cell r="Y2644">
            <v>1</v>
          </cell>
          <cell r="Z2644" t="str">
            <v>NA</v>
          </cell>
          <cell r="AA2644" t="str">
            <v>NA</v>
          </cell>
          <cell r="AB2644">
            <v>0</v>
          </cell>
          <cell r="AC2644" t="str">
            <v>Pitfall/Hand collecting</v>
          </cell>
          <cell r="AD2644" t="str">
            <v>A 6 x 6 grid of pitfall traps (3 m spacing) established in the centre of plots. Traps consisted of 1.8 cm internal diameter 'Pyrex' test tubes, 15 cm length containing 3 mL of alcohol/glycerol (30/70) preservative. Traps were inserted on 22 May 1976 to settle-in in order to prevent digging-in effects. Sampling commenced in June 1976 for 7 day periods in most months for a 15 month pre-fire period. After the plot was burnt on 20 September 1977, sampling continued in burn and control plots at 1 week, and 1, 4, 8, and 12 month intervals after the fire.</v>
          </cell>
          <cell r="AE2644">
            <v>36</v>
          </cell>
          <cell r="AF2644">
            <v>2.5499999999999998</v>
          </cell>
          <cell r="AG2644">
            <v>3</v>
          </cell>
          <cell r="AH2644">
            <v>3360</v>
          </cell>
          <cell r="AI2644">
            <v>5040</v>
          </cell>
          <cell r="AJ2644">
            <v>0</v>
          </cell>
          <cell r="AK2644">
            <v>0</v>
          </cell>
          <cell r="AL2644">
            <v>0</v>
          </cell>
          <cell r="AM2644">
            <v>0</v>
          </cell>
          <cell r="AN2644">
            <v>0</v>
          </cell>
          <cell r="AO2644">
            <v>0</v>
          </cell>
          <cell r="AP2644">
            <v>0</v>
          </cell>
          <cell r="AQ2644">
            <v>0</v>
          </cell>
          <cell r="AR2644">
            <v>0</v>
          </cell>
          <cell r="AS2644">
            <v>0</v>
          </cell>
          <cell r="AT2644" t="str">
            <v>Mediterranean Woodland</v>
          </cell>
          <cell r="AU2644" t="str">
            <v>Undisturbed</v>
          </cell>
          <cell r="AV2644" t="str">
            <v>NA</v>
          </cell>
          <cell r="AW2644" t="str">
            <v>NA</v>
          </cell>
          <cell r="AX2644" t="str">
            <v>post-burn of 17760, unburnt control</v>
          </cell>
          <cell r="AY2644" t="str">
            <v>441m2 area sampled. The much higher richness at site 17760 suggests the other sites are severely undersampled.</v>
          </cell>
        </row>
        <row r="2645">
          <cell r="A2645" t="str">
            <v>Majer_1980a_01</v>
          </cell>
          <cell r="B2645" t="str">
            <v>Gibb, Heloise</v>
          </cell>
          <cell r="C2645" t="str">
            <v>Oceania</v>
          </cell>
          <cell r="D2645" t="str">
            <v>Australia</v>
          </cell>
          <cell r="E2645" t="str">
            <v>Western Australia</v>
          </cell>
          <cell r="F2645" t="str">
            <v>Darling Plateau</v>
          </cell>
          <cell r="G2645" t="str">
            <v>Plot 2</v>
          </cell>
          <cell r="H2645" t="str">
            <v>Dadenong Farm Road</v>
          </cell>
          <cell r="I2645">
            <v>483</v>
          </cell>
          <cell r="J2645">
            <v>-32.94</v>
          </cell>
          <cell r="K2645">
            <v>116.02</v>
          </cell>
          <cell r="L2645" t="str">
            <v>Google Earth estimate</v>
          </cell>
          <cell r="M2645" t="str">
            <v>NA</v>
          </cell>
          <cell r="N2645">
            <v>179</v>
          </cell>
          <cell r="O2645">
            <v>16</v>
          </cell>
          <cell r="P2645" t="str">
            <v>NA</v>
          </cell>
          <cell r="Q2645" t="str">
            <v>NA</v>
          </cell>
          <cell r="R2645">
            <v>1</v>
          </cell>
          <cell r="S2645">
            <v>10</v>
          </cell>
          <cell r="T2645">
            <v>3</v>
          </cell>
          <cell r="U2645">
            <v>1979</v>
          </cell>
          <cell r="V2645">
            <v>17</v>
          </cell>
          <cell r="W2645">
            <v>3</v>
          </cell>
          <cell r="X2645">
            <v>1979</v>
          </cell>
          <cell r="Y2645">
            <v>1</v>
          </cell>
          <cell r="Z2645" t="str">
            <v>NA</v>
          </cell>
          <cell r="AA2645" t="str">
            <v>NA</v>
          </cell>
          <cell r="AB2645">
            <v>0</v>
          </cell>
          <cell r="AC2645" t="str">
            <v>Pitfall</v>
          </cell>
          <cell r="AD2645" t="str">
            <v>Pitfall (March - Hot &amp; dry): 20 pitfall traps were placed in each plot in such a way that they sampled the main habitats within the area (mean distance between each trap approx. 7 m). Traps consisted of 18 mm internal diameter Pyrex test tubes containing 3 ml of alcohol/glycerol (70/30 v/v). Traps were removed 7 days later giving a total of 140 trap-nights per plot.</v>
          </cell>
          <cell r="AE2645">
            <v>20</v>
          </cell>
          <cell r="AF2645">
            <v>2.5499999999999998</v>
          </cell>
          <cell r="AG2645">
            <v>7</v>
          </cell>
          <cell r="AH2645">
            <v>168</v>
          </cell>
          <cell r="AI2645">
            <v>140</v>
          </cell>
          <cell r="AJ2645">
            <v>0</v>
          </cell>
          <cell r="AK2645">
            <v>0</v>
          </cell>
          <cell r="AL2645">
            <v>0</v>
          </cell>
          <cell r="AM2645">
            <v>0</v>
          </cell>
          <cell r="AN2645">
            <v>0</v>
          </cell>
          <cell r="AO2645">
            <v>0</v>
          </cell>
          <cell r="AP2645">
            <v>0</v>
          </cell>
          <cell r="AQ2645">
            <v>0</v>
          </cell>
          <cell r="AR2645">
            <v>0</v>
          </cell>
          <cell r="AS2645">
            <v>0</v>
          </cell>
          <cell r="AT2645" t="str">
            <v>Jarrah forest</v>
          </cell>
          <cell r="AU2645" t="str">
            <v>Undisturbed</v>
          </cell>
          <cell r="AV2645" t="str">
            <v>NA</v>
          </cell>
          <cell r="AW2645" t="str">
            <v>NA</v>
          </cell>
          <cell r="AX2645" t="str">
            <v>Woodland along creeks and swamp margins (moist - varient)</v>
          </cell>
          <cell r="AY2645" t="str">
            <v>Close proximity to cleared areas and mine site. Pitfall data, hand collecting data and sampling events all separated</v>
          </cell>
        </row>
        <row r="2646">
          <cell r="A2646" t="str">
            <v>Majer_1980a_02</v>
          </cell>
          <cell r="B2646" t="str">
            <v>Gibb, Heloise</v>
          </cell>
          <cell r="C2646" t="str">
            <v>Oceania</v>
          </cell>
          <cell r="D2646" t="str">
            <v>Australia</v>
          </cell>
          <cell r="E2646" t="str">
            <v>Western Australia</v>
          </cell>
          <cell r="F2646" t="str">
            <v>Darling Plateau</v>
          </cell>
          <cell r="G2646" t="str">
            <v>Plot 2</v>
          </cell>
          <cell r="H2646" t="str">
            <v>Dadenong Farm Road</v>
          </cell>
          <cell r="I2646">
            <v>483</v>
          </cell>
          <cell r="J2646">
            <v>-32.94</v>
          </cell>
          <cell r="K2646">
            <v>116.02</v>
          </cell>
          <cell r="L2646" t="str">
            <v>Google Earth estimate</v>
          </cell>
          <cell r="M2646" t="str">
            <v>NA</v>
          </cell>
          <cell r="N2646" t="str">
            <v>NA</v>
          </cell>
          <cell r="O2646">
            <v>4</v>
          </cell>
          <cell r="P2646" t="str">
            <v>NA</v>
          </cell>
          <cell r="Q2646" t="str">
            <v>NA</v>
          </cell>
          <cell r="R2646">
            <v>1</v>
          </cell>
          <cell r="S2646">
            <v>11</v>
          </cell>
          <cell r="T2646">
            <v>3</v>
          </cell>
          <cell r="U2646">
            <v>1979</v>
          </cell>
          <cell r="V2646">
            <v>11</v>
          </cell>
          <cell r="W2646">
            <v>3</v>
          </cell>
          <cell r="X2646">
            <v>1979</v>
          </cell>
          <cell r="Y2646">
            <v>1</v>
          </cell>
          <cell r="Z2646" t="str">
            <v>NA</v>
          </cell>
          <cell r="AA2646" t="str">
            <v>NA</v>
          </cell>
          <cell r="AB2646">
            <v>0</v>
          </cell>
          <cell r="AC2646" t="str">
            <v>Hand collecting</v>
          </cell>
          <cell r="AD2646" t="str">
            <v>Hand collecting (March - Hot &amp; dry): ants were collected by hand from all plots for one human-hour per plot on 11 March 1979.</v>
          </cell>
          <cell r="AE2646">
            <v>0</v>
          </cell>
          <cell r="AF2646">
            <v>0</v>
          </cell>
          <cell r="AG2646">
            <v>0</v>
          </cell>
          <cell r="AH2646">
            <v>0</v>
          </cell>
          <cell r="AI2646">
            <v>0</v>
          </cell>
          <cell r="AJ2646">
            <v>0</v>
          </cell>
          <cell r="AK2646">
            <v>0</v>
          </cell>
          <cell r="AL2646">
            <v>0</v>
          </cell>
          <cell r="AM2646">
            <v>0</v>
          </cell>
          <cell r="AN2646">
            <v>0</v>
          </cell>
          <cell r="AO2646">
            <v>0</v>
          </cell>
          <cell r="AP2646">
            <v>0</v>
          </cell>
          <cell r="AQ2646">
            <v>0</v>
          </cell>
          <cell r="AR2646">
            <v>0</v>
          </cell>
          <cell r="AS2646">
            <v>0</v>
          </cell>
          <cell r="AT2646" t="str">
            <v>Jarrah forest</v>
          </cell>
          <cell r="AU2646" t="str">
            <v>Undisturbed</v>
          </cell>
          <cell r="AV2646" t="str">
            <v>NA</v>
          </cell>
          <cell r="AW2646" t="str">
            <v>NA</v>
          </cell>
          <cell r="AX2646" t="str">
            <v>Woodland along creeks and swamp margins (moist - varient)</v>
          </cell>
          <cell r="AY2646" t="str">
            <v>Close proximity to cleared areas and mine site. Pitfall data, hand collecting data and sampling events all separated</v>
          </cell>
        </row>
        <row r="2647">
          <cell r="A2647" t="str">
            <v>Majer_1980a_03</v>
          </cell>
          <cell r="B2647" t="str">
            <v>Gibb, Heloise</v>
          </cell>
          <cell r="C2647" t="str">
            <v>Oceania</v>
          </cell>
          <cell r="D2647" t="str">
            <v>Australia</v>
          </cell>
          <cell r="E2647" t="str">
            <v>Western Australia</v>
          </cell>
          <cell r="F2647" t="str">
            <v>Darling Plateau</v>
          </cell>
          <cell r="G2647" t="str">
            <v>Plot 2</v>
          </cell>
          <cell r="H2647" t="str">
            <v>Dadenong Farm Road</v>
          </cell>
          <cell r="I2647">
            <v>483</v>
          </cell>
          <cell r="J2647">
            <v>-32.94</v>
          </cell>
          <cell r="K2647">
            <v>116.02</v>
          </cell>
          <cell r="L2647" t="str">
            <v>Google Earth estimate</v>
          </cell>
          <cell r="M2647" t="str">
            <v>NA</v>
          </cell>
          <cell r="N2647">
            <v>116</v>
          </cell>
          <cell r="O2647">
            <v>11</v>
          </cell>
          <cell r="P2647" t="str">
            <v>NA</v>
          </cell>
          <cell r="Q2647" t="str">
            <v>NA</v>
          </cell>
          <cell r="R2647">
            <v>1</v>
          </cell>
          <cell r="S2647">
            <v>5</v>
          </cell>
          <cell r="T2647">
            <v>11</v>
          </cell>
          <cell r="U2647">
            <v>1979</v>
          </cell>
          <cell r="V2647">
            <v>14</v>
          </cell>
          <cell r="W2647">
            <v>11</v>
          </cell>
          <cell r="X2647">
            <v>1979</v>
          </cell>
          <cell r="Y2647">
            <v>1</v>
          </cell>
          <cell r="Z2647" t="str">
            <v>NA</v>
          </cell>
          <cell r="AA2647" t="str">
            <v>NA</v>
          </cell>
          <cell r="AB2647">
            <v>0</v>
          </cell>
          <cell r="AC2647" t="str">
            <v>Pitfall</v>
          </cell>
          <cell r="AD2647" t="str">
            <v>Pitfall (November - High rainfall): 20 pitfall traps were placed in each plot in such a way that they sampled the main habitats within the area (traps were not placed exactly at the same points used in March). Traps consisted of 18 mm internal diameter Pyrex test tubes containing 3 ml of alcohol/glycerol (70/30 v/v). Traps were removed 9 days later giving a total of 180 trap-nights per plot.</v>
          </cell>
          <cell r="AE2647">
            <v>20</v>
          </cell>
          <cell r="AF2647">
            <v>2.5499999999999998</v>
          </cell>
          <cell r="AG2647">
            <v>7</v>
          </cell>
          <cell r="AH2647">
            <v>216</v>
          </cell>
          <cell r="AI2647">
            <v>180</v>
          </cell>
          <cell r="AJ2647">
            <v>0</v>
          </cell>
          <cell r="AK2647">
            <v>0</v>
          </cell>
          <cell r="AL2647">
            <v>0</v>
          </cell>
          <cell r="AM2647">
            <v>0</v>
          </cell>
          <cell r="AN2647">
            <v>0</v>
          </cell>
          <cell r="AO2647">
            <v>0</v>
          </cell>
          <cell r="AP2647">
            <v>0</v>
          </cell>
          <cell r="AQ2647">
            <v>0</v>
          </cell>
          <cell r="AR2647">
            <v>0</v>
          </cell>
          <cell r="AS2647">
            <v>0</v>
          </cell>
          <cell r="AT2647" t="str">
            <v>Jarrah forest</v>
          </cell>
          <cell r="AU2647" t="str">
            <v>Undisturbed</v>
          </cell>
          <cell r="AV2647" t="str">
            <v>NA</v>
          </cell>
          <cell r="AW2647" t="str">
            <v>NA</v>
          </cell>
          <cell r="AX2647" t="str">
            <v>Woodland along creeks and swamp margins (moist - varient)</v>
          </cell>
          <cell r="AY2647" t="str">
            <v>Close proximity to cleared areas and mine site. Pitfall data, hand collecting data and sampling events all separated</v>
          </cell>
        </row>
        <row r="2648">
          <cell r="A2648" t="str">
            <v>Majer_1980a_04</v>
          </cell>
          <cell r="B2648" t="str">
            <v>Gibb, Heloise</v>
          </cell>
          <cell r="C2648" t="str">
            <v>Oceania</v>
          </cell>
          <cell r="D2648" t="str">
            <v>Australia</v>
          </cell>
          <cell r="E2648" t="str">
            <v>Western Australia</v>
          </cell>
          <cell r="F2648" t="str">
            <v>Darling Plateau</v>
          </cell>
          <cell r="G2648" t="str">
            <v>Plot 2</v>
          </cell>
          <cell r="H2648" t="str">
            <v>Dadenong Farm Road</v>
          </cell>
          <cell r="I2648">
            <v>483</v>
          </cell>
          <cell r="J2648">
            <v>-32.94</v>
          </cell>
          <cell r="K2648">
            <v>116.02</v>
          </cell>
          <cell r="L2648" t="str">
            <v>Google Earth estimate</v>
          </cell>
          <cell r="M2648" t="str">
            <v>NA</v>
          </cell>
          <cell r="N2648" t="str">
            <v>NA</v>
          </cell>
          <cell r="O2648">
            <v>9</v>
          </cell>
          <cell r="P2648" t="str">
            <v>NA</v>
          </cell>
          <cell r="Q2648" t="str">
            <v>NA</v>
          </cell>
          <cell r="R2648">
            <v>1</v>
          </cell>
          <cell r="S2648">
            <v>5</v>
          </cell>
          <cell r="T2648">
            <v>11</v>
          </cell>
          <cell r="U2648">
            <v>1979</v>
          </cell>
          <cell r="V2648">
            <v>5</v>
          </cell>
          <cell r="W2648">
            <v>11</v>
          </cell>
          <cell r="X2648">
            <v>1979</v>
          </cell>
          <cell r="Y2648">
            <v>1</v>
          </cell>
          <cell r="Z2648" t="str">
            <v>NA</v>
          </cell>
          <cell r="AA2648" t="str">
            <v>NA</v>
          </cell>
          <cell r="AB2648">
            <v>0</v>
          </cell>
          <cell r="AC2648" t="str">
            <v>Hand collecting</v>
          </cell>
          <cell r="AD2648" t="str">
            <v>Hand collecting (November - High rainfall): ants were collected by hand from all plots for 0.6 human-hour per plot on 5 November 1979.</v>
          </cell>
          <cell r="AE2648">
            <v>0</v>
          </cell>
          <cell r="AF2648">
            <v>0</v>
          </cell>
          <cell r="AG2648">
            <v>0</v>
          </cell>
          <cell r="AH2648">
            <v>0</v>
          </cell>
          <cell r="AI2648">
            <v>0</v>
          </cell>
          <cell r="AJ2648">
            <v>0</v>
          </cell>
          <cell r="AK2648">
            <v>0</v>
          </cell>
          <cell r="AL2648">
            <v>0</v>
          </cell>
          <cell r="AM2648">
            <v>0</v>
          </cell>
          <cell r="AN2648">
            <v>0</v>
          </cell>
          <cell r="AO2648">
            <v>0</v>
          </cell>
          <cell r="AP2648">
            <v>0</v>
          </cell>
          <cell r="AQ2648">
            <v>0</v>
          </cell>
          <cell r="AR2648">
            <v>0</v>
          </cell>
          <cell r="AS2648">
            <v>0</v>
          </cell>
          <cell r="AT2648" t="str">
            <v>Jarrah forest</v>
          </cell>
          <cell r="AU2648" t="str">
            <v>Undisturbed</v>
          </cell>
          <cell r="AV2648" t="str">
            <v>NA</v>
          </cell>
          <cell r="AW2648" t="str">
            <v>NA</v>
          </cell>
          <cell r="AX2648" t="str">
            <v>Woodland along creeks and swamp margins (moist - varient)</v>
          </cell>
          <cell r="AY2648" t="str">
            <v>Close proximity to cleared areas and mine site. Pitfall data, hand collecting data and sampling events all separated</v>
          </cell>
        </row>
        <row r="2649">
          <cell r="A2649" t="str">
            <v>Majer_1980a_05</v>
          </cell>
          <cell r="B2649" t="str">
            <v>Gibb, Heloise</v>
          </cell>
          <cell r="C2649" t="str">
            <v>Oceania</v>
          </cell>
          <cell r="D2649" t="str">
            <v>Australia</v>
          </cell>
          <cell r="E2649" t="str">
            <v>Western Australia</v>
          </cell>
          <cell r="F2649" t="str">
            <v>Darling Plateau</v>
          </cell>
          <cell r="G2649" t="str">
            <v>Plot 3</v>
          </cell>
          <cell r="H2649" t="str">
            <v>Near Willowdale townsite</v>
          </cell>
          <cell r="I2649">
            <v>483</v>
          </cell>
          <cell r="J2649">
            <v>-32.94</v>
          </cell>
          <cell r="K2649">
            <v>116.02</v>
          </cell>
          <cell r="L2649" t="str">
            <v>Google Earth estimate</v>
          </cell>
          <cell r="M2649" t="str">
            <v>NA</v>
          </cell>
          <cell r="N2649">
            <v>31</v>
          </cell>
          <cell r="O2649">
            <v>7</v>
          </cell>
          <cell r="P2649" t="str">
            <v>NA</v>
          </cell>
          <cell r="Q2649" t="str">
            <v>NA</v>
          </cell>
          <cell r="R2649">
            <v>1</v>
          </cell>
          <cell r="S2649">
            <v>10</v>
          </cell>
          <cell r="T2649">
            <v>3</v>
          </cell>
          <cell r="U2649">
            <v>1979</v>
          </cell>
          <cell r="V2649">
            <v>17</v>
          </cell>
          <cell r="W2649">
            <v>3</v>
          </cell>
          <cell r="X2649">
            <v>1979</v>
          </cell>
          <cell r="Y2649">
            <v>1</v>
          </cell>
          <cell r="Z2649" t="str">
            <v>NA</v>
          </cell>
          <cell r="AA2649" t="str">
            <v>NA</v>
          </cell>
          <cell r="AB2649">
            <v>0</v>
          </cell>
          <cell r="AC2649" t="str">
            <v>Pitfall</v>
          </cell>
          <cell r="AD2649" t="str">
            <v>Pitfall (March - Hot &amp; dry): 20 pitfall traps were placed in each plot in such a way that they sampled the main habitats within the area (mean distance between each trap approx. 7 m). Traps consisted of 18 mm internal diameter Pyrex test tubes containing 3 ml of alcohol/glycerol (70/30 v/v). Traps were removed 7 days later giving a total of 140 trap-nights per plot.</v>
          </cell>
          <cell r="AE2649">
            <v>20</v>
          </cell>
          <cell r="AF2649">
            <v>2.5499999999999998</v>
          </cell>
          <cell r="AG2649">
            <v>7</v>
          </cell>
          <cell r="AH2649">
            <v>168</v>
          </cell>
          <cell r="AI2649">
            <v>140</v>
          </cell>
          <cell r="AJ2649">
            <v>0</v>
          </cell>
          <cell r="AK2649">
            <v>0</v>
          </cell>
          <cell r="AL2649">
            <v>0</v>
          </cell>
          <cell r="AM2649">
            <v>0</v>
          </cell>
          <cell r="AN2649">
            <v>0</v>
          </cell>
          <cell r="AO2649">
            <v>0</v>
          </cell>
          <cell r="AP2649">
            <v>0</v>
          </cell>
          <cell r="AQ2649">
            <v>0</v>
          </cell>
          <cell r="AR2649">
            <v>0</v>
          </cell>
          <cell r="AS2649">
            <v>0</v>
          </cell>
          <cell r="AT2649" t="str">
            <v>Jarrah forest</v>
          </cell>
          <cell r="AU2649" t="str">
            <v>Undisturbed</v>
          </cell>
          <cell r="AV2649" t="str">
            <v>NA</v>
          </cell>
          <cell r="AW2649" t="str">
            <v>NA</v>
          </cell>
          <cell r="AX2649" t="str">
            <v>Woodland along creeks and swamp margins (moist - varient)</v>
          </cell>
          <cell r="AY2649" t="str">
            <v>Close proximity to cleared areas and mine site. Pitfall data, hand collecting data and sampling events all separated</v>
          </cell>
        </row>
        <row r="2650">
          <cell r="A2650" t="str">
            <v>Majer_1980a_06</v>
          </cell>
          <cell r="B2650" t="str">
            <v>Gibb, Heloise</v>
          </cell>
          <cell r="C2650" t="str">
            <v>Oceania</v>
          </cell>
          <cell r="D2650" t="str">
            <v>Australia</v>
          </cell>
          <cell r="E2650" t="str">
            <v>Western Australia</v>
          </cell>
          <cell r="F2650" t="str">
            <v>Darling Plateau</v>
          </cell>
          <cell r="G2650" t="str">
            <v>Plot 3</v>
          </cell>
          <cell r="H2650" t="str">
            <v>Near Willowdale townsite</v>
          </cell>
          <cell r="I2650">
            <v>483</v>
          </cell>
          <cell r="J2650">
            <v>-32.94</v>
          </cell>
          <cell r="K2650">
            <v>116.02</v>
          </cell>
          <cell r="L2650" t="str">
            <v>Google Earth estimate</v>
          </cell>
          <cell r="M2650" t="str">
            <v>NA</v>
          </cell>
          <cell r="N2650" t="str">
            <v>NA</v>
          </cell>
          <cell r="O2650">
            <v>8</v>
          </cell>
          <cell r="P2650" t="str">
            <v>NA</v>
          </cell>
          <cell r="Q2650" t="str">
            <v>NA</v>
          </cell>
          <cell r="R2650">
            <v>1</v>
          </cell>
          <cell r="S2650">
            <v>11</v>
          </cell>
          <cell r="T2650">
            <v>3</v>
          </cell>
          <cell r="U2650">
            <v>1979</v>
          </cell>
          <cell r="V2650">
            <v>11</v>
          </cell>
          <cell r="W2650">
            <v>3</v>
          </cell>
          <cell r="X2650">
            <v>1979</v>
          </cell>
          <cell r="Y2650">
            <v>1</v>
          </cell>
          <cell r="Z2650" t="str">
            <v>NA</v>
          </cell>
          <cell r="AA2650" t="str">
            <v>NA</v>
          </cell>
          <cell r="AB2650">
            <v>0</v>
          </cell>
          <cell r="AC2650" t="str">
            <v>Hand collecting</v>
          </cell>
          <cell r="AD2650" t="str">
            <v>Hand collecting (March - Hot &amp; dry): ants were collected by hand from all plots for one human-hour per plot on 11 March 1979.</v>
          </cell>
          <cell r="AE2650">
            <v>0</v>
          </cell>
          <cell r="AF2650">
            <v>0</v>
          </cell>
          <cell r="AG2650">
            <v>0</v>
          </cell>
          <cell r="AH2650">
            <v>0</v>
          </cell>
          <cell r="AI2650">
            <v>0</v>
          </cell>
          <cell r="AJ2650">
            <v>0</v>
          </cell>
          <cell r="AK2650">
            <v>0</v>
          </cell>
          <cell r="AL2650">
            <v>0</v>
          </cell>
          <cell r="AM2650">
            <v>0</v>
          </cell>
          <cell r="AN2650">
            <v>0</v>
          </cell>
          <cell r="AO2650">
            <v>0</v>
          </cell>
          <cell r="AP2650">
            <v>0</v>
          </cell>
          <cell r="AQ2650">
            <v>0</v>
          </cell>
          <cell r="AR2650">
            <v>0</v>
          </cell>
          <cell r="AS2650">
            <v>0</v>
          </cell>
          <cell r="AT2650" t="str">
            <v>Jarrah forest</v>
          </cell>
          <cell r="AU2650" t="str">
            <v>Undisturbed</v>
          </cell>
          <cell r="AV2650" t="str">
            <v>NA</v>
          </cell>
          <cell r="AW2650" t="str">
            <v>NA</v>
          </cell>
          <cell r="AX2650" t="str">
            <v>Woodland along creeks and swamp margins (moist - varient)</v>
          </cell>
          <cell r="AY2650" t="str">
            <v>Close proximity to cleared areas and mine site. Pitfall data, hand collecting data and sampling events all separated</v>
          </cell>
        </row>
        <row r="2651">
          <cell r="A2651" t="str">
            <v>Majer_1980a_07</v>
          </cell>
          <cell r="B2651" t="str">
            <v>Gibb, Heloise</v>
          </cell>
          <cell r="C2651" t="str">
            <v>Oceania</v>
          </cell>
          <cell r="D2651" t="str">
            <v>Australia</v>
          </cell>
          <cell r="E2651" t="str">
            <v>Western Australia</v>
          </cell>
          <cell r="F2651" t="str">
            <v>Darling Plateau</v>
          </cell>
          <cell r="G2651" t="str">
            <v>Plot 3</v>
          </cell>
          <cell r="H2651" t="str">
            <v>Near Willowdale townsite</v>
          </cell>
          <cell r="I2651">
            <v>483</v>
          </cell>
          <cell r="J2651">
            <v>-32.94</v>
          </cell>
          <cell r="K2651">
            <v>116.02</v>
          </cell>
          <cell r="L2651" t="str">
            <v>Google Earth estimate</v>
          </cell>
          <cell r="M2651" t="str">
            <v>NA</v>
          </cell>
          <cell r="N2651">
            <v>40</v>
          </cell>
          <cell r="O2651">
            <v>12</v>
          </cell>
          <cell r="P2651" t="str">
            <v>NA</v>
          </cell>
          <cell r="Q2651" t="str">
            <v>NA</v>
          </cell>
          <cell r="R2651">
            <v>1</v>
          </cell>
          <cell r="S2651">
            <v>5</v>
          </cell>
          <cell r="T2651">
            <v>11</v>
          </cell>
          <cell r="U2651">
            <v>1979</v>
          </cell>
          <cell r="V2651">
            <v>14</v>
          </cell>
          <cell r="W2651">
            <v>11</v>
          </cell>
          <cell r="X2651">
            <v>1979</v>
          </cell>
          <cell r="Y2651">
            <v>1</v>
          </cell>
          <cell r="Z2651" t="str">
            <v>NA</v>
          </cell>
          <cell r="AA2651" t="str">
            <v>NA</v>
          </cell>
          <cell r="AB2651">
            <v>0</v>
          </cell>
          <cell r="AC2651" t="str">
            <v>Pitfall</v>
          </cell>
          <cell r="AD2651" t="str">
            <v>Pitfall (November - High rainfall): 20 pitfall traps were placed in each plot in such a way that they sampled the main habitats within the area (traps were not placed exactly at the same points used in March). Traps consisted of 18 mm internal diameter Pyrex test tubes containing 3 ml of alcohol/glycerol (70/30 v/v). Traps were removed 9 days later giving a total of 180 trap-nights per plot.</v>
          </cell>
          <cell r="AE2651">
            <v>20</v>
          </cell>
          <cell r="AF2651">
            <v>2.5499999999999998</v>
          </cell>
          <cell r="AG2651">
            <v>7</v>
          </cell>
          <cell r="AH2651">
            <v>216</v>
          </cell>
          <cell r="AI2651">
            <v>180</v>
          </cell>
          <cell r="AJ2651">
            <v>0</v>
          </cell>
          <cell r="AK2651">
            <v>0</v>
          </cell>
          <cell r="AL2651">
            <v>0</v>
          </cell>
          <cell r="AM2651">
            <v>0</v>
          </cell>
          <cell r="AN2651">
            <v>0</v>
          </cell>
          <cell r="AO2651">
            <v>0</v>
          </cell>
          <cell r="AP2651">
            <v>0</v>
          </cell>
          <cell r="AQ2651">
            <v>0</v>
          </cell>
          <cell r="AR2651">
            <v>0</v>
          </cell>
          <cell r="AS2651">
            <v>0</v>
          </cell>
          <cell r="AT2651" t="str">
            <v>Jarrah forest</v>
          </cell>
          <cell r="AU2651" t="str">
            <v>Undisturbed</v>
          </cell>
          <cell r="AV2651" t="str">
            <v>NA</v>
          </cell>
          <cell r="AW2651" t="str">
            <v>NA</v>
          </cell>
          <cell r="AX2651" t="str">
            <v>Woodland along creeks and swamp margins (moist - varient)</v>
          </cell>
          <cell r="AY2651" t="str">
            <v>Close proximity to cleared areas and mine site. Pitfall data, hand collecting data and sampling events all separated</v>
          </cell>
        </row>
        <row r="2652">
          <cell r="A2652" t="str">
            <v>Majer_1980a_08</v>
          </cell>
          <cell r="B2652" t="str">
            <v>Gibb, Heloise</v>
          </cell>
          <cell r="C2652" t="str">
            <v>Oceania</v>
          </cell>
          <cell r="D2652" t="str">
            <v>Australia</v>
          </cell>
          <cell r="E2652" t="str">
            <v>Western Australia</v>
          </cell>
          <cell r="F2652" t="str">
            <v>Darling Plateau</v>
          </cell>
          <cell r="G2652" t="str">
            <v>Plot 3</v>
          </cell>
          <cell r="H2652" t="str">
            <v>Near Willowdale townsite</v>
          </cell>
          <cell r="I2652">
            <v>483</v>
          </cell>
          <cell r="J2652">
            <v>-32.94</v>
          </cell>
          <cell r="K2652">
            <v>116.02</v>
          </cell>
          <cell r="L2652" t="str">
            <v>Google Earth estimate</v>
          </cell>
          <cell r="M2652" t="str">
            <v>NA</v>
          </cell>
          <cell r="N2652" t="str">
            <v>NA</v>
          </cell>
          <cell r="O2652">
            <v>7</v>
          </cell>
          <cell r="P2652" t="str">
            <v>NA</v>
          </cell>
          <cell r="Q2652" t="str">
            <v>NA</v>
          </cell>
          <cell r="R2652">
            <v>1</v>
          </cell>
          <cell r="S2652">
            <v>5</v>
          </cell>
          <cell r="T2652">
            <v>11</v>
          </cell>
          <cell r="U2652">
            <v>1979</v>
          </cell>
          <cell r="V2652">
            <v>5</v>
          </cell>
          <cell r="W2652">
            <v>11</v>
          </cell>
          <cell r="X2652">
            <v>1979</v>
          </cell>
          <cell r="Y2652">
            <v>1</v>
          </cell>
          <cell r="Z2652" t="str">
            <v>NA</v>
          </cell>
          <cell r="AA2652" t="str">
            <v>NA</v>
          </cell>
          <cell r="AB2652">
            <v>0</v>
          </cell>
          <cell r="AC2652" t="str">
            <v>Hand collecting</v>
          </cell>
          <cell r="AD2652" t="str">
            <v>Hand collecting (November - High rainfall): ants were collected by hand from all plots for 0.6 human-hour per plot on 5 November 1979.</v>
          </cell>
          <cell r="AE2652">
            <v>0</v>
          </cell>
          <cell r="AF2652">
            <v>0</v>
          </cell>
          <cell r="AG2652">
            <v>0</v>
          </cell>
          <cell r="AH2652">
            <v>0</v>
          </cell>
          <cell r="AI2652">
            <v>0</v>
          </cell>
          <cell r="AJ2652">
            <v>0</v>
          </cell>
          <cell r="AK2652">
            <v>0</v>
          </cell>
          <cell r="AL2652">
            <v>0</v>
          </cell>
          <cell r="AM2652">
            <v>0</v>
          </cell>
          <cell r="AN2652">
            <v>0</v>
          </cell>
          <cell r="AO2652">
            <v>0</v>
          </cell>
          <cell r="AP2652">
            <v>0</v>
          </cell>
          <cell r="AQ2652">
            <v>0</v>
          </cell>
          <cell r="AR2652">
            <v>0</v>
          </cell>
          <cell r="AS2652">
            <v>0</v>
          </cell>
          <cell r="AT2652" t="str">
            <v>Jarrah forest</v>
          </cell>
          <cell r="AU2652" t="str">
            <v>Undisturbed</v>
          </cell>
          <cell r="AV2652" t="str">
            <v>NA</v>
          </cell>
          <cell r="AW2652" t="str">
            <v>NA</v>
          </cell>
          <cell r="AX2652" t="str">
            <v>Woodland along creeks and swamp margins (moist - varient)</v>
          </cell>
          <cell r="AY2652" t="str">
            <v>Close proximity to cleared areas and mine site. Pitfall data, hand collecting data and sampling events all separated</v>
          </cell>
        </row>
        <row r="2653">
          <cell r="A2653" t="str">
            <v>Majer_1980a_09</v>
          </cell>
          <cell r="B2653" t="str">
            <v>Gibb, Heloise</v>
          </cell>
          <cell r="C2653" t="str">
            <v>Oceania</v>
          </cell>
          <cell r="D2653" t="str">
            <v>Australia</v>
          </cell>
          <cell r="E2653" t="str">
            <v>Western Australia</v>
          </cell>
          <cell r="F2653" t="str">
            <v>Darling Plateau</v>
          </cell>
          <cell r="G2653" t="str">
            <v>Plot 4</v>
          </cell>
          <cell r="H2653" t="str">
            <v>Near Willowdale townsite</v>
          </cell>
          <cell r="I2653">
            <v>483</v>
          </cell>
          <cell r="J2653">
            <v>-32.94</v>
          </cell>
          <cell r="K2653">
            <v>116.02</v>
          </cell>
          <cell r="L2653" t="str">
            <v>Google Earth estimate</v>
          </cell>
          <cell r="M2653" t="str">
            <v>NA</v>
          </cell>
          <cell r="N2653">
            <v>345</v>
          </cell>
          <cell r="O2653">
            <v>18</v>
          </cell>
          <cell r="P2653" t="str">
            <v>NA</v>
          </cell>
          <cell r="Q2653" t="str">
            <v>NA</v>
          </cell>
          <cell r="R2653">
            <v>1</v>
          </cell>
          <cell r="S2653">
            <v>10</v>
          </cell>
          <cell r="T2653">
            <v>3</v>
          </cell>
          <cell r="U2653">
            <v>1979</v>
          </cell>
          <cell r="V2653">
            <v>17</v>
          </cell>
          <cell r="W2653">
            <v>3</v>
          </cell>
          <cell r="X2653">
            <v>1979</v>
          </cell>
          <cell r="Y2653">
            <v>1</v>
          </cell>
          <cell r="Z2653" t="str">
            <v>NA</v>
          </cell>
          <cell r="AA2653" t="str">
            <v>NA</v>
          </cell>
          <cell r="AB2653">
            <v>0</v>
          </cell>
          <cell r="AC2653" t="str">
            <v>Pitfall</v>
          </cell>
          <cell r="AD2653" t="str">
            <v>Pitfall (March - Hot &amp; dry): 20 pitfall traps were placed in each plot in such a way that they sampled the main habitats within the area (mean distance between each trap approx. 7 m). Traps consisted of 18 mm internal diameter Pyrex test tubes containing 3 ml of alcohol/glycerol (70/30 v/v). Traps were removed 7 days later giving a total of 140 trap-nights per plot.</v>
          </cell>
          <cell r="AE2653">
            <v>20</v>
          </cell>
          <cell r="AF2653">
            <v>2.5499999999999998</v>
          </cell>
          <cell r="AG2653">
            <v>7</v>
          </cell>
          <cell r="AH2653">
            <v>168</v>
          </cell>
          <cell r="AI2653">
            <v>140</v>
          </cell>
          <cell r="AJ2653">
            <v>0</v>
          </cell>
          <cell r="AK2653">
            <v>0</v>
          </cell>
          <cell r="AL2653">
            <v>0</v>
          </cell>
          <cell r="AM2653">
            <v>0</v>
          </cell>
          <cell r="AN2653">
            <v>0</v>
          </cell>
          <cell r="AO2653">
            <v>0</v>
          </cell>
          <cell r="AP2653">
            <v>0</v>
          </cell>
          <cell r="AQ2653">
            <v>0</v>
          </cell>
          <cell r="AR2653">
            <v>0</v>
          </cell>
          <cell r="AS2653">
            <v>0</v>
          </cell>
          <cell r="AT2653" t="str">
            <v>Jarrah forest</v>
          </cell>
          <cell r="AU2653" t="str">
            <v>Undisturbed</v>
          </cell>
          <cell r="AV2653" t="str">
            <v>NA</v>
          </cell>
          <cell r="AW2653" t="str">
            <v>NA</v>
          </cell>
          <cell r="AX2653" t="str">
            <v>Woodland along creeks and swamp margins</v>
          </cell>
          <cell r="AY2653" t="str">
            <v>Close proximity to cleared areas and mine site. Pitfall data, hand collecting data and sampling events all separated</v>
          </cell>
        </row>
        <row r="2654">
          <cell r="A2654" t="str">
            <v>Majer_1980a_10</v>
          </cell>
          <cell r="B2654" t="str">
            <v>Gibb, Heloise</v>
          </cell>
          <cell r="C2654" t="str">
            <v>Oceania</v>
          </cell>
          <cell r="D2654" t="str">
            <v>Australia</v>
          </cell>
          <cell r="E2654" t="str">
            <v>Western Australia</v>
          </cell>
          <cell r="F2654" t="str">
            <v>Darling Plateau</v>
          </cell>
          <cell r="G2654" t="str">
            <v>Plot 4</v>
          </cell>
          <cell r="H2654" t="str">
            <v>Near Willowdale townsite</v>
          </cell>
          <cell r="I2654">
            <v>483</v>
          </cell>
          <cell r="J2654">
            <v>-32.94</v>
          </cell>
          <cell r="K2654">
            <v>116.02</v>
          </cell>
          <cell r="L2654" t="str">
            <v>Google Earth estimate</v>
          </cell>
          <cell r="M2654" t="str">
            <v>NA</v>
          </cell>
          <cell r="N2654" t="str">
            <v>NA</v>
          </cell>
          <cell r="O2654">
            <v>10</v>
          </cell>
          <cell r="P2654" t="str">
            <v>NA</v>
          </cell>
          <cell r="Q2654" t="str">
            <v>NA</v>
          </cell>
          <cell r="R2654">
            <v>1</v>
          </cell>
          <cell r="S2654">
            <v>11</v>
          </cell>
          <cell r="T2654">
            <v>3</v>
          </cell>
          <cell r="U2654">
            <v>1979</v>
          </cell>
          <cell r="V2654">
            <v>11</v>
          </cell>
          <cell r="W2654">
            <v>3</v>
          </cell>
          <cell r="X2654">
            <v>1979</v>
          </cell>
          <cell r="Y2654">
            <v>1</v>
          </cell>
          <cell r="Z2654" t="str">
            <v>NA</v>
          </cell>
          <cell r="AA2654" t="str">
            <v>NA</v>
          </cell>
          <cell r="AB2654">
            <v>0</v>
          </cell>
          <cell r="AC2654" t="str">
            <v>Hand collecting</v>
          </cell>
          <cell r="AD2654" t="str">
            <v>Hand collecting (March - Hot &amp; dry): ants were collected by hand from all plots for one human-hour per plot on 11 March 1979.</v>
          </cell>
          <cell r="AE2654">
            <v>0</v>
          </cell>
          <cell r="AF2654">
            <v>0</v>
          </cell>
          <cell r="AG2654">
            <v>0</v>
          </cell>
          <cell r="AH2654">
            <v>0</v>
          </cell>
          <cell r="AI2654">
            <v>0</v>
          </cell>
          <cell r="AJ2654">
            <v>0</v>
          </cell>
          <cell r="AK2654">
            <v>0</v>
          </cell>
          <cell r="AL2654">
            <v>0</v>
          </cell>
          <cell r="AM2654">
            <v>0</v>
          </cell>
          <cell r="AN2654">
            <v>0</v>
          </cell>
          <cell r="AO2654">
            <v>0</v>
          </cell>
          <cell r="AP2654">
            <v>0</v>
          </cell>
          <cell r="AQ2654">
            <v>0</v>
          </cell>
          <cell r="AR2654">
            <v>0</v>
          </cell>
          <cell r="AS2654">
            <v>0</v>
          </cell>
          <cell r="AT2654" t="str">
            <v>Jarrah forest</v>
          </cell>
          <cell r="AU2654" t="str">
            <v>Undisturbed</v>
          </cell>
          <cell r="AV2654" t="str">
            <v>NA</v>
          </cell>
          <cell r="AW2654" t="str">
            <v>NA</v>
          </cell>
          <cell r="AX2654" t="str">
            <v>Woodland along creeks and swamp margins</v>
          </cell>
          <cell r="AY2654" t="str">
            <v>Close proximity to cleared areas and mine site. Pitfall data, hand collecting data and sampling events all separated</v>
          </cell>
        </row>
        <row r="2655">
          <cell r="A2655" t="str">
            <v>Majer_1980a_11</v>
          </cell>
          <cell r="B2655" t="str">
            <v>Gibb, Heloise</v>
          </cell>
          <cell r="C2655" t="str">
            <v>Oceania</v>
          </cell>
          <cell r="D2655" t="str">
            <v>Australia</v>
          </cell>
          <cell r="E2655" t="str">
            <v>Western Australia</v>
          </cell>
          <cell r="F2655" t="str">
            <v>Darling Plateau</v>
          </cell>
          <cell r="G2655" t="str">
            <v>Plot 4</v>
          </cell>
          <cell r="H2655" t="str">
            <v>Near Willowdale townsite</v>
          </cell>
          <cell r="I2655">
            <v>483</v>
          </cell>
          <cell r="J2655">
            <v>-32.94</v>
          </cell>
          <cell r="K2655">
            <v>116.02</v>
          </cell>
          <cell r="L2655" t="str">
            <v>Google Earth estimate</v>
          </cell>
          <cell r="M2655" t="str">
            <v>NA</v>
          </cell>
          <cell r="N2655">
            <v>120</v>
          </cell>
          <cell r="O2655">
            <v>16</v>
          </cell>
          <cell r="P2655" t="str">
            <v>NA</v>
          </cell>
          <cell r="Q2655" t="str">
            <v>NA</v>
          </cell>
          <cell r="R2655">
            <v>1</v>
          </cell>
          <cell r="S2655">
            <v>5</v>
          </cell>
          <cell r="T2655">
            <v>11</v>
          </cell>
          <cell r="U2655">
            <v>1979</v>
          </cell>
          <cell r="V2655">
            <v>14</v>
          </cell>
          <cell r="W2655">
            <v>11</v>
          </cell>
          <cell r="X2655">
            <v>1979</v>
          </cell>
          <cell r="Y2655">
            <v>1</v>
          </cell>
          <cell r="Z2655" t="str">
            <v>NA</v>
          </cell>
          <cell r="AA2655" t="str">
            <v>NA</v>
          </cell>
          <cell r="AB2655">
            <v>0</v>
          </cell>
          <cell r="AC2655" t="str">
            <v>Pitfall</v>
          </cell>
          <cell r="AD2655" t="str">
            <v>Pitfall (November - High rainfall): 20 pitfall traps were placed in each plot in such a way that they sampled the main habitats within the area (traps were not placed exactly at the same points used in March). Traps consisted of 18 mm internal diameter Pyrex test tubes containing 3 ml of alcohol/glycerol (70/30 v/v). Traps were removed 9 days later giving a total of 180 trap-nights per plot.</v>
          </cell>
          <cell r="AE2655">
            <v>20</v>
          </cell>
          <cell r="AF2655">
            <v>2.5499999999999998</v>
          </cell>
          <cell r="AG2655">
            <v>7</v>
          </cell>
          <cell r="AH2655">
            <v>216</v>
          </cell>
          <cell r="AI2655">
            <v>180</v>
          </cell>
          <cell r="AJ2655">
            <v>0</v>
          </cell>
          <cell r="AK2655">
            <v>0</v>
          </cell>
          <cell r="AL2655">
            <v>0</v>
          </cell>
          <cell r="AM2655">
            <v>0</v>
          </cell>
          <cell r="AN2655">
            <v>0</v>
          </cell>
          <cell r="AO2655">
            <v>0</v>
          </cell>
          <cell r="AP2655">
            <v>0</v>
          </cell>
          <cell r="AQ2655">
            <v>0</v>
          </cell>
          <cell r="AR2655">
            <v>0</v>
          </cell>
          <cell r="AS2655">
            <v>0</v>
          </cell>
          <cell r="AT2655" t="str">
            <v>Jarrah forest</v>
          </cell>
          <cell r="AU2655" t="str">
            <v>Undisturbed</v>
          </cell>
          <cell r="AV2655" t="str">
            <v>NA</v>
          </cell>
          <cell r="AW2655" t="str">
            <v>NA</v>
          </cell>
          <cell r="AX2655" t="str">
            <v>Woodland along creeks and swamp margins</v>
          </cell>
          <cell r="AY2655" t="str">
            <v>Close proximity to cleared areas and mine site. Pitfall data, hand collecting data and sampling events all separated</v>
          </cell>
        </row>
        <row r="2656">
          <cell r="A2656" t="str">
            <v>Majer_1980a_12</v>
          </cell>
          <cell r="B2656" t="str">
            <v>Gibb, Heloise</v>
          </cell>
          <cell r="C2656" t="str">
            <v>Oceania</v>
          </cell>
          <cell r="D2656" t="str">
            <v>Australia</v>
          </cell>
          <cell r="E2656" t="str">
            <v>Western Australia</v>
          </cell>
          <cell r="F2656" t="str">
            <v>Darling Plateau</v>
          </cell>
          <cell r="G2656" t="str">
            <v>Plot 4</v>
          </cell>
          <cell r="H2656" t="str">
            <v>Near Willowdale townsite</v>
          </cell>
          <cell r="I2656">
            <v>483</v>
          </cell>
          <cell r="J2656">
            <v>-32.94</v>
          </cell>
          <cell r="K2656">
            <v>116.02</v>
          </cell>
          <cell r="L2656" t="str">
            <v>Google Earth estimate</v>
          </cell>
          <cell r="M2656" t="str">
            <v>NA</v>
          </cell>
          <cell r="N2656" t="str">
            <v>NA</v>
          </cell>
          <cell r="O2656">
            <v>3</v>
          </cell>
          <cell r="P2656" t="str">
            <v>NA</v>
          </cell>
          <cell r="Q2656" t="str">
            <v>NA</v>
          </cell>
          <cell r="R2656">
            <v>1</v>
          </cell>
          <cell r="S2656">
            <v>5</v>
          </cell>
          <cell r="T2656">
            <v>11</v>
          </cell>
          <cell r="U2656">
            <v>1979</v>
          </cell>
          <cell r="V2656">
            <v>5</v>
          </cell>
          <cell r="W2656">
            <v>11</v>
          </cell>
          <cell r="X2656">
            <v>1979</v>
          </cell>
          <cell r="Y2656">
            <v>1</v>
          </cell>
          <cell r="Z2656" t="str">
            <v>NA</v>
          </cell>
          <cell r="AA2656" t="str">
            <v>NA</v>
          </cell>
          <cell r="AB2656">
            <v>0</v>
          </cell>
          <cell r="AC2656" t="str">
            <v>Hand collecting</v>
          </cell>
          <cell r="AD2656" t="str">
            <v>Hand collecting (November - High rainfall): ants were collected by hand from all plots for 0.6 human-hour per plot on 5 November 1979.</v>
          </cell>
          <cell r="AE2656">
            <v>0</v>
          </cell>
          <cell r="AF2656">
            <v>0</v>
          </cell>
          <cell r="AG2656">
            <v>0</v>
          </cell>
          <cell r="AH2656">
            <v>0</v>
          </cell>
          <cell r="AI2656">
            <v>0</v>
          </cell>
          <cell r="AJ2656">
            <v>0</v>
          </cell>
          <cell r="AK2656">
            <v>0</v>
          </cell>
          <cell r="AL2656">
            <v>0</v>
          </cell>
          <cell r="AM2656">
            <v>0</v>
          </cell>
          <cell r="AN2656">
            <v>0</v>
          </cell>
          <cell r="AO2656">
            <v>0</v>
          </cell>
          <cell r="AP2656">
            <v>0</v>
          </cell>
          <cell r="AQ2656">
            <v>0</v>
          </cell>
          <cell r="AR2656">
            <v>0</v>
          </cell>
          <cell r="AS2656">
            <v>0</v>
          </cell>
          <cell r="AT2656" t="str">
            <v>Jarrah forest</v>
          </cell>
          <cell r="AU2656" t="str">
            <v>Undisturbed</v>
          </cell>
          <cell r="AV2656" t="str">
            <v>NA</v>
          </cell>
          <cell r="AW2656" t="str">
            <v>NA</v>
          </cell>
          <cell r="AX2656" t="str">
            <v>Woodland along creeks and swamp margins</v>
          </cell>
          <cell r="AY2656" t="str">
            <v>Close proximity to cleared areas and mine site. Pitfall data, hand collecting data and sampling events all separated</v>
          </cell>
        </row>
        <row r="2657">
          <cell r="A2657" t="str">
            <v>Majer_1980a_13</v>
          </cell>
          <cell r="B2657" t="str">
            <v>Gibb, Heloise</v>
          </cell>
          <cell r="C2657" t="str">
            <v>Oceania</v>
          </cell>
          <cell r="D2657" t="str">
            <v>Australia</v>
          </cell>
          <cell r="E2657" t="str">
            <v>Western Australia</v>
          </cell>
          <cell r="F2657" t="str">
            <v>Darling Plateau</v>
          </cell>
          <cell r="G2657" t="str">
            <v>Plot 9</v>
          </cell>
          <cell r="H2657" t="str">
            <v>McKnoe Brook</v>
          </cell>
          <cell r="I2657">
            <v>483</v>
          </cell>
          <cell r="J2657">
            <v>-32.94</v>
          </cell>
          <cell r="K2657">
            <v>116.02</v>
          </cell>
          <cell r="L2657" t="str">
            <v>Google Earth estimate</v>
          </cell>
          <cell r="M2657" t="str">
            <v>NA</v>
          </cell>
          <cell r="N2657">
            <v>284</v>
          </cell>
          <cell r="O2657">
            <v>21</v>
          </cell>
          <cell r="P2657" t="str">
            <v>NA</v>
          </cell>
          <cell r="Q2657" t="str">
            <v>NA</v>
          </cell>
          <cell r="R2657">
            <v>1</v>
          </cell>
          <cell r="S2657">
            <v>10</v>
          </cell>
          <cell r="T2657">
            <v>3</v>
          </cell>
          <cell r="U2657">
            <v>1979</v>
          </cell>
          <cell r="V2657">
            <v>17</v>
          </cell>
          <cell r="W2657">
            <v>3</v>
          </cell>
          <cell r="X2657">
            <v>1979</v>
          </cell>
          <cell r="Y2657">
            <v>1</v>
          </cell>
          <cell r="Z2657" t="str">
            <v>NA</v>
          </cell>
          <cell r="AA2657" t="str">
            <v>NA</v>
          </cell>
          <cell r="AB2657">
            <v>0</v>
          </cell>
          <cell r="AC2657" t="str">
            <v>Pitfall</v>
          </cell>
          <cell r="AD2657" t="str">
            <v>Pitfall (March - Hot &amp; dry): 20 pitfall traps were placed in each plot in such a way that they sampled the main habitats within the area (mean distance between each trap approx. 7 m). Traps consisted of 18 mm internal diameter Pyrex test tubes containing 3 ml of alcohol/glycerol (70/30 v/v). Traps were removed 7 days later giving a total of 140 trap-nights per plot.</v>
          </cell>
          <cell r="AE2657">
            <v>20</v>
          </cell>
          <cell r="AF2657">
            <v>2.5499999999999998</v>
          </cell>
          <cell r="AG2657">
            <v>7</v>
          </cell>
          <cell r="AH2657">
            <v>168</v>
          </cell>
          <cell r="AI2657">
            <v>140</v>
          </cell>
          <cell r="AJ2657">
            <v>0</v>
          </cell>
          <cell r="AK2657">
            <v>0</v>
          </cell>
          <cell r="AL2657">
            <v>0</v>
          </cell>
          <cell r="AM2657">
            <v>0</v>
          </cell>
          <cell r="AN2657">
            <v>0</v>
          </cell>
          <cell r="AO2657">
            <v>0</v>
          </cell>
          <cell r="AP2657">
            <v>0</v>
          </cell>
          <cell r="AQ2657">
            <v>0</v>
          </cell>
          <cell r="AR2657">
            <v>0</v>
          </cell>
          <cell r="AS2657">
            <v>0</v>
          </cell>
          <cell r="AT2657" t="str">
            <v>Jarrah forest</v>
          </cell>
          <cell r="AU2657" t="str">
            <v>Undisturbed</v>
          </cell>
          <cell r="AV2657" t="str">
            <v>NA</v>
          </cell>
          <cell r="AW2657" t="str">
            <v>NA</v>
          </cell>
          <cell r="AX2657" t="str">
            <v>Woodland along creeks and swamp margins</v>
          </cell>
          <cell r="AY2657" t="str">
            <v>Close proximity to cleared areas and mine site. Pitfall data, hand collecting data and sampling events all separated</v>
          </cell>
        </row>
        <row r="2658">
          <cell r="A2658" t="str">
            <v>Majer_1980a_14</v>
          </cell>
          <cell r="B2658" t="str">
            <v>Gibb, Heloise</v>
          </cell>
          <cell r="C2658" t="str">
            <v>Oceania</v>
          </cell>
          <cell r="D2658" t="str">
            <v>Australia</v>
          </cell>
          <cell r="E2658" t="str">
            <v>Western Australia</v>
          </cell>
          <cell r="F2658" t="str">
            <v>Darling Plateau</v>
          </cell>
          <cell r="G2658" t="str">
            <v>Plot 9</v>
          </cell>
          <cell r="H2658" t="str">
            <v>McKnoe Brook</v>
          </cell>
          <cell r="I2658">
            <v>483</v>
          </cell>
          <cell r="J2658">
            <v>-32.94</v>
          </cell>
          <cell r="K2658">
            <v>116.02</v>
          </cell>
          <cell r="L2658" t="str">
            <v>Google Earth estimate</v>
          </cell>
          <cell r="M2658" t="str">
            <v>NA</v>
          </cell>
          <cell r="N2658" t="str">
            <v>NA</v>
          </cell>
          <cell r="O2658">
            <v>10</v>
          </cell>
          <cell r="P2658" t="str">
            <v>NA</v>
          </cell>
          <cell r="Q2658" t="str">
            <v>NA</v>
          </cell>
          <cell r="R2658">
            <v>1</v>
          </cell>
          <cell r="S2658">
            <v>11</v>
          </cell>
          <cell r="T2658">
            <v>3</v>
          </cell>
          <cell r="U2658">
            <v>1979</v>
          </cell>
          <cell r="V2658">
            <v>11</v>
          </cell>
          <cell r="W2658">
            <v>3</v>
          </cell>
          <cell r="X2658">
            <v>1979</v>
          </cell>
          <cell r="Y2658">
            <v>1</v>
          </cell>
          <cell r="Z2658" t="str">
            <v>NA</v>
          </cell>
          <cell r="AA2658" t="str">
            <v>NA</v>
          </cell>
          <cell r="AB2658">
            <v>0</v>
          </cell>
          <cell r="AC2658" t="str">
            <v>Hand collecting</v>
          </cell>
          <cell r="AD2658" t="str">
            <v>Hand collecting (March - Hot &amp; dry): ants were collected by hand from all plots for one human-hour per plot on 11 March 1979.</v>
          </cell>
          <cell r="AE2658">
            <v>0</v>
          </cell>
          <cell r="AF2658">
            <v>0</v>
          </cell>
          <cell r="AG2658">
            <v>0</v>
          </cell>
          <cell r="AH2658">
            <v>0</v>
          </cell>
          <cell r="AI2658">
            <v>0</v>
          </cell>
          <cell r="AJ2658">
            <v>0</v>
          </cell>
          <cell r="AK2658">
            <v>0</v>
          </cell>
          <cell r="AL2658">
            <v>0</v>
          </cell>
          <cell r="AM2658">
            <v>0</v>
          </cell>
          <cell r="AN2658">
            <v>0</v>
          </cell>
          <cell r="AO2658">
            <v>0</v>
          </cell>
          <cell r="AP2658">
            <v>0</v>
          </cell>
          <cell r="AQ2658">
            <v>0</v>
          </cell>
          <cell r="AR2658">
            <v>0</v>
          </cell>
          <cell r="AS2658">
            <v>0</v>
          </cell>
          <cell r="AT2658" t="str">
            <v>Jarrah forest</v>
          </cell>
          <cell r="AU2658" t="str">
            <v>Undisturbed</v>
          </cell>
          <cell r="AV2658" t="str">
            <v>NA</v>
          </cell>
          <cell r="AW2658" t="str">
            <v>NA</v>
          </cell>
          <cell r="AX2658" t="str">
            <v>Woodland along creeks and swamp margins</v>
          </cell>
          <cell r="AY2658" t="str">
            <v>Close proximity to cleared areas and mine site. Pitfall data, hand collecting data and sampling events all separated</v>
          </cell>
        </row>
        <row r="2659">
          <cell r="A2659" t="str">
            <v>Majer_1980a_15</v>
          </cell>
          <cell r="B2659" t="str">
            <v>Gibb, Heloise</v>
          </cell>
          <cell r="C2659" t="str">
            <v>Oceania</v>
          </cell>
          <cell r="D2659" t="str">
            <v>Australia</v>
          </cell>
          <cell r="E2659" t="str">
            <v>Western Australia</v>
          </cell>
          <cell r="F2659" t="str">
            <v>Darling Plateau</v>
          </cell>
          <cell r="G2659" t="str">
            <v>Plot 9</v>
          </cell>
          <cell r="H2659" t="str">
            <v>McKnoe Brook</v>
          </cell>
          <cell r="I2659">
            <v>483</v>
          </cell>
          <cell r="J2659">
            <v>-32.94</v>
          </cell>
          <cell r="K2659">
            <v>116.02</v>
          </cell>
          <cell r="L2659" t="str">
            <v>Google Earth estimate</v>
          </cell>
          <cell r="M2659" t="str">
            <v>NA</v>
          </cell>
          <cell r="N2659">
            <v>170</v>
          </cell>
          <cell r="O2659">
            <v>16</v>
          </cell>
          <cell r="P2659" t="str">
            <v>NA</v>
          </cell>
          <cell r="Q2659" t="str">
            <v>NA</v>
          </cell>
          <cell r="R2659">
            <v>1</v>
          </cell>
          <cell r="S2659">
            <v>5</v>
          </cell>
          <cell r="T2659">
            <v>11</v>
          </cell>
          <cell r="U2659">
            <v>1979</v>
          </cell>
          <cell r="V2659">
            <v>14</v>
          </cell>
          <cell r="W2659">
            <v>11</v>
          </cell>
          <cell r="X2659">
            <v>1979</v>
          </cell>
          <cell r="Y2659">
            <v>1</v>
          </cell>
          <cell r="Z2659" t="str">
            <v>NA</v>
          </cell>
          <cell r="AA2659" t="str">
            <v>NA</v>
          </cell>
          <cell r="AB2659">
            <v>0</v>
          </cell>
          <cell r="AC2659" t="str">
            <v>Pitfall</v>
          </cell>
          <cell r="AD2659" t="str">
            <v>Pitfall (November - High rainfall): 20 pitfall traps were placed in each plot in such a way that they sampled the main habitats within the area (traps were not placed exactly at the same points used in March). Traps consisted of 18 mm internal diameter Pyrex test tubes containing 3 ml of alcohol/glycerol (70/30 v/v). Traps were removed 9 days later giving a total of 180 trap-nights per plot.</v>
          </cell>
          <cell r="AE2659">
            <v>20</v>
          </cell>
          <cell r="AF2659">
            <v>2.5499999999999998</v>
          </cell>
          <cell r="AG2659">
            <v>7</v>
          </cell>
          <cell r="AH2659">
            <v>216</v>
          </cell>
          <cell r="AI2659">
            <v>180</v>
          </cell>
          <cell r="AJ2659">
            <v>0</v>
          </cell>
          <cell r="AK2659">
            <v>0</v>
          </cell>
          <cell r="AL2659">
            <v>0</v>
          </cell>
          <cell r="AM2659">
            <v>0</v>
          </cell>
          <cell r="AN2659">
            <v>0</v>
          </cell>
          <cell r="AO2659">
            <v>0</v>
          </cell>
          <cell r="AP2659">
            <v>0</v>
          </cell>
          <cell r="AQ2659">
            <v>0</v>
          </cell>
          <cell r="AR2659">
            <v>0</v>
          </cell>
          <cell r="AS2659">
            <v>0</v>
          </cell>
          <cell r="AT2659" t="str">
            <v>Jarrah forest</v>
          </cell>
          <cell r="AU2659" t="str">
            <v>Undisturbed</v>
          </cell>
          <cell r="AV2659" t="str">
            <v>NA</v>
          </cell>
          <cell r="AW2659" t="str">
            <v>NA</v>
          </cell>
          <cell r="AX2659" t="str">
            <v>Woodland along creeks and swamp margins</v>
          </cell>
          <cell r="AY2659" t="str">
            <v>Close proximity to cleared areas and mine site. Pitfall data, hand collecting data and sampling events all separated</v>
          </cell>
        </row>
        <row r="2660">
          <cell r="A2660" t="str">
            <v>Majer_1980a_16</v>
          </cell>
          <cell r="B2660" t="str">
            <v>Gibb, Heloise</v>
          </cell>
          <cell r="C2660" t="str">
            <v>Oceania</v>
          </cell>
          <cell r="D2660" t="str">
            <v>Australia</v>
          </cell>
          <cell r="E2660" t="str">
            <v>Western Australia</v>
          </cell>
          <cell r="F2660" t="str">
            <v>Darling Plateau</v>
          </cell>
          <cell r="G2660" t="str">
            <v>Plot 9</v>
          </cell>
          <cell r="H2660" t="str">
            <v>McKnoe Brook</v>
          </cell>
          <cell r="I2660">
            <v>483</v>
          </cell>
          <cell r="J2660">
            <v>-32.94</v>
          </cell>
          <cell r="K2660">
            <v>116.02</v>
          </cell>
          <cell r="L2660" t="str">
            <v>Google Earth estimate</v>
          </cell>
          <cell r="M2660" t="str">
            <v>NA</v>
          </cell>
          <cell r="N2660" t="str">
            <v>NA</v>
          </cell>
          <cell r="O2660">
            <v>9</v>
          </cell>
          <cell r="P2660" t="str">
            <v>NA</v>
          </cell>
          <cell r="Q2660" t="str">
            <v>NA</v>
          </cell>
          <cell r="R2660">
            <v>1</v>
          </cell>
          <cell r="S2660">
            <v>5</v>
          </cell>
          <cell r="T2660">
            <v>11</v>
          </cell>
          <cell r="U2660">
            <v>1979</v>
          </cell>
          <cell r="V2660">
            <v>5</v>
          </cell>
          <cell r="W2660">
            <v>11</v>
          </cell>
          <cell r="X2660">
            <v>1979</v>
          </cell>
          <cell r="Y2660">
            <v>1</v>
          </cell>
          <cell r="Z2660" t="str">
            <v>NA</v>
          </cell>
          <cell r="AA2660" t="str">
            <v>NA</v>
          </cell>
          <cell r="AB2660">
            <v>0</v>
          </cell>
          <cell r="AC2660" t="str">
            <v>Hand collecting</v>
          </cell>
          <cell r="AD2660" t="str">
            <v>Hand collecting (November - High rainfall): ants were collected by hand from all plots for 0.6 human-hour per plot on 5 November 1979.</v>
          </cell>
          <cell r="AE2660">
            <v>0</v>
          </cell>
          <cell r="AF2660">
            <v>0</v>
          </cell>
          <cell r="AG2660">
            <v>0</v>
          </cell>
          <cell r="AH2660">
            <v>0</v>
          </cell>
          <cell r="AI2660">
            <v>0</v>
          </cell>
          <cell r="AJ2660">
            <v>0</v>
          </cell>
          <cell r="AK2660">
            <v>0</v>
          </cell>
          <cell r="AL2660">
            <v>0</v>
          </cell>
          <cell r="AM2660">
            <v>0</v>
          </cell>
          <cell r="AN2660">
            <v>0</v>
          </cell>
          <cell r="AO2660">
            <v>0</v>
          </cell>
          <cell r="AP2660">
            <v>0</v>
          </cell>
          <cell r="AQ2660">
            <v>0</v>
          </cell>
          <cell r="AR2660">
            <v>0</v>
          </cell>
          <cell r="AS2660">
            <v>0</v>
          </cell>
          <cell r="AT2660" t="str">
            <v>Jarrah forest</v>
          </cell>
          <cell r="AU2660" t="str">
            <v>Undisturbed</v>
          </cell>
          <cell r="AV2660" t="str">
            <v>NA</v>
          </cell>
          <cell r="AW2660" t="str">
            <v>NA</v>
          </cell>
          <cell r="AX2660" t="str">
            <v>Woodland along creeks and swamp margins</v>
          </cell>
          <cell r="AY2660" t="str">
            <v>Close proximity to cleared areas and mine site. Pitfall data, hand collecting data and sampling events all separated</v>
          </cell>
        </row>
        <row r="2661">
          <cell r="A2661" t="str">
            <v>Majer_1980a_17</v>
          </cell>
          <cell r="B2661" t="str">
            <v>Gibb, Heloise</v>
          </cell>
          <cell r="C2661" t="str">
            <v>Oceania</v>
          </cell>
          <cell r="D2661" t="str">
            <v>Australia</v>
          </cell>
          <cell r="E2661" t="str">
            <v>Western Australia</v>
          </cell>
          <cell r="F2661" t="str">
            <v>Darling Plateau</v>
          </cell>
          <cell r="G2661" t="str">
            <v>Plot 5</v>
          </cell>
          <cell r="H2661" t="str">
            <v>Near Willowdale townsite</v>
          </cell>
          <cell r="I2661">
            <v>483</v>
          </cell>
          <cell r="J2661">
            <v>-32.94</v>
          </cell>
          <cell r="K2661">
            <v>116.02</v>
          </cell>
          <cell r="L2661" t="str">
            <v>Google Earth estimate</v>
          </cell>
          <cell r="M2661" t="str">
            <v>NA</v>
          </cell>
          <cell r="N2661">
            <v>112</v>
          </cell>
          <cell r="O2661">
            <v>14</v>
          </cell>
          <cell r="P2661" t="str">
            <v>NA</v>
          </cell>
          <cell r="Q2661" t="str">
            <v>NA</v>
          </cell>
          <cell r="R2661">
            <v>1</v>
          </cell>
          <cell r="S2661">
            <v>10</v>
          </cell>
          <cell r="T2661">
            <v>3</v>
          </cell>
          <cell r="U2661">
            <v>1979</v>
          </cell>
          <cell r="V2661">
            <v>17</v>
          </cell>
          <cell r="W2661">
            <v>3</v>
          </cell>
          <cell r="X2661">
            <v>1979</v>
          </cell>
          <cell r="Y2661">
            <v>1</v>
          </cell>
          <cell r="Z2661" t="str">
            <v>NA</v>
          </cell>
          <cell r="AA2661" t="str">
            <v>NA</v>
          </cell>
          <cell r="AB2661">
            <v>0</v>
          </cell>
          <cell r="AC2661" t="str">
            <v>Pitfall</v>
          </cell>
          <cell r="AD2661" t="str">
            <v>Pitfall (March - Hot &amp; dry): 20 pitfall traps were placed in each plot in such a way that they sampled the main habitats within the area (mean distance between each trap approx. 7 m). Traps consisted of 18 mm internal diameter Pyrex test tubes containing 3 ml of alcohol/glycerol (70/30 v/v). Traps were removed 7 days later giving a total of 140 trap-nights per plot.</v>
          </cell>
          <cell r="AE2661">
            <v>20</v>
          </cell>
          <cell r="AF2661">
            <v>2.5499999999999998</v>
          </cell>
          <cell r="AG2661">
            <v>7</v>
          </cell>
          <cell r="AH2661">
            <v>168</v>
          </cell>
          <cell r="AI2661">
            <v>140</v>
          </cell>
          <cell r="AJ2661">
            <v>0</v>
          </cell>
          <cell r="AK2661">
            <v>0</v>
          </cell>
          <cell r="AL2661">
            <v>0</v>
          </cell>
          <cell r="AM2661">
            <v>0</v>
          </cell>
          <cell r="AN2661">
            <v>0</v>
          </cell>
          <cell r="AO2661">
            <v>0</v>
          </cell>
          <cell r="AP2661">
            <v>0</v>
          </cell>
          <cell r="AQ2661">
            <v>0</v>
          </cell>
          <cell r="AR2661">
            <v>0</v>
          </cell>
          <cell r="AS2661">
            <v>0</v>
          </cell>
          <cell r="AT2661" t="str">
            <v>Jarrah forest</v>
          </cell>
          <cell r="AU2661" t="str">
            <v>Undisturbed</v>
          </cell>
          <cell r="AV2661" t="str">
            <v>NA</v>
          </cell>
          <cell r="AW2661" t="str">
            <v>NA</v>
          </cell>
          <cell r="AX2661" t="str">
            <v>NA</v>
          </cell>
          <cell r="AY2661" t="str">
            <v>Close proximity to cleared areas and mine site. Pitfall data, hand collecting data and sampling events all separated</v>
          </cell>
        </row>
        <row r="2662">
          <cell r="A2662" t="str">
            <v>Majer_1980a_18</v>
          </cell>
          <cell r="B2662" t="str">
            <v>Gibb, Heloise</v>
          </cell>
          <cell r="C2662" t="str">
            <v>Oceania</v>
          </cell>
          <cell r="D2662" t="str">
            <v>Australia</v>
          </cell>
          <cell r="E2662" t="str">
            <v>Western Australia</v>
          </cell>
          <cell r="F2662" t="str">
            <v>Darling Plateau</v>
          </cell>
          <cell r="G2662" t="str">
            <v>Plot 5</v>
          </cell>
          <cell r="H2662" t="str">
            <v>Near Willowdale townsite</v>
          </cell>
          <cell r="I2662">
            <v>483</v>
          </cell>
          <cell r="J2662">
            <v>-32.94</v>
          </cell>
          <cell r="K2662">
            <v>116.02</v>
          </cell>
          <cell r="L2662" t="str">
            <v>Google Earth estimate</v>
          </cell>
          <cell r="M2662" t="str">
            <v>NA</v>
          </cell>
          <cell r="N2662" t="str">
            <v>NA</v>
          </cell>
          <cell r="O2662">
            <v>8</v>
          </cell>
          <cell r="P2662" t="str">
            <v>NA</v>
          </cell>
          <cell r="Q2662" t="str">
            <v>NA</v>
          </cell>
          <cell r="R2662">
            <v>1</v>
          </cell>
          <cell r="S2662">
            <v>11</v>
          </cell>
          <cell r="T2662">
            <v>3</v>
          </cell>
          <cell r="U2662">
            <v>1979</v>
          </cell>
          <cell r="V2662">
            <v>11</v>
          </cell>
          <cell r="W2662">
            <v>3</v>
          </cell>
          <cell r="X2662">
            <v>1979</v>
          </cell>
          <cell r="Y2662">
            <v>1</v>
          </cell>
          <cell r="Z2662" t="str">
            <v>NA</v>
          </cell>
          <cell r="AA2662" t="str">
            <v>NA</v>
          </cell>
          <cell r="AB2662">
            <v>0</v>
          </cell>
          <cell r="AC2662" t="str">
            <v>Hand collecting</v>
          </cell>
          <cell r="AD2662" t="str">
            <v>Hand collecting (March - Hot &amp; dry): ants were collected by hand from all plots for one human-hour per plot on 11 March 1979.</v>
          </cell>
          <cell r="AE2662">
            <v>0</v>
          </cell>
          <cell r="AF2662">
            <v>0</v>
          </cell>
          <cell r="AG2662">
            <v>0</v>
          </cell>
          <cell r="AH2662">
            <v>0</v>
          </cell>
          <cell r="AI2662">
            <v>0</v>
          </cell>
          <cell r="AJ2662">
            <v>0</v>
          </cell>
          <cell r="AK2662">
            <v>0</v>
          </cell>
          <cell r="AL2662">
            <v>0</v>
          </cell>
          <cell r="AM2662">
            <v>0</v>
          </cell>
          <cell r="AN2662">
            <v>0</v>
          </cell>
          <cell r="AO2662">
            <v>0</v>
          </cell>
          <cell r="AP2662">
            <v>0</v>
          </cell>
          <cell r="AQ2662">
            <v>0</v>
          </cell>
          <cell r="AR2662">
            <v>0</v>
          </cell>
          <cell r="AS2662">
            <v>0</v>
          </cell>
          <cell r="AT2662" t="str">
            <v>Jarrah forest</v>
          </cell>
          <cell r="AU2662" t="str">
            <v>Undisturbed</v>
          </cell>
          <cell r="AV2662" t="str">
            <v>NA</v>
          </cell>
          <cell r="AW2662" t="str">
            <v>NA</v>
          </cell>
          <cell r="AX2662" t="str">
            <v>NA</v>
          </cell>
          <cell r="AY2662" t="str">
            <v>Close proximity to cleared areas and mine site. Pitfall data, hand collecting data and sampling events all separated</v>
          </cell>
        </row>
        <row r="2663">
          <cell r="A2663" t="str">
            <v>Majer_1980a_19</v>
          </cell>
          <cell r="B2663" t="str">
            <v>Gibb, Heloise</v>
          </cell>
          <cell r="C2663" t="str">
            <v>Oceania</v>
          </cell>
          <cell r="D2663" t="str">
            <v>Australia</v>
          </cell>
          <cell r="E2663" t="str">
            <v>Western Australia</v>
          </cell>
          <cell r="F2663" t="str">
            <v>Darling Plateau</v>
          </cell>
          <cell r="G2663" t="str">
            <v>Plot 5</v>
          </cell>
          <cell r="H2663" t="str">
            <v>Near Willowdale townsite</v>
          </cell>
          <cell r="I2663">
            <v>483</v>
          </cell>
          <cell r="J2663">
            <v>-32.94</v>
          </cell>
          <cell r="K2663">
            <v>116.02</v>
          </cell>
          <cell r="L2663" t="str">
            <v>Google Earth estimate</v>
          </cell>
          <cell r="M2663" t="str">
            <v>NA</v>
          </cell>
          <cell r="N2663">
            <v>120</v>
          </cell>
          <cell r="O2663">
            <v>15</v>
          </cell>
          <cell r="P2663" t="str">
            <v>NA</v>
          </cell>
          <cell r="Q2663" t="str">
            <v>NA</v>
          </cell>
          <cell r="R2663">
            <v>1</v>
          </cell>
          <cell r="S2663">
            <v>5</v>
          </cell>
          <cell r="T2663">
            <v>11</v>
          </cell>
          <cell r="U2663">
            <v>1979</v>
          </cell>
          <cell r="V2663">
            <v>14</v>
          </cell>
          <cell r="W2663">
            <v>11</v>
          </cell>
          <cell r="X2663">
            <v>1979</v>
          </cell>
          <cell r="Y2663">
            <v>1</v>
          </cell>
          <cell r="Z2663" t="str">
            <v>NA</v>
          </cell>
          <cell r="AA2663" t="str">
            <v>NA</v>
          </cell>
          <cell r="AB2663">
            <v>0</v>
          </cell>
          <cell r="AC2663" t="str">
            <v>Pitfall</v>
          </cell>
          <cell r="AD2663" t="str">
            <v>Pitfall (November - High rainfall): 20 pitfall traps were placed in each plot in such a way that they sampled the main habitats within the area (traps were not placed exactly at the same points used in March). Traps consisted of 18 mm internal diameter Pyrex test tubes containing 3 ml of alcohol/glycerol (70/30 v/v). Traps were removed 9 days later giving a total of 180 trap-nights per plot.</v>
          </cell>
          <cell r="AE2663">
            <v>20</v>
          </cell>
          <cell r="AF2663">
            <v>2.5499999999999998</v>
          </cell>
          <cell r="AG2663">
            <v>7</v>
          </cell>
          <cell r="AH2663">
            <v>216</v>
          </cell>
          <cell r="AI2663">
            <v>180</v>
          </cell>
          <cell r="AJ2663">
            <v>0</v>
          </cell>
          <cell r="AK2663">
            <v>0</v>
          </cell>
          <cell r="AL2663">
            <v>0</v>
          </cell>
          <cell r="AM2663">
            <v>0</v>
          </cell>
          <cell r="AN2663">
            <v>0</v>
          </cell>
          <cell r="AO2663">
            <v>0</v>
          </cell>
          <cell r="AP2663">
            <v>0</v>
          </cell>
          <cell r="AQ2663">
            <v>0</v>
          </cell>
          <cell r="AR2663">
            <v>0</v>
          </cell>
          <cell r="AS2663">
            <v>0</v>
          </cell>
          <cell r="AT2663" t="str">
            <v>Jarrah forest</v>
          </cell>
          <cell r="AU2663" t="str">
            <v>Undisturbed</v>
          </cell>
          <cell r="AV2663" t="str">
            <v>NA</v>
          </cell>
          <cell r="AW2663" t="str">
            <v>NA</v>
          </cell>
          <cell r="AX2663" t="str">
            <v>NA</v>
          </cell>
          <cell r="AY2663" t="str">
            <v>Close proximity to cleared areas and mine site. Pitfall data, hand collecting data and sampling events all separated</v>
          </cell>
        </row>
        <row r="2664">
          <cell r="A2664" t="str">
            <v>Majer_1980a_20</v>
          </cell>
          <cell r="B2664" t="str">
            <v>Gibb, Heloise</v>
          </cell>
          <cell r="C2664" t="str">
            <v>Oceania</v>
          </cell>
          <cell r="D2664" t="str">
            <v>Australia</v>
          </cell>
          <cell r="E2664" t="str">
            <v>Western Australia</v>
          </cell>
          <cell r="F2664" t="str">
            <v>Darling Plateau</v>
          </cell>
          <cell r="G2664" t="str">
            <v>Plot 5</v>
          </cell>
          <cell r="H2664" t="str">
            <v>Near Willowdale townsite</v>
          </cell>
          <cell r="I2664">
            <v>483</v>
          </cell>
          <cell r="J2664">
            <v>-32.94</v>
          </cell>
          <cell r="K2664">
            <v>116.02</v>
          </cell>
          <cell r="L2664" t="str">
            <v>Google Earth estimate</v>
          </cell>
          <cell r="M2664" t="str">
            <v>NA</v>
          </cell>
          <cell r="N2664" t="str">
            <v>NA</v>
          </cell>
          <cell r="O2664">
            <v>6</v>
          </cell>
          <cell r="P2664" t="str">
            <v>NA</v>
          </cell>
          <cell r="Q2664" t="str">
            <v>NA</v>
          </cell>
          <cell r="R2664">
            <v>1</v>
          </cell>
          <cell r="S2664">
            <v>5</v>
          </cell>
          <cell r="T2664">
            <v>11</v>
          </cell>
          <cell r="U2664">
            <v>1979</v>
          </cell>
          <cell r="V2664">
            <v>5</v>
          </cell>
          <cell r="W2664">
            <v>11</v>
          </cell>
          <cell r="X2664">
            <v>1979</v>
          </cell>
          <cell r="Y2664">
            <v>1</v>
          </cell>
          <cell r="Z2664" t="str">
            <v>NA</v>
          </cell>
          <cell r="AA2664" t="str">
            <v>NA</v>
          </cell>
          <cell r="AB2664">
            <v>0</v>
          </cell>
          <cell r="AC2664" t="str">
            <v>Hand collecting</v>
          </cell>
          <cell r="AD2664" t="str">
            <v>Hand collecting (November - High rainfall): ants were collected by hand from all plots for 0.6 human-hour per plot on 5 November 1979.</v>
          </cell>
          <cell r="AE2664">
            <v>0</v>
          </cell>
          <cell r="AF2664">
            <v>0</v>
          </cell>
          <cell r="AG2664">
            <v>0</v>
          </cell>
          <cell r="AH2664">
            <v>0</v>
          </cell>
          <cell r="AI2664">
            <v>0</v>
          </cell>
          <cell r="AJ2664">
            <v>0</v>
          </cell>
          <cell r="AK2664">
            <v>0</v>
          </cell>
          <cell r="AL2664">
            <v>0</v>
          </cell>
          <cell r="AM2664">
            <v>0</v>
          </cell>
          <cell r="AN2664">
            <v>0</v>
          </cell>
          <cell r="AO2664">
            <v>0</v>
          </cell>
          <cell r="AP2664">
            <v>0</v>
          </cell>
          <cell r="AQ2664">
            <v>0</v>
          </cell>
          <cell r="AR2664">
            <v>0</v>
          </cell>
          <cell r="AS2664">
            <v>0</v>
          </cell>
          <cell r="AT2664" t="str">
            <v>Jarrah forest</v>
          </cell>
          <cell r="AU2664" t="str">
            <v>Undisturbed</v>
          </cell>
          <cell r="AV2664" t="str">
            <v>NA</v>
          </cell>
          <cell r="AW2664" t="str">
            <v>NA</v>
          </cell>
          <cell r="AX2664" t="str">
            <v>NA</v>
          </cell>
          <cell r="AY2664" t="str">
            <v>Close proximity to cleared areas and mine site. Pitfall data, hand collecting data and sampling events all separated</v>
          </cell>
        </row>
        <row r="2665">
          <cell r="A2665" t="str">
            <v>Majer_1980a_21</v>
          </cell>
          <cell r="B2665" t="str">
            <v>Gibb, Heloise</v>
          </cell>
          <cell r="C2665" t="str">
            <v>Oceania</v>
          </cell>
          <cell r="D2665" t="str">
            <v>Australia</v>
          </cell>
          <cell r="E2665" t="str">
            <v>Western Australia</v>
          </cell>
          <cell r="F2665" t="str">
            <v>Darling Plateau</v>
          </cell>
          <cell r="G2665" t="str">
            <v>Plot 10</v>
          </cell>
          <cell r="H2665" t="str">
            <v>McKnoe Brook</v>
          </cell>
          <cell r="I2665">
            <v>483</v>
          </cell>
          <cell r="J2665">
            <v>-32.94</v>
          </cell>
          <cell r="K2665">
            <v>116.02</v>
          </cell>
          <cell r="L2665" t="str">
            <v>Google Earth estimate</v>
          </cell>
          <cell r="M2665" t="str">
            <v>NA</v>
          </cell>
          <cell r="N2665">
            <v>286</v>
          </cell>
          <cell r="O2665">
            <v>22</v>
          </cell>
          <cell r="P2665" t="str">
            <v>NA</v>
          </cell>
          <cell r="Q2665" t="str">
            <v>NA</v>
          </cell>
          <cell r="R2665">
            <v>1</v>
          </cell>
          <cell r="S2665">
            <v>10</v>
          </cell>
          <cell r="T2665">
            <v>3</v>
          </cell>
          <cell r="U2665">
            <v>1979</v>
          </cell>
          <cell r="V2665">
            <v>17</v>
          </cell>
          <cell r="W2665">
            <v>3</v>
          </cell>
          <cell r="X2665">
            <v>1979</v>
          </cell>
          <cell r="Y2665">
            <v>1</v>
          </cell>
          <cell r="Z2665" t="str">
            <v>NA</v>
          </cell>
          <cell r="AA2665" t="str">
            <v>NA</v>
          </cell>
          <cell r="AB2665">
            <v>0</v>
          </cell>
          <cell r="AC2665" t="str">
            <v>Pitfall</v>
          </cell>
          <cell r="AD2665" t="str">
            <v>Pitfall (March - Hot &amp; dry): 20 pitfall traps were placed in each plot in such a way that they sampled the main habitats within the area (mean distance between each trap approx. 7 m). Traps consisted of 18 mm internal diameter Pyrex test tubes containing 3 ml of alcohol/glycerol (70/30 v/v). Traps were removed 7 days later giving a total of 140 trap-nights per plot.</v>
          </cell>
          <cell r="AE2665">
            <v>20</v>
          </cell>
          <cell r="AF2665">
            <v>2.5499999999999998</v>
          </cell>
          <cell r="AG2665">
            <v>7</v>
          </cell>
          <cell r="AH2665">
            <v>168</v>
          </cell>
          <cell r="AI2665">
            <v>140</v>
          </cell>
          <cell r="AJ2665">
            <v>0</v>
          </cell>
          <cell r="AK2665">
            <v>0</v>
          </cell>
          <cell r="AL2665">
            <v>0</v>
          </cell>
          <cell r="AM2665">
            <v>0</v>
          </cell>
          <cell r="AN2665">
            <v>0</v>
          </cell>
          <cell r="AO2665">
            <v>0</v>
          </cell>
          <cell r="AP2665">
            <v>0</v>
          </cell>
          <cell r="AQ2665">
            <v>0</v>
          </cell>
          <cell r="AR2665">
            <v>0</v>
          </cell>
          <cell r="AS2665">
            <v>0</v>
          </cell>
          <cell r="AT2665" t="str">
            <v>Jarrah forest</v>
          </cell>
          <cell r="AU2665" t="str">
            <v>Undisturbed</v>
          </cell>
          <cell r="AV2665" t="str">
            <v>NA</v>
          </cell>
          <cell r="AW2665" t="str">
            <v>NA</v>
          </cell>
          <cell r="AX2665" t="str">
            <v>NA</v>
          </cell>
          <cell r="AY2665" t="str">
            <v>Close proximity to cleared areas and mine site. Pitfall data, hand collecting data and sampling events all separated</v>
          </cell>
        </row>
        <row r="2666">
          <cell r="A2666" t="str">
            <v>Majer_1980a_22</v>
          </cell>
          <cell r="B2666" t="str">
            <v>Gibb, Heloise</v>
          </cell>
          <cell r="C2666" t="str">
            <v>Oceania</v>
          </cell>
          <cell r="D2666" t="str">
            <v>Australia</v>
          </cell>
          <cell r="E2666" t="str">
            <v>Western Australia</v>
          </cell>
          <cell r="F2666" t="str">
            <v>Darling Plateau</v>
          </cell>
          <cell r="G2666" t="str">
            <v>Plot 10</v>
          </cell>
          <cell r="H2666" t="str">
            <v>McKnoe Brook</v>
          </cell>
          <cell r="I2666">
            <v>483</v>
          </cell>
          <cell r="J2666">
            <v>-32.94</v>
          </cell>
          <cell r="K2666">
            <v>116.02</v>
          </cell>
          <cell r="L2666" t="str">
            <v>Google Earth estimate</v>
          </cell>
          <cell r="M2666" t="str">
            <v>NA</v>
          </cell>
          <cell r="N2666" t="str">
            <v>NA</v>
          </cell>
          <cell r="O2666">
            <v>13</v>
          </cell>
          <cell r="P2666" t="str">
            <v>NA</v>
          </cell>
          <cell r="Q2666" t="str">
            <v>NA</v>
          </cell>
          <cell r="R2666">
            <v>1</v>
          </cell>
          <cell r="S2666">
            <v>11</v>
          </cell>
          <cell r="T2666">
            <v>3</v>
          </cell>
          <cell r="U2666">
            <v>1979</v>
          </cell>
          <cell r="V2666">
            <v>11</v>
          </cell>
          <cell r="W2666">
            <v>3</v>
          </cell>
          <cell r="X2666">
            <v>1979</v>
          </cell>
          <cell r="Y2666">
            <v>1</v>
          </cell>
          <cell r="Z2666" t="str">
            <v>NA</v>
          </cell>
          <cell r="AA2666" t="str">
            <v>NA</v>
          </cell>
          <cell r="AB2666">
            <v>0</v>
          </cell>
          <cell r="AC2666" t="str">
            <v>Hand collecting</v>
          </cell>
          <cell r="AD2666" t="str">
            <v>Hand collecting (March - Hot &amp; dry): ants were collected by hand from all plots for one human-hour per plot on 11 March 1979.</v>
          </cell>
          <cell r="AE2666">
            <v>0</v>
          </cell>
          <cell r="AF2666">
            <v>0</v>
          </cell>
          <cell r="AG2666">
            <v>0</v>
          </cell>
          <cell r="AH2666">
            <v>0</v>
          </cell>
          <cell r="AI2666">
            <v>0</v>
          </cell>
          <cell r="AJ2666">
            <v>0</v>
          </cell>
          <cell r="AK2666">
            <v>0</v>
          </cell>
          <cell r="AL2666">
            <v>0</v>
          </cell>
          <cell r="AM2666">
            <v>0</v>
          </cell>
          <cell r="AN2666">
            <v>0</v>
          </cell>
          <cell r="AO2666">
            <v>0</v>
          </cell>
          <cell r="AP2666">
            <v>0</v>
          </cell>
          <cell r="AQ2666">
            <v>0</v>
          </cell>
          <cell r="AR2666">
            <v>0</v>
          </cell>
          <cell r="AS2666">
            <v>0</v>
          </cell>
          <cell r="AT2666" t="str">
            <v>Jarrah forest</v>
          </cell>
          <cell r="AU2666" t="str">
            <v>Undisturbed</v>
          </cell>
          <cell r="AV2666" t="str">
            <v>NA</v>
          </cell>
          <cell r="AW2666" t="str">
            <v>NA</v>
          </cell>
          <cell r="AX2666" t="str">
            <v>NA</v>
          </cell>
          <cell r="AY2666" t="str">
            <v>Close proximity to cleared areas and mine site. Pitfall data, hand collecting data and sampling events all separated</v>
          </cell>
        </row>
        <row r="2667">
          <cell r="A2667" t="str">
            <v>Majer_1980a_23</v>
          </cell>
          <cell r="B2667" t="str">
            <v>Gibb, Heloise</v>
          </cell>
          <cell r="C2667" t="str">
            <v>Oceania</v>
          </cell>
          <cell r="D2667" t="str">
            <v>Australia</v>
          </cell>
          <cell r="E2667" t="str">
            <v>Western Australia</v>
          </cell>
          <cell r="F2667" t="str">
            <v>Darling Plateau</v>
          </cell>
          <cell r="G2667" t="str">
            <v>Plot 10</v>
          </cell>
          <cell r="H2667" t="str">
            <v>McKnoe Brook</v>
          </cell>
          <cell r="I2667">
            <v>483</v>
          </cell>
          <cell r="J2667">
            <v>-32.94</v>
          </cell>
          <cell r="K2667">
            <v>116.02</v>
          </cell>
          <cell r="L2667" t="str">
            <v>Google Earth estimate</v>
          </cell>
          <cell r="M2667" t="str">
            <v>NA</v>
          </cell>
          <cell r="N2667">
            <v>240</v>
          </cell>
          <cell r="O2667">
            <v>20</v>
          </cell>
          <cell r="P2667" t="str">
            <v>NA</v>
          </cell>
          <cell r="Q2667" t="str">
            <v>NA</v>
          </cell>
          <cell r="R2667">
            <v>1</v>
          </cell>
          <cell r="S2667">
            <v>5</v>
          </cell>
          <cell r="T2667">
            <v>11</v>
          </cell>
          <cell r="U2667">
            <v>1979</v>
          </cell>
          <cell r="V2667">
            <v>14</v>
          </cell>
          <cell r="W2667">
            <v>11</v>
          </cell>
          <cell r="X2667">
            <v>1979</v>
          </cell>
          <cell r="Y2667">
            <v>1</v>
          </cell>
          <cell r="Z2667" t="str">
            <v>NA</v>
          </cell>
          <cell r="AA2667" t="str">
            <v>NA</v>
          </cell>
          <cell r="AB2667">
            <v>0</v>
          </cell>
          <cell r="AC2667" t="str">
            <v>Pitfall</v>
          </cell>
          <cell r="AD2667" t="str">
            <v>Pitfall (November - High rainfall): 20 pitfall traps were placed in each plot in such a way that they sampled the main habitats within the area (traps were not placed exactly at the same points used in March). Traps consisted of 18 mm internal diameter Pyrex test tubes containing 3 ml of alcohol/glycerol (70/30 v/v). Traps were removed 9 days later giving a total of 180 trap-nights per plot.</v>
          </cell>
          <cell r="AE2667">
            <v>20</v>
          </cell>
          <cell r="AF2667">
            <v>2.5499999999999998</v>
          </cell>
          <cell r="AG2667">
            <v>7</v>
          </cell>
          <cell r="AH2667">
            <v>216</v>
          </cell>
          <cell r="AI2667">
            <v>180</v>
          </cell>
          <cell r="AJ2667">
            <v>0</v>
          </cell>
          <cell r="AK2667">
            <v>0</v>
          </cell>
          <cell r="AL2667">
            <v>0</v>
          </cell>
          <cell r="AM2667">
            <v>0</v>
          </cell>
          <cell r="AN2667">
            <v>0</v>
          </cell>
          <cell r="AO2667">
            <v>0</v>
          </cell>
          <cell r="AP2667">
            <v>0</v>
          </cell>
          <cell r="AQ2667">
            <v>0</v>
          </cell>
          <cell r="AR2667">
            <v>0</v>
          </cell>
          <cell r="AS2667">
            <v>0</v>
          </cell>
          <cell r="AT2667" t="str">
            <v>Jarrah forest</v>
          </cell>
          <cell r="AU2667" t="str">
            <v>Undisturbed</v>
          </cell>
          <cell r="AV2667" t="str">
            <v>NA</v>
          </cell>
          <cell r="AW2667" t="str">
            <v>NA</v>
          </cell>
          <cell r="AX2667" t="str">
            <v>NA</v>
          </cell>
          <cell r="AY2667" t="str">
            <v>Close proximity to cleared areas and mine site. Pitfall data, hand collecting data and sampling events all separated</v>
          </cell>
        </row>
        <row r="2668">
          <cell r="A2668" t="str">
            <v>Majer_1980a_24</v>
          </cell>
          <cell r="B2668" t="str">
            <v>Gibb, Heloise</v>
          </cell>
          <cell r="C2668" t="str">
            <v>Oceania</v>
          </cell>
          <cell r="D2668" t="str">
            <v>Australia</v>
          </cell>
          <cell r="E2668" t="str">
            <v>Western Australia</v>
          </cell>
          <cell r="F2668" t="str">
            <v>Darling Plateau</v>
          </cell>
          <cell r="G2668" t="str">
            <v>Plot 10</v>
          </cell>
          <cell r="H2668" t="str">
            <v>McKnoe Brook</v>
          </cell>
          <cell r="I2668">
            <v>483</v>
          </cell>
          <cell r="J2668">
            <v>-32.94</v>
          </cell>
          <cell r="K2668">
            <v>116.02</v>
          </cell>
          <cell r="L2668" t="str">
            <v>Google Earth estimate</v>
          </cell>
          <cell r="M2668" t="str">
            <v>NA</v>
          </cell>
          <cell r="N2668" t="str">
            <v>NA</v>
          </cell>
          <cell r="O2668">
            <v>5</v>
          </cell>
          <cell r="P2668" t="str">
            <v>NA</v>
          </cell>
          <cell r="Q2668" t="str">
            <v>NA</v>
          </cell>
          <cell r="R2668">
            <v>1</v>
          </cell>
          <cell r="S2668">
            <v>5</v>
          </cell>
          <cell r="T2668">
            <v>11</v>
          </cell>
          <cell r="U2668">
            <v>1979</v>
          </cell>
          <cell r="V2668">
            <v>5</v>
          </cell>
          <cell r="W2668">
            <v>11</v>
          </cell>
          <cell r="X2668">
            <v>1979</v>
          </cell>
          <cell r="Y2668">
            <v>1</v>
          </cell>
          <cell r="Z2668" t="str">
            <v>NA</v>
          </cell>
          <cell r="AA2668" t="str">
            <v>NA</v>
          </cell>
          <cell r="AB2668">
            <v>0</v>
          </cell>
          <cell r="AC2668" t="str">
            <v>Hand collecting</v>
          </cell>
          <cell r="AD2668" t="str">
            <v>Hand collecting (November - High rainfall): ants were collected by hand from all plots for 0.6 human-hour per plot on 5 November 1979.</v>
          </cell>
          <cell r="AE2668">
            <v>0</v>
          </cell>
          <cell r="AF2668">
            <v>0</v>
          </cell>
          <cell r="AG2668">
            <v>0</v>
          </cell>
          <cell r="AH2668">
            <v>0</v>
          </cell>
          <cell r="AI2668">
            <v>0</v>
          </cell>
          <cell r="AJ2668">
            <v>0</v>
          </cell>
          <cell r="AK2668">
            <v>0</v>
          </cell>
          <cell r="AL2668">
            <v>0</v>
          </cell>
          <cell r="AM2668">
            <v>0</v>
          </cell>
          <cell r="AN2668">
            <v>0</v>
          </cell>
          <cell r="AO2668">
            <v>0</v>
          </cell>
          <cell r="AP2668">
            <v>0</v>
          </cell>
          <cell r="AQ2668">
            <v>0</v>
          </cell>
          <cell r="AR2668">
            <v>0</v>
          </cell>
          <cell r="AS2668">
            <v>0</v>
          </cell>
          <cell r="AT2668" t="str">
            <v>Jarrah forest</v>
          </cell>
          <cell r="AU2668" t="str">
            <v>Undisturbed</v>
          </cell>
          <cell r="AV2668" t="str">
            <v>NA</v>
          </cell>
          <cell r="AW2668" t="str">
            <v>NA</v>
          </cell>
          <cell r="AX2668" t="str">
            <v>NA</v>
          </cell>
          <cell r="AY2668" t="str">
            <v>Close proximity to cleared areas and mine site. Pitfall data, hand collecting data and sampling events all separated</v>
          </cell>
        </row>
        <row r="2669">
          <cell r="A2669" t="str">
            <v>Majer_1980a_25</v>
          </cell>
          <cell r="B2669" t="str">
            <v>Gibb, Heloise</v>
          </cell>
          <cell r="C2669" t="str">
            <v>Oceania</v>
          </cell>
          <cell r="D2669" t="str">
            <v>Australia</v>
          </cell>
          <cell r="E2669" t="str">
            <v>Western Australia</v>
          </cell>
          <cell r="F2669" t="str">
            <v>Darling Plateau</v>
          </cell>
          <cell r="G2669" t="str">
            <v>Plot 11</v>
          </cell>
          <cell r="H2669" t="str">
            <v>McKnoe Brook</v>
          </cell>
          <cell r="I2669">
            <v>483</v>
          </cell>
          <cell r="J2669">
            <v>-32.94</v>
          </cell>
          <cell r="K2669">
            <v>116.02</v>
          </cell>
          <cell r="L2669" t="str">
            <v>Google Earth estimate</v>
          </cell>
          <cell r="M2669" t="str">
            <v>NA</v>
          </cell>
          <cell r="N2669">
            <v>201</v>
          </cell>
          <cell r="O2669">
            <v>17</v>
          </cell>
          <cell r="P2669" t="str">
            <v>NA</v>
          </cell>
          <cell r="Q2669" t="str">
            <v>NA</v>
          </cell>
          <cell r="R2669">
            <v>1</v>
          </cell>
          <cell r="S2669">
            <v>10</v>
          </cell>
          <cell r="T2669">
            <v>3</v>
          </cell>
          <cell r="U2669">
            <v>1979</v>
          </cell>
          <cell r="V2669">
            <v>17</v>
          </cell>
          <cell r="W2669">
            <v>3</v>
          </cell>
          <cell r="X2669">
            <v>1979</v>
          </cell>
          <cell r="Y2669">
            <v>1</v>
          </cell>
          <cell r="Z2669" t="str">
            <v>NA</v>
          </cell>
          <cell r="AA2669" t="str">
            <v>NA</v>
          </cell>
          <cell r="AB2669">
            <v>0</v>
          </cell>
          <cell r="AC2669" t="str">
            <v>Pitfall</v>
          </cell>
          <cell r="AD2669" t="str">
            <v>Pitfall (March - Hot &amp; dry): 20 pitfall traps were placed in each plot in such a way that they sampled the main habitats within the area (mean distance between each trap approx. 7 m). Traps consisted of 18 mm internal diameter Pyrex test tubes containing 3 ml of alcohol/glycerol (70/30 v/v). Traps were removed 7 days later giving a total of 140 trap-nights per plot.</v>
          </cell>
          <cell r="AE2669">
            <v>20</v>
          </cell>
          <cell r="AF2669">
            <v>2.5499999999999998</v>
          </cell>
          <cell r="AG2669">
            <v>7</v>
          </cell>
          <cell r="AH2669">
            <v>168</v>
          </cell>
          <cell r="AI2669">
            <v>140</v>
          </cell>
          <cell r="AJ2669">
            <v>0</v>
          </cell>
          <cell r="AK2669">
            <v>0</v>
          </cell>
          <cell r="AL2669">
            <v>0</v>
          </cell>
          <cell r="AM2669">
            <v>0</v>
          </cell>
          <cell r="AN2669">
            <v>0</v>
          </cell>
          <cell r="AO2669">
            <v>0</v>
          </cell>
          <cell r="AP2669">
            <v>0</v>
          </cell>
          <cell r="AQ2669">
            <v>0</v>
          </cell>
          <cell r="AR2669">
            <v>0</v>
          </cell>
          <cell r="AS2669">
            <v>0</v>
          </cell>
          <cell r="AT2669" t="str">
            <v>Jarrah forest</v>
          </cell>
          <cell r="AU2669" t="str">
            <v>Undisturbed</v>
          </cell>
          <cell r="AV2669" t="str">
            <v>NA</v>
          </cell>
          <cell r="AW2669" t="str">
            <v>NA</v>
          </cell>
          <cell r="AX2669" t="str">
            <v>Ridge top and upper slope forest of Eucalyptus marginata with Corymbia calophylla</v>
          </cell>
          <cell r="AY2669" t="str">
            <v>Close proximity to cleared areas and mine site. Pitfall data, hand collecting data and sampling events all separated</v>
          </cell>
        </row>
        <row r="2670">
          <cell r="A2670" t="str">
            <v>Majer_1980a_26</v>
          </cell>
          <cell r="B2670" t="str">
            <v>Gibb, Heloise</v>
          </cell>
          <cell r="C2670" t="str">
            <v>Oceania</v>
          </cell>
          <cell r="D2670" t="str">
            <v>Australia</v>
          </cell>
          <cell r="E2670" t="str">
            <v>Western Australia</v>
          </cell>
          <cell r="F2670" t="str">
            <v>Darling Plateau</v>
          </cell>
          <cell r="G2670" t="str">
            <v>Plot 11</v>
          </cell>
          <cell r="H2670" t="str">
            <v>McKnoe Brook</v>
          </cell>
          <cell r="I2670">
            <v>483</v>
          </cell>
          <cell r="J2670">
            <v>-32.94</v>
          </cell>
          <cell r="K2670">
            <v>116.02</v>
          </cell>
          <cell r="L2670" t="str">
            <v>Google Earth estimate</v>
          </cell>
          <cell r="M2670" t="str">
            <v>NA</v>
          </cell>
          <cell r="N2670" t="str">
            <v>NA</v>
          </cell>
          <cell r="O2670">
            <v>12</v>
          </cell>
          <cell r="P2670" t="str">
            <v>NA</v>
          </cell>
          <cell r="Q2670" t="str">
            <v>NA</v>
          </cell>
          <cell r="R2670">
            <v>1</v>
          </cell>
          <cell r="S2670">
            <v>11</v>
          </cell>
          <cell r="T2670">
            <v>3</v>
          </cell>
          <cell r="U2670">
            <v>1979</v>
          </cell>
          <cell r="V2670">
            <v>11</v>
          </cell>
          <cell r="W2670">
            <v>3</v>
          </cell>
          <cell r="X2670">
            <v>1979</v>
          </cell>
          <cell r="Y2670">
            <v>1</v>
          </cell>
          <cell r="Z2670" t="str">
            <v>NA</v>
          </cell>
          <cell r="AA2670" t="str">
            <v>NA</v>
          </cell>
          <cell r="AB2670">
            <v>0</v>
          </cell>
          <cell r="AC2670" t="str">
            <v>Hand collecting</v>
          </cell>
          <cell r="AD2670" t="str">
            <v>Hand collecting (March - Hot &amp; dry): ants were collected by hand from all plots for one human-hour per plot on 11 March 1979.</v>
          </cell>
          <cell r="AE2670">
            <v>0</v>
          </cell>
          <cell r="AF2670">
            <v>0</v>
          </cell>
          <cell r="AG2670">
            <v>0</v>
          </cell>
          <cell r="AH2670">
            <v>0</v>
          </cell>
          <cell r="AI2670">
            <v>0</v>
          </cell>
          <cell r="AJ2670">
            <v>0</v>
          </cell>
          <cell r="AK2670">
            <v>0</v>
          </cell>
          <cell r="AL2670">
            <v>0</v>
          </cell>
          <cell r="AM2670">
            <v>0</v>
          </cell>
          <cell r="AN2670">
            <v>0</v>
          </cell>
          <cell r="AO2670">
            <v>0</v>
          </cell>
          <cell r="AP2670">
            <v>0</v>
          </cell>
          <cell r="AQ2670">
            <v>0</v>
          </cell>
          <cell r="AR2670">
            <v>0</v>
          </cell>
          <cell r="AS2670">
            <v>0</v>
          </cell>
          <cell r="AT2670" t="str">
            <v>Jarrah forest</v>
          </cell>
          <cell r="AU2670" t="str">
            <v>Undisturbed</v>
          </cell>
          <cell r="AV2670" t="str">
            <v>NA</v>
          </cell>
          <cell r="AW2670" t="str">
            <v>NA</v>
          </cell>
          <cell r="AX2670" t="str">
            <v>Ridge top and upper slope forest of Eucalyptus marginata with Corymbia calophylla</v>
          </cell>
          <cell r="AY2670" t="str">
            <v>Close proximity to cleared areas and mine site. Pitfall data, hand collecting data and sampling events all separated</v>
          </cell>
        </row>
        <row r="2671">
          <cell r="A2671" t="str">
            <v>Majer_1980a_27</v>
          </cell>
          <cell r="B2671" t="str">
            <v>Gibb, Heloise</v>
          </cell>
          <cell r="C2671" t="str">
            <v>Oceania</v>
          </cell>
          <cell r="D2671" t="str">
            <v>Australia</v>
          </cell>
          <cell r="E2671" t="str">
            <v>Western Australia</v>
          </cell>
          <cell r="F2671" t="str">
            <v>Darling Plateau</v>
          </cell>
          <cell r="G2671" t="str">
            <v>Plot 11</v>
          </cell>
          <cell r="H2671" t="str">
            <v>McKnoe Brook</v>
          </cell>
          <cell r="I2671">
            <v>483</v>
          </cell>
          <cell r="J2671">
            <v>-32.94</v>
          </cell>
          <cell r="K2671">
            <v>116.02</v>
          </cell>
          <cell r="L2671" t="str">
            <v>Google Earth estimate</v>
          </cell>
          <cell r="M2671" t="str">
            <v>NA</v>
          </cell>
          <cell r="N2671">
            <v>227</v>
          </cell>
          <cell r="O2671">
            <v>14</v>
          </cell>
          <cell r="P2671" t="str">
            <v>NA</v>
          </cell>
          <cell r="Q2671" t="str">
            <v>NA</v>
          </cell>
          <cell r="R2671">
            <v>1</v>
          </cell>
          <cell r="S2671">
            <v>5</v>
          </cell>
          <cell r="T2671">
            <v>11</v>
          </cell>
          <cell r="U2671">
            <v>1979</v>
          </cell>
          <cell r="V2671">
            <v>14</v>
          </cell>
          <cell r="W2671">
            <v>11</v>
          </cell>
          <cell r="X2671">
            <v>1979</v>
          </cell>
          <cell r="Y2671">
            <v>1</v>
          </cell>
          <cell r="Z2671" t="str">
            <v>NA</v>
          </cell>
          <cell r="AA2671" t="str">
            <v>NA</v>
          </cell>
          <cell r="AB2671">
            <v>0</v>
          </cell>
          <cell r="AC2671" t="str">
            <v>Pitfall</v>
          </cell>
          <cell r="AD2671" t="str">
            <v>Pitfall (November - High rainfall): 20 pitfall traps were placed in each plot in such a way that they sampled the main habitats within the area (traps were not placed exactly at the same points used in March). Traps consisted of 18 mm internal diameter Pyrex test tubes containing 3 ml of alcohol/glycerol (70/30 v/v). Traps were removed 9 days later giving a total of 180 trap-nights per plot.</v>
          </cell>
          <cell r="AE2671">
            <v>20</v>
          </cell>
          <cell r="AF2671">
            <v>2.5499999999999998</v>
          </cell>
          <cell r="AG2671">
            <v>7</v>
          </cell>
          <cell r="AH2671">
            <v>216</v>
          </cell>
          <cell r="AI2671">
            <v>180</v>
          </cell>
          <cell r="AJ2671">
            <v>0</v>
          </cell>
          <cell r="AK2671">
            <v>0</v>
          </cell>
          <cell r="AL2671">
            <v>0</v>
          </cell>
          <cell r="AM2671">
            <v>0</v>
          </cell>
          <cell r="AN2671">
            <v>0</v>
          </cell>
          <cell r="AO2671">
            <v>0</v>
          </cell>
          <cell r="AP2671">
            <v>0</v>
          </cell>
          <cell r="AQ2671">
            <v>0</v>
          </cell>
          <cell r="AR2671">
            <v>0</v>
          </cell>
          <cell r="AS2671">
            <v>0</v>
          </cell>
          <cell r="AT2671" t="str">
            <v>Jarrah forest</v>
          </cell>
          <cell r="AU2671" t="str">
            <v>Undisturbed</v>
          </cell>
          <cell r="AV2671" t="str">
            <v>NA</v>
          </cell>
          <cell r="AW2671" t="str">
            <v>NA</v>
          </cell>
          <cell r="AX2671" t="str">
            <v>Ridge top and upper slope forest of Eucalyptus marginata with Corymbia calophylla</v>
          </cell>
          <cell r="AY2671" t="str">
            <v>Close proximity to cleared areas and mine site. Pitfall data, hand collecting data and sampling events all separated</v>
          </cell>
        </row>
        <row r="2672">
          <cell r="A2672" t="str">
            <v>Majer_1980a_28</v>
          </cell>
          <cell r="B2672" t="str">
            <v>Gibb, Heloise</v>
          </cell>
          <cell r="C2672" t="str">
            <v>Oceania</v>
          </cell>
          <cell r="D2672" t="str">
            <v>Australia</v>
          </cell>
          <cell r="E2672" t="str">
            <v>Western Australia</v>
          </cell>
          <cell r="F2672" t="str">
            <v>Darling Plateau</v>
          </cell>
          <cell r="G2672" t="str">
            <v>Plot 11</v>
          </cell>
          <cell r="H2672" t="str">
            <v>McKnoe Brook</v>
          </cell>
          <cell r="I2672">
            <v>483</v>
          </cell>
          <cell r="J2672">
            <v>-32.94</v>
          </cell>
          <cell r="K2672">
            <v>116.02</v>
          </cell>
          <cell r="L2672" t="str">
            <v>Google Earth estimate</v>
          </cell>
          <cell r="M2672" t="str">
            <v>NA</v>
          </cell>
          <cell r="N2672" t="str">
            <v>NA</v>
          </cell>
          <cell r="O2672">
            <v>4</v>
          </cell>
          <cell r="P2672" t="str">
            <v>NA</v>
          </cell>
          <cell r="Q2672" t="str">
            <v>NA</v>
          </cell>
          <cell r="R2672">
            <v>1</v>
          </cell>
          <cell r="S2672">
            <v>5</v>
          </cell>
          <cell r="T2672">
            <v>11</v>
          </cell>
          <cell r="U2672">
            <v>1979</v>
          </cell>
          <cell r="V2672">
            <v>5</v>
          </cell>
          <cell r="W2672">
            <v>11</v>
          </cell>
          <cell r="X2672">
            <v>1979</v>
          </cell>
          <cell r="Y2672">
            <v>1</v>
          </cell>
          <cell r="Z2672" t="str">
            <v>NA</v>
          </cell>
          <cell r="AA2672" t="str">
            <v>NA</v>
          </cell>
          <cell r="AB2672">
            <v>0</v>
          </cell>
          <cell r="AC2672" t="str">
            <v>Hand collecting</v>
          </cell>
          <cell r="AD2672" t="str">
            <v>Hand collecting (November - High rainfall): ants were collected by hand from all plots for 0.6 human-hour per plot on 5 November 1979.</v>
          </cell>
          <cell r="AE2672">
            <v>0</v>
          </cell>
          <cell r="AF2672">
            <v>0</v>
          </cell>
          <cell r="AG2672">
            <v>0</v>
          </cell>
          <cell r="AH2672">
            <v>0</v>
          </cell>
          <cell r="AI2672">
            <v>0</v>
          </cell>
          <cell r="AJ2672">
            <v>0</v>
          </cell>
          <cell r="AK2672">
            <v>0</v>
          </cell>
          <cell r="AL2672">
            <v>0</v>
          </cell>
          <cell r="AM2672">
            <v>0</v>
          </cell>
          <cell r="AN2672">
            <v>0</v>
          </cell>
          <cell r="AO2672">
            <v>0</v>
          </cell>
          <cell r="AP2672">
            <v>0</v>
          </cell>
          <cell r="AQ2672">
            <v>0</v>
          </cell>
          <cell r="AR2672">
            <v>0</v>
          </cell>
          <cell r="AS2672">
            <v>0</v>
          </cell>
          <cell r="AT2672" t="str">
            <v>Jarrah forest</v>
          </cell>
          <cell r="AU2672" t="str">
            <v>Undisturbed</v>
          </cell>
          <cell r="AV2672" t="str">
            <v>NA</v>
          </cell>
          <cell r="AW2672" t="str">
            <v>NA</v>
          </cell>
          <cell r="AX2672" t="str">
            <v>Ridge top and upper slope forest of Eucalyptus marginata with Corymbia calophylla</v>
          </cell>
          <cell r="AY2672" t="str">
            <v>Close proximity to cleared areas and mine site. Pitfall data, hand collecting data and sampling events all separated</v>
          </cell>
        </row>
        <row r="2673">
          <cell r="A2673" t="str">
            <v>Majer_1980a_29</v>
          </cell>
          <cell r="B2673" t="str">
            <v>Gibb, Heloise</v>
          </cell>
          <cell r="C2673" t="str">
            <v>Oceania</v>
          </cell>
          <cell r="D2673" t="str">
            <v>Australia</v>
          </cell>
          <cell r="E2673" t="str">
            <v>Western Australia</v>
          </cell>
          <cell r="F2673" t="str">
            <v>Darling Plateau</v>
          </cell>
          <cell r="G2673" t="str">
            <v>Plot 13</v>
          </cell>
          <cell r="H2673" t="str">
            <v>Wagerup - Willowdale Road</v>
          </cell>
          <cell r="I2673">
            <v>483</v>
          </cell>
          <cell r="J2673">
            <v>-32.94</v>
          </cell>
          <cell r="K2673">
            <v>116.02</v>
          </cell>
          <cell r="L2673" t="str">
            <v>Google Earth estimate</v>
          </cell>
          <cell r="M2673" t="str">
            <v>NA</v>
          </cell>
          <cell r="N2673">
            <v>394</v>
          </cell>
          <cell r="O2673">
            <v>21</v>
          </cell>
          <cell r="P2673" t="str">
            <v>NA</v>
          </cell>
          <cell r="Q2673" t="str">
            <v>NA</v>
          </cell>
          <cell r="R2673">
            <v>1</v>
          </cell>
          <cell r="S2673">
            <v>10</v>
          </cell>
          <cell r="T2673">
            <v>3</v>
          </cell>
          <cell r="U2673">
            <v>1979</v>
          </cell>
          <cell r="V2673">
            <v>17</v>
          </cell>
          <cell r="W2673">
            <v>3</v>
          </cell>
          <cell r="X2673">
            <v>1979</v>
          </cell>
          <cell r="Y2673">
            <v>1</v>
          </cell>
          <cell r="Z2673" t="str">
            <v>NA</v>
          </cell>
          <cell r="AA2673" t="str">
            <v>NA</v>
          </cell>
          <cell r="AB2673">
            <v>0</v>
          </cell>
          <cell r="AC2673" t="str">
            <v>Pitfall</v>
          </cell>
          <cell r="AD2673" t="str">
            <v>Pitfall (March - Hot &amp; dry): 20 pitfall traps were placed in each plot in such a way that they sampled the main habitats within the area (mean distance between each trap approx. 7 m). Traps consisted of 18 mm internal diameter Pyrex test tubes containing 3 ml of alcohol/glycerol (70/30 v/v). Traps were removed 7 days later giving a total of 140 trap-nights per plot.</v>
          </cell>
          <cell r="AE2673">
            <v>20</v>
          </cell>
          <cell r="AF2673">
            <v>2.5499999999999998</v>
          </cell>
          <cell r="AG2673">
            <v>7</v>
          </cell>
          <cell r="AH2673">
            <v>168</v>
          </cell>
          <cell r="AI2673">
            <v>140</v>
          </cell>
          <cell r="AJ2673">
            <v>0</v>
          </cell>
          <cell r="AK2673">
            <v>0</v>
          </cell>
          <cell r="AL2673">
            <v>0</v>
          </cell>
          <cell r="AM2673">
            <v>0</v>
          </cell>
          <cell r="AN2673">
            <v>0</v>
          </cell>
          <cell r="AO2673">
            <v>0</v>
          </cell>
          <cell r="AP2673">
            <v>0</v>
          </cell>
          <cell r="AQ2673">
            <v>0</v>
          </cell>
          <cell r="AR2673">
            <v>0</v>
          </cell>
          <cell r="AS2673">
            <v>0</v>
          </cell>
          <cell r="AT2673" t="str">
            <v>Jarrah forest</v>
          </cell>
          <cell r="AU2673" t="str">
            <v>Undisturbed</v>
          </cell>
          <cell r="AV2673" t="str">
            <v>NA</v>
          </cell>
          <cell r="AW2673" t="str">
            <v>NA</v>
          </cell>
          <cell r="AX2673" t="str">
            <v>Mid and lower slope forest of Eucalyptus marginata with occasional Corymbia calophylla. Second storey of Allocasuarina fraseriana</v>
          </cell>
          <cell r="AY2673" t="str">
            <v>Close proximity to cleared areas and mine site. Pitfall data, hand collecting data and sampling events all separated</v>
          </cell>
        </row>
        <row r="2674">
          <cell r="A2674" t="str">
            <v>Majer_1980a_30</v>
          </cell>
          <cell r="B2674" t="str">
            <v>Gibb, Heloise</v>
          </cell>
          <cell r="C2674" t="str">
            <v>Oceania</v>
          </cell>
          <cell r="D2674" t="str">
            <v>Australia</v>
          </cell>
          <cell r="E2674" t="str">
            <v>Western Australia</v>
          </cell>
          <cell r="F2674" t="str">
            <v>Darling Plateau</v>
          </cell>
          <cell r="G2674" t="str">
            <v>Plot 13</v>
          </cell>
          <cell r="H2674" t="str">
            <v>Wagerup - Willowdale Road</v>
          </cell>
          <cell r="I2674">
            <v>483</v>
          </cell>
          <cell r="J2674">
            <v>-32.94</v>
          </cell>
          <cell r="K2674">
            <v>116.02</v>
          </cell>
          <cell r="L2674" t="str">
            <v>Google Earth estimate</v>
          </cell>
          <cell r="M2674" t="str">
            <v>NA</v>
          </cell>
          <cell r="N2674" t="str">
            <v>NA</v>
          </cell>
          <cell r="O2674">
            <v>10</v>
          </cell>
          <cell r="P2674" t="str">
            <v>NA</v>
          </cell>
          <cell r="Q2674" t="str">
            <v>NA</v>
          </cell>
          <cell r="R2674">
            <v>1</v>
          </cell>
          <cell r="S2674">
            <v>11</v>
          </cell>
          <cell r="T2674">
            <v>3</v>
          </cell>
          <cell r="U2674">
            <v>1979</v>
          </cell>
          <cell r="V2674">
            <v>11</v>
          </cell>
          <cell r="W2674">
            <v>3</v>
          </cell>
          <cell r="X2674">
            <v>1979</v>
          </cell>
          <cell r="Y2674">
            <v>1</v>
          </cell>
          <cell r="Z2674" t="str">
            <v>NA</v>
          </cell>
          <cell r="AA2674" t="str">
            <v>NA</v>
          </cell>
          <cell r="AB2674">
            <v>0</v>
          </cell>
          <cell r="AC2674" t="str">
            <v>Hand collecting</v>
          </cell>
          <cell r="AD2674" t="str">
            <v>Hand collecting (March - Hot &amp; dry): ants were collected by hand from all plots for one human-hour per plot on 11 March 1979.</v>
          </cell>
          <cell r="AE2674">
            <v>0</v>
          </cell>
          <cell r="AF2674">
            <v>0</v>
          </cell>
          <cell r="AG2674">
            <v>0</v>
          </cell>
          <cell r="AH2674">
            <v>0</v>
          </cell>
          <cell r="AI2674">
            <v>0</v>
          </cell>
          <cell r="AJ2674">
            <v>0</v>
          </cell>
          <cell r="AK2674">
            <v>0</v>
          </cell>
          <cell r="AL2674">
            <v>0</v>
          </cell>
          <cell r="AM2674">
            <v>0</v>
          </cell>
          <cell r="AN2674">
            <v>0</v>
          </cell>
          <cell r="AO2674">
            <v>0</v>
          </cell>
          <cell r="AP2674">
            <v>0</v>
          </cell>
          <cell r="AQ2674">
            <v>0</v>
          </cell>
          <cell r="AR2674">
            <v>0</v>
          </cell>
          <cell r="AS2674">
            <v>0</v>
          </cell>
          <cell r="AT2674" t="str">
            <v>Jarrah forest</v>
          </cell>
          <cell r="AU2674" t="str">
            <v>Undisturbed</v>
          </cell>
          <cell r="AV2674" t="str">
            <v>NA</v>
          </cell>
          <cell r="AW2674" t="str">
            <v>NA</v>
          </cell>
          <cell r="AX2674" t="str">
            <v>Mid and lower slope forest of Eucalyptus marginata with occasional Corymbia calophylla. Second storey of Allocasuarina fraseriana</v>
          </cell>
          <cell r="AY2674" t="str">
            <v>Close proximity to cleared areas and mine site. Pitfall data, hand collecting data and sampling events all separated</v>
          </cell>
        </row>
        <row r="2675">
          <cell r="A2675" t="str">
            <v>Majer_1980a_31</v>
          </cell>
          <cell r="B2675" t="str">
            <v>Gibb, Heloise</v>
          </cell>
          <cell r="C2675" t="str">
            <v>Oceania</v>
          </cell>
          <cell r="D2675" t="str">
            <v>Australia</v>
          </cell>
          <cell r="E2675" t="str">
            <v>Western Australia</v>
          </cell>
          <cell r="F2675" t="str">
            <v>Darling Plateau</v>
          </cell>
          <cell r="G2675" t="str">
            <v>Plot 13</v>
          </cell>
          <cell r="H2675" t="str">
            <v>Wagerup - Willowdale Road</v>
          </cell>
          <cell r="I2675">
            <v>483</v>
          </cell>
          <cell r="J2675">
            <v>-32.94</v>
          </cell>
          <cell r="K2675">
            <v>116.02</v>
          </cell>
          <cell r="L2675" t="str">
            <v>Google Earth estimate</v>
          </cell>
          <cell r="M2675" t="str">
            <v>NA</v>
          </cell>
          <cell r="N2675">
            <v>183</v>
          </cell>
          <cell r="O2675">
            <v>21</v>
          </cell>
          <cell r="P2675" t="str">
            <v>NA</v>
          </cell>
          <cell r="Q2675" t="str">
            <v>NA</v>
          </cell>
          <cell r="R2675">
            <v>1</v>
          </cell>
          <cell r="S2675">
            <v>5</v>
          </cell>
          <cell r="T2675">
            <v>11</v>
          </cell>
          <cell r="U2675">
            <v>1979</v>
          </cell>
          <cell r="V2675">
            <v>14</v>
          </cell>
          <cell r="W2675">
            <v>11</v>
          </cell>
          <cell r="X2675">
            <v>1979</v>
          </cell>
          <cell r="Y2675">
            <v>1</v>
          </cell>
          <cell r="Z2675" t="str">
            <v>NA</v>
          </cell>
          <cell r="AA2675" t="str">
            <v>NA</v>
          </cell>
          <cell r="AB2675">
            <v>0</v>
          </cell>
          <cell r="AC2675" t="str">
            <v>Pitfall</v>
          </cell>
          <cell r="AD2675" t="str">
            <v>Pitfall (November - High rainfall): 20 pitfall traps were placed in each plot in such a way that they sampled the main habitats within the area (traps were not placed exactly at the same points used in March). Traps consisted of 18 mm internal diameter Pyrex test tubes containing 3 ml of alcohol/glycerol (70/30 v/v). Traps were removed 9 days later giving a total of 180 trap-nights per plot.</v>
          </cell>
          <cell r="AE2675">
            <v>20</v>
          </cell>
          <cell r="AF2675">
            <v>2.5499999999999998</v>
          </cell>
          <cell r="AG2675">
            <v>7</v>
          </cell>
          <cell r="AH2675">
            <v>216</v>
          </cell>
          <cell r="AI2675">
            <v>180</v>
          </cell>
          <cell r="AJ2675">
            <v>0</v>
          </cell>
          <cell r="AK2675">
            <v>0</v>
          </cell>
          <cell r="AL2675">
            <v>0</v>
          </cell>
          <cell r="AM2675">
            <v>0</v>
          </cell>
          <cell r="AN2675">
            <v>0</v>
          </cell>
          <cell r="AO2675">
            <v>0</v>
          </cell>
          <cell r="AP2675">
            <v>0</v>
          </cell>
          <cell r="AQ2675">
            <v>0</v>
          </cell>
          <cell r="AR2675">
            <v>0</v>
          </cell>
          <cell r="AS2675">
            <v>0</v>
          </cell>
          <cell r="AT2675" t="str">
            <v>Jarrah forest</v>
          </cell>
          <cell r="AU2675" t="str">
            <v>Undisturbed</v>
          </cell>
          <cell r="AV2675" t="str">
            <v>NA</v>
          </cell>
          <cell r="AW2675" t="str">
            <v>NA</v>
          </cell>
          <cell r="AX2675" t="str">
            <v>Mid and lower slope forest of Eucalyptus marginata with occasional Corymbia calophylla. Second storey of Allocasuarina fraseriana</v>
          </cell>
          <cell r="AY2675" t="str">
            <v>Close proximity to cleared areas and mine site. Pitfall data, hand collecting data and sampling events all separated</v>
          </cell>
        </row>
        <row r="2676">
          <cell r="A2676" t="str">
            <v>Majer_1980a_32</v>
          </cell>
          <cell r="B2676" t="str">
            <v>Gibb, Heloise</v>
          </cell>
          <cell r="C2676" t="str">
            <v>Oceania</v>
          </cell>
          <cell r="D2676" t="str">
            <v>Australia</v>
          </cell>
          <cell r="E2676" t="str">
            <v>Western Australia</v>
          </cell>
          <cell r="F2676" t="str">
            <v>Darling Plateau</v>
          </cell>
          <cell r="G2676" t="str">
            <v>Plot 13</v>
          </cell>
          <cell r="H2676" t="str">
            <v>Wagerup - Willowdale Road</v>
          </cell>
          <cell r="I2676">
            <v>483</v>
          </cell>
          <cell r="J2676">
            <v>-32.94</v>
          </cell>
          <cell r="K2676">
            <v>116.02</v>
          </cell>
          <cell r="L2676" t="str">
            <v>Google Earth estimate</v>
          </cell>
          <cell r="M2676" t="str">
            <v>NA</v>
          </cell>
          <cell r="N2676" t="str">
            <v>NA</v>
          </cell>
          <cell r="O2676">
            <v>7</v>
          </cell>
          <cell r="P2676" t="str">
            <v>NA</v>
          </cell>
          <cell r="Q2676" t="str">
            <v>NA</v>
          </cell>
          <cell r="R2676">
            <v>1</v>
          </cell>
          <cell r="S2676">
            <v>5</v>
          </cell>
          <cell r="T2676">
            <v>11</v>
          </cell>
          <cell r="U2676">
            <v>1979</v>
          </cell>
          <cell r="V2676">
            <v>5</v>
          </cell>
          <cell r="W2676">
            <v>11</v>
          </cell>
          <cell r="X2676">
            <v>1979</v>
          </cell>
          <cell r="Y2676">
            <v>1</v>
          </cell>
          <cell r="Z2676" t="str">
            <v>NA</v>
          </cell>
          <cell r="AA2676" t="str">
            <v>NA</v>
          </cell>
          <cell r="AB2676">
            <v>0</v>
          </cell>
          <cell r="AC2676" t="str">
            <v>Hand collecting</v>
          </cell>
          <cell r="AD2676" t="str">
            <v>Hand collecting (November - High rainfall): ants were collected by hand from all plots for 0.6 human-hour per plot on 5 November 1979.</v>
          </cell>
          <cell r="AE2676">
            <v>0</v>
          </cell>
          <cell r="AF2676">
            <v>0</v>
          </cell>
          <cell r="AG2676">
            <v>0</v>
          </cell>
          <cell r="AH2676">
            <v>0</v>
          </cell>
          <cell r="AI2676">
            <v>0</v>
          </cell>
          <cell r="AJ2676">
            <v>0</v>
          </cell>
          <cell r="AK2676">
            <v>0</v>
          </cell>
          <cell r="AL2676">
            <v>0</v>
          </cell>
          <cell r="AM2676">
            <v>0</v>
          </cell>
          <cell r="AN2676">
            <v>0</v>
          </cell>
          <cell r="AO2676">
            <v>0</v>
          </cell>
          <cell r="AP2676">
            <v>0</v>
          </cell>
          <cell r="AQ2676">
            <v>0</v>
          </cell>
          <cell r="AR2676">
            <v>0</v>
          </cell>
          <cell r="AS2676">
            <v>0</v>
          </cell>
          <cell r="AT2676" t="str">
            <v>Jarrah forest</v>
          </cell>
          <cell r="AU2676" t="str">
            <v>Undisturbed</v>
          </cell>
          <cell r="AV2676" t="str">
            <v>NA</v>
          </cell>
          <cell r="AW2676" t="str">
            <v>NA</v>
          </cell>
          <cell r="AX2676" t="str">
            <v>Mid and lower slope forest of Eucalyptus marginata with occasional Corymbia calophylla. Second storey of Allocasuarina fraseriana</v>
          </cell>
          <cell r="AY2676" t="str">
            <v>Close proximity to cleared areas and mine site. Pitfall data, hand collecting data and sampling events all separated</v>
          </cell>
        </row>
        <row r="2677">
          <cell r="A2677" t="str">
            <v>Majer_1980a_33</v>
          </cell>
          <cell r="B2677" t="str">
            <v>Gibb, Heloise</v>
          </cell>
          <cell r="C2677" t="str">
            <v>Oceania</v>
          </cell>
          <cell r="D2677" t="str">
            <v>Australia</v>
          </cell>
          <cell r="E2677" t="str">
            <v>Western Australia</v>
          </cell>
          <cell r="F2677" t="str">
            <v>Darling Plateau</v>
          </cell>
          <cell r="G2677" t="str">
            <v>Plot 6</v>
          </cell>
          <cell r="H2677" t="str">
            <v>Wagerup - Willowdale Road</v>
          </cell>
          <cell r="I2677">
            <v>483</v>
          </cell>
          <cell r="J2677">
            <v>-32.94</v>
          </cell>
          <cell r="K2677">
            <v>116.02</v>
          </cell>
          <cell r="L2677" t="str">
            <v>Google Earth estimate</v>
          </cell>
          <cell r="M2677" t="str">
            <v>NA</v>
          </cell>
          <cell r="N2677">
            <v>270</v>
          </cell>
          <cell r="O2677">
            <v>16</v>
          </cell>
          <cell r="P2677" t="str">
            <v>NA</v>
          </cell>
          <cell r="Q2677" t="str">
            <v>NA</v>
          </cell>
          <cell r="R2677">
            <v>1</v>
          </cell>
          <cell r="S2677">
            <v>10</v>
          </cell>
          <cell r="T2677">
            <v>3</v>
          </cell>
          <cell r="U2677">
            <v>1979</v>
          </cell>
          <cell r="V2677">
            <v>17</v>
          </cell>
          <cell r="W2677">
            <v>3</v>
          </cell>
          <cell r="X2677">
            <v>1979</v>
          </cell>
          <cell r="Y2677">
            <v>1</v>
          </cell>
          <cell r="Z2677" t="str">
            <v>NA</v>
          </cell>
          <cell r="AA2677" t="str">
            <v>NA</v>
          </cell>
          <cell r="AB2677">
            <v>0</v>
          </cell>
          <cell r="AC2677" t="str">
            <v>Pitfall</v>
          </cell>
          <cell r="AD2677" t="str">
            <v>Pitfall (March - Hot &amp; dry): 20 pitfall traps were placed in each plot in such a way that they sampled the main habitats within the area (mean distance between each trap approx. 7 m). Traps consisted of 18 mm internal diameter Pyrex test tubes containing 3 ml of alcohol/glycerol (70/30 v/v). Traps were removed 7 days later giving a total of 140 trap-nights per plot.</v>
          </cell>
          <cell r="AE2677">
            <v>20</v>
          </cell>
          <cell r="AF2677">
            <v>2.5499999999999998</v>
          </cell>
          <cell r="AG2677">
            <v>7</v>
          </cell>
          <cell r="AH2677">
            <v>168</v>
          </cell>
          <cell r="AI2677">
            <v>140</v>
          </cell>
          <cell r="AJ2677">
            <v>0</v>
          </cell>
          <cell r="AK2677">
            <v>0</v>
          </cell>
          <cell r="AL2677">
            <v>0</v>
          </cell>
          <cell r="AM2677">
            <v>0</v>
          </cell>
          <cell r="AN2677">
            <v>0</v>
          </cell>
          <cell r="AO2677">
            <v>0</v>
          </cell>
          <cell r="AP2677">
            <v>0</v>
          </cell>
          <cell r="AQ2677">
            <v>0</v>
          </cell>
          <cell r="AR2677">
            <v>0</v>
          </cell>
          <cell r="AS2677">
            <v>0</v>
          </cell>
          <cell r="AT2677" t="str">
            <v>Jarrah forest</v>
          </cell>
          <cell r="AU2677" t="str">
            <v>Undisturbed</v>
          </cell>
          <cell r="AV2677" t="str">
            <v>NA</v>
          </cell>
          <cell r="AW2677" t="str">
            <v>NA</v>
          </cell>
          <cell r="AX2677" t="str">
            <v>Mid slope to upland forest of Eucalyptus marginata with Corymbia calophylla and Banksia grandis.</v>
          </cell>
          <cell r="AY2677" t="str">
            <v>Close proximity to cleared areas and mine site. Pitfall data, hand collecting data and sampling events all separated</v>
          </cell>
        </row>
        <row r="2678">
          <cell r="A2678" t="str">
            <v>Majer_1980a_34</v>
          </cell>
          <cell r="B2678" t="str">
            <v>Gibb, Heloise</v>
          </cell>
          <cell r="C2678" t="str">
            <v>Oceania</v>
          </cell>
          <cell r="D2678" t="str">
            <v>Australia</v>
          </cell>
          <cell r="E2678" t="str">
            <v>Western Australia</v>
          </cell>
          <cell r="F2678" t="str">
            <v>Darling Plateau</v>
          </cell>
          <cell r="G2678" t="str">
            <v>Plot 6</v>
          </cell>
          <cell r="H2678" t="str">
            <v>Wagerup - Willowdale Road</v>
          </cell>
          <cell r="I2678">
            <v>483</v>
          </cell>
          <cell r="J2678">
            <v>-32.94</v>
          </cell>
          <cell r="K2678">
            <v>116.02</v>
          </cell>
          <cell r="L2678" t="str">
            <v>Google Earth estimate</v>
          </cell>
          <cell r="M2678" t="str">
            <v>NA</v>
          </cell>
          <cell r="N2678" t="str">
            <v>NA</v>
          </cell>
          <cell r="O2678">
            <v>10</v>
          </cell>
          <cell r="P2678" t="str">
            <v>NA</v>
          </cell>
          <cell r="Q2678" t="str">
            <v>NA</v>
          </cell>
          <cell r="R2678">
            <v>1</v>
          </cell>
          <cell r="S2678">
            <v>11</v>
          </cell>
          <cell r="T2678">
            <v>3</v>
          </cell>
          <cell r="U2678">
            <v>1979</v>
          </cell>
          <cell r="V2678">
            <v>11</v>
          </cell>
          <cell r="W2678">
            <v>3</v>
          </cell>
          <cell r="X2678">
            <v>1979</v>
          </cell>
          <cell r="Y2678">
            <v>1</v>
          </cell>
          <cell r="Z2678" t="str">
            <v>NA</v>
          </cell>
          <cell r="AA2678" t="str">
            <v>NA</v>
          </cell>
          <cell r="AB2678">
            <v>0</v>
          </cell>
          <cell r="AC2678" t="str">
            <v>Hand collecting</v>
          </cell>
          <cell r="AD2678" t="str">
            <v>Hand collecting (March - Hot &amp; dry): ants were collected by hand from all plots for one human-hour per plot on 11 March 1979.</v>
          </cell>
          <cell r="AE2678">
            <v>0</v>
          </cell>
          <cell r="AF2678">
            <v>0</v>
          </cell>
          <cell r="AG2678">
            <v>0</v>
          </cell>
          <cell r="AH2678">
            <v>0</v>
          </cell>
          <cell r="AI2678">
            <v>0</v>
          </cell>
          <cell r="AJ2678">
            <v>0</v>
          </cell>
          <cell r="AK2678">
            <v>0</v>
          </cell>
          <cell r="AL2678">
            <v>0</v>
          </cell>
          <cell r="AM2678">
            <v>0</v>
          </cell>
          <cell r="AN2678">
            <v>0</v>
          </cell>
          <cell r="AO2678">
            <v>0</v>
          </cell>
          <cell r="AP2678">
            <v>0</v>
          </cell>
          <cell r="AQ2678">
            <v>0</v>
          </cell>
          <cell r="AR2678">
            <v>0</v>
          </cell>
          <cell r="AS2678">
            <v>0</v>
          </cell>
          <cell r="AT2678" t="str">
            <v>Jarrah forest</v>
          </cell>
          <cell r="AU2678" t="str">
            <v>Undisturbed</v>
          </cell>
          <cell r="AV2678" t="str">
            <v>NA</v>
          </cell>
          <cell r="AW2678" t="str">
            <v>NA</v>
          </cell>
          <cell r="AX2678" t="str">
            <v>Mid slope to upland forest of Eucalyptus marginata with Corymbia calophylla and Banksia grandis.</v>
          </cell>
          <cell r="AY2678" t="str">
            <v>Close proximity to cleared areas and mine site. Pitfall data, hand collecting data and sampling events all separated</v>
          </cell>
        </row>
        <row r="2679">
          <cell r="A2679" t="str">
            <v>Majer_1980a_35</v>
          </cell>
          <cell r="B2679" t="str">
            <v>Gibb, Heloise</v>
          </cell>
          <cell r="C2679" t="str">
            <v>Oceania</v>
          </cell>
          <cell r="D2679" t="str">
            <v>Australia</v>
          </cell>
          <cell r="E2679" t="str">
            <v>Western Australia</v>
          </cell>
          <cell r="F2679" t="str">
            <v>Darling Plateau</v>
          </cell>
          <cell r="G2679" t="str">
            <v>Plot 6</v>
          </cell>
          <cell r="H2679" t="str">
            <v>Wagerup - Willowdale Road</v>
          </cell>
          <cell r="I2679">
            <v>483</v>
          </cell>
          <cell r="J2679">
            <v>-32.94</v>
          </cell>
          <cell r="K2679">
            <v>116.02</v>
          </cell>
          <cell r="L2679" t="str">
            <v>Google Earth estimate</v>
          </cell>
          <cell r="M2679" t="str">
            <v>NA</v>
          </cell>
          <cell r="N2679">
            <v>144</v>
          </cell>
          <cell r="O2679">
            <v>18</v>
          </cell>
          <cell r="P2679" t="str">
            <v>NA</v>
          </cell>
          <cell r="Q2679" t="str">
            <v>NA</v>
          </cell>
          <cell r="R2679">
            <v>1</v>
          </cell>
          <cell r="S2679">
            <v>5</v>
          </cell>
          <cell r="T2679">
            <v>11</v>
          </cell>
          <cell r="U2679">
            <v>1979</v>
          </cell>
          <cell r="V2679">
            <v>14</v>
          </cell>
          <cell r="W2679">
            <v>11</v>
          </cell>
          <cell r="X2679">
            <v>1979</v>
          </cell>
          <cell r="Y2679">
            <v>1</v>
          </cell>
          <cell r="Z2679" t="str">
            <v>NA</v>
          </cell>
          <cell r="AA2679" t="str">
            <v>NA</v>
          </cell>
          <cell r="AB2679">
            <v>0</v>
          </cell>
          <cell r="AC2679" t="str">
            <v>Pitfall</v>
          </cell>
          <cell r="AD2679" t="str">
            <v>Pitfall (November - High rainfall): 20 pitfall traps were placed in each plot in such a way that they sampled the main habitats within the area (traps were not placed exactly at the same points used in March). Traps consisted of 18 mm internal diameter Pyrex test tubes containing 3 ml of alcohol/glycerol (70/30 v/v). Traps were removed 9 days later giving a total of 180 trap-nights per plot.</v>
          </cell>
          <cell r="AE2679">
            <v>20</v>
          </cell>
          <cell r="AF2679">
            <v>2.5499999999999998</v>
          </cell>
          <cell r="AG2679">
            <v>7</v>
          </cell>
          <cell r="AH2679">
            <v>216</v>
          </cell>
          <cell r="AI2679">
            <v>180</v>
          </cell>
          <cell r="AJ2679">
            <v>0</v>
          </cell>
          <cell r="AK2679">
            <v>0</v>
          </cell>
          <cell r="AL2679">
            <v>0</v>
          </cell>
          <cell r="AM2679">
            <v>0</v>
          </cell>
          <cell r="AN2679">
            <v>0</v>
          </cell>
          <cell r="AO2679">
            <v>0</v>
          </cell>
          <cell r="AP2679">
            <v>0</v>
          </cell>
          <cell r="AQ2679">
            <v>0</v>
          </cell>
          <cell r="AR2679">
            <v>0</v>
          </cell>
          <cell r="AS2679">
            <v>0</v>
          </cell>
          <cell r="AT2679" t="str">
            <v>Jarrah forest</v>
          </cell>
          <cell r="AU2679" t="str">
            <v>Undisturbed</v>
          </cell>
          <cell r="AV2679" t="str">
            <v>NA</v>
          </cell>
          <cell r="AW2679" t="str">
            <v>NA</v>
          </cell>
          <cell r="AX2679" t="str">
            <v>Mid slope to upland forest of Eucalyptus marginata with Corymbia calophylla and Banksia grandis.</v>
          </cell>
          <cell r="AY2679" t="str">
            <v>Close proximity to cleared areas and mine site. Pitfall data, hand collecting data and sampling events all separated</v>
          </cell>
        </row>
        <row r="2680">
          <cell r="A2680" t="str">
            <v>Majer_1980a_36</v>
          </cell>
          <cell r="B2680" t="str">
            <v>Gibb, Heloise</v>
          </cell>
          <cell r="C2680" t="str">
            <v>Oceania</v>
          </cell>
          <cell r="D2680" t="str">
            <v>Australia</v>
          </cell>
          <cell r="E2680" t="str">
            <v>Western Australia</v>
          </cell>
          <cell r="F2680" t="str">
            <v>Darling Plateau</v>
          </cell>
          <cell r="G2680" t="str">
            <v>Plot 6</v>
          </cell>
          <cell r="H2680" t="str">
            <v>Wagerup - Willowdale Road</v>
          </cell>
          <cell r="I2680">
            <v>483</v>
          </cell>
          <cell r="J2680">
            <v>-32.94</v>
          </cell>
          <cell r="K2680">
            <v>116.02</v>
          </cell>
          <cell r="L2680" t="str">
            <v>Google Earth estimate</v>
          </cell>
          <cell r="M2680" t="str">
            <v>NA</v>
          </cell>
          <cell r="N2680" t="str">
            <v>NA</v>
          </cell>
          <cell r="O2680">
            <v>6</v>
          </cell>
          <cell r="P2680" t="str">
            <v>NA</v>
          </cell>
          <cell r="Q2680" t="str">
            <v>NA</v>
          </cell>
          <cell r="R2680">
            <v>1</v>
          </cell>
          <cell r="S2680">
            <v>5</v>
          </cell>
          <cell r="T2680">
            <v>11</v>
          </cell>
          <cell r="U2680">
            <v>1979</v>
          </cell>
          <cell r="V2680">
            <v>5</v>
          </cell>
          <cell r="W2680">
            <v>11</v>
          </cell>
          <cell r="X2680">
            <v>1979</v>
          </cell>
          <cell r="Y2680">
            <v>1</v>
          </cell>
          <cell r="Z2680" t="str">
            <v>NA</v>
          </cell>
          <cell r="AA2680" t="str">
            <v>NA</v>
          </cell>
          <cell r="AB2680">
            <v>0</v>
          </cell>
          <cell r="AC2680" t="str">
            <v>Hand collecting</v>
          </cell>
          <cell r="AD2680" t="str">
            <v>Hand collecting (November - High rainfall): ants were collected by hand from all plots for 0.6 human-hour per plot on 5 November 1979.</v>
          </cell>
          <cell r="AE2680">
            <v>0</v>
          </cell>
          <cell r="AF2680">
            <v>0</v>
          </cell>
          <cell r="AG2680">
            <v>0</v>
          </cell>
          <cell r="AH2680">
            <v>0</v>
          </cell>
          <cell r="AI2680">
            <v>0</v>
          </cell>
          <cell r="AJ2680">
            <v>0</v>
          </cell>
          <cell r="AK2680">
            <v>0</v>
          </cell>
          <cell r="AL2680">
            <v>0</v>
          </cell>
          <cell r="AM2680">
            <v>0</v>
          </cell>
          <cell r="AN2680">
            <v>0</v>
          </cell>
          <cell r="AO2680">
            <v>0</v>
          </cell>
          <cell r="AP2680">
            <v>0</v>
          </cell>
          <cell r="AQ2680">
            <v>0</v>
          </cell>
          <cell r="AR2680">
            <v>0</v>
          </cell>
          <cell r="AS2680">
            <v>0</v>
          </cell>
          <cell r="AT2680" t="str">
            <v>Jarrah forest</v>
          </cell>
          <cell r="AU2680" t="str">
            <v>Undisturbed</v>
          </cell>
          <cell r="AV2680" t="str">
            <v>NA</v>
          </cell>
          <cell r="AW2680" t="str">
            <v>NA</v>
          </cell>
          <cell r="AX2680" t="str">
            <v>Mid slope to upland forest of Eucalyptus marginata with Corymbia calophylla and Banksia grandis.</v>
          </cell>
          <cell r="AY2680" t="str">
            <v>Close proximity to cleared areas and mine site. Pitfall data, hand collecting data and sampling events all separated</v>
          </cell>
        </row>
        <row r="2681">
          <cell r="A2681" t="str">
            <v>Majer_1980a_37</v>
          </cell>
          <cell r="B2681" t="str">
            <v>Gibb, Heloise</v>
          </cell>
          <cell r="C2681" t="str">
            <v>Oceania</v>
          </cell>
          <cell r="D2681" t="str">
            <v>Australia</v>
          </cell>
          <cell r="E2681" t="str">
            <v>Western Australia</v>
          </cell>
          <cell r="F2681" t="str">
            <v>Darling Plateau</v>
          </cell>
          <cell r="G2681" t="str">
            <v>Plot 8</v>
          </cell>
          <cell r="H2681" t="str">
            <v>Top of Mt. William</v>
          </cell>
          <cell r="I2681">
            <v>483</v>
          </cell>
          <cell r="J2681">
            <v>-32.94</v>
          </cell>
          <cell r="K2681">
            <v>116.02</v>
          </cell>
          <cell r="L2681" t="str">
            <v>Google Earth estimate</v>
          </cell>
          <cell r="M2681" t="str">
            <v>NA</v>
          </cell>
          <cell r="N2681">
            <v>301</v>
          </cell>
          <cell r="O2681">
            <v>16</v>
          </cell>
          <cell r="P2681" t="str">
            <v>NA</v>
          </cell>
          <cell r="Q2681" t="str">
            <v>NA</v>
          </cell>
          <cell r="R2681">
            <v>1</v>
          </cell>
          <cell r="S2681">
            <v>10</v>
          </cell>
          <cell r="T2681">
            <v>3</v>
          </cell>
          <cell r="U2681">
            <v>1979</v>
          </cell>
          <cell r="V2681">
            <v>17</v>
          </cell>
          <cell r="W2681">
            <v>3</v>
          </cell>
          <cell r="X2681">
            <v>1979</v>
          </cell>
          <cell r="Y2681">
            <v>1</v>
          </cell>
          <cell r="Z2681" t="str">
            <v>NA</v>
          </cell>
          <cell r="AA2681" t="str">
            <v>NA</v>
          </cell>
          <cell r="AB2681">
            <v>0</v>
          </cell>
          <cell r="AC2681" t="str">
            <v>Pitfall</v>
          </cell>
          <cell r="AD2681" t="str">
            <v>Pitfall (March - Hot &amp; dry): 20 pitfall traps were placed in each plot in such a way that they sampled the main habitats within the area (mean distance between each trap approx. 7 m). Traps consisted of 18 mm internal diameter Pyrex test tubes containing 3 ml of alcohol/glycerol (70/30 v/v). Traps were removed 7 days later giving a total of 140 trap-nights per plot.</v>
          </cell>
          <cell r="AE2681">
            <v>20</v>
          </cell>
          <cell r="AF2681">
            <v>2.5499999999999998</v>
          </cell>
          <cell r="AG2681">
            <v>7</v>
          </cell>
          <cell r="AH2681">
            <v>168</v>
          </cell>
          <cell r="AI2681">
            <v>140</v>
          </cell>
          <cell r="AJ2681">
            <v>0</v>
          </cell>
          <cell r="AK2681">
            <v>0</v>
          </cell>
          <cell r="AL2681">
            <v>0</v>
          </cell>
          <cell r="AM2681">
            <v>0</v>
          </cell>
          <cell r="AN2681">
            <v>0</v>
          </cell>
          <cell r="AO2681">
            <v>0</v>
          </cell>
          <cell r="AP2681">
            <v>0</v>
          </cell>
          <cell r="AQ2681">
            <v>0</v>
          </cell>
          <cell r="AR2681">
            <v>0</v>
          </cell>
          <cell r="AS2681">
            <v>0</v>
          </cell>
          <cell r="AT2681" t="str">
            <v>Jarrah forest</v>
          </cell>
          <cell r="AU2681" t="str">
            <v>Undisturbed</v>
          </cell>
          <cell r="AV2681" t="str">
            <v>NA</v>
          </cell>
          <cell r="AW2681" t="str">
            <v>NA</v>
          </cell>
          <cell r="AX2681" t="str">
            <v>Mid slope to upland forest of Eucalyptus marginata with Corymbia calophylla and Banksia grandis.</v>
          </cell>
          <cell r="AY2681" t="str">
            <v>Close proximity to cleared areas and mine site. Pitfall data, hand collecting data and sampling events all separated</v>
          </cell>
        </row>
        <row r="2682">
          <cell r="A2682" t="str">
            <v>Majer_1980a_38</v>
          </cell>
          <cell r="B2682" t="str">
            <v>Gibb, Heloise</v>
          </cell>
          <cell r="C2682" t="str">
            <v>Oceania</v>
          </cell>
          <cell r="D2682" t="str">
            <v>Australia</v>
          </cell>
          <cell r="E2682" t="str">
            <v>Western Australia</v>
          </cell>
          <cell r="F2682" t="str">
            <v>Darling Plateau</v>
          </cell>
          <cell r="G2682" t="str">
            <v>Plot 8</v>
          </cell>
          <cell r="H2682" t="str">
            <v>Top of Mt. William</v>
          </cell>
          <cell r="I2682">
            <v>483</v>
          </cell>
          <cell r="J2682">
            <v>-32.94</v>
          </cell>
          <cell r="K2682">
            <v>116.02</v>
          </cell>
          <cell r="L2682" t="str">
            <v>Google Earth estimate</v>
          </cell>
          <cell r="M2682" t="str">
            <v>NA</v>
          </cell>
          <cell r="N2682" t="str">
            <v>NA</v>
          </cell>
          <cell r="O2682">
            <v>10</v>
          </cell>
          <cell r="P2682" t="str">
            <v>NA</v>
          </cell>
          <cell r="Q2682" t="str">
            <v>NA</v>
          </cell>
          <cell r="R2682">
            <v>1</v>
          </cell>
          <cell r="S2682">
            <v>11</v>
          </cell>
          <cell r="T2682">
            <v>3</v>
          </cell>
          <cell r="U2682">
            <v>1979</v>
          </cell>
          <cell r="V2682">
            <v>11</v>
          </cell>
          <cell r="W2682">
            <v>3</v>
          </cell>
          <cell r="X2682">
            <v>1979</v>
          </cell>
          <cell r="Y2682">
            <v>1</v>
          </cell>
          <cell r="Z2682" t="str">
            <v>NA</v>
          </cell>
          <cell r="AA2682" t="str">
            <v>NA</v>
          </cell>
          <cell r="AB2682">
            <v>0</v>
          </cell>
          <cell r="AC2682" t="str">
            <v>Hand collecting</v>
          </cell>
          <cell r="AD2682" t="str">
            <v>Hand collecting (March - Hot &amp; dry): ants were collected by hand from all plots for one human-hour per plot on 11 March 1979.</v>
          </cell>
          <cell r="AE2682">
            <v>0</v>
          </cell>
          <cell r="AF2682">
            <v>0</v>
          </cell>
          <cell r="AG2682">
            <v>0</v>
          </cell>
          <cell r="AH2682">
            <v>0</v>
          </cell>
          <cell r="AI2682">
            <v>0</v>
          </cell>
          <cell r="AJ2682">
            <v>0</v>
          </cell>
          <cell r="AK2682">
            <v>0</v>
          </cell>
          <cell r="AL2682">
            <v>0</v>
          </cell>
          <cell r="AM2682">
            <v>0</v>
          </cell>
          <cell r="AN2682">
            <v>0</v>
          </cell>
          <cell r="AO2682">
            <v>0</v>
          </cell>
          <cell r="AP2682">
            <v>0</v>
          </cell>
          <cell r="AQ2682">
            <v>0</v>
          </cell>
          <cell r="AR2682">
            <v>0</v>
          </cell>
          <cell r="AS2682">
            <v>0</v>
          </cell>
          <cell r="AT2682" t="str">
            <v>Jarrah forest</v>
          </cell>
          <cell r="AU2682" t="str">
            <v>Undisturbed</v>
          </cell>
          <cell r="AV2682" t="str">
            <v>NA</v>
          </cell>
          <cell r="AW2682" t="str">
            <v>NA</v>
          </cell>
          <cell r="AX2682" t="str">
            <v>Mid slope to upland forest of Eucalyptus marginata with Corymbia calophylla and Banksia grandis.</v>
          </cell>
          <cell r="AY2682" t="str">
            <v>Close proximity to cleared areas and mine site. Pitfall data, hand collecting data and sampling events all separated</v>
          </cell>
        </row>
        <row r="2683">
          <cell r="A2683" t="str">
            <v>Majer_1980a_39</v>
          </cell>
          <cell r="B2683" t="str">
            <v>Gibb, Heloise</v>
          </cell>
          <cell r="C2683" t="str">
            <v>Oceania</v>
          </cell>
          <cell r="D2683" t="str">
            <v>Australia</v>
          </cell>
          <cell r="E2683" t="str">
            <v>Western Australia</v>
          </cell>
          <cell r="F2683" t="str">
            <v>Darling Plateau</v>
          </cell>
          <cell r="G2683" t="str">
            <v>Plot 8</v>
          </cell>
          <cell r="H2683" t="str">
            <v>Top of Mt. William</v>
          </cell>
          <cell r="I2683">
            <v>483</v>
          </cell>
          <cell r="J2683">
            <v>-32.94</v>
          </cell>
          <cell r="K2683">
            <v>116.02</v>
          </cell>
          <cell r="L2683" t="str">
            <v>Google Earth estimate</v>
          </cell>
          <cell r="M2683" t="str">
            <v>NA</v>
          </cell>
          <cell r="N2683">
            <v>155</v>
          </cell>
          <cell r="O2683">
            <v>13</v>
          </cell>
          <cell r="P2683" t="str">
            <v>NA</v>
          </cell>
          <cell r="Q2683" t="str">
            <v>NA</v>
          </cell>
          <cell r="R2683">
            <v>1</v>
          </cell>
          <cell r="S2683">
            <v>5</v>
          </cell>
          <cell r="T2683">
            <v>11</v>
          </cell>
          <cell r="U2683">
            <v>1979</v>
          </cell>
          <cell r="V2683">
            <v>14</v>
          </cell>
          <cell r="W2683">
            <v>11</v>
          </cell>
          <cell r="X2683">
            <v>1979</v>
          </cell>
          <cell r="Y2683">
            <v>1</v>
          </cell>
          <cell r="Z2683" t="str">
            <v>NA</v>
          </cell>
          <cell r="AA2683" t="str">
            <v>NA</v>
          </cell>
          <cell r="AB2683">
            <v>0</v>
          </cell>
          <cell r="AC2683" t="str">
            <v>Pitfall</v>
          </cell>
          <cell r="AD2683" t="str">
            <v>Pitfall (November - High rainfall): 20 pitfall traps were placed in each plot in such a way that they sampled the main habitats within the area (traps were not placed exactly at the same points used in March). Traps consisted of 18 mm internal diameter Pyrex test tubes containing 3 ml of alcohol/glycerol (70/30 v/v). Traps were removed 9 days later giving a total of 180 trap-nights per plot.</v>
          </cell>
          <cell r="AE2683">
            <v>20</v>
          </cell>
          <cell r="AF2683">
            <v>2.5499999999999998</v>
          </cell>
          <cell r="AG2683">
            <v>7</v>
          </cell>
          <cell r="AH2683">
            <v>216</v>
          </cell>
          <cell r="AI2683">
            <v>180</v>
          </cell>
          <cell r="AJ2683">
            <v>0</v>
          </cell>
          <cell r="AK2683">
            <v>0</v>
          </cell>
          <cell r="AL2683">
            <v>0</v>
          </cell>
          <cell r="AM2683">
            <v>0</v>
          </cell>
          <cell r="AN2683">
            <v>0</v>
          </cell>
          <cell r="AO2683">
            <v>0</v>
          </cell>
          <cell r="AP2683">
            <v>0</v>
          </cell>
          <cell r="AQ2683">
            <v>0</v>
          </cell>
          <cell r="AR2683">
            <v>0</v>
          </cell>
          <cell r="AS2683">
            <v>0</v>
          </cell>
          <cell r="AT2683" t="str">
            <v>Jarrah forest</v>
          </cell>
          <cell r="AU2683" t="str">
            <v>Undisturbed</v>
          </cell>
          <cell r="AV2683" t="str">
            <v>NA</v>
          </cell>
          <cell r="AW2683" t="str">
            <v>NA</v>
          </cell>
          <cell r="AX2683" t="str">
            <v>Mid slope to upland forest of Eucalyptus marginata with Corymbia calophylla and Banksia grandis.</v>
          </cell>
          <cell r="AY2683" t="str">
            <v>Close proximity to cleared areas and mine site. Pitfall data, hand collecting data and sampling events all separated</v>
          </cell>
        </row>
        <row r="2684">
          <cell r="A2684" t="str">
            <v>Majer_1980a_40</v>
          </cell>
          <cell r="B2684" t="str">
            <v>Gibb, Heloise</v>
          </cell>
          <cell r="C2684" t="str">
            <v>Oceania</v>
          </cell>
          <cell r="D2684" t="str">
            <v>Australia</v>
          </cell>
          <cell r="E2684" t="str">
            <v>Western Australia</v>
          </cell>
          <cell r="F2684" t="str">
            <v>Darling Plateau</v>
          </cell>
          <cell r="G2684" t="str">
            <v>Plot 8</v>
          </cell>
          <cell r="H2684" t="str">
            <v>Top of Mt. William</v>
          </cell>
          <cell r="I2684">
            <v>483</v>
          </cell>
          <cell r="J2684">
            <v>-32.94</v>
          </cell>
          <cell r="K2684">
            <v>116.02</v>
          </cell>
          <cell r="L2684" t="str">
            <v>Google Earth estimate</v>
          </cell>
          <cell r="M2684" t="str">
            <v>NA</v>
          </cell>
          <cell r="N2684" t="str">
            <v>NA</v>
          </cell>
          <cell r="O2684">
            <v>6</v>
          </cell>
          <cell r="P2684" t="str">
            <v>NA</v>
          </cell>
          <cell r="Q2684" t="str">
            <v>NA</v>
          </cell>
          <cell r="R2684">
            <v>1</v>
          </cell>
          <cell r="S2684">
            <v>5</v>
          </cell>
          <cell r="T2684">
            <v>11</v>
          </cell>
          <cell r="U2684">
            <v>1979</v>
          </cell>
          <cell r="V2684">
            <v>5</v>
          </cell>
          <cell r="W2684">
            <v>11</v>
          </cell>
          <cell r="X2684">
            <v>1979</v>
          </cell>
          <cell r="Y2684">
            <v>1</v>
          </cell>
          <cell r="Z2684" t="str">
            <v>NA</v>
          </cell>
          <cell r="AA2684" t="str">
            <v>NA</v>
          </cell>
          <cell r="AB2684">
            <v>0</v>
          </cell>
          <cell r="AC2684" t="str">
            <v>Hand collecting</v>
          </cell>
          <cell r="AD2684" t="str">
            <v>Hand collecting (November - High rainfall): ants were collected by hand from all plots for 0.6 human-hour per plot on 5 November 1979.</v>
          </cell>
          <cell r="AE2684">
            <v>0</v>
          </cell>
          <cell r="AF2684">
            <v>0</v>
          </cell>
          <cell r="AG2684">
            <v>0</v>
          </cell>
          <cell r="AH2684">
            <v>0</v>
          </cell>
          <cell r="AI2684">
            <v>0</v>
          </cell>
          <cell r="AJ2684">
            <v>0</v>
          </cell>
          <cell r="AK2684">
            <v>0</v>
          </cell>
          <cell r="AL2684">
            <v>0</v>
          </cell>
          <cell r="AM2684">
            <v>0</v>
          </cell>
          <cell r="AN2684">
            <v>0</v>
          </cell>
          <cell r="AO2684">
            <v>0</v>
          </cell>
          <cell r="AP2684">
            <v>0</v>
          </cell>
          <cell r="AQ2684">
            <v>0</v>
          </cell>
          <cell r="AR2684">
            <v>0</v>
          </cell>
          <cell r="AS2684">
            <v>0</v>
          </cell>
          <cell r="AT2684" t="str">
            <v>Jarrah forest</v>
          </cell>
          <cell r="AU2684" t="str">
            <v>Undisturbed</v>
          </cell>
          <cell r="AV2684" t="str">
            <v>NA</v>
          </cell>
          <cell r="AW2684" t="str">
            <v>NA</v>
          </cell>
          <cell r="AX2684" t="str">
            <v>Mid slope to upland forest of Eucalyptus marginata with Corymbia calophylla and Banksia grandis.</v>
          </cell>
          <cell r="AY2684" t="str">
            <v>Close proximity to cleared areas and mine site. Pitfall data, hand collecting data and sampling events all separated</v>
          </cell>
        </row>
        <row r="2685">
          <cell r="A2685" t="str">
            <v>Majer_1980a_41</v>
          </cell>
          <cell r="B2685" t="str">
            <v>Gibb, Heloise</v>
          </cell>
          <cell r="C2685" t="str">
            <v>Oceania</v>
          </cell>
          <cell r="D2685" t="str">
            <v>Australia</v>
          </cell>
          <cell r="E2685" t="str">
            <v>Western Australia</v>
          </cell>
          <cell r="F2685" t="str">
            <v>Darling Plateau</v>
          </cell>
          <cell r="G2685" t="str">
            <v>Plot 12</v>
          </cell>
          <cell r="H2685" t="str">
            <v>Wagerup - Willowdale Road</v>
          </cell>
          <cell r="I2685">
            <v>483</v>
          </cell>
          <cell r="J2685">
            <v>-32.94</v>
          </cell>
          <cell r="K2685">
            <v>116.02</v>
          </cell>
          <cell r="L2685" t="str">
            <v>Google Earth estimate</v>
          </cell>
          <cell r="M2685" t="str">
            <v>NA</v>
          </cell>
          <cell r="N2685">
            <v>193</v>
          </cell>
          <cell r="O2685">
            <v>17</v>
          </cell>
          <cell r="P2685" t="str">
            <v>NA</v>
          </cell>
          <cell r="Q2685" t="str">
            <v>NA</v>
          </cell>
          <cell r="R2685">
            <v>1</v>
          </cell>
          <cell r="S2685">
            <v>10</v>
          </cell>
          <cell r="T2685">
            <v>3</v>
          </cell>
          <cell r="U2685">
            <v>1979</v>
          </cell>
          <cell r="V2685">
            <v>17</v>
          </cell>
          <cell r="W2685">
            <v>3</v>
          </cell>
          <cell r="X2685">
            <v>1979</v>
          </cell>
          <cell r="Y2685">
            <v>1</v>
          </cell>
          <cell r="Z2685" t="str">
            <v>NA</v>
          </cell>
          <cell r="AA2685" t="str">
            <v>NA</v>
          </cell>
          <cell r="AB2685">
            <v>0</v>
          </cell>
          <cell r="AC2685" t="str">
            <v>Pitfall</v>
          </cell>
          <cell r="AD2685" t="str">
            <v>Pitfall (March - Hot &amp; dry): 20 pitfall traps were placed in each plot in such a way that they sampled the main habitats within the area (mean distance between each trap approx. 7 m). Traps consisted of 18 mm internal diameter Pyrex test tubes containing 3 ml of alcohol/glycerol (70/30 v/v). Traps were removed 7 days later giving a total of 140 trap-nights per plot.</v>
          </cell>
          <cell r="AE2685">
            <v>20</v>
          </cell>
          <cell r="AF2685">
            <v>2.5499999999999998</v>
          </cell>
          <cell r="AG2685">
            <v>7</v>
          </cell>
          <cell r="AH2685">
            <v>168</v>
          </cell>
          <cell r="AI2685">
            <v>140</v>
          </cell>
          <cell r="AJ2685">
            <v>0</v>
          </cell>
          <cell r="AK2685">
            <v>0</v>
          </cell>
          <cell r="AL2685">
            <v>0</v>
          </cell>
          <cell r="AM2685">
            <v>0</v>
          </cell>
          <cell r="AN2685">
            <v>0</v>
          </cell>
          <cell r="AO2685">
            <v>0</v>
          </cell>
          <cell r="AP2685">
            <v>0</v>
          </cell>
          <cell r="AQ2685">
            <v>0</v>
          </cell>
          <cell r="AR2685">
            <v>0</v>
          </cell>
          <cell r="AS2685">
            <v>0</v>
          </cell>
          <cell r="AT2685" t="str">
            <v>Jarrah forest</v>
          </cell>
          <cell r="AU2685" t="str">
            <v>Undisturbed</v>
          </cell>
          <cell r="AV2685" t="str">
            <v>NA</v>
          </cell>
          <cell r="AW2685" t="str">
            <v>NA</v>
          </cell>
          <cell r="AX2685" t="str">
            <v>Mid slope to upland forest of Eucalyptus marginata with Corymbia calophylla and Banksia grandis.</v>
          </cell>
          <cell r="AY2685" t="str">
            <v>Close proximity to cleared areas and mine site. Pitfall data, hand collecting data and sampling events all separated</v>
          </cell>
        </row>
        <row r="2686">
          <cell r="A2686" t="str">
            <v>Majer_1980a_42</v>
          </cell>
          <cell r="B2686" t="str">
            <v>Gibb, Heloise</v>
          </cell>
          <cell r="C2686" t="str">
            <v>Oceania</v>
          </cell>
          <cell r="D2686" t="str">
            <v>Australia</v>
          </cell>
          <cell r="E2686" t="str">
            <v>Western Australia</v>
          </cell>
          <cell r="F2686" t="str">
            <v>Darling Plateau</v>
          </cell>
          <cell r="G2686" t="str">
            <v>Plot 12</v>
          </cell>
          <cell r="H2686" t="str">
            <v>Wagerup - Willowdale Road</v>
          </cell>
          <cell r="I2686">
            <v>483</v>
          </cell>
          <cell r="J2686">
            <v>-32.94</v>
          </cell>
          <cell r="K2686">
            <v>116.02</v>
          </cell>
          <cell r="L2686" t="str">
            <v>Google Earth estimate</v>
          </cell>
          <cell r="M2686" t="str">
            <v>NA</v>
          </cell>
          <cell r="N2686" t="str">
            <v>NA</v>
          </cell>
          <cell r="O2686">
            <v>10</v>
          </cell>
          <cell r="P2686" t="str">
            <v>NA</v>
          </cell>
          <cell r="Q2686" t="str">
            <v>NA</v>
          </cell>
          <cell r="R2686">
            <v>1</v>
          </cell>
          <cell r="S2686">
            <v>11</v>
          </cell>
          <cell r="T2686">
            <v>3</v>
          </cell>
          <cell r="U2686">
            <v>1979</v>
          </cell>
          <cell r="V2686">
            <v>11</v>
          </cell>
          <cell r="W2686">
            <v>3</v>
          </cell>
          <cell r="X2686">
            <v>1979</v>
          </cell>
          <cell r="Y2686">
            <v>1</v>
          </cell>
          <cell r="Z2686" t="str">
            <v>NA</v>
          </cell>
          <cell r="AA2686" t="str">
            <v>NA</v>
          </cell>
          <cell r="AB2686">
            <v>0</v>
          </cell>
          <cell r="AC2686" t="str">
            <v>Hand collecting</v>
          </cell>
          <cell r="AD2686" t="str">
            <v>Hand collecting (March - Hot &amp; dry): ants were collected by hand from all plots for one human-hour per plot on 11 March 1979.</v>
          </cell>
          <cell r="AE2686">
            <v>0</v>
          </cell>
          <cell r="AF2686">
            <v>0</v>
          </cell>
          <cell r="AG2686">
            <v>0</v>
          </cell>
          <cell r="AH2686">
            <v>0</v>
          </cell>
          <cell r="AI2686">
            <v>0</v>
          </cell>
          <cell r="AJ2686">
            <v>0</v>
          </cell>
          <cell r="AK2686">
            <v>0</v>
          </cell>
          <cell r="AL2686">
            <v>0</v>
          </cell>
          <cell r="AM2686">
            <v>0</v>
          </cell>
          <cell r="AN2686">
            <v>0</v>
          </cell>
          <cell r="AO2686">
            <v>0</v>
          </cell>
          <cell r="AP2686">
            <v>0</v>
          </cell>
          <cell r="AQ2686">
            <v>0</v>
          </cell>
          <cell r="AR2686">
            <v>0</v>
          </cell>
          <cell r="AS2686">
            <v>0</v>
          </cell>
          <cell r="AT2686" t="str">
            <v>Jarrah forest</v>
          </cell>
          <cell r="AU2686" t="str">
            <v>Undisturbed</v>
          </cell>
          <cell r="AV2686" t="str">
            <v>NA</v>
          </cell>
          <cell r="AW2686" t="str">
            <v>NA</v>
          </cell>
          <cell r="AX2686" t="str">
            <v>Mid slope to upland forest of Eucalyptus marginata with Corymbia calophylla and Banksia grandis.</v>
          </cell>
          <cell r="AY2686" t="str">
            <v>Close proximity to cleared areas and mine site. Pitfall data, hand collecting data and sampling events all separated</v>
          </cell>
        </row>
        <row r="2687">
          <cell r="A2687" t="str">
            <v>Majer_1980a_43</v>
          </cell>
          <cell r="B2687" t="str">
            <v>Gibb, Heloise</v>
          </cell>
          <cell r="C2687" t="str">
            <v>Oceania</v>
          </cell>
          <cell r="D2687" t="str">
            <v>Australia</v>
          </cell>
          <cell r="E2687" t="str">
            <v>Western Australia</v>
          </cell>
          <cell r="F2687" t="str">
            <v>Darling Plateau</v>
          </cell>
          <cell r="G2687" t="str">
            <v>Plot 12</v>
          </cell>
          <cell r="H2687" t="str">
            <v>Wagerup - Willowdale Road</v>
          </cell>
          <cell r="I2687">
            <v>483</v>
          </cell>
          <cell r="J2687">
            <v>-32.94</v>
          </cell>
          <cell r="K2687">
            <v>116.02</v>
          </cell>
          <cell r="L2687" t="str">
            <v>Google Earth estimate</v>
          </cell>
          <cell r="M2687" t="str">
            <v>NA</v>
          </cell>
          <cell r="N2687">
            <v>272</v>
          </cell>
          <cell r="O2687">
            <v>16</v>
          </cell>
          <cell r="P2687" t="str">
            <v>NA</v>
          </cell>
          <cell r="Q2687" t="str">
            <v>NA</v>
          </cell>
          <cell r="R2687">
            <v>1</v>
          </cell>
          <cell r="S2687">
            <v>5</v>
          </cell>
          <cell r="T2687">
            <v>11</v>
          </cell>
          <cell r="U2687">
            <v>1979</v>
          </cell>
          <cell r="V2687">
            <v>14</v>
          </cell>
          <cell r="W2687">
            <v>11</v>
          </cell>
          <cell r="X2687">
            <v>1979</v>
          </cell>
          <cell r="Y2687">
            <v>1</v>
          </cell>
          <cell r="Z2687" t="str">
            <v>NA</v>
          </cell>
          <cell r="AA2687" t="str">
            <v>NA</v>
          </cell>
          <cell r="AB2687">
            <v>0</v>
          </cell>
          <cell r="AC2687" t="str">
            <v>Pitfall</v>
          </cell>
          <cell r="AD2687" t="str">
            <v>Pitfall (November - High rainfall): 20 pitfall traps were placed in each plot in such a way that they sampled the main habitats within the area (traps were not placed exactly at the same points used in March). Traps consisted of 18 mm internal diameter Pyrex test tubes containing 3 ml of alcohol/glycerol (70/30 v/v). Traps were removed 9 days later giving a total of 180 trap-nights per plot.</v>
          </cell>
          <cell r="AE2687">
            <v>20</v>
          </cell>
          <cell r="AF2687">
            <v>2.5499999999999998</v>
          </cell>
          <cell r="AG2687">
            <v>7</v>
          </cell>
          <cell r="AH2687">
            <v>216</v>
          </cell>
          <cell r="AI2687">
            <v>180</v>
          </cell>
          <cell r="AJ2687">
            <v>0</v>
          </cell>
          <cell r="AK2687">
            <v>0</v>
          </cell>
          <cell r="AL2687">
            <v>0</v>
          </cell>
          <cell r="AM2687">
            <v>0</v>
          </cell>
          <cell r="AN2687">
            <v>0</v>
          </cell>
          <cell r="AO2687">
            <v>0</v>
          </cell>
          <cell r="AP2687">
            <v>0</v>
          </cell>
          <cell r="AQ2687">
            <v>0</v>
          </cell>
          <cell r="AR2687">
            <v>0</v>
          </cell>
          <cell r="AS2687">
            <v>0</v>
          </cell>
          <cell r="AT2687" t="str">
            <v>Jarrah forest</v>
          </cell>
          <cell r="AU2687" t="str">
            <v>Undisturbed</v>
          </cell>
          <cell r="AV2687" t="str">
            <v>NA</v>
          </cell>
          <cell r="AW2687" t="str">
            <v>NA</v>
          </cell>
          <cell r="AX2687" t="str">
            <v>Mid slope to upland forest of Eucalyptus marginata with Corymbia calophylla and Banksia grandis.</v>
          </cell>
          <cell r="AY2687" t="str">
            <v>Close proximity to cleared areas and mine site. Pitfall data, hand collecting data and sampling events all separated</v>
          </cell>
        </row>
        <row r="2688">
          <cell r="A2688" t="str">
            <v>Majer_1980a_44</v>
          </cell>
          <cell r="B2688" t="str">
            <v>Gibb, Heloise</v>
          </cell>
          <cell r="C2688" t="str">
            <v>Oceania</v>
          </cell>
          <cell r="D2688" t="str">
            <v>Australia</v>
          </cell>
          <cell r="E2688" t="str">
            <v>Western Australia</v>
          </cell>
          <cell r="F2688" t="str">
            <v>Darling Plateau</v>
          </cell>
          <cell r="G2688" t="str">
            <v>Plot 12</v>
          </cell>
          <cell r="H2688" t="str">
            <v>Wagerup - Willowdale Road</v>
          </cell>
          <cell r="I2688">
            <v>483</v>
          </cell>
          <cell r="J2688">
            <v>-32.94</v>
          </cell>
          <cell r="K2688">
            <v>116.02</v>
          </cell>
          <cell r="L2688" t="str">
            <v>Google Earth estimate</v>
          </cell>
          <cell r="M2688" t="str">
            <v>NA</v>
          </cell>
          <cell r="N2688" t="str">
            <v>NA</v>
          </cell>
          <cell r="O2688">
            <v>11</v>
          </cell>
          <cell r="P2688" t="str">
            <v>NA</v>
          </cell>
          <cell r="Q2688" t="str">
            <v>NA</v>
          </cell>
          <cell r="R2688">
            <v>1</v>
          </cell>
          <cell r="S2688">
            <v>5</v>
          </cell>
          <cell r="T2688">
            <v>11</v>
          </cell>
          <cell r="U2688">
            <v>1979</v>
          </cell>
          <cell r="V2688">
            <v>5</v>
          </cell>
          <cell r="W2688">
            <v>11</v>
          </cell>
          <cell r="X2688">
            <v>1979</v>
          </cell>
          <cell r="Y2688">
            <v>1</v>
          </cell>
          <cell r="Z2688" t="str">
            <v>NA</v>
          </cell>
          <cell r="AA2688" t="str">
            <v>NA</v>
          </cell>
          <cell r="AB2688">
            <v>0</v>
          </cell>
          <cell r="AC2688" t="str">
            <v>Hand collecting</v>
          </cell>
          <cell r="AD2688" t="str">
            <v>Hand collecting (November - High rainfall): ants were collected by hand from all plots for 0.6 human-hour per plot on 5 November 1979.</v>
          </cell>
          <cell r="AE2688">
            <v>0</v>
          </cell>
          <cell r="AF2688">
            <v>0</v>
          </cell>
          <cell r="AG2688">
            <v>0</v>
          </cell>
          <cell r="AH2688">
            <v>0</v>
          </cell>
          <cell r="AI2688">
            <v>0</v>
          </cell>
          <cell r="AJ2688">
            <v>0</v>
          </cell>
          <cell r="AK2688">
            <v>0</v>
          </cell>
          <cell r="AL2688">
            <v>0</v>
          </cell>
          <cell r="AM2688">
            <v>0</v>
          </cell>
          <cell r="AN2688">
            <v>0</v>
          </cell>
          <cell r="AO2688">
            <v>0</v>
          </cell>
          <cell r="AP2688">
            <v>0</v>
          </cell>
          <cell r="AQ2688">
            <v>0</v>
          </cell>
          <cell r="AR2688">
            <v>0</v>
          </cell>
          <cell r="AS2688">
            <v>0</v>
          </cell>
          <cell r="AT2688" t="str">
            <v>Jarrah forest</v>
          </cell>
          <cell r="AU2688" t="str">
            <v>Undisturbed</v>
          </cell>
          <cell r="AV2688" t="str">
            <v>NA</v>
          </cell>
          <cell r="AW2688" t="str">
            <v>NA</v>
          </cell>
          <cell r="AX2688" t="str">
            <v>Mid slope to upland forest of Eucalyptus marginata with Corymbia calophylla and Banksia grandis.</v>
          </cell>
          <cell r="AY2688" t="str">
            <v>Close proximity to cleared areas and mine site. Pitfall data, hand collecting data and sampling events all separated</v>
          </cell>
        </row>
        <row r="2689">
          <cell r="A2689" t="str">
            <v>Majer_1980a_45</v>
          </cell>
          <cell r="B2689" t="str">
            <v>Gibb, Heloise</v>
          </cell>
          <cell r="C2689" t="str">
            <v>Oceania</v>
          </cell>
          <cell r="D2689" t="str">
            <v>Australia</v>
          </cell>
          <cell r="E2689" t="str">
            <v>Western Australia</v>
          </cell>
          <cell r="F2689" t="str">
            <v>Darling Plateau</v>
          </cell>
          <cell r="G2689" t="str">
            <v>Plot 1</v>
          </cell>
          <cell r="H2689" t="str">
            <v>Western Boundary Road</v>
          </cell>
          <cell r="I2689">
            <v>483</v>
          </cell>
          <cell r="J2689">
            <v>-32.94</v>
          </cell>
          <cell r="K2689">
            <v>116.02</v>
          </cell>
          <cell r="L2689" t="str">
            <v>Google Earth estimate</v>
          </cell>
          <cell r="M2689" t="str">
            <v>NA</v>
          </cell>
          <cell r="N2689">
            <v>332</v>
          </cell>
          <cell r="O2689">
            <v>25</v>
          </cell>
          <cell r="P2689" t="str">
            <v>NA</v>
          </cell>
          <cell r="Q2689" t="str">
            <v>NA</v>
          </cell>
          <cell r="R2689">
            <v>1</v>
          </cell>
          <cell r="S2689">
            <v>10</v>
          </cell>
          <cell r="T2689">
            <v>3</v>
          </cell>
          <cell r="U2689">
            <v>1979</v>
          </cell>
          <cell r="V2689">
            <v>17</v>
          </cell>
          <cell r="W2689">
            <v>3</v>
          </cell>
          <cell r="X2689">
            <v>1979</v>
          </cell>
          <cell r="Y2689">
            <v>1</v>
          </cell>
          <cell r="Z2689" t="str">
            <v>NA</v>
          </cell>
          <cell r="AA2689" t="str">
            <v>NA</v>
          </cell>
          <cell r="AB2689">
            <v>0</v>
          </cell>
          <cell r="AC2689" t="str">
            <v>Pitfall</v>
          </cell>
          <cell r="AD2689" t="str">
            <v>Pitfall (March - Hot &amp; dry): 20 pitfall traps were placed in each plot in such a way that they sampled the main habitats within the area (mean distance between each trap approx. 7 m). Traps consisted of 18 mm internal diameter Pyrex test tubes containing 3 ml of alcohol/glycerol (70/30 v/v). Traps were removed 7 days later giving a total of 140 trap-nights per plot.</v>
          </cell>
          <cell r="AE2689">
            <v>20</v>
          </cell>
          <cell r="AF2689">
            <v>2.5499999999999998</v>
          </cell>
          <cell r="AG2689">
            <v>7</v>
          </cell>
          <cell r="AH2689">
            <v>168</v>
          </cell>
          <cell r="AI2689">
            <v>140</v>
          </cell>
          <cell r="AJ2689">
            <v>0</v>
          </cell>
          <cell r="AK2689">
            <v>0</v>
          </cell>
          <cell r="AL2689">
            <v>0</v>
          </cell>
          <cell r="AM2689">
            <v>0</v>
          </cell>
          <cell r="AN2689">
            <v>0</v>
          </cell>
          <cell r="AO2689">
            <v>0</v>
          </cell>
          <cell r="AP2689">
            <v>0</v>
          </cell>
          <cell r="AQ2689">
            <v>0</v>
          </cell>
          <cell r="AR2689">
            <v>0</v>
          </cell>
          <cell r="AS2689">
            <v>0</v>
          </cell>
          <cell r="AT2689" t="str">
            <v>Jarrah forest</v>
          </cell>
          <cell r="AU2689" t="str">
            <v>Undisturbed</v>
          </cell>
          <cell r="AV2689" t="str">
            <v>NA</v>
          </cell>
          <cell r="AW2689" t="str">
            <v>NA</v>
          </cell>
          <cell r="AX2689" t="str">
            <v>Granite outcrop - near mining area</v>
          </cell>
          <cell r="AY2689" t="str">
            <v>Close proximity to cleared areas and mine site. Pitfall data, hand collecting data and sampling events all separated</v>
          </cell>
        </row>
        <row r="2690">
          <cell r="A2690" t="str">
            <v>Majer_1980a_46</v>
          </cell>
          <cell r="B2690" t="str">
            <v>Gibb, Heloise</v>
          </cell>
          <cell r="C2690" t="str">
            <v>Oceania</v>
          </cell>
          <cell r="D2690" t="str">
            <v>Australia</v>
          </cell>
          <cell r="E2690" t="str">
            <v>Western Australia</v>
          </cell>
          <cell r="F2690" t="str">
            <v>Darling Plateau</v>
          </cell>
          <cell r="G2690" t="str">
            <v>Plot 1</v>
          </cell>
          <cell r="H2690" t="str">
            <v>Western Boundary Road</v>
          </cell>
          <cell r="I2690">
            <v>483</v>
          </cell>
          <cell r="J2690">
            <v>-32.94</v>
          </cell>
          <cell r="K2690">
            <v>116.02</v>
          </cell>
          <cell r="L2690" t="str">
            <v>Google Earth estimate</v>
          </cell>
          <cell r="M2690" t="str">
            <v>NA</v>
          </cell>
          <cell r="N2690" t="str">
            <v>NA</v>
          </cell>
          <cell r="O2690">
            <v>7</v>
          </cell>
          <cell r="P2690" t="str">
            <v>NA</v>
          </cell>
          <cell r="Q2690" t="str">
            <v>NA</v>
          </cell>
          <cell r="R2690">
            <v>1</v>
          </cell>
          <cell r="S2690">
            <v>11</v>
          </cell>
          <cell r="T2690">
            <v>3</v>
          </cell>
          <cell r="U2690">
            <v>1979</v>
          </cell>
          <cell r="V2690">
            <v>11</v>
          </cell>
          <cell r="W2690">
            <v>3</v>
          </cell>
          <cell r="X2690">
            <v>1979</v>
          </cell>
          <cell r="Y2690">
            <v>1</v>
          </cell>
          <cell r="Z2690" t="str">
            <v>NA</v>
          </cell>
          <cell r="AA2690" t="str">
            <v>NA</v>
          </cell>
          <cell r="AB2690">
            <v>0</v>
          </cell>
          <cell r="AC2690" t="str">
            <v>Hand collecting</v>
          </cell>
          <cell r="AD2690" t="str">
            <v>Hand collecting (March - Hot &amp; dry): ants were collected by hand from all plots for one human-hour per plot on 11 March 1979.</v>
          </cell>
          <cell r="AE2690">
            <v>0</v>
          </cell>
          <cell r="AF2690">
            <v>0</v>
          </cell>
          <cell r="AG2690">
            <v>0</v>
          </cell>
          <cell r="AH2690">
            <v>0</v>
          </cell>
          <cell r="AI2690">
            <v>0</v>
          </cell>
          <cell r="AJ2690">
            <v>0</v>
          </cell>
          <cell r="AK2690">
            <v>0</v>
          </cell>
          <cell r="AL2690">
            <v>0</v>
          </cell>
          <cell r="AM2690">
            <v>0</v>
          </cell>
          <cell r="AN2690">
            <v>0</v>
          </cell>
          <cell r="AO2690">
            <v>0</v>
          </cell>
          <cell r="AP2690">
            <v>0</v>
          </cell>
          <cell r="AQ2690">
            <v>0</v>
          </cell>
          <cell r="AR2690">
            <v>0</v>
          </cell>
          <cell r="AS2690">
            <v>0</v>
          </cell>
          <cell r="AT2690" t="str">
            <v>Jarrah forest</v>
          </cell>
          <cell r="AU2690" t="str">
            <v>Undisturbed</v>
          </cell>
          <cell r="AV2690" t="str">
            <v>NA</v>
          </cell>
          <cell r="AW2690" t="str">
            <v>NA</v>
          </cell>
          <cell r="AX2690" t="str">
            <v>Granite outcrop - near mining area</v>
          </cell>
          <cell r="AY2690" t="str">
            <v>Close proximity to cleared areas and mine site. Pitfall data, hand collecting data and sampling events all separated</v>
          </cell>
        </row>
        <row r="2691">
          <cell r="A2691" t="str">
            <v>Majer_1980a_47</v>
          </cell>
          <cell r="B2691" t="str">
            <v>Gibb, Heloise</v>
          </cell>
          <cell r="C2691" t="str">
            <v>Oceania</v>
          </cell>
          <cell r="D2691" t="str">
            <v>Australia</v>
          </cell>
          <cell r="E2691" t="str">
            <v>Western Australia</v>
          </cell>
          <cell r="F2691" t="str">
            <v>Darling Plateau</v>
          </cell>
          <cell r="G2691" t="str">
            <v>Plot 1</v>
          </cell>
          <cell r="H2691" t="str">
            <v>Western Boundary Road</v>
          </cell>
          <cell r="I2691">
            <v>483</v>
          </cell>
          <cell r="J2691">
            <v>-32.94</v>
          </cell>
          <cell r="K2691">
            <v>116.02</v>
          </cell>
          <cell r="L2691" t="str">
            <v>Google Earth estimate</v>
          </cell>
          <cell r="M2691" t="str">
            <v>NA</v>
          </cell>
          <cell r="N2691">
            <v>184</v>
          </cell>
          <cell r="O2691">
            <v>17</v>
          </cell>
          <cell r="P2691" t="str">
            <v>NA</v>
          </cell>
          <cell r="Q2691" t="str">
            <v>NA</v>
          </cell>
          <cell r="R2691">
            <v>1</v>
          </cell>
          <cell r="S2691">
            <v>5</v>
          </cell>
          <cell r="T2691">
            <v>11</v>
          </cell>
          <cell r="U2691">
            <v>1979</v>
          </cell>
          <cell r="V2691">
            <v>14</v>
          </cell>
          <cell r="W2691">
            <v>11</v>
          </cell>
          <cell r="X2691">
            <v>1979</v>
          </cell>
          <cell r="Y2691">
            <v>1</v>
          </cell>
          <cell r="Z2691" t="str">
            <v>NA</v>
          </cell>
          <cell r="AA2691" t="str">
            <v>NA</v>
          </cell>
          <cell r="AB2691">
            <v>0</v>
          </cell>
          <cell r="AC2691" t="str">
            <v>Pitfall</v>
          </cell>
          <cell r="AD2691" t="str">
            <v>Pitfall (November - High rainfall): 20 pitfall traps were placed in each plot in such a way that they sampled the main habitats within the area (traps were not placed exactly at the same points used in March). Traps consisted of 18 mm internal diameter Pyrex test tubes containing 3 ml of alcohol/glycerol (70/30 v/v). Traps were removed 9 days later giving a total of 180 trap-nights per plot.</v>
          </cell>
          <cell r="AE2691">
            <v>20</v>
          </cell>
          <cell r="AF2691">
            <v>2.5499999999999998</v>
          </cell>
          <cell r="AG2691">
            <v>7</v>
          </cell>
          <cell r="AH2691">
            <v>216</v>
          </cell>
          <cell r="AI2691">
            <v>180</v>
          </cell>
          <cell r="AJ2691">
            <v>0</v>
          </cell>
          <cell r="AK2691">
            <v>0</v>
          </cell>
          <cell r="AL2691">
            <v>0</v>
          </cell>
          <cell r="AM2691">
            <v>0</v>
          </cell>
          <cell r="AN2691">
            <v>0</v>
          </cell>
          <cell r="AO2691">
            <v>0</v>
          </cell>
          <cell r="AP2691">
            <v>0</v>
          </cell>
          <cell r="AQ2691">
            <v>0</v>
          </cell>
          <cell r="AR2691">
            <v>0</v>
          </cell>
          <cell r="AS2691">
            <v>0</v>
          </cell>
          <cell r="AT2691" t="str">
            <v>Jarrah forest</v>
          </cell>
          <cell r="AU2691" t="str">
            <v>Undisturbed</v>
          </cell>
          <cell r="AV2691" t="str">
            <v>NA</v>
          </cell>
          <cell r="AW2691" t="str">
            <v>NA</v>
          </cell>
          <cell r="AX2691" t="str">
            <v>Granite outcrop - near mining area</v>
          </cell>
          <cell r="AY2691" t="str">
            <v>Close proximity to cleared areas and mine site. Pitfall data, hand collecting data and sampling events all separated</v>
          </cell>
        </row>
        <row r="2692">
          <cell r="A2692" t="str">
            <v>Majer_1980a_48</v>
          </cell>
          <cell r="B2692" t="str">
            <v>Gibb, Heloise</v>
          </cell>
          <cell r="C2692" t="str">
            <v>Oceania</v>
          </cell>
          <cell r="D2692" t="str">
            <v>Australia</v>
          </cell>
          <cell r="E2692" t="str">
            <v>Western Australia</v>
          </cell>
          <cell r="F2692" t="str">
            <v>Darling Plateau</v>
          </cell>
          <cell r="G2692" t="str">
            <v>Plot 1</v>
          </cell>
          <cell r="H2692" t="str">
            <v>Western Boundary Road</v>
          </cell>
          <cell r="I2692">
            <v>483</v>
          </cell>
          <cell r="J2692">
            <v>-32.94</v>
          </cell>
          <cell r="K2692">
            <v>116.02</v>
          </cell>
          <cell r="L2692" t="str">
            <v>Google Earth estimate</v>
          </cell>
          <cell r="M2692" t="str">
            <v>NA</v>
          </cell>
          <cell r="N2692" t="str">
            <v>NA</v>
          </cell>
          <cell r="O2692">
            <v>10</v>
          </cell>
          <cell r="P2692" t="str">
            <v>NA</v>
          </cell>
          <cell r="Q2692" t="str">
            <v>NA</v>
          </cell>
          <cell r="R2692">
            <v>1</v>
          </cell>
          <cell r="S2692">
            <v>5</v>
          </cell>
          <cell r="T2692">
            <v>11</v>
          </cell>
          <cell r="U2692">
            <v>1979</v>
          </cell>
          <cell r="V2692">
            <v>5</v>
          </cell>
          <cell r="W2692">
            <v>11</v>
          </cell>
          <cell r="X2692">
            <v>1979</v>
          </cell>
          <cell r="Y2692">
            <v>1</v>
          </cell>
          <cell r="Z2692" t="str">
            <v>NA</v>
          </cell>
          <cell r="AA2692" t="str">
            <v>NA</v>
          </cell>
          <cell r="AB2692">
            <v>0</v>
          </cell>
          <cell r="AC2692" t="str">
            <v>Hand collecting</v>
          </cell>
          <cell r="AD2692" t="str">
            <v>Hand collecting (November - High rainfall): ants were collected by hand from all plots for 0.6 human-hour per plot on 5 November 1979.</v>
          </cell>
          <cell r="AE2692">
            <v>0</v>
          </cell>
          <cell r="AF2692">
            <v>0</v>
          </cell>
          <cell r="AG2692">
            <v>0</v>
          </cell>
          <cell r="AH2692">
            <v>0</v>
          </cell>
          <cell r="AI2692">
            <v>0</v>
          </cell>
          <cell r="AJ2692">
            <v>0</v>
          </cell>
          <cell r="AK2692">
            <v>0</v>
          </cell>
          <cell r="AL2692">
            <v>0</v>
          </cell>
          <cell r="AM2692">
            <v>0</v>
          </cell>
          <cell r="AN2692">
            <v>0</v>
          </cell>
          <cell r="AO2692">
            <v>0</v>
          </cell>
          <cell r="AP2692">
            <v>0</v>
          </cell>
          <cell r="AQ2692">
            <v>0</v>
          </cell>
          <cell r="AR2692">
            <v>0</v>
          </cell>
          <cell r="AS2692">
            <v>0</v>
          </cell>
          <cell r="AT2692" t="str">
            <v>Jarrah forest</v>
          </cell>
          <cell r="AU2692" t="str">
            <v>Undisturbed</v>
          </cell>
          <cell r="AV2692" t="str">
            <v>NA</v>
          </cell>
          <cell r="AW2692" t="str">
            <v>NA</v>
          </cell>
          <cell r="AX2692" t="str">
            <v>Granite outcrop - near mining area</v>
          </cell>
          <cell r="AY2692" t="str">
            <v>Close proximity to cleared areas and mine site. Pitfall data, hand collecting data and sampling events all separated</v>
          </cell>
        </row>
        <row r="2693">
          <cell r="A2693" t="str">
            <v>Majer_1980a_49</v>
          </cell>
          <cell r="B2693" t="str">
            <v>Gibb, Heloise</v>
          </cell>
          <cell r="C2693" t="str">
            <v>Oceania</v>
          </cell>
          <cell r="D2693" t="str">
            <v>Australia</v>
          </cell>
          <cell r="E2693" t="str">
            <v>Western Australia</v>
          </cell>
          <cell r="F2693" t="str">
            <v>Darling Plateau</v>
          </cell>
          <cell r="G2693" t="str">
            <v>Plot 7</v>
          </cell>
          <cell r="H2693" t="str">
            <v>Willowdale Arboretum</v>
          </cell>
          <cell r="I2693">
            <v>483</v>
          </cell>
          <cell r="J2693">
            <v>-32.94</v>
          </cell>
          <cell r="K2693">
            <v>116.02</v>
          </cell>
          <cell r="L2693" t="str">
            <v>Google Earth estimate</v>
          </cell>
          <cell r="M2693" t="str">
            <v>NA</v>
          </cell>
          <cell r="N2693">
            <v>90</v>
          </cell>
          <cell r="O2693">
            <v>9</v>
          </cell>
          <cell r="P2693" t="str">
            <v>NA</v>
          </cell>
          <cell r="Q2693" t="str">
            <v>NA</v>
          </cell>
          <cell r="R2693">
            <v>1</v>
          </cell>
          <cell r="S2693">
            <v>10</v>
          </cell>
          <cell r="T2693">
            <v>3</v>
          </cell>
          <cell r="U2693">
            <v>1979</v>
          </cell>
          <cell r="V2693">
            <v>17</v>
          </cell>
          <cell r="W2693">
            <v>3</v>
          </cell>
          <cell r="X2693">
            <v>1979</v>
          </cell>
          <cell r="Y2693">
            <v>1</v>
          </cell>
          <cell r="Z2693" t="str">
            <v>NA</v>
          </cell>
          <cell r="AA2693" t="str">
            <v>NA</v>
          </cell>
          <cell r="AB2693">
            <v>0</v>
          </cell>
          <cell r="AC2693" t="str">
            <v>Pitfall</v>
          </cell>
          <cell r="AD2693" t="str">
            <v>Pitfall (March - Hot &amp; dry): 20 pitfall traps were placed in each plot in such a way that they sampled the main habitats within the area (mean distance between each trap approx. 7 m). Traps consisted of 18 mm internal diameter Pyrex test tubes containing 3 ml of alcohol/glycerol (70/30 v/v). Traps were removed 7 days later giving a total of 140 trap-nights per plot.</v>
          </cell>
          <cell r="AE2693">
            <v>20</v>
          </cell>
          <cell r="AF2693">
            <v>2.5499999999999998</v>
          </cell>
          <cell r="AG2693">
            <v>7</v>
          </cell>
          <cell r="AH2693">
            <v>168</v>
          </cell>
          <cell r="AI2693">
            <v>140</v>
          </cell>
          <cell r="AJ2693">
            <v>0</v>
          </cell>
          <cell r="AK2693">
            <v>0</v>
          </cell>
          <cell r="AL2693">
            <v>0</v>
          </cell>
          <cell r="AM2693">
            <v>0</v>
          </cell>
          <cell r="AN2693">
            <v>0</v>
          </cell>
          <cell r="AO2693">
            <v>0</v>
          </cell>
          <cell r="AP2693">
            <v>0</v>
          </cell>
          <cell r="AQ2693">
            <v>0</v>
          </cell>
          <cell r="AR2693">
            <v>0</v>
          </cell>
          <cell r="AS2693">
            <v>0</v>
          </cell>
          <cell r="AT2693" t="str">
            <v>Jarrah forest</v>
          </cell>
          <cell r="AU2693" t="str">
            <v>Undisturbed</v>
          </cell>
          <cell r="AV2693" t="str">
            <v>NA</v>
          </cell>
          <cell r="AW2693" t="str">
            <v>NA</v>
          </cell>
          <cell r="AX2693" t="str">
            <v>Arboretum</v>
          </cell>
          <cell r="AY2693" t="str">
            <v>Close proximity to cleared areas and mine site. Pitfall data, hand collecting data and sampling events all separated</v>
          </cell>
        </row>
        <row r="2694">
          <cell r="A2694" t="str">
            <v>Majer_1980a_50</v>
          </cell>
          <cell r="B2694" t="str">
            <v>Gibb, Heloise</v>
          </cell>
          <cell r="C2694" t="str">
            <v>Oceania</v>
          </cell>
          <cell r="D2694" t="str">
            <v>Australia</v>
          </cell>
          <cell r="E2694" t="str">
            <v>Western Australia</v>
          </cell>
          <cell r="F2694" t="str">
            <v>Darling Plateau</v>
          </cell>
          <cell r="G2694" t="str">
            <v>Plot 7</v>
          </cell>
          <cell r="H2694" t="str">
            <v>Willowdale Arboretum</v>
          </cell>
          <cell r="I2694">
            <v>483</v>
          </cell>
          <cell r="J2694">
            <v>-32.94</v>
          </cell>
          <cell r="K2694">
            <v>116.02</v>
          </cell>
          <cell r="L2694" t="str">
            <v>Google Earth estimate</v>
          </cell>
          <cell r="M2694" t="str">
            <v>NA</v>
          </cell>
          <cell r="N2694" t="str">
            <v>NA</v>
          </cell>
          <cell r="O2694">
            <v>3</v>
          </cell>
          <cell r="P2694" t="str">
            <v>NA</v>
          </cell>
          <cell r="Q2694" t="str">
            <v>NA</v>
          </cell>
          <cell r="R2694">
            <v>1</v>
          </cell>
          <cell r="S2694">
            <v>11</v>
          </cell>
          <cell r="T2694">
            <v>3</v>
          </cell>
          <cell r="U2694">
            <v>1979</v>
          </cell>
          <cell r="V2694">
            <v>11</v>
          </cell>
          <cell r="W2694">
            <v>3</v>
          </cell>
          <cell r="X2694">
            <v>1979</v>
          </cell>
          <cell r="Y2694">
            <v>1</v>
          </cell>
          <cell r="Z2694" t="str">
            <v>NA</v>
          </cell>
          <cell r="AA2694" t="str">
            <v>NA</v>
          </cell>
          <cell r="AB2694">
            <v>0</v>
          </cell>
          <cell r="AC2694" t="str">
            <v>Hand collecting</v>
          </cell>
          <cell r="AD2694" t="str">
            <v>Hand collecting (March - Hot &amp; dry): ants were collected by hand from all plots for one human-hour per plot on 11 March 1979.</v>
          </cell>
          <cell r="AE2694">
            <v>0</v>
          </cell>
          <cell r="AF2694">
            <v>0</v>
          </cell>
          <cell r="AG2694">
            <v>0</v>
          </cell>
          <cell r="AH2694">
            <v>0</v>
          </cell>
          <cell r="AI2694">
            <v>0</v>
          </cell>
          <cell r="AJ2694">
            <v>0</v>
          </cell>
          <cell r="AK2694">
            <v>0</v>
          </cell>
          <cell r="AL2694">
            <v>0</v>
          </cell>
          <cell r="AM2694">
            <v>0</v>
          </cell>
          <cell r="AN2694">
            <v>0</v>
          </cell>
          <cell r="AO2694">
            <v>0</v>
          </cell>
          <cell r="AP2694">
            <v>0</v>
          </cell>
          <cell r="AQ2694">
            <v>0</v>
          </cell>
          <cell r="AR2694">
            <v>0</v>
          </cell>
          <cell r="AS2694">
            <v>0</v>
          </cell>
          <cell r="AT2694" t="str">
            <v>Jarrah forest</v>
          </cell>
          <cell r="AU2694" t="str">
            <v>Undisturbed</v>
          </cell>
          <cell r="AV2694" t="str">
            <v>NA</v>
          </cell>
          <cell r="AW2694" t="str">
            <v>NA</v>
          </cell>
          <cell r="AX2694" t="str">
            <v>Arboretum</v>
          </cell>
          <cell r="AY2694" t="str">
            <v>Close proximity to cleared areas and mine site. Pitfall data, hand collecting data and sampling events all separated</v>
          </cell>
        </row>
        <row r="2695">
          <cell r="A2695" t="str">
            <v>Majer_1980a_51</v>
          </cell>
          <cell r="B2695" t="str">
            <v>Gibb, Heloise</v>
          </cell>
          <cell r="C2695" t="str">
            <v>Oceania</v>
          </cell>
          <cell r="D2695" t="str">
            <v>Australia</v>
          </cell>
          <cell r="E2695" t="str">
            <v>Western Australia</v>
          </cell>
          <cell r="F2695" t="str">
            <v>Darling Plateau</v>
          </cell>
          <cell r="G2695" t="str">
            <v>Plot 7</v>
          </cell>
          <cell r="H2695" t="str">
            <v>Willowdale Arboretum</v>
          </cell>
          <cell r="I2695">
            <v>483</v>
          </cell>
          <cell r="J2695">
            <v>-32.94</v>
          </cell>
          <cell r="K2695">
            <v>116.02</v>
          </cell>
          <cell r="L2695" t="str">
            <v>Google Earth estimate</v>
          </cell>
          <cell r="M2695" t="str">
            <v>NA</v>
          </cell>
          <cell r="N2695">
            <v>73</v>
          </cell>
          <cell r="O2695">
            <v>12</v>
          </cell>
          <cell r="P2695" t="str">
            <v>NA</v>
          </cell>
          <cell r="Q2695" t="str">
            <v>NA</v>
          </cell>
          <cell r="R2695">
            <v>1</v>
          </cell>
          <cell r="S2695">
            <v>5</v>
          </cell>
          <cell r="T2695">
            <v>11</v>
          </cell>
          <cell r="U2695">
            <v>1979</v>
          </cell>
          <cell r="V2695">
            <v>14</v>
          </cell>
          <cell r="W2695">
            <v>11</v>
          </cell>
          <cell r="X2695">
            <v>1979</v>
          </cell>
          <cell r="Y2695">
            <v>1</v>
          </cell>
          <cell r="Z2695" t="str">
            <v>NA</v>
          </cell>
          <cell r="AA2695" t="str">
            <v>NA</v>
          </cell>
          <cell r="AB2695">
            <v>0</v>
          </cell>
          <cell r="AC2695" t="str">
            <v>Pitfall</v>
          </cell>
          <cell r="AD2695" t="str">
            <v>Pitfall (November - High rainfall): 20 pitfall traps were placed in each plot in such a way that they sampled the main habitats within the area (traps were not placed exactly at the same points used in March). Traps consisted of 18 mm internal diameter Pyrex test tubes containing 3 ml of alcohol/glycerol (70/30 v/v). Traps were removed 9 days later giving a total of 180 trap-nights per plot.</v>
          </cell>
          <cell r="AE2695">
            <v>20</v>
          </cell>
          <cell r="AF2695">
            <v>2.5499999999999998</v>
          </cell>
          <cell r="AG2695">
            <v>7</v>
          </cell>
          <cell r="AH2695">
            <v>216</v>
          </cell>
          <cell r="AI2695">
            <v>180</v>
          </cell>
          <cell r="AJ2695">
            <v>0</v>
          </cell>
          <cell r="AK2695">
            <v>0</v>
          </cell>
          <cell r="AL2695">
            <v>0</v>
          </cell>
          <cell r="AM2695">
            <v>0</v>
          </cell>
          <cell r="AN2695">
            <v>0</v>
          </cell>
          <cell r="AO2695">
            <v>0</v>
          </cell>
          <cell r="AP2695">
            <v>0</v>
          </cell>
          <cell r="AQ2695">
            <v>0</v>
          </cell>
          <cell r="AR2695">
            <v>0</v>
          </cell>
          <cell r="AS2695">
            <v>0</v>
          </cell>
          <cell r="AT2695" t="str">
            <v>Jarrah forest</v>
          </cell>
          <cell r="AU2695" t="str">
            <v>Undisturbed</v>
          </cell>
          <cell r="AV2695" t="str">
            <v>NA</v>
          </cell>
          <cell r="AW2695" t="str">
            <v>NA</v>
          </cell>
          <cell r="AX2695" t="str">
            <v>Arboretum</v>
          </cell>
          <cell r="AY2695" t="str">
            <v>Close proximity to cleared areas and mine site. Pitfall data, hand collecting data and sampling events all separated</v>
          </cell>
        </row>
        <row r="2696">
          <cell r="A2696" t="str">
            <v>Majer_1980a_52</v>
          </cell>
          <cell r="B2696" t="str">
            <v>Gibb, Heloise</v>
          </cell>
          <cell r="C2696" t="str">
            <v>Oceania</v>
          </cell>
          <cell r="D2696" t="str">
            <v>Australia</v>
          </cell>
          <cell r="E2696" t="str">
            <v>Western Australia</v>
          </cell>
          <cell r="F2696" t="str">
            <v>Darling Plateau</v>
          </cell>
          <cell r="G2696" t="str">
            <v>Plot 7</v>
          </cell>
          <cell r="H2696" t="str">
            <v>Willowdale Arboretum</v>
          </cell>
          <cell r="I2696">
            <v>483</v>
          </cell>
          <cell r="J2696">
            <v>-32.94</v>
          </cell>
          <cell r="K2696">
            <v>116.02</v>
          </cell>
          <cell r="L2696" t="str">
            <v>Google Earth estimate</v>
          </cell>
          <cell r="M2696" t="str">
            <v>NA</v>
          </cell>
          <cell r="N2696" t="str">
            <v>NA</v>
          </cell>
          <cell r="O2696">
            <v>5</v>
          </cell>
          <cell r="P2696" t="str">
            <v>NA</v>
          </cell>
          <cell r="Q2696" t="str">
            <v>NA</v>
          </cell>
          <cell r="R2696">
            <v>1</v>
          </cell>
          <cell r="S2696">
            <v>5</v>
          </cell>
          <cell r="T2696">
            <v>11</v>
          </cell>
          <cell r="U2696">
            <v>1979</v>
          </cell>
          <cell r="V2696">
            <v>5</v>
          </cell>
          <cell r="W2696">
            <v>11</v>
          </cell>
          <cell r="X2696">
            <v>1979</v>
          </cell>
          <cell r="Y2696">
            <v>1</v>
          </cell>
          <cell r="Z2696" t="str">
            <v>NA</v>
          </cell>
          <cell r="AA2696" t="str">
            <v>NA</v>
          </cell>
          <cell r="AB2696">
            <v>0</v>
          </cell>
          <cell r="AC2696" t="str">
            <v>Hand collecting</v>
          </cell>
          <cell r="AD2696" t="str">
            <v>Hand collecting (November - High rainfall): ants were collected by hand from all plots for 0.6 human-hour per plot on 5 November 1979.</v>
          </cell>
          <cell r="AE2696">
            <v>0</v>
          </cell>
          <cell r="AF2696">
            <v>0</v>
          </cell>
          <cell r="AG2696">
            <v>0</v>
          </cell>
          <cell r="AH2696">
            <v>0</v>
          </cell>
          <cell r="AI2696">
            <v>0</v>
          </cell>
          <cell r="AJ2696">
            <v>0</v>
          </cell>
          <cell r="AK2696">
            <v>0</v>
          </cell>
          <cell r="AL2696">
            <v>0</v>
          </cell>
          <cell r="AM2696">
            <v>0</v>
          </cell>
          <cell r="AN2696">
            <v>0</v>
          </cell>
          <cell r="AO2696">
            <v>0</v>
          </cell>
          <cell r="AP2696">
            <v>0</v>
          </cell>
          <cell r="AQ2696">
            <v>0</v>
          </cell>
          <cell r="AR2696">
            <v>0</v>
          </cell>
          <cell r="AS2696">
            <v>0</v>
          </cell>
          <cell r="AT2696" t="str">
            <v>Jarrah forest</v>
          </cell>
          <cell r="AU2696" t="str">
            <v>Undisturbed</v>
          </cell>
          <cell r="AV2696" t="str">
            <v>NA</v>
          </cell>
          <cell r="AW2696" t="str">
            <v>NA</v>
          </cell>
          <cell r="AX2696" t="str">
            <v>Arboretum</v>
          </cell>
          <cell r="AY2696" t="str">
            <v>Close proximity to cleared areas and mine site. Pitfall data, hand collecting data and sampling events all separated</v>
          </cell>
        </row>
        <row r="2697">
          <cell r="A2697" t="str">
            <v>Majer_1984_01</v>
          </cell>
          <cell r="B2697" t="str">
            <v>Gibb, Heloise</v>
          </cell>
          <cell r="C2697" t="str">
            <v>Oceania</v>
          </cell>
          <cell r="D2697" t="str">
            <v>Australia</v>
          </cell>
          <cell r="E2697" t="str">
            <v>Northern Territory</v>
          </cell>
          <cell r="F2697" t="str">
            <v>Gove</v>
          </cell>
          <cell r="G2697" t="str">
            <v>Plot 1</v>
          </cell>
          <cell r="H2697" t="str">
            <v>Savanna</v>
          </cell>
          <cell r="I2697">
            <v>40</v>
          </cell>
          <cell r="J2697">
            <v>-12.27</v>
          </cell>
          <cell r="K2697">
            <v>136.87</v>
          </cell>
          <cell r="L2697" t="str">
            <v>In publication</v>
          </cell>
          <cell r="M2697" t="str">
            <v>NA</v>
          </cell>
          <cell r="N2697" t="str">
            <v>NA</v>
          </cell>
          <cell r="O2697">
            <v>13</v>
          </cell>
          <cell r="P2697" t="str">
            <v>NA</v>
          </cell>
          <cell r="Q2697" t="str">
            <v>NA</v>
          </cell>
          <cell r="R2697" t="str">
            <v>NA</v>
          </cell>
          <cell r="S2697" t="str">
            <v>NA</v>
          </cell>
          <cell r="T2697" t="str">
            <v>NA</v>
          </cell>
          <cell r="U2697" t="str">
            <v>NA</v>
          </cell>
          <cell r="V2697" t="str">
            <v>NA</v>
          </cell>
          <cell r="W2697" t="str">
            <v>NA</v>
          </cell>
          <cell r="X2697">
            <v>1982</v>
          </cell>
          <cell r="Y2697" t="str">
            <v>NA</v>
          </cell>
          <cell r="Z2697" t="str">
            <v>NA</v>
          </cell>
          <cell r="AA2697" t="str">
            <v>NA</v>
          </cell>
          <cell r="AB2697" t="str">
            <v>NA</v>
          </cell>
          <cell r="AC2697" t="str">
            <v>Pitfall/Hand collecting</v>
          </cell>
          <cell r="AD2697" t="str">
            <v>NA</v>
          </cell>
          <cell r="AE2697">
            <v>6</v>
          </cell>
          <cell r="AF2697" t="str">
            <v>NA</v>
          </cell>
          <cell r="AG2697" t="str">
            <v>NA</v>
          </cell>
          <cell r="AH2697" t="str">
            <v>NA</v>
          </cell>
          <cell r="AI2697" t="e">
            <v>#VALUE!</v>
          </cell>
          <cell r="AJ2697">
            <v>0</v>
          </cell>
          <cell r="AK2697">
            <v>0</v>
          </cell>
          <cell r="AL2697">
            <v>0</v>
          </cell>
          <cell r="AM2697">
            <v>0</v>
          </cell>
          <cell r="AN2697">
            <v>0</v>
          </cell>
          <cell r="AO2697">
            <v>0</v>
          </cell>
          <cell r="AP2697">
            <v>0</v>
          </cell>
          <cell r="AQ2697">
            <v>0</v>
          </cell>
          <cell r="AR2697">
            <v>0</v>
          </cell>
          <cell r="AS2697">
            <v>0</v>
          </cell>
          <cell r="AT2697" t="str">
            <v>Tropical savanna</v>
          </cell>
          <cell r="AU2697" t="str">
            <v>Transformed</v>
          </cell>
          <cell r="AV2697" t="str">
            <v>Mining</v>
          </cell>
          <cell r="AW2697" t="str">
            <v>NA</v>
          </cell>
          <cell r="AX2697" t="str">
            <v>Rehabilitation Site</v>
          </cell>
          <cell r="AY2697" t="str">
            <v>500m2 area sampled</v>
          </cell>
        </row>
        <row r="2698">
          <cell r="A2698" t="str">
            <v>Majer_1984_02</v>
          </cell>
          <cell r="B2698" t="str">
            <v>Gibb, Heloise</v>
          </cell>
          <cell r="C2698" t="str">
            <v>Oceania</v>
          </cell>
          <cell r="D2698" t="str">
            <v>Australia</v>
          </cell>
          <cell r="E2698" t="str">
            <v>Northern Territory</v>
          </cell>
          <cell r="F2698" t="str">
            <v>Weipa</v>
          </cell>
          <cell r="G2698" t="str">
            <v>Plot 1</v>
          </cell>
          <cell r="H2698" t="str">
            <v>Savanna</v>
          </cell>
          <cell r="I2698">
            <v>45</v>
          </cell>
          <cell r="J2698">
            <v>-12.59</v>
          </cell>
          <cell r="K2698">
            <v>142.12</v>
          </cell>
          <cell r="L2698" t="str">
            <v>In publication</v>
          </cell>
          <cell r="M2698" t="str">
            <v>NA</v>
          </cell>
          <cell r="N2698" t="str">
            <v>NA</v>
          </cell>
          <cell r="O2698">
            <v>12</v>
          </cell>
          <cell r="P2698" t="str">
            <v>NA</v>
          </cell>
          <cell r="Q2698" t="str">
            <v>NA</v>
          </cell>
          <cell r="R2698" t="str">
            <v>NA</v>
          </cell>
          <cell r="S2698" t="str">
            <v>NA</v>
          </cell>
          <cell r="T2698" t="str">
            <v>NA</v>
          </cell>
          <cell r="U2698" t="str">
            <v>NA</v>
          </cell>
          <cell r="V2698" t="str">
            <v>NA</v>
          </cell>
          <cell r="W2698" t="str">
            <v>NA</v>
          </cell>
          <cell r="X2698">
            <v>1982</v>
          </cell>
          <cell r="Y2698" t="str">
            <v>NA</v>
          </cell>
          <cell r="Z2698" t="str">
            <v>NA</v>
          </cell>
          <cell r="AA2698" t="str">
            <v>NA</v>
          </cell>
          <cell r="AB2698" t="str">
            <v>NA</v>
          </cell>
          <cell r="AC2698" t="str">
            <v>Pitfall/Hand collecting</v>
          </cell>
          <cell r="AD2698" t="str">
            <v>NA</v>
          </cell>
          <cell r="AE2698">
            <v>6</v>
          </cell>
          <cell r="AF2698" t="str">
            <v>NA</v>
          </cell>
          <cell r="AG2698" t="str">
            <v>NA</v>
          </cell>
          <cell r="AH2698" t="str">
            <v>NA</v>
          </cell>
          <cell r="AI2698" t="e">
            <v>#VALUE!</v>
          </cell>
          <cell r="AJ2698">
            <v>0</v>
          </cell>
          <cell r="AK2698">
            <v>0</v>
          </cell>
          <cell r="AL2698">
            <v>0</v>
          </cell>
          <cell r="AM2698">
            <v>0</v>
          </cell>
          <cell r="AN2698">
            <v>0</v>
          </cell>
          <cell r="AO2698">
            <v>0</v>
          </cell>
          <cell r="AP2698">
            <v>0</v>
          </cell>
          <cell r="AQ2698">
            <v>0</v>
          </cell>
          <cell r="AR2698">
            <v>0</v>
          </cell>
          <cell r="AS2698">
            <v>0</v>
          </cell>
          <cell r="AT2698" t="str">
            <v>Tropical savanna</v>
          </cell>
          <cell r="AU2698" t="str">
            <v>Transformed</v>
          </cell>
          <cell r="AV2698" t="str">
            <v>Mining</v>
          </cell>
          <cell r="AW2698" t="str">
            <v>NA</v>
          </cell>
          <cell r="AX2698" t="str">
            <v>Rehabilitation Site</v>
          </cell>
          <cell r="AY2698" t="str">
            <v>500m2 area sampled</v>
          </cell>
        </row>
        <row r="2699">
          <cell r="A2699" t="str">
            <v>Majer_1984_03</v>
          </cell>
          <cell r="B2699" t="str">
            <v>Gibb, Heloise</v>
          </cell>
          <cell r="C2699" t="str">
            <v>Oceania</v>
          </cell>
          <cell r="D2699" t="str">
            <v>Australia</v>
          </cell>
          <cell r="E2699" t="str">
            <v>Northern Territory</v>
          </cell>
          <cell r="F2699" t="str">
            <v>Groote Eylandt</v>
          </cell>
          <cell r="G2699" t="str">
            <v>Plot 1</v>
          </cell>
          <cell r="H2699" t="str">
            <v>Savanna</v>
          </cell>
          <cell r="I2699">
            <v>60</v>
          </cell>
          <cell r="J2699">
            <v>-13.98</v>
          </cell>
          <cell r="K2699">
            <v>136.63999999999999</v>
          </cell>
          <cell r="L2699" t="str">
            <v>In publication</v>
          </cell>
          <cell r="M2699" t="str">
            <v>NA</v>
          </cell>
          <cell r="N2699" t="str">
            <v>NA</v>
          </cell>
          <cell r="O2699">
            <v>15</v>
          </cell>
          <cell r="P2699" t="str">
            <v>NA</v>
          </cell>
          <cell r="Q2699" t="str">
            <v>NA</v>
          </cell>
          <cell r="R2699" t="str">
            <v>NA</v>
          </cell>
          <cell r="S2699" t="str">
            <v>NA</v>
          </cell>
          <cell r="T2699" t="str">
            <v>NA</v>
          </cell>
          <cell r="U2699" t="str">
            <v>NA</v>
          </cell>
          <cell r="V2699" t="str">
            <v>NA</v>
          </cell>
          <cell r="W2699" t="str">
            <v>NA</v>
          </cell>
          <cell r="X2699">
            <v>1982</v>
          </cell>
          <cell r="Y2699" t="str">
            <v>NA</v>
          </cell>
          <cell r="Z2699" t="str">
            <v>NA</v>
          </cell>
          <cell r="AA2699" t="str">
            <v>NA</v>
          </cell>
          <cell r="AB2699" t="str">
            <v>NA</v>
          </cell>
          <cell r="AC2699" t="str">
            <v>Pitfall/Hand collecting</v>
          </cell>
          <cell r="AD2699" t="str">
            <v>NA</v>
          </cell>
          <cell r="AE2699">
            <v>6</v>
          </cell>
          <cell r="AF2699" t="str">
            <v>NA</v>
          </cell>
          <cell r="AG2699" t="str">
            <v>NA</v>
          </cell>
          <cell r="AH2699" t="str">
            <v>NA</v>
          </cell>
          <cell r="AI2699" t="e">
            <v>#VALUE!</v>
          </cell>
          <cell r="AJ2699">
            <v>0</v>
          </cell>
          <cell r="AK2699">
            <v>0</v>
          </cell>
          <cell r="AL2699">
            <v>0</v>
          </cell>
          <cell r="AM2699">
            <v>0</v>
          </cell>
          <cell r="AN2699">
            <v>0</v>
          </cell>
          <cell r="AO2699">
            <v>0</v>
          </cell>
          <cell r="AP2699">
            <v>0</v>
          </cell>
          <cell r="AQ2699">
            <v>0</v>
          </cell>
          <cell r="AR2699">
            <v>0</v>
          </cell>
          <cell r="AS2699">
            <v>0</v>
          </cell>
          <cell r="AT2699" t="str">
            <v>Tropical savanna</v>
          </cell>
          <cell r="AU2699" t="str">
            <v>Transformed</v>
          </cell>
          <cell r="AV2699" t="str">
            <v>Mining</v>
          </cell>
          <cell r="AW2699" t="str">
            <v>NA</v>
          </cell>
          <cell r="AX2699" t="str">
            <v>Rehabilitation Site</v>
          </cell>
          <cell r="AY2699" t="str">
            <v>500m2 area sampled</v>
          </cell>
        </row>
        <row r="2700">
          <cell r="A2700" t="str">
            <v>Majer_1984_04</v>
          </cell>
          <cell r="B2700" t="str">
            <v>Gibb, Heloise</v>
          </cell>
          <cell r="C2700" t="str">
            <v>Oceania</v>
          </cell>
          <cell r="D2700" t="str">
            <v>Australia</v>
          </cell>
          <cell r="E2700" t="str">
            <v>Northern Territory</v>
          </cell>
          <cell r="F2700" t="str">
            <v>Gove</v>
          </cell>
          <cell r="G2700" t="str">
            <v>Plot 2</v>
          </cell>
          <cell r="H2700" t="str">
            <v>Savanna</v>
          </cell>
          <cell r="I2700">
            <v>40</v>
          </cell>
          <cell r="J2700">
            <v>-12.27</v>
          </cell>
          <cell r="K2700">
            <v>136.87</v>
          </cell>
          <cell r="L2700" t="str">
            <v>In publication</v>
          </cell>
          <cell r="M2700" t="str">
            <v>NA</v>
          </cell>
          <cell r="N2700" t="str">
            <v>NA</v>
          </cell>
          <cell r="O2700">
            <v>20</v>
          </cell>
          <cell r="P2700" t="str">
            <v>NA</v>
          </cell>
          <cell r="Q2700" t="str">
            <v>NA</v>
          </cell>
          <cell r="R2700" t="str">
            <v>NA</v>
          </cell>
          <cell r="S2700" t="str">
            <v>NA</v>
          </cell>
          <cell r="T2700" t="str">
            <v>NA</v>
          </cell>
          <cell r="U2700" t="str">
            <v>NA</v>
          </cell>
          <cell r="V2700" t="str">
            <v>NA</v>
          </cell>
          <cell r="W2700" t="str">
            <v>NA</v>
          </cell>
          <cell r="X2700">
            <v>1982</v>
          </cell>
          <cell r="Y2700" t="str">
            <v>NA</v>
          </cell>
          <cell r="Z2700" t="str">
            <v>NA</v>
          </cell>
          <cell r="AA2700" t="str">
            <v>NA</v>
          </cell>
          <cell r="AB2700" t="str">
            <v>NA</v>
          </cell>
          <cell r="AC2700" t="str">
            <v>Pitfall/Hand collecting</v>
          </cell>
          <cell r="AD2700" t="str">
            <v>NA</v>
          </cell>
          <cell r="AE2700">
            <v>6</v>
          </cell>
          <cell r="AF2700" t="str">
            <v>NA</v>
          </cell>
          <cell r="AG2700" t="str">
            <v>NA</v>
          </cell>
          <cell r="AH2700" t="str">
            <v>NA</v>
          </cell>
          <cell r="AI2700" t="e">
            <v>#VALUE!</v>
          </cell>
          <cell r="AJ2700">
            <v>0</v>
          </cell>
          <cell r="AK2700">
            <v>0</v>
          </cell>
          <cell r="AL2700">
            <v>0</v>
          </cell>
          <cell r="AM2700">
            <v>0</v>
          </cell>
          <cell r="AN2700">
            <v>0</v>
          </cell>
          <cell r="AO2700">
            <v>0</v>
          </cell>
          <cell r="AP2700">
            <v>0</v>
          </cell>
          <cell r="AQ2700">
            <v>0</v>
          </cell>
          <cell r="AR2700">
            <v>0</v>
          </cell>
          <cell r="AS2700">
            <v>0</v>
          </cell>
          <cell r="AT2700" t="str">
            <v>Tropical savanna</v>
          </cell>
          <cell r="AU2700" t="str">
            <v>Transformed</v>
          </cell>
          <cell r="AV2700" t="str">
            <v>Mining</v>
          </cell>
          <cell r="AW2700" t="str">
            <v>NA</v>
          </cell>
          <cell r="AX2700" t="str">
            <v>Rehabilitation Site</v>
          </cell>
          <cell r="AY2700" t="str">
            <v>500m2 area sampled</v>
          </cell>
        </row>
        <row r="2701">
          <cell r="A2701" t="str">
            <v>Majer_1984_05</v>
          </cell>
          <cell r="B2701" t="str">
            <v>Gibb, Heloise</v>
          </cell>
          <cell r="C2701" t="str">
            <v>Oceania</v>
          </cell>
          <cell r="D2701" t="str">
            <v>Australia</v>
          </cell>
          <cell r="E2701" t="str">
            <v>Northern Territory</v>
          </cell>
          <cell r="F2701" t="str">
            <v>Weipa</v>
          </cell>
          <cell r="G2701" t="str">
            <v>Plot 2</v>
          </cell>
          <cell r="H2701" t="str">
            <v>Savanna</v>
          </cell>
          <cell r="I2701">
            <v>45</v>
          </cell>
          <cell r="J2701">
            <v>-12.59</v>
          </cell>
          <cell r="K2701">
            <v>142.12</v>
          </cell>
          <cell r="L2701" t="str">
            <v>In publication</v>
          </cell>
          <cell r="M2701" t="str">
            <v>NA</v>
          </cell>
          <cell r="N2701" t="str">
            <v>NA</v>
          </cell>
          <cell r="O2701">
            <v>15</v>
          </cell>
          <cell r="P2701" t="str">
            <v>NA</v>
          </cell>
          <cell r="Q2701" t="str">
            <v>NA</v>
          </cell>
          <cell r="R2701" t="str">
            <v>NA</v>
          </cell>
          <cell r="S2701" t="str">
            <v>NA</v>
          </cell>
          <cell r="T2701" t="str">
            <v>NA</v>
          </cell>
          <cell r="U2701" t="str">
            <v>NA</v>
          </cell>
          <cell r="V2701" t="str">
            <v>NA</v>
          </cell>
          <cell r="W2701" t="str">
            <v>NA</v>
          </cell>
          <cell r="X2701">
            <v>1982</v>
          </cell>
          <cell r="Y2701" t="str">
            <v>NA</v>
          </cell>
          <cell r="Z2701" t="str">
            <v>NA</v>
          </cell>
          <cell r="AA2701" t="str">
            <v>NA</v>
          </cell>
          <cell r="AB2701" t="str">
            <v>NA</v>
          </cell>
          <cell r="AC2701" t="str">
            <v>Pitfall/Hand collecting</v>
          </cell>
          <cell r="AD2701" t="str">
            <v>NA</v>
          </cell>
          <cell r="AE2701">
            <v>6</v>
          </cell>
          <cell r="AF2701" t="str">
            <v>NA</v>
          </cell>
          <cell r="AG2701" t="str">
            <v>NA</v>
          </cell>
          <cell r="AH2701" t="str">
            <v>NA</v>
          </cell>
          <cell r="AI2701" t="e">
            <v>#VALUE!</v>
          </cell>
          <cell r="AJ2701">
            <v>0</v>
          </cell>
          <cell r="AK2701">
            <v>0</v>
          </cell>
          <cell r="AL2701">
            <v>0</v>
          </cell>
          <cell r="AM2701">
            <v>0</v>
          </cell>
          <cell r="AN2701">
            <v>0</v>
          </cell>
          <cell r="AO2701">
            <v>0</v>
          </cell>
          <cell r="AP2701">
            <v>0</v>
          </cell>
          <cell r="AQ2701">
            <v>0</v>
          </cell>
          <cell r="AR2701">
            <v>0</v>
          </cell>
          <cell r="AS2701">
            <v>0</v>
          </cell>
          <cell r="AT2701" t="str">
            <v>Tropical savanna</v>
          </cell>
          <cell r="AU2701" t="str">
            <v>Transformed</v>
          </cell>
          <cell r="AV2701" t="str">
            <v>Mining</v>
          </cell>
          <cell r="AW2701" t="str">
            <v>NA</v>
          </cell>
          <cell r="AX2701" t="str">
            <v>Rehabilitation Site</v>
          </cell>
          <cell r="AY2701" t="str">
            <v>500m2 area sampled</v>
          </cell>
        </row>
        <row r="2702">
          <cell r="A2702" t="str">
            <v>Majer_1984_06</v>
          </cell>
          <cell r="B2702" t="str">
            <v>Gibb, Heloise</v>
          </cell>
          <cell r="C2702" t="str">
            <v>Oceania</v>
          </cell>
          <cell r="D2702" t="str">
            <v>Australia</v>
          </cell>
          <cell r="E2702" t="str">
            <v>Northern Territory</v>
          </cell>
          <cell r="F2702" t="str">
            <v>Groote Eylandt</v>
          </cell>
          <cell r="G2702" t="str">
            <v>Plot 2</v>
          </cell>
          <cell r="H2702" t="str">
            <v>Savanna</v>
          </cell>
          <cell r="I2702">
            <v>60</v>
          </cell>
          <cell r="J2702">
            <v>-13.98</v>
          </cell>
          <cell r="K2702">
            <v>136.63999999999999</v>
          </cell>
          <cell r="L2702" t="str">
            <v>In publication</v>
          </cell>
          <cell r="M2702" t="str">
            <v>NA</v>
          </cell>
          <cell r="N2702" t="str">
            <v>NA</v>
          </cell>
          <cell r="O2702">
            <v>23</v>
          </cell>
          <cell r="P2702" t="str">
            <v>NA</v>
          </cell>
          <cell r="Q2702" t="str">
            <v>NA</v>
          </cell>
          <cell r="R2702" t="str">
            <v>NA</v>
          </cell>
          <cell r="S2702" t="str">
            <v>NA</v>
          </cell>
          <cell r="T2702" t="str">
            <v>NA</v>
          </cell>
          <cell r="U2702" t="str">
            <v>NA</v>
          </cell>
          <cell r="V2702" t="str">
            <v>NA</v>
          </cell>
          <cell r="W2702" t="str">
            <v>NA</v>
          </cell>
          <cell r="X2702">
            <v>1982</v>
          </cell>
          <cell r="Y2702" t="str">
            <v>NA</v>
          </cell>
          <cell r="Z2702" t="str">
            <v>NA</v>
          </cell>
          <cell r="AA2702" t="str">
            <v>NA</v>
          </cell>
          <cell r="AB2702" t="str">
            <v>NA</v>
          </cell>
          <cell r="AC2702" t="str">
            <v>Pitfall/Hand collecting</v>
          </cell>
          <cell r="AD2702" t="str">
            <v>NA</v>
          </cell>
          <cell r="AE2702">
            <v>6</v>
          </cell>
          <cell r="AF2702" t="str">
            <v>NA</v>
          </cell>
          <cell r="AG2702" t="str">
            <v>NA</v>
          </cell>
          <cell r="AH2702" t="str">
            <v>NA</v>
          </cell>
          <cell r="AI2702" t="e">
            <v>#VALUE!</v>
          </cell>
          <cell r="AJ2702">
            <v>0</v>
          </cell>
          <cell r="AK2702">
            <v>0</v>
          </cell>
          <cell r="AL2702">
            <v>0</v>
          </cell>
          <cell r="AM2702">
            <v>0</v>
          </cell>
          <cell r="AN2702">
            <v>0</v>
          </cell>
          <cell r="AO2702">
            <v>0</v>
          </cell>
          <cell r="AP2702">
            <v>0</v>
          </cell>
          <cell r="AQ2702">
            <v>0</v>
          </cell>
          <cell r="AR2702">
            <v>0</v>
          </cell>
          <cell r="AS2702">
            <v>0</v>
          </cell>
          <cell r="AT2702" t="str">
            <v>Tropical savanna</v>
          </cell>
          <cell r="AU2702" t="str">
            <v>Transformed</v>
          </cell>
          <cell r="AV2702" t="str">
            <v>Mining</v>
          </cell>
          <cell r="AW2702" t="str">
            <v>NA</v>
          </cell>
          <cell r="AX2702" t="str">
            <v>Rehabilitation Site</v>
          </cell>
          <cell r="AY2702" t="str">
            <v>500m2 area sampled</v>
          </cell>
        </row>
        <row r="2703">
          <cell r="A2703" t="str">
            <v>Majer_1984_07</v>
          </cell>
          <cell r="B2703" t="str">
            <v>Gibb, Heloise</v>
          </cell>
          <cell r="C2703" t="str">
            <v>Oceania</v>
          </cell>
          <cell r="D2703" t="str">
            <v>Australia</v>
          </cell>
          <cell r="E2703" t="str">
            <v>Northern Territory</v>
          </cell>
          <cell r="F2703" t="str">
            <v>Gove</v>
          </cell>
          <cell r="G2703" t="str">
            <v>Plot 3</v>
          </cell>
          <cell r="H2703" t="str">
            <v>Savanna</v>
          </cell>
          <cell r="I2703">
            <v>40</v>
          </cell>
          <cell r="J2703">
            <v>-12.27</v>
          </cell>
          <cell r="K2703">
            <v>136.87</v>
          </cell>
          <cell r="L2703" t="str">
            <v>In publication</v>
          </cell>
          <cell r="M2703" t="str">
            <v>NA</v>
          </cell>
          <cell r="N2703" t="str">
            <v>NA</v>
          </cell>
          <cell r="O2703">
            <v>21</v>
          </cell>
          <cell r="P2703" t="str">
            <v>NA</v>
          </cell>
          <cell r="Q2703" t="str">
            <v>NA</v>
          </cell>
          <cell r="R2703" t="str">
            <v>NA</v>
          </cell>
          <cell r="S2703" t="str">
            <v>NA</v>
          </cell>
          <cell r="T2703" t="str">
            <v>NA</v>
          </cell>
          <cell r="U2703" t="str">
            <v>NA</v>
          </cell>
          <cell r="V2703" t="str">
            <v>NA</v>
          </cell>
          <cell r="W2703" t="str">
            <v>NA</v>
          </cell>
          <cell r="X2703">
            <v>1982</v>
          </cell>
          <cell r="Y2703" t="str">
            <v>NA</v>
          </cell>
          <cell r="Z2703" t="str">
            <v>NA</v>
          </cell>
          <cell r="AA2703" t="str">
            <v>NA</v>
          </cell>
          <cell r="AB2703" t="str">
            <v>NA</v>
          </cell>
          <cell r="AC2703" t="str">
            <v>Pitfall/Hand collecting</v>
          </cell>
          <cell r="AD2703" t="str">
            <v>NA</v>
          </cell>
          <cell r="AE2703">
            <v>6</v>
          </cell>
          <cell r="AF2703" t="str">
            <v>NA</v>
          </cell>
          <cell r="AG2703" t="str">
            <v>NA</v>
          </cell>
          <cell r="AH2703" t="str">
            <v>NA</v>
          </cell>
          <cell r="AI2703" t="e">
            <v>#VALUE!</v>
          </cell>
          <cell r="AJ2703">
            <v>0</v>
          </cell>
          <cell r="AK2703">
            <v>0</v>
          </cell>
          <cell r="AL2703">
            <v>0</v>
          </cell>
          <cell r="AM2703">
            <v>0</v>
          </cell>
          <cell r="AN2703">
            <v>0</v>
          </cell>
          <cell r="AO2703">
            <v>0</v>
          </cell>
          <cell r="AP2703">
            <v>0</v>
          </cell>
          <cell r="AQ2703">
            <v>0</v>
          </cell>
          <cell r="AR2703">
            <v>0</v>
          </cell>
          <cell r="AS2703">
            <v>0</v>
          </cell>
          <cell r="AT2703" t="str">
            <v>Tropical savanna</v>
          </cell>
          <cell r="AU2703" t="str">
            <v>Transformed</v>
          </cell>
          <cell r="AV2703" t="str">
            <v>Mining</v>
          </cell>
          <cell r="AW2703" t="str">
            <v>NA</v>
          </cell>
          <cell r="AX2703" t="str">
            <v>Rehabilitation Site</v>
          </cell>
          <cell r="AY2703" t="str">
            <v>500m2 area sampled</v>
          </cell>
        </row>
        <row r="2704">
          <cell r="A2704" t="str">
            <v>Majer_1984_08</v>
          </cell>
          <cell r="B2704" t="str">
            <v>Gibb, Heloise</v>
          </cell>
          <cell r="C2704" t="str">
            <v>Oceania</v>
          </cell>
          <cell r="D2704" t="str">
            <v>Australia</v>
          </cell>
          <cell r="E2704" t="str">
            <v>Northern Territory</v>
          </cell>
          <cell r="F2704" t="str">
            <v>Weipa</v>
          </cell>
          <cell r="G2704" t="str">
            <v>Plot 3</v>
          </cell>
          <cell r="H2704" t="str">
            <v>Savanna</v>
          </cell>
          <cell r="I2704">
            <v>45</v>
          </cell>
          <cell r="J2704">
            <v>-12.59</v>
          </cell>
          <cell r="K2704">
            <v>142.12</v>
          </cell>
          <cell r="L2704" t="str">
            <v>In publication</v>
          </cell>
          <cell r="M2704" t="str">
            <v>NA</v>
          </cell>
          <cell r="N2704" t="str">
            <v>NA</v>
          </cell>
          <cell r="O2704">
            <v>15</v>
          </cell>
          <cell r="P2704" t="str">
            <v>NA</v>
          </cell>
          <cell r="Q2704" t="str">
            <v>NA</v>
          </cell>
          <cell r="R2704" t="str">
            <v>NA</v>
          </cell>
          <cell r="S2704" t="str">
            <v>NA</v>
          </cell>
          <cell r="T2704" t="str">
            <v>NA</v>
          </cell>
          <cell r="U2704" t="str">
            <v>NA</v>
          </cell>
          <cell r="V2704" t="str">
            <v>NA</v>
          </cell>
          <cell r="W2704" t="str">
            <v>NA</v>
          </cell>
          <cell r="X2704">
            <v>1982</v>
          </cell>
          <cell r="Y2704" t="str">
            <v>NA</v>
          </cell>
          <cell r="Z2704" t="str">
            <v>NA</v>
          </cell>
          <cell r="AA2704" t="str">
            <v>NA</v>
          </cell>
          <cell r="AB2704" t="str">
            <v>NA</v>
          </cell>
          <cell r="AC2704" t="str">
            <v>Pitfall/Hand collecting</v>
          </cell>
          <cell r="AD2704" t="str">
            <v>NA</v>
          </cell>
          <cell r="AE2704">
            <v>6</v>
          </cell>
          <cell r="AF2704" t="str">
            <v>NA</v>
          </cell>
          <cell r="AG2704" t="str">
            <v>NA</v>
          </cell>
          <cell r="AH2704" t="str">
            <v>NA</v>
          </cell>
          <cell r="AI2704" t="e">
            <v>#VALUE!</v>
          </cell>
          <cell r="AJ2704">
            <v>0</v>
          </cell>
          <cell r="AK2704">
            <v>0</v>
          </cell>
          <cell r="AL2704">
            <v>0</v>
          </cell>
          <cell r="AM2704">
            <v>0</v>
          </cell>
          <cell r="AN2704">
            <v>0</v>
          </cell>
          <cell r="AO2704">
            <v>0</v>
          </cell>
          <cell r="AP2704">
            <v>0</v>
          </cell>
          <cell r="AQ2704">
            <v>0</v>
          </cell>
          <cell r="AR2704">
            <v>0</v>
          </cell>
          <cell r="AS2704">
            <v>0</v>
          </cell>
          <cell r="AT2704" t="str">
            <v>Tropical savanna</v>
          </cell>
          <cell r="AU2704" t="str">
            <v>Transformed</v>
          </cell>
          <cell r="AV2704" t="str">
            <v>Mining</v>
          </cell>
          <cell r="AW2704" t="str">
            <v>NA</v>
          </cell>
          <cell r="AX2704" t="str">
            <v>Rehabilitation Site</v>
          </cell>
          <cell r="AY2704" t="str">
            <v>500m2 area sampled</v>
          </cell>
        </row>
        <row r="2705">
          <cell r="A2705" t="str">
            <v>Majer_1984_09</v>
          </cell>
          <cell r="B2705" t="str">
            <v>Gibb, Heloise</v>
          </cell>
          <cell r="C2705" t="str">
            <v>Oceania</v>
          </cell>
          <cell r="D2705" t="str">
            <v>Australia</v>
          </cell>
          <cell r="E2705" t="str">
            <v>Northern Territory</v>
          </cell>
          <cell r="F2705" t="str">
            <v>Groote Eylandt</v>
          </cell>
          <cell r="G2705" t="str">
            <v>Plot 3</v>
          </cell>
          <cell r="H2705" t="str">
            <v>Savanna</v>
          </cell>
          <cell r="I2705">
            <v>60</v>
          </cell>
          <cell r="J2705">
            <v>-13.98</v>
          </cell>
          <cell r="K2705">
            <v>136.63999999999999</v>
          </cell>
          <cell r="L2705" t="str">
            <v>In publication</v>
          </cell>
          <cell r="M2705" t="str">
            <v>NA</v>
          </cell>
          <cell r="N2705" t="str">
            <v>NA</v>
          </cell>
          <cell r="O2705">
            <v>28</v>
          </cell>
          <cell r="P2705" t="str">
            <v>NA</v>
          </cell>
          <cell r="Q2705" t="str">
            <v>NA</v>
          </cell>
          <cell r="R2705" t="str">
            <v>NA</v>
          </cell>
          <cell r="S2705" t="str">
            <v>NA</v>
          </cell>
          <cell r="T2705" t="str">
            <v>NA</v>
          </cell>
          <cell r="U2705" t="str">
            <v>NA</v>
          </cell>
          <cell r="V2705" t="str">
            <v>NA</v>
          </cell>
          <cell r="W2705" t="str">
            <v>NA</v>
          </cell>
          <cell r="X2705">
            <v>1982</v>
          </cell>
          <cell r="Y2705" t="str">
            <v>NA</v>
          </cell>
          <cell r="Z2705" t="str">
            <v>NA</v>
          </cell>
          <cell r="AA2705" t="str">
            <v>NA</v>
          </cell>
          <cell r="AB2705" t="str">
            <v>NA</v>
          </cell>
          <cell r="AC2705" t="str">
            <v>Pitfall/Hand collecting</v>
          </cell>
          <cell r="AD2705" t="str">
            <v>NA</v>
          </cell>
          <cell r="AE2705">
            <v>6</v>
          </cell>
          <cell r="AF2705" t="str">
            <v>NA</v>
          </cell>
          <cell r="AG2705" t="str">
            <v>NA</v>
          </cell>
          <cell r="AH2705" t="str">
            <v>NA</v>
          </cell>
          <cell r="AI2705" t="e">
            <v>#VALUE!</v>
          </cell>
          <cell r="AJ2705">
            <v>0</v>
          </cell>
          <cell r="AK2705">
            <v>0</v>
          </cell>
          <cell r="AL2705">
            <v>0</v>
          </cell>
          <cell r="AM2705">
            <v>0</v>
          </cell>
          <cell r="AN2705">
            <v>0</v>
          </cell>
          <cell r="AO2705">
            <v>0</v>
          </cell>
          <cell r="AP2705">
            <v>0</v>
          </cell>
          <cell r="AQ2705">
            <v>0</v>
          </cell>
          <cell r="AR2705">
            <v>0</v>
          </cell>
          <cell r="AS2705">
            <v>0</v>
          </cell>
          <cell r="AT2705" t="str">
            <v>Tropical savanna</v>
          </cell>
          <cell r="AU2705" t="str">
            <v>Transformed</v>
          </cell>
          <cell r="AV2705" t="str">
            <v>Mining</v>
          </cell>
          <cell r="AW2705" t="str">
            <v>NA</v>
          </cell>
          <cell r="AX2705" t="str">
            <v>Rehabilitation Site</v>
          </cell>
          <cell r="AY2705" t="str">
            <v>500m2 area sampled</v>
          </cell>
        </row>
        <row r="2706">
          <cell r="A2706" t="str">
            <v>Majer_1984_10</v>
          </cell>
          <cell r="B2706" t="str">
            <v>Gibb, Heloise</v>
          </cell>
          <cell r="C2706" t="str">
            <v>Oceania</v>
          </cell>
          <cell r="D2706" t="str">
            <v>Australia</v>
          </cell>
          <cell r="E2706" t="str">
            <v>Northern Territory</v>
          </cell>
          <cell r="F2706" t="str">
            <v>Gove</v>
          </cell>
          <cell r="G2706" t="str">
            <v>Plot 4</v>
          </cell>
          <cell r="H2706" t="str">
            <v>Savanna</v>
          </cell>
          <cell r="I2706">
            <v>40</v>
          </cell>
          <cell r="J2706">
            <v>-12.27</v>
          </cell>
          <cell r="K2706">
            <v>136.87</v>
          </cell>
          <cell r="L2706" t="str">
            <v>In publication</v>
          </cell>
          <cell r="M2706" t="str">
            <v>NA</v>
          </cell>
          <cell r="N2706" t="str">
            <v>NA</v>
          </cell>
          <cell r="O2706">
            <v>27</v>
          </cell>
          <cell r="P2706" t="str">
            <v>NA</v>
          </cell>
          <cell r="Q2706" t="str">
            <v>NA</v>
          </cell>
          <cell r="R2706" t="str">
            <v>NA</v>
          </cell>
          <cell r="S2706" t="str">
            <v>NA</v>
          </cell>
          <cell r="T2706" t="str">
            <v>NA</v>
          </cell>
          <cell r="U2706" t="str">
            <v>NA</v>
          </cell>
          <cell r="V2706" t="str">
            <v>NA</v>
          </cell>
          <cell r="W2706" t="str">
            <v>NA</v>
          </cell>
          <cell r="X2706">
            <v>1982</v>
          </cell>
          <cell r="Y2706" t="str">
            <v>NA</v>
          </cell>
          <cell r="Z2706" t="str">
            <v>NA</v>
          </cell>
          <cell r="AA2706" t="str">
            <v>NA</v>
          </cell>
          <cell r="AB2706" t="str">
            <v>NA</v>
          </cell>
          <cell r="AC2706" t="str">
            <v>Pitfall/Hand collecting</v>
          </cell>
          <cell r="AD2706" t="str">
            <v>NA</v>
          </cell>
          <cell r="AE2706">
            <v>6</v>
          </cell>
          <cell r="AF2706" t="str">
            <v>NA</v>
          </cell>
          <cell r="AG2706" t="str">
            <v>NA</v>
          </cell>
          <cell r="AH2706" t="str">
            <v>NA</v>
          </cell>
          <cell r="AI2706" t="e">
            <v>#VALUE!</v>
          </cell>
          <cell r="AJ2706">
            <v>0</v>
          </cell>
          <cell r="AK2706">
            <v>0</v>
          </cell>
          <cell r="AL2706">
            <v>0</v>
          </cell>
          <cell r="AM2706">
            <v>0</v>
          </cell>
          <cell r="AN2706">
            <v>0</v>
          </cell>
          <cell r="AO2706">
            <v>0</v>
          </cell>
          <cell r="AP2706">
            <v>0</v>
          </cell>
          <cell r="AQ2706">
            <v>0</v>
          </cell>
          <cell r="AR2706">
            <v>0</v>
          </cell>
          <cell r="AS2706">
            <v>0</v>
          </cell>
          <cell r="AT2706" t="str">
            <v>Tropical savanna</v>
          </cell>
          <cell r="AU2706" t="str">
            <v>Transformed</v>
          </cell>
          <cell r="AV2706" t="str">
            <v>Mining</v>
          </cell>
          <cell r="AW2706" t="str">
            <v>NA</v>
          </cell>
          <cell r="AX2706" t="str">
            <v>Rehabilitation Site</v>
          </cell>
          <cell r="AY2706" t="str">
            <v>500m2 area sampled</v>
          </cell>
        </row>
        <row r="2707">
          <cell r="A2707" t="str">
            <v>Majer_1984_11</v>
          </cell>
          <cell r="B2707" t="str">
            <v>Gibb, Heloise</v>
          </cell>
          <cell r="C2707" t="str">
            <v>Oceania</v>
          </cell>
          <cell r="D2707" t="str">
            <v>Australia</v>
          </cell>
          <cell r="E2707" t="str">
            <v>Northern Territory</v>
          </cell>
          <cell r="F2707" t="str">
            <v>Weipa</v>
          </cell>
          <cell r="G2707" t="str">
            <v>Plot 4</v>
          </cell>
          <cell r="H2707" t="str">
            <v>Savanna</v>
          </cell>
          <cell r="I2707">
            <v>45</v>
          </cell>
          <cell r="J2707">
            <v>-12.59</v>
          </cell>
          <cell r="K2707">
            <v>142.12</v>
          </cell>
          <cell r="L2707" t="str">
            <v>In publication</v>
          </cell>
          <cell r="M2707" t="str">
            <v>NA</v>
          </cell>
          <cell r="N2707" t="str">
            <v>NA</v>
          </cell>
          <cell r="O2707">
            <v>14</v>
          </cell>
          <cell r="P2707" t="str">
            <v>NA</v>
          </cell>
          <cell r="Q2707" t="str">
            <v>NA</v>
          </cell>
          <cell r="R2707" t="str">
            <v>NA</v>
          </cell>
          <cell r="S2707" t="str">
            <v>NA</v>
          </cell>
          <cell r="T2707" t="str">
            <v>NA</v>
          </cell>
          <cell r="U2707" t="str">
            <v>NA</v>
          </cell>
          <cell r="V2707" t="str">
            <v>NA</v>
          </cell>
          <cell r="W2707" t="str">
            <v>NA</v>
          </cell>
          <cell r="X2707">
            <v>1982</v>
          </cell>
          <cell r="Y2707" t="str">
            <v>NA</v>
          </cell>
          <cell r="Z2707" t="str">
            <v>NA</v>
          </cell>
          <cell r="AA2707" t="str">
            <v>NA</v>
          </cell>
          <cell r="AB2707" t="str">
            <v>NA</v>
          </cell>
          <cell r="AC2707" t="str">
            <v>Pitfall/Hand collecting</v>
          </cell>
          <cell r="AD2707" t="str">
            <v>NA</v>
          </cell>
          <cell r="AE2707">
            <v>6</v>
          </cell>
          <cell r="AF2707" t="str">
            <v>NA</v>
          </cell>
          <cell r="AG2707" t="str">
            <v>NA</v>
          </cell>
          <cell r="AH2707" t="str">
            <v>NA</v>
          </cell>
          <cell r="AI2707" t="e">
            <v>#VALUE!</v>
          </cell>
          <cell r="AJ2707">
            <v>0</v>
          </cell>
          <cell r="AK2707">
            <v>0</v>
          </cell>
          <cell r="AL2707">
            <v>0</v>
          </cell>
          <cell r="AM2707">
            <v>0</v>
          </cell>
          <cell r="AN2707">
            <v>0</v>
          </cell>
          <cell r="AO2707">
            <v>0</v>
          </cell>
          <cell r="AP2707">
            <v>0</v>
          </cell>
          <cell r="AQ2707">
            <v>0</v>
          </cell>
          <cell r="AR2707">
            <v>0</v>
          </cell>
          <cell r="AS2707">
            <v>0</v>
          </cell>
          <cell r="AT2707" t="str">
            <v>Tropical savanna</v>
          </cell>
          <cell r="AU2707" t="str">
            <v>Transformed</v>
          </cell>
          <cell r="AV2707" t="str">
            <v>Mining</v>
          </cell>
          <cell r="AW2707" t="str">
            <v>NA</v>
          </cell>
          <cell r="AX2707" t="str">
            <v>Rehabilitation Site</v>
          </cell>
          <cell r="AY2707" t="str">
            <v>500m2 area sampled</v>
          </cell>
        </row>
        <row r="2708">
          <cell r="A2708" t="str">
            <v>Majer_1984_12</v>
          </cell>
          <cell r="B2708" t="str">
            <v>Gibb, Heloise</v>
          </cell>
          <cell r="C2708" t="str">
            <v>Oceania</v>
          </cell>
          <cell r="D2708" t="str">
            <v>Australia</v>
          </cell>
          <cell r="E2708" t="str">
            <v>Northern Territory</v>
          </cell>
          <cell r="F2708" t="str">
            <v>Groote Eylandt</v>
          </cell>
          <cell r="G2708" t="str">
            <v>Plot 4</v>
          </cell>
          <cell r="H2708" t="str">
            <v>Savanna</v>
          </cell>
          <cell r="I2708">
            <v>60</v>
          </cell>
          <cell r="J2708">
            <v>-13.98</v>
          </cell>
          <cell r="K2708">
            <v>136.63999999999999</v>
          </cell>
          <cell r="L2708" t="str">
            <v>In publication</v>
          </cell>
          <cell r="M2708" t="str">
            <v>NA</v>
          </cell>
          <cell r="N2708" t="str">
            <v>NA</v>
          </cell>
          <cell r="O2708">
            <v>32</v>
          </cell>
          <cell r="P2708" t="str">
            <v>NA</v>
          </cell>
          <cell r="Q2708" t="str">
            <v>NA</v>
          </cell>
          <cell r="R2708" t="str">
            <v>NA</v>
          </cell>
          <cell r="S2708" t="str">
            <v>NA</v>
          </cell>
          <cell r="T2708" t="str">
            <v>NA</v>
          </cell>
          <cell r="U2708" t="str">
            <v>NA</v>
          </cell>
          <cell r="V2708" t="str">
            <v>NA</v>
          </cell>
          <cell r="W2708" t="str">
            <v>NA</v>
          </cell>
          <cell r="X2708">
            <v>1982</v>
          </cell>
          <cell r="Y2708" t="str">
            <v>NA</v>
          </cell>
          <cell r="Z2708" t="str">
            <v>NA</v>
          </cell>
          <cell r="AA2708" t="str">
            <v>NA</v>
          </cell>
          <cell r="AB2708" t="str">
            <v>NA</v>
          </cell>
          <cell r="AC2708" t="str">
            <v>Pitfall/Hand collecting</v>
          </cell>
          <cell r="AD2708" t="str">
            <v>NA</v>
          </cell>
          <cell r="AE2708">
            <v>6</v>
          </cell>
          <cell r="AF2708" t="str">
            <v>NA</v>
          </cell>
          <cell r="AG2708" t="str">
            <v>NA</v>
          </cell>
          <cell r="AH2708" t="str">
            <v>NA</v>
          </cell>
          <cell r="AI2708" t="e">
            <v>#VALUE!</v>
          </cell>
          <cell r="AJ2708">
            <v>0</v>
          </cell>
          <cell r="AK2708">
            <v>0</v>
          </cell>
          <cell r="AL2708">
            <v>0</v>
          </cell>
          <cell r="AM2708">
            <v>0</v>
          </cell>
          <cell r="AN2708">
            <v>0</v>
          </cell>
          <cell r="AO2708">
            <v>0</v>
          </cell>
          <cell r="AP2708">
            <v>0</v>
          </cell>
          <cell r="AQ2708">
            <v>0</v>
          </cell>
          <cell r="AR2708">
            <v>0</v>
          </cell>
          <cell r="AS2708">
            <v>0</v>
          </cell>
          <cell r="AT2708" t="str">
            <v>Tropical savanna</v>
          </cell>
          <cell r="AU2708" t="str">
            <v>Transformed</v>
          </cell>
          <cell r="AV2708" t="str">
            <v>Mining</v>
          </cell>
          <cell r="AW2708" t="str">
            <v>NA</v>
          </cell>
          <cell r="AX2708" t="str">
            <v>Rehabilitation Site</v>
          </cell>
          <cell r="AY2708" t="str">
            <v>500m2 area sampled</v>
          </cell>
        </row>
        <row r="2709">
          <cell r="A2709" t="str">
            <v>Majer_1984_13</v>
          </cell>
          <cell r="B2709" t="str">
            <v>Gibb, Heloise</v>
          </cell>
          <cell r="C2709" t="str">
            <v>Oceania</v>
          </cell>
          <cell r="D2709" t="str">
            <v>Australia</v>
          </cell>
          <cell r="E2709" t="str">
            <v>Northern Territory</v>
          </cell>
          <cell r="F2709" t="str">
            <v>Gove</v>
          </cell>
          <cell r="G2709" t="str">
            <v>Plot 5</v>
          </cell>
          <cell r="H2709" t="str">
            <v>Savanna</v>
          </cell>
          <cell r="I2709">
            <v>40</v>
          </cell>
          <cell r="J2709">
            <v>-12.27</v>
          </cell>
          <cell r="K2709">
            <v>136.87</v>
          </cell>
          <cell r="L2709" t="str">
            <v>In publication</v>
          </cell>
          <cell r="M2709" t="str">
            <v>NA</v>
          </cell>
          <cell r="N2709" t="str">
            <v>NA</v>
          </cell>
          <cell r="O2709">
            <v>26</v>
          </cell>
          <cell r="P2709" t="str">
            <v>NA</v>
          </cell>
          <cell r="Q2709" t="str">
            <v>NA</v>
          </cell>
          <cell r="R2709" t="str">
            <v>NA</v>
          </cell>
          <cell r="S2709" t="str">
            <v>NA</v>
          </cell>
          <cell r="T2709" t="str">
            <v>NA</v>
          </cell>
          <cell r="U2709" t="str">
            <v>NA</v>
          </cell>
          <cell r="V2709" t="str">
            <v>NA</v>
          </cell>
          <cell r="W2709" t="str">
            <v>NA</v>
          </cell>
          <cell r="X2709">
            <v>1982</v>
          </cell>
          <cell r="Y2709" t="str">
            <v>NA</v>
          </cell>
          <cell r="Z2709" t="str">
            <v>NA</v>
          </cell>
          <cell r="AA2709" t="str">
            <v>NA</v>
          </cell>
          <cell r="AB2709" t="str">
            <v>NA</v>
          </cell>
          <cell r="AC2709" t="str">
            <v>Pitfall/Hand collecting</v>
          </cell>
          <cell r="AD2709" t="str">
            <v>NA</v>
          </cell>
          <cell r="AE2709">
            <v>6</v>
          </cell>
          <cell r="AF2709" t="str">
            <v>NA</v>
          </cell>
          <cell r="AG2709" t="str">
            <v>NA</v>
          </cell>
          <cell r="AH2709" t="str">
            <v>NA</v>
          </cell>
          <cell r="AI2709" t="e">
            <v>#VALUE!</v>
          </cell>
          <cell r="AJ2709">
            <v>0</v>
          </cell>
          <cell r="AK2709">
            <v>0</v>
          </cell>
          <cell r="AL2709">
            <v>0</v>
          </cell>
          <cell r="AM2709">
            <v>0</v>
          </cell>
          <cell r="AN2709">
            <v>0</v>
          </cell>
          <cell r="AO2709">
            <v>0</v>
          </cell>
          <cell r="AP2709">
            <v>0</v>
          </cell>
          <cell r="AQ2709">
            <v>0</v>
          </cell>
          <cell r="AR2709">
            <v>0</v>
          </cell>
          <cell r="AS2709">
            <v>0</v>
          </cell>
          <cell r="AT2709" t="str">
            <v>Tropical savanna</v>
          </cell>
          <cell r="AU2709" t="str">
            <v>Transformed</v>
          </cell>
          <cell r="AV2709" t="str">
            <v>Mining</v>
          </cell>
          <cell r="AW2709" t="str">
            <v>NA</v>
          </cell>
          <cell r="AX2709" t="str">
            <v>Rehabilitation Site</v>
          </cell>
          <cell r="AY2709" t="str">
            <v>500m2 area sampled</v>
          </cell>
        </row>
        <row r="2710">
          <cell r="A2710" t="str">
            <v>Majer_1984_14</v>
          </cell>
          <cell r="B2710" t="str">
            <v>Gibb, Heloise</v>
          </cell>
          <cell r="C2710" t="str">
            <v>Oceania</v>
          </cell>
          <cell r="D2710" t="str">
            <v>Australia</v>
          </cell>
          <cell r="E2710" t="str">
            <v>Northern Territory</v>
          </cell>
          <cell r="F2710" t="str">
            <v>Weipa</v>
          </cell>
          <cell r="G2710" t="str">
            <v>Plot 5</v>
          </cell>
          <cell r="H2710" t="str">
            <v>Savanna</v>
          </cell>
          <cell r="I2710">
            <v>45</v>
          </cell>
          <cell r="J2710">
            <v>-12.59</v>
          </cell>
          <cell r="K2710">
            <v>142.12</v>
          </cell>
          <cell r="L2710" t="str">
            <v>In publication</v>
          </cell>
          <cell r="M2710" t="str">
            <v>NA</v>
          </cell>
          <cell r="N2710" t="str">
            <v>NA</v>
          </cell>
          <cell r="O2710">
            <v>22</v>
          </cell>
          <cell r="P2710" t="str">
            <v>NA</v>
          </cell>
          <cell r="Q2710" t="str">
            <v>NA</v>
          </cell>
          <cell r="R2710" t="str">
            <v>NA</v>
          </cell>
          <cell r="S2710" t="str">
            <v>NA</v>
          </cell>
          <cell r="T2710" t="str">
            <v>NA</v>
          </cell>
          <cell r="U2710" t="str">
            <v>NA</v>
          </cell>
          <cell r="V2710" t="str">
            <v>NA</v>
          </cell>
          <cell r="W2710" t="str">
            <v>NA</v>
          </cell>
          <cell r="X2710">
            <v>1982</v>
          </cell>
          <cell r="Y2710" t="str">
            <v>NA</v>
          </cell>
          <cell r="Z2710" t="str">
            <v>NA</v>
          </cell>
          <cell r="AA2710" t="str">
            <v>NA</v>
          </cell>
          <cell r="AB2710" t="str">
            <v>NA</v>
          </cell>
          <cell r="AC2710" t="str">
            <v>Pitfall/Hand collecting</v>
          </cell>
          <cell r="AD2710" t="str">
            <v>NA</v>
          </cell>
          <cell r="AE2710">
            <v>6</v>
          </cell>
          <cell r="AF2710" t="str">
            <v>NA</v>
          </cell>
          <cell r="AG2710" t="str">
            <v>NA</v>
          </cell>
          <cell r="AH2710" t="str">
            <v>NA</v>
          </cell>
          <cell r="AI2710" t="e">
            <v>#VALUE!</v>
          </cell>
          <cell r="AJ2710">
            <v>0</v>
          </cell>
          <cell r="AK2710">
            <v>0</v>
          </cell>
          <cell r="AL2710">
            <v>0</v>
          </cell>
          <cell r="AM2710">
            <v>0</v>
          </cell>
          <cell r="AN2710">
            <v>0</v>
          </cell>
          <cell r="AO2710">
            <v>0</v>
          </cell>
          <cell r="AP2710">
            <v>0</v>
          </cell>
          <cell r="AQ2710">
            <v>0</v>
          </cell>
          <cell r="AR2710">
            <v>0</v>
          </cell>
          <cell r="AS2710">
            <v>0</v>
          </cell>
          <cell r="AT2710" t="str">
            <v>Tropical savanna</v>
          </cell>
          <cell r="AU2710" t="str">
            <v>Transformed</v>
          </cell>
          <cell r="AV2710" t="str">
            <v>Mining</v>
          </cell>
          <cell r="AW2710" t="str">
            <v>NA</v>
          </cell>
          <cell r="AX2710" t="str">
            <v>Rehabilitation Site</v>
          </cell>
          <cell r="AY2710" t="str">
            <v>500m2 area sampled</v>
          </cell>
        </row>
        <row r="2711">
          <cell r="A2711" t="str">
            <v>Majer_1984_15</v>
          </cell>
          <cell r="B2711" t="str">
            <v>Gibb, Heloise</v>
          </cell>
          <cell r="C2711" t="str">
            <v>Oceania</v>
          </cell>
          <cell r="D2711" t="str">
            <v>Australia</v>
          </cell>
          <cell r="E2711" t="str">
            <v>Northern Territory</v>
          </cell>
          <cell r="F2711" t="str">
            <v>Groote Eylandt</v>
          </cell>
          <cell r="G2711" t="str">
            <v>Plot 5</v>
          </cell>
          <cell r="H2711" t="str">
            <v>Savanna</v>
          </cell>
          <cell r="I2711">
            <v>60</v>
          </cell>
          <cell r="J2711">
            <v>-13.98</v>
          </cell>
          <cell r="K2711">
            <v>136.63999999999999</v>
          </cell>
          <cell r="L2711" t="str">
            <v>In publication</v>
          </cell>
          <cell r="M2711" t="str">
            <v>NA</v>
          </cell>
          <cell r="N2711" t="str">
            <v>NA</v>
          </cell>
          <cell r="O2711">
            <v>22</v>
          </cell>
          <cell r="P2711" t="str">
            <v>NA</v>
          </cell>
          <cell r="Q2711" t="str">
            <v>NA</v>
          </cell>
          <cell r="R2711" t="str">
            <v>NA</v>
          </cell>
          <cell r="S2711" t="str">
            <v>NA</v>
          </cell>
          <cell r="T2711" t="str">
            <v>NA</v>
          </cell>
          <cell r="U2711" t="str">
            <v>NA</v>
          </cell>
          <cell r="V2711" t="str">
            <v>NA</v>
          </cell>
          <cell r="W2711" t="str">
            <v>NA</v>
          </cell>
          <cell r="X2711">
            <v>1982</v>
          </cell>
          <cell r="Y2711" t="str">
            <v>NA</v>
          </cell>
          <cell r="Z2711" t="str">
            <v>NA</v>
          </cell>
          <cell r="AA2711" t="str">
            <v>NA</v>
          </cell>
          <cell r="AB2711" t="str">
            <v>NA</v>
          </cell>
          <cell r="AC2711" t="str">
            <v>Pitfall/Hand collecting</v>
          </cell>
          <cell r="AD2711" t="str">
            <v>NA</v>
          </cell>
          <cell r="AE2711">
            <v>6</v>
          </cell>
          <cell r="AF2711" t="str">
            <v>NA</v>
          </cell>
          <cell r="AG2711" t="str">
            <v>NA</v>
          </cell>
          <cell r="AH2711" t="str">
            <v>NA</v>
          </cell>
          <cell r="AI2711" t="e">
            <v>#VALUE!</v>
          </cell>
          <cell r="AJ2711">
            <v>0</v>
          </cell>
          <cell r="AK2711">
            <v>0</v>
          </cell>
          <cell r="AL2711">
            <v>0</v>
          </cell>
          <cell r="AM2711">
            <v>0</v>
          </cell>
          <cell r="AN2711">
            <v>0</v>
          </cell>
          <cell r="AO2711">
            <v>0</v>
          </cell>
          <cell r="AP2711">
            <v>0</v>
          </cell>
          <cell r="AQ2711">
            <v>0</v>
          </cell>
          <cell r="AR2711">
            <v>0</v>
          </cell>
          <cell r="AS2711">
            <v>0</v>
          </cell>
          <cell r="AT2711" t="str">
            <v>Tropical savanna</v>
          </cell>
          <cell r="AU2711" t="str">
            <v>Transformed</v>
          </cell>
          <cell r="AV2711" t="str">
            <v>Mining</v>
          </cell>
          <cell r="AW2711" t="str">
            <v>NA</v>
          </cell>
          <cell r="AX2711" t="str">
            <v>Rehabilitation Site</v>
          </cell>
          <cell r="AY2711" t="str">
            <v>500m2 area sampled</v>
          </cell>
        </row>
        <row r="2712">
          <cell r="A2712" t="str">
            <v>Majer_1984_16</v>
          </cell>
          <cell r="B2712" t="str">
            <v>Gibb, Heloise</v>
          </cell>
          <cell r="C2712" t="str">
            <v>Oceania</v>
          </cell>
          <cell r="D2712" t="str">
            <v>Australia</v>
          </cell>
          <cell r="E2712" t="str">
            <v>Northern Territory</v>
          </cell>
          <cell r="F2712" t="str">
            <v>Gove</v>
          </cell>
          <cell r="G2712" t="str">
            <v>Plot 6</v>
          </cell>
          <cell r="H2712" t="str">
            <v>Savanna</v>
          </cell>
          <cell r="I2712">
            <v>40</v>
          </cell>
          <cell r="J2712">
            <v>-12.27</v>
          </cell>
          <cell r="K2712">
            <v>136.87</v>
          </cell>
          <cell r="L2712" t="str">
            <v>In publication</v>
          </cell>
          <cell r="M2712" t="str">
            <v>NA</v>
          </cell>
          <cell r="N2712" t="str">
            <v>NA</v>
          </cell>
          <cell r="O2712">
            <v>25</v>
          </cell>
          <cell r="P2712" t="str">
            <v>NA</v>
          </cell>
          <cell r="Q2712" t="str">
            <v>NA</v>
          </cell>
          <cell r="R2712" t="str">
            <v>NA</v>
          </cell>
          <cell r="S2712" t="str">
            <v>NA</v>
          </cell>
          <cell r="T2712" t="str">
            <v>NA</v>
          </cell>
          <cell r="U2712" t="str">
            <v>NA</v>
          </cell>
          <cell r="V2712" t="str">
            <v>NA</v>
          </cell>
          <cell r="W2712" t="str">
            <v>NA</v>
          </cell>
          <cell r="X2712">
            <v>1982</v>
          </cell>
          <cell r="Y2712" t="str">
            <v>NA</v>
          </cell>
          <cell r="Z2712" t="str">
            <v>NA</v>
          </cell>
          <cell r="AA2712" t="str">
            <v>NA</v>
          </cell>
          <cell r="AB2712" t="str">
            <v>NA</v>
          </cell>
          <cell r="AC2712" t="str">
            <v>Pitfall/Hand collecting</v>
          </cell>
          <cell r="AD2712" t="str">
            <v>NA</v>
          </cell>
          <cell r="AE2712">
            <v>6</v>
          </cell>
          <cell r="AF2712" t="str">
            <v>NA</v>
          </cell>
          <cell r="AG2712" t="str">
            <v>NA</v>
          </cell>
          <cell r="AH2712" t="str">
            <v>NA</v>
          </cell>
          <cell r="AI2712" t="e">
            <v>#VALUE!</v>
          </cell>
          <cell r="AJ2712">
            <v>0</v>
          </cell>
          <cell r="AK2712">
            <v>0</v>
          </cell>
          <cell r="AL2712">
            <v>0</v>
          </cell>
          <cell r="AM2712">
            <v>0</v>
          </cell>
          <cell r="AN2712">
            <v>0</v>
          </cell>
          <cell r="AO2712">
            <v>0</v>
          </cell>
          <cell r="AP2712">
            <v>0</v>
          </cell>
          <cell r="AQ2712">
            <v>0</v>
          </cell>
          <cell r="AR2712">
            <v>0</v>
          </cell>
          <cell r="AS2712">
            <v>0</v>
          </cell>
          <cell r="AT2712" t="str">
            <v>Tropical savanna</v>
          </cell>
          <cell r="AU2712" t="str">
            <v>Transformed</v>
          </cell>
          <cell r="AV2712" t="str">
            <v>Mining</v>
          </cell>
          <cell r="AW2712" t="str">
            <v>NA</v>
          </cell>
          <cell r="AX2712" t="str">
            <v>Rehabilitation Site</v>
          </cell>
          <cell r="AY2712" t="str">
            <v>500m2 area sampled</v>
          </cell>
        </row>
        <row r="2713">
          <cell r="A2713" t="str">
            <v>Majer_1984_17</v>
          </cell>
          <cell r="B2713" t="str">
            <v>Gibb, Heloise</v>
          </cell>
          <cell r="C2713" t="str">
            <v>Oceania</v>
          </cell>
          <cell r="D2713" t="str">
            <v>Australia</v>
          </cell>
          <cell r="E2713" t="str">
            <v>Northern Territory</v>
          </cell>
          <cell r="F2713" t="str">
            <v>Weipa</v>
          </cell>
          <cell r="G2713" t="str">
            <v>Plot 6</v>
          </cell>
          <cell r="H2713" t="str">
            <v>Savanna</v>
          </cell>
          <cell r="I2713">
            <v>45</v>
          </cell>
          <cell r="J2713">
            <v>-12.59</v>
          </cell>
          <cell r="K2713">
            <v>142.12</v>
          </cell>
          <cell r="L2713" t="str">
            <v>In publication</v>
          </cell>
          <cell r="M2713" t="str">
            <v>NA</v>
          </cell>
          <cell r="N2713" t="str">
            <v>NA</v>
          </cell>
          <cell r="O2713">
            <v>21</v>
          </cell>
          <cell r="P2713" t="str">
            <v>NA</v>
          </cell>
          <cell r="Q2713" t="str">
            <v>NA</v>
          </cell>
          <cell r="R2713" t="str">
            <v>NA</v>
          </cell>
          <cell r="S2713" t="str">
            <v>NA</v>
          </cell>
          <cell r="T2713" t="str">
            <v>NA</v>
          </cell>
          <cell r="U2713" t="str">
            <v>NA</v>
          </cell>
          <cell r="V2713" t="str">
            <v>NA</v>
          </cell>
          <cell r="W2713" t="str">
            <v>NA</v>
          </cell>
          <cell r="X2713">
            <v>1982</v>
          </cell>
          <cell r="Y2713" t="str">
            <v>NA</v>
          </cell>
          <cell r="Z2713" t="str">
            <v>NA</v>
          </cell>
          <cell r="AA2713" t="str">
            <v>NA</v>
          </cell>
          <cell r="AB2713" t="str">
            <v>NA</v>
          </cell>
          <cell r="AC2713" t="str">
            <v>Pitfall/Hand collecting</v>
          </cell>
          <cell r="AD2713" t="str">
            <v>NA</v>
          </cell>
          <cell r="AE2713">
            <v>6</v>
          </cell>
          <cell r="AF2713" t="str">
            <v>NA</v>
          </cell>
          <cell r="AG2713" t="str">
            <v>NA</v>
          </cell>
          <cell r="AH2713" t="str">
            <v>NA</v>
          </cell>
          <cell r="AI2713" t="e">
            <v>#VALUE!</v>
          </cell>
          <cell r="AJ2713">
            <v>0</v>
          </cell>
          <cell r="AK2713">
            <v>0</v>
          </cell>
          <cell r="AL2713">
            <v>0</v>
          </cell>
          <cell r="AM2713">
            <v>0</v>
          </cell>
          <cell r="AN2713">
            <v>0</v>
          </cell>
          <cell r="AO2713">
            <v>0</v>
          </cell>
          <cell r="AP2713">
            <v>0</v>
          </cell>
          <cell r="AQ2713">
            <v>0</v>
          </cell>
          <cell r="AR2713">
            <v>0</v>
          </cell>
          <cell r="AS2713">
            <v>0</v>
          </cell>
          <cell r="AT2713" t="str">
            <v>Tropical savanna</v>
          </cell>
          <cell r="AU2713" t="str">
            <v>Transformed</v>
          </cell>
          <cell r="AV2713" t="str">
            <v>Mining</v>
          </cell>
          <cell r="AW2713" t="str">
            <v>NA</v>
          </cell>
          <cell r="AX2713" t="str">
            <v>Rehabilitation Site</v>
          </cell>
          <cell r="AY2713" t="str">
            <v>500m2 area sampled</v>
          </cell>
        </row>
        <row r="2714">
          <cell r="A2714" t="str">
            <v>Majer_1984_18</v>
          </cell>
          <cell r="B2714" t="str">
            <v>Gibb, Heloise</v>
          </cell>
          <cell r="C2714" t="str">
            <v>Oceania</v>
          </cell>
          <cell r="D2714" t="str">
            <v>Australia</v>
          </cell>
          <cell r="E2714" t="str">
            <v>Northern Territory</v>
          </cell>
          <cell r="F2714" t="str">
            <v>Gove</v>
          </cell>
          <cell r="G2714" t="str">
            <v>Plot 7</v>
          </cell>
          <cell r="H2714" t="str">
            <v>Savanna</v>
          </cell>
          <cell r="I2714">
            <v>40</v>
          </cell>
          <cell r="J2714">
            <v>-12.27</v>
          </cell>
          <cell r="K2714">
            <v>136.87</v>
          </cell>
          <cell r="L2714" t="str">
            <v>In publication</v>
          </cell>
          <cell r="M2714" t="str">
            <v>NA</v>
          </cell>
          <cell r="N2714" t="str">
            <v>NA</v>
          </cell>
          <cell r="O2714">
            <v>30</v>
          </cell>
          <cell r="P2714" t="str">
            <v>NA</v>
          </cell>
          <cell r="Q2714" t="str">
            <v>NA</v>
          </cell>
          <cell r="R2714" t="str">
            <v>NA</v>
          </cell>
          <cell r="S2714" t="str">
            <v>NA</v>
          </cell>
          <cell r="T2714" t="str">
            <v>NA</v>
          </cell>
          <cell r="U2714" t="str">
            <v>NA</v>
          </cell>
          <cell r="V2714" t="str">
            <v>NA</v>
          </cell>
          <cell r="W2714" t="str">
            <v>NA</v>
          </cell>
          <cell r="X2714">
            <v>1982</v>
          </cell>
          <cell r="Y2714" t="str">
            <v>NA</v>
          </cell>
          <cell r="Z2714" t="str">
            <v>NA</v>
          </cell>
          <cell r="AA2714" t="str">
            <v>NA</v>
          </cell>
          <cell r="AB2714" t="str">
            <v>NA</v>
          </cell>
          <cell r="AC2714" t="str">
            <v>Pitfall/Hand collecting</v>
          </cell>
          <cell r="AD2714" t="str">
            <v>NA</v>
          </cell>
          <cell r="AE2714">
            <v>6</v>
          </cell>
          <cell r="AF2714" t="str">
            <v>NA</v>
          </cell>
          <cell r="AG2714" t="str">
            <v>NA</v>
          </cell>
          <cell r="AH2714" t="str">
            <v>NA</v>
          </cell>
          <cell r="AI2714" t="e">
            <v>#VALUE!</v>
          </cell>
          <cell r="AJ2714">
            <v>0</v>
          </cell>
          <cell r="AK2714">
            <v>0</v>
          </cell>
          <cell r="AL2714">
            <v>0</v>
          </cell>
          <cell r="AM2714">
            <v>0</v>
          </cell>
          <cell r="AN2714">
            <v>0</v>
          </cell>
          <cell r="AO2714">
            <v>0</v>
          </cell>
          <cell r="AP2714">
            <v>0</v>
          </cell>
          <cell r="AQ2714">
            <v>0</v>
          </cell>
          <cell r="AR2714">
            <v>0</v>
          </cell>
          <cell r="AS2714">
            <v>0</v>
          </cell>
          <cell r="AT2714" t="str">
            <v>Tropical savanna</v>
          </cell>
          <cell r="AU2714" t="str">
            <v>Undisturbed</v>
          </cell>
          <cell r="AV2714" t="str">
            <v>NA</v>
          </cell>
          <cell r="AW2714" t="str">
            <v>NA</v>
          </cell>
          <cell r="AX2714" t="str">
            <v>Intact/not disturbed</v>
          </cell>
          <cell r="AY2714" t="str">
            <v>500m2 area sampled</v>
          </cell>
        </row>
        <row r="2715">
          <cell r="A2715" t="str">
            <v>Majer_1984_19</v>
          </cell>
          <cell r="B2715" t="str">
            <v>Gibb, Heloise</v>
          </cell>
          <cell r="C2715" t="str">
            <v>Oceania</v>
          </cell>
          <cell r="D2715" t="str">
            <v>Australia</v>
          </cell>
          <cell r="E2715" t="str">
            <v>Northern Territory</v>
          </cell>
          <cell r="F2715" t="str">
            <v>Weipa</v>
          </cell>
          <cell r="G2715" t="str">
            <v>Plot 7</v>
          </cell>
          <cell r="H2715" t="str">
            <v>Savanna</v>
          </cell>
          <cell r="I2715">
            <v>45</v>
          </cell>
          <cell r="J2715">
            <v>-12.59</v>
          </cell>
          <cell r="K2715">
            <v>142.12</v>
          </cell>
          <cell r="L2715" t="str">
            <v>In publication</v>
          </cell>
          <cell r="M2715" t="str">
            <v>NA</v>
          </cell>
          <cell r="N2715" t="str">
            <v>NA</v>
          </cell>
          <cell r="O2715">
            <v>28</v>
          </cell>
          <cell r="P2715" t="str">
            <v>NA</v>
          </cell>
          <cell r="Q2715" t="str">
            <v>NA</v>
          </cell>
          <cell r="R2715" t="str">
            <v>NA</v>
          </cell>
          <cell r="S2715" t="str">
            <v>NA</v>
          </cell>
          <cell r="T2715" t="str">
            <v>NA</v>
          </cell>
          <cell r="U2715" t="str">
            <v>NA</v>
          </cell>
          <cell r="V2715" t="str">
            <v>NA</v>
          </cell>
          <cell r="W2715" t="str">
            <v>NA</v>
          </cell>
          <cell r="X2715">
            <v>1982</v>
          </cell>
          <cell r="Y2715" t="str">
            <v>NA</v>
          </cell>
          <cell r="Z2715" t="str">
            <v>NA</v>
          </cell>
          <cell r="AA2715" t="str">
            <v>NA</v>
          </cell>
          <cell r="AB2715" t="str">
            <v>NA</v>
          </cell>
          <cell r="AC2715" t="str">
            <v>Pitfall/Hand collecting</v>
          </cell>
          <cell r="AD2715" t="str">
            <v>NA</v>
          </cell>
          <cell r="AE2715">
            <v>6</v>
          </cell>
          <cell r="AF2715" t="str">
            <v>NA</v>
          </cell>
          <cell r="AG2715" t="str">
            <v>NA</v>
          </cell>
          <cell r="AH2715" t="str">
            <v>NA</v>
          </cell>
          <cell r="AI2715" t="e">
            <v>#VALUE!</v>
          </cell>
          <cell r="AJ2715">
            <v>0</v>
          </cell>
          <cell r="AK2715">
            <v>0</v>
          </cell>
          <cell r="AL2715">
            <v>0</v>
          </cell>
          <cell r="AM2715">
            <v>0</v>
          </cell>
          <cell r="AN2715">
            <v>0</v>
          </cell>
          <cell r="AO2715">
            <v>0</v>
          </cell>
          <cell r="AP2715">
            <v>0</v>
          </cell>
          <cell r="AQ2715">
            <v>0</v>
          </cell>
          <cell r="AR2715">
            <v>0</v>
          </cell>
          <cell r="AS2715">
            <v>0</v>
          </cell>
          <cell r="AT2715" t="str">
            <v>Tropical savanna</v>
          </cell>
          <cell r="AU2715" t="str">
            <v>Undisturbed</v>
          </cell>
          <cell r="AV2715" t="str">
            <v>NA</v>
          </cell>
          <cell r="AW2715" t="str">
            <v>NA</v>
          </cell>
          <cell r="AX2715" t="str">
            <v>Intact/not disturbed</v>
          </cell>
          <cell r="AY2715" t="str">
            <v>500m2 area sampled</v>
          </cell>
        </row>
        <row r="2716">
          <cell r="A2716" t="str">
            <v>Majer_1984_20</v>
          </cell>
          <cell r="B2716" t="str">
            <v>Gibb, Heloise</v>
          </cell>
          <cell r="C2716" t="str">
            <v>Oceania</v>
          </cell>
          <cell r="D2716" t="str">
            <v>Australia</v>
          </cell>
          <cell r="E2716" t="str">
            <v>Northern Territory</v>
          </cell>
          <cell r="F2716" t="str">
            <v>Groote Eylandt</v>
          </cell>
          <cell r="G2716" t="str">
            <v>Plot 7</v>
          </cell>
          <cell r="H2716" t="str">
            <v>Savanna</v>
          </cell>
          <cell r="I2716">
            <v>60</v>
          </cell>
          <cell r="J2716">
            <v>-13.98</v>
          </cell>
          <cell r="K2716">
            <v>136.63999999999999</v>
          </cell>
          <cell r="L2716" t="str">
            <v>In publication</v>
          </cell>
          <cell r="M2716" t="str">
            <v>NA</v>
          </cell>
          <cell r="N2716" t="str">
            <v>NA</v>
          </cell>
          <cell r="O2716">
            <v>34</v>
          </cell>
          <cell r="P2716" t="str">
            <v>NA</v>
          </cell>
          <cell r="Q2716" t="str">
            <v>NA</v>
          </cell>
          <cell r="R2716" t="str">
            <v>NA</v>
          </cell>
          <cell r="S2716" t="str">
            <v>NA</v>
          </cell>
          <cell r="T2716" t="str">
            <v>NA</v>
          </cell>
          <cell r="U2716" t="str">
            <v>NA</v>
          </cell>
          <cell r="V2716" t="str">
            <v>NA</v>
          </cell>
          <cell r="W2716" t="str">
            <v>NA</v>
          </cell>
          <cell r="X2716">
            <v>1982</v>
          </cell>
          <cell r="Y2716" t="str">
            <v>NA</v>
          </cell>
          <cell r="Z2716" t="str">
            <v>NA</v>
          </cell>
          <cell r="AA2716" t="str">
            <v>NA</v>
          </cell>
          <cell r="AB2716" t="str">
            <v>NA</v>
          </cell>
          <cell r="AC2716" t="str">
            <v>Pitfall/Hand collecting</v>
          </cell>
          <cell r="AD2716" t="str">
            <v>NA</v>
          </cell>
          <cell r="AE2716">
            <v>6</v>
          </cell>
          <cell r="AF2716" t="str">
            <v>NA</v>
          </cell>
          <cell r="AG2716" t="str">
            <v>NA</v>
          </cell>
          <cell r="AH2716" t="str">
            <v>NA</v>
          </cell>
          <cell r="AI2716" t="e">
            <v>#VALUE!</v>
          </cell>
          <cell r="AJ2716">
            <v>0</v>
          </cell>
          <cell r="AK2716">
            <v>0</v>
          </cell>
          <cell r="AL2716">
            <v>0</v>
          </cell>
          <cell r="AM2716">
            <v>0</v>
          </cell>
          <cell r="AN2716">
            <v>0</v>
          </cell>
          <cell r="AO2716">
            <v>0</v>
          </cell>
          <cell r="AP2716">
            <v>0</v>
          </cell>
          <cell r="AQ2716">
            <v>0</v>
          </cell>
          <cell r="AR2716">
            <v>0</v>
          </cell>
          <cell r="AS2716">
            <v>0</v>
          </cell>
          <cell r="AT2716" t="str">
            <v>Tropical savanna</v>
          </cell>
          <cell r="AU2716" t="str">
            <v>Undisturbed</v>
          </cell>
          <cell r="AV2716" t="str">
            <v>NA</v>
          </cell>
          <cell r="AW2716" t="str">
            <v>NA</v>
          </cell>
          <cell r="AX2716" t="str">
            <v>Intact/not disturbed</v>
          </cell>
          <cell r="AY2716" t="str">
            <v>500m2 area sampled</v>
          </cell>
        </row>
        <row r="2717">
          <cell r="A2717" t="str">
            <v>Majer_1984_21</v>
          </cell>
          <cell r="B2717" t="str">
            <v>Gibb, Heloise</v>
          </cell>
          <cell r="C2717" t="str">
            <v>Oceania</v>
          </cell>
          <cell r="D2717" t="str">
            <v>Australia</v>
          </cell>
          <cell r="E2717" t="str">
            <v>Northern Territory</v>
          </cell>
          <cell r="F2717" t="str">
            <v>Gove</v>
          </cell>
          <cell r="G2717" t="str">
            <v>Plot 8</v>
          </cell>
          <cell r="H2717" t="str">
            <v>Savanna</v>
          </cell>
          <cell r="I2717">
            <v>40</v>
          </cell>
          <cell r="J2717">
            <v>-12.27</v>
          </cell>
          <cell r="K2717">
            <v>136.87</v>
          </cell>
          <cell r="L2717" t="str">
            <v>In publication</v>
          </cell>
          <cell r="M2717" t="str">
            <v>NA</v>
          </cell>
          <cell r="N2717" t="str">
            <v>NA</v>
          </cell>
          <cell r="O2717">
            <v>24</v>
          </cell>
          <cell r="P2717" t="str">
            <v>NA</v>
          </cell>
          <cell r="Q2717" t="str">
            <v>NA</v>
          </cell>
          <cell r="R2717" t="str">
            <v>NA</v>
          </cell>
          <cell r="S2717" t="str">
            <v>NA</v>
          </cell>
          <cell r="T2717" t="str">
            <v>NA</v>
          </cell>
          <cell r="U2717" t="str">
            <v>NA</v>
          </cell>
          <cell r="V2717" t="str">
            <v>NA</v>
          </cell>
          <cell r="W2717" t="str">
            <v>NA</v>
          </cell>
          <cell r="X2717">
            <v>1982</v>
          </cell>
          <cell r="Y2717" t="str">
            <v>NA</v>
          </cell>
          <cell r="Z2717" t="str">
            <v>NA</v>
          </cell>
          <cell r="AA2717" t="str">
            <v>NA</v>
          </cell>
          <cell r="AB2717" t="str">
            <v>NA</v>
          </cell>
          <cell r="AC2717" t="str">
            <v>Pitfall/Hand collecting</v>
          </cell>
          <cell r="AD2717" t="str">
            <v>NA</v>
          </cell>
          <cell r="AE2717">
            <v>6</v>
          </cell>
          <cell r="AF2717" t="str">
            <v>NA</v>
          </cell>
          <cell r="AG2717" t="str">
            <v>NA</v>
          </cell>
          <cell r="AH2717" t="str">
            <v>NA</v>
          </cell>
          <cell r="AI2717" t="e">
            <v>#VALUE!</v>
          </cell>
          <cell r="AJ2717">
            <v>0</v>
          </cell>
          <cell r="AK2717">
            <v>0</v>
          </cell>
          <cell r="AL2717">
            <v>0</v>
          </cell>
          <cell r="AM2717">
            <v>0</v>
          </cell>
          <cell r="AN2717">
            <v>0</v>
          </cell>
          <cell r="AO2717">
            <v>0</v>
          </cell>
          <cell r="AP2717">
            <v>0</v>
          </cell>
          <cell r="AQ2717">
            <v>0</v>
          </cell>
          <cell r="AR2717">
            <v>0</v>
          </cell>
          <cell r="AS2717">
            <v>0</v>
          </cell>
          <cell r="AT2717" t="str">
            <v>Tropical savanna</v>
          </cell>
          <cell r="AU2717" t="str">
            <v>Undisturbed</v>
          </cell>
          <cell r="AV2717" t="str">
            <v>NA</v>
          </cell>
          <cell r="AW2717" t="str">
            <v>NA</v>
          </cell>
          <cell r="AX2717" t="str">
            <v>Intact/not disturbed</v>
          </cell>
          <cell r="AY2717" t="str">
            <v>500m2 area sampled</v>
          </cell>
        </row>
        <row r="2718">
          <cell r="A2718" t="str">
            <v>Majer_1984_22</v>
          </cell>
          <cell r="B2718" t="str">
            <v>Gibb, Heloise</v>
          </cell>
          <cell r="C2718" t="str">
            <v>Oceania</v>
          </cell>
          <cell r="D2718" t="str">
            <v>Australia</v>
          </cell>
          <cell r="E2718" t="str">
            <v>Northern Territory</v>
          </cell>
          <cell r="F2718" t="str">
            <v>Weipa</v>
          </cell>
          <cell r="G2718" t="str">
            <v>Plot 8</v>
          </cell>
          <cell r="H2718" t="str">
            <v>Savanna</v>
          </cell>
          <cell r="I2718">
            <v>45</v>
          </cell>
          <cell r="J2718">
            <v>-12.59</v>
          </cell>
          <cell r="K2718">
            <v>142.12</v>
          </cell>
          <cell r="L2718" t="str">
            <v>In publication</v>
          </cell>
          <cell r="M2718" t="str">
            <v>NA</v>
          </cell>
          <cell r="N2718" t="str">
            <v>NA</v>
          </cell>
          <cell r="O2718">
            <v>28</v>
          </cell>
          <cell r="P2718" t="str">
            <v>NA</v>
          </cell>
          <cell r="Q2718" t="str">
            <v>NA</v>
          </cell>
          <cell r="R2718" t="str">
            <v>NA</v>
          </cell>
          <cell r="S2718" t="str">
            <v>NA</v>
          </cell>
          <cell r="T2718" t="str">
            <v>NA</v>
          </cell>
          <cell r="U2718" t="str">
            <v>NA</v>
          </cell>
          <cell r="V2718" t="str">
            <v>NA</v>
          </cell>
          <cell r="W2718" t="str">
            <v>NA</v>
          </cell>
          <cell r="X2718">
            <v>1982</v>
          </cell>
          <cell r="Y2718" t="str">
            <v>NA</v>
          </cell>
          <cell r="Z2718" t="str">
            <v>NA</v>
          </cell>
          <cell r="AA2718" t="str">
            <v>NA</v>
          </cell>
          <cell r="AB2718" t="str">
            <v>NA</v>
          </cell>
          <cell r="AC2718" t="str">
            <v>Pitfall/Hand collecting</v>
          </cell>
          <cell r="AD2718" t="str">
            <v>NA</v>
          </cell>
          <cell r="AE2718">
            <v>6</v>
          </cell>
          <cell r="AF2718" t="str">
            <v>NA</v>
          </cell>
          <cell r="AG2718" t="str">
            <v>NA</v>
          </cell>
          <cell r="AH2718" t="str">
            <v>NA</v>
          </cell>
          <cell r="AI2718" t="e">
            <v>#VALUE!</v>
          </cell>
          <cell r="AJ2718">
            <v>0</v>
          </cell>
          <cell r="AK2718">
            <v>0</v>
          </cell>
          <cell r="AL2718">
            <v>0</v>
          </cell>
          <cell r="AM2718">
            <v>0</v>
          </cell>
          <cell r="AN2718">
            <v>0</v>
          </cell>
          <cell r="AO2718">
            <v>0</v>
          </cell>
          <cell r="AP2718">
            <v>0</v>
          </cell>
          <cell r="AQ2718">
            <v>0</v>
          </cell>
          <cell r="AR2718">
            <v>0</v>
          </cell>
          <cell r="AS2718">
            <v>0</v>
          </cell>
          <cell r="AT2718" t="str">
            <v>Tropical savanna</v>
          </cell>
          <cell r="AU2718" t="str">
            <v>Undisturbed</v>
          </cell>
          <cell r="AV2718" t="str">
            <v>NA</v>
          </cell>
          <cell r="AW2718" t="str">
            <v>NA</v>
          </cell>
          <cell r="AX2718" t="str">
            <v>Intact/not disturbed</v>
          </cell>
          <cell r="AY2718" t="str">
            <v>500m2 area sampled</v>
          </cell>
        </row>
        <row r="2719">
          <cell r="A2719" t="str">
            <v>Majer_1984_23</v>
          </cell>
          <cell r="B2719" t="str">
            <v>Gibb, Heloise</v>
          </cell>
          <cell r="C2719" t="str">
            <v>Oceania</v>
          </cell>
          <cell r="D2719" t="str">
            <v>Australia</v>
          </cell>
          <cell r="E2719" t="str">
            <v>Northern Territory</v>
          </cell>
          <cell r="F2719" t="str">
            <v>Groote Eylandt</v>
          </cell>
          <cell r="G2719" t="str">
            <v>Plot 8</v>
          </cell>
          <cell r="H2719" t="str">
            <v>Savanna</v>
          </cell>
          <cell r="I2719">
            <v>60</v>
          </cell>
          <cell r="J2719">
            <v>-13.98</v>
          </cell>
          <cell r="K2719">
            <v>136.63999999999999</v>
          </cell>
          <cell r="L2719" t="str">
            <v>In publication</v>
          </cell>
          <cell r="M2719" t="str">
            <v>NA</v>
          </cell>
          <cell r="N2719" t="str">
            <v>NA</v>
          </cell>
          <cell r="O2719">
            <v>20</v>
          </cell>
          <cell r="P2719" t="str">
            <v>NA</v>
          </cell>
          <cell r="Q2719" t="str">
            <v>NA</v>
          </cell>
          <cell r="R2719" t="str">
            <v>NA</v>
          </cell>
          <cell r="S2719" t="str">
            <v>NA</v>
          </cell>
          <cell r="T2719" t="str">
            <v>NA</v>
          </cell>
          <cell r="U2719" t="str">
            <v>NA</v>
          </cell>
          <cell r="V2719" t="str">
            <v>NA</v>
          </cell>
          <cell r="W2719" t="str">
            <v>NA</v>
          </cell>
          <cell r="X2719">
            <v>1982</v>
          </cell>
          <cell r="Y2719" t="str">
            <v>NA</v>
          </cell>
          <cell r="Z2719" t="str">
            <v>NA</v>
          </cell>
          <cell r="AA2719" t="str">
            <v>NA</v>
          </cell>
          <cell r="AB2719" t="str">
            <v>NA</v>
          </cell>
          <cell r="AC2719" t="str">
            <v>Pitfall/Hand collecting</v>
          </cell>
          <cell r="AD2719" t="str">
            <v>NA</v>
          </cell>
          <cell r="AE2719">
            <v>6</v>
          </cell>
          <cell r="AF2719" t="str">
            <v>NA</v>
          </cell>
          <cell r="AG2719" t="str">
            <v>NA</v>
          </cell>
          <cell r="AH2719" t="str">
            <v>NA</v>
          </cell>
          <cell r="AI2719" t="e">
            <v>#VALUE!</v>
          </cell>
          <cell r="AJ2719">
            <v>0</v>
          </cell>
          <cell r="AK2719">
            <v>0</v>
          </cell>
          <cell r="AL2719">
            <v>0</v>
          </cell>
          <cell r="AM2719">
            <v>0</v>
          </cell>
          <cell r="AN2719">
            <v>0</v>
          </cell>
          <cell r="AO2719">
            <v>0</v>
          </cell>
          <cell r="AP2719">
            <v>0</v>
          </cell>
          <cell r="AQ2719">
            <v>0</v>
          </cell>
          <cell r="AR2719">
            <v>0</v>
          </cell>
          <cell r="AS2719">
            <v>0</v>
          </cell>
          <cell r="AT2719" t="str">
            <v>Tropical savanna</v>
          </cell>
          <cell r="AU2719" t="str">
            <v>Undisturbed</v>
          </cell>
          <cell r="AV2719" t="str">
            <v>NA</v>
          </cell>
          <cell r="AW2719" t="str">
            <v>NA</v>
          </cell>
          <cell r="AX2719" t="str">
            <v>Intact/not disturbed</v>
          </cell>
          <cell r="AY2719" t="str">
            <v>500m2 area sampled</v>
          </cell>
        </row>
        <row r="2720">
          <cell r="A2720" t="str">
            <v>Majer_1985_01</v>
          </cell>
          <cell r="B2720" t="str">
            <v>Gibb, Heloise</v>
          </cell>
          <cell r="C2720" t="str">
            <v>Oceania</v>
          </cell>
          <cell r="D2720" t="str">
            <v>Australia</v>
          </cell>
          <cell r="E2720" t="str">
            <v>Queensland</v>
          </cell>
          <cell r="F2720" t="str">
            <v>North Stradbroke Island</v>
          </cell>
          <cell r="G2720" t="str">
            <v>Plot 0</v>
          </cell>
          <cell r="H2720" t="str">
            <v>Coastal dune / Sclerophyll forest</v>
          </cell>
          <cell r="I2720">
            <v>3</v>
          </cell>
          <cell r="J2720">
            <v>-27.54</v>
          </cell>
          <cell r="K2720">
            <v>153.44</v>
          </cell>
          <cell r="L2720" t="str">
            <v>In publication</v>
          </cell>
          <cell r="M2720" t="str">
            <v>NA</v>
          </cell>
          <cell r="N2720" t="str">
            <v>NA</v>
          </cell>
          <cell r="O2720">
            <v>0</v>
          </cell>
          <cell r="P2720" t="str">
            <v>NA</v>
          </cell>
          <cell r="Q2720" t="str">
            <v>NA</v>
          </cell>
          <cell r="R2720">
            <v>1</v>
          </cell>
          <cell r="S2720">
            <v>28</v>
          </cell>
          <cell r="T2720">
            <v>9</v>
          </cell>
          <cell r="U2720">
            <v>1982</v>
          </cell>
          <cell r="V2720">
            <v>13</v>
          </cell>
          <cell r="W2720">
            <v>12</v>
          </cell>
          <cell r="X2720">
            <v>1982</v>
          </cell>
          <cell r="Y2720">
            <v>1</v>
          </cell>
          <cell r="Z2720">
            <v>90</v>
          </cell>
          <cell r="AA2720">
            <v>1</v>
          </cell>
          <cell r="AB2720">
            <v>0</v>
          </cell>
          <cell r="AC2720" t="str">
            <v>Pitfall/Berlese/Hand Collecting</v>
          </cell>
          <cell r="AD2720" t="str">
            <v>Ten pitfall traps (43 mm internal diameter plastic bottles containing 30 ml of alcohol/glycerol (70/30) were installed at 10 m intervals along the transect. Traps were operated for 6 days from 28 September 1982. Hand collections were performed in the vicinity of each transect for 2 person-hours during the daytime and 1 person-hour at night 0800-1100 h or 1500-1800 h. (3) Vegetation beating. Beating was performed for about 30 min during the daytime and the resulting collections were amalgamated with those from hand collections. Berlese traps: A 4 I container of leaf litter was collected from sites scattered along each transect and ants were extracted by heat and light over a 24 h period in a Berlese-Tullgren funnel with 150 W bulb (Southwood 1966). All samples were taken between 26 September and 8 October 1982 and repeated 9-13 December 1982.</v>
          </cell>
          <cell r="AE2720">
            <v>10</v>
          </cell>
          <cell r="AF2720">
            <v>14.53</v>
          </cell>
          <cell r="AG2720">
            <v>10</v>
          </cell>
          <cell r="AH2720">
            <v>144</v>
          </cell>
          <cell r="AI2720">
            <v>60</v>
          </cell>
          <cell r="AJ2720">
            <v>0</v>
          </cell>
          <cell r="AK2720">
            <v>0</v>
          </cell>
          <cell r="AL2720">
            <v>0</v>
          </cell>
          <cell r="AM2720">
            <v>0</v>
          </cell>
          <cell r="AN2720">
            <v>0</v>
          </cell>
          <cell r="AO2720">
            <v>0</v>
          </cell>
          <cell r="AP2720">
            <v>1</v>
          </cell>
          <cell r="AQ2720" t="str">
            <v>NA</v>
          </cell>
          <cell r="AR2720">
            <v>4</v>
          </cell>
          <cell r="AS2720" t="str">
            <v>NA</v>
          </cell>
          <cell r="AT2720" t="str">
            <v>Coastal dune / Sclerophyll forest</v>
          </cell>
          <cell r="AU2720" t="str">
            <v>Transformed</v>
          </cell>
          <cell r="AV2720" t="str">
            <v>Mining</v>
          </cell>
          <cell r="AW2720" t="str">
            <v>NA</v>
          </cell>
          <cell r="AX2720" t="str">
            <v>Rehabilitating mine site</v>
          </cell>
          <cell r="AY2720" t="str">
            <v>100m2 area sampled</v>
          </cell>
        </row>
        <row r="2721">
          <cell r="A2721" t="str">
            <v>Majer_1985_02</v>
          </cell>
          <cell r="B2721" t="str">
            <v>Gibb, Heloise</v>
          </cell>
          <cell r="C2721" t="str">
            <v>Oceania</v>
          </cell>
          <cell r="D2721" t="str">
            <v>Australia</v>
          </cell>
          <cell r="E2721" t="str">
            <v>Queensland</v>
          </cell>
          <cell r="F2721" t="str">
            <v>North Stradbroke Island</v>
          </cell>
          <cell r="G2721" t="str">
            <v>Plot 1</v>
          </cell>
          <cell r="H2721" t="str">
            <v>Coastal dune / Sclerophyll forest</v>
          </cell>
          <cell r="I2721">
            <v>55</v>
          </cell>
          <cell r="J2721">
            <v>-27.54</v>
          </cell>
          <cell r="K2721">
            <v>153.44</v>
          </cell>
          <cell r="L2721" t="str">
            <v>In publication</v>
          </cell>
          <cell r="M2721" t="str">
            <v>NA</v>
          </cell>
          <cell r="N2721">
            <v>205</v>
          </cell>
          <cell r="O2721">
            <v>13</v>
          </cell>
          <cell r="P2721" t="str">
            <v>NA</v>
          </cell>
          <cell r="Q2721" t="str">
            <v>NA</v>
          </cell>
          <cell r="R2721">
            <v>1</v>
          </cell>
          <cell r="S2721">
            <v>28</v>
          </cell>
          <cell r="T2721">
            <v>9</v>
          </cell>
          <cell r="U2721">
            <v>1982</v>
          </cell>
          <cell r="V2721">
            <v>13</v>
          </cell>
          <cell r="W2721">
            <v>12</v>
          </cell>
          <cell r="X2721">
            <v>1982</v>
          </cell>
          <cell r="Y2721">
            <v>1</v>
          </cell>
          <cell r="Z2721">
            <v>90</v>
          </cell>
          <cell r="AA2721">
            <v>1</v>
          </cell>
          <cell r="AB2721">
            <v>0</v>
          </cell>
          <cell r="AC2721" t="str">
            <v>Pitfall/Berlese/Hand Collecting</v>
          </cell>
          <cell r="AD2721" t="str">
            <v>Ten pitfall traps (43 mm internal diameter plastic bottles containing 30 ml of alcohol/glycerol (70/30) were installed at 10 m intervals along the transect. Traps were operated for 6 days from 28 September 1982. Hand collections were performed in the vicinity of each transect for 2 person-hours during the daytime and 1 person-hour at night 0800-1100 h or 1500-1800 h. (3) Vegetation beating. Beating was performed for about 30 min during the daytime and the resulting collections were amalgamated with those from hand collections. Berlese traps: A 4 I container of leaf litter was collected from sites scattered along each transect and ants were extracted by heat and light over a 24 h period in a Berlese-Tullgren funnel with 150 W bulb (Southwood 1966). All samples were taken between 26 September and 8 October 1982 and repeated 9-13 December 1982.</v>
          </cell>
          <cell r="AE2721">
            <v>10</v>
          </cell>
          <cell r="AF2721">
            <v>14.53</v>
          </cell>
          <cell r="AG2721">
            <v>10</v>
          </cell>
          <cell r="AH2721">
            <v>144</v>
          </cell>
          <cell r="AI2721">
            <v>60</v>
          </cell>
          <cell r="AJ2721">
            <v>0</v>
          </cell>
          <cell r="AK2721">
            <v>0</v>
          </cell>
          <cell r="AL2721">
            <v>0</v>
          </cell>
          <cell r="AM2721">
            <v>0</v>
          </cell>
          <cell r="AN2721">
            <v>0</v>
          </cell>
          <cell r="AO2721">
            <v>0</v>
          </cell>
          <cell r="AP2721">
            <v>1</v>
          </cell>
          <cell r="AQ2721" t="str">
            <v>NA</v>
          </cell>
          <cell r="AR2721">
            <v>4</v>
          </cell>
          <cell r="AS2721" t="str">
            <v>NA</v>
          </cell>
          <cell r="AT2721" t="str">
            <v>Coastal dune / Sclerophyll forest</v>
          </cell>
          <cell r="AU2721" t="str">
            <v>Transformed</v>
          </cell>
          <cell r="AV2721" t="str">
            <v>Mining</v>
          </cell>
          <cell r="AW2721" t="str">
            <v>NA</v>
          </cell>
          <cell r="AX2721" t="str">
            <v>Rehabilitating mine site</v>
          </cell>
          <cell r="AY2721" t="str">
            <v>100m2 area sampled</v>
          </cell>
        </row>
        <row r="2722">
          <cell r="A2722" t="str">
            <v>Majer_1985_03</v>
          </cell>
          <cell r="B2722" t="str">
            <v>Gibb, Heloise</v>
          </cell>
          <cell r="C2722" t="str">
            <v>Oceania</v>
          </cell>
          <cell r="D2722" t="str">
            <v>Australia</v>
          </cell>
          <cell r="E2722" t="str">
            <v>Queensland</v>
          </cell>
          <cell r="F2722" t="str">
            <v>North Stradbroke Island</v>
          </cell>
          <cell r="G2722" t="str">
            <v>Plot 10</v>
          </cell>
          <cell r="H2722" t="str">
            <v>Coastal dune / Sclerophyll forest</v>
          </cell>
          <cell r="I2722">
            <v>55</v>
          </cell>
          <cell r="J2722">
            <v>-27.54</v>
          </cell>
          <cell r="K2722">
            <v>153.44</v>
          </cell>
          <cell r="L2722" t="str">
            <v>In publication</v>
          </cell>
          <cell r="M2722" t="str">
            <v>NA</v>
          </cell>
          <cell r="N2722">
            <v>91</v>
          </cell>
          <cell r="O2722">
            <v>11</v>
          </cell>
          <cell r="P2722" t="str">
            <v>NA</v>
          </cell>
          <cell r="Q2722" t="str">
            <v>NA</v>
          </cell>
          <cell r="R2722">
            <v>1</v>
          </cell>
          <cell r="S2722">
            <v>28</v>
          </cell>
          <cell r="T2722">
            <v>9</v>
          </cell>
          <cell r="U2722">
            <v>1982</v>
          </cell>
          <cell r="V2722">
            <v>13</v>
          </cell>
          <cell r="W2722">
            <v>12</v>
          </cell>
          <cell r="X2722">
            <v>1982</v>
          </cell>
          <cell r="Y2722">
            <v>1</v>
          </cell>
          <cell r="Z2722">
            <v>90</v>
          </cell>
          <cell r="AA2722">
            <v>1</v>
          </cell>
          <cell r="AB2722">
            <v>0</v>
          </cell>
          <cell r="AC2722" t="str">
            <v>Pitfall/Berlese/Hand Collecting</v>
          </cell>
          <cell r="AD2722" t="str">
            <v>Ten pitfall traps (43 mm internal diameter plastic bottles containing 30 ml of alcohol/glycerol (70/30) were installed at 10 m intervals along the transect. Traps were operated for 6 days from 28 September 1982. Hand collections were performed in the vicinity of each transect for 2 person-hours during the daytime and 1 person-hour at night 0800-1100 h or 1500-1800 h. (3) Vegetation beating. Beating was performed for about 30 min during the daytime and the resulting collections were amalgamated with those from hand collections. Berlese traps: A 4 I container of leaf litter was collected from sites scattered along each transect and ants were extracted by heat and light over a 24 h period in a Berlese-Tullgren funnel with 150 W bulb (Southwood 1966). All samples were taken between 26 September and 8 October 1982 and repeated 9-13 December 1982.</v>
          </cell>
          <cell r="AE2722">
            <v>10</v>
          </cell>
          <cell r="AF2722">
            <v>14.53</v>
          </cell>
          <cell r="AG2722">
            <v>10</v>
          </cell>
          <cell r="AH2722">
            <v>144</v>
          </cell>
          <cell r="AI2722">
            <v>60</v>
          </cell>
          <cell r="AJ2722">
            <v>0</v>
          </cell>
          <cell r="AK2722">
            <v>0</v>
          </cell>
          <cell r="AL2722">
            <v>0</v>
          </cell>
          <cell r="AM2722">
            <v>0</v>
          </cell>
          <cell r="AN2722">
            <v>0</v>
          </cell>
          <cell r="AO2722">
            <v>0</v>
          </cell>
          <cell r="AP2722">
            <v>1</v>
          </cell>
          <cell r="AQ2722" t="str">
            <v>NA</v>
          </cell>
          <cell r="AR2722">
            <v>4</v>
          </cell>
          <cell r="AS2722" t="str">
            <v>NA</v>
          </cell>
          <cell r="AT2722" t="str">
            <v>Coastal dune / Sclerophyll forest</v>
          </cell>
          <cell r="AU2722" t="str">
            <v>Transformed</v>
          </cell>
          <cell r="AV2722" t="str">
            <v>Mining</v>
          </cell>
          <cell r="AW2722" t="str">
            <v>NA</v>
          </cell>
          <cell r="AX2722" t="str">
            <v>Rehabilitating mine site</v>
          </cell>
          <cell r="AY2722" t="str">
            <v>100m2 area sampled</v>
          </cell>
        </row>
        <row r="2723">
          <cell r="A2723" t="str">
            <v>Majer_1985_04</v>
          </cell>
          <cell r="B2723" t="str">
            <v>Gibb, Heloise</v>
          </cell>
          <cell r="C2723" t="str">
            <v>Oceania</v>
          </cell>
          <cell r="D2723" t="str">
            <v>Australia</v>
          </cell>
          <cell r="E2723" t="str">
            <v>Queensland</v>
          </cell>
          <cell r="F2723" t="str">
            <v>North Stradbroke Island</v>
          </cell>
          <cell r="G2723" t="str">
            <v>Plot 11</v>
          </cell>
          <cell r="H2723" t="str">
            <v>Coastal dune / Sclerophyll forest</v>
          </cell>
          <cell r="I2723">
            <v>55</v>
          </cell>
          <cell r="J2723">
            <v>-27.54</v>
          </cell>
          <cell r="K2723">
            <v>153.44</v>
          </cell>
          <cell r="L2723" t="str">
            <v>In publication</v>
          </cell>
          <cell r="M2723" t="str">
            <v>NA</v>
          </cell>
          <cell r="N2723">
            <v>165</v>
          </cell>
          <cell r="O2723">
            <v>15</v>
          </cell>
          <cell r="P2723" t="str">
            <v>NA</v>
          </cell>
          <cell r="Q2723" t="str">
            <v>NA</v>
          </cell>
          <cell r="R2723">
            <v>1</v>
          </cell>
          <cell r="S2723">
            <v>28</v>
          </cell>
          <cell r="T2723">
            <v>9</v>
          </cell>
          <cell r="U2723">
            <v>1982</v>
          </cell>
          <cell r="V2723">
            <v>13</v>
          </cell>
          <cell r="W2723">
            <v>12</v>
          </cell>
          <cell r="X2723">
            <v>1982</v>
          </cell>
          <cell r="Y2723">
            <v>1</v>
          </cell>
          <cell r="Z2723">
            <v>90</v>
          </cell>
          <cell r="AA2723">
            <v>1</v>
          </cell>
          <cell r="AB2723">
            <v>0</v>
          </cell>
          <cell r="AC2723" t="str">
            <v>Pitfall/Berlese/Hand Collecting</v>
          </cell>
          <cell r="AD2723" t="str">
            <v>Ten pitfall traps (43 mm internal diameter plastic bottles containing 30 ml of alcohol/glycerol (70/30) were installed at 10 m intervals along the transect. Traps were operated for 6 days from 28 September 1982. Hand collections were performed in the vicinity of each transect for 2 person-hours during the daytime and 1 person-hour at night 0800-1100 h or 1500-1800 h. (3) Vegetation beating. Beating was performed for about 30 min during the daytime and the resulting collections were amalgamated with those from hand collections. Berlese traps: A 4 I container of leaf litter was collected from sites scattered along each transect and ants were extracted by heat and light over a 24 h period in a Berlese-Tullgren funnel with 150 W bulb (Southwood 1966). All samples were taken between 26 September and 8 October 1982 and repeated 9-13 December 1982.</v>
          </cell>
          <cell r="AE2723">
            <v>10</v>
          </cell>
          <cell r="AF2723">
            <v>14.53</v>
          </cell>
          <cell r="AG2723">
            <v>10</v>
          </cell>
          <cell r="AH2723">
            <v>144</v>
          </cell>
          <cell r="AI2723">
            <v>60</v>
          </cell>
          <cell r="AJ2723">
            <v>0</v>
          </cell>
          <cell r="AK2723">
            <v>0</v>
          </cell>
          <cell r="AL2723">
            <v>0</v>
          </cell>
          <cell r="AM2723">
            <v>0</v>
          </cell>
          <cell r="AN2723">
            <v>0</v>
          </cell>
          <cell r="AO2723">
            <v>0</v>
          </cell>
          <cell r="AP2723">
            <v>1</v>
          </cell>
          <cell r="AQ2723" t="str">
            <v>NA</v>
          </cell>
          <cell r="AR2723">
            <v>4</v>
          </cell>
          <cell r="AS2723" t="str">
            <v>NA</v>
          </cell>
          <cell r="AT2723" t="str">
            <v>Coastal dune / Sclerophyll forest</v>
          </cell>
          <cell r="AU2723" t="str">
            <v>Transformed</v>
          </cell>
          <cell r="AV2723" t="str">
            <v>Mining</v>
          </cell>
          <cell r="AW2723" t="str">
            <v>NA</v>
          </cell>
          <cell r="AX2723" t="str">
            <v>Rehabilitating mine site</v>
          </cell>
          <cell r="AY2723" t="str">
            <v>100m2 area sampled</v>
          </cell>
        </row>
        <row r="2724">
          <cell r="A2724" t="str">
            <v>Majer_1985_05</v>
          </cell>
          <cell r="B2724" t="str">
            <v>Gibb, Heloise</v>
          </cell>
          <cell r="C2724" t="str">
            <v>Oceania</v>
          </cell>
          <cell r="D2724" t="str">
            <v>Australia</v>
          </cell>
          <cell r="E2724" t="str">
            <v>Queensland</v>
          </cell>
          <cell r="F2724" t="str">
            <v>North Stradbroke Island</v>
          </cell>
          <cell r="G2724" t="str">
            <v>Plot 12</v>
          </cell>
          <cell r="H2724" t="str">
            <v>Coastal dune / Sclerophyll forest</v>
          </cell>
          <cell r="I2724">
            <v>55</v>
          </cell>
          <cell r="J2724">
            <v>-27.54</v>
          </cell>
          <cell r="K2724">
            <v>153.44</v>
          </cell>
          <cell r="L2724" t="str">
            <v>In publication</v>
          </cell>
          <cell r="M2724" t="str">
            <v>NA</v>
          </cell>
          <cell r="N2724">
            <v>50</v>
          </cell>
          <cell r="O2724">
            <v>26</v>
          </cell>
          <cell r="P2724" t="str">
            <v>NA</v>
          </cell>
          <cell r="Q2724" t="str">
            <v>NA</v>
          </cell>
          <cell r="R2724">
            <v>1</v>
          </cell>
          <cell r="S2724">
            <v>28</v>
          </cell>
          <cell r="T2724">
            <v>9</v>
          </cell>
          <cell r="U2724">
            <v>1982</v>
          </cell>
          <cell r="V2724">
            <v>13</v>
          </cell>
          <cell r="W2724">
            <v>12</v>
          </cell>
          <cell r="X2724">
            <v>1982</v>
          </cell>
          <cell r="Y2724">
            <v>1</v>
          </cell>
          <cell r="Z2724">
            <v>90</v>
          </cell>
          <cell r="AA2724">
            <v>1</v>
          </cell>
          <cell r="AB2724">
            <v>0</v>
          </cell>
          <cell r="AC2724" t="str">
            <v>Pitfall/Berlese/Hand Collecting</v>
          </cell>
          <cell r="AD2724" t="str">
            <v>Ten pitfall traps (43 mm internal diameter plastic bottles containing 30 ml of alcohol/glycerol (70/30) were installed at 10 m intervals along the transect. Traps were operated for 6 days from 28 September 1982. Hand collections were performed in the vicinity of each transect for 2 person-hours during the daytime and 1 person-hour at night 0800-1100 h or 1500-1800 h. (3) Vegetation beating. Beating was performed for about 30 min during the daytime and the resulting collections were amalgamated with those from hand collections. Berlese traps: A 4 I container of leaf litter was collected from sites scattered along each transect and ants were extracted by heat and light over a 24 h period in a Berlese-Tullgren funnel with 150 W bulb (Southwood 1966). All samples were taken between 26 September and 8 October 1982 and repeated 9-13 December 1982.</v>
          </cell>
          <cell r="AE2724">
            <v>10</v>
          </cell>
          <cell r="AF2724">
            <v>14.53</v>
          </cell>
          <cell r="AG2724">
            <v>10</v>
          </cell>
          <cell r="AH2724">
            <v>144</v>
          </cell>
          <cell r="AI2724">
            <v>60</v>
          </cell>
          <cell r="AJ2724">
            <v>0</v>
          </cell>
          <cell r="AK2724">
            <v>0</v>
          </cell>
          <cell r="AL2724">
            <v>0</v>
          </cell>
          <cell r="AM2724">
            <v>0</v>
          </cell>
          <cell r="AN2724">
            <v>0</v>
          </cell>
          <cell r="AO2724">
            <v>0</v>
          </cell>
          <cell r="AP2724">
            <v>1</v>
          </cell>
          <cell r="AQ2724" t="str">
            <v>NA</v>
          </cell>
          <cell r="AR2724">
            <v>4</v>
          </cell>
          <cell r="AS2724" t="str">
            <v>NA</v>
          </cell>
          <cell r="AT2724" t="str">
            <v>Coastal dune / Sclerophyll forest</v>
          </cell>
          <cell r="AU2724" t="str">
            <v>Undisturbed</v>
          </cell>
          <cell r="AV2724" t="str">
            <v>NA</v>
          </cell>
          <cell r="AW2724" t="str">
            <v>NA</v>
          </cell>
          <cell r="AX2724" t="str">
            <v>Control site for mining study, high dune</v>
          </cell>
          <cell r="AY2724" t="str">
            <v>100m2 area sampled</v>
          </cell>
        </row>
        <row r="2725">
          <cell r="A2725" t="str">
            <v>Majer_1985_06</v>
          </cell>
          <cell r="B2725" t="str">
            <v>Gibb, Heloise</v>
          </cell>
          <cell r="C2725" t="str">
            <v>Oceania</v>
          </cell>
          <cell r="D2725" t="str">
            <v>Australia</v>
          </cell>
          <cell r="E2725" t="str">
            <v>Queensland</v>
          </cell>
          <cell r="F2725" t="str">
            <v>North Stradbroke Island</v>
          </cell>
          <cell r="G2725" t="str">
            <v>Plot 13</v>
          </cell>
          <cell r="H2725" t="str">
            <v>Coastal dune / Sclerophyll forest</v>
          </cell>
          <cell r="I2725">
            <v>55</v>
          </cell>
          <cell r="J2725">
            <v>-27.54</v>
          </cell>
          <cell r="K2725">
            <v>153.44</v>
          </cell>
          <cell r="L2725" t="str">
            <v>In publication</v>
          </cell>
          <cell r="M2725" t="str">
            <v>NA</v>
          </cell>
          <cell r="N2725">
            <v>179</v>
          </cell>
          <cell r="O2725">
            <v>30</v>
          </cell>
          <cell r="P2725" t="str">
            <v>NA</v>
          </cell>
          <cell r="Q2725" t="str">
            <v>NA</v>
          </cell>
          <cell r="R2725">
            <v>1</v>
          </cell>
          <cell r="S2725">
            <v>28</v>
          </cell>
          <cell r="T2725">
            <v>9</v>
          </cell>
          <cell r="U2725">
            <v>1982</v>
          </cell>
          <cell r="V2725">
            <v>13</v>
          </cell>
          <cell r="W2725">
            <v>12</v>
          </cell>
          <cell r="X2725">
            <v>1982</v>
          </cell>
          <cell r="Y2725">
            <v>1</v>
          </cell>
          <cell r="Z2725">
            <v>90</v>
          </cell>
          <cell r="AA2725">
            <v>1</v>
          </cell>
          <cell r="AB2725">
            <v>0</v>
          </cell>
          <cell r="AC2725" t="str">
            <v>Pitfall/Berlese/Hand Collecting</v>
          </cell>
          <cell r="AD2725" t="str">
            <v>Ten pitfall traps (43 mm internal diameter plastic bottles containing 30 ml of alcohol/glycerol (70/30) were installed at 10 m intervals along the transect. Traps were operated for 6 days from 28 September 1982. Hand collections were performed in the vicinity of each transect for 2 person-hours during the daytime and 1 person-hour at night 0800-1100 h or 1500-1800 h. (3) Vegetation beating. Beating was performed for about 30 min during the daytime and the resulting collections were amalgamated with those from hand collections. Berlese traps: A 4 I container of leaf litter was collected from sites scattered along each transect and ants were extracted by heat and light over a 24 h period in a Berlese-Tullgren funnel with 150 W bulb (Southwood 1966). All samples were taken between 26 September and 8 October 1982 and repeated 9-13 December 1982.</v>
          </cell>
          <cell r="AE2725">
            <v>10</v>
          </cell>
          <cell r="AF2725">
            <v>14.53</v>
          </cell>
          <cell r="AG2725">
            <v>10</v>
          </cell>
          <cell r="AH2725">
            <v>144</v>
          </cell>
          <cell r="AI2725">
            <v>60</v>
          </cell>
          <cell r="AJ2725">
            <v>0</v>
          </cell>
          <cell r="AK2725">
            <v>0</v>
          </cell>
          <cell r="AL2725">
            <v>0</v>
          </cell>
          <cell r="AM2725">
            <v>0</v>
          </cell>
          <cell r="AN2725">
            <v>0</v>
          </cell>
          <cell r="AO2725">
            <v>0</v>
          </cell>
          <cell r="AP2725">
            <v>1</v>
          </cell>
          <cell r="AQ2725" t="str">
            <v>NA</v>
          </cell>
          <cell r="AR2725">
            <v>4</v>
          </cell>
          <cell r="AS2725" t="str">
            <v>NA</v>
          </cell>
          <cell r="AT2725" t="str">
            <v>Coastal dune / Sclerophyll forest</v>
          </cell>
          <cell r="AU2725" t="str">
            <v>Undisturbed</v>
          </cell>
          <cell r="AV2725" t="str">
            <v>NA</v>
          </cell>
          <cell r="AW2725" t="str">
            <v>NA</v>
          </cell>
          <cell r="AX2725" t="str">
            <v>Control site for mining study, high dune</v>
          </cell>
          <cell r="AY2725" t="str">
            <v>100m2 area sampled</v>
          </cell>
        </row>
        <row r="2726">
          <cell r="A2726" t="str">
            <v>Majer_1985_07</v>
          </cell>
          <cell r="B2726" t="str">
            <v>Gibb, Heloise</v>
          </cell>
          <cell r="C2726" t="str">
            <v>Oceania</v>
          </cell>
          <cell r="D2726" t="str">
            <v>Australia</v>
          </cell>
          <cell r="E2726" t="str">
            <v>Queensland</v>
          </cell>
          <cell r="F2726" t="str">
            <v>North Stradbroke Island</v>
          </cell>
          <cell r="G2726" t="str">
            <v>Plot 16</v>
          </cell>
          <cell r="H2726" t="str">
            <v>Coastal dune / Sclerophyll forest</v>
          </cell>
          <cell r="I2726">
            <v>3</v>
          </cell>
          <cell r="J2726">
            <v>-27.54</v>
          </cell>
          <cell r="K2726">
            <v>153.44</v>
          </cell>
          <cell r="L2726" t="str">
            <v>In publication</v>
          </cell>
          <cell r="M2726" t="str">
            <v>NA</v>
          </cell>
          <cell r="N2726">
            <v>909</v>
          </cell>
          <cell r="O2726">
            <v>4</v>
          </cell>
          <cell r="P2726" t="str">
            <v>NA</v>
          </cell>
          <cell r="Q2726" t="str">
            <v>NA</v>
          </cell>
          <cell r="R2726">
            <v>1</v>
          </cell>
          <cell r="S2726">
            <v>28</v>
          </cell>
          <cell r="T2726">
            <v>9</v>
          </cell>
          <cell r="U2726">
            <v>1982</v>
          </cell>
          <cell r="V2726">
            <v>13</v>
          </cell>
          <cell r="W2726">
            <v>12</v>
          </cell>
          <cell r="X2726">
            <v>1982</v>
          </cell>
          <cell r="Y2726">
            <v>1</v>
          </cell>
          <cell r="Z2726">
            <v>90</v>
          </cell>
          <cell r="AA2726">
            <v>1</v>
          </cell>
          <cell r="AB2726">
            <v>0</v>
          </cell>
          <cell r="AC2726" t="str">
            <v>Pitfall/Berlese/Hand Collecting</v>
          </cell>
          <cell r="AD2726" t="str">
            <v>Ten pitfall traps (43 mm internal diameter plastic bottles containing 30 ml of alcohol/glycerol (70/30) were installed at 10 m intervals along the transect. Traps were operated for 6 days from 28 September 1982. Hand collections were performed in the vicinity of each transect for 2 person-hours during the daytime and 1 person-hour at night 0800-1100 h or 1500-1800 h. (3) Vegetation beating. Beating was performed for about 30 min during the daytime and the resulting collections were amalgamated with those from hand collections. Berlese traps: A 4 I container of leaf litter was collected from sites scattered along each transect and ants were extracted by heat and light over a 24 h period in a Berlese-Tullgren funnel with 150 W bulb (Southwood 1966). All samples were taken between 26 September and 8 October 1982 and repeated 9-13 December 1982.</v>
          </cell>
          <cell r="AE2726">
            <v>10</v>
          </cell>
          <cell r="AF2726">
            <v>14.53</v>
          </cell>
          <cell r="AG2726">
            <v>10</v>
          </cell>
          <cell r="AH2726">
            <v>144</v>
          </cell>
          <cell r="AI2726">
            <v>60</v>
          </cell>
          <cell r="AJ2726">
            <v>0</v>
          </cell>
          <cell r="AK2726">
            <v>0</v>
          </cell>
          <cell r="AL2726">
            <v>0</v>
          </cell>
          <cell r="AM2726">
            <v>0</v>
          </cell>
          <cell r="AN2726">
            <v>0</v>
          </cell>
          <cell r="AO2726">
            <v>0</v>
          </cell>
          <cell r="AP2726">
            <v>1</v>
          </cell>
          <cell r="AQ2726" t="str">
            <v>NA</v>
          </cell>
          <cell r="AR2726">
            <v>4</v>
          </cell>
          <cell r="AS2726" t="str">
            <v>NA</v>
          </cell>
          <cell r="AT2726" t="str">
            <v>Coastal dune / Sclerophyll forest</v>
          </cell>
          <cell r="AU2726" t="str">
            <v>Transformed</v>
          </cell>
          <cell r="AV2726" t="str">
            <v>Mining</v>
          </cell>
          <cell r="AW2726" t="str">
            <v>NA</v>
          </cell>
          <cell r="AX2726" t="str">
            <v>Rehabilitating mine site</v>
          </cell>
          <cell r="AY2726" t="str">
            <v>100m2 area sampled</v>
          </cell>
        </row>
        <row r="2727">
          <cell r="A2727" t="str">
            <v>Majer_1985_08</v>
          </cell>
          <cell r="B2727" t="str">
            <v>Gibb, Heloise</v>
          </cell>
          <cell r="C2727" t="str">
            <v>Oceania</v>
          </cell>
          <cell r="D2727" t="str">
            <v>Australia</v>
          </cell>
          <cell r="E2727" t="str">
            <v>Queensland</v>
          </cell>
          <cell r="F2727" t="str">
            <v>North Stradbroke Island</v>
          </cell>
          <cell r="G2727" t="str">
            <v>Plot 2</v>
          </cell>
          <cell r="H2727" t="str">
            <v>Coastal dune / Sclerophyll forest</v>
          </cell>
          <cell r="I2727">
            <v>55</v>
          </cell>
          <cell r="J2727">
            <v>-27.54</v>
          </cell>
          <cell r="K2727">
            <v>153.44</v>
          </cell>
          <cell r="L2727" t="str">
            <v>In publication</v>
          </cell>
          <cell r="M2727" t="str">
            <v>NA</v>
          </cell>
          <cell r="N2727">
            <v>559</v>
          </cell>
          <cell r="O2727">
            <v>19</v>
          </cell>
          <cell r="P2727" t="str">
            <v>NA</v>
          </cell>
          <cell r="Q2727" t="str">
            <v>NA</v>
          </cell>
          <cell r="R2727">
            <v>1</v>
          </cell>
          <cell r="S2727">
            <v>28</v>
          </cell>
          <cell r="T2727">
            <v>9</v>
          </cell>
          <cell r="U2727">
            <v>1982</v>
          </cell>
          <cell r="V2727">
            <v>13</v>
          </cell>
          <cell r="W2727">
            <v>12</v>
          </cell>
          <cell r="X2727">
            <v>1982</v>
          </cell>
          <cell r="Y2727">
            <v>1</v>
          </cell>
          <cell r="Z2727">
            <v>90</v>
          </cell>
          <cell r="AA2727">
            <v>1</v>
          </cell>
          <cell r="AB2727">
            <v>0</v>
          </cell>
          <cell r="AC2727" t="str">
            <v>Pitfall/Berlese/Hand Collecting</v>
          </cell>
          <cell r="AD2727" t="str">
            <v>Ten pitfall traps (43 mm internal diameter plastic bottles containing 30 ml of alcohol/glycerol (70/30) were installed at 10 m intervals along the transect. Traps were operated for 6 days from 28 September 1982. Hand collections were performed in the vicinity of each transect for 2 person-hours during the daytime and 1 person-hour at night 0800-1100 h or 1500-1800 h. (3) Vegetation beating. Beating was performed for about 30 min during the daytime and the resulting collections were amalgamated with those from hand collections. Berlese traps: A 4 I container of leaf litter was collected from sites scattered along each transect and ants were extracted by heat and light over a 24 h period in a Berlese-Tullgren funnel with 150 W bulb (Southwood 1966). All samples were taken between 26 September and 8 October 1982 and repeated 9-13 December 1982.</v>
          </cell>
          <cell r="AE2727">
            <v>10</v>
          </cell>
          <cell r="AF2727">
            <v>14.53</v>
          </cell>
          <cell r="AG2727">
            <v>10</v>
          </cell>
          <cell r="AH2727">
            <v>144</v>
          </cell>
          <cell r="AI2727">
            <v>60</v>
          </cell>
          <cell r="AJ2727">
            <v>0</v>
          </cell>
          <cell r="AK2727">
            <v>0</v>
          </cell>
          <cell r="AL2727">
            <v>0</v>
          </cell>
          <cell r="AM2727">
            <v>0</v>
          </cell>
          <cell r="AN2727">
            <v>0</v>
          </cell>
          <cell r="AO2727">
            <v>0</v>
          </cell>
          <cell r="AP2727">
            <v>1</v>
          </cell>
          <cell r="AQ2727" t="str">
            <v>NA</v>
          </cell>
          <cell r="AR2727">
            <v>4</v>
          </cell>
          <cell r="AS2727" t="str">
            <v>NA</v>
          </cell>
          <cell r="AT2727" t="str">
            <v>Coastal dune / Sclerophyll forest</v>
          </cell>
          <cell r="AU2727" t="str">
            <v>Transformed</v>
          </cell>
          <cell r="AV2727" t="str">
            <v>Mining</v>
          </cell>
          <cell r="AW2727" t="str">
            <v>NA</v>
          </cell>
          <cell r="AX2727" t="str">
            <v>Rehabilitating mine site</v>
          </cell>
          <cell r="AY2727" t="str">
            <v>100m2 area sampled</v>
          </cell>
        </row>
        <row r="2728">
          <cell r="A2728" t="str">
            <v>Majer_1985_09</v>
          </cell>
          <cell r="B2728" t="str">
            <v>Gibb, Heloise</v>
          </cell>
          <cell r="C2728" t="str">
            <v>Oceania</v>
          </cell>
          <cell r="D2728" t="str">
            <v>Australia</v>
          </cell>
          <cell r="E2728" t="str">
            <v>Queensland</v>
          </cell>
          <cell r="F2728" t="str">
            <v>North Stradbroke Island</v>
          </cell>
          <cell r="G2728" t="str">
            <v>Plot 3</v>
          </cell>
          <cell r="H2728" t="str">
            <v>Coastal dune / Sclerophyll forest</v>
          </cell>
          <cell r="I2728">
            <v>55</v>
          </cell>
          <cell r="J2728">
            <v>-27.54</v>
          </cell>
          <cell r="K2728">
            <v>153.44</v>
          </cell>
          <cell r="L2728" t="str">
            <v>In publication</v>
          </cell>
          <cell r="M2728" t="str">
            <v>NA</v>
          </cell>
          <cell r="N2728">
            <v>1967</v>
          </cell>
          <cell r="O2728">
            <v>4</v>
          </cell>
          <cell r="P2728" t="str">
            <v>NA</v>
          </cell>
          <cell r="Q2728" t="str">
            <v>NA</v>
          </cell>
          <cell r="R2728">
            <v>1</v>
          </cell>
          <cell r="S2728">
            <v>28</v>
          </cell>
          <cell r="T2728">
            <v>9</v>
          </cell>
          <cell r="U2728">
            <v>1982</v>
          </cell>
          <cell r="V2728">
            <v>13</v>
          </cell>
          <cell r="W2728">
            <v>12</v>
          </cell>
          <cell r="X2728">
            <v>1982</v>
          </cell>
          <cell r="Y2728">
            <v>1</v>
          </cell>
          <cell r="Z2728">
            <v>90</v>
          </cell>
          <cell r="AA2728">
            <v>1</v>
          </cell>
          <cell r="AB2728">
            <v>0</v>
          </cell>
          <cell r="AC2728" t="str">
            <v>Pitfall/Berlese/Hand Collecting</v>
          </cell>
          <cell r="AD2728" t="str">
            <v>Ten pitfall traps (43 mm internal diameter plastic bottles containing 30 ml of alcohol/glycerol (70/30) were installed at 10 m intervals along the transect. Traps were operated for 6 days from 28 September 1982. Hand collections were performed in the vicinity of each transect for 2 person-hours during the daytime and 1 person-hour at night 0800-1100 h or 1500-1800 h. (3) Vegetation beating. Beating was performed for about 30 min during the daytime and the resulting collections were amalgamated with those from hand collections. Berlese traps: A 4 I container of leaf litter was collected from sites scattered along each transect and ants were extracted by heat and light over a 24 h period in a Berlese-Tullgren funnel with 150 W bulb (Southwood 1966). All samples were taken between 26 September and 8 October 1982 and repeated 9-13 December 1982.</v>
          </cell>
          <cell r="AE2728">
            <v>10</v>
          </cell>
          <cell r="AF2728">
            <v>14.53</v>
          </cell>
          <cell r="AG2728">
            <v>10</v>
          </cell>
          <cell r="AH2728">
            <v>144</v>
          </cell>
          <cell r="AI2728">
            <v>60</v>
          </cell>
          <cell r="AJ2728">
            <v>0</v>
          </cell>
          <cell r="AK2728">
            <v>0</v>
          </cell>
          <cell r="AL2728">
            <v>0</v>
          </cell>
          <cell r="AM2728">
            <v>0</v>
          </cell>
          <cell r="AN2728">
            <v>0</v>
          </cell>
          <cell r="AO2728">
            <v>0</v>
          </cell>
          <cell r="AP2728">
            <v>1</v>
          </cell>
          <cell r="AQ2728" t="str">
            <v>NA</v>
          </cell>
          <cell r="AR2728">
            <v>4</v>
          </cell>
          <cell r="AS2728" t="str">
            <v>NA</v>
          </cell>
          <cell r="AT2728" t="str">
            <v>Coastal dune / Sclerophyll forest</v>
          </cell>
          <cell r="AU2728" t="str">
            <v>Transformed</v>
          </cell>
          <cell r="AV2728" t="str">
            <v>Mining</v>
          </cell>
          <cell r="AW2728" t="str">
            <v>NA</v>
          </cell>
          <cell r="AX2728" t="str">
            <v>Rehabilitating mine site</v>
          </cell>
          <cell r="AY2728" t="str">
            <v>100m2 area sampled</v>
          </cell>
        </row>
        <row r="2729">
          <cell r="A2729" t="str">
            <v>Majer_1985_10</v>
          </cell>
          <cell r="B2729" t="str">
            <v>Gibb, Heloise</v>
          </cell>
          <cell r="C2729" t="str">
            <v>Oceania</v>
          </cell>
          <cell r="D2729" t="str">
            <v>Australia</v>
          </cell>
          <cell r="E2729" t="str">
            <v>Queensland</v>
          </cell>
          <cell r="F2729" t="str">
            <v>North Stradbroke Island</v>
          </cell>
          <cell r="G2729" t="str">
            <v>Plot 4</v>
          </cell>
          <cell r="H2729" t="str">
            <v>Coastal dune / Sclerophyll forest</v>
          </cell>
          <cell r="I2729">
            <v>55</v>
          </cell>
          <cell r="J2729">
            <v>-27.54</v>
          </cell>
          <cell r="K2729">
            <v>153.44</v>
          </cell>
          <cell r="L2729" t="str">
            <v>In publication</v>
          </cell>
          <cell r="M2729" t="str">
            <v>NA</v>
          </cell>
          <cell r="N2729">
            <v>1572</v>
          </cell>
          <cell r="O2729">
            <v>10</v>
          </cell>
          <cell r="P2729" t="str">
            <v>NA</v>
          </cell>
          <cell r="Q2729" t="str">
            <v>NA</v>
          </cell>
          <cell r="R2729">
            <v>1</v>
          </cell>
          <cell r="S2729">
            <v>28</v>
          </cell>
          <cell r="T2729">
            <v>9</v>
          </cell>
          <cell r="U2729">
            <v>1982</v>
          </cell>
          <cell r="V2729">
            <v>13</v>
          </cell>
          <cell r="W2729">
            <v>12</v>
          </cell>
          <cell r="X2729">
            <v>1982</v>
          </cell>
          <cell r="Y2729">
            <v>1</v>
          </cell>
          <cell r="Z2729">
            <v>90</v>
          </cell>
          <cell r="AA2729">
            <v>1</v>
          </cell>
          <cell r="AB2729">
            <v>0</v>
          </cell>
          <cell r="AC2729" t="str">
            <v>Pitfall/Berlese/Hand Collecting</v>
          </cell>
          <cell r="AD2729" t="str">
            <v>Ten pitfall traps (43 mm internal diameter plastic bottles containing 30 ml of alcohol/glycerol (70/30) were installed at 10 m intervals along the transect. Traps were operated for 6 days from 28 September 1982. Hand collections were performed in the vicinity of each transect for 2 person-hours during the daytime and 1 person-hour at night 0800-1100 h or 1500-1800 h. (3) Vegetation beating. Beating was performed for about 30 min during the daytime and the resulting collections were amalgamated with those from hand collections. Berlese traps: A 4 I container of leaf litter was collected from sites scattered along each transect and ants were extracted by heat and light over a 24 h period in a Berlese-Tullgren funnel with 150 W bulb (Southwood 1966). All samples were taken between 26 September and 8 October 1982 and repeated 9-13 December 1982.</v>
          </cell>
          <cell r="AE2729">
            <v>10</v>
          </cell>
          <cell r="AF2729">
            <v>14.53</v>
          </cell>
          <cell r="AG2729">
            <v>10</v>
          </cell>
          <cell r="AH2729">
            <v>144</v>
          </cell>
          <cell r="AI2729">
            <v>60</v>
          </cell>
          <cell r="AJ2729">
            <v>0</v>
          </cell>
          <cell r="AK2729">
            <v>0</v>
          </cell>
          <cell r="AL2729">
            <v>0</v>
          </cell>
          <cell r="AM2729">
            <v>0</v>
          </cell>
          <cell r="AN2729">
            <v>0</v>
          </cell>
          <cell r="AO2729">
            <v>0</v>
          </cell>
          <cell r="AP2729">
            <v>1</v>
          </cell>
          <cell r="AQ2729" t="str">
            <v>NA</v>
          </cell>
          <cell r="AR2729">
            <v>4</v>
          </cell>
          <cell r="AS2729" t="str">
            <v>NA</v>
          </cell>
          <cell r="AT2729" t="str">
            <v>Coastal dune / Sclerophyll forest</v>
          </cell>
          <cell r="AU2729" t="str">
            <v>Transformed</v>
          </cell>
          <cell r="AV2729" t="str">
            <v>Mining</v>
          </cell>
          <cell r="AW2729" t="str">
            <v>NA</v>
          </cell>
          <cell r="AX2729" t="str">
            <v>Rehabilitating mine site</v>
          </cell>
          <cell r="AY2729" t="str">
            <v>100m2 area sampled</v>
          </cell>
        </row>
        <row r="2730">
          <cell r="A2730" t="str">
            <v>Majer_1985_11</v>
          </cell>
          <cell r="B2730" t="str">
            <v>Gibb, Heloise</v>
          </cell>
          <cell r="C2730" t="str">
            <v>Oceania</v>
          </cell>
          <cell r="D2730" t="str">
            <v>Australia</v>
          </cell>
          <cell r="E2730" t="str">
            <v>Queensland</v>
          </cell>
          <cell r="F2730" t="str">
            <v>North Stradbroke Island</v>
          </cell>
          <cell r="G2730" t="str">
            <v>Plot 5</v>
          </cell>
          <cell r="H2730" t="str">
            <v>Coastal dune / Sclerophyll forest</v>
          </cell>
          <cell r="I2730">
            <v>55</v>
          </cell>
          <cell r="J2730">
            <v>-27.54</v>
          </cell>
          <cell r="K2730">
            <v>153.44</v>
          </cell>
          <cell r="L2730" t="str">
            <v>In publication</v>
          </cell>
          <cell r="M2730" t="str">
            <v>NA</v>
          </cell>
          <cell r="N2730">
            <v>425</v>
          </cell>
          <cell r="O2730">
            <v>24</v>
          </cell>
          <cell r="P2730" t="str">
            <v>NA</v>
          </cell>
          <cell r="Q2730" t="str">
            <v>NA</v>
          </cell>
          <cell r="R2730">
            <v>1</v>
          </cell>
          <cell r="S2730">
            <v>28</v>
          </cell>
          <cell r="T2730">
            <v>9</v>
          </cell>
          <cell r="U2730">
            <v>1982</v>
          </cell>
          <cell r="V2730">
            <v>13</v>
          </cell>
          <cell r="W2730">
            <v>12</v>
          </cell>
          <cell r="X2730">
            <v>1982</v>
          </cell>
          <cell r="Y2730">
            <v>1</v>
          </cell>
          <cell r="Z2730">
            <v>90</v>
          </cell>
          <cell r="AA2730">
            <v>1</v>
          </cell>
          <cell r="AB2730">
            <v>0</v>
          </cell>
          <cell r="AC2730" t="str">
            <v>Pitfall/Berlese/Hand Collecting</v>
          </cell>
          <cell r="AD2730" t="str">
            <v>Ten pitfall traps (43 mm internal diameter plastic bottles containing 30 ml of alcohol/glycerol (70/30) were installed at 10 m intervals along the transect. Traps were operated for 6 days from 28 September 1982. Hand collections were performed in the vicinity of each transect for 2 person-hours during the daytime and 1 person-hour at night 0800-1100 h or 1500-1800 h. (3) Vegetation beating. Beating was performed for about 30 min during the daytime and the resulting collections were amalgamated with those from hand collections. Berlese traps: A 4 I container of leaf litter was collected from sites scattered along each transect and ants were extracted by heat and light over a 24 h period in a Berlese-Tullgren funnel with 150 W bulb (Southwood 1966). All samples were taken between 26 September and 8 October 1982 and repeated 9-13 December 1982.</v>
          </cell>
          <cell r="AE2730">
            <v>10</v>
          </cell>
          <cell r="AF2730">
            <v>14.53</v>
          </cell>
          <cell r="AG2730">
            <v>10</v>
          </cell>
          <cell r="AH2730">
            <v>144</v>
          </cell>
          <cell r="AI2730">
            <v>60</v>
          </cell>
          <cell r="AJ2730">
            <v>0</v>
          </cell>
          <cell r="AK2730">
            <v>0</v>
          </cell>
          <cell r="AL2730">
            <v>0</v>
          </cell>
          <cell r="AM2730">
            <v>0</v>
          </cell>
          <cell r="AN2730">
            <v>0</v>
          </cell>
          <cell r="AO2730">
            <v>0</v>
          </cell>
          <cell r="AP2730">
            <v>1</v>
          </cell>
          <cell r="AQ2730" t="str">
            <v>NA</v>
          </cell>
          <cell r="AR2730">
            <v>4</v>
          </cell>
          <cell r="AS2730" t="str">
            <v>NA</v>
          </cell>
          <cell r="AT2730" t="str">
            <v>Coastal dune / Sclerophyll forest</v>
          </cell>
          <cell r="AU2730" t="str">
            <v>Transformed</v>
          </cell>
          <cell r="AV2730" t="str">
            <v>Mining</v>
          </cell>
          <cell r="AW2730" t="str">
            <v>NA</v>
          </cell>
          <cell r="AX2730" t="str">
            <v>Rehabilitating mine site</v>
          </cell>
          <cell r="AY2730" t="str">
            <v>100m2 area sampled</v>
          </cell>
        </row>
        <row r="2731">
          <cell r="A2731" t="str">
            <v>Majer_1985_12</v>
          </cell>
          <cell r="B2731" t="str">
            <v>Gibb, Heloise</v>
          </cell>
          <cell r="C2731" t="str">
            <v>Oceania</v>
          </cell>
          <cell r="D2731" t="str">
            <v>Australia</v>
          </cell>
          <cell r="E2731" t="str">
            <v>Queensland</v>
          </cell>
          <cell r="F2731" t="str">
            <v>North Stradbroke Island</v>
          </cell>
          <cell r="G2731" t="str">
            <v>Plot 6</v>
          </cell>
          <cell r="H2731" t="str">
            <v>Coastal dune / Sclerophyll forest</v>
          </cell>
          <cell r="I2731">
            <v>55</v>
          </cell>
          <cell r="J2731">
            <v>-27.54</v>
          </cell>
          <cell r="K2731">
            <v>153.44</v>
          </cell>
          <cell r="L2731" t="str">
            <v>In publication</v>
          </cell>
          <cell r="M2731" t="str">
            <v>NA</v>
          </cell>
          <cell r="N2731">
            <v>909</v>
          </cell>
          <cell r="O2731">
            <v>15</v>
          </cell>
          <cell r="P2731" t="str">
            <v>NA</v>
          </cell>
          <cell r="Q2731" t="str">
            <v>NA</v>
          </cell>
          <cell r="R2731">
            <v>1</v>
          </cell>
          <cell r="S2731">
            <v>28</v>
          </cell>
          <cell r="T2731">
            <v>9</v>
          </cell>
          <cell r="U2731">
            <v>1982</v>
          </cell>
          <cell r="V2731">
            <v>13</v>
          </cell>
          <cell r="W2731">
            <v>12</v>
          </cell>
          <cell r="X2731">
            <v>1982</v>
          </cell>
          <cell r="Y2731">
            <v>1</v>
          </cell>
          <cell r="Z2731">
            <v>90</v>
          </cell>
          <cell r="AA2731">
            <v>1</v>
          </cell>
          <cell r="AB2731">
            <v>0</v>
          </cell>
          <cell r="AC2731" t="str">
            <v>Pitfall/Berlese/Hand Collecting</v>
          </cell>
          <cell r="AD2731" t="str">
            <v>Ten pitfall traps (43 mm internal diameter plastic bottles containing 30 ml of alcohol/glycerol (70/30) were installed at 10 m intervals along the transect. Traps were operated for 6 days from 28 September 1982. Hand collections were performed in the vicinity of each transect for 2 person-hours during the daytime and 1 person-hour at night 0800-1100 h or 1500-1800 h. (3) Vegetation beating. Beating was performed for about 30 min during the daytime and the resulting collections were amalgamated with those from hand collections. Berlese traps: A 4 I container of leaf litter was collected from sites scattered along each transect and ants were extracted by heat and light over a 24 h period in a Berlese-Tullgren funnel with 150 W bulb (Southwood 1966). All samples were taken between 26 September and 8 October 1982 and repeated 9-13 December 1982.</v>
          </cell>
          <cell r="AE2731">
            <v>10</v>
          </cell>
          <cell r="AF2731">
            <v>14.53</v>
          </cell>
          <cell r="AG2731">
            <v>10</v>
          </cell>
          <cell r="AH2731">
            <v>144</v>
          </cell>
          <cell r="AI2731">
            <v>60</v>
          </cell>
          <cell r="AJ2731">
            <v>0</v>
          </cell>
          <cell r="AK2731">
            <v>0</v>
          </cell>
          <cell r="AL2731">
            <v>0</v>
          </cell>
          <cell r="AM2731">
            <v>0</v>
          </cell>
          <cell r="AN2731">
            <v>0</v>
          </cell>
          <cell r="AO2731">
            <v>0</v>
          </cell>
          <cell r="AP2731">
            <v>1</v>
          </cell>
          <cell r="AQ2731" t="str">
            <v>NA</v>
          </cell>
          <cell r="AR2731">
            <v>4</v>
          </cell>
          <cell r="AS2731" t="str">
            <v>NA</v>
          </cell>
          <cell r="AT2731" t="str">
            <v>Coastal dune / Sclerophyll forest</v>
          </cell>
          <cell r="AU2731" t="str">
            <v>Transformed</v>
          </cell>
          <cell r="AV2731" t="str">
            <v>Mining</v>
          </cell>
          <cell r="AW2731" t="str">
            <v>NA</v>
          </cell>
          <cell r="AX2731" t="str">
            <v>Rehabilitating mine site</v>
          </cell>
          <cell r="AY2731" t="str">
            <v>100m2 area sampled</v>
          </cell>
        </row>
        <row r="2732">
          <cell r="A2732" t="str">
            <v>Majer_1985_13</v>
          </cell>
          <cell r="B2732" t="str">
            <v>Gibb, Heloise</v>
          </cell>
          <cell r="C2732" t="str">
            <v>Oceania</v>
          </cell>
          <cell r="D2732" t="str">
            <v>Australia</v>
          </cell>
          <cell r="E2732" t="str">
            <v>Queensland</v>
          </cell>
          <cell r="F2732" t="str">
            <v>North Stradbroke Island</v>
          </cell>
          <cell r="G2732" t="str">
            <v>Plot 7</v>
          </cell>
          <cell r="H2732" t="str">
            <v>Coastal dune / Sclerophyll forest</v>
          </cell>
          <cell r="I2732">
            <v>55</v>
          </cell>
          <cell r="J2732">
            <v>-27.54</v>
          </cell>
          <cell r="K2732">
            <v>153.44</v>
          </cell>
          <cell r="L2732" t="str">
            <v>In publication</v>
          </cell>
          <cell r="M2732" t="str">
            <v>NA</v>
          </cell>
          <cell r="N2732">
            <v>144</v>
          </cell>
          <cell r="O2732">
            <v>5</v>
          </cell>
          <cell r="P2732" t="str">
            <v>NA</v>
          </cell>
          <cell r="Q2732" t="str">
            <v>NA</v>
          </cell>
          <cell r="R2732">
            <v>1</v>
          </cell>
          <cell r="S2732">
            <v>28</v>
          </cell>
          <cell r="T2732">
            <v>9</v>
          </cell>
          <cell r="U2732">
            <v>1982</v>
          </cell>
          <cell r="V2732">
            <v>13</v>
          </cell>
          <cell r="W2732">
            <v>12</v>
          </cell>
          <cell r="X2732">
            <v>1982</v>
          </cell>
          <cell r="Y2732">
            <v>1</v>
          </cell>
          <cell r="Z2732">
            <v>90</v>
          </cell>
          <cell r="AA2732">
            <v>1</v>
          </cell>
          <cell r="AB2732">
            <v>0</v>
          </cell>
          <cell r="AC2732" t="str">
            <v>Pitfall/Berlese/Hand Collecting</v>
          </cell>
          <cell r="AD2732" t="str">
            <v>Ten pitfall traps (43 mm internal diameter plastic bottles containing 30 ml of alcohol/glycerol (70/30) were installed at 10 m intervals along the transect. Traps were operated for 6 days from 28 September 1982. Hand collections were performed in the vicinity of each transect for 2 person-hours during the daytime and 1 person-hour at night 0800-1100 h or 1500-1800 h. (3) Vegetation beating. Beating was performed for about 30 min during the daytime and the resulting collections were amalgamated with those from hand collections. Berlese traps: A 4 I container of leaf litter was collected from sites scattered along each transect and ants were extracted by heat and light over a 24 h period in a Berlese-Tullgren funnel with 150 W bulb (Southwood 1966). All samples were taken between 26 September and 8 October 1982 and repeated 9-13 December 1982.</v>
          </cell>
          <cell r="AE2732">
            <v>10</v>
          </cell>
          <cell r="AF2732">
            <v>14.53</v>
          </cell>
          <cell r="AG2732">
            <v>10</v>
          </cell>
          <cell r="AH2732">
            <v>144</v>
          </cell>
          <cell r="AI2732">
            <v>60</v>
          </cell>
          <cell r="AJ2732">
            <v>0</v>
          </cell>
          <cell r="AK2732">
            <v>0</v>
          </cell>
          <cell r="AL2732">
            <v>0</v>
          </cell>
          <cell r="AM2732">
            <v>0</v>
          </cell>
          <cell r="AN2732">
            <v>0</v>
          </cell>
          <cell r="AO2732">
            <v>0</v>
          </cell>
          <cell r="AP2732">
            <v>1</v>
          </cell>
          <cell r="AQ2732" t="str">
            <v>NA</v>
          </cell>
          <cell r="AR2732">
            <v>4</v>
          </cell>
          <cell r="AS2732" t="str">
            <v>NA</v>
          </cell>
          <cell r="AT2732" t="str">
            <v>Coastal dune / Sclerophyll forest</v>
          </cell>
          <cell r="AU2732" t="str">
            <v>Transformed</v>
          </cell>
          <cell r="AV2732" t="str">
            <v>Mining</v>
          </cell>
          <cell r="AW2732" t="str">
            <v>NA</v>
          </cell>
          <cell r="AX2732" t="str">
            <v>Rehabilitating mine site</v>
          </cell>
          <cell r="AY2732" t="str">
            <v>100m2 area sampled</v>
          </cell>
        </row>
        <row r="2733">
          <cell r="A2733" t="str">
            <v>Majer_1985_14</v>
          </cell>
          <cell r="B2733" t="str">
            <v>Gibb, Heloise</v>
          </cell>
          <cell r="C2733" t="str">
            <v>Oceania</v>
          </cell>
          <cell r="D2733" t="str">
            <v>Australia</v>
          </cell>
          <cell r="E2733" t="str">
            <v>Queensland</v>
          </cell>
          <cell r="F2733" t="str">
            <v>North Stradbroke Island</v>
          </cell>
          <cell r="G2733" t="str">
            <v>Plot 8</v>
          </cell>
          <cell r="H2733" t="str">
            <v>Coastal dune / Sclerophyll forest</v>
          </cell>
          <cell r="I2733">
            <v>55</v>
          </cell>
          <cell r="J2733">
            <v>-27.54</v>
          </cell>
          <cell r="K2733">
            <v>153.44</v>
          </cell>
          <cell r="L2733" t="str">
            <v>In publication</v>
          </cell>
          <cell r="M2733" t="str">
            <v>NA</v>
          </cell>
          <cell r="N2733">
            <v>63</v>
          </cell>
          <cell r="O2733">
            <v>28</v>
          </cell>
          <cell r="P2733" t="str">
            <v>NA</v>
          </cell>
          <cell r="Q2733" t="str">
            <v>NA</v>
          </cell>
          <cell r="R2733">
            <v>1</v>
          </cell>
          <cell r="S2733">
            <v>28</v>
          </cell>
          <cell r="T2733">
            <v>9</v>
          </cell>
          <cell r="U2733">
            <v>1982</v>
          </cell>
          <cell r="V2733">
            <v>13</v>
          </cell>
          <cell r="W2733">
            <v>12</v>
          </cell>
          <cell r="X2733">
            <v>1982</v>
          </cell>
          <cell r="Y2733">
            <v>1</v>
          </cell>
          <cell r="Z2733">
            <v>90</v>
          </cell>
          <cell r="AA2733">
            <v>1</v>
          </cell>
          <cell r="AB2733">
            <v>0</v>
          </cell>
          <cell r="AC2733" t="str">
            <v>Pitfall/Berlese/Hand Collecting</v>
          </cell>
          <cell r="AD2733" t="str">
            <v>Ten pitfall traps (43 mm internal diameter plastic bottles containing 30 ml of alcohol/glycerol (70/30) were installed at 10 m intervals along the transect. Traps were operated for 6 days from 28 September 1982. Hand collections were performed in the vicinity of each transect for 2 person-hours during the daytime and 1 person-hour at night 0800-1100 h or 1500-1800 h. (3) Vegetation beating. Beating was performed for about 30 min during the daytime and the resulting collections were amalgamated with those from hand collections. Berlese traps: A 4 I container of leaf litter was collected from sites scattered along each transect and ants were extracted by heat and light over a 24 h period in a Berlese-Tullgren funnel with 150 W bulb (Southwood 1966). All samples were taken between 26 September and 8 October 1982 and repeated 9-13 December 1982.</v>
          </cell>
          <cell r="AE2733">
            <v>10</v>
          </cell>
          <cell r="AF2733">
            <v>14.53</v>
          </cell>
          <cell r="AG2733">
            <v>10</v>
          </cell>
          <cell r="AH2733">
            <v>144</v>
          </cell>
          <cell r="AI2733">
            <v>60</v>
          </cell>
          <cell r="AJ2733">
            <v>0</v>
          </cell>
          <cell r="AK2733">
            <v>0</v>
          </cell>
          <cell r="AL2733">
            <v>0</v>
          </cell>
          <cell r="AM2733">
            <v>0</v>
          </cell>
          <cell r="AN2733">
            <v>0</v>
          </cell>
          <cell r="AO2733">
            <v>0</v>
          </cell>
          <cell r="AP2733">
            <v>1</v>
          </cell>
          <cell r="AQ2733" t="str">
            <v>NA</v>
          </cell>
          <cell r="AR2733">
            <v>4</v>
          </cell>
          <cell r="AS2733" t="str">
            <v>NA</v>
          </cell>
          <cell r="AT2733" t="str">
            <v>Coastal dune / Sclerophyll forest</v>
          </cell>
          <cell r="AU2733" t="str">
            <v>Undisturbed</v>
          </cell>
          <cell r="AV2733" t="str">
            <v>NA</v>
          </cell>
          <cell r="AW2733" t="str">
            <v>NA</v>
          </cell>
          <cell r="AX2733" t="str">
            <v>Control site for mining study, exposed high dune</v>
          </cell>
          <cell r="AY2733" t="str">
            <v>100m2 area sampled</v>
          </cell>
        </row>
        <row r="2734">
          <cell r="A2734" t="str">
            <v>Majer_1985_15</v>
          </cell>
          <cell r="B2734" t="str">
            <v>Gibb, Heloise</v>
          </cell>
          <cell r="C2734" t="str">
            <v>Oceania</v>
          </cell>
          <cell r="D2734" t="str">
            <v>Australia</v>
          </cell>
          <cell r="E2734" t="str">
            <v>Queensland</v>
          </cell>
          <cell r="F2734" t="str">
            <v>North Stradbroke Island</v>
          </cell>
          <cell r="G2734" t="str">
            <v>Plot 9</v>
          </cell>
          <cell r="H2734" t="str">
            <v>Coastal dune / Sclerophyll forest</v>
          </cell>
          <cell r="I2734">
            <v>55</v>
          </cell>
          <cell r="J2734">
            <v>-27.54</v>
          </cell>
          <cell r="K2734">
            <v>153.44</v>
          </cell>
          <cell r="L2734" t="str">
            <v>In publication</v>
          </cell>
          <cell r="M2734" t="str">
            <v>NA</v>
          </cell>
          <cell r="N2734">
            <v>341</v>
          </cell>
          <cell r="O2734">
            <v>9</v>
          </cell>
          <cell r="P2734" t="str">
            <v>NA</v>
          </cell>
          <cell r="Q2734" t="str">
            <v>NA</v>
          </cell>
          <cell r="R2734">
            <v>1</v>
          </cell>
          <cell r="S2734">
            <v>28</v>
          </cell>
          <cell r="T2734">
            <v>9</v>
          </cell>
          <cell r="U2734">
            <v>1982</v>
          </cell>
          <cell r="V2734">
            <v>13</v>
          </cell>
          <cell r="W2734">
            <v>12</v>
          </cell>
          <cell r="X2734">
            <v>1982</v>
          </cell>
          <cell r="Y2734">
            <v>1</v>
          </cell>
          <cell r="Z2734">
            <v>90</v>
          </cell>
          <cell r="AA2734">
            <v>1</v>
          </cell>
          <cell r="AB2734">
            <v>0</v>
          </cell>
          <cell r="AC2734" t="str">
            <v>Pitfall/Berlese/Hand Collecting</v>
          </cell>
          <cell r="AD2734" t="str">
            <v>Ten pitfall traps (43 mm internal diameter plastic bottles containing 30 ml of alcohol/glycerol (70/30) were installed at 10 m intervals along the transect. Traps were operated for 6 days from 28 September 1982. Hand collections were performed in the vicinity of each transect for 2 person-hours during the daytime and 1 person-hour at night 0800-1100 h or 1500-1800 h. (3) Vegetation beating. Beating was performed for about 30 min during the daytime and the resulting collections were amalgamated with those from hand collections. Berlese traps: A 4 I container of leaf litter was collected from sites scattered along each transect and ants were extracted by heat and light over a 24 h period in a Berlese-Tullgren funnel with 150 W bulb (Southwood 1966). All samples were taken between 26 September and 8 October 1982 and repeated 9-13 December 1982.</v>
          </cell>
          <cell r="AE2734">
            <v>10</v>
          </cell>
          <cell r="AF2734">
            <v>14.53</v>
          </cell>
          <cell r="AG2734">
            <v>10</v>
          </cell>
          <cell r="AH2734">
            <v>144</v>
          </cell>
          <cell r="AI2734">
            <v>60</v>
          </cell>
          <cell r="AJ2734">
            <v>0</v>
          </cell>
          <cell r="AK2734">
            <v>0</v>
          </cell>
          <cell r="AL2734">
            <v>0</v>
          </cell>
          <cell r="AM2734">
            <v>0</v>
          </cell>
          <cell r="AN2734">
            <v>0</v>
          </cell>
          <cell r="AO2734">
            <v>0</v>
          </cell>
          <cell r="AP2734">
            <v>1</v>
          </cell>
          <cell r="AQ2734" t="str">
            <v>NA</v>
          </cell>
          <cell r="AR2734">
            <v>4</v>
          </cell>
          <cell r="AS2734" t="str">
            <v>NA</v>
          </cell>
          <cell r="AT2734" t="str">
            <v>Coastal dune / Sclerophyll forest</v>
          </cell>
          <cell r="AU2734" t="str">
            <v>Transformed</v>
          </cell>
          <cell r="AV2734" t="str">
            <v>Mining</v>
          </cell>
          <cell r="AW2734" t="str">
            <v>NA</v>
          </cell>
          <cell r="AX2734" t="str">
            <v>Rehabilitating mine site</v>
          </cell>
          <cell r="AY2734" t="str">
            <v>100m2 area sampled</v>
          </cell>
        </row>
        <row r="2735">
          <cell r="A2735" t="str">
            <v>Majer_1992_01</v>
          </cell>
          <cell r="B2735" t="str">
            <v>Gibb, Heloise</v>
          </cell>
          <cell r="C2735" t="str">
            <v>South America</v>
          </cell>
          <cell r="D2735" t="str">
            <v>Brazil</v>
          </cell>
          <cell r="E2735" t="str">
            <v>Minas Gerais</v>
          </cell>
          <cell r="F2735" t="str">
            <v>Poços de Caldas</v>
          </cell>
          <cell r="G2735" t="str">
            <v>C</v>
          </cell>
          <cell r="H2735" t="str">
            <v>Rehabilitated Mine Site</v>
          </cell>
          <cell r="I2735">
            <v>1200</v>
          </cell>
          <cell r="J2735">
            <v>-21.85</v>
          </cell>
          <cell r="K2735">
            <v>-46.57</v>
          </cell>
          <cell r="L2735" t="str">
            <v>In publication</v>
          </cell>
          <cell r="M2735" t="str">
            <v>NA</v>
          </cell>
          <cell r="N2735">
            <v>118</v>
          </cell>
          <cell r="O2735">
            <v>10</v>
          </cell>
          <cell r="P2735" t="str">
            <v>NA</v>
          </cell>
          <cell r="Q2735" t="str">
            <v>NA</v>
          </cell>
          <cell r="R2735">
            <v>1</v>
          </cell>
          <cell r="S2735" t="str">
            <v>NA</v>
          </cell>
          <cell r="T2735">
            <v>10</v>
          </cell>
          <cell r="U2735">
            <v>1989</v>
          </cell>
          <cell r="V2735" t="str">
            <v>NA</v>
          </cell>
          <cell r="W2735">
            <v>10</v>
          </cell>
          <cell r="X2735">
            <v>1989</v>
          </cell>
          <cell r="Y2735">
            <v>1</v>
          </cell>
          <cell r="Z2735">
            <v>90</v>
          </cell>
          <cell r="AA2735">
            <v>1</v>
          </cell>
          <cell r="AB2735">
            <v>0</v>
          </cell>
          <cell r="AC2735" t="str">
            <v>Pitfall</v>
          </cell>
          <cell r="AD2735" t="str">
            <v>Pitfall: 10 pitfall traps (2 cm internal diameter test tubes containing ethanol) installed along each transect. Traps left open for 7 days with 10 m spacing. Hand collecting: performed during mid-morning for 2 person-hours and repeated during night for further 1 person-hour. Beating trays used to sample trees and large shrubs. All samples were taken during October 1989.</v>
          </cell>
          <cell r="AE2735">
            <v>10</v>
          </cell>
          <cell r="AF2735">
            <v>3.14</v>
          </cell>
          <cell r="AG2735">
            <v>10</v>
          </cell>
          <cell r="AH2735">
            <v>168</v>
          </cell>
          <cell r="AI2735">
            <v>70</v>
          </cell>
          <cell r="AJ2735">
            <v>0</v>
          </cell>
          <cell r="AK2735">
            <v>0</v>
          </cell>
          <cell r="AL2735">
            <v>0</v>
          </cell>
          <cell r="AM2735">
            <v>0</v>
          </cell>
          <cell r="AN2735">
            <v>0</v>
          </cell>
          <cell r="AO2735">
            <v>0</v>
          </cell>
          <cell r="AP2735">
            <v>0</v>
          </cell>
          <cell r="AQ2735">
            <v>0</v>
          </cell>
          <cell r="AR2735">
            <v>0</v>
          </cell>
          <cell r="AS2735">
            <v>0</v>
          </cell>
          <cell r="AT2735" t="str">
            <v>Rehabilitated Mine Site</v>
          </cell>
          <cell r="AU2735" t="str">
            <v>Transformed</v>
          </cell>
          <cell r="AV2735" t="str">
            <v>Mining</v>
          </cell>
          <cell r="AW2735" t="str">
            <v>NA</v>
          </cell>
          <cell r="AX2735" t="str">
            <v>10 year since rehab, Eucalyptus saligna</v>
          </cell>
          <cell r="AY2735" t="str">
            <v>Species richness (Hand collecting) does not include species caught in pitfalls. 250m2 area sampled</v>
          </cell>
        </row>
        <row r="2736">
          <cell r="A2736" t="str">
            <v>Majer_1992_02</v>
          </cell>
          <cell r="B2736" t="str">
            <v>Gibb, Heloise</v>
          </cell>
          <cell r="C2736" t="str">
            <v>South America</v>
          </cell>
          <cell r="D2736" t="str">
            <v>Brazil</v>
          </cell>
          <cell r="E2736" t="str">
            <v>Minas Gerais</v>
          </cell>
          <cell r="F2736" t="str">
            <v>Poços de Caldas</v>
          </cell>
          <cell r="G2736" t="str">
            <v>C</v>
          </cell>
          <cell r="H2736" t="str">
            <v>Rehabilitated Mine Site</v>
          </cell>
          <cell r="I2736">
            <v>1200</v>
          </cell>
          <cell r="J2736">
            <v>-21.85</v>
          </cell>
          <cell r="K2736">
            <v>-46.57</v>
          </cell>
          <cell r="L2736" t="str">
            <v>In publication</v>
          </cell>
          <cell r="M2736" t="str">
            <v>NA</v>
          </cell>
          <cell r="N2736" t="str">
            <v>NA</v>
          </cell>
          <cell r="O2736">
            <v>5</v>
          </cell>
          <cell r="P2736" t="str">
            <v>NA</v>
          </cell>
          <cell r="Q2736" t="str">
            <v>NA</v>
          </cell>
          <cell r="R2736">
            <v>1</v>
          </cell>
          <cell r="S2736" t="str">
            <v>NA</v>
          </cell>
          <cell r="T2736">
            <v>10</v>
          </cell>
          <cell r="U2736">
            <v>1989</v>
          </cell>
          <cell r="V2736" t="str">
            <v>NA</v>
          </cell>
          <cell r="W2736">
            <v>10</v>
          </cell>
          <cell r="X2736">
            <v>1989</v>
          </cell>
          <cell r="Y2736">
            <v>1</v>
          </cell>
          <cell r="Z2736">
            <v>90</v>
          </cell>
          <cell r="AA2736">
            <v>1</v>
          </cell>
          <cell r="AB2736">
            <v>0</v>
          </cell>
          <cell r="AC2736" t="str">
            <v>Hand collecting</v>
          </cell>
          <cell r="AD2736" t="str">
            <v>Hand collecting: performed during mid-morning for 2 person-hours and repeated during night for further 1 person-hour. Beating trays used to sample trees and large shrubs. All samples were taken during October 1989.</v>
          </cell>
          <cell r="AE2736">
            <v>0</v>
          </cell>
          <cell r="AF2736">
            <v>0</v>
          </cell>
          <cell r="AG2736">
            <v>0</v>
          </cell>
          <cell r="AH2736">
            <v>0</v>
          </cell>
          <cell r="AI2736">
            <v>0</v>
          </cell>
          <cell r="AJ2736">
            <v>0</v>
          </cell>
          <cell r="AK2736">
            <v>0</v>
          </cell>
          <cell r="AL2736">
            <v>0</v>
          </cell>
          <cell r="AM2736">
            <v>0</v>
          </cell>
          <cell r="AN2736">
            <v>0</v>
          </cell>
          <cell r="AO2736">
            <v>0</v>
          </cell>
          <cell r="AP2736">
            <v>0</v>
          </cell>
          <cell r="AQ2736">
            <v>0</v>
          </cell>
          <cell r="AR2736">
            <v>0</v>
          </cell>
          <cell r="AS2736">
            <v>0</v>
          </cell>
          <cell r="AT2736" t="str">
            <v>Rehabilitated Mine Site</v>
          </cell>
          <cell r="AU2736" t="str">
            <v>Transformed</v>
          </cell>
          <cell r="AV2736" t="str">
            <v>Mining</v>
          </cell>
          <cell r="AW2736" t="str">
            <v>NA</v>
          </cell>
          <cell r="AX2736" t="str">
            <v>10 year since rehab, Eucalyptus saligna</v>
          </cell>
          <cell r="AY2736" t="str">
            <v>Species richness (Hand collecting) does not include species caught in pitfalls. 250m2 area sampled</v>
          </cell>
        </row>
        <row r="2737">
          <cell r="A2737" t="str">
            <v>Majer_1992_03</v>
          </cell>
          <cell r="B2737" t="str">
            <v>Gibb, Heloise</v>
          </cell>
          <cell r="C2737" t="str">
            <v>South America</v>
          </cell>
          <cell r="D2737" t="str">
            <v>Brazil</v>
          </cell>
          <cell r="E2737" t="str">
            <v>Minas Gerais</v>
          </cell>
          <cell r="F2737" t="str">
            <v>Poços de Caldas</v>
          </cell>
          <cell r="G2737" t="str">
            <v>Campo</v>
          </cell>
          <cell r="H2737" t="str">
            <v>Grassy Shrubland</v>
          </cell>
          <cell r="I2737">
            <v>1200</v>
          </cell>
          <cell r="J2737">
            <v>-21.85</v>
          </cell>
          <cell r="K2737">
            <v>-46.57</v>
          </cell>
          <cell r="L2737" t="str">
            <v>In publication</v>
          </cell>
          <cell r="M2737" t="str">
            <v>NA</v>
          </cell>
          <cell r="N2737">
            <v>176</v>
          </cell>
          <cell r="O2737">
            <v>12</v>
          </cell>
          <cell r="P2737" t="str">
            <v>NA</v>
          </cell>
          <cell r="Q2737" t="str">
            <v>NA</v>
          </cell>
          <cell r="R2737">
            <v>1</v>
          </cell>
          <cell r="S2737" t="str">
            <v>NA</v>
          </cell>
          <cell r="T2737">
            <v>10</v>
          </cell>
          <cell r="U2737">
            <v>1989</v>
          </cell>
          <cell r="V2737" t="str">
            <v>NA</v>
          </cell>
          <cell r="W2737">
            <v>10</v>
          </cell>
          <cell r="X2737">
            <v>1989</v>
          </cell>
          <cell r="Y2737">
            <v>1</v>
          </cell>
          <cell r="Z2737">
            <v>90</v>
          </cell>
          <cell r="AA2737">
            <v>1</v>
          </cell>
          <cell r="AB2737">
            <v>0</v>
          </cell>
          <cell r="AC2737" t="str">
            <v>Pitfall</v>
          </cell>
          <cell r="AD2737" t="str">
            <v>Pitfall: 10 pitfall traps (2 cm internal diameter test tubes containing ethanol) installed along each transect. Traps left open for 7 days with 10 m spacing. Hand collecting: performed during mid-morning for 2 person-hours and repeated during night for further 1 person-hour. Beating trays used to sample trees and large shrubs. All samples were taken during October 1989.</v>
          </cell>
          <cell r="AE2737">
            <v>10</v>
          </cell>
          <cell r="AF2737">
            <v>3.14</v>
          </cell>
          <cell r="AG2737">
            <v>10</v>
          </cell>
          <cell r="AH2737">
            <v>168</v>
          </cell>
          <cell r="AI2737">
            <v>70</v>
          </cell>
          <cell r="AJ2737">
            <v>0</v>
          </cell>
          <cell r="AK2737">
            <v>0</v>
          </cell>
          <cell r="AL2737">
            <v>0</v>
          </cell>
          <cell r="AM2737">
            <v>0</v>
          </cell>
          <cell r="AN2737">
            <v>0</v>
          </cell>
          <cell r="AO2737">
            <v>0</v>
          </cell>
          <cell r="AP2737">
            <v>0</v>
          </cell>
          <cell r="AQ2737">
            <v>0</v>
          </cell>
          <cell r="AR2737">
            <v>0</v>
          </cell>
          <cell r="AS2737">
            <v>0</v>
          </cell>
          <cell r="AT2737" t="str">
            <v>Grassy Shrubland</v>
          </cell>
          <cell r="AU2737" t="str">
            <v>Undisturbed</v>
          </cell>
          <cell r="AV2737" t="str">
            <v>NA</v>
          </cell>
          <cell r="AW2737" t="str">
            <v>NA</v>
          </cell>
          <cell r="AX2737" t="str">
            <v>60% grass cover about 30cm high, emergent shrubs and trees to 4m</v>
          </cell>
          <cell r="AY2737" t="str">
            <v>Species richness (Hand collecting) does not include species caught in pitfalls. 250m2 area sampled</v>
          </cell>
        </row>
        <row r="2738">
          <cell r="A2738" t="str">
            <v>Majer_1992_04</v>
          </cell>
          <cell r="B2738" t="str">
            <v>Gibb, Heloise</v>
          </cell>
          <cell r="C2738" t="str">
            <v>South America</v>
          </cell>
          <cell r="D2738" t="str">
            <v>Brazil</v>
          </cell>
          <cell r="E2738" t="str">
            <v>Minas Gerais</v>
          </cell>
          <cell r="F2738" t="str">
            <v>Poços de Caldas</v>
          </cell>
          <cell r="G2738" t="str">
            <v>Campo</v>
          </cell>
          <cell r="H2738" t="str">
            <v>Grassy Shrubland</v>
          </cell>
          <cell r="I2738">
            <v>1200</v>
          </cell>
          <cell r="J2738">
            <v>-21.85</v>
          </cell>
          <cell r="K2738">
            <v>-46.57</v>
          </cell>
          <cell r="L2738" t="str">
            <v>In publication</v>
          </cell>
          <cell r="M2738" t="str">
            <v>NA</v>
          </cell>
          <cell r="N2738" t="str">
            <v>NA</v>
          </cell>
          <cell r="O2738">
            <v>19</v>
          </cell>
          <cell r="P2738" t="str">
            <v>NA</v>
          </cell>
          <cell r="Q2738" t="str">
            <v>NA</v>
          </cell>
          <cell r="R2738">
            <v>1</v>
          </cell>
          <cell r="S2738" t="str">
            <v>NA</v>
          </cell>
          <cell r="T2738">
            <v>10</v>
          </cell>
          <cell r="U2738">
            <v>1989</v>
          </cell>
          <cell r="V2738" t="str">
            <v>NA</v>
          </cell>
          <cell r="W2738">
            <v>10</v>
          </cell>
          <cell r="X2738">
            <v>1989</v>
          </cell>
          <cell r="Y2738">
            <v>1</v>
          </cell>
          <cell r="Z2738">
            <v>90</v>
          </cell>
          <cell r="AA2738">
            <v>1</v>
          </cell>
          <cell r="AB2738">
            <v>0</v>
          </cell>
          <cell r="AC2738" t="str">
            <v>Hand collecting</v>
          </cell>
          <cell r="AD2738" t="str">
            <v>Hand collecting: performed during mid-morning for 2 person-hours and repeated during night for further 1 person-hour. Beating trays used to sample trees and large shrubs. All samples were taken during October 1989.</v>
          </cell>
          <cell r="AE2738">
            <v>0</v>
          </cell>
          <cell r="AF2738">
            <v>0</v>
          </cell>
          <cell r="AG2738">
            <v>0</v>
          </cell>
          <cell r="AH2738">
            <v>0</v>
          </cell>
          <cell r="AI2738">
            <v>0</v>
          </cell>
          <cell r="AJ2738">
            <v>0</v>
          </cell>
          <cell r="AK2738">
            <v>0</v>
          </cell>
          <cell r="AL2738">
            <v>0</v>
          </cell>
          <cell r="AM2738">
            <v>0</v>
          </cell>
          <cell r="AN2738">
            <v>0</v>
          </cell>
          <cell r="AO2738">
            <v>0</v>
          </cell>
          <cell r="AP2738">
            <v>0</v>
          </cell>
          <cell r="AQ2738">
            <v>0</v>
          </cell>
          <cell r="AR2738">
            <v>0</v>
          </cell>
          <cell r="AS2738">
            <v>0</v>
          </cell>
          <cell r="AT2738" t="str">
            <v>Grassy Shrubland</v>
          </cell>
          <cell r="AU2738" t="str">
            <v>Undisturbed</v>
          </cell>
          <cell r="AV2738" t="str">
            <v>NA</v>
          </cell>
          <cell r="AW2738" t="str">
            <v>NA</v>
          </cell>
          <cell r="AX2738" t="str">
            <v>60% grass cover about 30cm high, emergent shrubs and trees to 4m</v>
          </cell>
          <cell r="AY2738" t="str">
            <v>Species richness (Hand collecting) does not include species caught in pitfalls. 250m2 area sampled</v>
          </cell>
        </row>
        <row r="2739">
          <cell r="A2739" t="str">
            <v>Majer_1992_05</v>
          </cell>
          <cell r="B2739" t="str">
            <v>Gibb, Heloise</v>
          </cell>
          <cell r="C2739" t="str">
            <v>South America</v>
          </cell>
          <cell r="D2739" t="str">
            <v>Brazil</v>
          </cell>
          <cell r="E2739" t="str">
            <v>Minas Gerais</v>
          </cell>
          <cell r="F2739" t="str">
            <v>Poços de Caldas</v>
          </cell>
          <cell r="G2739" t="str">
            <v>D</v>
          </cell>
          <cell r="H2739" t="str">
            <v>Rehabilitated Mine Site</v>
          </cell>
          <cell r="I2739">
            <v>1200</v>
          </cell>
          <cell r="J2739">
            <v>-21.85</v>
          </cell>
          <cell r="K2739">
            <v>-46.57</v>
          </cell>
          <cell r="L2739" t="str">
            <v>In publication</v>
          </cell>
          <cell r="M2739" t="str">
            <v>NA</v>
          </cell>
          <cell r="N2739">
            <v>74</v>
          </cell>
          <cell r="O2739">
            <v>8</v>
          </cell>
          <cell r="P2739" t="str">
            <v>NA</v>
          </cell>
          <cell r="Q2739" t="str">
            <v>NA</v>
          </cell>
          <cell r="R2739">
            <v>1</v>
          </cell>
          <cell r="S2739" t="str">
            <v>NA</v>
          </cell>
          <cell r="T2739">
            <v>10</v>
          </cell>
          <cell r="U2739">
            <v>1989</v>
          </cell>
          <cell r="V2739" t="str">
            <v>NA</v>
          </cell>
          <cell r="W2739">
            <v>10</v>
          </cell>
          <cell r="X2739">
            <v>1989</v>
          </cell>
          <cell r="Y2739">
            <v>1</v>
          </cell>
          <cell r="Z2739">
            <v>90</v>
          </cell>
          <cell r="AA2739">
            <v>1</v>
          </cell>
          <cell r="AB2739">
            <v>0</v>
          </cell>
          <cell r="AC2739" t="str">
            <v>Pitfall</v>
          </cell>
          <cell r="AD2739" t="str">
            <v>Pitfall: 10 pitfall traps (2 cm internal diameter test tubes containing ethanol) installed along each transect. Traps left open for 7 days with 10 m spacing. Hand collecting: performed during mid-morning for 2 person-hours and repeated during night for further 1 person-hour. Beating trays used to sample trees and large shrubs. All samples were taken during October 1989.</v>
          </cell>
          <cell r="AE2739">
            <v>10</v>
          </cell>
          <cell r="AF2739">
            <v>3.14</v>
          </cell>
          <cell r="AG2739">
            <v>10</v>
          </cell>
          <cell r="AH2739">
            <v>168</v>
          </cell>
          <cell r="AI2739">
            <v>70</v>
          </cell>
          <cell r="AJ2739">
            <v>0</v>
          </cell>
          <cell r="AK2739">
            <v>0</v>
          </cell>
          <cell r="AL2739">
            <v>0</v>
          </cell>
          <cell r="AM2739">
            <v>0</v>
          </cell>
          <cell r="AN2739">
            <v>0</v>
          </cell>
          <cell r="AO2739">
            <v>0</v>
          </cell>
          <cell r="AP2739">
            <v>0</v>
          </cell>
          <cell r="AQ2739">
            <v>0</v>
          </cell>
          <cell r="AR2739">
            <v>0</v>
          </cell>
          <cell r="AS2739">
            <v>0</v>
          </cell>
          <cell r="AT2739" t="str">
            <v>Rehabilitated Mine Site</v>
          </cell>
          <cell r="AU2739" t="str">
            <v>Transformed</v>
          </cell>
          <cell r="AV2739" t="str">
            <v>Mining</v>
          </cell>
          <cell r="AW2739" t="str">
            <v>NA</v>
          </cell>
          <cell r="AX2739" t="str">
            <v>8 year since rehab, Mimosa scabrella</v>
          </cell>
          <cell r="AY2739" t="str">
            <v>Species richness (Hand collecting) does not include species caught in pitfalls. 250m2 area sampled</v>
          </cell>
        </row>
        <row r="2740">
          <cell r="A2740" t="str">
            <v>Majer_1992_06</v>
          </cell>
          <cell r="B2740" t="str">
            <v>Gibb, Heloise</v>
          </cell>
          <cell r="C2740" t="str">
            <v>South America</v>
          </cell>
          <cell r="D2740" t="str">
            <v>Brazil</v>
          </cell>
          <cell r="E2740" t="str">
            <v>Minas Gerais</v>
          </cell>
          <cell r="F2740" t="str">
            <v>Poços de Caldas</v>
          </cell>
          <cell r="G2740" t="str">
            <v>D</v>
          </cell>
          <cell r="H2740" t="str">
            <v>Rehabilitated Mine Site</v>
          </cell>
          <cell r="I2740">
            <v>1200</v>
          </cell>
          <cell r="J2740">
            <v>-21.85</v>
          </cell>
          <cell r="K2740">
            <v>-46.57</v>
          </cell>
          <cell r="L2740" t="str">
            <v>In publication</v>
          </cell>
          <cell r="M2740" t="str">
            <v>NA</v>
          </cell>
          <cell r="N2740" t="str">
            <v>NA</v>
          </cell>
          <cell r="O2740">
            <v>8</v>
          </cell>
          <cell r="P2740" t="str">
            <v>NA</v>
          </cell>
          <cell r="Q2740" t="str">
            <v>NA</v>
          </cell>
          <cell r="R2740">
            <v>1</v>
          </cell>
          <cell r="S2740" t="str">
            <v>NA</v>
          </cell>
          <cell r="T2740">
            <v>10</v>
          </cell>
          <cell r="U2740">
            <v>1989</v>
          </cell>
          <cell r="V2740" t="str">
            <v>NA</v>
          </cell>
          <cell r="W2740">
            <v>10</v>
          </cell>
          <cell r="X2740">
            <v>1989</v>
          </cell>
          <cell r="Y2740">
            <v>1</v>
          </cell>
          <cell r="Z2740">
            <v>90</v>
          </cell>
          <cell r="AA2740">
            <v>1</v>
          </cell>
          <cell r="AB2740">
            <v>0</v>
          </cell>
          <cell r="AC2740" t="str">
            <v>Hand collecting</v>
          </cell>
          <cell r="AD2740" t="str">
            <v>Hand collecting: performed during mid-morning for 2 person-hours and repeated during night for further 1 person-hour. Beating trays used to sample trees and large shrubs. All samples were taken during October 1989.</v>
          </cell>
          <cell r="AE2740">
            <v>0</v>
          </cell>
          <cell r="AF2740">
            <v>0</v>
          </cell>
          <cell r="AG2740">
            <v>0</v>
          </cell>
          <cell r="AH2740">
            <v>0</v>
          </cell>
          <cell r="AI2740">
            <v>0</v>
          </cell>
          <cell r="AJ2740">
            <v>0</v>
          </cell>
          <cell r="AK2740">
            <v>0</v>
          </cell>
          <cell r="AL2740">
            <v>0</v>
          </cell>
          <cell r="AM2740">
            <v>0</v>
          </cell>
          <cell r="AN2740">
            <v>0</v>
          </cell>
          <cell r="AO2740">
            <v>0</v>
          </cell>
          <cell r="AP2740">
            <v>0</v>
          </cell>
          <cell r="AQ2740">
            <v>0</v>
          </cell>
          <cell r="AR2740">
            <v>0</v>
          </cell>
          <cell r="AS2740">
            <v>0</v>
          </cell>
          <cell r="AT2740" t="str">
            <v>Rehabilitated Mine Site</v>
          </cell>
          <cell r="AU2740" t="str">
            <v>Transformed</v>
          </cell>
          <cell r="AV2740" t="str">
            <v>Mining</v>
          </cell>
          <cell r="AW2740" t="str">
            <v>NA</v>
          </cell>
          <cell r="AX2740" t="str">
            <v>8 year since rehab, Mimosa scabrella</v>
          </cell>
          <cell r="AY2740" t="str">
            <v>Species richness (Hand collecting) does not include species caught in pitfalls. 250m2 area sampled</v>
          </cell>
        </row>
        <row r="2741">
          <cell r="A2741" t="str">
            <v>Majer_1992_07</v>
          </cell>
          <cell r="B2741" t="str">
            <v>Gibb, Heloise</v>
          </cell>
          <cell r="C2741" t="str">
            <v>South America</v>
          </cell>
          <cell r="D2741" t="str">
            <v>Brazil</v>
          </cell>
          <cell r="E2741" t="str">
            <v>Minas Gerais</v>
          </cell>
          <cell r="F2741" t="str">
            <v>Poços de Caldas</v>
          </cell>
          <cell r="G2741" t="str">
            <v>F</v>
          </cell>
          <cell r="H2741" t="str">
            <v>Rehabilitated Mine Site</v>
          </cell>
          <cell r="I2741">
            <v>1200</v>
          </cell>
          <cell r="J2741">
            <v>-21.85</v>
          </cell>
          <cell r="K2741">
            <v>-46.57</v>
          </cell>
          <cell r="L2741" t="str">
            <v>In publication</v>
          </cell>
          <cell r="M2741" t="str">
            <v>NA</v>
          </cell>
          <cell r="N2741">
            <v>66</v>
          </cell>
          <cell r="O2741">
            <v>3</v>
          </cell>
          <cell r="P2741" t="str">
            <v>NA</v>
          </cell>
          <cell r="Q2741" t="str">
            <v>NA</v>
          </cell>
          <cell r="R2741">
            <v>1</v>
          </cell>
          <cell r="S2741" t="str">
            <v>NA</v>
          </cell>
          <cell r="T2741">
            <v>10</v>
          </cell>
          <cell r="U2741">
            <v>1989</v>
          </cell>
          <cell r="V2741" t="str">
            <v>NA</v>
          </cell>
          <cell r="W2741">
            <v>10</v>
          </cell>
          <cell r="X2741">
            <v>1989</v>
          </cell>
          <cell r="Y2741">
            <v>1</v>
          </cell>
          <cell r="Z2741">
            <v>90</v>
          </cell>
          <cell r="AA2741">
            <v>1</v>
          </cell>
          <cell r="AB2741">
            <v>0</v>
          </cell>
          <cell r="AC2741" t="str">
            <v>Pitfall</v>
          </cell>
          <cell r="AD2741" t="str">
            <v>Pitfall: 10 pitfall traps (2 cm internal diameter test tubes containing ethanol) installed along each transect. Traps left open for 7 days with 10 m spacing. Hand collecting: performed during mid-morning for 2 person-hours and repeated during night for further 1 person-hour. Beating trays used to sample trees and large shrubs. All samples were taken during October 1989.</v>
          </cell>
          <cell r="AE2741">
            <v>10</v>
          </cell>
          <cell r="AF2741">
            <v>3.14</v>
          </cell>
          <cell r="AG2741">
            <v>10</v>
          </cell>
          <cell r="AH2741">
            <v>168</v>
          </cell>
          <cell r="AI2741">
            <v>70</v>
          </cell>
          <cell r="AJ2741">
            <v>0</v>
          </cell>
          <cell r="AK2741">
            <v>0</v>
          </cell>
          <cell r="AL2741">
            <v>0</v>
          </cell>
          <cell r="AM2741">
            <v>0</v>
          </cell>
          <cell r="AN2741">
            <v>0</v>
          </cell>
          <cell r="AO2741">
            <v>0</v>
          </cell>
          <cell r="AP2741">
            <v>0</v>
          </cell>
          <cell r="AQ2741">
            <v>0</v>
          </cell>
          <cell r="AR2741">
            <v>0</v>
          </cell>
          <cell r="AS2741">
            <v>0</v>
          </cell>
          <cell r="AT2741" t="str">
            <v>Rehabilitated Mine Site</v>
          </cell>
          <cell r="AU2741" t="str">
            <v>Transformed</v>
          </cell>
          <cell r="AV2741" t="str">
            <v>Mining</v>
          </cell>
          <cell r="AW2741" t="str">
            <v>NA</v>
          </cell>
          <cell r="AX2741" t="str">
            <v>1 year since rehab, mix mata trees plus a few exotic species, topsoiled</v>
          </cell>
          <cell r="AY2741" t="str">
            <v>Species richness (Hand collecting) does not include species caught in pitfalls. 250m2 area sampled</v>
          </cell>
        </row>
        <row r="2742">
          <cell r="A2742" t="str">
            <v>Majer_1992_08</v>
          </cell>
          <cell r="B2742" t="str">
            <v>Gibb, Heloise</v>
          </cell>
          <cell r="C2742" t="str">
            <v>South America</v>
          </cell>
          <cell r="D2742" t="str">
            <v>Brazil</v>
          </cell>
          <cell r="E2742" t="str">
            <v>Minas Gerais</v>
          </cell>
          <cell r="F2742" t="str">
            <v>Poços de Caldas</v>
          </cell>
          <cell r="G2742" t="str">
            <v>F</v>
          </cell>
          <cell r="H2742" t="str">
            <v>Rehabilitated Mine Site</v>
          </cell>
          <cell r="I2742">
            <v>1200</v>
          </cell>
          <cell r="J2742">
            <v>-21.85</v>
          </cell>
          <cell r="K2742">
            <v>-46.57</v>
          </cell>
          <cell r="L2742" t="str">
            <v>In publication</v>
          </cell>
          <cell r="M2742" t="str">
            <v>NA</v>
          </cell>
          <cell r="N2742" t="str">
            <v>NA</v>
          </cell>
          <cell r="O2742">
            <v>4</v>
          </cell>
          <cell r="P2742" t="str">
            <v>NA</v>
          </cell>
          <cell r="Q2742" t="str">
            <v>NA</v>
          </cell>
          <cell r="R2742">
            <v>1</v>
          </cell>
          <cell r="S2742" t="str">
            <v>NA</v>
          </cell>
          <cell r="T2742">
            <v>10</v>
          </cell>
          <cell r="U2742">
            <v>1989</v>
          </cell>
          <cell r="V2742" t="str">
            <v>NA</v>
          </cell>
          <cell r="W2742">
            <v>10</v>
          </cell>
          <cell r="X2742">
            <v>1989</v>
          </cell>
          <cell r="Y2742">
            <v>1</v>
          </cell>
          <cell r="Z2742">
            <v>90</v>
          </cell>
          <cell r="AA2742">
            <v>1</v>
          </cell>
          <cell r="AB2742">
            <v>0</v>
          </cell>
          <cell r="AC2742" t="str">
            <v>Hand collecting</v>
          </cell>
          <cell r="AD2742" t="str">
            <v>Hand collecting: performed during mid-morning for 2 person-hours and repeated during night for further 1 person-hour. Beating trays used to sample trees and large shrubs. All samples were taken during October 1989.</v>
          </cell>
          <cell r="AE2742">
            <v>0</v>
          </cell>
          <cell r="AF2742">
            <v>0</v>
          </cell>
          <cell r="AG2742">
            <v>0</v>
          </cell>
          <cell r="AH2742">
            <v>0</v>
          </cell>
          <cell r="AI2742">
            <v>0</v>
          </cell>
          <cell r="AJ2742">
            <v>0</v>
          </cell>
          <cell r="AK2742">
            <v>0</v>
          </cell>
          <cell r="AL2742">
            <v>0</v>
          </cell>
          <cell r="AM2742">
            <v>0</v>
          </cell>
          <cell r="AN2742">
            <v>0</v>
          </cell>
          <cell r="AO2742">
            <v>0</v>
          </cell>
          <cell r="AP2742">
            <v>0</v>
          </cell>
          <cell r="AQ2742">
            <v>0</v>
          </cell>
          <cell r="AR2742">
            <v>0</v>
          </cell>
          <cell r="AS2742">
            <v>0</v>
          </cell>
          <cell r="AT2742" t="str">
            <v>Rehabilitated Mine Site</v>
          </cell>
          <cell r="AU2742" t="str">
            <v>Transformed</v>
          </cell>
          <cell r="AV2742" t="str">
            <v>Mining</v>
          </cell>
          <cell r="AW2742" t="str">
            <v>NA</v>
          </cell>
          <cell r="AX2742" t="str">
            <v>1 year since rehab, mix mata trees plus a few exotic species, topsoiled</v>
          </cell>
          <cell r="AY2742" t="str">
            <v>Species richness (Hand collecting) does not include species caught in pitfalls. 250m2 area sampled</v>
          </cell>
        </row>
        <row r="2743">
          <cell r="A2743" t="str">
            <v>Majer_1992_09</v>
          </cell>
          <cell r="B2743" t="str">
            <v>Gibb, Heloise</v>
          </cell>
          <cell r="C2743" t="str">
            <v>South America</v>
          </cell>
          <cell r="D2743" t="str">
            <v>Brazil</v>
          </cell>
          <cell r="E2743" t="str">
            <v>Minas Gerais</v>
          </cell>
          <cell r="F2743" t="str">
            <v>Poços de Caldas</v>
          </cell>
          <cell r="G2743" t="str">
            <v>I</v>
          </cell>
          <cell r="H2743" t="str">
            <v>Rehabilitated Mine Site</v>
          </cell>
          <cell r="I2743">
            <v>1200</v>
          </cell>
          <cell r="J2743">
            <v>-21.85</v>
          </cell>
          <cell r="K2743">
            <v>-46.57</v>
          </cell>
          <cell r="L2743" t="str">
            <v>In publication</v>
          </cell>
          <cell r="M2743" t="str">
            <v>NA</v>
          </cell>
          <cell r="N2743">
            <v>503</v>
          </cell>
          <cell r="O2743">
            <v>16</v>
          </cell>
          <cell r="P2743" t="str">
            <v>NA</v>
          </cell>
          <cell r="Q2743" t="str">
            <v>NA</v>
          </cell>
          <cell r="R2743">
            <v>1</v>
          </cell>
          <cell r="S2743" t="str">
            <v>NA</v>
          </cell>
          <cell r="T2743">
            <v>10</v>
          </cell>
          <cell r="U2743">
            <v>1989</v>
          </cell>
          <cell r="V2743" t="str">
            <v>NA</v>
          </cell>
          <cell r="W2743">
            <v>10</v>
          </cell>
          <cell r="X2743">
            <v>1989</v>
          </cell>
          <cell r="Y2743">
            <v>1</v>
          </cell>
          <cell r="Z2743">
            <v>90</v>
          </cell>
          <cell r="AA2743">
            <v>1</v>
          </cell>
          <cell r="AB2743">
            <v>0</v>
          </cell>
          <cell r="AC2743" t="str">
            <v>Pitfall</v>
          </cell>
          <cell r="AD2743" t="str">
            <v>Pitfall: 10 pitfall traps (2 cm internal diameter test tubes containing ethanol) installed along each transect. Traps left open for 7 days with 10 m spacing. Hand collecting: performed during mid-morning for 2 person-hours and repeated during night for further 1 person-hour. Beating trays used to sample trees and large shrubs. All samples were taken during October 1989.</v>
          </cell>
          <cell r="AE2743">
            <v>10</v>
          </cell>
          <cell r="AF2743">
            <v>3.14</v>
          </cell>
          <cell r="AG2743">
            <v>10</v>
          </cell>
          <cell r="AH2743">
            <v>168</v>
          </cell>
          <cell r="AI2743">
            <v>70</v>
          </cell>
          <cell r="AJ2743">
            <v>0</v>
          </cell>
          <cell r="AK2743">
            <v>0</v>
          </cell>
          <cell r="AL2743">
            <v>0</v>
          </cell>
          <cell r="AM2743">
            <v>0</v>
          </cell>
          <cell r="AN2743">
            <v>0</v>
          </cell>
          <cell r="AO2743">
            <v>0</v>
          </cell>
          <cell r="AP2743">
            <v>0</v>
          </cell>
          <cell r="AQ2743">
            <v>0</v>
          </cell>
          <cell r="AR2743">
            <v>0</v>
          </cell>
          <cell r="AS2743">
            <v>0</v>
          </cell>
          <cell r="AT2743" t="str">
            <v>Rehabilitated Mine Site</v>
          </cell>
          <cell r="AU2743" t="str">
            <v>Transformed</v>
          </cell>
          <cell r="AV2743" t="str">
            <v>Mining</v>
          </cell>
          <cell r="AW2743" t="str">
            <v>NA</v>
          </cell>
          <cell r="AX2743" t="str">
            <v>4 year since rehab, mix mata trees plus a few exotic species, topsoiled</v>
          </cell>
          <cell r="AY2743" t="str">
            <v>Species richness (Hand collecting) does not include species caught in pitfalls. 250m2 area sampled</v>
          </cell>
        </row>
        <row r="2744">
          <cell r="A2744" t="str">
            <v>Majer_1992_10</v>
          </cell>
          <cell r="B2744" t="str">
            <v>Gibb, Heloise</v>
          </cell>
          <cell r="C2744" t="str">
            <v>South America</v>
          </cell>
          <cell r="D2744" t="str">
            <v>Brazil</v>
          </cell>
          <cell r="E2744" t="str">
            <v>Minas Gerais</v>
          </cell>
          <cell r="F2744" t="str">
            <v>Poços de Caldas</v>
          </cell>
          <cell r="G2744" t="str">
            <v>I</v>
          </cell>
          <cell r="H2744" t="str">
            <v>Rehabilitated Mine Site</v>
          </cell>
          <cell r="I2744">
            <v>1200</v>
          </cell>
          <cell r="J2744">
            <v>-21.85</v>
          </cell>
          <cell r="K2744">
            <v>-46.57</v>
          </cell>
          <cell r="L2744" t="str">
            <v>In publication</v>
          </cell>
          <cell r="M2744" t="str">
            <v>NA</v>
          </cell>
          <cell r="N2744" t="str">
            <v>NA</v>
          </cell>
          <cell r="O2744">
            <v>4</v>
          </cell>
          <cell r="P2744" t="str">
            <v>NA</v>
          </cell>
          <cell r="Q2744" t="str">
            <v>NA</v>
          </cell>
          <cell r="R2744">
            <v>1</v>
          </cell>
          <cell r="S2744" t="str">
            <v>NA</v>
          </cell>
          <cell r="T2744">
            <v>10</v>
          </cell>
          <cell r="U2744">
            <v>1989</v>
          </cell>
          <cell r="V2744" t="str">
            <v>NA</v>
          </cell>
          <cell r="W2744">
            <v>10</v>
          </cell>
          <cell r="X2744">
            <v>1989</v>
          </cell>
          <cell r="Y2744">
            <v>1</v>
          </cell>
          <cell r="Z2744">
            <v>90</v>
          </cell>
          <cell r="AA2744">
            <v>1</v>
          </cell>
          <cell r="AB2744">
            <v>0</v>
          </cell>
          <cell r="AC2744" t="str">
            <v>Hand collecting</v>
          </cell>
          <cell r="AD2744" t="str">
            <v>Hand collecting: performed during mid-morning for 2 person-hours and repeated during night for further 1 person-hour. Beating trays used to sample trees and large shrubs. All samples were taken during October 1989.</v>
          </cell>
          <cell r="AE2744">
            <v>0</v>
          </cell>
          <cell r="AF2744">
            <v>0</v>
          </cell>
          <cell r="AG2744">
            <v>0</v>
          </cell>
          <cell r="AH2744">
            <v>0</v>
          </cell>
          <cell r="AI2744">
            <v>0</v>
          </cell>
          <cell r="AJ2744">
            <v>0</v>
          </cell>
          <cell r="AK2744">
            <v>0</v>
          </cell>
          <cell r="AL2744">
            <v>0</v>
          </cell>
          <cell r="AM2744">
            <v>0</v>
          </cell>
          <cell r="AN2744">
            <v>0</v>
          </cell>
          <cell r="AO2744">
            <v>0</v>
          </cell>
          <cell r="AP2744">
            <v>0</v>
          </cell>
          <cell r="AQ2744">
            <v>0</v>
          </cell>
          <cell r="AR2744">
            <v>0</v>
          </cell>
          <cell r="AS2744">
            <v>0</v>
          </cell>
          <cell r="AT2744" t="str">
            <v>Rehabilitated Mine Site</v>
          </cell>
          <cell r="AU2744" t="str">
            <v>Transformed</v>
          </cell>
          <cell r="AV2744" t="str">
            <v>Mining</v>
          </cell>
          <cell r="AW2744" t="str">
            <v>NA</v>
          </cell>
          <cell r="AX2744" t="str">
            <v>4 year since rehab, mix mata trees plus a few exotic species, topsoiled</v>
          </cell>
          <cell r="AY2744" t="str">
            <v>Species richness (Hand collecting) does not include species caught in pitfalls. 250m2 area sampled</v>
          </cell>
        </row>
        <row r="2745">
          <cell r="A2745" t="str">
            <v>Majer_1992_11</v>
          </cell>
          <cell r="B2745" t="str">
            <v>Gibb, Heloise</v>
          </cell>
          <cell r="C2745" t="str">
            <v>South America</v>
          </cell>
          <cell r="D2745" t="str">
            <v>Brazil</v>
          </cell>
          <cell r="E2745" t="str">
            <v>Minas Gerais</v>
          </cell>
          <cell r="F2745" t="str">
            <v>Poços de Caldas</v>
          </cell>
          <cell r="G2745" t="str">
            <v>J</v>
          </cell>
          <cell r="H2745" t="str">
            <v>Rehabilitated Mine Site</v>
          </cell>
          <cell r="I2745">
            <v>1200</v>
          </cell>
          <cell r="J2745">
            <v>-21.85</v>
          </cell>
          <cell r="K2745">
            <v>-46.57</v>
          </cell>
          <cell r="L2745" t="str">
            <v>In publication</v>
          </cell>
          <cell r="M2745" t="str">
            <v>NA</v>
          </cell>
          <cell r="N2745">
            <v>124</v>
          </cell>
          <cell r="O2745">
            <v>3</v>
          </cell>
          <cell r="P2745" t="str">
            <v>NA</v>
          </cell>
          <cell r="Q2745" t="str">
            <v>NA</v>
          </cell>
          <cell r="R2745">
            <v>1</v>
          </cell>
          <cell r="S2745" t="str">
            <v>NA</v>
          </cell>
          <cell r="T2745">
            <v>10</v>
          </cell>
          <cell r="U2745">
            <v>1989</v>
          </cell>
          <cell r="V2745" t="str">
            <v>NA</v>
          </cell>
          <cell r="W2745">
            <v>10</v>
          </cell>
          <cell r="X2745">
            <v>1989</v>
          </cell>
          <cell r="Y2745">
            <v>1</v>
          </cell>
          <cell r="Z2745">
            <v>90</v>
          </cell>
          <cell r="AA2745">
            <v>1</v>
          </cell>
          <cell r="AB2745">
            <v>0</v>
          </cell>
          <cell r="AC2745" t="str">
            <v>Pitfall</v>
          </cell>
          <cell r="AD2745" t="str">
            <v>Pitfall: 10 pitfall traps (2 cm internal diameter test tubes containing ethanol) installed along each transect. Traps left open for 7 days with 10 m spacing. Hand collecting: performed during mid-morning for 2 person-hours and repeated during night for further 1 person-hour. Beating trays used to sample trees and large shrubs. All samples were taken during October 1989.</v>
          </cell>
          <cell r="AE2745">
            <v>10</v>
          </cell>
          <cell r="AF2745">
            <v>3.14</v>
          </cell>
          <cell r="AG2745">
            <v>10</v>
          </cell>
          <cell r="AH2745">
            <v>168</v>
          </cell>
          <cell r="AI2745">
            <v>70</v>
          </cell>
          <cell r="AJ2745">
            <v>0</v>
          </cell>
          <cell r="AK2745">
            <v>0</v>
          </cell>
          <cell r="AL2745">
            <v>0</v>
          </cell>
          <cell r="AM2745">
            <v>0</v>
          </cell>
          <cell r="AN2745">
            <v>0</v>
          </cell>
          <cell r="AO2745">
            <v>0</v>
          </cell>
          <cell r="AP2745">
            <v>0</v>
          </cell>
          <cell r="AQ2745">
            <v>0</v>
          </cell>
          <cell r="AR2745">
            <v>0</v>
          </cell>
          <cell r="AS2745">
            <v>0</v>
          </cell>
          <cell r="AT2745" t="str">
            <v>Rehabilitated Mine Site</v>
          </cell>
          <cell r="AU2745" t="str">
            <v>Transformed</v>
          </cell>
          <cell r="AV2745" t="str">
            <v>Mining</v>
          </cell>
          <cell r="AW2745" t="str">
            <v>NA</v>
          </cell>
          <cell r="AX2745" t="str">
            <v>1 year since rehab, mix mata trees plus a few exotic species, topsoiled</v>
          </cell>
          <cell r="AY2745" t="str">
            <v>Species richness (Hand collecting) does not include species caught in pitfalls. 250m2 area sampled</v>
          </cell>
        </row>
        <row r="2746">
          <cell r="A2746" t="str">
            <v>Majer_1992_12</v>
          </cell>
          <cell r="B2746" t="str">
            <v>Gibb, Heloise</v>
          </cell>
          <cell r="C2746" t="str">
            <v>South America</v>
          </cell>
          <cell r="D2746" t="str">
            <v>Brazil</v>
          </cell>
          <cell r="E2746" t="str">
            <v>Minas Gerais</v>
          </cell>
          <cell r="F2746" t="str">
            <v>Poços de Caldas</v>
          </cell>
          <cell r="G2746" t="str">
            <v>J</v>
          </cell>
          <cell r="H2746" t="str">
            <v>Rehabilitated Mine Site</v>
          </cell>
          <cell r="I2746">
            <v>1200</v>
          </cell>
          <cell r="J2746">
            <v>-21.85</v>
          </cell>
          <cell r="K2746">
            <v>-46.57</v>
          </cell>
          <cell r="L2746" t="str">
            <v>In publication</v>
          </cell>
          <cell r="M2746" t="str">
            <v>NA</v>
          </cell>
          <cell r="N2746" t="str">
            <v>NA</v>
          </cell>
          <cell r="O2746">
            <v>1</v>
          </cell>
          <cell r="P2746" t="str">
            <v>NA</v>
          </cell>
          <cell r="Q2746" t="str">
            <v>NA</v>
          </cell>
          <cell r="R2746">
            <v>1</v>
          </cell>
          <cell r="S2746" t="str">
            <v>NA</v>
          </cell>
          <cell r="T2746">
            <v>10</v>
          </cell>
          <cell r="U2746">
            <v>1989</v>
          </cell>
          <cell r="V2746" t="str">
            <v>NA</v>
          </cell>
          <cell r="W2746">
            <v>10</v>
          </cell>
          <cell r="X2746">
            <v>1989</v>
          </cell>
          <cell r="Y2746">
            <v>1</v>
          </cell>
          <cell r="Z2746">
            <v>90</v>
          </cell>
          <cell r="AA2746">
            <v>1</v>
          </cell>
          <cell r="AB2746">
            <v>0</v>
          </cell>
          <cell r="AC2746" t="str">
            <v>Hand collecting</v>
          </cell>
          <cell r="AD2746" t="str">
            <v>Hand collecting: performed during mid-morning for 2 person-hours and repeated during night for further 1 person-hour. Beating trays used to sample trees and large shrubs. All samples were taken during October 1989.</v>
          </cell>
          <cell r="AE2746">
            <v>0</v>
          </cell>
          <cell r="AF2746">
            <v>0</v>
          </cell>
          <cell r="AG2746">
            <v>0</v>
          </cell>
          <cell r="AH2746">
            <v>0</v>
          </cell>
          <cell r="AI2746">
            <v>0</v>
          </cell>
          <cell r="AJ2746">
            <v>0</v>
          </cell>
          <cell r="AK2746">
            <v>0</v>
          </cell>
          <cell r="AL2746">
            <v>0</v>
          </cell>
          <cell r="AM2746">
            <v>0</v>
          </cell>
          <cell r="AN2746">
            <v>0</v>
          </cell>
          <cell r="AO2746">
            <v>0</v>
          </cell>
          <cell r="AP2746">
            <v>0</v>
          </cell>
          <cell r="AQ2746">
            <v>0</v>
          </cell>
          <cell r="AR2746">
            <v>0</v>
          </cell>
          <cell r="AS2746">
            <v>0</v>
          </cell>
          <cell r="AT2746" t="str">
            <v>Rehabilitated Mine Site</v>
          </cell>
          <cell r="AU2746" t="str">
            <v>Transformed</v>
          </cell>
          <cell r="AV2746" t="str">
            <v>Mining</v>
          </cell>
          <cell r="AW2746" t="str">
            <v>NA</v>
          </cell>
          <cell r="AX2746" t="str">
            <v>1 year since rehab, mix mata trees plus a few exotic species, topsoiled</v>
          </cell>
          <cell r="AY2746" t="str">
            <v>Species richness (Hand collecting) does not include species caught in pitfalls. 250m2 area sampled</v>
          </cell>
        </row>
        <row r="2747">
          <cell r="A2747" t="str">
            <v>Majer_1992_13</v>
          </cell>
          <cell r="B2747" t="str">
            <v>Gibb, Heloise</v>
          </cell>
          <cell r="C2747" t="str">
            <v>South America</v>
          </cell>
          <cell r="D2747" t="str">
            <v>Brazil</v>
          </cell>
          <cell r="E2747" t="str">
            <v>Minas Gerais</v>
          </cell>
          <cell r="F2747" t="str">
            <v>Poços de Caldas</v>
          </cell>
          <cell r="G2747" t="str">
            <v>K</v>
          </cell>
          <cell r="H2747" t="str">
            <v>Rehabilitated Mine Site</v>
          </cell>
          <cell r="I2747">
            <v>1200</v>
          </cell>
          <cell r="J2747">
            <v>-21.85</v>
          </cell>
          <cell r="K2747">
            <v>-46.57</v>
          </cell>
          <cell r="L2747" t="str">
            <v>In publication</v>
          </cell>
          <cell r="M2747" t="str">
            <v>NA</v>
          </cell>
          <cell r="N2747">
            <v>199</v>
          </cell>
          <cell r="O2747">
            <v>7</v>
          </cell>
          <cell r="P2747" t="str">
            <v>NA</v>
          </cell>
          <cell r="Q2747" t="str">
            <v>NA</v>
          </cell>
          <cell r="R2747">
            <v>1</v>
          </cell>
          <cell r="S2747" t="str">
            <v>NA</v>
          </cell>
          <cell r="T2747">
            <v>10</v>
          </cell>
          <cell r="U2747">
            <v>1989</v>
          </cell>
          <cell r="V2747" t="str">
            <v>NA</v>
          </cell>
          <cell r="W2747">
            <v>10</v>
          </cell>
          <cell r="X2747">
            <v>1989</v>
          </cell>
          <cell r="Y2747">
            <v>1</v>
          </cell>
          <cell r="Z2747">
            <v>90</v>
          </cell>
          <cell r="AA2747">
            <v>1</v>
          </cell>
          <cell r="AB2747">
            <v>0</v>
          </cell>
          <cell r="AC2747" t="str">
            <v>Pitfall</v>
          </cell>
          <cell r="AD2747" t="str">
            <v>Pitfall: 10 pitfall traps (2 cm internal diameter test tubes containing ethanol) installed along each transect. Traps left open for 7 days with 10 m spacing. Hand collecting: performed during mid-morning for 2 person-hours and repeated during night for further 1 person-hour. Beating trays used to sample trees and large shrubs. All samples were taken during October 1989.</v>
          </cell>
          <cell r="AE2747">
            <v>10</v>
          </cell>
          <cell r="AF2747">
            <v>3.14</v>
          </cell>
          <cell r="AG2747">
            <v>10</v>
          </cell>
          <cell r="AH2747">
            <v>168</v>
          </cell>
          <cell r="AI2747">
            <v>70</v>
          </cell>
          <cell r="AJ2747">
            <v>0</v>
          </cell>
          <cell r="AK2747">
            <v>0</v>
          </cell>
          <cell r="AL2747">
            <v>0</v>
          </cell>
          <cell r="AM2747">
            <v>0</v>
          </cell>
          <cell r="AN2747">
            <v>0</v>
          </cell>
          <cell r="AO2747">
            <v>0</v>
          </cell>
          <cell r="AP2747">
            <v>0</v>
          </cell>
          <cell r="AQ2747">
            <v>0</v>
          </cell>
          <cell r="AR2747">
            <v>0</v>
          </cell>
          <cell r="AS2747">
            <v>0</v>
          </cell>
          <cell r="AT2747" t="str">
            <v>Rehabilitated Mine Site</v>
          </cell>
          <cell r="AU2747" t="str">
            <v>Transformed</v>
          </cell>
          <cell r="AV2747" t="str">
            <v>Mining</v>
          </cell>
          <cell r="AW2747" t="str">
            <v>NA</v>
          </cell>
          <cell r="AX2747" t="str">
            <v>4 year since rehab, Mimosa scabrella</v>
          </cell>
          <cell r="AY2747" t="str">
            <v>Species richness (Hand collecting) does not include species caught in pitfalls. 250m2 area sampled</v>
          </cell>
        </row>
        <row r="2748">
          <cell r="A2748" t="str">
            <v>Majer_1992_14</v>
          </cell>
          <cell r="B2748" t="str">
            <v>Gibb, Heloise</v>
          </cell>
          <cell r="C2748" t="str">
            <v>South America</v>
          </cell>
          <cell r="D2748" t="str">
            <v>Brazil</v>
          </cell>
          <cell r="E2748" t="str">
            <v>Minas Gerais</v>
          </cell>
          <cell r="F2748" t="str">
            <v>Poços de Caldas</v>
          </cell>
          <cell r="G2748" t="str">
            <v>K</v>
          </cell>
          <cell r="H2748" t="str">
            <v>Rehabilitated Mine Site</v>
          </cell>
          <cell r="I2748">
            <v>1200</v>
          </cell>
          <cell r="J2748">
            <v>-21.85</v>
          </cell>
          <cell r="K2748">
            <v>-46.57</v>
          </cell>
          <cell r="L2748" t="str">
            <v>In publication</v>
          </cell>
          <cell r="M2748" t="str">
            <v>NA</v>
          </cell>
          <cell r="N2748" t="str">
            <v>NA</v>
          </cell>
          <cell r="O2748">
            <v>8</v>
          </cell>
          <cell r="P2748" t="str">
            <v>NA</v>
          </cell>
          <cell r="Q2748" t="str">
            <v>NA</v>
          </cell>
          <cell r="R2748">
            <v>1</v>
          </cell>
          <cell r="S2748" t="str">
            <v>NA</v>
          </cell>
          <cell r="T2748">
            <v>10</v>
          </cell>
          <cell r="U2748">
            <v>1989</v>
          </cell>
          <cell r="V2748" t="str">
            <v>NA</v>
          </cell>
          <cell r="W2748">
            <v>10</v>
          </cell>
          <cell r="X2748">
            <v>1989</v>
          </cell>
          <cell r="Y2748">
            <v>1</v>
          </cell>
          <cell r="Z2748">
            <v>90</v>
          </cell>
          <cell r="AA2748">
            <v>1</v>
          </cell>
          <cell r="AB2748">
            <v>0</v>
          </cell>
          <cell r="AC2748" t="str">
            <v>Hand collecting</v>
          </cell>
          <cell r="AD2748" t="str">
            <v>Hand collecting: performed during mid-morning for 2 person-hours and repeated during night for further 1 person-hour. Beating trays used to sample trees and large shrubs. All samples were taken during October 1989.</v>
          </cell>
          <cell r="AE2748">
            <v>0</v>
          </cell>
          <cell r="AF2748">
            <v>0</v>
          </cell>
          <cell r="AG2748">
            <v>0</v>
          </cell>
          <cell r="AH2748">
            <v>0</v>
          </cell>
          <cell r="AI2748">
            <v>0</v>
          </cell>
          <cell r="AJ2748">
            <v>0</v>
          </cell>
          <cell r="AK2748">
            <v>0</v>
          </cell>
          <cell r="AL2748">
            <v>0</v>
          </cell>
          <cell r="AM2748">
            <v>0</v>
          </cell>
          <cell r="AN2748">
            <v>0</v>
          </cell>
          <cell r="AO2748">
            <v>0</v>
          </cell>
          <cell r="AP2748">
            <v>0</v>
          </cell>
          <cell r="AQ2748">
            <v>0</v>
          </cell>
          <cell r="AR2748">
            <v>0</v>
          </cell>
          <cell r="AS2748">
            <v>0</v>
          </cell>
          <cell r="AT2748" t="str">
            <v>Rehabilitated Mine Site</v>
          </cell>
          <cell r="AU2748" t="str">
            <v>Transformed</v>
          </cell>
          <cell r="AV2748" t="str">
            <v>Mining</v>
          </cell>
          <cell r="AW2748" t="str">
            <v>NA</v>
          </cell>
          <cell r="AX2748" t="str">
            <v>4 year since rehab, Mimosa scabrella</v>
          </cell>
          <cell r="AY2748" t="str">
            <v>Species richness (Hand collecting) does not include species caught in pitfalls. 250m2 area sampled</v>
          </cell>
        </row>
        <row r="2749">
          <cell r="A2749" t="str">
            <v>Majer_1992_15</v>
          </cell>
          <cell r="B2749" t="str">
            <v>Gibb, Heloise</v>
          </cell>
          <cell r="C2749" t="str">
            <v>South America</v>
          </cell>
          <cell r="D2749" t="str">
            <v>Brazil</v>
          </cell>
          <cell r="E2749" t="str">
            <v>Minas Gerais</v>
          </cell>
          <cell r="F2749" t="str">
            <v>Poços de Caldas</v>
          </cell>
          <cell r="G2749" t="str">
            <v>L</v>
          </cell>
          <cell r="H2749" t="str">
            <v>Rehabilitated Mine Site</v>
          </cell>
          <cell r="I2749">
            <v>1200</v>
          </cell>
          <cell r="J2749">
            <v>-21.85</v>
          </cell>
          <cell r="K2749">
            <v>-46.57</v>
          </cell>
          <cell r="L2749" t="str">
            <v>In publication</v>
          </cell>
          <cell r="M2749" t="str">
            <v>NA</v>
          </cell>
          <cell r="N2749">
            <v>134</v>
          </cell>
          <cell r="O2749">
            <v>6</v>
          </cell>
          <cell r="P2749" t="str">
            <v>NA</v>
          </cell>
          <cell r="Q2749" t="str">
            <v>NA</v>
          </cell>
          <cell r="R2749">
            <v>1</v>
          </cell>
          <cell r="S2749" t="str">
            <v>NA</v>
          </cell>
          <cell r="T2749">
            <v>10</v>
          </cell>
          <cell r="U2749">
            <v>1989</v>
          </cell>
          <cell r="V2749" t="str">
            <v>NA</v>
          </cell>
          <cell r="W2749">
            <v>10</v>
          </cell>
          <cell r="X2749">
            <v>1989</v>
          </cell>
          <cell r="Y2749">
            <v>1</v>
          </cell>
          <cell r="Z2749">
            <v>90</v>
          </cell>
          <cell r="AA2749">
            <v>1</v>
          </cell>
          <cell r="AB2749">
            <v>0</v>
          </cell>
          <cell r="AC2749" t="str">
            <v>Pitfall</v>
          </cell>
          <cell r="AD2749" t="str">
            <v>Pitfall: 10 pitfall traps (2 cm internal diameter test tubes containing ethanol) installed along each transect. Traps left open for 7 days with 10 m spacing. Hand collecting: performed during mid-morning for 2 person-hours and repeated during night for further 1 person-hour. Beating trays used to sample trees and large shrubs. All samples were taken during October 1989.</v>
          </cell>
          <cell r="AE2749">
            <v>10</v>
          </cell>
          <cell r="AF2749">
            <v>3.14</v>
          </cell>
          <cell r="AG2749">
            <v>10</v>
          </cell>
          <cell r="AH2749">
            <v>168</v>
          </cell>
          <cell r="AI2749">
            <v>70</v>
          </cell>
          <cell r="AJ2749">
            <v>0</v>
          </cell>
          <cell r="AK2749">
            <v>0</v>
          </cell>
          <cell r="AL2749">
            <v>0</v>
          </cell>
          <cell r="AM2749">
            <v>0</v>
          </cell>
          <cell r="AN2749">
            <v>0</v>
          </cell>
          <cell r="AO2749">
            <v>0</v>
          </cell>
          <cell r="AP2749">
            <v>0</v>
          </cell>
          <cell r="AQ2749">
            <v>0</v>
          </cell>
          <cell r="AR2749">
            <v>0</v>
          </cell>
          <cell r="AS2749">
            <v>0</v>
          </cell>
          <cell r="AT2749" t="str">
            <v>Rehabilitated Mine Site</v>
          </cell>
          <cell r="AU2749" t="str">
            <v>Transformed</v>
          </cell>
          <cell r="AV2749" t="str">
            <v>Mining</v>
          </cell>
          <cell r="AW2749" t="str">
            <v>NA</v>
          </cell>
          <cell r="AX2749" t="str">
            <v>4 year since rehab, Eucalyptus saligna (80%), E. grandis (20%)</v>
          </cell>
          <cell r="AY2749" t="str">
            <v>Species richness (Hand collecting) does not include species caught in pitfalls. 250m2 area sampled</v>
          </cell>
        </row>
        <row r="2750">
          <cell r="A2750" t="str">
            <v>Majer_1992_16</v>
          </cell>
          <cell r="B2750" t="str">
            <v>Gibb, Heloise</v>
          </cell>
          <cell r="C2750" t="str">
            <v>South America</v>
          </cell>
          <cell r="D2750" t="str">
            <v>Brazil</v>
          </cell>
          <cell r="E2750" t="str">
            <v>Minas Gerais</v>
          </cell>
          <cell r="F2750" t="str">
            <v>Poços de Caldas</v>
          </cell>
          <cell r="G2750" t="str">
            <v>L</v>
          </cell>
          <cell r="H2750" t="str">
            <v>Rehabilitated Mine Site</v>
          </cell>
          <cell r="I2750">
            <v>1200</v>
          </cell>
          <cell r="J2750">
            <v>-21.85</v>
          </cell>
          <cell r="K2750">
            <v>-46.57</v>
          </cell>
          <cell r="L2750" t="str">
            <v>In publication</v>
          </cell>
          <cell r="M2750" t="str">
            <v>NA</v>
          </cell>
          <cell r="N2750" t="str">
            <v>NA</v>
          </cell>
          <cell r="O2750">
            <v>2</v>
          </cell>
          <cell r="P2750" t="str">
            <v>NA</v>
          </cell>
          <cell r="Q2750" t="str">
            <v>NA</v>
          </cell>
          <cell r="R2750">
            <v>1</v>
          </cell>
          <cell r="S2750" t="str">
            <v>NA</v>
          </cell>
          <cell r="T2750">
            <v>10</v>
          </cell>
          <cell r="U2750">
            <v>1989</v>
          </cell>
          <cell r="V2750" t="str">
            <v>NA</v>
          </cell>
          <cell r="W2750">
            <v>10</v>
          </cell>
          <cell r="X2750">
            <v>1989</v>
          </cell>
          <cell r="Y2750">
            <v>1</v>
          </cell>
          <cell r="Z2750">
            <v>90</v>
          </cell>
          <cell r="AA2750">
            <v>1</v>
          </cell>
          <cell r="AB2750">
            <v>0</v>
          </cell>
          <cell r="AC2750" t="str">
            <v>Hand collecting</v>
          </cell>
          <cell r="AD2750" t="str">
            <v>Hand collecting: performed during mid-morning for 2 person-hours and repeated during night for further 1 person-hour. Beating trays used to sample trees and large shrubs. All samples were taken during October 1989.</v>
          </cell>
          <cell r="AE2750">
            <v>0</v>
          </cell>
          <cell r="AF2750">
            <v>0</v>
          </cell>
          <cell r="AG2750">
            <v>0</v>
          </cell>
          <cell r="AH2750">
            <v>0</v>
          </cell>
          <cell r="AI2750">
            <v>0</v>
          </cell>
          <cell r="AJ2750">
            <v>0</v>
          </cell>
          <cell r="AK2750">
            <v>0</v>
          </cell>
          <cell r="AL2750">
            <v>0</v>
          </cell>
          <cell r="AM2750">
            <v>0</v>
          </cell>
          <cell r="AN2750">
            <v>0</v>
          </cell>
          <cell r="AO2750">
            <v>0</v>
          </cell>
          <cell r="AP2750">
            <v>0</v>
          </cell>
          <cell r="AQ2750">
            <v>0</v>
          </cell>
          <cell r="AR2750">
            <v>0</v>
          </cell>
          <cell r="AS2750">
            <v>0</v>
          </cell>
          <cell r="AT2750" t="str">
            <v>Rehabilitated Mine Site</v>
          </cell>
          <cell r="AU2750" t="str">
            <v>Transformed</v>
          </cell>
          <cell r="AV2750" t="str">
            <v>Mining</v>
          </cell>
          <cell r="AW2750" t="str">
            <v>NA</v>
          </cell>
          <cell r="AX2750" t="str">
            <v>4 year since rehab, Eucalyptus saligna (80%), E. grandis (20%)</v>
          </cell>
          <cell r="AY2750" t="str">
            <v>Species richness (Hand collecting) does not include species caught in pitfalls. 250m2 area sampled</v>
          </cell>
        </row>
        <row r="2751">
          <cell r="A2751" t="str">
            <v>Majer_1992_17</v>
          </cell>
          <cell r="B2751" t="str">
            <v>Gibb, Heloise</v>
          </cell>
          <cell r="C2751" t="str">
            <v>South America</v>
          </cell>
          <cell r="D2751" t="str">
            <v>Brazil</v>
          </cell>
          <cell r="E2751" t="str">
            <v>Minas Gerais</v>
          </cell>
          <cell r="F2751" t="str">
            <v>Poços de Caldas</v>
          </cell>
          <cell r="G2751" t="str">
            <v>M1</v>
          </cell>
          <cell r="H2751" t="str">
            <v>Rehabilitated Mine Site</v>
          </cell>
          <cell r="I2751">
            <v>1200</v>
          </cell>
          <cell r="J2751">
            <v>-21.85</v>
          </cell>
          <cell r="K2751">
            <v>-46.57</v>
          </cell>
          <cell r="L2751" t="str">
            <v>In publication</v>
          </cell>
          <cell r="M2751" t="str">
            <v>NA</v>
          </cell>
          <cell r="N2751">
            <v>640</v>
          </cell>
          <cell r="O2751">
            <v>15</v>
          </cell>
          <cell r="P2751" t="str">
            <v>NA</v>
          </cell>
          <cell r="Q2751" t="str">
            <v>NA</v>
          </cell>
          <cell r="R2751">
            <v>1</v>
          </cell>
          <cell r="S2751" t="str">
            <v>NA</v>
          </cell>
          <cell r="T2751">
            <v>10</v>
          </cell>
          <cell r="U2751">
            <v>1989</v>
          </cell>
          <cell r="V2751" t="str">
            <v>NA</v>
          </cell>
          <cell r="W2751">
            <v>10</v>
          </cell>
          <cell r="X2751">
            <v>1989</v>
          </cell>
          <cell r="Y2751">
            <v>1</v>
          </cell>
          <cell r="Z2751">
            <v>90</v>
          </cell>
          <cell r="AA2751">
            <v>1</v>
          </cell>
          <cell r="AB2751">
            <v>0</v>
          </cell>
          <cell r="AC2751" t="str">
            <v>Pitfall</v>
          </cell>
          <cell r="AD2751" t="str">
            <v>Pitfall: 10 pitfall traps (2 cm internal diameter test tubes containing ethanol) installed along each transect. Traps left open for 7 days with 10 m spacing. Hand collecting: performed during mid-morning for 2 person-hours and repeated during night for further 1 person-hour. Beating trays used to sample trees and large shrubs. All samples were taken during October 1989.</v>
          </cell>
          <cell r="AE2751">
            <v>10</v>
          </cell>
          <cell r="AF2751">
            <v>3.14</v>
          </cell>
          <cell r="AG2751">
            <v>10</v>
          </cell>
          <cell r="AH2751">
            <v>168</v>
          </cell>
          <cell r="AI2751">
            <v>70</v>
          </cell>
          <cell r="AJ2751">
            <v>0</v>
          </cell>
          <cell r="AK2751">
            <v>0</v>
          </cell>
          <cell r="AL2751">
            <v>0</v>
          </cell>
          <cell r="AM2751">
            <v>0</v>
          </cell>
          <cell r="AN2751">
            <v>0</v>
          </cell>
          <cell r="AO2751">
            <v>0</v>
          </cell>
          <cell r="AP2751">
            <v>0</v>
          </cell>
          <cell r="AQ2751">
            <v>0</v>
          </cell>
          <cell r="AR2751">
            <v>0</v>
          </cell>
          <cell r="AS2751">
            <v>0</v>
          </cell>
          <cell r="AT2751" t="str">
            <v>Rehabilitated Mine Site</v>
          </cell>
          <cell r="AU2751" t="str">
            <v>Transformed</v>
          </cell>
          <cell r="AV2751" t="str">
            <v>Mining</v>
          </cell>
          <cell r="AW2751" t="str">
            <v>NA</v>
          </cell>
          <cell r="AX2751" t="str">
            <v>4 year since rehab, mix mata trees plus a few exotic species, topsoiled, leaf litter spread on ground</v>
          </cell>
          <cell r="AY2751" t="str">
            <v>Species richness (Hand collecting) does not include species caught in pitfalls. 250m2 area sampled</v>
          </cell>
        </row>
        <row r="2752">
          <cell r="A2752" t="str">
            <v>Majer_1992_18</v>
          </cell>
          <cell r="B2752" t="str">
            <v>Gibb, Heloise</v>
          </cell>
          <cell r="C2752" t="str">
            <v>South America</v>
          </cell>
          <cell r="D2752" t="str">
            <v>Brazil</v>
          </cell>
          <cell r="E2752" t="str">
            <v>Minas Gerais</v>
          </cell>
          <cell r="F2752" t="str">
            <v>Poços de Caldas</v>
          </cell>
          <cell r="G2752" t="str">
            <v>M1</v>
          </cell>
          <cell r="H2752" t="str">
            <v>Rehabilitated Mine Site</v>
          </cell>
          <cell r="I2752">
            <v>1200</v>
          </cell>
          <cell r="J2752">
            <v>-21.85</v>
          </cell>
          <cell r="K2752">
            <v>-46.57</v>
          </cell>
          <cell r="L2752" t="str">
            <v>In publication</v>
          </cell>
          <cell r="M2752" t="str">
            <v>NA</v>
          </cell>
          <cell r="N2752" t="str">
            <v>NA</v>
          </cell>
          <cell r="O2752">
            <v>3</v>
          </cell>
          <cell r="P2752" t="str">
            <v>NA</v>
          </cell>
          <cell r="Q2752" t="str">
            <v>NA</v>
          </cell>
          <cell r="R2752">
            <v>1</v>
          </cell>
          <cell r="S2752" t="str">
            <v>NA</v>
          </cell>
          <cell r="T2752">
            <v>10</v>
          </cell>
          <cell r="U2752">
            <v>1989</v>
          </cell>
          <cell r="V2752" t="str">
            <v>NA</v>
          </cell>
          <cell r="W2752">
            <v>10</v>
          </cell>
          <cell r="X2752">
            <v>1989</v>
          </cell>
          <cell r="Y2752">
            <v>1</v>
          </cell>
          <cell r="Z2752">
            <v>90</v>
          </cell>
          <cell r="AA2752">
            <v>1</v>
          </cell>
          <cell r="AB2752">
            <v>0</v>
          </cell>
          <cell r="AC2752" t="str">
            <v>Hand collecting</v>
          </cell>
          <cell r="AD2752" t="str">
            <v>Hand collecting: performed during mid-morning for 2 person-hours and repeated during night for further 1 person-hour. Beating trays used to sample trees and large shrubs. All samples were taken during October 1989.</v>
          </cell>
          <cell r="AE2752">
            <v>0</v>
          </cell>
          <cell r="AF2752">
            <v>0</v>
          </cell>
          <cell r="AG2752">
            <v>0</v>
          </cell>
          <cell r="AH2752">
            <v>0</v>
          </cell>
          <cell r="AI2752">
            <v>0</v>
          </cell>
          <cell r="AJ2752">
            <v>0</v>
          </cell>
          <cell r="AK2752">
            <v>0</v>
          </cell>
          <cell r="AL2752">
            <v>0</v>
          </cell>
          <cell r="AM2752">
            <v>0</v>
          </cell>
          <cell r="AN2752">
            <v>0</v>
          </cell>
          <cell r="AO2752">
            <v>0</v>
          </cell>
          <cell r="AP2752">
            <v>0</v>
          </cell>
          <cell r="AQ2752">
            <v>0</v>
          </cell>
          <cell r="AR2752">
            <v>0</v>
          </cell>
          <cell r="AS2752">
            <v>0</v>
          </cell>
          <cell r="AT2752" t="str">
            <v>Rehabilitated Mine Site</v>
          </cell>
          <cell r="AU2752" t="str">
            <v>Transformed</v>
          </cell>
          <cell r="AV2752" t="str">
            <v>Mining</v>
          </cell>
          <cell r="AW2752" t="str">
            <v>NA</v>
          </cell>
          <cell r="AX2752" t="str">
            <v>4 year since rehab, mix mata trees plus a few exotic species, topsoiled, leaf litter spread on ground</v>
          </cell>
          <cell r="AY2752" t="str">
            <v>Species richness (Hand collecting) does not include species caught in pitfalls. 250m2 area sampled</v>
          </cell>
        </row>
        <row r="2753">
          <cell r="A2753" t="str">
            <v>Majer_1992_19</v>
          </cell>
          <cell r="B2753" t="str">
            <v>Gibb, Heloise</v>
          </cell>
          <cell r="C2753" t="str">
            <v>South America</v>
          </cell>
          <cell r="D2753" t="str">
            <v>Brazil</v>
          </cell>
          <cell r="E2753" t="str">
            <v>Minas Gerais</v>
          </cell>
          <cell r="F2753" t="str">
            <v>Poços de Caldas</v>
          </cell>
          <cell r="G2753" t="str">
            <v>M2</v>
          </cell>
          <cell r="H2753" t="str">
            <v>Rehabilitated Mine Site</v>
          </cell>
          <cell r="I2753">
            <v>1200</v>
          </cell>
          <cell r="J2753">
            <v>-21.85</v>
          </cell>
          <cell r="K2753">
            <v>-46.57</v>
          </cell>
          <cell r="L2753" t="str">
            <v>In publication</v>
          </cell>
          <cell r="M2753" t="str">
            <v>NA</v>
          </cell>
          <cell r="N2753">
            <v>623</v>
          </cell>
          <cell r="O2753">
            <v>11</v>
          </cell>
          <cell r="P2753" t="str">
            <v>NA</v>
          </cell>
          <cell r="Q2753" t="str">
            <v>NA</v>
          </cell>
          <cell r="R2753">
            <v>1</v>
          </cell>
          <cell r="S2753" t="str">
            <v>NA</v>
          </cell>
          <cell r="T2753">
            <v>10</v>
          </cell>
          <cell r="U2753">
            <v>1989</v>
          </cell>
          <cell r="V2753" t="str">
            <v>NA</v>
          </cell>
          <cell r="W2753">
            <v>10</v>
          </cell>
          <cell r="X2753">
            <v>1989</v>
          </cell>
          <cell r="Y2753">
            <v>1</v>
          </cell>
          <cell r="Z2753">
            <v>90</v>
          </cell>
          <cell r="AA2753">
            <v>1</v>
          </cell>
          <cell r="AB2753">
            <v>0</v>
          </cell>
          <cell r="AC2753" t="str">
            <v>Pitfall</v>
          </cell>
          <cell r="AD2753" t="str">
            <v>Pitfall: 10 pitfall traps (2 cm internal diameter test tubes containing ethanol) installed along each transect. Traps left open for 7 days with 10 m spacing. Hand collecting: performed during mid-morning for 2 person-hours and repeated during night for further 1 person-hour. Beating trays used to sample trees and large shrubs. All samples were taken during October 1989.</v>
          </cell>
          <cell r="AE2753">
            <v>10</v>
          </cell>
          <cell r="AF2753">
            <v>3.14</v>
          </cell>
          <cell r="AG2753">
            <v>10</v>
          </cell>
          <cell r="AH2753">
            <v>168</v>
          </cell>
          <cell r="AI2753">
            <v>70</v>
          </cell>
          <cell r="AJ2753">
            <v>0</v>
          </cell>
          <cell r="AK2753">
            <v>0</v>
          </cell>
          <cell r="AL2753">
            <v>0</v>
          </cell>
          <cell r="AM2753">
            <v>0</v>
          </cell>
          <cell r="AN2753">
            <v>0</v>
          </cell>
          <cell r="AO2753">
            <v>0</v>
          </cell>
          <cell r="AP2753">
            <v>0</v>
          </cell>
          <cell r="AQ2753">
            <v>0</v>
          </cell>
          <cell r="AR2753">
            <v>0</v>
          </cell>
          <cell r="AS2753">
            <v>0</v>
          </cell>
          <cell r="AT2753" t="str">
            <v>Rehabilitated Mine Site</v>
          </cell>
          <cell r="AU2753" t="str">
            <v>Transformed</v>
          </cell>
          <cell r="AV2753" t="str">
            <v>Mining</v>
          </cell>
          <cell r="AW2753" t="str">
            <v>NA</v>
          </cell>
          <cell r="AX2753" t="str">
            <v>4 year since rehab, mix mata trees plus a few exotic species, topsoiled</v>
          </cell>
          <cell r="AY2753" t="str">
            <v>Species richness (Hand collecting) does not include species caught in pitfalls. 250m2 area sampled</v>
          </cell>
        </row>
        <row r="2754">
          <cell r="A2754" t="str">
            <v>Majer_1992_20</v>
          </cell>
          <cell r="B2754" t="str">
            <v>Gibb, Heloise</v>
          </cell>
          <cell r="C2754" t="str">
            <v>South America</v>
          </cell>
          <cell r="D2754" t="str">
            <v>Brazil</v>
          </cell>
          <cell r="E2754" t="str">
            <v>Minas Gerais</v>
          </cell>
          <cell r="F2754" t="str">
            <v>Poços de Caldas</v>
          </cell>
          <cell r="G2754" t="str">
            <v>M2</v>
          </cell>
          <cell r="H2754" t="str">
            <v>Rehabilitated Mine Site</v>
          </cell>
          <cell r="I2754">
            <v>1200</v>
          </cell>
          <cell r="J2754">
            <v>-21.85</v>
          </cell>
          <cell r="K2754">
            <v>-46.57</v>
          </cell>
          <cell r="L2754" t="str">
            <v>In publication</v>
          </cell>
          <cell r="M2754" t="str">
            <v>NA</v>
          </cell>
          <cell r="N2754" t="str">
            <v>NA</v>
          </cell>
          <cell r="O2754">
            <v>7</v>
          </cell>
          <cell r="P2754" t="str">
            <v>NA</v>
          </cell>
          <cell r="Q2754" t="str">
            <v>NA</v>
          </cell>
          <cell r="R2754">
            <v>1</v>
          </cell>
          <cell r="S2754" t="str">
            <v>NA</v>
          </cell>
          <cell r="T2754">
            <v>10</v>
          </cell>
          <cell r="U2754">
            <v>1989</v>
          </cell>
          <cell r="V2754" t="str">
            <v>NA</v>
          </cell>
          <cell r="W2754">
            <v>10</v>
          </cell>
          <cell r="X2754">
            <v>1989</v>
          </cell>
          <cell r="Y2754">
            <v>1</v>
          </cell>
          <cell r="Z2754">
            <v>90</v>
          </cell>
          <cell r="AA2754">
            <v>1</v>
          </cell>
          <cell r="AB2754">
            <v>0</v>
          </cell>
          <cell r="AC2754" t="str">
            <v>Hand collecting</v>
          </cell>
          <cell r="AD2754" t="str">
            <v>Hand collecting: performed during mid-morning for 2 person-hours and repeated during night for further 1 person-hour. Beating trays used to sample trees and large shrubs. All samples were taken during October 1989.</v>
          </cell>
          <cell r="AE2754">
            <v>0</v>
          </cell>
          <cell r="AF2754">
            <v>0</v>
          </cell>
          <cell r="AG2754">
            <v>0</v>
          </cell>
          <cell r="AH2754">
            <v>0</v>
          </cell>
          <cell r="AI2754">
            <v>0</v>
          </cell>
          <cell r="AJ2754">
            <v>0</v>
          </cell>
          <cell r="AK2754">
            <v>0</v>
          </cell>
          <cell r="AL2754">
            <v>0</v>
          </cell>
          <cell r="AM2754">
            <v>0</v>
          </cell>
          <cell r="AN2754">
            <v>0</v>
          </cell>
          <cell r="AO2754">
            <v>0</v>
          </cell>
          <cell r="AP2754">
            <v>0</v>
          </cell>
          <cell r="AQ2754">
            <v>0</v>
          </cell>
          <cell r="AR2754">
            <v>0</v>
          </cell>
          <cell r="AS2754">
            <v>0</v>
          </cell>
          <cell r="AT2754" t="str">
            <v>Rehabilitated Mine Site</v>
          </cell>
          <cell r="AU2754" t="str">
            <v>Transformed</v>
          </cell>
          <cell r="AV2754" t="str">
            <v>Mining</v>
          </cell>
          <cell r="AW2754" t="str">
            <v>NA</v>
          </cell>
          <cell r="AX2754" t="str">
            <v>4 year since rehab, mix mata trees plus a few exotic species, topsoiled</v>
          </cell>
          <cell r="AY2754" t="str">
            <v>Species richness (Hand collecting) does not include species caught in pitfalls. 250m2 area sampled</v>
          </cell>
        </row>
        <row r="2755">
          <cell r="A2755" t="str">
            <v>Majer_1992_21</v>
          </cell>
          <cell r="B2755" t="str">
            <v>Gibb, Heloise</v>
          </cell>
          <cell r="C2755" t="str">
            <v>South America</v>
          </cell>
          <cell r="D2755" t="str">
            <v>Brazil</v>
          </cell>
          <cell r="E2755" t="str">
            <v>Minas Gerais</v>
          </cell>
          <cell r="F2755" t="str">
            <v>Poços de Caldas</v>
          </cell>
          <cell r="G2755" t="str">
            <v>Mata</v>
          </cell>
          <cell r="H2755" t="str">
            <v>Tropical dry forest</v>
          </cell>
          <cell r="I2755">
            <v>1200</v>
          </cell>
          <cell r="J2755">
            <v>-21.85</v>
          </cell>
          <cell r="K2755">
            <v>-46.57</v>
          </cell>
          <cell r="L2755" t="str">
            <v>In publication</v>
          </cell>
          <cell r="M2755" t="str">
            <v>NA</v>
          </cell>
          <cell r="N2755">
            <v>264</v>
          </cell>
          <cell r="O2755">
            <v>9</v>
          </cell>
          <cell r="P2755" t="str">
            <v>NA</v>
          </cell>
          <cell r="Q2755" t="str">
            <v>NA</v>
          </cell>
          <cell r="R2755">
            <v>1</v>
          </cell>
          <cell r="S2755" t="str">
            <v>NA</v>
          </cell>
          <cell r="T2755">
            <v>10</v>
          </cell>
          <cell r="U2755">
            <v>1989</v>
          </cell>
          <cell r="V2755" t="str">
            <v>NA</v>
          </cell>
          <cell r="W2755">
            <v>10</v>
          </cell>
          <cell r="X2755">
            <v>1989</v>
          </cell>
          <cell r="Y2755">
            <v>1</v>
          </cell>
          <cell r="Z2755">
            <v>90</v>
          </cell>
          <cell r="AA2755">
            <v>1</v>
          </cell>
          <cell r="AB2755">
            <v>0</v>
          </cell>
          <cell r="AC2755" t="str">
            <v>Pitfall</v>
          </cell>
          <cell r="AD2755" t="str">
            <v>Pitfall: 10 pitfall traps (2 cm internal diameter test tubes containing ethanol) installed along each transect. Traps left open for 7 days with 10 m spacing. Hand collecting: performed during mid-morning for 2 person-hours and repeated during night for further 1 person-hour. Beating trays used to sample trees and large shrubs. All samples were taken during October 1989.</v>
          </cell>
          <cell r="AE2755">
            <v>10</v>
          </cell>
          <cell r="AF2755">
            <v>3.14</v>
          </cell>
          <cell r="AG2755">
            <v>10</v>
          </cell>
          <cell r="AH2755">
            <v>168</v>
          </cell>
          <cell r="AI2755">
            <v>70</v>
          </cell>
          <cell r="AJ2755">
            <v>0</v>
          </cell>
          <cell r="AK2755">
            <v>0</v>
          </cell>
          <cell r="AL2755">
            <v>0</v>
          </cell>
          <cell r="AM2755">
            <v>0</v>
          </cell>
          <cell r="AN2755">
            <v>0</v>
          </cell>
          <cell r="AO2755">
            <v>0</v>
          </cell>
          <cell r="AP2755">
            <v>0</v>
          </cell>
          <cell r="AQ2755">
            <v>0</v>
          </cell>
          <cell r="AR2755">
            <v>0</v>
          </cell>
          <cell r="AS2755">
            <v>0</v>
          </cell>
          <cell r="AT2755" t="str">
            <v>Tropical dry forest</v>
          </cell>
          <cell r="AU2755" t="str">
            <v>Undisturbed</v>
          </cell>
          <cell r="AV2755" t="str">
            <v>NA</v>
          </cell>
          <cell r="AW2755" t="str">
            <v>NA</v>
          </cell>
          <cell r="AX2755" t="str">
            <v>Small remnant adjacent to pine plantation</v>
          </cell>
          <cell r="AY2755" t="str">
            <v>Species richness (Hand collecting) does not include species caught in pitfalls. 250m2 area sampled</v>
          </cell>
        </row>
        <row r="2756">
          <cell r="A2756" t="str">
            <v>Majer_1992_22</v>
          </cell>
          <cell r="B2756" t="str">
            <v>Gibb, Heloise</v>
          </cell>
          <cell r="C2756" t="str">
            <v>South America</v>
          </cell>
          <cell r="D2756" t="str">
            <v>Brazil</v>
          </cell>
          <cell r="E2756" t="str">
            <v>Minas Gerais</v>
          </cell>
          <cell r="F2756" t="str">
            <v>Poços de Caldas</v>
          </cell>
          <cell r="G2756" t="str">
            <v>Mata</v>
          </cell>
          <cell r="H2756" t="str">
            <v>Tropical dry forest</v>
          </cell>
          <cell r="I2756">
            <v>1200</v>
          </cell>
          <cell r="J2756">
            <v>-21.85</v>
          </cell>
          <cell r="K2756">
            <v>-46.57</v>
          </cell>
          <cell r="L2756" t="str">
            <v>In publication</v>
          </cell>
          <cell r="M2756" t="str">
            <v>NA</v>
          </cell>
          <cell r="N2756" t="str">
            <v>NA</v>
          </cell>
          <cell r="O2756">
            <v>20</v>
          </cell>
          <cell r="P2756" t="str">
            <v>NA</v>
          </cell>
          <cell r="Q2756" t="str">
            <v>NA</v>
          </cell>
          <cell r="R2756">
            <v>1</v>
          </cell>
          <cell r="S2756" t="str">
            <v>NA</v>
          </cell>
          <cell r="T2756">
            <v>10</v>
          </cell>
          <cell r="U2756">
            <v>1989</v>
          </cell>
          <cell r="V2756" t="str">
            <v>NA</v>
          </cell>
          <cell r="W2756">
            <v>10</v>
          </cell>
          <cell r="X2756">
            <v>1989</v>
          </cell>
          <cell r="Y2756">
            <v>1</v>
          </cell>
          <cell r="Z2756">
            <v>90</v>
          </cell>
          <cell r="AA2756">
            <v>1</v>
          </cell>
          <cell r="AB2756">
            <v>0</v>
          </cell>
          <cell r="AC2756" t="str">
            <v>Hand collecting</v>
          </cell>
          <cell r="AD2756" t="str">
            <v>Hand collecting: performed during mid-morning for 2 person-hours and repeated during night for further 1 person-hour. Beating trays used to sample trees and large shrubs. All samples were taken during October 1989.</v>
          </cell>
          <cell r="AE2756">
            <v>0</v>
          </cell>
          <cell r="AF2756">
            <v>0</v>
          </cell>
          <cell r="AG2756">
            <v>0</v>
          </cell>
          <cell r="AH2756">
            <v>0</v>
          </cell>
          <cell r="AI2756">
            <v>0</v>
          </cell>
          <cell r="AJ2756">
            <v>0</v>
          </cell>
          <cell r="AK2756">
            <v>0</v>
          </cell>
          <cell r="AL2756">
            <v>0</v>
          </cell>
          <cell r="AM2756">
            <v>0</v>
          </cell>
          <cell r="AN2756">
            <v>0</v>
          </cell>
          <cell r="AO2756">
            <v>0</v>
          </cell>
          <cell r="AP2756">
            <v>0</v>
          </cell>
          <cell r="AQ2756">
            <v>0</v>
          </cell>
          <cell r="AR2756">
            <v>0</v>
          </cell>
          <cell r="AS2756">
            <v>0</v>
          </cell>
          <cell r="AT2756" t="str">
            <v>Tropical dry forest</v>
          </cell>
          <cell r="AU2756" t="str">
            <v>Undisturbed</v>
          </cell>
          <cell r="AV2756" t="str">
            <v>NA</v>
          </cell>
          <cell r="AW2756" t="str">
            <v>NA</v>
          </cell>
          <cell r="AX2756" t="str">
            <v>Small remnant adjacent to pine plantation</v>
          </cell>
          <cell r="AY2756" t="str">
            <v>Species richness (Hand collecting) does not include species caught in pitfalls. 250m2 area sampled</v>
          </cell>
        </row>
        <row r="2757">
          <cell r="A2757" t="str">
            <v>Majer_1992_23</v>
          </cell>
          <cell r="B2757" t="str">
            <v>Gibb, Heloise</v>
          </cell>
          <cell r="C2757" t="str">
            <v>South America</v>
          </cell>
          <cell r="D2757" t="str">
            <v>Brazil</v>
          </cell>
          <cell r="E2757" t="str">
            <v>Minas Gerais</v>
          </cell>
          <cell r="F2757" t="str">
            <v>Poços de Caldas</v>
          </cell>
          <cell r="G2757" t="str">
            <v>N</v>
          </cell>
          <cell r="H2757" t="str">
            <v>Rehabilitated Mine Site</v>
          </cell>
          <cell r="I2757">
            <v>1200</v>
          </cell>
          <cell r="J2757">
            <v>-21.85</v>
          </cell>
          <cell r="K2757">
            <v>-46.57</v>
          </cell>
          <cell r="L2757" t="str">
            <v>In publication</v>
          </cell>
          <cell r="M2757" t="str">
            <v>NA</v>
          </cell>
          <cell r="N2757">
            <v>201</v>
          </cell>
          <cell r="O2757">
            <v>11</v>
          </cell>
          <cell r="P2757" t="str">
            <v>NA</v>
          </cell>
          <cell r="Q2757" t="str">
            <v>NA</v>
          </cell>
          <cell r="R2757">
            <v>1</v>
          </cell>
          <cell r="S2757" t="str">
            <v>NA</v>
          </cell>
          <cell r="T2757">
            <v>10</v>
          </cell>
          <cell r="U2757">
            <v>1989</v>
          </cell>
          <cell r="V2757" t="str">
            <v>NA</v>
          </cell>
          <cell r="W2757">
            <v>10</v>
          </cell>
          <cell r="X2757">
            <v>1989</v>
          </cell>
          <cell r="Y2757">
            <v>1</v>
          </cell>
          <cell r="Z2757">
            <v>90</v>
          </cell>
          <cell r="AA2757">
            <v>1</v>
          </cell>
          <cell r="AB2757">
            <v>0</v>
          </cell>
          <cell r="AC2757" t="str">
            <v>Pitfall</v>
          </cell>
          <cell r="AD2757" t="str">
            <v>Pitfall: 10 pitfall traps (2 cm internal diameter test tubes containing ethanol) installed along each transect. Traps left open for 7 days with 10 m spacing. Hand collecting: performed during mid-morning for 2 person-hours and repeated during night for further 1 person-hour. Beating trays used to sample trees and large shrubs. All samples were taken during October 1989.</v>
          </cell>
          <cell r="AE2757">
            <v>10</v>
          </cell>
          <cell r="AF2757">
            <v>3.14</v>
          </cell>
          <cell r="AG2757">
            <v>10</v>
          </cell>
          <cell r="AH2757">
            <v>168</v>
          </cell>
          <cell r="AI2757">
            <v>70</v>
          </cell>
          <cell r="AJ2757">
            <v>0</v>
          </cell>
          <cell r="AK2757">
            <v>0</v>
          </cell>
          <cell r="AL2757">
            <v>0</v>
          </cell>
          <cell r="AM2757">
            <v>0</v>
          </cell>
          <cell r="AN2757">
            <v>0</v>
          </cell>
          <cell r="AO2757">
            <v>0</v>
          </cell>
          <cell r="AP2757">
            <v>0</v>
          </cell>
          <cell r="AQ2757">
            <v>0</v>
          </cell>
          <cell r="AR2757">
            <v>0</v>
          </cell>
          <cell r="AS2757">
            <v>0</v>
          </cell>
          <cell r="AT2757" t="str">
            <v>Rehabilitated Mine Site</v>
          </cell>
          <cell r="AU2757" t="str">
            <v>Transformed</v>
          </cell>
          <cell r="AV2757" t="str">
            <v>Mining</v>
          </cell>
          <cell r="AW2757" t="str">
            <v>NA</v>
          </cell>
          <cell r="AX2757" t="str">
            <v>4 year since rehab, mix mata trees plus a few exotic species, topsoiled</v>
          </cell>
          <cell r="AY2757" t="str">
            <v>Species richness (Hand collecting) does not include species caught in pitfalls. 250m2 area sampled</v>
          </cell>
        </row>
        <row r="2758">
          <cell r="A2758" t="str">
            <v>Majer_1992_24</v>
          </cell>
          <cell r="B2758" t="str">
            <v>Gibb, Heloise</v>
          </cell>
          <cell r="C2758" t="str">
            <v>South America</v>
          </cell>
          <cell r="D2758" t="str">
            <v>Brazil</v>
          </cell>
          <cell r="E2758" t="str">
            <v>Minas Gerais</v>
          </cell>
          <cell r="F2758" t="str">
            <v>Poços de Caldas</v>
          </cell>
          <cell r="G2758" t="str">
            <v>N</v>
          </cell>
          <cell r="H2758" t="str">
            <v>Rehabilitated Mine Site</v>
          </cell>
          <cell r="I2758">
            <v>1200</v>
          </cell>
          <cell r="J2758">
            <v>-21.85</v>
          </cell>
          <cell r="K2758">
            <v>-46.57</v>
          </cell>
          <cell r="L2758" t="str">
            <v>In publication</v>
          </cell>
          <cell r="M2758" t="str">
            <v>NA</v>
          </cell>
          <cell r="N2758" t="str">
            <v>NA</v>
          </cell>
          <cell r="O2758">
            <v>9</v>
          </cell>
          <cell r="P2758" t="str">
            <v>NA</v>
          </cell>
          <cell r="Q2758" t="str">
            <v>NA</v>
          </cell>
          <cell r="R2758">
            <v>1</v>
          </cell>
          <cell r="S2758" t="str">
            <v>NA</v>
          </cell>
          <cell r="T2758">
            <v>10</v>
          </cell>
          <cell r="U2758">
            <v>1989</v>
          </cell>
          <cell r="V2758" t="str">
            <v>NA</v>
          </cell>
          <cell r="W2758">
            <v>10</v>
          </cell>
          <cell r="X2758">
            <v>1989</v>
          </cell>
          <cell r="Y2758">
            <v>1</v>
          </cell>
          <cell r="Z2758">
            <v>90</v>
          </cell>
          <cell r="AA2758">
            <v>1</v>
          </cell>
          <cell r="AB2758">
            <v>0</v>
          </cell>
          <cell r="AC2758" t="str">
            <v>Hand collecting</v>
          </cell>
          <cell r="AD2758" t="str">
            <v>Hand collecting: performed during mid-morning for 2 person-hours and repeated during night for further 1 person-hour. Beating trays used to sample trees and large shrubs. All samples were taken during October 1989.</v>
          </cell>
          <cell r="AE2758">
            <v>0</v>
          </cell>
          <cell r="AF2758">
            <v>0</v>
          </cell>
          <cell r="AG2758">
            <v>0</v>
          </cell>
          <cell r="AH2758">
            <v>0</v>
          </cell>
          <cell r="AI2758">
            <v>0</v>
          </cell>
          <cell r="AJ2758">
            <v>0</v>
          </cell>
          <cell r="AK2758">
            <v>0</v>
          </cell>
          <cell r="AL2758">
            <v>0</v>
          </cell>
          <cell r="AM2758">
            <v>0</v>
          </cell>
          <cell r="AN2758">
            <v>0</v>
          </cell>
          <cell r="AO2758">
            <v>0</v>
          </cell>
          <cell r="AP2758">
            <v>0</v>
          </cell>
          <cell r="AQ2758">
            <v>0</v>
          </cell>
          <cell r="AR2758">
            <v>0</v>
          </cell>
          <cell r="AS2758">
            <v>0</v>
          </cell>
          <cell r="AT2758" t="str">
            <v>Rehabilitated Mine Site</v>
          </cell>
          <cell r="AU2758" t="str">
            <v>Transformed</v>
          </cell>
          <cell r="AV2758" t="str">
            <v>Mining</v>
          </cell>
          <cell r="AW2758" t="str">
            <v>NA</v>
          </cell>
          <cell r="AX2758" t="str">
            <v>4 year since rehab, mix mata trees plus a few exotic species, topsoiled</v>
          </cell>
          <cell r="AY2758" t="str">
            <v>Species richness (Hand collecting) does not include species caught in pitfalls. 250m2 area sampled</v>
          </cell>
        </row>
        <row r="2759">
          <cell r="A2759" t="str">
            <v>Majer_1992_25</v>
          </cell>
          <cell r="B2759" t="str">
            <v>Gibb, Heloise</v>
          </cell>
          <cell r="C2759" t="str">
            <v>South America</v>
          </cell>
          <cell r="D2759" t="str">
            <v>Brazil</v>
          </cell>
          <cell r="E2759" t="str">
            <v>Minas Gerais</v>
          </cell>
          <cell r="F2759" t="str">
            <v>Poços de Caldas</v>
          </cell>
          <cell r="G2759" t="str">
            <v>Z</v>
          </cell>
          <cell r="H2759" t="str">
            <v>Rehabilitated Mine Site</v>
          </cell>
          <cell r="I2759">
            <v>1200</v>
          </cell>
          <cell r="J2759">
            <v>-21.85</v>
          </cell>
          <cell r="K2759">
            <v>-46.57</v>
          </cell>
          <cell r="L2759" t="str">
            <v>In publication</v>
          </cell>
          <cell r="M2759" t="str">
            <v>NA</v>
          </cell>
          <cell r="N2759">
            <v>50</v>
          </cell>
          <cell r="O2759">
            <v>8</v>
          </cell>
          <cell r="P2759" t="str">
            <v>NA</v>
          </cell>
          <cell r="Q2759" t="str">
            <v>NA</v>
          </cell>
          <cell r="R2759">
            <v>1</v>
          </cell>
          <cell r="S2759" t="str">
            <v>NA</v>
          </cell>
          <cell r="T2759">
            <v>10</v>
          </cell>
          <cell r="U2759">
            <v>1989</v>
          </cell>
          <cell r="V2759" t="str">
            <v>NA</v>
          </cell>
          <cell r="W2759">
            <v>10</v>
          </cell>
          <cell r="X2759">
            <v>1989</v>
          </cell>
          <cell r="Y2759">
            <v>1</v>
          </cell>
          <cell r="Z2759">
            <v>90</v>
          </cell>
          <cell r="AA2759">
            <v>1</v>
          </cell>
          <cell r="AB2759">
            <v>0</v>
          </cell>
          <cell r="AC2759" t="str">
            <v>Pitfall</v>
          </cell>
          <cell r="AD2759" t="str">
            <v>Pitfall: 10 pitfall traps (2 cm internal diameter test tubes containing ethanol) installed along each transect. Traps left open for 7 days with 10 m spacing. Hand collecting: performed during mid-morning for 2 person-hours and repeated during night for further 1 person-hour. Beating trays used to sample trees and large shrubs. All samples were taken during October 1989.</v>
          </cell>
          <cell r="AE2759">
            <v>10</v>
          </cell>
          <cell r="AF2759">
            <v>3.14</v>
          </cell>
          <cell r="AG2759">
            <v>10</v>
          </cell>
          <cell r="AH2759">
            <v>168</v>
          </cell>
          <cell r="AI2759">
            <v>70</v>
          </cell>
          <cell r="AJ2759">
            <v>0</v>
          </cell>
          <cell r="AK2759">
            <v>0</v>
          </cell>
          <cell r="AL2759">
            <v>0</v>
          </cell>
          <cell r="AM2759">
            <v>0</v>
          </cell>
          <cell r="AN2759">
            <v>0</v>
          </cell>
          <cell r="AO2759">
            <v>0</v>
          </cell>
          <cell r="AP2759">
            <v>0</v>
          </cell>
          <cell r="AQ2759">
            <v>0</v>
          </cell>
          <cell r="AR2759">
            <v>0</v>
          </cell>
          <cell r="AS2759">
            <v>0</v>
          </cell>
          <cell r="AT2759" t="str">
            <v>Rehabilitated Mine Site</v>
          </cell>
          <cell r="AU2759" t="str">
            <v>Transformed</v>
          </cell>
          <cell r="AV2759" t="str">
            <v>Mining</v>
          </cell>
          <cell r="AW2759" t="str">
            <v>NA</v>
          </cell>
          <cell r="AX2759" t="str">
            <v>1 year since rehab, mix mata trees plus a few exotic species, topsoiled</v>
          </cell>
          <cell r="AY2759" t="str">
            <v>Species richness (Hand collecting) does not include species caught in pitfalls. 250m2 area sampled</v>
          </cell>
        </row>
        <row r="2760">
          <cell r="A2760" t="str">
            <v>Majer_1992_26</v>
          </cell>
          <cell r="B2760" t="str">
            <v>Gibb, Heloise</v>
          </cell>
          <cell r="C2760" t="str">
            <v>South America</v>
          </cell>
          <cell r="D2760" t="str">
            <v>Brazil</v>
          </cell>
          <cell r="E2760" t="str">
            <v>Minas Gerais</v>
          </cell>
          <cell r="F2760" t="str">
            <v>Poços de Caldas</v>
          </cell>
          <cell r="G2760" t="str">
            <v>Z</v>
          </cell>
          <cell r="H2760" t="str">
            <v>Rehabilitated Mine Site</v>
          </cell>
          <cell r="I2760">
            <v>1200</v>
          </cell>
          <cell r="J2760">
            <v>-21.85</v>
          </cell>
          <cell r="K2760">
            <v>-46.57</v>
          </cell>
          <cell r="L2760" t="str">
            <v>In publication</v>
          </cell>
          <cell r="M2760" t="str">
            <v>NA</v>
          </cell>
          <cell r="N2760" t="str">
            <v>NA</v>
          </cell>
          <cell r="O2760">
            <v>13</v>
          </cell>
          <cell r="P2760" t="str">
            <v>NA</v>
          </cell>
          <cell r="Q2760" t="str">
            <v>NA</v>
          </cell>
          <cell r="R2760">
            <v>1</v>
          </cell>
          <cell r="S2760" t="str">
            <v>NA</v>
          </cell>
          <cell r="T2760">
            <v>10</v>
          </cell>
          <cell r="U2760">
            <v>1989</v>
          </cell>
          <cell r="V2760" t="str">
            <v>NA</v>
          </cell>
          <cell r="W2760">
            <v>10</v>
          </cell>
          <cell r="X2760">
            <v>1989</v>
          </cell>
          <cell r="Y2760">
            <v>1</v>
          </cell>
          <cell r="Z2760">
            <v>90</v>
          </cell>
          <cell r="AA2760">
            <v>1</v>
          </cell>
          <cell r="AB2760">
            <v>0</v>
          </cell>
          <cell r="AC2760" t="str">
            <v>Hand collecting</v>
          </cell>
          <cell r="AD2760" t="str">
            <v>Hand collecting: performed during mid-morning for 2 person-hours and repeated during night for further 1 person-hour. Beating trays used to sample trees and large shrubs. All samples were taken during October 1989.</v>
          </cell>
          <cell r="AE2760">
            <v>0</v>
          </cell>
          <cell r="AF2760">
            <v>0</v>
          </cell>
          <cell r="AG2760">
            <v>0</v>
          </cell>
          <cell r="AH2760">
            <v>0</v>
          </cell>
          <cell r="AI2760">
            <v>0</v>
          </cell>
          <cell r="AJ2760">
            <v>0</v>
          </cell>
          <cell r="AK2760">
            <v>0</v>
          </cell>
          <cell r="AL2760">
            <v>0</v>
          </cell>
          <cell r="AM2760">
            <v>0</v>
          </cell>
          <cell r="AN2760">
            <v>0</v>
          </cell>
          <cell r="AO2760">
            <v>0</v>
          </cell>
          <cell r="AP2760">
            <v>0</v>
          </cell>
          <cell r="AQ2760">
            <v>0</v>
          </cell>
          <cell r="AR2760">
            <v>0</v>
          </cell>
          <cell r="AS2760">
            <v>0</v>
          </cell>
          <cell r="AT2760" t="str">
            <v>Rehabilitated Mine Site</v>
          </cell>
          <cell r="AU2760" t="str">
            <v>Transformed</v>
          </cell>
          <cell r="AV2760" t="str">
            <v>Mining</v>
          </cell>
          <cell r="AW2760" t="str">
            <v>NA</v>
          </cell>
          <cell r="AX2760" t="str">
            <v>1 year since rehab, mix mata trees plus a few exotic species, topsoiled</v>
          </cell>
          <cell r="AY2760" t="str">
            <v>Species richness (Hand collecting) does not include species caught in pitfalls. 250m2 area sampled</v>
          </cell>
        </row>
        <row r="2761">
          <cell r="A2761" t="str">
            <v>Majer_1996_01</v>
          </cell>
          <cell r="B2761" t="str">
            <v>Gibb, Heloise</v>
          </cell>
          <cell r="C2761" t="str">
            <v>South America</v>
          </cell>
          <cell r="D2761" t="str">
            <v>Brazil</v>
          </cell>
          <cell r="E2761" t="str">
            <v>Para</v>
          </cell>
          <cell r="F2761" t="str">
            <v>Trombetas</v>
          </cell>
          <cell r="G2761" t="str">
            <v>Age 0</v>
          </cell>
          <cell r="H2761" t="str">
            <v>Tropical Rainforest</v>
          </cell>
          <cell r="I2761">
            <v>177</v>
          </cell>
          <cell r="J2761">
            <v>-1.75</v>
          </cell>
          <cell r="K2761">
            <v>-56.5</v>
          </cell>
          <cell r="L2761" t="str">
            <v>In publication</v>
          </cell>
          <cell r="M2761" t="str">
            <v>NA</v>
          </cell>
          <cell r="N2761" t="str">
            <v>NA</v>
          </cell>
          <cell r="O2761">
            <v>1</v>
          </cell>
          <cell r="P2761" t="str">
            <v>NA</v>
          </cell>
          <cell r="Q2761" t="str">
            <v>NA</v>
          </cell>
          <cell r="R2761">
            <v>1</v>
          </cell>
          <cell r="S2761">
            <v>24</v>
          </cell>
          <cell r="T2761">
            <v>7</v>
          </cell>
          <cell r="U2761">
            <v>1992</v>
          </cell>
          <cell r="V2761">
            <v>4</v>
          </cell>
          <cell r="W2761">
            <v>8</v>
          </cell>
          <cell r="X2761">
            <v>1992</v>
          </cell>
          <cell r="Y2761">
            <v>1</v>
          </cell>
          <cell r="Z2761">
            <v>90</v>
          </cell>
          <cell r="AA2761">
            <v>1</v>
          </cell>
          <cell r="AB2761">
            <v>0</v>
          </cell>
          <cell r="AC2761" t="str">
            <v>Hand collecting</v>
          </cell>
          <cell r="AD2761" t="str">
            <v>Hand collecting: performed during mid-morning for 2 person-hours and repeated during night for further 1 person-hour. All samples were taken between 24 July and 4 August 1992.</v>
          </cell>
          <cell r="AE2761">
            <v>0</v>
          </cell>
          <cell r="AF2761">
            <v>0</v>
          </cell>
          <cell r="AG2761">
            <v>0</v>
          </cell>
          <cell r="AH2761">
            <v>0</v>
          </cell>
          <cell r="AI2761">
            <v>0</v>
          </cell>
          <cell r="AJ2761">
            <v>0</v>
          </cell>
          <cell r="AK2761">
            <v>0</v>
          </cell>
          <cell r="AL2761">
            <v>0</v>
          </cell>
          <cell r="AM2761">
            <v>0</v>
          </cell>
          <cell r="AN2761">
            <v>0</v>
          </cell>
          <cell r="AO2761">
            <v>0</v>
          </cell>
          <cell r="AP2761">
            <v>0</v>
          </cell>
          <cell r="AQ2761">
            <v>0</v>
          </cell>
          <cell r="AR2761">
            <v>0</v>
          </cell>
          <cell r="AS2761">
            <v>0</v>
          </cell>
          <cell r="AT2761" t="str">
            <v>Tropical Rainforest</v>
          </cell>
          <cell r="AU2761" t="str">
            <v>Transformed</v>
          </cell>
          <cell r="AV2761" t="str">
            <v>Mining</v>
          </cell>
          <cell r="AW2761" t="str">
            <v>NA</v>
          </cell>
          <cell r="AX2761" t="str">
            <v>Mining rehabilitation</v>
          </cell>
          <cell r="AY2761" t="str">
            <v>Species abundance data only for pitfall traps (see Observed). Coordinates rather coarse. Plots originally established for Majer and Delabie (1994). 1000m2 area sampled</v>
          </cell>
        </row>
        <row r="2762">
          <cell r="A2762" t="str">
            <v>Majer_1996_02</v>
          </cell>
          <cell r="B2762" t="str">
            <v>Gibb, Heloise</v>
          </cell>
          <cell r="C2762" t="str">
            <v>South America</v>
          </cell>
          <cell r="D2762" t="str">
            <v>Brazil</v>
          </cell>
          <cell r="E2762" t="str">
            <v>Para</v>
          </cell>
          <cell r="F2762" t="str">
            <v>Trombetas</v>
          </cell>
          <cell r="G2762" t="str">
            <v>Age 0</v>
          </cell>
          <cell r="H2762" t="str">
            <v>Tropical Rainforest</v>
          </cell>
          <cell r="I2762">
            <v>177</v>
          </cell>
          <cell r="J2762">
            <v>-1.75</v>
          </cell>
          <cell r="K2762">
            <v>-56.5</v>
          </cell>
          <cell r="L2762" t="str">
            <v>In publication</v>
          </cell>
          <cell r="M2762" t="str">
            <v>NA</v>
          </cell>
          <cell r="N2762">
            <v>2</v>
          </cell>
          <cell r="O2762">
            <v>2</v>
          </cell>
          <cell r="P2762" t="str">
            <v>NA</v>
          </cell>
          <cell r="Q2762" t="str">
            <v>NA</v>
          </cell>
          <cell r="R2762">
            <v>1</v>
          </cell>
          <cell r="S2762">
            <v>24</v>
          </cell>
          <cell r="T2762">
            <v>7</v>
          </cell>
          <cell r="U2762">
            <v>1992</v>
          </cell>
          <cell r="V2762">
            <v>4</v>
          </cell>
          <cell r="W2762">
            <v>8</v>
          </cell>
          <cell r="X2762">
            <v>1992</v>
          </cell>
          <cell r="Y2762">
            <v>1</v>
          </cell>
          <cell r="Z2762">
            <v>90</v>
          </cell>
          <cell r="AA2762">
            <v>1</v>
          </cell>
          <cell r="AB2762">
            <v>0</v>
          </cell>
          <cell r="AC2762" t="str">
            <v>Pitfall</v>
          </cell>
          <cell r="AD2762" t="str">
            <v>Pitfall: 10 pitfall traps (2 cm internal diameter test tubes containing ethanol) installed along each transect. Traps left open for 7 days with 10 m spacing. All samples were taken between 24 July and 4 August 1992.</v>
          </cell>
          <cell r="AE2762">
            <v>10</v>
          </cell>
          <cell r="AF2762">
            <v>3.14</v>
          </cell>
          <cell r="AG2762">
            <v>10</v>
          </cell>
          <cell r="AH2762">
            <v>168</v>
          </cell>
          <cell r="AI2762">
            <v>70</v>
          </cell>
          <cell r="AJ2762">
            <v>0</v>
          </cell>
          <cell r="AK2762">
            <v>0</v>
          </cell>
          <cell r="AL2762">
            <v>0</v>
          </cell>
          <cell r="AM2762">
            <v>0</v>
          </cell>
          <cell r="AN2762">
            <v>0</v>
          </cell>
          <cell r="AO2762">
            <v>0</v>
          </cell>
          <cell r="AP2762">
            <v>0</v>
          </cell>
          <cell r="AQ2762">
            <v>0</v>
          </cell>
          <cell r="AR2762">
            <v>0</v>
          </cell>
          <cell r="AS2762">
            <v>0</v>
          </cell>
          <cell r="AT2762" t="str">
            <v>Tropical Rainforest</v>
          </cell>
          <cell r="AU2762" t="str">
            <v>Transformed</v>
          </cell>
          <cell r="AV2762" t="str">
            <v>Mining</v>
          </cell>
          <cell r="AW2762" t="str">
            <v>NA</v>
          </cell>
          <cell r="AX2762" t="str">
            <v>Mining rehabilitation</v>
          </cell>
          <cell r="AY2762" t="str">
            <v>Species abundance data only for pitfall traps (see Observed). Coordinates rather coarse. Plots originally established for Majer and Delabie (1994). 1000m2 area sampled</v>
          </cell>
        </row>
        <row r="2763">
          <cell r="A2763" t="str">
            <v>Majer_1996_03</v>
          </cell>
          <cell r="B2763" t="str">
            <v>Gibb, Heloise</v>
          </cell>
          <cell r="C2763" t="str">
            <v>South America</v>
          </cell>
          <cell r="D2763" t="str">
            <v>Brazil</v>
          </cell>
          <cell r="E2763" t="str">
            <v>Para</v>
          </cell>
          <cell r="F2763" t="str">
            <v>Trombetas</v>
          </cell>
          <cell r="G2763" t="str">
            <v>Age 0</v>
          </cell>
          <cell r="H2763" t="str">
            <v>Tropical Rainforest</v>
          </cell>
          <cell r="I2763">
            <v>177</v>
          </cell>
          <cell r="J2763">
            <v>-1.75</v>
          </cell>
          <cell r="K2763">
            <v>-56.5</v>
          </cell>
          <cell r="L2763" t="str">
            <v>In publication</v>
          </cell>
          <cell r="M2763" t="str">
            <v>NA</v>
          </cell>
          <cell r="N2763" t="str">
            <v>NA</v>
          </cell>
          <cell r="O2763">
            <v>0</v>
          </cell>
          <cell r="P2763" t="str">
            <v>NA</v>
          </cell>
          <cell r="Q2763" t="str">
            <v>NA</v>
          </cell>
          <cell r="R2763">
            <v>1</v>
          </cell>
          <cell r="S2763">
            <v>24</v>
          </cell>
          <cell r="T2763">
            <v>7</v>
          </cell>
          <cell r="U2763">
            <v>1992</v>
          </cell>
          <cell r="V2763">
            <v>4</v>
          </cell>
          <cell r="W2763">
            <v>8</v>
          </cell>
          <cell r="X2763">
            <v>1992</v>
          </cell>
          <cell r="Y2763">
            <v>1</v>
          </cell>
          <cell r="Z2763">
            <v>90</v>
          </cell>
          <cell r="AA2763">
            <v>1</v>
          </cell>
          <cell r="AB2763">
            <v>0</v>
          </cell>
          <cell r="AC2763" t="str">
            <v>Sweeping</v>
          </cell>
          <cell r="AD2763" t="str">
            <v>Trees and large shrubs were sampled with a beating tray and sweep net each for two person-hours during the day-time. All samples were taken between 24 July and 4 August 1992.</v>
          </cell>
          <cell r="AE2763">
            <v>0</v>
          </cell>
          <cell r="AF2763">
            <v>0</v>
          </cell>
          <cell r="AG2763">
            <v>0</v>
          </cell>
          <cell r="AH2763">
            <v>0</v>
          </cell>
          <cell r="AI2763">
            <v>0</v>
          </cell>
          <cell r="AJ2763">
            <v>0</v>
          </cell>
          <cell r="AK2763">
            <v>0</v>
          </cell>
          <cell r="AL2763">
            <v>0</v>
          </cell>
          <cell r="AM2763">
            <v>0</v>
          </cell>
          <cell r="AN2763">
            <v>0</v>
          </cell>
          <cell r="AO2763">
            <v>0</v>
          </cell>
          <cell r="AP2763">
            <v>0</v>
          </cell>
          <cell r="AQ2763">
            <v>0</v>
          </cell>
          <cell r="AR2763">
            <v>0</v>
          </cell>
          <cell r="AS2763">
            <v>0</v>
          </cell>
          <cell r="AT2763" t="str">
            <v>Tropical Rainforest</v>
          </cell>
          <cell r="AU2763" t="str">
            <v>Transformed</v>
          </cell>
          <cell r="AV2763" t="str">
            <v>Mining</v>
          </cell>
          <cell r="AW2763" t="str">
            <v>NA</v>
          </cell>
          <cell r="AX2763" t="str">
            <v>Mining rehabilitation</v>
          </cell>
          <cell r="AY2763" t="str">
            <v>Species abundance data only for pitfall traps (see Observed). Coordinates rather coarse. Plots originally established for Majer and Delabie (1994). 1000m2 area sampled</v>
          </cell>
        </row>
        <row r="2764">
          <cell r="A2764" t="str">
            <v>Majer_1996_04</v>
          </cell>
          <cell r="B2764" t="str">
            <v>Gibb, Heloise</v>
          </cell>
          <cell r="C2764" t="str">
            <v>South America</v>
          </cell>
          <cell r="D2764" t="str">
            <v>Brazil</v>
          </cell>
          <cell r="E2764" t="str">
            <v>Para</v>
          </cell>
          <cell r="F2764" t="str">
            <v>Trombetas</v>
          </cell>
          <cell r="G2764" t="str">
            <v>Age 0.3</v>
          </cell>
          <cell r="H2764" t="str">
            <v>Tropical Rainforest</v>
          </cell>
          <cell r="I2764">
            <v>177</v>
          </cell>
          <cell r="J2764">
            <v>-1.75</v>
          </cell>
          <cell r="K2764">
            <v>-56.5</v>
          </cell>
          <cell r="L2764" t="str">
            <v>In publication</v>
          </cell>
          <cell r="M2764" t="str">
            <v>NA</v>
          </cell>
          <cell r="N2764" t="str">
            <v>NA</v>
          </cell>
          <cell r="O2764">
            <v>7</v>
          </cell>
          <cell r="P2764" t="str">
            <v>NA</v>
          </cell>
          <cell r="Q2764" t="str">
            <v>NA</v>
          </cell>
          <cell r="R2764">
            <v>1</v>
          </cell>
          <cell r="S2764">
            <v>24</v>
          </cell>
          <cell r="T2764">
            <v>7</v>
          </cell>
          <cell r="U2764">
            <v>1992</v>
          </cell>
          <cell r="V2764">
            <v>4</v>
          </cell>
          <cell r="W2764">
            <v>8</v>
          </cell>
          <cell r="X2764">
            <v>1992</v>
          </cell>
          <cell r="Y2764">
            <v>1</v>
          </cell>
          <cell r="Z2764">
            <v>90</v>
          </cell>
          <cell r="AA2764">
            <v>1</v>
          </cell>
          <cell r="AB2764">
            <v>0</v>
          </cell>
          <cell r="AC2764" t="str">
            <v>Hand collecting</v>
          </cell>
          <cell r="AD2764" t="str">
            <v>Hand collecting: performed during mid-morning for 2 person-hours and repeated during night for further 1 person-hour. All samples were taken between 24 July and 4 August 1992.</v>
          </cell>
          <cell r="AE2764">
            <v>0</v>
          </cell>
          <cell r="AF2764">
            <v>0</v>
          </cell>
          <cell r="AG2764">
            <v>0</v>
          </cell>
          <cell r="AH2764">
            <v>0</v>
          </cell>
          <cell r="AI2764">
            <v>0</v>
          </cell>
          <cell r="AJ2764">
            <v>0</v>
          </cell>
          <cell r="AK2764">
            <v>0</v>
          </cell>
          <cell r="AL2764">
            <v>0</v>
          </cell>
          <cell r="AM2764">
            <v>0</v>
          </cell>
          <cell r="AN2764">
            <v>0</v>
          </cell>
          <cell r="AO2764">
            <v>0</v>
          </cell>
          <cell r="AP2764">
            <v>0</v>
          </cell>
          <cell r="AQ2764">
            <v>0</v>
          </cell>
          <cell r="AR2764">
            <v>0</v>
          </cell>
          <cell r="AS2764">
            <v>0</v>
          </cell>
          <cell r="AT2764" t="str">
            <v>Tropical Rainforest</v>
          </cell>
          <cell r="AU2764" t="str">
            <v>Transformed</v>
          </cell>
          <cell r="AV2764" t="str">
            <v>Mining</v>
          </cell>
          <cell r="AW2764" t="str">
            <v>NA</v>
          </cell>
          <cell r="AX2764" t="str">
            <v>Mining rehabilitation</v>
          </cell>
          <cell r="AY2764" t="str">
            <v>Species abundance data only for pitfall traps (see Observed). Coordinates rather coarse. Plots originally established for Majer and Delabie (1994). 1000m2 area sampled</v>
          </cell>
        </row>
        <row r="2765">
          <cell r="A2765" t="str">
            <v>Majer_1996_05</v>
          </cell>
          <cell r="B2765" t="str">
            <v>Gibb, Heloise</v>
          </cell>
          <cell r="C2765" t="str">
            <v>South America</v>
          </cell>
          <cell r="D2765" t="str">
            <v>Brazil</v>
          </cell>
          <cell r="E2765" t="str">
            <v>Para</v>
          </cell>
          <cell r="F2765" t="str">
            <v>Trombetas</v>
          </cell>
          <cell r="G2765" t="str">
            <v>Age 0.3</v>
          </cell>
          <cell r="H2765" t="str">
            <v>Tropical Rainforest</v>
          </cell>
          <cell r="I2765">
            <v>177</v>
          </cell>
          <cell r="J2765">
            <v>-1.75</v>
          </cell>
          <cell r="K2765">
            <v>-56.5</v>
          </cell>
          <cell r="L2765" t="str">
            <v>In publication</v>
          </cell>
          <cell r="M2765" t="str">
            <v>NA</v>
          </cell>
          <cell r="N2765">
            <v>47</v>
          </cell>
          <cell r="O2765">
            <v>2</v>
          </cell>
          <cell r="P2765" t="str">
            <v>NA</v>
          </cell>
          <cell r="Q2765" t="str">
            <v>NA</v>
          </cell>
          <cell r="R2765">
            <v>1</v>
          </cell>
          <cell r="S2765">
            <v>24</v>
          </cell>
          <cell r="T2765">
            <v>7</v>
          </cell>
          <cell r="U2765">
            <v>1992</v>
          </cell>
          <cell r="V2765">
            <v>4</v>
          </cell>
          <cell r="W2765">
            <v>8</v>
          </cell>
          <cell r="X2765">
            <v>1992</v>
          </cell>
          <cell r="Y2765">
            <v>1</v>
          </cell>
          <cell r="Z2765">
            <v>90</v>
          </cell>
          <cell r="AA2765">
            <v>1</v>
          </cell>
          <cell r="AB2765">
            <v>0</v>
          </cell>
          <cell r="AC2765" t="str">
            <v>Pitfall</v>
          </cell>
          <cell r="AD2765" t="str">
            <v>Pitfall: 10 pitfall traps (2 cm internal diameter test tubes containing ethanol) installed along each transect. Traps left open for 7 days with 10 m spacing. All samples were taken between 24 July and 4 August 1992.</v>
          </cell>
          <cell r="AE2765">
            <v>10</v>
          </cell>
          <cell r="AF2765">
            <v>3.14</v>
          </cell>
          <cell r="AG2765">
            <v>10</v>
          </cell>
          <cell r="AH2765">
            <v>168</v>
          </cell>
          <cell r="AI2765">
            <v>70</v>
          </cell>
          <cell r="AJ2765">
            <v>0</v>
          </cell>
          <cell r="AK2765">
            <v>0</v>
          </cell>
          <cell r="AL2765">
            <v>0</v>
          </cell>
          <cell r="AM2765">
            <v>0</v>
          </cell>
          <cell r="AN2765">
            <v>0</v>
          </cell>
          <cell r="AO2765">
            <v>0</v>
          </cell>
          <cell r="AP2765">
            <v>0</v>
          </cell>
          <cell r="AQ2765">
            <v>0</v>
          </cell>
          <cell r="AR2765">
            <v>0</v>
          </cell>
          <cell r="AS2765">
            <v>0</v>
          </cell>
          <cell r="AT2765" t="str">
            <v>Tropical Rainforest</v>
          </cell>
          <cell r="AU2765" t="str">
            <v>Transformed</v>
          </cell>
          <cell r="AV2765" t="str">
            <v>Mining</v>
          </cell>
          <cell r="AW2765" t="str">
            <v>NA</v>
          </cell>
          <cell r="AX2765" t="str">
            <v>Mining rehabilitation</v>
          </cell>
          <cell r="AY2765" t="str">
            <v>Species abundance data only for pitfall traps (see Observed). Coordinates rather coarse. Plots originally established for Majer and Delabie (1994). 1000m2 area sampled</v>
          </cell>
        </row>
        <row r="2766">
          <cell r="A2766" t="str">
            <v>Majer_1996_06</v>
          </cell>
          <cell r="B2766" t="str">
            <v>Gibb, Heloise</v>
          </cell>
          <cell r="C2766" t="str">
            <v>South America</v>
          </cell>
          <cell r="D2766" t="str">
            <v>Brazil</v>
          </cell>
          <cell r="E2766" t="str">
            <v>Para</v>
          </cell>
          <cell r="F2766" t="str">
            <v>Trombetas</v>
          </cell>
          <cell r="G2766" t="str">
            <v>Age 0.3</v>
          </cell>
          <cell r="H2766" t="str">
            <v>Tropical Rainforest</v>
          </cell>
          <cell r="I2766">
            <v>177</v>
          </cell>
          <cell r="J2766">
            <v>-1.75</v>
          </cell>
          <cell r="K2766">
            <v>-56.5</v>
          </cell>
          <cell r="L2766" t="str">
            <v>In publication</v>
          </cell>
          <cell r="M2766" t="str">
            <v>NA</v>
          </cell>
          <cell r="N2766" t="str">
            <v>NA</v>
          </cell>
          <cell r="O2766">
            <v>0</v>
          </cell>
          <cell r="P2766" t="str">
            <v>NA</v>
          </cell>
          <cell r="Q2766" t="str">
            <v>NA</v>
          </cell>
          <cell r="R2766">
            <v>1</v>
          </cell>
          <cell r="S2766">
            <v>24</v>
          </cell>
          <cell r="T2766">
            <v>7</v>
          </cell>
          <cell r="U2766">
            <v>1992</v>
          </cell>
          <cell r="V2766">
            <v>4</v>
          </cell>
          <cell r="W2766">
            <v>8</v>
          </cell>
          <cell r="X2766">
            <v>1992</v>
          </cell>
          <cell r="Y2766">
            <v>1</v>
          </cell>
          <cell r="Z2766">
            <v>90</v>
          </cell>
          <cell r="AA2766">
            <v>1</v>
          </cell>
          <cell r="AB2766">
            <v>0</v>
          </cell>
          <cell r="AC2766" t="str">
            <v>Sweeping</v>
          </cell>
          <cell r="AD2766" t="str">
            <v>Trees and large shrubs were sampled with a beating tray and sweep net each for two person-hours during the day-time. All samples were taken between 24 July and 4 August 1992.</v>
          </cell>
          <cell r="AE2766">
            <v>0</v>
          </cell>
          <cell r="AF2766">
            <v>0</v>
          </cell>
          <cell r="AG2766">
            <v>0</v>
          </cell>
          <cell r="AH2766">
            <v>0</v>
          </cell>
          <cell r="AI2766">
            <v>0</v>
          </cell>
          <cell r="AJ2766">
            <v>0</v>
          </cell>
          <cell r="AK2766">
            <v>0</v>
          </cell>
          <cell r="AL2766">
            <v>0</v>
          </cell>
          <cell r="AM2766">
            <v>0</v>
          </cell>
          <cell r="AN2766">
            <v>0</v>
          </cell>
          <cell r="AO2766">
            <v>0</v>
          </cell>
          <cell r="AP2766">
            <v>0</v>
          </cell>
          <cell r="AQ2766">
            <v>0</v>
          </cell>
          <cell r="AR2766">
            <v>0</v>
          </cell>
          <cell r="AS2766">
            <v>0</v>
          </cell>
          <cell r="AT2766" t="str">
            <v>Tropical Rainforest</v>
          </cell>
          <cell r="AU2766" t="str">
            <v>Transformed</v>
          </cell>
          <cell r="AV2766" t="str">
            <v>Mining</v>
          </cell>
          <cell r="AW2766" t="str">
            <v>NA</v>
          </cell>
          <cell r="AX2766" t="str">
            <v>Mining rehabilitation</v>
          </cell>
          <cell r="AY2766" t="str">
            <v>Species abundance data only for pitfall traps (see Observed). Coordinates rather coarse. Plots originally established for Majer and Delabie (1994). 1000m2 area sampled</v>
          </cell>
        </row>
        <row r="2767">
          <cell r="A2767" t="str">
            <v>Majer_1996_07</v>
          </cell>
          <cell r="B2767" t="str">
            <v>Gibb, Heloise</v>
          </cell>
          <cell r="C2767" t="str">
            <v>South America</v>
          </cell>
          <cell r="D2767" t="str">
            <v>Brazil</v>
          </cell>
          <cell r="E2767" t="str">
            <v>Para</v>
          </cell>
          <cell r="F2767" t="str">
            <v>Trombetas</v>
          </cell>
          <cell r="G2767" t="str">
            <v>Age 10</v>
          </cell>
          <cell r="H2767" t="str">
            <v>Tropical Rainforest</v>
          </cell>
          <cell r="I2767">
            <v>177</v>
          </cell>
          <cell r="J2767">
            <v>-1.75</v>
          </cell>
          <cell r="K2767">
            <v>-56.5</v>
          </cell>
          <cell r="L2767" t="str">
            <v>In publication</v>
          </cell>
          <cell r="M2767" t="str">
            <v>NA</v>
          </cell>
          <cell r="N2767" t="str">
            <v>NA</v>
          </cell>
          <cell r="O2767">
            <v>35</v>
          </cell>
          <cell r="P2767" t="str">
            <v>NA</v>
          </cell>
          <cell r="Q2767" t="str">
            <v>NA</v>
          </cell>
          <cell r="R2767">
            <v>1</v>
          </cell>
          <cell r="S2767">
            <v>24</v>
          </cell>
          <cell r="T2767">
            <v>7</v>
          </cell>
          <cell r="U2767">
            <v>1992</v>
          </cell>
          <cell r="V2767">
            <v>4</v>
          </cell>
          <cell r="W2767">
            <v>8</v>
          </cell>
          <cell r="X2767">
            <v>1992</v>
          </cell>
          <cell r="Y2767">
            <v>1</v>
          </cell>
          <cell r="Z2767">
            <v>90</v>
          </cell>
          <cell r="AA2767">
            <v>1</v>
          </cell>
          <cell r="AB2767">
            <v>0</v>
          </cell>
          <cell r="AC2767" t="str">
            <v>Hand collecting</v>
          </cell>
          <cell r="AD2767" t="str">
            <v>Hand collecting: performed during mid-morning for 2 person-hours and repeated during night for further 1 person-hour. All samples were taken between 24 July and 4 August 1992.</v>
          </cell>
          <cell r="AE2767">
            <v>0</v>
          </cell>
          <cell r="AF2767">
            <v>0</v>
          </cell>
          <cell r="AG2767">
            <v>0</v>
          </cell>
          <cell r="AH2767">
            <v>0</v>
          </cell>
          <cell r="AI2767">
            <v>0</v>
          </cell>
          <cell r="AJ2767">
            <v>0</v>
          </cell>
          <cell r="AK2767">
            <v>0</v>
          </cell>
          <cell r="AL2767">
            <v>0</v>
          </cell>
          <cell r="AM2767">
            <v>0</v>
          </cell>
          <cell r="AN2767">
            <v>0</v>
          </cell>
          <cell r="AO2767">
            <v>0</v>
          </cell>
          <cell r="AP2767">
            <v>0</v>
          </cell>
          <cell r="AQ2767">
            <v>0</v>
          </cell>
          <cell r="AR2767">
            <v>0</v>
          </cell>
          <cell r="AS2767">
            <v>0</v>
          </cell>
          <cell r="AT2767" t="str">
            <v>Tropical Rainforest</v>
          </cell>
          <cell r="AU2767" t="str">
            <v>Transformed</v>
          </cell>
          <cell r="AV2767" t="str">
            <v>Mining</v>
          </cell>
          <cell r="AW2767" t="str">
            <v>NA</v>
          </cell>
          <cell r="AX2767" t="str">
            <v>Mining rehabilitation</v>
          </cell>
          <cell r="AY2767" t="str">
            <v>Species abundance data only for pitfall traps (see Observed). Coordinates rather coarse. Plots originally established for Majer and Delabie (1994). 1000m2 area sampled</v>
          </cell>
        </row>
        <row r="2768">
          <cell r="A2768" t="str">
            <v>Majer_1996_08</v>
          </cell>
          <cell r="B2768" t="str">
            <v>Gibb, Heloise</v>
          </cell>
          <cell r="C2768" t="str">
            <v>South America</v>
          </cell>
          <cell r="D2768" t="str">
            <v>Brazil</v>
          </cell>
          <cell r="E2768" t="str">
            <v>Para</v>
          </cell>
          <cell r="F2768" t="str">
            <v>Trombetas</v>
          </cell>
          <cell r="G2768" t="str">
            <v>Age 10</v>
          </cell>
          <cell r="H2768" t="str">
            <v>Tropical Rainforest</v>
          </cell>
          <cell r="I2768">
            <v>177</v>
          </cell>
          <cell r="J2768">
            <v>-1.75</v>
          </cell>
          <cell r="K2768">
            <v>-56.5</v>
          </cell>
          <cell r="L2768" t="str">
            <v>In publication</v>
          </cell>
          <cell r="M2768" t="str">
            <v>NA</v>
          </cell>
          <cell r="N2768">
            <v>87</v>
          </cell>
          <cell r="O2768">
            <v>20</v>
          </cell>
          <cell r="P2768" t="str">
            <v>NA</v>
          </cell>
          <cell r="Q2768" t="str">
            <v>NA</v>
          </cell>
          <cell r="R2768">
            <v>1</v>
          </cell>
          <cell r="S2768">
            <v>24</v>
          </cell>
          <cell r="T2768">
            <v>7</v>
          </cell>
          <cell r="U2768">
            <v>1992</v>
          </cell>
          <cell r="V2768">
            <v>4</v>
          </cell>
          <cell r="W2768">
            <v>8</v>
          </cell>
          <cell r="X2768">
            <v>1992</v>
          </cell>
          <cell r="Y2768">
            <v>1</v>
          </cell>
          <cell r="Z2768">
            <v>90</v>
          </cell>
          <cell r="AA2768">
            <v>1</v>
          </cell>
          <cell r="AB2768">
            <v>0</v>
          </cell>
          <cell r="AC2768" t="str">
            <v>Pitfall</v>
          </cell>
          <cell r="AD2768" t="str">
            <v>Pitfall: 10 pitfall traps (2 cm internal diameter test tubes containing ethanol) installed along each transect. Traps left open for 7 days with 10 m spacing. All samples were taken between 24 July and 4 August 1992.</v>
          </cell>
          <cell r="AE2768">
            <v>10</v>
          </cell>
          <cell r="AF2768">
            <v>3.14</v>
          </cell>
          <cell r="AG2768">
            <v>10</v>
          </cell>
          <cell r="AH2768">
            <v>168</v>
          </cell>
          <cell r="AI2768">
            <v>70</v>
          </cell>
          <cell r="AJ2768">
            <v>0</v>
          </cell>
          <cell r="AK2768">
            <v>0</v>
          </cell>
          <cell r="AL2768">
            <v>0</v>
          </cell>
          <cell r="AM2768">
            <v>0</v>
          </cell>
          <cell r="AN2768">
            <v>0</v>
          </cell>
          <cell r="AO2768">
            <v>0</v>
          </cell>
          <cell r="AP2768">
            <v>0</v>
          </cell>
          <cell r="AQ2768">
            <v>0</v>
          </cell>
          <cell r="AR2768">
            <v>0</v>
          </cell>
          <cell r="AS2768">
            <v>0</v>
          </cell>
          <cell r="AT2768" t="str">
            <v>Tropical Rainforest</v>
          </cell>
          <cell r="AU2768" t="str">
            <v>Transformed</v>
          </cell>
          <cell r="AV2768" t="str">
            <v>Mining</v>
          </cell>
          <cell r="AW2768" t="str">
            <v>NA</v>
          </cell>
          <cell r="AX2768" t="str">
            <v>Mining rehabilitation</v>
          </cell>
          <cell r="AY2768" t="str">
            <v>Species abundance data only for pitfall traps (see Observed). Coordinates rather coarse. Plots originally established for Majer and Delabie (1994). 1000m2 area sampled</v>
          </cell>
        </row>
        <row r="2769">
          <cell r="A2769" t="str">
            <v>Majer_1996_09</v>
          </cell>
          <cell r="B2769" t="str">
            <v>Gibb, Heloise</v>
          </cell>
          <cell r="C2769" t="str">
            <v>South America</v>
          </cell>
          <cell r="D2769" t="str">
            <v>Brazil</v>
          </cell>
          <cell r="E2769" t="str">
            <v>Para</v>
          </cell>
          <cell r="F2769" t="str">
            <v>Trombetas</v>
          </cell>
          <cell r="G2769" t="str">
            <v>Age 10</v>
          </cell>
          <cell r="H2769" t="str">
            <v>Tropical Rainforest</v>
          </cell>
          <cell r="I2769">
            <v>177</v>
          </cell>
          <cell r="J2769">
            <v>-1.75</v>
          </cell>
          <cell r="K2769">
            <v>-56.5</v>
          </cell>
          <cell r="L2769" t="str">
            <v>In publication</v>
          </cell>
          <cell r="M2769" t="str">
            <v>NA</v>
          </cell>
          <cell r="N2769" t="str">
            <v>NA</v>
          </cell>
          <cell r="O2769">
            <v>26</v>
          </cell>
          <cell r="P2769" t="str">
            <v>NA</v>
          </cell>
          <cell r="Q2769" t="str">
            <v>NA</v>
          </cell>
          <cell r="R2769">
            <v>1</v>
          </cell>
          <cell r="S2769">
            <v>24</v>
          </cell>
          <cell r="T2769">
            <v>7</v>
          </cell>
          <cell r="U2769">
            <v>1992</v>
          </cell>
          <cell r="V2769">
            <v>4</v>
          </cell>
          <cell r="W2769">
            <v>8</v>
          </cell>
          <cell r="X2769">
            <v>1992</v>
          </cell>
          <cell r="Y2769">
            <v>1</v>
          </cell>
          <cell r="Z2769">
            <v>90</v>
          </cell>
          <cell r="AA2769">
            <v>1</v>
          </cell>
          <cell r="AB2769">
            <v>0</v>
          </cell>
          <cell r="AC2769" t="str">
            <v>Sweeping</v>
          </cell>
          <cell r="AD2769" t="str">
            <v>Trees and large shrubs were sampled with a beating tray and sweep net each for two person-hours during the day-time. All samples were taken between 24 July and 4 August 1992.</v>
          </cell>
          <cell r="AE2769">
            <v>0</v>
          </cell>
          <cell r="AF2769">
            <v>0</v>
          </cell>
          <cell r="AG2769">
            <v>0</v>
          </cell>
          <cell r="AH2769">
            <v>0</v>
          </cell>
          <cell r="AI2769">
            <v>0</v>
          </cell>
          <cell r="AJ2769">
            <v>0</v>
          </cell>
          <cell r="AK2769">
            <v>0</v>
          </cell>
          <cell r="AL2769">
            <v>0</v>
          </cell>
          <cell r="AM2769">
            <v>0</v>
          </cell>
          <cell r="AN2769">
            <v>0</v>
          </cell>
          <cell r="AO2769">
            <v>0</v>
          </cell>
          <cell r="AP2769">
            <v>0</v>
          </cell>
          <cell r="AQ2769">
            <v>0</v>
          </cell>
          <cell r="AR2769">
            <v>0</v>
          </cell>
          <cell r="AS2769">
            <v>0</v>
          </cell>
          <cell r="AT2769" t="str">
            <v>Tropical Rainforest</v>
          </cell>
          <cell r="AU2769" t="str">
            <v>Transformed</v>
          </cell>
          <cell r="AV2769" t="str">
            <v>Mining</v>
          </cell>
          <cell r="AW2769" t="str">
            <v>NA</v>
          </cell>
          <cell r="AX2769" t="str">
            <v>Mining rehabilitation</v>
          </cell>
          <cell r="AY2769" t="str">
            <v>Species abundance data only for pitfall traps (see Observed). Coordinates rather coarse. Plots originally established for Majer and Delabie (1994). 1000m2 area sampled</v>
          </cell>
        </row>
        <row r="2770">
          <cell r="A2770" t="str">
            <v>Majer_1996_10</v>
          </cell>
          <cell r="B2770" t="str">
            <v>Gibb, Heloise</v>
          </cell>
          <cell r="C2770" t="str">
            <v>South America</v>
          </cell>
          <cell r="D2770" t="str">
            <v>Brazil</v>
          </cell>
          <cell r="E2770" t="str">
            <v>Para</v>
          </cell>
          <cell r="F2770" t="str">
            <v>Trombetas</v>
          </cell>
          <cell r="G2770" t="str">
            <v>Age 11</v>
          </cell>
          <cell r="H2770" t="str">
            <v>Tropical Rainforest</v>
          </cell>
          <cell r="I2770">
            <v>177</v>
          </cell>
          <cell r="J2770">
            <v>-1.75</v>
          </cell>
          <cell r="K2770">
            <v>-56.5</v>
          </cell>
          <cell r="L2770" t="str">
            <v>In publication</v>
          </cell>
          <cell r="M2770" t="str">
            <v>NA</v>
          </cell>
          <cell r="N2770" t="str">
            <v>NA</v>
          </cell>
          <cell r="O2770">
            <v>32</v>
          </cell>
          <cell r="P2770" t="str">
            <v>NA</v>
          </cell>
          <cell r="Q2770" t="str">
            <v>NA</v>
          </cell>
          <cell r="R2770">
            <v>1</v>
          </cell>
          <cell r="S2770">
            <v>24</v>
          </cell>
          <cell r="T2770">
            <v>7</v>
          </cell>
          <cell r="U2770">
            <v>1992</v>
          </cell>
          <cell r="V2770">
            <v>4</v>
          </cell>
          <cell r="W2770">
            <v>8</v>
          </cell>
          <cell r="X2770">
            <v>1992</v>
          </cell>
          <cell r="Y2770">
            <v>1</v>
          </cell>
          <cell r="Z2770">
            <v>90</v>
          </cell>
          <cell r="AA2770">
            <v>1</v>
          </cell>
          <cell r="AB2770">
            <v>0</v>
          </cell>
          <cell r="AC2770" t="str">
            <v>Hand collecting</v>
          </cell>
          <cell r="AD2770" t="str">
            <v>Hand collecting: performed during mid-morning for 2 person-hours and repeated during night for further 1 person-hour. All samples were taken between 24 July and 4 August 1992.</v>
          </cell>
          <cell r="AE2770">
            <v>0</v>
          </cell>
          <cell r="AF2770">
            <v>0</v>
          </cell>
          <cell r="AG2770">
            <v>0</v>
          </cell>
          <cell r="AH2770">
            <v>0</v>
          </cell>
          <cell r="AI2770">
            <v>0</v>
          </cell>
          <cell r="AJ2770">
            <v>0</v>
          </cell>
          <cell r="AK2770">
            <v>0</v>
          </cell>
          <cell r="AL2770">
            <v>0</v>
          </cell>
          <cell r="AM2770">
            <v>0</v>
          </cell>
          <cell r="AN2770">
            <v>0</v>
          </cell>
          <cell r="AO2770">
            <v>0</v>
          </cell>
          <cell r="AP2770">
            <v>0</v>
          </cell>
          <cell r="AQ2770">
            <v>0</v>
          </cell>
          <cell r="AR2770">
            <v>0</v>
          </cell>
          <cell r="AS2770">
            <v>0</v>
          </cell>
          <cell r="AT2770" t="str">
            <v>Tropical Rainforest</v>
          </cell>
          <cell r="AU2770" t="str">
            <v>Transformed</v>
          </cell>
          <cell r="AV2770" t="str">
            <v>Mining</v>
          </cell>
          <cell r="AW2770" t="str">
            <v>NA</v>
          </cell>
          <cell r="AX2770" t="str">
            <v>Mining rehabilitation</v>
          </cell>
          <cell r="AY2770" t="str">
            <v>Species abundance data only for pitfall traps (see Observed). Coordinates rather coarse. Plots originally established for Majer and Delabie (1994). 1000m2 area sampled</v>
          </cell>
        </row>
        <row r="2771">
          <cell r="A2771" t="str">
            <v>Majer_1996_11</v>
          </cell>
          <cell r="B2771" t="str">
            <v>Gibb, Heloise</v>
          </cell>
          <cell r="C2771" t="str">
            <v>South America</v>
          </cell>
          <cell r="D2771" t="str">
            <v>Brazil</v>
          </cell>
          <cell r="E2771" t="str">
            <v>Para</v>
          </cell>
          <cell r="F2771" t="str">
            <v>Trombetas</v>
          </cell>
          <cell r="G2771" t="str">
            <v>Age 11</v>
          </cell>
          <cell r="H2771" t="str">
            <v>Tropical Rainforest</v>
          </cell>
          <cell r="I2771">
            <v>177</v>
          </cell>
          <cell r="J2771">
            <v>-1.75</v>
          </cell>
          <cell r="K2771">
            <v>-56.5</v>
          </cell>
          <cell r="L2771" t="str">
            <v>In publication</v>
          </cell>
          <cell r="M2771" t="str">
            <v>NA</v>
          </cell>
          <cell r="N2771">
            <v>423</v>
          </cell>
          <cell r="O2771">
            <v>19</v>
          </cell>
          <cell r="P2771" t="str">
            <v>NA</v>
          </cell>
          <cell r="Q2771" t="str">
            <v>NA</v>
          </cell>
          <cell r="R2771">
            <v>1</v>
          </cell>
          <cell r="S2771">
            <v>24</v>
          </cell>
          <cell r="T2771">
            <v>7</v>
          </cell>
          <cell r="U2771">
            <v>1992</v>
          </cell>
          <cell r="V2771">
            <v>4</v>
          </cell>
          <cell r="W2771">
            <v>8</v>
          </cell>
          <cell r="X2771">
            <v>1992</v>
          </cell>
          <cell r="Y2771">
            <v>1</v>
          </cell>
          <cell r="Z2771">
            <v>90</v>
          </cell>
          <cell r="AA2771">
            <v>1</v>
          </cell>
          <cell r="AB2771">
            <v>0</v>
          </cell>
          <cell r="AC2771" t="str">
            <v>Pitfall</v>
          </cell>
          <cell r="AD2771" t="str">
            <v>Pitfall: 10 pitfall traps (2 cm internal diameter test tubes containing ethanol) installed along each transect. Traps left open for 7 days with 10 m spacing. All samples were taken between 24 July and 4 August 1992.</v>
          </cell>
          <cell r="AE2771">
            <v>10</v>
          </cell>
          <cell r="AF2771">
            <v>3.14</v>
          </cell>
          <cell r="AG2771">
            <v>10</v>
          </cell>
          <cell r="AH2771">
            <v>168</v>
          </cell>
          <cell r="AI2771">
            <v>70</v>
          </cell>
          <cell r="AJ2771">
            <v>0</v>
          </cell>
          <cell r="AK2771">
            <v>0</v>
          </cell>
          <cell r="AL2771">
            <v>0</v>
          </cell>
          <cell r="AM2771">
            <v>0</v>
          </cell>
          <cell r="AN2771">
            <v>0</v>
          </cell>
          <cell r="AO2771">
            <v>0</v>
          </cell>
          <cell r="AP2771">
            <v>0</v>
          </cell>
          <cell r="AQ2771">
            <v>0</v>
          </cell>
          <cell r="AR2771">
            <v>0</v>
          </cell>
          <cell r="AS2771">
            <v>0</v>
          </cell>
          <cell r="AT2771" t="str">
            <v>Tropical Rainforest</v>
          </cell>
          <cell r="AU2771" t="str">
            <v>Transformed</v>
          </cell>
          <cell r="AV2771" t="str">
            <v>Mining</v>
          </cell>
          <cell r="AW2771" t="str">
            <v>NA</v>
          </cell>
          <cell r="AX2771" t="str">
            <v>Mining rehabilitation</v>
          </cell>
          <cell r="AY2771" t="str">
            <v>Species abundance data only for pitfall traps (see Observed). Coordinates rather coarse. Plots originally established for Majer and Delabie (1994). 1000m2 area sampled</v>
          </cell>
        </row>
        <row r="2772">
          <cell r="A2772" t="str">
            <v>Majer_1996_12</v>
          </cell>
          <cell r="B2772" t="str">
            <v>Gibb, Heloise</v>
          </cell>
          <cell r="C2772" t="str">
            <v>South America</v>
          </cell>
          <cell r="D2772" t="str">
            <v>Brazil</v>
          </cell>
          <cell r="E2772" t="str">
            <v>Para</v>
          </cell>
          <cell r="F2772" t="str">
            <v>Trombetas</v>
          </cell>
          <cell r="G2772" t="str">
            <v>Age 11</v>
          </cell>
          <cell r="H2772" t="str">
            <v>Tropical Rainforest</v>
          </cell>
          <cell r="I2772">
            <v>177</v>
          </cell>
          <cell r="J2772">
            <v>-1.75</v>
          </cell>
          <cell r="K2772">
            <v>-56.5</v>
          </cell>
          <cell r="L2772" t="str">
            <v>In publication</v>
          </cell>
          <cell r="M2772" t="str">
            <v>NA</v>
          </cell>
          <cell r="N2772" t="str">
            <v>NA</v>
          </cell>
          <cell r="O2772">
            <v>19</v>
          </cell>
          <cell r="P2772" t="str">
            <v>NA</v>
          </cell>
          <cell r="Q2772" t="str">
            <v>NA</v>
          </cell>
          <cell r="R2772">
            <v>1</v>
          </cell>
          <cell r="S2772">
            <v>24</v>
          </cell>
          <cell r="T2772">
            <v>7</v>
          </cell>
          <cell r="U2772">
            <v>1992</v>
          </cell>
          <cell r="V2772">
            <v>4</v>
          </cell>
          <cell r="W2772">
            <v>8</v>
          </cell>
          <cell r="X2772">
            <v>1992</v>
          </cell>
          <cell r="Y2772">
            <v>1</v>
          </cell>
          <cell r="Z2772">
            <v>90</v>
          </cell>
          <cell r="AA2772">
            <v>1</v>
          </cell>
          <cell r="AB2772">
            <v>0</v>
          </cell>
          <cell r="AC2772" t="str">
            <v>Sweeping</v>
          </cell>
          <cell r="AD2772" t="str">
            <v>Trees and large shrubs were sampled with a beating tray and sweep net each for two person-hours during the day-time. All samples were taken between 24 July and 4 August 1992.</v>
          </cell>
          <cell r="AE2772">
            <v>0</v>
          </cell>
          <cell r="AF2772">
            <v>0</v>
          </cell>
          <cell r="AG2772">
            <v>0</v>
          </cell>
          <cell r="AH2772">
            <v>0</v>
          </cell>
          <cell r="AI2772">
            <v>0</v>
          </cell>
          <cell r="AJ2772">
            <v>0</v>
          </cell>
          <cell r="AK2772">
            <v>0</v>
          </cell>
          <cell r="AL2772">
            <v>0</v>
          </cell>
          <cell r="AM2772">
            <v>0</v>
          </cell>
          <cell r="AN2772">
            <v>0</v>
          </cell>
          <cell r="AO2772">
            <v>0</v>
          </cell>
          <cell r="AP2772">
            <v>0</v>
          </cell>
          <cell r="AQ2772">
            <v>0</v>
          </cell>
          <cell r="AR2772">
            <v>0</v>
          </cell>
          <cell r="AS2772">
            <v>0</v>
          </cell>
          <cell r="AT2772" t="str">
            <v>Tropical Rainforest</v>
          </cell>
          <cell r="AU2772" t="str">
            <v>Transformed</v>
          </cell>
          <cell r="AV2772" t="str">
            <v>Mining</v>
          </cell>
          <cell r="AW2772" t="str">
            <v>NA</v>
          </cell>
          <cell r="AX2772" t="str">
            <v>Mining rehabilitation</v>
          </cell>
          <cell r="AY2772" t="str">
            <v>Species abundance data only for pitfall traps (see Observed). Coordinates rather coarse. Plots originally established for Majer and Delabie (1994). 1000m2 area sampled</v>
          </cell>
        </row>
        <row r="2773">
          <cell r="A2773" t="str">
            <v>Majer_1996_13</v>
          </cell>
          <cell r="B2773" t="str">
            <v>Gibb, Heloise</v>
          </cell>
          <cell r="C2773" t="str">
            <v>South America</v>
          </cell>
          <cell r="D2773" t="str">
            <v>Brazil</v>
          </cell>
          <cell r="E2773" t="str">
            <v>Para</v>
          </cell>
          <cell r="F2773" t="str">
            <v>Trombetas</v>
          </cell>
          <cell r="G2773" t="str">
            <v>Age 11</v>
          </cell>
          <cell r="H2773" t="str">
            <v>Tropical Rainforest</v>
          </cell>
          <cell r="I2773">
            <v>177</v>
          </cell>
          <cell r="J2773">
            <v>-1.75</v>
          </cell>
          <cell r="K2773">
            <v>-56.5</v>
          </cell>
          <cell r="L2773" t="str">
            <v>In publication</v>
          </cell>
          <cell r="M2773" t="str">
            <v>NA</v>
          </cell>
          <cell r="N2773" t="str">
            <v>NA</v>
          </cell>
          <cell r="O2773">
            <v>9</v>
          </cell>
          <cell r="P2773" t="str">
            <v>NA</v>
          </cell>
          <cell r="Q2773" t="str">
            <v>NA</v>
          </cell>
          <cell r="R2773">
            <v>1</v>
          </cell>
          <cell r="S2773">
            <v>24</v>
          </cell>
          <cell r="T2773">
            <v>7</v>
          </cell>
          <cell r="U2773">
            <v>1992</v>
          </cell>
          <cell r="V2773">
            <v>4</v>
          </cell>
          <cell r="W2773">
            <v>8</v>
          </cell>
          <cell r="X2773">
            <v>1992</v>
          </cell>
          <cell r="Y2773">
            <v>1</v>
          </cell>
          <cell r="Z2773">
            <v>90</v>
          </cell>
          <cell r="AA2773">
            <v>1</v>
          </cell>
          <cell r="AB2773">
            <v>0</v>
          </cell>
          <cell r="AC2773" t="str">
            <v>Baits</v>
          </cell>
          <cell r="AD2773" t="str">
            <v>Baits: ten tuna fish/honey/crumbed biscuit baits were placed out in the early morning and ants were collected after a 2-hour period. All samples were taken between 24 July and 4 August 1992.</v>
          </cell>
          <cell r="AE2773">
            <v>0</v>
          </cell>
          <cell r="AF2773">
            <v>0</v>
          </cell>
          <cell r="AG2773">
            <v>0</v>
          </cell>
          <cell r="AH2773">
            <v>0</v>
          </cell>
          <cell r="AI2773">
            <v>0</v>
          </cell>
          <cell r="AJ2773">
            <v>30</v>
          </cell>
          <cell r="AK2773">
            <v>0</v>
          </cell>
          <cell r="AL2773" t="str">
            <v>NA</v>
          </cell>
          <cell r="AM2773">
            <v>120</v>
          </cell>
          <cell r="AN2773">
            <v>0</v>
          </cell>
          <cell r="AO2773">
            <v>0</v>
          </cell>
          <cell r="AP2773">
            <v>0</v>
          </cell>
          <cell r="AQ2773">
            <v>0</v>
          </cell>
          <cell r="AR2773">
            <v>0</v>
          </cell>
          <cell r="AS2773">
            <v>0</v>
          </cell>
          <cell r="AT2773" t="str">
            <v>Tropical Rainforest</v>
          </cell>
          <cell r="AU2773" t="str">
            <v>Transformed</v>
          </cell>
          <cell r="AV2773" t="str">
            <v>Mining</v>
          </cell>
          <cell r="AW2773" t="str">
            <v>NA</v>
          </cell>
          <cell r="AX2773" t="str">
            <v>Mining rehabilitation</v>
          </cell>
          <cell r="AY2773" t="str">
            <v>Species abundance data only for pitfall traps (see Observed). Coordinates rather coarse. Plots originally established for Majer and Delabie (1994). 1000m2 area sampled</v>
          </cell>
        </row>
        <row r="2774">
          <cell r="A2774" t="str">
            <v>Majer_1996_14</v>
          </cell>
          <cell r="B2774" t="str">
            <v>Gibb, Heloise</v>
          </cell>
          <cell r="C2774" t="str">
            <v>South America</v>
          </cell>
          <cell r="D2774" t="str">
            <v>Brazil</v>
          </cell>
          <cell r="E2774" t="str">
            <v>Para</v>
          </cell>
          <cell r="F2774" t="str">
            <v>Trombetas</v>
          </cell>
          <cell r="G2774" t="str">
            <v>Age 11</v>
          </cell>
          <cell r="H2774" t="str">
            <v>Tropical Rainforest</v>
          </cell>
          <cell r="I2774">
            <v>177</v>
          </cell>
          <cell r="J2774">
            <v>-1.75</v>
          </cell>
          <cell r="K2774">
            <v>-56.5</v>
          </cell>
          <cell r="L2774" t="str">
            <v>In publication</v>
          </cell>
          <cell r="M2774" t="str">
            <v>NA</v>
          </cell>
          <cell r="N2774" t="str">
            <v>NA</v>
          </cell>
          <cell r="O2774">
            <v>18</v>
          </cell>
          <cell r="P2774" t="str">
            <v>NA</v>
          </cell>
          <cell r="Q2774" t="str">
            <v>NA</v>
          </cell>
          <cell r="R2774">
            <v>1</v>
          </cell>
          <cell r="S2774">
            <v>24</v>
          </cell>
          <cell r="T2774">
            <v>7</v>
          </cell>
          <cell r="U2774">
            <v>1992</v>
          </cell>
          <cell r="V2774">
            <v>4</v>
          </cell>
          <cell r="W2774">
            <v>8</v>
          </cell>
          <cell r="X2774">
            <v>1992</v>
          </cell>
          <cell r="Y2774">
            <v>1</v>
          </cell>
          <cell r="Z2774">
            <v>90</v>
          </cell>
          <cell r="AA2774">
            <v>1</v>
          </cell>
          <cell r="AB2774">
            <v>0</v>
          </cell>
          <cell r="AC2774" t="str">
            <v>Winkler</v>
          </cell>
          <cell r="AD2774" t="str">
            <v>Winkler: ants were extracted from a series of litter samples by means of Winkler sacks.</v>
          </cell>
          <cell r="AE2774">
            <v>0</v>
          </cell>
          <cell r="AF2774">
            <v>0</v>
          </cell>
          <cell r="AG2774">
            <v>0</v>
          </cell>
          <cell r="AH2774">
            <v>0</v>
          </cell>
          <cell r="AI2774">
            <v>0</v>
          </cell>
          <cell r="AJ2774">
            <v>0</v>
          </cell>
          <cell r="AK2774">
            <v>0</v>
          </cell>
          <cell r="AL2774">
            <v>0</v>
          </cell>
          <cell r="AM2774">
            <v>0</v>
          </cell>
          <cell r="AN2774" t="str">
            <v>NA</v>
          </cell>
          <cell r="AO2774" t="str">
            <v>NA</v>
          </cell>
          <cell r="AP2774">
            <v>0</v>
          </cell>
          <cell r="AQ2774">
            <v>0</v>
          </cell>
          <cell r="AR2774" t="str">
            <v>NA</v>
          </cell>
          <cell r="AS2774" t="str">
            <v>NA</v>
          </cell>
          <cell r="AT2774" t="str">
            <v>Tropical Rainforest</v>
          </cell>
          <cell r="AU2774" t="str">
            <v>Transformed</v>
          </cell>
          <cell r="AV2774" t="str">
            <v>Mining</v>
          </cell>
          <cell r="AW2774" t="str">
            <v>NA</v>
          </cell>
          <cell r="AX2774" t="str">
            <v>Mining rehabilitation</v>
          </cell>
          <cell r="AY2774" t="str">
            <v>Species abundance data only for pitfall traps (see Observed). Coordinates rather coarse. Plots originally established for Majer and Delabie (1994). 1000m2 area sampled</v>
          </cell>
        </row>
        <row r="2775">
          <cell r="A2775" t="str">
            <v>Majer_1996_15</v>
          </cell>
          <cell r="B2775" t="str">
            <v>Gibb, Heloise</v>
          </cell>
          <cell r="C2775" t="str">
            <v>South America</v>
          </cell>
          <cell r="D2775" t="str">
            <v>Brazil</v>
          </cell>
          <cell r="E2775" t="str">
            <v>Para</v>
          </cell>
          <cell r="F2775" t="str">
            <v>Trombetas</v>
          </cell>
          <cell r="G2775" t="str">
            <v>Age 5</v>
          </cell>
          <cell r="H2775" t="str">
            <v>Tropical Rainforest</v>
          </cell>
          <cell r="I2775">
            <v>177</v>
          </cell>
          <cell r="J2775">
            <v>-1.75</v>
          </cell>
          <cell r="K2775">
            <v>-56.5</v>
          </cell>
          <cell r="L2775" t="str">
            <v>In publication</v>
          </cell>
          <cell r="M2775" t="str">
            <v>NA</v>
          </cell>
          <cell r="N2775" t="str">
            <v>NA</v>
          </cell>
          <cell r="O2775">
            <v>27</v>
          </cell>
          <cell r="P2775" t="str">
            <v>NA</v>
          </cell>
          <cell r="Q2775" t="str">
            <v>NA</v>
          </cell>
          <cell r="R2775">
            <v>1</v>
          </cell>
          <cell r="S2775">
            <v>24</v>
          </cell>
          <cell r="T2775">
            <v>7</v>
          </cell>
          <cell r="U2775">
            <v>1992</v>
          </cell>
          <cell r="V2775">
            <v>4</v>
          </cell>
          <cell r="W2775">
            <v>8</v>
          </cell>
          <cell r="X2775">
            <v>1992</v>
          </cell>
          <cell r="Y2775">
            <v>1</v>
          </cell>
          <cell r="Z2775">
            <v>90</v>
          </cell>
          <cell r="AA2775">
            <v>1</v>
          </cell>
          <cell r="AB2775">
            <v>0</v>
          </cell>
          <cell r="AC2775" t="str">
            <v>Hand collecting</v>
          </cell>
          <cell r="AD2775" t="str">
            <v>Hand collecting: performed during mid-morning for 2 person-hours and repeated during night for further 1 person-hour. All samples were taken between 24 July and 4 August 1992.</v>
          </cell>
          <cell r="AE2775">
            <v>0</v>
          </cell>
          <cell r="AF2775">
            <v>0</v>
          </cell>
          <cell r="AG2775">
            <v>0</v>
          </cell>
          <cell r="AH2775">
            <v>0</v>
          </cell>
          <cell r="AI2775">
            <v>0</v>
          </cell>
          <cell r="AJ2775">
            <v>0</v>
          </cell>
          <cell r="AK2775">
            <v>0</v>
          </cell>
          <cell r="AL2775">
            <v>0</v>
          </cell>
          <cell r="AM2775">
            <v>0</v>
          </cell>
          <cell r="AN2775">
            <v>0</v>
          </cell>
          <cell r="AO2775">
            <v>0</v>
          </cell>
          <cell r="AP2775">
            <v>0</v>
          </cell>
          <cell r="AQ2775">
            <v>0</v>
          </cell>
          <cell r="AR2775">
            <v>0</v>
          </cell>
          <cell r="AS2775">
            <v>0</v>
          </cell>
          <cell r="AT2775" t="str">
            <v>Tropical Rainforest</v>
          </cell>
          <cell r="AU2775" t="str">
            <v>Transformed</v>
          </cell>
          <cell r="AV2775" t="str">
            <v>Mining</v>
          </cell>
          <cell r="AW2775" t="str">
            <v>NA</v>
          </cell>
          <cell r="AX2775" t="str">
            <v>Mining rehabilitation</v>
          </cell>
          <cell r="AY2775" t="str">
            <v>Species abundance data only for pitfall traps (see Observed). Coordinates rather coarse. Plots originally established for Majer and Delabie (1994). 1000m2 area sampled</v>
          </cell>
        </row>
        <row r="2776">
          <cell r="A2776" t="str">
            <v>Majer_1996_16</v>
          </cell>
          <cell r="B2776" t="str">
            <v>Gibb, Heloise</v>
          </cell>
          <cell r="C2776" t="str">
            <v>South America</v>
          </cell>
          <cell r="D2776" t="str">
            <v>Brazil</v>
          </cell>
          <cell r="E2776" t="str">
            <v>Para</v>
          </cell>
          <cell r="F2776" t="str">
            <v>Trombetas</v>
          </cell>
          <cell r="G2776" t="str">
            <v>Age 5</v>
          </cell>
          <cell r="H2776" t="str">
            <v>Tropical Rainforest</v>
          </cell>
          <cell r="I2776">
            <v>177</v>
          </cell>
          <cell r="J2776">
            <v>-1.75</v>
          </cell>
          <cell r="K2776">
            <v>-56.5</v>
          </cell>
          <cell r="L2776" t="str">
            <v>In publication</v>
          </cell>
          <cell r="M2776" t="str">
            <v>NA</v>
          </cell>
          <cell r="N2776">
            <v>430</v>
          </cell>
          <cell r="O2776">
            <v>25</v>
          </cell>
          <cell r="P2776" t="str">
            <v>NA</v>
          </cell>
          <cell r="Q2776" t="str">
            <v>NA</v>
          </cell>
          <cell r="R2776">
            <v>1</v>
          </cell>
          <cell r="S2776">
            <v>24</v>
          </cell>
          <cell r="T2776">
            <v>7</v>
          </cell>
          <cell r="U2776">
            <v>1992</v>
          </cell>
          <cell r="V2776">
            <v>4</v>
          </cell>
          <cell r="W2776">
            <v>8</v>
          </cell>
          <cell r="X2776">
            <v>1992</v>
          </cell>
          <cell r="Y2776">
            <v>1</v>
          </cell>
          <cell r="Z2776">
            <v>90</v>
          </cell>
          <cell r="AA2776">
            <v>1</v>
          </cell>
          <cell r="AB2776">
            <v>0</v>
          </cell>
          <cell r="AC2776" t="str">
            <v>Pitfall</v>
          </cell>
          <cell r="AD2776" t="str">
            <v>Pitfall: 10 pitfall traps (2 cm internal diameter test tubes containing ethanol) installed along each transect. Traps left open for 7 days with 10 m spacing. All samples were taken between 24 July and 4 August 1992.</v>
          </cell>
          <cell r="AE2776">
            <v>10</v>
          </cell>
          <cell r="AF2776">
            <v>3.14</v>
          </cell>
          <cell r="AG2776">
            <v>10</v>
          </cell>
          <cell r="AH2776">
            <v>168</v>
          </cell>
          <cell r="AI2776">
            <v>70</v>
          </cell>
          <cell r="AJ2776">
            <v>0</v>
          </cell>
          <cell r="AK2776">
            <v>0</v>
          </cell>
          <cell r="AL2776">
            <v>0</v>
          </cell>
          <cell r="AM2776">
            <v>0</v>
          </cell>
          <cell r="AN2776">
            <v>0</v>
          </cell>
          <cell r="AO2776">
            <v>0</v>
          </cell>
          <cell r="AP2776">
            <v>0</v>
          </cell>
          <cell r="AQ2776">
            <v>0</v>
          </cell>
          <cell r="AR2776">
            <v>0</v>
          </cell>
          <cell r="AS2776">
            <v>0</v>
          </cell>
          <cell r="AT2776" t="str">
            <v>Tropical Rainforest</v>
          </cell>
          <cell r="AU2776" t="str">
            <v>Transformed</v>
          </cell>
          <cell r="AV2776" t="str">
            <v>Mining</v>
          </cell>
          <cell r="AW2776" t="str">
            <v>NA</v>
          </cell>
          <cell r="AX2776" t="str">
            <v>Mining rehabilitation</v>
          </cell>
          <cell r="AY2776" t="str">
            <v>Species abundance data only for pitfall traps (see Observed). Coordinates rather coarse. Plots originally established for Majer and Delabie (1994). 1000m2 area sampled</v>
          </cell>
        </row>
        <row r="2777">
          <cell r="A2777" t="str">
            <v>Majer_1996_17</v>
          </cell>
          <cell r="B2777" t="str">
            <v>Gibb, Heloise</v>
          </cell>
          <cell r="C2777" t="str">
            <v>South America</v>
          </cell>
          <cell r="D2777" t="str">
            <v>Brazil</v>
          </cell>
          <cell r="E2777" t="str">
            <v>Para</v>
          </cell>
          <cell r="F2777" t="str">
            <v>Trombetas</v>
          </cell>
          <cell r="G2777" t="str">
            <v>Age 5</v>
          </cell>
          <cell r="H2777" t="str">
            <v>Tropical Rainforest</v>
          </cell>
          <cell r="I2777">
            <v>177</v>
          </cell>
          <cell r="J2777">
            <v>-1.75</v>
          </cell>
          <cell r="K2777">
            <v>-56.5</v>
          </cell>
          <cell r="L2777" t="str">
            <v>In publication</v>
          </cell>
          <cell r="M2777" t="str">
            <v>NA</v>
          </cell>
          <cell r="N2777" t="str">
            <v>NA</v>
          </cell>
          <cell r="O2777">
            <v>22</v>
          </cell>
          <cell r="P2777" t="str">
            <v>NA</v>
          </cell>
          <cell r="Q2777" t="str">
            <v>NA</v>
          </cell>
          <cell r="R2777">
            <v>1</v>
          </cell>
          <cell r="S2777">
            <v>24</v>
          </cell>
          <cell r="T2777">
            <v>7</v>
          </cell>
          <cell r="U2777">
            <v>1992</v>
          </cell>
          <cell r="V2777">
            <v>4</v>
          </cell>
          <cell r="W2777">
            <v>8</v>
          </cell>
          <cell r="X2777">
            <v>1992</v>
          </cell>
          <cell r="Y2777">
            <v>1</v>
          </cell>
          <cell r="Z2777">
            <v>90</v>
          </cell>
          <cell r="AA2777">
            <v>1</v>
          </cell>
          <cell r="AB2777">
            <v>0</v>
          </cell>
          <cell r="AC2777" t="str">
            <v>Sweeping</v>
          </cell>
          <cell r="AD2777" t="str">
            <v>Trees and large shrubs were sampled with a beating tray and sweep net each for two person-hours during the day-time. All samples were taken between 24 July and 4 August 1992.</v>
          </cell>
          <cell r="AE2777">
            <v>0</v>
          </cell>
          <cell r="AF2777">
            <v>0</v>
          </cell>
          <cell r="AG2777">
            <v>0</v>
          </cell>
          <cell r="AH2777">
            <v>0</v>
          </cell>
          <cell r="AI2777">
            <v>0</v>
          </cell>
          <cell r="AJ2777">
            <v>0</v>
          </cell>
          <cell r="AK2777">
            <v>0</v>
          </cell>
          <cell r="AL2777">
            <v>0</v>
          </cell>
          <cell r="AM2777">
            <v>0</v>
          </cell>
          <cell r="AN2777">
            <v>0</v>
          </cell>
          <cell r="AO2777">
            <v>0</v>
          </cell>
          <cell r="AP2777">
            <v>0</v>
          </cell>
          <cell r="AQ2777">
            <v>0</v>
          </cell>
          <cell r="AR2777">
            <v>0</v>
          </cell>
          <cell r="AS2777">
            <v>0</v>
          </cell>
          <cell r="AT2777" t="str">
            <v>Tropical Rainforest</v>
          </cell>
          <cell r="AU2777" t="str">
            <v>Transformed</v>
          </cell>
          <cell r="AV2777" t="str">
            <v>Mining</v>
          </cell>
          <cell r="AW2777" t="str">
            <v>NA</v>
          </cell>
          <cell r="AX2777" t="str">
            <v>Mining rehabilitation</v>
          </cell>
          <cell r="AY2777" t="str">
            <v>Species abundance data only for pitfall traps (see Observed). Coordinates rather coarse. Plots originally established for Majer and Delabie (1994). 1000m2 area sampled</v>
          </cell>
        </row>
        <row r="2778">
          <cell r="A2778" t="str">
            <v>Majer_1996_18</v>
          </cell>
          <cell r="B2778" t="str">
            <v>Gibb, Heloise</v>
          </cell>
          <cell r="C2778" t="str">
            <v>South America</v>
          </cell>
          <cell r="D2778" t="str">
            <v>Brazil</v>
          </cell>
          <cell r="E2778" t="str">
            <v>Para</v>
          </cell>
          <cell r="F2778" t="str">
            <v>Trombetas</v>
          </cell>
          <cell r="G2778" t="str">
            <v>Age 5</v>
          </cell>
          <cell r="H2778" t="str">
            <v>Tropical Rainforest</v>
          </cell>
          <cell r="I2778">
            <v>177</v>
          </cell>
          <cell r="J2778">
            <v>-1.75</v>
          </cell>
          <cell r="K2778">
            <v>-56.5</v>
          </cell>
          <cell r="L2778" t="str">
            <v>In publication</v>
          </cell>
          <cell r="M2778" t="str">
            <v>NA</v>
          </cell>
          <cell r="N2778" t="str">
            <v>NA</v>
          </cell>
          <cell r="O2778">
            <v>9</v>
          </cell>
          <cell r="P2778" t="str">
            <v>NA</v>
          </cell>
          <cell r="Q2778" t="str">
            <v>NA</v>
          </cell>
          <cell r="R2778">
            <v>1</v>
          </cell>
          <cell r="S2778">
            <v>24</v>
          </cell>
          <cell r="T2778">
            <v>7</v>
          </cell>
          <cell r="U2778">
            <v>1992</v>
          </cell>
          <cell r="V2778">
            <v>4</v>
          </cell>
          <cell r="W2778">
            <v>8</v>
          </cell>
          <cell r="X2778">
            <v>1992</v>
          </cell>
          <cell r="Y2778">
            <v>1</v>
          </cell>
          <cell r="Z2778">
            <v>90</v>
          </cell>
          <cell r="AA2778">
            <v>1</v>
          </cell>
          <cell r="AB2778">
            <v>0</v>
          </cell>
          <cell r="AC2778" t="str">
            <v>Baits</v>
          </cell>
          <cell r="AD2778" t="str">
            <v>Baits: ten tuna fish/honey/crumbed biscuit baits were placed out in the early morning and ants were collected after a 2-hour period. All samples were taken between 24 July and 4 August 1992.</v>
          </cell>
          <cell r="AE2778">
            <v>0</v>
          </cell>
          <cell r="AF2778">
            <v>0</v>
          </cell>
          <cell r="AG2778">
            <v>0</v>
          </cell>
          <cell r="AH2778">
            <v>0</v>
          </cell>
          <cell r="AI2778">
            <v>0</v>
          </cell>
          <cell r="AJ2778">
            <v>30</v>
          </cell>
          <cell r="AK2778">
            <v>0</v>
          </cell>
          <cell r="AL2778" t="str">
            <v>NA</v>
          </cell>
          <cell r="AM2778">
            <v>120</v>
          </cell>
          <cell r="AN2778">
            <v>0</v>
          </cell>
          <cell r="AO2778">
            <v>0</v>
          </cell>
          <cell r="AP2778">
            <v>0</v>
          </cell>
          <cell r="AQ2778">
            <v>0</v>
          </cell>
          <cell r="AR2778">
            <v>0</v>
          </cell>
          <cell r="AS2778">
            <v>0</v>
          </cell>
          <cell r="AT2778" t="str">
            <v>Tropical Rainforest</v>
          </cell>
          <cell r="AU2778" t="str">
            <v>Transformed</v>
          </cell>
          <cell r="AV2778" t="str">
            <v>Mining</v>
          </cell>
          <cell r="AW2778" t="str">
            <v>NA</v>
          </cell>
          <cell r="AX2778" t="str">
            <v>Mining rehabilitation</v>
          </cell>
          <cell r="AY2778" t="str">
            <v>Species abundance data only for pitfall traps (see Observed). Coordinates rather coarse. Plots originally established for Majer and Delabie (1994). 1000m2 area sampled</v>
          </cell>
        </row>
        <row r="2779">
          <cell r="A2779" t="str">
            <v>Majer_1996_19</v>
          </cell>
          <cell r="B2779" t="str">
            <v>Gibb, Heloise</v>
          </cell>
          <cell r="C2779" t="str">
            <v>South America</v>
          </cell>
          <cell r="D2779" t="str">
            <v>Brazil</v>
          </cell>
          <cell r="E2779" t="str">
            <v>Para</v>
          </cell>
          <cell r="F2779" t="str">
            <v>Trombetas</v>
          </cell>
          <cell r="G2779" t="str">
            <v>Age 5</v>
          </cell>
          <cell r="H2779" t="str">
            <v>Tropical Rainforest</v>
          </cell>
          <cell r="I2779">
            <v>177</v>
          </cell>
          <cell r="J2779">
            <v>-1.75</v>
          </cell>
          <cell r="K2779">
            <v>-56.5</v>
          </cell>
          <cell r="L2779" t="str">
            <v>In publication</v>
          </cell>
          <cell r="M2779" t="str">
            <v>NA</v>
          </cell>
          <cell r="N2779" t="str">
            <v>NA</v>
          </cell>
          <cell r="O2779">
            <v>19</v>
          </cell>
          <cell r="P2779" t="str">
            <v>NA</v>
          </cell>
          <cell r="Q2779" t="str">
            <v>NA</v>
          </cell>
          <cell r="R2779">
            <v>1</v>
          </cell>
          <cell r="S2779">
            <v>24</v>
          </cell>
          <cell r="T2779">
            <v>7</v>
          </cell>
          <cell r="U2779">
            <v>1992</v>
          </cell>
          <cell r="V2779">
            <v>4</v>
          </cell>
          <cell r="W2779">
            <v>8</v>
          </cell>
          <cell r="X2779">
            <v>1992</v>
          </cell>
          <cell r="Y2779">
            <v>1</v>
          </cell>
          <cell r="Z2779">
            <v>90</v>
          </cell>
          <cell r="AA2779">
            <v>1</v>
          </cell>
          <cell r="AB2779">
            <v>0</v>
          </cell>
          <cell r="AC2779" t="str">
            <v>Winkler</v>
          </cell>
          <cell r="AD2779" t="str">
            <v>Winkler: ants were extracted from a series of litter samples by means of Winkler sacks.</v>
          </cell>
          <cell r="AE2779">
            <v>0</v>
          </cell>
          <cell r="AF2779">
            <v>0</v>
          </cell>
          <cell r="AG2779">
            <v>0</v>
          </cell>
          <cell r="AH2779">
            <v>0</v>
          </cell>
          <cell r="AI2779">
            <v>0</v>
          </cell>
          <cell r="AJ2779">
            <v>0</v>
          </cell>
          <cell r="AK2779">
            <v>0</v>
          </cell>
          <cell r="AL2779">
            <v>0</v>
          </cell>
          <cell r="AM2779">
            <v>0</v>
          </cell>
          <cell r="AN2779" t="str">
            <v>NA</v>
          </cell>
          <cell r="AO2779" t="str">
            <v>NA</v>
          </cell>
          <cell r="AP2779">
            <v>0</v>
          </cell>
          <cell r="AQ2779">
            <v>0</v>
          </cell>
          <cell r="AR2779" t="str">
            <v>NA</v>
          </cell>
          <cell r="AS2779" t="str">
            <v>NA</v>
          </cell>
          <cell r="AT2779" t="str">
            <v>Tropical Rainforest</v>
          </cell>
          <cell r="AU2779" t="str">
            <v>Transformed</v>
          </cell>
          <cell r="AV2779" t="str">
            <v>Mining</v>
          </cell>
          <cell r="AW2779" t="str">
            <v>NA</v>
          </cell>
          <cell r="AX2779" t="str">
            <v>Mining rehabilitation</v>
          </cell>
          <cell r="AY2779" t="str">
            <v>Species abundance data only for pitfall traps (see Observed). Coordinates rather coarse. Plots originally established for Majer and Delabie (1994). 1000m2 area sampled</v>
          </cell>
        </row>
        <row r="2780">
          <cell r="A2780" t="str">
            <v>Majer_1996_20</v>
          </cell>
          <cell r="B2780" t="str">
            <v>Gibb, Heloise</v>
          </cell>
          <cell r="C2780" t="str">
            <v>South America</v>
          </cell>
          <cell r="D2780" t="str">
            <v>Brazil</v>
          </cell>
          <cell r="E2780" t="str">
            <v>Para</v>
          </cell>
          <cell r="F2780" t="str">
            <v>Trombetas</v>
          </cell>
          <cell r="G2780" t="str">
            <v>Age 6</v>
          </cell>
          <cell r="H2780" t="str">
            <v>Tropical Rainforest</v>
          </cell>
          <cell r="I2780">
            <v>177</v>
          </cell>
          <cell r="J2780">
            <v>-1.75</v>
          </cell>
          <cell r="K2780">
            <v>-56.5</v>
          </cell>
          <cell r="L2780" t="str">
            <v>In publication</v>
          </cell>
          <cell r="M2780" t="str">
            <v>NA</v>
          </cell>
          <cell r="N2780" t="str">
            <v>NA</v>
          </cell>
          <cell r="O2780">
            <v>27</v>
          </cell>
          <cell r="P2780" t="str">
            <v>NA</v>
          </cell>
          <cell r="Q2780" t="str">
            <v>NA</v>
          </cell>
          <cell r="R2780">
            <v>1</v>
          </cell>
          <cell r="S2780">
            <v>24</v>
          </cell>
          <cell r="T2780">
            <v>7</v>
          </cell>
          <cell r="U2780">
            <v>1992</v>
          </cell>
          <cell r="V2780">
            <v>4</v>
          </cell>
          <cell r="W2780">
            <v>8</v>
          </cell>
          <cell r="X2780">
            <v>1992</v>
          </cell>
          <cell r="Y2780">
            <v>1</v>
          </cell>
          <cell r="Z2780">
            <v>90</v>
          </cell>
          <cell r="AA2780">
            <v>1</v>
          </cell>
          <cell r="AB2780">
            <v>0</v>
          </cell>
          <cell r="AC2780" t="str">
            <v>Hand collecting</v>
          </cell>
          <cell r="AD2780" t="str">
            <v>Hand collecting: performed during mid-morning for 2 person-hours and repeated during night for further 1 person-hour. All samples were taken between 24 July and 4 August 1992.</v>
          </cell>
          <cell r="AE2780">
            <v>0</v>
          </cell>
          <cell r="AF2780">
            <v>0</v>
          </cell>
          <cell r="AG2780">
            <v>0</v>
          </cell>
          <cell r="AH2780">
            <v>0</v>
          </cell>
          <cell r="AI2780">
            <v>0</v>
          </cell>
          <cell r="AJ2780">
            <v>0</v>
          </cell>
          <cell r="AK2780">
            <v>0</v>
          </cell>
          <cell r="AL2780">
            <v>0</v>
          </cell>
          <cell r="AM2780">
            <v>0</v>
          </cell>
          <cell r="AN2780">
            <v>0</v>
          </cell>
          <cell r="AO2780">
            <v>0</v>
          </cell>
          <cell r="AP2780">
            <v>0</v>
          </cell>
          <cell r="AQ2780">
            <v>0</v>
          </cell>
          <cell r="AR2780">
            <v>0</v>
          </cell>
          <cell r="AS2780">
            <v>0</v>
          </cell>
          <cell r="AT2780" t="str">
            <v>Tropical Rainforest</v>
          </cell>
          <cell r="AU2780" t="str">
            <v>Transformed</v>
          </cell>
          <cell r="AV2780" t="str">
            <v>Mining</v>
          </cell>
          <cell r="AW2780" t="str">
            <v>NA</v>
          </cell>
          <cell r="AX2780" t="str">
            <v>Mining rehabilitation</v>
          </cell>
          <cell r="AY2780" t="str">
            <v>Species abundance data only for pitfall traps (see Observed). Coordinates rather coarse. Plots originally established for Majer and Delabie (1994). 1000m2 area sampled</v>
          </cell>
        </row>
        <row r="2781">
          <cell r="A2781" t="str">
            <v>Majer_1996_21</v>
          </cell>
          <cell r="B2781" t="str">
            <v>Gibb, Heloise</v>
          </cell>
          <cell r="C2781" t="str">
            <v>South America</v>
          </cell>
          <cell r="D2781" t="str">
            <v>Brazil</v>
          </cell>
          <cell r="E2781" t="str">
            <v>Para</v>
          </cell>
          <cell r="F2781" t="str">
            <v>Trombetas</v>
          </cell>
          <cell r="G2781" t="str">
            <v>Age 6</v>
          </cell>
          <cell r="H2781" t="str">
            <v>Tropical Rainforest</v>
          </cell>
          <cell r="I2781">
            <v>177</v>
          </cell>
          <cell r="J2781">
            <v>-1.75</v>
          </cell>
          <cell r="K2781">
            <v>-56.5</v>
          </cell>
          <cell r="L2781" t="str">
            <v>In publication</v>
          </cell>
          <cell r="M2781" t="str">
            <v>NA</v>
          </cell>
          <cell r="N2781">
            <v>128</v>
          </cell>
          <cell r="O2781">
            <v>20</v>
          </cell>
          <cell r="P2781" t="str">
            <v>NA</v>
          </cell>
          <cell r="Q2781" t="str">
            <v>NA</v>
          </cell>
          <cell r="R2781">
            <v>1</v>
          </cell>
          <cell r="S2781">
            <v>24</v>
          </cell>
          <cell r="T2781">
            <v>7</v>
          </cell>
          <cell r="U2781">
            <v>1992</v>
          </cell>
          <cell r="V2781">
            <v>4</v>
          </cell>
          <cell r="W2781">
            <v>8</v>
          </cell>
          <cell r="X2781">
            <v>1992</v>
          </cell>
          <cell r="Y2781">
            <v>1</v>
          </cell>
          <cell r="Z2781">
            <v>90</v>
          </cell>
          <cell r="AA2781">
            <v>1</v>
          </cell>
          <cell r="AB2781">
            <v>0</v>
          </cell>
          <cell r="AC2781" t="str">
            <v>Pitfall</v>
          </cell>
          <cell r="AD2781" t="str">
            <v>Pitfall: 10 pitfall traps (2 cm internal diameter test tubes containing ethanol) installed along each transect. Traps left open for 7 days with 10 m spacing. All samples were taken between 24 July and 4 August 1992.</v>
          </cell>
          <cell r="AE2781">
            <v>10</v>
          </cell>
          <cell r="AF2781">
            <v>3.14</v>
          </cell>
          <cell r="AG2781">
            <v>10</v>
          </cell>
          <cell r="AH2781">
            <v>168</v>
          </cell>
          <cell r="AI2781">
            <v>70</v>
          </cell>
          <cell r="AJ2781">
            <v>0</v>
          </cell>
          <cell r="AK2781">
            <v>0</v>
          </cell>
          <cell r="AL2781">
            <v>0</v>
          </cell>
          <cell r="AM2781">
            <v>0</v>
          </cell>
          <cell r="AN2781">
            <v>0</v>
          </cell>
          <cell r="AO2781">
            <v>0</v>
          </cell>
          <cell r="AP2781">
            <v>0</v>
          </cell>
          <cell r="AQ2781">
            <v>0</v>
          </cell>
          <cell r="AR2781">
            <v>0</v>
          </cell>
          <cell r="AS2781">
            <v>0</v>
          </cell>
          <cell r="AT2781" t="str">
            <v>Tropical Rainforest</v>
          </cell>
          <cell r="AU2781" t="str">
            <v>Transformed</v>
          </cell>
          <cell r="AV2781" t="str">
            <v>Mining</v>
          </cell>
          <cell r="AW2781" t="str">
            <v>NA</v>
          </cell>
          <cell r="AX2781" t="str">
            <v>Mining rehabilitation</v>
          </cell>
          <cell r="AY2781" t="str">
            <v>Species abundance data only for pitfall traps (see Observed). Coordinates rather coarse. Plots originally established for Majer and Delabie (1994). 1000m2 area sampled</v>
          </cell>
        </row>
        <row r="2782">
          <cell r="A2782" t="str">
            <v>Majer_1996_22</v>
          </cell>
          <cell r="B2782" t="str">
            <v>Gibb, Heloise</v>
          </cell>
          <cell r="C2782" t="str">
            <v>South America</v>
          </cell>
          <cell r="D2782" t="str">
            <v>Brazil</v>
          </cell>
          <cell r="E2782" t="str">
            <v>Para</v>
          </cell>
          <cell r="F2782" t="str">
            <v>Trombetas</v>
          </cell>
          <cell r="G2782" t="str">
            <v>Age 6</v>
          </cell>
          <cell r="H2782" t="str">
            <v>Tropical Rainforest</v>
          </cell>
          <cell r="I2782">
            <v>177</v>
          </cell>
          <cell r="J2782">
            <v>-1.75</v>
          </cell>
          <cell r="K2782">
            <v>-56.5</v>
          </cell>
          <cell r="L2782" t="str">
            <v>In publication</v>
          </cell>
          <cell r="M2782" t="str">
            <v>NA</v>
          </cell>
          <cell r="N2782" t="str">
            <v>NA</v>
          </cell>
          <cell r="O2782">
            <v>22</v>
          </cell>
          <cell r="P2782" t="str">
            <v>NA</v>
          </cell>
          <cell r="Q2782" t="str">
            <v>NA</v>
          </cell>
          <cell r="R2782">
            <v>1</v>
          </cell>
          <cell r="S2782">
            <v>24</v>
          </cell>
          <cell r="T2782">
            <v>7</v>
          </cell>
          <cell r="U2782">
            <v>1992</v>
          </cell>
          <cell r="V2782">
            <v>4</v>
          </cell>
          <cell r="W2782">
            <v>8</v>
          </cell>
          <cell r="X2782">
            <v>1992</v>
          </cell>
          <cell r="Y2782">
            <v>1</v>
          </cell>
          <cell r="Z2782">
            <v>90</v>
          </cell>
          <cell r="AA2782">
            <v>1</v>
          </cell>
          <cell r="AB2782">
            <v>0</v>
          </cell>
          <cell r="AC2782" t="str">
            <v>Sweeping</v>
          </cell>
          <cell r="AD2782" t="str">
            <v>Trees and large shrubs were sampled with a beating tray and sweep net each for two person-hours during the day-time. All samples were taken between 24 July and 4 August 1992.</v>
          </cell>
          <cell r="AE2782">
            <v>0</v>
          </cell>
          <cell r="AF2782">
            <v>0</v>
          </cell>
          <cell r="AG2782">
            <v>0</v>
          </cell>
          <cell r="AH2782">
            <v>0</v>
          </cell>
          <cell r="AI2782">
            <v>0</v>
          </cell>
          <cell r="AJ2782">
            <v>0</v>
          </cell>
          <cell r="AK2782">
            <v>0</v>
          </cell>
          <cell r="AL2782">
            <v>0</v>
          </cell>
          <cell r="AM2782">
            <v>0</v>
          </cell>
          <cell r="AN2782">
            <v>0</v>
          </cell>
          <cell r="AO2782">
            <v>0</v>
          </cell>
          <cell r="AP2782">
            <v>0</v>
          </cell>
          <cell r="AQ2782">
            <v>0</v>
          </cell>
          <cell r="AR2782">
            <v>0</v>
          </cell>
          <cell r="AS2782">
            <v>0</v>
          </cell>
          <cell r="AT2782" t="str">
            <v>Tropical Rainforest</v>
          </cell>
          <cell r="AU2782" t="str">
            <v>Transformed</v>
          </cell>
          <cell r="AV2782" t="str">
            <v>Mining</v>
          </cell>
          <cell r="AW2782" t="str">
            <v>NA</v>
          </cell>
          <cell r="AX2782" t="str">
            <v>Mining rehabilitation</v>
          </cell>
          <cell r="AY2782" t="str">
            <v>Species abundance data only for pitfall traps (see Observed). Coordinates rather coarse. Plots originally established for Majer and Delabie (1994). 1000m2 area sampled</v>
          </cell>
        </row>
        <row r="2783">
          <cell r="A2783" t="str">
            <v>Majer_1996_23</v>
          </cell>
          <cell r="B2783" t="str">
            <v>Gibb, Heloise</v>
          </cell>
          <cell r="C2783" t="str">
            <v>South America</v>
          </cell>
          <cell r="D2783" t="str">
            <v>Brazil</v>
          </cell>
          <cell r="E2783" t="str">
            <v>Para</v>
          </cell>
          <cell r="F2783" t="str">
            <v>Trombetas</v>
          </cell>
          <cell r="G2783" t="str">
            <v>Age 7E</v>
          </cell>
          <cell r="H2783" t="str">
            <v>Tropical Rainforest</v>
          </cell>
          <cell r="I2783">
            <v>177</v>
          </cell>
          <cell r="J2783">
            <v>-1.75</v>
          </cell>
          <cell r="K2783">
            <v>-56.5</v>
          </cell>
          <cell r="L2783" t="str">
            <v>In publication</v>
          </cell>
          <cell r="M2783" t="str">
            <v>NA</v>
          </cell>
          <cell r="N2783" t="str">
            <v>NA</v>
          </cell>
          <cell r="O2783">
            <v>29</v>
          </cell>
          <cell r="P2783" t="str">
            <v>NA</v>
          </cell>
          <cell r="Q2783" t="str">
            <v>NA</v>
          </cell>
          <cell r="R2783">
            <v>1</v>
          </cell>
          <cell r="S2783">
            <v>24</v>
          </cell>
          <cell r="T2783">
            <v>7</v>
          </cell>
          <cell r="U2783">
            <v>1992</v>
          </cell>
          <cell r="V2783">
            <v>4</v>
          </cell>
          <cell r="W2783">
            <v>8</v>
          </cell>
          <cell r="X2783">
            <v>1992</v>
          </cell>
          <cell r="Y2783">
            <v>1</v>
          </cell>
          <cell r="Z2783">
            <v>90</v>
          </cell>
          <cell r="AA2783">
            <v>1</v>
          </cell>
          <cell r="AB2783">
            <v>0</v>
          </cell>
          <cell r="AC2783" t="str">
            <v>Hand collecting</v>
          </cell>
          <cell r="AD2783" t="str">
            <v>Hand collecting: performed during mid-morning for 2 person-hours and repeated during night for further 1 person-hour. All samples were taken between 24 July and 4 August 1992.</v>
          </cell>
          <cell r="AE2783">
            <v>0</v>
          </cell>
          <cell r="AF2783">
            <v>0</v>
          </cell>
          <cell r="AG2783">
            <v>0</v>
          </cell>
          <cell r="AH2783">
            <v>0</v>
          </cell>
          <cell r="AI2783">
            <v>0</v>
          </cell>
          <cell r="AJ2783">
            <v>0</v>
          </cell>
          <cell r="AK2783">
            <v>0</v>
          </cell>
          <cell r="AL2783">
            <v>0</v>
          </cell>
          <cell r="AM2783">
            <v>0</v>
          </cell>
          <cell r="AN2783">
            <v>0</v>
          </cell>
          <cell r="AO2783">
            <v>0</v>
          </cell>
          <cell r="AP2783">
            <v>0</v>
          </cell>
          <cell r="AQ2783">
            <v>0</v>
          </cell>
          <cell r="AR2783">
            <v>0</v>
          </cell>
          <cell r="AS2783">
            <v>0</v>
          </cell>
          <cell r="AT2783" t="str">
            <v>Tropical Rainforest</v>
          </cell>
          <cell r="AU2783" t="str">
            <v>Transformed</v>
          </cell>
          <cell r="AV2783" t="str">
            <v>Mining</v>
          </cell>
          <cell r="AW2783" t="str">
            <v>NA</v>
          </cell>
          <cell r="AX2783" t="str">
            <v>Mining rehabilitation</v>
          </cell>
          <cell r="AY2783" t="str">
            <v>Species abundance data only for pitfall traps (see Observed). Coordinates rather coarse. Plots originally established for Majer and Delabie (1994). 1000m2 area sampled</v>
          </cell>
        </row>
        <row r="2784">
          <cell r="A2784" t="str">
            <v>Majer_1996_24</v>
          </cell>
          <cell r="B2784" t="str">
            <v>Gibb, Heloise</v>
          </cell>
          <cell r="C2784" t="str">
            <v>South America</v>
          </cell>
          <cell r="D2784" t="str">
            <v>Brazil</v>
          </cell>
          <cell r="E2784" t="str">
            <v>Para</v>
          </cell>
          <cell r="F2784" t="str">
            <v>Trombetas</v>
          </cell>
          <cell r="G2784" t="str">
            <v>Age 7E</v>
          </cell>
          <cell r="H2784" t="str">
            <v>Tropical Rainforest</v>
          </cell>
          <cell r="I2784">
            <v>177</v>
          </cell>
          <cell r="J2784">
            <v>-1.75</v>
          </cell>
          <cell r="K2784">
            <v>-56.5</v>
          </cell>
          <cell r="L2784" t="str">
            <v>In publication</v>
          </cell>
          <cell r="M2784" t="str">
            <v>NA</v>
          </cell>
          <cell r="N2784">
            <v>151</v>
          </cell>
          <cell r="O2784">
            <v>20</v>
          </cell>
          <cell r="P2784" t="str">
            <v>NA</v>
          </cell>
          <cell r="Q2784" t="str">
            <v>NA</v>
          </cell>
          <cell r="R2784">
            <v>1</v>
          </cell>
          <cell r="S2784">
            <v>24</v>
          </cell>
          <cell r="T2784">
            <v>7</v>
          </cell>
          <cell r="U2784">
            <v>1992</v>
          </cell>
          <cell r="V2784">
            <v>4</v>
          </cell>
          <cell r="W2784">
            <v>8</v>
          </cell>
          <cell r="X2784">
            <v>1992</v>
          </cell>
          <cell r="Y2784">
            <v>1</v>
          </cell>
          <cell r="Z2784">
            <v>90</v>
          </cell>
          <cell r="AA2784">
            <v>1</v>
          </cell>
          <cell r="AB2784">
            <v>0</v>
          </cell>
          <cell r="AC2784" t="str">
            <v>Pitfall</v>
          </cell>
          <cell r="AD2784" t="str">
            <v>Pitfall: 10 pitfall traps (2 cm internal diameter test tubes containing ethanol) installed along each transect. Traps left open for 7 days with 10 m spacing. All samples were taken between 24 July and 4 August 1992.</v>
          </cell>
          <cell r="AE2784">
            <v>10</v>
          </cell>
          <cell r="AF2784">
            <v>3.14</v>
          </cell>
          <cell r="AG2784">
            <v>10</v>
          </cell>
          <cell r="AH2784">
            <v>168</v>
          </cell>
          <cell r="AI2784">
            <v>70</v>
          </cell>
          <cell r="AJ2784">
            <v>0</v>
          </cell>
          <cell r="AK2784">
            <v>0</v>
          </cell>
          <cell r="AL2784">
            <v>0</v>
          </cell>
          <cell r="AM2784">
            <v>0</v>
          </cell>
          <cell r="AN2784">
            <v>0</v>
          </cell>
          <cell r="AO2784">
            <v>0</v>
          </cell>
          <cell r="AP2784">
            <v>0</v>
          </cell>
          <cell r="AQ2784">
            <v>0</v>
          </cell>
          <cell r="AR2784">
            <v>0</v>
          </cell>
          <cell r="AS2784">
            <v>0</v>
          </cell>
          <cell r="AT2784" t="str">
            <v>Tropical Rainforest</v>
          </cell>
          <cell r="AU2784" t="str">
            <v>Transformed</v>
          </cell>
          <cell r="AV2784" t="str">
            <v>Mining</v>
          </cell>
          <cell r="AW2784" t="str">
            <v>NA</v>
          </cell>
          <cell r="AX2784" t="str">
            <v>Mining rehabilitation</v>
          </cell>
          <cell r="AY2784" t="str">
            <v>Species abundance data only for pitfall traps (see Observed). Coordinates rather coarse. Plots originally established for Majer and Delabie (1994). 1000m2 area sampled</v>
          </cell>
        </row>
        <row r="2785">
          <cell r="A2785" t="str">
            <v>Majer_1996_25</v>
          </cell>
          <cell r="B2785" t="str">
            <v>Gibb, Heloise</v>
          </cell>
          <cell r="C2785" t="str">
            <v>South America</v>
          </cell>
          <cell r="D2785" t="str">
            <v>Brazil</v>
          </cell>
          <cell r="E2785" t="str">
            <v>Para</v>
          </cell>
          <cell r="F2785" t="str">
            <v>Trombetas</v>
          </cell>
          <cell r="G2785" t="str">
            <v>Age 7E</v>
          </cell>
          <cell r="H2785" t="str">
            <v>Tropical Rainforest</v>
          </cell>
          <cell r="I2785">
            <v>177</v>
          </cell>
          <cell r="J2785">
            <v>-1.75</v>
          </cell>
          <cell r="K2785">
            <v>-56.5</v>
          </cell>
          <cell r="L2785" t="str">
            <v>In publication</v>
          </cell>
          <cell r="M2785" t="str">
            <v>NA</v>
          </cell>
          <cell r="N2785" t="str">
            <v>NA</v>
          </cell>
          <cell r="O2785">
            <v>19</v>
          </cell>
          <cell r="P2785" t="str">
            <v>NA</v>
          </cell>
          <cell r="Q2785" t="str">
            <v>NA</v>
          </cell>
          <cell r="R2785">
            <v>1</v>
          </cell>
          <cell r="S2785">
            <v>24</v>
          </cell>
          <cell r="T2785">
            <v>7</v>
          </cell>
          <cell r="U2785">
            <v>1992</v>
          </cell>
          <cell r="V2785">
            <v>4</v>
          </cell>
          <cell r="W2785">
            <v>8</v>
          </cell>
          <cell r="X2785">
            <v>1992</v>
          </cell>
          <cell r="Y2785">
            <v>1</v>
          </cell>
          <cell r="Z2785">
            <v>90</v>
          </cell>
          <cell r="AA2785">
            <v>1</v>
          </cell>
          <cell r="AB2785">
            <v>0</v>
          </cell>
          <cell r="AC2785" t="str">
            <v>Sweeping</v>
          </cell>
          <cell r="AD2785" t="str">
            <v>Trees and large shrubs were sampled with a beating tray and sweep net each for two person-hours during the day-time. All samples were taken between 24 July and 4 August 1992.</v>
          </cell>
          <cell r="AE2785">
            <v>0</v>
          </cell>
          <cell r="AF2785">
            <v>0</v>
          </cell>
          <cell r="AG2785">
            <v>0</v>
          </cell>
          <cell r="AH2785">
            <v>0</v>
          </cell>
          <cell r="AI2785">
            <v>0</v>
          </cell>
          <cell r="AJ2785">
            <v>0</v>
          </cell>
          <cell r="AK2785">
            <v>0</v>
          </cell>
          <cell r="AL2785">
            <v>0</v>
          </cell>
          <cell r="AM2785">
            <v>0</v>
          </cell>
          <cell r="AN2785">
            <v>0</v>
          </cell>
          <cell r="AO2785">
            <v>0</v>
          </cell>
          <cell r="AP2785">
            <v>0</v>
          </cell>
          <cell r="AQ2785">
            <v>0</v>
          </cell>
          <cell r="AR2785">
            <v>0</v>
          </cell>
          <cell r="AS2785">
            <v>0</v>
          </cell>
          <cell r="AT2785" t="str">
            <v>Tropical Rainforest</v>
          </cell>
          <cell r="AU2785" t="str">
            <v>Transformed</v>
          </cell>
          <cell r="AV2785" t="str">
            <v>Mining</v>
          </cell>
          <cell r="AW2785" t="str">
            <v>NA</v>
          </cell>
          <cell r="AX2785" t="str">
            <v>Mining rehabilitation</v>
          </cell>
          <cell r="AY2785" t="str">
            <v>Species abundance data only for pitfall traps (see Observed). Coordinates rather coarse. Plots originally established for Majer and Delabie (1994). 1000m2 area sampled</v>
          </cell>
        </row>
        <row r="2786">
          <cell r="A2786" t="str">
            <v>Majer_1996_26</v>
          </cell>
          <cell r="B2786" t="str">
            <v>Gibb, Heloise</v>
          </cell>
          <cell r="C2786" t="str">
            <v>South America</v>
          </cell>
          <cell r="D2786" t="str">
            <v>Brazil</v>
          </cell>
          <cell r="E2786" t="str">
            <v>Para</v>
          </cell>
          <cell r="F2786" t="str">
            <v>Trombetas</v>
          </cell>
          <cell r="G2786" t="str">
            <v>Age 7N</v>
          </cell>
          <cell r="H2786" t="str">
            <v>Tropical Rainforest</v>
          </cell>
          <cell r="I2786">
            <v>177</v>
          </cell>
          <cell r="J2786">
            <v>-1.75</v>
          </cell>
          <cell r="K2786">
            <v>-56.5</v>
          </cell>
          <cell r="L2786" t="str">
            <v>In publication</v>
          </cell>
          <cell r="M2786" t="str">
            <v>NA</v>
          </cell>
          <cell r="N2786" t="str">
            <v>NA</v>
          </cell>
          <cell r="O2786">
            <v>31</v>
          </cell>
          <cell r="P2786" t="str">
            <v>NA</v>
          </cell>
          <cell r="Q2786" t="str">
            <v>NA</v>
          </cell>
          <cell r="R2786">
            <v>1</v>
          </cell>
          <cell r="S2786">
            <v>24</v>
          </cell>
          <cell r="T2786">
            <v>7</v>
          </cell>
          <cell r="U2786">
            <v>1992</v>
          </cell>
          <cell r="V2786">
            <v>4</v>
          </cell>
          <cell r="W2786">
            <v>8</v>
          </cell>
          <cell r="X2786">
            <v>1992</v>
          </cell>
          <cell r="Y2786">
            <v>1</v>
          </cell>
          <cell r="Z2786">
            <v>90</v>
          </cell>
          <cell r="AA2786">
            <v>1</v>
          </cell>
          <cell r="AB2786">
            <v>0</v>
          </cell>
          <cell r="AC2786" t="str">
            <v>Hand collecting</v>
          </cell>
          <cell r="AD2786" t="str">
            <v>Hand collecting: performed during mid-morning for 2 person-hours and repeated during night for further 1 person-hour. All samples were taken between 24 July and 4 August 1992.</v>
          </cell>
          <cell r="AE2786">
            <v>0</v>
          </cell>
          <cell r="AF2786">
            <v>0</v>
          </cell>
          <cell r="AG2786">
            <v>0</v>
          </cell>
          <cell r="AH2786">
            <v>0</v>
          </cell>
          <cell r="AI2786">
            <v>0</v>
          </cell>
          <cell r="AJ2786">
            <v>0</v>
          </cell>
          <cell r="AK2786">
            <v>0</v>
          </cell>
          <cell r="AL2786">
            <v>0</v>
          </cell>
          <cell r="AM2786">
            <v>0</v>
          </cell>
          <cell r="AN2786">
            <v>0</v>
          </cell>
          <cell r="AO2786">
            <v>0</v>
          </cell>
          <cell r="AP2786">
            <v>0</v>
          </cell>
          <cell r="AQ2786">
            <v>0</v>
          </cell>
          <cell r="AR2786">
            <v>0</v>
          </cell>
          <cell r="AS2786">
            <v>0</v>
          </cell>
          <cell r="AT2786" t="str">
            <v>Tropical Rainforest</v>
          </cell>
          <cell r="AU2786" t="str">
            <v>Transformed</v>
          </cell>
          <cell r="AV2786" t="str">
            <v>Mining</v>
          </cell>
          <cell r="AW2786" t="str">
            <v>NA</v>
          </cell>
          <cell r="AX2786" t="str">
            <v>Mining rehabilitation</v>
          </cell>
          <cell r="AY2786" t="str">
            <v>Species abundance data only for pitfall traps (see Observed). Coordinates rather coarse. Plots originally established for Majer and Delabie (1994). 1000m2 area sampled</v>
          </cell>
        </row>
        <row r="2787">
          <cell r="A2787" t="str">
            <v>Majer_1996_27</v>
          </cell>
          <cell r="B2787" t="str">
            <v>Gibb, Heloise</v>
          </cell>
          <cell r="C2787" t="str">
            <v>South America</v>
          </cell>
          <cell r="D2787" t="str">
            <v>Brazil</v>
          </cell>
          <cell r="E2787" t="str">
            <v>Para</v>
          </cell>
          <cell r="F2787" t="str">
            <v>Trombetas</v>
          </cell>
          <cell r="G2787" t="str">
            <v>Age 7N</v>
          </cell>
          <cell r="H2787" t="str">
            <v>Tropical Rainforest</v>
          </cell>
          <cell r="I2787">
            <v>177</v>
          </cell>
          <cell r="J2787">
            <v>-1.75</v>
          </cell>
          <cell r="K2787">
            <v>-56.5</v>
          </cell>
          <cell r="L2787" t="str">
            <v>In publication</v>
          </cell>
          <cell r="M2787" t="str">
            <v>NA</v>
          </cell>
          <cell r="N2787">
            <v>143</v>
          </cell>
          <cell r="O2787">
            <v>18</v>
          </cell>
          <cell r="P2787" t="str">
            <v>NA</v>
          </cell>
          <cell r="Q2787" t="str">
            <v>NA</v>
          </cell>
          <cell r="R2787">
            <v>1</v>
          </cell>
          <cell r="S2787">
            <v>24</v>
          </cell>
          <cell r="T2787">
            <v>7</v>
          </cell>
          <cell r="U2787">
            <v>1992</v>
          </cell>
          <cell r="V2787">
            <v>4</v>
          </cell>
          <cell r="W2787">
            <v>8</v>
          </cell>
          <cell r="X2787">
            <v>1992</v>
          </cell>
          <cell r="Y2787">
            <v>1</v>
          </cell>
          <cell r="Z2787">
            <v>90</v>
          </cell>
          <cell r="AA2787">
            <v>1</v>
          </cell>
          <cell r="AB2787">
            <v>0</v>
          </cell>
          <cell r="AC2787" t="str">
            <v>Pitfall</v>
          </cell>
          <cell r="AD2787" t="str">
            <v>Pitfall: 10 pitfall traps (2 cm internal diameter test tubes containing ethanol) installed along each transect. Traps left open for 7 days with 10 m spacing. All samples were taken between 24 July and 4 August 1992.</v>
          </cell>
          <cell r="AE2787">
            <v>10</v>
          </cell>
          <cell r="AF2787">
            <v>3.14</v>
          </cell>
          <cell r="AG2787">
            <v>10</v>
          </cell>
          <cell r="AH2787">
            <v>168</v>
          </cell>
          <cell r="AI2787">
            <v>70</v>
          </cell>
          <cell r="AJ2787">
            <v>0</v>
          </cell>
          <cell r="AK2787">
            <v>0</v>
          </cell>
          <cell r="AL2787">
            <v>0</v>
          </cell>
          <cell r="AM2787">
            <v>0</v>
          </cell>
          <cell r="AN2787">
            <v>0</v>
          </cell>
          <cell r="AO2787">
            <v>0</v>
          </cell>
          <cell r="AP2787">
            <v>0</v>
          </cell>
          <cell r="AQ2787">
            <v>0</v>
          </cell>
          <cell r="AR2787">
            <v>0</v>
          </cell>
          <cell r="AS2787">
            <v>0</v>
          </cell>
          <cell r="AT2787" t="str">
            <v>Tropical Rainforest</v>
          </cell>
          <cell r="AU2787" t="str">
            <v>Transformed</v>
          </cell>
          <cell r="AV2787" t="str">
            <v>Mining</v>
          </cell>
          <cell r="AW2787" t="str">
            <v>NA</v>
          </cell>
          <cell r="AX2787" t="str">
            <v>Mining rehabilitation</v>
          </cell>
          <cell r="AY2787" t="str">
            <v>Species abundance data only for pitfall traps (see Observed). Coordinates rather coarse. Plots originally established for Majer and Delabie (1994). 1000m2 area sampled</v>
          </cell>
        </row>
        <row r="2788">
          <cell r="A2788" t="str">
            <v>Majer_1996_28</v>
          </cell>
          <cell r="B2788" t="str">
            <v>Gibb, Heloise</v>
          </cell>
          <cell r="C2788" t="str">
            <v>South America</v>
          </cell>
          <cell r="D2788" t="str">
            <v>Brazil</v>
          </cell>
          <cell r="E2788" t="str">
            <v>Para</v>
          </cell>
          <cell r="F2788" t="str">
            <v>Trombetas</v>
          </cell>
          <cell r="G2788" t="str">
            <v>Age 7N</v>
          </cell>
          <cell r="H2788" t="str">
            <v>Tropical Rainforest</v>
          </cell>
          <cell r="I2788">
            <v>177</v>
          </cell>
          <cell r="J2788">
            <v>-1.75</v>
          </cell>
          <cell r="K2788">
            <v>-56.5</v>
          </cell>
          <cell r="L2788" t="str">
            <v>In publication</v>
          </cell>
          <cell r="M2788" t="str">
            <v>NA</v>
          </cell>
          <cell r="N2788" t="str">
            <v>NA</v>
          </cell>
          <cell r="O2788">
            <v>25</v>
          </cell>
          <cell r="P2788" t="str">
            <v>NA</v>
          </cell>
          <cell r="Q2788" t="str">
            <v>NA</v>
          </cell>
          <cell r="R2788">
            <v>1</v>
          </cell>
          <cell r="S2788">
            <v>24</v>
          </cell>
          <cell r="T2788">
            <v>7</v>
          </cell>
          <cell r="U2788">
            <v>1992</v>
          </cell>
          <cell r="V2788">
            <v>4</v>
          </cell>
          <cell r="W2788">
            <v>8</v>
          </cell>
          <cell r="X2788">
            <v>1992</v>
          </cell>
          <cell r="Y2788">
            <v>1</v>
          </cell>
          <cell r="Z2788">
            <v>90</v>
          </cell>
          <cell r="AA2788">
            <v>1</v>
          </cell>
          <cell r="AB2788">
            <v>0</v>
          </cell>
          <cell r="AC2788" t="str">
            <v>Sweeping</v>
          </cell>
          <cell r="AD2788" t="str">
            <v>Trees and large shrubs were sampled with a beating tray and sweep net each for two person-hours during the day-time. All samples were taken between 24 July and 4 August 1992.</v>
          </cell>
          <cell r="AE2788">
            <v>0</v>
          </cell>
          <cell r="AF2788">
            <v>0</v>
          </cell>
          <cell r="AG2788">
            <v>0</v>
          </cell>
          <cell r="AH2788">
            <v>0</v>
          </cell>
          <cell r="AI2788">
            <v>0</v>
          </cell>
          <cell r="AJ2788">
            <v>0</v>
          </cell>
          <cell r="AK2788">
            <v>0</v>
          </cell>
          <cell r="AL2788">
            <v>0</v>
          </cell>
          <cell r="AM2788">
            <v>0</v>
          </cell>
          <cell r="AN2788">
            <v>0</v>
          </cell>
          <cell r="AO2788">
            <v>0</v>
          </cell>
          <cell r="AP2788">
            <v>0</v>
          </cell>
          <cell r="AQ2788">
            <v>0</v>
          </cell>
          <cell r="AR2788">
            <v>0</v>
          </cell>
          <cell r="AS2788">
            <v>0</v>
          </cell>
          <cell r="AT2788" t="str">
            <v>Tropical Rainforest</v>
          </cell>
          <cell r="AU2788" t="str">
            <v>Transformed</v>
          </cell>
          <cell r="AV2788" t="str">
            <v>Mining</v>
          </cell>
          <cell r="AW2788" t="str">
            <v>NA</v>
          </cell>
          <cell r="AX2788" t="str">
            <v>Mining rehabilitation</v>
          </cell>
          <cell r="AY2788" t="str">
            <v>Species abundance data only for pitfall traps (see Observed). Coordinates rather coarse. Plots originally established for Majer and Delabie (1994). 1000m2 area sampled</v>
          </cell>
        </row>
        <row r="2789">
          <cell r="A2789" t="str">
            <v>Majer_1996_29</v>
          </cell>
          <cell r="B2789" t="str">
            <v>Gibb, Heloise</v>
          </cell>
          <cell r="C2789" t="str">
            <v>South America</v>
          </cell>
          <cell r="D2789" t="str">
            <v>Brazil</v>
          </cell>
          <cell r="E2789" t="str">
            <v>Para</v>
          </cell>
          <cell r="F2789" t="str">
            <v>Trombetas</v>
          </cell>
          <cell r="G2789" t="str">
            <v>Age 8</v>
          </cell>
          <cell r="H2789" t="str">
            <v>Tropical Rainforest</v>
          </cell>
          <cell r="I2789">
            <v>177</v>
          </cell>
          <cell r="J2789">
            <v>-1.75</v>
          </cell>
          <cell r="K2789">
            <v>-56.5</v>
          </cell>
          <cell r="L2789" t="str">
            <v>In publication</v>
          </cell>
          <cell r="M2789" t="str">
            <v>NA</v>
          </cell>
          <cell r="N2789" t="str">
            <v>NA</v>
          </cell>
          <cell r="O2789">
            <v>38</v>
          </cell>
          <cell r="P2789" t="str">
            <v>NA</v>
          </cell>
          <cell r="Q2789" t="str">
            <v>NA</v>
          </cell>
          <cell r="R2789">
            <v>1</v>
          </cell>
          <cell r="S2789">
            <v>24</v>
          </cell>
          <cell r="T2789">
            <v>7</v>
          </cell>
          <cell r="U2789">
            <v>1992</v>
          </cell>
          <cell r="V2789">
            <v>4</v>
          </cell>
          <cell r="W2789">
            <v>8</v>
          </cell>
          <cell r="X2789">
            <v>1992</v>
          </cell>
          <cell r="Y2789">
            <v>1</v>
          </cell>
          <cell r="Z2789">
            <v>90</v>
          </cell>
          <cell r="AA2789">
            <v>1</v>
          </cell>
          <cell r="AB2789">
            <v>0</v>
          </cell>
          <cell r="AC2789" t="str">
            <v>Hand collecting</v>
          </cell>
          <cell r="AD2789" t="str">
            <v>Hand collecting: performed during mid-morning for 2 person-hours and repeated during night for further 1 person-hour. All samples were taken between 24 July and 4 August 1992.</v>
          </cell>
          <cell r="AE2789">
            <v>0</v>
          </cell>
          <cell r="AF2789">
            <v>0</v>
          </cell>
          <cell r="AG2789">
            <v>0</v>
          </cell>
          <cell r="AH2789">
            <v>0</v>
          </cell>
          <cell r="AI2789">
            <v>0</v>
          </cell>
          <cell r="AJ2789">
            <v>0</v>
          </cell>
          <cell r="AK2789">
            <v>0</v>
          </cell>
          <cell r="AL2789">
            <v>0</v>
          </cell>
          <cell r="AM2789">
            <v>0</v>
          </cell>
          <cell r="AN2789">
            <v>0</v>
          </cell>
          <cell r="AO2789">
            <v>0</v>
          </cell>
          <cell r="AP2789">
            <v>0</v>
          </cell>
          <cell r="AQ2789">
            <v>0</v>
          </cell>
          <cell r="AR2789">
            <v>0</v>
          </cell>
          <cell r="AS2789">
            <v>0</v>
          </cell>
          <cell r="AT2789" t="str">
            <v>Tropical Rainforest</v>
          </cell>
          <cell r="AU2789" t="str">
            <v>Transformed</v>
          </cell>
          <cell r="AV2789" t="str">
            <v>Mining</v>
          </cell>
          <cell r="AW2789" t="str">
            <v>NA</v>
          </cell>
          <cell r="AX2789" t="str">
            <v>Mining rehabilitation</v>
          </cell>
          <cell r="AY2789" t="str">
            <v>Species abundance data only for pitfall traps (see Observed). Coordinates rather coarse. Plots originally established for Majer and Delabie (1994). 1000m2 area sampled</v>
          </cell>
        </row>
        <row r="2790">
          <cell r="A2790" t="str">
            <v>Majer_1996_30</v>
          </cell>
          <cell r="B2790" t="str">
            <v>Gibb, Heloise</v>
          </cell>
          <cell r="C2790" t="str">
            <v>South America</v>
          </cell>
          <cell r="D2790" t="str">
            <v>Brazil</v>
          </cell>
          <cell r="E2790" t="str">
            <v>Para</v>
          </cell>
          <cell r="F2790" t="str">
            <v>Trombetas</v>
          </cell>
          <cell r="G2790" t="str">
            <v>Age 8</v>
          </cell>
          <cell r="H2790" t="str">
            <v>Tropical Rainforest</v>
          </cell>
          <cell r="I2790">
            <v>177</v>
          </cell>
          <cell r="J2790">
            <v>-1.75</v>
          </cell>
          <cell r="K2790">
            <v>-56.5</v>
          </cell>
          <cell r="L2790" t="str">
            <v>In publication</v>
          </cell>
          <cell r="M2790" t="str">
            <v>NA</v>
          </cell>
          <cell r="N2790">
            <v>88</v>
          </cell>
          <cell r="O2790">
            <v>22</v>
          </cell>
          <cell r="P2790" t="str">
            <v>NA</v>
          </cell>
          <cell r="Q2790" t="str">
            <v>NA</v>
          </cell>
          <cell r="R2790">
            <v>1</v>
          </cell>
          <cell r="S2790">
            <v>24</v>
          </cell>
          <cell r="T2790">
            <v>7</v>
          </cell>
          <cell r="U2790">
            <v>1992</v>
          </cell>
          <cell r="V2790">
            <v>4</v>
          </cell>
          <cell r="W2790">
            <v>8</v>
          </cell>
          <cell r="X2790">
            <v>1992</v>
          </cell>
          <cell r="Y2790">
            <v>1</v>
          </cell>
          <cell r="Z2790">
            <v>90</v>
          </cell>
          <cell r="AA2790">
            <v>1</v>
          </cell>
          <cell r="AB2790">
            <v>0</v>
          </cell>
          <cell r="AC2790" t="str">
            <v>Pitfall</v>
          </cell>
          <cell r="AD2790" t="str">
            <v>Pitfall: 10 pitfall traps (2 cm internal diameter test tubes containing ethanol) installed along each transect. Traps left open for 7 days with 10 m spacing. All samples were taken between 24 July and 4 August 1992.</v>
          </cell>
          <cell r="AE2790">
            <v>10</v>
          </cell>
          <cell r="AF2790">
            <v>3.14</v>
          </cell>
          <cell r="AG2790">
            <v>10</v>
          </cell>
          <cell r="AH2790">
            <v>168</v>
          </cell>
          <cell r="AI2790">
            <v>70</v>
          </cell>
          <cell r="AJ2790">
            <v>0</v>
          </cell>
          <cell r="AK2790">
            <v>0</v>
          </cell>
          <cell r="AL2790">
            <v>0</v>
          </cell>
          <cell r="AM2790">
            <v>0</v>
          </cell>
          <cell r="AN2790">
            <v>0</v>
          </cell>
          <cell r="AO2790">
            <v>0</v>
          </cell>
          <cell r="AP2790">
            <v>0</v>
          </cell>
          <cell r="AQ2790">
            <v>0</v>
          </cell>
          <cell r="AR2790">
            <v>0</v>
          </cell>
          <cell r="AS2790">
            <v>0</v>
          </cell>
          <cell r="AT2790" t="str">
            <v>Tropical Rainforest</v>
          </cell>
          <cell r="AU2790" t="str">
            <v>Transformed</v>
          </cell>
          <cell r="AV2790" t="str">
            <v>Mining</v>
          </cell>
          <cell r="AW2790" t="str">
            <v>NA</v>
          </cell>
          <cell r="AX2790" t="str">
            <v>Mining rehabilitation</v>
          </cell>
          <cell r="AY2790" t="str">
            <v>Species abundance data only for pitfall traps (see Observed). Coordinates rather coarse. Plots originally established for Majer and Delabie (1994). 1000m2 area sampled</v>
          </cell>
        </row>
        <row r="2791">
          <cell r="A2791" t="str">
            <v>Majer_1996_31</v>
          </cell>
          <cell r="B2791" t="str">
            <v>Gibb, Heloise</v>
          </cell>
          <cell r="C2791" t="str">
            <v>South America</v>
          </cell>
          <cell r="D2791" t="str">
            <v>Brazil</v>
          </cell>
          <cell r="E2791" t="str">
            <v>Para</v>
          </cell>
          <cell r="F2791" t="str">
            <v>Trombetas</v>
          </cell>
          <cell r="G2791" t="str">
            <v>Age 8</v>
          </cell>
          <cell r="H2791" t="str">
            <v>Tropical Rainforest</v>
          </cell>
          <cell r="I2791">
            <v>177</v>
          </cell>
          <cell r="J2791">
            <v>-1.75</v>
          </cell>
          <cell r="K2791">
            <v>-56.5</v>
          </cell>
          <cell r="L2791" t="str">
            <v>In publication</v>
          </cell>
          <cell r="M2791" t="str">
            <v>NA</v>
          </cell>
          <cell r="N2791" t="str">
            <v>NA</v>
          </cell>
          <cell r="O2791">
            <v>23</v>
          </cell>
          <cell r="P2791" t="str">
            <v>NA</v>
          </cell>
          <cell r="Q2791" t="str">
            <v>NA</v>
          </cell>
          <cell r="R2791">
            <v>1</v>
          </cell>
          <cell r="S2791">
            <v>24</v>
          </cell>
          <cell r="T2791">
            <v>7</v>
          </cell>
          <cell r="U2791">
            <v>1992</v>
          </cell>
          <cell r="V2791">
            <v>4</v>
          </cell>
          <cell r="W2791">
            <v>8</v>
          </cell>
          <cell r="X2791">
            <v>1992</v>
          </cell>
          <cell r="Y2791">
            <v>1</v>
          </cell>
          <cell r="Z2791">
            <v>90</v>
          </cell>
          <cell r="AA2791">
            <v>1</v>
          </cell>
          <cell r="AB2791">
            <v>0</v>
          </cell>
          <cell r="AC2791" t="str">
            <v>Sweeping</v>
          </cell>
          <cell r="AD2791" t="str">
            <v>Trees and large shrubs were sampled with a beating tray and sweep net each for two person-hours during the day-time. All samples were taken between 24 July and 4 August 1992.</v>
          </cell>
          <cell r="AE2791">
            <v>0</v>
          </cell>
          <cell r="AF2791">
            <v>0</v>
          </cell>
          <cell r="AG2791">
            <v>0</v>
          </cell>
          <cell r="AH2791">
            <v>0</v>
          </cell>
          <cell r="AI2791">
            <v>0</v>
          </cell>
          <cell r="AJ2791">
            <v>0</v>
          </cell>
          <cell r="AK2791">
            <v>0</v>
          </cell>
          <cell r="AL2791">
            <v>0</v>
          </cell>
          <cell r="AM2791">
            <v>0</v>
          </cell>
          <cell r="AN2791">
            <v>0</v>
          </cell>
          <cell r="AO2791">
            <v>0</v>
          </cell>
          <cell r="AP2791">
            <v>0</v>
          </cell>
          <cell r="AQ2791">
            <v>0</v>
          </cell>
          <cell r="AR2791">
            <v>0</v>
          </cell>
          <cell r="AS2791">
            <v>0</v>
          </cell>
          <cell r="AT2791" t="str">
            <v>Tropical Rainforest</v>
          </cell>
          <cell r="AU2791" t="str">
            <v>Transformed</v>
          </cell>
          <cell r="AV2791" t="str">
            <v>Mining</v>
          </cell>
          <cell r="AW2791" t="str">
            <v>NA</v>
          </cell>
          <cell r="AX2791" t="str">
            <v>Mining rehabilitation</v>
          </cell>
          <cell r="AY2791" t="str">
            <v>Species abundance data only for pitfall traps (see Observed). Coordinates rather coarse. Plots originally established for Majer and Delabie (1994). 1000m2 area sampled</v>
          </cell>
        </row>
        <row r="2792">
          <cell r="A2792" t="str">
            <v>Majer_1996_32</v>
          </cell>
          <cell r="B2792" t="str">
            <v>Gibb, Heloise</v>
          </cell>
          <cell r="C2792" t="str">
            <v>South America</v>
          </cell>
          <cell r="D2792" t="str">
            <v>Brazil</v>
          </cell>
          <cell r="E2792" t="str">
            <v>Para</v>
          </cell>
          <cell r="F2792" t="str">
            <v>Trombetas</v>
          </cell>
          <cell r="G2792" t="str">
            <v>Age 9</v>
          </cell>
          <cell r="H2792" t="str">
            <v>Tropical Rainforest</v>
          </cell>
          <cell r="I2792">
            <v>177</v>
          </cell>
          <cell r="J2792">
            <v>-1.75</v>
          </cell>
          <cell r="K2792">
            <v>-56.5</v>
          </cell>
          <cell r="L2792" t="str">
            <v>In publication</v>
          </cell>
          <cell r="M2792" t="str">
            <v>NA</v>
          </cell>
          <cell r="N2792" t="str">
            <v>NA</v>
          </cell>
          <cell r="O2792">
            <v>40</v>
          </cell>
          <cell r="P2792" t="str">
            <v>NA</v>
          </cell>
          <cell r="Q2792" t="str">
            <v>NA</v>
          </cell>
          <cell r="R2792">
            <v>1</v>
          </cell>
          <cell r="S2792">
            <v>24</v>
          </cell>
          <cell r="T2792">
            <v>7</v>
          </cell>
          <cell r="U2792">
            <v>1992</v>
          </cell>
          <cell r="V2792">
            <v>4</v>
          </cell>
          <cell r="W2792">
            <v>8</v>
          </cell>
          <cell r="X2792">
            <v>1992</v>
          </cell>
          <cell r="Y2792">
            <v>1</v>
          </cell>
          <cell r="Z2792">
            <v>90</v>
          </cell>
          <cell r="AA2792">
            <v>1</v>
          </cell>
          <cell r="AB2792">
            <v>0</v>
          </cell>
          <cell r="AC2792" t="str">
            <v>Hand collecting</v>
          </cell>
          <cell r="AD2792" t="str">
            <v>Pitfall: 10 pitfall traps (2 cm internal diameter test tubes containing ethanol) installed along each transect. Traps left open for 7 days with 10 m spacing.All samples were taken between 24 July and 4 August 1992.</v>
          </cell>
          <cell r="AE2792">
            <v>0</v>
          </cell>
          <cell r="AF2792">
            <v>0</v>
          </cell>
          <cell r="AG2792">
            <v>0</v>
          </cell>
          <cell r="AH2792">
            <v>0</v>
          </cell>
          <cell r="AI2792">
            <v>0</v>
          </cell>
          <cell r="AJ2792">
            <v>0</v>
          </cell>
          <cell r="AK2792">
            <v>0</v>
          </cell>
          <cell r="AL2792">
            <v>0</v>
          </cell>
          <cell r="AM2792">
            <v>0</v>
          </cell>
          <cell r="AN2792">
            <v>0</v>
          </cell>
          <cell r="AO2792">
            <v>0</v>
          </cell>
          <cell r="AP2792">
            <v>0</v>
          </cell>
          <cell r="AQ2792">
            <v>0</v>
          </cell>
          <cell r="AR2792">
            <v>0</v>
          </cell>
          <cell r="AS2792">
            <v>0</v>
          </cell>
          <cell r="AT2792" t="str">
            <v>Tropical Rainforest</v>
          </cell>
          <cell r="AU2792" t="str">
            <v>Transformed</v>
          </cell>
          <cell r="AV2792" t="str">
            <v>Mining</v>
          </cell>
          <cell r="AW2792" t="str">
            <v>NA</v>
          </cell>
          <cell r="AX2792" t="str">
            <v>Mining rehabilitation</v>
          </cell>
          <cell r="AY2792" t="str">
            <v>Species abundance data only for pitfall traps (see Observed). Coordinates rather coarse. Plots originally established for Majer and Delabie (1994). 1000m2 area sampled</v>
          </cell>
        </row>
        <row r="2793">
          <cell r="A2793" t="str">
            <v>Majer_1996_33</v>
          </cell>
          <cell r="B2793" t="str">
            <v>Gibb, Heloise</v>
          </cell>
          <cell r="C2793" t="str">
            <v>South America</v>
          </cell>
          <cell r="D2793" t="str">
            <v>Brazil</v>
          </cell>
          <cell r="E2793" t="str">
            <v>Para</v>
          </cell>
          <cell r="F2793" t="str">
            <v>Trombetas</v>
          </cell>
          <cell r="G2793" t="str">
            <v>Age 9</v>
          </cell>
          <cell r="H2793" t="str">
            <v>Tropical Rainforest</v>
          </cell>
          <cell r="I2793">
            <v>177</v>
          </cell>
          <cell r="J2793">
            <v>-1.75</v>
          </cell>
          <cell r="K2793">
            <v>-56.5</v>
          </cell>
          <cell r="L2793" t="str">
            <v>In publication</v>
          </cell>
          <cell r="M2793" t="str">
            <v>NA</v>
          </cell>
          <cell r="N2793">
            <v>136</v>
          </cell>
          <cell r="O2793">
            <v>18</v>
          </cell>
          <cell r="P2793" t="str">
            <v>NA</v>
          </cell>
          <cell r="Q2793" t="str">
            <v>NA</v>
          </cell>
          <cell r="R2793">
            <v>1</v>
          </cell>
          <cell r="S2793">
            <v>24</v>
          </cell>
          <cell r="T2793">
            <v>7</v>
          </cell>
          <cell r="U2793">
            <v>1992</v>
          </cell>
          <cell r="V2793">
            <v>4</v>
          </cell>
          <cell r="W2793">
            <v>8</v>
          </cell>
          <cell r="X2793">
            <v>1992</v>
          </cell>
          <cell r="Y2793">
            <v>1</v>
          </cell>
          <cell r="Z2793">
            <v>90</v>
          </cell>
          <cell r="AA2793">
            <v>1</v>
          </cell>
          <cell r="AB2793">
            <v>0</v>
          </cell>
          <cell r="AC2793" t="str">
            <v>Pitfall</v>
          </cell>
          <cell r="AD2793" t="str">
            <v>Pitfall: 10 pitfall traps (2 cm internal diameter test tubes containing ethanol) installed along each transect. Traps left open for 7 days with 10 m spacing.All samples were taken between 24 July and 4 August 1992.</v>
          </cell>
          <cell r="AE2793">
            <v>10</v>
          </cell>
          <cell r="AF2793">
            <v>3.14</v>
          </cell>
          <cell r="AG2793">
            <v>10</v>
          </cell>
          <cell r="AH2793">
            <v>168</v>
          </cell>
          <cell r="AI2793">
            <v>70</v>
          </cell>
          <cell r="AJ2793">
            <v>0</v>
          </cell>
          <cell r="AK2793">
            <v>0</v>
          </cell>
          <cell r="AL2793">
            <v>0</v>
          </cell>
          <cell r="AM2793">
            <v>0</v>
          </cell>
          <cell r="AN2793">
            <v>0</v>
          </cell>
          <cell r="AO2793">
            <v>0</v>
          </cell>
          <cell r="AP2793">
            <v>0</v>
          </cell>
          <cell r="AQ2793">
            <v>0</v>
          </cell>
          <cell r="AR2793">
            <v>0</v>
          </cell>
          <cell r="AS2793">
            <v>0</v>
          </cell>
          <cell r="AT2793" t="str">
            <v>Tropical Rainforest</v>
          </cell>
          <cell r="AU2793" t="str">
            <v>Transformed</v>
          </cell>
          <cell r="AV2793" t="str">
            <v>Mining</v>
          </cell>
          <cell r="AW2793" t="str">
            <v>NA</v>
          </cell>
          <cell r="AX2793" t="str">
            <v>Mining rehabilitation</v>
          </cell>
          <cell r="AY2793" t="str">
            <v>Species abundance data only for pitfall traps (see Observed). Coordinates rather coarse. Plots originally established for Majer and Delabie (1994). 1000m2 area sampled</v>
          </cell>
        </row>
        <row r="2794">
          <cell r="A2794" t="str">
            <v>Majer_1996_34</v>
          </cell>
          <cell r="B2794" t="str">
            <v>Gibb, Heloise</v>
          </cell>
          <cell r="C2794" t="str">
            <v>South America</v>
          </cell>
          <cell r="D2794" t="str">
            <v>Brazil</v>
          </cell>
          <cell r="E2794" t="str">
            <v>Para</v>
          </cell>
          <cell r="F2794" t="str">
            <v>Trombetas</v>
          </cell>
          <cell r="G2794" t="str">
            <v>Age 9</v>
          </cell>
          <cell r="H2794" t="str">
            <v>Tropical Rainforest</v>
          </cell>
          <cell r="I2794">
            <v>177</v>
          </cell>
          <cell r="J2794">
            <v>-1.75</v>
          </cell>
          <cell r="K2794">
            <v>-56.5</v>
          </cell>
          <cell r="L2794" t="str">
            <v>In publication</v>
          </cell>
          <cell r="M2794" t="str">
            <v>NA</v>
          </cell>
          <cell r="N2794" t="str">
            <v>NA</v>
          </cell>
          <cell r="O2794">
            <v>26</v>
          </cell>
          <cell r="P2794" t="str">
            <v>NA</v>
          </cell>
          <cell r="Q2794" t="str">
            <v>NA</v>
          </cell>
          <cell r="R2794">
            <v>1</v>
          </cell>
          <cell r="S2794">
            <v>24</v>
          </cell>
          <cell r="T2794">
            <v>7</v>
          </cell>
          <cell r="U2794">
            <v>1992</v>
          </cell>
          <cell r="V2794">
            <v>4</v>
          </cell>
          <cell r="W2794">
            <v>8</v>
          </cell>
          <cell r="X2794">
            <v>1992</v>
          </cell>
          <cell r="Y2794">
            <v>1</v>
          </cell>
          <cell r="Z2794">
            <v>90</v>
          </cell>
          <cell r="AA2794">
            <v>1</v>
          </cell>
          <cell r="AB2794">
            <v>0</v>
          </cell>
          <cell r="AC2794" t="str">
            <v>Sweeping</v>
          </cell>
          <cell r="AD2794" t="str">
            <v>Pitfall: 10 pitfall traps (2 cm internal diameter test tubes containing ethanol) installed along each transect. Traps left open for 7 days with 10 m spacing.All samples were taken between 24 July and 4 August 1992.</v>
          </cell>
          <cell r="AE2794">
            <v>0</v>
          </cell>
          <cell r="AF2794">
            <v>0</v>
          </cell>
          <cell r="AG2794">
            <v>0</v>
          </cell>
          <cell r="AH2794">
            <v>0</v>
          </cell>
          <cell r="AI2794">
            <v>0</v>
          </cell>
          <cell r="AJ2794">
            <v>0</v>
          </cell>
          <cell r="AK2794">
            <v>0</v>
          </cell>
          <cell r="AL2794">
            <v>0</v>
          </cell>
          <cell r="AM2794">
            <v>0</v>
          </cell>
          <cell r="AN2794">
            <v>0</v>
          </cell>
          <cell r="AO2794">
            <v>0</v>
          </cell>
          <cell r="AP2794">
            <v>0</v>
          </cell>
          <cell r="AQ2794">
            <v>0</v>
          </cell>
          <cell r="AR2794">
            <v>0</v>
          </cell>
          <cell r="AS2794">
            <v>0</v>
          </cell>
          <cell r="AT2794" t="str">
            <v>Tropical Rainforest</v>
          </cell>
          <cell r="AU2794" t="str">
            <v>Transformed</v>
          </cell>
          <cell r="AV2794" t="str">
            <v>Mining</v>
          </cell>
          <cell r="AW2794" t="str">
            <v>NA</v>
          </cell>
          <cell r="AX2794" t="str">
            <v>Mining rehabilitation</v>
          </cell>
          <cell r="AY2794" t="str">
            <v>Species abundance data only for pitfall traps (see Observed). Coordinates rather coarse. Plots originally established for Majer and Delabie (1994). 1000m2 area sampled</v>
          </cell>
        </row>
        <row r="2795">
          <cell r="A2795" t="str">
            <v>Majer_1996_35</v>
          </cell>
          <cell r="B2795" t="str">
            <v>Gibb, Heloise</v>
          </cell>
          <cell r="C2795" t="str">
            <v>South America</v>
          </cell>
          <cell r="D2795" t="str">
            <v>Brazil</v>
          </cell>
          <cell r="E2795" t="str">
            <v>Para</v>
          </cell>
          <cell r="F2795" t="str">
            <v>Trombetas</v>
          </cell>
          <cell r="G2795" t="str">
            <v>F</v>
          </cell>
          <cell r="H2795" t="str">
            <v>Tropical Rainforest</v>
          </cell>
          <cell r="I2795">
            <v>177</v>
          </cell>
          <cell r="J2795">
            <v>-1.75</v>
          </cell>
          <cell r="K2795">
            <v>-56.5</v>
          </cell>
          <cell r="L2795" t="str">
            <v>In publication</v>
          </cell>
          <cell r="M2795" t="str">
            <v>NA</v>
          </cell>
          <cell r="N2795" t="str">
            <v>NA</v>
          </cell>
          <cell r="O2795">
            <v>33</v>
          </cell>
          <cell r="P2795" t="str">
            <v>NA</v>
          </cell>
          <cell r="Q2795" t="str">
            <v>NA</v>
          </cell>
          <cell r="R2795">
            <v>1</v>
          </cell>
          <cell r="S2795">
            <v>24</v>
          </cell>
          <cell r="T2795">
            <v>7</v>
          </cell>
          <cell r="U2795">
            <v>1992</v>
          </cell>
          <cell r="V2795">
            <v>4</v>
          </cell>
          <cell r="W2795">
            <v>8</v>
          </cell>
          <cell r="X2795">
            <v>1992</v>
          </cell>
          <cell r="Y2795">
            <v>1</v>
          </cell>
          <cell r="Z2795">
            <v>90</v>
          </cell>
          <cell r="AA2795">
            <v>1</v>
          </cell>
          <cell r="AB2795">
            <v>0</v>
          </cell>
          <cell r="AC2795" t="str">
            <v>Hand collecting</v>
          </cell>
          <cell r="AD2795" t="str">
            <v>Hand collecting: performed during mid-morning for 2 person-hours and repeated during night for further 1 person-hour. All samples were taken between 24 July and 4 August 1992.</v>
          </cell>
          <cell r="AE2795">
            <v>0</v>
          </cell>
          <cell r="AF2795">
            <v>0</v>
          </cell>
          <cell r="AG2795">
            <v>0</v>
          </cell>
          <cell r="AH2795">
            <v>0</v>
          </cell>
          <cell r="AI2795">
            <v>0</v>
          </cell>
          <cell r="AJ2795">
            <v>0</v>
          </cell>
          <cell r="AK2795">
            <v>0</v>
          </cell>
          <cell r="AL2795">
            <v>0</v>
          </cell>
          <cell r="AM2795">
            <v>0</v>
          </cell>
          <cell r="AN2795">
            <v>0</v>
          </cell>
          <cell r="AO2795">
            <v>0</v>
          </cell>
          <cell r="AP2795">
            <v>0</v>
          </cell>
          <cell r="AQ2795">
            <v>0</v>
          </cell>
          <cell r="AR2795">
            <v>0</v>
          </cell>
          <cell r="AS2795">
            <v>0</v>
          </cell>
          <cell r="AT2795" t="str">
            <v>Tropical Rainforest</v>
          </cell>
          <cell r="AU2795" t="str">
            <v>Undisturbed</v>
          </cell>
          <cell r="AV2795" t="str">
            <v>NA</v>
          </cell>
          <cell r="AW2795" t="str">
            <v>NA</v>
          </cell>
          <cell r="AX2795" t="str">
            <v>forest control</v>
          </cell>
          <cell r="AY2795" t="str">
            <v>Species abundance data only for pitfall traps (see Observed). Coordinates rather coarse. Plots originally established for Majer and Delabie (1994). 1000m2 area sampled</v>
          </cell>
        </row>
        <row r="2796">
          <cell r="A2796" t="str">
            <v>Majer_1996_36</v>
          </cell>
          <cell r="B2796" t="str">
            <v>Gibb, Heloise</v>
          </cell>
          <cell r="C2796" t="str">
            <v>South America</v>
          </cell>
          <cell r="D2796" t="str">
            <v>Brazil</v>
          </cell>
          <cell r="E2796" t="str">
            <v>Para</v>
          </cell>
          <cell r="F2796" t="str">
            <v>Trombetas</v>
          </cell>
          <cell r="G2796" t="str">
            <v>F</v>
          </cell>
          <cell r="H2796" t="str">
            <v>Tropical Rainforest</v>
          </cell>
          <cell r="I2796">
            <v>177</v>
          </cell>
          <cell r="J2796">
            <v>-1.75</v>
          </cell>
          <cell r="K2796">
            <v>-56.5</v>
          </cell>
          <cell r="L2796" t="str">
            <v>In publication</v>
          </cell>
          <cell r="M2796" t="str">
            <v>NA</v>
          </cell>
          <cell r="N2796">
            <v>53</v>
          </cell>
          <cell r="O2796">
            <v>17</v>
          </cell>
          <cell r="P2796" t="str">
            <v>NA</v>
          </cell>
          <cell r="Q2796" t="str">
            <v>NA</v>
          </cell>
          <cell r="R2796">
            <v>1</v>
          </cell>
          <cell r="S2796">
            <v>24</v>
          </cell>
          <cell r="T2796">
            <v>7</v>
          </cell>
          <cell r="U2796">
            <v>1992</v>
          </cell>
          <cell r="V2796">
            <v>4</v>
          </cell>
          <cell r="W2796">
            <v>8</v>
          </cell>
          <cell r="X2796">
            <v>1992</v>
          </cell>
          <cell r="Y2796">
            <v>1</v>
          </cell>
          <cell r="Z2796">
            <v>90</v>
          </cell>
          <cell r="AA2796">
            <v>1</v>
          </cell>
          <cell r="AB2796">
            <v>0</v>
          </cell>
          <cell r="AC2796" t="str">
            <v>Pitfall</v>
          </cell>
          <cell r="AD2796" t="str">
            <v>Pitfall: 10 pitfall traps (2 cm internal diameter test tubes containing ethanol) installed along each transect. Traps left open for 7 days with 10 m spacing. All samples were taken between 24 July and 4 August 1992.</v>
          </cell>
          <cell r="AE2796">
            <v>10</v>
          </cell>
          <cell r="AF2796">
            <v>3.14</v>
          </cell>
          <cell r="AG2796">
            <v>10</v>
          </cell>
          <cell r="AH2796">
            <v>168</v>
          </cell>
          <cell r="AI2796">
            <v>70</v>
          </cell>
          <cell r="AJ2796">
            <v>0</v>
          </cell>
          <cell r="AK2796">
            <v>0</v>
          </cell>
          <cell r="AL2796">
            <v>0</v>
          </cell>
          <cell r="AM2796">
            <v>0</v>
          </cell>
          <cell r="AN2796">
            <v>0</v>
          </cell>
          <cell r="AO2796">
            <v>0</v>
          </cell>
          <cell r="AP2796">
            <v>0</v>
          </cell>
          <cell r="AQ2796">
            <v>0</v>
          </cell>
          <cell r="AR2796">
            <v>0</v>
          </cell>
          <cell r="AS2796">
            <v>0</v>
          </cell>
          <cell r="AT2796" t="str">
            <v>Tropical Rainforest</v>
          </cell>
          <cell r="AU2796" t="str">
            <v>Undisturbed</v>
          </cell>
          <cell r="AV2796" t="str">
            <v>NA</v>
          </cell>
          <cell r="AW2796" t="str">
            <v>NA</v>
          </cell>
          <cell r="AX2796" t="str">
            <v>forest control</v>
          </cell>
          <cell r="AY2796" t="str">
            <v>Species abundance data only for pitfall traps (see Observed). Coordinates rather coarse. Plots originally established for Majer and Delabie (1994). 1000m2 area sampled</v>
          </cell>
        </row>
        <row r="2797">
          <cell r="A2797" t="str">
            <v>Majer_1996_37</v>
          </cell>
          <cell r="B2797" t="str">
            <v>Gibb, Heloise</v>
          </cell>
          <cell r="C2797" t="str">
            <v>South America</v>
          </cell>
          <cell r="D2797" t="str">
            <v>Brazil</v>
          </cell>
          <cell r="E2797" t="str">
            <v>Para</v>
          </cell>
          <cell r="F2797" t="str">
            <v>Trombetas</v>
          </cell>
          <cell r="G2797" t="str">
            <v>F</v>
          </cell>
          <cell r="H2797" t="str">
            <v>Tropical Rainforest</v>
          </cell>
          <cell r="I2797">
            <v>177</v>
          </cell>
          <cell r="J2797">
            <v>-1.75</v>
          </cell>
          <cell r="K2797">
            <v>-56.5</v>
          </cell>
          <cell r="L2797" t="str">
            <v>In publication</v>
          </cell>
          <cell r="M2797" t="str">
            <v>NA</v>
          </cell>
          <cell r="N2797" t="str">
            <v>NA</v>
          </cell>
          <cell r="O2797">
            <v>34</v>
          </cell>
          <cell r="P2797" t="str">
            <v>NA</v>
          </cell>
          <cell r="Q2797" t="str">
            <v>NA</v>
          </cell>
          <cell r="R2797">
            <v>1</v>
          </cell>
          <cell r="S2797">
            <v>24</v>
          </cell>
          <cell r="T2797">
            <v>7</v>
          </cell>
          <cell r="U2797">
            <v>1992</v>
          </cell>
          <cell r="V2797">
            <v>4</v>
          </cell>
          <cell r="W2797">
            <v>8</v>
          </cell>
          <cell r="X2797">
            <v>1992</v>
          </cell>
          <cell r="Y2797">
            <v>1</v>
          </cell>
          <cell r="Z2797">
            <v>90</v>
          </cell>
          <cell r="AA2797">
            <v>1</v>
          </cell>
          <cell r="AB2797">
            <v>0</v>
          </cell>
          <cell r="AC2797" t="str">
            <v>Sweeping</v>
          </cell>
          <cell r="AD2797" t="str">
            <v>Trees and large shrubs were sampled with a beating tray and sweep net each for two person-hours during the day-time. All samples were taken between 24 July and 4 August 1992.</v>
          </cell>
          <cell r="AE2797">
            <v>0</v>
          </cell>
          <cell r="AF2797">
            <v>0</v>
          </cell>
          <cell r="AG2797">
            <v>0</v>
          </cell>
          <cell r="AH2797">
            <v>0</v>
          </cell>
          <cell r="AI2797">
            <v>0</v>
          </cell>
          <cell r="AJ2797">
            <v>0</v>
          </cell>
          <cell r="AK2797">
            <v>0</v>
          </cell>
          <cell r="AL2797">
            <v>0</v>
          </cell>
          <cell r="AM2797">
            <v>0</v>
          </cell>
          <cell r="AN2797">
            <v>0</v>
          </cell>
          <cell r="AO2797">
            <v>0</v>
          </cell>
          <cell r="AP2797">
            <v>0</v>
          </cell>
          <cell r="AQ2797">
            <v>0</v>
          </cell>
          <cell r="AR2797">
            <v>0</v>
          </cell>
          <cell r="AS2797">
            <v>0</v>
          </cell>
          <cell r="AT2797" t="str">
            <v>Tropical Rainforest</v>
          </cell>
          <cell r="AU2797" t="str">
            <v>Undisturbed</v>
          </cell>
          <cell r="AV2797" t="str">
            <v>NA</v>
          </cell>
          <cell r="AW2797" t="str">
            <v>NA</v>
          </cell>
          <cell r="AX2797" t="str">
            <v>forest control</v>
          </cell>
          <cell r="AY2797" t="str">
            <v>Species abundance data only for pitfall traps (see Observed). Coordinates rather coarse. Plots originally established for Majer and Delabie (1994). 1000m2 area sampled</v>
          </cell>
        </row>
        <row r="2798">
          <cell r="A2798" t="str">
            <v>Majer_1996_38</v>
          </cell>
          <cell r="B2798" t="str">
            <v>Gibb, Heloise</v>
          </cell>
          <cell r="C2798" t="str">
            <v>South America</v>
          </cell>
          <cell r="D2798" t="str">
            <v>Brazil</v>
          </cell>
          <cell r="E2798" t="str">
            <v>Para</v>
          </cell>
          <cell r="F2798" t="str">
            <v>Trombetas</v>
          </cell>
          <cell r="G2798" t="str">
            <v>F</v>
          </cell>
          <cell r="H2798" t="str">
            <v>Tropical Rainforest</v>
          </cell>
          <cell r="I2798">
            <v>177</v>
          </cell>
          <cell r="J2798">
            <v>-1.75</v>
          </cell>
          <cell r="K2798">
            <v>-56.5</v>
          </cell>
          <cell r="L2798" t="str">
            <v>In publication</v>
          </cell>
          <cell r="M2798" t="str">
            <v>NA</v>
          </cell>
          <cell r="N2798" t="str">
            <v>NA</v>
          </cell>
          <cell r="O2798">
            <v>6</v>
          </cell>
          <cell r="P2798" t="str">
            <v>NA</v>
          </cell>
          <cell r="Q2798" t="str">
            <v>NA</v>
          </cell>
          <cell r="R2798">
            <v>1</v>
          </cell>
          <cell r="S2798">
            <v>24</v>
          </cell>
          <cell r="T2798">
            <v>7</v>
          </cell>
          <cell r="U2798">
            <v>1992</v>
          </cell>
          <cell r="V2798">
            <v>4</v>
          </cell>
          <cell r="W2798">
            <v>8</v>
          </cell>
          <cell r="X2798">
            <v>1992</v>
          </cell>
          <cell r="Y2798">
            <v>1</v>
          </cell>
          <cell r="Z2798">
            <v>90</v>
          </cell>
          <cell r="AA2798">
            <v>1</v>
          </cell>
          <cell r="AB2798">
            <v>0</v>
          </cell>
          <cell r="AC2798" t="str">
            <v>Baits</v>
          </cell>
          <cell r="AD2798" t="str">
            <v>Baits: ten tuna fish/honey/crumbed biscuit baits were placed out in the early morning and ants were collected after a 2-hour period. All samples were taken between 24 July and 4 August 1992.</v>
          </cell>
          <cell r="AE2798">
            <v>0</v>
          </cell>
          <cell r="AF2798">
            <v>0</v>
          </cell>
          <cell r="AG2798">
            <v>0</v>
          </cell>
          <cell r="AH2798">
            <v>0</v>
          </cell>
          <cell r="AI2798">
            <v>0</v>
          </cell>
          <cell r="AJ2798">
            <v>30</v>
          </cell>
          <cell r="AK2798">
            <v>0</v>
          </cell>
          <cell r="AL2798" t="str">
            <v>NA</v>
          </cell>
          <cell r="AM2798">
            <v>120</v>
          </cell>
          <cell r="AN2798">
            <v>0</v>
          </cell>
          <cell r="AO2798">
            <v>0</v>
          </cell>
          <cell r="AP2798">
            <v>0</v>
          </cell>
          <cell r="AQ2798">
            <v>0</v>
          </cell>
          <cell r="AR2798">
            <v>0</v>
          </cell>
          <cell r="AS2798">
            <v>0</v>
          </cell>
          <cell r="AT2798" t="str">
            <v>Tropical Rainforest</v>
          </cell>
          <cell r="AU2798" t="str">
            <v>Undisturbed</v>
          </cell>
          <cell r="AV2798" t="str">
            <v>NA</v>
          </cell>
          <cell r="AW2798" t="str">
            <v>NA</v>
          </cell>
          <cell r="AX2798" t="str">
            <v>forest control</v>
          </cell>
          <cell r="AY2798" t="str">
            <v>Species abundance data only for pitfall traps (see Observed). Coordinates rather coarse. Plots originally established for Majer and Delabie (1994). 1000m2 area sampled</v>
          </cell>
        </row>
        <row r="2799">
          <cell r="A2799" t="str">
            <v>Majer_1996_39</v>
          </cell>
          <cell r="B2799" t="str">
            <v>Gibb, Heloise</v>
          </cell>
          <cell r="C2799" t="str">
            <v>South America</v>
          </cell>
          <cell r="D2799" t="str">
            <v>Brazil</v>
          </cell>
          <cell r="E2799" t="str">
            <v>Para</v>
          </cell>
          <cell r="F2799" t="str">
            <v>Trombetas</v>
          </cell>
          <cell r="G2799" t="str">
            <v>F</v>
          </cell>
          <cell r="H2799" t="str">
            <v>Tropical Rainforest</v>
          </cell>
          <cell r="I2799">
            <v>177</v>
          </cell>
          <cell r="J2799">
            <v>-1.75</v>
          </cell>
          <cell r="K2799">
            <v>-56.5</v>
          </cell>
          <cell r="L2799" t="str">
            <v>In publication</v>
          </cell>
          <cell r="M2799" t="str">
            <v>NA</v>
          </cell>
          <cell r="N2799" t="str">
            <v>NA</v>
          </cell>
          <cell r="O2799">
            <v>25</v>
          </cell>
          <cell r="P2799" t="str">
            <v>NA</v>
          </cell>
          <cell r="Q2799" t="str">
            <v>NA</v>
          </cell>
          <cell r="R2799">
            <v>1</v>
          </cell>
          <cell r="S2799">
            <v>24</v>
          </cell>
          <cell r="T2799">
            <v>7</v>
          </cell>
          <cell r="U2799">
            <v>1992</v>
          </cell>
          <cell r="V2799">
            <v>4</v>
          </cell>
          <cell r="W2799">
            <v>8</v>
          </cell>
          <cell r="X2799">
            <v>1992</v>
          </cell>
          <cell r="Y2799">
            <v>1</v>
          </cell>
          <cell r="Z2799">
            <v>90</v>
          </cell>
          <cell r="AA2799">
            <v>1</v>
          </cell>
          <cell r="AB2799">
            <v>0</v>
          </cell>
          <cell r="AC2799" t="str">
            <v>Winkler</v>
          </cell>
          <cell r="AD2799" t="str">
            <v>Winkler: ants were extracted from a series of litter samples by means of Winkler sacks.</v>
          </cell>
          <cell r="AE2799">
            <v>0</v>
          </cell>
          <cell r="AF2799">
            <v>0</v>
          </cell>
          <cell r="AG2799">
            <v>0</v>
          </cell>
          <cell r="AH2799">
            <v>0</v>
          </cell>
          <cell r="AI2799">
            <v>0</v>
          </cell>
          <cell r="AJ2799">
            <v>0</v>
          </cell>
          <cell r="AK2799">
            <v>0</v>
          </cell>
          <cell r="AL2799">
            <v>0</v>
          </cell>
          <cell r="AM2799">
            <v>0</v>
          </cell>
          <cell r="AN2799" t="str">
            <v>NA</v>
          </cell>
          <cell r="AO2799" t="str">
            <v>NA</v>
          </cell>
          <cell r="AP2799">
            <v>0</v>
          </cell>
          <cell r="AQ2799">
            <v>0</v>
          </cell>
          <cell r="AR2799" t="str">
            <v>NA</v>
          </cell>
          <cell r="AS2799" t="str">
            <v>NA</v>
          </cell>
          <cell r="AT2799" t="str">
            <v>Tropical Rainforest</v>
          </cell>
          <cell r="AU2799" t="str">
            <v>Undisturbed</v>
          </cell>
          <cell r="AV2799" t="str">
            <v>NA</v>
          </cell>
          <cell r="AW2799" t="str">
            <v>NA</v>
          </cell>
          <cell r="AX2799" t="str">
            <v>forest control</v>
          </cell>
          <cell r="AY2799" t="str">
            <v>Species abundance data only for pitfall traps (see Observed). Coordinates rather coarse. Plots originally established for Majer and Delabie (1994). 1000m2 area sampled</v>
          </cell>
        </row>
        <row r="2800">
          <cell r="A2800" t="str">
            <v>Majer_1996_40</v>
          </cell>
          <cell r="B2800" t="str">
            <v>Gibb, Heloise</v>
          </cell>
          <cell r="C2800" t="str">
            <v>South America</v>
          </cell>
          <cell r="D2800" t="str">
            <v>Brazil</v>
          </cell>
          <cell r="E2800" t="str">
            <v>Para</v>
          </cell>
          <cell r="F2800" t="str">
            <v>Trombetas</v>
          </cell>
          <cell r="G2800" t="str">
            <v>P</v>
          </cell>
          <cell r="H2800" t="str">
            <v>Tropical Rainforest</v>
          </cell>
          <cell r="I2800">
            <v>177</v>
          </cell>
          <cell r="J2800">
            <v>-1.75</v>
          </cell>
          <cell r="K2800">
            <v>-56.5</v>
          </cell>
          <cell r="L2800" t="str">
            <v>In publication</v>
          </cell>
          <cell r="M2800" t="str">
            <v>NA</v>
          </cell>
          <cell r="N2800" t="str">
            <v>NA</v>
          </cell>
          <cell r="O2800">
            <v>53</v>
          </cell>
          <cell r="P2800" t="str">
            <v>NA</v>
          </cell>
          <cell r="Q2800" t="str">
            <v>NA</v>
          </cell>
          <cell r="R2800">
            <v>1</v>
          </cell>
          <cell r="S2800">
            <v>24</v>
          </cell>
          <cell r="T2800">
            <v>7</v>
          </cell>
          <cell r="U2800">
            <v>1992</v>
          </cell>
          <cell r="V2800">
            <v>4</v>
          </cell>
          <cell r="W2800">
            <v>8</v>
          </cell>
          <cell r="X2800">
            <v>1992</v>
          </cell>
          <cell r="Y2800">
            <v>1</v>
          </cell>
          <cell r="Z2800">
            <v>90</v>
          </cell>
          <cell r="AA2800">
            <v>1</v>
          </cell>
          <cell r="AB2800">
            <v>0</v>
          </cell>
          <cell r="AC2800" t="str">
            <v>Hand collecting</v>
          </cell>
          <cell r="AD2800" t="str">
            <v>Hand collecting: performed during mid-morning for 2 person-hours and repeated during night for further 1 person-hour. All samples were taken between 24 July and 4 August 1992.</v>
          </cell>
          <cell r="AE2800">
            <v>0</v>
          </cell>
          <cell r="AF2800">
            <v>0</v>
          </cell>
          <cell r="AG2800">
            <v>0</v>
          </cell>
          <cell r="AH2800">
            <v>0</v>
          </cell>
          <cell r="AI2800">
            <v>0</v>
          </cell>
          <cell r="AJ2800">
            <v>0</v>
          </cell>
          <cell r="AK2800">
            <v>0</v>
          </cell>
          <cell r="AL2800">
            <v>0</v>
          </cell>
          <cell r="AM2800">
            <v>0</v>
          </cell>
          <cell r="AN2800">
            <v>0</v>
          </cell>
          <cell r="AO2800">
            <v>0</v>
          </cell>
          <cell r="AP2800">
            <v>0</v>
          </cell>
          <cell r="AQ2800">
            <v>0</v>
          </cell>
          <cell r="AR2800">
            <v>0</v>
          </cell>
          <cell r="AS2800">
            <v>0</v>
          </cell>
          <cell r="AT2800" t="str">
            <v>Tropical Rainforest</v>
          </cell>
          <cell r="AU2800" t="str">
            <v>Undisturbed</v>
          </cell>
          <cell r="AV2800" t="str">
            <v>NA</v>
          </cell>
          <cell r="AW2800" t="str">
            <v>NA</v>
          </cell>
          <cell r="AX2800" t="str">
            <v>forest control</v>
          </cell>
          <cell r="AY2800" t="str">
            <v>Species abundance data only for pitfall traps (see Observed). Coordinates rather coarse. Plots originally established for Majer and Delabie (1994). 1000m2 area sampled</v>
          </cell>
        </row>
        <row r="2801">
          <cell r="A2801" t="str">
            <v>Majer_1996_41</v>
          </cell>
          <cell r="B2801" t="str">
            <v>Gibb, Heloise</v>
          </cell>
          <cell r="C2801" t="str">
            <v>South America</v>
          </cell>
          <cell r="D2801" t="str">
            <v>Brazil</v>
          </cell>
          <cell r="E2801" t="str">
            <v>Para</v>
          </cell>
          <cell r="F2801" t="str">
            <v>Trombetas</v>
          </cell>
          <cell r="G2801" t="str">
            <v>P</v>
          </cell>
          <cell r="H2801" t="str">
            <v>Tropical Rainforest</v>
          </cell>
          <cell r="I2801">
            <v>177</v>
          </cell>
          <cell r="J2801">
            <v>-1.75</v>
          </cell>
          <cell r="K2801">
            <v>-56.5</v>
          </cell>
          <cell r="L2801" t="str">
            <v>In publication</v>
          </cell>
          <cell r="M2801" t="str">
            <v>NA</v>
          </cell>
          <cell r="N2801">
            <v>110</v>
          </cell>
          <cell r="O2801">
            <v>15</v>
          </cell>
          <cell r="P2801" t="str">
            <v>NA</v>
          </cell>
          <cell r="Q2801" t="str">
            <v>NA</v>
          </cell>
          <cell r="R2801">
            <v>1</v>
          </cell>
          <cell r="S2801">
            <v>24</v>
          </cell>
          <cell r="T2801">
            <v>7</v>
          </cell>
          <cell r="U2801">
            <v>1992</v>
          </cell>
          <cell r="V2801">
            <v>4</v>
          </cell>
          <cell r="W2801">
            <v>8</v>
          </cell>
          <cell r="X2801">
            <v>1992</v>
          </cell>
          <cell r="Y2801">
            <v>1</v>
          </cell>
          <cell r="Z2801">
            <v>90</v>
          </cell>
          <cell r="AA2801">
            <v>1</v>
          </cell>
          <cell r="AB2801">
            <v>0</v>
          </cell>
          <cell r="AC2801" t="str">
            <v>Pitfall</v>
          </cell>
          <cell r="AD2801" t="str">
            <v>Pitfall: 10 pitfall traps (2 cm internal diameter test tubes containing ethanol) installed along each transect. Traps left open for 7 days with 10 m spacing. All samples were taken between 24 July and 4 August 1992.</v>
          </cell>
          <cell r="AE2801">
            <v>10</v>
          </cell>
          <cell r="AF2801">
            <v>3.14</v>
          </cell>
          <cell r="AG2801">
            <v>10</v>
          </cell>
          <cell r="AH2801">
            <v>168</v>
          </cell>
          <cell r="AI2801">
            <v>70</v>
          </cell>
          <cell r="AJ2801">
            <v>0</v>
          </cell>
          <cell r="AK2801">
            <v>0</v>
          </cell>
          <cell r="AL2801">
            <v>0</v>
          </cell>
          <cell r="AM2801">
            <v>0</v>
          </cell>
          <cell r="AN2801">
            <v>0</v>
          </cell>
          <cell r="AO2801">
            <v>0</v>
          </cell>
          <cell r="AP2801">
            <v>0</v>
          </cell>
          <cell r="AQ2801">
            <v>0</v>
          </cell>
          <cell r="AR2801">
            <v>0</v>
          </cell>
          <cell r="AS2801">
            <v>0</v>
          </cell>
          <cell r="AT2801" t="str">
            <v>Tropical Rainforest</v>
          </cell>
          <cell r="AU2801" t="str">
            <v>Undisturbed</v>
          </cell>
          <cell r="AV2801" t="str">
            <v>NA</v>
          </cell>
          <cell r="AW2801" t="str">
            <v>NA</v>
          </cell>
          <cell r="AX2801" t="str">
            <v>forest control</v>
          </cell>
          <cell r="AY2801" t="str">
            <v>Species abundance data only for pitfall traps (see Observed). Coordinates rather coarse. Plots originally established for Majer and Delabie (1994). 1000m2 area sampled</v>
          </cell>
        </row>
        <row r="2802">
          <cell r="A2802" t="str">
            <v>Majer_1996_42</v>
          </cell>
          <cell r="B2802" t="str">
            <v>Gibb, Heloise</v>
          </cell>
          <cell r="C2802" t="str">
            <v>South America</v>
          </cell>
          <cell r="D2802" t="str">
            <v>Brazil</v>
          </cell>
          <cell r="E2802" t="str">
            <v>Para</v>
          </cell>
          <cell r="F2802" t="str">
            <v>Trombetas</v>
          </cell>
          <cell r="G2802" t="str">
            <v>P</v>
          </cell>
          <cell r="H2802" t="str">
            <v>Tropical Rainforest</v>
          </cell>
          <cell r="I2802">
            <v>177</v>
          </cell>
          <cell r="J2802">
            <v>-1.75</v>
          </cell>
          <cell r="K2802">
            <v>-56.5</v>
          </cell>
          <cell r="L2802" t="str">
            <v>In publication</v>
          </cell>
          <cell r="M2802" t="str">
            <v>NA</v>
          </cell>
          <cell r="N2802" t="str">
            <v>NA</v>
          </cell>
          <cell r="O2802">
            <v>14</v>
          </cell>
          <cell r="P2802" t="str">
            <v>NA</v>
          </cell>
          <cell r="Q2802" t="str">
            <v>NA</v>
          </cell>
          <cell r="R2802">
            <v>1</v>
          </cell>
          <cell r="S2802">
            <v>24</v>
          </cell>
          <cell r="T2802">
            <v>7</v>
          </cell>
          <cell r="U2802">
            <v>1992</v>
          </cell>
          <cell r="V2802">
            <v>4</v>
          </cell>
          <cell r="W2802">
            <v>8</v>
          </cell>
          <cell r="X2802">
            <v>1992</v>
          </cell>
          <cell r="Y2802">
            <v>1</v>
          </cell>
          <cell r="Z2802">
            <v>90</v>
          </cell>
          <cell r="AA2802">
            <v>1</v>
          </cell>
          <cell r="AB2802">
            <v>0</v>
          </cell>
          <cell r="AC2802" t="str">
            <v>Sweeping</v>
          </cell>
          <cell r="AD2802" t="str">
            <v>Trees and large shrubs were sampled with a beating tray and sweep net each for two person-hours during the day-time. All samples were taken between 24 July and 4 August 1992.</v>
          </cell>
          <cell r="AE2802">
            <v>0</v>
          </cell>
          <cell r="AF2802">
            <v>0</v>
          </cell>
          <cell r="AG2802">
            <v>0</v>
          </cell>
          <cell r="AH2802">
            <v>0</v>
          </cell>
          <cell r="AI2802">
            <v>0</v>
          </cell>
          <cell r="AJ2802">
            <v>0</v>
          </cell>
          <cell r="AK2802">
            <v>0</v>
          </cell>
          <cell r="AL2802">
            <v>0</v>
          </cell>
          <cell r="AM2802">
            <v>0</v>
          </cell>
          <cell r="AN2802">
            <v>0</v>
          </cell>
          <cell r="AO2802">
            <v>0</v>
          </cell>
          <cell r="AP2802">
            <v>0</v>
          </cell>
          <cell r="AQ2802">
            <v>0</v>
          </cell>
          <cell r="AR2802">
            <v>0</v>
          </cell>
          <cell r="AS2802">
            <v>0</v>
          </cell>
          <cell r="AT2802" t="str">
            <v>Tropical Rainforest</v>
          </cell>
          <cell r="AU2802" t="str">
            <v>Undisturbed</v>
          </cell>
          <cell r="AV2802" t="str">
            <v>NA</v>
          </cell>
          <cell r="AW2802" t="str">
            <v>NA</v>
          </cell>
          <cell r="AX2802" t="str">
            <v>forest control</v>
          </cell>
          <cell r="AY2802" t="str">
            <v>Species abundance data only for pitfall traps (see Observed). Coordinates rather coarse. Plots originally established for Majer and Delabie (1994). 1000m2 area sampled</v>
          </cell>
        </row>
        <row r="2803">
          <cell r="A2803" t="str">
            <v>Majer_1996_43</v>
          </cell>
          <cell r="B2803" t="str">
            <v>Gibb, Heloise</v>
          </cell>
          <cell r="C2803" t="str">
            <v>South America</v>
          </cell>
          <cell r="D2803" t="str">
            <v>Brazil</v>
          </cell>
          <cell r="E2803" t="str">
            <v>Para</v>
          </cell>
          <cell r="F2803" t="str">
            <v>Trombetas</v>
          </cell>
          <cell r="G2803" t="str">
            <v>P</v>
          </cell>
          <cell r="H2803" t="str">
            <v>Tropical Rainforest</v>
          </cell>
          <cell r="I2803">
            <v>177</v>
          </cell>
          <cell r="J2803">
            <v>-1.75</v>
          </cell>
          <cell r="K2803">
            <v>-56.5</v>
          </cell>
          <cell r="L2803" t="str">
            <v>In publication</v>
          </cell>
          <cell r="M2803" t="str">
            <v>NA</v>
          </cell>
          <cell r="N2803" t="str">
            <v>NA</v>
          </cell>
          <cell r="O2803">
            <v>9</v>
          </cell>
          <cell r="P2803" t="str">
            <v>NA</v>
          </cell>
          <cell r="Q2803" t="str">
            <v>NA</v>
          </cell>
          <cell r="R2803">
            <v>1</v>
          </cell>
          <cell r="S2803">
            <v>24</v>
          </cell>
          <cell r="T2803">
            <v>7</v>
          </cell>
          <cell r="U2803">
            <v>1992</v>
          </cell>
          <cell r="V2803">
            <v>4</v>
          </cell>
          <cell r="W2803">
            <v>8</v>
          </cell>
          <cell r="X2803">
            <v>1992</v>
          </cell>
          <cell r="Y2803">
            <v>1</v>
          </cell>
          <cell r="Z2803">
            <v>90</v>
          </cell>
          <cell r="AA2803">
            <v>1</v>
          </cell>
          <cell r="AB2803">
            <v>0</v>
          </cell>
          <cell r="AC2803" t="str">
            <v>Baits</v>
          </cell>
          <cell r="AD2803" t="str">
            <v>Baits: ten tuna fish/honey/crumbed biscuit baits were placed out in the early morning and ants were collected after a 2-hour period. All samples were taken between 24 July and 4 August 1992.</v>
          </cell>
          <cell r="AE2803">
            <v>0</v>
          </cell>
          <cell r="AF2803">
            <v>0</v>
          </cell>
          <cell r="AG2803">
            <v>0</v>
          </cell>
          <cell r="AH2803">
            <v>0</v>
          </cell>
          <cell r="AI2803">
            <v>0</v>
          </cell>
          <cell r="AJ2803">
            <v>30</v>
          </cell>
          <cell r="AK2803">
            <v>0</v>
          </cell>
          <cell r="AL2803" t="str">
            <v>NA</v>
          </cell>
          <cell r="AM2803">
            <v>120</v>
          </cell>
          <cell r="AN2803">
            <v>0</v>
          </cell>
          <cell r="AO2803">
            <v>0</v>
          </cell>
          <cell r="AP2803">
            <v>0</v>
          </cell>
          <cell r="AQ2803">
            <v>0</v>
          </cell>
          <cell r="AR2803">
            <v>0</v>
          </cell>
          <cell r="AS2803">
            <v>0</v>
          </cell>
          <cell r="AT2803" t="str">
            <v>Tropical Rainforest</v>
          </cell>
          <cell r="AU2803" t="str">
            <v>Undisturbed</v>
          </cell>
          <cell r="AV2803" t="str">
            <v>NA</v>
          </cell>
          <cell r="AW2803" t="str">
            <v>NA</v>
          </cell>
          <cell r="AX2803" t="str">
            <v>forest control</v>
          </cell>
          <cell r="AY2803" t="str">
            <v>Species abundance data only for pitfall traps (see Observed). Coordinates rather coarse. Plots originally established for Majer and Delabie (1994). 1000m2 area sampled</v>
          </cell>
        </row>
        <row r="2804">
          <cell r="A2804" t="str">
            <v>Majer_1996_44</v>
          </cell>
          <cell r="B2804" t="str">
            <v>Gibb, Heloise</v>
          </cell>
          <cell r="C2804" t="str">
            <v>South America</v>
          </cell>
          <cell r="D2804" t="str">
            <v>Brazil</v>
          </cell>
          <cell r="E2804" t="str">
            <v>Para</v>
          </cell>
          <cell r="F2804" t="str">
            <v>Trombetas</v>
          </cell>
          <cell r="G2804" t="str">
            <v>P</v>
          </cell>
          <cell r="H2804" t="str">
            <v>Tropical Rainforest</v>
          </cell>
          <cell r="I2804">
            <v>177</v>
          </cell>
          <cell r="J2804">
            <v>-1.75</v>
          </cell>
          <cell r="K2804">
            <v>-56.5</v>
          </cell>
          <cell r="L2804" t="str">
            <v>In publication</v>
          </cell>
          <cell r="M2804" t="str">
            <v>NA</v>
          </cell>
          <cell r="N2804" t="str">
            <v>NA</v>
          </cell>
          <cell r="O2804">
            <v>38</v>
          </cell>
          <cell r="P2804" t="str">
            <v>NA</v>
          </cell>
          <cell r="Q2804" t="str">
            <v>NA</v>
          </cell>
          <cell r="R2804">
            <v>1</v>
          </cell>
          <cell r="S2804">
            <v>24</v>
          </cell>
          <cell r="T2804">
            <v>7</v>
          </cell>
          <cell r="U2804">
            <v>1992</v>
          </cell>
          <cell r="V2804">
            <v>4</v>
          </cell>
          <cell r="W2804">
            <v>8</v>
          </cell>
          <cell r="X2804">
            <v>1992</v>
          </cell>
          <cell r="Y2804">
            <v>1</v>
          </cell>
          <cell r="Z2804">
            <v>90</v>
          </cell>
          <cell r="AA2804">
            <v>1</v>
          </cell>
          <cell r="AB2804">
            <v>0</v>
          </cell>
          <cell r="AC2804" t="str">
            <v>Winkler</v>
          </cell>
          <cell r="AD2804" t="str">
            <v>Winkler: ants were extracted from a series of litter samples by means of Winkler sacks.</v>
          </cell>
          <cell r="AE2804">
            <v>0</v>
          </cell>
          <cell r="AF2804">
            <v>0</v>
          </cell>
          <cell r="AG2804">
            <v>0</v>
          </cell>
          <cell r="AH2804">
            <v>0</v>
          </cell>
          <cell r="AI2804">
            <v>0</v>
          </cell>
          <cell r="AJ2804">
            <v>0</v>
          </cell>
          <cell r="AK2804">
            <v>0</v>
          </cell>
          <cell r="AL2804">
            <v>0</v>
          </cell>
          <cell r="AM2804">
            <v>0</v>
          </cell>
          <cell r="AN2804" t="str">
            <v>NA</v>
          </cell>
          <cell r="AO2804" t="str">
            <v>NA</v>
          </cell>
          <cell r="AP2804">
            <v>0</v>
          </cell>
          <cell r="AQ2804">
            <v>0</v>
          </cell>
          <cell r="AR2804" t="str">
            <v>NA</v>
          </cell>
          <cell r="AS2804" t="str">
            <v>NA</v>
          </cell>
          <cell r="AT2804" t="str">
            <v>Tropical Rainforest</v>
          </cell>
          <cell r="AU2804" t="str">
            <v>Undisturbed</v>
          </cell>
          <cell r="AV2804" t="str">
            <v>NA</v>
          </cell>
          <cell r="AW2804" t="str">
            <v>NA</v>
          </cell>
          <cell r="AX2804" t="str">
            <v>forest control</v>
          </cell>
          <cell r="AY2804" t="str">
            <v>Species abundance data only for pitfall traps (see Observed). Coordinates rather coarse. Plots originally established for Majer and Delabie (1994). 1000m2 area sampled</v>
          </cell>
        </row>
        <row r="2805">
          <cell r="A2805" t="str">
            <v>Majer_1996_45</v>
          </cell>
          <cell r="B2805" t="str">
            <v>Gibb, Heloise</v>
          </cell>
          <cell r="C2805" t="str">
            <v>South America</v>
          </cell>
          <cell r="D2805" t="str">
            <v>Brazil</v>
          </cell>
          <cell r="E2805" t="str">
            <v>Para</v>
          </cell>
          <cell r="F2805" t="str">
            <v>Trombetas</v>
          </cell>
          <cell r="G2805" t="str">
            <v>V</v>
          </cell>
          <cell r="H2805" t="str">
            <v>Tropical Rainforest, Varzea forest 30km from other study plots</v>
          </cell>
          <cell r="I2805">
            <v>177</v>
          </cell>
          <cell r="J2805">
            <v>-1.75</v>
          </cell>
          <cell r="K2805">
            <v>-56.5</v>
          </cell>
          <cell r="L2805" t="str">
            <v>In publication</v>
          </cell>
          <cell r="M2805" t="str">
            <v>NA</v>
          </cell>
          <cell r="N2805" t="str">
            <v>NA</v>
          </cell>
          <cell r="O2805">
            <v>34</v>
          </cell>
          <cell r="P2805" t="str">
            <v>NA</v>
          </cell>
          <cell r="Q2805" t="str">
            <v>NA</v>
          </cell>
          <cell r="R2805">
            <v>1</v>
          </cell>
          <cell r="S2805">
            <v>24</v>
          </cell>
          <cell r="T2805">
            <v>7</v>
          </cell>
          <cell r="U2805">
            <v>1992</v>
          </cell>
          <cell r="V2805">
            <v>4</v>
          </cell>
          <cell r="W2805">
            <v>8</v>
          </cell>
          <cell r="X2805">
            <v>1992</v>
          </cell>
          <cell r="Y2805">
            <v>1</v>
          </cell>
          <cell r="Z2805">
            <v>90</v>
          </cell>
          <cell r="AA2805">
            <v>1</v>
          </cell>
          <cell r="AB2805">
            <v>0</v>
          </cell>
          <cell r="AC2805" t="str">
            <v>Hand collecting</v>
          </cell>
          <cell r="AD2805" t="str">
            <v>Hand collecting: performed during mid-morning for 2 person-hours and repeated during night for further 1 person-hour. All samples were taken between 24 July and 4 August 1992.</v>
          </cell>
          <cell r="AE2805">
            <v>0</v>
          </cell>
          <cell r="AF2805">
            <v>0</v>
          </cell>
          <cell r="AG2805">
            <v>0</v>
          </cell>
          <cell r="AH2805">
            <v>0</v>
          </cell>
          <cell r="AI2805">
            <v>0</v>
          </cell>
          <cell r="AJ2805">
            <v>0</v>
          </cell>
          <cell r="AK2805">
            <v>0</v>
          </cell>
          <cell r="AL2805">
            <v>0</v>
          </cell>
          <cell r="AM2805">
            <v>0</v>
          </cell>
          <cell r="AN2805">
            <v>0</v>
          </cell>
          <cell r="AO2805">
            <v>0</v>
          </cell>
          <cell r="AP2805">
            <v>0</v>
          </cell>
          <cell r="AQ2805">
            <v>0</v>
          </cell>
          <cell r="AR2805">
            <v>0</v>
          </cell>
          <cell r="AS2805">
            <v>0</v>
          </cell>
          <cell r="AT2805" t="str">
            <v>Tropical Rainforest, Varzea forest 30km from other study plots</v>
          </cell>
          <cell r="AU2805" t="str">
            <v>Undisturbed</v>
          </cell>
          <cell r="AV2805" t="str">
            <v>NA</v>
          </cell>
          <cell r="AW2805" t="str">
            <v>NA</v>
          </cell>
          <cell r="AX2805" t="str">
            <v>forest control</v>
          </cell>
          <cell r="AY2805" t="str">
            <v>Species abundance data only for pitfall traps (see Observed). Coordinates rather coarse. Plots originally established for Majer and Delabie (1994). 1000m2 area sampled</v>
          </cell>
        </row>
        <row r="2806">
          <cell r="A2806" t="str">
            <v>Majer_1996_46</v>
          </cell>
          <cell r="B2806" t="str">
            <v>Gibb, Heloise</v>
          </cell>
          <cell r="C2806" t="str">
            <v>South America</v>
          </cell>
          <cell r="D2806" t="str">
            <v>Brazil</v>
          </cell>
          <cell r="E2806" t="str">
            <v>Para</v>
          </cell>
          <cell r="F2806" t="str">
            <v>Trombetas</v>
          </cell>
          <cell r="G2806" t="str">
            <v>V</v>
          </cell>
          <cell r="H2806" t="str">
            <v>Tropical Rainforest, Varzea forest 30km from other study plots</v>
          </cell>
          <cell r="I2806">
            <v>177</v>
          </cell>
          <cell r="J2806">
            <v>-1.75</v>
          </cell>
          <cell r="K2806">
            <v>-56.5</v>
          </cell>
          <cell r="L2806" t="str">
            <v>In publication</v>
          </cell>
          <cell r="M2806" t="str">
            <v>NA</v>
          </cell>
          <cell r="N2806">
            <v>67</v>
          </cell>
          <cell r="O2806">
            <v>10</v>
          </cell>
          <cell r="P2806" t="str">
            <v>NA</v>
          </cell>
          <cell r="Q2806" t="str">
            <v>NA</v>
          </cell>
          <cell r="R2806">
            <v>1</v>
          </cell>
          <cell r="S2806">
            <v>24</v>
          </cell>
          <cell r="T2806">
            <v>7</v>
          </cell>
          <cell r="U2806">
            <v>1992</v>
          </cell>
          <cell r="V2806">
            <v>4</v>
          </cell>
          <cell r="W2806">
            <v>8</v>
          </cell>
          <cell r="X2806">
            <v>1992</v>
          </cell>
          <cell r="Y2806">
            <v>1</v>
          </cell>
          <cell r="Z2806">
            <v>90</v>
          </cell>
          <cell r="AA2806">
            <v>1</v>
          </cell>
          <cell r="AB2806">
            <v>0</v>
          </cell>
          <cell r="AC2806" t="str">
            <v>Pitfall</v>
          </cell>
          <cell r="AD2806" t="str">
            <v>Pitfall: 10 pitfall traps (2 cm internal diameter test tubes containing ethanol) installed along each transect. Traps left open for 7 days with 10 m spacing. All samples were taken between 24 July and 4 August 1992.</v>
          </cell>
          <cell r="AE2806">
            <v>10</v>
          </cell>
          <cell r="AF2806">
            <v>3.14</v>
          </cell>
          <cell r="AG2806">
            <v>10</v>
          </cell>
          <cell r="AH2806">
            <v>168</v>
          </cell>
          <cell r="AI2806">
            <v>70</v>
          </cell>
          <cell r="AJ2806">
            <v>0</v>
          </cell>
          <cell r="AK2806">
            <v>0</v>
          </cell>
          <cell r="AL2806">
            <v>0</v>
          </cell>
          <cell r="AM2806">
            <v>0</v>
          </cell>
          <cell r="AN2806">
            <v>0</v>
          </cell>
          <cell r="AO2806">
            <v>0</v>
          </cell>
          <cell r="AP2806">
            <v>0</v>
          </cell>
          <cell r="AQ2806">
            <v>0</v>
          </cell>
          <cell r="AR2806">
            <v>0</v>
          </cell>
          <cell r="AS2806">
            <v>0</v>
          </cell>
          <cell r="AT2806" t="str">
            <v>Tropical Rainforest, Varzea forest 30km from other study plots</v>
          </cell>
          <cell r="AU2806" t="str">
            <v>Undisturbed</v>
          </cell>
          <cell r="AV2806" t="str">
            <v>NA</v>
          </cell>
          <cell r="AW2806" t="str">
            <v>NA</v>
          </cell>
          <cell r="AX2806" t="str">
            <v>forest control</v>
          </cell>
          <cell r="AY2806" t="str">
            <v>Species abundance data only for pitfall traps (see Observed). Coordinates rather coarse. Plots originally established for Majer and Delabie (1994). 1000m2 area sampled</v>
          </cell>
        </row>
        <row r="2807">
          <cell r="A2807" t="str">
            <v>Majer_1996_47</v>
          </cell>
          <cell r="B2807" t="str">
            <v>Gibb, Heloise</v>
          </cell>
          <cell r="C2807" t="str">
            <v>South America</v>
          </cell>
          <cell r="D2807" t="str">
            <v>Brazil</v>
          </cell>
          <cell r="E2807" t="str">
            <v>Para</v>
          </cell>
          <cell r="F2807" t="str">
            <v>Trombetas</v>
          </cell>
          <cell r="G2807" t="str">
            <v>V</v>
          </cell>
          <cell r="H2807" t="str">
            <v>Tropical Rainforest, Varzea forest 30km from other study plots</v>
          </cell>
          <cell r="I2807">
            <v>177</v>
          </cell>
          <cell r="J2807">
            <v>-1.75</v>
          </cell>
          <cell r="K2807">
            <v>-56.5</v>
          </cell>
          <cell r="L2807" t="str">
            <v>In publication</v>
          </cell>
          <cell r="M2807" t="str">
            <v>NA</v>
          </cell>
          <cell r="N2807" t="str">
            <v>NA</v>
          </cell>
          <cell r="O2807">
            <v>21</v>
          </cell>
          <cell r="P2807" t="str">
            <v>NA</v>
          </cell>
          <cell r="Q2807" t="str">
            <v>NA</v>
          </cell>
          <cell r="R2807">
            <v>1</v>
          </cell>
          <cell r="S2807">
            <v>24</v>
          </cell>
          <cell r="T2807">
            <v>7</v>
          </cell>
          <cell r="U2807">
            <v>1992</v>
          </cell>
          <cell r="V2807">
            <v>4</v>
          </cell>
          <cell r="W2807">
            <v>8</v>
          </cell>
          <cell r="X2807">
            <v>1992</v>
          </cell>
          <cell r="Y2807">
            <v>1</v>
          </cell>
          <cell r="Z2807">
            <v>90</v>
          </cell>
          <cell r="AA2807">
            <v>1</v>
          </cell>
          <cell r="AB2807">
            <v>0</v>
          </cell>
          <cell r="AC2807" t="str">
            <v>Sweeping</v>
          </cell>
          <cell r="AD2807" t="str">
            <v>Trees and large shrubs were sampled with a beating tray and sweep net each for two person-hours during the day-time. All samples were taken between 24 July and 4 August 1992.</v>
          </cell>
          <cell r="AE2807">
            <v>0</v>
          </cell>
          <cell r="AF2807">
            <v>0</v>
          </cell>
          <cell r="AG2807">
            <v>0</v>
          </cell>
          <cell r="AH2807">
            <v>0</v>
          </cell>
          <cell r="AI2807">
            <v>0</v>
          </cell>
          <cell r="AJ2807">
            <v>0</v>
          </cell>
          <cell r="AK2807">
            <v>0</v>
          </cell>
          <cell r="AL2807">
            <v>0</v>
          </cell>
          <cell r="AM2807">
            <v>0</v>
          </cell>
          <cell r="AN2807">
            <v>0</v>
          </cell>
          <cell r="AO2807">
            <v>0</v>
          </cell>
          <cell r="AP2807">
            <v>0</v>
          </cell>
          <cell r="AQ2807">
            <v>0</v>
          </cell>
          <cell r="AR2807">
            <v>0</v>
          </cell>
          <cell r="AS2807">
            <v>0</v>
          </cell>
          <cell r="AT2807" t="str">
            <v>Tropical Rainforest, Varzea forest 30km from other study plots</v>
          </cell>
          <cell r="AU2807" t="str">
            <v>Undisturbed</v>
          </cell>
          <cell r="AV2807" t="str">
            <v>NA</v>
          </cell>
          <cell r="AW2807" t="str">
            <v>NA</v>
          </cell>
          <cell r="AX2807" t="str">
            <v>forest control</v>
          </cell>
          <cell r="AY2807" t="str">
            <v>Species abundance data only for pitfall traps (see Observed). Coordinates rather coarse. Plots originally established for Majer and Delabie (1994). 1000m2 area sampled</v>
          </cell>
        </row>
        <row r="2808">
          <cell r="A2808" t="str">
            <v>Majer_1996_48</v>
          </cell>
          <cell r="B2808" t="str">
            <v>Gibb, Heloise</v>
          </cell>
          <cell r="C2808" t="str">
            <v>South America</v>
          </cell>
          <cell r="D2808" t="str">
            <v>Brazil</v>
          </cell>
          <cell r="E2808" t="str">
            <v>Para</v>
          </cell>
          <cell r="F2808" t="str">
            <v>Trombetas</v>
          </cell>
          <cell r="G2808" t="str">
            <v>V</v>
          </cell>
          <cell r="H2808" t="str">
            <v>Tropical Rainforest, Varzea forest 30km from other study plots</v>
          </cell>
          <cell r="I2808">
            <v>177</v>
          </cell>
          <cell r="J2808">
            <v>-1.75</v>
          </cell>
          <cell r="K2808">
            <v>-56.5</v>
          </cell>
          <cell r="L2808" t="str">
            <v>In publication</v>
          </cell>
          <cell r="M2808" t="str">
            <v>NA</v>
          </cell>
          <cell r="N2808" t="str">
            <v>NA</v>
          </cell>
          <cell r="O2808">
            <v>10</v>
          </cell>
          <cell r="P2808" t="str">
            <v>NA</v>
          </cell>
          <cell r="Q2808" t="str">
            <v>NA</v>
          </cell>
          <cell r="R2808">
            <v>1</v>
          </cell>
          <cell r="S2808">
            <v>24</v>
          </cell>
          <cell r="T2808">
            <v>7</v>
          </cell>
          <cell r="U2808">
            <v>1992</v>
          </cell>
          <cell r="V2808">
            <v>4</v>
          </cell>
          <cell r="W2808">
            <v>8</v>
          </cell>
          <cell r="X2808">
            <v>1992</v>
          </cell>
          <cell r="Y2808">
            <v>1</v>
          </cell>
          <cell r="Z2808">
            <v>90</v>
          </cell>
          <cell r="AA2808">
            <v>1</v>
          </cell>
          <cell r="AB2808">
            <v>0</v>
          </cell>
          <cell r="AC2808" t="str">
            <v>Baits</v>
          </cell>
          <cell r="AD2808" t="str">
            <v>Baits: ten tuna fish/honey/crumbed biscuit baits were placed out in the early morning and ants were collected after a 2-hour period. All samples were taken between 24 July and 4 August 1992.</v>
          </cell>
          <cell r="AE2808">
            <v>0</v>
          </cell>
          <cell r="AF2808">
            <v>0</v>
          </cell>
          <cell r="AG2808">
            <v>0</v>
          </cell>
          <cell r="AH2808">
            <v>0</v>
          </cell>
          <cell r="AI2808">
            <v>0</v>
          </cell>
          <cell r="AJ2808">
            <v>30</v>
          </cell>
          <cell r="AK2808">
            <v>0</v>
          </cell>
          <cell r="AL2808" t="str">
            <v>NA</v>
          </cell>
          <cell r="AM2808">
            <v>120</v>
          </cell>
          <cell r="AN2808">
            <v>0</v>
          </cell>
          <cell r="AO2808">
            <v>0</v>
          </cell>
          <cell r="AP2808">
            <v>0</v>
          </cell>
          <cell r="AQ2808">
            <v>0</v>
          </cell>
          <cell r="AR2808">
            <v>0</v>
          </cell>
          <cell r="AS2808">
            <v>0</v>
          </cell>
          <cell r="AT2808" t="str">
            <v>Tropical Rainforest, Varzea forest 30km from other study plots</v>
          </cell>
          <cell r="AU2808" t="str">
            <v>Undisturbed</v>
          </cell>
          <cell r="AV2808" t="str">
            <v>NA</v>
          </cell>
          <cell r="AW2808" t="str">
            <v>NA</v>
          </cell>
          <cell r="AX2808" t="str">
            <v>forest control</v>
          </cell>
          <cell r="AY2808" t="str">
            <v>Species abundance data only for pitfall traps (see Observed). Coordinates rather coarse. Plots originally established for Majer and Delabie (1994). 1000m2 area sampled</v>
          </cell>
        </row>
        <row r="2809">
          <cell r="A2809" t="str">
            <v>Majer_1996_49</v>
          </cell>
          <cell r="B2809" t="str">
            <v>Gibb, Heloise</v>
          </cell>
          <cell r="C2809" t="str">
            <v>South America</v>
          </cell>
          <cell r="D2809" t="str">
            <v>Brazil</v>
          </cell>
          <cell r="E2809" t="str">
            <v>Para</v>
          </cell>
          <cell r="F2809" t="str">
            <v>Trombetas</v>
          </cell>
          <cell r="G2809" t="str">
            <v>V</v>
          </cell>
          <cell r="H2809" t="str">
            <v>Tropical Rainforest, Varzea forest 30km from other study plots</v>
          </cell>
          <cell r="I2809">
            <v>177</v>
          </cell>
          <cell r="J2809">
            <v>-1.75</v>
          </cell>
          <cell r="K2809">
            <v>-56.5</v>
          </cell>
          <cell r="L2809" t="str">
            <v>In publication</v>
          </cell>
          <cell r="M2809" t="str">
            <v>NA</v>
          </cell>
          <cell r="N2809" t="str">
            <v>NA</v>
          </cell>
          <cell r="O2809">
            <v>12</v>
          </cell>
          <cell r="P2809" t="str">
            <v>NA</v>
          </cell>
          <cell r="Q2809" t="str">
            <v>NA</v>
          </cell>
          <cell r="R2809">
            <v>1</v>
          </cell>
          <cell r="S2809">
            <v>24</v>
          </cell>
          <cell r="T2809">
            <v>7</v>
          </cell>
          <cell r="U2809">
            <v>1992</v>
          </cell>
          <cell r="V2809">
            <v>4</v>
          </cell>
          <cell r="W2809">
            <v>8</v>
          </cell>
          <cell r="X2809">
            <v>1992</v>
          </cell>
          <cell r="Y2809">
            <v>1</v>
          </cell>
          <cell r="Z2809">
            <v>90</v>
          </cell>
          <cell r="AA2809">
            <v>1</v>
          </cell>
          <cell r="AB2809">
            <v>0</v>
          </cell>
          <cell r="AC2809" t="str">
            <v>Winkler</v>
          </cell>
          <cell r="AD2809" t="str">
            <v>Winkler: ants were extracted from a series of litter samples by means of Winkler sacks.</v>
          </cell>
          <cell r="AE2809">
            <v>0</v>
          </cell>
          <cell r="AF2809">
            <v>0</v>
          </cell>
          <cell r="AG2809">
            <v>0</v>
          </cell>
          <cell r="AH2809">
            <v>0</v>
          </cell>
          <cell r="AI2809">
            <v>0</v>
          </cell>
          <cell r="AJ2809">
            <v>0</v>
          </cell>
          <cell r="AK2809">
            <v>0</v>
          </cell>
          <cell r="AL2809">
            <v>0</v>
          </cell>
          <cell r="AM2809">
            <v>0</v>
          </cell>
          <cell r="AN2809" t="str">
            <v>NA</v>
          </cell>
          <cell r="AO2809" t="str">
            <v>NA</v>
          </cell>
          <cell r="AP2809">
            <v>0</v>
          </cell>
          <cell r="AQ2809">
            <v>0</v>
          </cell>
          <cell r="AR2809" t="str">
            <v>NA</v>
          </cell>
          <cell r="AS2809" t="str">
            <v>NA</v>
          </cell>
          <cell r="AT2809" t="str">
            <v>Tropical Rainforest, Varzea forest 30km from other study plots</v>
          </cell>
          <cell r="AU2809" t="str">
            <v>Undisturbed</v>
          </cell>
          <cell r="AV2809" t="str">
            <v>NA</v>
          </cell>
          <cell r="AW2809" t="str">
            <v>NA</v>
          </cell>
          <cell r="AX2809" t="str">
            <v>forest control</v>
          </cell>
          <cell r="AY2809" t="str">
            <v>Species abundance data only for pitfall traps (see Observed). Coordinates rather coarse. Plots originally established for Majer and Delabie (1994). 1000m2 area sampled</v>
          </cell>
        </row>
        <row r="2810">
          <cell r="A2810" t="str">
            <v>Majer_etal_1982_01</v>
          </cell>
          <cell r="B2810" t="str">
            <v>Gibb, Heloise</v>
          </cell>
          <cell r="C2810" t="str">
            <v>Oceania</v>
          </cell>
          <cell r="D2810" t="str">
            <v>Australia</v>
          </cell>
          <cell r="E2810" t="str">
            <v>Western Australia</v>
          </cell>
          <cell r="F2810" t="str">
            <v>Eneabba</v>
          </cell>
          <cell r="G2810" t="str">
            <v>77ASc</v>
          </cell>
          <cell r="H2810" t="str">
            <v>Rehabilitated site 6</v>
          </cell>
          <cell r="I2810">
            <v>100</v>
          </cell>
          <cell r="J2810">
            <v>-29.92</v>
          </cell>
          <cell r="K2810">
            <v>115.27</v>
          </cell>
          <cell r="L2810" t="str">
            <v>Google Earth estimate</v>
          </cell>
          <cell r="M2810" t="str">
            <v>NA</v>
          </cell>
          <cell r="N2810">
            <v>34</v>
          </cell>
          <cell r="O2810">
            <v>2</v>
          </cell>
          <cell r="P2810" t="str">
            <v>NA</v>
          </cell>
          <cell r="Q2810" t="str">
            <v>NA</v>
          </cell>
          <cell r="R2810">
            <v>1</v>
          </cell>
          <cell r="S2810">
            <v>13</v>
          </cell>
          <cell r="T2810">
            <v>2</v>
          </cell>
          <cell r="U2810">
            <v>1980</v>
          </cell>
          <cell r="V2810">
            <v>20</v>
          </cell>
          <cell r="W2810">
            <v>2</v>
          </cell>
          <cell r="X2810">
            <v>1980</v>
          </cell>
          <cell r="Y2810">
            <v>1</v>
          </cell>
          <cell r="Z2810">
            <v>100</v>
          </cell>
          <cell r="AA2810">
            <v>1</v>
          </cell>
          <cell r="AB2810">
            <v>0</v>
          </cell>
          <cell r="AC2810" t="str">
            <v>Pitfall</v>
          </cell>
          <cell r="AD2810" t="str">
            <v>Pitfall: 20 pitfall traps (18 mm internal diameter test tubes containing 5 ml alcohol/glycerol (70/30)) installed allong each transect. Traps operated for 7 days from 13 February 1980.</v>
          </cell>
          <cell r="AE2810">
            <v>20</v>
          </cell>
          <cell r="AF2810">
            <v>2.5499999999999998</v>
          </cell>
          <cell r="AG2810">
            <v>5</v>
          </cell>
          <cell r="AH2810">
            <v>168</v>
          </cell>
          <cell r="AI2810">
            <v>140</v>
          </cell>
          <cell r="AJ2810">
            <v>0</v>
          </cell>
          <cell r="AK2810">
            <v>0</v>
          </cell>
          <cell r="AL2810">
            <v>0</v>
          </cell>
          <cell r="AM2810">
            <v>0</v>
          </cell>
          <cell r="AN2810">
            <v>0</v>
          </cell>
          <cell r="AO2810">
            <v>0</v>
          </cell>
          <cell r="AP2810">
            <v>0</v>
          </cell>
          <cell r="AQ2810">
            <v>0</v>
          </cell>
          <cell r="AR2810">
            <v>0</v>
          </cell>
          <cell r="AS2810">
            <v>0</v>
          </cell>
          <cell r="AT2810" t="str">
            <v>Rehabilitated sand mine</v>
          </cell>
          <cell r="AU2810" t="str">
            <v>Transformed</v>
          </cell>
          <cell r="AV2810" t="str">
            <v>Mining</v>
          </cell>
          <cell r="AW2810" t="str">
            <v>NA</v>
          </cell>
          <cell r="AX2810" t="str">
            <v>NA</v>
          </cell>
          <cell r="AY2810" t="str">
            <v>Pitfall data (revised) from Bisevac&amp;Majer_1999. Coordinates duplicated (sites: 77AS, 77CS, and 78ES) in Bisevac&amp;Majer_1999</v>
          </cell>
        </row>
        <row r="2811">
          <cell r="A2811" t="str">
            <v>Majer_etal_1982_02</v>
          </cell>
          <cell r="B2811" t="str">
            <v>Gibb, Heloise</v>
          </cell>
          <cell r="C2811" t="str">
            <v>Oceania</v>
          </cell>
          <cell r="D2811" t="str">
            <v>Australia</v>
          </cell>
          <cell r="E2811" t="str">
            <v>Western Australia</v>
          </cell>
          <cell r="F2811" t="str">
            <v>Eneabba</v>
          </cell>
          <cell r="G2811" t="str">
            <v>77ASc</v>
          </cell>
          <cell r="H2811" t="str">
            <v>Rehabilitated site 6</v>
          </cell>
          <cell r="I2811">
            <v>100</v>
          </cell>
          <cell r="J2811">
            <v>-29.92</v>
          </cell>
          <cell r="K2811">
            <v>115.27</v>
          </cell>
          <cell r="L2811" t="str">
            <v>Google Earth estimate</v>
          </cell>
          <cell r="M2811" t="str">
            <v>NA</v>
          </cell>
          <cell r="N2811" t="str">
            <v>NA</v>
          </cell>
          <cell r="O2811">
            <v>0</v>
          </cell>
          <cell r="P2811" t="str">
            <v>NA</v>
          </cell>
          <cell r="Q2811" t="str">
            <v>NA</v>
          </cell>
          <cell r="R2811">
            <v>1</v>
          </cell>
          <cell r="S2811">
            <v>13</v>
          </cell>
          <cell r="T2811">
            <v>2</v>
          </cell>
          <cell r="U2811">
            <v>1980</v>
          </cell>
          <cell r="V2811">
            <v>20</v>
          </cell>
          <cell r="W2811">
            <v>2</v>
          </cell>
          <cell r="X2811">
            <v>1980</v>
          </cell>
          <cell r="Y2811">
            <v>1</v>
          </cell>
          <cell r="Z2811">
            <v>100</v>
          </cell>
          <cell r="AA2811">
            <v>1</v>
          </cell>
          <cell r="AB2811">
            <v>0</v>
          </cell>
          <cell r="AC2811" t="str">
            <v>Hand collecting</v>
          </cell>
          <cell r="AD2811" t="str">
            <v>Hand collecting: performed in each plot for 1 hour during daytime and 0.5 hours at night. Collections were made between 13 and 20 February 1980.</v>
          </cell>
          <cell r="AE2811">
            <v>0</v>
          </cell>
          <cell r="AF2811">
            <v>0</v>
          </cell>
          <cell r="AG2811">
            <v>0</v>
          </cell>
          <cell r="AH2811">
            <v>0</v>
          </cell>
          <cell r="AI2811">
            <v>0</v>
          </cell>
          <cell r="AJ2811">
            <v>0</v>
          </cell>
          <cell r="AK2811">
            <v>0</v>
          </cell>
          <cell r="AL2811">
            <v>0</v>
          </cell>
          <cell r="AM2811">
            <v>0</v>
          </cell>
          <cell r="AN2811">
            <v>0</v>
          </cell>
          <cell r="AO2811">
            <v>0</v>
          </cell>
          <cell r="AP2811">
            <v>0</v>
          </cell>
          <cell r="AQ2811">
            <v>0</v>
          </cell>
          <cell r="AR2811">
            <v>0</v>
          </cell>
          <cell r="AS2811">
            <v>0</v>
          </cell>
          <cell r="AT2811" t="str">
            <v>Rehabilitated sand mine</v>
          </cell>
          <cell r="AU2811" t="str">
            <v>Transformed</v>
          </cell>
          <cell r="AV2811" t="str">
            <v>Mining</v>
          </cell>
          <cell r="AW2811" t="str">
            <v>NA</v>
          </cell>
          <cell r="AX2811" t="str">
            <v>NA</v>
          </cell>
          <cell r="AY2811" t="str">
            <v>Pitfall data (revised) from Bisevac&amp;Majer_1999. Coordinates duplicated (sites: 77AS, 77CS, and 78ES) in Bisevac&amp;Majer_1999</v>
          </cell>
        </row>
        <row r="2812">
          <cell r="A2812" t="str">
            <v>Majer_etal_1982_03</v>
          </cell>
          <cell r="B2812" t="str">
            <v>Gibb, Heloise</v>
          </cell>
          <cell r="C2812" t="str">
            <v>Oceania</v>
          </cell>
          <cell r="D2812" t="str">
            <v>Australia</v>
          </cell>
          <cell r="E2812" t="str">
            <v>Western Australia</v>
          </cell>
          <cell r="F2812" t="str">
            <v>Eneabba</v>
          </cell>
          <cell r="G2812" t="str">
            <v>77ASs</v>
          </cell>
          <cell r="H2812" t="str">
            <v>Rehabilitated site 7</v>
          </cell>
          <cell r="I2812">
            <v>100</v>
          </cell>
          <cell r="J2812">
            <v>-29.92</v>
          </cell>
          <cell r="K2812">
            <v>115.27</v>
          </cell>
          <cell r="L2812" t="str">
            <v>Google Earth estimate</v>
          </cell>
          <cell r="M2812" t="str">
            <v>NA</v>
          </cell>
          <cell r="N2812">
            <v>2</v>
          </cell>
          <cell r="O2812">
            <v>1</v>
          </cell>
          <cell r="P2812" t="str">
            <v>NA</v>
          </cell>
          <cell r="Q2812" t="str">
            <v>NA</v>
          </cell>
          <cell r="R2812">
            <v>1</v>
          </cell>
          <cell r="S2812">
            <v>13</v>
          </cell>
          <cell r="T2812">
            <v>2</v>
          </cell>
          <cell r="U2812">
            <v>1980</v>
          </cell>
          <cell r="V2812">
            <v>20</v>
          </cell>
          <cell r="W2812">
            <v>2</v>
          </cell>
          <cell r="X2812">
            <v>1980</v>
          </cell>
          <cell r="Y2812">
            <v>1</v>
          </cell>
          <cell r="Z2812">
            <v>100</v>
          </cell>
          <cell r="AA2812">
            <v>1</v>
          </cell>
          <cell r="AB2812">
            <v>0</v>
          </cell>
          <cell r="AC2812" t="str">
            <v>Pitfall</v>
          </cell>
          <cell r="AD2812" t="str">
            <v>Pitfall: 20 pitfall traps (18 mm internal diameter test tubes containing 5 ml alcohol/glycerol (70/30)) installed allong each transect. Traps operated for 7 days from 13 February 1980.</v>
          </cell>
          <cell r="AE2812">
            <v>20</v>
          </cell>
          <cell r="AF2812">
            <v>2.5499999999999998</v>
          </cell>
          <cell r="AG2812">
            <v>5</v>
          </cell>
          <cell r="AH2812">
            <v>168</v>
          </cell>
          <cell r="AI2812">
            <v>140</v>
          </cell>
          <cell r="AJ2812">
            <v>0</v>
          </cell>
          <cell r="AK2812">
            <v>0</v>
          </cell>
          <cell r="AL2812">
            <v>0</v>
          </cell>
          <cell r="AM2812">
            <v>0</v>
          </cell>
          <cell r="AN2812">
            <v>0</v>
          </cell>
          <cell r="AO2812">
            <v>0</v>
          </cell>
          <cell r="AP2812">
            <v>0</v>
          </cell>
          <cell r="AQ2812">
            <v>0</v>
          </cell>
          <cell r="AR2812">
            <v>0</v>
          </cell>
          <cell r="AS2812">
            <v>0</v>
          </cell>
          <cell r="AT2812" t="str">
            <v>Rehabilitated sand mine</v>
          </cell>
          <cell r="AU2812" t="str">
            <v>Transformed</v>
          </cell>
          <cell r="AV2812" t="str">
            <v>Mining</v>
          </cell>
          <cell r="AW2812" t="str">
            <v>NA</v>
          </cell>
          <cell r="AX2812" t="str">
            <v>NA</v>
          </cell>
          <cell r="AY2812" t="str">
            <v>Pitfall data (revised) from Bisevac&amp;Majer_1999. Coordinates duplicated (sites: 77AS, 77CS, and 78ES) in Bisevac&amp;Majer_1999</v>
          </cell>
        </row>
        <row r="2813">
          <cell r="A2813" t="str">
            <v>Majer_etal_1982_04</v>
          </cell>
          <cell r="B2813" t="str">
            <v>Gibb, Heloise</v>
          </cell>
          <cell r="C2813" t="str">
            <v>Oceania</v>
          </cell>
          <cell r="D2813" t="str">
            <v>Australia</v>
          </cell>
          <cell r="E2813" t="str">
            <v>Western Australia</v>
          </cell>
          <cell r="F2813" t="str">
            <v>Eneabba</v>
          </cell>
          <cell r="G2813" t="str">
            <v>77ASs</v>
          </cell>
          <cell r="H2813" t="str">
            <v>Rehabilitated site 7</v>
          </cell>
          <cell r="I2813">
            <v>100</v>
          </cell>
          <cell r="J2813">
            <v>-29.92</v>
          </cell>
          <cell r="K2813">
            <v>115.27</v>
          </cell>
          <cell r="L2813" t="str">
            <v>Google Earth estimate</v>
          </cell>
          <cell r="M2813" t="str">
            <v>NA</v>
          </cell>
          <cell r="N2813" t="str">
            <v>NA</v>
          </cell>
          <cell r="O2813">
            <v>0</v>
          </cell>
          <cell r="P2813" t="str">
            <v>NA</v>
          </cell>
          <cell r="Q2813" t="str">
            <v>NA</v>
          </cell>
          <cell r="R2813">
            <v>1</v>
          </cell>
          <cell r="S2813">
            <v>13</v>
          </cell>
          <cell r="T2813">
            <v>2</v>
          </cell>
          <cell r="U2813">
            <v>1980</v>
          </cell>
          <cell r="V2813">
            <v>20</v>
          </cell>
          <cell r="W2813">
            <v>2</v>
          </cell>
          <cell r="X2813">
            <v>1980</v>
          </cell>
          <cell r="Y2813">
            <v>1</v>
          </cell>
          <cell r="Z2813">
            <v>100</v>
          </cell>
          <cell r="AA2813">
            <v>1</v>
          </cell>
          <cell r="AB2813">
            <v>0</v>
          </cell>
          <cell r="AC2813" t="str">
            <v>Hand collecting</v>
          </cell>
          <cell r="AD2813" t="str">
            <v>Hand collecting: performed in each plot for 1 hour during daytime and 0.5 hours at night. Collections were made between 13 and 20 February 1980.</v>
          </cell>
          <cell r="AE2813">
            <v>0</v>
          </cell>
          <cell r="AF2813">
            <v>0</v>
          </cell>
          <cell r="AG2813">
            <v>0</v>
          </cell>
          <cell r="AH2813">
            <v>0</v>
          </cell>
          <cell r="AI2813">
            <v>0</v>
          </cell>
          <cell r="AJ2813">
            <v>0</v>
          </cell>
          <cell r="AK2813">
            <v>0</v>
          </cell>
          <cell r="AL2813">
            <v>0</v>
          </cell>
          <cell r="AM2813">
            <v>0</v>
          </cell>
          <cell r="AN2813">
            <v>0</v>
          </cell>
          <cell r="AO2813">
            <v>0</v>
          </cell>
          <cell r="AP2813">
            <v>0</v>
          </cell>
          <cell r="AQ2813">
            <v>0</v>
          </cell>
          <cell r="AR2813">
            <v>0</v>
          </cell>
          <cell r="AS2813">
            <v>0</v>
          </cell>
          <cell r="AT2813" t="str">
            <v>Rehabilitated sand mine</v>
          </cell>
          <cell r="AU2813" t="str">
            <v>Transformed</v>
          </cell>
          <cell r="AV2813" t="str">
            <v>Mining</v>
          </cell>
          <cell r="AW2813" t="str">
            <v>NA</v>
          </cell>
          <cell r="AX2813" t="str">
            <v>NA</v>
          </cell>
          <cell r="AY2813" t="str">
            <v>Pitfall data (revised) from Bisevac&amp;Majer_1999. Coordinates duplicated (sites: 77AS, 77CS, and 78ES) in Bisevac&amp;Majer_1999</v>
          </cell>
        </row>
        <row r="2814">
          <cell r="A2814" t="str">
            <v>Majer_etal_1982_05</v>
          </cell>
          <cell r="B2814" t="str">
            <v>Gibb, Heloise</v>
          </cell>
          <cell r="C2814" t="str">
            <v>Oceania</v>
          </cell>
          <cell r="D2814" t="str">
            <v>Australia</v>
          </cell>
          <cell r="E2814" t="str">
            <v>Western Australia</v>
          </cell>
          <cell r="F2814" t="str">
            <v>Eneabba</v>
          </cell>
          <cell r="G2814" t="str">
            <v>77CS</v>
          </cell>
          <cell r="H2814" t="str">
            <v>Rehabilitated site 5</v>
          </cell>
          <cell r="I2814">
            <v>100</v>
          </cell>
          <cell r="J2814">
            <v>-29.92</v>
          </cell>
          <cell r="K2814">
            <v>115.27</v>
          </cell>
          <cell r="L2814" t="str">
            <v>Google Earth estimate</v>
          </cell>
          <cell r="M2814" t="str">
            <v>NA</v>
          </cell>
          <cell r="N2814">
            <v>4</v>
          </cell>
          <cell r="O2814">
            <v>2</v>
          </cell>
          <cell r="P2814" t="str">
            <v>NA</v>
          </cell>
          <cell r="Q2814" t="str">
            <v>NA</v>
          </cell>
          <cell r="R2814">
            <v>1</v>
          </cell>
          <cell r="S2814">
            <v>13</v>
          </cell>
          <cell r="T2814">
            <v>2</v>
          </cell>
          <cell r="U2814">
            <v>1980</v>
          </cell>
          <cell r="V2814">
            <v>20</v>
          </cell>
          <cell r="W2814">
            <v>2</v>
          </cell>
          <cell r="X2814">
            <v>1980</v>
          </cell>
          <cell r="Y2814">
            <v>1</v>
          </cell>
          <cell r="Z2814">
            <v>100</v>
          </cell>
          <cell r="AA2814">
            <v>1</v>
          </cell>
          <cell r="AB2814">
            <v>0</v>
          </cell>
          <cell r="AC2814" t="str">
            <v>Pitfall</v>
          </cell>
          <cell r="AD2814" t="str">
            <v>Pitfall: 20 pitfall traps (18 mm internal diameter test tubes containing 5 ml alcohol/glycerol (70/30)) installed allong each transect. Traps operated for 7 days from 13 February 1980.</v>
          </cell>
          <cell r="AE2814">
            <v>20</v>
          </cell>
          <cell r="AF2814">
            <v>2.5499999999999998</v>
          </cell>
          <cell r="AG2814">
            <v>5</v>
          </cell>
          <cell r="AH2814">
            <v>168</v>
          </cell>
          <cell r="AI2814">
            <v>140</v>
          </cell>
          <cell r="AJ2814">
            <v>0</v>
          </cell>
          <cell r="AK2814">
            <v>0</v>
          </cell>
          <cell r="AL2814">
            <v>0</v>
          </cell>
          <cell r="AM2814">
            <v>0</v>
          </cell>
          <cell r="AN2814">
            <v>0</v>
          </cell>
          <cell r="AO2814">
            <v>0</v>
          </cell>
          <cell r="AP2814">
            <v>0</v>
          </cell>
          <cell r="AQ2814">
            <v>0</v>
          </cell>
          <cell r="AR2814">
            <v>0</v>
          </cell>
          <cell r="AS2814">
            <v>0</v>
          </cell>
          <cell r="AT2814" t="str">
            <v>Rehabilitated sand mine</v>
          </cell>
          <cell r="AU2814" t="str">
            <v>Transformed</v>
          </cell>
          <cell r="AV2814" t="str">
            <v>Mining</v>
          </cell>
          <cell r="AW2814" t="str">
            <v>NA</v>
          </cell>
          <cell r="AX2814" t="str">
            <v>NA</v>
          </cell>
          <cell r="AY2814" t="str">
            <v>Pitfall data (revised) from Bisevac&amp;Majer_1999. Coordinates duplicated (sites: 77AS, 77CS, and 78ES) in Bisevac&amp;Majer_1999</v>
          </cell>
        </row>
        <row r="2815">
          <cell r="A2815" t="str">
            <v>Majer_etal_1982_06</v>
          </cell>
          <cell r="B2815" t="str">
            <v>Gibb, Heloise</v>
          </cell>
          <cell r="C2815" t="str">
            <v>Oceania</v>
          </cell>
          <cell r="D2815" t="str">
            <v>Australia</v>
          </cell>
          <cell r="E2815" t="str">
            <v>Western Australia</v>
          </cell>
          <cell r="F2815" t="str">
            <v>Eneabba</v>
          </cell>
          <cell r="G2815" t="str">
            <v>77CS</v>
          </cell>
          <cell r="H2815" t="str">
            <v>Rehabilitated site 5</v>
          </cell>
          <cell r="I2815">
            <v>100</v>
          </cell>
          <cell r="J2815">
            <v>-29.92</v>
          </cell>
          <cell r="K2815">
            <v>115.27</v>
          </cell>
          <cell r="L2815" t="str">
            <v>Google Earth estimate</v>
          </cell>
          <cell r="M2815" t="str">
            <v>NA</v>
          </cell>
          <cell r="N2815" t="str">
            <v>NA</v>
          </cell>
          <cell r="O2815">
            <v>1</v>
          </cell>
          <cell r="P2815" t="str">
            <v>NA</v>
          </cell>
          <cell r="Q2815" t="str">
            <v>NA</v>
          </cell>
          <cell r="R2815">
            <v>1</v>
          </cell>
          <cell r="S2815">
            <v>13</v>
          </cell>
          <cell r="T2815">
            <v>2</v>
          </cell>
          <cell r="U2815">
            <v>1980</v>
          </cell>
          <cell r="V2815">
            <v>20</v>
          </cell>
          <cell r="W2815">
            <v>2</v>
          </cell>
          <cell r="X2815">
            <v>1980</v>
          </cell>
          <cell r="Y2815">
            <v>1</v>
          </cell>
          <cell r="Z2815">
            <v>100</v>
          </cell>
          <cell r="AA2815">
            <v>1</v>
          </cell>
          <cell r="AB2815">
            <v>0</v>
          </cell>
          <cell r="AC2815" t="str">
            <v>Hand collecting</v>
          </cell>
          <cell r="AD2815" t="str">
            <v>Hand collecting: performed in each plot for 1 hour during daytime and 0.5 hours at night. Collections were made between 13 and 20 February 1980.</v>
          </cell>
          <cell r="AE2815">
            <v>0</v>
          </cell>
          <cell r="AF2815">
            <v>0</v>
          </cell>
          <cell r="AG2815">
            <v>0</v>
          </cell>
          <cell r="AH2815">
            <v>0</v>
          </cell>
          <cell r="AI2815">
            <v>0</v>
          </cell>
          <cell r="AJ2815">
            <v>0</v>
          </cell>
          <cell r="AK2815">
            <v>0</v>
          </cell>
          <cell r="AL2815">
            <v>0</v>
          </cell>
          <cell r="AM2815">
            <v>0</v>
          </cell>
          <cell r="AN2815">
            <v>0</v>
          </cell>
          <cell r="AO2815">
            <v>0</v>
          </cell>
          <cell r="AP2815">
            <v>0</v>
          </cell>
          <cell r="AQ2815">
            <v>0</v>
          </cell>
          <cell r="AR2815">
            <v>0</v>
          </cell>
          <cell r="AS2815">
            <v>0</v>
          </cell>
          <cell r="AT2815" t="str">
            <v>Rehabilitated sand mine</v>
          </cell>
          <cell r="AU2815" t="str">
            <v>Transformed</v>
          </cell>
          <cell r="AV2815" t="str">
            <v>Mining</v>
          </cell>
          <cell r="AW2815" t="str">
            <v>NA</v>
          </cell>
          <cell r="AX2815" t="str">
            <v>NA</v>
          </cell>
          <cell r="AY2815" t="str">
            <v>Pitfall data (revised) from Bisevac&amp;Majer_1999. Coordinates duplicated (sites: 77AS, 77CS, and 78ES) in Bisevac&amp;Majer_1999</v>
          </cell>
        </row>
        <row r="2816">
          <cell r="A2816" t="str">
            <v>Majer_etal_1982_07</v>
          </cell>
          <cell r="B2816" t="str">
            <v>Gibb, Heloise</v>
          </cell>
          <cell r="C2816" t="str">
            <v>Oceania</v>
          </cell>
          <cell r="D2816" t="str">
            <v>Australia</v>
          </cell>
          <cell r="E2816" t="str">
            <v>Western Australia</v>
          </cell>
          <cell r="F2816" t="str">
            <v>Eneabba</v>
          </cell>
          <cell r="G2816" t="str">
            <v>78(i)</v>
          </cell>
          <cell r="H2816" t="str">
            <v>Rehabilitated site 3</v>
          </cell>
          <cell r="I2816">
            <v>100</v>
          </cell>
          <cell r="J2816">
            <v>-29.92</v>
          </cell>
          <cell r="K2816">
            <v>115.27</v>
          </cell>
          <cell r="L2816" t="str">
            <v>Google Earth estimate</v>
          </cell>
          <cell r="M2816" t="str">
            <v>NA</v>
          </cell>
          <cell r="N2816">
            <v>65</v>
          </cell>
          <cell r="O2816">
            <v>5</v>
          </cell>
          <cell r="P2816" t="str">
            <v>NA</v>
          </cell>
          <cell r="Q2816" t="str">
            <v>NA</v>
          </cell>
          <cell r="R2816">
            <v>1</v>
          </cell>
          <cell r="S2816">
            <v>13</v>
          </cell>
          <cell r="T2816">
            <v>2</v>
          </cell>
          <cell r="U2816">
            <v>1980</v>
          </cell>
          <cell r="V2816">
            <v>20</v>
          </cell>
          <cell r="W2816">
            <v>2</v>
          </cell>
          <cell r="X2816">
            <v>1980</v>
          </cell>
          <cell r="Y2816">
            <v>1</v>
          </cell>
          <cell r="Z2816">
            <v>100</v>
          </cell>
          <cell r="AA2816">
            <v>1</v>
          </cell>
          <cell r="AB2816">
            <v>0</v>
          </cell>
          <cell r="AC2816" t="str">
            <v>Pitfall</v>
          </cell>
          <cell r="AD2816" t="str">
            <v>Pitfall: 20 pitfall traps (18 mm internal diameter test tubes containing 5 ml alcohol/glycerol (70/30)) installed allong each transect. Traps operated for 7 days from 13 February 1980.</v>
          </cell>
          <cell r="AE2816">
            <v>20</v>
          </cell>
          <cell r="AF2816">
            <v>2.5499999999999998</v>
          </cell>
          <cell r="AG2816">
            <v>5</v>
          </cell>
          <cell r="AH2816">
            <v>168</v>
          </cell>
          <cell r="AI2816">
            <v>140</v>
          </cell>
          <cell r="AJ2816">
            <v>0</v>
          </cell>
          <cell r="AK2816">
            <v>0</v>
          </cell>
          <cell r="AL2816">
            <v>0</v>
          </cell>
          <cell r="AM2816">
            <v>0</v>
          </cell>
          <cell r="AN2816">
            <v>0</v>
          </cell>
          <cell r="AO2816">
            <v>0</v>
          </cell>
          <cell r="AP2816">
            <v>0</v>
          </cell>
          <cell r="AQ2816">
            <v>0</v>
          </cell>
          <cell r="AR2816">
            <v>0</v>
          </cell>
          <cell r="AS2816">
            <v>0</v>
          </cell>
          <cell r="AT2816" t="str">
            <v>Rehabilitated sand mine</v>
          </cell>
          <cell r="AU2816" t="str">
            <v>Transformed</v>
          </cell>
          <cell r="AV2816" t="str">
            <v>Mining</v>
          </cell>
          <cell r="AW2816" t="str">
            <v>NA</v>
          </cell>
          <cell r="AX2816" t="str">
            <v>NA</v>
          </cell>
          <cell r="AY2816" t="str">
            <v>Pitfall data (revised) from Bisevac&amp;Majer_1999. Coordinates duplicated (sites: 77AS, 77CS, and 78ES) in Bisevac&amp;Majer_1999</v>
          </cell>
        </row>
        <row r="2817">
          <cell r="A2817" t="str">
            <v>Majer_etal_1982_08</v>
          </cell>
          <cell r="B2817" t="str">
            <v>Gibb, Heloise</v>
          </cell>
          <cell r="C2817" t="str">
            <v>Oceania</v>
          </cell>
          <cell r="D2817" t="str">
            <v>Australia</v>
          </cell>
          <cell r="E2817" t="str">
            <v>Western Australia</v>
          </cell>
          <cell r="F2817" t="str">
            <v>Eneabba</v>
          </cell>
          <cell r="G2817" t="str">
            <v>78(i)</v>
          </cell>
          <cell r="H2817" t="str">
            <v>Rehabilitated site 3</v>
          </cell>
          <cell r="I2817">
            <v>100</v>
          </cell>
          <cell r="J2817">
            <v>-29.92</v>
          </cell>
          <cell r="K2817">
            <v>115.27</v>
          </cell>
          <cell r="L2817" t="str">
            <v>Google Earth estimate</v>
          </cell>
          <cell r="M2817" t="str">
            <v>NA</v>
          </cell>
          <cell r="N2817" t="str">
            <v>NA</v>
          </cell>
          <cell r="O2817">
            <v>3</v>
          </cell>
          <cell r="P2817" t="str">
            <v>NA</v>
          </cell>
          <cell r="Q2817" t="str">
            <v>NA</v>
          </cell>
          <cell r="R2817">
            <v>1</v>
          </cell>
          <cell r="S2817">
            <v>13</v>
          </cell>
          <cell r="T2817">
            <v>2</v>
          </cell>
          <cell r="U2817">
            <v>1980</v>
          </cell>
          <cell r="V2817">
            <v>20</v>
          </cell>
          <cell r="W2817">
            <v>2</v>
          </cell>
          <cell r="X2817">
            <v>1980</v>
          </cell>
          <cell r="Y2817">
            <v>1</v>
          </cell>
          <cell r="Z2817">
            <v>100</v>
          </cell>
          <cell r="AA2817">
            <v>1</v>
          </cell>
          <cell r="AB2817">
            <v>0</v>
          </cell>
          <cell r="AC2817" t="str">
            <v>Hand collecting</v>
          </cell>
          <cell r="AD2817" t="str">
            <v>Hand collecting: performed in each plot for 1 hour during daytime and 0.5 hours at night. Collections were made between 13 and 20 February 1980.</v>
          </cell>
          <cell r="AE2817">
            <v>0</v>
          </cell>
          <cell r="AF2817">
            <v>0</v>
          </cell>
          <cell r="AG2817">
            <v>0</v>
          </cell>
          <cell r="AH2817">
            <v>0</v>
          </cell>
          <cell r="AI2817">
            <v>0</v>
          </cell>
          <cell r="AJ2817">
            <v>0</v>
          </cell>
          <cell r="AK2817">
            <v>0</v>
          </cell>
          <cell r="AL2817">
            <v>0</v>
          </cell>
          <cell r="AM2817">
            <v>0</v>
          </cell>
          <cell r="AN2817">
            <v>0</v>
          </cell>
          <cell r="AO2817">
            <v>0</v>
          </cell>
          <cell r="AP2817">
            <v>0</v>
          </cell>
          <cell r="AQ2817">
            <v>0</v>
          </cell>
          <cell r="AR2817">
            <v>0</v>
          </cell>
          <cell r="AS2817">
            <v>0</v>
          </cell>
          <cell r="AT2817" t="str">
            <v>Rehabilitated sand mine</v>
          </cell>
          <cell r="AU2817" t="str">
            <v>Transformed</v>
          </cell>
          <cell r="AV2817" t="str">
            <v>Mining</v>
          </cell>
          <cell r="AW2817" t="str">
            <v>NA</v>
          </cell>
          <cell r="AX2817" t="str">
            <v>NA</v>
          </cell>
          <cell r="AY2817" t="str">
            <v>Pitfall data (revised) from Bisevac&amp;Majer_1999. Coordinates duplicated (sites: 77AS, 77CS, and 78ES) in Bisevac&amp;Majer_1999</v>
          </cell>
        </row>
        <row r="2818">
          <cell r="A2818" t="str">
            <v>Majer_etal_1982_09</v>
          </cell>
          <cell r="B2818" t="str">
            <v>Gibb, Heloise</v>
          </cell>
          <cell r="C2818" t="str">
            <v>Oceania</v>
          </cell>
          <cell r="D2818" t="str">
            <v>Australia</v>
          </cell>
          <cell r="E2818" t="str">
            <v>Western Australia</v>
          </cell>
          <cell r="F2818" t="str">
            <v>Eneabba</v>
          </cell>
          <cell r="G2818" t="str">
            <v>78(ii)</v>
          </cell>
          <cell r="H2818" t="str">
            <v>Rehabilitated site 4</v>
          </cell>
          <cell r="I2818">
            <v>100</v>
          </cell>
          <cell r="J2818">
            <v>-29.92</v>
          </cell>
          <cell r="K2818">
            <v>115.27</v>
          </cell>
          <cell r="L2818" t="str">
            <v>Google Earth estimate</v>
          </cell>
          <cell r="M2818" t="str">
            <v>NA</v>
          </cell>
          <cell r="N2818">
            <v>71</v>
          </cell>
          <cell r="O2818">
            <v>5</v>
          </cell>
          <cell r="P2818" t="str">
            <v>NA</v>
          </cell>
          <cell r="Q2818" t="str">
            <v>NA</v>
          </cell>
          <cell r="R2818">
            <v>1</v>
          </cell>
          <cell r="S2818">
            <v>13</v>
          </cell>
          <cell r="T2818">
            <v>2</v>
          </cell>
          <cell r="U2818">
            <v>1980</v>
          </cell>
          <cell r="V2818">
            <v>20</v>
          </cell>
          <cell r="W2818">
            <v>2</v>
          </cell>
          <cell r="X2818">
            <v>1980</v>
          </cell>
          <cell r="Y2818">
            <v>1</v>
          </cell>
          <cell r="Z2818">
            <v>100</v>
          </cell>
          <cell r="AA2818">
            <v>1</v>
          </cell>
          <cell r="AB2818">
            <v>0</v>
          </cell>
          <cell r="AC2818" t="str">
            <v>Pitfall</v>
          </cell>
          <cell r="AD2818" t="str">
            <v>Pitfall: 20 pitfall traps (18 mm internal diameter test tubes containing 5 ml alcohol/glycerol (70/30)) installed allong each transect. Traps operated for 7 days from 13 February 1980.</v>
          </cell>
          <cell r="AE2818">
            <v>20</v>
          </cell>
          <cell r="AF2818">
            <v>2.5499999999999998</v>
          </cell>
          <cell r="AG2818">
            <v>5</v>
          </cell>
          <cell r="AH2818">
            <v>168</v>
          </cell>
          <cell r="AI2818">
            <v>140</v>
          </cell>
          <cell r="AJ2818">
            <v>0</v>
          </cell>
          <cell r="AK2818">
            <v>0</v>
          </cell>
          <cell r="AL2818">
            <v>0</v>
          </cell>
          <cell r="AM2818">
            <v>0</v>
          </cell>
          <cell r="AN2818">
            <v>0</v>
          </cell>
          <cell r="AO2818">
            <v>0</v>
          </cell>
          <cell r="AP2818">
            <v>0</v>
          </cell>
          <cell r="AQ2818">
            <v>0</v>
          </cell>
          <cell r="AR2818">
            <v>0</v>
          </cell>
          <cell r="AS2818">
            <v>0</v>
          </cell>
          <cell r="AT2818" t="str">
            <v>Rehabilitated sand mine</v>
          </cell>
          <cell r="AU2818" t="str">
            <v>Transformed</v>
          </cell>
          <cell r="AV2818" t="str">
            <v>Mining</v>
          </cell>
          <cell r="AW2818" t="str">
            <v>NA</v>
          </cell>
          <cell r="AX2818" t="str">
            <v>NA</v>
          </cell>
          <cell r="AY2818" t="str">
            <v>Pitfall data (revised) from Bisevac&amp;Majer_1999. Coordinates duplicated (sites: 77AS, 77CS, and 78ES) in Bisevac&amp;Majer_1999</v>
          </cell>
        </row>
        <row r="2819">
          <cell r="A2819" t="str">
            <v>Majer_etal_1982_10</v>
          </cell>
          <cell r="B2819" t="str">
            <v>Gibb, Heloise</v>
          </cell>
          <cell r="C2819" t="str">
            <v>Oceania</v>
          </cell>
          <cell r="D2819" t="str">
            <v>Australia</v>
          </cell>
          <cell r="E2819" t="str">
            <v>Western Australia</v>
          </cell>
          <cell r="F2819" t="str">
            <v>Eneabba</v>
          </cell>
          <cell r="G2819" t="str">
            <v>78(ii)</v>
          </cell>
          <cell r="H2819" t="str">
            <v>Rehabilitated site 4</v>
          </cell>
          <cell r="I2819">
            <v>100</v>
          </cell>
          <cell r="J2819">
            <v>-29.92</v>
          </cell>
          <cell r="K2819">
            <v>115.27</v>
          </cell>
          <cell r="L2819" t="str">
            <v>Google Earth estimate</v>
          </cell>
          <cell r="M2819" t="str">
            <v>NA</v>
          </cell>
          <cell r="N2819" t="str">
            <v>NA</v>
          </cell>
          <cell r="O2819">
            <v>2</v>
          </cell>
          <cell r="P2819" t="str">
            <v>NA</v>
          </cell>
          <cell r="Q2819" t="str">
            <v>NA</v>
          </cell>
          <cell r="R2819">
            <v>1</v>
          </cell>
          <cell r="S2819">
            <v>13</v>
          </cell>
          <cell r="T2819">
            <v>2</v>
          </cell>
          <cell r="U2819">
            <v>1980</v>
          </cell>
          <cell r="V2819">
            <v>20</v>
          </cell>
          <cell r="W2819">
            <v>2</v>
          </cell>
          <cell r="X2819">
            <v>1980</v>
          </cell>
          <cell r="Y2819">
            <v>1</v>
          </cell>
          <cell r="Z2819">
            <v>100</v>
          </cell>
          <cell r="AA2819">
            <v>1</v>
          </cell>
          <cell r="AB2819">
            <v>0</v>
          </cell>
          <cell r="AC2819" t="str">
            <v>Hand collecting</v>
          </cell>
          <cell r="AD2819" t="str">
            <v>Hand collecting: performed in each plot for 1 hour during daytime and 0.5 hours at night. Collections were made between 13 and 20 February 1980.</v>
          </cell>
          <cell r="AE2819">
            <v>0</v>
          </cell>
          <cell r="AF2819">
            <v>0</v>
          </cell>
          <cell r="AG2819">
            <v>0</v>
          </cell>
          <cell r="AH2819">
            <v>0</v>
          </cell>
          <cell r="AI2819">
            <v>0</v>
          </cell>
          <cell r="AJ2819">
            <v>0</v>
          </cell>
          <cell r="AK2819">
            <v>0</v>
          </cell>
          <cell r="AL2819">
            <v>0</v>
          </cell>
          <cell r="AM2819">
            <v>0</v>
          </cell>
          <cell r="AN2819">
            <v>0</v>
          </cell>
          <cell r="AO2819">
            <v>0</v>
          </cell>
          <cell r="AP2819">
            <v>0</v>
          </cell>
          <cell r="AQ2819">
            <v>0</v>
          </cell>
          <cell r="AR2819">
            <v>0</v>
          </cell>
          <cell r="AS2819">
            <v>0</v>
          </cell>
          <cell r="AT2819" t="str">
            <v>Rehabilitated sand mine</v>
          </cell>
          <cell r="AU2819" t="str">
            <v>Transformed</v>
          </cell>
          <cell r="AV2819" t="str">
            <v>Mining</v>
          </cell>
          <cell r="AW2819" t="str">
            <v>NA</v>
          </cell>
          <cell r="AX2819" t="str">
            <v>NA</v>
          </cell>
          <cell r="AY2819" t="str">
            <v>Pitfall data (revised) from Bisevac&amp;Majer_1999. Coordinates duplicated (sites: 77AS, 77CS, and 78ES) in Bisevac&amp;Majer_1999</v>
          </cell>
        </row>
        <row r="2820">
          <cell r="A2820" t="str">
            <v>Majer_etal_1982_11</v>
          </cell>
          <cell r="B2820" t="str">
            <v>Gibb, Heloise</v>
          </cell>
          <cell r="C2820" t="str">
            <v>Oceania</v>
          </cell>
          <cell r="D2820" t="str">
            <v>Australia</v>
          </cell>
          <cell r="E2820" t="str">
            <v>Western Australia</v>
          </cell>
          <cell r="F2820" t="str">
            <v>Eneabba</v>
          </cell>
          <cell r="G2820" t="str">
            <v>78DS</v>
          </cell>
          <cell r="H2820" t="str">
            <v>Rehabilitated site 10</v>
          </cell>
          <cell r="I2820">
            <v>100</v>
          </cell>
          <cell r="J2820">
            <v>-29.92</v>
          </cell>
          <cell r="K2820">
            <v>115.27</v>
          </cell>
          <cell r="L2820" t="str">
            <v>Google Earth estimate</v>
          </cell>
          <cell r="M2820" t="str">
            <v>NA</v>
          </cell>
          <cell r="N2820">
            <v>12</v>
          </cell>
          <cell r="O2820">
            <v>3</v>
          </cell>
          <cell r="P2820" t="str">
            <v>NA</v>
          </cell>
          <cell r="Q2820" t="str">
            <v>NA</v>
          </cell>
          <cell r="R2820">
            <v>1</v>
          </cell>
          <cell r="S2820">
            <v>13</v>
          </cell>
          <cell r="T2820">
            <v>2</v>
          </cell>
          <cell r="U2820">
            <v>1980</v>
          </cell>
          <cell r="V2820">
            <v>20</v>
          </cell>
          <cell r="W2820">
            <v>2</v>
          </cell>
          <cell r="X2820">
            <v>1980</v>
          </cell>
          <cell r="Y2820">
            <v>1</v>
          </cell>
          <cell r="Z2820">
            <v>100</v>
          </cell>
          <cell r="AA2820">
            <v>1</v>
          </cell>
          <cell r="AB2820">
            <v>0</v>
          </cell>
          <cell r="AC2820" t="str">
            <v>Pitfall</v>
          </cell>
          <cell r="AD2820" t="str">
            <v>Pitfall: 20 pitfall traps (18 mm internal diameter test tubes containing 5 ml alcohol/glycerol (70/30)) installed allong each transect. Traps operated for 7 days from 13 February 1980.</v>
          </cell>
          <cell r="AE2820">
            <v>20</v>
          </cell>
          <cell r="AF2820">
            <v>2.5499999999999998</v>
          </cell>
          <cell r="AG2820">
            <v>5</v>
          </cell>
          <cell r="AH2820">
            <v>168</v>
          </cell>
          <cell r="AI2820">
            <v>140</v>
          </cell>
          <cell r="AJ2820">
            <v>0</v>
          </cell>
          <cell r="AK2820">
            <v>0</v>
          </cell>
          <cell r="AL2820">
            <v>0</v>
          </cell>
          <cell r="AM2820">
            <v>0</v>
          </cell>
          <cell r="AN2820">
            <v>0</v>
          </cell>
          <cell r="AO2820">
            <v>0</v>
          </cell>
          <cell r="AP2820">
            <v>0</v>
          </cell>
          <cell r="AQ2820">
            <v>0</v>
          </cell>
          <cell r="AR2820">
            <v>0</v>
          </cell>
          <cell r="AS2820">
            <v>0</v>
          </cell>
          <cell r="AT2820" t="str">
            <v>Rehabilitated sand mine</v>
          </cell>
          <cell r="AU2820" t="str">
            <v>Transformed</v>
          </cell>
          <cell r="AV2820" t="str">
            <v>Mining</v>
          </cell>
          <cell r="AW2820" t="str">
            <v>NA</v>
          </cell>
          <cell r="AX2820" t="str">
            <v>NA</v>
          </cell>
          <cell r="AY2820" t="str">
            <v>Pitfall data (revised) from Bisevac&amp;Majer_1999. Coordinates duplicated (sites: 77AS, 77CS, and 78ES) in Bisevac&amp;Majer_1999</v>
          </cell>
        </row>
        <row r="2821">
          <cell r="A2821" t="str">
            <v>Majer_etal_1982_12</v>
          </cell>
          <cell r="B2821" t="str">
            <v>Gibb, Heloise</v>
          </cell>
          <cell r="C2821" t="str">
            <v>Oceania</v>
          </cell>
          <cell r="D2821" t="str">
            <v>Australia</v>
          </cell>
          <cell r="E2821" t="str">
            <v>Western Australia</v>
          </cell>
          <cell r="F2821" t="str">
            <v>Eneabba</v>
          </cell>
          <cell r="G2821" t="str">
            <v>78DS</v>
          </cell>
          <cell r="H2821" t="str">
            <v>Rehabilitated site 10</v>
          </cell>
          <cell r="I2821">
            <v>100</v>
          </cell>
          <cell r="J2821">
            <v>-29.92</v>
          </cell>
          <cell r="K2821">
            <v>115.27</v>
          </cell>
          <cell r="L2821" t="str">
            <v>Google Earth estimate</v>
          </cell>
          <cell r="M2821" t="str">
            <v>NA</v>
          </cell>
          <cell r="N2821" t="str">
            <v>NA</v>
          </cell>
          <cell r="O2821">
            <v>2</v>
          </cell>
          <cell r="P2821" t="str">
            <v>NA</v>
          </cell>
          <cell r="Q2821" t="str">
            <v>NA</v>
          </cell>
          <cell r="R2821">
            <v>1</v>
          </cell>
          <cell r="S2821">
            <v>13</v>
          </cell>
          <cell r="T2821">
            <v>2</v>
          </cell>
          <cell r="U2821">
            <v>1980</v>
          </cell>
          <cell r="V2821">
            <v>20</v>
          </cell>
          <cell r="W2821">
            <v>2</v>
          </cell>
          <cell r="X2821">
            <v>1980</v>
          </cell>
          <cell r="Y2821">
            <v>1</v>
          </cell>
          <cell r="Z2821">
            <v>100</v>
          </cell>
          <cell r="AA2821">
            <v>1</v>
          </cell>
          <cell r="AB2821">
            <v>0</v>
          </cell>
          <cell r="AC2821" t="str">
            <v>Hand collecting</v>
          </cell>
          <cell r="AD2821" t="str">
            <v>Hand collecting: performed in each plot for 1 hour during daytime and 0.5 hours at night. Collections were made between 13 and 20 February 1980.</v>
          </cell>
          <cell r="AE2821">
            <v>0</v>
          </cell>
          <cell r="AF2821">
            <v>0</v>
          </cell>
          <cell r="AG2821">
            <v>0</v>
          </cell>
          <cell r="AH2821">
            <v>0</v>
          </cell>
          <cell r="AI2821">
            <v>0</v>
          </cell>
          <cell r="AJ2821">
            <v>0</v>
          </cell>
          <cell r="AK2821">
            <v>0</v>
          </cell>
          <cell r="AL2821">
            <v>0</v>
          </cell>
          <cell r="AM2821">
            <v>0</v>
          </cell>
          <cell r="AN2821">
            <v>0</v>
          </cell>
          <cell r="AO2821">
            <v>0</v>
          </cell>
          <cell r="AP2821">
            <v>0</v>
          </cell>
          <cell r="AQ2821">
            <v>0</v>
          </cell>
          <cell r="AR2821">
            <v>0</v>
          </cell>
          <cell r="AS2821">
            <v>0</v>
          </cell>
          <cell r="AT2821" t="str">
            <v>Rehabilitated sand mine</v>
          </cell>
          <cell r="AU2821" t="str">
            <v>Transformed</v>
          </cell>
          <cell r="AV2821" t="str">
            <v>Mining</v>
          </cell>
          <cell r="AW2821" t="str">
            <v>NA</v>
          </cell>
          <cell r="AX2821" t="str">
            <v>NA</v>
          </cell>
          <cell r="AY2821" t="str">
            <v>Pitfall data (revised) from Bisevac&amp;Majer_1999. Coordinates duplicated (sites: 77AS, 77CS, and 78ES) in Bisevac&amp;Majer_1999</v>
          </cell>
        </row>
        <row r="2822">
          <cell r="A2822" t="str">
            <v>Majer_etal_1982_13</v>
          </cell>
          <cell r="B2822" t="str">
            <v>Gibb, Heloise</v>
          </cell>
          <cell r="C2822" t="str">
            <v>Oceania</v>
          </cell>
          <cell r="D2822" t="str">
            <v>Australia</v>
          </cell>
          <cell r="E2822" t="str">
            <v>Western Australia</v>
          </cell>
          <cell r="F2822" t="str">
            <v>Eneabba</v>
          </cell>
          <cell r="G2822" t="str">
            <v>78ES</v>
          </cell>
          <cell r="H2822" t="str">
            <v>Rehabilitated site 9</v>
          </cell>
          <cell r="I2822">
            <v>100</v>
          </cell>
          <cell r="J2822">
            <v>-29.92</v>
          </cell>
          <cell r="K2822">
            <v>115.27</v>
          </cell>
          <cell r="L2822" t="str">
            <v>Google Earth estimate</v>
          </cell>
          <cell r="M2822" t="str">
            <v>NA</v>
          </cell>
          <cell r="N2822">
            <v>368</v>
          </cell>
          <cell r="O2822">
            <v>4</v>
          </cell>
          <cell r="P2822" t="str">
            <v>NA</v>
          </cell>
          <cell r="Q2822" t="str">
            <v>NA</v>
          </cell>
          <cell r="R2822">
            <v>1</v>
          </cell>
          <cell r="S2822">
            <v>13</v>
          </cell>
          <cell r="T2822">
            <v>2</v>
          </cell>
          <cell r="U2822">
            <v>1980</v>
          </cell>
          <cell r="V2822">
            <v>20</v>
          </cell>
          <cell r="W2822">
            <v>2</v>
          </cell>
          <cell r="X2822">
            <v>1980</v>
          </cell>
          <cell r="Y2822">
            <v>1</v>
          </cell>
          <cell r="Z2822">
            <v>100</v>
          </cell>
          <cell r="AA2822">
            <v>1</v>
          </cell>
          <cell r="AB2822">
            <v>0</v>
          </cell>
          <cell r="AC2822" t="str">
            <v>Pitfall</v>
          </cell>
          <cell r="AD2822" t="str">
            <v>Pitfall: 20 pitfall traps (18 mm internal diameter test tubes containing 5 ml alcohol/glycerol (70/30)) installed allong each transect. Traps operated for 7 days from 13 February 1980.</v>
          </cell>
          <cell r="AE2822">
            <v>20</v>
          </cell>
          <cell r="AF2822">
            <v>2.5499999999999998</v>
          </cell>
          <cell r="AG2822">
            <v>5</v>
          </cell>
          <cell r="AH2822">
            <v>168</v>
          </cell>
          <cell r="AI2822">
            <v>140</v>
          </cell>
          <cell r="AJ2822">
            <v>0</v>
          </cell>
          <cell r="AK2822">
            <v>0</v>
          </cell>
          <cell r="AL2822">
            <v>0</v>
          </cell>
          <cell r="AM2822">
            <v>0</v>
          </cell>
          <cell r="AN2822">
            <v>0</v>
          </cell>
          <cell r="AO2822">
            <v>0</v>
          </cell>
          <cell r="AP2822">
            <v>0</v>
          </cell>
          <cell r="AQ2822">
            <v>0</v>
          </cell>
          <cell r="AR2822">
            <v>0</v>
          </cell>
          <cell r="AS2822">
            <v>0</v>
          </cell>
          <cell r="AT2822" t="str">
            <v>Rehabilitated sand mine</v>
          </cell>
          <cell r="AU2822" t="str">
            <v>Transformed</v>
          </cell>
          <cell r="AV2822" t="str">
            <v>Mining</v>
          </cell>
          <cell r="AW2822" t="str">
            <v>NA</v>
          </cell>
          <cell r="AX2822" t="str">
            <v>NA</v>
          </cell>
          <cell r="AY2822" t="str">
            <v>Pitfall data (revised) from Bisevac&amp;Majer_1999. Coordinates duplicated (sites: 77AS, 77CS, and 78ES) in Bisevac&amp;Majer_1999</v>
          </cell>
        </row>
        <row r="2823">
          <cell r="A2823" t="str">
            <v>Majer_etal_1982_14</v>
          </cell>
          <cell r="B2823" t="str">
            <v>Gibb, Heloise</v>
          </cell>
          <cell r="C2823" t="str">
            <v>Oceania</v>
          </cell>
          <cell r="D2823" t="str">
            <v>Australia</v>
          </cell>
          <cell r="E2823" t="str">
            <v>Western Australia</v>
          </cell>
          <cell r="F2823" t="str">
            <v>Eneabba</v>
          </cell>
          <cell r="G2823" t="str">
            <v>78ES</v>
          </cell>
          <cell r="H2823" t="str">
            <v>Rehabilitated site 9</v>
          </cell>
          <cell r="I2823">
            <v>100</v>
          </cell>
          <cell r="J2823">
            <v>-29.92</v>
          </cell>
          <cell r="K2823">
            <v>115.27</v>
          </cell>
          <cell r="L2823" t="str">
            <v>Google Earth estimate</v>
          </cell>
          <cell r="M2823" t="str">
            <v>NA</v>
          </cell>
          <cell r="N2823" t="str">
            <v>NA</v>
          </cell>
          <cell r="O2823">
            <v>2</v>
          </cell>
          <cell r="P2823" t="str">
            <v>NA</v>
          </cell>
          <cell r="Q2823" t="str">
            <v>NA</v>
          </cell>
          <cell r="R2823">
            <v>1</v>
          </cell>
          <cell r="S2823">
            <v>13</v>
          </cell>
          <cell r="T2823">
            <v>2</v>
          </cell>
          <cell r="U2823">
            <v>1980</v>
          </cell>
          <cell r="V2823">
            <v>20</v>
          </cell>
          <cell r="W2823">
            <v>2</v>
          </cell>
          <cell r="X2823">
            <v>1980</v>
          </cell>
          <cell r="Y2823">
            <v>1</v>
          </cell>
          <cell r="Z2823">
            <v>100</v>
          </cell>
          <cell r="AA2823">
            <v>1</v>
          </cell>
          <cell r="AB2823">
            <v>0</v>
          </cell>
          <cell r="AC2823" t="str">
            <v>Hand collecting</v>
          </cell>
          <cell r="AD2823" t="str">
            <v>Hand collecting: performed in each plot for 1 hour during daytime and 0.5 hours at night. Collections were made between 13 and 20 February 1980.</v>
          </cell>
          <cell r="AE2823">
            <v>0</v>
          </cell>
          <cell r="AF2823">
            <v>0</v>
          </cell>
          <cell r="AG2823">
            <v>0</v>
          </cell>
          <cell r="AH2823">
            <v>0</v>
          </cell>
          <cell r="AI2823">
            <v>0</v>
          </cell>
          <cell r="AJ2823">
            <v>0</v>
          </cell>
          <cell r="AK2823">
            <v>0</v>
          </cell>
          <cell r="AL2823">
            <v>0</v>
          </cell>
          <cell r="AM2823">
            <v>0</v>
          </cell>
          <cell r="AN2823">
            <v>0</v>
          </cell>
          <cell r="AO2823">
            <v>0</v>
          </cell>
          <cell r="AP2823">
            <v>0</v>
          </cell>
          <cell r="AQ2823">
            <v>0</v>
          </cell>
          <cell r="AR2823">
            <v>0</v>
          </cell>
          <cell r="AS2823">
            <v>0</v>
          </cell>
          <cell r="AT2823" t="str">
            <v>Rehabilitated sand mine</v>
          </cell>
          <cell r="AU2823" t="str">
            <v>Transformed</v>
          </cell>
          <cell r="AV2823" t="str">
            <v>Mining</v>
          </cell>
          <cell r="AW2823" t="str">
            <v>NA</v>
          </cell>
          <cell r="AX2823" t="str">
            <v>NA</v>
          </cell>
          <cell r="AY2823" t="str">
            <v>Pitfall data (revised) from Bisevac&amp;Majer_1999. Coordinates duplicated (sites: 77AS, 77CS, and 78ES) in Bisevac&amp;Majer_1999</v>
          </cell>
        </row>
        <row r="2824">
          <cell r="A2824" t="str">
            <v>Majer_etal_1982_15</v>
          </cell>
          <cell r="B2824" t="str">
            <v>Gibb, Heloise</v>
          </cell>
          <cell r="C2824" t="str">
            <v>Oceania</v>
          </cell>
          <cell r="D2824" t="str">
            <v>Australia</v>
          </cell>
          <cell r="E2824" t="str">
            <v>Western Australia</v>
          </cell>
          <cell r="F2824" t="str">
            <v>Eneabba</v>
          </cell>
          <cell r="G2824" t="str">
            <v>78GS</v>
          </cell>
          <cell r="H2824" t="str">
            <v>Rehabilitated site 8</v>
          </cell>
          <cell r="I2824">
            <v>100</v>
          </cell>
          <cell r="J2824">
            <v>-29.92</v>
          </cell>
          <cell r="K2824">
            <v>115.27</v>
          </cell>
          <cell r="L2824" t="str">
            <v>Google Earth estimate</v>
          </cell>
          <cell r="M2824" t="str">
            <v>NA</v>
          </cell>
          <cell r="N2824">
            <v>144</v>
          </cell>
          <cell r="O2824">
            <v>4</v>
          </cell>
          <cell r="P2824" t="str">
            <v>NA</v>
          </cell>
          <cell r="Q2824" t="str">
            <v>NA</v>
          </cell>
          <cell r="R2824">
            <v>1</v>
          </cell>
          <cell r="S2824">
            <v>13</v>
          </cell>
          <cell r="T2824">
            <v>2</v>
          </cell>
          <cell r="U2824">
            <v>1980</v>
          </cell>
          <cell r="V2824">
            <v>20</v>
          </cell>
          <cell r="W2824">
            <v>2</v>
          </cell>
          <cell r="X2824">
            <v>1980</v>
          </cell>
          <cell r="Y2824">
            <v>1</v>
          </cell>
          <cell r="Z2824">
            <v>100</v>
          </cell>
          <cell r="AA2824">
            <v>1</v>
          </cell>
          <cell r="AB2824">
            <v>0</v>
          </cell>
          <cell r="AC2824" t="str">
            <v>Pitfall</v>
          </cell>
          <cell r="AD2824" t="str">
            <v>Pitfall: 20 pitfall traps (18 mm internal diameter test tubes containing 5 ml alcohol/glycerol (70/30)) installed allong each transect. Traps operated for 7 days from 13 February 1980.</v>
          </cell>
          <cell r="AE2824">
            <v>20</v>
          </cell>
          <cell r="AF2824">
            <v>2.5499999999999998</v>
          </cell>
          <cell r="AG2824">
            <v>5</v>
          </cell>
          <cell r="AH2824">
            <v>168</v>
          </cell>
          <cell r="AI2824">
            <v>140</v>
          </cell>
          <cell r="AJ2824">
            <v>0</v>
          </cell>
          <cell r="AK2824">
            <v>0</v>
          </cell>
          <cell r="AL2824">
            <v>0</v>
          </cell>
          <cell r="AM2824">
            <v>0</v>
          </cell>
          <cell r="AN2824">
            <v>0</v>
          </cell>
          <cell r="AO2824">
            <v>0</v>
          </cell>
          <cell r="AP2824">
            <v>0</v>
          </cell>
          <cell r="AQ2824">
            <v>0</v>
          </cell>
          <cell r="AR2824">
            <v>0</v>
          </cell>
          <cell r="AS2824">
            <v>0</v>
          </cell>
          <cell r="AT2824" t="str">
            <v>Rehabilitated sand mine</v>
          </cell>
          <cell r="AU2824" t="str">
            <v>Transformed</v>
          </cell>
          <cell r="AV2824" t="str">
            <v>Mining</v>
          </cell>
          <cell r="AW2824" t="str">
            <v>NA</v>
          </cell>
          <cell r="AX2824" t="str">
            <v>NA</v>
          </cell>
          <cell r="AY2824" t="str">
            <v>Pitfall data (revised) from Bisevac&amp;Majer_1999. Coordinates duplicated (sites: 77AS, 77CS, and 78ES) in Bisevac&amp;Majer_1999</v>
          </cell>
        </row>
        <row r="2825">
          <cell r="A2825" t="str">
            <v>Majer_etal_1982_16</v>
          </cell>
          <cell r="B2825" t="str">
            <v>Gibb, Heloise</v>
          </cell>
          <cell r="C2825" t="str">
            <v>Oceania</v>
          </cell>
          <cell r="D2825" t="str">
            <v>Australia</v>
          </cell>
          <cell r="E2825" t="str">
            <v>Western Australia</v>
          </cell>
          <cell r="F2825" t="str">
            <v>Eneabba</v>
          </cell>
          <cell r="G2825" t="str">
            <v>78GS</v>
          </cell>
          <cell r="H2825" t="str">
            <v>Rehabilitated site 8</v>
          </cell>
          <cell r="I2825">
            <v>100</v>
          </cell>
          <cell r="J2825">
            <v>-29.92</v>
          </cell>
          <cell r="K2825">
            <v>115.27</v>
          </cell>
          <cell r="L2825" t="str">
            <v>Google Earth estimate</v>
          </cell>
          <cell r="M2825" t="str">
            <v>NA</v>
          </cell>
          <cell r="N2825" t="str">
            <v>NA</v>
          </cell>
          <cell r="O2825">
            <v>2</v>
          </cell>
          <cell r="P2825" t="str">
            <v>NA</v>
          </cell>
          <cell r="Q2825" t="str">
            <v>NA</v>
          </cell>
          <cell r="R2825">
            <v>1</v>
          </cell>
          <cell r="S2825">
            <v>13</v>
          </cell>
          <cell r="T2825">
            <v>2</v>
          </cell>
          <cell r="U2825">
            <v>1980</v>
          </cell>
          <cell r="V2825">
            <v>20</v>
          </cell>
          <cell r="W2825">
            <v>2</v>
          </cell>
          <cell r="X2825">
            <v>1980</v>
          </cell>
          <cell r="Y2825">
            <v>1</v>
          </cell>
          <cell r="Z2825">
            <v>100</v>
          </cell>
          <cell r="AA2825">
            <v>1</v>
          </cell>
          <cell r="AB2825">
            <v>0</v>
          </cell>
          <cell r="AC2825" t="str">
            <v>Hand collecting</v>
          </cell>
          <cell r="AD2825" t="str">
            <v>Hand collecting: performed in each plot for 1 hour during daytime and 0.5 hours at night. Collections were made between 13 and 20 February 1980.</v>
          </cell>
          <cell r="AE2825">
            <v>0</v>
          </cell>
          <cell r="AF2825">
            <v>0</v>
          </cell>
          <cell r="AG2825">
            <v>0</v>
          </cell>
          <cell r="AH2825">
            <v>0</v>
          </cell>
          <cell r="AI2825">
            <v>0</v>
          </cell>
          <cell r="AJ2825">
            <v>0</v>
          </cell>
          <cell r="AK2825">
            <v>0</v>
          </cell>
          <cell r="AL2825">
            <v>0</v>
          </cell>
          <cell r="AM2825">
            <v>0</v>
          </cell>
          <cell r="AN2825">
            <v>0</v>
          </cell>
          <cell r="AO2825">
            <v>0</v>
          </cell>
          <cell r="AP2825">
            <v>0</v>
          </cell>
          <cell r="AQ2825">
            <v>0</v>
          </cell>
          <cell r="AR2825">
            <v>0</v>
          </cell>
          <cell r="AS2825">
            <v>0</v>
          </cell>
          <cell r="AT2825" t="str">
            <v>Rehabilitated sand mine</v>
          </cell>
          <cell r="AU2825" t="str">
            <v>Transformed</v>
          </cell>
          <cell r="AV2825" t="str">
            <v>Mining</v>
          </cell>
          <cell r="AW2825" t="str">
            <v>NA</v>
          </cell>
          <cell r="AX2825" t="str">
            <v>NA</v>
          </cell>
          <cell r="AY2825" t="str">
            <v>Pitfall data (revised) from Bisevac&amp;Majer_1999. Coordinates duplicated (sites: 77AS, 77CS, and 78ES) in Bisevac&amp;Majer_1999</v>
          </cell>
        </row>
        <row r="2826">
          <cell r="A2826" t="str">
            <v>Majer_etal_1982_17</v>
          </cell>
          <cell r="B2826" t="str">
            <v>Gibb, Heloise</v>
          </cell>
          <cell r="C2826" t="str">
            <v>Oceania</v>
          </cell>
          <cell r="D2826" t="str">
            <v>Australia</v>
          </cell>
          <cell r="E2826" t="str">
            <v>Western Australia</v>
          </cell>
          <cell r="F2826" t="str">
            <v>Eneabba</v>
          </cell>
          <cell r="G2826" t="str">
            <v>79(i)</v>
          </cell>
          <cell r="H2826" t="str">
            <v>Rehabilitated site 1</v>
          </cell>
          <cell r="I2826">
            <v>100</v>
          </cell>
          <cell r="J2826">
            <v>-29.92</v>
          </cell>
          <cell r="K2826">
            <v>115.27</v>
          </cell>
          <cell r="L2826" t="str">
            <v>Google Earth estimate</v>
          </cell>
          <cell r="M2826" t="str">
            <v>NA</v>
          </cell>
          <cell r="N2826">
            <v>134</v>
          </cell>
          <cell r="O2826">
            <v>6</v>
          </cell>
          <cell r="P2826" t="str">
            <v>NA</v>
          </cell>
          <cell r="Q2826" t="str">
            <v>NA</v>
          </cell>
          <cell r="R2826">
            <v>1</v>
          </cell>
          <cell r="S2826">
            <v>13</v>
          </cell>
          <cell r="T2826">
            <v>2</v>
          </cell>
          <cell r="U2826">
            <v>1980</v>
          </cell>
          <cell r="V2826">
            <v>20</v>
          </cell>
          <cell r="W2826">
            <v>2</v>
          </cell>
          <cell r="X2826">
            <v>1980</v>
          </cell>
          <cell r="Y2826">
            <v>1</v>
          </cell>
          <cell r="Z2826">
            <v>100</v>
          </cell>
          <cell r="AA2826">
            <v>1</v>
          </cell>
          <cell r="AB2826">
            <v>0</v>
          </cell>
          <cell r="AC2826" t="str">
            <v>Pitfall</v>
          </cell>
          <cell r="AD2826" t="str">
            <v>Pitfall: 20 pitfall traps (18 mm internal diameter test tubes containing 5 ml alcohol/glycerol (70/30)) installed allong each transect. Traps operated for 7 days from 13 February 1980.</v>
          </cell>
          <cell r="AE2826">
            <v>20</v>
          </cell>
          <cell r="AF2826">
            <v>2.5499999999999998</v>
          </cell>
          <cell r="AG2826">
            <v>5</v>
          </cell>
          <cell r="AH2826">
            <v>168</v>
          </cell>
          <cell r="AI2826">
            <v>140</v>
          </cell>
          <cell r="AJ2826">
            <v>0</v>
          </cell>
          <cell r="AK2826">
            <v>0</v>
          </cell>
          <cell r="AL2826">
            <v>0</v>
          </cell>
          <cell r="AM2826">
            <v>0</v>
          </cell>
          <cell r="AN2826">
            <v>0</v>
          </cell>
          <cell r="AO2826">
            <v>0</v>
          </cell>
          <cell r="AP2826">
            <v>0</v>
          </cell>
          <cell r="AQ2826">
            <v>0</v>
          </cell>
          <cell r="AR2826">
            <v>0</v>
          </cell>
          <cell r="AS2826">
            <v>0</v>
          </cell>
          <cell r="AT2826" t="str">
            <v>Rehabilitated sand mine</v>
          </cell>
          <cell r="AU2826" t="str">
            <v>Transformed</v>
          </cell>
          <cell r="AV2826" t="str">
            <v>Mining</v>
          </cell>
          <cell r="AW2826" t="str">
            <v>NA</v>
          </cell>
          <cell r="AX2826" t="str">
            <v>NA</v>
          </cell>
          <cell r="AY2826" t="str">
            <v>Pitfall data (revised) from Bisevac&amp;Majer_1999. Coordinates duplicated (sites: 77AS, 77CS, and 78ES) in Bisevac&amp;Majer_1999</v>
          </cell>
        </row>
        <row r="2827">
          <cell r="A2827" t="str">
            <v>Majer_etal_1982_18</v>
          </cell>
          <cell r="B2827" t="str">
            <v>Gibb, Heloise</v>
          </cell>
          <cell r="C2827" t="str">
            <v>Oceania</v>
          </cell>
          <cell r="D2827" t="str">
            <v>Australia</v>
          </cell>
          <cell r="E2827" t="str">
            <v>Western Australia</v>
          </cell>
          <cell r="F2827" t="str">
            <v>Eneabba</v>
          </cell>
          <cell r="G2827" t="str">
            <v>79(i)</v>
          </cell>
          <cell r="H2827" t="str">
            <v>Rehabilitated site 1</v>
          </cell>
          <cell r="I2827">
            <v>100</v>
          </cell>
          <cell r="J2827">
            <v>-29.92</v>
          </cell>
          <cell r="K2827">
            <v>115.27</v>
          </cell>
          <cell r="L2827" t="str">
            <v>Google Earth estimate</v>
          </cell>
          <cell r="M2827" t="str">
            <v>NA</v>
          </cell>
          <cell r="N2827" t="str">
            <v>NA</v>
          </cell>
          <cell r="O2827">
            <v>2</v>
          </cell>
          <cell r="P2827" t="str">
            <v>NA</v>
          </cell>
          <cell r="Q2827" t="str">
            <v>NA</v>
          </cell>
          <cell r="R2827">
            <v>1</v>
          </cell>
          <cell r="S2827">
            <v>13</v>
          </cell>
          <cell r="T2827">
            <v>2</v>
          </cell>
          <cell r="U2827">
            <v>1980</v>
          </cell>
          <cell r="V2827">
            <v>20</v>
          </cell>
          <cell r="W2827">
            <v>2</v>
          </cell>
          <cell r="X2827">
            <v>1980</v>
          </cell>
          <cell r="Y2827">
            <v>1</v>
          </cell>
          <cell r="Z2827">
            <v>100</v>
          </cell>
          <cell r="AA2827">
            <v>1</v>
          </cell>
          <cell r="AB2827">
            <v>0</v>
          </cell>
          <cell r="AC2827" t="str">
            <v>Hand collecting</v>
          </cell>
          <cell r="AD2827" t="str">
            <v>Hand collecting: performed in each plot for 1 hour during daytime and 0.5 hours at night. Collections were made between 13 and 20 February 1980.</v>
          </cell>
          <cell r="AE2827">
            <v>0</v>
          </cell>
          <cell r="AF2827">
            <v>0</v>
          </cell>
          <cell r="AG2827">
            <v>0</v>
          </cell>
          <cell r="AH2827">
            <v>0</v>
          </cell>
          <cell r="AI2827">
            <v>0</v>
          </cell>
          <cell r="AJ2827">
            <v>0</v>
          </cell>
          <cell r="AK2827">
            <v>0</v>
          </cell>
          <cell r="AL2827">
            <v>0</v>
          </cell>
          <cell r="AM2827">
            <v>0</v>
          </cell>
          <cell r="AN2827">
            <v>0</v>
          </cell>
          <cell r="AO2827">
            <v>0</v>
          </cell>
          <cell r="AP2827">
            <v>0</v>
          </cell>
          <cell r="AQ2827">
            <v>0</v>
          </cell>
          <cell r="AR2827">
            <v>0</v>
          </cell>
          <cell r="AS2827">
            <v>0</v>
          </cell>
          <cell r="AT2827" t="str">
            <v>Rehabilitated sand mine</v>
          </cell>
          <cell r="AU2827" t="str">
            <v>Transformed</v>
          </cell>
          <cell r="AV2827" t="str">
            <v>Mining</v>
          </cell>
          <cell r="AW2827" t="str">
            <v>NA</v>
          </cell>
          <cell r="AX2827" t="str">
            <v>NA</v>
          </cell>
          <cell r="AY2827" t="str">
            <v>Pitfall data (revised) from Bisevac&amp;Majer_1999. Coordinates duplicated (sites: 77AS, 77CS, and 78ES) in Bisevac&amp;Majer_1999</v>
          </cell>
        </row>
        <row r="2828">
          <cell r="A2828" t="str">
            <v>Majer_etal_1982_19</v>
          </cell>
          <cell r="B2828" t="str">
            <v>Gibb, Heloise</v>
          </cell>
          <cell r="C2828" t="str">
            <v>Oceania</v>
          </cell>
          <cell r="D2828" t="str">
            <v>Australia</v>
          </cell>
          <cell r="E2828" t="str">
            <v>Western Australia</v>
          </cell>
          <cell r="F2828" t="str">
            <v>Eneabba</v>
          </cell>
          <cell r="G2828" t="str">
            <v>79(ii)</v>
          </cell>
          <cell r="H2828" t="str">
            <v>Rehabilitated site 2</v>
          </cell>
          <cell r="I2828">
            <v>100</v>
          </cell>
          <cell r="J2828">
            <v>-29.92</v>
          </cell>
          <cell r="K2828">
            <v>115.27</v>
          </cell>
          <cell r="L2828" t="str">
            <v>Google Earth estimate</v>
          </cell>
          <cell r="M2828" t="str">
            <v>NA</v>
          </cell>
          <cell r="N2828">
            <v>109</v>
          </cell>
          <cell r="O2828">
            <v>4</v>
          </cell>
          <cell r="P2828" t="str">
            <v>NA</v>
          </cell>
          <cell r="Q2828" t="str">
            <v>NA</v>
          </cell>
          <cell r="R2828">
            <v>1</v>
          </cell>
          <cell r="S2828">
            <v>13</v>
          </cell>
          <cell r="T2828">
            <v>2</v>
          </cell>
          <cell r="U2828">
            <v>1980</v>
          </cell>
          <cell r="V2828">
            <v>20</v>
          </cell>
          <cell r="W2828">
            <v>2</v>
          </cell>
          <cell r="X2828">
            <v>1980</v>
          </cell>
          <cell r="Y2828">
            <v>1</v>
          </cell>
          <cell r="Z2828">
            <v>100</v>
          </cell>
          <cell r="AA2828">
            <v>1</v>
          </cell>
          <cell r="AB2828">
            <v>0</v>
          </cell>
          <cell r="AC2828" t="str">
            <v>Pitfall</v>
          </cell>
          <cell r="AD2828" t="str">
            <v>Pitfall: 20 pitfall traps (18 mm internal diameter test tubes containing 5 ml alcohol/glycerol (70/30)) installed allong each transect. Traps operated for 7 days from 13 February 1980.</v>
          </cell>
          <cell r="AE2828">
            <v>20</v>
          </cell>
          <cell r="AF2828">
            <v>2.5499999999999998</v>
          </cell>
          <cell r="AG2828">
            <v>5</v>
          </cell>
          <cell r="AH2828">
            <v>168</v>
          </cell>
          <cell r="AI2828">
            <v>140</v>
          </cell>
          <cell r="AJ2828">
            <v>0</v>
          </cell>
          <cell r="AK2828">
            <v>0</v>
          </cell>
          <cell r="AL2828">
            <v>0</v>
          </cell>
          <cell r="AM2828">
            <v>0</v>
          </cell>
          <cell r="AN2828">
            <v>0</v>
          </cell>
          <cell r="AO2828">
            <v>0</v>
          </cell>
          <cell r="AP2828">
            <v>0</v>
          </cell>
          <cell r="AQ2828">
            <v>0</v>
          </cell>
          <cell r="AR2828">
            <v>0</v>
          </cell>
          <cell r="AS2828">
            <v>0</v>
          </cell>
          <cell r="AT2828" t="str">
            <v>Rehabilitated sand mine</v>
          </cell>
          <cell r="AU2828" t="str">
            <v>Transformed</v>
          </cell>
          <cell r="AV2828" t="str">
            <v>Mining</v>
          </cell>
          <cell r="AW2828" t="str">
            <v>NA</v>
          </cell>
          <cell r="AX2828" t="str">
            <v>NA</v>
          </cell>
          <cell r="AY2828" t="str">
            <v>Pitfall data (revised) from Bisevac&amp;Majer_1999. Coordinates duplicated (sites: 77AS, 77CS, and 78ES) in Bisevac&amp;Majer_1999</v>
          </cell>
        </row>
        <row r="2829">
          <cell r="A2829" t="str">
            <v>Majer_etal_1982_20</v>
          </cell>
          <cell r="B2829" t="str">
            <v>Gibb, Heloise</v>
          </cell>
          <cell r="C2829" t="str">
            <v>Oceania</v>
          </cell>
          <cell r="D2829" t="str">
            <v>Australia</v>
          </cell>
          <cell r="E2829" t="str">
            <v>Western Australia</v>
          </cell>
          <cell r="F2829" t="str">
            <v>Eneabba</v>
          </cell>
          <cell r="G2829" t="str">
            <v>79(ii)</v>
          </cell>
          <cell r="H2829" t="str">
            <v>Rehabilitated site 2</v>
          </cell>
          <cell r="I2829">
            <v>100</v>
          </cell>
          <cell r="J2829">
            <v>-29.92</v>
          </cell>
          <cell r="K2829">
            <v>115.27</v>
          </cell>
          <cell r="L2829" t="str">
            <v>Google Earth estimate</v>
          </cell>
          <cell r="M2829" t="str">
            <v>NA</v>
          </cell>
          <cell r="N2829" t="str">
            <v>NA</v>
          </cell>
          <cell r="O2829">
            <v>1</v>
          </cell>
          <cell r="P2829" t="str">
            <v>NA</v>
          </cell>
          <cell r="Q2829" t="str">
            <v>NA</v>
          </cell>
          <cell r="R2829">
            <v>1</v>
          </cell>
          <cell r="S2829">
            <v>13</v>
          </cell>
          <cell r="T2829">
            <v>2</v>
          </cell>
          <cell r="U2829">
            <v>1980</v>
          </cell>
          <cell r="V2829">
            <v>20</v>
          </cell>
          <cell r="W2829">
            <v>2</v>
          </cell>
          <cell r="X2829">
            <v>1980</v>
          </cell>
          <cell r="Y2829">
            <v>1</v>
          </cell>
          <cell r="Z2829">
            <v>100</v>
          </cell>
          <cell r="AA2829">
            <v>1</v>
          </cell>
          <cell r="AB2829">
            <v>0</v>
          </cell>
          <cell r="AC2829" t="str">
            <v>Hand collecting</v>
          </cell>
          <cell r="AD2829" t="str">
            <v>Hand collecting: performed in each plot for 1 hour during daytime and 0.5 hours at night. Collections were made between 13 and 20 February 1980.</v>
          </cell>
          <cell r="AE2829">
            <v>0</v>
          </cell>
          <cell r="AF2829">
            <v>0</v>
          </cell>
          <cell r="AG2829">
            <v>0</v>
          </cell>
          <cell r="AH2829">
            <v>0</v>
          </cell>
          <cell r="AI2829">
            <v>0</v>
          </cell>
          <cell r="AJ2829">
            <v>0</v>
          </cell>
          <cell r="AK2829">
            <v>0</v>
          </cell>
          <cell r="AL2829">
            <v>0</v>
          </cell>
          <cell r="AM2829">
            <v>0</v>
          </cell>
          <cell r="AN2829">
            <v>0</v>
          </cell>
          <cell r="AO2829">
            <v>0</v>
          </cell>
          <cell r="AP2829">
            <v>0</v>
          </cell>
          <cell r="AQ2829">
            <v>0</v>
          </cell>
          <cell r="AR2829">
            <v>0</v>
          </cell>
          <cell r="AS2829">
            <v>0</v>
          </cell>
          <cell r="AT2829" t="str">
            <v>Rehabilitated sand mine</v>
          </cell>
          <cell r="AU2829" t="str">
            <v>Transformed</v>
          </cell>
          <cell r="AV2829" t="str">
            <v>Mining</v>
          </cell>
          <cell r="AW2829" t="str">
            <v>NA</v>
          </cell>
          <cell r="AX2829" t="str">
            <v>NA</v>
          </cell>
          <cell r="AY2829" t="str">
            <v>Pitfall data (revised) from Bisevac&amp;Majer_1999. Coordinates duplicated (sites: 77AS, 77CS, and 78ES) in Bisevac&amp;Majer_1999</v>
          </cell>
        </row>
        <row r="2830">
          <cell r="A2830" t="str">
            <v>Majer_etal_1982_21</v>
          </cell>
          <cell r="B2830" t="str">
            <v>Gibb, Heloise</v>
          </cell>
          <cell r="C2830" t="str">
            <v>Oceania</v>
          </cell>
          <cell r="D2830" t="str">
            <v>Australia</v>
          </cell>
          <cell r="E2830" t="str">
            <v>Western Australia</v>
          </cell>
          <cell r="F2830" t="str">
            <v>Eneabba</v>
          </cell>
          <cell r="G2830" t="str">
            <v>79BS</v>
          </cell>
          <cell r="H2830" t="str">
            <v>Rehabilitated site 12</v>
          </cell>
          <cell r="I2830">
            <v>100</v>
          </cell>
          <cell r="J2830">
            <v>-29.92</v>
          </cell>
          <cell r="K2830">
            <v>115.27</v>
          </cell>
          <cell r="L2830" t="str">
            <v>Google Earth estimate</v>
          </cell>
          <cell r="M2830" t="str">
            <v>NA</v>
          </cell>
          <cell r="N2830">
            <v>682</v>
          </cell>
          <cell r="O2830">
            <v>7</v>
          </cell>
          <cell r="P2830" t="str">
            <v>NA</v>
          </cell>
          <cell r="Q2830" t="str">
            <v>NA</v>
          </cell>
          <cell r="R2830">
            <v>1</v>
          </cell>
          <cell r="S2830">
            <v>13</v>
          </cell>
          <cell r="T2830">
            <v>2</v>
          </cell>
          <cell r="U2830">
            <v>1980</v>
          </cell>
          <cell r="V2830">
            <v>20</v>
          </cell>
          <cell r="W2830">
            <v>2</v>
          </cell>
          <cell r="X2830">
            <v>1980</v>
          </cell>
          <cell r="Y2830">
            <v>1</v>
          </cell>
          <cell r="Z2830">
            <v>100</v>
          </cell>
          <cell r="AA2830">
            <v>1</v>
          </cell>
          <cell r="AB2830">
            <v>0</v>
          </cell>
          <cell r="AC2830" t="str">
            <v>Pitfall</v>
          </cell>
          <cell r="AD2830" t="str">
            <v>Pitfall: 20 pitfall traps (18 mm internal diameter test tubes containing 5 ml alcohol/glycerol (70/30)) installed allong each transect. Traps operated for 7 days from 13 February 1980.</v>
          </cell>
          <cell r="AE2830">
            <v>20</v>
          </cell>
          <cell r="AF2830">
            <v>2.5499999999999998</v>
          </cell>
          <cell r="AG2830">
            <v>5</v>
          </cell>
          <cell r="AH2830">
            <v>168</v>
          </cell>
          <cell r="AI2830">
            <v>140</v>
          </cell>
          <cell r="AJ2830">
            <v>0</v>
          </cell>
          <cell r="AK2830">
            <v>0</v>
          </cell>
          <cell r="AL2830">
            <v>0</v>
          </cell>
          <cell r="AM2830">
            <v>0</v>
          </cell>
          <cell r="AN2830">
            <v>0</v>
          </cell>
          <cell r="AO2830">
            <v>0</v>
          </cell>
          <cell r="AP2830">
            <v>0</v>
          </cell>
          <cell r="AQ2830">
            <v>0</v>
          </cell>
          <cell r="AR2830">
            <v>0</v>
          </cell>
          <cell r="AS2830">
            <v>0</v>
          </cell>
          <cell r="AT2830" t="str">
            <v>Rehabilitated sand mine</v>
          </cell>
          <cell r="AU2830" t="str">
            <v>Transformed</v>
          </cell>
          <cell r="AV2830" t="str">
            <v>Mining</v>
          </cell>
          <cell r="AW2830" t="str">
            <v>NA</v>
          </cell>
          <cell r="AX2830" t="str">
            <v>NA</v>
          </cell>
          <cell r="AY2830" t="str">
            <v>Pitfall data (revised) from Bisevac&amp;Majer_1999. Coordinates duplicated (sites: 77AS, 77CS, and 78ES) in Bisevac&amp;Majer_1999</v>
          </cell>
        </row>
        <row r="2831">
          <cell r="A2831" t="str">
            <v>Majer_etal_1982_22</v>
          </cell>
          <cell r="B2831" t="str">
            <v>Gibb, Heloise</v>
          </cell>
          <cell r="C2831" t="str">
            <v>Oceania</v>
          </cell>
          <cell r="D2831" t="str">
            <v>Australia</v>
          </cell>
          <cell r="E2831" t="str">
            <v>Western Australia</v>
          </cell>
          <cell r="F2831" t="str">
            <v>Eneabba</v>
          </cell>
          <cell r="G2831" t="str">
            <v>79BS</v>
          </cell>
          <cell r="H2831" t="str">
            <v>Rehabilitated site 12</v>
          </cell>
          <cell r="I2831">
            <v>100</v>
          </cell>
          <cell r="J2831">
            <v>-29.92</v>
          </cell>
          <cell r="K2831">
            <v>115.27</v>
          </cell>
          <cell r="L2831" t="str">
            <v>Google Earth estimate</v>
          </cell>
          <cell r="M2831" t="str">
            <v>NA</v>
          </cell>
          <cell r="N2831" t="str">
            <v>NA</v>
          </cell>
          <cell r="O2831">
            <v>4</v>
          </cell>
          <cell r="P2831" t="str">
            <v>NA</v>
          </cell>
          <cell r="Q2831" t="str">
            <v>NA</v>
          </cell>
          <cell r="R2831">
            <v>1</v>
          </cell>
          <cell r="S2831">
            <v>13</v>
          </cell>
          <cell r="T2831">
            <v>2</v>
          </cell>
          <cell r="U2831">
            <v>1980</v>
          </cell>
          <cell r="V2831">
            <v>20</v>
          </cell>
          <cell r="W2831">
            <v>2</v>
          </cell>
          <cell r="X2831">
            <v>1980</v>
          </cell>
          <cell r="Y2831">
            <v>1</v>
          </cell>
          <cell r="Z2831">
            <v>100</v>
          </cell>
          <cell r="AA2831">
            <v>1</v>
          </cell>
          <cell r="AB2831">
            <v>0</v>
          </cell>
          <cell r="AC2831" t="str">
            <v>Hand collecting</v>
          </cell>
          <cell r="AD2831" t="str">
            <v>Hand collecting: performed in each plot for 1 hour during daytime and 0.5 hours at night. Collections were made between 13 and 20 February 1980.</v>
          </cell>
          <cell r="AE2831">
            <v>0</v>
          </cell>
          <cell r="AF2831">
            <v>0</v>
          </cell>
          <cell r="AG2831">
            <v>0</v>
          </cell>
          <cell r="AH2831">
            <v>0</v>
          </cell>
          <cell r="AI2831">
            <v>0</v>
          </cell>
          <cell r="AJ2831">
            <v>0</v>
          </cell>
          <cell r="AK2831">
            <v>0</v>
          </cell>
          <cell r="AL2831">
            <v>0</v>
          </cell>
          <cell r="AM2831">
            <v>0</v>
          </cell>
          <cell r="AN2831">
            <v>0</v>
          </cell>
          <cell r="AO2831">
            <v>0</v>
          </cell>
          <cell r="AP2831">
            <v>0</v>
          </cell>
          <cell r="AQ2831">
            <v>0</v>
          </cell>
          <cell r="AR2831">
            <v>0</v>
          </cell>
          <cell r="AS2831">
            <v>0</v>
          </cell>
          <cell r="AT2831" t="str">
            <v>Rehabilitated sand mine</v>
          </cell>
          <cell r="AU2831" t="str">
            <v>Transformed</v>
          </cell>
          <cell r="AV2831" t="str">
            <v>Mining</v>
          </cell>
          <cell r="AW2831" t="str">
            <v>NA</v>
          </cell>
          <cell r="AX2831" t="str">
            <v>NA</v>
          </cell>
          <cell r="AY2831" t="str">
            <v>Pitfall data (revised) from Bisevac&amp;Majer_1999. Coordinates duplicated (sites: 77AS, 77CS, and 78ES) in Bisevac&amp;Majer_1999</v>
          </cell>
        </row>
        <row r="2832">
          <cell r="A2832" t="str">
            <v>Majer_etal_1982_23</v>
          </cell>
          <cell r="B2832" t="str">
            <v>Gibb, Heloise</v>
          </cell>
          <cell r="C2832" t="str">
            <v>Oceania</v>
          </cell>
          <cell r="D2832" t="str">
            <v>Australia</v>
          </cell>
          <cell r="E2832" t="str">
            <v>Western Australia</v>
          </cell>
          <cell r="F2832" t="str">
            <v>Eneabba</v>
          </cell>
          <cell r="G2832" t="str">
            <v>79DS</v>
          </cell>
          <cell r="H2832" t="str">
            <v>Rehabilitated site 11</v>
          </cell>
          <cell r="I2832">
            <v>100</v>
          </cell>
          <cell r="J2832">
            <v>-29.92</v>
          </cell>
          <cell r="K2832">
            <v>115.27</v>
          </cell>
          <cell r="L2832" t="str">
            <v>Google Earth estimate</v>
          </cell>
          <cell r="M2832" t="str">
            <v>NA</v>
          </cell>
          <cell r="N2832">
            <v>753</v>
          </cell>
          <cell r="O2832">
            <v>7</v>
          </cell>
          <cell r="P2832" t="str">
            <v>NA</v>
          </cell>
          <cell r="Q2832" t="str">
            <v>NA</v>
          </cell>
          <cell r="R2832">
            <v>1</v>
          </cell>
          <cell r="S2832">
            <v>13</v>
          </cell>
          <cell r="T2832">
            <v>2</v>
          </cell>
          <cell r="U2832">
            <v>1980</v>
          </cell>
          <cell r="V2832">
            <v>20</v>
          </cell>
          <cell r="W2832">
            <v>2</v>
          </cell>
          <cell r="X2832">
            <v>1980</v>
          </cell>
          <cell r="Y2832">
            <v>1</v>
          </cell>
          <cell r="Z2832">
            <v>100</v>
          </cell>
          <cell r="AA2832">
            <v>1</v>
          </cell>
          <cell r="AB2832">
            <v>0</v>
          </cell>
          <cell r="AC2832" t="str">
            <v>Pitfall</v>
          </cell>
          <cell r="AD2832" t="str">
            <v>Pitfall: 20 pitfall traps (18 mm internal diameter test tubes containing 5 ml alcohol/glycerol (70/30)) installed allong each transect. Traps operated for 7 days from 13 February 1980.</v>
          </cell>
          <cell r="AE2832">
            <v>20</v>
          </cell>
          <cell r="AF2832">
            <v>2.5499999999999998</v>
          </cell>
          <cell r="AG2832">
            <v>5</v>
          </cell>
          <cell r="AH2832">
            <v>168</v>
          </cell>
          <cell r="AI2832">
            <v>140</v>
          </cell>
          <cell r="AJ2832">
            <v>0</v>
          </cell>
          <cell r="AK2832">
            <v>0</v>
          </cell>
          <cell r="AL2832">
            <v>0</v>
          </cell>
          <cell r="AM2832">
            <v>0</v>
          </cell>
          <cell r="AN2832">
            <v>0</v>
          </cell>
          <cell r="AO2832">
            <v>0</v>
          </cell>
          <cell r="AP2832">
            <v>0</v>
          </cell>
          <cell r="AQ2832">
            <v>0</v>
          </cell>
          <cell r="AR2832">
            <v>0</v>
          </cell>
          <cell r="AS2832">
            <v>0</v>
          </cell>
          <cell r="AT2832" t="str">
            <v>Rehabilitated sand mine</v>
          </cell>
          <cell r="AU2832" t="str">
            <v>Transformed</v>
          </cell>
          <cell r="AV2832" t="str">
            <v>Mining</v>
          </cell>
          <cell r="AW2832" t="str">
            <v>NA</v>
          </cell>
          <cell r="AX2832" t="str">
            <v>NA</v>
          </cell>
          <cell r="AY2832" t="str">
            <v>Pitfall data (revised) from Bisevac&amp;Majer_1999. Coordinates duplicated (sites: 77AS, 77CS, and 78ES) in Bisevac&amp;Majer_1999</v>
          </cell>
        </row>
        <row r="2833">
          <cell r="A2833" t="str">
            <v>Majer_etal_1982_24</v>
          </cell>
          <cell r="B2833" t="str">
            <v>Gibb, Heloise</v>
          </cell>
          <cell r="C2833" t="str">
            <v>Oceania</v>
          </cell>
          <cell r="D2833" t="str">
            <v>Australia</v>
          </cell>
          <cell r="E2833" t="str">
            <v>Western Australia</v>
          </cell>
          <cell r="F2833" t="str">
            <v>Eneabba</v>
          </cell>
          <cell r="G2833" t="str">
            <v>79DS</v>
          </cell>
          <cell r="H2833" t="str">
            <v>Rehabilitated site 11</v>
          </cell>
          <cell r="I2833">
            <v>100</v>
          </cell>
          <cell r="J2833">
            <v>-29.92</v>
          </cell>
          <cell r="K2833">
            <v>115.27</v>
          </cell>
          <cell r="L2833" t="str">
            <v>Google Earth estimate</v>
          </cell>
          <cell r="M2833" t="str">
            <v>NA</v>
          </cell>
          <cell r="N2833" t="str">
            <v>NA</v>
          </cell>
          <cell r="O2833">
            <v>2</v>
          </cell>
          <cell r="P2833" t="str">
            <v>NA</v>
          </cell>
          <cell r="Q2833" t="str">
            <v>NA</v>
          </cell>
          <cell r="R2833">
            <v>1</v>
          </cell>
          <cell r="S2833">
            <v>13</v>
          </cell>
          <cell r="T2833">
            <v>2</v>
          </cell>
          <cell r="U2833">
            <v>1980</v>
          </cell>
          <cell r="V2833">
            <v>20</v>
          </cell>
          <cell r="W2833">
            <v>2</v>
          </cell>
          <cell r="X2833">
            <v>1980</v>
          </cell>
          <cell r="Y2833">
            <v>1</v>
          </cell>
          <cell r="Z2833">
            <v>100</v>
          </cell>
          <cell r="AA2833">
            <v>1</v>
          </cell>
          <cell r="AB2833">
            <v>0</v>
          </cell>
          <cell r="AC2833" t="str">
            <v>Hand collecting</v>
          </cell>
          <cell r="AD2833" t="str">
            <v>Hand collecting: performed in each plot for 1 hour during daytime and 0.5 hours at night. Collections were made between 13 and 20 February 1980.</v>
          </cell>
          <cell r="AE2833">
            <v>0</v>
          </cell>
          <cell r="AF2833">
            <v>0</v>
          </cell>
          <cell r="AG2833">
            <v>0</v>
          </cell>
          <cell r="AH2833">
            <v>0</v>
          </cell>
          <cell r="AI2833">
            <v>0</v>
          </cell>
          <cell r="AJ2833">
            <v>0</v>
          </cell>
          <cell r="AK2833">
            <v>0</v>
          </cell>
          <cell r="AL2833">
            <v>0</v>
          </cell>
          <cell r="AM2833">
            <v>0</v>
          </cell>
          <cell r="AN2833">
            <v>0</v>
          </cell>
          <cell r="AO2833">
            <v>0</v>
          </cell>
          <cell r="AP2833">
            <v>0</v>
          </cell>
          <cell r="AQ2833">
            <v>0</v>
          </cell>
          <cell r="AR2833">
            <v>0</v>
          </cell>
          <cell r="AS2833">
            <v>0</v>
          </cell>
          <cell r="AT2833" t="str">
            <v>Rehabilitated sand mine</v>
          </cell>
          <cell r="AU2833" t="str">
            <v>Transformed</v>
          </cell>
          <cell r="AV2833" t="str">
            <v>Mining</v>
          </cell>
          <cell r="AW2833" t="str">
            <v>NA</v>
          </cell>
          <cell r="AX2833" t="str">
            <v>NA</v>
          </cell>
          <cell r="AY2833" t="str">
            <v>Pitfall data (revised) from Bisevac&amp;Majer_1999. Coordinates duplicated (sites: 77AS, 77CS, and 78ES) in Bisevac&amp;Majer_1999</v>
          </cell>
        </row>
        <row r="2834">
          <cell r="A2834" t="str">
            <v>Majer_etal_1982_25</v>
          </cell>
          <cell r="B2834" t="str">
            <v>Gibb, Heloise</v>
          </cell>
          <cell r="C2834" t="str">
            <v>Oceania</v>
          </cell>
          <cell r="D2834" t="str">
            <v>Australia</v>
          </cell>
          <cell r="E2834" t="str">
            <v>Western Australia</v>
          </cell>
          <cell r="F2834" t="str">
            <v>Eneabba</v>
          </cell>
          <cell r="G2834" t="str">
            <v>C1</v>
          </cell>
          <cell r="H2834" t="str">
            <v>Mediterranean heathland</v>
          </cell>
          <cell r="I2834">
            <v>100</v>
          </cell>
          <cell r="J2834">
            <v>-29.92</v>
          </cell>
          <cell r="K2834">
            <v>115.27</v>
          </cell>
          <cell r="L2834" t="str">
            <v>Google Earth estimate</v>
          </cell>
          <cell r="M2834" t="str">
            <v>NA</v>
          </cell>
          <cell r="N2834">
            <v>685</v>
          </cell>
          <cell r="O2834">
            <v>25</v>
          </cell>
          <cell r="P2834" t="str">
            <v>NA</v>
          </cell>
          <cell r="Q2834" t="str">
            <v>NA</v>
          </cell>
          <cell r="R2834">
            <v>1</v>
          </cell>
          <cell r="S2834">
            <v>13</v>
          </cell>
          <cell r="T2834">
            <v>2</v>
          </cell>
          <cell r="U2834">
            <v>1980</v>
          </cell>
          <cell r="V2834">
            <v>20</v>
          </cell>
          <cell r="W2834">
            <v>2</v>
          </cell>
          <cell r="X2834">
            <v>1980</v>
          </cell>
          <cell r="Y2834">
            <v>1</v>
          </cell>
          <cell r="Z2834">
            <v>100</v>
          </cell>
          <cell r="AA2834">
            <v>1</v>
          </cell>
          <cell r="AB2834">
            <v>0</v>
          </cell>
          <cell r="AC2834" t="str">
            <v>Pitfall</v>
          </cell>
          <cell r="AD2834" t="str">
            <v>Pitfall: 20 pitfall traps (18 mm internal diameter test tubes containing 5 ml alcohol/glycerol (70/30)) installed allong each transect. Traps operated for 7 days from 13 February 1980.</v>
          </cell>
          <cell r="AE2834">
            <v>20</v>
          </cell>
          <cell r="AF2834">
            <v>2.5499999999999998</v>
          </cell>
          <cell r="AG2834">
            <v>5</v>
          </cell>
          <cell r="AH2834">
            <v>168</v>
          </cell>
          <cell r="AI2834">
            <v>140</v>
          </cell>
          <cell r="AJ2834">
            <v>0</v>
          </cell>
          <cell r="AK2834">
            <v>0</v>
          </cell>
          <cell r="AL2834">
            <v>0</v>
          </cell>
          <cell r="AM2834">
            <v>0</v>
          </cell>
          <cell r="AN2834">
            <v>0</v>
          </cell>
          <cell r="AO2834">
            <v>0</v>
          </cell>
          <cell r="AP2834">
            <v>0</v>
          </cell>
          <cell r="AQ2834">
            <v>0</v>
          </cell>
          <cell r="AR2834">
            <v>0</v>
          </cell>
          <cell r="AS2834">
            <v>0</v>
          </cell>
          <cell r="AT2834" t="str">
            <v>Mediterranean heathland</v>
          </cell>
          <cell r="AU2834" t="str">
            <v>Undisturbed</v>
          </cell>
          <cell r="AV2834" t="str">
            <v>NA</v>
          </cell>
          <cell r="AW2834" t="str">
            <v>NA</v>
          </cell>
          <cell r="AX2834" t="str">
            <v>NA</v>
          </cell>
          <cell r="AY2834" t="str">
            <v>Pitfall data (revised) from Bisevac&amp;Majer_1999. Coordinates duplicated (sites: 77AS, 77CS, and 78ES) in Bisevac&amp;Majer_1999</v>
          </cell>
        </row>
        <row r="2835">
          <cell r="A2835" t="str">
            <v>Majer_etal_1982_26</v>
          </cell>
          <cell r="B2835" t="str">
            <v>Gibb, Heloise</v>
          </cell>
          <cell r="C2835" t="str">
            <v>Oceania</v>
          </cell>
          <cell r="D2835" t="str">
            <v>Australia</v>
          </cell>
          <cell r="E2835" t="str">
            <v>Western Australia</v>
          </cell>
          <cell r="F2835" t="str">
            <v>Eneabba</v>
          </cell>
          <cell r="G2835" t="str">
            <v>C1</v>
          </cell>
          <cell r="H2835" t="str">
            <v>Mediterranean heathland</v>
          </cell>
          <cell r="I2835">
            <v>100</v>
          </cell>
          <cell r="J2835">
            <v>-29.92</v>
          </cell>
          <cell r="K2835">
            <v>115.27</v>
          </cell>
          <cell r="L2835" t="str">
            <v>Google Earth estimate</v>
          </cell>
          <cell r="M2835" t="str">
            <v>NA</v>
          </cell>
          <cell r="N2835" t="str">
            <v>NA</v>
          </cell>
          <cell r="O2835">
            <v>11</v>
          </cell>
          <cell r="P2835" t="str">
            <v>NA</v>
          </cell>
          <cell r="Q2835" t="str">
            <v>NA</v>
          </cell>
          <cell r="R2835">
            <v>1</v>
          </cell>
          <cell r="S2835">
            <v>13</v>
          </cell>
          <cell r="T2835">
            <v>2</v>
          </cell>
          <cell r="U2835">
            <v>1980</v>
          </cell>
          <cell r="V2835">
            <v>20</v>
          </cell>
          <cell r="W2835">
            <v>2</v>
          </cell>
          <cell r="X2835">
            <v>1980</v>
          </cell>
          <cell r="Y2835">
            <v>1</v>
          </cell>
          <cell r="Z2835">
            <v>100</v>
          </cell>
          <cell r="AA2835">
            <v>1</v>
          </cell>
          <cell r="AB2835">
            <v>0</v>
          </cell>
          <cell r="AC2835" t="str">
            <v>Hand collecting</v>
          </cell>
          <cell r="AD2835" t="str">
            <v>Hand collecting: performed in each plot for 1 hour during daytime and 0.5 hours at night. Collections were made between 13 and 20 February 1980.</v>
          </cell>
          <cell r="AE2835">
            <v>0</v>
          </cell>
          <cell r="AF2835">
            <v>0</v>
          </cell>
          <cell r="AG2835">
            <v>0</v>
          </cell>
          <cell r="AH2835">
            <v>0</v>
          </cell>
          <cell r="AI2835">
            <v>0</v>
          </cell>
          <cell r="AJ2835">
            <v>0</v>
          </cell>
          <cell r="AK2835">
            <v>0</v>
          </cell>
          <cell r="AL2835">
            <v>0</v>
          </cell>
          <cell r="AM2835">
            <v>0</v>
          </cell>
          <cell r="AN2835">
            <v>0</v>
          </cell>
          <cell r="AO2835">
            <v>0</v>
          </cell>
          <cell r="AP2835">
            <v>0</v>
          </cell>
          <cell r="AQ2835">
            <v>0</v>
          </cell>
          <cell r="AR2835">
            <v>0</v>
          </cell>
          <cell r="AS2835">
            <v>0</v>
          </cell>
          <cell r="AT2835" t="str">
            <v>Mediterranean heathland</v>
          </cell>
          <cell r="AU2835" t="str">
            <v>Undisturbed</v>
          </cell>
          <cell r="AV2835" t="str">
            <v>NA</v>
          </cell>
          <cell r="AW2835" t="str">
            <v>NA</v>
          </cell>
          <cell r="AX2835" t="str">
            <v>NA</v>
          </cell>
          <cell r="AY2835" t="str">
            <v>Pitfall data (revised) from Bisevac&amp;Majer_1999. Coordinates duplicated (sites: 77AS, 77CS, and 78ES) in Bisevac&amp;Majer_1999</v>
          </cell>
        </row>
        <row r="2836">
          <cell r="A2836" t="str">
            <v>Majer_etal_1982_27</v>
          </cell>
          <cell r="B2836" t="str">
            <v>Gibb, Heloise</v>
          </cell>
          <cell r="C2836" t="str">
            <v>Oceania</v>
          </cell>
          <cell r="D2836" t="str">
            <v>Australia</v>
          </cell>
          <cell r="E2836" t="str">
            <v>Western Australia</v>
          </cell>
          <cell r="F2836" t="str">
            <v>Eneabba</v>
          </cell>
          <cell r="G2836" t="str">
            <v>C2</v>
          </cell>
          <cell r="H2836" t="str">
            <v>Mediterranean heathland</v>
          </cell>
          <cell r="I2836">
            <v>100</v>
          </cell>
          <cell r="J2836">
            <v>-29.92</v>
          </cell>
          <cell r="K2836">
            <v>115.27</v>
          </cell>
          <cell r="L2836" t="str">
            <v>Google Earth estimate</v>
          </cell>
          <cell r="M2836" t="str">
            <v>NA</v>
          </cell>
          <cell r="N2836">
            <v>331</v>
          </cell>
          <cell r="O2836">
            <v>27</v>
          </cell>
          <cell r="P2836" t="str">
            <v>NA</v>
          </cell>
          <cell r="Q2836" t="str">
            <v>NA</v>
          </cell>
          <cell r="R2836">
            <v>1</v>
          </cell>
          <cell r="S2836">
            <v>13</v>
          </cell>
          <cell r="T2836">
            <v>2</v>
          </cell>
          <cell r="U2836">
            <v>1980</v>
          </cell>
          <cell r="V2836">
            <v>20</v>
          </cell>
          <cell r="W2836">
            <v>2</v>
          </cell>
          <cell r="X2836">
            <v>1980</v>
          </cell>
          <cell r="Y2836">
            <v>1</v>
          </cell>
          <cell r="Z2836">
            <v>100</v>
          </cell>
          <cell r="AA2836">
            <v>1</v>
          </cell>
          <cell r="AB2836">
            <v>0</v>
          </cell>
          <cell r="AC2836" t="str">
            <v>Pitfall</v>
          </cell>
          <cell r="AD2836" t="str">
            <v>Pitfall: 20 pitfall traps (18 mm internal diameter test tubes containing 5 ml alcohol/glycerol (70/30)) installed allong each transect. Traps operated for 7 days from 13 February 1980.</v>
          </cell>
          <cell r="AE2836">
            <v>20</v>
          </cell>
          <cell r="AF2836">
            <v>2.5499999999999998</v>
          </cell>
          <cell r="AG2836">
            <v>5</v>
          </cell>
          <cell r="AH2836">
            <v>168</v>
          </cell>
          <cell r="AI2836">
            <v>140</v>
          </cell>
          <cell r="AJ2836">
            <v>0</v>
          </cell>
          <cell r="AK2836">
            <v>0</v>
          </cell>
          <cell r="AL2836">
            <v>0</v>
          </cell>
          <cell r="AM2836">
            <v>0</v>
          </cell>
          <cell r="AN2836">
            <v>0</v>
          </cell>
          <cell r="AO2836">
            <v>0</v>
          </cell>
          <cell r="AP2836">
            <v>0</v>
          </cell>
          <cell r="AQ2836">
            <v>0</v>
          </cell>
          <cell r="AR2836">
            <v>0</v>
          </cell>
          <cell r="AS2836">
            <v>0</v>
          </cell>
          <cell r="AT2836" t="str">
            <v>Mediterranean heathland</v>
          </cell>
          <cell r="AU2836" t="str">
            <v>Undisturbed</v>
          </cell>
          <cell r="AV2836" t="str">
            <v>NA</v>
          </cell>
          <cell r="AW2836" t="str">
            <v>NA</v>
          </cell>
          <cell r="AX2836" t="str">
            <v>NA</v>
          </cell>
          <cell r="AY2836" t="str">
            <v>Pitfall data (revised) from Bisevac&amp;Majer_1999. Coordinates duplicated (sites: 77AS, 77CS, and 78ES) in Bisevac&amp;Majer_1999</v>
          </cell>
        </row>
        <row r="2837">
          <cell r="A2837" t="str">
            <v>Majer_etal_1982_28</v>
          </cell>
          <cell r="B2837" t="str">
            <v>Gibb, Heloise</v>
          </cell>
          <cell r="C2837" t="str">
            <v>Oceania</v>
          </cell>
          <cell r="D2837" t="str">
            <v>Australia</v>
          </cell>
          <cell r="E2837" t="str">
            <v>Western Australia</v>
          </cell>
          <cell r="F2837" t="str">
            <v>Eneabba</v>
          </cell>
          <cell r="G2837" t="str">
            <v>C2</v>
          </cell>
          <cell r="H2837" t="str">
            <v>Mediterranean heathland</v>
          </cell>
          <cell r="I2837">
            <v>100</v>
          </cell>
          <cell r="J2837">
            <v>-29.92</v>
          </cell>
          <cell r="K2837">
            <v>115.27</v>
          </cell>
          <cell r="L2837" t="str">
            <v>Google Earth estimate</v>
          </cell>
          <cell r="M2837" t="str">
            <v>NA</v>
          </cell>
          <cell r="N2837" t="str">
            <v>NA</v>
          </cell>
          <cell r="O2837">
            <v>4</v>
          </cell>
          <cell r="P2837" t="str">
            <v>NA</v>
          </cell>
          <cell r="Q2837" t="str">
            <v>NA</v>
          </cell>
          <cell r="R2837">
            <v>1</v>
          </cell>
          <cell r="S2837">
            <v>13</v>
          </cell>
          <cell r="T2837">
            <v>2</v>
          </cell>
          <cell r="U2837">
            <v>1980</v>
          </cell>
          <cell r="V2837">
            <v>20</v>
          </cell>
          <cell r="W2837">
            <v>2</v>
          </cell>
          <cell r="X2837">
            <v>1980</v>
          </cell>
          <cell r="Y2837">
            <v>1</v>
          </cell>
          <cell r="Z2837">
            <v>100</v>
          </cell>
          <cell r="AA2837">
            <v>1</v>
          </cell>
          <cell r="AB2837">
            <v>0</v>
          </cell>
          <cell r="AC2837" t="str">
            <v>Hand collecting</v>
          </cell>
          <cell r="AD2837" t="str">
            <v>Hand collecting: performed in each plot for 1 hour during daytime and 0.5 hours at night. Collections were made between 13 and 20 February 1980.</v>
          </cell>
          <cell r="AE2837">
            <v>0</v>
          </cell>
          <cell r="AF2837">
            <v>0</v>
          </cell>
          <cell r="AG2837">
            <v>0</v>
          </cell>
          <cell r="AH2837">
            <v>0</v>
          </cell>
          <cell r="AI2837">
            <v>0</v>
          </cell>
          <cell r="AJ2837">
            <v>0</v>
          </cell>
          <cell r="AK2837">
            <v>0</v>
          </cell>
          <cell r="AL2837">
            <v>0</v>
          </cell>
          <cell r="AM2837">
            <v>0</v>
          </cell>
          <cell r="AN2837">
            <v>0</v>
          </cell>
          <cell r="AO2837">
            <v>0</v>
          </cell>
          <cell r="AP2837">
            <v>0</v>
          </cell>
          <cell r="AQ2837">
            <v>0</v>
          </cell>
          <cell r="AR2837">
            <v>0</v>
          </cell>
          <cell r="AS2837">
            <v>0</v>
          </cell>
          <cell r="AT2837" t="str">
            <v>Mediterranean heathland</v>
          </cell>
          <cell r="AU2837" t="str">
            <v>Undisturbed</v>
          </cell>
          <cell r="AV2837" t="str">
            <v>NA</v>
          </cell>
          <cell r="AW2837" t="str">
            <v>NA</v>
          </cell>
          <cell r="AX2837" t="str">
            <v>NA</v>
          </cell>
          <cell r="AY2837" t="str">
            <v>Pitfall data (revised) from Bisevac&amp;Majer_1999. Coordinates duplicated (sites: 77AS, 77CS, and 78ES) in Bisevac&amp;Majer_1999</v>
          </cell>
        </row>
        <row r="2838">
          <cell r="A2838" t="str">
            <v>Majer_etal_1982_29</v>
          </cell>
          <cell r="B2838" t="str">
            <v>Gibb, Heloise</v>
          </cell>
          <cell r="C2838" t="str">
            <v>Oceania</v>
          </cell>
          <cell r="D2838" t="str">
            <v>Australia</v>
          </cell>
          <cell r="E2838" t="str">
            <v>Western Australia</v>
          </cell>
          <cell r="F2838" t="str">
            <v>Eneabba</v>
          </cell>
          <cell r="G2838" t="str">
            <v>C3</v>
          </cell>
          <cell r="H2838" t="str">
            <v>Mediterranean heathland</v>
          </cell>
          <cell r="I2838">
            <v>100</v>
          </cell>
          <cell r="J2838">
            <v>-29.92</v>
          </cell>
          <cell r="K2838">
            <v>115.27</v>
          </cell>
          <cell r="L2838" t="str">
            <v>Google Earth estimate</v>
          </cell>
          <cell r="M2838" t="str">
            <v>NA</v>
          </cell>
          <cell r="N2838">
            <v>389</v>
          </cell>
          <cell r="O2838">
            <v>18</v>
          </cell>
          <cell r="P2838" t="str">
            <v>NA</v>
          </cell>
          <cell r="Q2838" t="str">
            <v>NA</v>
          </cell>
          <cell r="R2838">
            <v>1</v>
          </cell>
          <cell r="S2838">
            <v>13</v>
          </cell>
          <cell r="T2838">
            <v>2</v>
          </cell>
          <cell r="U2838">
            <v>1980</v>
          </cell>
          <cell r="V2838">
            <v>20</v>
          </cell>
          <cell r="W2838">
            <v>2</v>
          </cell>
          <cell r="X2838">
            <v>1980</v>
          </cell>
          <cell r="Y2838">
            <v>1</v>
          </cell>
          <cell r="Z2838">
            <v>100</v>
          </cell>
          <cell r="AA2838">
            <v>1</v>
          </cell>
          <cell r="AB2838">
            <v>0</v>
          </cell>
          <cell r="AC2838" t="str">
            <v>Pitfall</v>
          </cell>
          <cell r="AD2838" t="str">
            <v>Pitfall: 20 pitfall traps (18 mm internal diameter test tubes containing 5 ml alcohol/glycerol (70/30)) installed allong each transect. Traps operated for 7 days from 13 February 1980.</v>
          </cell>
          <cell r="AE2838">
            <v>20</v>
          </cell>
          <cell r="AF2838">
            <v>2.5499999999999998</v>
          </cell>
          <cell r="AG2838">
            <v>5</v>
          </cell>
          <cell r="AH2838">
            <v>168</v>
          </cell>
          <cell r="AI2838">
            <v>140</v>
          </cell>
          <cell r="AJ2838">
            <v>0</v>
          </cell>
          <cell r="AK2838">
            <v>0</v>
          </cell>
          <cell r="AL2838">
            <v>0</v>
          </cell>
          <cell r="AM2838">
            <v>0</v>
          </cell>
          <cell r="AN2838">
            <v>0</v>
          </cell>
          <cell r="AO2838">
            <v>0</v>
          </cell>
          <cell r="AP2838">
            <v>0</v>
          </cell>
          <cell r="AQ2838">
            <v>0</v>
          </cell>
          <cell r="AR2838">
            <v>0</v>
          </cell>
          <cell r="AS2838">
            <v>0</v>
          </cell>
          <cell r="AT2838" t="str">
            <v>Mediterranean heathland</v>
          </cell>
          <cell r="AU2838" t="str">
            <v>Undisturbed</v>
          </cell>
          <cell r="AV2838" t="str">
            <v>NA</v>
          </cell>
          <cell r="AW2838" t="str">
            <v>NA</v>
          </cell>
          <cell r="AX2838" t="str">
            <v>NA</v>
          </cell>
          <cell r="AY2838" t="str">
            <v>Pitfall data (revised) from Bisevac&amp;Majer_1999. Coordinates duplicated (sites: 77AS, 77CS, and 78ES) in Bisevac&amp;Majer_1999</v>
          </cell>
        </row>
        <row r="2839">
          <cell r="A2839" t="str">
            <v>Majer_etal_1982_30</v>
          </cell>
          <cell r="B2839" t="str">
            <v>Gibb, Heloise</v>
          </cell>
          <cell r="C2839" t="str">
            <v>Oceania</v>
          </cell>
          <cell r="D2839" t="str">
            <v>Australia</v>
          </cell>
          <cell r="E2839" t="str">
            <v>Western Australia</v>
          </cell>
          <cell r="F2839" t="str">
            <v>Eneabba</v>
          </cell>
          <cell r="G2839" t="str">
            <v>C3</v>
          </cell>
          <cell r="H2839" t="str">
            <v>Mediterranean heathland</v>
          </cell>
          <cell r="I2839">
            <v>100</v>
          </cell>
          <cell r="J2839">
            <v>-29.92</v>
          </cell>
          <cell r="K2839">
            <v>115.27</v>
          </cell>
          <cell r="L2839" t="str">
            <v>Google Earth estimate</v>
          </cell>
          <cell r="M2839" t="str">
            <v>NA</v>
          </cell>
          <cell r="N2839" t="str">
            <v>NA</v>
          </cell>
          <cell r="O2839">
            <v>4</v>
          </cell>
          <cell r="P2839" t="str">
            <v>NA</v>
          </cell>
          <cell r="Q2839" t="str">
            <v>NA</v>
          </cell>
          <cell r="R2839">
            <v>1</v>
          </cell>
          <cell r="S2839">
            <v>13</v>
          </cell>
          <cell r="T2839">
            <v>2</v>
          </cell>
          <cell r="U2839">
            <v>1980</v>
          </cell>
          <cell r="V2839">
            <v>20</v>
          </cell>
          <cell r="W2839">
            <v>2</v>
          </cell>
          <cell r="X2839">
            <v>1980</v>
          </cell>
          <cell r="Y2839">
            <v>1</v>
          </cell>
          <cell r="Z2839">
            <v>100</v>
          </cell>
          <cell r="AA2839">
            <v>1</v>
          </cell>
          <cell r="AB2839">
            <v>0</v>
          </cell>
          <cell r="AC2839" t="str">
            <v>Hand collecting</v>
          </cell>
          <cell r="AD2839" t="str">
            <v>Hand collecting: performed in each plot for 1 hour during daytime and 0.5 hours at night. Collections were made between 13 and 20 February 1980.</v>
          </cell>
          <cell r="AE2839">
            <v>0</v>
          </cell>
          <cell r="AF2839">
            <v>0</v>
          </cell>
          <cell r="AG2839">
            <v>0</v>
          </cell>
          <cell r="AH2839">
            <v>0</v>
          </cell>
          <cell r="AI2839">
            <v>0</v>
          </cell>
          <cell r="AJ2839">
            <v>0</v>
          </cell>
          <cell r="AK2839">
            <v>0</v>
          </cell>
          <cell r="AL2839">
            <v>0</v>
          </cell>
          <cell r="AM2839">
            <v>0</v>
          </cell>
          <cell r="AN2839">
            <v>0</v>
          </cell>
          <cell r="AO2839">
            <v>0</v>
          </cell>
          <cell r="AP2839">
            <v>0</v>
          </cell>
          <cell r="AQ2839">
            <v>0</v>
          </cell>
          <cell r="AR2839">
            <v>0</v>
          </cell>
          <cell r="AS2839">
            <v>0</v>
          </cell>
          <cell r="AT2839" t="str">
            <v>Mediterranean heathland</v>
          </cell>
          <cell r="AU2839" t="str">
            <v>Undisturbed</v>
          </cell>
          <cell r="AV2839" t="str">
            <v>NA</v>
          </cell>
          <cell r="AW2839" t="str">
            <v>NA</v>
          </cell>
          <cell r="AX2839" t="str">
            <v>NA</v>
          </cell>
          <cell r="AY2839" t="str">
            <v>Pitfall data (revised) from Bisevac&amp;Majer_1999. Coordinates duplicated (sites: 77AS, 77CS, and 78ES) in Bisevac&amp;Majer_1999</v>
          </cell>
        </row>
        <row r="2840">
          <cell r="A2840" t="str">
            <v>Majer_etal_1982_31</v>
          </cell>
          <cell r="B2840" t="str">
            <v>Gibb, Heloise</v>
          </cell>
          <cell r="C2840" t="str">
            <v>Oceania</v>
          </cell>
          <cell r="D2840" t="str">
            <v>Australia</v>
          </cell>
          <cell r="E2840" t="str">
            <v>Western Australia</v>
          </cell>
          <cell r="F2840" t="str">
            <v>Eneabba</v>
          </cell>
          <cell r="G2840" t="str">
            <v>C4</v>
          </cell>
          <cell r="H2840" t="str">
            <v>Mediterranean heathland</v>
          </cell>
          <cell r="I2840">
            <v>100</v>
          </cell>
          <cell r="J2840">
            <v>-29.92</v>
          </cell>
          <cell r="K2840">
            <v>115.27</v>
          </cell>
          <cell r="L2840" t="str">
            <v>Google Earth estimate</v>
          </cell>
          <cell r="M2840" t="str">
            <v>NA</v>
          </cell>
          <cell r="N2840">
            <v>417</v>
          </cell>
          <cell r="O2840">
            <v>24</v>
          </cell>
          <cell r="P2840" t="str">
            <v>NA</v>
          </cell>
          <cell r="Q2840" t="str">
            <v>NA</v>
          </cell>
          <cell r="R2840">
            <v>1</v>
          </cell>
          <cell r="S2840">
            <v>13</v>
          </cell>
          <cell r="T2840">
            <v>2</v>
          </cell>
          <cell r="U2840">
            <v>1980</v>
          </cell>
          <cell r="V2840">
            <v>20</v>
          </cell>
          <cell r="W2840">
            <v>2</v>
          </cell>
          <cell r="X2840">
            <v>1980</v>
          </cell>
          <cell r="Y2840">
            <v>1</v>
          </cell>
          <cell r="Z2840">
            <v>100</v>
          </cell>
          <cell r="AA2840">
            <v>1</v>
          </cell>
          <cell r="AB2840">
            <v>0</v>
          </cell>
          <cell r="AC2840" t="str">
            <v>Pitfall</v>
          </cell>
          <cell r="AD2840" t="str">
            <v>Pitfall: 20 pitfall traps (18 mm internal diameter test tubes containing 5 ml alcohol/glycerol (70/30)) installed allong each transect. Traps operated for 7 days from 13 February 1980.</v>
          </cell>
          <cell r="AE2840">
            <v>20</v>
          </cell>
          <cell r="AF2840">
            <v>2.5499999999999998</v>
          </cell>
          <cell r="AG2840">
            <v>5</v>
          </cell>
          <cell r="AH2840">
            <v>168</v>
          </cell>
          <cell r="AI2840">
            <v>140</v>
          </cell>
          <cell r="AJ2840">
            <v>0</v>
          </cell>
          <cell r="AK2840">
            <v>0</v>
          </cell>
          <cell r="AL2840">
            <v>0</v>
          </cell>
          <cell r="AM2840">
            <v>0</v>
          </cell>
          <cell r="AN2840">
            <v>0</v>
          </cell>
          <cell r="AO2840">
            <v>0</v>
          </cell>
          <cell r="AP2840">
            <v>0</v>
          </cell>
          <cell r="AQ2840">
            <v>0</v>
          </cell>
          <cell r="AR2840">
            <v>0</v>
          </cell>
          <cell r="AS2840">
            <v>0</v>
          </cell>
          <cell r="AT2840" t="str">
            <v>Mediterranean heathland</v>
          </cell>
          <cell r="AU2840" t="str">
            <v>Undisturbed</v>
          </cell>
          <cell r="AV2840" t="str">
            <v>NA</v>
          </cell>
          <cell r="AW2840" t="str">
            <v>NA</v>
          </cell>
          <cell r="AX2840" t="str">
            <v>NA</v>
          </cell>
          <cell r="AY2840" t="str">
            <v>Pitfall data (revised) from Bisevac&amp;Majer_1999. Coordinates duplicated (sites: 77AS, 77CS, and 78ES) in Bisevac&amp;Majer_1999</v>
          </cell>
        </row>
        <row r="2841">
          <cell r="A2841" t="str">
            <v>Majer_etal_1982_32</v>
          </cell>
          <cell r="B2841" t="str">
            <v>Gibb, Heloise</v>
          </cell>
          <cell r="C2841" t="str">
            <v>Oceania</v>
          </cell>
          <cell r="D2841" t="str">
            <v>Australia</v>
          </cell>
          <cell r="E2841" t="str">
            <v>Western Australia</v>
          </cell>
          <cell r="F2841" t="str">
            <v>Eneabba</v>
          </cell>
          <cell r="G2841" t="str">
            <v>C4</v>
          </cell>
          <cell r="H2841" t="str">
            <v>Mediterranean heathland</v>
          </cell>
          <cell r="I2841">
            <v>100</v>
          </cell>
          <cell r="J2841">
            <v>-29.92</v>
          </cell>
          <cell r="K2841">
            <v>115.27</v>
          </cell>
          <cell r="L2841" t="str">
            <v>Google Earth estimate</v>
          </cell>
          <cell r="M2841" t="str">
            <v>NA</v>
          </cell>
          <cell r="N2841" t="str">
            <v>NA</v>
          </cell>
          <cell r="O2841">
            <v>7</v>
          </cell>
          <cell r="P2841" t="str">
            <v>NA</v>
          </cell>
          <cell r="Q2841" t="str">
            <v>NA</v>
          </cell>
          <cell r="R2841">
            <v>1</v>
          </cell>
          <cell r="S2841">
            <v>13</v>
          </cell>
          <cell r="T2841">
            <v>2</v>
          </cell>
          <cell r="U2841">
            <v>1980</v>
          </cell>
          <cell r="V2841">
            <v>20</v>
          </cell>
          <cell r="W2841">
            <v>2</v>
          </cell>
          <cell r="X2841">
            <v>1980</v>
          </cell>
          <cell r="Y2841">
            <v>1</v>
          </cell>
          <cell r="Z2841">
            <v>100</v>
          </cell>
          <cell r="AA2841">
            <v>1</v>
          </cell>
          <cell r="AB2841">
            <v>0</v>
          </cell>
          <cell r="AC2841" t="str">
            <v>Hand collecting</v>
          </cell>
          <cell r="AD2841" t="str">
            <v>Hand collecting: performed in each plot for 1 hour during daytime and 0.5 hours at night. Collections were made between 13 and 20 February 1980.</v>
          </cell>
          <cell r="AE2841">
            <v>0</v>
          </cell>
          <cell r="AF2841">
            <v>0</v>
          </cell>
          <cell r="AG2841">
            <v>0</v>
          </cell>
          <cell r="AH2841">
            <v>0</v>
          </cell>
          <cell r="AI2841">
            <v>0</v>
          </cell>
          <cell r="AJ2841">
            <v>0</v>
          </cell>
          <cell r="AK2841">
            <v>0</v>
          </cell>
          <cell r="AL2841">
            <v>0</v>
          </cell>
          <cell r="AM2841">
            <v>0</v>
          </cell>
          <cell r="AN2841">
            <v>0</v>
          </cell>
          <cell r="AO2841">
            <v>0</v>
          </cell>
          <cell r="AP2841">
            <v>0</v>
          </cell>
          <cell r="AQ2841">
            <v>0</v>
          </cell>
          <cell r="AR2841">
            <v>0</v>
          </cell>
          <cell r="AS2841">
            <v>0</v>
          </cell>
          <cell r="AT2841" t="str">
            <v>Mediterranean heathland</v>
          </cell>
          <cell r="AU2841" t="str">
            <v>Undisturbed</v>
          </cell>
          <cell r="AV2841" t="str">
            <v>NA</v>
          </cell>
          <cell r="AW2841" t="str">
            <v>NA</v>
          </cell>
          <cell r="AX2841" t="str">
            <v>NA</v>
          </cell>
          <cell r="AY2841" t="str">
            <v>Pitfall data (revised) from Bisevac&amp;Majer_1999. Coordinates duplicated (sites: 77AS, 77CS, and 78ES) in Bisevac&amp;Majer_1999</v>
          </cell>
        </row>
        <row r="2842">
          <cell r="A2842" t="str">
            <v>Majer_etal_1997_01</v>
          </cell>
          <cell r="B2842" t="str">
            <v>Gibb, Heloise</v>
          </cell>
          <cell r="C2842" t="str">
            <v>South America</v>
          </cell>
          <cell r="D2842" t="str">
            <v>Brazil</v>
          </cell>
          <cell r="E2842" t="str">
            <v>Bahia</v>
          </cell>
          <cell r="F2842" t="str">
            <v>Itabuna</v>
          </cell>
          <cell r="G2842" t="str">
            <v>Field</v>
          </cell>
          <cell r="H2842" t="str">
            <v>Tropical Rainforest</v>
          </cell>
          <cell r="I2842">
            <v>133</v>
          </cell>
          <cell r="J2842">
            <v>-14.75</v>
          </cell>
          <cell r="K2842">
            <v>-39.22</v>
          </cell>
          <cell r="L2842" t="str">
            <v>In publication</v>
          </cell>
          <cell r="M2842" t="str">
            <v>NA</v>
          </cell>
          <cell r="N2842">
            <v>209</v>
          </cell>
          <cell r="O2842">
            <v>48</v>
          </cell>
          <cell r="P2842" t="str">
            <v>NA</v>
          </cell>
          <cell r="Q2842" t="str">
            <v>NA</v>
          </cell>
          <cell r="R2842">
            <v>1</v>
          </cell>
          <cell r="S2842" t="str">
            <v>NA</v>
          </cell>
          <cell r="T2842">
            <v>4</v>
          </cell>
          <cell r="U2842">
            <v>1996</v>
          </cell>
          <cell r="V2842" t="str">
            <v>NA</v>
          </cell>
          <cell r="W2842">
            <v>5</v>
          </cell>
          <cell r="X2842">
            <v>1996</v>
          </cell>
          <cell r="Y2842">
            <v>10</v>
          </cell>
          <cell r="Z2842">
            <v>110</v>
          </cell>
          <cell r="AA2842">
            <v>1</v>
          </cell>
          <cell r="AB2842">
            <v>50</v>
          </cell>
          <cell r="AC2842" t="str">
            <v>Pitfall/Winkler</v>
          </cell>
          <cell r="AD2842" t="str">
            <v>The transects were staked at 10 m intervals and were sited so that seven points extended into the reserve, one occurred in the middle of the planted edge 5 m outside of the forest, and two were in the field; the two field stakes were situated 20 m and 40 m from the planted edge stake. Pitfall: 75 mm internal diameter pitfall trap, containing water plus a drop of detergent, was established 2 m to the opposite side of the stake and left for 48 h. Winkler: 1m2 quadrats of litter were taken between 08:30 h – 11:00 h and seived. These were placed in Winkler sacks (see Besuchet et al., 1987; Olson, 1991) and hung in a room at about 28 °C for 24 h to extract ants and other invertebrates. All samples were taken 2 m to the side of the transect to avoid the effects of human disturbance caused by transect establishment.</v>
          </cell>
          <cell r="AE2842">
            <v>30</v>
          </cell>
          <cell r="AF2842">
            <v>44.2</v>
          </cell>
          <cell r="AG2842">
            <v>10</v>
          </cell>
          <cell r="AH2842">
            <v>48</v>
          </cell>
          <cell r="AI2842">
            <v>60</v>
          </cell>
          <cell r="AJ2842">
            <v>0</v>
          </cell>
          <cell r="AK2842">
            <v>0</v>
          </cell>
          <cell r="AL2842">
            <v>0</v>
          </cell>
          <cell r="AM2842">
            <v>0</v>
          </cell>
          <cell r="AN2842">
            <v>30</v>
          </cell>
          <cell r="AO2842">
            <v>10</v>
          </cell>
          <cell r="AP2842">
            <v>0</v>
          </cell>
          <cell r="AQ2842">
            <v>0</v>
          </cell>
          <cell r="AR2842">
            <v>0</v>
          </cell>
          <cell r="AS2842">
            <v>1</v>
          </cell>
          <cell r="AT2842" t="str">
            <v>Tropical Rainforest</v>
          </cell>
          <cell r="AU2842" t="str">
            <v>Disturbed</v>
          </cell>
          <cell r="AV2842" t="str">
            <v>Grazing</v>
          </cell>
          <cell r="AW2842" t="str">
            <v>NA</v>
          </cell>
          <cell r="AX2842" t="str">
            <v>Pasture</v>
          </cell>
          <cell r="AY2842" t="str">
            <v>200m2 area sampled</v>
          </cell>
        </row>
        <row r="2843">
          <cell r="A2843" t="str">
            <v>Majer_etal_1997_02</v>
          </cell>
          <cell r="B2843" t="str">
            <v>Gibb, Heloise</v>
          </cell>
          <cell r="C2843" t="str">
            <v>South America</v>
          </cell>
          <cell r="D2843" t="str">
            <v>Brazil</v>
          </cell>
          <cell r="E2843" t="str">
            <v>Bahia</v>
          </cell>
          <cell r="F2843" t="str">
            <v>Itabuna</v>
          </cell>
          <cell r="G2843" t="str">
            <v>Forest</v>
          </cell>
          <cell r="H2843" t="str">
            <v>Tropical Rainforest</v>
          </cell>
          <cell r="I2843">
            <v>133</v>
          </cell>
          <cell r="J2843">
            <v>-14.75</v>
          </cell>
          <cell r="K2843">
            <v>-39.22</v>
          </cell>
          <cell r="L2843" t="str">
            <v>In publication</v>
          </cell>
          <cell r="M2843" t="str">
            <v>NA</v>
          </cell>
          <cell r="N2843">
            <v>518</v>
          </cell>
          <cell r="O2843">
            <v>85</v>
          </cell>
          <cell r="P2843" t="str">
            <v>NA</v>
          </cell>
          <cell r="Q2843" t="str">
            <v>NA</v>
          </cell>
          <cell r="R2843">
            <v>1</v>
          </cell>
          <cell r="S2843" t="str">
            <v>NA</v>
          </cell>
          <cell r="T2843">
            <v>4</v>
          </cell>
          <cell r="U2843">
            <v>1996</v>
          </cell>
          <cell r="V2843" t="str">
            <v>NA</v>
          </cell>
          <cell r="W2843">
            <v>5</v>
          </cell>
          <cell r="X2843">
            <v>1996</v>
          </cell>
          <cell r="Y2843">
            <v>10</v>
          </cell>
          <cell r="Z2843">
            <v>110</v>
          </cell>
          <cell r="AA2843">
            <v>1</v>
          </cell>
          <cell r="AB2843">
            <v>50</v>
          </cell>
          <cell r="AC2843" t="str">
            <v>Pitfall/Winkler</v>
          </cell>
          <cell r="AD2843" t="str">
            <v>The transects were staked at 10 m intervals and were sited so that seven points extended into the reserve, one occurred in the middle of the planted edge 5 m outside of the forest, and two were in the field; the two field stakes were situated 20 m and 40 m from the planted edge stake. Pitfall: 75 mm internal diameter pitfall trap, containing water plus a drop of detergent, was established 2 m to the opposite side of the stake and left for 48 h. Winkler: 1m2 quadrats of litter were taken between 08:30 h – 11:00 h and seived. These were placed in Winkler sacks (see Besuchet et al., 1987; Olson, 1991) and hung in a room at about 28 °C for 24 h to extract ants and other invertebrates. All samples were taken 2 m to the side of the transect to avoid the effects of human disturbance caused by transect establishment.</v>
          </cell>
          <cell r="AE2843">
            <v>70</v>
          </cell>
          <cell r="AF2843">
            <v>44.2</v>
          </cell>
          <cell r="AG2843">
            <v>20</v>
          </cell>
          <cell r="AH2843">
            <v>48</v>
          </cell>
          <cell r="AI2843">
            <v>140</v>
          </cell>
          <cell r="AJ2843">
            <v>0</v>
          </cell>
          <cell r="AK2843">
            <v>0</v>
          </cell>
          <cell r="AL2843">
            <v>0</v>
          </cell>
          <cell r="AM2843">
            <v>0</v>
          </cell>
          <cell r="AN2843">
            <v>70</v>
          </cell>
          <cell r="AO2843">
            <v>20</v>
          </cell>
          <cell r="AP2843">
            <v>0</v>
          </cell>
          <cell r="AQ2843">
            <v>0</v>
          </cell>
          <cell r="AR2843">
            <v>0</v>
          </cell>
          <cell r="AS2843">
            <v>1</v>
          </cell>
          <cell r="AT2843" t="str">
            <v>Tropical Rainforest</v>
          </cell>
          <cell r="AU2843" t="str">
            <v>Undisturbed</v>
          </cell>
          <cell r="AV2843" t="str">
            <v>NA</v>
          </cell>
          <cell r="AW2843" t="str">
            <v>NA</v>
          </cell>
          <cell r="AX2843" t="str">
            <v>Remnant</v>
          </cell>
          <cell r="AY2843" t="str">
            <v>600m2 area sampled</v>
          </cell>
        </row>
        <row r="2844">
          <cell r="A2844" t="str">
            <v>Majer_etal_2001_01</v>
          </cell>
          <cell r="B2844" t="str">
            <v>Gibb, Heloise</v>
          </cell>
          <cell r="C2844" t="str">
            <v>Oceania</v>
          </cell>
          <cell r="D2844" t="str">
            <v>Australia</v>
          </cell>
          <cell r="E2844" t="str">
            <v>Queensland</v>
          </cell>
          <cell r="F2844" t="str">
            <v>Atherton Tablelands</v>
          </cell>
          <cell r="G2844" t="str">
            <v>ATH</v>
          </cell>
          <cell r="H2844" t="str">
            <v>Vine forest</v>
          </cell>
          <cell r="I2844">
            <v>1206</v>
          </cell>
          <cell r="J2844">
            <v>-17.27</v>
          </cell>
          <cell r="K2844">
            <v>145.44999999999999</v>
          </cell>
          <cell r="L2844" t="str">
            <v>In publication</v>
          </cell>
          <cell r="M2844" t="str">
            <v>NA</v>
          </cell>
          <cell r="N2844" t="str">
            <v>NA</v>
          </cell>
          <cell r="O2844">
            <v>12</v>
          </cell>
          <cell r="P2844">
            <v>12</v>
          </cell>
          <cell r="Q2844">
            <v>0</v>
          </cell>
          <cell r="R2844">
            <v>1</v>
          </cell>
          <cell r="S2844" t="str">
            <v>NA</v>
          </cell>
          <cell r="T2844" t="str">
            <v>NA</v>
          </cell>
          <cell r="U2844" t="str">
            <v>NA</v>
          </cell>
          <cell r="V2844" t="str">
            <v>NA</v>
          </cell>
          <cell r="W2844" t="str">
            <v>NA</v>
          </cell>
          <cell r="X2844" t="str">
            <v>NA</v>
          </cell>
          <cell r="Y2844">
            <v>3</v>
          </cell>
          <cell r="Z2844">
            <v>10</v>
          </cell>
          <cell r="AA2844">
            <v>10</v>
          </cell>
          <cell r="AB2844" t="str">
            <v>NA</v>
          </cell>
          <cell r="AC2844" t="str">
            <v>Arboreal</v>
          </cell>
          <cell r="AD2844" t="str">
            <v>Arboreal sampling: All samples were collected by placing a set of 0.5 m2 collecting funnels beneath the foliage of individual trees or small plots of mixed canopy. The subject canopies were then sprayed with insecticide using a Stihl SG17@ electronic backpack sprayer.</v>
          </cell>
          <cell r="AE2844">
            <v>0</v>
          </cell>
          <cell r="AF2844">
            <v>0</v>
          </cell>
          <cell r="AG2844">
            <v>0</v>
          </cell>
          <cell r="AH2844">
            <v>0</v>
          </cell>
          <cell r="AI2844">
            <v>0</v>
          </cell>
          <cell r="AJ2844">
            <v>0</v>
          </cell>
          <cell r="AK2844">
            <v>0</v>
          </cell>
          <cell r="AL2844">
            <v>0</v>
          </cell>
          <cell r="AM2844">
            <v>0</v>
          </cell>
          <cell r="AN2844">
            <v>0</v>
          </cell>
          <cell r="AO2844">
            <v>0</v>
          </cell>
          <cell r="AP2844">
            <v>0</v>
          </cell>
          <cell r="AQ2844">
            <v>0</v>
          </cell>
          <cell r="AR2844">
            <v>0</v>
          </cell>
          <cell r="AS2844">
            <v>0</v>
          </cell>
          <cell r="AT2844" t="str">
            <v>Vine forest</v>
          </cell>
          <cell r="AU2844" t="str">
            <v>Undisturbed</v>
          </cell>
          <cell r="AV2844" t="str">
            <v>NA</v>
          </cell>
          <cell r="AW2844" t="str">
            <v>NA</v>
          </cell>
          <cell r="AX2844" t="str">
            <v>Robson Creek</v>
          </cell>
          <cell r="AY2844" t="str">
            <v>100m2 area sampled</v>
          </cell>
        </row>
        <row r="2845">
          <cell r="A2845" t="str">
            <v>Majer_etal_2001_02</v>
          </cell>
          <cell r="B2845" t="str">
            <v>Gibb, Heloise</v>
          </cell>
          <cell r="C2845" t="str">
            <v>Oceania</v>
          </cell>
          <cell r="D2845" t="str">
            <v>Australia</v>
          </cell>
          <cell r="E2845" t="str">
            <v>Queensland</v>
          </cell>
          <cell r="F2845" t="str">
            <v>Cape Tribulation</v>
          </cell>
          <cell r="G2845" t="str">
            <v>CT1</v>
          </cell>
          <cell r="H2845" t="str">
            <v>Tropical Rainforest</v>
          </cell>
          <cell r="I2845">
            <v>50</v>
          </cell>
          <cell r="J2845">
            <v>-16.07</v>
          </cell>
          <cell r="K2845">
            <v>145.47</v>
          </cell>
          <cell r="L2845" t="str">
            <v>In publication</v>
          </cell>
          <cell r="M2845" t="str">
            <v>NA</v>
          </cell>
          <cell r="N2845" t="str">
            <v>NA</v>
          </cell>
          <cell r="O2845">
            <v>38</v>
          </cell>
          <cell r="P2845">
            <v>37</v>
          </cell>
          <cell r="Q2845">
            <v>1</v>
          </cell>
          <cell r="R2845">
            <v>1</v>
          </cell>
          <cell r="S2845" t="str">
            <v>NA</v>
          </cell>
          <cell r="T2845" t="str">
            <v>NA</v>
          </cell>
          <cell r="U2845" t="str">
            <v>NA</v>
          </cell>
          <cell r="V2845" t="str">
            <v>NA</v>
          </cell>
          <cell r="W2845" t="str">
            <v>NA</v>
          </cell>
          <cell r="X2845" t="str">
            <v>NA</v>
          </cell>
          <cell r="Y2845">
            <v>1</v>
          </cell>
          <cell r="Z2845">
            <v>10</v>
          </cell>
          <cell r="AA2845">
            <v>10</v>
          </cell>
          <cell r="AB2845">
            <v>0</v>
          </cell>
          <cell r="AC2845" t="str">
            <v>Arboreal</v>
          </cell>
          <cell r="AD2845" t="str">
            <v>Arboreal sampling: All samples were collected by placing a set of 0.5 m2 collecting funnels beneath the foliage of individual trees or small plots of mixed canopy. The subject canopies were then sprayed with insecticide using a Stihl SG17@ electronic backpack sprayer.</v>
          </cell>
          <cell r="AE2845">
            <v>0</v>
          </cell>
          <cell r="AF2845">
            <v>0</v>
          </cell>
          <cell r="AG2845">
            <v>0</v>
          </cell>
          <cell r="AH2845">
            <v>0</v>
          </cell>
          <cell r="AI2845">
            <v>0</v>
          </cell>
          <cell r="AJ2845">
            <v>0</v>
          </cell>
          <cell r="AK2845">
            <v>0</v>
          </cell>
          <cell r="AL2845">
            <v>0</v>
          </cell>
          <cell r="AM2845">
            <v>0</v>
          </cell>
          <cell r="AN2845">
            <v>0</v>
          </cell>
          <cell r="AO2845">
            <v>0</v>
          </cell>
          <cell r="AP2845">
            <v>0</v>
          </cell>
          <cell r="AQ2845">
            <v>0</v>
          </cell>
          <cell r="AR2845">
            <v>0</v>
          </cell>
          <cell r="AS2845">
            <v>0</v>
          </cell>
          <cell r="AT2845" t="str">
            <v>Tropical Rainforest</v>
          </cell>
          <cell r="AU2845" t="str">
            <v>Undisturbed</v>
          </cell>
          <cell r="AV2845" t="str">
            <v>NA</v>
          </cell>
          <cell r="AW2845" t="str">
            <v>NA</v>
          </cell>
          <cell r="AX2845" t="str">
            <v>NA</v>
          </cell>
          <cell r="AY2845" t="str">
            <v>same study site and coordinates as Kitching et al (1993). 100m2 area sampled</v>
          </cell>
        </row>
        <row r="2846">
          <cell r="A2846" t="str">
            <v>Majer_etal_2001_03</v>
          </cell>
          <cell r="B2846" t="str">
            <v>Gibb, Heloise</v>
          </cell>
          <cell r="C2846" t="str">
            <v>Oceania</v>
          </cell>
          <cell r="D2846" t="str">
            <v>Australia</v>
          </cell>
          <cell r="E2846" t="str">
            <v>Queensland</v>
          </cell>
          <cell r="F2846" t="str">
            <v>Cape Tribulation</v>
          </cell>
          <cell r="G2846" t="str">
            <v>CT3</v>
          </cell>
          <cell r="H2846" t="str">
            <v>Tropical Rainforest</v>
          </cell>
          <cell r="I2846">
            <v>50</v>
          </cell>
          <cell r="J2846">
            <v>-16.07</v>
          </cell>
          <cell r="K2846">
            <v>145.47</v>
          </cell>
          <cell r="L2846" t="str">
            <v>In publication</v>
          </cell>
          <cell r="M2846" t="str">
            <v>NA</v>
          </cell>
          <cell r="N2846" t="str">
            <v>NA</v>
          </cell>
          <cell r="O2846">
            <v>44</v>
          </cell>
          <cell r="P2846">
            <v>43</v>
          </cell>
          <cell r="Q2846">
            <v>1</v>
          </cell>
          <cell r="R2846">
            <v>1</v>
          </cell>
          <cell r="S2846" t="str">
            <v>NA</v>
          </cell>
          <cell r="T2846" t="str">
            <v>NA</v>
          </cell>
          <cell r="U2846" t="str">
            <v>NA</v>
          </cell>
          <cell r="V2846" t="str">
            <v>NA</v>
          </cell>
          <cell r="W2846" t="str">
            <v>NA</v>
          </cell>
          <cell r="X2846" t="str">
            <v>NA</v>
          </cell>
          <cell r="Y2846">
            <v>1</v>
          </cell>
          <cell r="Z2846">
            <v>10</v>
          </cell>
          <cell r="AA2846">
            <v>10</v>
          </cell>
          <cell r="AB2846">
            <v>0</v>
          </cell>
          <cell r="AC2846" t="str">
            <v>Arboreal</v>
          </cell>
          <cell r="AD2846" t="str">
            <v>Arboreal sampling: All samples were collected by placing a set of 0.5 m2 collecting funnels beneath the foliage of individual trees or small plots of mixed canopy. The subject canopies were then sprayed with insecticide using a Stihl SG17@ electronic backpack sprayer.</v>
          </cell>
          <cell r="AE2846">
            <v>0</v>
          </cell>
          <cell r="AF2846">
            <v>0</v>
          </cell>
          <cell r="AG2846">
            <v>0</v>
          </cell>
          <cell r="AH2846">
            <v>0</v>
          </cell>
          <cell r="AI2846">
            <v>0</v>
          </cell>
          <cell r="AJ2846">
            <v>0</v>
          </cell>
          <cell r="AK2846">
            <v>0</v>
          </cell>
          <cell r="AL2846">
            <v>0</v>
          </cell>
          <cell r="AM2846">
            <v>0</v>
          </cell>
          <cell r="AN2846">
            <v>0</v>
          </cell>
          <cell r="AO2846">
            <v>0</v>
          </cell>
          <cell r="AP2846">
            <v>0</v>
          </cell>
          <cell r="AQ2846">
            <v>0</v>
          </cell>
          <cell r="AR2846">
            <v>0</v>
          </cell>
          <cell r="AS2846">
            <v>0</v>
          </cell>
          <cell r="AT2846" t="str">
            <v>Tropical Rainforest</v>
          </cell>
          <cell r="AU2846" t="str">
            <v>Undisturbed</v>
          </cell>
          <cell r="AV2846" t="str">
            <v>NA</v>
          </cell>
          <cell r="AW2846" t="str">
            <v>NA</v>
          </cell>
          <cell r="AX2846" t="str">
            <v>NA</v>
          </cell>
          <cell r="AY2846" t="str">
            <v>same study site and coordinates as Kitching et al (1993). 100m2 area sampled</v>
          </cell>
        </row>
        <row r="2847">
          <cell r="A2847" t="str">
            <v>Majer_etal_2001_04</v>
          </cell>
          <cell r="B2847" t="str">
            <v>Gibb, Heloise</v>
          </cell>
          <cell r="C2847" t="str">
            <v>Oceania</v>
          </cell>
          <cell r="D2847" t="str">
            <v>Australia</v>
          </cell>
          <cell r="E2847" t="str">
            <v>Queensland</v>
          </cell>
          <cell r="F2847" t="str">
            <v>Eungella National Park</v>
          </cell>
          <cell r="G2847" t="str">
            <v>EUN</v>
          </cell>
          <cell r="H2847" t="str">
            <v>Tropical Rainforest</v>
          </cell>
          <cell r="I2847">
            <v>1150</v>
          </cell>
          <cell r="J2847">
            <v>-21.01</v>
          </cell>
          <cell r="K2847">
            <v>148.57</v>
          </cell>
          <cell r="L2847" t="str">
            <v>In publication</v>
          </cell>
          <cell r="M2847" t="str">
            <v>NA</v>
          </cell>
          <cell r="N2847" t="str">
            <v>NA</v>
          </cell>
          <cell r="O2847">
            <v>9</v>
          </cell>
          <cell r="P2847">
            <v>9</v>
          </cell>
          <cell r="Q2847">
            <v>0</v>
          </cell>
          <cell r="R2847">
            <v>1</v>
          </cell>
          <cell r="S2847" t="str">
            <v>NA</v>
          </cell>
          <cell r="T2847" t="str">
            <v>NA</v>
          </cell>
          <cell r="U2847" t="str">
            <v>NA</v>
          </cell>
          <cell r="V2847" t="str">
            <v>NA</v>
          </cell>
          <cell r="W2847" t="str">
            <v>NA</v>
          </cell>
          <cell r="X2847" t="str">
            <v>NA</v>
          </cell>
          <cell r="Y2847">
            <v>3</v>
          </cell>
          <cell r="Z2847">
            <v>10</v>
          </cell>
          <cell r="AA2847">
            <v>10</v>
          </cell>
          <cell r="AB2847" t="str">
            <v>NA</v>
          </cell>
          <cell r="AC2847" t="str">
            <v>Arboreal</v>
          </cell>
          <cell r="AD2847" t="str">
            <v>Arboreal sampling: All samples were collected by placing a set of 0.5 m2 collecting funnels beneath the foliage of individual trees or small plots of mixed canopy. The subject canopies were then sprayed with insecticide using a Stihl SG17@ electronic backpack sprayer.</v>
          </cell>
          <cell r="AE2847">
            <v>0</v>
          </cell>
          <cell r="AF2847">
            <v>0</v>
          </cell>
          <cell r="AG2847">
            <v>0</v>
          </cell>
          <cell r="AH2847">
            <v>0</v>
          </cell>
          <cell r="AI2847">
            <v>0</v>
          </cell>
          <cell r="AJ2847">
            <v>0</v>
          </cell>
          <cell r="AK2847">
            <v>0</v>
          </cell>
          <cell r="AL2847">
            <v>0</v>
          </cell>
          <cell r="AM2847">
            <v>0</v>
          </cell>
          <cell r="AN2847">
            <v>0</v>
          </cell>
          <cell r="AO2847">
            <v>0</v>
          </cell>
          <cell r="AP2847">
            <v>0</v>
          </cell>
          <cell r="AQ2847">
            <v>0</v>
          </cell>
          <cell r="AR2847">
            <v>0</v>
          </cell>
          <cell r="AS2847">
            <v>0</v>
          </cell>
          <cell r="AT2847" t="str">
            <v>Tropical Rainforest</v>
          </cell>
          <cell r="AU2847" t="str">
            <v>Undisturbed</v>
          </cell>
          <cell r="AV2847" t="str">
            <v>NA</v>
          </cell>
          <cell r="AW2847" t="str">
            <v>NA</v>
          </cell>
          <cell r="AX2847" t="str">
            <v>Mt. Dalrymple</v>
          </cell>
          <cell r="AY2847" t="str">
            <v>100m2 area sampled</v>
          </cell>
        </row>
        <row r="2848">
          <cell r="A2848" t="str">
            <v>Majer_etal_2001_05</v>
          </cell>
          <cell r="B2848" t="str">
            <v>Gibb, Heloise</v>
          </cell>
          <cell r="C2848" t="str">
            <v>Oceania</v>
          </cell>
          <cell r="D2848" t="str">
            <v>Australia</v>
          </cell>
          <cell r="E2848" t="str">
            <v>Queensland</v>
          </cell>
          <cell r="F2848" t="str">
            <v>Lamington National Park</v>
          </cell>
          <cell r="G2848" t="str">
            <v>LA1</v>
          </cell>
          <cell r="H2848" t="str">
            <v>Tropical Rainforest</v>
          </cell>
          <cell r="I2848">
            <v>600</v>
          </cell>
          <cell r="J2848">
            <v>-28.24</v>
          </cell>
          <cell r="K2848">
            <v>153.12</v>
          </cell>
          <cell r="L2848" t="str">
            <v>In publication</v>
          </cell>
          <cell r="M2848" t="str">
            <v>NA</v>
          </cell>
          <cell r="N2848" t="str">
            <v>NA</v>
          </cell>
          <cell r="O2848">
            <v>13</v>
          </cell>
          <cell r="P2848">
            <v>13</v>
          </cell>
          <cell r="Q2848">
            <v>0</v>
          </cell>
          <cell r="R2848">
            <v>1</v>
          </cell>
          <cell r="S2848" t="str">
            <v>NA</v>
          </cell>
          <cell r="T2848" t="str">
            <v>NA</v>
          </cell>
          <cell r="U2848" t="str">
            <v>NA</v>
          </cell>
          <cell r="V2848" t="str">
            <v>NA</v>
          </cell>
          <cell r="W2848" t="str">
            <v>NA</v>
          </cell>
          <cell r="X2848" t="str">
            <v>NA</v>
          </cell>
          <cell r="Y2848">
            <v>1</v>
          </cell>
          <cell r="Z2848">
            <v>10</v>
          </cell>
          <cell r="AA2848">
            <v>10</v>
          </cell>
          <cell r="AB2848">
            <v>0</v>
          </cell>
          <cell r="AC2848" t="str">
            <v>Arboreal</v>
          </cell>
          <cell r="AD2848" t="str">
            <v>Arboreal sampling: All samples were collected by placing a set of 0.5 m2 collecting funnels beneath the foliage of individual trees or small plots of mixed canopy. The subject canopies were then sprayed with insecticide using a Stihl SG17@ electronic backpack sprayer.</v>
          </cell>
          <cell r="AE2848">
            <v>0</v>
          </cell>
          <cell r="AF2848">
            <v>0</v>
          </cell>
          <cell r="AG2848">
            <v>0</v>
          </cell>
          <cell r="AH2848">
            <v>0</v>
          </cell>
          <cell r="AI2848">
            <v>0</v>
          </cell>
          <cell r="AJ2848">
            <v>0</v>
          </cell>
          <cell r="AK2848">
            <v>0</v>
          </cell>
          <cell r="AL2848">
            <v>0</v>
          </cell>
          <cell r="AM2848">
            <v>0</v>
          </cell>
          <cell r="AN2848">
            <v>0</v>
          </cell>
          <cell r="AO2848">
            <v>0</v>
          </cell>
          <cell r="AP2848">
            <v>0</v>
          </cell>
          <cell r="AQ2848">
            <v>0</v>
          </cell>
          <cell r="AR2848">
            <v>0</v>
          </cell>
          <cell r="AS2848">
            <v>0</v>
          </cell>
          <cell r="AT2848" t="str">
            <v>Tropical Rainforest</v>
          </cell>
          <cell r="AU2848" t="str">
            <v>Undisturbed</v>
          </cell>
          <cell r="AV2848" t="str">
            <v>NA</v>
          </cell>
          <cell r="AW2848" t="str">
            <v>NA</v>
          </cell>
          <cell r="AX2848" t="str">
            <v>Green Mountains</v>
          </cell>
          <cell r="AY2848" t="str">
            <v>100m2 area sampled</v>
          </cell>
        </row>
        <row r="2849">
          <cell r="A2849" t="str">
            <v>Majer_etal_2001_06</v>
          </cell>
          <cell r="B2849" t="str">
            <v>Gibb, Heloise</v>
          </cell>
          <cell r="C2849" t="str">
            <v>Oceania</v>
          </cell>
          <cell r="D2849" t="str">
            <v>Australia</v>
          </cell>
          <cell r="E2849" t="str">
            <v>Queensland</v>
          </cell>
          <cell r="F2849" t="str">
            <v>Lamington National Park</v>
          </cell>
          <cell r="G2849" t="str">
            <v>LA2</v>
          </cell>
          <cell r="H2849" t="str">
            <v>Tropical Rainforest</v>
          </cell>
          <cell r="I2849">
            <v>600</v>
          </cell>
          <cell r="J2849">
            <v>-28.24</v>
          </cell>
          <cell r="K2849">
            <v>153.12</v>
          </cell>
          <cell r="L2849" t="str">
            <v>In publication</v>
          </cell>
          <cell r="M2849" t="str">
            <v>NA</v>
          </cell>
          <cell r="N2849" t="str">
            <v>NA</v>
          </cell>
          <cell r="O2849">
            <v>10</v>
          </cell>
          <cell r="P2849">
            <v>10</v>
          </cell>
          <cell r="Q2849">
            <v>0</v>
          </cell>
          <cell r="R2849">
            <v>1</v>
          </cell>
          <cell r="S2849" t="str">
            <v>NA</v>
          </cell>
          <cell r="T2849" t="str">
            <v>NA</v>
          </cell>
          <cell r="U2849" t="str">
            <v>NA</v>
          </cell>
          <cell r="V2849" t="str">
            <v>NA</v>
          </cell>
          <cell r="W2849" t="str">
            <v>NA</v>
          </cell>
          <cell r="X2849" t="str">
            <v>NA</v>
          </cell>
          <cell r="Y2849">
            <v>1</v>
          </cell>
          <cell r="Z2849">
            <v>10</v>
          </cell>
          <cell r="AA2849">
            <v>10</v>
          </cell>
          <cell r="AB2849">
            <v>0</v>
          </cell>
          <cell r="AC2849" t="str">
            <v>Arboreal</v>
          </cell>
          <cell r="AD2849" t="str">
            <v>Arboreal sampling: All samples were collected by placing a set of 0.5 m2 collecting funnels beneath the foliage of individual trees or small plots of mixed canopy. The subject canopies were then sprayed with insecticide using a Stihl SG17@ electronic backpack sprayer.</v>
          </cell>
          <cell r="AE2849">
            <v>0</v>
          </cell>
          <cell r="AF2849">
            <v>0</v>
          </cell>
          <cell r="AG2849">
            <v>0</v>
          </cell>
          <cell r="AH2849">
            <v>0</v>
          </cell>
          <cell r="AI2849">
            <v>0</v>
          </cell>
          <cell r="AJ2849">
            <v>0</v>
          </cell>
          <cell r="AK2849">
            <v>0</v>
          </cell>
          <cell r="AL2849">
            <v>0</v>
          </cell>
          <cell r="AM2849">
            <v>0</v>
          </cell>
          <cell r="AN2849">
            <v>0</v>
          </cell>
          <cell r="AO2849">
            <v>0</v>
          </cell>
          <cell r="AP2849">
            <v>0</v>
          </cell>
          <cell r="AQ2849">
            <v>0</v>
          </cell>
          <cell r="AR2849">
            <v>0</v>
          </cell>
          <cell r="AS2849">
            <v>0</v>
          </cell>
          <cell r="AT2849" t="str">
            <v>Tropical Rainforest</v>
          </cell>
          <cell r="AU2849" t="str">
            <v>Undisturbed</v>
          </cell>
          <cell r="AV2849" t="str">
            <v>NA</v>
          </cell>
          <cell r="AW2849" t="str">
            <v>NA</v>
          </cell>
          <cell r="AX2849" t="str">
            <v>Green Mountains</v>
          </cell>
          <cell r="AY2849" t="str">
            <v>100m2 area sampled</v>
          </cell>
        </row>
        <row r="2850">
          <cell r="A2850" t="str">
            <v>Majer&amp;Brown_1986_01</v>
          </cell>
          <cell r="B2850" t="str">
            <v>Gibb, Heloise</v>
          </cell>
          <cell r="C2850" t="str">
            <v>Oceania</v>
          </cell>
          <cell r="D2850" t="str">
            <v>Australia</v>
          </cell>
          <cell r="E2850" t="str">
            <v>Western Australia</v>
          </cell>
          <cell r="F2850" t="str">
            <v>Perth</v>
          </cell>
          <cell r="G2850">
            <v>1</v>
          </cell>
          <cell r="H2850" t="str">
            <v>Urban Garden</v>
          </cell>
          <cell r="I2850">
            <v>19</v>
          </cell>
          <cell r="J2850">
            <v>-32</v>
          </cell>
          <cell r="K2850">
            <v>115.8</v>
          </cell>
          <cell r="L2850" t="str">
            <v>In publication</v>
          </cell>
          <cell r="M2850" t="str">
            <v>NA</v>
          </cell>
          <cell r="N2850" t="str">
            <v>NA</v>
          </cell>
          <cell r="O2850">
            <v>6</v>
          </cell>
          <cell r="P2850" t="str">
            <v>NA</v>
          </cell>
          <cell r="Q2850" t="str">
            <v>NA</v>
          </cell>
          <cell r="R2850">
            <v>1</v>
          </cell>
          <cell r="S2850" t="str">
            <v>NA</v>
          </cell>
          <cell r="T2850">
            <v>3</v>
          </cell>
          <cell r="U2850">
            <v>1982</v>
          </cell>
          <cell r="V2850" t="str">
            <v>NA</v>
          </cell>
          <cell r="W2850">
            <v>12</v>
          </cell>
          <cell r="X2850">
            <v>1982</v>
          </cell>
          <cell r="Y2850">
            <v>1</v>
          </cell>
          <cell r="Z2850" t="str">
            <v>NA</v>
          </cell>
          <cell r="AA2850" t="str">
            <v>NA</v>
          </cell>
          <cell r="AB2850">
            <v>0</v>
          </cell>
          <cell r="AC2850" t="str">
            <v>Pitfall/Hand collecting</v>
          </cell>
          <cell r="AD2850" t="str">
            <v>Hand collecting conducted by residents during autumn and winter 1982. Pitfall trapping during December 1982. Ten pitfall traps (18mm diameter, 70/30 mix ethanol/glycerol) inserted within each garden. Traps were left out for 7 days.</v>
          </cell>
          <cell r="AE2850">
            <v>10</v>
          </cell>
          <cell r="AF2850">
            <v>2.5499999999999998</v>
          </cell>
          <cell r="AG2850" t="str">
            <v>NA</v>
          </cell>
          <cell r="AH2850">
            <v>168</v>
          </cell>
          <cell r="AI2850">
            <v>70</v>
          </cell>
          <cell r="AJ2850">
            <v>0</v>
          </cell>
          <cell r="AK2850">
            <v>0</v>
          </cell>
          <cell r="AL2850">
            <v>0</v>
          </cell>
          <cell r="AM2850">
            <v>0</v>
          </cell>
          <cell r="AN2850">
            <v>0</v>
          </cell>
          <cell r="AO2850">
            <v>0</v>
          </cell>
          <cell r="AP2850">
            <v>0</v>
          </cell>
          <cell r="AQ2850">
            <v>0</v>
          </cell>
          <cell r="AR2850">
            <v>0</v>
          </cell>
          <cell r="AS2850">
            <v>0</v>
          </cell>
          <cell r="AT2850" t="str">
            <v>Urban Garden</v>
          </cell>
          <cell r="AU2850" t="str">
            <v>Transformed</v>
          </cell>
          <cell r="AV2850" t="str">
            <v>Urban &amp; recreation</v>
          </cell>
          <cell r="AW2850" t="str">
            <v>NA</v>
          </cell>
          <cell r="AX2850" t="str">
            <v>Garden</v>
          </cell>
          <cell r="AY2850" t="str">
            <v>250m2 area sampled</v>
          </cell>
        </row>
        <row r="2851">
          <cell r="A2851" t="str">
            <v>Majer&amp;Brown_1986_02</v>
          </cell>
          <cell r="B2851" t="str">
            <v>Gibb, Heloise</v>
          </cell>
          <cell r="C2851" t="str">
            <v>Oceania</v>
          </cell>
          <cell r="D2851" t="str">
            <v>Australia</v>
          </cell>
          <cell r="E2851" t="str">
            <v>Western Australia</v>
          </cell>
          <cell r="F2851" t="str">
            <v>Perth</v>
          </cell>
          <cell r="G2851">
            <v>2</v>
          </cell>
          <cell r="H2851" t="str">
            <v>Urban Garden</v>
          </cell>
          <cell r="I2851">
            <v>19</v>
          </cell>
          <cell r="J2851">
            <v>-32</v>
          </cell>
          <cell r="K2851">
            <v>115.8</v>
          </cell>
          <cell r="L2851" t="str">
            <v>In publication</v>
          </cell>
          <cell r="M2851" t="str">
            <v>NA</v>
          </cell>
          <cell r="N2851" t="str">
            <v>NA</v>
          </cell>
          <cell r="O2851">
            <v>9</v>
          </cell>
          <cell r="P2851" t="str">
            <v>NA</v>
          </cell>
          <cell r="Q2851" t="str">
            <v>NA</v>
          </cell>
          <cell r="R2851">
            <v>1</v>
          </cell>
          <cell r="S2851" t="str">
            <v>NA</v>
          </cell>
          <cell r="T2851">
            <v>3</v>
          </cell>
          <cell r="U2851">
            <v>1982</v>
          </cell>
          <cell r="V2851" t="str">
            <v>NA</v>
          </cell>
          <cell r="W2851">
            <v>12</v>
          </cell>
          <cell r="X2851">
            <v>1982</v>
          </cell>
          <cell r="Y2851">
            <v>1</v>
          </cell>
          <cell r="Z2851" t="str">
            <v>NA</v>
          </cell>
          <cell r="AA2851" t="str">
            <v>NA</v>
          </cell>
          <cell r="AB2851">
            <v>0</v>
          </cell>
          <cell r="AC2851" t="str">
            <v>Pitfall/Hand collecting</v>
          </cell>
          <cell r="AD2851" t="str">
            <v>Hand collecting conducted by residents during autumn and winter 1982. Pitfall trapping during December 1982. Ten pitfall traps (18mm diameter, 70/30 mix ethanol/glycerol) inserted within each garden. Traps were left out for 7 days.</v>
          </cell>
          <cell r="AE2851">
            <v>10</v>
          </cell>
          <cell r="AF2851">
            <v>2.5499999999999998</v>
          </cell>
          <cell r="AG2851" t="str">
            <v>NA</v>
          </cell>
          <cell r="AH2851">
            <v>168</v>
          </cell>
          <cell r="AI2851">
            <v>70</v>
          </cell>
          <cell r="AJ2851">
            <v>0</v>
          </cell>
          <cell r="AK2851">
            <v>0</v>
          </cell>
          <cell r="AL2851">
            <v>0</v>
          </cell>
          <cell r="AM2851">
            <v>0</v>
          </cell>
          <cell r="AN2851">
            <v>0</v>
          </cell>
          <cell r="AO2851">
            <v>0</v>
          </cell>
          <cell r="AP2851">
            <v>0</v>
          </cell>
          <cell r="AQ2851">
            <v>0</v>
          </cell>
          <cell r="AR2851">
            <v>0</v>
          </cell>
          <cell r="AS2851">
            <v>0</v>
          </cell>
          <cell r="AT2851" t="str">
            <v>Urban Garden</v>
          </cell>
          <cell r="AU2851" t="str">
            <v>Transformed</v>
          </cell>
          <cell r="AV2851" t="str">
            <v>Urban &amp; recreation</v>
          </cell>
          <cell r="AW2851" t="str">
            <v>NA</v>
          </cell>
          <cell r="AX2851" t="str">
            <v>Garden</v>
          </cell>
          <cell r="AY2851" t="str">
            <v>250m2 area sampled</v>
          </cell>
        </row>
        <row r="2852">
          <cell r="A2852" t="str">
            <v>Majer&amp;Brown_1986_03</v>
          </cell>
          <cell r="B2852" t="str">
            <v>Gibb, Heloise</v>
          </cell>
          <cell r="C2852" t="str">
            <v>Oceania</v>
          </cell>
          <cell r="D2852" t="str">
            <v>Australia</v>
          </cell>
          <cell r="E2852" t="str">
            <v>Western Australia</v>
          </cell>
          <cell r="F2852" t="str">
            <v>Perth</v>
          </cell>
          <cell r="G2852">
            <v>3</v>
          </cell>
          <cell r="H2852" t="str">
            <v>Urban Garden</v>
          </cell>
          <cell r="I2852">
            <v>19</v>
          </cell>
          <cell r="J2852">
            <v>-32</v>
          </cell>
          <cell r="K2852">
            <v>115.8</v>
          </cell>
          <cell r="L2852" t="str">
            <v>In publication</v>
          </cell>
          <cell r="M2852" t="str">
            <v>NA</v>
          </cell>
          <cell r="N2852" t="str">
            <v>NA</v>
          </cell>
          <cell r="O2852">
            <v>10</v>
          </cell>
          <cell r="P2852" t="str">
            <v>NA</v>
          </cell>
          <cell r="Q2852" t="str">
            <v>NA</v>
          </cell>
          <cell r="R2852">
            <v>1</v>
          </cell>
          <cell r="S2852" t="str">
            <v>NA</v>
          </cell>
          <cell r="T2852">
            <v>3</v>
          </cell>
          <cell r="U2852">
            <v>1982</v>
          </cell>
          <cell r="V2852" t="str">
            <v>NA</v>
          </cell>
          <cell r="W2852">
            <v>12</v>
          </cell>
          <cell r="X2852">
            <v>1982</v>
          </cell>
          <cell r="Y2852">
            <v>1</v>
          </cell>
          <cell r="Z2852" t="str">
            <v>NA</v>
          </cell>
          <cell r="AA2852" t="str">
            <v>NA</v>
          </cell>
          <cell r="AB2852">
            <v>0</v>
          </cell>
          <cell r="AC2852" t="str">
            <v>Pitfall/Hand collecting</v>
          </cell>
          <cell r="AD2852" t="str">
            <v>Hand collecting conducted by residents during autumn and winter 1982. Pitfall trapping during December 1982. Ten pitfall traps (18mm diameter, 70/30 mix ethanol/glycerol) inserted within each garden. Traps were left out for 7 days.</v>
          </cell>
          <cell r="AE2852">
            <v>10</v>
          </cell>
          <cell r="AF2852">
            <v>2.5499999999999998</v>
          </cell>
          <cell r="AG2852" t="str">
            <v>NA</v>
          </cell>
          <cell r="AH2852">
            <v>168</v>
          </cell>
          <cell r="AI2852">
            <v>70</v>
          </cell>
          <cell r="AJ2852">
            <v>0</v>
          </cell>
          <cell r="AK2852">
            <v>0</v>
          </cell>
          <cell r="AL2852">
            <v>0</v>
          </cell>
          <cell r="AM2852">
            <v>0</v>
          </cell>
          <cell r="AN2852">
            <v>0</v>
          </cell>
          <cell r="AO2852">
            <v>0</v>
          </cell>
          <cell r="AP2852">
            <v>0</v>
          </cell>
          <cell r="AQ2852">
            <v>0</v>
          </cell>
          <cell r="AR2852">
            <v>0</v>
          </cell>
          <cell r="AS2852">
            <v>0</v>
          </cell>
          <cell r="AT2852" t="str">
            <v>Urban Garden</v>
          </cell>
          <cell r="AU2852" t="str">
            <v>Transformed</v>
          </cell>
          <cell r="AV2852" t="str">
            <v>Urban &amp; recreation</v>
          </cell>
          <cell r="AW2852" t="str">
            <v>NA</v>
          </cell>
          <cell r="AX2852" t="str">
            <v>Garden</v>
          </cell>
          <cell r="AY2852" t="str">
            <v>250m2 area sampled</v>
          </cell>
        </row>
        <row r="2853">
          <cell r="A2853" t="str">
            <v>Majer&amp;Brown_1986_04</v>
          </cell>
          <cell r="B2853" t="str">
            <v>Gibb, Heloise</v>
          </cell>
          <cell r="C2853" t="str">
            <v>Oceania</v>
          </cell>
          <cell r="D2853" t="str">
            <v>Australia</v>
          </cell>
          <cell r="E2853" t="str">
            <v>Western Australia</v>
          </cell>
          <cell r="F2853" t="str">
            <v>Perth</v>
          </cell>
          <cell r="G2853">
            <v>4</v>
          </cell>
          <cell r="H2853" t="str">
            <v>Urban Garden</v>
          </cell>
          <cell r="I2853">
            <v>19</v>
          </cell>
          <cell r="J2853">
            <v>-32</v>
          </cell>
          <cell r="K2853">
            <v>115.8</v>
          </cell>
          <cell r="L2853" t="str">
            <v>In publication</v>
          </cell>
          <cell r="M2853" t="str">
            <v>NA</v>
          </cell>
          <cell r="N2853" t="str">
            <v>NA</v>
          </cell>
          <cell r="O2853">
            <v>11</v>
          </cell>
          <cell r="P2853" t="str">
            <v>NA</v>
          </cell>
          <cell r="Q2853" t="str">
            <v>NA</v>
          </cell>
          <cell r="R2853">
            <v>1</v>
          </cell>
          <cell r="S2853" t="str">
            <v>NA</v>
          </cell>
          <cell r="T2853">
            <v>3</v>
          </cell>
          <cell r="U2853">
            <v>1982</v>
          </cell>
          <cell r="V2853" t="str">
            <v>NA</v>
          </cell>
          <cell r="W2853">
            <v>12</v>
          </cell>
          <cell r="X2853">
            <v>1982</v>
          </cell>
          <cell r="Y2853">
            <v>1</v>
          </cell>
          <cell r="Z2853" t="str">
            <v>NA</v>
          </cell>
          <cell r="AA2853" t="str">
            <v>NA</v>
          </cell>
          <cell r="AB2853">
            <v>0</v>
          </cell>
          <cell r="AC2853" t="str">
            <v>Pitfall/Hand collecting</v>
          </cell>
          <cell r="AD2853" t="str">
            <v>Hand collecting conducted by residents during autumn and winter 1982. Pitfall trapping during December 1982. Ten pitfall traps (18mm diameter, 70/30 mix ethanol/glycerol) inserted within each garden. Traps were left out for 7 days.</v>
          </cell>
          <cell r="AE2853">
            <v>10</v>
          </cell>
          <cell r="AF2853">
            <v>2.5499999999999998</v>
          </cell>
          <cell r="AG2853" t="str">
            <v>NA</v>
          </cell>
          <cell r="AH2853">
            <v>168</v>
          </cell>
          <cell r="AI2853">
            <v>70</v>
          </cell>
          <cell r="AJ2853">
            <v>0</v>
          </cell>
          <cell r="AK2853">
            <v>0</v>
          </cell>
          <cell r="AL2853">
            <v>0</v>
          </cell>
          <cell r="AM2853">
            <v>0</v>
          </cell>
          <cell r="AN2853">
            <v>0</v>
          </cell>
          <cell r="AO2853">
            <v>0</v>
          </cell>
          <cell r="AP2853">
            <v>0</v>
          </cell>
          <cell r="AQ2853">
            <v>0</v>
          </cell>
          <cell r="AR2853">
            <v>0</v>
          </cell>
          <cell r="AS2853">
            <v>0</v>
          </cell>
          <cell r="AT2853" t="str">
            <v>Urban Garden</v>
          </cell>
          <cell r="AU2853" t="str">
            <v>Transformed</v>
          </cell>
          <cell r="AV2853" t="str">
            <v>Urban &amp; recreation</v>
          </cell>
          <cell r="AW2853" t="str">
            <v>NA</v>
          </cell>
          <cell r="AX2853" t="str">
            <v>Garden</v>
          </cell>
          <cell r="AY2853" t="str">
            <v>250m2 area sampled</v>
          </cell>
        </row>
        <row r="2854">
          <cell r="A2854" t="str">
            <v>Majer&amp;Brown_1986_05</v>
          </cell>
          <cell r="B2854" t="str">
            <v>Gibb, Heloise</v>
          </cell>
          <cell r="C2854" t="str">
            <v>Oceania</v>
          </cell>
          <cell r="D2854" t="str">
            <v>Australia</v>
          </cell>
          <cell r="E2854" t="str">
            <v>Western Australia</v>
          </cell>
          <cell r="F2854" t="str">
            <v>Perth</v>
          </cell>
          <cell r="G2854">
            <v>5</v>
          </cell>
          <cell r="H2854" t="str">
            <v>Urban Garden</v>
          </cell>
          <cell r="I2854">
            <v>19</v>
          </cell>
          <cell r="J2854">
            <v>-32</v>
          </cell>
          <cell r="K2854">
            <v>115.8</v>
          </cell>
          <cell r="L2854" t="str">
            <v>In publication</v>
          </cell>
          <cell r="M2854" t="str">
            <v>NA</v>
          </cell>
          <cell r="N2854" t="str">
            <v>NA</v>
          </cell>
          <cell r="O2854">
            <v>10</v>
          </cell>
          <cell r="P2854" t="str">
            <v>NA</v>
          </cell>
          <cell r="Q2854" t="str">
            <v>NA</v>
          </cell>
          <cell r="R2854">
            <v>1</v>
          </cell>
          <cell r="S2854" t="str">
            <v>NA</v>
          </cell>
          <cell r="T2854">
            <v>3</v>
          </cell>
          <cell r="U2854">
            <v>1982</v>
          </cell>
          <cell r="V2854" t="str">
            <v>NA</v>
          </cell>
          <cell r="W2854">
            <v>12</v>
          </cell>
          <cell r="X2854">
            <v>1982</v>
          </cell>
          <cell r="Y2854">
            <v>1</v>
          </cell>
          <cell r="Z2854" t="str">
            <v>NA</v>
          </cell>
          <cell r="AA2854" t="str">
            <v>NA</v>
          </cell>
          <cell r="AB2854">
            <v>0</v>
          </cell>
          <cell r="AC2854" t="str">
            <v>Pitfall/Hand collecting</v>
          </cell>
          <cell r="AD2854" t="str">
            <v>Hand collecting conducted by residents during autumn and winter 1982. Pitfall trapping during December 1982. Ten pitfall traps (18mm diameter, 70/30 mix ethanol/glycerol) inserted within each garden. Traps were left out for 7 days.</v>
          </cell>
          <cell r="AE2854">
            <v>10</v>
          </cell>
          <cell r="AF2854">
            <v>2.5499999999999998</v>
          </cell>
          <cell r="AG2854" t="str">
            <v>NA</v>
          </cell>
          <cell r="AH2854">
            <v>168</v>
          </cell>
          <cell r="AI2854">
            <v>70</v>
          </cell>
          <cell r="AJ2854">
            <v>0</v>
          </cell>
          <cell r="AK2854">
            <v>0</v>
          </cell>
          <cell r="AL2854">
            <v>0</v>
          </cell>
          <cell r="AM2854">
            <v>0</v>
          </cell>
          <cell r="AN2854">
            <v>0</v>
          </cell>
          <cell r="AO2854">
            <v>0</v>
          </cell>
          <cell r="AP2854">
            <v>0</v>
          </cell>
          <cell r="AQ2854">
            <v>0</v>
          </cell>
          <cell r="AR2854">
            <v>0</v>
          </cell>
          <cell r="AS2854">
            <v>0</v>
          </cell>
          <cell r="AT2854" t="str">
            <v>Urban Garden</v>
          </cell>
          <cell r="AU2854" t="str">
            <v>Transformed</v>
          </cell>
          <cell r="AV2854" t="str">
            <v>Urban &amp; recreation</v>
          </cell>
          <cell r="AW2854" t="str">
            <v>NA</v>
          </cell>
          <cell r="AX2854" t="str">
            <v>Garden</v>
          </cell>
          <cell r="AY2854" t="str">
            <v>250m2 area sampled</v>
          </cell>
        </row>
        <row r="2855">
          <cell r="A2855" t="str">
            <v>Majer&amp;Brown_1986_06</v>
          </cell>
          <cell r="B2855" t="str">
            <v>Gibb, Heloise</v>
          </cell>
          <cell r="C2855" t="str">
            <v>Oceania</v>
          </cell>
          <cell r="D2855" t="str">
            <v>Australia</v>
          </cell>
          <cell r="E2855" t="str">
            <v>Western Australia</v>
          </cell>
          <cell r="F2855" t="str">
            <v>Perth</v>
          </cell>
          <cell r="G2855">
            <v>6</v>
          </cell>
          <cell r="H2855" t="str">
            <v>Urban Garden</v>
          </cell>
          <cell r="I2855">
            <v>19</v>
          </cell>
          <cell r="J2855">
            <v>-32</v>
          </cell>
          <cell r="K2855">
            <v>115.8</v>
          </cell>
          <cell r="L2855" t="str">
            <v>In publication</v>
          </cell>
          <cell r="M2855" t="str">
            <v>NA</v>
          </cell>
          <cell r="N2855" t="str">
            <v>NA</v>
          </cell>
          <cell r="O2855">
            <v>8</v>
          </cell>
          <cell r="P2855" t="str">
            <v>NA</v>
          </cell>
          <cell r="Q2855" t="str">
            <v>NA</v>
          </cell>
          <cell r="R2855">
            <v>1</v>
          </cell>
          <cell r="S2855" t="str">
            <v>NA</v>
          </cell>
          <cell r="T2855">
            <v>3</v>
          </cell>
          <cell r="U2855">
            <v>1982</v>
          </cell>
          <cell r="V2855" t="str">
            <v>NA</v>
          </cell>
          <cell r="W2855">
            <v>12</v>
          </cell>
          <cell r="X2855">
            <v>1982</v>
          </cell>
          <cell r="Y2855">
            <v>1</v>
          </cell>
          <cell r="Z2855" t="str">
            <v>NA</v>
          </cell>
          <cell r="AA2855" t="str">
            <v>NA</v>
          </cell>
          <cell r="AB2855">
            <v>0</v>
          </cell>
          <cell r="AC2855" t="str">
            <v>Pitfall/Hand collecting</v>
          </cell>
          <cell r="AD2855" t="str">
            <v>Hand collecting conducted by residents during autumn and winter 1982. Pitfall trapping during December 1982. Ten pitfall traps (18mm diameter, 70/30 mix ethanol/glycerol) inserted within each garden. Traps were left out for 7 days.</v>
          </cell>
          <cell r="AE2855">
            <v>10</v>
          </cell>
          <cell r="AF2855">
            <v>2.5499999999999998</v>
          </cell>
          <cell r="AG2855" t="str">
            <v>NA</v>
          </cell>
          <cell r="AH2855">
            <v>168</v>
          </cell>
          <cell r="AI2855">
            <v>70</v>
          </cell>
          <cell r="AJ2855">
            <v>0</v>
          </cell>
          <cell r="AK2855">
            <v>0</v>
          </cell>
          <cell r="AL2855">
            <v>0</v>
          </cell>
          <cell r="AM2855">
            <v>0</v>
          </cell>
          <cell r="AN2855">
            <v>0</v>
          </cell>
          <cell r="AO2855">
            <v>0</v>
          </cell>
          <cell r="AP2855">
            <v>0</v>
          </cell>
          <cell r="AQ2855">
            <v>0</v>
          </cell>
          <cell r="AR2855">
            <v>0</v>
          </cell>
          <cell r="AS2855">
            <v>0</v>
          </cell>
          <cell r="AT2855" t="str">
            <v>Urban Garden</v>
          </cell>
          <cell r="AU2855" t="str">
            <v>Transformed</v>
          </cell>
          <cell r="AV2855" t="str">
            <v>Urban &amp; recreation</v>
          </cell>
          <cell r="AW2855" t="str">
            <v>NA</v>
          </cell>
          <cell r="AX2855" t="str">
            <v>Garden</v>
          </cell>
          <cell r="AY2855" t="str">
            <v>250m2 area sampled</v>
          </cell>
        </row>
        <row r="2856">
          <cell r="A2856" t="str">
            <v>Majer&amp;Brown_1986_07</v>
          </cell>
          <cell r="B2856" t="str">
            <v>Gibb, Heloise</v>
          </cell>
          <cell r="C2856" t="str">
            <v>Oceania</v>
          </cell>
          <cell r="D2856" t="str">
            <v>Australia</v>
          </cell>
          <cell r="E2856" t="str">
            <v>Western Australia</v>
          </cell>
          <cell r="F2856" t="str">
            <v>Perth</v>
          </cell>
          <cell r="G2856">
            <v>7</v>
          </cell>
          <cell r="H2856" t="str">
            <v>Urban Garden</v>
          </cell>
          <cell r="I2856">
            <v>19</v>
          </cell>
          <cell r="J2856">
            <v>-32</v>
          </cell>
          <cell r="K2856">
            <v>115.8</v>
          </cell>
          <cell r="L2856" t="str">
            <v>In publication</v>
          </cell>
          <cell r="M2856" t="str">
            <v>NA</v>
          </cell>
          <cell r="N2856" t="str">
            <v>NA</v>
          </cell>
          <cell r="O2856">
            <v>10</v>
          </cell>
          <cell r="P2856" t="str">
            <v>NA</v>
          </cell>
          <cell r="Q2856" t="str">
            <v>NA</v>
          </cell>
          <cell r="R2856">
            <v>1</v>
          </cell>
          <cell r="S2856" t="str">
            <v>NA</v>
          </cell>
          <cell r="T2856">
            <v>3</v>
          </cell>
          <cell r="U2856">
            <v>1982</v>
          </cell>
          <cell r="V2856" t="str">
            <v>NA</v>
          </cell>
          <cell r="W2856">
            <v>12</v>
          </cell>
          <cell r="X2856">
            <v>1982</v>
          </cell>
          <cell r="Y2856">
            <v>1</v>
          </cell>
          <cell r="Z2856" t="str">
            <v>NA</v>
          </cell>
          <cell r="AA2856" t="str">
            <v>NA</v>
          </cell>
          <cell r="AB2856">
            <v>0</v>
          </cell>
          <cell r="AC2856" t="str">
            <v>Pitfall/Hand collecting</v>
          </cell>
          <cell r="AD2856" t="str">
            <v>Hand collecting conducted by residents during autumn and winter 1982. Pitfall trapping during December 1982. Ten pitfall traps (18mm diameter, 70/30 mix ethanol/glycerol) inserted within each garden. Traps were left out for 7 days.</v>
          </cell>
          <cell r="AE2856">
            <v>10</v>
          </cell>
          <cell r="AF2856">
            <v>2.5499999999999998</v>
          </cell>
          <cell r="AG2856" t="str">
            <v>NA</v>
          </cell>
          <cell r="AH2856">
            <v>168</v>
          </cell>
          <cell r="AI2856">
            <v>70</v>
          </cell>
          <cell r="AJ2856">
            <v>0</v>
          </cell>
          <cell r="AK2856">
            <v>0</v>
          </cell>
          <cell r="AL2856">
            <v>0</v>
          </cell>
          <cell r="AM2856">
            <v>0</v>
          </cell>
          <cell r="AN2856">
            <v>0</v>
          </cell>
          <cell r="AO2856">
            <v>0</v>
          </cell>
          <cell r="AP2856">
            <v>0</v>
          </cell>
          <cell r="AQ2856">
            <v>0</v>
          </cell>
          <cell r="AR2856">
            <v>0</v>
          </cell>
          <cell r="AS2856">
            <v>0</v>
          </cell>
          <cell r="AT2856" t="str">
            <v>Urban Garden</v>
          </cell>
          <cell r="AU2856" t="str">
            <v>Transformed</v>
          </cell>
          <cell r="AV2856" t="str">
            <v>Urban &amp; recreation</v>
          </cell>
          <cell r="AW2856" t="str">
            <v>NA</v>
          </cell>
          <cell r="AX2856" t="str">
            <v>Garden</v>
          </cell>
          <cell r="AY2856" t="str">
            <v>250m2 area sampled</v>
          </cell>
        </row>
        <row r="2857">
          <cell r="A2857" t="str">
            <v>Majer&amp;Brown_1986_08</v>
          </cell>
          <cell r="B2857" t="str">
            <v>Gibb, Heloise</v>
          </cell>
          <cell r="C2857" t="str">
            <v>Oceania</v>
          </cell>
          <cell r="D2857" t="str">
            <v>Australia</v>
          </cell>
          <cell r="E2857" t="str">
            <v>Western Australia</v>
          </cell>
          <cell r="F2857" t="str">
            <v>Perth</v>
          </cell>
          <cell r="G2857">
            <v>8</v>
          </cell>
          <cell r="H2857" t="str">
            <v>Urban Garden</v>
          </cell>
          <cell r="I2857">
            <v>19</v>
          </cell>
          <cell r="J2857">
            <v>-32</v>
          </cell>
          <cell r="K2857">
            <v>115.8</v>
          </cell>
          <cell r="L2857" t="str">
            <v>In publication</v>
          </cell>
          <cell r="M2857" t="str">
            <v>NA</v>
          </cell>
          <cell r="N2857" t="str">
            <v>NA</v>
          </cell>
          <cell r="O2857">
            <v>15</v>
          </cell>
          <cell r="P2857" t="str">
            <v>NA</v>
          </cell>
          <cell r="Q2857" t="str">
            <v>NA</v>
          </cell>
          <cell r="R2857">
            <v>1</v>
          </cell>
          <cell r="S2857" t="str">
            <v>NA</v>
          </cell>
          <cell r="T2857">
            <v>3</v>
          </cell>
          <cell r="U2857">
            <v>1982</v>
          </cell>
          <cell r="V2857" t="str">
            <v>NA</v>
          </cell>
          <cell r="W2857">
            <v>12</v>
          </cell>
          <cell r="X2857">
            <v>1982</v>
          </cell>
          <cell r="Y2857">
            <v>1</v>
          </cell>
          <cell r="Z2857" t="str">
            <v>NA</v>
          </cell>
          <cell r="AA2857" t="str">
            <v>NA</v>
          </cell>
          <cell r="AB2857">
            <v>0</v>
          </cell>
          <cell r="AC2857" t="str">
            <v>Pitfall/Hand collecting</v>
          </cell>
          <cell r="AD2857" t="str">
            <v>Hand collecting conducted by residents during autumn and winter 1982. Pitfall trapping during December 1982. Ten pitfall traps (18mm diameter, 70/30 mix ethanol/glycerol) inserted within each garden. Traps were left out for 7 days.</v>
          </cell>
          <cell r="AE2857">
            <v>10</v>
          </cell>
          <cell r="AF2857">
            <v>2.5499999999999998</v>
          </cell>
          <cell r="AG2857" t="str">
            <v>NA</v>
          </cell>
          <cell r="AH2857">
            <v>168</v>
          </cell>
          <cell r="AI2857">
            <v>70</v>
          </cell>
          <cell r="AJ2857">
            <v>0</v>
          </cell>
          <cell r="AK2857">
            <v>0</v>
          </cell>
          <cell r="AL2857">
            <v>0</v>
          </cell>
          <cell r="AM2857">
            <v>0</v>
          </cell>
          <cell r="AN2857">
            <v>0</v>
          </cell>
          <cell r="AO2857">
            <v>0</v>
          </cell>
          <cell r="AP2857">
            <v>0</v>
          </cell>
          <cell r="AQ2857">
            <v>0</v>
          </cell>
          <cell r="AR2857">
            <v>0</v>
          </cell>
          <cell r="AS2857">
            <v>0</v>
          </cell>
          <cell r="AT2857" t="str">
            <v>Urban Garden</v>
          </cell>
          <cell r="AU2857" t="str">
            <v>Transformed</v>
          </cell>
          <cell r="AV2857" t="str">
            <v>Urban &amp; recreation</v>
          </cell>
          <cell r="AW2857" t="str">
            <v>NA</v>
          </cell>
          <cell r="AX2857" t="str">
            <v>Garden</v>
          </cell>
          <cell r="AY2857" t="str">
            <v>250m2 area sampled</v>
          </cell>
        </row>
        <row r="2858">
          <cell r="A2858" t="str">
            <v>Majer&amp;Brown_1986_09</v>
          </cell>
          <cell r="B2858" t="str">
            <v>Gibb, Heloise</v>
          </cell>
          <cell r="C2858" t="str">
            <v>Oceania</v>
          </cell>
          <cell r="D2858" t="str">
            <v>Australia</v>
          </cell>
          <cell r="E2858" t="str">
            <v>Western Australia</v>
          </cell>
          <cell r="F2858" t="str">
            <v>Perth</v>
          </cell>
          <cell r="G2858">
            <v>9</v>
          </cell>
          <cell r="H2858" t="str">
            <v>Urban Garden</v>
          </cell>
          <cell r="I2858">
            <v>19</v>
          </cell>
          <cell r="J2858">
            <v>-32</v>
          </cell>
          <cell r="K2858">
            <v>115.8</v>
          </cell>
          <cell r="L2858" t="str">
            <v>In publication</v>
          </cell>
          <cell r="M2858" t="str">
            <v>NA</v>
          </cell>
          <cell r="N2858" t="str">
            <v>NA</v>
          </cell>
          <cell r="O2858">
            <v>8</v>
          </cell>
          <cell r="P2858" t="str">
            <v>NA</v>
          </cell>
          <cell r="Q2858" t="str">
            <v>NA</v>
          </cell>
          <cell r="R2858">
            <v>1</v>
          </cell>
          <cell r="S2858" t="str">
            <v>NA</v>
          </cell>
          <cell r="T2858">
            <v>3</v>
          </cell>
          <cell r="U2858">
            <v>1982</v>
          </cell>
          <cell r="V2858" t="str">
            <v>NA</v>
          </cell>
          <cell r="W2858">
            <v>12</v>
          </cell>
          <cell r="X2858">
            <v>1982</v>
          </cell>
          <cell r="Y2858">
            <v>1</v>
          </cell>
          <cell r="Z2858" t="str">
            <v>NA</v>
          </cell>
          <cell r="AA2858" t="str">
            <v>NA</v>
          </cell>
          <cell r="AB2858">
            <v>0</v>
          </cell>
          <cell r="AC2858" t="str">
            <v>Pitfall/Hand collecting</v>
          </cell>
          <cell r="AD2858" t="str">
            <v>Hand collecting conducted by residents during autumn and winter 1982. Pitfall trapping during December 1982. Ten pitfall traps (18mm diameter, 70/30 mix ethanol/glycerol) inserted within each garden. Traps were left out for 7 days.</v>
          </cell>
          <cell r="AE2858">
            <v>10</v>
          </cell>
          <cell r="AF2858">
            <v>2.5499999999999998</v>
          </cell>
          <cell r="AG2858" t="str">
            <v>NA</v>
          </cell>
          <cell r="AH2858">
            <v>168</v>
          </cell>
          <cell r="AI2858">
            <v>70</v>
          </cell>
          <cell r="AJ2858">
            <v>0</v>
          </cell>
          <cell r="AK2858">
            <v>0</v>
          </cell>
          <cell r="AL2858">
            <v>0</v>
          </cell>
          <cell r="AM2858">
            <v>0</v>
          </cell>
          <cell r="AN2858">
            <v>0</v>
          </cell>
          <cell r="AO2858">
            <v>0</v>
          </cell>
          <cell r="AP2858">
            <v>0</v>
          </cell>
          <cell r="AQ2858">
            <v>0</v>
          </cell>
          <cell r="AR2858">
            <v>0</v>
          </cell>
          <cell r="AS2858">
            <v>0</v>
          </cell>
          <cell r="AT2858" t="str">
            <v>Urban Garden</v>
          </cell>
          <cell r="AU2858" t="str">
            <v>Transformed</v>
          </cell>
          <cell r="AV2858" t="str">
            <v>Urban &amp; recreation</v>
          </cell>
          <cell r="AW2858" t="str">
            <v>NA</v>
          </cell>
          <cell r="AX2858" t="str">
            <v>Garden</v>
          </cell>
          <cell r="AY2858" t="str">
            <v>250m2 area sampled</v>
          </cell>
        </row>
        <row r="2859">
          <cell r="A2859" t="str">
            <v>Majer&amp;Brown_1986_10</v>
          </cell>
          <cell r="B2859" t="str">
            <v>Gibb, Heloise</v>
          </cell>
          <cell r="C2859" t="str">
            <v>Oceania</v>
          </cell>
          <cell r="D2859" t="str">
            <v>Australia</v>
          </cell>
          <cell r="E2859" t="str">
            <v>Western Australia</v>
          </cell>
          <cell r="F2859" t="str">
            <v>Perth</v>
          </cell>
          <cell r="G2859">
            <v>10</v>
          </cell>
          <cell r="H2859" t="str">
            <v>Urban Garden</v>
          </cell>
          <cell r="I2859">
            <v>19</v>
          </cell>
          <cell r="J2859">
            <v>-32</v>
          </cell>
          <cell r="K2859">
            <v>115.8</v>
          </cell>
          <cell r="L2859" t="str">
            <v>In publication</v>
          </cell>
          <cell r="M2859" t="str">
            <v>NA</v>
          </cell>
          <cell r="N2859" t="str">
            <v>NA</v>
          </cell>
          <cell r="O2859">
            <v>16</v>
          </cell>
          <cell r="P2859" t="str">
            <v>NA</v>
          </cell>
          <cell r="Q2859" t="str">
            <v>NA</v>
          </cell>
          <cell r="R2859">
            <v>1</v>
          </cell>
          <cell r="S2859" t="str">
            <v>NA</v>
          </cell>
          <cell r="T2859">
            <v>3</v>
          </cell>
          <cell r="U2859">
            <v>1982</v>
          </cell>
          <cell r="V2859" t="str">
            <v>NA</v>
          </cell>
          <cell r="W2859">
            <v>12</v>
          </cell>
          <cell r="X2859">
            <v>1982</v>
          </cell>
          <cell r="Y2859">
            <v>1</v>
          </cell>
          <cell r="Z2859" t="str">
            <v>NA</v>
          </cell>
          <cell r="AA2859" t="str">
            <v>NA</v>
          </cell>
          <cell r="AB2859">
            <v>0</v>
          </cell>
          <cell r="AC2859" t="str">
            <v>Pitfall/Hand collecting</v>
          </cell>
          <cell r="AD2859" t="str">
            <v>Hand collecting conducted by residents during autumn and winter 1982. Pitfall trapping during December 1982. Ten pitfall traps (18mm diameter, 70/30 mix ethanol/glycerol) inserted within each garden. Traps were left out for 7 days.</v>
          </cell>
          <cell r="AE2859">
            <v>10</v>
          </cell>
          <cell r="AF2859">
            <v>2.5499999999999998</v>
          </cell>
          <cell r="AG2859" t="str">
            <v>NA</v>
          </cell>
          <cell r="AH2859">
            <v>168</v>
          </cell>
          <cell r="AI2859">
            <v>70</v>
          </cell>
          <cell r="AJ2859">
            <v>0</v>
          </cell>
          <cell r="AK2859">
            <v>0</v>
          </cell>
          <cell r="AL2859">
            <v>0</v>
          </cell>
          <cell r="AM2859">
            <v>0</v>
          </cell>
          <cell r="AN2859">
            <v>0</v>
          </cell>
          <cell r="AO2859">
            <v>0</v>
          </cell>
          <cell r="AP2859">
            <v>0</v>
          </cell>
          <cell r="AQ2859">
            <v>0</v>
          </cell>
          <cell r="AR2859">
            <v>0</v>
          </cell>
          <cell r="AS2859">
            <v>0</v>
          </cell>
          <cell r="AT2859" t="str">
            <v>Urban Garden</v>
          </cell>
          <cell r="AU2859" t="str">
            <v>Transformed</v>
          </cell>
          <cell r="AV2859" t="str">
            <v>Urban &amp; recreation</v>
          </cell>
          <cell r="AW2859" t="str">
            <v>NA</v>
          </cell>
          <cell r="AX2859" t="str">
            <v>Garden</v>
          </cell>
          <cell r="AY2859" t="str">
            <v>250m2 area sampled</v>
          </cell>
        </row>
        <row r="2860">
          <cell r="A2860" t="str">
            <v>Majer&amp;Brown_1986_11</v>
          </cell>
          <cell r="B2860" t="str">
            <v>Gibb, Heloise</v>
          </cell>
          <cell r="C2860" t="str">
            <v>Oceania</v>
          </cell>
          <cell r="D2860" t="str">
            <v>Australia</v>
          </cell>
          <cell r="E2860" t="str">
            <v>Western Australia</v>
          </cell>
          <cell r="F2860" t="str">
            <v>Perth</v>
          </cell>
          <cell r="G2860">
            <v>11</v>
          </cell>
          <cell r="H2860" t="str">
            <v>Urban Garden</v>
          </cell>
          <cell r="I2860">
            <v>19</v>
          </cell>
          <cell r="J2860">
            <v>-32</v>
          </cell>
          <cell r="K2860">
            <v>115.8</v>
          </cell>
          <cell r="L2860" t="str">
            <v>In publication</v>
          </cell>
          <cell r="M2860" t="str">
            <v>NA</v>
          </cell>
          <cell r="N2860" t="str">
            <v>NA</v>
          </cell>
          <cell r="O2860">
            <v>9</v>
          </cell>
          <cell r="P2860" t="str">
            <v>NA</v>
          </cell>
          <cell r="Q2860" t="str">
            <v>NA</v>
          </cell>
          <cell r="R2860">
            <v>1</v>
          </cell>
          <cell r="S2860" t="str">
            <v>NA</v>
          </cell>
          <cell r="T2860">
            <v>3</v>
          </cell>
          <cell r="U2860">
            <v>1982</v>
          </cell>
          <cell r="V2860" t="str">
            <v>NA</v>
          </cell>
          <cell r="W2860">
            <v>12</v>
          </cell>
          <cell r="X2860">
            <v>1982</v>
          </cell>
          <cell r="Y2860">
            <v>1</v>
          </cell>
          <cell r="Z2860" t="str">
            <v>NA</v>
          </cell>
          <cell r="AA2860" t="str">
            <v>NA</v>
          </cell>
          <cell r="AB2860">
            <v>0</v>
          </cell>
          <cell r="AC2860" t="str">
            <v>Pitfall/Hand collecting</v>
          </cell>
          <cell r="AD2860" t="str">
            <v>Hand collecting conducted by residents during autumn and winter 1982. Pitfall trapping during December 1982. Ten pitfall traps (18mm diameter, 70/30 mix ethanol/glycerol) inserted within each garden. Traps were left out for 7 days.</v>
          </cell>
          <cell r="AE2860">
            <v>10</v>
          </cell>
          <cell r="AF2860">
            <v>2.5499999999999998</v>
          </cell>
          <cell r="AG2860" t="str">
            <v>NA</v>
          </cell>
          <cell r="AH2860">
            <v>168</v>
          </cell>
          <cell r="AI2860">
            <v>70</v>
          </cell>
          <cell r="AJ2860">
            <v>0</v>
          </cell>
          <cell r="AK2860">
            <v>0</v>
          </cell>
          <cell r="AL2860">
            <v>0</v>
          </cell>
          <cell r="AM2860">
            <v>0</v>
          </cell>
          <cell r="AN2860">
            <v>0</v>
          </cell>
          <cell r="AO2860">
            <v>0</v>
          </cell>
          <cell r="AP2860">
            <v>0</v>
          </cell>
          <cell r="AQ2860">
            <v>0</v>
          </cell>
          <cell r="AR2860">
            <v>0</v>
          </cell>
          <cell r="AS2860">
            <v>0</v>
          </cell>
          <cell r="AT2860" t="str">
            <v>Urban Garden</v>
          </cell>
          <cell r="AU2860" t="str">
            <v>Transformed</v>
          </cell>
          <cell r="AV2860" t="str">
            <v>Urban &amp; recreation</v>
          </cell>
          <cell r="AW2860" t="str">
            <v>NA</v>
          </cell>
          <cell r="AX2860" t="str">
            <v>Garden</v>
          </cell>
          <cell r="AY2860" t="str">
            <v>250m2 area sampled</v>
          </cell>
        </row>
        <row r="2861">
          <cell r="A2861" t="str">
            <v>Majer&amp;Brown_1986_12</v>
          </cell>
          <cell r="B2861" t="str">
            <v>Gibb, Heloise</v>
          </cell>
          <cell r="C2861" t="str">
            <v>Oceania</v>
          </cell>
          <cell r="D2861" t="str">
            <v>Australia</v>
          </cell>
          <cell r="E2861" t="str">
            <v>Western Australia</v>
          </cell>
          <cell r="F2861" t="str">
            <v>Perth</v>
          </cell>
          <cell r="G2861">
            <v>12</v>
          </cell>
          <cell r="H2861" t="str">
            <v>Urban Garden</v>
          </cell>
          <cell r="I2861">
            <v>19</v>
          </cell>
          <cell r="J2861">
            <v>-32</v>
          </cell>
          <cell r="K2861">
            <v>115.8</v>
          </cell>
          <cell r="L2861" t="str">
            <v>In publication</v>
          </cell>
          <cell r="M2861" t="str">
            <v>NA</v>
          </cell>
          <cell r="N2861" t="str">
            <v>NA</v>
          </cell>
          <cell r="O2861">
            <v>11</v>
          </cell>
          <cell r="P2861" t="str">
            <v>NA</v>
          </cell>
          <cell r="Q2861" t="str">
            <v>NA</v>
          </cell>
          <cell r="R2861">
            <v>1</v>
          </cell>
          <cell r="S2861" t="str">
            <v>NA</v>
          </cell>
          <cell r="T2861">
            <v>3</v>
          </cell>
          <cell r="U2861">
            <v>1982</v>
          </cell>
          <cell r="V2861" t="str">
            <v>NA</v>
          </cell>
          <cell r="W2861">
            <v>12</v>
          </cell>
          <cell r="X2861">
            <v>1982</v>
          </cell>
          <cell r="Y2861">
            <v>1</v>
          </cell>
          <cell r="Z2861" t="str">
            <v>NA</v>
          </cell>
          <cell r="AA2861" t="str">
            <v>NA</v>
          </cell>
          <cell r="AB2861">
            <v>0</v>
          </cell>
          <cell r="AC2861" t="str">
            <v>Pitfall/Hand collecting</v>
          </cell>
          <cell r="AD2861" t="str">
            <v>Hand collecting conducted by residents during autumn and winter 1982. Pitfall trapping during December 1982. Ten pitfall traps (18mm diameter, 70/30 mix ethanol/glycerol) inserted within each garden. Traps were left out for 7 days.</v>
          </cell>
          <cell r="AE2861">
            <v>10</v>
          </cell>
          <cell r="AF2861">
            <v>2.5499999999999998</v>
          </cell>
          <cell r="AG2861" t="str">
            <v>NA</v>
          </cell>
          <cell r="AH2861">
            <v>168</v>
          </cell>
          <cell r="AI2861">
            <v>70</v>
          </cell>
          <cell r="AJ2861">
            <v>0</v>
          </cell>
          <cell r="AK2861">
            <v>0</v>
          </cell>
          <cell r="AL2861">
            <v>0</v>
          </cell>
          <cell r="AM2861">
            <v>0</v>
          </cell>
          <cell r="AN2861">
            <v>0</v>
          </cell>
          <cell r="AO2861">
            <v>0</v>
          </cell>
          <cell r="AP2861">
            <v>0</v>
          </cell>
          <cell r="AQ2861">
            <v>0</v>
          </cell>
          <cell r="AR2861">
            <v>0</v>
          </cell>
          <cell r="AS2861">
            <v>0</v>
          </cell>
          <cell r="AT2861" t="str">
            <v>Urban Garden</v>
          </cell>
          <cell r="AU2861" t="str">
            <v>Transformed</v>
          </cell>
          <cell r="AV2861" t="str">
            <v>Urban &amp; recreation</v>
          </cell>
          <cell r="AW2861" t="str">
            <v>NA</v>
          </cell>
          <cell r="AX2861" t="str">
            <v>Garden</v>
          </cell>
          <cell r="AY2861" t="str">
            <v>250m2 area sampled</v>
          </cell>
        </row>
        <row r="2862">
          <cell r="A2862" t="str">
            <v>Majer&amp;Brown_1986_13</v>
          </cell>
          <cell r="B2862" t="str">
            <v>Gibb, Heloise</v>
          </cell>
          <cell r="C2862" t="str">
            <v>Oceania</v>
          </cell>
          <cell r="D2862" t="str">
            <v>Australia</v>
          </cell>
          <cell r="E2862" t="str">
            <v>Western Australia</v>
          </cell>
          <cell r="F2862" t="str">
            <v>Perth</v>
          </cell>
          <cell r="G2862">
            <v>13</v>
          </cell>
          <cell r="H2862" t="str">
            <v>Urban Garden</v>
          </cell>
          <cell r="I2862">
            <v>19</v>
          </cell>
          <cell r="J2862">
            <v>-32</v>
          </cell>
          <cell r="K2862">
            <v>115.8</v>
          </cell>
          <cell r="L2862" t="str">
            <v>In publication</v>
          </cell>
          <cell r="M2862" t="str">
            <v>NA</v>
          </cell>
          <cell r="N2862" t="str">
            <v>NA</v>
          </cell>
          <cell r="O2862">
            <v>8</v>
          </cell>
          <cell r="P2862" t="str">
            <v>NA</v>
          </cell>
          <cell r="Q2862" t="str">
            <v>NA</v>
          </cell>
          <cell r="R2862">
            <v>1</v>
          </cell>
          <cell r="S2862" t="str">
            <v>NA</v>
          </cell>
          <cell r="T2862">
            <v>3</v>
          </cell>
          <cell r="U2862">
            <v>1982</v>
          </cell>
          <cell r="V2862" t="str">
            <v>NA</v>
          </cell>
          <cell r="W2862">
            <v>12</v>
          </cell>
          <cell r="X2862">
            <v>1982</v>
          </cell>
          <cell r="Y2862">
            <v>1</v>
          </cell>
          <cell r="Z2862" t="str">
            <v>NA</v>
          </cell>
          <cell r="AA2862" t="str">
            <v>NA</v>
          </cell>
          <cell r="AB2862">
            <v>0</v>
          </cell>
          <cell r="AC2862" t="str">
            <v>Pitfall/Hand collecting</v>
          </cell>
          <cell r="AD2862" t="str">
            <v>Hand collecting conducted by residents during autumn and winter 1982. Pitfall trapping during December 1982. Ten pitfall traps (18mm diameter, 70/30 mix ethanol/glycerol) inserted within each garden. Traps were left out for 7 days.</v>
          </cell>
          <cell r="AE2862">
            <v>10</v>
          </cell>
          <cell r="AF2862">
            <v>2.5499999999999998</v>
          </cell>
          <cell r="AG2862" t="str">
            <v>NA</v>
          </cell>
          <cell r="AH2862">
            <v>168</v>
          </cell>
          <cell r="AI2862">
            <v>70</v>
          </cell>
          <cell r="AJ2862">
            <v>0</v>
          </cell>
          <cell r="AK2862">
            <v>0</v>
          </cell>
          <cell r="AL2862">
            <v>0</v>
          </cell>
          <cell r="AM2862">
            <v>0</v>
          </cell>
          <cell r="AN2862">
            <v>0</v>
          </cell>
          <cell r="AO2862">
            <v>0</v>
          </cell>
          <cell r="AP2862">
            <v>0</v>
          </cell>
          <cell r="AQ2862">
            <v>0</v>
          </cell>
          <cell r="AR2862">
            <v>0</v>
          </cell>
          <cell r="AS2862">
            <v>0</v>
          </cell>
          <cell r="AT2862" t="str">
            <v>Urban Garden</v>
          </cell>
          <cell r="AU2862" t="str">
            <v>Transformed</v>
          </cell>
          <cell r="AV2862" t="str">
            <v>Urban &amp; recreation</v>
          </cell>
          <cell r="AW2862" t="str">
            <v>NA</v>
          </cell>
          <cell r="AX2862" t="str">
            <v>Garden</v>
          </cell>
          <cell r="AY2862" t="str">
            <v>250m2 area sampled</v>
          </cell>
        </row>
        <row r="2863">
          <cell r="A2863" t="str">
            <v>Majer&amp;Brown_1986_14</v>
          </cell>
          <cell r="B2863" t="str">
            <v>Gibb, Heloise</v>
          </cell>
          <cell r="C2863" t="str">
            <v>Oceania</v>
          </cell>
          <cell r="D2863" t="str">
            <v>Australia</v>
          </cell>
          <cell r="E2863" t="str">
            <v>Western Australia</v>
          </cell>
          <cell r="F2863" t="str">
            <v>Perth</v>
          </cell>
          <cell r="G2863">
            <v>14</v>
          </cell>
          <cell r="H2863" t="str">
            <v>Urban Garden</v>
          </cell>
          <cell r="I2863">
            <v>19</v>
          </cell>
          <cell r="J2863">
            <v>-32</v>
          </cell>
          <cell r="K2863">
            <v>115.8</v>
          </cell>
          <cell r="L2863" t="str">
            <v>In publication</v>
          </cell>
          <cell r="M2863" t="str">
            <v>NA</v>
          </cell>
          <cell r="N2863" t="str">
            <v>NA</v>
          </cell>
          <cell r="O2863">
            <v>11</v>
          </cell>
          <cell r="P2863" t="str">
            <v>NA</v>
          </cell>
          <cell r="Q2863" t="str">
            <v>NA</v>
          </cell>
          <cell r="R2863">
            <v>1</v>
          </cell>
          <cell r="S2863" t="str">
            <v>NA</v>
          </cell>
          <cell r="T2863">
            <v>3</v>
          </cell>
          <cell r="U2863">
            <v>1982</v>
          </cell>
          <cell r="V2863" t="str">
            <v>NA</v>
          </cell>
          <cell r="W2863">
            <v>12</v>
          </cell>
          <cell r="X2863">
            <v>1982</v>
          </cell>
          <cell r="Y2863">
            <v>1</v>
          </cell>
          <cell r="Z2863" t="str">
            <v>NA</v>
          </cell>
          <cell r="AA2863" t="str">
            <v>NA</v>
          </cell>
          <cell r="AB2863">
            <v>0</v>
          </cell>
          <cell r="AC2863" t="str">
            <v>Pitfall/Hand collecting</v>
          </cell>
          <cell r="AD2863" t="str">
            <v>Hand collecting conducted by residents during autumn and winter 1982. Pitfall trapping during December 1982. Ten pitfall traps (18mm diameter, 70/30 mix ethanol/glycerol) inserted within each garden. Traps were left out for 7 days.</v>
          </cell>
          <cell r="AE2863">
            <v>10</v>
          </cell>
          <cell r="AF2863">
            <v>2.5499999999999998</v>
          </cell>
          <cell r="AG2863" t="str">
            <v>NA</v>
          </cell>
          <cell r="AH2863">
            <v>168</v>
          </cell>
          <cell r="AI2863">
            <v>70</v>
          </cell>
          <cell r="AJ2863">
            <v>0</v>
          </cell>
          <cell r="AK2863">
            <v>0</v>
          </cell>
          <cell r="AL2863">
            <v>0</v>
          </cell>
          <cell r="AM2863">
            <v>0</v>
          </cell>
          <cell r="AN2863">
            <v>0</v>
          </cell>
          <cell r="AO2863">
            <v>0</v>
          </cell>
          <cell r="AP2863">
            <v>0</v>
          </cell>
          <cell r="AQ2863">
            <v>0</v>
          </cell>
          <cell r="AR2863">
            <v>0</v>
          </cell>
          <cell r="AS2863">
            <v>0</v>
          </cell>
          <cell r="AT2863" t="str">
            <v>Urban Garden</v>
          </cell>
          <cell r="AU2863" t="str">
            <v>Transformed</v>
          </cell>
          <cell r="AV2863" t="str">
            <v>Urban &amp; recreation</v>
          </cell>
          <cell r="AW2863" t="str">
            <v>NA</v>
          </cell>
          <cell r="AX2863" t="str">
            <v>Garden</v>
          </cell>
          <cell r="AY2863" t="str">
            <v>250m2 area sampled</v>
          </cell>
        </row>
        <row r="2864">
          <cell r="A2864" t="str">
            <v>Majer&amp;Brown_1986_15</v>
          </cell>
          <cell r="B2864" t="str">
            <v>Gibb, Heloise</v>
          </cell>
          <cell r="C2864" t="str">
            <v>Oceania</v>
          </cell>
          <cell r="D2864" t="str">
            <v>Australia</v>
          </cell>
          <cell r="E2864" t="str">
            <v>Western Australia</v>
          </cell>
          <cell r="F2864" t="str">
            <v>Perth</v>
          </cell>
          <cell r="G2864">
            <v>15</v>
          </cell>
          <cell r="H2864" t="str">
            <v>Urban Garden</v>
          </cell>
          <cell r="I2864">
            <v>19</v>
          </cell>
          <cell r="J2864">
            <v>-32</v>
          </cell>
          <cell r="K2864">
            <v>115.8</v>
          </cell>
          <cell r="L2864" t="str">
            <v>In publication</v>
          </cell>
          <cell r="M2864" t="str">
            <v>NA</v>
          </cell>
          <cell r="N2864" t="str">
            <v>NA</v>
          </cell>
          <cell r="O2864">
            <v>19</v>
          </cell>
          <cell r="P2864" t="str">
            <v>NA</v>
          </cell>
          <cell r="Q2864" t="str">
            <v>NA</v>
          </cell>
          <cell r="R2864">
            <v>1</v>
          </cell>
          <cell r="S2864" t="str">
            <v>NA</v>
          </cell>
          <cell r="T2864">
            <v>3</v>
          </cell>
          <cell r="U2864">
            <v>1982</v>
          </cell>
          <cell r="V2864" t="str">
            <v>NA</v>
          </cell>
          <cell r="W2864">
            <v>12</v>
          </cell>
          <cell r="X2864">
            <v>1982</v>
          </cell>
          <cell r="Y2864">
            <v>1</v>
          </cell>
          <cell r="Z2864" t="str">
            <v>NA</v>
          </cell>
          <cell r="AA2864" t="str">
            <v>NA</v>
          </cell>
          <cell r="AB2864">
            <v>0</v>
          </cell>
          <cell r="AC2864" t="str">
            <v>Pitfall/Hand collecting</v>
          </cell>
          <cell r="AD2864" t="str">
            <v>Hand collecting conducted by residents during autumn and winter 1982. Pitfall trapping during December 1982. Ten pitfall traps (18mm diameter, 70/30 mix ethanol/glycerol) inserted within each garden. Traps were left out for 7 days.</v>
          </cell>
          <cell r="AE2864">
            <v>10</v>
          </cell>
          <cell r="AF2864">
            <v>2.5499999999999998</v>
          </cell>
          <cell r="AG2864" t="str">
            <v>NA</v>
          </cell>
          <cell r="AH2864">
            <v>168</v>
          </cell>
          <cell r="AI2864">
            <v>70</v>
          </cell>
          <cell r="AJ2864">
            <v>0</v>
          </cell>
          <cell r="AK2864">
            <v>0</v>
          </cell>
          <cell r="AL2864">
            <v>0</v>
          </cell>
          <cell r="AM2864">
            <v>0</v>
          </cell>
          <cell r="AN2864">
            <v>0</v>
          </cell>
          <cell r="AO2864">
            <v>0</v>
          </cell>
          <cell r="AP2864">
            <v>0</v>
          </cell>
          <cell r="AQ2864">
            <v>0</v>
          </cell>
          <cell r="AR2864">
            <v>0</v>
          </cell>
          <cell r="AS2864">
            <v>0</v>
          </cell>
          <cell r="AT2864" t="str">
            <v>Urban Garden</v>
          </cell>
          <cell r="AU2864" t="str">
            <v>Transformed</v>
          </cell>
          <cell r="AV2864" t="str">
            <v>Urban &amp; recreation</v>
          </cell>
          <cell r="AW2864" t="str">
            <v>NA</v>
          </cell>
          <cell r="AX2864" t="str">
            <v>Garden</v>
          </cell>
          <cell r="AY2864" t="str">
            <v>250m2 area sampled</v>
          </cell>
        </row>
        <row r="2865">
          <cell r="A2865" t="str">
            <v>Majer&amp;Brown_1986_16</v>
          </cell>
          <cell r="B2865" t="str">
            <v>Gibb, Heloise</v>
          </cell>
          <cell r="C2865" t="str">
            <v>Oceania</v>
          </cell>
          <cell r="D2865" t="str">
            <v>Australia</v>
          </cell>
          <cell r="E2865" t="str">
            <v>Western Australia</v>
          </cell>
          <cell r="F2865" t="str">
            <v>Perth</v>
          </cell>
          <cell r="G2865">
            <v>16</v>
          </cell>
          <cell r="H2865" t="str">
            <v>Urban Garden</v>
          </cell>
          <cell r="I2865">
            <v>19</v>
          </cell>
          <cell r="J2865">
            <v>-32</v>
          </cell>
          <cell r="K2865">
            <v>115.8</v>
          </cell>
          <cell r="L2865" t="str">
            <v>In publication</v>
          </cell>
          <cell r="M2865" t="str">
            <v>NA</v>
          </cell>
          <cell r="N2865" t="str">
            <v>NA</v>
          </cell>
          <cell r="O2865">
            <v>7</v>
          </cell>
          <cell r="P2865" t="str">
            <v>NA</v>
          </cell>
          <cell r="Q2865" t="str">
            <v>NA</v>
          </cell>
          <cell r="R2865">
            <v>1</v>
          </cell>
          <cell r="S2865" t="str">
            <v>NA</v>
          </cell>
          <cell r="T2865">
            <v>3</v>
          </cell>
          <cell r="U2865">
            <v>1982</v>
          </cell>
          <cell r="V2865" t="str">
            <v>NA</v>
          </cell>
          <cell r="W2865">
            <v>12</v>
          </cell>
          <cell r="X2865">
            <v>1982</v>
          </cell>
          <cell r="Y2865">
            <v>1</v>
          </cell>
          <cell r="Z2865" t="str">
            <v>NA</v>
          </cell>
          <cell r="AA2865" t="str">
            <v>NA</v>
          </cell>
          <cell r="AB2865">
            <v>0</v>
          </cell>
          <cell r="AC2865" t="str">
            <v>Pitfall/Hand collecting</v>
          </cell>
          <cell r="AD2865" t="str">
            <v>Hand collecting conducted by residents during autumn and winter 1982. Pitfall trapping during December 1982. Ten pitfall traps (18mm diameter, 70/30 mix ethanol/glycerol) inserted within each garden. Traps were left out for 7 days.</v>
          </cell>
          <cell r="AE2865">
            <v>10</v>
          </cell>
          <cell r="AF2865">
            <v>2.5499999999999998</v>
          </cell>
          <cell r="AG2865" t="str">
            <v>NA</v>
          </cell>
          <cell r="AH2865">
            <v>168</v>
          </cell>
          <cell r="AI2865">
            <v>70</v>
          </cell>
          <cell r="AJ2865">
            <v>0</v>
          </cell>
          <cell r="AK2865">
            <v>0</v>
          </cell>
          <cell r="AL2865">
            <v>0</v>
          </cell>
          <cell r="AM2865">
            <v>0</v>
          </cell>
          <cell r="AN2865">
            <v>0</v>
          </cell>
          <cell r="AO2865">
            <v>0</v>
          </cell>
          <cell r="AP2865">
            <v>0</v>
          </cell>
          <cell r="AQ2865">
            <v>0</v>
          </cell>
          <cell r="AR2865">
            <v>0</v>
          </cell>
          <cell r="AS2865">
            <v>0</v>
          </cell>
          <cell r="AT2865" t="str">
            <v>Urban Garden</v>
          </cell>
          <cell r="AU2865" t="str">
            <v>Transformed</v>
          </cell>
          <cell r="AV2865" t="str">
            <v>Urban &amp; recreation</v>
          </cell>
          <cell r="AW2865" t="str">
            <v>NA</v>
          </cell>
          <cell r="AX2865" t="str">
            <v>Garden</v>
          </cell>
          <cell r="AY2865" t="str">
            <v>250m2 area sampled</v>
          </cell>
        </row>
        <row r="2866">
          <cell r="A2866" t="str">
            <v>Majer&amp;Brown_1986_17</v>
          </cell>
          <cell r="B2866" t="str">
            <v>Gibb, Heloise</v>
          </cell>
          <cell r="C2866" t="str">
            <v>Oceania</v>
          </cell>
          <cell r="D2866" t="str">
            <v>Australia</v>
          </cell>
          <cell r="E2866" t="str">
            <v>Western Australia</v>
          </cell>
          <cell r="F2866" t="str">
            <v>Perth</v>
          </cell>
          <cell r="G2866">
            <v>17</v>
          </cell>
          <cell r="H2866" t="str">
            <v>Urban Garden</v>
          </cell>
          <cell r="I2866">
            <v>19</v>
          </cell>
          <cell r="J2866">
            <v>-32</v>
          </cell>
          <cell r="K2866">
            <v>115.8</v>
          </cell>
          <cell r="L2866" t="str">
            <v>In publication</v>
          </cell>
          <cell r="M2866" t="str">
            <v>NA</v>
          </cell>
          <cell r="N2866" t="str">
            <v>NA</v>
          </cell>
          <cell r="O2866">
            <v>9</v>
          </cell>
          <cell r="P2866" t="str">
            <v>NA</v>
          </cell>
          <cell r="Q2866" t="str">
            <v>NA</v>
          </cell>
          <cell r="R2866">
            <v>1</v>
          </cell>
          <cell r="S2866" t="str">
            <v>NA</v>
          </cell>
          <cell r="T2866">
            <v>3</v>
          </cell>
          <cell r="U2866">
            <v>1982</v>
          </cell>
          <cell r="V2866" t="str">
            <v>NA</v>
          </cell>
          <cell r="W2866">
            <v>12</v>
          </cell>
          <cell r="X2866">
            <v>1982</v>
          </cell>
          <cell r="Y2866">
            <v>1</v>
          </cell>
          <cell r="Z2866" t="str">
            <v>NA</v>
          </cell>
          <cell r="AA2866" t="str">
            <v>NA</v>
          </cell>
          <cell r="AB2866">
            <v>0</v>
          </cell>
          <cell r="AC2866" t="str">
            <v>Pitfall/Hand collecting</v>
          </cell>
          <cell r="AD2866" t="str">
            <v>Hand collecting conducted by residents during autumn and winter 1982. Pitfall trapping during December 1982. Ten pitfall traps (18mm diameter, 70/30 mix ethanol/glycerol) inserted within each garden. Traps were left out for 7 days.</v>
          </cell>
          <cell r="AE2866">
            <v>10</v>
          </cell>
          <cell r="AF2866">
            <v>2.5499999999999998</v>
          </cell>
          <cell r="AG2866" t="str">
            <v>NA</v>
          </cell>
          <cell r="AH2866">
            <v>168</v>
          </cell>
          <cell r="AI2866">
            <v>70</v>
          </cell>
          <cell r="AJ2866">
            <v>0</v>
          </cell>
          <cell r="AK2866">
            <v>0</v>
          </cell>
          <cell r="AL2866">
            <v>0</v>
          </cell>
          <cell r="AM2866">
            <v>0</v>
          </cell>
          <cell r="AN2866">
            <v>0</v>
          </cell>
          <cell r="AO2866">
            <v>0</v>
          </cell>
          <cell r="AP2866">
            <v>0</v>
          </cell>
          <cell r="AQ2866">
            <v>0</v>
          </cell>
          <cell r="AR2866">
            <v>0</v>
          </cell>
          <cell r="AS2866">
            <v>0</v>
          </cell>
          <cell r="AT2866" t="str">
            <v>Urban Garden</v>
          </cell>
          <cell r="AU2866" t="str">
            <v>Transformed</v>
          </cell>
          <cell r="AV2866" t="str">
            <v>Urban &amp; recreation</v>
          </cell>
          <cell r="AW2866" t="str">
            <v>NA</v>
          </cell>
          <cell r="AX2866" t="str">
            <v>Garden</v>
          </cell>
          <cell r="AY2866" t="str">
            <v>250m2 area sampled</v>
          </cell>
        </row>
        <row r="2867">
          <cell r="A2867" t="str">
            <v>Majer&amp;Brown_1986_18</v>
          </cell>
          <cell r="B2867" t="str">
            <v>Gibb, Heloise</v>
          </cell>
          <cell r="C2867" t="str">
            <v>Oceania</v>
          </cell>
          <cell r="D2867" t="str">
            <v>Australia</v>
          </cell>
          <cell r="E2867" t="str">
            <v>Western Australia</v>
          </cell>
          <cell r="F2867" t="str">
            <v>Perth</v>
          </cell>
          <cell r="G2867">
            <v>18</v>
          </cell>
          <cell r="H2867" t="str">
            <v>Urban Garden</v>
          </cell>
          <cell r="I2867">
            <v>19</v>
          </cell>
          <cell r="J2867">
            <v>-32</v>
          </cell>
          <cell r="K2867">
            <v>115.8</v>
          </cell>
          <cell r="L2867" t="str">
            <v>In publication</v>
          </cell>
          <cell r="M2867" t="str">
            <v>NA</v>
          </cell>
          <cell r="N2867" t="str">
            <v>NA</v>
          </cell>
          <cell r="O2867">
            <v>14</v>
          </cell>
          <cell r="P2867" t="str">
            <v>NA</v>
          </cell>
          <cell r="Q2867" t="str">
            <v>NA</v>
          </cell>
          <cell r="R2867">
            <v>1</v>
          </cell>
          <cell r="S2867" t="str">
            <v>NA</v>
          </cell>
          <cell r="T2867">
            <v>3</v>
          </cell>
          <cell r="U2867">
            <v>1982</v>
          </cell>
          <cell r="V2867" t="str">
            <v>NA</v>
          </cell>
          <cell r="W2867">
            <v>12</v>
          </cell>
          <cell r="X2867">
            <v>1982</v>
          </cell>
          <cell r="Y2867">
            <v>1</v>
          </cell>
          <cell r="Z2867" t="str">
            <v>NA</v>
          </cell>
          <cell r="AA2867" t="str">
            <v>NA</v>
          </cell>
          <cell r="AB2867">
            <v>0</v>
          </cell>
          <cell r="AC2867" t="str">
            <v>Pitfall/Hand collecting</v>
          </cell>
          <cell r="AD2867" t="str">
            <v>Hand collecting conducted by residents during autumn and winter 1982. Pitfall trapping during December 1982. Ten pitfall traps (18mm diameter, 70/30 mix ethanol/glycerol) inserted within each garden. Traps were left out for 7 days.</v>
          </cell>
          <cell r="AE2867">
            <v>10</v>
          </cell>
          <cell r="AF2867">
            <v>2.5499999999999998</v>
          </cell>
          <cell r="AG2867" t="str">
            <v>NA</v>
          </cell>
          <cell r="AH2867">
            <v>168</v>
          </cell>
          <cell r="AI2867">
            <v>70</v>
          </cell>
          <cell r="AJ2867">
            <v>0</v>
          </cell>
          <cell r="AK2867">
            <v>0</v>
          </cell>
          <cell r="AL2867">
            <v>0</v>
          </cell>
          <cell r="AM2867">
            <v>0</v>
          </cell>
          <cell r="AN2867">
            <v>0</v>
          </cell>
          <cell r="AO2867">
            <v>0</v>
          </cell>
          <cell r="AP2867">
            <v>0</v>
          </cell>
          <cell r="AQ2867">
            <v>0</v>
          </cell>
          <cell r="AR2867">
            <v>0</v>
          </cell>
          <cell r="AS2867">
            <v>0</v>
          </cell>
          <cell r="AT2867" t="str">
            <v>Urban Garden</v>
          </cell>
          <cell r="AU2867" t="str">
            <v>Transformed</v>
          </cell>
          <cell r="AV2867" t="str">
            <v>Urban &amp; recreation</v>
          </cell>
          <cell r="AW2867" t="str">
            <v>NA</v>
          </cell>
          <cell r="AX2867" t="str">
            <v>Garden</v>
          </cell>
          <cell r="AY2867" t="str">
            <v>250m2 area sampled</v>
          </cell>
        </row>
        <row r="2868">
          <cell r="A2868" t="str">
            <v>Majer&amp;Brown_1986_19</v>
          </cell>
          <cell r="B2868" t="str">
            <v>Gibb, Heloise</v>
          </cell>
          <cell r="C2868" t="str">
            <v>Oceania</v>
          </cell>
          <cell r="D2868" t="str">
            <v>Australia</v>
          </cell>
          <cell r="E2868" t="str">
            <v>Western Australia</v>
          </cell>
          <cell r="F2868" t="str">
            <v>Perth</v>
          </cell>
          <cell r="G2868">
            <v>19</v>
          </cell>
          <cell r="H2868" t="str">
            <v>Urban Garden</v>
          </cell>
          <cell r="I2868">
            <v>19</v>
          </cell>
          <cell r="J2868">
            <v>-32</v>
          </cell>
          <cell r="K2868">
            <v>115.8</v>
          </cell>
          <cell r="L2868" t="str">
            <v>In publication</v>
          </cell>
          <cell r="M2868" t="str">
            <v>NA</v>
          </cell>
          <cell r="N2868" t="str">
            <v>NA</v>
          </cell>
          <cell r="O2868">
            <v>4</v>
          </cell>
          <cell r="P2868" t="str">
            <v>NA</v>
          </cell>
          <cell r="Q2868" t="str">
            <v>NA</v>
          </cell>
          <cell r="R2868">
            <v>1</v>
          </cell>
          <cell r="S2868" t="str">
            <v>NA</v>
          </cell>
          <cell r="T2868">
            <v>3</v>
          </cell>
          <cell r="U2868">
            <v>1982</v>
          </cell>
          <cell r="V2868" t="str">
            <v>NA</v>
          </cell>
          <cell r="W2868">
            <v>12</v>
          </cell>
          <cell r="X2868">
            <v>1982</v>
          </cell>
          <cell r="Y2868">
            <v>1</v>
          </cell>
          <cell r="Z2868" t="str">
            <v>NA</v>
          </cell>
          <cell r="AA2868" t="str">
            <v>NA</v>
          </cell>
          <cell r="AB2868">
            <v>0</v>
          </cell>
          <cell r="AC2868" t="str">
            <v>Pitfall/Hand collecting</v>
          </cell>
          <cell r="AD2868" t="str">
            <v>Hand collecting conducted by residents during autumn and winter 1982. Pitfall trapping during December 1982. Ten pitfall traps (18mm diameter, 70/30 mix ethanol/glycerol) inserted within each garden. Traps were left out for 7 days.</v>
          </cell>
          <cell r="AE2868">
            <v>10</v>
          </cell>
          <cell r="AF2868">
            <v>2.5499999999999998</v>
          </cell>
          <cell r="AG2868" t="str">
            <v>NA</v>
          </cell>
          <cell r="AH2868">
            <v>168</v>
          </cell>
          <cell r="AI2868">
            <v>70</v>
          </cell>
          <cell r="AJ2868">
            <v>0</v>
          </cell>
          <cell r="AK2868">
            <v>0</v>
          </cell>
          <cell r="AL2868">
            <v>0</v>
          </cell>
          <cell r="AM2868">
            <v>0</v>
          </cell>
          <cell r="AN2868">
            <v>0</v>
          </cell>
          <cell r="AO2868">
            <v>0</v>
          </cell>
          <cell r="AP2868">
            <v>0</v>
          </cell>
          <cell r="AQ2868">
            <v>0</v>
          </cell>
          <cell r="AR2868">
            <v>0</v>
          </cell>
          <cell r="AS2868">
            <v>0</v>
          </cell>
          <cell r="AT2868" t="str">
            <v>Urban Garden</v>
          </cell>
          <cell r="AU2868" t="str">
            <v>Transformed</v>
          </cell>
          <cell r="AV2868" t="str">
            <v>Urban &amp; recreation</v>
          </cell>
          <cell r="AW2868" t="str">
            <v>NA</v>
          </cell>
          <cell r="AX2868" t="str">
            <v>Garden</v>
          </cell>
          <cell r="AY2868" t="str">
            <v>sprayed with Heptachlor to eliminate Iridomyrmex humilis just prior to survey. 250m2 area sampled</v>
          </cell>
        </row>
        <row r="2869">
          <cell r="A2869" t="str">
            <v>Majer&amp;Brown_1986_20</v>
          </cell>
          <cell r="B2869" t="str">
            <v>Gibb, Heloise</v>
          </cell>
          <cell r="C2869" t="str">
            <v>Oceania</v>
          </cell>
          <cell r="D2869" t="str">
            <v>Australia</v>
          </cell>
          <cell r="E2869" t="str">
            <v>Western Australia</v>
          </cell>
          <cell r="F2869" t="str">
            <v>Perth</v>
          </cell>
          <cell r="G2869">
            <v>20</v>
          </cell>
          <cell r="H2869" t="str">
            <v>Urban Garden</v>
          </cell>
          <cell r="I2869">
            <v>19</v>
          </cell>
          <cell r="J2869">
            <v>-32</v>
          </cell>
          <cell r="K2869">
            <v>115.8</v>
          </cell>
          <cell r="L2869" t="str">
            <v>In publication</v>
          </cell>
          <cell r="M2869" t="str">
            <v>NA</v>
          </cell>
          <cell r="N2869" t="str">
            <v>NA</v>
          </cell>
          <cell r="O2869">
            <v>6</v>
          </cell>
          <cell r="P2869" t="str">
            <v>NA</v>
          </cell>
          <cell r="Q2869" t="str">
            <v>NA</v>
          </cell>
          <cell r="R2869">
            <v>1</v>
          </cell>
          <cell r="S2869" t="str">
            <v>NA</v>
          </cell>
          <cell r="T2869">
            <v>3</v>
          </cell>
          <cell r="U2869">
            <v>1982</v>
          </cell>
          <cell r="V2869" t="str">
            <v>NA</v>
          </cell>
          <cell r="W2869">
            <v>12</v>
          </cell>
          <cell r="X2869">
            <v>1982</v>
          </cell>
          <cell r="Y2869">
            <v>1</v>
          </cell>
          <cell r="Z2869" t="str">
            <v>NA</v>
          </cell>
          <cell r="AA2869" t="str">
            <v>NA</v>
          </cell>
          <cell r="AB2869">
            <v>0</v>
          </cell>
          <cell r="AC2869" t="str">
            <v>Pitfall/Hand collecting</v>
          </cell>
          <cell r="AD2869" t="str">
            <v>Hand collecting conducted by residents during autumn and winter 1982. Pitfall trapping during December 1982. Ten pitfall traps (18mm diameter, 70/30 mix ethanol/glycerol) inserted within each garden. Traps were left out for 7 days.</v>
          </cell>
          <cell r="AE2869">
            <v>10</v>
          </cell>
          <cell r="AF2869">
            <v>2.5499999999999998</v>
          </cell>
          <cell r="AG2869" t="str">
            <v>NA</v>
          </cell>
          <cell r="AH2869">
            <v>168</v>
          </cell>
          <cell r="AI2869">
            <v>70</v>
          </cell>
          <cell r="AJ2869">
            <v>0</v>
          </cell>
          <cell r="AK2869">
            <v>0</v>
          </cell>
          <cell r="AL2869">
            <v>0</v>
          </cell>
          <cell r="AM2869">
            <v>0</v>
          </cell>
          <cell r="AN2869">
            <v>0</v>
          </cell>
          <cell r="AO2869">
            <v>0</v>
          </cell>
          <cell r="AP2869">
            <v>0</v>
          </cell>
          <cell r="AQ2869">
            <v>0</v>
          </cell>
          <cell r="AR2869">
            <v>0</v>
          </cell>
          <cell r="AS2869">
            <v>0</v>
          </cell>
          <cell r="AT2869" t="str">
            <v>Urban Garden</v>
          </cell>
          <cell r="AU2869" t="str">
            <v>Transformed</v>
          </cell>
          <cell r="AV2869" t="str">
            <v>Urban &amp; recreation</v>
          </cell>
          <cell r="AW2869" t="str">
            <v>NA</v>
          </cell>
          <cell r="AX2869" t="str">
            <v>Garden</v>
          </cell>
          <cell r="AY2869" t="str">
            <v>250m2 area sampled</v>
          </cell>
        </row>
        <row r="2870">
          <cell r="A2870" t="str">
            <v>Majer&amp;Brown_1986_21</v>
          </cell>
          <cell r="B2870" t="str">
            <v>Gibb, Heloise</v>
          </cell>
          <cell r="C2870" t="str">
            <v>Oceania</v>
          </cell>
          <cell r="D2870" t="str">
            <v>Australia</v>
          </cell>
          <cell r="E2870" t="str">
            <v>Western Australia</v>
          </cell>
          <cell r="F2870" t="str">
            <v>Perth</v>
          </cell>
          <cell r="G2870">
            <v>21</v>
          </cell>
          <cell r="H2870" t="str">
            <v>Urban Garden</v>
          </cell>
          <cell r="I2870">
            <v>19</v>
          </cell>
          <cell r="J2870">
            <v>-32</v>
          </cell>
          <cell r="K2870">
            <v>115.8</v>
          </cell>
          <cell r="L2870" t="str">
            <v>In publication</v>
          </cell>
          <cell r="M2870" t="str">
            <v>NA</v>
          </cell>
          <cell r="N2870" t="str">
            <v>NA</v>
          </cell>
          <cell r="O2870">
            <v>7</v>
          </cell>
          <cell r="P2870" t="str">
            <v>NA</v>
          </cell>
          <cell r="Q2870" t="str">
            <v>NA</v>
          </cell>
          <cell r="R2870">
            <v>1</v>
          </cell>
          <cell r="S2870" t="str">
            <v>NA</v>
          </cell>
          <cell r="T2870">
            <v>3</v>
          </cell>
          <cell r="U2870">
            <v>1982</v>
          </cell>
          <cell r="V2870" t="str">
            <v>NA</v>
          </cell>
          <cell r="W2870">
            <v>12</v>
          </cell>
          <cell r="X2870">
            <v>1982</v>
          </cell>
          <cell r="Y2870">
            <v>1</v>
          </cell>
          <cell r="Z2870" t="str">
            <v>NA</v>
          </cell>
          <cell r="AA2870" t="str">
            <v>NA</v>
          </cell>
          <cell r="AB2870">
            <v>0</v>
          </cell>
          <cell r="AC2870" t="str">
            <v>Pitfall/Hand collecting</v>
          </cell>
          <cell r="AD2870" t="str">
            <v>Hand collecting conducted by residents during autumn and winter 1982. Pitfall trapping during December 1982. Ten pitfall traps (18mm diameter, 70/30 mix ethanol/glycerol) inserted within each garden. Traps were left out for 7 days.</v>
          </cell>
          <cell r="AE2870">
            <v>10</v>
          </cell>
          <cell r="AF2870">
            <v>2.5499999999999998</v>
          </cell>
          <cell r="AG2870" t="str">
            <v>NA</v>
          </cell>
          <cell r="AH2870">
            <v>168</v>
          </cell>
          <cell r="AI2870">
            <v>70</v>
          </cell>
          <cell r="AJ2870">
            <v>0</v>
          </cell>
          <cell r="AK2870">
            <v>0</v>
          </cell>
          <cell r="AL2870">
            <v>0</v>
          </cell>
          <cell r="AM2870">
            <v>0</v>
          </cell>
          <cell r="AN2870">
            <v>0</v>
          </cell>
          <cell r="AO2870">
            <v>0</v>
          </cell>
          <cell r="AP2870">
            <v>0</v>
          </cell>
          <cell r="AQ2870">
            <v>0</v>
          </cell>
          <cell r="AR2870">
            <v>0</v>
          </cell>
          <cell r="AS2870">
            <v>0</v>
          </cell>
          <cell r="AT2870" t="str">
            <v>Urban Garden</v>
          </cell>
          <cell r="AU2870" t="str">
            <v>Transformed</v>
          </cell>
          <cell r="AV2870" t="str">
            <v>Urban &amp; recreation</v>
          </cell>
          <cell r="AW2870" t="str">
            <v>NA</v>
          </cell>
          <cell r="AX2870" t="str">
            <v>Garden</v>
          </cell>
          <cell r="AY2870" t="str">
            <v>250m2 area sampled</v>
          </cell>
        </row>
        <row r="2871">
          <cell r="A2871" t="str">
            <v>Majer&amp;Brown_1986_22</v>
          </cell>
          <cell r="B2871" t="str">
            <v>Gibb, Heloise</v>
          </cell>
          <cell r="C2871" t="str">
            <v>Oceania</v>
          </cell>
          <cell r="D2871" t="str">
            <v>Australia</v>
          </cell>
          <cell r="E2871" t="str">
            <v>Western Australia</v>
          </cell>
          <cell r="F2871" t="str">
            <v>Perth</v>
          </cell>
          <cell r="G2871">
            <v>22</v>
          </cell>
          <cell r="H2871" t="str">
            <v>Urban Garden</v>
          </cell>
          <cell r="I2871">
            <v>19</v>
          </cell>
          <cell r="J2871">
            <v>-32</v>
          </cell>
          <cell r="K2871">
            <v>115.8</v>
          </cell>
          <cell r="L2871" t="str">
            <v>In publication</v>
          </cell>
          <cell r="M2871" t="str">
            <v>NA</v>
          </cell>
          <cell r="N2871" t="str">
            <v>NA</v>
          </cell>
          <cell r="O2871">
            <v>6</v>
          </cell>
          <cell r="P2871" t="str">
            <v>NA</v>
          </cell>
          <cell r="Q2871" t="str">
            <v>NA</v>
          </cell>
          <cell r="R2871">
            <v>1</v>
          </cell>
          <cell r="S2871" t="str">
            <v>NA</v>
          </cell>
          <cell r="T2871">
            <v>3</v>
          </cell>
          <cell r="U2871">
            <v>1982</v>
          </cell>
          <cell r="V2871" t="str">
            <v>NA</v>
          </cell>
          <cell r="W2871">
            <v>12</v>
          </cell>
          <cell r="X2871">
            <v>1982</v>
          </cell>
          <cell r="Y2871">
            <v>1</v>
          </cell>
          <cell r="Z2871" t="str">
            <v>NA</v>
          </cell>
          <cell r="AA2871" t="str">
            <v>NA</v>
          </cell>
          <cell r="AB2871">
            <v>0</v>
          </cell>
          <cell r="AC2871" t="str">
            <v>Pitfall/Hand collecting</v>
          </cell>
          <cell r="AD2871" t="str">
            <v>Hand collecting conducted by residents during autumn and winter 1982. Pitfall trapping during December 1982. Ten pitfall traps (18mm diameter, 70/30 mix ethanol/glycerol) inserted within each garden. Traps were left out for 7 days.</v>
          </cell>
          <cell r="AE2871">
            <v>10</v>
          </cell>
          <cell r="AF2871">
            <v>2.5499999999999998</v>
          </cell>
          <cell r="AG2871" t="str">
            <v>NA</v>
          </cell>
          <cell r="AH2871">
            <v>168</v>
          </cell>
          <cell r="AI2871">
            <v>70</v>
          </cell>
          <cell r="AJ2871">
            <v>0</v>
          </cell>
          <cell r="AK2871">
            <v>0</v>
          </cell>
          <cell r="AL2871">
            <v>0</v>
          </cell>
          <cell r="AM2871">
            <v>0</v>
          </cell>
          <cell r="AN2871">
            <v>0</v>
          </cell>
          <cell r="AO2871">
            <v>0</v>
          </cell>
          <cell r="AP2871">
            <v>0</v>
          </cell>
          <cell r="AQ2871">
            <v>0</v>
          </cell>
          <cell r="AR2871">
            <v>0</v>
          </cell>
          <cell r="AS2871">
            <v>0</v>
          </cell>
          <cell r="AT2871" t="str">
            <v>Urban Garden</v>
          </cell>
          <cell r="AU2871" t="str">
            <v>Transformed</v>
          </cell>
          <cell r="AV2871" t="str">
            <v>Urban &amp; recreation</v>
          </cell>
          <cell r="AW2871" t="str">
            <v>NA</v>
          </cell>
          <cell r="AX2871" t="str">
            <v>Garden</v>
          </cell>
          <cell r="AY2871" t="str">
            <v>250m2 area sampled</v>
          </cell>
        </row>
        <row r="2872">
          <cell r="A2872" t="str">
            <v>Majer&amp;Brown_1986_23</v>
          </cell>
          <cell r="B2872" t="str">
            <v>Gibb, Heloise</v>
          </cell>
          <cell r="C2872" t="str">
            <v>Oceania</v>
          </cell>
          <cell r="D2872" t="str">
            <v>Australia</v>
          </cell>
          <cell r="E2872" t="str">
            <v>Western Australia</v>
          </cell>
          <cell r="F2872" t="str">
            <v>Perth</v>
          </cell>
          <cell r="G2872">
            <v>23</v>
          </cell>
          <cell r="H2872" t="str">
            <v>Urban Garden</v>
          </cell>
          <cell r="I2872">
            <v>19</v>
          </cell>
          <cell r="J2872">
            <v>-32</v>
          </cell>
          <cell r="K2872">
            <v>115.8</v>
          </cell>
          <cell r="L2872" t="str">
            <v>In publication</v>
          </cell>
          <cell r="M2872" t="str">
            <v>NA</v>
          </cell>
          <cell r="N2872" t="str">
            <v>NA</v>
          </cell>
          <cell r="O2872">
            <v>8</v>
          </cell>
          <cell r="P2872" t="str">
            <v>NA</v>
          </cell>
          <cell r="Q2872" t="str">
            <v>NA</v>
          </cell>
          <cell r="R2872">
            <v>1</v>
          </cell>
          <cell r="S2872" t="str">
            <v>NA</v>
          </cell>
          <cell r="T2872">
            <v>3</v>
          </cell>
          <cell r="U2872">
            <v>1982</v>
          </cell>
          <cell r="V2872" t="str">
            <v>NA</v>
          </cell>
          <cell r="W2872">
            <v>12</v>
          </cell>
          <cell r="X2872">
            <v>1982</v>
          </cell>
          <cell r="Y2872">
            <v>1</v>
          </cell>
          <cell r="Z2872" t="str">
            <v>NA</v>
          </cell>
          <cell r="AA2872" t="str">
            <v>NA</v>
          </cell>
          <cell r="AB2872">
            <v>0</v>
          </cell>
          <cell r="AC2872" t="str">
            <v>Pitfall/Hand collecting</v>
          </cell>
          <cell r="AD2872" t="str">
            <v>Hand collecting conducted by residents during autumn and winter 1982. Pitfall trapping during December 1982. Ten pitfall traps (18mm diameter, 70/30 mix ethanol/glycerol) inserted within each garden. Traps were left out for 7 days.</v>
          </cell>
          <cell r="AE2872">
            <v>10</v>
          </cell>
          <cell r="AF2872">
            <v>2.5499999999999998</v>
          </cell>
          <cell r="AG2872" t="str">
            <v>NA</v>
          </cell>
          <cell r="AH2872">
            <v>168</v>
          </cell>
          <cell r="AI2872">
            <v>70</v>
          </cell>
          <cell r="AJ2872">
            <v>0</v>
          </cell>
          <cell r="AK2872">
            <v>0</v>
          </cell>
          <cell r="AL2872">
            <v>0</v>
          </cell>
          <cell r="AM2872">
            <v>0</v>
          </cell>
          <cell r="AN2872">
            <v>0</v>
          </cell>
          <cell r="AO2872">
            <v>0</v>
          </cell>
          <cell r="AP2872">
            <v>0</v>
          </cell>
          <cell r="AQ2872">
            <v>0</v>
          </cell>
          <cell r="AR2872">
            <v>0</v>
          </cell>
          <cell r="AS2872">
            <v>0</v>
          </cell>
          <cell r="AT2872" t="str">
            <v>Urban Garden</v>
          </cell>
          <cell r="AU2872" t="str">
            <v>Transformed</v>
          </cell>
          <cell r="AV2872" t="str">
            <v>Urban &amp; recreation</v>
          </cell>
          <cell r="AW2872" t="str">
            <v>NA</v>
          </cell>
          <cell r="AX2872" t="str">
            <v>Garden</v>
          </cell>
          <cell r="AY2872" t="str">
            <v>250m2 area sampled</v>
          </cell>
        </row>
        <row r="2873">
          <cell r="A2873" t="str">
            <v>Majer&amp;Brown_1986_24</v>
          </cell>
          <cell r="B2873" t="str">
            <v>Gibb, Heloise</v>
          </cell>
          <cell r="C2873" t="str">
            <v>Oceania</v>
          </cell>
          <cell r="D2873" t="str">
            <v>Australia</v>
          </cell>
          <cell r="E2873" t="str">
            <v>Western Australia</v>
          </cell>
          <cell r="F2873" t="str">
            <v>Perth</v>
          </cell>
          <cell r="G2873">
            <v>24</v>
          </cell>
          <cell r="H2873" t="str">
            <v>Urban Garden</v>
          </cell>
          <cell r="I2873">
            <v>19</v>
          </cell>
          <cell r="J2873">
            <v>-32</v>
          </cell>
          <cell r="K2873">
            <v>115.8</v>
          </cell>
          <cell r="L2873" t="str">
            <v>In publication</v>
          </cell>
          <cell r="M2873" t="str">
            <v>NA</v>
          </cell>
          <cell r="N2873" t="str">
            <v>NA</v>
          </cell>
          <cell r="O2873">
            <v>7</v>
          </cell>
          <cell r="P2873" t="str">
            <v>NA</v>
          </cell>
          <cell r="Q2873" t="str">
            <v>NA</v>
          </cell>
          <cell r="R2873">
            <v>1</v>
          </cell>
          <cell r="S2873" t="str">
            <v>NA</v>
          </cell>
          <cell r="T2873">
            <v>3</v>
          </cell>
          <cell r="U2873">
            <v>1982</v>
          </cell>
          <cell r="V2873" t="str">
            <v>NA</v>
          </cell>
          <cell r="W2873">
            <v>12</v>
          </cell>
          <cell r="X2873">
            <v>1982</v>
          </cell>
          <cell r="Y2873">
            <v>1</v>
          </cell>
          <cell r="Z2873" t="str">
            <v>NA</v>
          </cell>
          <cell r="AA2873" t="str">
            <v>NA</v>
          </cell>
          <cell r="AB2873">
            <v>0</v>
          </cell>
          <cell r="AC2873" t="str">
            <v>Pitfall/Hand collecting</v>
          </cell>
          <cell r="AD2873" t="str">
            <v>Hand collecting conducted by residents during autumn and winter 1982. Pitfall trapping during December 1982. Ten pitfall traps (18mm diameter, 70/30 mix ethanol/glycerol) inserted within each garden. Traps were left out for 7 days.</v>
          </cell>
          <cell r="AE2873">
            <v>10</v>
          </cell>
          <cell r="AF2873">
            <v>2.5499999999999998</v>
          </cell>
          <cell r="AG2873" t="str">
            <v>NA</v>
          </cell>
          <cell r="AH2873">
            <v>168</v>
          </cell>
          <cell r="AI2873">
            <v>70</v>
          </cell>
          <cell r="AJ2873">
            <v>0</v>
          </cell>
          <cell r="AK2873">
            <v>0</v>
          </cell>
          <cell r="AL2873">
            <v>0</v>
          </cell>
          <cell r="AM2873">
            <v>0</v>
          </cell>
          <cell r="AN2873">
            <v>0</v>
          </cell>
          <cell r="AO2873">
            <v>0</v>
          </cell>
          <cell r="AP2873">
            <v>0</v>
          </cell>
          <cell r="AQ2873">
            <v>0</v>
          </cell>
          <cell r="AR2873">
            <v>0</v>
          </cell>
          <cell r="AS2873">
            <v>0</v>
          </cell>
          <cell r="AT2873" t="str">
            <v>Urban Garden</v>
          </cell>
          <cell r="AU2873" t="str">
            <v>Transformed</v>
          </cell>
          <cell r="AV2873" t="str">
            <v>Urban &amp; recreation</v>
          </cell>
          <cell r="AW2873" t="str">
            <v>NA</v>
          </cell>
          <cell r="AX2873" t="str">
            <v>Garden</v>
          </cell>
          <cell r="AY2873" t="str">
            <v>250m2 area sampled</v>
          </cell>
        </row>
        <row r="2874">
          <cell r="A2874" t="str">
            <v>Majer&amp;Brown_1986_25</v>
          </cell>
          <cell r="B2874" t="str">
            <v>Gibb, Heloise</v>
          </cell>
          <cell r="C2874" t="str">
            <v>Oceania</v>
          </cell>
          <cell r="D2874" t="str">
            <v>Australia</v>
          </cell>
          <cell r="E2874" t="str">
            <v>Western Australia</v>
          </cell>
          <cell r="F2874" t="str">
            <v>Perth</v>
          </cell>
          <cell r="G2874">
            <v>25</v>
          </cell>
          <cell r="H2874" t="str">
            <v>Urban Garden</v>
          </cell>
          <cell r="I2874">
            <v>19</v>
          </cell>
          <cell r="J2874">
            <v>-32</v>
          </cell>
          <cell r="K2874">
            <v>115.8</v>
          </cell>
          <cell r="L2874" t="str">
            <v>In publication</v>
          </cell>
          <cell r="M2874" t="str">
            <v>NA</v>
          </cell>
          <cell r="N2874" t="str">
            <v>NA</v>
          </cell>
          <cell r="O2874">
            <v>8</v>
          </cell>
          <cell r="P2874" t="str">
            <v>NA</v>
          </cell>
          <cell r="Q2874" t="str">
            <v>NA</v>
          </cell>
          <cell r="R2874">
            <v>1</v>
          </cell>
          <cell r="S2874" t="str">
            <v>NA</v>
          </cell>
          <cell r="T2874">
            <v>3</v>
          </cell>
          <cell r="U2874">
            <v>1982</v>
          </cell>
          <cell r="V2874" t="str">
            <v>NA</v>
          </cell>
          <cell r="W2874">
            <v>12</v>
          </cell>
          <cell r="X2874">
            <v>1982</v>
          </cell>
          <cell r="Y2874">
            <v>1</v>
          </cell>
          <cell r="Z2874" t="str">
            <v>NA</v>
          </cell>
          <cell r="AA2874" t="str">
            <v>NA</v>
          </cell>
          <cell r="AB2874">
            <v>0</v>
          </cell>
          <cell r="AC2874" t="str">
            <v>Pitfall/Hand collecting</v>
          </cell>
          <cell r="AD2874" t="str">
            <v>Hand collecting conducted by residents during autumn and winter 1982. Pitfall trapping during December 1982. Ten pitfall traps (18mm diameter, 70/30 mix ethanol/glycerol) inserted within each garden. Traps were left out for 7 days.</v>
          </cell>
          <cell r="AE2874">
            <v>10</v>
          </cell>
          <cell r="AF2874">
            <v>2.5499999999999998</v>
          </cell>
          <cell r="AG2874" t="str">
            <v>NA</v>
          </cell>
          <cell r="AH2874">
            <v>168</v>
          </cell>
          <cell r="AI2874">
            <v>70</v>
          </cell>
          <cell r="AJ2874">
            <v>0</v>
          </cell>
          <cell r="AK2874">
            <v>0</v>
          </cell>
          <cell r="AL2874">
            <v>0</v>
          </cell>
          <cell r="AM2874">
            <v>0</v>
          </cell>
          <cell r="AN2874">
            <v>0</v>
          </cell>
          <cell r="AO2874">
            <v>0</v>
          </cell>
          <cell r="AP2874">
            <v>0</v>
          </cell>
          <cell r="AQ2874">
            <v>0</v>
          </cell>
          <cell r="AR2874">
            <v>0</v>
          </cell>
          <cell r="AS2874">
            <v>0</v>
          </cell>
          <cell r="AT2874" t="str">
            <v>Urban Garden</v>
          </cell>
          <cell r="AU2874" t="str">
            <v>Transformed</v>
          </cell>
          <cell r="AV2874" t="str">
            <v>Urban &amp; recreation</v>
          </cell>
          <cell r="AW2874" t="str">
            <v>NA</v>
          </cell>
          <cell r="AX2874" t="str">
            <v>Garden</v>
          </cell>
          <cell r="AY2874" t="str">
            <v>250m2 area sampled</v>
          </cell>
        </row>
        <row r="2875">
          <cell r="A2875" t="str">
            <v>Majer&amp;Brown_1986_26</v>
          </cell>
          <cell r="B2875" t="str">
            <v>Gibb, Heloise</v>
          </cell>
          <cell r="C2875" t="str">
            <v>Oceania</v>
          </cell>
          <cell r="D2875" t="str">
            <v>Australia</v>
          </cell>
          <cell r="E2875" t="str">
            <v>Western Australia</v>
          </cell>
          <cell r="F2875" t="str">
            <v>Perth</v>
          </cell>
          <cell r="G2875">
            <v>26</v>
          </cell>
          <cell r="H2875" t="str">
            <v>Urban Garden</v>
          </cell>
          <cell r="I2875">
            <v>19</v>
          </cell>
          <cell r="J2875">
            <v>-32</v>
          </cell>
          <cell r="K2875">
            <v>115.8</v>
          </cell>
          <cell r="L2875" t="str">
            <v>In publication</v>
          </cell>
          <cell r="M2875" t="str">
            <v>NA</v>
          </cell>
          <cell r="N2875" t="str">
            <v>NA</v>
          </cell>
          <cell r="O2875">
            <v>10</v>
          </cell>
          <cell r="P2875" t="str">
            <v>NA</v>
          </cell>
          <cell r="Q2875" t="str">
            <v>NA</v>
          </cell>
          <cell r="R2875">
            <v>1</v>
          </cell>
          <cell r="S2875" t="str">
            <v>NA</v>
          </cell>
          <cell r="T2875">
            <v>3</v>
          </cell>
          <cell r="U2875">
            <v>1982</v>
          </cell>
          <cell r="V2875" t="str">
            <v>NA</v>
          </cell>
          <cell r="W2875">
            <v>12</v>
          </cell>
          <cell r="X2875">
            <v>1982</v>
          </cell>
          <cell r="Y2875">
            <v>1</v>
          </cell>
          <cell r="Z2875" t="str">
            <v>NA</v>
          </cell>
          <cell r="AA2875" t="str">
            <v>NA</v>
          </cell>
          <cell r="AB2875">
            <v>0</v>
          </cell>
          <cell r="AC2875" t="str">
            <v>Pitfall/Hand collecting</v>
          </cell>
          <cell r="AD2875" t="str">
            <v>Hand collecting conducted by residents during autumn and winter 1982. Pitfall trapping during December 1982. Ten pitfall traps (18mm diameter, 70/30 mix ethanol/glycerol) inserted within each garden. Traps were left out for 7 days.</v>
          </cell>
          <cell r="AE2875">
            <v>10</v>
          </cell>
          <cell r="AF2875">
            <v>2.5499999999999998</v>
          </cell>
          <cell r="AG2875" t="str">
            <v>NA</v>
          </cell>
          <cell r="AH2875">
            <v>168</v>
          </cell>
          <cell r="AI2875">
            <v>70</v>
          </cell>
          <cell r="AJ2875">
            <v>0</v>
          </cell>
          <cell r="AK2875">
            <v>0</v>
          </cell>
          <cell r="AL2875">
            <v>0</v>
          </cell>
          <cell r="AM2875">
            <v>0</v>
          </cell>
          <cell r="AN2875">
            <v>0</v>
          </cell>
          <cell r="AO2875">
            <v>0</v>
          </cell>
          <cell r="AP2875">
            <v>0</v>
          </cell>
          <cell r="AQ2875">
            <v>0</v>
          </cell>
          <cell r="AR2875">
            <v>0</v>
          </cell>
          <cell r="AS2875">
            <v>0</v>
          </cell>
          <cell r="AT2875" t="str">
            <v>Urban Garden</v>
          </cell>
          <cell r="AU2875" t="str">
            <v>Transformed</v>
          </cell>
          <cell r="AV2875" t="str">
            <v>Urban &amp; recreation</v>
          </cell>
          <cell r="AW2875" t="str">
            <v>NA</v>
          </cell>
          <cell r="AX2875" t="str">
            <v>Garden</v>
          </cell>
          <cell r="AY2875" t="str">
            <v>250m2 area sampled</v>
          </cell>
        </row>
        <row r="2876">
          <cell r="A2876" t="str">
            <v>Majer&amp;Brown_1986_27</v>
          </cell>
          <cell r="B2876" t="str">
            <v>Gibb, Heloise</v>
          </cell>
          <cell r="C2876" t="str">
            <v>Oceania</v>
          </cell>
          <cell r="D2876" t="str">
            <v>Australia</v>
          </cell>
          <cell r="E2876" t="str">
            <v>Western Australia</v>
          </cell>
          <cell r="F2876" t="str">
            <v>Perth</v>
          </cell>
          <cell r="G2876">
            <v>27</v>
          </cell>
          <cell r="H2876" t="str">
            <v>Urban Garden</v>
          </cell>
          <cell r="I2876">
            <v>19</v>
          </cell>
          <cell r="J2876">
            <v>-32</v>
          </cell>
          <cell r="K2876">
            <v>115.8</v>
          </cell>
          <cell r="L2876" t="str">
            <v>In publication</v>
          </cell>
          <cell r="M2876" t="str">
            <v>NA</v>
          </cell>
          <cell r="N2876" t="str">
            <v>NA</v>
          </cell>
          <cell r="O2876">
            <v>7</v>
          </cell>
          <cell r="P2876" t="str">
            <v>NA</v>
          </cell>
          <cell r="Q2876" t="str">
            <v>NA</v>
          </cell>
          <cell r="R2876">
            <v>1</v>
          </cell>
          <cell r="S2876" t="str">
            <v>NA</v>
          </cell>
          <cell r="T2876">
            <v>3</v>
          </cell>
          <cell r="U2876">
            <v>1982</v>
          </cell>
          <cell r="V2876" t="str">
            <v>NA</v>
          </cell>
          <cell r="W2876">
            <v>12</v>
          </cell>
          <cell r="X2876">
            <v>1982</v>
          </cell>
          <cell r="Y2876">
            <v>1</v>
          </cell>
          <cell r="Z2876" t="str">
            <v>NA</v>
          </cell>
          <cell r="AA2876" t="str">
            <v>NA</v>
          </cell>
          <cell r="AB2876">
            <v>0</v>
          </cell>
          <cell r="AC2876" t="str">
            <v>Pitfall/Hand collecting</v>
          </cell>
          <cell r="AD2876" t="str">
            <v>Hand collecting conducted by residents during autumn and winter 1982. Pitfall trapping during December 1982. Ten pitfall traps (18mm diameter, 70/30 mix ethanol/glycerol) inserted within each garden. Traps were left out for 7 days.</v>
          </cell>
          <cell r="AE2876">
            <v>10</v>
          </cell>
          <cell r="AF2876">
            <v>2.5499999999999998</v>
          </cell>
          <cell r="AG2876" t="str">
            <v>NA</v>
          </cell>
          <cell r="AH2876">
            <v>168</v>
          </cell>
          <cell r="AI2876">
            <v>70</v>
          </cell>
          <cell r="AJ2876">
            <v>0</v>
          </cell>
          <cell r="AK2876">
            <v>0</v>
          </cell>
          <cell r="AL2876">
            <v>0</v>
          </cell>
          <cell r="AM2876">
            <v>0</v>
          </cell>
          <cell r="AN2876">
            <v>0</v>
          </cell>
          <cell r="AO2876">
            <v>0</v>
          </cell>
          <cell r="AP2876">
            <v>0</v>
          </cell>
          <cell r="AQ2876">
            <v>0</v>
          </cell>
          <cell r="AR2876">
            <v>0</v>
          </cell>
          <cell r="AS2876">
            <v>0</v>
          </cell>
          <cell r="AT2876" t="str">
            <v>Urban Garden</v>
          </cell>
          <cell r="AU2876" t="str">
            <v>Transformed</v>
          </cell>
          <cell r="AV2876" t="str">
            <v>Urban &amp; recreation</v>
          </cell>
          <cell r="AW2876" t="str">
            <v>NA</v>
          </cell>
          <cell r="AX2876" t="str">
            <v>Garden</v>
          </cell>
          <cell r="AY2876" t="str">
            <v>250m2 area sampled</v>
          </cell>
        </row>
        <row r="2877">
          <cell r="A2877" t="str">
            <v>Majer&amp;Brown_1986_28</v>
          </cell>
          <cell r="B2877" t="str">
            <v>Gibb, Heloise</v>
          </cell>
          <cell r="C2877" t="str">
            <v>Oceania</v>
          </cell>
          <cell r="D2877" t="str">
            <v>Australia</v>
          </cell>
          <cell r="E2877" t="str">
            <v>Western Australia</v>
          </cell>
          <cell r="F2877" t="str">
            <v>Perth</v>
          </cell>
          <cell r="G2877">
            <v>28</v>
          </cell>
          <cell r="H2877" t="str">
            <v>Urban Garden</v>
          </cell>
          <cell r="I2877">
            <v>19</v>
          </cell>
          <cell r="J2877">
            <v>-32</v>
          </cell>
          <cell r="K2877">
            <v>115.8</v>
          </cell>
          <cell r="L2877" t="str">
            <v>In publication</v>
          </cell>
          <cell r="M2877" t="str">
            <v>NA</v>
          </cell>
          <cell r="N2877" t="str">
            <v>NA</v>
          </cell>
          <cell r="O2877">
            <v>3</v>
          </cell>
          <cell r="P2877" t="str">
            <v>NA</v>
          </cell>
          <cell r="Q2877" t="str">
            <v>NA</v>
          </cell>
          <cell r="R2877">
            <v>1</v>
          </cell>
          <cell r="S2877" t="str">
            <v>NA</v>
          </cell>
          <cell r="T2877">
            <v>3</v>
          </cell>
          <cell r="U2877">
            <v>1982</v>
          </cell>
          <cell r="V2877" t="str">
            <v>NA</v>
          </cell>
          <cell r="W2877">
            <v>12</v>
          </cell>
          <cell r="X2877">
            <v>1982</v>
          </cell>
          <cell r="Y2877">
            <v>1</v>
          </cell>
          <cell r="Z2877" t="str">
            <v>NA</v>
          </cell>
          <cell r="AA2877" t="str">
            <v>NA</v>
          </cell>
          <cell r="AB2877">
            <v>0</v>
          </cell>
          <cell r="AC2877" t="str">
            <v>Pitfall/Hand collecting</v>
          </cell>
          <cell r="AD2877" t="str">
            <v>Hand collecting conducted by residents during autumn and winter 1982. Pitfall trapping during December 1982. Ten pitfall traps (18mm diameter, 70/30 mix ethanol/glycerol) inserted within each garden. Traps were left out for 7 days.</v>
          </cell>
          <cell r="AE2877">
            <v>10</v>
          </cell>
          <cell r="AF2877">
            <v>2.5499999999999998</v>
          </cell>
          <cell r="AG2877" t="str">
            <v>NA</v>
          </cell>
          <cell r="AH2877">
            <v>168</v>
          </cell>
          <cell r="AI2877">
            <v>70</v>
          </cell>
          <cell r="AJ2877">
            <v>0</v>
          </cell>
          <cell r="AK2877">
            <v>0</v>
          </cell>
          <cell r="AL2877">
            <v>0</v>
          </cell>
          <cell r="AM2877">
            <v>0</v>
          </cell>
          <cell r="AN2877">
            <v>0</v>
          </cell>
          <cell r="AO2877">
            <v>0</v>
          </cell>
          <cell r="AP2877">
            <v>0</v>
          </cell>
          <cell r="AQ2877">
            <v>0</v>
          </cell>
          <cell r="AR2877">
            <v>0</v>
          </cell>
          <cell r="AS2877">
            <v>0</v>
          </cell>
          <cell r="AT2877" t="str">
            <v>Urban Garden</v>
          </cell>
          <cell r="AU2877" t="str">
            <v>Transformed</v>
          </cell>
          <cell r="AV2877" t="str">
            <v>Urban &amp; recreation</v>
          </cell>
          <cell r="AW2877" t="str">
            <v>NA</v>
          </cell>
          <cell r="AX2877" t="str">
            <v>Garden</v>
          </cell>
          <cell r="AY2877" t="str">
            <v>250m2 area sampled</v>
          </cell>
        </row>
        <row r="2878">
          <cell r="A2878" t="str">
            <v>Majer&amp;Brown_1986_29</v>
          </cell>
          <cell r="B2878" t="str">
            <v>Gibb, Heloise</v>
          </cell>
          <cell r="C2878" t="str">
            <v>Oceania</v>
          </cell>
          <cell r="D2878" t="str">
            <v>Australia</v>
          </cell>
          <cell r="E2878" t="str">
            <v>Western Australia</v>
          </cell>
          <cell r="F2878" t="str">
            <v>Perth</v>
          </cell>
          <cell r="G2878">
            <v>29</v>
          </cell>
          <cell r="H2878" t="str">
            <v>Urban Garden</v>
          </cell>
          <cell r="I2878">
            <v>19</v>
          </cell>
          <cell r="J2878">
            <v>-32</v>
          </cell>
          <cell r="K2878">
            <v>115.8</v>
          </cell>
          <cell r="L2878" t="str">
            <v>In publication</v>
          </cell>
          <cell r="M2878" t="str">
            <v>NA</v>
          </cell>
          <cell r="N2878" t="str">
            <v>NA</v>
          </cell>
          <cell r="O2878">
            <v>13</v>
          </cell>
          <cell r="P2878" t="str">
            <v>NA</v>
          </cell>
          <cell r="Q2878" t="str">
            <v>NA</v>
          </cell>
          <cell r="R2878">
            <v>1</v>
          </cell>
          <cell r="S2878" t="str">
            <v>NA</v>
          </cell>
          <cell r="T2878">
            <v>3</v>
          </cell>
          <cell r="U2878">
            <v>1982</v>
          </cell>
          <cell r="V2878" t="str">
            <v>NA</v>
          </cell>
          <cell r="W2878">
            <v>12</v>
          </cell>
          <cell r="X2878">
            <v>1982</v>
          </cell>
          <cell r="Y2878">
            <v>1</v>
          </cell>
          <cell r="Z2878" t="str">
            <v>NA</v>
          </cell>
          <cell r="AA2878" t="str">
            <v>NA</v>
          </cell>
          <cell r="AB2878">
            <v>0</v>
          </cell>
          <cell r="AC2878" t="str">
            <v>Pitfall/Hand collecting</v>
          </cell>
          <cell r="AD2878" t="str">
            <v>Hand collecting conducted by residents during autumn and winter 1982. Pitfall trapping during December 1982. Ten pitfall traps (18mm diameter, 70/30 mix ethanol/glycerol) inserted within each garden. Traps were left out for 7 days.</v>
          </cell>
          <cell r="AE2878">
            <v>10</v>
          </cell>
          <cell r="AF2878">
            <v>2.5499999999999998</v>
          </cell>
          <cell r="AG2878" t="str">
            <v>NA</v>
          </cell>
          <cell r="AH2878">
            <v>168</v>
          </cell>
          <cell r="AI2878">
            <v>70</v>
          </cell>
          <cell r="AJ2878">
            <v>0</v>
          </cell>
          <cell r="AK2878">
            <v>0</v>
          </cell>
          <cell r="AL2878">
            <v>0</v>
          </cell>
          <cell r="AM2878">
            <v>0</v>
          </cell>
          <cell r="AN2878">
            <v>0</v>
          </cell>
          <cell r="AO2878">
            <v>0</v>
          </cell>
          <cell r="AP2878">
            <v>0</v>
          </cell>
          <cell r="AQ2878">
            <v>0</v>
          </cell>
          <cell r="AR2878">
            <v>0</v>
          </cell>
          <cell r="AS2878">
            <v>0</v>
          </cell>
          <cell r="AT2878" t="str">
            <v>Urban Garden</v>
          </cell>
          <cell r="AU2878" t="str">
            <v>Transformed</v>
          </cell>
          <cell r="AV2878" t="str">
            <v>Urban &amp; recreation</v>
          </cell>
          <cell r="AW2878" t="str">
            <v>NA</v>
          </cell>
          <cell r="AX2878" t="str">
            <v>Garden</v>
          </cell>
          <cell r="AY2878" t="str">
            <v>250m2 area sampled</v>
          </cell>
        </row>
        <row r="2879">
          <cell r="A2879" t="str">
            <v>Majer&amp;Brown_1986_30</v>
          </cell>
          <cell r="B2879" t="str">
            <v>Gibb, Heloise</v>
          </cell>
          <cell r="C2879" t="str">
            <v>Oceania</v>
          </cell>
          <cell r="D2879" t="str">
            <v>Australia</v>
          </cell>
          <cell r="E2879" t="str">
            <v>Western Australia</v>
          </cell>
          <cell r="F2879" t="str">
            <v>Perth</v>
          </cell>
          <cell r="G2879">
            <v>30</v>
          </cell>
          <cell r="H2879" t="str">
            <v>Urban Garden</v>
          </cell>
          <cell r="I2879">
            <v>19</v>
          </cell>
          <cell r="J2879">
            <v>-32</v>
          </cell>
          <cell r="K2879">
            <v>115.8</v>
          </cell>
          <cell r="L2879" t="str">
            <v>In publication</v>
          </cell>
          <cell r="M2879" t="str">
            <v>NA</v>
          </cell>
          <cell r="N2879" t="str">
            <v>NA</v>
          </cell>
          <cell r="O2879">
            <v>9</v>
          </cell>
          <cell r="P2879" t="str">
            <v>NA</v>
          </cell>
          <cell r="Q2879" t="str">
            <v>NA</v>
          </cell>
          <cell r="R2879">
            <v>1</v>
          </cell>
          <cell r="S2879" t="str">
            <v>NA</v>
          </cell>
          <cell r="T2879">
            <v>3</v>
          </cell>
          <cell r="U2879">
            <v>1982</v>
          </cell>
          <cell r="V2879" t="str">
            <v>NA</v>
          </cell>
          <cell r="W2879">
            <v>12</v>
          </cell>
          <cell r="X2879">
            <v>1982</v>
          </cell>
          <cell r="Y2879">
            <v>1</v>
          </cell>
          <cell r="Z2879" t="str">
            <v>NA</v>
          </cell>
          <cell r="AA2879" t="str">
            <v>NA</v>
          </cell>
          <cell r="AB2879">
            <v>0</v>
          </cell>
          <cell r="AC2879" t="str">
            <v>Pitfall/Hand collecting</v>
          </cell>
          <cell r="AD2879" t="str">
            <v>Hand collecting conducted by residents during autumn and winter 1982. Pitfall trapping during December 1982. Ten pitfall traps (18mm diameter, 70/30 mix ethanol/glycerol) inserted within each garden. Traps were left out for 7 days.</v>
          </cell>
          <cell r="AE2879">
            <v>10</v>
          </cell>
          <cell r="AF2879">
            <v>2.5499999999999998</v>
          </cell>
          <cell r="AG2879" t="str">
            <v>NA</v>
          </cell>
          <cell r="AH2879">
            <v>168</v>
          </cell>
          <cell r="AI2879">
            <v>70</v>
          </cell>
          <cell r="AJ2879">
            <v>0</v>
          </cell>
          <cell r="AK2879">
            <v>0</v>
          </cell>
          <cell r="AL2879">
            <v>0</v>
          </cell>
          <cell r="AM2879">
            <v>0</v>
          </cell>
          <cell r="AN2879">
            <v>0</v>
          </cell>
          <cell r="AO2879">
            <v>0</v>
          </cell>
          <cell r="AP2879">
            <v>0</v>
          </cell>
          <cell r="AQ2879">
            <v>0</v>
          </cell>
          <cell r="AR2879">
            <v>0</v>
          </cell>
          <cell r="AS2879">
            <v>0</v>
          </cell>
          <cell r="AT2879" t="str">
            <v>Urban Garden</v>
          </cell>
          <cell r="AU2879" t="str">
            <v>Transformed</v>
          </cell>
          <cell r="AV2879" t="str">
            <v>Urban &amp; recreation</v>
          </cell>
          <cell r="AW2879" t="str">
            <v>NA</v>
          </cell>
          <cell r="AX2879" t="str">
            <v>Garden</v>
          </cell>
          <cell r="AY2879" t="str">
            <v>250m2 area sampled</v>
          </cell>
        </row>
        <row r="2880">
          <cell r="A2880" t="str">
            <v>Majer&amp;Brown_1986_31</v>
          </cell>
          <cell r="B2880" t="str">
            <v>Gibb, Heloise</v>
          </cell>
          <cell r="C2880" t="str">
            <v>Oceania</v>
          </cell>
          <cell r="D2880" t="str">
            <v>Australia</v>
          </cell>
          <cell r="E2880" t="str">
            <v>Western Australia</v>
          </cell>
          <cell r="F2880" t="str">
            <v>Perth</v>
          </cell>
          <cell r="G2880">
            <v>31</v>
          </cell>
          <cell r="H2880" t="str">
            <v>Urban Garden</v>
          </cell>
          <cell r="I2880">
            <v>19</v>
          </cell>
          <cell r="J2880">
            <v>-32</v>
          </cell>
          <cell r="K2880">
            <v>115.8</v>
          </cell>
          <cell r="L2880" t="str">
            <v>In publication</v>
          </cell>
          <cell r="M2880" t="str">
            <v>NA</v>
          </cell>
          <cell r="N2880" t="str">
            <v>NA</v>
          </cell>
          <cell r="O2880">
            <v>20</v>
          </cell>
          <cell r="P2880" t="str">
            <v>NA</v>
          </cell>
          <cell r="Q2880" t="str">
            <v>NA</v>
          </cell>
          <cell r="R2880">
            <v>1</v>
          </cell>
          <cell r="S2880" t="str">
            <v>NA</v>
          </cell>
          <cell r="T2880">
            <v>3</v>
          </cell>
          <cell r="U2880">
            <v>1982</v>
          </cell>
          <cell r="V2880" t="str">
            <v>NA</v>
          </cell>
          <cell r="W2880">
            <v>12</v>
          </cell>
          <cell r="X2880">
            <v>1982</v>
          </cell>
          <cell r="Y2880">
            <v>1</v>
          </cell>
          <cell r="Z2880" t="str">
            <v>NA</v>
          </cell>
          <cell r="AA2880" t="str">
            <v>NA</v>
          </cell>
          <cell r="AB2880">
            <v>0</v>
          </cell>
          <cell r="AC2880" t="str">
            <v>Pitfall/Hand collecting</v>
          </cell>
          <cell r="AD2880" t="str">
            <v>Hand collecting conducted by residents during autumn and winter 1982. Pitfall trapping during December 1982. Ten pitfall traps (18mm diameter, 70/30 mix ethanol/glycerol) inserted within each garden. Traps were left out for 7 days.</v>
          </cell>
          <cell r="AE2880">
            <v>10</v>
          </cell>
          <cell r="AF2880">
            <v>2.5499999999999998</v>
          </cell>
          <cell r="AG2880" t="str">
            <v>NA</v>
          </cell>
          <cell r="AH2880">
            <v>168</v>
          </cell>
          <cell r="AI2880">
            <v>70</v>
          </cell>
          <cell r="AJ2880">
            <v>0</v>
          </cell>
          <cell r="AK2880">
            <v>0</v>
          </cell>
          <cell r="AL2880">
            <v>0</v>
          </cell>
          <cell r="AM2880">
            <v>0</v>
          </cell>
          <cell r="AN2880">
            <v>0</v>
          </cell>
          <cell r="AO2880">
            <v>0</v>
          </cell>
          <cell r="AP2880">
            <v>0</v>
          </cell>
          <cell r="AQ2880">
            <v>0</v>
          </cell>
          <cell r="AR2880">
            <v>0</v>
          </cell>
          <cell r="AS2880">
            <v>0</v>
          </cell>
          <cell r="AT2880" t="str">
            <v>Urban Garden</v>
          </cell>
          <cell r="AU2880" t="str">
            <v>Transformed</v>
          </cell>
          <cell r="AV2880" t="str">
            <v>Urban &amp; recreation</v>
          </cell>
          <cell r="AW2880" t="str">
            <v>NA</v>
          </cell>
          <cell r="AX2880" t="str">
            <v>Garden</v>
          </cell>
          <cell r="AY2880" t="str">
            <v>250m2 area sampled</v>
          </cell>
        </row>
        <row r="2881">
          <cell r="A2881" t="str">
            <v>Majer&amp;Brown_1986_32</v>
          </cell>
          <cell r="B2881" t="str">
            <v>Gibb, Heloise</v>
          </cell>
          <cell r="C2881" t="str">
            <v>Oceania</v>
          </cell>
          <cell r="D2881" t="str">
            <v>Australia</v>
          </cell>
          <cell r="E2881" t="str">
            <v>Western Australia</v>
          </cell>
          <cell r="F2881" t="str">
            <v>Perth</v>
          </cell>
          <cell r="G2881">
            <v>32</v>
          </cell>
          <cell r="H2881" t="str">
            <v>Urban Garden</v>
          </cell>
          <cell r="I2881">
            <v>19</v>
          </cell>
          <cell r="J2881">
            <v>-32</v>
          </cell>
          <cell r="K2881">
            <v>115.8</v>
          </cell>
          <cell r="L2881" t="str">
            <v>In publication</v>
          </cell>
          <cell r="M2881" t="str">
            <v>NA</v>
          </cell>
          <cell r="N2881" t="str">
            <v>NA</v>
          </cell>
          <cell r="O2881">
            <v>10</v>
          </cell>
          <cell r="P2881" t="str">
            <v>NA</v>
          </cell>
          <cell r="Q2881" t="str">
            <v>NA</v>
          </cell>
          <cell r="R2881">
            <v>1</v>
          </cell>
          <cell r="S2881" t="str">
            <v>NA</v>
          </cell>
          <cell r="T2881">
            <v>3</v>
          </cell>
          <cell r="U2881">
            <v>1982</v>
          </cell>
          <cell r="V2881" t="str">
            <v>NA</v>
          </cell>
          <cell r="W2881">
            <v>12</v>
          </cell>
          <cell r="X2881">
            <v>1982</v>
          </cell>
          <cell r="Y2881">
            <v>1</v>
          </cell>
          <cell r="Z2881" t="str">
            <v>NA</v>
          </cell>
          <cell r="AA2881" t="str">
            <v>NA</v>
          </cell>
          <cell r="AB2881">
            <v>0</v>
          </cell>
          <cell r="AC2881" t="str">
            <v>Pitfall/Hand collecting</v>
          </cell>
          <cell r="AD2881" t="str">
            <v>Hand collecting conducted by residents during autumn and winter 1982. Pitfall trapping during December 1982. Ten pitfall traps (18mm diameter, 70/30 mix ethanol/glycerol) inserted within each garden. Traps were left out for 7 days.</v>
          </cell>
          <cell r="AE2881">
            <v>10</v>
          </cell>
          <cell r="AF2881">
            <v>2.5499999999999998</v>
          </cell>
          <cell r="AG2881" t="str">
            <v>NA</v>
          </cell>
          <cell r="AH2881">
            <v>168</v>
          </cell>
          <cell r="AI2881">
            <v>70</v>
          </cell>
          <cell r="AJ2881">
            <v>0</v>
          </cell>
          <cell r="AK2881">
            <v>0</v>
          </cell>
          <cell r="AL2881">
            <v>0</v>
          </cell>
          <cell r="AM2881">
            <v>0</v>
          </cell>
          <cell r="AN2881">
            <v>0</v>
          </cell>
          <cell r="AO2881">
            <v>0</v>
          </cell>
          <cell r="AP2881">
            <v>0</v>
          </cell>
          <cell r="AQ2881">
            <v>0</v>
          </cell>
          <cell r="AR2881">
            <v>0</v>
          </cell>
          <cell r="AS2881">
            <v>0</v>
          </cell>
          <cell r="AT2881" t="str">
            <v>Urban Garden</v>
          </cell>
          <cell r="AU2881" t="str">
            <v>Transformed</v>
          </cell>
          <cell r="AV2881" t="str">
            <v>Urban &amp; recreation</v>
          </cell>
          <cell r="AW2881" t="str">
            <v>NA</v>
          </cell>
          <cell r="AX2881" t="str">
            <v>Garden</v>
          </cell>
          <cell r="AY2881" t="str">
            <v>250m2 area sampled</v>
          </cell>
        </row>
        <row r="2882">
          <cell r="A2882" t="str">
            <v>Majer&amp;Brown_1986_33</v>
          </cell>
          <cell r="B2882" t="str">
            <v>Gibb, Heloise</v>
          </cell>
          <cell r="C2882" t="str">
            <v>Oceania</v>
          </cell>
          <cell r="D2882" t="str">
            <v>Australia</v>
          </cell>
          <cell r="E2882" t="str">
            <v>Western Australia</v>
          </cell>
          <cell r="F2882" t="str">
            <v>Perth</v>
          </cell>
          <cell r="G2882">
            <v>33</v>
          </cell>
          <cell r="H2882" t="str">
            <v>Urban Garden</v>
          </cell>
          <cell r="I2882">
            <v>19</v>
          </cell>
          <cell r="J2882">
            <v>-32</v>
          </cell>
          <cell r="K2882">
            <v>115.8</v>
          </cell>
          <cell r="L2882" t="str">
            <v>In publication</v>
          </cell>
          <cell r="M2882" t="str">
            <v>NA</v>
          </cell>
          <cell r="N2882" t="str">
            <v>NA</v>
          </cell>
          <cell r="O2882">
            <v>13</v>
          </cell>
          <cell r="P2882" t="str">
            <v>NA</v>
          </cell>
          <cell r="Q2882" t="str">
            <v>NA</v>
          </cell>
          <cell r="R2882">
            <v>1</v>
          </cell>
          <cell r="S2882" t="str">
            <v>NA</v>
          </cell>
          <cell r="T2882">
            <v>3</v>
          </cell>
          <cell r="U2882">
            <v>1982</v>
          </cell>
          <cell r="V2882" t="str">
            <v>NA</v>
          </cell>
          <cell r="W2882">
            <v>12</v>
          </cell>
          <cell r="X2882">
            <v>1982</v>
          </cell>
          <cell r="Y2882">
            <v>1</v>
          </cell>
          <cell r="Z2882" t="str">
            <v>NA</v>
          </cell>
          <cell r="AA2882" t="str">
            <v>NA</v>
          </cell>
          <cell r="AB2882">
            <v>0</v>
          </cell>
          <cell r="AC2882" t="str">
            <v>Pitfall/Hand collecting</v>
          </cell>
          <cell r="AD2882" t="str">
            <v>Hand collecting conducted by residents during autumn and winter 1982. Pitfall trapping during December 1982. Ten pitfall traps (18mm diameter, 70/30 mix ethanol/glycerol) inserted within each garden. Traps were left out for 7 days.</v>
          </cell>
          <cell r="AE2882">
            <v>10</v>
          </cell>
          <cell r="AF2882">
            <v>2.5499999999999998</v>
          </cell>
          <cell r="AG2882" t="str">
            <v>NA</v>
          </cell>
          <cell r="AH2882">
            <v>168</v>
          </cell>
          <cell r="AI2882">
            <v>70</v>
          </cell>
          <cell r="AJ2882">
            <v>0</v>
          </cell>
          <cell r="AK2882">
            <v>0</v>
          </cell>
          <cell r="AL2882">
            <v>0</v>
          </cell>
          <cell r="AM2882">
            <v>0</v>
          </cell>
          <cell r="AN2882">
            <v>0</v>
          </cell>
          <cell r="AO2882">
            <v>0</v>
          </cell>
          <cell r="AP2882">
            <v>0</v>
          </cell>
          <cell r="AQ2882">
            <v>0</v>
          </cell>
          <cell r="AR2882">
            <v>0</v>
          </cell>
          <cell r="AS2882">
            <v>0</v>
          </cell>
          <cell r="AT2882" t="str">
            <v>Urban Garden</v>
          </cell>
          <cell r="AU2882" t="str">
            <v>Transformed</v>
          </cell>
          <cell r="AV2882" t="str">
            <v>Urban &amp; recreation</v>
          </cell>
          <cell r="AW2882" t="str">
            <v>NA</v>
          </cell>
          <cell r="AX2882" t="str">
            <v>Garden</v>
          </cell>
          <cell r="AY2882" t="str">
            <v>250m2 area sampled</v>
          </cell>
        </row>
        <row r="2883">
          <cell r="A2883" t="str">
            <v>Majer&amp;Camer-Pesci_1991_01</v>
          </cell>
          <cell r="B2883" t="str">
            <v>Gibb, Heloise</v>
          </cell>
          <cell r="C2883" t="str">
            <v>Oceania</v>
          </cell>
          <cell r="D2883" t="str">
            <v>Australia</v>
          </cell>
          <cell r="E2883" t="str">
            <v>North Western Australia</v>
          </cell>
          <cell r="F2883" t="str">
            <v>Kununurra</v>
          </cell>
          <cell r="G2883" t="str">
            <v>Wilford's plantation</v>
          </cell>
          <cell r="H2883" t="str">
            <v>tropical savanna</v>
          </cell>
          <cell r="I2883">
            <v>49</v>
          </cell>
          <cell r="J2883">
            <v>-15.76</v>
          </cell>
          <cell r="K2883">
            <v>128.72999999999999</v>
          </cell>
          <cell r="L2883" t="str">
            <v>In publication</v>
          </cell>
          <cell r="M2883" t="str">
            <v>NA</v>
          </cell>
          <cell r="N2883" t="str">
            <v>NA</v>
          </cell>
          <cell r="O2883">
            <v>27</v>
          </cell>
          <cell r="P2883" t="str">
            <v>NA</v>
          </cell>
          <cell r="Q2883" t="str">
            <v>NA</v>
          </cell>
          <cell r="R2883">
            <v>2</v>
          </cell>
          <cell r="S2883" t="str">
            <v>NA</v>
          </cell>
          <cell r="T2883">
            <v>1</v>
          </cell>
          <cell r="U2883">
            <v>1986</v>
          </cell>
          <cell r="V2883" t="str">
            <v>NA</v>
          </cell>
          <cell r="W2883">
            <v>12</v>
          </cell>
          <cell r="X2883">
            <v>1986</v>
          </cell>
          <cell r="Y2883">
            <v>1</v>
          </cell>
          <cell r="Z2883">
            <v>100</v>
          </cell>
          <cell r="AA2883">
            <v>24</v>
          </cell>
          <cell r="AB2883">
            <v>0</v>
          </cell>
          <cell r="AC2883" t="str">
            <v>Pitfall</v>
          </cell>
          <cell r="AD2883" t="str">
            <v>Hand collecting: Suitable areas of mango canopy (N=37) were selected in January 1986 from within Wilford's mango plantation or from nearby areas containing large trees. the canopy was sprayed with 0.5 percent synthetic pyrethrin using a two-stroke petrol mistblower with a vertical throw of about 10 m, which proved adequate to sample the trees. After 30 min the canopy was shaken to dislodge dead or dying animals and these were transferred  from the sheets to vials of 70% alcohol. Pitfall: Wilford's mango plantation (0.5 ha) was marked out on a 3  x  3 m grid and 2 cm diameter pitfall traps were sunk at each grid marker. Traps contained 20 ml of 70 percent ethanol plus 30 percent glycerol (v/v) and were left in the ground for 7 days during December 1986.  The ants within the 254  traps were counted and identified.</v>
          </cell>
          <cell r="AE2883">
            <v>254</v>
          </cell>
          <cell r="AF2883">
            <v>3.14</v>
          </cell>
          <cell r="AG2883">
            <v>3</v>
          </cell>
          <cell r="AH2883">
            <v>168</v>
          </cell>
          <cell r="AI2883">
            <v>1778</v>
          </cell>
          <cell r="AJ2883">
            <v>0</v>
          </cell>
          <cell r="AK2883">
            <v>0</v>
          </cell>
          <cell r="AL2883">
            <v>0</v>
          </cell>
          <cell r="AM2883">
            <v>0</v>
          </cell>
          <cell r="AN2883">
            <v>0</v>
          </cell>
          <cell r="AO2883">
            <v>0</v>
          </cell>
          <cell r="AP2883">
            <v>0</v>
          </cell>
          <cell r="AQ2883">
            <v>0</v>
          </cell>
          <cell r="AR2883">
            <v>0</v>
          </cell>
          <cell r="AS2883">
            <v>0</v>
          </cell>
          <cell r="AT2883" t="str">
            <v>tropical savanna</v>
          </cell>
          <cell r="AU2883" t="str">
            <v>Transformed</v>
          </cell>
          <cell r="AV2883" t="str">
            <v>Cropping</v>
          </cell>
          <cell r="AW2883" t="str">
            <v>NA</v>
          </cell>
          <cell r="AX2883" t="str">
            <v>Mango plantation</v>
          </cell>
          <cell r="AY2883" t="str">
            <v>Pitfall data only. 2400m2 area sampled</v>
          </cell>
        </row>
        <row r="2884">
          <cell r="A2884" t="str">
            <v>Majer&amp;deKock_1992_01</v>
          </cell>
          <cell r="B2884" t="str">
            <v>Gibb, Heloise</v>
          </cell>
          <cell r="C2884" t="str">
            <v>Africa</v>
          </cell>
          <cell r="D2884" t="str">
            <v>South Africa</v>
          </cell>
          <cell r="E2884" t="str">
            <v>Kwa-zulu Natal</v>
          </cell>
          <cell r="F2884" t="str">
            <v>Richards Bay</v>
          </cell>
          <cell r="G2884" t="str">
            <v>F1</v>
          </cell>
          <cell r="H2884" t="str">
            <v>Coastal forest</v>
          </cell>
          <cell r="I2884">
            <v>41</v>
          </cell>
          <cell r="J2884">
            <v>-28.66</v>
          </cell>
          <cell r="K2884">
            <v>32.229999999999997</v>
          </cell>
          <cell r="L2884" t="str">
            <v>In publication</v>
          </cell>
          <cell r="M2884" t="str">
            <v>NA</v>
          </cell>
          <cell r="N2884">
            <v>66</v>
          </cell>
          <cell r="O2884">
            <v>14</v>
          </cell>
          <cell r="P2884" t="str">
            <v>NA</v>
          </cell>
          <cell r="Q2884" t="str">
            <v>NA</v>
          </cell>
          <cell r="R2884">
            <v>1</v>
          </cell>
          <cell r="S2884">
            <v>26</v>
          </cell>
          <cell r="T2884">
            <v>1</v>
          </cell>
          <cell r="U2884">
            <v>1991</v>
          </cell>
          <cell r="V2884">
            <v>2</v>
          </cell>
          <cell r="W2884">
            <v>2</v>
          </cell>
          <cell r="X2884">
            <v>1991</v>
          </cell>
          <cell r="Y2884">
            <v>1</v>
          </cell>
          <cell r="Z2884">
            <v>100</v>
          </cell>
          <cell r="AA2884">
            <v>1</v>
          </cell>
          <cell r="AB2884">
            <v>0</v>
          </cell>
          <cell r="AC2884" t="str">
            <v>Pitfall</v>
          </cell>
          <cell r="AD2884" t="str">
            <v>Ten pitfall traps, 25 mm internal diameter test tubes (ethanol/glycerol mix) along transect for 7 days (26 Jan - 2 Feb 1991).</v>
          </cell>
          <cell r="AE2884">
            <v>10</v>
          </cell>
          <cell r="AF2884">
            <v>4.91</v>
          </cell>
          <cell r="AG2884">
            <v>10</v>
          </cell>
          <cell r="AH2884">
            <v>168</v>
          </cell>
          <cell r="AI2884">
            <v>70</v>
          </cell>
          <cell r="AJ2884">
            <v>0</v>
          </cell>
          <cell r="AK2884">
            <v>0</v>
          </cell>
          <cell r="AL2884">
            <v>0</v>
          </cell>
          <cell r="AM2884">
            <v>0</v>
          </cell>
          <cell r="AN2884">
            <v>0</v>
          </cell>
          <cell r="AO2884">
            <v>0</v>
          </cell>
          <cell r="AP2884">
            <v>0</v>
          </cell>
          <cell r="AQ2884">
            <v>0</v>
          </cell>
          <cell r="AR2884">
            <v>0</v>
          </cell>
          <cell r="AS2884">
            <v>0</v>
          </cell>
          <cell r="AT2884" t="str">
            <v>Coastal forest</v>
          </cell>
          <cell r="AU2884" t="str">
            <v>Undisturbed</v>
          </cell>
          <cell r="AV2884" t="str">
            <v>NA</v>
          </cell>
          <cell r="AW2884" t="str">
            <v>NA</v>
          </cell>
          <cell r="AX2884" t="str">
            <v>Coastal forest</v>
          </cell>
          <cell r="AY2884" t="str">
            <v>Species abundance and richness provided by J.D. Majer (hand written dataset)</v>
          </cell>
        </row>
        <row r="2885">
          <cell r="A2885" t="str">
            <v>Majer&amp;deKock_1992_02</v>
          </cell>
          <cell r="B2885" t="str">
            <v>Gibb, Heloise</v>
          </cell>
          <cell r="C2885" t="str">
            <v>Africa</v>
          </cell>
          <cell r="D2885" t="str">
            <v>South Africa</v>
          </cell>
          <cell r="E2885" t="str">
            <v>Kwa-zulu Natal</v>
          </cell>
          <cell r="F2885" t="str">
            <v>Richards Bay</v>
          </cell>
          <cell r="G2885" t="str">
            <v>F1</v>
          </cell>
          <cell r="H2885" t="str">
            <v>Coastal forest</v>
          </cell>
          <cell r="I2885">
            <v>41</v>
          </cell>
          <cell r="J2885">
            <v>-28.66</v>
          </cell>
          <cell r="K2885">
            <v>32.229999999999997</v>
          </cell>
          <cell r="L2885" t="str">
            <v>In publication</v>
          </cell>
          <cell r="M2885" t="str">
            <v>NA</v>
          </cell>
          <cell r="N2885" t="str">
            <v>NA</v>
          </cell>
          <cell r="O2885">
            <v>41</v>
          </cell>
          <cell r="P2885" t="str">
            <v>NA</v>
          </cell>
          <cell r="Q2885" t="str">
            <v>NA</v>
          </cell>
          <cell r="R2885">
            <v>1</v>
          </cell>
          <cell r="S2885">
            <v>26</v>
          </cell>
          <cell r="T2885">
            <v>1</v>
          </cell>
          <cell r="U2885">
            <v>1991</v>
          </cell>
          <cell r="V2885">
            <v>2</v>
          </cell>
          <cell r="W2885">
            <v>2</v>
          </cell>
          <cell r="X2885">
            <v>1991</v>
          </cell>
          <cell r="Y2885">
            <v>1</v>
          </cell>
          <cell r="Z2885">
            <v>100</v>
          </cell>
          <cell r="AA2885">
            <v>1</v>
          </cell>
          <cell r="AB2885">
            <v>0</v>
          </cell>
          <cell r="AC2885" t="str">
            <v>Baits/Berlese/Hand collecting</v>
          </cell>
          <cell r="AD2885" t="str">
            <v>One mid-morning or mid-afternoon hand collecting event (2 hours), and one night-time hand collecting event (1.5 hours) per plot. Further sampling (only for Rehab 13 years and control plot F1) of 10 fish/honey baits set along transects for 2 h during the morning and also by litter sampling (6 L) using Berlese funnels.</v>
          </cell>
          <cell r="AE2885">
            <v>0</v>
          </cell>
          <cell r="AF2885">
            <v>0</v>
          </cell>
          <cell r="AG2885">
            <v>0</v>
          </cell>
          <cell r="AH2885">
            <v>0</v>
          </cell>
          <cell r="AI2885">
            <v>0</v>
          </cell>
          <cell r="AJ2885">
            <v>10</v>
          </cell>
          <cell r="AK2885">
            <v>0</v>
          </cell>
          <cell r="AL2885">
            <v>10</v>
          </cell>
          <cell r="AM2885">
            <v>120</v>
          </cell>
          <cell r="AN2885">
            <v>0</v>
          </cell>
          <cell r="AO2885">
            <v>0</v>
          </cell>
          <cell r="AP2885" t="str">
            <v>NA</v>
          </cell>
          <cell r="AQ2885" t="str">
            <v>NA</v>
          </cell>
          <cell r="AR2885">
            <v>6</v>
          </cell>
          <cell r="AS2885" t="str">
            <v>NA</v>
          </cell>
          <cell r="AT2885" t="str">
            <v>Coastal forest</v>
          </cell>
          <cell r="AU2885" t="str">
            <v>Undisturbed</v>
          </cell>
          <cell r="AV2885" t="str">
            <v>NA</v>
          </cell>
          <cell r="AW2885" t="str">
            <v>NA</v>
          </cell>
          <cell r="AX2885" t="str">
            <v>Coastal forest</v>
          </cell>
          <cell r="AY2885" t="str">
            <v>Species abundance and richness provided by J.D. Majer (hand written dataset)</v>
          </cell>
        </row>
        <row r="2886">
          <cell r="A2886" t="str">
            <v>Majer&amp;deKock_1992_03</v>
          </cell>
          <cell r="B2886" t="str">
            <v>Gibb, Heloise</v>
          </cell>
          <cell r="C2886" t="str">
            <v>Africa</v>
          </cell>
          <cell r="D2886" t="str">
            <v>South Africa</v>
          </cell>
          <cell r="E2886" t="str">
            <v>Kwa-zulu Natal</v>
          </cell>
          <cell r="F2886" t="str">
            <v>Richards Bay</v>
          </cell>
          <cell r="G2886" t="str">
            <v>F2</v>
          </cell>
          <cell r="H2886" t="str">
            <v>Coastal forest</v>
          </cell>
          <cell r="I2886">
            <v>41</v>
          </cell>
          <cell r="J2886">
            <v>-28.66</v>
          </cell>
          <cell r="K2886">
            <v>32.229999999999997</v>
          </cell>
          <cell r="L2886" t="str">
            <v>In publication</v>
          </cell>
          <cell r="M2886" t="str">
            <v>NA</v>
          </cell>
          <cell r="N2886">
            <v>418</v>
          </cell>
          <cell r="O2886">
            <v>11</v>
          </cell>
          <cell r="P2886" t="str">
            <v>NA</v>
          </cell>
          <cell r="Q2886" t="str">
            <v>NA</v>
          </cell>
          <cell r="R2886">
            <v>1</v>
          </cell>
          <cell r="S2886">
            <v>26</v>
          </cell>
          <cell r="T2886">
            <v>1</v>
          </cell>
          <cell r="U2886">
            <v>1991</v>
          </cell>
          <cell r="V2886">
            <v>2</v>
          </cell>
          <cell r="W2886">
            <v>2</v>
          </cell>
          <cell r="X2886">
            <v>1991</v>
          </cell>
          <cell r="Y2886">
            <v>1</v>
          </cell>
          <cell r="Z2886">
            <v>100</v>
          </cell>
          <cell r="AA2886">
            <v>1</v>
          </cell>
          <cell r="AB2886">
            <v>0</v>
          </cell>
          <cell r="AC2886" t="str">
            <v>Pitfall</v>
          </cell>
          <cell r="AD2886" t="str">
            <v>Ten pitfall traps, 25 mm internal diameter test tubes (ethanol/glycerol mix) along transect for 7 days (26 Jan - 2 Feb 1991).</v>
          </cell>
          <cell r="AE2886">
            <v>10</v>
          </cell>
          <cell r="AF2886">
            <v>4.91</v>
          </cell>
          <cell r="AG2886">
            <v>10</v>
          </cell>
          <cell r="AH2886">
            <v>168</v>
          </cell>
          <cell r="AI2886">
            <v>70</v>
          </cell>
          <cell r="AJ2886">
            <v>0</v>
          </cell>
          <cell r="AK2886">
            <v>0</v>
          </cell>
          <cell r="AL2886">
            <v>0</v>
          </cell>
          <cell r="AM2886">
            <v>0</v>
          </cell>
          <cell r="AN2886">
            <v>0</v>
          </cell>
          <cell r="AO2886">
            <v>0</v>
          </cell>
          <cell r="AP2886">
            <v>0</v>
          </cell>
          <cell r="AQ2886">
            <v>0</v>
          </cell>
          <cell r="AR2886">
            <v>0</v>
          </cell>
          <cell r="AS2886">
            <v>0</v>
          </cell>
          <cell r="AT2886" t="str">
            <v>Coastal forest</v>
          </cell>
          <cell r="AU2886" t="str">
            <v>Undisturbed</v>
          </cell>
          <cell r="AV2886" t="str">
            <v>NA</v>
          </cell>
          <cell r="AW2886" t="str">
            <v>NA</v>
          </cell>
          <cell r="AX2886" t="str">
            <v>Coastal forest</v>
          </cell>
          <cell r="AY2886" t="str">
            <v>Species abundance and richness provided by J.D. Majer (hand written dataset)</v>
          </cell>
        </row>
        <row r="2887">
          <cell r="A2887" t="str">
            <v>Majer&amp;deKock_1992_04</v>
          </cell>
          <cell r="B2887" t="str">
            <v>Gibb, Heloise</v>
          </cell>
          <cell r="C2887" t="str">
            <v>Africa</v>
          </cell>
          <cell r="D2887" t="str">
            <v>South Africa</v>
          </cell>
          <cell r="E2887" t="str">
            <v>Kwa-zulu Natal</v>
          </cell>
          <cell r="F2887" t="str">
            <v>Richards Bay</v>
          </cell>
          <cell r="G2887" t="str">
            <v>F2</v>
          </cell>
          <cell r="H2887" t="str">
            <v>Coastal forest</v>
          </cell>
          <cell r="I2887">
            <v>41</v>
          </cell>
          <cell r="J2887">
            <v>-28.66</v>
          </cell>
          <cell r="K2887">
            <v>32.229999999999997</v>
          </cell>
          <cell r="L2887" t="str">
            <v>In publication</v>
          </cell>
          <cell r="M2887" t="str">
            <v>NA</v>
          </cell>
          <cell r="N2887" t="str">
            <v>NA</v>
          </cell>
          <cell r="O2887">
            <v>31</v>
          </cell>
          <cell r="P2887" t="str">
            <v>NA</v>
          </cell>
          <cell r="Q2887" t="str">
            <v>NA</v>
          </cell>
          <cell r="R2887">
            <v>1</v>
          </cell>
          <cell r="S2887">
            <v>26</v>
          </cell>
          <cell r="T2887">
            <v>1</v>
          </cell>
          <cell r="U2887">
            <v>1991</v>
          </cell>
          <cell r="V2887">
            <v>2</v>
          </cell>
          <cell r="W2887">
            <v>2</v>
          </cell>
          <cell r="X2887">
            <v>1991</v>
          </cell>
          <cell r="Y2887">
            <v>1</v>
          </cell>
          <cell r="Z2887">
            <v>100</v>
          </cell>
          <cell r="AA2887">
            <v>1</v>
          </cell>
          <cell r="AB2887">
            <v>0</v>
          </cell>
          <cell r="AC2887" t="str">
            <v>Hand collecting</v>
          </cell>
          <cell r="AD2887" t="str">
            <v>One mid-morning or mid-afternoon hand collecting event (2 hours), and one night-time hand collecting event (1.5 hours) per plot. Further sampling (only for Rehab 13 years and control plot F1) of 10 fish/honey baits set along transects for 2 h during the morning and also by litter sampling (6 L) using Berlese funnels.</v>
          </cell>
          <cell r="AE2887">
            <v>10</v>
          </cell>
          <cell r="AF2887">
            <v>0</v>
          </cell>
          <cell r="AG2887">
            <v>0</v>
          </cell>
          <cell r="AH2887">
            <v>0</v>
          </cell>
          <cell r="AI2887">
            <v>0</v>
          </cell>
          <cell r="AJ2887">
            <v>0</v>
          </cell>
          <cell r="AK2887">
            <v>0</v>
          </cell>
          <cell r="AL2887">
            <v>0</v>
          </cell>
          <cell r="AM2887">
            <v>0</v>
          </cell>
          <cell r="AN2887">
            <v>0</v>
          </cell>
          <cell r="AO2887">
            <v>0</v>
          </cell>
          <cell r="AP2887">
            <v>0</v>
          </cell>
          <cell r="AQ2887">
            <v>0</v>
          </cell>
          <cell r="AR2887">
            <v>0</v>
          </cell>
          <cell r="AS2887">
            <v>0</v>
          </cell>
          <cell r="AT2887" t="str">
            <v>Coastal forest</v>
          </cell>
          <cell r="AU2887" t="str">
            <v>Undisturbed</v>
          </cell>
          <cell r="AV2887" t="str">
            <v>NA</v>
          </cell>
          <cell r="AW2887" t="str">
            <v>NA</v>
          </cell>
          <cell r="AX2887" t="str">
            <v>Coastal forest</v>
          </cell>
          <cell r="AY2887" t="str">
            <v>Species abundance and richness provided by J.D. Majer (hand written dataset)</v>
          </cell>
        </row>
        <row r="2888">
          <cell r="A2888" t="str">
            <v>Majer&amp;deKock_1992_05</v>
          </cell>
          <cell r="B2888" t="str">
            <v>Gibb, Heloise</v>
          </cell>
          <cell r="C2888" t="str">
            <v>Africa</v>
          </cell>
          <cell r="D2888" t="str">
            <v>South Africa</v>
          </cell>
          <cell r="E2888" t="str">
            <v>Kwa-zulu Natal</v>
          </cell>
          <cell r="F2888" t="str">
            <v>Richards Bay</v>
          </cell>
          <cell r="G2888" t="str">
            <v>F3</v>
          </cell>
          <cell r="H2888" t="str">
            <v>Coastal forest</v>
          </cell>
          <cell r="I2888">
            <v>41</v>
          </cell>
          <cell r="J2888">
            <v>-28.66</v>
          </cell>
          <cell r="K2888">
            <v>32.229999999999997</v>
          </cell>
          <cell r="L2888" t="str">
            <v>In publication</v>
          </cell>
          <cell r="M2888" t="str">
            <v>NA</v>
          </cell>
          <cell r="N2888">
            <v>76</v>
          </cell>
          <cell r="O2888">
            <v>10</v>
          </cell>
          <cell r="P2888" t="str">
            <v>NA</v>
          </cell>
          <cell r="Q2888" t="str">
            <v>NA</v>
          </cell>
          <cell r="R2888">
            <v>1</v>
          </cell>
          <cell r="S2888">
            <v>26</v>
          </cell>
          <cell r="T2888">
            <v>1</v>
          </cell>
          <cell r="U2888">
            <v>1991</v>
          </cell>
          <cell r="V2888">
            <v>2</v>
          </cell>
          <cell r="W2888">
            <v>2</v>
          </cell>
          <cell r="X2888">
            <v>1991</v>
          </cell>
          <cell r="Y2888">
            <v>1</v>
          </cell>
          <cell r="Z2888">
            <v>100</v>
          </cell>
          <cell r="AA2888">
            <v>1</v>
          </cell>
          <cell r="AB2888">
            <v>0</v>
          </cell>
          <cell r="AC2888" t="str">
            <v>Pitfall</v>
          </cell>
          <cell r="AD2888" t="str">
            <v>Ten pitfall traps, 25 mm internal diameter test tubes (ethanol/glycerol mix) along transect for 7 days (26 Jan - 2 Feb 1991).</v>
          </cell>
          <cell r="AE2888">
            <v>10</v>
          </cell>
          <cell r="AF2888">
            <v>4.91</v>
          </cell>
          <cell r="AG2888">
            <v>10</v>
          </cell>
          <cell r="AH2888">
            <v>168</v>
          </cell>
          <cell r="AI2888">
            <v>70</v>
          </cell>
          <cell r="AJ2888">
            <v>0</v>
          </cell>
          <cell r="AK2888">
            <v>0</v>
          </cell>
          <cell r="AL2888">
            <v>0</v>
          </cell>
          <cell r="AM2888">
            <v>0</v>
          </cell>
          <cell r="AN2888">
            <v>0</v>
          </cell>
          <cell r="AO2888">
            <v>0</v>
          </cell>
          <cell r="AP2888">
            <v>0</v>
          </cell>
          <cell r="AQ2888">
            <v>0</v>
          </cell>
          <cell r="AR2888">
            <v>0</v>
          </cell>
          <cell r="AS2888">
            <v>0</v>
          </cell>
          <cell r="AT2888" t="str">
            <v>Coastal forest</v>
          </cell>
          <cell r="AU2888" t="str">
            <v>Undisturbed</v>
          </cell>
          <cell r="AV2888" t="str">
            <v>NA</v>
          </cell>
          <cell r="AW2888" t="str">
            <v>NA</v>
          </cell>
          <cell r="AX2888" t="str">
            <v>Coastal forest</v>
          </cell>
          <cell r="AY2888" t="str">
            <v>Species abundance and richness provided by J.D. Majer (hand written dataset)</v>
          </cell>
        </row>
        <row r="2889">
          <cell r="A2889" t="str">
            <v>Majer&amp;deKock_1992_06</v>
          </cell>
          <cell r="B2889" t="str">
            <v>Gibb, Heloise</v>
          </cell>
          <cell r="C2889" t="str">
            <v>Africa</v>
          </cell>
          <cell r="D2889" t="str">
            <v>South Africa</v>
          </cell>
          <cell r="E2889" t="str">
            <v>Kwa-zulu Natal</v>
          </cell>
          <cell r="F2889" t="str">
            <v>Richards Bay</v>
          </cell>
          <cell r="G2889" t="str">
            <v>F3</v>
          </cell>
          <cell r="H2889" t="str">
            <v>Coastal forest</v>
          </cell>
          <cell r="I2889">
            <v>41</v>
          </cell>
          <cell r="J2889">
            <v>-28.66</v>
          </cell>
          <cell r="K2889">
            <v>32.229999999999997</v>
          </cell>
          <cell r="L2889" t="str">
            <v>In publication</v>
          </cell>
          <cell r="M2889" t="str">
            <v>NA</v>
          </cell>
          <cell r="N2889" t="str">
            <v>NA</v>
          </cell>
          <cell r="O2889">
            <v>27</v>
          </cell>
          <cell r="P2889" t="str">
            <v>NA</v>
          </cell>
          <cell r="Q2889" t="str">
            <v>NA</v>
          </cell>
          <cell r="R2889">
            <v>1</v>
          </cell>
          <cell r="S2889">
            <v>26</v>
          </cell>
          <cell r="T2889">
            <v>1</v>
          </cell>
          <cell r="U2889">
            <v>1991</v>
          </cell>
          <cell r="V2889">
            <v>2</v>
          </cell>
          <cell r="W2889">
            <v>2</v>
          </cell>
          <cell r="X2889">
            <v>1991</v>
          </cell>
          <cell r="Y2889">
            <v>1</v>
          </cell>
          <cell r="Z2889">
            <v>100</v>
          </cell>
          <cell r="AA2889">
            <v>1</v>
          </cell>
          <cell r="AB2889">
            <v>0</v>
          </cell>
          <cell r="AC2889" t="str">
            <v>Hand collecting</v>
          </cell>
          <cell r="AD2889" t="str">
            <v>One mid-morning or mid-afternoon hand collecting event (2 hours), and one night-time hand collecting event (1.5 hours) per plot. Further sampling (only for Rehab 13 years and control plot F1) of 10 fish/honey baits set along transects for 2 h during the morning and also by litter sampling (6 L) using Berlese funnels.</v>
          </cell>
          <cell r="AE2889">
            <v>10</v>
          </cell>
          <cell r="AF2889">
            <v>0</v>
          </cell>
          <cell r="AG2889">
            <v>0</v>
          </cell>
          <cell r="AH2889">
            <v>0</v>
          </cell>
          <cell r="AI2889">
            <v>0</v>
          </cell>
          <cell r="AJ2889">
            <v>0</v>
          </cell>
          <cell r="AK2889">
            <v>0</v>
          </cell>
          <cell r="AL2889">
            <v>0</v>
          </cell>
          <cell r="AM2889">
            <v>0</v>
          </cell>
          <cell r="AN2889">
            <v>0</v>
          </cell>
          <cell r="AO2889">
            <v>0</v>
          </cell>
          <cell r="AP2889">
            <v>0</v>
          </cell>
          <cell r="AQ2889">
            <v>0</v>
          </cell>
          <cell r="AR2889">
            <v>0</v>
          </cell>
          <cell r="AS2889">
            <v>0</v>
          </cell>
          <cell r="AT2889" t="str">
            <v>Coastal forest</v>
          </cell>
          <cell r="AU2889" t="str">
            <v>Undisturbed</v>
          </cell>
          <cell r="AV2889" t="str">
            <v>NA</v>
          </cell>
          <cell r="AW2889" t="str">
            <v>NA</v>
          </cell>
          <cell r="AX2889" t="str">
            <v>Coastal forest</v>
          </cell>
          <cell r="AY2889" t="str">
            <v>Species abundance and richness provided by J.D. Majer (hand written dataset)</v>
          </cell>
        </row>
        <row r="2890">
          <cell r="A2890" t="str">
            <v>Majer&amp;deKock_1992_07</v>
          </cell>
          <cell r="B2890" t="str">
            <v>Gibb, Heloise</v>
          </cell>
          <cell r="C2890" t="str">
            <v>Africa</v>
          </cell>
          <cell r="D2890" t="str">
            <v>South Africa</v>
          </cell>
          <cell r="E2890" t="str">
            <v>Kwa-zulu Natal</v>
          </cell>
          <cell r="F2890" t="str">
            <v>Richards Bay</v>
          </cell>
          <cell r="G2890" t="str">
            <v>Rehab 0.3yrs</v>
          </cell>
          <cell r="H2890" t="str">
            <v>Coastal forest</v>
          </cell>
          <cell r="I2890">
            <v>41</v>
          </cell>
          <cell r="J2890">
            <v>-28.66</v>
          </cell>
          <cell r="K2890">
            <v>32.229999999999997</v>
          </cell>
          <cell r="L2890" t="str">
            <v>In publication</v>
          </cell>
          <cell r="M2890" t="str">
            <v>NA</v>
          </cell>
          <cell r="N2890">
            <v>0</v>
          </cell>
          <cell r="O2890">
            <v>0</v>
          </cell>
          <cell r="P2890" t="str">
            <v>NA</v>
          </cell>
          <cell r="Q2890" t="str">
            <v>NA</v>
          </cell>
          <cell r="R2890">
            <v>1</v>
          </cell>
          <cell r="S2890">
            <v>26</v>
          </cell>
          <cell r="T2890">
            <v>1</v>
          </cell>
          <cell r="U2890">
            <v>1991</v>
          </cell>
          <cell r="V2890">
            <v>2</v>
          </cell>
          <cell r="W2890">
            <v>2</v>
          </cell>
          <cell r="X2890">
            <v>1991</v>
          </cell>
          <cell r="Y2890">
            <v>1</v>
          </cell>
          <cell r="Z2890">
            <v>100</v>
          </cell>
          <cell r="AA2890">
            <v>1</v>
          </cell>
          <cell r="AB2890">
            <v>0</v>
          </cell>
          <cell r="AC2890" t="str">
            <v>Pitfall</v>
          </cell>
          <cell r="AD2890" t="str">
            <v>Ten pitfall traps, 25 mm internal diameter test tubes (ethanol/glycerol mix) along transect for 7 days (26 Jan - 2 Feb 1991).</v>
          </cell>
          <cell r="AE2890">
            <v>10</v>
          </cell>
          <cell r="AF2890">
            <v>4.91</v>
          </cell>
          <cell r="AG2890">
            <v>10</v>
          </cell>
          <cell r="AH2890">
            <v>168</v>
          </cell>
          <cell r="AI2890">
            <v>70</v>
          </cell>
          <cell r="AJ2890">
            <v>0</v>
          </cell>
          <cell r="AK2890">
            <v>0</v>
          </cell>
          <cell r="AL2890">
            <v>0</v>
          </cell>
          <cell r="AM2890">
            <v>0</v>
          </cell>
          <cell r="AN2890">
            <v>0</v>
          </cell>
          <cell r="AO2890">
            <v>0</v>
          </cell>
          <cell r="AP2890">
            <v>0</v>
          </cell>
          <cell r="AQ2890">
            <v>0</v>
          </cell>
          <cell r="AR2890">
            <v>0</v>
          </cell>
          <cell r="AS2890">
            <v>0</v>
          </cell>
          <cell r="AT2890" t="str">
            <v>Coastal forest</v>
          </cell>
          <cell r="AU2890" t="str">
            <v>Transformed</v>
          </cell>
          <cell r="AV2890" t="str">
            <v>Mining</v>
          </cell>
          <cell r="AW2890" t="str">
            <v>NA</v>
          </cell>
          <cell r="AX2890" t="str">
            <v>Rehabilitation site</v>
          </cell>
          <cell r="AY2890" t="str">
            <v>Species abundance and richness provided by J.D. Majer (hand written dataset)</v>
          </cell>
        </row>
        <row r="2891">
          <cell r="A2891" t="str">
            <v>Majer&amp;deKock_1992_08</v>
          </cell>
          <cell r="B2891" t="str">
            <v>Gibb, Heloise</v>
          </cell>
          <cell r="C2891" t="str">
            <v>Africa</v>
          </cell>
          <cell r="D2891" t="str">
            <v>South Africa</v>
          </cell>
          <cell r="E2891" t="str">
            <v>Kwa-zulu Natal</v>
          </cell>
          <cell r="F2891" t="str">
            <v>Richards Bay</v>
          </cell>
          <cell r="G2891" t="str">
            <v>Rehab 0.3yrs</v>
          </cell>
          <cell r="H2891" t="str">
            <v>Coastal forest</v>
          </cell>
          <cell r="I2891">
            <v>41</v>
          </cell>
          <cell r="J2891">
            <v>-28.66</v>
          </cell>
          <cell r="K2891">
            <v>32.229999999999997</v>
          </cell>
          <cell r="L2891" t="str">
            <v>In publication</v>
          </cell>
          <cell r="M2891" t="str">
            <v>NA</v>
          </cell>
          <cell r="N2891" t="str">
            <v>NA</v>
          </cell>
          <cell r="O2891">
            <v>1</v>
          </cell>
          <cell r="P2891" t="str">
            <v>NA</v>
          </cell>
          <cell r="Q2891" t="str">
            <v>NA</v>
          </cell>
          <cell r="R2891">
            <v>1</v>
          </cell>
          <cell r="S2891">
            <v>26</v>
          </cell>
          <cell r="T2891">
            <v>1</v>
          </cell>
          <cell r="U2891">
            <v>1991</v>
          </cell>
          <cell r="V2891">
            <v>2</v>
          </cell>
          <cell r="W2891">
            <v>2</v>
          </cell>
          <cell r="X2891">
            <v>1991</v>
          </cell>
          <cell r="Y2891">
            <v>1</v>
          </cell>
          <cell r="Z2891">
            <v>100</v>
          </cell>
          <cell r="AA2891">
            <v>1</v>
          </cell>
          <cell r="AB2891">
            <v>0</v>
          </cell>
          <cell r="AC2891" t="str">
            <v>Hand collecting</v>
          </cell>
          <cell r="AD2891" t="str">
            <v>One mid-morning or mid-afternoon hand collecting event (2 hours), and one night-time hand collecting event (1.5 hours) per plot. Further sampling (only for Rehab 13 years and control plot F1) of 10 fish/honey baits set along transects for 2 h during the morning and also by litter sampling (6 L) using Berlese funnels.</v>
          </cell>
          <cell r="AE2891">
            <v>10</v>
          </cell>
          <cell r="AF2891">
            <v>0</v>
          </cell>
          <cell r="AG2891">
            <v>0</v>
          </cell>
          <cell r="AH2891">
            <v>0</v>
          </cell>
          <cell r="AI2891">
            <v>0</v>
          </cell>
          <cell r="AJ2891">
            <v>0</v>
          </cell>
          <cell r="AK2891">
            <v>0</v>
          </cell>
          <cell r="AL2891">
            <v>0</v>
          </cell>
          <cell r="AM2891">
            <v>0</v>
          </cell>
          <cell r="AN2891">
            <v>0</v>
          </cell>
          <cell r="AO2891">
            <v>0</v>
          </cell>
          <cell r="AP2891">
            <v>0</v>
          </cell>
          <cell r="AQ2891">
            <v>0</v>
          </cell>
          <cell r="AR2891">
            <v>0</v>
          </cell>
          <cell r="AS2891">
            <v>0</v>
          </cell>
          <cell r="AT2891" t="str">
            <v>Coastal forest</v>
          </cell>
          <cell r="AU2891" t="str">
            <v>Transformed</v>
          </cell>
          <cell r="AV2891" t="str">
            <v>Mining</v>
          </cell>
          <cell r="AW2891" t="str">
            <v>NA</v>
          </cell>
          <cell r="AX2891" t="str">
            <v>Rehabilitation site</v>
          </cell>
          <cell r="AY2891" t="str">
            <v>Species abundance and richness provided by J.D. Majer (hand written dataset)</v>
          </cell>
        </row>
        <row r="2892">
          <cell r="A2892" t="str">
            <v>Majer&amp;deKock_1992_09</v>
          </cell>
          <cell r="B2892" t="str">
            <v>Gibb, Heloise</v>
          </cell>
          <cell r="C2892" t="str">
            <v>Africa</v>
          </cell>
          <cell r="D2892" t="str">
            <v>South Africa</v>
          </cell>
          <cell r="E2892" t="str">
            <v>Kwa-zulu Natal</v>
          </cell>
          <cell r="F2892" t="str">
            <v>Richards Bay</v>
          </cell>
          <cell r="G2892" t="str">
            <v>Rehab 0.4 yrs</v>
          </cell>
          <cell r="H2892" t="str">
            <v>Coastal forest</v>
          </cell>
          <cell r="I2892">
            <v>41</v>
          </cell>
          <cell r="J2892">
            <v>-28.66</v>
          </cell>
          <cell r="K2892">
            <v>32.229999999999997</v>
          </cell>
          <cell r="L2892" t="str">
            <v>In publication</v>
          </cell>
          <cell r="M2892" t="str">
            <v>NA</v>
          </cell>
          <cell r="N2892">
            <v>9</v>
          </cell>
          <cell r="O2892">
            <v>2</v>
          </cell>
          <cell r="P2892" t="str">
            <v>NA</v>
          </cell>
          <cell r="Q2892" t="str">
            <v>NA</v>
          </cell>
          <cell r="R2892">
            <v>1</v>
          </cell>
          <cell r="S2892">
            <v>26</v>
          </cell>
          <cell r="T2892">
            <v>1</v>
          </cell>
          <cell r="U2892">
            <v>1991</v>
          </cell>
          <cell r="V2892">
            <v>2</v>
          </cell>
          <cell r="W2892">
            <v>2</v>
          </cell>
          <cell r="X2892">
            <v>1991</v>
          </cell>
          <cell r="Y2892">
            <v>1</v>
          </cell>
          <cell r="Z2892">
            <v>100</v>
          </cell>
          <cell r="AA2892">
            <v>1</v>
          </cell>
          <cell r="AB2892">
            <v>0</v>
          </cell>
          <cell r="AC2892" t="str">
            <v>Pitfall</v>
          </cell>
          <cell r="AD2892" t="str">
            <v>Ten pitfall traps, 25 mm internal diameter test tubes (ethanol/glycerol mix) along transect for 7 days (26 Jan - 2 Feb 1991).</v>
          </cell>
          <cell r="AE2892">
            <v>10</v>
          </cell>
          <cell r="AF2892">
            <v>4.91</v>
          </cell>
          <cell r="AG2892">
            <v>10</v>
          </cell>
          <cell r="AH2892">
            <v>168</v>
          </cell>
          <cell r="AI2892">
            <v>70</v>
          </cell>
          <cell r="AJ2892">
            <v>0</v>
          </cell>
          <cell r="AK2892">
            <v>0</v>
          </cell>
          <cell r="AL2892">
            <v>0</v>
          </cell>
          <cell r="AM2892">
            <v>0</v>
          </cell>
          <cell r="AN2892">
            <v>0</v>
          </cell>
          <cell r="AO2892">
            <v>0</v>
          </cell>
          <cell r="AP2892">
            <v>0</v>
          </cell>
          <cell r="AQ2892">
            <v>0</v>
          </cell>
          <cell r="AR2892">
            <v>0</v>
          </cell>
          <cell r="AS2892">
            <v>0</v>
          </cell>
          <cell r="AT2892" t="str">
            <v>Coastal forest</v>
          </cell>
          <cell r="AU2892" t="str">
            <v>Transformed</v>
          </cell>
          <cell r="AV2892" t="str">
            <v>Mining</v>
          </cell>
          <cell r="AW2892" t="str">
            <v>NA</v>
          </cell>
          <cell r="AX2892" t="str">
            <v>Rehabilitation site</v>
          </cell>
          <cell r="AY2892" t="str">
            <v>Species abundance and richness provided by J.D. Majer (hand written dataset)</v>
          </cell>
        </row>
        <row r="2893">
          <cell r="A2893" t="str">
            <v>Majer&amp;deKock_1992_10</v>
          </cell>
          <cell r="B2893" t="str">
            <v>Gibb, Heloise</v>
          </cell>
          <cell r="C2893" t="str">
            <v>Africa</v>
          </cell>
          <cell r="D2893" t="str">
            <v>South Africa</v>
          </cell>
          <cell r="E2893" t="str">
            <v>Kwa-zulu Natal</v>
          </cell>
          <cell r="F2893" t="str">
            <v>Richards Bay</v>
          </cell>
          <cell r="G2893" t="str">
            <v>Rehab 0.4 yrs</v>
          </cell>
          <cell r="H2893" t="str">
            <v>Coastal forest</v>
          </cell>
          <cell r="I2893">
            <v>41</v>
          </cell>
          <cell r="J2893">
            <v>-28.66</v>
          </cell>
          <cell r="K2893">
            <v>32.229999999999997</v>
          </cell>
          <cell r="L2893" t="str">
            <v>In publication</v>
          </cell>
          <cell r="M2893" t="str">
            <v>NA</v>
          </cell>
          <cell r="N2893" t="str">
            <v>NA</v>
          </cell>
          <cell r="O2893">
            <v>3</v>
          </cell>
          <cell r="P2893" t="str">
            <v>NA</v>
          </cell>
          <cell r="Q2893" t="str">
            <v>NA</v>
          </cell>
          <cell r="R2893">
            <v>1</v>
          </cell>
          <cell r="S2893">
            <v>26</v>
          </cell>
          <cell r="T2893">
            <v>1</v>
          </cell>
          <cell r="U2893">
            <v>1991</v>
          </cell>
          <cell r="V2893">
            <v>2</v>
          </cell>
          <cell r="W2893">
            <v>2</v>
          </cell>
          <cell r="X2893">
            <v>1991</v>
          </cell>
          <cell r="Y2893">
            <v>1</v>
          </cell>
          <cell r="Z2893">
            <v>100</v>
          </cell>
          <cell r="AA2893">
            <v>1</v>
          </cell>
          <cell r="AB2893">
            <v>0</v>
          </cell>
          <cell r="AC2893" t="str">
            <v>Hand collecting</v>
          </cell>
          <cell r="AD2893" t="str">
            <v>One mid-morning or mid-afternoon hand collecting event (2 hours), and one night-time hand collecting event (1.5 hours) per plot. Further sampling (only for Rehab 13 years and control plot F1) of 10 fish/honey baits set along transects for 2 h during the morning and also by litter sampling (6 L) using Berlese funnels.</v>
          </cell>
          <cell r="AE2893">
            <v>10</v>
          </cell>
          <cell r="AF2893">
            <v>0</v>
          </cell>
          <cell r="AG2893">
            <v>0</v>
          </cell>
          <cell r="AH2893">
            <v>0</v>
          </cell>
          <cell r="AI2893">
            <v>0</v>
          </cell>
          <cell r="AJ2893">
            <v>0</v>
          </cell>
          <cell r="AK2893">
            <v>0</v>
          </cell>
          <cell r="AL2893">
            <v>0</v>
          </cell>
          <cell r="AM2893">
            <v>0</v>
          </cell>
          <cell r="AN2893">
            <v>0</v>
          </cell>
          <cell r="AO2893">
            <v>0</v>
          </cell>
          <cell r="AP2893">
            <v>0</v>
          </cell>
          <cell r="AQ2893">
            <v>0</v>
          </cell>
          <cell r="AR2893">
            <v>0</v>
          </cell>
          <cell r="AS2893">
            <v>0</v>
          </cell>
          <cell r="AT2893" t="str">
            <v>Coastal forest</v>
          </cell>
          <cell r="AU2893" t="str">
            <v>Transformed</v>
          </cell>
          <cell r="AV2893" t="str">
            <v>Mining</v>
          </cell>
          <cell r="AW2893" t="str">
            <v>NA</v>
          </cell>
          <cell r="AX2893" t="str">
            <v>Rehabilitation site</v>
          </cell>
          <cell r="AY2893" t="str">
            <v>Species abundance and richness provided by J.D. Majer (hand written dataset)</v>
          </cell>
        </row>
        <row r="2894">
          <cell r="A2894" t="str">
            <v>Majer&amp;deKock_1992_11</v>
          </cell>
          <cell r="B2894" t="str">
            <v>Gibb, Heloise</v>
          </cell>
          <cell r="C2894" t="str">
            <v>Africa</v>
          </cell>
          <cell r="D2894" t="str">
            <v>South Africa</v>
          </cell>
          <cell r="E2894" t="str">
            <v>Kwa-zulu Natal</v>
          </cell>
          <cell r="F2894" t="str">
            <v>Richards Bay</v>
          </cell>
          <cell r="G2894" t="str">
            <v>Rehab 11 yrs</v>
          </cell>
          <cell r="H2894" t="str">
            <v>Coastal forest</v>
          </cell>
          <cell r="I2894">
            <v>41</v>
          </cell>
          <cell r="J2894">
            <v>-28.66</v>
          </cell>
          <cell r="K2894">
            <v>32.229999999999997</v>
          </cell>
          <cell r="L2894" t="str">
            <v>In publication</v>
          </cell>
          <cell r="M2894" t="str">
            <v>NA</v>
          </cell>
          <cell r="N2894">
            <v>574</v>
          </cell>
          <cell r="O2894">
            <v>14</v>
          </cell>
          <cell r="P2894" t="str">
            <v>NA</v>
          </cell>
          <cell r="Q2894" t="str">
            <v>NA</v>
          </cell>
          <cell r="R2894">
            <v>1</v>
          </cell>
          <cell r="S2894">
            <v>26</v>
          </cell>
          <cell r="T2894">
            <v>1</v>
          </cell>
          <cell r="U2894">
            <v>1991</v>
          </cell>
          <cell r="V2894">
            <v>2</v>
          </cell>
          <cell r="W2894">
            <v>2</v>
          </cell>
          <cell r="X2894">
            <v>1991</v>
          </cell>
          <cell r="Y2894">
            <v>1</v>
          </cell>
          <cell r="Z2894">
            <v>100</v>
          </cell>
          <cell r="AA2894">
            <v>1</v>
          </cell>
          <cell r="AB2894">
            <v>0</v>
          </cell>
          <cell r="AC2894" t="str">
            <v>Pitfall</v>
          </cell>
          <cell r="AD2894" t="str">
            <v>Ten pitfall traps, 25 mm internal diameter test tubes (ethanol/glycerol mix) along transect for 7 days (26 Jan - 2 Feb 1991).</v>
          </cell>
          <cell r="AE2894">
            <v>10</v>
          </cell>
          <cell r="AF2894">
            <v>4.91</v>
          </cell>
          <cell r="AG2894">
            <v>10</v>
          </cell>
          <cell r="AH2894">
            <v>168</v>
          </cell>
          <cell r="AI2894">
            <v>70</v>
          </cell>
          <cell r="AJ2894">
            <v>0</v>
          </cell>
          <cell r="AK2894">
            <v>0</v>
          </cell>
          <cell r="AL2894">
            <v>0</v>
          </cell>
          <cell r="AM2894">
            <v>0</v>
          </cell>
          <cell r="AN2894">
            <v>0</v>
          </cell>
          <cell r="AO2894">
            <v>0</v>
          </cell>
          <cell r="AP2894">
            <v>0</v>
          </cell>
          <cell r="AQ2894">
            <v>0</v>
          </cell>
          <cell r="AR2894">
            <v>0</v>
          </cell>
          <cell r="AS2894">
            <v>0</v>
          </cell>
          <cell r="AT2894" t="str">
            <v>Coastal forest</v>
          </cell>
          <cell r="AU2894" t="str">
            <v>Transformed</v>
          </cell>
          <cell r="AV2894" t="str">
            <v>Mining</v>
          </cell>
          <cell r="AW2894" t="str">
            <v>NA</v>
          </cell>
          <cell r="AX2894" t="str">
            <v>Rehabilitation site</v>
          </cell>
          <cell r="AY2894" t="str">
            <v>Species abundance and richness provided by J.D. Majer (hand written dataset)</v>
          </cell>
        </row>
        <row r="2895">
          <cell r="A2895" t="str">
            <v>Majer&amp;deKock_1992_12</v>
          </cell>
          <cell r="B2895" t="str">
            <v>Gibb, Heloise</v>
          </cell>
          <cell r="C2895" t="str">
            <v>Africa</v>
          </cell>
          <cell r="D2895" t="str">
            <v>South Africa</v>
          </cell>
          <cell r="E2895" t="str">
            <v>Kwa-zulu Natal</v>
          </cell>
          <cell r="F2895" t="str">
            <v>Richards Bay</v>
          </cell>
          <cell r="G2895" t="str">
            <v>Rehab 11 yrs</v>
          </cell>
          <cell r="H2895" t="str">
            <v>Coastal forest</v>
          </cell>
          <cell r="I2895">
            <v>41</v>
          </cell>
          <cell r="J2895">
            <v>-28.66</v>
          </cell>
          <cell r="K2895">
            <v>32.229999999999997</v>
          </cell>
          <cell r="L2895" t="str">
            <v>In publication</v>
          </cell>
          <cell r="M2895" t="str">
            <v>NA</v>
          </cell>
          <cell r="N2895" t="str">
            <v>NA</v>
          </cell>
          <cell r="O2895">
            <v>14</v>
          </cell>
          <cell r="P2895" t="str">
            <v>NA</v>
          </cell>
          <cell r="Q2895" t="str">
            <v>NA</v>
          </cell>
          <cell r="R2895">
            <v>1</v>
          </cell>
          <cell r="S2895">
            <v>26</v>
          </cell>
          <cell r="T2895">
            <v>1</v>
          </cell>
          <cell r="U2895">
            <v>1991</v>
          </cell>
          <cell r="V2895">
            <v>2</v>
          </cell>
          <cell r="W2895">
            <v>2</v>
          </cell>
          <cell r="X2895">
            <v>1991</v>
          </cell>
          <cell r="Y2895">
            <v>1</v>
          </cell>
          <cell r="Z2895">
            <v>100</v>
          </cell>
          <cell r="AA2895">
            <v>1</v>
          </cell>
          <cell r="AB2895">
            <v>0</v>
          </cell>
          <cell r="AC2895" t="str">
            <v>Hand collecting</v>
          </cell>
          <cell r="AD2895" t="str">
            <v>One mid-morning or mid-afternoon hand collecting event (2 hours), and one night-time hand collecting event (1.5 hours) per plot. Further sampling (only for Rehab 13 years and control plot F1) of 10 fish/honey baits set along transects for 2 h during the morning and also by litter sampling (6 L) using Berlese funnels.</v>
          </cell>
          <cell r="AE2895">
            <v>10</v>
          </cell>
          <cell r="AF2895">
            <v>0</v>
          </cell>
          <cell r="AG2895">
            <v>0</v>
          </cell>
          <cell r="AH2895">
            <v>0</v>
          </cell>
          <cell r="AI2895">
            <v>0</v>
          </cell>
          <cell r="AJ2895">
            <v>0</v>
          </cell>
          <cell r="AK2895">
            <v>0</v>
          </cell>
          <cell r="AL2895">
            <v>0</v>
          </cell>
          <cell r="AM2895">
            <v>0</v>
          </cell>
          <cell r="AN2895">
            <v>0</v>
          </cell>
          <cell r="AO2895">
            <v>0</v>
          </cell>
          <cell r="AP2895">
            <v>0</v>
          </cell>
          <cell r="AQ2895">
            <v>0</v>
          </cell>
          <cell r="AR2895">
            <v>0</v>
          </cell>
          <cell r="AS2895">
            <v>0</v>
          </cell>
          <cell r="AT2895" t="str">
            <v>Coastal forest</v>
          </cell>
          <cell r="AU2895" t="str">
            <v>Transformed</v>
          </cell>
          <cell r="AV2895" t="str">
            <v>Mining</v>
          </cell>
          <cell r="AW2895" t="str">
            <v>NA</v>
          </cell>
          <cell r="AX2895" t="str">
            <v>Rehabilitation site</v>
          </cell>
          <cell r="AY2895" t="str">
            <v>Species abundance and richness provided by J.D. Majer (hand written dataset)</v>
          </cell>
        </row>
        <row r="2896">
          <cell r="A2896" t="str">
            <v>Majer&amp;deKock_1992_13</v>
          </cell>
          <cell r="B2896" t="str">
            <v>Gibb, Heloise</v>
          </cell>
          <cell r="C2896" t="str">
            <v>Africa</v>
          </cell>
          <cell r="D2896" t="str">
            <v>South Africa</v>
          </cell>
          <cell r="E2896" t="str">
            <v>Kwa-zulu Natal</v>
          </cell>
          <cell r="F2896" t="str">
            <v>Richards Bay</v>
          </cell>
          <cell r="G2896" t="str">
            <v>Rehab 13 yrs</v>
          </cell>
          <cell r="H2896" t="str">
            <v>Coastal forest</v>
          </cell>
          <cell r="I2896">
            <v>41</v>
          </cell>
          <cell r="J2896">
            <v>-28.66</v>
          </cell>
          <cell r="K2896">
            <v>32.229999999999997</v>
          </cell>
          <cell r="L2896" t="str">
            <v>In publication</v>
          </cell>
          <cell r="M2896" t="str">
            <v>NA</v>
          </cell>
          <cell r="N2896">
            <v>364</v>
          </cell>
          <cell r="O2896">
            <v>10</v>
          </cell>
          <cell r="P2896" t="str">
            <v>NA</v>
          </cell>
          <cell r="Q2896" t="str">
            <v>NA</v>
          </cell>
          <cell r="R2896">
            <v>1</v>
          </cell>
          <cell r="S2896">
            <v>26</v>
          </cell>
          <cell r="T2896">
            <v>1</v>
          </cell>
          <cell r="U2896">
            <v>1991</v>
          </cell>
          <cell r="V2896">
            <v>2</v>
          </cell>
          <cell r="W2896">
            <v>2</v>
          </cell>
          <cell r="X2896">
            <v>1991</v>
          </cell>
          <cell r="Y2896">
            <v>1</v>
          </cell>
          <cell r="Z2896">
            <v>100</v>
          </cell>
          <cell r="AA2896">
            <v>1</v>
          </cell>
          <cell r="AB2896">
            <v>0</v>
          </cell>
          <cell r="AC2896" t="str">
            <v>Pitfall</v>
          </cell>
          <cell r="AD2896" t="str">
            <v>Ten pitfall traps, 25 mm internal diameter test tubes (ethanol/glycerol mix) along transect for 7 days (26 Jan - 2 Feb 1991).</v>
          </cell>
          <cell r="AE2896">
            <v>10</v>
          </cell>
          <cell r="AF2896">
            <v>4.91</v>
          </cell>
          <cell r="AG2896">
            <v>10</v>
          </cell>
          <cell r="AH2896">
            <v>168</v>
          </cell>
          <cell r="AI2896">
            <v>70</v>
          </cell>
          <cell r="AJ2896">
            <v>0</v>
          </cell>
          <cell r="AK2896">
            <v>0</v>
          </cell>
          <cell r="AL2896">
            <v>0</v>
          </cell>
          <cell r="AM2896">
            <v>0</v>
          </cell>
          <cell r="AN2896">
            <v>0</v>
          </cell>
          <cell r="AO2896">
            <v>0</v>
          </cell>
          <cell r="AP2896">
            <v>0</v>
          </cell>
          <cell r="AQ2896">
            <v>0</v>
          </cell>
          <cell r="AR2896">
            <v>0</v>
          </cell>
          <cell r="AS2896">
            <v>0</v>
          </cell>
          <cell r="AT2896" t="str">
            <v>Coastal forest</v>
          </cell>
          <cell r="AU2896" t="str">
            <v>Transformed</v>
          </cell>
          <cell r="AV2896" t="str">
            <v>Mining</v>
          </cell>
          <cell r="AW2896" t="str">
            <v>NA</v>
          </cell>
          <cell r="AX2896" t="str">
            <v>Rehabilitation site</v>
          </cell>
          <cell r="AY2896" t="str">
            <v>Species abundance and richness provided by J.D. Majer (hand written dataset)</v>
          </cell>
        </row>
        <row r="2897">
          <cell r="A2897" t="str">
            <v>Majer&amp;deKock_1992_14</v>
          </cell>
          <cell r="B2897" t="str">
            <v>Gibb, Heloise</v>
          </cell>
          <cell r="C2897" t="str">
            <v>Africa</v>
          </cell>
          <cell r="D2897" t="str">
            <v>South Africa</v>
          </cell>
          <cell r="E2897" t="str">
            <v>Kwa-zulu Natal</v>
          </cell>
          <cell r="F2897" t="str">
            <v>Richards Bay</v>
          </cell>
          <cell r="G2897" t="str">
            <v>Rehab 13 yrs</v>
          </cell>
          <cell r="H2897" t="str">
            <v>Coastal forest</v>
          </cell>
          <cell r="I2897">
            <v>41</v>
          </cell>
          <cell r="J2897">
            <v>-28.66</v>
          </cell>
          <cell r="K2897">
            <v>32.229999999999997</v>
          </cell>
          <cell r="L2897" t="str">
            <v>In publication</v>
          </cell>
          <cell r="M2897" t="str">
            <v>NA</v>
          </cell>
          <cell r="N2897" t="str">
            <v>NA</v>
          </cell>
          <cell r="O2897">
            <v>19</v>
          </cell>
          <cell r="P2897" t="str">
            <v>NA</v>
          </cell>
          <cell r="Q2897" t="str">
            <v>NA</v>
          </cell>
          <cell r="R2897">
            <v>1</v>
          </cell>
          <cell r="S2897">
            <v>26</v>
          </cell>
          <cell r="T2897">
            <v>1</v>
          </cell>
          <cell r="U2897">
            <v>1991</v>
          </cell>
          <cell r="V2897">
            <v>2</v>
          </cell>
          <cell r="W2897">
            <v>2</v>
          </cell>
          <cell r="X2897">
            <v>1991</v>
          </cell>
          <cell r="Y2897">
            <v>1</v>
          </cell>
          <cell r="Z2897">
            <v>100</v>
          </cell>
          <cell r="AA2897">
            <v>1</v>
          </cell>
          <cell r="AB2897">
            <v>0</v>
          </cell>
          <cell r="AC2897" t="str">
            <v>Baits/Berlese/Hand collecting</v>
          </cell>
          <cell r="AD2897" t="str">
            <v>One mid-morning or mid-afternoon hand collecting event (2 hours), and one night-time hand collecting event (1.5 hours) per plot. Further sampling (only for Rehab 13 years and control plot F1) of 10 fish/honey baits set along transects for 2 h during the morning and also by litter sampling (6 L) using Berlese funnels.</v>
          </cell>
          <cell r="AE2897">
            <v>10</v>
          </cell>
          <cell r="AF2897">
            <v>0</v>
          </cell>
          <cell r="AG2897">
            <v>0</v>
          </cell>
          <cell r="AH2897">
            <v>0</v>
          </cell>
          <cell r="AI2897">
            <v>0</v>
          </cell>
          <cell r="AJ2897">
            <v>10</v>
          </cell>
          <cell r="AK2897">
            <v>0</v>
          </cell>
          <cell r="AL2897">
            <v>10</v>
          </cell>
          <cell r="AM2897">
            <v>120</v>
          </cell>
          <cell r="AN2897">
            <v>0</v>
          </cell>
          <cell r="AO2897">
            <v>0</v>
          </cell>
          <cell r="AP2897" t="str">
            <v>NA</v>
          </cell>
          <cell r="AQ2897" t="str">
            <v>NA</v>
          </cell>
          <cell r="AR2897">
            <v>6</v>
          </cell>
          <cell r="AS2897" t="str">
            <v>NA</v>
          </cell>
          <cell r="AT2897" t="str">
            <v>Coastal forest</v>
          </cell>
          <cell r="AU2897" t="str">
            <v>Transformed</v>
          </cell>
          <cell r="AV2897" t="str">
            <v>Mining</v>
          </cell>
          <cell r="AW2897" t="str">
            <v>NA</v>
          </cell>
          <cell r="AX2897" t="str">
            <v>Rehabilitation site</v>
          </cell>
          <cell r="AY2897" t="str">
            <v>Species abundance and richness provided by J.D. Majer (hand written dataset)</v>
          </cell>
        </row>
        <row r="2898">
          <cell r="A2898" t="str">
            <v>Majer&amp;deKock_1992_15</v>
          </cell>
          <cell r="B2898" t="str">
            <v>Gibb, Heloise</v>
          </cell>
          <cell r="C2898" t="str">
            <v>Africa</v>
          </cell>
          <cell r="D2898" t="str">
            <v>South Africa</v>
          </cell>
          <cell r="E2898" t="str">
            <v>Kwa-zulu Natal</v>
          </cell>
          <cell r="F2898" t="str">
            <v>Richards Bay</v>
          </cell>
          <cell r="G2898" t="str">
            <v>Rehab 2 yrs</v>
          </cell>
          <cell r="H2898" t="str">
            <v>Coastal forest</v>
          </cell>
          <cell r="I2898">
            <v>41</v>
          </cell>
          <cell r="J2898">
            <v>-28.66</v>
          </cell>
          <cell r="K2898">
            <v>32.229999999999997</v>
          </cell>
          <cell r="L2898" t="str">
            <v>In publication</v>
          </cell>
          <cell r="M2898" t="str">
            <v>NA</v>
          </cell>
          <cell r="N2898">
            <v>388</v>
          </cell>
          <cell r="O2898">
            <v>9</v>
          </cell>
          <cell r="P2898" t="str">
            <v>NA</v>
          </cell>
          <cell r="Q2898" t="str">
            <v>NA</v>
          </cell>
          <cell r="R2898">
            <v>1</v>
          </cell>
          <cell r="S2898">
            <v>26</v>
          </cell>
          <cell r="T2898">
            <v>1</v>
          </cell>
          <cell r="U2898">
            <v>1991</v>
          </cell>
          <cell r="V2898">
            <v>2</v>
          </cell>
          <cell r="W2898">
            <v>2</v>
          </cell>
          <cell r="X2898">
            <v>1991</v>
          </cell>
          <cell r="Y2898">
            <v>1</v>
          </cell>
          <cell r="Z2898">
            <v>100</v>
          </cell>
          <cell r="AA2898">
            <v>1</v>
          </cell>
          <cell r="AB2898">
            <v>0</v>
          </cell>
          <cell r="AC2898" t="str">
            <v>Pitfall</v>
          </cell>
          <cell r="AD2898" t="str">
            <v>Ten pitfall traps, 25 mm internal diameter test tubes (ethanol/glycerol mix) along transect for 7 days (26 Jan - 2 Feb 1991).</v>
          </cell>
          <cell r="AE2898">
            <v>10</v>
          </cell>
          <cell r="AF2898">
            <v>4.91</v>
          </cell>
          <cell r="AG2898">
            <v>10</v>
          </cell>
          <cell r="AH2898">
            <v>168</v>
          </cell>
          <cell r="AI2898">
            <v>70</v>
          </cell>
          <cell r="AJ2898">
            <v>0</v>
          </cell>
          <cell r="AK2898">
            <v>0</v>
          </cell>
          <cell r="AL2898">
            <v>0</v>
          </cell>
          <cell r="AM2898">
            <v>0</v>
          </cell>
          <cell r="AN2898">
            <v>0</v>
          </cell>
          <cell r="AO2898">
            <v>0</v>
          </cell>
          <cell r="AP2898">
            <v>0</v>
          </cell>
          <cell r="AQ2898">
            <v>0</v>
          </cell>
          <cell r="AR2898">
            <v>0</v>
          </cell>
          <cell r="AS2898">
            <v>0</v>
          </cell>
          <cell r="AT2898" t="str">
            <v>Coastal forest</v>
          </cell>
          <cell r="AU2898" t="str">
            <v>Transformed</v>
          </cell>
          <cell r="AV2898" t="str">
            <v>Mining</v>
          </cell>
          <cell r="AW2898" t="str">
            <v>NA</v>
          </cell>
          <cell r="AX2898" t="str">
            <v>Rehabilitation site</v>
          </cell>
          <cell r="AY2898" t="str">
            <v>Species abundance and richness provided by J.D. Majer (hand written dataset)</v>
          </cell>
        </row>
        <row r="2899">
          <cell r="A2899" t="str">
            <v>Majer&amp;deKock_1992_16</v>
          </cell>
          <cell r="B2899" t="str">
            <v>Gibb, Heloise</v>
          </cell>
          <cell r="C2899" t="str">
            <v>Africa</v>
          </cell>
          <cell r="D2899" t="str">
            <v>South Africa</v>
          </cell>
          <cell r="E2899" t="str">
            <v>Kwa-zulu Natal</v>
          </cell>
          <cell r="F2899" t="str">
            <v>Richards Bay</v>
          </cell>
          <cell r="G2899" t="str">
            <v>Rehab 2 yrs</v>
          </cell>
          <cell r="H2899" t="str">
            <v>Coastal forest</v>
          </cell>
          <cell r="I2899">
            <v>41</v>
          </cell>
          <cell r="J2899">
            <v>-28.66</v>
          </cell>
          <cell r="K2899">
            <v>32.229999999999997</v>
          </cell>
          <cell r="L2899" t="str">
            <v>In publication</v>
          </cell>
          <cell r="M2899" t="str">
            <v>NA</v>
          </cell>
          <cell r="N2899" t="str">
            <v>NA</v>
          </cell>
          <cell r="O2899">
            <v>16</v>
          </cell>
          <cell r="P2899" t="str">
            <v>NA</v>
          </cell>
          <cell r="Q2899" t="str">
            <v>NA</v>
          </cell>
          <cell r="R2899">
            <v>1</v>
          </cell>
          <cell r="S2899">
            <v>26</v>
          </cell>
          <cell r="T2899">
            <v>1</v>
          </cell>
          <cell r="U2899">
            <v>1991</v>
          </cell>
          <cell r="V2899">
            <v>2</v>
          </cell>
          <cell r="W2899">
            <v>2</v>
          </cell>
          <cell r="X2899">
            <v>1991</v>
          </cell>
          <cell r="Y2899">
            <v>1</v>
          </cell>
          <cell r="Z2899">
            <v>100</v>
          </cell>
          <cell r="AA2899">
            <v>1</v>
          </cell>
          <cell r="AB2899">
            <v>0</v>
          </cell>
          <cell r="AC2899" t="str">
            <v>Hand collecting</v>
          </cell>
          <cell r="AD2899" t="str">
            <v>One mid-morning or mid-afternoon hand collecting event (2 hours), and one night-time hand collecting event (1.5 hours) per plot. Further sampling (only for Rehab 13 years and control plot F1) of 10 fish/honey baits set along transects for 2 h during the morning and also by litter sampling (6 L) using Berlese funnels.</v>
          </cell>
          <cell r="AE2899">
            <v>10</v>
          </cell>
          <cell r="AF2899">
            <v>0</v>
          </cell>
          <cell r="AG2899">
            <v>0</v>
          </cell>
          <cell r="AH2899">
            <v>0</v>
          </cell>
          <cell r="AI2899">
            <v>0</v>
          </cell>
          <cell r="AJ2899">
            <v>0</v>
          </cell>
          <cell r="AK2899">
            <v>0</v>
          </cell>
          <cell r="AL2899">
            <v>0</v>
          </cell>
          <cell r="AM2899">
            <v>0</v>
          </cell>
          <cell r="AN2899">
            <v>0</v>
          </cell>
          <cell r="AO2899">
            <v>0</v>
          </cell>
          <cell r="AP2899">
            <v>0</v>
          </cell>
          <cell r="AQ2899">
            <v>0</v>
          </cell>
          <cell r="AR2899">
            <v>0</v>
          </cell>
          <cell r="AS2899">
            <v>0</v>
          </cell>
          <cell r="AT2899" t="str">
            <v>Coastal forest</v>
          </cell>
          <cell r="AU2899" t="str">
            <v>Transformed</v>
          </cell>
          <cell r="AV2899" t="str">
            <v>Mining</v>
          </cell>
          <cell r="AW2899" t="str">
            <v>NA</v>
          </cell>
          <cell r="AX2899" t="str">
            <v>Rehabilitation site</v>
          </cell>
          <cell r="AY2899" t="str">
            <v>Species abundance and richness provided by J.D. Majer (hand written dataset)</v>
          </cell>
        </row>
        <row r="2900">
          <cell r="A2900" t="str">
            <v>Majer&amp;deKock_1992_17</v>
          </cell>
          <cell r="B2900" t="str">
            <v>Gibb, Heloise</v>
          </cell>
          <cell r="C2900" t="str">
            <v>Africa</v>
          </cell>
          <cell r="D2900" t="str">
            <v>South Africa</v>
          </cell>
          <cell r="E2900" t="str">
            <v>Kwa-zulu Natal</v>
          </cell>
          <cell r="F2900" t="str">
            <v>Richards Bay</v>
          </cell>
          <cell r="G2900" t="str">
            <v>Rehab 4 yrs</v>
          </cell>
          <cell r="H2900" t="str">
            <v>Coastal forest</v>
          </cell>
          <cell r="I2900">
            <v>41</v>
          </cell>
          <cell r="J2900">
            <v>-28.66</v>
          </cell>
          <cell r="K2900">
            <v>32.229999999999997</v>
          </cell>
          <cell r="L2900" t="str">
            <v>In publication</v>
          </cell>
          <cell r="M2900" t="str">
            <v>NA</v>
          </cell>
          <cell r="N2900">
            <v>183</v>
          </cell>
          <cell r="O2900">
            <v>11</v>
          </cell>
          <cell r="P2900" t="str">
            <v>NA</v>
          </cell>
          <cell r="Q2900" t="str">
            <v>NA</v>
          </cell>
          <cell r="R2900">
            <v>1</v>
          </cell>
          <cell r="S2900">
            <v>26</v>
          </cell>
          <cell r="T2900">
            <v>1</v>
          </cell>
          <cell r="U2900">
            <v>1991</v>
          </cell>
          <cell r="V2900">
            <v>2</v>
          </cell>
          <cell r="W2900">
            <v>2</v>
          </cell>
          <cell r="X2900">
            <v>1991</v>
          </cell>
          <cell r="Y2900">
            <v>1</v>
          </cell>
          <cell r="Z2900">
            <v>100</v>
          </cell>
          <cell r="AA2900">
            <v>1</v>
          </cell>
          <cell r="AB2900">
            <v>0</v>
          </cell>
          <cell r="AC2900" t="str">
            <v>Pitfall</v>
          </cell>
          <cell r="AD2900" t="str">
            <v>Ten pitfall traps, 25 mm internal diameter test tubes (ethanol/glycerol mix) along transect for 7 days (26 Jan - 2 Feb 1991).</v>
          </cell>
          <cell r="AE2900">
            <v>10</v>
          </cell>
          <cell r="AF2900">
            <v>4.91</v>
          </cell>
          <cell r="AG2900">
            <v>10</v>
          </cell>
          <cell r="AH2900">
            <v>168</v>
          </cell>
          <cell r="AI2900">
            <v>70</v>
          </cell>
          <cell r="AJ2900">
            <v>0</v>
          </cell>
          <cell r="AK2900">
            <v>0</v>
          </cell>
          <cell r="AL2900">
            <v>0</v>
          </cell>
          <cell r="AM2900">
            <v>0</v>
          </cell>
          <cell r="AN2900">
            <v>0</v>
          </cell>
          <cell r="AO2900">
            <v>0</v>
          </cell>
          <cell r="AP2900">
            <v>0</v>
          </cell>
          <cell r="AQ2900">
            <v>0</v>
          </cell>
          <cell r="AR2900">
            <v>0</v>
          </cell>
          <cell r="AS2900">
            <v>0</v>
          </cell>
          <cell r="AT2900" t="str">
            <v>Coastal forest</v>
          </cell>
          <cell r="AU2900" t="str">
            <v>Transformed</v>
          </cell>
          <cell r="AV2900" t="str">
            <v>Mining</v>
          </cell>
          <cell r="AW2900" t="str">
            <v>NA</v>
          </cell>
          <cell r="AX2900" t="str">
            <v>Rehabilitation site</v>
          </cell>
          <cell r="AY2900" t="str">
            <v>Species abundance and richness provided by J.D. Majer (hand written dataset)</v>
          </cell>
        </row>
        <row r="2901">
          <cell r="A2901" t="str">
            <v>Majer&amp;deKock_1992_18</v>
          </cell>
          <cell r="B2901" t="str">
            <v>Gibb, Heloise</v>
          </cell>
          <cell r="C2901" t="str">
            <v>Africa</v>
          </cell>
          <cell r="D2901" t="str">
            <v>South Africa</v>
          </cell>
          <cell r="E2901" t="str">
            <v>Kwa-zulu Natal</v>
          </cell>
          <cell r="F2901" t="str">
            <v>Richards Bay</v>
          </cell>
          <cell r="G2901" t="str">
            <v>Rehab 4 yrs</v>
          </cell>
          <cell r="H2901" t="str">
            <v>Coastal forest</v>
          </cell>
          <cell r="I2901">
            <v>41</v>
          </cell>
          <cell r="J2901">
            <v>-28.66</v>
          </cell>
          <cell r="K2901">
            <v>32.229999999999997</v>
          </cell>
          <cell r="L2901" t="str">
            <v>In publication</v>
          </cell>
          <cell r="M2901" t="str">
            <v>NA</v>
          </cell>
          <cell r="N2901" t="str">
            <v>NA</v>
          </cell>
          <cell r="O2901">
            <v>9</v>
          </cell>
          <cell r="P2901" t="str">
            <v>NA</v>
          </cell>
          <cell r="Q2901" t="str">
            <v>NA</v>
          </cell>
          <cell r="R2901">
            <v>1</v>
          </cell>
          <cell r="S2901">
            <v>26</v>
          </cell>
          <cell r="T2901">
            <v>1</v>
          </cell>
          <cell r="U2901">
            <v>1991</v>
          </cell>
          <cell r="V2901">
            <v>2</v>
          </cell>
          <cell r="W2901">
            <v>2</v>
          </cell>
          <cell r="X2901">
            <v>1991</v>
          </cell>
          <cell r="Y2901">
            <v>1</v>
          </cell>
          <cell r="Z2901">
            <v>100</v>
          </cell>
          <cell r="AA2901">
            <v>1</v>
          </cell>
          <cell r="AB2901">
            <v>0</v>
          </cell>
          <cell r="AC2901" t="str">
            <v>Hand collecting</v>
          </cell>
          <cell r="AD2901" t="str">
            <v>One mid-morning or mid-afternoon hand collecting event (2 hours), and one night-time hand collecting event (1.5 hours) per plot. Further sampling (only for Rehab 13 years and control plot F1) of 10 fish/honey baits set along transects for 2 h during the morning and also by litter sampling (6 L) using Berlese funnels.</v>
          </cell>
          <cell r="AE2901">
            <v>10</v>
          </cell>
          <cell r="AF2901">
            <v>0</v>
          </cell>
          <cell r="AG2901">
            <v>0</v>
          </cell>
          <cell r="AH2901">
            <v>0</v>
          </cell>
          <cell r="AI2901">
            <v>0</v>
          </cell>
          <cell r="AJ2901">
            <v>0</v>
          </cell>
          <cell r="AK2901">
            <v>0</v>
          </cell>
          <cell r="AL2901">
            <v>0</v>
          </cell>
          <cell r="AM2901">
            <v>0</v>
          </cell>
          <cell r="AN2901">
            <v>0</v>
          </cell>
          <cell r="AO2901">
            <v>0</v>
          </cell>
          <cell r="AP2901">
            <v>0</v>
          </cell>
          <cell r="AQ2901">
            <v>0</v>
          </cell>
          <cell r="AR2901">
            <v>0</v>
          </cell>
          <cell r="AS2901">
            <v>0</v>
          </cell>
          <cell r="AT2901" t="str">
            <v>Coastal forest</v>
          </cell>
          <cell r="AU2901" t="str">
            <v>Transformed</v>
          </cell>
          <cell r="AV2901" t="str">
            <v>Mining</v>
          </cell>
          <cell r="AW2901" t="str">
            <v>NA</v>
          </cell>
          <cell r="AX2901" t="str">
            <v>Rehabilitation site</v>
          </cell>
          <cell r="AY2901" t="str">
            <v>Species abundance and richness provided by J.D. Majer (hand written dataset)</v>
          </cell>
        </row>
        <row r="2902">
          <cell r="A2902" t="str">
            <v>Majer&amp;deKock_1992_19</v>
          </cell>
          <cell r="B2902" t="str">
            <v>Gibb, Heloise</v>
          </cell>
          <cell r="C2902" t="str">
            <v>Africa</v>
          </cell>
          <cell r="D2902" t="str">
            <v>South Africa</v>
          </cell>
          <cell r="E2902" t="str">
            <v>Kwa-zulu Natal</v>
          </cell>
          <cell r="F2902" t="str">
            <v>Richards Bay</v>
          </cell>
          <cell r="G2902" t="str">
            <v>Rehab 5 yrs</v>
          </cell>
          <cell r="H2902" t="str">
            <v>Coastal forest</v>
          </cell>
          <cell r="I2902">
            <v>41</v>
          </cell>
          <cell r="J2902">
            <v>-28.66</v>
          </cell>
          <cell r="K2902">
            <v>32.229999999999997</v>
          </cell>
          <cell r="L2902" t="str">
            <v>In publication</v>
          </cell>
          <cell r="M2902" t="str">
            <v>NA</v>
          </cell>
          <cell r="N2902">
            <v>1839</v>
          </cell>
          <cell r="O2902">
            <v>8</v>
          </cell>
          <cell r="P2902" t="str">
            <v>NA</v>
          </cell>
          <cell r="Q2902" t="str">
            <v>NA</v>
          </cell>
          <cell r="R2902">
            <v>1</v>
          </cell>
          <cell r="S2902">
            <v>26</v>
          </cell>
          <cell r="T2902">
            <v>1</v>
          </cell>
          <cell r="U2902">
            <v>1991</v>
          </cell>
          <cell r="V2902">
            <v>2</v>
          </cell>
          <cell r="W2902">
            <v>2</v>
          </cell>
          <cell r="X2902">
            <v>1991</v>
          </cell>
          <cell r="Y2902">
            <v>1</v>
          </cell>
          <cell r="Z2902">
            <v>100</v>
          </cell>
          <cell r="AA2902">
            <v>1</v>
          </cell>
          <cell r="AB2902">
            <v>0</v>
          </cell>
          <cell r="AC2902" t="str">
            <v>Pitfall</v>
          </cell>
          <cell r="AD2902" t="str">
            <v>Ten pitfall traps, 25 mm internal diameter test tubes (ethanol/glycerol mix) along transect for 7 days (26 Jan - 2 Feb 1991).</v>
          </cell>
          <cell r="AE2902">
            <v>10</v>
          </cell>
          <cell r="AF2902">
            <v>4.91</v>
          </cell>
          <cell r="AG2902">
            <v>10</v>
          </cell>
          <cell r="AH2902">
            <v>168</v>
          </cell>
          <cell r="AI2902">
            <v>70</v>
          </cell>
          <cell r="AJ2902">
            <v>0</v>
          </cell>
          <cell r="AK2902">
            <v>0</v>
          </cell>
          <cell r="AL2902">
            <v>0</v>
          </cell>
          <cell r="AM2902">
            <v>0</v>
          </cell>
          <cell r="AN2902">
            <v>0</v>
          </cell>
          <cell r="AO2902">
            <v>0</v>
          </cell>
          <cell r="AP2902">
            <v>0</v>
          </cell>
          <cell r="AQ2902">
            <v>0</v>
          </cell>
          <cell r="AR2902">
            <v>0</v>
          </cell>
          <cell r="AS2902">
            <v>0</v>
          </cell>
          <cell r="AT2902" t="str">
            <v>Coastal forest</v>
          </cell>
          <cell r="AU2902" t="str">
            <v>Transformed</v>
          </cell>
          <cell r="AV2902" t="str">
            <v>Mining</v>
          </cell>
          <cell r="AW2902" t="str">
            <v>NA</v>
          </cell>
          <cell r="AX2902" t="str">
            <v>Rehabilitation site</v>
          </cell>
          <cell r="AY2902" t="str">
            <v>Species abundance and richness provided by J.D. Majer (hand written dataset)</v>
          </cell>
        </row>
        <row r="2903">
          <cell r="A2903" t="str">
            <v>Majer&amp;deKock_1992_20</v>
          </cell>
          <cell r="B2903" t="str">
            <v>Gibb, Heloise</v>
          </cell>
          <cell r="C2903" t="str">
            <v>Africa</v>
          </cell>
          <cell r="D2903" t="str">
            <v>South Africa</v>
          </cell>
          <cell r="E2903" t="str">
            <v>Kwa-zulu Natal</v>
          </cell>
          <cell r="F2903" t="str">
            <v>Richards Bay</v>
          </cell>
          <cell r="G2903" t="str">
            <v>Rehab 5 yrs</v>
          </cell>
          <cell r="H2903" t="str">
            <v>Coastal forest</v>
          </cell>
          <cell r="I2903">
            <v>41</v>
          </cell>
          <cell r="J2903">
            <v>-28.66</v>
          </cell>
          <cell r="K2903">
            <v>32.229999999999997</v>
          </cell>
          <cell r="L2903" t="str">
            <v>In publication</v>
          </cell>
          <cell r="M2903" t="str">
            <v>NA</v>
          </cell>
          <cell r="N2903" t="str">
            <v>NA</v>
          </cell>
          <cell r="O2903">
            <v>12</v>
          </cell>
          <cell r="P2903" t="str">
            <v>NA</v>
          </cell>
          <cell r="Q2903" t="str">
            <v>NA</v>
          </cell>
          <cell r="R2903">
            <v>1</v>
          </cell>
          <cell r="S2903">
            <v>26</v>
          </cell>
          <cell r="T2903">
            <v>1</v>
          </cell>
          <cell r="U2903">
            <v>1991</v>
          </cell>
          <cell r="V2903">
            <v>2</v>
          </cell>
          <cell r="W2903">
            <v>2</v>
          </cell>
          <cell r="X2903">
            <v>1991</v>
          </cell>
          <cell r="Y2903">
            <v>1</v>
          </cell>
          <cell r="Z2903">
            <v>100</v>
          </cell>
          <cell r="AA2903">
            <v>1</v>
          </cell>
          <cell r="AB2903">
            <v>0</v>
          </cell>
          <cell r="AC2903" t="str">
            <v>Hand collecting</v>
          </cell>
          <cell r="AD2903" t="str">
            <v>One mid-morning or mid-afternoon hand collecting event (2 hours), and one night-time hand collecting event (1.5 hours) per plot. Further sampling (only for Rehab 13 years and control plot F1) of 10 fish/honey baits set along transects for 2 h during the morning and also by litter sampling (6 L) using Berlese funnels.</v>
          </cell>
          <cell r="AE2903">
            <v>10</v>
          </cell>
          <cell r="AF2903">
            <v>0</v>
          </cell>
          <cell r="AG2903">
            <v>0</v>
          </cell>
          <cell r="AH2903">
            <v>0</v>
          </cell>
          <cell r="AI2903">
            <v>0</v>
          </cell>
          <cell r="AJ2903">
            <v>0</v>
          </cell>
          <cell r="AK2903">
            <v>0</v>
          </cell>
          <cell r="AL2903">
            <v>0</v>
          </cell>
          <cell r="AM2903">
            <v>0</v>
          </cell>
          <cell r="AN2903">
            <v>0</v>
          </cell>
          <cell r="AO2903">
            <v>0</v>
          </cell>
          <cell r="AP2903">
            <v>0</v>
          </cell>
          <cell r="AQ2903">
            <v>0</v>
          </cell>
          <cell r="AR2903">
            <v>0</v>
          </cell>
          <cell r="AS2903">
            <v>0</v>
          </cell>
          <cell r="AT2903" t="str">
            <v>Coastal forest</v>
          </cell>
          <cell r="AU2903" t="str">
            <v>Transformed</v>
          </cell>
          <cell r="AV2903" t="str">
            <v>Mining</v>
          </cell>
          <cell r="AW2903" t="str">
            <v>NA</v>
          </cell>
          <cell r="AX2903" t="str">
            <v>Rehabilitation site</v>
          </cell>
          <cell r="AY2903" t="str">
            <v>Species abundance and richness provided by J.D. Majer (hand written dataset)</v>
          </cell>
        </row>
        <row r="2904">
          <cell r="A2904" t="str">
            <v>Majer&amp;deKock_1992_21</v>
          </cell>
          <cell r="B2904" t="str">
            <v>Gibb, Heloise</v>
          </cell>
          <cell r="C2904" t="str">
            <v>Africa</v>
          </cell>
          <cell r="D2904" t="str">
            <v>South Africa</v>
          </cell>
          <cell r="E2904" t="str">
            <v>Kwa-zulu Natal</v>
          </cell>
          <cell r="F2904" t="str">
            <v>Richards Bay</v>
          </cell>
          <cell r="G2904" t="str">
            <v>Rehab 8 yrs</v>
          </cell>
          <cell r="H2904" t="str">
            <v>Coastal forest</v>
          </cell>
          <cell r="I2904">
            <v>41</v>
          </cell>
          <cell r="J2904">
            <v>-28.66</v>
          </cell>
          <cell r="K2904">
            <v>32.229999999999997</v>
          </cell>
          <cell r="L2904" t="str">
            <v>In publication</v>
          </cell>
          <cell r="M2904" t="str">
            <v>NA</v>
          </cell>
          <cell r="N2904">
            <v>74</v>
          </cell>
          <cell r="O2904">
            <v>6</v>
          </cell>
          <cell r="P2904" t="str">
            <v>NA</v>
          </cell>
          <cell r="Q2904" t="str">
            <v>NA</v>
          </cell>
          <cell r="R2904">
            <v>1</v>
          </cell>
          <cell r="S2904">
            <v>26</v>
          </cell>
          <cell r="T2904">
            <v>1</v>
          </cell>
          <cell r="U2904">
            <v>1991</v>
          </cell>
          <cell r="V2904">
            <v>2</v>
          </cell>
          <cell r="W2904">
            <v>2</v>
          </cell>
          <cell r="X2904">
            <v>1991</v>
          </cell>
          <cell r="Y2904">
            <v>1</v>
          </cell>
          <cell r="Z2904">
            <v>100</v>
          </cell>
          <cell r="AA2904">
            <v>1</v>
          </cell>
          <cell r="AB2904">
            <v>0</v>
          </cell>
          <cell r="AC2904" t="str">
            <v>Pitfall</v>
          </cell>
          <cell r="AD2904" t="str">
            <v>Ten pitfall traps, 25 mm internal diameter test tubes (ethanol/glycerol mix) along transect for 7 days (26 Jan - 2 Feb 1991).</v>
          </cell>
          <cell r="AE2904">
            <v>10</v>
          </cell>
          <cell r="AF2904">
            <v>4.91</v>
          </cell>
          <cell r="AG2904">
            <v>10</v>
          </cell>
          <cell r="AH2904">
            <v>168</v>
          </cell>
          <cell r="AI2904">
            <v>70</v>
          </cell>
          <cell r="AJ2904">
            <v>0</v>
          </cell>
          <cell r="AK2904">
            <v>0</v>
          </cell>
          <cell r="AL2904">
            <v>0</v>
          </cell>
          <cell r="AM2904">
            <v>0</v>
          </cell>
          <cell r="AN2904">
            <v>0</v>
          </cell>
          <cell r="AO2904">
            <v>0</v>
          </cell>
          <cell r="AP2904">
            <v>0</v>
          </cell>
          <cell r="AQ2904">
            <v>0</v>
          </cell>
          <cell r="AR2904">
            <v>0</v>
          </cell>
          <cell r="AS2904">
            <v>0</v>
          </cell>
          <cell r="AT2904" t="str">
            <v>Coastal forest</v>
          </cell>
          <cell r="AU2904" t="str">
            <v>Transformed</v>
          </cell>
          <cell r="AV2904" t="str">
            <v>Mining</v>
          </cell>
          <cell r="AW2904" t="str">
            <v>NA</v>
          </cell>
          <cell r="AX2904" t="str">
            <v>Rehabilitation site</v>
          </cell>
          <cell r="AY2904" t="str">
            <v>Species abundance and richness provided by J.D. Majer (hand written dataset)</v>
          </cell>
        </row>
        <row r="2905">
          <cell r="A2905" t="str">
            <v>Majer&amp;deKock_1992_22</v>
          </cell>
          <cell r="B2905" t="str">
            <v>Gibb, Heloise</v>
          </cell>
          <cell r="C2905" t="str">
            <v>Africa</v>
          </cell>
          <cell r="D2905" t="str">
            <v>South Africa</v>
          </cell>
          <cell r="E2905" t="str">
            <v>Kwa-zulu Natal</v>
          </cell>
          <cell r="F2905" t="str">
            <v>Richards Bay</v>
          </cell>
          <cell r="G2905" t="str">
            <v>Rehab 8 yrs</v>
          </cell>
          <cell r="H2905" t="str">
            <v>Coastal forest</v>
          </cell>
          <cell r="I2905">
            <v>41</v>
          </cell>
          <cell r="J2905">
            <v>-28.66</v>
          </cell>
          <cell r="K2905">
            <v>32.229999999999997</v>
          </cell>
          <cell r="L2905" t="str">
            <v>In publication</v>
          </cell>
          <cell r="M2905" t="str">
            <v>NA</v>
          </cell>
          <cell r="N2905" t="str">
            <v>NA</v>
          </cell>
          <cell r="O2905">
            <v>19</v>
          </cell>
          <cell r="P2905" t="str">
            <v>NA</v>
          </cell>
          <cell r="Q2905" t="str">
            <v>NA</v>
          </cell>
          <cell r="R2905">
            <v>1</v>
          </cell>
          <cell r="S2905">
            <v>26</v>
          </cell>
          <cell r="T2905">
            <v>1</v>
          </cell>
          <cell r="U2905">
            <v>1991</v>
          </cell>
          <cell r="V2905">
            <v>2</v>
          </cell>
          <cell r="W2905">
            <v>2</v>
          </cell>
          <cell r="X2905">
            <v>1991</v>
          </cell>
          <cell r="Y2905">
            <v>1</v>
          </cell>
          <cell r="Z2905">
            <v>100</v>
          </cell>
          <cell r="AA2905">
            <v>1</v>
          </cell>
          <cell r="AB2905">
            <v>0</v>
          </cell>
          <cell r="AC2905" t="str">
            <v>Hand collecting</v>
          </cell>
          <cell r="AD2905" t="str">
            <v>One mid-morning or mid-afternoon hand collecting event (2 hours), and one night-time hand collecting event (1.5 hours) per plot. Further sampling (only for Rehab 13 years and control plot F1) of 10 fish/honey baits set along transects for 2 h during the morning and also by litter sampling (6 L) using Berlese funnels.</v>
          </cell>
          <cell r="AE2905">
            <v>10</v>
          </cell>
          <cell r="AF2905">
            <v>0</v>
          </cell>
          <cell r="AG2905">
            <v>0</v>
          </cell>
          <cell r="AH2905">
            <v>0</v>
          </cell>
          <cell r="AI2905">
            <v>0</v>
          </cell>
          <cell r="AJ2905">
            <v>0</v>
          </cell>
          <cell r="AK2905">
            <v>0</v>
          </cell>
          <cell r="AL2905">
            <v>0</v>
          </cell>
          <cell r="AM2905">
            <v>0</v>
          </cell>
          <cell r="AN2905">
            <v>0</v>
          </cell>
          <cell r="AO2905">
            <v>0</v>
          </cell>
          <cell r="AP2905">
            <v>0</v>
          </cell>
          <cell r="AQ2905">
            <v>0</v>
          </cell>
          <cell r="AR2905">
            <v>0</v>
          </cell>
          <cell r="AS2905">
            <v>0</v>
          </cell>
          <cell r="AT2905" t="str">
            <v>Coastal forest</v>
          </cell>
          <cell r="AU2905" t="str">
            <v>Transformed</v>
          </cell>
          <cell r="AV2905" t="str">
            <v>Mining</v>
          </cell>
          <cell r="AW2905" t="str">
            <v>NA</v>
          </cell>
          <cell r="AX2905" t="str">
            <v>Rehabilitation site</v>
          </cell>
          <cell r="AY2905" t="str">
            <v>Species abundance and richness provided by J.D. Majer (hand written dataset)</v>
          </cell>
        </row>
        <row r="2906">
          <cell r="A2906" t="str">
            <v>Majer&amp;Nichols_1998_01</v>
          </cell>
          <cell r="B2906" t="str">
            <v>Gibb, Heloise</v>
          </cell>
          <cell r="C2906" t="str">
            <v>Oceania</v>
          </cell>
          <cell r="D2906" t="str">
            <v>Australia</v>
          </cell>
          <cell r="E2906" t="str">
            <v>Western Australia</v>
          </cell>
          <cell r="F2906" t="str">
            <v>Del Park</v>
          </cell>
          <cell r="G2906" t="str">
            <v>Forest</v>
          </cell>
          <cell r="H2906" t="str">
            <v>mesic tall open forest</v>
          </cell>
          <cell r="I2906">
            <v>280</v>
          </cell>
          <cell r="J2906">
            <v>-32.72</v>
          </cell>
          <cell r="K2906">
            <v>116.07</v>
          </cell>
          <cell r="L2906" t="str">
            <v>In publication</v>
          </cell>
          <cell r="M2906" t="str">
            <v>NA</v>
          </cell>
          <cell r="N2906" t="str">
            <v>NA</v>
          </cell>
          <cell r="O2906">
            <v>52</v>
          </cell>
          <cell r="P2906">
            <v>52</v>
          </cell>
          <cell r="Q2906">
            <v>0</v>
          </cell>
          <cell r="R2906">
            <v>8</v>
          </cell>
          <cell r="S2906" t="str">
            <v>NA</v>
          </cell>
          <cell r="T2906">
            <v>3</v>
          </cell>
          <cell r="U2906">
            <v>1976</v>
          </cell>
          <cell r="V2906" t="str">
            <v>NA</v>
          </cell>
          <cell r="W2906">
            <v>12</v>
          </cell>
          <cell r="X2906">
            <v>1989</v>
          </cell>
          <cell r="Y2906">
            <v>1</v>
          </cell>
          <cell r="Z2906">
            <v>15</v>
          </cell>
          <cell r="AA2906">
            <v>15</v>
          </cell>
          <cell r="AB2906">
            <v>0</v>
          </cell>
          <cell r="AC2906" t="str">
            <v>Pitfall</v>
          </cell>
          <cell r="AD2906" t="str">
            <v>A single grid of 6 x 6 pitfall traps spaced at 3-m intervals was established in a representative region of each of the four main and three supplementary  plots. Traps consisted of 18-mm internal diameter Pyrex test tubes set in the ground in plastic tubes to facilitate changing (Majer  1978). Traps contained 3mL of alcohol/glycerol  preservative. Traps in the ground for 1 week (minimize digging-in effects) (Greenslade 1973), then opened for 7 days in March or June 1976 (Table 1). 7-day samples were repeated at monthly intervals until the end of 1977, after which sampling intensity was reduced to four times per year, with samples being taken at 3-monthly intervals. Samples were taken from the four main plots over 6 of the remaining 12 years through until 1989; sampling was discontinued in the three supplementary plots in 1979, 4 years after sampling commenced.</v>
          </cell>
          <cell r="AE2906">
            <v>36</v>
          </cell>
          <cell r="AF2906">
            <v>2.5499999999999998</v>
          </cell>
          <cell r="AG2906">
            <v>3</v>
          </cell>
          <cell r="AH2906">
            <v>1680</v>
          </cell>
          <cell r="AI2906">
            <v>2520</v>
          </cell>
          <cell r="AJ2906">
            <v>0</v>
          </cell>
          <cell r="AK2906">
            <v>0</v>
          </cell>
          <cell r="AL2906">
            <v>0</v>
          </cell>
          <cell r="AM2906">
            <v>0</v>
          </cell>
          <cell r="AN2906">
            <v>0</v>
          </cell>
          <cell r="AO2906">
            <v>0</v>
          </cell>
          <cell r="AP2906">
            <v>0</v>
          </cell>
          <cell r="AQ2906">
            <v>0</v>
          </cell>
          <cell r="AR2906">
            <v>0</v>
          </cell>
          <cell r="AS2906">
            <v>0</v>
          </cell>
          <cell r="AT2906" t="str">
            <v>Mesic tall open forest</v>
          </cell>
          <cell r="AU2906" t="str">
            <v>Undisturbed</v>
          </cell>
          <cell r="AV2906" t="str">
            <v>NA</v>
          </cell>
          <cell r="AW2906" t="str">
            <v>NA</v>
          </cell>
          <cell r="AX2906" t="str">
            <v>mesic tall open forest</v>
          </cell>
          <cell r="AY2906" t="str">
            <v>440m2 area sampled</v>
          </cell>
        </row>
        <row r="2907">
          <cell r="A2907" t="str">
            <v>Majer&amp;Nichols_1998_02</v>
          </cell>
          <cell r="B2907" t="str">
            <v>Gibb, Heloise</v>
          </cell>
          <cell r="C2907" t="str">
            <v>Oceania</v>
          </cell>
          <cell r="D2907" t="str">
            <v>Australia</v>
          </cell>
          <cell r="E2907" t="str">
            <v>Western Australia</v>
          </cell>
          <cell r="F2907" t="str">
            <v>Del Park</v>
          </cell>
          <cell r="G2907" t="str">
            <v>Planted</v>
          </cell>
          <cell r="H2907" t="str">
            <v>Mediterranean eucalypt forest</v>
          </cell>
          <cell r="I2907">
            <v>280</v>
          </cell>
          <cell r="J2907">
            <v>-32.72</v>
          </cell>
          <cell r="K2907">
            <v>116.07</v>
          </cell>
          <cell r="L2907" t="str">
            <v>In publication</v>
          </cell>
          <cell r="M2907" t="str">
            <v>NA</v>
          </cell>
          <cell r="N2907" t="str">
            <v>NA</v>
          </cell>
          <cell r="O2907">
            <v>32</v>
          </cell>
          <cell r="P2907">
            <v>32</v>
          </cell>
          <cell r="Q2907">
            <v>0</v>
          </cell>
          <cell r="R2907">
            <v>8</v>
          </cell>
          <cell r="S2907" t="str">
            <v>NA</v>
          </cell>
          <cell r="T2907">
            <v>6</v>
          </cell>
          <cell r="U2907">
            <v>1976</v>
          </cell>
          <cell r="V2907" t="str">
            <v>NA</v>
          </cell>
          <cell r="W2907">
            <v>12</v>
          </cell>
          <cell r="X2907">
            <v>1989</v>
          </cell>
          <cell r="Y2907">
            <v>1</v>
          </cell>
          <cell r="Z2907">
            <v>15</v>
          </cell>
          <cell r="AA2907">
            <v>15</v>
          </cell>
          <cell r="AB2907">
            <v>0</v>
          </cell>
          <cell r="AC2907" t="str">
            <v>Pitfall</v>
          </cell>
          <cell r="AD2907" t="str">
            <v>A single grid of 6 x 6 pitfall traps spaced at 3-m intervals was established in a representative region of each of the four main and three supplementary  plots. Traps consisted of 18-mm internal diameter Pyrex test tubes set in the ground in plastic tubes to facilitate changing (Majer  1978). Traps contained 3mL of alcohol/glycerol  preservative. Traps in the ground for 1 week (minimize digging-in effects) (Greenslade 1973), then opened for 7 days in March or June 1976 (Table 1). 7-day samples were repeated at monthly intervals until the end of 1977, after which sampling intensity was reduced to four times per year, with samples being taken at 3-monthly intervals. Samples were taken from the four main plots over 6 of the remaining 12 years through until 1989; sampling was discontinued in the three supplementary plots in 1979, 4 years after sampling commenced.</v>
          </cell>
          <cell r="AE2907">
            <v>36</v>
          </cell>
          <cell r="AF2907">
            <v>2.5499999999999998</v>
          </cell>
          <cell r="AG2907">
            <v>3</v>
          </cell>
          <cell r="AH2907">
            <v>2016</v>
          </cell>
          <cell r="AI2907">
            <v>3024</v>
          </cell>
          <cell r="AJ2907">
            <v>0</v>
          </cell>
          <cell r="AK2907">
            <v>0</v>
          </cell>
          <cell r="AL2907">
            <v>0</v>
          </cell>
          <cell r="AM2907">
            <v>0</v>
          </cell>
          <cell r="AN2907">
            <v>0</v>
          </cell>
          <cell r="AO2907">
            <v>0</v>
          </cell>
          <cell r="AP2907">
            <v>0</v>
          </cell>
          <cell r="AQ2907">
            <v>0</v>
          </cell>
          <cell r="AR2907">
            <v>0</v>
          </cell>
          <cell r="AS2907">
            <v>0</v>
          </cell>
          <cell r="AT2907" t="str">
            <v>Mediterranean eucalypt forest</v>
          </cell>
          <cell r="AU2907" t="str">
            <v>Transformed</v>
          </cell>
          <cell r="AV2907" t="str">
            <v>Mining</v>
          </cell>
          <cell r="AW2907" t="str">
            <v>NA</v>
          </cell>
          <cell r="AX2907" t="str">
            <v>Mediterranean eucalypt forest</v>
          </cell>
          <cell r="AY2907" t="str">
            <v>440m2 area sampled</v>
          </cell>
        </row>
        <row r="2908">
          <cell r="A2908" t="str">
            <v>Majer&amp;Nichols_1998_03</v>
          </cell>
          <cell r="B2908" t="str">
            <v>Gibb, Heloise</v>
          </cell>
          <cell r="C2908" t="str">
            <v>Oceania</v>
          </cell>
          <cell r="D2908" t="str">
            <v>Australia</v>
          </cell>
          <cell r="E2908" t="str">
            <v>Western Australia</v>
          </cell>
          <cell r="F2908" t="str">
            <v>Jarrahdale</v>
          </cell>
          <cell r="G2908" t="str">
            <v>Seeded</v>
          </cell>
          <cell r="H2908" t="str">
            <v>Mediterranean eucalypt forest</v>
          </cell>
          <cell r="I2908">
            <v>220</v>
          </cell>
          <cell r="J2908">
            <v>-32.33</v>
          </cell>
          <cell r="K2908">
            <v>116.12</v>
          </cell>
          <cell r="L2908" t="str">
            <v>In publication</v>
          </cell>
          <cell r="M2908" t="str">
            <v>NA</v>
          </cell>
          <cell r="N2908" t="str">
            <v>NA</v>
          </cell>
          <cell r="O2908">
            <v>39</v>
          </cell>
          <cell r="P2908">
            <v>39</v>
          </cell>
          <cell r="Q2908">
            <v>0</v>
          </cell>
          <cell r="R2908">
            <v>8</v>
          </cell>
          <cell r="S2908" t="str">
            <v>NA</v>
          </cell>
          <cell r="T2908">
            <v>6</v>
          </cell>
          <cell r="U2908">
            <v>1976</v>
          </cell>
          <cell r="V2908" t="str">
            <v>NA</v>
          </cell>
          <cell r="W2908">
            <v>12</v>
          </cell>
          <cell r="X2908">
            <v>1989</v>
          </cell>
          <cell r="Y2908">
            <v>1</v>
          </cell>
          <cell r="Z2908">
            <v>15</v>
          </cell>
          <cell r="AA2908">
            <v>15</v>
          </cell>
          <cell r="AB2908">
            <v>0</v>
          </cell>
          <cell r="AC2908" t="str">
            <v>Pitfall</v>
          </cell>
          <cell r="AD2908" t="str">
            <v>A single grid of 6 x 6 pitfall traps spaced at 3-m intervals was established in a representative region of each of the four main and three supplementary  plots. Traps consisted of 18-mm internal diameter Pyrex test tubes set in the ground in plastic tubes to facilitate changing (Majer  1978). Traps contained 3mL of alcohol/glycerol  preservative. Traps in the ground for 1 week (minimize digging-in effects) (Greenslade 1973), then opened for 7 days in March or June 1976 (Table 1). 7-day samples were repeated at monthly intervals until the end of 1977, after which sampling intensity was reduced to four times per year, with samples being taken at 3-monthly intervals. Samples were taken from the four main plots over 6 of the remaining 12 years through until 1989; sampling was discontinued in the three supplementary plots in 1979, 4 years after sampling commenced.</v>
          </cell>
          <cell r="AE2908">
            <v>36</v>
          </cell>
          <cell r="AF2908">
            <v>2.5499999999999998</v>
          </cell>
          <cell r="AG2908">
            <v>3</v>
          </cell>
          <cell r="AH2908">
            <v>672</v>
          </cell>
          <cell r="AI2908">
            <v>1008</v>
          </cell>
          <cell r="AJ2908">
            <v>0</v>
          </cell>
          <cell r="AK2908">
            <v>0</v>
          </cell>
          <cell r="AL2908">
            <v>0</v>
          </cell>
          <cell r="AM2908">
            <v>0</v>
          </cell>
          <cell r="AN2908">
            <v>0</v>
          </cell>
          <cell r="AO2908">
            <v>0</v>
          </cell>
          <cell r="AP2908">
            <v>0</v>
          </cell>
          <cell r="AQ2908">
            <v>0</v>
          </cell>
          <cell r="AR2908">
            <v>0</v>
          </cell>
          <cell r="AS2908">
            <v>0</v>
          </cell>
          <cell r="AT2908" t="str">
            <v>Mediterranean eucalypt forest</v>
          </cell>
          <cell r="AU2908" t="str">
            <v>Transformed</v>
          </cell>
          <cell r="AV2908" t="str">
            <v>Mining</v>
          </cell>
          <cell r="AW2908" t="str">
            <v>NA</v>
          </cell>
          <cell r="AX2908" t="str">
            <v>Mediterranean eucalypt forest</v>
          </cell>
          <cell r="AY2908" t="str">
            <v>440m2 area sampled</v>
          </cell>
        </row>
        <row r="2909">
          <cell r="A2909" t="str">
            <v>Majer&amp;Nichols_1998_04</v>
          </cell>
          <cell r="B2909" t="str">
            <v>Gibb, Heloise</v>
          </cell>
          <cell r="C2909" t="str">
            <v>Oceania</v>
          </cell>
          <cell r="D2909" t="str">
            <v>Australia</v>
          </cell>
          <cell r="E2909" t="str">
            <v>Western Australia</v>
          </cell>
          <cell r="F2909" t="str">
            <v>Del Park</v>
          </cell>
          <cell r="G2909" t="str">
            <v>Unvegetated</v>
          </cell>
          <cell r="H2909" t="str">
            <v>Mediterranean eucalypt forest</v>
          </cell>
          <cell r="I2909">
            <v>280</v>
          </cell>
          <cell r="J2909">
            <v>-32.72</v>
          </cell>
          <cell r="K2909">
            <v>116.07</v>
          </cell>
          <cell r="L2909" t="str">
            <v>In publication</v>
          </cell>
          <cell r="M2909" t="str">
            <v>NA</v>
          </cell>
          <cell r="N2909" t="str">
            <v>NA</v>
          </cell>
          <cell r="O2909">
            <v>25</v>
          </cell>
          <cell r="P2909">
            <v>25</v>
          </cell>
          <cell r="Q2909">
            <v>0</v>
          </cell>
          <cell r="R2909">
            <v>8</v>
          </cell>
          <cell r="S2909" t="str">
            <v>NA</v>
          </cell>
          <cell r="T2909">
            <v>3</v>
          </cell>
          <cell r="U2909">
            <v>1976</v>
          </cell>
          <cell r="V2909" t="str">
            <v>NA</v>
          </cell>
          <cell r="W2909">
            <v>12</v>
          </cell>
          <cell r="X2909">
            <v>1989</v>
          </cell>
          <cell r="Y2909">
            <v>1</v>
          </cell>
          <cell r="Z2909">
            <v>15</v>
          </cell>
          <cell r="AA2909">
            <v>15</v>
          </cell>
          <cell r="AB2909">
            <v>0</v>
          </cell>
          <cell r="AC2909" t="str">
            <v>Pitfall</v>
          </cell>
          <cell r="AD2909" t="str">
            <v>A single grid of 6 x 6 pitfall traps spaced at 3-m intervals was established in a representative region of each of the four main and three supplementary  plots. Traps consisted of 18-mm internal diameter Pyrex test tubes set in the ground in plastic tubes to facilitate changing (Majer  1978). Traps contained 3mL of alcohol/glycerol  preservative. Traps in the ground for 1 week (minimize digging-in effects) (Greenslade 1973), then opened for 7 days in March or June 1976 (Table 1). 7-day samples were repeated at monthly intervals until the end of 1977, after which sampling intensity was reduced to four times per year, with samples being taken at 3-monthly intervals. Samples were taken from the four main plots over 6 of the remaining 12 years through until 1989; sampling was discontinued in the three supplementary plots in 1979, 4 years after sampling commenced.</v>
          </cell>
          <cell r="AE2909">
            <v>36</v>
          </cell>
          <cell r="AF2909">
            <v>2.5499999999999998</v>
          </cell>
          <cell r="AG2909">
            <v>3</v>
          </cell>
          <cell r="AH2909">
            <v>672</v>
          </cell>
          <cell r="AI2909">
            <v>1008</v>
          </cell>
          <cell r="AJ2909">
            <v>0</v>
          </cell>
          <cell r="AK2909">
            <v>0</v>
          </cell>
          <cell r="AL2909">
            <v>0</v>
          </cell>
          <cell r="AM2909">
            <v>0</v>
          </cell>
          <cell r="AN2909">
            <v>0</v>
          </cell>
          <cell r="AO2909">
            <v>0</v>
          </cell>
          <cell r="AP2909">
            <v>0</v>
          </cell>
          <cell r="AQ2909">
            <v>0</v>
          </cell>
          <cell r="AR2909">
            <v>0</v>
          </cell>
          <cell r="AS2909">
            <v>0</v>
          </cell>
          <cell r="AT2909" t="str">
            <v>Mediterranean eucalypt forest</v>
          </cell>
          <cell r="AU2909" t="str">
            <v>Transformed</v>
          </cell>
          <cell r="AV2909" t="str">
            <v>Mining</v>
          </cell>
          <cell r="AW2909" t="str">
            <v>NA</v>
          </cell>
          <cell r="AX2909" t="str">
            <v>Mediterranean eucalypt forest</v>
          </cell>
          <cell r="AY2909" t="str">
            <v>440m2 area sampled</v>
          </cell>
        </row>
        <row r="2910">
          <cell r="A2910" t="str">
            <v>Manjakatompo</v>
          </cell>
          <cell r="B2910" t="str">
            <v>Phil Ward</v>
          </cell>
          <cell r="C2910" t="str">
            <v>Africa</v>
          </cell>
          <cell r="D2910" t="str">
            <v>Madagascar</v>
          </cell>
          <cell r="E2910" t="str">
            <v>NA</v>
          </cell>
          <cell r="F2910" t="str">
            <v>NA</v>
          </cell>
          <cell r="G2910" t="str">
            <v>NA</v>
          </cell>
          <cell r="H2910" t="str">
            <v>NA</v>
          </cell>
          <cell r="I2910">
            <v>1600</v>
          </cell>
          <cell r="J2910">
            <v>-19.350000000000001</v>
          </cell>
          <cell r="K2910">
            <v>47.316699999999997</v>
          </cell>
          <cell r="L2910" t="str">
            <v>NA</v>
          </cell>
          <cell r="M2910" t="str">
            <v>NA</v>
          </cell>
          <cell r="N2910" t="str">
            <v>NA</v>
          </cell>
          <cell r="O2910" t="str">
            <v>NA</v>
          </cell>
          <cell r="P2910" t="str">
            <v>NA</v>
          </cell>
          <cell r="Q2910" t="str">
            <v>NA</v>
          </cell>
          <cell r="R2910" t="str">
            <v>NA</v>
          </cell>
          <cell r="S2910">
            <v>20</v>
          </cell>
          <cell r="T2910">
            <v>2</v>
          </cell>
          <cell r="U2910">
            <v>1993</v>
          </cell>
          <cell r="V2910" t="str">
            <v>NA</v>
          </cell>
          <cell r="W2910" t="str">
            <v>NA</v>
          </cell>
          <cell r="X2910" t="str">
            <v>NA</v>
          </cell>
          <cell r="Y2910" t="str">
            <v>NA</v>
          </cell>
          <cell r="Z2910" t="str">
            <v>NA</v>
          </cell>
          <cell r="AA2910" t="str">
            <v>NA</v>
          </cell>
          <cell r="AB2910" t="str">
            <v>NA</v>
          </cell>
          <cell r="AC2910" t="str">
            <v>NA</v>
          </cell>
          <cell r="AD2910" t="str">
            <v>NA</v>
          </cell>
          <cell r="AE2910" t="str">
            <v>NA</v>
          </cell>
          <cell r="AF2910" t="str">
            <v>NA</v>
          </cell>
          <cell r="AG2910" t="str">
            <v>NA</v>
          </cell>
          <cell r="AH2910" t="str">
            <v>NA</v>
          </cell>
          <cell r="AI2910" t="e">
            <v>#VALUE!</v>
          </cell>
          <cell r="AJ2910" t="str">
            <v>NA</v>
          </cell>
          <cell r="AK2910" t="str">
            <v>NA</v>
          </cell>
          <cell r="AL2910" t="str">
            <v>NA</v>
          </cell>
          <cell r="AM2910" t="str">
            <v>NA</v>
          </cell>
          <cell r="AN2910" t="str">
            <v>NA</v>
          </cell>
          <cell r="AO2910" t="str">
            <v>NA</v>
          </cell>
          <cell r="AP2910" t="str">
            <v>NA</v>
          </cell>
          <cell r="AQ2910" t="str">
            <v>NA</v>
          </cell>
          <cell r="AR2910" t="str">
            <v>NA</v>
          </cell>
          <cell r="AS2910" t="str">
            <v>NA</v>
          </cell>
          <cell r="AT2910" t="str">
            <v>EC9 montane rainfor.</v>
          </cell>
          <cell r="AU2910" t="str">
            <v>NA</v>
          </cell>
          <cell r="AV2910" t="str">
            <v>NA</v>
          </cell>
          <cell r="AW2910" t="str">
            <v>NA</v>
          </cell>
          <cell r="AX2910" t="str">
            <v>NA</v>
          </cell>
          <cell r="AY2910" t="str">
            <v>NA</v>
          </cell>
        </row>
        <row r="2911">
          <cell r="A2911" t="str">
            <v>Maquipucuna</v>
          </cell>
          <cell r="B2911" t="str">
            <v>Phil Ward</v>
          </cell>
          <cell r="C2911" t="str">
            <v>South America</v>
          </cell>
          <cell r="D2911" t="str">
            <v>Ecuador</v>
          </cell>
          <cell r="E2911" t="str">
            <v>NA</v>
          </cell>
          <cell r="F2911" t="str">
            <v>NA</v>
          </cell>
          <cell r="G2911" t="str">
            <v>NA</v>
          </cell>
          <cell r="H2911" t="str">
            <v>NA</v>
          </cell>
          <cell r="I2911">
            <v>1500</v>
          </cell>
          <cell r="J2911">
            <v>0.1167</v>
          </cell>
          <cell r="K2911">
            <v>-78.633300000000006</v>
          </cell>
          <cell r="L2911" t="str">
            <v>NA</v>
          </cell>
          <cell r="M2911" t="str">
            <v>NA</v>
          </cell>
          <cell r="N2911" t="str">
            <v>NA</v>
          </cell>
          <cell r="O2911" t="str">
            <v>NA</v>
          </cell>
          <cell r="P2911" t="str">
            <v>NA</v>
          </cell>
          <cell r="Q2911" t="str">
            <v>NA</v>
          </cell>
          <cell r="R2911" t="str">
            <v>NA</v>
          </cell>
          <cell r="S2911">
            <v>17</v>
          </cell>
          <cell r="T2911">
            <v>8</v>
          </cell>
          <cell r="U2911">
            <v>1991</v>
          </cell>
          <cell r="V2911" t="str">
            <v>NA</v>
          </cell>
          <cell r="W2911" t="str">
            <v>NA</v>
          </cell>
          <cell r="X2911" t="str">
            <v>NA</v>
          </cell>
          <cell r="Y2911" t="str">
            <v>NA</v>
          </cell>
          <cell r="Z2911" t="str">
            <v>NA</v>
          </cell>
          <cell r="AA2911" t="str">
            <v>NA</v>
          </cell>
          <cell r="AB2911" t="str">
            <v>NA</v>
          </cell>
          <cell r="AC2911" t="str">
            <v>NA</v>
          </cell>
          <cell r="AD2911" t="str">
            <v>NA</v>
          </cell>
          <cell r="AE2911" t="str">
            <v>NA</v>
          </cell>
          <cell r="AF2911" t="str">
            <v>NA</v>
          </cell>
          <cell r="AG2911" t="str">
            <v>NA</v>
          </cell>
          <cell r="AH2911" t="str">
            <v>NA</v>
          </cell>
          <cell r="AI2911" t="e">
            <v>#VALUE!</v>
          </cell>
          <cell r="AJ2911" t="str">
            <v>NA</v>
          </cell>
          <cell r="AK2911" t="str">
            <v>NA</v>
          </cell>
          <cell r="AL2911" t="str">
            <v>NA</v>
          </cell>
          <cell r="AM2911" t="str">
            <v>NA</v>
          </cell>
          <cell r="AN2911" t="str">
            <v>NA</v>
          </cell>
          <cell r="AO2911" t="str">
            <v>NA</v>
          </cell>
          <cell r="AP2911" t="str">
            <v>NA</v>
          </cell>
          <cell r="AQ2911" t="str">
            <v>NA</v>
          </cell>
          <cell r="AR2911" t="str">
            <v>NA</v>
          </cell>
          <cell r="AS2911" t="str">
            <v>NA</v>
          </cell>
          <cell r="AT2911" t="str">
            <v>NC75 2nd-growth rf</v>
          </cell>
          <cell r="AU2911" t="str">
            <v>NA</v>
          </cell>
          <cell r="AV2911" t="str">
            <v>NA</v>
          </cell>
          <cell r="AW2911" t="str">
            <v>NA</v>
          </cell>
          <cell r="AX2911" t="str">
            <v>NA</v>
          </cell>
          <cell r="AY2911" t="str">
            <v>NA</v>
          </cell>
        </row>
        <row r="2912">
          <cell r="A2912" t="str">
            <v>Marinho_etal_2002_01</v>
          </cell>
          <cell r="B2912" t="str">
            <v>Gibb, Heloise</v>
          </cell>
          <cell r="C2912" t="str">
            <v>South Ameorica</v>
          </cell>
          <cell r="D2912" t="str">
            <v>Brazil</v>
          </cell>
          <cell r="E2912" t="str">
            <v>Minas Gerais</v>
          </cell>
          <cell r="F2912" t="str">
            <v>Bom Despacho</v>
          </cell>
          <cell r="G2912" t="str">
            <v>Native Vegetation</v>
          </cell>
          <cell r="H2912" t="str">
            <v>Cerrado</v>
          </cell>
          <cell r="I2912">
            <v>695</v>
          </cell>
          <cell r="J2912">
            <v>-19.68</v>
          </cell>
          <cell r="K2912">
            <v>-45.37</v>
          </cell>
          <cell r="L2912" t="str">
            <v>In publication</v>
          </cell>
          <cell r="M2912" t="str">
            <v>NA</v>
          </cell>
          <cell r="N2912" t="str">
            <v>NA</v>
          </cell>
          <cell r="O2912">
            <v>67</v>
          </cell>
          <cell r="P2912" t="str">
            <v>NA</v>
          </cell>
          <cell r="Q2912" t="str">
            <v>NA</v>
          </cell>
          <cell r="R2912" t="str">
            <v>NA</v>
          </cell>
          <cell r="S2912" t="str">
            <v>NA</v>
          </cell>
          <cell r="T2912">
            <v>6</v>
          </cell>
          <cell r="U2912">
            <v>2000</v>
          </cell>
          <cell r="V2912" t="str">
            <v>NA</v>
          </cell>
          <cell r="W2912">
            <v>9</v>
          </cell>
          <cell r="X2912">
            <v>2000</v>
          </cell>
          <cell r="Y2912" t="str">
            <v>NA</v>
          </cell>
          <cell r="Z2912" t="str">
            <v>NA</v>
          </cell>
          <cell r="AA2912" t="str">
            <v>NA</v>
          </cell>
          <cell r="AB2912" t="str">
            <v>NA</v>
          </cell>
          <cell r="AC2912" t="str">
            <v>Winkler</v>
          </cell>
          <cell r="AD2912" t="str">
            <v>Fifteen areas of eucalypt have been sampled, being three per age class, as follows: areas with understory of 0 to 2, 2 to 4, 4 to 6, 6 to 8 and 8 to 10 years old, respectively). The same has been made in a native vegetation area used as control . The ants from the litter have been extracted using Winkler sacks.</v>
          </cell>
          <cell r="AE2912">
            <v>0</v>
          </cell>
          <cell r="AF2912">
            <v>0</v>
          </cell>
          <cell r="AG2912">
            <v>0</v>
          </cell>
          <cell r="AH2912">
            <v>0</v>
          </cell>
          <cell r="AI2912">
            <v>0</v>
          </cell>
          <cell r="AJ2912">
            <v>0</v>
          </cell>
          <cell r="AK2912">
            <v>0</v>
          </cell>
          <cell r="AL2912">
            <v>0</v>
          </cell>
          <cell r="AM2912">
            <v>0</v>
          </cell>
          <cell r="AN2912">
            <v>50</v>
          </cell>
          <cell r="AO2912" t="str">
            <v>NA</v>
          </cell>
          <cell r="AP2912">
            <v>0</v>
          </cell>
          <cell r="AQ2912">
            <v>0</v>
          </cell>
          <cell r="AR2912" t="str">
            <v>NA</v>
          </cell>
          <cell r="AS2912" t="str">
            <v>NA</v>
          </cell>
          <cell r="AT2912" t="str">
            <v>Cerrado</v>
          </cell>
          <cell r="AU2912" t="str">
            <v>Undisturbed</v>
          </cell>
          <cell r="AV2912" t="str">
            <v>NA</v>
          </cell>
          <cell r="AW2912" t="str">
            <v>NA</v>
          </cell>
          <cell r="AX2912" t="str">
            <v>NA</v>
          </cell>
          <cell r="AY2912" t="str">
            <v>In Portuguese. Unable to translate.</v>
          </cell>
        </row>
        <row r="2913">
          <cell r="A2913" t="str">
            <v>Marinho_etal_2002_02</v>
          </cell>
          <cell r="B2913" t="str">
            <v>Gibb, Heloise</v>
          </cell>
          <cell r="C2913" t="str">
            <v>South America</v>
          </cell>
          <cell r="D2913" t="str">
            <v>Brazil</v>
          </cell>
          <cell r="E2913" t="str">
            <v>Minas Gerais</v>
          </cell>
          <cell r="F2913" t="str">
            <v>Bom Despacho</v>
          </cell>
          <cell r="G2913" t="str">
            <v>Eucalyptus plantation</v>
          </cell>
          <cell r="H2913" t="str">
            <v>Eucalyptus monoculture</v>
          </cell>
          <cell r="I2913">
            <v>695</v>
          </cell>
          <cell r="J2913">
            <v>-19.68</v>
          </cell>
          <cell r="K2913">
            <v>-45.37</v>
          </cell>
          <cell r="L2913" t="str">
            <v>In publication</v>
          </cell>
          <cell r="M2913" t="str">
            <v>NA</v>
          </cell>
          <cell r="N2913" t="str">
            <v>NA</v>
          </cell>
          <cell r="O2913">
            <v>133</v>
          </cell>
          <cell r="P2913" t="str">
            <v>NA</v>
          </cell>
          <cell r="Q2913" t="str">
            <v>NA</v>
          </cell>
          <cell r="R2913" t="str">
            <v>NA</v>
          </cell>
          <cell r="S2913" t="str">
            <v>NA</v>
          </cell>
          <cell r="T2913">
            <v>6</v>
          </cell>
          <cell r="U2913">
            <v>2000</v>
          </cell>
          <cell r="V2913" t="str">
            <v>NA</v>
          </cell>
          <cell r="W2913">
            <v>9</v>
          </cell>
          <cell r="X2913">
            <v>2000</v>
          </cell>
          <cell r="Y2913" t="str">
            <v>NA</v>
          </cell>
          <cell r="Z2913" t="str">
            <v>NA</v>
          </cell>
          <cell r="AA2913" t="str">
            <v>NA</v>
          </cell>
          <cell r="AB2913" t="str">
            <v>NA</v>
          </cell>
          <cell r="AC2913" t="str">
            <v>Winkler</v>
          </cell>
          <cell r="AD2913" t="str">
            <v>Fifteen areas of eucalypt have been sampled, being three per age class, as follows: areas with understory of 0 to 2, 2 to 4, 4 to 6, 6 to 8 and 8 to 10 years old, respectively). The same has been made in a native vegetation area used as control . The ants from the litter have been extracted using Winkler sacks.</v>
          </cell>
          <cell r="AE2913">
            <v>0</v>
          </cell>
          <cell r="AF2913">
            <v>0</v>
          </cell>
          <cell r="AG2913">
            <v>0</v>
          </cell>
          <cell r="AH2913">
            <v>0</v>
          </cell>
          <cell r="AI2913">
            <v>0</v>
          </cell>
          <cell r="AJ2913">
            <v>0</v>
          </cell>
          <cell r="AK2913">
            <v>0</v>
          </cell>
          <cell r="AL2913">
            <v>0</v>
          </cell>
          <cell r="AM2913">
            <v>0</v>
          </cell>
          <cell r="AN2913">
            <v>750</v>
          </cell>
          <cell r="AO2913" t="str">
            <v>NA</v>
          </cell>
          <cell r="AP2913">
            <v>0</v>
          </cell>
          <cell r="AQ2913">
            <v>0</v>
          </cell>
          <cell r="AR2913" t="str">
            <v>NA</v>
          </cell>
          <cell r="AS2913" t="str">
            <v>NA</v>
          </cell>
          <cell r="AT2913" t="str">
            <v>Eucalyptus monoculture</v>
          </cell>
          <cell r="AU2913" t="str">
            <v>Transformed</v>
          </cell>
          <cell r="AV2913" t="str">
            <v>Forestry</v>
          </cell>
          <cell r="AW2913" t="str">
            <v>NA</v>
          </cell>
          <cell r="AX2913" t="str">
            <v>NA</v>
          </cell>
          <cell r="AY2913" t="str">
            <v>In Portuguese. Unable to translate.</v>
          </cell>
        </row>
        <row r="2914">
          <cell r="A2914" t="str">
            <v>Markó_1999_01</v>
          </cell>
          <cell r="B2914" t="str">
            <v>Gibb, Heloise</v>
          </cell>
          <cell r="C2914" t="str">
            <v>Europe</v>
          </cell>
          <cell r="D2914" t="str">
            <v>Romania</v>
          </cell>
          <cell r="E2914" t="str">
            <v>Mures county</v>
          </cell>
          <cell r="F2914" t="str">
            <v>Sovata vill. - Gurghiu Mt.</v>
          </cell>
          <cell r="G2914" t="str">
            <v>G96-1</v>
          </cell>
          <cell r="H2914" t="str">
            <v>1 year clearcut</v>
          </cell>
          <cell r="I2914">
            <v>1350</v>
          </cell>
          <cell r="J2914">
            <v>46.88</v>
          </cell>
          <cell r="K2914">
            <v>25.58</v>
          </cell>
          <cell r="L2914" t="str">
            <v>In publication</v>
          </cell>
          <cell r="M2914" t="str">
            <v>NA</v>
          </cell>
          <cell r="N2914" t="str">
            <v>NA</v>
          </cell>
          <cell r="O2914">
            <v>4</v>
          </cell>
          <cell r="P2914" t="str">
            <v>NA</v>
          </cell>
          <cell r="Q2914" t="str">
            <v>NA</v>
          </cell>
          <cell r="R2914" t="str">
            <v>NA</v>
          </cell>
          <cell r="S2914" t="str">
            <v>NA</v>
          </cell>
          <cell r="T2914" t="str">
            <v>NA</v>
          </cell>
          <cell r="U2914">
            <v>1996</v>
          </cell>
          <cell r="V2914" t="str">
            <v>NA</v>
          </cell>
          <cell r="W2914" t="str">
            <v>NA</v>
          </cell>
          <cell r="X2914">
            <v>1997</v>
          </cell>
          <cell r="Y2914" t="str">
            <v>NA</v>
          </cell>
          <cell r="Z2914" t="str">
            <v>NA</v>
          </cell>
          <cell r="AA2914" t="str">
            <v>NA</v>
          </cell>
          <cell r="AB2914" t="str">
            <v>NA</v>
          </cell>
          <cell r="AC2914" t="str">
            <v>Pitfall</v>
          </cell>
          <cell r="AD2914" t="str">
            <v>NA</v>
          </cell>
          <cell r="AE2914">
            <v>15</v>
          </cell>
          <cell r="AF2914" t="str">
            <v>NA</v>
          </cell>
          <cell r="AG2914" t="str">
            <v>NA</v>
          </cell>
          <cell r="AH2914">
            <v>168</v>
          </cell>
          <cell r="AI2914">
            <v>105</v>
          </cell>
          <cell r="AJ2914">
            <v>0</v>
          </cell>
          <cell r="AK2914">
            <v>0</v>
          </cell>
          <cell r="AL2914">
            <v>0</v>
          </cell>
          <cell r="AM2914">
            <v>0</v>
          </cell>
          <cell r="AN2914">
            <v>0</v>
          </cell>
          <cell r="AO2914">
            <v>0</v>
          </cell>
          <cell r="AP2914">
            <v>0</v>
          </cell>
          <cell r="AQ2914">
            <v>0</v>
          </cell>
          <cell r="AR2914">
            <v>0</v>
          </cell>
          <cell r="AS2914">
            <v>0</v>
          </cell>
          <cell r="AT2914" t="str">
            <v>Temperate forest</v>
          </cell>
          <cell r="AU2914" t="str">
            <v>Disturbed</v>
          </cell>
          <cell r="AV2914" t="str">
            <v>Forestry</v>
          </cell>
          <cell r="AW2914" t="str">
            <v>NA</v>
          </cell>
          <cell r="AX2914" t="str">
            <v>Logged</v>
          </cell>
          <cell r="AY2914" t="str">
            <v>Unable to locate paper. 200m2 area sampled</v>
          </cell>
        </row>
        <row r="2915">
          <cell r="A2915" t="str">
            <v>Markó_1999_02</v>
          </cell>
          <cell r="B2915" t="str">
            <v>Gibb, Heloise</v>
          </cell>
          <cell r="C2915" t="str">
            <v>Europe</v>
          </cell>
          <cell r="D2915" t="str">
            <v>Romania</v>
          </cell>
          <cell r="E2915" t="str">
            <v>Mures county</v>
          </cell>
          <cell r="F2915" t="str">
            <v>Sovata vill. - Gurghiu Mt.</v>
          </cell>
          <cell r="G2915" t="str">
            <v>G96-2</v>
          </cell>
          <cell r="H2915" t="str">
            <v>spruce forest</v>
          </cell>
          <cell r="I2915">
            <v>1350</v>
          </cell>
          <cell r="J2915">
            <v>46.88</v>
          </cell>
          <cell r="K2915">
            <v>25.58</v>
          </cell>
          <cell r="L2915" t="str">
            <v>In publication</v>
          </cell>
          <cell r="M2915" t="str">
            <v>NA</v>
          </cell>
          <cell r="N2915" t="str">
            <v>NA</v>
          </cell>
          <cell r="O2915">
            <v>1</v>
          </cell>
          <cell r="P2915" t="str">
            <v>NA</v>
          </cell>
          <cell r="Q2915" t="str">
            <v>NA</v>
          </cell>
          <cell r="R2915" t="str">
            <v>NA</v>
          </cell>
          <cell r="S2915" t="str">
            <v>NA</v>
          </cell>
          <cell r="T2915" t="str">
            <v>NA</v>
          </cell>
          <cell r="U2915">
            <v>1996</v>
          </cell>
          <cell r="V2915" t="str">
            <v>NA</v>
          </cell>
          <cell r="W2915" t="str">
            <v>NA</v>
          </cell>
          <cell r="X2915">
            <v>1997</v>
          </cell>
          <cell r="Y2915" t="str">
            <v>NA</v>
          </cell>
          <cell r="Z2915" t="str">
            <v>NA</v>
          </cell>
          <cell r="AA2915" t="str">
            <v>NA</v>
          </cell>
          <cell r="AB2915" t="str">
            <v>NA</v>
          </cell>
          <cell r="AC2915" t="str">
            <v>Pitfall</v>
          </cell>
          <cell r="AD2915" t="str">
            <v>NA</v>
          </cell>
          <cell r="AE2915">
            <v>15</v>
          </cell>
          <cell r="AF2915" t="str">
            <v>NA</v>
          </cell>
          <cell r="AG2915" t="str">
            <v>NA</v>
          </cell>
          <cell r="AH2915">
            <v>168</v>
          </cell>
          <cell r="AI2915">
            <v>105</v>
          </cell>
          <cell r="AJ2915">
            <v>0</v>
          </cell>
          <cell r="AK2915">
            <v>0</v>
          </cell>
          <cell r="AL2915">
            <v>0</v>
          </cell>
          <cell r="AM2915">
            <v>0</v>
          </cell>
          <cell r="AN2915">
            <v>0</v>
          </cell>
          <cell r="AO2915">
            <v>0</v>
          </cell>
          <cell r="AP2915">
            <v>0</v>
          </cell>
          <cell r="AQ2915">
            <v>0</v>
          </cell>
          <cell r="AR2915">
            <v>0</v>
          </cell>
          <cell r="AS2915">
            <v>0</v>
          </cell>
          <cell r="AT2915" t="str">
            <v>Temperate forest</v>
          </cell>
          <cell r="AU2915" t="str">
            <v>Disturbed</v>
          </cell>
          <cell r="AV2915" t="str">
            <v>Forestry</v>
          </cell>
          <cell r="AW2915" t="str">
            <v>NA</v>
          </cell>
          <cell r="AX2915" t="str">
            <v>Partially Disturbed</v>
          </cell>
          <cell r="AY2915" t="str">
            <v>Unable to locate paper. 200m2 area sampled</v>
          </cell>
        </row>
        <row r="2916">
          <cell r="A2916" t="str">
            <v>Markó_1999_03</v>
          </cell>
          <cell r="B2916" t="str">
            <v>Gibb, Heloise</v>
          </cell>
          <cell r="C2916" t="str">
            <v>Europe</v>
          </cell>
          <cell r="D2916" t="str">
            <v>Romania</v>
          </cell>
          <cell r="E2916" t="str">
            <v>Mures county</v>
          </cell>
          <cell r="F2916" t="str">
            <v>Sovata vill. - Gurghiu Mt.</v>
          </cell>
          <cell r="G2916" t="str">
            <v>G96-3</v>
          </cell>
          <cell r="H2916" t="str">
            <v>sapling stage</v>
          </cell>
          <cell r="I2916">
            <v>1350</v>
          </cell>
          <cell r="J2916">
            <v>46.88</v>
          </cell>
          <cell r="K2916">
            <v>25.58</v>
          </cell>
          <cell r="L2916" t="str">
            <v>In publication</v>
          </cell>
          <cell r="M2916" t="str">
            <v>NA</v>
          </cell>
          <cell r="N2916" t="str">
            <v>NA</v>
          </cell>
          <cell r="O2916">
            <v>3</v>
          </cell>
          <cell r="P2916" t="str">
            <v>NA</v>
          </cell>
          <cell r="Q2916" t="str">
            <v>NA</v>
          </cell>
          <cell r="R2916" t="str">
            <v>NA</v>
          </cell>
          <cell r="S2916" t="str">
            <v>NA</v>
          </cell>
          <cell r="T2916" t="str">
            <v>NA</v>
          </cell>
          <cell r="U2916">
            <v>1996</v>
          </cell>
          <cell r="V2916" t="str">
            <v>NA</v>
          </cell>
          <cell r="W2916" t="str">
            <v>NA</v>
          </cell>
          <cell r="X2916">
            <v>1997</v>
          </cell>
          <cell r="Y2916" t="str">
            <v>NA</v>
          </cell>
          <cell r="Z2916" t="str">
            <v>NA</v>
          </cell>
          <cell r="AA2916" t="str">
            <v>NA</v>
          </cell>
          <cell r="AB2916" t="str">
            <v>NA</v>
          </cell>
          <cell r="AC2916" t="str">
            <v>Pitfall</v>
          </cell>
          <cell r="AD2916" t="str">
            <v>NA</v>
          </cell>
          <cell r="AE2916">
            <v>15</v>
          </cell>
          <cell r="AF2916" t="str">
            <v>NA</v>
          </cell>
          <cell r="AG2916" t="str">
            <v>NA</v>
          </cell>
          <cell r="AH2916">
            <v>168</v>
          </cell>
          <cell r="AI2916">
            <v>105</v>
          </cell>
          <cell r="AJ2916">
            <v>0</v>
          </cell>
          <cell r="AK2916">
            <v>0</v>
          </cell>
          <cell r="AL2916">
            <v>0</v>
          </cell>
          <cell r="AM2916">
            <v>0</v>
          </cell>
          <cell r="AN2916">
            <v>0</v>
          </cell>
          <cell r="AO2916">
            <v>0</v>
          </cell>
          <cell r="AP2916">
            <v>0</v>
          </cell>
          <cell r="AQ2916">
            <v>0</v>
          </cell>
          <cell r="AR2916">
            <v>0</v>
          </cell>
          <cell r="AS2916">
            <v>0</v>
          </cell>
          <cell r="AT2916" t="str">
            <v>Temperate forest</v>
          </cell>
          <cell r="AU2916" t="str">
            <v>Disturbed</v>
          </cell>
          <cell r="AV2916" t="str">
            <v>Forestry</v>
          </cell>
          <cell r="AW2916" t="str">
            <v>NA</v>
          </cell>
          <cell r="AX2916" t="str">
            <v>Partially Disturbed</v>
          </cell>
          <cell r="AY2916" t="str">
            <v>Unable to locate paper. 200m2 area sampled</v>
          </cell>
        </row>
        <row r="2917">
          <cell r="A2917" t="str">
            <v>Markó_1999_04</v>
          </cell>
          <cell r="B2917" t="str">
            <v>Gibb, Heloise</v>
          </cell>
          <cell r="C2917" t="str">
            <v>Europe</v>
          </cell>
          <cell r="D2917" t="str">
            <v>Romania</v>
          </cell>
          <cell r="E2917" t="str">
            <v>Mures county</v>
          </cell>
          <cell r="F2917" t="str">
            <v>Sovata vill. - Gurghiu Mt.</v>
          </cell>
          <cell r="G2917" t="str">
            <v>G96-4</v>
          </cell>
          <cell r="H2917" t="str">
            <v>raspberry bush stage</v>
          </cell>
          <cell r="I2917">
            <v>1350</v>
          </cell>
          <cell r="J2917">
            <v>46.88</v>
          </cell>
          <cell r="K2917">
            <v>25.58</v>
          </cell>
          <cell r="L2917" t="str">
            <v>In publication</v>
          </cell>
          <cell r="M2917" t="str">
            <v>NA</v>
          </cell>
          <cell r="N2917" t="str">
            <v>NA</v>
          </cell>
          <cell r="O2917">
            <v>5</v>
          </cell>
          <cell r="P2917" t="str">
            <v>NA</v>
          </cell>
          <cell r="Q2917" t="str">
            <v>NA</v>
          </cell>
          <cell r="R2917" t="str">
            <v>NA</v>
          </cell>
          <cell r="S2917" t="str">
            <v>NA</v>
          </cell>
          <cell r="T2917" t="str">
            <v>NA</v>
          </cell>
          <cell r="U2917">
            <v>1996</v>
          </cell>
          <cell r="V2917" t="str">
            <v>NA</v>
          </cell>
          <cell r="W2917" t="str">
            <v>NA</v>
          </cell>
          <cell r="X2917">
            <v>1997</v>
          </cell>
          <cell r="Y2917" t="str">
            <v>NA</v>
          </cell>
          <cell r="Z2917" t="str">
            <v>NA</v>
          </cell>
          <cell r="AA2917" t="str">
            <v>NA</v>
          </cell>
          <cell r="AB2917" t="str">
            <v>NA</v>
          </cell>
          <cell r="AC2917" t="str">
            <v>Pitfall</v>
          </cell>
          <cell r="AD2917" t="str">
            <v>NA</v>
          </cell>
          <cell r="AE2917">
            <v>15</v>
          </cell>
          <cell r="AF2917" t="str">
            <v>NA</v>
          </cell>
          <cell r="AG2917" t="str">
            <v>NA</v>
          </cell>
          <cell r="AH2917">
            <v>168</v>
          </cell>
          <cell r="AI2917">
            <v>105</v>
          </cell>
          <cell r="AJ2917">
            <v>0</v>
          </cell>
          <cell r="AK2917">
            <v>0</v>
          </cell>
          <cell r="AL2917">
            <v>0</v>
          </cell>
          <cell r="AM2917">
            <v>0</v>
          </cell>
          <cell r="AN2917">
            <v>0</v>
          </cell>
          <cell r="AO2917">
            <v>0</v>
          </cell>
          <cell r="AP2917">
            <v>0</v>
          </cell>
          <cell r="AQ2917">
            <v>0</v>
          </cell>
          <cell r="AR2917">
            <v>0</v>
          </cell>
          <cell r="AS2917">
            <v>0</v>
          </cell>
          <cell r="AT2917" t="str">
            <v>Temperate forest</v>
          </cell>
          <cell r="AU2917" t="str">
            <v>Disturbed</v>
          </cell>
          <cell r="AV2917" t="str">
            <v>Forestry</v>
          </cell>
          <cell r="AW2917" t="str">
            <v>NA</v>
          </cell>
          <cell r="AX2917" t="str">
            <v>Logged</v>
          </cell>
          <cell r="AY2917" t="str">
            <v>Unable to locate paper. 200m2 area sampled</v>
          </cell>
        </row>
        <row r="2918">
          <cell r="A2918" t="str">
            <v>Markó_1999_05</v>
          </cell>
          <cell r="B2918" t="str">
            <v>Gibb, Heloise</v>
          </cell>
          <cell r="C2918" t="str">
            <v>Europe</v>
          </cell>
          <cell r="D2918" t="str">
            <v>Romania</v>
          </cell>
          <cell r="E2918" t="str">
            <v>Mures county</v>
          </cell>
          <cell r="F2918" t="str">
            <v>Sovata vill. - Gurghiu Mt.</v>
          </cell>
          <cell r="G2918" t="str">
            <v>G97-2</v>
          </cell>
          <cell r="H2918" t="str">
            <v>sapling stage</v>
          </cell>
          <cell r="I2918">
            <v>1350</v>
          </cell>
          <cell r="J2918">
            <v>46.88</v>
          </cell>
          <cell r="K2918">
            <v>25.58</v>
          </cell>
          <cell r="L2918" t="str">
            <v>In publication</v>
          </cell>
          <cell r="M2918" t="str">
            <v>NA</v>
          </cell>
          <cell r="N2918" t="str">
            <v>NA</v>
          </cell>
          <cell r="O2918">
            <v>4</v>
          </cell>
          <cell r="P2918" t="str">
            <v>NA</v>
          </cell>
          <cell r="Q2918" t="str">
            <v>NA</v>
          </cell>
          <cell r="R2918" t="str">
            <v>NA</v>
          </cell>
          <cell r="S2918" t="str">
            <v>NA</v>
          </cell>
          <cell r="T2918" t="str">
            <v>NA</v>
          </cell>
          <cell r="U2918">
            <v>1996</v>
          </cell>
          <cell r="V2918" t="str">
            <v>NA</v>
          </cell>
          <cell r="W2918" t="str">
            <v>NA</v>
          </cell>
          <cell r="X2918">
            <v>1997</v>
          </cell>
          <cell r="Y2918" t="str">
            <v>NA</v>
          </cell>
          <cell r="Z2918" t="str">
            <v>NA</v>
          </cell>
          <cell r="AA2918" t="str">
            <v>NA</v>
          </cell>
          <cell r="AB2918" t="str">
            <v>NA</v>
          </cell>
          <cell r="AC2918" t="str">
            <v>Pitfall</v>
          </cell>
          <cell r="AD2918" t="str">
            <v>NA</v>
          </cell>
          <cell r="AE2918">
            <v>15</v>
          </cell>
          <cell r="AF2918" t="str">
            <v>NA</v>
          </cell>
          <cell r="AG2918" t="str">
            <v>NA</v>
          </cell>
          <cell r="AH2918">
            <v>168</v>
          </cell>
          <cell r="AI2918">
            <v>105</v>
          </cell>
          <cell r="AJ2918">
            <v>0</v>
          </cell>
          <cell r="AK2918">
            <v>0</v>
          </cell>
          <cell r="AL2918">
            <v>0</v>
          </cell>
          <cell r="AM2918">
            <v>0</v>
          </cell>
          <cell r="AN2918">
            <v>0</v>
          </cell>
          <cell r="AO2918">
            <v>0</v>
          </cell>
          <cell r="AP2918">
            <v>0</v>
          </cell>
          <cell r="AQ2918">
            <v>0</v>
          </cell>
          <cell r="AR2918">
            <v>0</v>
          </cell>
          <cell r="AS2918">
            <v>0</v>
          </cell>
          <cell r="AT2918" t="str">
            <v>Temperate forest</v>
          </cell>
          <cell r="AU2918" t="str">
            <v>Disturbed</v>
          </cell>
          <cell r="AV2918" t="str">
            <v>Forestry</v>
          </cell>
          <cell r="AW2918" t="str">
            <v>NA</v>
          </cell>
          <cell r="AX2918" t="str">
            <v>Partially Disturbed</v>
          </cell>
          <cell r="AY2918" t="str">
            <v>Unable to locate paper. 200m2 area sampled</v>
          </cell>
        </row>
        <row r="2919">
          <cell r="A2919" t="str">
            <v>Markó_1999_06</v>
          </cell>
          <cell r="B2919" t="str">
            <v>Gibb, Heloise</v>
          </cell>
          <cell r="C2919" t="str">
            <v>Europe</v>
          </cell>
          <cell r="D2919" t="str">
            <v>Romania</v>
          </cell>
          <cell r="E2919" t="str">
            <v>Mures county</v>
          </cell>
          <cell r="F2919" t="str">
            <v>Sovata vill. - Gurghiu Mt.</v>
          </cell>
          <cell r="G2919" t="str">
            <v>G97-3</v>
          </cell>
          <cell r="H2919" t="str">
            <v>2 year clearcut</v>
          </cell>
          <cell r="I2919">
            <v>1350</v>
          </cell>
          <cell r="J2919">
            <v>46.88</v>
          </cell>
          <cell r="K2919">
            <v>25.58</v>
          </cell>
          <cell r="L2919" t="str">
            <v>In publication</v>
          </cell>
          <cell r="M2919" t="str">
            <v>NA</v>
          </cell>
          <cell r="N2919" t="str">
            <v>NA</v>
          </cell>
          <cell r="O2919">
            <v>5</v>
          </cell>
          <cell r="P2919" t="str">
            <v>NA</v>
          </cell>
          <cell r="Q2919" t="str">
            <v>NA</v>
          </cell>
          <cell r="R2919" t="str">
            <v>NA</v>
          </cell>
          <cell r="S2919" t="str">
            <v>NA</v>
          </cell>
          <cell r="T2919" t="str">
            <v>NA</v>
          </cell>
          <cell r="U2919">
            <v>1996</v>
          </cell>
          <cell r="V2919" t="str">
            <v>NA</v>
          </cell>
          <cell r="W2919" t="str">
            <v>NA</v>
          </cell>
          <cell r="X2919">
            <v>1997</v>
          </cell>
          <cell r="Y2919" t="str">
            <v>NA</v>
          </cell>
          <cell r="Z2919" t="str">
            <v>NA</v>
          </cell>
          <cell r="AA2919" t="str">
            <v>NA</v>
          </cell>
          <cell r="AB2919" t="str">
            <v>NA</v>
          </cell>
          <cell r="AC2919" t="str">
            <v>Pitfall</v>
          </cell>
          <cell r="AD2919" t="str">
            <v>NA</v>
          </cell>
          <cell r="AE2919">
            <v>15</v>
          </cell>
          <cell r="AF2919" t="str">
            <v>NA</v>
          </cell>
          <cell r="AG2919" t="str">
            <v>NA</v>
          </cell>
          <cell r="AH2919">
            <v>168</v>
          </cell>
          <cell r="AI2919">
            <v>105</v>
          </cell>
          <cell r="AJ2919">
            <v>0</v>
          </cell>
          <cell r="AK2919">
            <v>0</v>
          </cell>
          <cell r="AL2919">
            <v>0</v>
          </cell>
          <cell r="AM2919">
            <v>0</v>
          </cell>
          <cell r="AN2919">
            <v>0</v>
          </cell>
          <cell r="AO2919">
            <v>0</v>
          </cell>
          <cell r="AP2919">
            <v>0</v>
          </cell>
          <cell r="AQ2919">
            <v>0</v>
          </cell>
          <cell r="AR2919">
            <v>0</v>
          </cell>
          <cell r="AS2919">
            <v>0</v>
          </cell>
          <cell r="AT2919" t="str">
            <v>Temperate forest</v>
          </cell>
          <cell r="AU2919" t="str">
            <v>Disturbed</v>
          </cell>
          <cell r="AV2919" t="str">
            <v>Forestry</v>
          </cell>
          <cell r="AW2919" t="str">
            <v>NA</v>
          </cell>
          <cell r="AX2919" t="str">
            <v>Logged</v>
          </cell>
          <cell r="AY2919" t="str">
            <v>Unable to locate paper. 200m2 area sampled</v>
          </cell>
        </row>
        <row r="2920">
          <cell r="A2920" t="str">
            <v>Markó_1999_07</v>
          </cell>
          <cell r="B2920" t="str">
            <v>Gibb, Heloise</v>
          </cell>
          <cell r="C2920" t="str">
            <v>Europe</v>
          </cell>
          <cell r="D2920" t="str">
            <v>Romania</v>
          </cell>
          <cell r="E2920" t="str">
            <v>Mures county</v>
          </cell>
          <cell r="F2920" t="str">
            <v>Sovata vill. - Gurghiu Mt.</v>
          </cell>
          <cell r="G2920" t="str">
            <v>G97-4</v>
          </cell>
          <cell r="H2920" t="str">
            <v>1 year clearcut</v>
          </cell>
          <cell r="I2920">
            <v>1350</v>
          </cell>
          <cell r="J2920">
            <v>46.88</v>
          </cell>
          <cell r="K2920">
            <v>25.58</v>
          </cell>
          <cell r="L2920" t="str">
            <v>In publication</v>
          </cell>
          <cell r="M2920" t="str">
            <v>NA</v>
          </cell>
          <cell r="N2920" t="str">
            <v>NA</v>
          </cell>
          <cell r="O2920">
            <v>3</v>
          </cell>
          <cell r="P2920" t="str">
            <v>NA</v>
          </cell>
          <cell r="Q2920" t="str">
            <v>NA</v>
          </cell>
          <cell r="R2920" t="str">
            <v>NA</v>
          </cell>
          <cell r="S2920" t="str">
            <v>NA</v>
          </cell>
          <cell r="T2920" t="str">
            <v>NA</v>
          </cell>
          <cell r="U2920">
            <v>1996</v>
          </cell>
          <cell r="V2920" t="str">
            <v>NA</v>
          </cell>
          <cell r="W2920" t="str">
            <v>NA</v>
          </cell>
          <cell r="X2920">
            <v>1997</v>
          </cell>
          <cell r="Y2920" t="str">
            <v>NA</v>
          </cell>
          <cell r="Z2920" t="str">
            <v>NA</v>
          </cell>
          <cell r="AA2920" t="str">
            <v>NA</v>
          </cell>
          <cell r="AB2920" t="str">
            <v>NA</v>
          </cell>
          <cell r="AC2920" t="str">
            <v>Pitfall</v>
          </cell>
          <cell r="AD2920" t="str">
            <v>NA</v>
          </cell>
          <cell r="AE2920">
            <v>15</v>
          </cell>
          <cell r="AF2920" t="str">
            <v>NA</v>
          </cell>
          <cell r="AG2920" t="str">
            <v>NA</v>
          </cell>
          <cell r="AH2920">
            <v>168</v>
          </cell>
          <cell r="AI2920">
            <v>105</v>
          </cell>
          <cell r="AJ2920">
            <v>0</v>
          </cell>
          <cell r="AK2920">
            <v>0</v>
          </cell>
          <cell r="AL2920">
            <v>0</v>
          </cell>
          <cell r="AM2920">
            <v>0</v>
          </cell>
          <cell r="AN2920">
            <v>0</v>
          </cell>
          <cell r="AO2920">
            <v>0</v>
          </cell>
          <cell r="AP2920">
            <v>0</v>
          </cell>
          <cell r="AQ2920">
            <v>0</v>
          </cell>
          <cell r="AR2920">
            <v>0</v>
          </cell>
          <cell r="AS2920">
            <v>0</v>
          </cell>
          <cell r="AT2920" t="str">
            <v>Temperate forest</v>
          </cell>
          <cell r="AU2920" t="str">
            <v>Disturbed</v>
          </cell>
          <cell r="AV2920" t="str">
            <v>Forestry</v>
          </cell>
          <cell r="AW2920" t="str">
            <v>NA</v>
          </cell>
          <cell r="AX2920" t="str">
            <v>Logged</v>
          </cell>
          <cell r="AY2920" t="str">
            <v>Unable to locate paper. 200m2 area sampled</v>
          </cell>
        </row>
        <row r="2921">
          <cell r="A2921" t="str">
            <v>Markó_1999_08</v>
          </cell>
          <cell r="B2921" t="str">
            <v>Gibb, Heloise</v>
          </cell>
          <cell r="C2921" t="str">
            <v>Europe</v>
          </cell>
          <cell r="D2921" t="str">
            <v>Romania</v>
          </cell>
          <cell r="E2921" t="str">
            <v>Mures county</v>
          </cell>
          <cell r="F2921" t="str">
            <v>Rastolita vill. - Calimani Mt.</v>
          </cell>
          <cell r="G2921" t="str">
            <v>R 1</v>
          </cell>
          <cell r="H2921" t="str">
            <v>2 year clearcut</v>
          </cell>
          <cell r="I2921">
            <v>1100</v>
          </cell>
          <cell r="J2921">
            <v>46.59</v>
          </cell>
          <cell r="K2921">
            <v>25</v>
          </cell>
          <cell r="L2921" t="str">
            <v>In publication</v>
          </cell>
          <cell r="M2921" t="str">
            <v>NA</v>
          </cell>
          <cell r="N2921" t="str">
            <v>NA</v>
          </cell>
          <cell r="O2921">
            <v>3</v>
          </cell>
          <cell r="P2921" t="str">
            <v>NA</v>
          </cell>
          <cell r="Q2921" t="str">
            <v>NA</v>
          </cell>
          <cell r="R2921" t="str">
            <v>NA</v>
          </cell>
          <cell r="S2921" t="str">
            <v>NA</v>
          </cell>
          <cell r="T2921" t="str">
            <v>NA</v>
          </cell>
          <cell r="U2921">
            <v>1996</v>
          </cell>
          <cell r="V2921" t="str">
            <v>NA</v>
          </cell>
          <cell r="W2921" t="str">
            <v>NA</v>
          </cell>
          <cell r="X2921">
            <v>1997</v>
          </cell>
          <cell r="Y2921" t="str">
            <v>NA</v>
          </cell>
          <cell r="Z2921" t="str">
            <v>NA</v>
          </cell>
          <cell r="AA2921" t="str">
            <v>NA</v>
          </cell>
          <cell r="AB2921" t="str">
            <v>NA</v>
          </cell>
          <cell r="AC2921" t="str">
            <v>Pitfall</v>
          </cell>
          <cell r="AD2921" t="str">
            <v>NA</v>
          </cell>
          <cell r="AE2921">
            <v>15</v>
          </cell>
          <cell r="AF2921" t="str">
            <v>NA</v>
          </cell>
          <cell r="AG2921" t="str">
            <v>NA</v>
          </cell>
          <cell r="AH2921">
            <v>168</v>
          </cell>
          <cell r="AI2921">
            <v>105</v>
          </cell>
          <cell r="AJ2921">
            <v>0</v>
          </cell>
          <cell r="AK2921">
            <v>0</v>
          </cell>
          <cell r="AL2921">
            <v>0</v>
          </cell>
          <cell r="AM2921">
            <v>0</v>
          </cell>
          <cell r="AN2921">
            <v>0</v>
          </cell>
          <cell r="AO2921">
            <v>0</v>
          </cell>
          <cell r="AP2921">
            <v>0</v>
          </cell>
          <cell r="AQ2921">
            <v>0</v>
          </cell>
          <cell r="AR2921">
            <v>0</v>
          </cell>
          <cell r="AS2921">
            <v>0</v>
          </cell>
          <cell r="AT2921" t="str">
            <v>Temperate forest</v>
          </cell>
          <cell r="AU2921" t="str">
            <v>Disturbed</v>
          </cell>
          <cell r="AV2921" t="str">
            <v>Forestry</v>
          </cell>
          <cell r="AW2921" t="str">
            <v>NA</v>
          </cell>
          <cell r="AX2921" t="str">
            <v>Logged</v>
          </cell>
          <cell r="AY2921" t="str">
            <v>Unable to locate paper. 200m2 area sampled</v>
          </cell>
        </row>
        <row r="2922">
          <cell r="A2922" t="str">
            <v>Markó_1999_09</v>
          </cell>
          <cell r="B2922" t="str">
            <v>Gibb, Heloise</v>
          </cell>
          <cell r="C2922" t="str">
            <v>Europe</v>
          </cell>
          <cell r="D2922" t="str">
            <v>Romania</v>
          </cell>
          <cell r="E2922" t="str">
            <v>Mures county</v>
          </cell>
          <cell r="F2922" t="str">
            <v>Rastolita vill. - Calimani Mt.</v>
          </cell>
          <cell r="G2922" t="str">
            <v>R 3</v>
          </cell>
          <cell r="H2922" t="str">
            <v>1 year clearcut</v>
          </cell>
          <cell r="I2922">
            <v>1100</v>
          </cell>
          <cell r="J2922">
            <v>46.59</v>
          </cell>
          <cell r="K2922">
            <v>25</v>
          </cell>
          <cell r="L2922" t="str">
            <v>In publication</v>
          </cell>
          <cell r="M2922" t="str">
            <v>NA</v>
          </cell>
          <cell r="N2922" t="str">
            <v>NA</v>
          </cell>
          <cell r="O2922">
            <v>1</v>
          </cell>
          <cell r="P2922" t="str">
            <v>NA</v>
          </cell>
          <cell r="Q2922" t="str">
            <v>NA</v>
          </cell>
          <cell r="R2922" t="str">
            <v>NA</v>
          </cell>
          <cell r="S2922" t="str">
            <v>NA</v>
          </cell>
          <cell r="T2922" t="str">
            <v>NA</v>
          </cell>
          <cell r="U2922">
            <v>1996</v>
          </cell>
          <cell r="V2922" t="str">
            <v>NA</v>
          </cell>
          <cell r="W2922" t="str">
            <v>NA</v>
          </cell>
          <cell r="X2922">
            <v>1997</v>
          </cell>
          <cell r="Y2922" t="str">
            <v>NA</v>
          </cell>
          <cell r="Z2922" t="str">
            <v>NA</v>
          </cell>
          <cell r="AA2922" t="str">
            <v>NA</v>
          </cell>
          <cell r="AB2922" t="str">
            <v>NA</v>
          </cell>
          <cell r="AC2922" t="str">
            <v>Pitfall</v>
          </cell>
          <cell r="AD2922" t="str">
            <v>NA</v>
          </cell>
          <cell r="AE2922">
            <v>15</v>
          </cell>
          <cell r="AF2922" t="str">
            <v>NA</v>
          </cell>
          <cell r="AG2922" t="str">
            <v>NA</v>
          </cell>
          <cell r="AH2922">
            <v>168</v>
          </cell>
          <cell r="AI2922">
            <v>105</v>
          </cell>
          <cell r="AJ2922">
            <v>0</v>
          </cell>
          <cell r="AK2922">
            <v>0</v>
          </cell>
          <cell r="AL2922">
            <v>0</v>
          </cell>
          <cell r="AM2922">
            <v>0</v>
          </cell>
          <cell r="AN2922">
            <v>0</v>
          </cell>
          <cell r="AO2922">
            <v>0</v>
          </cell>
          <cell r="AP2922">
            <v>0</v>
          </cell>
          <cell r="AQ2922">
            <v>0</v>
          </cell>
          <cell r="AR2922">
            <v>0</v>
          </cell>
          <cell r="AS2922">
            <v>0</v>
          </cell>
          <cell r="AT2922" t="str">
            <v>Temperate forest</v>
          </cell>
          <cell r="AU2922" t="str">
            <v>Disturbed</v>
          </cell>
          <cell r="AV2922" t="str">
            <v>Forestry</v>
          </cell>
          <cell r="AW2922" t="str">
            <v>NA</v>
          </cell>
          <cell r="AX2922" t="str">
            <v>Logged</v>
          </cell>
          <cell r="AY2922" t="str">
            <v>Unable to locate paper. 200m2 area sampled</v>
          </cell>
        </row>
        <row r="2923">
          <cell r="A2923" t="str">
            <v>Markó_1999_10</v>
          </cell>
          <cell r="B2923" t="str">
            <v>Gibb, Heloise</v>
          </cell>
          <cell r="C2923" t="str">
            <v>Europe</v>
          </cell>
          <cell r="D2923" t="str">
            <v>Romania</v>
          </cell>
          <cell r="E2923" t="str">
            <v>Mures county</v>
          </cell>
          <cell r="F2923" t="str">
            <v>Rastolita vill. - Calimani Mt.</v>
          </cell>
          <cell r="G2923" t="str">
            <v>R 4</v>
          </cell>
          <cell r="H2923" t="str">
            <v>hay field stage</v>
          </cell>
          <cell r="I2923">
            <v>1100</v>
          </cell>
          <cell r="J2923">
            <v>46.59</v>
          </cell>
          <cell r="K2923">
            <v>25</v>
          </cell>
          <cell r="L2923" t="str">
            <v>In publication</v>
          </cell>
          <cell r="M2923" t="str">
            <v>NA</v>
          </cell>
          <cell r="N2923" t="str">
            <v>NA</v>
          </cell>
          <cell r="O2923">
            <v>7</v>
          </cell>
          <cell r="P2923" t="str">
            <v>NA</v>
          </cell>
          <cell r="Q2923" t="str">
            <v>NA</v>
          </cell>
          <cell r="R2923" t="str">
            <v>NA</v>
          </cell>
          <cell r="S2923" t="str">
            <v>NA</v>
          </cell>
          <cell r="T2923" t="str">
            <v>NA</v>
          </cell>
          <cell r="U2923">
            <v>1996</v>
          </cell>
          <cell r="V2923" t="str">
            <v>NA</v>
          </cell>
          <cell r="W2923" t="str">
            <v>NA</v>
          </cell>
          <cell r="X2923">
            <v>1997</v>
          </cell>
          <cell r="Y2923" t="str">
            <v>NA</v>
          </cell>
          <cell r="Z2923" t="str">
            <v>NA</v>
          </cell>
          <cell r="AA2923" t="str">
            <v>NA</v>
          </cell>
          <cell r="AB2923" t="str">
            <v>NA</v>
          </cell>
          <cell r="AC2923" t="str">
            <v>Pitfall</v>
          </cell>
          <cell r="AD2923" t="str">
            <v>NA</v>
          </cell>
          <cell r="AE2923">
            <v>15</v>
          </cell>
          <cell r="AF2923" t="str">
            <v>NA</v>
          </cell>
          <cell r="AG2923" t="str">
            <v>NA</v>
          </cell>
          <cell r="AH2923">
            <v>168</v>
          </cell>
          <cell r="AI2923">
            <v>105</v>
          </cell>
          <cell r="AJ2923">
            <v>0</v>
          </cell>
          <cell r="AK2923">
            <v>0</v>
          </cell>
          <cell r="AL2923">
            <v>0</v>
          </cell>
          <cell r="AM2923">
            <v>0</v>
          </cell>
          <cell r="AN2923">
            <v>0</v>
          </cell>
          <cell r="AO2923">
            <v>0</v>
          </cell>
          <cell r="AP2923">
            <v>0</v>
          </cell>
          <cell r="AQ2923">
            <v>0</v>
          </cell>
          <cell r="AR2923">
            <v>0</v>
          </cell>
          <cell r="AS2923">
            <v>0</v>
          </cell>
          <cell r="AT2923" t="str">
            <v>Temperate forest</v>
          </cell>
          <cell r="AU2923" t="str">
            <v>Disturbed</v>
          </cell>
          <cell r="AV2923" t="str">
            <v>Forestry</v>
          </cell>
          <cell r="AW2923" t="str">
            <v>NA</v>
          </cell>
          <cell r="AX2923" t="str">
            <v>Logged</v>
          </cell>
          <cell r="AY2923" t="str">
            <v>Unable to locate paper. 200m2 area sampled</v>
          </cell>
        </row>
        <row r="2924">
          <cell r="A2924" t="str">
            <v>Markó_1999_11</v>
          </cell>
          <cell r="B2924" t="str">
            <v>Gibb, Heloise</v>
          </cell>
          <cell r="C2924" t="str">
            <v>Europe</v>
          </cell>
          <cell r="D2924" t="str">
            <v>Romania</v>
          </cell>
          <cell r="E2924" t="str">
            <v>Mures county</v>
          </cell>
          <cell r="F2924" t="str">
            <v>Staceni vill. - Gurghiu Mt.</v>
          </cell>
          <cell r="G2924" t="str">
            <v>S 1</v>
          </cell>
          <cell r="H2924" t="str">
            <v>spruce forest</v>
          </cell>
          <cell r="I2924">
            <v>80</v>
          </cell>
          <cell r="J2924">
            <v>46.88</v>
          </cell>
          <cell r="K2924">
            <v>25.58</v>
          </cell>
          <cell r="L2924" t="str">
            <v>In publication</v>
          </cell>
          <cell r="M2924" t="str">
            <v>NA</v>
          </cell>
          <cell r="N2924" t="str">
            <v>NA</v>
          </cell>
          <cell r="O2924">
            <v>1</v>
          </cell>
          <cell r="P2924" t="str">
            <v>NA</v>
          </cell>
          <cell r="Q2924" t="str">
            <v>NA</v>
          </cell>
          <cell r="R2924" t="str">
            <v>NA</v>
          </cell>
          <cell r="S2924" t="str">
            <v>NA</v>
          </cell>
          <cell r="T2924" t="str">
            <v>NA</v>
          </cell>
          <cell r="U2924">
            <v>1996</v>
          </cell>
          <cell r="V2924" t="str">
            <v>NA</v>
          </cell>
          <cell r="W2924" t="str">
            <v>NA</v>
          </cell>
          <cell r="X2924">
            <v>1997</v>
          </cell>
          <cell r="Y2924" t="str">
            <v>NA</v>
          </cell>
          <cell r="Z2924" t="str">
            <v>NA</v>
          </cell>
          <cell r="AA2924" t="str">
            <v>NA</v>
          </cell>
          <cell r="AB2924" t="str">
            <v>NA</v>
          </cell>
          <cell r="AC2924" t="str">
            <v>Pitfall</v>
          </cell>
          <cell r="AD2924" t="str">
            <v>NA</v>
          </cell>
          <cell r="AE2924">
            <v>15</v>
          </cell>
          <cell r="AF2924" t="str">
            <v>NA</v>
          </cell>
          <cell r="AG2924" t="str">
            <v>NA</v>
          </cell>
          <cell r="AH2924">
            <v>168</v>
          </cell>
          <cell r="AI2924">
            <v>105</v>
          </cell>
          <cell r="AJ2924">
            <v>0</v>
          </cell>
          <cell r="AK2924">
            <v>0</v>
          </cell>
          <cell r="AL2924">
            <v>0</v>
          </cell>
          <cell r="AM2924">
            <v>0</v>
          </cell>
          <cell r="AN2924">
            <v>0</v>
          </cell>
          <cell r="AO2924">
            <v>0</v>
          </cell>
          <cell r="AP2924">
            <v>0</v>
          </cell>
          <cell r="AQ2924">
            <v>0</v>
          </cell>
          <cell r="AR2924">
            <v>0</v>
          </cell>
          <cell r="AS2924">
            <v>0</v>
          </cell>
          <cell r="AT2924" t="str">
            <v>Temperate forest</v>
          </cell>
          <cell r="AU2924" t="str">
            <v>Disturbed</v>
          </cell>
          <cell r="AV2924" t="str">
            <v>Forestry</v>
          </cell>
          <cell r="AW2924" t="str">
            <v>NA</v>
          </cell>
          <cell r="AX2924" t="str">
            <v>Partially Disturbed</v>
          </cell>
          <cell r="AY2924" t="str">
            <v>Unable to locate paper. 200m2 area sampled</v>
          </cell>
        </row>
        <row r="2925">
          <cell r="A2925" t="str">
            <v>Markó_1999_12</v>
          </cell>
          <cell r="B2925" t="str">
            <v>Gibb, Heloise</v>
          </cell>
          <cell r="C2925" t="str">
            <v>Europe</v>
          </cell>
          <cell r="D2925" t="str">
            <v>Romania</v>
          </cell>
          <cell r="E2925" t="str">
            <v>Mures county</v>
          </cell>
          <cell r="F2925" t="str">
            <v>Staceni vill. - Gurghiu Mt.</v>
          </cell>
          <cell r="G2925" t="str">
            <v>S 2</v>
          </cell>
          <cell r="H2925" t="str">
            <v>2 year clearcut</v>
          </cell>
          <cell r="I2925">
            <v>800</v>
          </cell>
          <cell r="J2925">
            <v>46.88</v>
          </cell>
          <cell r="K2925">
            <v>25.58</v>
          </cell>
          <cell r="L2925" t="str">
            <v>In publication</v>
          </cell>
          <cell r="M2925" t="str">
            <v>NA</v>
          </cell>
          <cell r="N2925" t="str">
            <v>NA</v>
          </cell>
          <cell r="O2925">
            <v>5</v>
          </cell>
          <cell r="P2925" t="str">
            <v>NA</v>
          </cell>
          <cell r="Q2925" t="str">
            <v>NA</v>
          </cell>
          <cell r="R2925" t="str">
            <v>NA</v>
          </cell>
          <cell r="S2925" t="str">
            <v>NA</v>
          </cell>
          <cell r="T2925" t="str">
            <v>NA</v>
          </cell>
          <cell r="U2925">
            <v>1996</v>
          </cell>
          <cell r="V2925" t="str">
            <v>NA</v>
          </cell>
          <cell r="W2925" t="str">
            <v>NA</v>
          </cell>
          <cell r="X2925">
            <v>1997</v>
          </cell>
          <cell r="Y2925" t="str">
            <v>NA</v>
          </cell>
          <cell r="Z2925" t="str">
            <v>NA</v>
          </cell>
          <cell r="AA2925" t="str">
            <v>NA</v>
          </cell>
          <cell r="AB2925" t="str">
            <v>NA</v>
          </cell>
          <cell r="AC2925" t="str">
            <v>Pitfall</v>
          </cell>
          <cell r="AD2925" t="str">
            <v>NA</v>
          </cell>
          <cell r="AE2925">
            <v>15</v>
          </cell>
          <cell r="AF2925" t="str">
            <v>NA</v>
          </cell>
          <cell r="AG2925" t="str">
            <v>NA</v>
          </cell>
          <cell r="AH2925">
            <v>168</v>
          </cell>
          <cell r="AI2925">
            <v>105</v>
          </cell>
          <cell r="AJ2925">
            <v>0</v>
          </cell>
          <cell r="AK2925">
            <v>0</v>
          </cell>
          <cell r="AL2925">
            <v>0</v>
          </cell>
          <cell r="AM2925">
            <v>0</v>
          </cell>
          <cell r="AN2925">
            <v>0</v>
          </cell>
          <cell r="AO2925">
            <v>0</v>
          </cell>
          <cell r="AP2925">
            <v>0</v>
          </cell>
          <cell r="AQ2925">
            <v>0</v>
          </cell>
          <cell r="AR2925">
            <v>0</v>
          </cell>
          <cell r="AS2925">
            <v>0</v>
          </cell>
          <cell r="AT2925" t="str">
            <v>Temperate forest</v>
          </cell>
          <cell r="AU2925" t="str">
            <v>Disturbed</v>
          </cell>
          <cell r="AV2925" t="str">
            <v>Forestry</v>
          </cell>
          <cell r="AW2925" t="str">
            <v>NA</v>
          </cell>
          <cell r="AX2925" t="str">
            <v>Logged</v>
          </cell>
          <cell r="AY2925" t="str">
            <v>Unable to locate paper. 200m2 area sampled</v>
          </cell>
        </row>
        <row r="2926">
          <cell r="A2926" t="str">
            <v>Markó_1999_13</v>
          </cell>
          <cell r="B2926" t="str">
            <v>Gibb, Heloise</v>
          </cell>
          <cell r="C2926" t="str">
            <v>Europe</v>
          </cell>
          <cell r="D2926" t="str">
            <v>Romania</v>
          </cell>
          <cell r="E2926" t="str">
            <v>Mures county</v>
          </cell>
          <cell r="F2926" t="str">
            <v>Staceni vill. - Gurghiu Mt.</v>
          </cell>
          <cell r="G2926" t="str">
            <v>S 3</v>
          </cell>
          <cell r="H2926" t="str">
            <v>raspberry bush stage</v>
          </cell>
          <cell r="I2926">
            <v>800</v>
          </cell>
          <cell r="J2926">
            <v>46.88</v>
          </cell>
          <cell r="K2926">
            <v>25.58</v>
          </cell>
          <cell r="L2926" t="str">
            <v>In publication</v>
          </cell>
          <cell r="M2926" t="str">
            <v>NA</v>
          </cell>
          <cell r="N2926" t="str">
            <v>NA</v>
          </cell>
          <cell r="O2926">
            <v>10</v>
          </cell>
          <cell r="P2926" t="str">
            <v>NA</v>
          </cell>
          <cell r="Q2926" t="str">
            <v>NA</v>
          </cell>
          <cell r="R2926" t="str">
            <v>NA</v>
          </cell>
          <cell r="S2926" t="str">
            <v>NA</v>
          </cell>
          <cell r="T2926" t="str">
            <v>NA</v>
          </cell>
          <cell r="U2926">
            <v>1996</v>
          </cell>
          <cell r="V2926" t="str">
            <v>NA</v>
          </cell>
          <cell r="W2926" t="str">
            <v>NA</v>
          </cell>
          <cell r="X2926">
            <v>1997</v>
          </cell>
          <cell r="Y2926" t="str">
            <v>NA</v>
          </cell>
          <cell r="Z2926" t="str">
            <v>NA</v>
          </cell>
          <cell r="AA2926" t="str">
            <v>NA</v>
          </cell>
          <cell r="AB2926" t="str">
            <v>NA</v>
          </cell>
          <cell r="AC2926" t="str">
            <v>Pitfall</v>
          </cell>
          <cell r="AD2926" t="str">
            <v>NA</v>
          </cell>
          <cell r="AE2926">
            <v>15</v>
          </cell>
          <cell r="AF2926" t="str">
            <v>NA</v>
          </cell>
          <cell r="AG2926" t="str">
            <v>NA</v>
          </cell>
          <cell r="AH2926">
            <v>168</v>
          </cell>
          <cell r="AI2926">
            <v>105</v>
          </cell>
          <cell r="AJ2926">
            <v>0</v>
          </cell>
          <cell r="AK2926">
            <v>0</v>
          </cell>
          <cell r="AL2926">
            <v>0</v>
          </cell>
          <cell r="AM2926">
            <v>0</v>
          </cell>
          <cell r="AN2926">
            <v>0</v>
          </cell>
          <cell r="AO2926">
            <v>0</v>
          </cell>
          <cell r="AP2926">
            <v>0</v>
          </cell>
          <cell r="AQ2926">
            <v>0</v>
          </cell>
          <cell r="AR2926">
            <v>0</v>
          </cell>
          <cell r="AS2926">
            <v>0</v>
          </cell>
          <cell r="AT2926" t="str">
            <v>Temperate forest</v>
          </cell>
          <cell r="AU2926" t="str">
            <v>Disturbed</v>
          </cell>
          <cell r="AV2926" t="str">
            <v>Forestry</v>
          </cell>
          <cell r="AW2926" t="str">
            <v>NA</v>
          </cell>
          <cell r="AX2926" t="str">
            <v>Logged</v>
          </cell>
          <cell r="AY2926" t="str">
            <v>Unable to locate paper. 200m2 area sampled</v>
          </cell>
        </row>
        <row r="2927">
          <cell r="A2927" t="str">
            <v>Markó_1999_14</v>
          </cell>
          <cell r="B2927" t="str">
            <v>Gibb, Heloise</v>
          </cell>
          <cell r="C2927" t="str">
            <v>Europe</v>
          </cell>
          <cell r="D2927" t="str">
            <v>Romania</v>
          </cell>
          <cell r="E2927" t="str">
            <v>Mures county</v>
          </cell>
          <cell r="F2927" t="str">
            <v>Staceni vill. - Gurghiu Mt.</v>
          </cell>
          <cell r="G2927" t="str">
            <v>S 4</v>
          </cell>
          <cell r="H2927" t="str">
            <v>hay field stage</v>
          </cell>
          <cell r="I2927">
            <v>800</v>
          </cell>
          <cell r="J2927">
            <v>46.88</v>
          </cell>
          <cell r="K2927">
            <v>25.58</v>
          </cell>
          <cell r="L2927" t="str">
            <v>In publication</v>
          </cell>
          <cell r="M2927" t="str">
            <v>NA</v>
          </cell>
          <cell r="N2927" t="str">
            <v>NA</v>
          </cell>
          <cell r="O2927">
            <v>11</v>
          </cell>
          <cell r="P2927" t="str">
            <v>NA</v>
          </cell>
          <cell r="Q2927" t="str">
            <v>NA</v>
          </cell>
          <cell r="R2927" t="str">
            <v>NA</v>
          </cell>
          <cell r="S2927" t="str">
            <v>NA</v>
          </cell>
          <cell r="T2927" t="str">
            <v>NA</v>
          </cell>
          <cell r="U2927">
            <v>1996</v>
          </cell>
          <cell r="V2927" t="str">
            <v>NA</v>
          </cell>
          <cell r="W2927" t="str">
            <v>NA</v>
          </cell>
          <cell r="X2927">
            <v>1997</v>
          </cell>
          <cell r="Y2927" t="str">
            <v>NA</v>
          </cell>
          <cell r="Z2927" t="str">
            <v>NA</v>
          </cell>
          <cell r="AA2927" t="str">
            <v>NA</v>
          </cell>
          <cell r="AB2927" t="str">
            <v>NA</v>
          </cell>
          <cell r="AC2927" t="str">
            <v>Pitfall</v>
          </cell>
          <cell r="AD2927" t="str">
            <v>NA</v>
          </cell>
          <cell r="AE2927">
            <v>15</v>
          </cell>
          <cell r="AF2927" t="str">
            <v>NA</v>
          </cell>
          <cell r="AG2927" t="str">
            <v>NA</v>
          </cell>
          <cell r="AH2927">
            <v>168</v>
          </cell>
          <cell r="AI2927">
            <v>105</v>
          </cell>
          <cell r="AJ2927">
            <v>0</v>
          </cell>
          <cell r="AK2927">
            <v>0</v>
          </cell>
          <cell r="AL2927">
            <v>0</v>
          </cell>
          <cell r="AM2927">
            <v>0</v>
          </cell>
          <cell r="AN2927">
            <v>0</v>
          </cell>
          <cell r="AO2927">
            <v>0</v>
          </cell>
          <cell r="AP2927">
            <v>0</v>
          </cell>
          <cell r="AQ2927">
            <v>0</v>
          </cell>
          <cell r="AR2927">
            <v>0</v>
          </cell>
          <cell r="AS2927">
            <v>0</v>
          </cell>
          <cell r="AT2927" t="str">
            <v>Temperate forest</v>
          </cell>
          <cell r="AU2927" t="str">
            <v>Disturbed</v>
          </cell>
          <cell r="AV2927" t="str">
            <v>Forestry</v>
          </cell>
          <cell r="AW2927" t="str">
            <v>NA</v>
          </cell>
          <cell r="AX2927" t="str">
            <v>Logged</v>
          </cell>
          <cell r="AY2927" t="str">
            <v>Unable to locate paper. 200m2 area sampled</v>
          </cell>
        </row>
        <row r="2928">
          <cell r="A2928" t="str">
            <v>Markó_etal_2004_01</v>
          </cell>
          <cell r="B2928" t="str">
            <v>Gibb, Heloise</v>
          </cell>
          <cell r="C2928" t="str">
            <v>Europe</v>
          </cell>
          <cell r="D2928" t="str">
            <v>Romania</v>
          </cell>
          <cell r="E2928" t="str">
            <v>NA</v>
          </cell>
          <cell r="F2928" t="str">
            <v>Apa Lenta</v>
          </cell>
          <cell r="G2928" t="str">
            <v>AL 1</v>
          </cell>
          <cell r="H2928" t="str">
            <v>marshland</v>
          </cell>
          <cell r="I2928">
            <v>1000</v>
          </cell>
          <cell r="J2928">
            <v>46.11</v>
          </cell>
          <cell r="K2928">
            <v>26.17</v>
          </cell>
          <cell r="L2928" t="str">
            <v>In publication</v>
          </cell>
          <cell r="M2928" t="str">
            <v>NA</v>
          </cell>
          <cell r="N2928">
            <v>24</v>
          </cell>
          <cell r="O2928">
            <v>7</v>
          </cell>
          <cell r="P2928" t="str">
            <v>NA</v>
          </cell>
          <cell r="Q2928" t="str">
            <v>NA</v>
          </cell>
          <cell r="R2928">
            <v>1</v>
          </cell>
          <cell r="S2928">
            <v>21</v>
          </cell>
          <cell r="T2928">
            <v>7</v>
          </cell>
          <cell r="U2928">
            <v>1998</v>
          </cell>
          <cell r="V2928">
            <v>28</v>
          </cell>
          <cell r="W2928">
            <v>7</v>
          </cell>
          <cell r="X2928">
            <v>1998</v>
          </cell>
          <cell r="Y2928">
            <v>1</v>
          </cell>
          <cell r="Z2928">
            <v>15</v>
          </cell>
          <cell r="AA2928">
            <v>10</v>
          </cell>
          <cell r="AB2928">
            <v>0</v>
          </cell>
          <cell r="AC2928" t="str">
            <v>Pitfall</v>
          </cell>
          <cell r="AD2928" t="str">
            <v>Ants were collected with pitfall-traps using plastic jars of cca. 5.5 cm diameter. Fifteen traps were set out at each sample site, which were arranged in a 3 × 5 grid, each trap being separated by 5m from the other traps. Ethylene glycol was used as preserving liquid in the case of Voslobeni, and Lacul Dracului, whereas in the case of Apa Lenta, and Fagul Rotund marshes brine (saturated NaClsolution) replaced the ethylene glycol. The samplings were carried out between 1998 and 2000.</v>
          </cell>
          <cell r="AE2928">
            <v>15</v>
          </cell>
          <cell r="AF2928">
            <v>15.91</v>
          </cell>
          <cell r="AG2928">
            <v>5</v>
          </cell>
          <cell r="AH2928">
            <v>168</v>
          </cell>
          <cell r="AI2928">
            <v>105</v>
          </cell>
          <cell r="AJ2928">
            <v>0</v>
          </cell>
          <cell r="AK2928">
            <v>0</v>
          </cell>
          <cell r="AL2928">
            <v>0</v>
          </cell>
          <cell r="AM2928">
            <v>0</v>
          </cell>
          <cell r="AN2928">
            <v>0</v>
          </cell>
          <cell r="AO2928">
            <v>0</v>
          </cell>
          <cell r="AP2928">
            <v>0</v>
          </cell>
          <cell r="AQ2928">
            <v>0</v>
          </cell>
          <cell r="AR2928">
            <v>0</v>
          </cell>
          <cell r="AS2928">
            <v>0</v>
          </cell>
          <cell r="AT2928" t="str">
            <v>Marshland</v>
          </cell>
          <cell r="AU2928" t="str">
            <v>Undisturbed</v>
          </cell>
          <cell r="AV2928" t="str">
            <v>NA</v>
          </cell>
          <cell r="AW2928" t="str">
            <v>NA</v>
          </cell>
          <cell r="AX2928" t="str">
            <v>open sedge meadow</v>
          </cell>
          <cell r="AY2928" t="str">
            <v>200m2 area sampled</v>
          </cell>
        </row>
        <row r="2929">
          <cell r="A2929" t="str">
            <v>Markó_etal_2004_02</v>
          </cell>
          <cell r="B2929" t="str">
            <v>Gibb, Heloise</v>
          </cell>
          <cell r="C2929" t="str">
            <v>Europe</v>
          </cell>
          <cell r="D2929" t="str">
            <v>Romania</v>
          </cell>
          <cell r="E2929" t="str">
            <v>NA</v>
          </cell>
          <cell r="F2929" t="str">
            <v>Apa Lenta</v>
          </cell>
          <cell r="G2929" t="str">
            <v>AL 2</v>
          </cell>
          <cell r="H2929" t="str">
            <v>marshland</v>
          </cell>
          <cell r="I2929">
            <v>1000</v>
          </cell>
          <cell r="J2929">
            <v>46.11</v>
          </cell>
          <cell r="K2929">
            <v>26.17</v>
          </cell>
          <cell r="L2929" t="str">
            <v>In publication</v>
          </cell>
          <cell r="M2929" t="str">
            <v>NA</v>
          </cell>
          <cell r="N2929">
            <v>135</v>
          </cell>
          <cell r="O2929">
            <v>4</v>
          </cell>
          <cell r="P2929" t="str">
            <v>NA</v>
          </cell>
          <cell r="Q2929" t="str">
            <v>NA</v>
          </cell>
          <cell r="R2929">
            <v>1</v>
          </cell>
          <cell r="S2929">
            <v>21</v>
          </cell>
          <cell r="T2929">
            <v>7</v>
          </cell>
          <cell r="U2929">
            <v>1998</v>
          </cell>
          <cell r="V2929">
            <v>28</v>
          </cell>
          <cell r="W2929">
            <v>7</v>
          </cell>
          <cell r="X2929">
            <v>1998</v>
          </cell>
          <cell r="Y2929">
            <v>1</v>
          </cell>
          <cell r="Z2929">
            <v>15</v>
          </cell>
          <cell r="AA2929">
            <v>10</v>
          </cell>
          <cell r="AB2929">
            <v>0</v>
          </cell>
          <cell r="AC2929" t="str">
            <v>Pitfall</v>
          </cell>
          <cell r="AD2929" t="str">
            <v>Ants were collected with pitfall-traps using plastic jars of cca. 5.5 cm diameter. Fifteen traps were set out at each sample site, which were arranged in a 3 × 5 grid, each trap being separated by 5m from the other traps. Ethylene glycol was used as preserving liquid in the case of Voslobeni, and Lacul Dracului, whereas in the case of Apa Lenta, and Fagul Rotund marshes brine (saturated NaClsolution) replaced the ethylene glycol. The samplings were carried out between 1998 and 2000.</v>
          </cell>
          <cell r="AE2929">
            <v>15</v>
          </cell>
          <cell r="AF2929">
            <v>15.91</v>
          </cell>
          <cell r="AG2929">
            <v>5</v>
          </cell>
          <cell r="AH2929">
            <v>168</v>
          </cell>
          <cell r="AI2929">
            <v>105</v>
          </cell>
          <cell r="AJ2929">
            <v>0</v>
          </cell>
          <cell r="AK2929">
            <v>0</v>
          </cell>
          <cell r="AL2929">
            <v>0</v>
          </cell>
          <cell r="AM2929">
            <v>0</v>
          </cell>
          <cell r="AN2929">
            <v>0</v>
          </cell>
          <cell r="AO2929">
            <v>0</v>
          </cell>
          <cell r="AP2929">
            <v>0</v>
          </cell>
          <cell r="AQ2929">
            <v>0</v>
          </cell>
          <cell r="AR2929">
            <v>0</v>
          </cell>
          <cell r="AS2929">
            <v>0</v>
          </cell>
          <cell r="AT2929" t="str">
            <v>Marshland</v>
          </cell>
          <cell r="AU2929" t="str">
            <v>Undisturbed</v>
          </cell>
          <cell r="AV2929" t="str">
            <v>NA</v>
          </cell>
          <cell r="AW2929" t="str">
            <v>NA</v>
          </cell>
          <cell r="AX2929" t="str">
            <v>peat bog with sparse birch and spruce</v>
          </cell>
          <cell r="AY2929" t="str">
            <v>200m2 area sampled</v>
          </cell>
        </row>
        <row r="2930">
          <cell r="A2930" t="str">
            <v>Markó_etal_2004_03</v>
          </cell>
          <cell r="B2930" t="str">
            <v>Gibb, Heloise</v>
          </cell>
          <cell r="C2930" t="str">
            <v>Europe</v>
          </cell>
          <cell r="D2930" t="str">
            <v>Romania</v>
          </cell>
          <cell r="E2930" t="str">
            <v>NA</v>
          </cell>
          <cell r="F2930" t="str">
            <v>Apa Lenta</v>
          </cell>
          <cell r="G2930" t="str">
            <v>AL 3</v>
          </cell>
          <cell r="H2930" t="str">
            <v>marshland</v>
          </cell>
          <cell r="I2930">
            <v>1000</v>
          </cell>
          <cell r="J2930">
            <v>46.11</v>
          </cell>
          <cell r="K2930">
            <v>26.17</v>
          </cell>
          <cell r="L2930" t="str">
            <v>In publication</v>
          </cell>
          <cell r="M2930" t="str">
            <v>NA</v>
          </cell>
          <cell r="N2930">
            <v>81</v>
          </cell>
          <cell r="O2930">
            <v>3</v>
          </cell>
          <cell r="P2930" t="str">
            <v>NA</v>
          </cell>
          <cell r="Q2930" t="str">
            <v>NA</v>
          </cell>
          <cell r="R2930">
            <v>1</v>
          </cell>
          <cell r="S2930">
            <v>21</v>
          </cell>
          <cell r="T2930">
            <v>7</v>
          </cell>
          <cell r="U2930">
            <v>1998</v>
          </cell>
          <cell r="V2930">
            <v>28</v>
          </cell>
          <cell r="W2930">
            <v>7</v>
          </cell>
          <cell r="X2930">
            <v>1998</v>
          </cell>
          <cell r="Y2930">
            <v>1</v>
          </cell>
          <cell r="Z2930">
            <v>15</v>
          </cell>
          <cell r="AA2930">
            <v>10</v>
          </cell>
          <cell r="AB2930">
            <v>0</v>
          </cell>
          <cell r="AC2930" t="str">
            <v>Pitfall</v>
          </cell>
          <cell r="AD2930" t="str">
            <v>Ants were collected with pitfall-traps using plastic jars of cca. 5.5 cm diameter. Fifteen traps were set out at each sample site, which were arranged in a 3 × 5 grid, each trap being separated by 5m from the other traps. Ethylene glycol was used as preserving liquid in the case of Voslobeni, and Lacul Dracului, whereas in the case of Apa Lenta, and Fagul Rotund marshes brine (saturated NaClsolution) replaced the ethylene glycol. The samplings were carried out between 1998 and 2000.</v>
          </cell>
          <cell r="AE2930">
            <v>15</v>
          </cell>
          <cell r="AF2930">
            <v>15.91</v>
          </cell>
          <cell r="AG2930">
            <v>5</v>
          </cell>
          <cell r="AH2930">
            <v>168</v>
          </cell>
          <cell r="AI2930">
            <v>105</v>
          </cell>
          <cell r="AJ2930">
            <v>0</v>
          </cell>
          <cell r="AK2930">
            <v>0</v>
          </cell>
          <cell r="AL2930">
            <v>0</v>
          </cell>
          <cell r="AM2930">
            <v>0</v>
          </cell>
          <cell r="AN2930">
            <v>0</v>
          </cell>
          <cell r="AO2930">
            <v>0</v>
          </cell>
          <cell r="AP2930">
            <v>0</v>
          </cell>
          <cell r="AQ2930">
            <v>0</v>
          </cell>
          <cell r="AR2930">
            <v>0</v>
          </cell>
          <cell r="AS2930">
            <v>0</v>
          </cell>
          <cell r="AT2930" t="str">
            <v>Marshland</v>
          </cell>
          <cell r="AU2930" t="str">
            <v>Undisturbed</v>
          </cell>
          <cell r="AV2930" t="str">
            <v>NA</v>
          </cell>
          <cell r="AW2930" t="str">
            <v>NA</v>
          </cell>
          <cell r="AX2930" t="str">
            <v>dense willow and birch forest</v>
          </cell>
          <cell r="AY2930" t="str">
            <v>200m2 area sampled</v>
          </cell>
        </row>
        <row r="2931">
          <cell r="A2931" t="str">
            <v>Markó_etal_2004_04</v>
          </cell>
          <cell r="B2931" t="str">
            <v>Gibb, Heloise</v>
          </cell>
          <cell r="C2931" t="str">
            <v>Europe</v>
          </cell>
          <cell r="D2931" t="str">
            <v>Romania</v>
          </cell>
          <cell r="E2931" t="str">
            <v>NA</v>
          </cell>
          <cell r="F2931" t="str">
            <v>Fagul Rotund</v>
          </cell>
          <cell r="G2931" t="str">
            <v>FR 1</v>
          </cell>
          <cell r="H2931" t="str">
            <v>marshland</v>
          </cell>
          <cell r="I2931">
            <v>1100</v>
          </cell>
          <cell r="J2931">
            <v>46.11</v>
          </cell>
          <cell r="K2931">
            <v>26.21</v>
          </cell>
          <cell r="L2931" t="str">
            <v>In publication</v>
          </cell>
          <cell r="M2931" t="str">
            <v>NA</v>
          </cell>
          <cell r="N2931">
            <v>107</v>
          </cell>
          <cell r="O2931">
            <v>7</v>
          </cell>
          <cell r="P2931" t="str">
            <v>NA</v>
          </cell>
          <cell r="Q2931" t="str">
            <v>NA</v>
          </cell>
          <cell r="R2931">
            <v>1</v>
          </cell>
          <cell r="S2931">
            <v>20</v>
          </cell>
          <cell r="T2931">
            <v>7</v>
          </cell>
          <cell r="U2931">
            <v>1998</v>
          </cell>
          <cell r="V2931">
            <v>27</v>
          </cell>
          <cell r="W2931">
            <v>7</v>
          </cell>
          <cell r="X2931">
            <v>1998</v>
          </cell>
          <cell r="Y2931">
            <v>1</v>
          </cell>
          <cell r="Z2931">
            <v>15</v>
          </cell>
          <cell r="AA2931">
            <v>10</v>
          </cell>
          <cell r="AB2931">
            <v>0</v>
          </cell>
          <cell r="AC2931" t="str">
            <v>Pitfall</v>
          </cell>
          <cell r="AD2931" t="str">
            <v>Ants were collected with pitfall-traps using plastic jars of cca. 5.5 cm diameter. Fifteen traps were set out at each sample site, which were arranged in a 3 × 5 grid, each trap being separated by 5m from the other traps. Ethylene glycol was used as preserving liquid in the case of Voslobeni, and Lacul Dracului, whereas in the case of Apa Lenta, and Fagul Rotund marshes brine (saturated NaClsolution) replaced the ethylene glycol. The samplings were carried out between 1998 and 2000.</v>
          </cell>
          <cell r="AE2931">
            <v>15</v>
          </cell>
          <cell r="AF2931">
            <v>15.91</v>
          </cell>
          <cell r="AG2931">
            <v>5</v>
          </cell>
          <cell r="AH2931">
            <v>168</v>
          </cell>
          <cell r="AI2931">
            <v>105</v>
          </cell>
          <cell r="AJ2931">
            <v>0</v>
          </cell>
          <cell r="AK2931">
            <v>0</v>
          </cell>
          <cell r="AL2931">
            <v>0</v>
          </cell>
          <cell r="AM2931">
            <v>0</v>
          </cell>
          <cell r="AN2931">
            <v>0</v>
          </cell>
          <cell r="AO2931">
            <v>0</v>
          </cell>
          <cell r="AP2931">
            <v>0</v>
          </cell>
          <cell r="AQ2931">
            <v>0</v>
          </cell>
          <cell r="AR2931">
            <v>0</v>
          </cell>
          <cell r="AS2931">
            <v>0</v>
          </cell>
          <cell r="AT2931" t="str">
            <v>Marshland</v>
          </cell>
          <cell r="AU2931" t="str">
            <v>Undisturbed</v>
          </cell>
          <cell r="AV2931" t="str">
            <v>NA</v>
          </cell>
          <cell r="AW2931" t="str">
            <v>NA</v>
          </cell>
          <cell r="AX2931" t="str">
            <v>peat bog</v>
          </cell>
          <cell r="AY2931" t="str">
            <v>200m2 area sampled</v>
          </cell>
        </row>
        <row r="2932">
          <cell r="A2932" t="str">
            <v>Markó_etal_2004_05</v>
          </cell>
          <cell r="B2932" t="str">
            <v>Gibb, Heloise</v>
          </cell>
          <cell r="C2932" t="str">
            <v>Europe</v>
          </cell>
          <cell r="D2932" t="str">
            <v>Romania</v>
          </cell>
          <cell r="E2932" t="str">
            <v>NA</v>
          </cell>
          <cell r="F2932" t="str">
            <v>Fagul Rotund</v>
          </cell>
          <cell r="G2932" t="str">
            <v>FR 2</v>
          </cell>
          <cell r="H2932" t="str">
            <v>marshland</v>
          </cell>
          <cell r="I2932">
            <v>1100</v>
          </cell>
          <cell r="J2932">
            <v>46.11</v>
          </cell>
          <cell r="K2932">
            <v>26.21</v>
          </cell>
          <cell r="L2932" t="str">
            <v>In publication</v>
          </cell>
          <cell r="M2932" t="str">
            <v>NA</v>
          </cell>
          <cell r="N2932">
            <v>173</v>
          </cell>
          <cell r="O2932">
            <v>6</v>
          </cell>
          <cell r="P2932" t="str">
            <v>NA</v>
          </cell>
          <cell r="Q2932" t="str">
            <v>NA</v>
          </cell>
          <cell r="R2932">
            <v>1</v>
          </cell>
          <cell r="S2932">
            <v>20</v>
          </cell>
          <cell r="T2932">
            <v>7</v>
          </cell>
          <cell r="U2932">
            <v>1998</v>
          </cell>
          <cell r="V2932">
            <v>27</v>
          </cell>
          <cell r="W2932">
            <v>7</v>
          </cell>
          <cell r="X2932">
            <v>1998</v>
          </cell>
          <cell r="Y2932">
            <v>1</v>
          </cell>
          <cell r="Z2932">
            <v>15</v>
          </cell>
          <cell r="AA2932">
            <v>10</v>
          </cell>
          <cell r="AB2932">
            <v>0</v>
          </cell>
          <cell r="AC2932" t="str">
            <v>Pitfall</v>
          </cell>
          <cell r="AD2932" t="str">
            <v>Ants were collected with pitfall-traps using plastic jars of cca. 5.5 cm diameter. Fifteen traps were set out at each sample site, which were arranged in a 3 × 5 grid, each trap being separated by 5m from the other traps. Ethylene glycol was used as preserving liquid in the case of Voslobeni, and Lacul Dracului, whereas in the case of Apa Lenta, and Fagul Rotund marshes brine (saturated NaClsolution) replaced the ethylene glycol. The samplings were carried out between 1998 and 2000.</v>
          </cell>
          <cell r="AE2932">
            <v>15</v>
          </cell>
          <cell r="AF2932">
            <v>15.91</v>
          </cell>
          <cell r="AG2932">
            <v>5</v>
          </cell>
          <cell r="AH2932">
            <v>168</v>
          </cell>
          <cell r="AI2932">
            <v>105</v>
          </cell>
          <cell r="AJ2932">
            <v>0</v>
          </cell>
          <cell r="AK2932">
            <v>0</v>
          </cell>
          <cell r="AL2932">
            <v>0</v>
          </cell>
          <cell r="AM2932">
            <v>0</v>
          </cell>
          <cell r="AN2932">
            <v>0</v>
          </cell>
          <cell r="AO2932">
            <v>0</v>
          </cell>
          <cell r="AP2932">
            <v>0</v>
          </cell>
          <cell r="AQ2932">
            <v>0</v>
          </cell>
          <cell r="AR2932">
            <v>0</v>
          </cell>
          <cell r="AS2932">
            <v>0</v>
          </cell>
          <cell r="AT2932" t="str">
            <v>Marshland</v>
          </cell>
          <cell r="AU2932" t="str">
            <v>Undisturbed</v>
          </cell>
          <cell r="AV2932" t="str">
            <v>NA</v>
          </cell>
          <cell r="AW2932" t="str">
            <v>NA</v>
          </cell>
          <cell r="AX2932" t="str">
            <v>sparse Scots pine forest</v>
          </cell>
          <cell r="AY2932" t="str">
            <v>200m2 area sampled</v>
          </cell>
        </row>
        <row r="2933">
          <cell r="A2933" t="str">
            <v>Markó_etal_2004_06</v>
          </cell>
          <cell r="B2933" t="str">
            <v>Gibb, Heloise</v>
          </cell>
          <cell r="C2933" t="str">
            <v>Europe</v>
          </cell>
          <cell r="D2933" t="str">
            <v>Romania</v>
          </cell>
          <cell r="E2933" t="str">
            <v>NA</v>
          </cell>
          <cell r="F2933" t="str">
            <v>Lacul Dracului</v>
          </cell>
          <cell r="G2933" t="str">
            <v>LD 1</v>
          </cell>
          <cell r="H2933" t="str">
            <v>marshland</v>
          </cell>
          <cell r="I2933">
            <v>1180</v>
          </cell>
          <cell r="J2933">
            <v>46.29</v>
          </cell>
          <cell r="K2933">
            <v>25.31</v>
          </cell>
          <cell r="L2933" t="str">
            <v>In publication</v>
          </cell>
          <cell r="M2933" t="str">
            <v>NA</v>
          </cell>
          <cell r="N2933">
            <v>33</v>
          </cell>
          <cell r="O2933">
            <v>2</v>
          </cell>
          <cell r="P2933" t="str">
            <v>NA</v>
          </cell>
          <cell r="Q2933" t="str">
            <v>NA</v>
          </cell>
          <cell r="R2933">
            <v>1</v>
          </cell>
          <cell r="S2933">
            <v>6</v>
          </cell>
          <cell r="T2933">
            <v>8</v>
          </cell>
          <cell r="U2933">
            <v>2000</v>
          </cell>
          <cell r="V2933">
            <v>13</v>
          </cell>
          <cell r="W2933">
            <v>8</v>
          </cell>
          <cell r="X2933">
            <v>2000</v>
          </cell>
          <cell r="Y2933">
            <v>1</v>
          </cell>
          <cell r="Z2933">
            <v>15</v>
          </cell>
          <cell r="AA2933">
            <v>10</v>
          </cell>
          <cell r="AB2933">
            <v>0</v>
          </cell>
          <cell r="AC2933" t="str">
            <v>Pitfall</v>
          </cell>
          <cell r="AD2933" t="str">
            <v>Ants were collected with pitfall-traps using plastic jars of cca. 5.5 cm diameter. Fifteen traps were set out at each sample site, which were arranged in a 3 × 5 grid, each trap being separated by 5m from the other traps. Ethylene glycol was used as preserving liquid in the case of Voslobeni, and Lacul Dracului, whereas in the case of Apa Lenta, and Fagul Rotund marshes brine (saturated NaClsolution) replaced the ethylene glycol. The samplings were carried out between 1998 and 2000.</v>
          </cell>
          <cell r="AE2933">
            <v>15</v>
          </cell>
          <cell r="AF2933">
            <v>15.91</v>
          </cell>
          <cell r="AG2933">
            <v>5</v>
          </cell>
          <cell r="AH2933">
            <v>168</v>
          </cell>
          <cell r="AI2933">
            <v>105</v>
          </cell>
          <cell r="AJ2933">
            <v>0</v>
          </cell>
          <cell r="AK2933">
            <v>0</v>
          </cell>
          <cell r="AL2933">
            <v>0</v>
          </cell>
          <cell r="AM2933">
            <v>0</v>
          </cell>
          <cell r="AN2933">
            <v>0</v>
          </cell>
          <cell r="AO2933">
            <v>0</v>
          </cell>
          <cell r="AP2933">
            <v>0</v>
          </cell>
          <cell r="AQ2933">
            <v>0</v>
          </cell>
          <cell r="AR2933">
            <v>0</v>
          </cell>
          <cell r="AS2933">
            <v>0</v>
          </cell>
          <cell r="AT2933" t="str">
            <v>Marshland</v>
          </cell>
          <cell r="AU2933" t="str">
            <v>Undisturbed</v>
          </cell>
          <cell r="AV2933" t="str">
            <v>NA</v>
          </cell>
          <cell r="AW2933" t="str">
            <v>NA</v>
          </cell>
          <cell r="AX2933" t="str">
            <v>peat bog</v>
          </cell>
          <cell r="AY2933" t="str">
            <v>200m2 area sampled</v>
          </cell>
        </row>
        <row r="2934">
          <cell r="A2934" t="str">
            <v>Markó_etal_2004_07</v>
          </cell>
          <cell r="B2934" t="str">
            <v>Gibb, Heloise</v>
          </cell>
          <cell r="C2934" t="str">
            <v>Europe</v>
          </cell>
          <cell r="D2934" t="str">
            <v>Romania</v>
          </cell>
          <cell r="E2934" t="str">
            <v>NA</v>
          </cell>
          <cell r="F2934" t="str">
            <v>Lacul Dracului</v>
          </cell>
          <cell r="G2934" t="str">
            <v>LD 2</v>
          </cell>
          <cell r="H2934" t="str">
            <v>marshland</v>
          </cell>
          <cell r="I2934">
            <v>1180</v>
          </cell>
          <cell r="J2934">
            <v>46.29</v>
          </cell>
          <cell r="K2934">
            <v>25.31</v>
          </cell>
          <cell r="L2934" t="str">
            <v>In publication</v>
          </cell>
          <cell r="M2934" t="str">
            <v>NA</v>
          </cell>
          <cell r="N2934">
            <v>30</v>
          </cell>
          <cell r="O2934">
            <v>4</v>
          </cell>
          <cell r="P2934" t="str">
            <v>NA</v>
          </cell>
          <cell r="Q2934" t="str">
            <v>NA</v>
          </cell>
          <cell r="R2934">
            <v>1</v>
          </cell>
          <cell r="S2934">
            <v>6</v>
          </cell>
          <cell r="T2934">
            <v>8</v>
          </cell>
          <cell r="U2934">
            <v>2000</v>
          </cell>
          <cell r="V2934">
            <v>13</v>
          </cell>
          <cell r="W2934">
            <v>8</v>
          </cell>
          <cell r="X2934">
            <v>2000</v>
          </cell>
          <cell r="Y2934">
            <v>1</v>
          </cell>
          <cell r="Z2934">
            <v>15</v>
          </cell>
          <cell r="AA2934">
            <v>10</v>
          </cell>
          <cell r="AB2934">
            <v>0</v>
          </cell>
          <cell r="AC2934" t="str">
            <v>Pitfall</v>
          </cell>
          <cell r="AD2934" t="str">
            <v>Ants were collected with pitfall-traps using plastic jars of cca. 5.5 cm diameter. Fifteen traps were set out at each sample site, which were arranged in a 3 × 5 grid, each trap being separated by 5m from the other traps. Ethylene glycol was used as preserving liquid in the case of Voslobeni, and Lacul Dracului, whereas in the case of Apa Lenta, and Fagul Rotund marshes brine (saturated NaClsolution) replaced the ethylene glycol. The samplings were carried out between 1998 and 2000.</v>
          </cell>
          <cell r="AE2934">
            <v>15</v>
          </cell>
          <cell r="AF2934">
            <v>15.91</v>
          </cell>
          <cell r="AG2934">
            <v>5</v>
          </cell>
          <cell r="AH2934">
            <v>168</v>
          </cell>
          <cell r="AI2934">
            <v>105</v>
          </cell>
          <cell r="AJ2934">
            <v>0</v>
          </cell>
          <cell r="AK2934">
            <v>0</v>
          </cell>
          <cell r="AL2934">
            <v>0</v>
          </cell>
          <cell r="AM2934">
            <v>0</v>
          </cell>
          <cell r="AN2934">
            <v>0</v>
          </cell>
          <cell r="AO2934">
            <v>0</v>
          </cell>
          <cell r="AP2934">
            <v>0</v>
          </cell>
          <cell r="AQ2934">
            <v>0</v>
          </cell>
          <cell r="AR2934">
            <v>0</v>
          </cell>
          <cell r="AS2934">
            <v>0</v>
          </cell>
          <cell r="AT2934" t="str">
            <v>Marshland</v>
          </cell>
          <cell r="AU2934" t="str">
            <v>Undisturbed</v>
          </cell>
          <cell r="AV2934" t="str">
            <v>NA</v>
          </cell>
          <cell r="AW2934" t="str">
            <v>NA</v>
          </cell>
          <cell r="AX2934" t="str">
            <v>sedge meadow</v>
          </cell>
          <cell r="AY2934" t="str">
            <v>200m2 area sampled</v>
          </cell>
        </row>
        <row r="2935">
          <cell r="A2935" t="str">
            <v>Markó_etal_2004_08</v>
          </cell>
          <cell r="B2935" t="str">
            <v>Gibb, Heloise</v>
          </cell>
          <cell r="C2935" t="str">
            <v>Europe</v>
          </cell>
          <cell r="D2935" t="str">
            <v>Romania</v>
          </cell>
          <cell r="E2935" t="str">
            <v>NA</v>
          </cell>
          <cell r="F2935" t="str">
            <v>Lacul Dracului</v>
          </cell>
          <cell r="G2935" t="str">
            <v>LD 3</v>
          </cell>
          <cell r="H2935" t="str">
            <v>marshland</v>
          </cell>
          <cell r="I2935">
            <v>1180</v>
          </cell>
          <cell r="J2935">
            <v>46.29</v>
          </cell>
          <cell r="K2935">
            <v>25.31</v>
          </cell>
          <cell r="L2935" t="str">
            <v>In publication</v>
          </cell>
          <cell r="M2935" t="str">
            <v>NA</v>
          </cell>
          <cell r="N2935">
            <v>24</v>
          </cell>
          <cell r="O2935">
            <v>7</v>
          </cell>
          <cell r="P2935" t="str">
            <v>NA</v>
          </cell>
          <cell r="Q2935" t="str">
            <v>NA</v>
          </cell>
          <cell r="R2935">
            <v>1</v>
          </cell>
          <cell r="S2935">
            <v>6</v>
          </cell>
          <cell r="T2935">
            <v>8</v>
          </cell>
          <cell r="U2935">
            <v>2000</v>
          </cell>
          <cell r="V2935">
            <v>13</v>
          </cell>
          <cell r="W2935">
            <v>8</v>
          </cell>
          <cell r="X2935">
            <v>2000</v>
          </cell>
          <cell r="Y2935">
            <v>1</v>
          </cell>
          <cell r="Z2935">
            <v>15</v>
          </cell>
          <cell r="AA2935">
            <v>10</v>
          </cell>
          <cell r="AB2935">
            <v>0</v>
          </cell>
          <cell r="AC2935" t="str">
            <v>Pitfall</v>
          </cell>
          <cell r="AD2935" t="str">
            <v>Ants were collected with pitfall-traps using plastic jars of cca. 5.5 cm diameter. Fifteen traps were set out at each sample site, which were arranged in a 3 × 5 grid, each trap being separated by 5m from the other traps. Ethylene glycol was used as preserving liquid in the case of Voslobeni, and Lacul Dracului, whereas in the case of Apa Lenta, and Fagul Rotund marshes brine (saturated NaClsolution) replaced the ethylene glycol. The samplings were carried out between 1998 and 2000.</v>
          </cell>
          <cell r="AE2935">
            <v>15</v>
          </cell>
          <cell r="AF2935">
            <v>15.91</v>
          </cell>
          <cell r="AG2935">
            <v>5</v>
          </cell>
          <cell r="AH2935">
            <v>168</v>
          </cell>
          <cell r="AI2935">
            <v>105</v>
          </cell>
          <cell r="AJ2935">
            <v>0</v>
          </cell>
          <cell r="AK2935">
            <v>0</v>
          </cell>
          <cell r="AL2935">
            <v>0</v>
          </cell>
          <cell r="AM2935">
            <v>0</v>
          </cell>
          <cell r="AN2935">
            <v>0</v>
          </cell>
          <cell r="AO2935">
            <v>0</v>
          </cell>
          <cell r="AP2935">
            <v>0</v>
          </cell>
          <cell r="AQ2935">
            <v>0</v>
          </cell>
          <cell r="AR2935">
            <v>0</v>
          </cell>
          <cell r="AS2935">
            <v>0</v>
          </cell>
          <cell r="AT2935" t="str">
            <v>Marshland</v>
          </cell>
          <cell r="AU2935" t="str">
            <v>Undisturbed</v>
          </cell>
          <cell r="AV2935" t="str">
            <v>NA</v>
          </cell>
          <cell r="AW2935" t="str">
            <v>NA</v>
          </cell>
          <cell r="AX2935" t="str">
            <v>sedge meadow</v>
          </cell>
          <cell r="AY2935" t="str">
            <v>200m2 area sampled</v>
          </cell>
        </row>
        <row r="2936">
          <cell r="A2936" t="str">
            <v>Markó_etal_2004_09</v>
          </cell>
          <cell r="B2936" t="str">
            <v>Gibb, Heloise</v>
          </cell>
          <cell r="C2936" t="str">
            <v>Europe</v>
          </cell>
          <cell r="D2936" t="str">
            <v>Romania</v>
          </cell>
          <cell r="E2936" t="str">
            <v>NA</v>
          </cell>
          <cell r="F2936" t="str">
            <v>Lacul Dracului</v>
          </cell>
          <cell r="G2936" t="str">
            <v>LD 4</v>
          </cell>
          <cell r="H2936" t="str">
            <v>marshland</v>
          </cell>
          <cell r="I2936">
            <v>1180</v>
          </cell>
          <cell r="J2936">
            <v>46.29</v>
          </cell>
          <cell r="K2936">
            <v>25.31</v>
          </cell>
          <cell r="L2936" t="str">
            <v>In publication</v>
          </cell>
          <cell r="M2936" t="str">
            <v>NA</v>
          </cell>
          <cell r="N2936">
            <v>6</v>
          </cell>
          <cell r="O2936">
            <v>4</v>
          </cell>
          <cell r="P2936" t="str">
            <v>NA</v>
          </cell>
          <cell r="Q2936" t="str">
            <v>NA</v>
          </cell>
          <cell r="R2936">
            <v>1</v>
          </cell>
          <cell r="S2936">
            <v>6</v>
          </cell>
          <cell r="T2936">
            <v>8</v>
          </cell>
          <cell r="U2936">
            <v>2000</v>
          </cell>
          <cell r="V2936">
            <v>13</v>
          </cell>
          <cell r="W2936">
            <v>8</v>
          </cell>
          <cell r="X2936">
            <v>2000</v>
          </cell>
          <cell r="Y2936">
            <v>1</v>
          </cell>
          <cell r="Z2936">
            <v>15</v>
          </cell>
          <cell r="AA2936">
            <v>10</v>
          </cell>
          <cell r="AB2936">
            <v>0</v>
          </cell>
          <cell r="AC2936" t="str">
            <v>Pitfall</v>
          </cell>
          <cell r="AD2936" t="str">
            <v>Ants were collected with pitfall-traps using plastic jars of cca. 5.5 cm diameter. Fifteen traps were set out at each sample site, which were arranged in a 3 × 5 grid, each trap being separated by 5m from the other traps. Ethylene glycol was used as preserving liquid in the case of Voslobeni, and Lacul Dracului, whereas in the case of Apa Lenta, and Fagul Rotund marshes brine (saturated NaClsolution) replaced the ethylene glycol. The samplings were carried out between 1998 and 2000.</v>
          </cell>
          <cell r="AE2936">
            <v>15</v>
          </cell>
          <cell r="AF2936">
            <v>15.91</v>
          </cell>
          <cell r="AG2936">
            <v>5</v>
          </cell>
          <cell r="AH2936">
            <v>168</v>
          </cell>
          <cell r="AI2936">
            <v>105</v>
          </cell>
          <cell r="AJ2936">
            <v>0</v>
          </cell>
          <cell r="AK2936">
            <v>0</v>
          </cell>
          <cell r="AL2936">
            <v>0</v>
          </cell>
          <cell r="AM2936">
            <v>0</v>
          </cell>
          <cell r="AN2936">
            <v>0</v>
          </cell>
          <cell r="AO2936">
            <v>0</v>
          </cell>
          <cell r="AP2936">
            <v>0</v>
          </cell>
          <cell r="AQ2936">
            <v>0</v>
          </cell>
          <cell r="AR2936">
            <v>0</v>
          </cell>
          <cell r="AS2936">
            <v>0</v>
          </cell>
          <cell r="AT2936" t="str">
            <v>Marshland</v>
          </cell>
          <cell r="AU2936" t="str">
            <v>Undisturbed</v>
          </cell>
          <cell r="AV2936" t="str">
            <v>NA</v>
          </cell>
          <cell r="AW2936" t="str">
            <v>NA</v>
          </cell>
          <cell r="AX2936" t="str">
            <v>dense marsh forest</v>
          </cell>
          <cell r="AY2936" t="str">
            <v>200m2 area sampled</v>
          </cell>
        </row>
        <row r="2937">
          <cell r="A2937" t="str">
            <v>Markó_etal_2004_10</v>
          </cell>
          <cell r="B2937" t="str">
            <v>Gibb, Heloise</v>
          </cell>
          <cell r="C2937" t="str">
            <v>Europe</v>
          </cell>
          <cell r="D2937" t="str">
            <v>Romania</v>
          </cell>
          <cell r="E2937" t="str">
            <v>NA</v>
          </cell>
          <cell r="F2937" t="str">
            <v>Voslobeni</v>
          </cell>
          <cell r="G2937" t="str">
            <v>V 1</v>
          </cell>
          <cell r="H2937" t="str">
            <v>marshland</v>
          </cell>
          <cell r="I2937">
            <v>770</v>
          </cell>
          <cell r="J2937">
            <v>46.4</v>
          </cell>
          <cell r="K2937">
            <v>25.37</v>
          </cell>
          <cell r="L2937" t="str">
            <v>In publication</v>
          </cell>
          <cell r="M2937" t="str">
            <v>NA</v>
          </cell>
          <cell r="N2937">
            <v>37</v>
          </cell>
          <cell r="O2937">
            <v>5</v>
          </cell>
          <cell r="P2937" t="str">
            <v>NA</v>
          </cell>
          <cell r="Q2937" t="str">
            <v>NA</v>
          </cell>
          <cell r="R2937">
            <v>1</v>
          </cell>
          <cell r="S2937">
            <v>21</v>
          </cell>
          <cell r="T2937">
            <v>7</v>
          </cell>
          <cell r="U2937">
            <v>1999</v>
          </cell>
          <cell r="V2937">
            <v>31</v>
          </cell>
          <cell r="W2937">
            <v>7</v>
          </cell>
          <cell r="X2937">
            <v>1999</v>
          </cell>
          <cell r="Y2937">
            <v>1</v>
          </cell>
          <cell r="Z2937">
            <v>15</v>
          </cell>
          <cell r="AA2937">
            <v>10</v>
          </cell>
          <cell r="AB2937">
            <v>0</v>
          </cell>
          <cell r="AC2937" t="str">
            <v>Pitfall</v>
          </cell>
          <cell r="AD2937" t="str">
            <v>Ants were collected with pitfall-traps using plastic jars of cca. 5.5 cm diameter. Fifteen traps were set out at each sample site, which were arranged in a 3 × 5 grid, each trap being separated by 5m from the other traps. Ethylene glycol was used as preserving liquid in the case of Voslobeni, and Lacul Dracului, whereas in the case of Apa Lenta, and Fagul Rotund marshes brine (saturated NaClsolution) replaced the ethylene glycol. The samplings were carried out between 1998 and 2000.</v>
          </cell>
          <cell r="AE2937">
            <v>15</v>
          </cell>
          <cell r="AF2937">
            <v>15.91</v>
          </cell>
          <cell r="AG2937">
            <v>5</v>
          </cell>
          <cell r="AH2937">
            <v>240</v>
          </cell>
          <cell r="AI2937">
            <v>150</v>
          </cell>
          <cell r="AJ2937">
            <v>0</v>
          </cell>
          <cell r="AK2937">
            <v>0</v>
          </cell>
          <cell r="AL2937">
            <v>0</v>
          </cell>
          <cell r="AM2937">
            <v>0</v>
          </cell>
          <cell r="AN2937">
            <v>0</v>
          </cell>
          <cell r="AO2937">
            <v>0</v>
          </cell>
          <cell r="AP2937">
            <v>0</v>
          </cell>
          <cell r="AQ2937">
            <v>0</v>
          </cell>
          <cell r="AR2937">
            <v>0</v>
          </cell>
          <cell r="AS2937">
            <v>0</v>
          </cell>
          <cell r="AT2937" t="str">
            <v>Marshland</v>
          </cell>
          <cell r="AU2937" t="str">
            <v>Undisturbed</v>
          </cell>
          <cell r="AV2937" t="str">
            <v>NA</v>
          </cell>
          <cell r="AW2937" t="str">
            <v>NA</v>
          </cell>
          <cell r="AX2937" t="str">
            <v>peat bog</v>
          </cell>
          <cell r="AY2937" t="str">
            <v>200m2 area sampled</v>
          </cell>
        </row>
        <row r="2938">
          <cell r="A2938" t="str">
            <v>Markó_etal_2004_11</v>
          </cell>
          <cell r="B2938" t="str">
            <v>Gibb, Heloise</v>
          </cell>
          <cell r="C2938" t="str">
            <v>Europe</v>
          </cell>
          <cell r="D2938" t="str">
            <v>Romania</v>
          </cell>
          <cell r="E2938" t="str">
            <v>NA</v>
          </cell>
          <cell r="F2938" t="str">
            <v>Voslobeni</v>
          </cell>
          <cell r="G2938" t="str">
            <v>V 2</v>
          </cell>
          <cell r="H2938" t="str">
            <v>marshland</v>
          </cell>
          <cell r="I2938">
            <v>770</v>
          </cell>
          <cell r="J2938">
            <v>46.4</v>
          </cell>
          <cell r="K2938">
            <v>25.37</v>
          </cell>
          <cell r="L2938" t="str">
            <v>In publication</v>
          </cell>
          <cell r="M2938" t="str">
            <v>NA</v>
          </cell>
          <cell r="N2938">
            <v>162</v>
          </cell>
          <cell r="O2938">
            <v>5</v>
          </cell>
          <cell r="P2938" t="str">
            <v>NA</v>
          </cell>
          <cell r="Q2938" t="str">
            <v>NA</v>
          </cell>
          <cell r="R2938">
            <v>1</v>
          </cell>
          <cell r="S2938">
            <v>21</v>
          </cell>
          <cell r="T2938">
            <v>7</v>
          </cell>
          <cell r="U2938">
            <v>1999</v>
          </cell>
          <cell r="V2938">
            <v>31</v>
          </cell>
          <cell r="W2938">
            <v>7</v>
          </cell>
          <cell r="X2938">
            <v>1999</v>
          </cell>
          <cell r="Y2938">
            <v>1</v>
          </cell>
          <cell r="Z2938">
            <v>15</v>
          </cell>
          <cell r="AA2938">
            <v>10</v>
          </cell>
          <cell r="AB2938">
            <v>0</v>
          </cell>
          <cell r="AC2938" t="str">
            <v>Pitfall</v>
          </cell>
          <cell r="AD2938" t="str">
            <v>Ants were collected with pitfall-traps using plastic jars of cca. 5.5 cm diameter. Fifteen traps were set out at each sample site, which were arranged in a 3 × 5 grid, each trap being separated by 5m from the other traps. Ethylene glycol was used as preserving liquid in the case of Voslobeni, and Lacul Dracului, whereas in the case of Apa Lenta, and Fagul Rotund marshes brine (saturated NaClsolution) replaced the ethylene glycol. The samplings were carried out between 1998 and 2000.</v>
          </cell>
          <cell r="AE2938">
            <v>15</v>
          </cell>
          <cell r="AF2938">
            <v>15.91</v>
          </cell>
          <cell r="AG2938">
            <v>5</v>
          </cell>
          <cell r="AH2938">
            <v>240</v>
          </cell>
          <cell r="AI2938">
            <v>150</v>
          </cell>
          <cell r="AJ2938">
            <v>0</v>
          </cell>
          <cell r="AK2938">
            <v>0</v>
          </cell>
          <cell r="AL2938">
            <v>0</v>
          </cell>
          <cell r="AM2938">
            <v>0</v>
          </cell>
          <cell r="AN2938">
            <v>0</v>
          </cell>
          <cell r="AO2938">
            <v>0</v>
          </cell>
          <cell r="AP2938">
            <v>0</v>
          </cell>
          <cell r="AQ2938">
            <v>0</v>
          </cell>
          <cell r="AR2938">
            <v>0</v>
          </cell>
          <cell r="AS2938">
            <v>0</v>
          </cell>
          <cell r="AT2938" t="str">
            <v>Marshland</v>
          </cell>
          <cell r="AU2938" t="str">
            <v>Undisturbed</v>
          </cell>
          <cell r="AV2938" t="str">
            <v>NA</v>
          </cell>
          <cell r="AW2938" t="str">
            <v>NA</v>
          </cell>
          <cell r="AX2938" t="str">
            <v>sedge meadow</v>
          </cell>
          <cell r="AY2938" t="str">
            <v>200m2 area sampled</v>
          </cell>
        </row>
        <row r="2939">
          <cell r="A2939" t="str">
            <v>Markó_etal_2004_12</v>
          </cell>
          <cell r="B2939" t="str">
            <v>Gibb, Heloise</v>
          </cell>
          <cell r="C2939" t="str">
            <v>Europe</v>
          </cell>
          <cell r="D2939" t="str">
            <v>Romania</v>
          </cell>
          <cell r="E2939" t="str">
            <v>NA</v>
          </cell>
          <cell r="F2939" t="str">
            <v>Voslobeni</v>
          </cell>
          <cell r="G2939" t="str">
            <v>V 3</v>
          </cell>
          <cell r="H2939" t="str">
            <v>marshland</v>
          </cell>
          <cell r="I2939">
            <v>770</v>
          </cell>
          <cell r="J2939">
            <v>46.4</v>
          </cell>
          <cell r="K2939">
            <v>25.37</v>
          </cell>
          <cell r="L2939" t="str">
            <v>In publication</v>
          </cell>
          <cell r="M2939" t="str">
            <v>NA</v>
          </cell>
          <cell r="N2939">
            <v>200</v>
          </cell>
          <cell r="O2939">
            <v>3</v>
          </cell>
          <cell r="P2939" t="str">
            <v>NA</v>
          </cell>
          <cell r="Q2939" t="str">
            <v>NA</v>
          </cell>
          <cell r="R2939">
            <v>1</v>
          </cell>
          <cell r="S2939">
            <v>21</v>
          </cell>
          <cell r="T2939">
            <v>7</v>
          </cell>
          <cell r="U2939">
            <v>1999</v>
          </cell>
          <cell r="V2939">
            <v>31</v>
          </cell>
          <cell r="W2939">
            <v>7</v>
          </cell>
          <cell r="X2939">
            <v>1999</v>
          </cell>
          <cell r="Y2939">
            <v>1</v>
          </cell>
          <cell r="Z2939">
            <v>15</v>
          </cell>
          <cell r="AA2939">
            <v>10</v>
          </cell>
          <cell r="AB2939">
            <v>0</v>
          </cell>
          <cell r="AC2939" t="str">
            <v>Pitfall</v>
          </cell>
          <cell r="AD2939" t="str">
            <v>Ants were collected with pitfall-traps using plastic jars of cca. 5.5 cm diameter. Fifteen traps were set out at each sample site, which were arranged in a 3 × 5 grid, each trap being separated by 5m from the other traps. Ethylene glycol was used as preserving liquid in the case of Voslobeni, and Lacul Dracului, whereas in the case of Apa Lenta, and Fagul Rotund marshes brine (saturated NaClsolution) replaced the ethylene glycol. The samplings were carried out between 1998 and 2000.</v>
          </cell>
          <cell r="AE2939">
            <v>15</v>
          </cell>
          <cell r="AF2939">
            <v>15.91</v>
          </cell>
          <cell r="AG2939">
            <v>5</v>
          </cell>
          <cell r="AH2939">
            <v>240</v>
          </cell>
          <cell r="AI2939">
            <v>150</v>
          </cell>
          <cell r="AJ2939">
            <v>0</v>
          </cell>
          <cell r="AK2939">
            <v>0</v>
          </cell>
          <cell r="AL2939">
            <v>0</v>
          </cell>
          <cell r="AM2939">
            <v>0</v>
          </cell>
          <cell r="AN2939">
            <v>0</v>
          </cell>
          <cell r="AO2939">
            <v>0</v>
          </cell>
          <cell r="AP2939">
            <v>0</v>
          </cell>
          <cell r="AQ2939">
            <v>0</v>
          </cell>
          <cell r="AR2939">
            <v>0</v>
          </cell>
          <cell r="AS2939">
            <v>0</v>
          </cell>
          <cell r="AT2939" t="str">
            <v>Marshland</v>
          </cell>
          <cell r="AU2939" t="str">
            <v>Undisturbed</v>
          </cell>
          <cell r="AV2939" t="str">
            <v>NA</v>
          </cell>
          <cell r="AW2939" t="str">
            <v>NA</v>
          </cell>
          <cell r="AX2939" t="str">
            <v>dense marsh forest</v>
          </cell>
          <cell r="AY2939" t="str">
            <v>200m2 area sampled</v>
          </cell>
        </row>
        <row r="2940">
          <cell r="A2940" t="str">
            <v>Marsh_1986_01</v>
          </cell>
          <cell r="B2940" t="str">
            <v>Gibb, Heloise</v>
          </cell>
          <cell r="C2940" t="str">
            <v>Africa</v>
          </cell>
          <cell r="D2940" t="str">
            <v>Namibia</v>
          </cell>
          <cell r="E2940" t="str">
            <v>Walvis Bay to Nambib-Naukluft Park</v>
          </cell>
          <cell r="F2940" t="str">
            <v>Walvis Bay to Nambib-Naukluft Park</v>
          </cell>
          <cell r="G2940">
            <v>16</v>
          </cell>
          <cell r="H2940" t="str">
            <v>Desert</v>
          </cell>
          <cell r="I2940">
            <v>153</v>
          </cell>
          <cell r="J2940">
            <v>-23</v>
          </cell>
          <cell r="K2940">
            <v>14.7</v>
          </cell>
          <cell r="L2940" t="str">
            <v>In publication</v>
          </cell>
          <cell r="M2940" t="str">
            <v>NA</v>
          </cell>
          <cell r="N2940" t="str">
            <v>NA</v>
          </cell>
          <cell r="O2940">
            <v>6</v>
          </cell>
          <cell r="P2940" t="str">
            <v>NA</v>
          </cell>
          <cell r="Q2940" t="str">
            <v>NA</v>
          </cell>
          <cell r="R2940">
            <v>6</v>
          </cell>
          <cell r="S2940" t="str">
            <v>NA</v>
          </cell>
          <cell r="T2940" t="str">
            <v>NA</v>
          </cell>
          <cell r="U2940">
            <v>1984</v>
          </cell>
          <cell r="V2940" t="str">
            <v>NA</v>
          </cell>
          <cell r="W2940" t="str">
            <v>NA</v>
          </cell>
          <cell r="X2940">
            <v>1984</v>
          </cell>
          <cell r="Y2940" t="str">
            <v>NA</v>
          </cell>
          <cell r="Z2940" t="str">
            <v>NA</v>
          </cell>
          <cell r="AA2940" t="str">
            <v>NA</v>
          </cell>
          <cell r="AB2940" t="str">
            <v>NA</v>
          </cell>
          <cell r="AC2940" t="str">
            <v>Pitfall</v>
          </cell>
          <cell r="AD2940" t="str">
            <v>Traps sampled on 6 occasions - so 30 trap days in total</v>
          </cell>
          <cell r="AE2940">
            <v>30</v>
          </cell>
          <cell r="AF2940" t="str">
            <v>NA</v>
          </cell>
          <cell r="AG2940" t="str">
            <v>NA</v>
          </cell>
          <cell r="AH2940">
            <v>720</v>
          </cell>
          <cell r="AI2940">
            <v>900</v>
          </cell>
          <cell r="AJ2940">
            <v>0</v>
          </cell>
          <cell r="AK2940">
            <v>0</v>
          </cell>
          <cell r="AL2940">
            <v>0</v>
          </cell>
          <cell r="AM2940">
            <v>0</v>
          </cell>
          <cell r="AN2940">
            <v>0</v>
          </cell>
          <cell r="AO2940">
            <v>0</v>
          </cell>
          <cell r="AP2940">
            <v>0</v>
          </cell>
          <cell r="AQ2940">
            <v>0</v>
          </cell>
          <cell r="AR2940">
            <v>0</v>
          </cell>
          <cell r="AS2940">
            <v>0</v>
          </cell>
          <cell r="AT2940" t="str">
            <v>Desert</v>
          </cell>
          <cell r="AU2940" t="str">
            <v>Undisturbed</v>
          </cell>
          <cell r="AV2940" t="str">
            <v>NA</v>
          </cell>
          <cell r="AW2940" t="str">
            <v>NA</v>
          </cell>
          <cell r="AX2940" t="str">
            <v>NA</v>
          </cell>
          <cell r="AY2940" t="str">
            <v>species accumulation curves suggest near complete sampling, but number of samples is low</v>
          </cell>
        </row>
        <row r="2941">
          <cell r="A2941" t="str">
            <v>Marsh_1986_02</v>
          </cell>
          <cell r="B2941" t="str">
            <v>Gibb, Heloise</v>
          </cell>
          <cell r="C2941" t="str">
            <v>Africa</v>
          </cell>
          <cell r="D2941" t="str">
            <v>Namibia</v>
          </cell>
          <cell r="E2941" t="str">
            <v>Walvis Bay to Nambib-Naukluft Park</v>
          </cell>
          <cell r="F2941" t="str">
            <v>Walvis Bay to Nambib-Naukluft Park</v>
          </cell>
          <cell r="G2941">
            <v>26</v>
          </cell>
          <cell r="H2941" t="str">
            <v>Desert</v>
          </cell>
          <cell r="I2941">
            <v>350</v>
          </cell>
          <cell r="J2941">
            <v>-23.03</v>
          </cell>
          <cell r="K2941">
            <v>14.79</v>
          </cell>
          <cell r="L2941" t="str">
            <v>In publication</v>
          </cell>
          <cell r="M2941" t="str">
            <v>NA</v>
          </cell>
          <cell r="N2941" t="str">
            <v>NA</v>
          </cell>
          <cell r="O2941">
            <v>7</v>
          </cell>
          <cell r="P2941" t="str">
            <v>NA</v>
          </cell>
          <cell r="Q2941" t="str">
            <v>NA</v>
          </cell>
          <cell r="R2941">
            <v>6</v>
          </cell>
          <cell r="S2941" t="str">
            <v>NA</v>
          </cell>
          <cell r="T2941" t="str">
            <v>NA</v>
          </cell>
          <cell r="U2941">
            <v>1984</v>
          </cell>
          <cell r="V2941" t="str">
            <v>NA</v>
          </cell>
          <cell r="W2941" t="str">
            <v>NA</v>
          </cell>
          <cell r="X2941">
            <v>1984</v>
          </cell>
          <cell r="Y2941" t="str">
            <v>NA</v>
          </cell>
          <cell r="Z2941" t="str">
            <v>NA</v>
          </cell>
          <cell r="AA2941" t="str">
            <v>NA</v>
          </cell>
          <cell r="AB2941" t="str">
            <v>NA</v>
          </cell>
          <cell r="AC2941" t="str">
            <v>Pitfall</v>
          </cell>
          <cell r="AD2941" t="str">
            <v>Traps sampled on 6 occasions - so 30 trap days in total</v>
          </cell>
          <cell r="AE2941">
            <v>30</v>
          </cell>
          <cell r="AF2941" t="str">
            <v>NA</v>
          </cell>
          <cell r="AG2941" t="str">
            <v>NA</v>
          </cell>
          <cell r="AH2941">
            <v>720</v>
          </cell>
          <cell r="AI2941">
            <v>900</v>
          </cell>
          <cell r="AJ2941">
            <v>0</v>
          </cell>
          <cell r="AK2941">
            <v>0</v>
          </cell>
          <cell r="AL2941">
            <v>0</v>
          </cell>
          <cell r="AM2941">
            <v>0</v>
          </cell>
          <cell r="AN2941">
            <v>0</v>
          </cell>
          <cell r="AO2941">
            <v>0</v>
          </cell>
          <cell r="AP2941">
            <v>0</v>
          </cell>
          <cell r="AQ2941">
            <v>0</v>
          </cell>
          <cell r="AR2941">
            <v>0</v>
          </cell>
          <cell r="AS2941">
            <v>0</v>
          </cell>
          <cell r="AT2941" t="str">
            <v>Desert</v>
          </cell>
          <cell r="AU2941" t="str">
            <v>Undisturbed</v>
          </cell>
          <cell r="AV2941" t="str">
            <v>NA</v>
          </cell>
          <cell r="AW2941" t="str">
            <v>NA</v>
          </cell>
          <cell r="AX2941" t="str">
            <v>NA</v>
          </cell>
          <cell r="AY2941" t="str">
            <v>species accumulation curves suggest near complete sampling, but number of samples is low</v>
          </cell>
        </row>
        <row r="2942">
          <cell r="A2942" t="str">
            <v>Marsh_1986_03</v>
          </cell>
          <cell r="B2942" t="str">
            <v>Gibb, Heloise</v>
          </cell>
          <cell r="C2942" t="str">
            <v>Africa</v>
          </cell>
          <cell r="D2942" t="str">
            <v>Namibia</v>
          </cell>
          <cell r="E2942" t="str">
            <v>Walvis Bay to Nambib-Naukluft Park</v>
          </cell>
          <cell r="F2942" t="str">
            <v>Walvis Bay to Nambib-Naukluft Park</v>
          </cell>
          <cell r="G2942">
            <v>35</v>
          </cell>
          <cell r="H2942" t="str">
            <v>Desert</v>
          </cell>
          <cell r="I2942">
            <v>325</v>
          </cell>
          <cell r="J2942">
            <v>-22.99</v>
          </cell>
          <cell r="K2942">
            <v>14.88</v>
          </cell>
          <cell r="L2942" t="str">
            <v>In publication</v>
          </cell>
          <cell r="M2942" t="str">
            <v>NA</v>
          </cell>
          <cell r="N2942" t="str">
            <v>NA</v>
          </cell>
          <cell r="O2942">
            <v>8</v>
          </cell>
          <cell r="P2942" t="str">
            <v>NA</v>
          </cell>
          <cell r="Q2942" t="str">
            <v>NA</v>
          </cell>
          <cell r="R2942">
            <v>6</v>
          </cell>
          <cell r="S2942" t="str">
            <v>NA</v>
          </cell>
          <cell r="T2942" t="str">
            <v>NA</v>
          </cell>
          <cell r="U2942">
            <v>1984</v>
          </cell>
          <cell r="V2942" t="str">
            <v>NA</v>
          </cell>
          <cell r="W2942" t="str">
            <v>NA</v>
          </cell>
          <cell r="X2942">
            <v>1984</v>
          </cell>
          <cell r="Y2942" t="str">
            <v>NA</v>
          </cell>
          <cell r="Z2942" t="str">
            <v>NA</v>
          </cell>
          <cell r="AA2942" t="str">
            <v>NA</v>
          </cell>
          <cell r="AB2942" t="str">
            <v>NA</v>
          </cell>
          <cell r="AC2942" t="str">
            <v>Pitfall</v>
          </cell>
          <cell r="AD2942" t="str">
            <v>Traps sampled on 6 occasions - so 30 trap days in total</v>
          </cell>
          <cell r="AE2942">
            <v>30</v>
          </cell>
          <cell r="AF2942" t="str">
            <v>NA</v>
          </cell>
          <cell r="AG2942" t="str">
            <v>NA</v>
          </cell>
          <cell r="AH2942">
            <v>720</v>
          </cell>
          <cell r="AI2942">
            <v>900</v>
          </cell>
          <cell r="AJ2942">
            <v>0</v>
          </cell>
          <cell r="AK2942">
            <v>0</v>
          </cell>
          <cell r="AL2942">
            <v>0</v>
          </cell>
          <cell r="AM2942">
            <v>0</v>
          </cell>
          <cell r="AN2942">
            <v>0</v>
          </cell>
          <cell r="AO2942">
            <v>0</v>
          </cell>
          <cell r="AP2942">
            <v>0</v>
          </cell>
          <cell r="AQ2942">
            <v>0</v>
          </cell>
          <cell r="AR2942">
            <v>0</v>
          </cell>
          <cell r="AS2942">
            <v>0</v>
          </cell>
          <cell r="AT2942" t="str">
            <v>Desert</v>
          </cell>
          <cell r="AU2942" t="str">
            <v>Undisturbed</v>
          </cell>
          <cell r="AV2942" t="str">
            <v>NA</v>
          </cell>
          <cell r="AW2942" t="str">
            <v>NA</v>
          </cell>
          <cell r="AX2942" t="str">
            <v>NA</v>
          </cell>
          <cell r="AY2942" t="str">
            <v>species accumulation curves suggest near complete sampling, but number of samples is low</v>
          </cell>
        </row>
        <row r="2943">
          <cell r="A2943" t="str">
            <v>Marsh_1986_04</v>
          </cell>
          <cell r="B2943" t="str">
            <v>Gibb, Heloise</v>
          </cell>
          <cell r="C2943" t="str">
            <v>Africa</v>
          </cell>
          <cell r="D2943" t="str">
            <v>Namibia</v>
          </cell>
          <cell r="E2943" t="str">
            <v>Walvis Bay to Nambib-Naukluft Park</v>
          </cell>
          <cell r="F2943" t="str">
            <v>Walvis Bay to Nambib-Naukluft Park</v>
          </cell>
          <cell r="G2943">
            <v>45</v>
          </cell>
          <cell r="H2943" t="str">
            <v>Desert</v>
          </cell>
          <cell r="I2943">
            <v>431</v>
          </cell>
          <cell r="J2943">
            <v>-23.02</v>
          </cell>
          <cell r="K2943">
            <v>14.97</v>
          </cell>
          <cell r="L2943" t="str">
            <v>In publication</v>
          </cell>
          <cell r="M2943" t="str">
            <v>NA</v>
          </cell>
          <cell r="N2943" t="str">
            <v>NA</v>
          </cell>
          <cell r="O2943">
            <v>8</v>
          </cell>
          <cell r="P2943" t="str">
            <v>NA</v>
          </cell>
          <cell r="Q2943" t="str">
            <v>NA</v>
          </cell>
          <cell r="R2943">
            <v>6</v>
          </cell>
          <cell r="S2943" t="str">
            <v>NA</v>
          </cell>
          <cell r="T2943" t="str">
            <v>NA</v>
          </cell>
          <cell r="U2943">
            <v>1984</v>
          </cell>
          <cell r="V2943" t="str">
            <v>NA</v>
          </cell>
          <cell r="W2943" t="str">
            <v>NA</v>
          </cell>
          <cell r="X2943">
            <v>1984</v>
          </cell>
          <cell r="Y2943" t="str">
            <v>NA</v>
          </cell>
          <cell r="Z2943" t="str">
            <v>NA</v>
          </cell>
          <cell r="AA2943" t="str">
            <v>NA</v>
          </cell>
          <cell r="AB2943" t="str">
            <v>NA</v>
          </cell>
          <cell r="AC2943" t="str">
            <v>Pitfall</v>
          </cell>
          <cell r="AD2943" t="str">
            <v>Traps sampled on 6 occasions - so 30 trap days in total</v>
          </cell>
          <cell r="AE2943">
            <v>30</v>
          </cell>
          <cell r="AF2943" t="str">
            <v>NA</v>
          </cell>
          <cell r="AG2943" t="str">
            <v>NA</v>
          </cell>
          <cell r="AH2943">
            <v>720</v>
          </cell>
          <cell r="AI2943">
            <v>900</v>
          </cell>
          <cell r="AJ2943">
            <v>0</v>
          </cell>
          <cell r="AK2943">
            <v>0</v>
          </cell>
          <cell r="AL2943">
            <v>0</v>
          </cell>
          <cell r="AM2943">
            <v>0</v>
          </cell>
          <cell r="AN2943">
            <v>0</v>
          </cell>
          <cell r="AO2943">
            <v>0</v>
          </cell>
          <cell r="AP2943">
            <v>0</v>
          </cell>
          <cell r="AQ2943">
            <v>0</v>
          </cell>
          <cell r="AR2943">
            <v>0</v>
          </cell>
          <cell r="AS2943">
            <v>0</v>
          </cell>
          <cell r="AT2943" t="str">
            <v>Desert</v>
          </cell>
          <cell r="AU2943" t="str">
            <v>Undisturbed</v>
          </cell>
          <cell r="AV2943" t="str">
            <v>NA</v>
          </cell>
          <cell r="AW2943" t="str">
            <v>NA</v>
          </cell>
          <cell r="AX2943" t="str">
            <v>NA</v>
          </cell>
          <cell r="AY2943" t="str">
            <v>species accumulation curves suggest near complete sampling, but number of samples is low</v>
          </cell>
        </row>
        <row r="2944">
          <cell r="A2944" t="str">
            <v>Marsh_1986_05</v>
          </cell>
          <cell r="B2944" t="str">
            <v>Gibb, Heloise</v>
          </cell>
          <cell r="C2944" t="str">
            <v>Africa</v>
          </cell>
          <cell r="D2944" t="str">
            <v>Namibia</v>
          </cell>
          <cell r="E2944" t="str">
            <v>Walvis Bay to Nambib-Naukluft Park</v>
          </cell>
          <cell r="F2944" t="str">
            <v>Walvis Bay to Nambib-Naukluft Park</v>
          </cell>
          <cell r="G2944">
            <v>54</v>
          </cell>
          <cell r="H2944" t="str">
            <v>Desert</v>
          </cell>
          <cell r="I2944">
            <v>525</v>
          </cell>
          <cell r="J2944">
            <v>-23.05</v>
          </cell>
          <cell r="K2944">
            <v>15.05</v>
          </cell>
          <cell r="L2944" t="str">
            <v>In publication</v>
          </cell>
          <cell r="M2944" t="str">
            <v>NA</v>
          </cell>
          <cell r="N2944" t="str">
            <v>NA</v>
          </cell>
          <cell r="O2944">
            <v>11</v>
          </cell>
          <cell r="P2944" t="str">
            <v>NA</v>
          </cell>
          <cell r="Q2944" t="str">
            <v>NA</v>
          </cell>
          <cell r="R2944">
            <v>6</v>
          </cell>
          <cell r="S2944" t="str">
            <v>NA</v>
          </cell>
          <cell r="T2944" t="str">
            <v>NA</v>
          </cell>
          <cell r="U2944">
            <v>1984</v>
          </cell>
          <cell r="V2944" t="str">
            <v>NA</v>
          </cell>
          <cell r="W2944" t="str">
            <v>NA</v>
          </cell>
          <cell r="X2944">
            <v>1984</v>
          </cell>
          <cell r="Y2944" t="str">
            <v>NA</v>
          </cell>
          <cell r="Z2944" t="str">
            <v>NA</v>
          </cell>
          <cell r="AA2944" t="str">
            <v>NA</v>
          </cell>
          <cell r="AB2944" t="str">
            <v>NA</v>
          </cell>
          <cell r="AC2944" t="str">
            <v>Pitfall</v>
          </cell>
          <cell r="AD2944" t="str">
            <v>Traps sampled on 6 occasions - so 30 trap days in total</v>
          </cell>
          <cell r="AE2944">
            <v>30</v>
          </cell>
          <cell r="AF2944" t="str">
            <v>NA</v>
          </cell>
          <cell r="AG2944" t="str">
            <v>NA</v>
          </cell>
          <cell r="AH2944">
            <v>720</v>
          </cell>
          <cell r="AI2944">
            <v>900</v>
          </cell>
          <cell r="AJ2944">
            <v>0</v>
          </cell>
          <cell r="AK2944">
            <v>0</v>
          </cell>
          <cell r="AL2944">
            <v>0</v>
          </cell>
          <cell r="AM2944">
            <v>0</v>
          </cell>
          <cell r="AN2944">
            <v>0</v>
          </cell>
          <cell r="AO2944">
            <v>0</v>
          </cell>
          <cell r="AP2944">
            <v>0</v>
          </cell>
          <cell r="AQ2944">
            <v>0</v>
          </cell>
          <cell r="AR2944">
            <v>0</v>
          </cell>
          <cell r="AS2944">
            <v>0</v>
          </cell>
          <cell r="AT2944" t="str">
            <v>Desert</v>
          </cell>
          <cell r="AU2944" t="str">
            <v>Undisturbed</v>
          </cell>
          <cell r="AV2944" t="str">
            <v>NA</v>
          </cell>
          <cell r="AW2944" t="str">
            <v>NA</v>
          </cell>
          <cell r="AX2944" t="str">
            <v>NA</v>
          </cell>
          <cell r="AY2944" t="str">
            <v>species accumulation curves suggest near complete sampling, but number of samples is low</v>
          </cell>
        </row>
        <row r="2945">
          <cell r="A2945" t="str">
            <v>Marsh_1986_06</v>
          </cell>
          <cell r="B2945" t="str">
            <v>Gibb, Heloise</v>
          </cell>
          <cell r="C2945" t="str">
            <v>Africa</v>
          </cell>
          <cell r="D2945" t="str">
            <v>Namibia</v>
          </cell>
          <cell r="E2945" t="str">
            <v>Walvis Bay to Nambib-Naukluft Park</v>
          </cell>
          <cell r="F2945" t="str">
            <v>Walvis Bay to Nambib-Naukluft Park</v>
          </cell>
          <cell r="G2945">
            <v>63</v>
          </cell>
          <cell r="H2945" t="str">
            <v>Desert</v>
          </cell>
          <cell r="I2945">
            <v>541</v>
          </cell>
          <cell r="J2945">
            <v>-23.09</v>
          </cell>
          <cell r="K2945">
            <v>15.09</v>
          </cell>
          <cell r="L2945" t="str">
            <v>In publication</v>
          </cell>
          <cell r="M2945" t="str">
            <v>NA</v>
          </cell>
          <cell r="N2945" t="str">
            <v>NA</v>
          </cell>
          <cell r="O2945">
            <v>8</v>
          </cell>
          <cell r="P2945" t="str">
            <v>NA</v>
          </cell>
          <cell r="Q2945" t="str">
            <v>NA</v>
          </cell>
          <cell r="R2945">
            <v>6</v>
          </cell>
          <cell r="S2945" t="str">
            <v>NA</v>
          </cell>
          <cell r="T2945" t="str">
            <v>NA</v>
          </cell>
          <cell r="U2945">
            <v>1984</v>
          </cell>
          <cell r="V2945" t="str">
            <v>NA</v>
          </cell>
          <cell r="W2945" t="str">
            <v>NA</v>
          </cell>
          <cell r="X2945">
            <v>1984</v>
          </cell>
          <cell r="Y2945" t="str">
            <v>NA</v>
          </cell>
          <cell r="Z2945" t="str">
            <v>NA</v>
          </cell>
          <cell r="AA2945" t="str">
            <v>NA</v>
          </cell>
          <cell r="AB2945" t="str">
            <v>NA</v>
          </cell>
          <cell r="AC2945" t="str">
            <v>Pitfall</v>
          </cell>
          <cell r="AD2945" t="str">
            <v>Traps sampled on 6 occasions - so 30 trap days in total</v>
          </cell>
          <cell r="AE2945">
            <v>30</v>
          </cell>
          <cell r="AF2945" t="str">
            <v>NA</v>
          </cell>
          <cell r="AG2945" t="str">
            <v>NA</v>
          </cell>
          <cell r="AH2945">
            <v>720</v>
          </cell>
          <cell r="AI2945">
            <v>900</v>
          </cell>
          <cell r="AJ2945">
            <v>0</v>
          </cell>
          <cell r="AK2945">
            <v>0</v>
          </cell>
          <cell r="AL2945">
            <v>0</v>
          </cell>
          <cell r="AM2945">
            <v>0</v>
          </cell>
          <cell r="AN2945">
            <v>0</v>
          </cell>
          <cell r="AO2945">
            <v>0</v>
          </cell>
          <cell r="AP2945">
            <v>0</v>
          </cell>
          <cell r="AQ2945">
            <v>0</v>
          </cell>
          <cell r="AR2945">
            <v>0</v>
          </cell>
          <cell r="AS2945">
            <v>0</v>
          </cell>
          <cell r="AT2945" t="str">
            <v>Desert</v>
          </cell>
          <cell r="AU2945" t="str">
            <v>Undisturbed</v>
          </cell>
          <cell r="AV2945" t="str">
            <v>NA</v>
          </cell>
          <cell r="AW2945" t="str">
            <v>NA</v>
          </cell>
          <cell r="AX2945" t="str">
            <v>NA</v>
          </cell>
          <cell r="AY2945" t="str">
            <v>species accumulation curves suggest near complete sampling, but number of samples is low</v>
          </cell>
        </row>
        <row r="2946">
          <cell r="A2946" t="str">
            <v>Marsh_1986_07</v>
          </cell>
          <cell r="B2946" t="str">
            <v>Gibb, Heloise</v>
          </cell>
          <cell r="C2946" t="str">
            <v>Africa</v>
          </cell>
          <cell r="D2946" t="str">
            <v>Namibia</v>
          </cell>
          <cell r="E2946" t="str">
            <v>Walvis Bay to Nambib-Naukluft Park</v>
          </cell>
          <cell r="F2946" t="str">
            <v>Walvis Bay to Nambib-Naukluft Park</v>
          </cell>
          <cell r="G2946">
            <v>73</v>
          </cell>
          <cell r="H2946" t="str">
            <v>Desert</v>
          </cell>
          <cell r="I2946">
            <v>608</v>
          </cell>
          <cell r="J2946">
            <v>-23.08</v>
          </cell>
          <cell r="K2946">
            <v>15.2</v>
          </cell>
          <cell r="L2946" t="str">
            <v>In publication</v>
          </cell>
          <cell r="M2946" t="str">
            <v>NA</v>
          </cell>
          <cell r="N2946" t="str">
            <v>NA</v>
          </cell>
          <cell r="O2946">
            <v>13</v>
          </cell>
          <cell r="P2946" t="str">
            <v>NA</v>
          </cell>
          <cell r="Q2946" t="str">
            <v>NA</v>
          </cell>
          <cell r="R2946">
            <v>6</v>
          </cell>
          <cell r="S2946" t="str">
            <v>NA</v>
          </cell>
          <cell r="T2946" t="str">
            <v>NA</v>
          </cell>
          <cell r="U2946">
            <v>1984</v>
          </cell>
          <cell r="V2946" t="str">
            <v>NA</v>
          </cell>
          <cell r="W2946" t="str">
            <v>NA</v>
          </cell>
          <cell r="X2946">
            <v>1984</v>
          </cell>
          <cell r="Y2946" t="str">
            <v>NA</v>
          </cell>
          <cell r="Z2946" t="str">
            <v>NA</v>
          </cell>
          <cell r="AA2946" t="str">
            <v>NA</v>
          </cell>
          <cell r="AB2946" t="str">
            <v>NA</v>
          </cell>
          <cell r="AC2946" t="str">
            <v>Pitfall</v>
          </cell>
          <cell r="AD2946" t="str">
            <v>Traps sampled on 6 occasions - so 30 trap days in total</v>
          </cell>
          <cell r="AE2946">
            <v>30</v>
          </cell>
          <cell r="AF2946" t="str">
            <v>NA</v>
          </cell>
          <cell r="AG2946" t="str">
            <v>NA</v>
          </cell>
          <cell r="AH2946">
            <v>720</v>
          </cell>
          <cell r="AI2946">
            <v>900</v>
          </cell>
          <cell r="AJ2946">
            <v>0</v>
          </cell>
          <cell r="AK2946">
            <v>0</v>
          </cell>
          <cell r="AL2946">
            <v>0</v>
          </cell>
          <cell r="AM2946">
            <v>0</v>
          </cell>
          <cell r="AN2946">
            <v>0</v>
          </cell>
          <cell r="AO2946">
            <v>0</v>
          </cell>
          <cell r="AP2946">
            <v>0</v>
          </cell>
          <cell r="AQ2946">
            <v>0</v>
          </cell>
          <cell r="AR2946">
            <v>0</v>
          </cell>
          <cell r="AS2946">
            <v>0</v>
          </cell>
          <cell r="AT2946" t="str">
            <v>Desert</v>
          </cell>
          <cell r="AU2946" t="str">
            <v>Undisturbed</v>
          </cell>
          <cell r="AV2946" t="str">
            <v>NA</v>
          </cell>
          <cell r="AW2946" t="str">
            <v>NA</v>
          </cell>
          <cell r="AX2946" t="str">
            <v>NA</v>
          </cell>
          <cell r="AY2946" t="str">
            <v>species accumulation curves suggest near complete sampling, but number of samples is low</v>
          </cell>
        </row>
        <row r="2947">
          <cell r="A2947" t="str">
            <v>Marsh_1986_08</v>
          </cell>
          <cell r="B2947" t="str">
            <v>Gibb, Heloise</v>
          </cell>
          <cell r="C2947" t="str">
            <v>Africa</v>
          </cell>
          <cell r="D2947" t="str">
            <v>Namibia</v>
          </cell>
          <cell r="E2947" t="str">
            <v>Walvis Bay to Nambib-Naukluft Park</v>
          </cell>
          <cell r="F2947" t="str">
            <v>Walvis Bay to Nambib-Naukluft Park</v>
          </cell>
          <cell r="G2947">
            <v>82</v>
          </cell>
          <cell r="H2947" t="str">
            <v>Desert</v>
          </cell>
          <cell r="I2947">
            <v>706</v>
          </cell>
          <cell r="J2947">
            <v>-23.08</v>
          </cell>
          <cell r="K2947">
            <v>15.3</v>
          </cell>
          <cell r="L2947" t="str">
            <v>In publication</v>
          </cell>
          <cell r="M2947" t="str">
            <v>NA</v>
          </cell>
          <cell r="N2947" t="str">
            <v>NA</v>
          </cell>
          <cell r="O2947">
            <v>15</v>
          </cell>
          <cell r="P2947" t="str">
            <v>NA</v>
          </cell>
          <cell r="Q2947" t="str">
            <v>NA</v>
          </cell>
          <cell r="R2947">
            <v>6</v>
          </cell>
          <cell r="S2947" t="str">
            <v>NA</v>
          </cell>
          <cell r="T2947" t="str">
            <v>NA</v>
          </cell>
          <cell r="U2947">
            <v>1984</v>
          </cell>
          <cell r="V2947" t="str">
            <v>NA</v>
          </cell>
          <cell r="W2947" t="str">
            <v>NA</v>
          </cell>
          <cell r="X2947">
            <v>1984</v>
          </cell>
          <cell r="Y2947" t="str">
            <v>NA</v>
          </cell>
          <cell r="Z2947" t="str">
            <v>NA</v>
          </cell>
          <cell r="AA2947" t="str">
            <v>NA</v>
          </cell>
          <cell r="AB2947" t="str">
            <v>NA</v>
          </cell>
          <cell r="AC2947" t="str">
            <v>Pitfall</v>
          </cell>
          <cell r="AD2947" t="str">
            <v>Traps sampled on 6 occasions - so 30 trap days in total</v>
          </cell>
          <cell r="AE2947">
            <v>30</v>
          </cell>
          <cell r="AF2947" t="str">
            <v>NA</v>
          </cell>
          <cell r="AG2947" t="str">
            <v>NA</v>
          </cell>
          <cell r="AH2947">
            <v>720</v>
          </cell>
          <cell r="AI2947">
            <v>900</v>
          </cell>
          <cell r="AJ2947">
            <v>0</v>
          </cell>
          <cell r="AK2947">
            <v>0</v>
          </cell>
          <cell r="AL2947">
            <v>0</v>
          </cell>
          <cell r="AM2947">
            <v>0</v>
          </cell>
          <cell r="AN2947">
            <v>0</v>
          </cell>
          <cell r="AO2947">
            <v>0</v>
          </cell>
          <cell r="AP2947">
            <v>0</v>
          </cell>
          <cell r="AQ2947">
            <v>0</v>
          </cell>
          <cell r="AR2947">
            <v>0</v>
          </cell>
          <cell r="AS2947">
            <v>0</v>
          </cell>
          <cell r="AT2947" t="str">
            <v>Desert</v>
          </cell>
          <cell r="AU2947" t="str">
            <v>Undisturbed</v>
          </cell>
          <cell r="AV2947" t="str">
            <v>NA</v>
          </cell>
          <cell r="AW2947" t="str">
            <v>NA</v>
          </cell>
          <cell r="AX2947" t="str">
            <v>NA</v>
          </cell>
          <cell r="AY2947" t="str">
            <v>species accumulation curves suggest near complete sampling, but number of samples is low</v>
          </cell>
        </row>
        <row r="2948">
          <cell r="A2948" t="str">
            <v>Marsh_1986_09</v>
          </cell>
          <cell r="B2948" t="str">
            <v>Gibb, Heloise</v>
          </cell>
          <cell r="C2948" t="str">
            <v>Africa</v>
          </cell>
          <cell r="D2948" t="str">
            <v>Namibia</v>
          </cell>
          <cell r="E2948" t="str">
            <v>Walvis Bay to Nambib-Naukluft Park</v>
          </cell>
          <cell r="F2948" t="str">
            <v>Walvis Bay to Nambib-Naukluft Park</v>
          </cell>
          <cell r="G2948">
            <v>92</v>
          </cell>
          <cell r="H2948" t="str">
            <v>Desert</v>
          </cell>
          <cell r="I2948">
            <v>864</v>
          </cell>
          <cell r="J2948">
            <v>-23.08</v>
          </cell>
          <cell r="K2948">
            <v>15.43</v>
          </cell>
          <cell r="L2948" t="str">
            <v>In publication</v>
          </cell>
          <cell r="M2948" t="str">
            <v>NA</v>
          </cell>
          <cell r="N2948" t="str">
            <v>NA</v>
          </cell>
          <cell r="O2948">
            <v>13</v>
          </cell>
          <cell r="P2948" t="str">
            <v>NA</v>
          </cell>
          <cell r="Q2948" t="str">
            <v>NA</v>
          </cell>
          <cell r="R2948">
            <v>6</v>
          </cell>
          <cell r="S2948" t="str">
            <v>NA</v>
          </cell>
          <cell r="T2948" t="str">
            <v>NA</v>
          </cell>
          <cell r="U2948">
            <v>1984</v>
          </cell>
          <cell r="V2948" t="str">
            <v>NA</v>
          </cell>
          <cell r="W2948" t="str">
            <v>NA</v>
          </cell>
          <cell r="X2948">
            <v>1984</v>
          </cell>
          <cell r="Y2948" t="str">
            <v>NA</v>
          </cell>
          <cell r="Z2948" t="str">
            <v>NA</v>
          </cell>
          <cell r="AA2948" t="str">
            <v>NA</v>
          </cell>
          <cell r="AB2948" t="str">
            <v>NA</v>
          </cell>
          <cell r="AC2948" t="str">
            <v>Pitfall</v>
          </cell>
          <cell r="AD2948" t="str">
            <v>Traps sampled on 6 occasions - so 30 trap days in total</v>
          </cell>
          <cell r="AE2948">
            <v>30</v>
          </cell>
          <cell r="AF2948" t="str">
            <v>NA</v>
          </cell>
          <cell r="AG2948" t="str">
            <v>NA</v>
          </cell>
          <cell r="AH2948">
            <v>720</v>
          </cell>
          <cell r="AI2948">
            <v>900</v>
          </cell>
          <cell r="AJ2948">
            <v>0</v>
          </cell>
          <cell r="AK2948">
            <v>0</v>
          </cell>
          <cell r="AL2948">
            <v>0</v>
          </cell>
          <cell r="AM2948">
            <v>0</v>
          </cell>
          <cell r="AN2948">
            <v>0</v>
          </cell>
          <cell r="AO2948">
            <v>0</v>
          </cell>
          <cell r="AP2948">
            <v>0</v>
          </cell>
          <cell r="AQ2948">
            <v>0</v>
          </cell>
          <cell r="AR2948">
            <v>0</v>
          </cell>
          <cell r="AS2948">
            <v>0</v>
          </cell>
          <cell r="AT2948" t="str">
            <v>Desert</v>
          </cell>
          <cell r="AU2948" t="str">
            <v>Undisturbed</v>
          </cell>
          <cell r="AV2948" t="str">
            <v>NA</v>
          </cell>
          <cell r="AW2948" t="str">
            <v>NA</v>
          </cell>
          <cell r="AX2948" t="str">
            <v>NA</v>
          </cell>
          <cell r="AY2948" t="str">
            <v>species accumulation curves suggest near complete sampling, but number of samples is low</v>
          </cell>
        </row>
        <row r="2949">
          <cell r="A2949" t="str">
            <v>Marsh_1986_10</v>
          </cell>
          <cell r="B2949" t="str">
            <v>Gibb, Heloise</v>
          </cell>
          <cell r="C2949" t="str">
            <v>Africa</v>
          </cell>
          <cell r="D2949" t="str">
            <v>Namibia</v>
          </cell>
          <cell r="E2949" t="str">
            <v>Walvis Bay to Nambib-Naukluft Park</v>
          </cell>
          <cell r="F2949" t="str">
            <v>Walvis Bay to Nambib-Naukluft Park</v>
          </cell>
          <cell r="G2949">
            <v>102</v>
          </cell>
          <cell r="H2949" t="str">
            <v>Desert</v>
          </cell>
          <cell r="I2949">
            <v>974</v>
          </cell>
          <cell r="J2949">
            <v>-23.05</v>
          </cell>
          <cell r="K2949">
            <v>15.53</v>
          </cell>
          <cell r="L2949" t="str">
            <v>In publication</v>
          </cell>
          <cell r="M2949" t="str">
            <v>NA</v>
          </cell>
          <cell r="N2949" t="str">
            <v>NA</v>
          </cell>
          <cell r="O2949">
            <v>17</v>
          </cell>
          <cell r="P2949" t="str">
            <v>NA</v>
          </cell>
          <cell r="Q2949" t="str">
            <v>NA</v>
          </cell>
          <cell r="R2949">
            <v>6</v>
          </cell>
          <cell r="S2949" t="str">
            <v>NA</v>
          </cell>
          <cell r="T2949" t="str">
            <v>NA</v>
          </cell>
          <cell r="U2949">
            <v>1984</v>
          </cell>
          <cell r="V2949" t="str">
            <v>NA</v>
          </cell>
          <cell r="W2949" t="str">
            <v>NA</v>
          </cell>
          <cell r="X2949">
            <v>1984</v>
          </cell>
          <cell r="Y2949" t="str">
            <v>NA</v>
          </cell>
          <cell r="Z2949" t="str">
            <v>NA</v>
          </cell>
          <cell r="AA2949" t="str">
            <v>NA</v>
          </cell>
          <cell r="AB2949" t="str">
            <v>NA</v>
          </cell>
          <cell r="AC2949" t="str">
            <v>Pitfall</v>
          </cell>
          <cell r="AD2949" t="str">
            <v>Traps sampled on 6 occasions - so 30 trap days in total</v>
          </cell>
          <cell r="AE2949">
            <v>30</v>
          </cell>
          <cell r="AF2949" t="str">
            <v>NA</v>
          </cell>
          <cell r="AG2949" t="str">
            <v>NA</v>
          </cell>
          <cell r="AH2949">
            <v>720</v>
          </cell>
          <cell r="AI2949">
            <v>900</v>
          </cell>
          <cell r="AJ2949">
            <v>0</v>
          </cell>
          <cell r="AK2949">
            <v>0</v>
          </cell>
          <cell r="AL2949">
            <v>0</v>
          </cell>
          <cell r="AM2949">
            <v>0</v>
          </cell>
          <cell r="AN2949">
            <v>0</v>
          </cell>
          <cell r="AO2949">
            <v>0</v>
          </cell>
          <cell r="AP2949">
            <v>0</v>
          </cell>
          <cell r="AQ2949">
            <v>0</v>
          </cell>
          <cell r="AR2949">
            <v>0</v>
          </cell>
          <cell r="AS2949">
            <v>0</v>
          </cell>
          <cell r="AT2949" t="str">
            <v>Desert</v>
          </cell>
          <cell r="AU2949" t="str">
            <v>Undisturbed</v>
          </cell>
          <cell r="AV2949" t="str">
            <v>NA</v>
          </cell>
          <cell r="AW2949" t="str">
            <v>NA</v>
          </cell>
          <cell r="AX2949" t="str">
            <v>NA</v>
          </cell>
          <cell r="AY2949" t="str">
            <v>species accumulation curves suggest near complete sampling, but number of samples is low</v>
          </cell>
        </row>
        <row r="2950">
          <cell r="A2950" t="str">
            <v>Marsh_1986_11</v>
          </cell>
          <cell r="B2950" t="str">
            <v>Gibb, Heloise</v>
          </cell>
          <cell r="C2950" t="str">
            <v>Africa</v>
          </cell>
          <cell r="D2950" t="str">
            <v>Namibia</v>
          </cell>
          <cell r="E2950" t="str">
            <v>Walvis Bay to Nambib-Naukluft Park</v>
          </cell>
          <cell r="F2950" t="str">
            <v>Walvis Bay to Nambib-Naukluft Park</v>
          </cell>
          <cell r="G2950">
            <v>113</v>
          </cell>
          <cell r="H2950" t="str">
            <v>Desert</v>
          </cell>
          <cell r="I2950">
            <v>1071</v>
          </cell>
          <cell r="J2950">
            <v>-23.05</v>
          </cell>
          <cell r="K2950">
            <v>15.69</v>
          </cell>
          <cell r="L2950" t="str">
            <v>In publication</v>
          </cell>
          <cell r="M2950" t="str">
            <v>NA</v>
          </cell>
          <cell r="N2950" t="str">
            <v>NA</v>
          </cell>
          <cell r="O2950">
            <v>22</v>
          </cell>
          <cell r="P2950" t="str">
            <v>NA</v>
          </cell>
          <cell r="Q2950" t="str">
            <v>NA</v>
          </cell>
          <cell r="R2950">
            <v>6</v>
          </cell>
          <cell r="S2950" t="str">
            <v>NA</v>
          </cell>
          <cell r="T2950" t="str">
            <v>NA</v>
          </cell>
          <cell r="U2950">
            <v>1984</v>
          </cell>
          <cell r="V2950" t="str">
            <v>NA</v>
          </cell>
          <cell r="W2950" t="str">
            <v>NA</v>
          </cell>
          <cell r="X2950">
            <v>1984</v>
          </cell>
          <cell r="Y2950" t="str">
            <v>NA</v>
          </cell>
          <cell r="Z2950" t="str">
            <v>NA</v>
          </cell>
          <cell r="AA2950" t="str">
            <v>NA</v>
          </cell>
          <cell r="AB2950" t="str">
            <v>NA</v>
          </cell>
          <cell r="AC2950" t="str">
            <v>Pitfall</v>
          </cell>
          <cell r="AD2950" t="str">
            <v>Traps sampled on 6 occasions - so 30 trap days in total</v>
          </cell>
          <cell r="AE2950">
            <v>30</v>
          </cell>
          <cell r="AF2950" t="str">
            <v>NA</v>
          </cell>
          <cell r="AG2950" t="str">
            <v>NA</v>
          </cell>
          <cell r="AH2950">
            <v>720</v>
          </cell>
          <cell r="AI2950">
            <v>900</v>
          </cell>
          <cell r="AJ2950">
            <v>0</v>
          </cell>
          <cell r="AK2950">
            <v>0</v>
          </cell>
          <cell r="AL2950">
            <v>0</v>
          </cell>
          <cell r="AM2950">
            <v>0</v>
          </cell>
          <cell r="AN2950">
            <v>0</v>
          </cell>
          <cell r="AO2950">
            <v>0</v>
          </cell>
          <cell r="AP2950">
            <v>0</v>
          </cell>
          <cell r="AQ2950">
            <v>0</v>
          </cell>
          <cell r="AR2950">
            <v>0</v>
          </cell>
          <cell r="AS2950">
            <v>0</v>
          </cell>
          <cell r="AT2950" t="str">
            <v>Desert</v>
          </cell>
          <cell r="AU2950" t="str">
            <v>Undisturbed</v>
          </cell>
          <cell r="AV2950" t="str">
            <v>NA</v>
          </cell>
          <cell r="AW2950" t="str">
            <v>NA</v>
          </cell>
          <cell r="AX2950" t="str">
            <v>NA</v>
          </cell>
          <cell r="AY2950" t="str">
            <v>species accumulation curves suggest near complete sampling, but number of samples is low</v>
          </cell>
        </row>
        <row r="2951">
          <cell r="A2951" t="str">
            <v>Martelli_etal_2004_01</v>
          </cell>
          <cell r="B2951" t="str">
            <v>Gibb, Heloise</v>
          </cell>
          <cell r="C2951" t="str">
            <v>North America</v>
          </cell>
          <cell r="D2951" t="str">
            <v>U.S.A.</v>
          </cell>
          <cell r="E2951" t="str">
            <v>Tennessee</v>
          </cell>
          <cell r="F2951" t="str">
            <v>Franklin</v>
          </cell>
          <cell r="G2951" t="str">
            <v>Hardwood 1</v>
          </cell>
          <cell r="H2951" t="str">
            <v>Hardwood Forest</v>
          </cell>
          <cell r="I2951">
            <v>570</v>
          </cell>
          <cell r="J2951">
            <v>35.21</v>
          </cell>
          <cell r="K2951">
            <v>-85.92</v>
          </cell>
          <cell r="L2951" t="str">
            <v>In publication</v>
          </cell>
          <cell r="M2951" t="str">
            <v>NA</v>
          </cell>
          <cell r="N2951">
            <v>564</v>
          </cell>
          <cell r="O2951">
            <v>18</v>
          </cell>
          <cell r="P2951" t="str">
            <v>NA</v>
          </cell>
          <cell r="Q2951" t="str">
            <v>NA</v>
          </cell>
          <cell r="R2951">
            <v>1</v>
          </cell>
          <cell r="S2951" t="str">
            <v>NA</v>
          </cell>
          <cell r="T2951">
            <v>5</v>
          </cell>
          <cell r="U2951">
            <v>2002</v>
          </cell>
          <cell r="V2951" t="str">
            <v>NA</v>
          </cell>
          <cell r="W2951">
            <v>6</v>
          </cell>
          <cell r="X2951">
            <v>2002</v>
          </cell>
          <cell r="Y2951">
            <v>1</v>
          </cell>
          <cell r="Z2951">
            <v>50</v>
          </cell>
          <cell r="AA2951">
            <v>50</v>
          </cell>
          <cell r="AB2951">
            <v>0</v>
          </cell>
          <cell r="AC2951" t="str">
            <v>Pitfall/Winkler</v>
          </cell>
          <cell r="AD2951" t="str">
            <v>Hardwood sites: Ground-foraging ants were sampled within a 50 m × 50 m area at each site. Samples were collected at 10 m intervals along three parallel 50 m transects spaced 25 m apart for a total of 18 sampling points per site. At each point, ants were sampled using pitfall trapping and litter sifting with Winkler extraction (Fig. 1). Two sizes of pitfalls were used: small pitfall traps (25 mm diameter plastic tubes) and large pitfall traps (75 mm plastic cups) (Fig. 1A). Pitfall traps were dug in flush with the ground and partially filled with soapy water. Both sizes of pitfall traps were operated simultaneously and were placed approximately 1 m apart. After 48 h of continuous sampling, traps were removed and brought to the lab where ants were extracted. Litter sifting was conducted after pitfall traps were removed. Samples were taken between 0900 and 1600 h and involved collecting ground debris (leaves, twigs, rotting wood) from a 0.5 m × 0.5 m area, sifting this through a 1 cm × 1 cm wire mesh (Fig. 1A), and bagging the siftate for further extraction.</v>
          </cell>
          <cell r="AE2951">
            <v>36</v>
          </cell>
          <cell r="AF2951">
            <v>24.56</v>
          </cell>
          <cell r="AG2951">
            <v>10</v>
          </cell>
          <cell r="AH2951">
            <v>48</v>
          </cell>
          <cell r="AI2951">
            <v>72</v>
          </cell>
          <cell r="AJ2951">
            <v>0</v>
          </cell>
          <cell r="AK2951">
            <v>0</v>
          </cell>
          <cell r="AL2951">
            <v>0</v>
          </cell>
          <cell r="AM2951">
            <v>0</v>
          </cell>
          <cell r="AN2951">
            <v>36</v>
          </cell>
          <cell r="AO2951">
            <v>10</v>
          </cell>
          <cell r="AP2951">
            <v>0</v>
          </cell>
          <cell r="AQ2951">
            <v>0</v>
          </cell>
          <cell r="AR2951" t="str">
            <v>NA</v>
          </cell>
          <cell r="AS2951">
            <v>0.25</v>
          </cell>
          <cell r="AT2951" t="str">
            <v>Hardwood Forest forest</v>
          </cell>
          <cell r="AU2951" t="str">
            <v>Undisturbed</v>
          </cell>
          <cell r="AV2951" t="str">
            <v>NA</v>
          </cell>
          <cell r="AW2951" t="str">
            <v>NA</v>
          </cell>
          <cell r="AX2951" t="str">
            <v>NA</v>
          </cell>
          <cell r="AY2951" t="str">
            <v>We sampled the diversity and abundance of ground-foraging ants within two paired stands of native hardwood and cultivated pine. Pitfall surface area is an average (4.91cm2 (small pitfalls x 18), 44.2cm2 (large pitfalls x 18)).5000m2 area sampled.</v>
          </cell>
        </row>
        <row r="2952">
          <cell r="A2952" t="str">
            <v>Martelli_etal_2004_02</v>
          </cell>
          <cell r="B2952" t="str">
            <v>Gibb, Heloise</v>
          </cell>
          <cell r="C2952" t="str">
            <v>North America</v>
          </cell>
          <cell r="D2952" t="str">
            <v>U.S.A.</v>
          </cell>
          <cell r="E2952" t="str">
            <v>Tennessee</v>
          </cell>
          <cell r="F2952" t="str">
            <v>Franklin</v>
          </cell>
          <cell r="G2952" t="str">
            <v>Pine 1</v>
          </cell>
          <cell r="H2952" t="str">
            <v>Cultivated Pine</v>
          </cell>
          <cell r="I2952">
            <v>570</v>
          </cell>
          <cell r="J2952">
            <v>35.21</v>
          </cell>
          <cell r="K2952">
            <v>-85.92</v>
          </cell>
          <cell r="L2952" t="str">
            <v>In publication</v>
          </cell>
          <cell r="M2952" t="str">
            <v>NA</v>
          </cell>
          <cell r="N2952">
            <v>797</v>
          </cell>
          <cell r="O2952">
            <v>11</v>
          </cell>
          <cell r="P2952" t="str">
            <v>NA</v>
          </cell>
          <cell r="Q2952" t="str">
            <v>NA</v>
          </cell>
          <cell r="R2952">
            <v>1</v>
          </cell>
          <cell r="S2952" t="str">
            <v>NA</v>
          </cell>
          <cell r="T2952">
            <v>5</v>
          </cell>
          <cell r="U2952">
            <v>2002</v>
          </cell>
          <cell r="V2952" t="str">
            <v>NA</v>
          </cell>
          <cell r="W2952">
            <v>6</v>
          </cell>
          <cell r="X2952">
            <v>2002</v>
          </cell>
          <cell r="Y2952">
            <v>1</v>
          </cell>
          <cell r="Z2952">
            <v>50</v>
          </cell>
          <cell r="AA2952">
            <v>50</v>
          </cell>
          <cell r="AB2952">
            <v>0</v>
          </cell>
          <cell r="AC2952" t="str">
            <v>Pitfall/Winkler</v>
          </cell>
          <cell r="AD2952" t="str">
            <v>Pine sites: Ground-foraging ants were sampled within a 50 m × 50 m area at each site. Samples were collected at 10 m intervals along three parallel 50 m transects spaced 25 m apart for a total of 18 sampling points per site. At each point, ants were sampled using pitfall trapping and litter sifting with Winkler extraction (Fig. 1). Two sizes of pitfalls were used: small pitfall traps (25 mm diameter plastic tubes) and large pitfall traps (75 mm plastic cups) (Fig. 1A). Pitfall traps were dug in flush with the ground and partially filled with soapy water. Both sizes of pitfall traps were operated simultaneously and were placed approximately 1 m apart. After 48 h of continuous sampling, traps were removed and brought to the lab where ants were extracted. Litter sifting was conducted after pitfall traps were removed. Samples were taken between 0900 and 1600 h and involved collecting ground debris (leaves, twigs, rotting wood) from a 0.5 m × 0.5 m area, sifting this through a 1 cm × 1 cm wire mesh (Fig. 1A), and bagging the siftate for further extraction.</v>
          </cell>
          <cell r="AE2952">
            <v>36</v>
          </cell>
          <cell r="AF2952">
            <v>24.56</v>
          </cell>
          <cell r="AG2952">
            <v>10</v>
          </cell>
          <cell r="AH2952">
            <v>48</v>
          </cell>
          <cell r="AI2952">
            <v>72</v>
          </cell>
          <cell r="AJ2952">
            <v>0</v>
          </cell>
          <cell r="AK2952">
            <v>0</v>
          </cell>
          <cell r="AL2952">
            <v>0</v>
          </cell>
          <cell r="AM2952">
            <v>0</v>
          </cell>
          <cell r="AN2952">
            <v>36</v>
          </cell>
          <cell r="AO2952">
            <v>10</v>
          </cell>
          <cell r="AP2952">
            <v>0</v>
          </cell>
          <cell r="AQ2952">
            <v>0</v>
          </cell>
          <cell r="AR2952" t="str">
            <v>NA</v>
          </cell>
          <cell r="AS2952">
            <v>0.25</v>
          </cell>
          <cell r="AT2952" t="str">
            <v>Cultivated Pine</v>
          </cell>
          <cell r="AU2952" t="str">
            <v>Transformed</v>
          </cell>
          <cell r="AV2952" t="str">
            <v>Cropping</v>
          </cell>
          <cell r="AW2952" t="str">
            <v>NA</v>
          </cell>
          <cell r="AX2952" t="str">
            <v>NA</v>
          </cell>
          <cell r="AY2952" t="str">
            <v>We sampled the diversity and abundance of ground-foraging ants within two paired stands of native hardwood and cultivated pine. Pitfall surface area is an average (4.91 cm2 (small pitfalls x 18), 44.2 cm2 (large pitfalls x 18)). 5000m2 area sampled.</v>
          </cell>
        </row>
        <row r="2953">
          <cell r="A2953" t="str">
            <v>Martelli_etal_2004_03</v>
          </cell>
          <cell r="B2953" t="str">
            <v>Gibb, Heloise</v>
          </cell>
          <cell r="C2953" t="str">
            <v>North America</v>
          </cell>
          <cell r="D2953" t="str">
            <v>U.S.A.</v>
          </cell>
          <cell r="E2953" t="str">
            <v>Tennessee</v>
          </cell>
          <cell r="F2953" t="str">
            <v>Franklin</v>
          </cell>
          <cell r="G2953" t="str">
            <v>Hardwood 2</v>
          </cell>
          <cell r="H2953" t="str">
            <v>Hardwood Forest</v>
          </cell>
          <cell r="I2953">
            <v>570</v>
          </cell>
          <cell r="J2953">
            <v>35.21</v>
          </cell>
          <cell r="K2953">
            <v>-85.92</v>
          </cell>
          <cell r="L2953" t="str">
            <v>In publication</v>
          </cell>
          <cell r="M2953" t="str">
            <v>NA</v>
          </cell>
          <cell r="N2953">
            <v>715</v>
          </cell>
          <cell r="O2953">
            <v>14</v>
          </cell>
          <cell r="P2953" t="str">
            <v>NA</v>
          </cell>
          <cell r="Q2953" t="str">
            <v>NA</v>
          </cell>
          <cell r="R2953">
            <v>1</v>
          </cell>
          <cell r="S2953" t="str">
            <v>NA</v>
          </cell>
          <cell r="T2953">
            <v>5</v>
          </cell>
          <cell r="U2953">
            <v>2002</v>
          </cell>
          <cell r="V2953" t="str">
            <v>NA</v>
          </cell>
          <cell r="W2953">
            <v>6</v>
          </cell>
          <cell r="X2953">
            <v>2002</v>
          </cell>
          <cell r="Y2953">
            <v>1</v>
          </cell>
          <cell r="Z2953">
            <v>50</v>
          </cell>
          <cell r="AA2953">
            <v>50</v>
          </cell>
          <cell r="AB2953">
            <v>0</v>
          </cell>
          <cell r="AC2953" t="str">
            <v>Pitfall/Winkler</v>
          </cell>
          <cell r="AD2953" t="str">
            <v>Hardwood sites: Ground-foraging ants were sampled within a 50 m × 50 m area at each site. Samples were collected at 10 m intervals along three parallel 50 m transects spaced 25 m apart for a total of 18 sampling points per site. At each point, ants were sampled using pitfall trapping and litter sifting with Winkler extraction (Fig. 1). Two sizes of pitfalls were used: small pitfall traps (25 mm diameter plastic tubes) and large pitfall traps (75 mm plastic cups) (Fig. 1A). Pitfall traps were dug in flush with the ground and partially filled with soapy water. Both sizes of pitfall traps were operated simultaneously and were placed approximately 1 m apart. After 48 h of continuous sampling, traps were removed and brought to the lab where ants were extracted. Litter sifting was conducted after pitfall traps were removed. Samples were taken between 0900 and 1600 h and involved collecting ground debris (leaves, twigs, rotting wood) from a 0.5 m × 0.5 m area, sifting this through a 1 cm × 1 cm wire mesh (Fig. 1A), and bagging the siftate for further extraction.</v>
          </cell>
          <cell r="AE2953">
            <v>36</v>
          </cell>
          <cell r="AF2953">
            <v>24.56</v>
          </cell>
          <cell r="AG2953">
            <v>10</v>
          </cell>
          <cell r="AH2953">
            <v>48</v>
          </cell>
          <cell r="AI2953">
            <v>72</v>
          </cell>
          <cell r="AJ2953">
            <v>0</v>
          </cell>
          <cell r="AK2953">
            <v>0</v>
          </cell>
          <cell r="AL2953">
            <v>0</v>
          </cell>
          <cell r="AM2953">
            <v>0</v>
          </cell>
          <cell r="AN2953">
            <v>36</v>
          </cell>
          <cell r="AO2953">
            <v>10</v>
          </cell>
          <cell r="AP2953">
            <v>0</v>
          </cell>
          <cell r="AQ2953">
            <v>0</v>
          </cell>
          <cell r="AR2953" t="str">
            <v>NA</v>
          </cell>
          <cell r="AS2953">
            <v>0.25</v>
          </cell>
          <cell r="AT2953" t="str">
            <v>Hardwood Forest forest</v>
          </cell>
          <cell r="AU2953" t="str">
            <v>Undisturbed</v>
          </cell>
          <cell r="AV2953" t="str">
            <v>NA</v>
          </cell>
          <cell r="AW2953" t="str">
            <v>NA</v>
          </cell>
          <cell r="AX2953" t="str">
            <v>NA</v>
          </cell>
          <cell r="AY2953" t="str">
            <v>We sampled the diversity and abundance of ground-foraging ants within two paired stands of native hardwood and cultivated pine. Pitfall surface area is an average (4.91 cm2 (small pitfalls x 18), 44.2 cm2 (large pitfalls x 18)). 5000m2 area sampled.</v>
          </cell>
        </row>
        <row r="2954">
          <cell r="A2954" t="str">
            <v>Martelli_etal_2004_04</v>
          </cell>
          <cell r="B2954" t="str">
            <v>Gibb, Heloise</v>
          </cell>
          <cell r="C2954" t="str">
            <v>North America</v>
          </cell>
          <cell r="D2954" t="str">
            <v>U.S.A.</v>
          </cell>
          <cell r="E2954" t="str">
            <v>Tennessee</v>
          </cell>
          <cell r="F2954" t="str">
            <v>Franklin</v>
          </cell>
          <cell r="G2954" t="str">
            <v>Pine 2</v>
          </cell>
          <cell r="H2954" t="str">
            <v>Cultivated Pine</v>
          </cell>
          <cell r="I2954">
            <v>570</v>
          </cell>
          <cell r="J2954">
            <v>35.21</v>
          </cell>
          <cell r="K2954">
            <v>-85.92</v>
          </cell>
          <cell r="L2954" t="str">
            <v>In publication</v>
          </cell>
          <cell r="M2954" t="str">
            <v>NA</v>
          </cell>
          <cell r="N2954">
            <v>559</v>
          </cell>
          <cell r="O2954">
            <v>16</v>
          </cell>
          <cell r="P2954" t="str">
            <v>NA</v>
          </cell>
          <cell r="Q2954" t="str">
            <v>NA</v>
          </cell>
          <cell r="R2954">
            <v>1</v>
          </cell>
          <cell r="S2954" t="str">
            <v>NA</v>
          </cell>
          <cell r="T2954">
            <v>5</v>
          </cell>
          <cell r="U2954">
            <v>2002</v>
          </cell>
          <cell r="V2954" t="str">
            <v>NA</v>
          </cell>
          <cell r="W2954">
            <v>6</v>
          </cell>
          <cell r="X2954">
            <v>2002</v>
          </cell>
          <cell r="Y2954">
            <v>1</v>
          </cell>
          <cell r="Z2954">
            <v>50</v>
          </cell>
          <cell r="AA2954">
            <v>50</v>
          </cell>
          <cell r="AB2954">
            <v>0</v>
          </cell>
          <cell r="AC2954" t="str">
            <v>Pitfall/Winkler</v>
          </cell>
          <cell r="AD2954" t="str">
            <v>Pine sites: Ground-foraging ants were sampled within a 50 m × 50 m area at each site. Samples were collected at 10 m intervals along three parallel 50 m transects spaced 25 m apart for a total of 18 sampling points per site. At each point, ants were sampled using pitfall trapping and litter sifting with Winkler extraction (Fig. 1). Two sizes of pitfalls were used: small pitfall traps (25 mm diameter plastic tubes) and large pitfall traps (75 mm plastic cups) (Fig. 1A). Pitfall traps were dug in flush with the ground and partially filled with soapy water. Both sizes of pitfall traps were operated simultaneously and were placed approximately 1 m apart. After 48 h of continuous sampling, traps were removed and brought to the lab where ants were extracted. Litter sifting was conducted after pitfall traps were removed. Samples were taken between 0900 and 1600 h and involved collecting ground debris (leaves, twigs, rotting wood) from a 0.5 m × 0.5 m area, sifting this through a 1 cm × 1 cm wire mesh (Fig. 1A), and bagging the siftate for further extraction.</v>
          </cell>
          <cell r="AE2954">
            <v>36</v>
          </cell>
          <cell r="AF2954">
            <v>24.56</v>
          </cell>
          <cell r="AG2954">
            <v>10</v>
          </cell>
          <cell r="AH2954">
            <v>48</v>
          </cell>
          <cell r="AI2954">
            <v>72</v>
          </cell>
          <cell r="AJ2954">
            <v>0</v>
          </cell>
          <cell r="AK2954">
            <v>0</v>
          </cell>
          <cell r="AL2954">
            <v>0</v>
          </cell>
          <cell r="AM2954">
            <v>0</v>
          </cell>
          <cell r="AN2954">
            <v>36</v>
          </cell>
          <cell r="AO2954">
            <v>10</v>
          </cell>
          <cell r="AP2954">
            <v>0</v>
          </cell>
          <cell r="AQ2954">
            <v>0</v>
          </cell>
          <cell r="AR2954" t="str">
            <v>NA</v>
          </cell>
          <cell r="AS2954">
            <v>0.25</v>
          </cell>
          <cell r="AT2954" t="str">
            <v>Cultivated Pine</v>
          </cell>
          <cell r="AU2954" t="str">
            <v>Transformed</v>
          </cell>
          <cell r="AV2954" t="str">
            <v>Cropping</v>
          </cell>
          <cell r="AW2954" t="str">
            <v>NA</v>
          </cell>
          <cell r="AX2954" t="str">
            <v>NA</v>
          </cell>
          <cell r="AY2954" t="str">
            <v>We sampled the diversity and abundance of ground-foraging ants within two paired stands of native hardwood and cultivated pine. Pitfall surface area is an average (4.91 cm2 (small pitfalls x 18), 44.2 cm2 (large pitfalls x 18)). 5000m2 area sampled.</v>
          </cell>
        </row>
        <row r="2955">
          <cell r="A2955" t="str">
            <v>Martelli_etal_2004_05</v>
          </cell>
          <cell r="B2955" t="str">
            <v>Gibb, Heloise</v>
          </cell>
          <cell r="C2955" t="str">
            <v>North America</v>
          </cell>
          <cell r="D2955" t="str">
            <v>U.S.A.</v>
          </cell>
          <cell r="E2955" t="str">
            <v>Tennessee</v>
          </cell>
          <cell r="F2955" t="str">
            <v>Franklin</v>
          </cell>
          <cell r="G2955" t="str">
            <v>NA</v>
          </cell>
          <cell r="H2955" t="str">
            <v>COMBINED SITES (Pitfall Large)</v>
          </cell>
          <cell r="I2955">
            <v>570</v>
          </cell>
          <cell r="J2955">
            <v>35.21</v>
          </cell>
          <cell r="K2955">
            <v>-85.92</v>
          </cell>
          <cell r="L2955" t="str">
            <v>In publication</v>
          </cell>
          <cell r="M2955" t="str">
            <v>NA</v>
          </cell>
          <cell r="N2955">
            <v>169</v>
          </cell>
          <cell r="O2955">
            <v>15</v>
          </cell>
          <cell r="P2955" t="str">
            <v>NA</v>
          </cell>
          <cell r="Q2955" t="str">
            <v>NA</v>
          </cell>
          <cell r="R2955">
            <v>1</v>
          </cell>
          <cell r="S2955" t="str">
            <v>NA</v>
          </cell>
          <cell r="T2955">
            <v>5</v>
          </cell>
          <cell r="U2955">
            <v>2002</v>
          </cell>
          <cell r="V2955" t="str">
            <v>NA</v>
          </cell>
          <cell r="W2955">
            <v>6</v>
          </cell>
          <cell r="X2955">
            <v>2002</v>
          </cell>
          <cell r="Y2955">
            <v>4</v>
          </cell>
          <cell r="Z2955">
            <v>50</v>
          </cell>
          <cell r="AA2955">
            <v>50</v>
          </cell>
          <cell r="AB2955" t="str">
            <v>NA</v>
          </cell>
          <cell r="AC2955" t="str">
            <v>Pitfall</v>
          </cell>
          <cell r="AD2955" t="str">
            <v>Ground-foraging ants were sampled within a 50 m × 50 m area at each site. Samples were collected at 10 m intervals along three parallel 50 m transects spaced 25 m apart for a total of 18 sampling points per site. At each point, ants were sampled using pitfall trapping and litter sifting with Winkler extraction (Fig. 1). Two sizes of pitfalls were used: small pitfall traps (25 mm diameter plastic tubes) and large pitfall traps (75 mm plastic cups) (Fig. 1A). Pitfall traps were dug in flush with the ground and partially filled with soapy water. Both sizes of pitfall traps were operated simultaneously and were placed approximately 1 m apart. After 48 h of continuous sampling, traps were removed and brought to the lab where ants were extracted.</v>
          </cell>
          <cell r="AE2955">
            <v>72</v>
          </cell>
          <cell r="AF2955">
            <v>44.2</v>
          </cell>
          <cell r="AG2955">
            <v>10</v>
          </cell>
          <cell r="AH2955">
            <v>48</v>
          </cell>
          <cell r="AI2955">
            <v>144</v>
          </cell>
          <cell r="AJ2955">
            <v>0</v>
          </cell>
          <cell r="AK2955">
            <v>0</v>
          </cell>
          <cell r="AL2955">
            <v>0</v>
          </cell>
          <cell r="AM2955">
            <v>0</v>
          </cell>
          <cell r="AN2955">
            <v>0</v>
          </cell>
          <cell r="AO2955">
            <v>0</v>
          </cell>
          <cell r="AP2955">
            <v>0</v>
          </cell>
          <cell r="AQ2955">
            <v>0</v>
          </cell>
          <cell r="AR2955">
            <v>0</v>
          </cell>
          <cell r="AS2955">
            <v>0</v>
          </cell>
          <cell r="AT2955" t="str">
            <v>COMBINED SITES (Pitfall Large)</v>
          </cell>
          <cell r="AU2955" t="str">
            <v>NA</v>
          </cell>
          <cell r="AV2955" t="str">
            <v>NA</v>
          </cell>
          <cell r="AW2955" t="str">
            <v>NA</v>
          </cell>
          <cell r="AX2955" t="str">
            <v>COMBINED SITES (Pitfall Large)</v>
          </cell>
          <cell r="AY2955" t="str">
            <v>Only pitfall (large) data. We sampled the diversity and abundance of ground-foraging ants within two paired stands of native hardwood and cultivated pine. 5000m2 area sampled.</v>
          </cell>
        </row>
        <row r="2956">
          <cell r="A2956" t="str">
            <v>Martelli_etal_2004_06</v>
          </cell>
          <cell r="B2956" t="str">
            <v>Gibb, Heloise</v>
          </cell>
          <cell r="C2956" t="str">
            <v>North America</v>
          </cell>
          <cell r="D2956" t="str">
            <v>U.S.A.</v>
          </cell>
          <cell r="E2956" t="str">
            <v>Tennessee</v>
          </cell>
          <cell r="F2956" t="str">
            <v>Franklin</v>
          </cell>
          <cell r="G2956" t="str">
            <v>NA</v>
          </cell>
          <cell r="H2956" t="str">
            <v>COMBINED SITES (Pitfall Small)</v>
          </cell>
          <cell r="I2956">
            <v>570</v>
          </cell>
          <cell r="J2956">
            <v>35.21</v>
          </cell>
          <cell r="K2956">
            <v>-85.92</v>
          </cell>
          <cell r="L2956" t="str">
            <v>In publication</v>
          </cell>
          <cell r="M2956" t="str">
            <v>NA</v>
          </cell>
          <cell r="N2956">
            <v>123</v>
          </cell>
          <cell r="O2956">
            <v>11</v>
          </cell>
          <cell r="P2956" t="str">
            <v>NA</v>
          </cell>
          <cell r="Q2956" t="str">
            <v>NA</v>
          </cell>
          <cell r="R2956">
            <v>1</v>
          </cell>
          <cell r="S2956" t="str">
            <v>NA</v>
          </cell>
          <cell r="T2956">
            <v>5</v>
          </cell>
          <cell r="U2956">
            <v>2002</v>
          </cell>
          <cell r="V2956" t="str">
            <v>NA</v>
          </cell>
          <cell r="W2956">
            <v>6</v>
          </cell>
          <cell r="X2956">
            <v>2002</v>
          </cell>
          <cell r="Y2956">
            <v>4</v>
          </cell>
          <cell r="Z2956">
            <v>50</v>
          </cell>
          <cell r="AA2956">
            <v>50</v>
          </cell>
          <cell r="AB2956" t="str">
            <v>NA</v>
          </cell>
          <cell r="AC2956" t="str">
            <v>Pitfall</v>
          </cell>
          <cell r="AD2956" t="str">
            <v>Ground-foraging ants were sampled within a 50 m × 50 m area at each site. Samples were collected at 10 m intervals along three parallel 50 m transects spaced 25 m apart for a total of 18 sampling points per site. At each point, ants were sampled using pitfall trapping and litter sifting with Winkler extraction (Fig. 1). Two sizes of pitfalls were used: small pitfall traps (25 mm diameter plastic tubes) and large pitfall traps (75 mm plastic cups) (Fig. 1A). Pitfall traps were dug in flush with the ground and partially filled with soapy water. Both sizes of pitfall traps were operated simultaneously and were placed approximately 1 m apart. After 48 h of continuous sampling, traps were removed and brought to the lab where ants were extracted.</v>
          </cell>
          <cell r="AE2956">
            <v>72</v>
          </cell>
          <cell r="AF2956">
            <v>4.91</v>
          </cell>
          <cell r="AG2956">
            <v>10</v>
          </cell>
          <cell r="AH2956">
            <v>48</v>
          </cell>
          <cell r="AI2956">
            <v>144</v>
          </cell>
          <cell r="AJ2956">
            <v>0</v>
          </cell>
          <cell r="AK2956">
            <v>0</v>
          </cell>
          <cell r="AL2956">
            <v>0</v>
          </cell>
          <cell r="AM2956">
            <v>0</v>
          </cell>
          <cell r="AN2956">
            <v>0</v>
          </cell>
          <cell r="AO2956">
            <v>0</v>
          </cell>
          <cell r="AP2956">
            <v>0</v>
          </cell>
          <cell r="AQ2956">
            <v>0</v>
          </cell>
          <cell r="AR2956">
            <v>0</v>
          </cell>
          <cell r="AS2956">
            <v>0</v>
          </cell>
          <cell r="AT2956" t="str">
            <v>COMBINED SITES (Pitfall Small)</v>
          </cell>
          <cell r="AU2956" t="str">
            <v>NA</v>
          </cell>
          <cell r="AV2956" t="str">
            <v>NA</v>
          </cell>
          <cell r="AW2956" t="str">
            <v>NA</v>
          </cell>
          <cell r="AX2956" t="str">
            <v>COMBINED SITES (Pitfall Small)</v>
          </cell>
          <cell r="AY2956" t="str">
            <v>Only pitfall (small) data. We sampled the diversity and abundance of ground-foraging ants within two paired stands of native hardwood and cultivated pine. 5000m2 area sampled.</v>
          </cell>
        </row>
        <row r="2957">
          <cell r="A2957" t="str">
            <v>MatlockJr&amp;Cruz_2003_01</v>
          </cell>
          <cell r="B2957" t="str">
            <v>Gibb, Heloise</v>
          </cell>
          <cell r="C2957" t="str">
            <v>North America</v>
          </cell>
          <cell r="D2957" t="str">
            <v>Costa Rica</v>
          </cell>
          <cell r="E2957" t="str">
            <v>Costa Rica Atlantic plain</v>
          </cell>
          <cell r="F2957" t="str">
            <v>NA</v>
          </cell>
          <cell r="G2957" t="str">
            <v>C1</v>
          </cell>
          <cell r="H2957" t="str">
            <v>Tropical Rainforest</v>
          </cell>
          <cell r="I2957">
            <v>10</v>
          </cell>
          <cell r="J2957">
            <v>10.199999999999999</v>
          </cell>
          <cell r="K2957">
            <v>-83.32</v>
          </cell>
          <cell r="L2957" t="str">
            <v>In publication</v>
          </cell>
          <cell r="M2957" t="str">
            <v>NA</v>
          </cell>
          <cell r="N2957">
            <v>1263.8</v>
          </cell>
          <cell r="O2957">
            <v>31</v>
          </cell>
          <cell r="P2957" t="str">
            <v>NA</v>
          </cell>
          <cell r="Q2957" t="str">
            <v>NA</v>
          </cell>
          <cell r="R2957">
            <v>6</v>
          </cell>
          <cell r="S2957">
            <v>1</v>
          </cell>
          <cell r="T2957">
            <v>10</v>
          </cell>
          <cell r="U2957">
            <v>1995</v>
          </cell>
          <cell r="V2957">
            <v>15</v>
          </cell>
          <cell r="W2957">
            <v>8</v>
          </cell>
          <cell r="X2957">
            <v>1996</v>
          </cell>
          <cell r="Y2957" t="str">
            <v>NA</v>
          </cell>
          <cell r="Z2957" t="str">
            <v>NA</v>
          </cell>
          <cell r="AA2957" t="str">
            <v>NA</v>
          </cell>
          <cell r="AB2957" t="str">
            <v>NA</v>
          </cell>
          <cell r="AC2957" t="str">
            <v>Pitfall/Berlese/Malaise/Interception</v>
          </cell>
          <cell r="AD2957" t="str">
            <v>Banana plantations were sampled six times at 2-mo intervals between October 1995 and August 1996, and the four other crops were sampled twice, in April (dry season) and October (wet season) 1996. For each sample we set one Malaise, one interception, and six pitfall traps, which were operated continuously for 2 wk, and made one Berlese collection. All traps were randomly located within the census areas. Pitfall traps were 8 cm internal diameter filled with 125 ml ethylene glycol. We extracted soil cores with an 8 cm wide PVC pipe to 10 cm depth. In addition to the soil samples, a litter samples were taken by sifting banana compost through 1-cm2 hardware cloth, until a volume equal to the soil cores was obtained.</v>
          </cell>
          <cell r="AE2957">
            <v>6</v>
          </cell>
          <cell r="AF2957">
            <v>50.29</v>
          </cell>
          <cell r="AG2957" t="str">
            <v>NA</v>
          </cell>
          <cell r="AH2957">
            <v>2016</v>
          </cell>
          <cell r="AI2957">
            <v>504</v>
          </cell>
          <cell r="AJ2957">
            <v>0</v>
          </cell>
          <cell r="AK2957">
            <v>0</v>
          </cell>
          <cell r="AL2957">
            <v>0</v>
          </cell>
          <cell r="AM2957">
            <v>0</v>
          </cell>
          <cell r="AN2957">
            <v>0</v>
          </cell>
          <cell r="AO2957">
            <v>0</v>
          </cell>
          <cell r="AP2957">
            <v>1</v>
          </cell>
          <cell r="AQ2957" t="str">
            <v>NA</v>
          </cell>
          <cell r="AR2957" t="str">
            <v>NA</v>
          </cell>
          <cell r="AS2957" t="str">
            <v>NA</v>
          </cell>
          <cell r="AT2957" t="str">
            <v>Tropical Rainforest</v>
          </cell>
          <cell r="AU2957" t="str">
            <v>Transformed</v>
          </cell>
          <cell r="AV2957" t="str">
            <v>Cropping</v>
          </cell>
          <cell r="AW2957" t="str">
            <v>NA</v>
          </cell>
          <cell r="AX2957" t="str">
            <v>Conventional Banana field</v>
          </cell>
          <cell r="AY2957" t="str">
            <v>Sites widely separated and so possibly sampling different regional communities, insufficient sampling to have reliable richness estimates.</v>
          </cell>
        </row>
        <row r="2958">
          <cell r="A2958" t="str">
            <v>MatlockJr&amp;Cruz_2003_02</v>
          </cell>
          <cell r="B2958" t="str">
            <v>Gibb, Heloise</v>
          </cell>
          <cell r="C2958" t="str">
            <v>North America</v>
          </cell>
          <cell r="D2958" t="str">
            <v>Costa Rica</v>
          </cell>
          <cell r="E2958" t="str">
            <v>Costa Rica Atlantic plain</v>
          </cell>
          <cell r="F2958" t="str">
            <v>NA</v>
          </cell>
          <cell r="G2958" t="str">
            <v>C2</v>
          </cell>
          <cell r="H2958" t="str">
            <v>Tropical Rainforest</v>
          </cell>
          <cell r="I2958">
            <v>30</v>
          </cell>
          <cell r="J2958">
            <v>10.199999999999999</v>
          </cell>
          <cell r="K2958">
            <v>-83.49</v>
          </cell>
          <cell r="L2958" t="str">
            <v>In publication</v>
          </cell>
          <cell r="M2958" t="str">
            <v>NA</v>
          </cell>
          <cell r="N2958">
            <v>1263.8</v>
          </cell>
          <cell r="O2958">
            <v>27</v>
          </cell>
          <cell r="P2958" t="str">
            <v>NA</v>
          </cell>
          <cell r="Q2958" t="str">
            <v>NA</v>
          </cell>
          <cell r="R2958">
            <v>6</v>
          </cell>
          <cell r="S2958">
            <v>1</v>
          </cell>
          <cell r="T2958">
            <v>10</v>
          </cell>
          <cell r="U2958">
            <v>1995</v>
          </cell>
          <cell r="V2958">
            <v>15</v>
          </cell>
          <cell r="W2958">
            <v>8</v>
          </cell>
          <cell r="X2958">
            <v>1996</v>
          </cell>
          <cell r="Y2958" t="str">
            <v>NA</v>
          </cell>
          <cell r="Z2958" t="str">
            <v>NA</v>
          </cell>
          <cell r="AA2958" t="str">
            <v>NA</v>
          </cell>
          <cell r="AB2958" t="str">
            <v>NA</v>
          </cell>
          <cell r="AC2958" t="str">
            <v>Pitfall/Berlese/Malaise/Interception</v>
          </cell>
          <cell r="AD2958" t="str">
            <v>Banana plantations were sampled six times at 2-mo intervals between October 1995 and August 1996, and the four other crops were sampled twice, in April (dry season) and October (wet season) 1996. For each sample we set one Malaise, one interception, and six pitfall traps, which were operated continuously for 2 wk, and made one Berlese collection. All traps were randomly located within the census areas. Pitfall traps were 8 cm internal diameter filled with 125 ml ethylene glycol. We extracted soil cores with an 8 cm wide PVC pipe to 10 cm depth. In addition to the soil samples, a litter samples were taken by sifting banana compost through 1-cm2 hardware cloth, until a volume equal to the soil cores was obtained.</v>
          </cell>
          <cell r="AE2958">
            <v>6</v>
          </cell>
          <cell r="AF2958">
            <v>50.29</v>
          </cell>
          <cell r="AG2958" t="str">
            <v>NA</v>
          </cell>
          <cell r="AH2958">
            <v>2016</v>
          </cell>
          <cell r="AI2958">
            <v>504</v>
          </cell>
          <cell r="AJ2958">
            <v>0</v>
          </cell>
          <cell r="AK2958">
            <v>0</v>
          </cell>
          <cell r="AL2958">
            <v>0</v>
          </cell>
          <cell r="AM2958">
            <v>0</v>
          </cell>
          <cell r="AN2958">
            <v>0</v>
          </cell>
          <cell r="AO2958">
            <v>0</v>
          </cell>
          <cell r="AP2958">
            <v>1</v>
          </cell>
          <cell r="AQ2958" t="str">
            <v>NA</v>
          </cell>
          <cell r="AR2958" t="str">
            <v>NA</v>
          </cell>
          <cell r="AS2958" t="str">
            <v>NA</v>
          </cell>
          <cell r="AT2958" t="str">
            <v>Tropical Rainforest</v>
          </cell>
          <cell r="AU2958" t="str">
            <v>Transformed</v>
          </cell>
          <cell r="AV2958" t="str">
            <v>Cropping</v>
          </cell>
          <cell r="AW2958" t="str">
            <v>NA</v>
          </cell>
          <cell r="AX2958" t="str">
            <v>Conventional Banana field</v>
          </cell>
          <cell r="AY2958" t="str">
            <v>Sites widely separated and so possibly sampling different regional communities, insufficient sampling to have reliable richness estimates.</v>
          </cell>
        </row>
        <row r="2959">
          <cell r="A2959" t="str">
            <v>MatlockJr&amp;Cruz_2003_03</v>
          </cell>
          <cell r="B2959" t="str">
            <v>Gibb, Heloise</v>
          </cell>
          <cell r="C2959" t="str">
            <v>North America</v>
          </cell>
          <cell r="D2959" t="str">
            <v>Costa Rica</v>
          </cell>
          <cell r="E2959" t="str">
            <v>Costa Rica Atlantic plain</v>
          </cell>
          <cell r="F2959" t="str">
            <v>NA</v>
          </cell>
          <cell r="G2959" t="str">
            <v>C3</v>
          </cell>
          <cell r="H2959" t="str">
            <v>Tropical Rainforest</v>
          </cell>
          <cell r="I2959">
            <v>40</v>
          </cell>
          <cell r="J2959">
            <v>10.220000000000001</v>
          </cell>
          <cell r="K2959">
            <v>-83.6</v>
          </cell>
          <cell r="L2959" t="str">
            <v>In publication</v>
          </cell>
          <cell r="M2959" t="str">
            <v>NA</v>
          </cell>
          <cell r="N2959">
            <v>1263.8</v>
          </cell>
          <cell r="O2959">
            <v>29</v>
          </cell>
          <cell r="P2959" t="str">
            <v>NA</v>
          </cell>
          <cell r="Q2959" t="str">
            <v>NA</v>
          </cell>
          <cell r="R2959">
            <v>6</v>
          </cell>
          <cell r="S2959">
            <v>1</v>
          </cell>
          <cell r="T2959">
            <v>10</v>
          </cell>
          <cell r="U2959">
            <v>1995</v>
          </cell>
          <cell r="V2959">
            <v>15</v>
          </cell>
          <cell r="W2959">
            <v>8</v>
          </cell>
          <cell r="X2959">
            <v>1996</v>
          </cell>
          <cell r="Y2959" t="str">
            <v>NA</v>
          </cell>
          <cell r="Z2959" t="str">
            <v>NA</v>
          </cell>
          <cell r="AA2959" t="str">
            <v>NA</v>
          </cell>
          <cell r="AB2959" t="str">
            <v>NA</v>
          </cell>
          <cell r="AC2959" t="str">
            <v>Pitfall/Berlese/Malaise/Interception</v>
          </cell>
          <cell r="AD2959" t="str">
            <v>Banana plantations were sampled six times at 2-mo intervals between October 1995 and August 1996, and the four other crops were sampled twice, in April (dry season) and October (wet season) 1996. For each sample we set one Malaise, one interception, and six pitfall traps, which were operated continuously for 2 wk, and made one Berlese collection. All traps were randomly located within the census areas. Pitfall traps were 8 cm internal diameter filled with 125 ml ethylene glycol. We extracted soil cores with an 8 cm wide PVC pipe to 10 cm depth. In addition to the soil samples, a litter samples were taken by sifting banana compost through 1-cm2 hardware cloth, until a volume equal to the soil cores was obtained.</v>
          </cell>
          <cell r="AE2959">
            <v>6</v>
          </cell>
          <cell r="AF2959">
            <v>50.29</v>
          </cell>
          <cell r="AG2959" t="str">
            <v>NA</v>
          </cell>
          <cell r="AH2959">
            <v>2016</v>
          </cell>
          <cell r="AI2959">
            <v>504</v>
          </cell>
          <cell r="AJ2959">
            <v>0</v>
          </cell>
          <cell r="AK2959">
            <v>0</v>
          </cell>
          <cell r="AL2959">
            <v>0</v>
          </cell>
          <cell r="AM2959">
            <v>0</v>
          </cell>
          <cell r="AN2959">
            <v>0</v>
          </cell>
          <cell r="AO2959">
            <v>0</v>
          </cell>
          <cell r="AP2959">
            <v>1</v>
          </cell>
          <cell r="AQ2959" t="str">
            <v>NA</v>
          </cell>
          <cell r="AR2959" t="str">
            <v>NA</v>
          </cell>
          <cell r="AS2959" t="str">
            <v>NA</v>
          </cell>
          <cell r="AT2959" t="str">
            <v>Tropical Rainforest</v>
          </cell>
          <cell r="AU2959" t="str">
            <v>Transformed</v>
          </cell>
          <cell r="AV2959" t="str">
            <v>Cropping</v>
          </cell>
          <cell r="AW2959" t="str">
            <v>NA</v>
          </cell>
          <cell r="AX2959" t="str">
            <v>Conventional Banana field</v>
          </cell>
          <cell r="AY2959" t="str">
            <v>Sites widely separated and so possibly sampling different regional communities, insufficient sampling to have reliable richness estimates.</v>
          </cell>
        </row>
        <row r="2960">
          <cell r="A2960" t="str">
            <v>MatlockJr&amp;Cruz_2003_04</v>
          </cell>
          <cell r="B2960" t="str">
            <v>Gibb, Heloise</v>
          </cell>
          <cell r="C2960" t="str">
            <v>North America</v>
          </cell>
          <cell r="D2960" t="str">
            <v>Costa Rica</v>
          </cell>
          <cell r="E2960" t="str">
            <v>Costa Rica Atlantic plain</v>
          </cell>
          <cell r="F2960" t="str">
            <v>NA</v>
          </cell>
          <cell r="G2960" t="str">
            <v>C4</v>
          </cell>
          <cell r="H2960" t="str">
            <v>Tropical Rainforest</v>
          </cell>
          <cell r="I2960">
            <v>35</v>
          </cell>
          <cell r="J2960">
            <v>10.220000000000001</v>
          </cell>
          <cell r="K2960">
            <v>-83.58</v>
          </cell>
          <cell r="L2960" t="str">
            <v>In publication</v>
          </cell>
          <cell r="M2960" t="str">
            <v>NA</v>
          </cell>
          <cell r="N2960">
            <v>1263.8</v>
          </cell>
          <cell r="O2960">
            <v>23</v>
          </cell>
          <cell r="P2960" t="str">
            <v>NA</v>
          </cell>
          <cell r="Q2960" t="str">
            <v>NA</v>
          </cell>
          <cell r="R2960">
            <v>6</v>
          </cell>
          <cell r="S2960">
            <v>1</v>
          </cell>
          <cell r="T2960">
            <v>10</v>
          </cell>
          <cell r="U2960">
            <v>1995</v>
          </cell>
          <cell r="V2960">
            <v>15</v>
          </cell>
          <cell r="W2960">
            <v>8</v>
          </cell>
          <cell r="X2960">
            <v>1996</v>
          </cell>
          <cell r="Y2960" t="str">
            <v>NA</v>
          </cell>
          <cell r="Z2960" t="str">
            <v>NA</v>
          </cell>
          <cell r="AA2960" t="str">
            <v>NA</v>
          </cell>
          <cell r="AB2960" t="str">
            <v>NA</v>
          </cell>
          <cell r="AC2960" t="str">
            <v>Pitfall/Berlese/Malaise/Interception</v>
          </cell>
          <cell r="AD2960" t="str">
            <v>Banana plantations were sampled six times at 2-mo intervals between October 1995 and August 1996, and the four other crops were sampled twice, in April (dry season) and October (wet season) 1996. For each sample we set one Malaise, one interception, and six pitfall traps, which were operated continuously for 2 wk, and made one Berlese collection. All traps were randomly located within the census areas. Pitfall traps were 8 cm internal diameter filled with 125 ml ethylene glycol. We extracted soil cores with an 8 cm wide PVC pipe to 10 cm depth. In addition to the soil samples, a litter samples were taken by sifting banana compost through 1-cm2 hardware cloth, until a volume equal to the soil cores was obtained.</v>
          </cell>
          <cell r="AE2960">
            <v>6</v>
          </cell>
          <cell r="AF2960">
            <v>50.29</v>
          </cell>
          <cell r="AG2960" t="str">
            <v>NA</v>
          </cell>
          <cell r="AH2960">
            <v>2016</v>
          </cell>
          <cell r="AI2960">
            <v>504</v>
          </cell>
          <cell r="AJ2960">
            <v>0</v>
          </cell>
          <cell r="AK2960">
            <v>0</v>
          </cell>
          <cell r="AL2960">
            <v>0</v>
          </cell>
          <cell r="AM2960">
            <v>0</v>
          </cell>
          <cell r="AN2960">
            <v>0</v>
          </cell>
          <cell r="AO2960">
            <v>0</v>
          </cell>
          <cell r="AP2960">
            <v>1</v>
          </cell>
          <cell r="AQ2960" t="str">
            <v>NA</v>
          </cell>
          <cell r="AR2960" t="str">
            <v>NA</v>
          </cell>
          <cell r="AS2960" t="str">
            <v>NA</v>
          </cell>
          <cell r="AT2960" t="str">
            <v>Tropical Rainforest</v>
          </cell>
          <cell r="AU2960" t="str">
            <v>Transformed</v>
          </cell>
          <cell r="AV2960" t="str">
            <v>Cropping</v>
          </cell>
          <cell r="AW2960" t="str">
            <v>NA</v>
          </cell>
          <cell r="AX2960" t="str">
            <v>Conventional Banana field</v>
          </cell>
          <cell r="AY2960" t="str">
            <v>Sites widely separated and so possibly sampling different regional communities, insufficient sampling to have reliable richness estimates.</v>
          </cell>
        </row>
        <row r="2961">
          <cell r="A2961" t="str">
            <v>MatlockJr&amp;Cruz_2003_05</v>
          </cell>
          <cell r="B2961" t="str">
            <v>Gibb, Heloise</v>
          </cell>
          <cell r="C2961" t="str">
            <v>North America</v>
          </cell>
          <cell r="D2961" t="str">
            <v>Costa Rica</v>
          </cell>
          <cell r="E2961" t="str">
            <v>Costa Rica Atlantic plain</v>
          </cell>
          <cell r="F2961" t="str">
            <v>NA</v>
          </cell>
          <cell r="G2961" t="str">
            <v>C5</v>
          </cell>
          <cell r="H2961" t="str">
            <v>Tropical Rainforest</v>
          </cell>
          <cell r="I2961">
            <v>50</v>
          </cell>
          <cell r="J2961">
            <v>10.19</v>
          </cell>
          <cell r="K2961">
            <v>-83.59</v>
          </cell>
          <cell r="L2961" t="str">
            <v>In publication</v>
          </cell>
          <cell r="M2961" t="str">
            <v>NA</v>
          </cell>
          <cell r="N2961">
            <v>1263.8</v>
          </cell>
          <cell r="O2961">
            <v>31</v>
          </cell>
          <cell r="P2961" t="str">
            <v>NA</v>
          </cell>
          <cell r="Q2961" t="str">
            <v>NA</v>
          </cell>
          <cell r="R2961">
            <v>6</v>
          </cell>
          <cell r="S2961">
            <v>1</v>
          </cell>
          <cell r="T2961">
            <v>10</v>
          </cell>
          <cell r="U2961">
            <v>1995</v>
          </cell>
          <cell r="V2961">
            <v>15</v>
          </cell>
          <cell r="W2961">
            <v>8</v>
          </cell>
          <cell r="X2961">
            <v>1996</v>
          </cell>
          <cell r="Y2961" t="str">
            <v>NA</v>
          </cell>
          <cell r="Z2961" t="str">
            <v>NA</v>
          </cell>
          <cell r="AA2961" t="str">
            <v>NA</v>
          </cell>
          <cell r="AB2961" t="str">
            <v>NA</v>
          </cell>
          <cell r="AC2961" t="str">
            <v>Pitfall/Berlese/Malaise/Interception</v>
          </cell>
          <cell r="AD2961" t="str">
            <v>Banana plantations were sampled six times at 2-mo intervals between October 1995 and August 1996, and the four other crops were sampled twice, in April (dry season) and October (wet season) 1996. For each sample we set one Malaise, one interception, and six pitfall traps, which were operated continuously for 2 wk, and made one Berlese collection. All traps were randomly located within the census areas. Pitfall traps were 8 cm internal diameter filled with 125 ml ethylene glycol. We extracted soil cores with an 8 cm wide PVC pipe to 10 cm depth. In addition to the soil samples, a litter samples were taken by sifting banana compost through 1-cm2 hardware cloth, until a volume equal to the soil cores was obtained.</v>
          </cell>
          <cell r="AE2961">
            <v>6</v>
          </cell>
          <cell r="AF2961">
            <v>50.29</v>
          </cell>
          <cell r="AG2961" t="str">
            <v>NA</v>
          </cell>
          <cell r="AH2961">
            <v>2016</v>
          </cell>
          <cell r="AI2961">
            <v>504</v>
          </cell>
          <cell r="AJ2961">
            <v>0</v>
          </cell>
          <cell r="AK2961">
            <v>0</v>
          </cell>
          <cell r="AL2961">
            <v>0</v>
          </cell>
          <cell r="AM2961">
            <v>0</v>
          </cell>
          <cell r="AN2961">
            <v>0</v>
          </cell>
          <cell r="AO2961">
            <v>0</v>
          </cell>
          <cell r="AP2961">
            <v>1</v>
          </cell>
          <cell r="AQ2961" t="str">
            <v>NA</v>
          </cell>
          <cell r="AR2961" t="str">
            <v>NA</v>
          </cell>
          <cell r="AS2961" t="str">
            <v>NA</v>
          </cell>
          <cell r="AT2961" t="str">
            <v>Tropical Rainforest</v>
          </cell>
          <cell r="AU2961" t="str">
            <v>Transformed</v>
          </cell>
          <cell r="AV2961" t="str">
            <v>Cropping</v>
          </cell>
          <cell r="AW2961" t="str">
            <v>NA</v>
          </cell>
          <cell r="AX2961" t="str">
            <v>Conventional Banana field</v>
          </cell>
          <cell r="AY2961" t="str">
            <v>Sites widely separated and so possibly sampling different regional communities, insufficient sampling to have reliable richness estimates.</v>
          </cell>
        </row>
        <row r="2962">
          <cell r="A2962" t="str">
            <v>MatlockJr&amp;Cruz_2003_06</v>
          </cell>
          <cell r="B2962" t="str">
            <v>Gibb, Heloise</v>
          </cell>
          <cell r="C2962" t="str">
            <v>North America</v>
          </cell>
          <cell r="D2962" t="str">
            <v>Costa Rica</v>
          </cell>
          <cell r="E2962" t="str">
            <v>Costa Rica Atlantic plain</v>
          </cell>
          <cell r="F2962" t="str">
            <v>NA</v>
          </cell>
          <cell r="G2962" t="str">
            <v>C6</v>
          </cell>
          <cell r="H2962" t="str">
            <v>Tropical Rainforest</v>
          </cell>
          <cell r="I2962">
            <v>130</v>
          </cell>
          <cell r="J2962">
            <v>10.28</v>
          </cell>
          <cell r="K2962">
            <v>-83.88</v>
          </cell>
          <cell r="L2962" t="str">
            <v>In publication</v>
          </cell>
          <cell r="M2962" t="str">
            <v>NA</v>
          </cell>
          <cell r="N2962">
            <v>1263.8</v>
          </cell>
          <cell r="O2962">
            <v>35</v>
          </cell>
          <cell r="P2962" t="str">
            <v>NA</v>
          </cell>
          <cell r="Q2962" t="str">
            <v>NA</v>
          </cell>
          <cell r="R2962">
            <v>6</v>
          </cell>
          <cell r="S2962">
            <v>1</v>
          </cell>
          <cell r="T2962">
            <v>10</v>
          </cell>
          <cell r="U2962">
            <v>1995</v>
          </cell>
          <cell r="V2962">
            <v>15</v>
          </cell>
          <cell r="W2962">
            <v>8</v>
          </cell>
          <cell r="X2962">
            <v>1996</v>
          </cell>
          <cell r="Y2962" t="str">
            <v>NA</v>
          </cell>
          <cell r="Z2962" t="str">
            <v>NA</v>
          </cell>
          <cell r="AA2962" t="str">
            <v>NA</v>
          </cell>
          <cell r="AB2962" t="str">
            <v>NA</v>
          </cell>
          <cell r="AC2962" t="str">
            <v>Pitfall/Berlese/Malaise/Interception</v>
          </cell>
          <cell r="AD2962" t="str">
            <v>Banana plantations were sampled six times at 2-mo intervals between October 1995 and August 1996, and the four other crops were sampled twice, in April (dry season) and October (wet season) 1996. For each sample we set one Malaise, one interception, and six pitfall traps, which were operated continuously for 2 wk, and made one Berlese collection. All traps were randomly located within the census areas. Pitfall traps were 8 cm internal diameter filled with 125 ml ethylene glycol. We extracted soil cores with an 8 cm wide PVC pipe to 10 cm depth. In addition to the soil samples, a litter samples were taken by sifting banana compost through 1-cm2 hardware cloth, until a volume equal to the soil cores was obtained.</v>
          </cell>
          <cell r="AE2962">
            <v>6</v>
          </cell>
          <cell r="AF2962">
            <v>50.29</v>
          </cell>
          <cell r="AG2962" t="str">
            <v>NA</v>
          </cell>
          <cell r="AH2962">
            <v>2016</v>
          </cell>
          <cell r="AI2962">
            <v>504</v>
          </cell>
          <cell r="AJ2962">
            <v>0</v>
          </cell>
          <cell r="AK2962">
            <v>0</v>
          </cell>
          <cell r="AL2962">
            <v>0</v>
          </cell>
          <cell r="AM2962">
            <v>0</v>
          </cell>
          <cell r="AN2962">
            <v>0</v>
          </cell>
          <cell r="AO2962">
            <v>0</v>
          </cell>
          <cell r="AP2962">
            <v>1</v>
          </cell>
          <cell r="AQ2962" t="str">
            <v>NA</v>
          </cell>
          <cell r="AR2962" t="str">
            <v>NA</v>
          </cell>
          <cell r="AS2962" t="str">
            <v>NA</v>
          </cell>
          <cell r="AT2962" t="str">
            <v>Tropical Rainforest</v>
          </cell>
          <cell r="AU2962" t="str">
            <v>Transformed</v>
          </cell>
          <cell r="AV2962" t="str">
            <v>Cropping</v>
          </cell>
          <cell r="AW2962" t="str">
            <v>NA</v>
          </cell>
          <cell r="AX2962" t="str">
            <v>Conventional Banana field</v>
          </cell>
          <cell r="AY2962" t="str">
            <v>Sites widely separated and so possibly sampling different regional communities, insufficient sampling to have reliable richness estimates.</v>
          </cell>
        </row>
        <row r="2963">
          <cell r="A2963" t="str">
            <v>MatlockJr&amp;Cruz_2003_07</v>
          </cell>
          <cell r="B2963" t="str">
            <v>Gibb, Heloise</v>
          </cell>
          <cell r="C2963" t="str">
            <v>North America</v>
          </cell>
          <cell r="D2963" t="str">
            <v>Costa Rica</v>
          </cell>
          <cell r="E2963" t="str">
            <v>Costa Rica Atlantic plain</v>
          </cell>
          <cell r="F2963" t="str">
            <v>NA</v>
          </cell>
          <cell r="G2963" t="str">
            <v>CT</v>
          </cell>
          <cell r="H2963" t="str">
            <v>Tropical Rainforest</v>
          </cell>
          <cell r="I2963">
            <v>770</v>
          </cell>
          <cell r="J2963">
            <v>10.28</v>
          </cell>
          <cell r="K2963">
            <v>-84.45</v>
          </cell>
          <cell r="L2963" t="str">
            <v>In publication</v>
          </cell>
          <cell r="M2963" t="str">
            <v>NA</v>
          </cell>
          <cell r="N2963">
            <v>2949.8</v>
          </cell>
          <cell r="O2963">
            <v>35</v>
          </cell>
          <cell r="P2963" t="str">
            <v>NA</v>
          </cell>
          <cell r="Q2963" t="str">
            <v>NA</v>
          </cell>
          <cell r="R2963">
            <v>2</v>
          </cell>
          <cell r="S2963">
            <v>1</v>
          </cell>
          <cell r="T2963">
            <v>4</v>
          </cell>
          <cell r="U2963">
            <v>1996</v>
          </cell>
          <cell r="V2963">
            <v>15</v>
          </cell>
          <cell r="W2963">
            <v>10</v>
          </cell>
          <cell r="X2963">
            <v>1996</v>
          </cell>
          <cell r="Y2963" t="str">
            <v>NA</v>
          </cell>
          <cell r="Z2963" t="str">
            <v>NA</v>
          </cell>
          <cell r="AA2963" t="str">
            <v>NA</v>
          </cell>
          <cell r="AB2963" t="str">
            <v>NA</v>
          </cell>
          <cell r="AC2963" t="str">
            <v>Pitfall/Berlese/Malaise/Interception</v>
          </cell>
          <cell r="AD2963" t="str">
            <v>Banana plantations were sampled six times at 2-mo intervals between October 1995 and August 1996, and the four other crops were sampled twice, in April (dry season) and October (wet season) 1996. For each sample we set one Malaise, one interception, and six pitfall traps, which were operated continuously for 2 wk, and made one Berlese collection. All traps were randomly located within the census areas. Pitfall traps were 8 cm internal diameter filled with 125 ml ethylene glycol. We extracted soil cores with an 8 cm wide PVC pipe to 10 cm depth. In addition to the soil samples, a litter samples were taken by sifting banana compost through 1-cm2 hardware cloth, until a volume equal to the soil cores was obtained.</v>
          </cell>
          <cell r="AE2963">
            <v>6</v>
          </cell>
          <cell r="AF2963">
            <v>50.29</v>
          </cell>
          <cell r="AG2963" t="str">
            <v>NA</v>
          </cell>
          <cell r="AH2963">
            <v>672</v>
          </cell>
          <cell r="AI2963">
            <v>168</v>
          </cell>
          <cell r="AJ2963">
            <v>0</v>
          </cell>
          <cell r="AK2963">
            <v>0</v>
          </cell>
          <cell r="AL2963">
            <v>0</v>
          </cell>
          <cell r="AM2963">
            <v>0</v>
          </cell>
          <cell r="AN2963">
            <v>0</v>
          </cell>
          <cell r="AO2963">
            <v>0</v>
          </cell>
          <cell r="AP2963">
            <v>1</v>
          </cell>
          <cell r="AQ2963" t="str">
            <v>NA</v>
          </cell>
          <cell r="AR2963" t="str">
            <v>NA</v>
          </cell>
          <cell r="AS2963" t="str">
            <v>NA</v>
          </cell>
          <cell r="AT2963" t="str">
            <v>Tropical Rainforest</v>
          </cell>
          <cell r="AU2963" t="str">
            <v>Transformed</v>
          </cell>
          <cell r="AV2963" t="str">
            <v>Cropping</v>
          </cell>
          <cell r="AW2963" t="str">
            <v>NA</v>
          </cell>
          <cell r="AX2963" t="str">
            <v>Citrus field</v>
          </cell>
          <cell r="AY2963" t="str">
            <v>Sites widely separated and so possibly sampling different regional communities, insufficient sampling to have reliable richness estimates.</v>
          </cell>
        </row>
        <row r="2964">
          <cell r="A2964" t="str">
            <v>MatlockJr&amp;Cruz_2003_08</v>
          </cell>
          <cell r="B2964" t="str">
            <v>Gibb, Heloise</v>
          </cell>
          <cell r="C2964" t="str">
            <v>North America</v>
          </cell>
          <cell r="D2964" t="str">
            <v>Costa Rica</v>
          </cell>
          <cell r="E2964" t="str">
            <v>Costa Rica Atlantic plain</v>
          </cell>
          <cell r="F2964" t="str">
            <v>NA</v>
          </cell>
          <cell r="G2964" t="str">
            <v>GM</v>
          </cell>
          <cell r="H2964" t="str">
            <v>Tropical Rainforest</v>
          </cell>
          <cell r="I2964">
            <v>20</v>
          </cell>
          <cell r="J2964">
            <v>10.15</v>
          </cell>
          <cell r="K2964">
            <v>-83.42</v>
          </cell>
          <cell r="L2964" t="str">
            <v>In publication</v>
          </cell>
          <cell r="M2964" t="str">
            <v>NA</v>
          </cell>
          <cell r="N2964">
            <v>2949.8</v>
          </cell>
          <cell r="O2964">
            <v>35</v>
          </cell>
          <cell r="P2964" t="str">
            <v>NA</v>
          </cell>
          <cell r="Q2964" t="str">
            <v>NA</v>
          </cell>
          <cell r="R2964">
            <v>2</v>
          </cell>
          <cell r="S2964">
            <v>1</v>
          </cell>
          <cell r="T2964">
            <v>4</v>
          </cell>
          <cell r="U2964">
            <v>1996</v>
          </cell>
          <cell r="V2964">
            <v>15</v>
          </cell>
          <cell r="W2964">
            <v>10</v>
          </cell>
          <cell r="X2964">
            <v>1996</v>
          </cell>
          <cell r="Y2964" t="str">
            <v>NA</v>
          </cell>
          <cell r="Z2964" t="str">
            <v>NA</v>
          </cell>
          <cell r="AA2964" t="str">
            <v>NA</v>
          </cell>
          <cell r="AB2964" t="str">
            <v>NA</v>
          </cell>
          <cell r="AC2964" t="str">
            <v>Pitfall/Berlese/Malaise/Interception</v>
          </cell>
          <cell r="AD2964" t="str">
            <v>Banana plantations were sampled six times at 2-mo intervals between October 1995 and August 1996, and the four other crops were sampled twice, in April (dry season) and October (wet season) 1996. For each sample we set one Malaise, one interception, and six pitfall traps, which were operated continuously for 2 wk, and made one Berlese collection. All traps were randomly located within the census areas. Pitfall traps were 8 cm internal diameter filled with 125 ml ethylene glycol. We extracted soil cores with an 8 cm wide PVC pipe to 10 cm depth. In addition to the soil samples, a litter samples were taken by sifting banana compost through 1-cm2 hardware cloth, until a volume equal to the soil cores was obtained.</v>
          </cell>
          <cell r="AE2964">
            <v>6</v>
          </cell>
          <cell r="AF2964">
            <v>50.29</v>
          </cell>
          <cell r="AG2964" t="str">
            <v>NA</v>
          </cell>
          <cell r="AH2964">
            <v>672</v>
          </cell>
          <cell r="AI2964">
            <v>168</v>
          </cell>
          <cell r="AJ2964">
            <v>0</v>
          </cell>
          <cell r="AK2964">
            <v>0</v>
          </cell>
          <cell r="AL2964">
            <v>0</v>
          </cell>
          <cell r="AM2964">
            <v>0</v>
          </cell>
          <cell r="AN2964">
            <v>0</v>
          </cell>
          <cell r="AO2964">
            <v>0</v>
          </cell>
          <cell r="AP2964">
            <v>1</v>
          </cell>
          <cell r="AQ2964" t="str">
            <v>NA</v>
          </cell>
          <cell r="AR2964" t="str">
            <v>NA</v>
          </cell>
          <cell r="AS2964" t="str">
            <v>NA</v>
          </cell>
          <cell r="AT2964" t="str">
            <v>Tropical Rainforest</v>
          </cell>
          <cell r="AU2964" t="str">
            <v>Transformed</v>
          </cell>
          <cell r="AV2964" t="str">
            <v>Cropping</v>
          </cell>
          <cell r="AW2964" t="str">
            <v>NA</v>
          </cell>
          <cell r="AX2964" t="str">
            <v>Gmelinea arborea field</v>
          </cell>
          <cell r="AY2964" t="str">
            <v>Sites widely separated and so possibly sampling different regional communities, insufficient sampling to have reliable richness estimates.</v>
          </cell>
        </row>
        <row r="2965">
          <cell r="A2965" t="str">
            <v>MatlockJr&amp;Cruz_2003_09</v>
          </cell>
          <cell r="B2965" t="str">
            <v>Gibb, Heloise</v>
          </cell>
          <cell r="C2965" t="str">
            <v>North America</v>
          </cell>
          <cell r="D2965" t="str">
            <v>Costa Rica</v>
          </cell>
          <cell r="E2965" t="str">
            <v>Costa Rica Atlantic plain</v>
          </cell>
          <cell r="F2965" t="str">
            <v>NA</v>
          </cell>
          <cell r="G2965" t="str">
            <v>L1</v>
          </cell>
          <cell r="H2965" t="str">
            <v>Tropical Rainforest</v>
          </cell>
          <cell r="I2965">
            <v>35</v>
          </cell>
          <cell r="J2965">
            <v>10.24</v>
          </cell>
          <cell r="K2965">
            <v>-83.57</v>
          </cell>
          <cell r="L2965" t="str">
            <v>In publication</v>
          </cell>
          <cell r="M2965" t="str">
            <v>NA</v>
          </cell>
          <cell r="N2965">
            <v>2074.5</v>
          </cell>
          <cell r="O2965">
            <v>35</v>
          </cell>
          <cell r="P2965" t="str">
            <v>NA</v>
          </cell>
          <cell r="Q2965" t="str">
            <v>NA</v>
          </cell>
          <cell r="R2965">
            <v>6</v>
          </cell>
          <cell r="S2965">
            <v>1</v>
          </cell>
          <cell r="T2965">
            <v>10</v>
          </cell>
          <cell r="U2965">
            <v>1995</v>
          </cell>
          <cell r="V2965">
            <v>15</v>
          </cell>
          <cell r="W2965">
            <v>8</v>
          </cell>
          <cell r="X2965">
            <v>1996</v>
          </cell>
          <cell r="Y2965" t="str">
            <v>NA</v>
          </cell>
          <cell r="Z2965" t="str">
            <v>NA</v>
          </cell>
          <cell r="AA2965" t="str">
            <v>NA</v>
          </cell>
          <cell r="AB2965" t="str">
            <v>NA</v>
          </cell>
          <cell r="AC2965" t="str">
            <v>Pitfall/Berlese/Malaise/Interception</v>
          </cell>
          <cell r="AD2965" t="str">
            <v>Banana plantations were sampled six times at 2-mo intervals between October 1995 and August 1996, and the four other crops were sampled twice, in April (dry season) and October (wet season) 1996. For each sample we set one Malaise, one interception, and six pitfall traps, which were operated continuously for 2 wk, and made one Berlese collection. All traps were randomly located within the census areas. Pitfall traps were 8 cm internal diameter filled with 125 ml ethylene glycol. We extracted soil cores with an 8 cm wide PVC pipe to 10 cm depth. In addition to the soil samples, a litter samples were taken by sifting banana compost through 1-cm2 hardware cloth, until a volume equal to the soil cores was obtained.</v>
          </cell>
          <cell r="AE2965">
            <v>6</v>
          </cell>
          <cell r="AF2965">
            <v>50.29</v>
          </cell>
          <cell r="AG2965" t="str">
            <v>NA</v>
          </cell>
          <cell r="AH2965">
            <v>2016</v>
          </cell>
          <cell r="AI2965">
            <v>504</v>
          </cell>
          <cell r="AJ2965">
            <v>0</v>
          </cell>
          <cell r="AK2965">
            <v>0</v>
          </cell>
          <cell r="AL2965">
            <v>0</v>
          </cell>
          <cell r="AM2965">
            <v>0</v>
          </cell>
          <cell r="AN2965">
            <v>0</v>
          </cell>
          <cell r="AO2965">
            <v>0</v>
          </cell>
          <cell r="AP2965">
            <v>1</v>
          </cell>
          <cell r="AQ2965" t="str">
            <v>NA</v>
          </cell>
          <cell r="AR2965" t="str">
            <v>NA</v>
          </cell>
          <cell r="AS2965" t="str">
            <v>NA</v>
          </cell>
          <cell r="AT2965" t="str">
            <v>Tropical Rainforest</v>
          </cell>
          <cell r="AU2965" t="str">
            <v>Transformed</v>
          </cell>
          <cell r="AV2965" t="str">
            <v>Cropping</v>
          </cell>
          <cell r="AW2965" t="str">
            <v>NA</v>
          </cell>
          <cell r="AX2965" t="str">
            <v>Low-Input Banana field</v>
          </cell>
          <cell r="AY2965" t="str">
            <v>Sites widely separated and so possibly sampling different regional communities, insufficient sampling to have reliable richness estimates.</v>
          </cell>
        </row>
        <row r="2966">
          <cell r="A2966" t="str">
            <v>MatlockJr&amp;Cruz_2003_10</v>
          </cell>
          <cell r="B2966" t="str">
            <v>Gibb, Heloise</v>
          </cell>
          <cell r="C2966" t="str">
            <v>North America</v>
          </cell>
          <cell r="D2966" t="str">
            <v>Costa Rica</v>
          </cell>
          <cell r="E2966" t="str">
            <v>Costa Rica Atlantic plain</v>
          </cell>
          <cell r="F2966" t="str">
            <v>NA</v>
          </cell>
          <cell r="G2966" t="str">
            <v>L2</v>
          </cell>
          <cell r="H2966" t="str">
            <v>Tropical Rainforest</v>
          </cell>
          <cell r="I2966">
            <v>50</v>
          </cell>
          <cell r="J2966">
            <v>10.42</v>
          </cell>
          <cell r="K2966">
            <v>-83.72</v>
          </cell>
          <cell r="L2966" t="str">
            <v>In publication</v>
          </cell>
          <cell r="M2966" t="str">
            <v>NA</v>
          </cell>
          <cell r="N2966">
            <v>2074.5</v>
          </cell>
          <cell r="O2966">
            <v>35</v>
          </cell>
          <cell r="P2966" t="str">
            <v>NA</v>
          </cell>
          <cell r="Q2966" t="str">
            <v>NA</v>
          </cell>
          <cell r="R2966">
            <v>6</v>
          </cell>
          <cell r="S2966">
            <v>1</v>
          </cell>
          <cell r="T2966">
            <v>10</v>
          </cell>
          <cell r="U2966">
            <v>1995</v>
          </cell>
          <cell r="V2966">
            <v>15</v>
          </cell>
          <cell r="W2966">
            <v>8</v>
          </cell>
          <cell r="X2966">
            <v>1996</v>
          </cell>
          <cell r="Y2966" t="str">
            <v>NA</v>
          </cell>
          <cell r="Z2966" t="str">
            <v>NA</v>
          </cell>
          <cell r="AA2966" t="str">
            <v>NA</v>
          </cell>
          <cell r="AB2966" t="str">
            <v>NA</v>
          </cell>
          <cell r="AC2966" t="str">
            <v>Pitfall/Berlese/Malaise/Interception</v>
          </cell>
          <cell r="AD2966" t="str">
            <v>Banana plantations were sampled six times at 2-mo intervals between October 1995 and August 1996, and the four other crops were sampled twice, in April (dry season) and October (wet season) 1996. For each sample we set one Malaise, one interception, and six pitfall traps, which were operated continuously for 2 wk, and made one Berlese collection. All traps were randomly located within the census areas. Pitfall traps were 8 cm internal diameter filled with 125 ml ethylene glycol. We extracted soil cores with an 8 cm wide PVC pipe to 10 cm depth. In addition to the soil samples, a litter samples were taken by sifting banana compost through 1-cm2 hardware cloth, until a volume equal to the soil cores was obtained.</v>
          </cell>
          <cell r="AE2966">
            <v>6</v>
          </cell>
          <cell r="AF2966">
            <v>50.29</v>
          </cell>
          <cell r="AG2966" t="str">
            <v>NA</v>
          </cell>
          <cell r="AH2966">
            <v>2016</v>
          </cell>
          <cell r="AI2966">
            <v>504</v>
          </cell>
          <cell r="AJ2966">
            <v>0</v>
          </cell>
          <cell r="AK2966">
            <v>0</v>
          </cell>
          <cell r="AL2966">
            <v>0</v>
          </cell>
          <cell r="AM2966">
            <v>0</v>
          </cell>
          <cell r="AN2966">
            <v>0</v>
          </cell>
          <cell r="AO2966">
            <v>0</v>
          </cell>
          <cell r="AP2966">
            <v>1</v>
          </cell>
          <cell r="AQ2966" t="str">
            <v>NA</v>
          </cell>
          <cell r="AR2966" t="str">
            <v>NA</v>
          </cell>
          <cell r="AS2966" t="str">
            <v>NA</v>
          </cell>
          <cell r="AT2966" t="str">
            <v>Tropical Rainforest</v>
          </cell>
          <cell r="AU2966" t="str">
            <v>Transformed</v>
          </cell>
          <cell r="AV2966" t="str">
            <v>Cropping</v>
          </cell>
          <cell r="AW2966" t="str">
            <v>NA</v>
          </cell>
          <cell r="AX2966" t="str">
            <v>Low-Input Banana field</v>
          </cell>
          <cell r="AY2966" t="str">
            <v>Sites widely separated and so possibly sampling different regional communities, insufficient sampling to have reliable richness estimates.</v>
          </cell>
        </row>
        <row r="2967">
          <cell r="A2967" t="str">
            <v>MatlockJr&amp;Cruz_2003_11</v>
          </cell>
          <cell r="B2967" t="str">
            <v>Gibb, Heloise</v>
          </cell>
          <cell r="C2967" t="str">
            <v>North America</v>
          </cell>
          <cell r="D2967" t="str">
            <v>Costa Rica</v>
          </cell>
          <cell r="E2967" t="str">
            <v>Costa Rica Atlantic plain</v>
          </cell>
          <cell r="F2967" t="str">
            <v>NA</v>
          </cell>
          <cell r="G2967" t="str">
            <v>MD</v>
          </cell>
          <cell r="H2967" t="str">
            <v>Tropical Rainforest</v>
          </cell>
          <cell r="I2967">
            <v>555</v>
          </cell>
          <cell r="J2967">
            <v>10.14</v>
          </cell>
          <cell r="K2967">
            <v>-83.78</v>
          </cell>
          <cell r="L2967" t="str">
            <v>In publication</v>
          </cell>
          <cell r="M2967" t="str">
            <v>NA</v>
          </cell>
          <cell r="N2967">
            <v>2949.8</v>
          </cell>
          <cell r="O2967">
            <v>43</v>
          </cell>
          <cell r="P2967" t="str">
            <v>NA</v>
          </cell>
          <cell r="Q2967" t="str">
            <v>NA</v>
          </cell>
          <cell r="R2967">
            <v>2</v>
          </cell>
          <cell r="S2967">
            <v>1</v>
          </cell>
          <cell r="T2967">
            <v>4</v>
          </cell>
          <cell r="U2967">
            <v>1996</v>
          </cell>
          <cell r="V2967">
            <v>15</v>
          </cell>
          <cell r="W2967">
            <v>10</v>
          </cell>
          <cell r="X2967">
            <v>1996</v>
          </cell>
          <cell r="Y2967" t="str">
            <v>NA</v>
          </cell>
          <cell r="Z2967" t="str">
            <v>NA</v>
          </cell>
          <cell r="AA2967" t="str">
            <v>NA</v>
          </cell>
          <cell r="AB2967" t="str">
            <v>NA</v>
          </cell>
          <cell r="AC2967" t="str">
            <v>Pitfall/Berlese/Malaise/Interception</v>
          </cell>
          <cell r="AD2967" t="str">
            <v>Banana plantations were sampled six times at 2-mo intervals between October 1995 and August 1996, and the four other crops were sampled twice, in April (dry season) and October (wet season) 1996. For each sample we set one Malaise, one interception, and six pitfall traps, which were operated continuously for 2 wk, and made one Berlese collection. All traps were randomly located within the census areas. Pitfall traps were 8 cm internal diameter filled with 125 ml ethylene glycol. We extracted soil cores with an 8 cm wide PVC pipe to 10 cm depth. In addition to the soil samples, a litter samples were taken by sifting banana compost through 1-cm2 hardware cloth, until a volume equal to the soil cores was obtained.</v>
          </cell>
          <cell r="AE2967">
            <v>6</v>
          </cell>
          <cell r="AF2967">
            <v>50.29</v>
          </cell>
          <cell r="AG2967" t="str">
            <v>NA</v>
          </cell>
          <cell r="AH2967">
            <v>672</v>
          </cell>
          <cell r="AI2967">
            <v>168</v>
          </cell>
          <cell r="AJ2967">
            <v>0</v>
          </cell>
          <cell r="AK2967">
            <v>0</v>
          </cell>
          <cell r="AL2967">
            <v>0</v>
          </cell>
          <cell r="AM2967">
            <v>0</v>
          </cell>
          <cell r="AN2967">
            <v>0</v>
          </cell>
          <cell r="AO2967">
            <v>0</v>
          </cell>
          <cell r="AP2967">
            <v>1</v>
          </cell>
          <cell r="AQ2967" t="str">
            <v>NA</v>
          </cell>
          <cell r="AR2967" t="str">
            <v>NA</v>
          </cell>
          <cell r="AS2967" t="str">
            <v>NA</v>
          </cell>
          <cell r="AT2967" t="str">
            <v>Tropical Rainforest</v>
          </cell>
          <cell r="AU2967" t="str">
            <v>Transformed</v>
          </cell>
          <cell r="AV2967" t="str">
            <v>Cropping</v>
          </cell>
          <cell r="AW2967" t="str">
            <v>NA</v>
          </cell>
          <cell r="AX2967" t="str">
            <v>Macadamia field</v>
          </cell>
          <cell r="AY2967" t="str">
            <v>Sites widely separated and so possibly sampling different regional communities, insufficient sampling to have reliable richness estimates.</v>
          </cell>
        </row>
        <row r="2968">
          <cell r="A2968" t="str">
            <v>MatlockJr&amp;Cruz_2003_12</v>
          </cell>
          <cell r="B2968" t="str">
            <v>Gibb, Heloise</v>
          </cell>
          <cell r="C2968" t="str">
            <v>North America</v>
          </cell>
          <cell r="D2968" t="str">
            <v>Costa Rica</v>
          </cell>
          <cell r="E2968" t="str">
            <v>Costa Rica Atlantic plain</v>
          </cell>
          <cell r="F2968" t="str">
            <v>NA</v>
          </cell>
          <cell r="G2968" t="str">
            <v>PA</v>
          </cell>
          <cell r="H2968" t="str">
            <v>Tropical Rainforest</v>
          </cell>
          <cell r="I2968">
            <v>220</v>
          </cell>
          <cell r="J2968">
            <v>10.220000000000001</v>
          </cell>
          <cell r="K2968">
            <v>-83.88</v>
          </cell>
          <cell r="L2968" t="str">
            <v>In publication</v>
          </cell>
          <cell r="M2968" t="str">
            <v>NA</v>
          </cell>
          <cell r="N2968">
            <v>2949.8</v>
          </cell>
          <cell r="O2968">
            <v>35</v>
          </cell>
          <cell r="P2968" t="str">
            <v>NA</v>
          </cell>
          <cell r="Q2968" t="str">
            <v>NA</v>
          </cell>
          <cell r="R2968">
            <v>2</v>
          </cell>
          <cell r="S2968">
            <v>1</v>
          </cell>
          <cell r="T2968">
            <v>4</v>
          </cell>
          <cell r="U2968">
            <v>1996</v>
          </cell>
          <cell r="V2968">
            <v>15</v>
          </cell>
          <cell r="W2968">
            <v>10</v>
          </cell>
          <cell r="X2968">
            <v>1996</v>
          </cell>
          <cell r="Y2968" t="str">
            <v>NA</v>
          </cell>
          <cell r="Z2968" t="str">
            <v>NA</v>
          </cell>
          <cell r="AA2968" t="str">
            <v>NA</v>
          </cell>
          <cell r="AB2968" t="str">
            <v>NA</v>
          </cell>
          <cell r="AC2968" t="str">
            <v>Pitfall/Berlese/Malaise/Interception</v>
          </cell>
          <cell r="AD2968" t="str">
            <v>Banana plantations were sampled six times at 2-mo intervals between October 1995 and August 1996, and the four other crops were sampled twice, in April (dry season) and October (wet season) 1996. For each sample we set one Malaise, one interception, and six pitfall traps, which were operated continuously for 2 wk, and made one Berlese collection. All traps were randomly located within the census areas. Pitfall traps were 8 cm internal diameter filled with 125 ml ethylene glycol. We extracted soil cores with an 8 cm wide PVC pipe to 10 cm depth. In addition to the soil samples, a litter samples were taken by sifting banana compost through 1-cm2 hardware cloth, until a volume equal to the soil cores was obtained.</v>
          </cell>
          <cell r="AE2968">
            <v>6</v>
          </cell>
          <cell r="AF2968">
            <v>50.29</v>
          </cell>
          <cell r="AG2968" t="str">
            <v>NA</v>
          </cell>
          <cell r="AH2968">
            <v>672</v>
          </cell>
          <cell r="AI2968">
            <v>168</v>
          </cell>
          <cell r="AJ2968">
            <v>0</v>
          </cell>
          <cell r="AK2968">
            <v>0</v>
          </cell>
          <cell r="AL2968">
            <v>0</v>
          </cell>
          <cell r="AM2968">
            <v>0</v>
          </cell>
          <cell r="AN2968">
            <v>0</v>
          </cell>
          <cell r="AO2968">
            <v>0</v>
          </cell>
          <cell r="AP2968">
            <v>1</v>
          </cell>
          <cell r="AQ2968" t="str">
            <v>NA</v>
          </cell>
          <cell r="AR2968" t="str">
            <v>NA</v>
          </cell>
          <cell r="AS2968" t="str">
            <v>NA</v>
          </cell>
          <cell r="AT2968" t="str">
            <v>Tropical Rainforest</v>
          </cell>
          <cell r="AU2968" t="str">
            <v>Transformed</v>
          </cell>
          <cell r="AV2968" t="str">
            <v>Cropping</v>
          </cell>
          <cell r="AW2968" t="str">
            <v>NA</v>
          </cell>
          <cell r="AX2968" t="str">
            <v>Palmito field</v>
          </cell>
          <cell r="AY2968" t="str">
            <v>Sites widely separated and so possibly sampling different regional communities, insufficient sampling to have reliable richness estimates.</v>
          </cell>
        </row>
        <row r="2969">
          <cell r="A2969" t="str">
            <v>May&amp;Heterick_2000_01</v>
          </cell>
          <cell r="B2969" t="str">
            <v>Gibb, Heloise</v>
          </cell>
          <cell r="C2969" t="str">
            <v>Oceania</v>
          </cell>
          <cell r="D2969" t="str">
            <v>Australia</v>
          </cell>
          <cell r="E2969" t="str">
            <v>Western Australia</v>
          </cell>
          <cell r="F2969" t="str">
            <v>Perth</v>
          </cell>
          <cell r="G2969" t="str">
            <v>Garden 1</v>
          </cell>
          <cell r="H2969" t="str">
            <v>suburban garden with a mix of native and exotic flora</v>
          </cell>
          <cell r="I2969">
            <v>31.5</v>
          </cell>
          <cell r="J2969">
            <v>-31.95</v>
          </cell>
          <cell r="K2969">
            <v>115.87</v>
          </cell>
          <cell r="L2969" t="str">
            <v>In publication</v>
          </cell>
          <cell r="M2969" t="str">
            <v>NA</v>
          </cell>
          <cell r="N2969">
            <v>545</v>
          </cell>
          <cell r="O2969">
            <v>1</v>
          </cell>
          <cell r="P2969">
            <v>0</v>
          </cell>
          <cell r="Q2969">
            <v>1</v>
          </cell>
          <cell r="R2969">
            <v>1</v>
          </cell>
          <cell r="S2969" t="str">
            <v>NA</v>
          </cell>
          <cell r="T2969">
            <v>4</v>
          </cell>
          <cell r="U2969">
            <v>1998</v>
          </cell>
          <cell r="V2969" t="str">
            <v>NA</v>
          </cell>
          <cell r="W2969">
            <v>4</v>
          </cell>
          <cell r="X2969">
            <v>1998</v>
          </cell>
          <cell r="Y2969">
            <v>1</v>
          </cell>
          <cell r="Z2969">
            <v>4.5</v>
          </cell>
          <cell r="AA2969">
            <v>4.5</v>
          </cell>
          <cell r="AB2969">
            <v>0</v>
          </cell>
          <cell r="AC2969" t="str">
            <v>Pitfall</v>
          </cell>
          <cell r="AD2969" t="str">
            <v>Clear plastic pitfall traps (diameter 2.5 cm) with lids were used. Ten traps were placed in each garden. The traps were filled to approximately one-third capacity with a 70:30 vv mix of alcohol/glycerol, and buried so that the lip of the trap was at ground level. The traps were inserted on 8, 9 or 10 April and collected on 15, 16 or 17 April 1998, each trap being left uncovered for seven days before specimen collection.</v>
          </cell>
          <cell r="AE2969">
            <v>10</v>
          </cell>
          <cell r="AF2969">
            <v>4.91</v>
          </cell>
          <cell r="AG2969" t="str">
            <v>NA</v>
          </cell>
          <cell r="AH2969">
            <v>168</v>
          </cell>
          <cell r="AI2969">
            <v>70</v>
          </cell>
          <cell r="AJ2969">
            <v>0</v>
          </cell>
          <cell r="AK2969">
            <v>0</v>
          </cell>
          <cell r="AL2969">
            <v>0</v>
          </cell>
          <cell r="AM2969">
            <v>0</v>
          </cell>
          <cell r="AN2969">
            <v>0</v>
          </cell>
          <cell r="AO2969">
            <v>0</v>
          </cell>
          <cell r="AP2969">
            <v>0</v>
          </cell>
          <cell r="AQ2969">
            <v>0</v>
          </cell>
          <cell r="AR2969">
            <v>0</v>
          </cell>
          <cell r="AS2969">
            <v>0</v>
          </cell>
          <cell r="AT2969" t="str">
            <v>suburban garden with a mix of native and exotic flora</v>
          </cell>
          <cell r="AU2969" t="str">
            <v>Transformed</v>
          </cell>
          <cell r="AV2969" t="str">
            <v>Urban &amp; recreation</v>
          </cell>
          <cell r="AW2969" t="str">
            <v>NA</v>
          </cell>
          <cell r="AX2969" t="str">
            <v>NA</v>
          </cell>
          <cell r="AY2969" t="str">
            <v>10-30m2 area sampled. Plot width and length are averages.</v>
          </cell>
        </row>
        <row r="2970">
          <cell r="A2970" t="str">
            <v>May&amp;Heterick_2000_02</v>
          </cell>
          <cell r="B2970" t="str">
            <v>Gibb, Heloise</v>
          </cell>
          <cell r="C2970" t="str">
            <v>Oceania</v>
          </cell>
          <cell r="D2970" t="str">
            <v>Australia</v>
          </cell>
          <cell r="E2970" t="str">
            <v>Western Australia</v>
          </cell>
          <cell r="F2970" t="str">
            <v>Perth</v>
          </cell>
          <cell r="G2970" t="str">
            <v>Garden 2</v>
          </cell>
          <cell r="H2970" t="str">
            <v>suburban garden with a mix of native and exotic flora</v>
          </cell>
          <cell r="I2970">
            <v>31.5</v>
          </cell>
          <cell r="J2970">
            <v>-31.95</v>
          </cell>
          <cell r="K2970">
            <v>115.87</v>
          </cell>
          <cell r="L2970" t="str">
            <v>In publication</v>
          </cell>
          <cell r="M2970" t="str">
            <v>NA</v>
          </cell>
          <cell r="N2970">
            <v>1372</v>
          </cell>
          <cell r="O2970">
            <v>3</v>
          </cell>
          <cell r="P2970">
            <v>1</v>
          </cell>
          <cell r="Q2970">
            <v>2</v>
          </cell>
          <cell r="R2970">
            <v>1</v>
          </cell>
          <cell r="S2970" t="str">
            <v>NA</v>
          </cell>
          <cell r="T2970">
            <v>4</v>
          </cell>
          <cell r="U2970">
            <v>1998</v>
          </cell>
          <cell r="V2970" t="str">
            <v>NA</v>
          </cell>
          <cell r="W2970">
            <v>4</v>
          </cell>
          <cell r="X2970">
            <v>1998</v>
          </cell>
          <cell r="Y2970">
            <v>1</v>
          </cell>
          <cell r="Z2970">
            <v>4.5</v>
          </cell>
          <cell r="AA2970">
            <v>4.5</v>
          </cell>
          <cell r="AB2970">
            <v>0</v>
          </cell>
          <cell r="AC2970" t="str">
            <v>Pitfall</v>
          </cell>
          <cell r="AD2970" t="str">
            <v>Clear plastic pitfall traps (diameter 2.5 cm) with lids were used. Ten traps were placed in each garden. The traps were filled to approximately one-third capacity with a 70:30 vv mix of alcohol/glycerol, and buried so that the lip of the trap was at ground level. The traps were inserted on 8, 9 or 10 April and collected on 15, 16 or 17 April 1998, each trap being left uncovered for seven days before specimen collection.</v>
          </cell>
          <cell r="AE2970">
            <v>10</v>
          </cell>
          <cell r="AF2970">
            <v>4.91</v>
          </cell>
          <cell r="AG2970" t="str">
            <v>NA</v>
          </cell>
          <cell r="AH2970">
            <v>168</v>
          </cell>
          <cell r="AI2970">
            <v>70</v>
          </cell>
          <cell r="AJ2970">
            <v>0</v>
          </cell>
          <cell r="AK2970">
            <v>0</v>
          </cell>
          <cell r="AL2970">
            <v>0</v>
          </cell>
          <cell r="AM2970">
            <v>0</v>
          </cell>
          <cell r="AN2970">
            <v>0</v>
          </cell>
          <cell r="AO2970">
            <v>0</v>
          </cell>
          <cell r="AP2970">
            <v>0</v>
          </cell>
          <cell r="AQ2970">
            <v>0</v>
          </cell>
          <cell r="AR2970">
            <v>0</v>
          </cell>
          <cell r="AS2970">
            <v>0</v>
          </cell>
          <cell r="AT2970" t="str">
            <v>suburban garden with a mix of native and exotic flora</v>
          </cell>
          <cell r="AU2970" t="str">
            <v>Transformed</v>
          </cell>
          <cell r="AV2970" t="str">
            <v>Urban &amp; recreation</v>
          </cell>
          <cell r="AW2970" t="str">
            <v>NA</v>
          </cell>
          <cell r="AX2970" t="str">
            <v>NA</v>
          </cell>
          <cell r="AY2970" t="str">
            <v>10-30m2 area sampled. Plot width and length are averages.</v>
          </cell>
        </row>
        <row r="2971">
          <cell r="A2971" t="str">
            <v>May&amp;Heterick_2000_03</v>
          </cell>
          <cell r="B2971" t="str">
            <v>Gibb, Heloise</v>
          </cell>
          <cell r="C2971" t="str">
            <v>Oceania</v>
          </cell>
          <cell r="D2971" t="str">
            <v>Australia</v>
          </cell>
          <cell r="E2971" t="str">
            <v>Western Australia</v>
          </cell>
          <cell r="F2971" t="str">
            <v>Perth</v>
          </cell>
          <cell r="G2971" t="str">
            <v>Garden 3</v>
          </cell>
          <cell r="H2971" t="str">
            <v>suburban garden with a mix of native and exotic flora</v>
          </cell>
          <cell r="I2971">
            <v>31.5</v>
          </cell>
          <cell r="J2971">
            <v>-31.95</v>
          </cell>
          <cell r="K2971">
            <v>115.87</v>
          </cell>
          <cell r="L2971" t="str">
            <v>In publication</v>
          </cell>
          <cell r="M2971" t="str">
            <v>NA</v>
          </cell>
          <cell r="N2971">
            <v>1597</v>
          </cell>
          <cell r="O2971">
            <v>1</v>
          </cell>
          <cell r="P2971">
            <v>0</v>
          </cell>
          <cell r="Q2971">
            <v>1</v>
          </cell>
          <cell r="R2971">
            <v>1</v>
          </cell>
          <cell r="S2971" t="str">
            <v>NA</v>
          </cell>
          <cell r="T2971">
            <v>4</v>
          </cell>
          <cell r="U2971">
            <v>1998</v>
          </cell>
          <cell r="V2971" t="str">
            <v>NA</v>
          </cell>
          <cell r="W2971">
            <v>4</v>
          </cell>
          <cell r="X2971">
            <v>1998</v>
          </cell>
          <cell r="Y2971">
            <v>1</v>
          </cell>
          <cell r="Z2971">
            <v>4.5</v>
          </cell>
          <cell r="AA2971">
            <v>4.5</v>
          </cell>
          <cell r="AB2971">
            <v>0</v>
          </cell>
          <cell r="AC2971" t="str">
            <v>Pitfall</v>
          </cell>
          <cell r="AD2971" t="str">
            <v>Clear plastic pitfall traps (diameter 2.5 cm) with lids were used. Ten traps were placed in each garden. The traps were filled to approximately one-third capacity with a 70:30 vv mix of alcohol/glycerol, and buried so that the lip of the trap was at ground level. The traps were inserted on 8, 9 or 10 April and collected on 15, 16 or 17 April 1998, each trap being left uncovered for seven days before specimen collection.</v>
          </cell>
          <cell r="AE2971">
            <v>10</v>
          </cell>
          <cell r="AF2971">
            <v>4.91</v>
          </cell>
          <cell r="AG2971" t="str">
            <v>NA</v>
          </cell>
          <cell r="AH2971">
            <v>168</v>
          </cell>
          <cell r="AI2971">
            <v>70</v>
          </cell>
          <cell r="AJ2971">
            <v>0</v>
          </cell>
          <cell r="AK2971">
            <v>0</v>
          </cell>
          <cell r="AL2971">
            <v>0</v>
          </cell>
          <cell r="AM2971">
            <v>0</v>
          </cell>
          <cell r="AN2971">
            <v>0</v>
          </cell>
          <cell r="AO2971">
            <v>0</v>
          </cell>
          <cell r="AP2971">
            <v>0</v>
          </cell>
          <cell r="AQ2971">
            <v>0</v>
          </cell>
          <cell r="AR2971">
            <v>0</v>
          </cell>
          <cell r="AS2971">
            <v>0</v>
          </cell>
          <cell r="AT2971" t="str">
            <v>suburban garden with a mix of native and exotic flora</v>
          </cell>
          <cell r="AU2971" t="str">
            <v>Transformed</v>
          </cell>
          <cell r="AV2971" t="str">
            <v>Urban &amp; recreation</v>
          </cell>
          <cell r="AW2971" t="str">
            <v>NA</v>
          </cell>
          <cell r="AX2971" t="str">
            <v>NA</v>
          </cell>
          <cell r="AY2971" t="str">
            <v>10-30m2 area sampled. Plot width and length are averages.</v>
          </cell>
        </row>
        <row r="2972">
          <cell r="A2972" t="str">
            <v>May&amp;Heterick_2000_04</v>
          </cell>
          <cell r="B2972" t="str">
            <v>Gibb, Heloise</v>
          </cell>
          <cell r="C2972" t="str">
            <v>Oceania</v>
          </cell>
          <cell r="D2972" t="str">
            <v>Australia</v>
          </cell>
          <cell r="E2972" t="str">
            <v>Western Australia</v>
          </cell>
          <cell r="F2972" t="str">
            <v>Perth</v>
          </cell>
          <cell r="G2972" t="str">
            <v>Garden 4</v>
          </cell>
          <cell r="H2972" t="str">
            <v>suburban garden with a mix of native and exotic flora</v>
          </cell>
          <cell r="I2972">
            <v>31.5</v>
          </cell>
          <cell r="J2972">
            <v>-31.95</v>
          </cell>
          <cell r="K2972">
            <v>115.87</v>
          </cell>
          <cell r="L2972" t="str">
            <v>In publication</v>
          </cell>
          <cell r="M2972" t="str">
            <v>NA</v>
          </cell>
          <cell r="N2972">
            <v>594</v>
          </cell>
          <cell r="O2972">
            <v>13</v>
          </cell>
          <cell r="P2972">
            <v>10</v>
          </cell>
          <cell r="Q2972">
            <v>3</v>
          </cell>
          <cell r="R2972">
            <v>1</v>
          </cell>
          <cell r="S2972" t="str">
            <v>NA</v>
          </cell>
          <cell r="T2972">
            <v>4</v>
          </cell>
          <cell r="U2972">
            <v>1998</v>
          </cell>
          <cell r="V2972" t="str">
            <v>NA</v>
          </cell>
          <cell r="W2972">
            <v>4</v>
          </cell>
          <cell r="X2972">
            <v>1998</v>
          </cell>
          <cell r="Y2972">
            <v>1</v>
          </cell>
          <cell r="Z2972">
            <v>4.5</v>
          </cell>
          <cell r="AA2972">
            <v>4.5</v>
          </cell>
          <cell r="AB2972">
            <v>0</v>
          </cell>
          <cell r="AC2972" t="str">
            <v>Pitfall</v>
          </cell>
          <cell r="AD2972" t="str">
            <v>Clear plastic pitfall traps (diameter 2.5 cm) with lids were used. Ten traps were placed in each garden. The traps were filled to approximately one-third capacity with a 70:30 vv mix of alcohol/glycerol, and buried so that the lip of the trap was at ground level. The traps were inserted on 8, 9 or 10 April and collected on 15, 16 or 17 April 1998, each trap being left uncovered for seven days before specimen collection.</v>
          </cell>
          <cell r="AE2972">
            <v>10</v>
          </cell>
          <cell r="AF2972">
            <v>4.91</v>
          </cell>
          <cell r="AG2972" t="str">
            <v>NA</v>
          </cell>
          <cell r="AH2972">
            <v>168</v>
          </cell>
          <cell r="AI2972">
            <v>70</v>
          </cell>
          <cell r="AJ2972">
            <v>0</v>
          </cell>
          <cell r="AK2972">
            <v>0</v>
          </cell>
          <cell r="AL2972">
            <v>0</v>
          </cell>
          <cell r="AM2972">
            <v>0</v>
          </cell>
          <cell r="AN2972">
            <v>0</v>
          </cell>
          <cell r="AO2972">
            <v>0</v>
          </cell>
          <cell r="AP2972">
            <v>0</v>
          </cell>
          <cell r="AQ2972">
            <v>0</v>
          </cell>
          <cell r="AR2972">
            <v>0</v>
          </cell>
          <cell r="AS2972">
            <v>0</v>
          </cell>
          <cell r="AT2972" t="str">
            <v>suburban garden with a mix of native and exotic flora</v>
          </cell>
          <cell r="AU2972" t="str">
            <v>Transformed</v>
          </cell>
          <cell r="AV2972" t="str">
            <v>Urban &amp; recreation</v>
          </cell>
          <cell r="AW2972" t="str">
            <v>NA</v>
          </cell>
          <cell r="AX2972" t="str">
            <v>NA</v>
          </cell>
          <cell r="AY2972" t="str">
            <v>10-30m2 area sampled. Plot width and length are averages.</v>
          </cell>
        </row>
        <row r="2973">
          <cell r="A2973" t="str">
            <v>May&amp;Heterick_2000_05</v>
          </cell>
          <cell r="B2973" t="str">
            <v>Gibb, Heloise</v>
          </cell>
          <cell r="C2973" t="str">
            <v>Oceania</v>
          </cell>
          <cell r="D2973" t="str">
            <v>Australia</v>
          </cell>
          <cell r="E2973" t="str">
            <v>Western Australia</v>
          </cell>
          <cell r="F2973" t="str">
            <v>Perth</v>
          </cell>
          <cell r="G2973" t="str">
            <v>Control 1</v>
          </cell>
          <cell r="H2973" t="str">
            <v>suburban garden with a mix of native and exotic flora</v>
          </cell>
          <cell r="I2973">
            <v>31.5</v>
          </cell>
          <cell r="J2973">
            <v>-31.95</v>
          </cell>
          <cell r="K2973">
            <v>115.87</v>
          </cell>
          <cell r="L2973" t="str">
            <v>In publication</v>
          </cell>
          <cell r="M2973" t="str">
            <v>NA</v>
          </cell>
          <cell r="N2973">
            <v>202</v>
          </cell>
          <cell r="O2973">
            <v>11</v>
          </cell>
          <cell r="P2973">
            <v>5</v>
          </cell>
          <cell r="Q2973">
            <v>6</v>
          </cell>
          <cell r="R2973">
            <v>1</v>
          </cell>
          <cell r="S2973" t="str">
            <v>NA</v>
          </cell>
          <cell r="T2973">
            <v>4</v>
          </cell>
          <cell r="U2973">
            <v>1998</v>
          </cell>
          <cell r="V2973" t="str">
            <v>NA</v>
          </cell>
          <cell r="W2973">
            <v>4</v>
          </cell>
          <cell r="X2973">
            <v>1998</v>
          </cell>
          <cell r="Y2973">
            <v>1</v>
          </cell>
          <cell r="Z2973">
            <v>4.5</v>
          </cell>
          <cell r="AA2973">
            <v>4.5</v>
          </cell>
          <cell r="AB2973">
            <v>0</v>
          </cell>
          <cell r="AC2973" t="str">
            <v>Pitfall</v>
          </cell>
          <cell r="AD2973" t="str">
            <v>Clear plastic pitfall traps (diameter 2.5 cm) with lids were used. Ten traps were placed in each garden. The traps were filled to approximately one-third capacity with a 70:30 vv mix of alcohol/glycerol, and buried so that the lip of the trap was at ground level. The traps were inserted on 8, 9 or 10 April and collected on 15, 16 or 17 April 1998, each trap being left uncovered for seven days before specimen collection.</v>
          </cell>
          <cell r="AE2973">
            <v>10</v>
          </cell>
          <cell r="AF2973">
            <v>4.91</v>
          </cell>
          <cell r="AG2973" t="str">
            <v>NA</v>
          </cell>
          <cell r="AH2973">
            <v>168</v>
          </cell>
          <cell r="AI2973">
            <v>70</v>
          </cell>
          <cell r="AJ2973">
            <v>0</v>
          </cell>
          <cell r="AK2973">
            <v>0</v>
          </cell>
          <cell r="AL2973">
            <v>0</v>
          </cell>
          <cell r="AM2973">
            <v>0</v>
          </cell>
          <cell r="AN2973">
            <v>0</v>
          </cell>
          <cell r="AO2973">
            <v>0</v>
          </cell>
          <cell r="AP2973">
            <v>0</v>
          </cell>
          <cell r="AQ2973">
            <v>0</v>
          </cell>
          <cell r="AR2973">
            <v>0</v>
          </cell>
          <cell r="AS2973">
            <v>0</v>
          </cell>
          <cell r="AT2973" t="str">
            <v>suburban garden with a mix of native and exotic flora</v>
          </cell>
          <cell r="AU2973" t="str">
            <v>Transformed</v>
          </cell>
          <cell r="AV2973" t="str">
            <v>Urban &amp; recreation</v>
          </cell>
          <cell r="AW2973" t="str">
            <v>NA</v>
          </cell>
          <cell r="AX2973" t="str">
            <v>NA</v>
          </cell>
          <cell r="AY2973" t="str">
            <v>10-30m2 area sampled. Plot width and length are averages.</v>
          </cell>
        </row>
        <row r="2974">
          <cell r="A2974" t="str">
            <v>May&amp;Heterick_2000_06</v>
          </cell>
          <cell r="B2974" t="str">
            <v>Gibb, Heloise</v>
          </cell>
          <cell r="C2974" t="str">
            <v>Oceania</v>
          </cell>
          <cell r="D2974" t="str">
            <v>Australia</v>
          </cell>
          <cell r="E2974" t="str">
            <v>Western Australia</v>
          </cell>
          <cell r="F2974" t="str">
            <v>Perth</v>
          </cell>
          <cell r="G2974" t="str">
            <v>Control 2</v>
          </cell>
          <cell r="H2974" t="str">
            <v>suburban garden with a mix of native and exotic flora</v>
          </cell>
          <cell r="I2974">
            <v>31.5</v>
          </cell>
          <cell r="J2974">
            <v>-31.95</v>
          </cell>
          <cell r="K2974">
            <v>115.87</v>
          </cell>
          <cell r="L2974" t="str">
            <v>In publication</v>
          </cell>
          <cell r="M2974" t="str">
            <v>NA</v>
          </cell>
          <cell r="N2974">
            <v>219</v>
          </cell>
          <cell r="O2974">
            <v>5</v>
          </cell>
          <cell r="P2974">
            <v>2</v>
          </cell>
          <cell r="Q2974">
            <v>3</v>
          </cell>
          <cell r="R2974">
            <v>1</v>
          </cell>
          <cell r="S2974" t="str">
            <v>NA</v>
          </cell>
          <cell r="T2974">
            <v>4</v>
          </cell>
          <cell r="U2974">
            <v>1998</v>
          </cell>
          <cell r="V2974" t="str">
            <v>NA</v>
          </cell>
          <cell r="W2974">
            <v>4</v>
          </cell>
          <cell r="X2974">
            <v>1998</v>
          </cell>
          <cell r="Y2974">
            <v>1</v>
          </cell>
          <cell r="Z2974">
            <v>4.5</v>
          </cell>
          <cell r="AA2974">
            <v>4.5</v>
          </cell>
          <cell r="AB2974">
            <v>0</v>
          </cell>
          <cell r="AC2974" t="str">
            <v>Pitfall</v>
          </cell>
          <cell r="AD2974" t="str">
            <v>Clear plastic pitfall traps (diameter 2.5 cm) with lids were used. Ten traps were placed in each garden. The traps were filled to approximately one-third capacity with a 70:30 vv mix of alcohol/glycerol, and buried so that the lip of the trap was at ground level. The traps were inserted on 8, 9 or 10 April and collected on 15, 16 or 17 April 1998, each trap being left uncovered for seven days before specimen collection.</v>
          </cell>
          <cell r="AE2974">
            <v>10</v>
          </cell>
          <cell r="AF2974">
            <v>4.91</v>
          </cell>
          <cell r="AG2974" t="str">
            <v>NA</v>
          </cell>
          <cell r="AH2974">
            <v>168</v>
          </cell>
          <cell r="AI2974">
            <v>70</v>
          </cell>
          <cell r="AJ2974">
            <v>0</v>
          </cell>
          <cell r="AK2974">
            <v>0</v>
          </cell>
          <cell r="AL2974">
            <v>0</v>
          </cell>
          <cell r="AM2974">
            <v>0</v>
          </cell>
          <cell r="AN2974">
            <v>0</v>
          </cell>
          <cell r="AO2974">
            <v>0</v>
          </cell>
          <cell r="AP2974">
            <v>0</v>
          </cell>
          <cell r="AQ2974">
            <v>0</v>
          </cell>
          <cell r="AR2974">
            <v>0</v>
          </cell>
          <cell r="AS2974">
            <v>0</v>
          </cell>
          <cell r="AT2974" t="str">
            <v>suburban garden with a mix of native and exotic flora</v>
          </cell>
          <cell r="AU2974" t="str">
            <v>Transformed</v>
          </cell>
          <cell r="AV2974" t="str">
            <v>Urban &amp; recreation</v>
          </cell>
          <cell r="AW2974" t="str">
            <v>NA</v>
          </cell>
          <cell r="AX2974" t="str">
            <v>NA</v>
          </cell>
          <cell r="AY2974" t="str">
            <v>10-30m2 area sampled. Plot width and length are averages.</v>
          </cell>
        </row>
        <row r="2975">
          <cell r="A2975" t="str">
            <v>May&amp;Heterick_2000_07</v>
          </cell>
          <cell r="B2975" t="str">
            <v>Gibb, Heloise</v>
          </cell>
          <cell r="C2975" t="str">
            <v>Oceania</v>
          </cell>
          <cell r="D2975" t="str">
            <v>Australia</v>
          </cell>
          <cell r="E2975" t="str">
            <v>Western Australia</v>
          </cell>
          <cell r="F2975" t="str">
            <v>Perth</v>
          </cell>
          <cell r="G2975" t="str">
            <v>Control 3</v>
          </cell>
          <cell r="H2975" t="str">
            <v>suburban garden with a mix of native and exotic flora</v>
          </cell>
          <cell r="I2975">
            <v>31.5</v>
          </cell>
          <cell r="J2975">
            <v>-31.95</v>
          </cell>
          <cell r="K2975">
            <v>115.87</v>
          </cell>
          <cell r="L2975" t="str">
            <v>In publication</v>
          </cell>
          <cell r="M2975" t="str">
            <v>NA</v>
          </cell>
          <cell r="N2975">
            <v>141</v>
          </cell>
          <cell r="O2975">
            <v>11</v>
          </cell>
          <cell r="P2975">
            <v>8</v>
          </cell>
          <cell r="Q2975">
            <v>3</v>
          </cell>
          <cell r="R2975">
            <v>1</v>
          </cell>
          <cell r="S2975" t="str">
            <v>NA</v>
          </cell>
          <cell r="T2975">
            <v>4</v>
          </cell>
          <cell r="U2975">
            <v>1998</v>
          </cell>
          <cell r="V2975" t="str">
            <v>NA</v>
          </cell>
          <cell r="W2975">
            <v>4</v>
          </cell>
          <cell r="X2975">
            <v>1998</v>
          </cell>
          <cell r="Y2975">
            <v>1</v>
          </cell>
          <cell r="Z2975">
            <v>4.5</v>
          </cell>
          <cell r="AA2975">
            <v>4.5</v>
          </cell>
          <cell r="AB2975">
            <v>0</v>
          </cell>
          <cell r="AC2975" t="str">
            <v>Pitfall</v>
          </cell>
          <cell r="AD2975" t="str">
            <v>Clear plastic pitfall traps (diameter 2.5 cm) with lids were used. Ten traps were placed in each garden. The traps were filled to approximately one-third capacity with a 70:30 vv mix of alcohol/glycerol, and buried so that the lip of the trap was at ground level. The traps were inserted on 8, 9 or 10 April and collected on 15, 16 or 17 April 1998, each trap being left uncovered for seven days before specimen collection.</v>
          </cell>
          <cell r="AE2975">
            <v>10</v>
          </cell>
          <cell r="AF2975">
            <v>4.91</v>
          </cell>
          <cell r="AG2975" t="str">
            <v>NA</v>
          </cell>
          <cell r="AH2975">
            <v>168</v>
          </cell>
          <cell r="AI2975">
            <v>70</v>
          </cell>
          <cell r="AJ2975">
            <v>0</v>
          </cell>
          <cell r="AK2975">
            <v>0</v>
          </cell>
          <cell r="AL2975">
            <v>0</v>
          </cell>
          <cell r="AM2975">
            <v>0</v>
          </cell>
          <cell r="AN2975">
            <v>0</v>
          </cell>
          <cell r="AO2975">
            <v>0</v>
          </cell>
          <cell r="AP2975">
            <v>0</v>
          </cell>
          <cell r="AQ2975">
            <v>0</v>
          </cell>
          <cell r="AR2975">
            <v>0</v>
          </cell>
          <cell r="AS2975">
            <v>0</v>
          </cell>
          <cell r="AT2975" t="str">
            <v>suburban garden with a mix of native and exotic flora</v>
          </cell>
          <cell r="AU2975" t="str">
            <v>Transformed</v>
          </cell>
          <cell r="AV2975" t="str">
            <v>Urban &amp; recreation</v>
          </cell>
          <cell r="AW2975" t="str">
            <v>NA</v>
          </cell>
          <cell r="AX2975" t="str">
            <v>NA</v>
          </cell>
          <cell r="AY2975" t="str">
            <v>10-30m2 area sampled. Plot width and length are averages.</v>
          </cell>
        </row>
        <row r="2976">
          <cell r="A2976" t="str">
            <v>May&amp;Heterick_2000_08</v>
          </cell>
          <cell r="B2976" t="str">
            <v>Gibb, Heloise</v>
          </cell>
          <cell r="C2976" t="str">
            <v>Oceania</v>
          </cell>
          <cell r="D2976" t="str">
            <v>Australia</v>
          </cell>
          <cell r="E2976" t="str">
            <v>Western Australia</v>
          </cell>
          <cell r="F2976" t="str">
            <v>Perth</v>
          </cell>
          <cell r="G2976" t="str">
            <v>Control 4</v>
          </cell>
          <cell r="H2976" t="str">
            <v>suburban garden with a mix of native and exotic flora</v>
          </cell>
          <cell r="I2976">
            <v>31.5</v>
          </cell>
          <cell r="J2976">
            <v>-31.95</v>
          </cell>
          <cell r="K2976">
            <v>115.87</v>
          </cell>
          <cell r="L2976" t="str">
            <v>In publication</v>
          </cell>
          <cell r="M2976" t="str">
            <v>NA</v>
          </cell>
          <cell r="N2976">
            <v>247</v>
          </cell>
          <cell r="O2976">
            <v>12</v>
          </cell>
          <cell r="P2976">
            <v>7</v>
          </cell>
          <cell r="Q2976">
            <v>5</v>
          </cell>
          <cell r="R2976">
            <v>1</v>
          </cell>
          <cell r="S2976" t="str">
            <v>NA</v>
          </cell>
          <cell r="T2976">
            <v>4</v>
          </cell>
          <cell r="U2976">
            <v>1998</v>
          </cell>
          <cell r="V2976" t="str">
            <v>NA</v>
          </cell>
          <cell r="W2976">
            <v>4</v>
          </cell>
          <cell r="X2976">
            <v>1998</v>
          </cell>
          <cell r="Y2976">
            <v>1</v>
          </cell>
          <cell r="Z2976">
            <v>4.5</v>
          </cell>
          <cell r="AA2976">
            <v>4.5</v>
          </cell>
          <cell r="AB2976">
            <v>0</v>
          </cell>
          <cell r="AC2976" t="str">
            <v>Pitfall</v>
          </cell>
          <cell r="AD2976" t="str">
            <v>Clear plastic pitfall traps (diameter 2.5 cm) with lids were used. Ten traps were placed in each garden. The traps were filled to approximately one-third capacity with a 70:30 vv mix of alcohol/glycerol, and buried so that the lip of the trap was at ground level. The traps were inserted on 8, 9 or 10 April and collected on 15, 16 or 17 April 1998, each trap being left uncovered for seven days before specimen collection.</v>
          </cell>
          <cell r="AE2976">
            <v>10</v>
          </cell>
          <cell r="AF2976">
            <v>4.91</v>
          </cell>
          <cell r="AG2976" t="str">
            <v>NA</v>
          </cell>
          <cell r="AH2976">
            <v>168</v>
          </cell>
          <cell r="AI2976">
            <v>70</v>
          </cell>
          <cell r="AJ2976">
            <v>0</v>
          </cell>
          <cell r="AK2976">
            <v>0</v>
          </cell>
          <cell r="AL2976">
            <v>0</v>
          </cell>
          <cell r="AM2976">
            <v>0</v>
          </cell>
          <cell r="AN2976">
            <v>0</v>
          </cell>
          <cell r="AO2976">
            <v>0</v>
          </cell>
          <cell r="AP2976">
            <v>0</v>
          </cell>
          <cell r="AQ2976">
            <v>0</v>
          </cell>
          <cell r="AR2976">
            <v>0</v>
          </cell>
          <cell r="AS2976">
            <v>0</v>
          </cell>
          <cell r="AT2976" t="str">
            <v>suburban garden with a mix of native and exotic flora</v>
          </cell>
          <cell r="AU2976" t="str">
            <v>Transformed</v>
          </cell>
          <cell r="AV2976" t="str">
            <v>Urban &amp; recreation</v>
          </cell>
          <cell r="AW2976" t="str">
            <v>NA</v>
          </cell>
          <cell r="AX2976" t="str">
            <v>NA</v>
          </cell>
          <cell r="AY2976" t="str">
            <v>10-30m2 area sampled. Plot width and length are averages.</v>
          </cell>
        </row>
        <row r="2977">
          <cell r="A2977" t="str">
            <v>May&amp;Heterick_2000_09</v>
          </cell>
          <cell r="B2977" t="str">
            <v>Gibb, Heloise</v>
          </cell>
          <cell r="C2977" t="str">
            <v>Oceania</v>
          </cell>
          <cell r="D2977" t="str">
            <v>Australia</v>
          </cell>
          <cell r="E2977" t="str">
            <v>Western Australia</v>
          </cell>
          <cell r="F2977" t="str">
            <v>Perth</v>
          </cell>
          <cell r="G2977" t="str">
            <v>Control 5</v>
          </cell>
          <cell r="H2977" t="str">
            <v>suburban garden with a mix of native and exotic flora</v>
          </cell>
          <cell r="I2977">
            <v>31.5</v>
          </cell>
          <cell r="J2977">
            <v>-31.95</v>
          </cell>
          <cell r="K2977">
            <v>115.87</v>
          </cell>
          <cell r="L2977" t="str">
            <v>In publication</v>
          </cell>
          <cell r="M2977" t="str">
            <v>NA</v>
          </cell>
          <cell r="N2977">
            <v>86</v>
          </cell>
          <cell r="O2977">
            <v>7</v>
          </cell>
          <cell r="P2977">
            <v>4</v>
          </cell>
          <cell r="Q2977">
            <v>3</v>
          </cell>
          <cell r="R2977">
            <v>1</v>
          </cell>
          <cell r="S2977" t="str">
            <v>NA</v>
          </cell>
          <cell r="T2977">
            <v>4</v>
          </cell>
          <cell r="U2977">
            <v>1998</v>
          </cell>
          <cell r="V2977" t="str">
            <v>NA</v>
          </cell>
          <cell r="W2977">
            <v>4</v>
          </cell>
          <cell r="X2977">
            <v>1998</v>
          </cell>
          <cell r="Y2977">
            <v>1</v>
          </cell>
          <cell r="Z2977">
            <v>4.5</v>
          </cell>
          <cell r="AA2977">
            <v>4.5</v>
          </cell>
          <cell r="AB2977">
            <v>0</v>
          </cell>
          <cell r="AC2977" t="str">
            <v>Pitfall</v>
          </cell>
          <cell r="AD2977" t="str">
            <v>Clear plastic pitfall traps (diameter 2.5 cm) with lids were used. Ten traps were placed in each garden. The traps were filled to approximately one-third capacity with a 70:30 vv mix of alcohol/glycerol, and buried so that the lip of the trap was at ground level. The traps were inserted on 8, 9 or 10 April and collected on 15, 16 or 17 April 1998, each trap being left uncovered for seven days before specimen collection.</v>
          </cell>
          <cell r="AE2977">
            <v>10</v>
          </cell>
          <cell r="AF2977">
            <v>4.91</v>
          </cell>
          <cell r="AG2977" t="str">
            <v>NA</v>
          </cell>
          <cell r="AH2977">
            <v>168</v>
          </cell>
          <cell r="AI2977">
            <v>70</v>
          </cell>
          <cell r="AJ2977">
            <v>0</v>
          </cell>
          <cell r="AK2977">
            <v>0</v>
          </cell>
          <cell r="AL2977">
            <v>0</v>
          </cell>
          <cell r="AM2977">
            <v>0</v>
          </cell>
          <cell r="AN2977">
            <v>0</v>
          </cell>
          <cell r="AO2977">
            <v>0</v>
          </cell>
          <cell r="AP2977">
            <v>0</v>
          </cell>
          <cell r="AQ2977">
            <v>0</v>
          </cell>
          <cell r="AR2977">
            <v>0</v>
          </cell>
          <cell r="AS2977">
            <v>0</v>
          </cell>
          <cell r="AT2977" t="str">
            <v>suburban garden with a mix of native and exotic flora</v>
          </cell>
          <cell r="AU2977" t="str">
            <v>Transformed</v>
          </cell>
          <cell r="AV2977" t="str">
            <v>Urban &amp; recreation</v>
          </cell>
          <cell r="AW2977" t="str">
            <v>NA</v>
          </cell>
          <cell r="AX2977" t="str">
            <v>NA</v>
          </cell>
          <cell r="AY2977" t="str">
            <v>10-30m2 area sampled. Plot width and length are averages.</v>
          </cell>
        </row>
        <row r="2978">
          <cell r="A2978" t="str">
            <v>May&amp;Heterick_2000_10</v>
          </cell>
          <cell r="B2978" t="str">
            <v>Gibb, Heloise</v>
          </cell>
          <cell r="C2978" t="str">
            <v>Oceania</v>
          </cell>
          <cell r="D2978" t="str">
            <v>Australia</v>
          </cell>
          <cell r="E2978" t="str">
            <v>Western Australia</v>
          </cell>
          <cell r="F2978" t="str">
            <v>Perth</v>
          </cell>
          <cell r="G2978" t="str">
            <v>Control 6</v>
          </cell>
          <cell r="H2978" t="str">
            <v>suburban garden with a mix of native and exotic flora</v>
          </cell>
          <cell r="I2978">
            <v>31.5</v>
          </cell>
          <cell r="J2978">
            <v>-31.95</v>
          </cell>
          <cell r="K2978">
            <v>115.87</v>
          </cell>
          <cell r="L2978" t="str">
            <v>In publication</v>
          </cell>
          <cell r="M2978" t="str">
            <v>NA</v>
          </cell>
          <cell r="N2978">
            <v>190</v>
          </cell>
          <cell r="O2978">
            <v>11</v>
          </cell>
          <cell r="P2978">
            <v>8</v>
          </cell>
          <cell r="Q2978">
            <v>3</v>
          </cell>
          <cell r="R2978">
            <v>1</v>
          </cell>
          <cell r="S2978" t="str">
            <v>NA</v>
          </cell>
          <cell r="T2978">
            <v>4</v>
          </cell>
          <cell r="U2978">
            <v>1998</v>
          </cell>
          <cell r="V2978" t="str">
            <v>NA</v>
          </cell>
          <cell r="W2978">
            <v>4</v>
          </cell>
          <cell r="X2978">
            <v>1998</v>
          </cell>
          <cell r="Y2978">
            <v>1</v>
          </cell>
          <cell r="Z2978">
            <v>4.5</v>
          </cell>
          <cell r="AA2978">
            <v>4.5</v>
          </cell>
          <cell r="AB2978">
            <v>0</v>
          </cell>
          <cell r="AC2978" t="str">
            <v>Pitfall</v>
          </cell>
          <cell r="AD2978" t="str">
            <v>Clear plastic pitfall traps (diameter 2.5 cm) with lids were used. Ten traps were placed in each garden. The traps were filled to approximately one-third capacity with a 70:30 vv mix of alcohol/glycerol, and buried so that the lip of the trap was at ground level. The traps were inserted on 8, 9 or 10 April and collected on 15, 16 or 17 April 1998, each trap being left uncovered for seven days before specimen collection.</v>
          </cell>
          <cell r="AE2978">
            <v>10</v>
          </cell>
          <cell r="AF2978">
            <v>4.91</v>
          </cell>
          <cell r="AG2978" t="str">
            <v>NA</v>
          </cell>
          <cell r="AH2978">
            <v>168</v>
          </cell>
          <cell r="AI2978">
            <v>70</v>
          </cell>
          <cell r="AJ2978">
            <v>0</v>
          </cell>
          <cell r="AK2978">
            <v>0</v>
          </cell>
          <cell r="AL2978">
            <v>0</v>
          </cell>
          <cell r="AM2978">
            <v>0</v>
          </cell>
          <cell r="AN2978">
            <v>0</v>
          </cell>
          <cell r="AO2978">
            <v>0</v>
          </cell>
          <cell r="AP2978">
            <v>0</v>
          </cell>
          <cell r="AQ2978">
            <v>0</v>
          </cell>
          <cell r="AR2978">
            <v>0</v>
          </cell>
          <cell r="AS2978">
            <v>0</v>
          </cell>
          <cell r="AT2978" t="str">
            <v>suburban garden with a mix of native and exotic flora</v>
          </cell>
          <cell r="AU2978" t="str">
            <v>Transformed</v>
          </cell>
          <cell r="AV2978" t="str">
            <v>Urban &amp; recreation</v>
          </cell>
          <cell r="AW2978" t="str">
            <v>NA</v>
          </cell>
          <cell r="AX2978" t="str">
            <v>NA</v>
          </cell>
          <cell r="AY2978" t="str">
            <v>10-30m2 area sampled. Plot width and length are averages.</v>
          </cell>
        </row>
        <row r="2979">
          <cell r="A2979" t="str">
            <v>May&amp;Heterick_2000_11</v>
          </cell>
          <cell r="B2979" t="str">
            <v>Gibb, Heloise</v>
          </cell>
          <cell r="C2979" t="str">
            <v>Oceania</v>
          </cell>
          <cell r="D2979" t="str">
            <v>Australia</v>
          </cell>
          <cell r="E2979" t="str">
            <v>Western Australia</v>
          </cell>
          <cell r="F2979" t="str">
            <v>Perth</v>
          </cell>
          <cell r="G2979" t="str">
            <v>Control 7</v>
          </cell>
          <cell r="H2979" t="str">
            <v>suburban garden with a mix of native and exotic flora</v>
          </cell>
          <cell r="I2979">
            <v>31.5</v>
          </cell>
          <cell r="J2979">
            <v>-31.95</v>
          </cell>
          <cell r="K2979">
            <v>115.87</v>
          </cell>
          <cell r="L2979" t="str">
            <v>In publication</v>
          </cell>
          <cell r="M2979" t="str">
            <v>NA</v>
          </cell>
          <cell r="N2979">
            <v>143</v>
          </cell>
          <cell r="O2979">
            <v>6</v>
          </cell>
          <cell r="P2979">
            <v>4</v>
          </cell>
          <cell r="Q2979">
            <v>2</v>
          </cell>
          <cell r="R2979">
            <v>1</v>
          </cell>
          <cell r="S2979" t="str">
            <v>NA</v>
          </cell>
          <cell r="T2979">
            <v>4</v>
          </cell>
          <cell r="U2979">
            <v>1998</v>
          </cell>
          <cell r="V2979" t="str">
            <v>NA</v>
          </cell>
          <cell r="W2979">
            <v>4</v>
          </cell>
          <cell r="X2979">
            <v>1998</v>
          </cell>
          <cell r="Y2979">
            <v>1</v>
          </cell>
          <cell r="Z2979">
            <v>4.5</v>
          </cell>
          <cell r="AA2979">
            <v>4.5</v>
          </cell>
          <cell r="AB2979">
            <v>0</v>
          </cell>
          <cell r="AC2979" t="str">
            <v>Pitfall</v>
          </cell>
          <cell r="AD2979" t="str">
            <v>Clear plastic pitfall traps (diameter 2.5 cm) with lids were used. Ten traps were placed in each garden. The traps were filled to approximately one-third capacity with a 70:30 vv mix of alcohol/glycerol, and buried so that the lip of the trap was at ground level. The traps were inserted on 8, 9 or 10 April and collected on 15, 16 or 17 April 1998, each trap being left uncovered for seven days before specimen collection.</v>
          </cell>
          <cell r="AE2979">
            <v>10</v>
          </cell>
          <cell r="AF2979">
            <v>4.91</v>
          </cell>
          <cell r="AG2979" t="str">
            <v>NA</v>
          </cell>
          <cell r="AH2979">
            <v>168</v>
          </cell>
          <cell r="AI2979">
            <v>70</v>
          </cell>
          <cell r="AJ2979">
            <v>0</v>
          </cell>
          <cell r="AK2979">
            <v>0</v>
          </cell>
          <cell r="AL2979">
            <v>0</v>
          </cell>
          <cell r="AM2979">
            <v>0</v>
          </cell>
          <cell r="AN2979">
            <v>0</v>
          </cell>
          <cell r="AO2979">
            <v>0</v>
          </cell>
          <cell r="AP2979">
            <v>0</v>
          </cell>
          <cell r="AQ2979">
            <v>0</v>
          </cell>
          <cell r="AR2979">
            <v>0</v>
          </cell>
          <cell r="AS2979">
            <v>0</v>
          </cell>
          <cell r="AT2979" t="str">
            <v>suburban garden with a mix of native and exotic flora</v>
          </cell>
          <cell r="AU2979" t="str">
            <v>Transformed</v>
          </cell>
          <cell r="AV2979" t="str">
            <v>Urban &amp; recreation</v>
          </cell>
          <cell r="AW2979" t="str">
            <v>NA</v>
          </cell>
          <cell r="AX2979" t="str">
            <v>NA</v>
          </cell>
          <cell r="AY2979" t="str">
            <v>10-30m2 area sampled. Plot width and length are averages.</v>
          </cell>
        </row>
        <row r="2980">
          <cell r="A2980" t="str">
            <v>May&amp;Heterick_2000_12</v>
          </cell>
          <cell r="B2980" t="str">
            <v>Gibb, Heloise</v>
          </cell>
          <cell r="C2980" t="str">
            <v>Oceania</v>
          </cell>
          <cell r="D2980" t="str">
            <v>Australia</v>
          </cell>
          <cell r="E2980" t="str">
            <v>Western Australia</v>
          </cell>
          <cell r="F2980" t="str">
            <v>Perth</v>
          </cell>
          <cell r="G2980" t="str">
            <v>Control 8</v>
          </cell>
          <cell r="H2980" t="str">
            <v>suburban garden with a mix of native and exotic flora</v>
          </cell>
          <cell r="I2980">
            <v>31.5</v>
          </cell>
          <cell r="J2980">
            <v>-31.95</v>
          </cell>
          <cell r="K2980">
            <v>115.87</v>
          </cell>
          <cell r="L2980" t="str">
            <v>In publication</v>
          </cell>
          <cell r="M2980" t="str">
            <v>NA</v>
          </cell>
          <cell r="N2980">
            <v>623</v>
          </cell>
          <cell r="O2980">
            <v>10</v>
          </cell>
          <cell r="P2980">
            <v>4</v>
          </cell>
          <cell r="Q2980">
            <v>6</v>
          </cell>
          <cell r="R2980">
            <v>1</v>
          </cell>
          <cell r="S2980" t="str">
            <v>NA</v>
          </cell>
          <cell r="T2980">
            <v>4</v>
          </cell>
          <cell r="U2980">
            <v>1998</v>
          </cell>
          <cell r="V2980" t="str">
            <v>NA</v>
          </cell>
          <cell r="W2980">
            <v>4</v>
          </cell>
          <cell r="X2980">
            <v>1998</v>
          </cell>
          <cell r="Y2980">
            <v>1</v>
          </cell>
          <cell r="Z2980">
            <v>4.5</v>
          </cell>
          <cell r="AA2980">
            <v>4.5</v>
          </cell>
          <cell r="AB2980">
            <v>0</v>
          </cell>
          <cell r="AC2980" t="str">
            <v>Pitfall</v>
          </cell>
          <cell r="AD2980" t="str">
            <v>Clear plastic pitfall traps (diameter 2.5 cm) with lids were used. Ten traps were placed in each garden. The traps were filled to approximately one-third capacity with a 70:30 vv mix of alcohol/glycerol, and buried so that the lip of the trap was at ground level. The traps were inserted on 8, 9 or 10 April and collected on 15, 16 or 17 April 1998, each trap being left uncovered for seven days before specimen collection.</v>
          </cell>
          <cell r="AE2980">
            <v>10</v>
          </cell>
          <cell r="AF2980">
            <v>4.91</v>
          </cell>
          <cell r="AG2980" t="str">
            <v>NA</v>
          </cell>
          <cell r="AH2980">
            <v>168</v>
          </cell>
          <cell r="AI2980">
            <v>70</v>
          </cell>
          <cell r="AJ2980">
            <v>0</v>
          </cell>
          <cell r="AK2980">
            <v>0</v>
          </cell>
          <cell r="AL2980">
            <v>0</v>
          </cell>
          <cell r="AM2980">
            <v>0</v>
          </cell>
          <cell r="AN2980">
            <v>0</v>
          </cell>
          <cell r="AO2980">
            <v>0</v>
          </cell>
          <cell r="AP2980">
            <v>0</v>
          </cell>
          <cell r="AQ2980">
            <v>0</v>
          </cell>
          <cell r="AR2980">
            <v>0</v>
          </cell>
          <cell r="AS2980">
            <v>0</v>
          </cell>
          <cell r="AT2980" t="str">
            <v>suburban garden with a mix of native and exotic flora</v>
          </cell>
          <cell r="AU2980" t="str">
            <v>Transformed</v>
          </cell>
          <cell r="AV2980" t="str">
            <v>Urban &amp; recreation</v>
          </cell>
          <cell r="AW2980" t="str">
            <v>NA</v>
          </cell>
          <cell r="AX2980" t="str">
            <v>NA</v>
          </cell>
          <cell r="AY2980" t="str">
            <v>10-30m2 area sampled. Plot width and length are averages.</v>
          </cell>
        </row>
        <row r="2981">
          <cell r="A2981" t="str">
            <v>McGlynn_2006_01</v>
          </cell>
          <cell r="B2981" t="str">
            <v>Gibb, Heloise</v>
          </cell>
          <cell r="C2981" t="str">
            <v>North America</v>
          </cell>
          <cell r="D2981" t="str">
            <v>Costa Rica</v>
          </cell>
          <cell r="E2981" t="str">
            <v>Sarapiqui Canton</v>
          </cell>
          <cell r="F2981" t="str">
            <v>La Selva</v>
          </cell>
          <cell r="G2981" t="str">
            <v>Control plots</v>
          </cell>
          <cell r="H2981" t="str">
            <v>Tropical Rainforest</v>
          </cell>
          <cell r="I2981">
            <v>80</v>
          </cell>
          <cell r="J2981">
            <v>10.43</v>
          </cell>
          <cell r="K2981">
            <v>-84.01</v>
          </cell>
          <cell r="L2981" t="str">
            <v>In publication</v>
          </cell>
          <cell r="M2981" t="str">
            <v>NA</v>
          </cell>
          <cell r="N2981">
            <v>239</v>
          </cell>
          <cell r="O2981">
            <v>44</v>
          </cell>
          <cell r="P2981">
            <v>43</v>
          </cell>
          <cell r="Q2981">
            <v>1</v>
          </cell>
          <cell r="R2981">
            <v>1</v>
          </cell>
          <cell r="S2981" t="str">
            <v>NA</v>
          </cell>
          <cell r="T2981">
            <v>1</v>
          </cell>
          <cell r="U2981">
            <v>1997</v>
          </cell>
          <cell r="V2981" t="str">
            <v>NA</v>
          </cell>
          <cell r="W2981">
            <v>6</v>
          </cell>
          <cell r="X2981">
            <v>1997</v>
          </cell>
          <cell r="Y2981">
            <v>290</v>
          </cell>
          <cell r="Z2981">
            <v>1</v>
          </cell>
          <cell r="AA2981">
            <v>1</v>
          </cell>
          <cell r="AB2981">
            <v>5</v>
          </cell>
          <cell r="AC2981" t="str">
            <v>Winkler</v>
          </cell>
          <cell r="AD2981" t="str">
            <v>Plots were sampled continuously without replacement, with collections distributed over the course of 4 months after the start of treatments. Approximately every 2 d, one plot per treatment was sampled. I collected leaf litter ant nests from the plots using the “intensive sampling” protocol described by Bestelmeyer et al. (2000). Note: detailed results are not in this particular reference but rather from the author directly.</v>
          </cell>
          <cell r="AE2981">
            <v>0</v>
          </cell>
          <cell r="AF2981">
            <v>0</v>
          </cell>
          <cell r="AG2981">
            <v>0</v>
          </cell>
          <cell r="AH2981">
            <v>0</v>
          </cell>
          <cell r="AI2981">
            <v>0</v>
          </cell>
          <cell r="AJ2981">
            <v>0</v>
          </cell>
          <cell r="AK2981">
            <v>0</v>
          </cell>
          <cell r="AL2981">
            <v>0</v>
          </cell>
          <cell r="AM2981">
            <v>0</v>
          </cell>
          <cell r="AN2981">
            <v>290</v>
          </cell>
          <cell r="AO2981">
            <v>5</v>
          </cell>
          <cell r="AP2981">
            <v>0</v>
          </cell>
          <cell r="AQ2981">
            <v>0</v>
          </cell>
          <cell r="AR2981" t="str">
            <v>NA</v>
          </cell>
          <cell r="AS2981" t="str">
            <v>NA</v>
          </cell>
          <cell r="AT2981" t="str">
            <v>Tropical Rainforest</v>
          </cell>
          <cell r="AU2981" t="str">
            <v>Undisturbed</v>
          </cell>
          <cell r="AV2981" t="str">
            <v>NA</v>
          </cell>
          <cell r="AW2981" t="str">
            <v>NA</v>
          </cell>
          <cell r="AX2981" t="str">
            <v>Old Growth La Selva, at least a couple hundred years old</v>
          </cell>
          <cell r="AY2981" t="str">
            <v>58m2 area sampled</v>
          </cell>
        </row>
        <row r="2982">
          <cell r="A2982" t="str">
            <v>McGlynn_noyear_01</v>
          </cell>
          <cell r="B2982" t="str">
            <v>Gibb, Heloise</v>
          </cell>
          <cell r="C2982" t="str">
            <v>North America</v>
          </cell>
          <cell r="D2982" t="str">
            <v>U.S.A.</v>
          </cell>
          <cell r="E2982" t="str">
            <v>California Channel Islands</v>
          </cell>
          <cell r="F2982" t="str">
            <v>Santa Cruz Island</v>
          </cell>
          <cell r="G2982" t="str">
            <v>Control samples</v>
          </cell>
          <cell r="H2982" t="str">
            <v>oak woodland/coastal sage scrub</v>
          </cell>
          <cell r="I2982">
            <v>366</v>
          </cell>
          <cell r="J2982">
            <v>34.01</v>
          </cell>
          <cell r="K2982">
            <v>-119.6</v>
          </cell>
          <cell r="L2982" t="str">
            <v>GPS</v>
          </cell>
          <cell r="M2982" t="str">
            <v>NA</v>
          </cell>
          <cell r="N2982">
            <v>29</v>
          </cell>
          <cell r="O2982">
            <v>3</v>
          </cell>
          <cell r="P2982">
            <v>1</v>
          </cell>
          <cell r="Q2982">
            <v>2</v>
          </cell>
          <cell r="R2982" t="str">
            <v>NA</v>
          </cell>
          <cell r="S2982" t="str">
            <v>NA</v>
          </cell>
          <cell r="T2982" t="str">
            <v>NA</v>
          </cell>
          <cell r="U2982">
            <v>2005</v>
          </cell>
          <cell r="V2982" t="str">
            <v>NA</v>
          </cell>
          <cell r="W2982" t="str">
            <v>NA</v>
          </cell>
          <cell r="X2982">
            <v>2006</v>
          </cell>
          <cell r="Y2982" t="str">
            <v>NA</v>
          </cell>
          <cell r="Z2982" t="str">
            <v>NA</v>
          </cell>
          <cell r="AA2982" t="str">
            <v>NA</v>
          </cell>
          <cell r="AB2982" t="str">
            <v>NA</v>
          </cell>
          <cell r="AC2982" t="str">
            <v>Winkler</v>
          </cell>
          <cell r="AD2982" t="str">
            <v>Hand-picked litter followed by Berlese.</v>
          </cell>
          <cell r="AE2982">
            <v>0</v>
          </cell>
          <cell r="AF2982">
            <v>0</v>
          </cell>
          <cell r="AG2982">
            <v>0</v>
          </cell>
          <cell r="AH2982">
            <v>0</v>
          </cell>
          <cell r="AI2982">
            <v>0</v>
          </cell>
          <cell r="AJ2982">
            <v>0</v>
          </cell>
          <cell r="AK2982">
            <v>0</v>
          </cell>
          <cell r="AL2982">
            <v>0</v>
          </cell>
          <cell r="AM2982">
            <v>0</v>
          </cell>
          <cell r="AN2982">
            <v>0</v>
          </cell>
          <cell r="AO2982">
            <v>0</v>
          </cell>
          <cell r="AP2982">
            <v>50</v>
          </cell>
          <cell r="AQ2982" t="str">
            <v>NA</v>
          </cell>
          <cell r="AR2982" t="str">
            <v>NA</v>
          </cell>
          <cell r="AS2982" t="str">
            <v>NA</v>
          </cell>
          <cell r="AT2982" t="str">
            <v>oak woodland/coastal sage scrub</v>
          </cell>
          <cell r="AU2982" t="str">
            <v>Undisturbed</v>
          </cell>
          <cell r="AV2982" t="str">
            <v>NA</v>
          </cell>
          <cell r="AW2982" t="str">
            <v>NA</v>
          </cell>
          <cell r="AX2982" t="str">
            <v>leaf litter under Quercus spp.</v>
          </cell>
          <cell r="AY2982" t="str">
            <v>low density of arthropods in general, not just ants. 10m2 area sampled</v>
          </cell>
        </row>
        <row r="2983">
          <cell r="A2983" t="str">
            <v>McGlynnParraPerez_1</v>
          </cell>
          <cell r="B2983" t="str">
            <v>McGlynn, Terrence</v>
          </cell>
          <cell r="C2983" t="str">
            <v>Central America</v>
          </cell>
          <cell r="D2983" t="str">
            <v>Costa Rica</v>
          </cell>
          <cell r="E2983" t="str">
            <v>Heredia</v>
          </cell>
          <cell r="F2983" t="str">
            <v>Sarapiqui</v>
          </cell>
          <cell r="G2983" t="str">
            <v>10A</v>
          </cell>
          <cell r="H2983" t="str">
            <v>Tropical rainforest</v>
          </cell>
          <cell r="I2983">
            <v>61.9040719999999</v>
          </cell>
          <cell r="J2983">
            <v>10.43167496</v>
          </cell>
          <cell r="K2983">
            <v>-84.022952020000005</v>
          </cell>
          <cell r="L2983" t="str">
            <v>GPS</v>
          </cell>
          <cell r="M2983" t="str">
            <v>NA</v>
          </cell>
          <cell r="N2983">
            <v>7</v>
          </cell>
          <cell r="O2983">
            <v>4</v>
          </cell>
          <cell r="P2983">
            <v>4</v>
          </cell>
          <cell r="Q2983">
            <v>0</v>
          </cell>
          <cell r="R2983">
            <v>1</v>
          </cell>
          <cell r="S2983" t="str">
            <v>NA</v>
          </cell>
          <cell r="T2983" t="str">
            <v>NA</v>
          </cell>
          <cell r="U2983" t="str">
            <v>NA</v>
          </cell>
          <cell r="V2983">
            <v>0</v>
          </cell>
          <cell r="W2983">
            <v>8</v>
          </cell>
          <cell r="X2983">
            <v>2013</v>
          </cell>
          <cell r="Y2983">
            <v>0</v>
          </cell>
          <cell r="Z2983">
            <v>0</v>
          </cell>
          <cell r="AA2983">
            <v>0</v>
          </cell>
          <cell r="AB2983">
            <v>10</v>
          </cell>
          <cell r="AC2983" t="str">
            <v>Winkler</v>
          </cell>
          <cell r="AD2983" t="str">
            <v>A single winkler was conducted in a  square meter</v>
          </cell>
          <cell r="AE2983" t="str">
            <v>NA</v>
          </cell>
          <cell r="AF2983" t="str">
            <v>NA</v>
          </cell>
          <cell r="AG2983" t="str">
            <v>NA</v>
          </cell>
          <cell r="AH2983" t="str">
            <v>NA</v>
          </cell>
          <cell r="AI2983" t="e">
            <v>#VALUE!</v>
          </cell>
          <cell r="AJ2983" t="str">
            <v>NA</v>
          </cell>
          <cell r="AK2983" t="str">
            <v>NA</v>
          </cell>
          <cell r="AL2983" t="str">
            <v>NA</v>
          </cell>
          <cell r="AM2983" t="str">
            <v>NA</v>
          </cell>
          <cell r="AN2983">
            <v>1</v>
          </cell>
          <cell r="AO2983">
            <v>0</v>
          </cell>
          <cell r="AP2983" t="str">
            <v>NA</v>
          </cell>
          <cell r="AQ2983" t="str">
            <v>NA</v>
          </cell>
          <cell r="AR2983">
            <v>8.1141410952907229</v>
          </cell>
          <cell r="AS2983">
            <v>1</v>
          </cell>
          <cell r="AT2983" t="str">
            <v>Secondary forest</v>
          </cell>
          <cell r="AU2983" t="str">
            <v>Undisturbed</v>
          </cell>
          <cell r="AV2983" t="str">
            <v>NA</v>
          </cell>
          <cell r="AW2983" t="str">
            <v>NA</v>
          </cell>
          <cell r="AX2983" t="str">
            <v>Secondary tropical rainforest that is regrown from pastureland in 1970.</v>
          </cell>
          <cell r="AY2983" t="str">
            <v>NA</v>
          </cell>
        </row>
        <row r="2984">
          <cell r="A2984" t="str">
            <v>McGlynnParraPerez_10</v>
          </cell>
          <cell r="B2984" t="str">
            <v>McGlynn, Terrence</v>
          </cell>
          <cell r="C2984" t="str">
            <v>Central America</v>
          </cell>
          <cell r="D2984" t="str">
            <v>Costa Rica</v>
          </cell>
          <cell r="E2984" t="str">
            <v>Heredia</v>
          </cell>
          <cell r="F2984" t="str">
            <v>Sarapiqui</v>
          </cell>
          <cell r="G2984" t="str">
            <v>12B</v>
          </cell>
          <cell r="H2984" t="str">
            <v>Tropical rainforest</v>
          </cell>
          <cell r="I2984">
            <v>69.881538000000006</v>
          </cell>
          <cell r="J2984">
            <v>10.432345010000001</v>
          </cell>
          <cell r="K2984">
            <v>-84.023466999999997</v>
          </cell>
          <cell r="L2984" t="str">
            <v>GPS</v>
          </cell>
          <cell r="M2984" t="str">
            <v>NA</v>
          </cell>
          <cell r="N2984">
            <v>77</v>
          </cell>
          <cell r="O2984">
            <v>15</v>
          </cell>
          <cell r="P2984">
            <v>15</v>
          </cell>
          <cell r="Q2984">
            <v>0</v>
          </cell>
          <cell r="R2984">
            <v>1</v>
          </cell>
          <cell r="S2984" t="str">
            <v>NA</v>
          </cell>
          <cell r="T2984" t="str">
            <v>NA</v>
          </cell>
          <cell r="U2984" t="str">
            <v>NA</v>
          </cell>
          <cell r="V2984">
            <v>0</v>
          </cell>
          <cell r="W2984">
            <v>8</v>
          </cell>
          <cell r="X2984">
            <v>2013</v>
          </cell>
          <cell r="Y2984">
            <v>0</v>
          </cell>
          <cell r="Z2984">
            <v>0</v>
          </cell>
          <cell r="AA2984">
            <v>0</v>
          </cell>
          <cell r="AB2984">
            <v>10</v>
          </cell>
          <cell r="AC2984" t="str">
            <v>Winkler</v>
          </cell>
          <cell r="AD2984" t="str">
            <v>NA</v>
          </cell>
          <cell r="AE2984" t="str">
            <v>NA</v>
          </cell>
          <cell r="AF2984" t="str">
            <v>NA</v>
          </cell>
          <cell r="AG2984" t="str">
            <v>NA</v>
          </cell>
          <cell r="AH2984" t="str">
            <v>NA</v>
          </cell>
          <cell r="AI2984" t="e">
            <v>#VALUE!</v>
          </cell>
          <cell r="AJ2984" t="str">
            <v>NA</v>
          </cell>
          <cell r="AK2984" t="str">
            <v>NA</v>
          </cell>
          <cell r="AL2984" t="str">
            <v>NA</v>
          </cell>
          <cell r="AM2984" t="str">
            <v>NA</v>
          </cell>
          <cell r="AN2984">
            <v>1</v>
          </cell>
          <cell r="AO2984">
            <v>0</v>
          </cell>
          <cell r="AP2984" t="str">
            <v>NA</v>
          </cell>
          <cell r="AQ2984" t="str">
            <v>NA</v>
          </cell>
          <cell r="AR2984">
            <v>4.2067123233504473</v>
          </cell>
          <cell r="AS2984">
            <v>1</v>
          </cell>
          <cell r="AT2984" t="str">
            <v>Secondary forest</v>
          </cell>
          <cell r="AU2984" t="str">
            <v>Undisturbed</v>
          </cell>
          <cell r="AV2984" t="str">
            <v>NA</v>
          </cell>
          <cell r="AW2984" t="str">
            <v>NA</v>
          </cell>
          <cell r="AX2984" t="str">
            <v>NA</v>
          </cell>
          <cell r="AY2984" t="str">
            <v>NA</v>
          </cell>
        </row>
        <row r="2985">
          <cell r="A2985" t="str">
            <v>McGlynnParraPerez_11</v>
          </cell>
          <cell r="B2985" t="str">
            <v>McGlynn, Terrence</v>
          </cell>
          <cell r="C2985" t="str">
            <v>Central America</v>
          </cell>
          <cell r="D2985" t="str">
            <v>Costa Rica</v>
          </cell>
          <cell r="E2985" t="str">
            <v>Heredia</v>
          </cell>
          <cell r="F2985" t="str">
            <v>Sarapiqui</v>
          </cell>
          <cell r="G2985" t="str">
            <v>12C</v>
          </cell>
          <cell r="H2985" t="str">
            <v>Tropical rainforest</v>
          </cell>
          <cell r="I2985">
            <v>69.7507319999999</v>
          </cell>
          <cell r="J2985">
            <v>10.43235297</v>
          </cell>
          <cell r="K2985">
            <v>-84.02348997</v>
          </cell>
          <cell r="L2985" t="str">
            <v>GPS</v>
          </cell>
          <cell r="M2985" t="str">
            <v>NA</v>
          </cell>
          <cell r="N2985">
            <v>10</v>
          </cell>
          <cell r="O2985">
            <v>6</v>
          </cell>
          <cell r="P2985">
            <v>6</v>
          </cell>
          <cell r="Q2985">
            <v>0</v>
          </cell>
          <cell r="R2985">
            <v>1</v>
          </cell>
          <cell r="S2985" t="str">
            <v>NA</v>
          </cell>
          <cell r="T2985" t="str">
            <v>NA</v>
          </cell>
          <cell r="U2985" t="str">
            <v>NA</v>
          </cell>
          <cell r="V2985">
            <v>0</v>
          </cell>
          <cell r="W2985">
            <v>8</v>
          </cell>
          <cell r="X2985">
            <v>2013</v>
          </cell>
          <cell r="Y2985">
            <v>0</v>
          </cell>
          <cell r="Z2985">
            <v>0</v>
          </cell>
          <cell r="AA2985">
            <v>0</v>
          </cell>
          <cell r="AB2985">
            <v>10</v>
          </cell>
          <cell r="AC2985" t="str">
            <v>Winkler</v>
          </cell>
          <cell r="AD2985" t="str">
            <v>NA</v>
          </cell>
          <cell r="AE2985" t="str">
            <v>NA</v>
          </cell>
          <cell r="AF2985" t="str">
            <v>NA</v>
          </cell>
          <cell r="AG2985" t="str">
            <v>NA</v>
          </cell>
          <cell r="AH2985" t="str">
            <v>NA</v>
          </cell>
          <cell r="AI2985" t="e">
            <v>#VALUE!</v>
          </cell>
          <cell r="AJ2985" t="str">
            <v>NA</v>
          </cell>
          <cell r="AK2985" t="str">
            <v>NA</v>
          </cell>
          <cell r="AL2985" t="str">
            <v>NA</v>
          </cell>
          <cell r="AM2985" t="str">
            <v>NA</v>
          </cell>
          <cell r="AN2985">
            <v>1</v>
          </cell>
          <cell r="AO2985">
            <v>0</v>
          </cell>
          <cell r="AP2985" t="str">
            <v>NA</v>
          </cell>
          <cell r="AQ2985" t="str">
            <v>NA</v>
          </cell>
          <cell r="AR2985">
            <v>5.5997448921484665</v>
          </cell>
          <cell r="AS2985">
            <v>1</v>
          </cell>
          <cell r="AT2985" t="str">
            <v>Secondary forest</v>
          </cell>
          <cell r="AU2985" t="str">
            <v>Undisturbed</v>
          </cell>
          <cell r="AV2985" t="str">
            <v>NA</v>
          </cell>
          <cell r="AW2985" t="str">
            <v>NA</v>
          </cell>
          <cell r="AX2985" t="str">
            <v>NA</v>
          </cell>
          <cell r="AY2985" t="str">
            <v>NA</v>
          </cell>
        </row>
        <row r="2986">
          <cell r="A2986" t="str">
            <v>McGlynnParraPerez_12</v>
          </cell>
          <cell r="B2986" t="str">
            <v>McGlynn, Terrence</v>
          </cell>
          <cell r="C2986" t="str">
            <v>Central America</v>
          </cell>
          <cell r="D2986" t="str">
            <v>Costa Rica</v>
          </cell>
          <cell r="E2986" t="str">
            <v>Heredia</v>
          </cell>
          <cell r="F2986" t="str">
            <v>Sarapiqui</v>
          </cell>
          <cell r="G2986" t="str">
            <v>12D</v>
          </cell>
          <cell r="H2986" t="str">
            <v>Tropical rainforest</v>
          </cell>
          <cell r="I2986">
            <v>63.646866000000003</v>
          </cell>
          <cell r="J2986">
            <v>10.432295979999999</v>
          </cell>
          <cell r="K2986">
            <v>-84.023522999999997</v>
          </cell>
          <cell r="L2986" t="str">
            <v>GPS</v>
          </cell>
          <cell r="M2986" t="str">
            <v>NA</v>
          </cell>
          <cell r="N2986">
            <v>35</v>
          </cell>
          <cell r="O2986">
            <v>11</v>
          </cell>
          <cell r="P2986">
            <v>11</v>
          </cell>
          <cell r="Q2986">
            <v>0</v>
          </cell>
          <cell r="R2986">
            <v>1</v>
          </cell>
          <cell r="S2986" t="str">
            <v>NA</v>
          </cell>
          <cell r="T2986" t="str">
            <v>NA</v>
          </cell>
          <cell r="U2986" t="str">
            <v>NA</v>
          </cell>
          <cell r="V2986">
            <v>0</v>
          </cell>
          <cell r="W2986">
            <v>8</v>
          </cell>
          <cell r="X2986">
            <v>2013</v>
          </cell>
          <cell r="Y2986">
            <v>0</v>
          </cell>
          <cell r="Z2986">
            <v>0</v>
          </cell>
          <cell r="AA2986">
            <v>0</v>
          </cell>
          <cell r="AB2986">
            <v>10</v>
          </cell>
          <cell r="AC2986" t="str">
            <v>Winkler</v>
          </cell>
          <cell r="AD2986" t="str">
            <v>NA</v>
          </cell>
          <cell r="AE2986" t="str">
            <v>NA</v>
          </cell>
          <cell r="AF2986" t="str">
            <v>NA</v>
          </cell>
          <cell r="AG2986" t="str">
            <v>NA</v>
          </cell>
          <cell r="AH2986" t="str">
            <v>NA</v>
          </cell>
          <cell r="AI2986" t="e">
            <v>#VALUE!</v>
          </cell>
          <cell r="AJ2986" t="str">
            <v>NA</v>
          </cell>
          <cell r="AK2986" t="str">
            <v>NA</v>
          </cell>
          <cell r="AL2986" t="str">
            <v>NA</v>
          </cell>
          <cell r="AM2986" t="str">
            <v>NA</v>
          </cell>
          <cell r="AN2986">
            <v>1</v>
          </cell>
          <cell r="AO2986">
            <v>0</v>
          </cell>
          <cell r="AP2986" t="str">
            <v>NA</v>
          </cell>
          <cell r="AQ2986" t="str">
            <v>NA</v>
          </cell>
          <cell r="AR2986">
            <v>10.993504575754859</v>
          </cell>
          <cell r="AS2986">
            <v>1</v>
          </cell>
          <cell r="AT2986" t="str">
            <v>Secondary forest</v>
          </cell>
          <cell r="AU2986" t="str">
            <v>Undisturbed</v>
          </cell>
          <cell r="AV2986" t="str">
            <v>NA</v>
          </cell>
          <cell r="AW2986" t="str">
            <v>NA</v>
          </cell>
          <cell r="AX2986" t="str">
            <v>NA</v>
          </cell>
          <cell r="AY2986" t="str">
            <v>NA</v>
          </cell>
        </row>
        <row r="2987">
          <cell r="A2987" t="str">
            <v>McGlynnParraPerez_13</v>
          </cell>
          <cell r="B2987" t="str">
            <v>McGlynn, Terrence</v>
          </cell>
          <cell r="C2987" t="str">
            <v>Central America</v>
          </cell>
          <cell r="D2987" t="str">
            <v>Costa Rica</v>
          </cell>
          <cell r="E2987" t="str">
            <v>Heredia</v>
          </cell>
          <cell r="F2987" t="str">
            <v>Sarapiqui</v>
          </cell>
          <cell r="G2987" t="str">
            <v>13A</v>
          </cell>
          <cell r="H2987" t="str">
            <v>Tropical rainforest</v>
          </cell>
          <cell r="I2987">
            <v>65.821708999999899</v>
          </cell>
          <cell r="J2987">
            <v>10.43241098</v>
          </cell>
          <cell r="K2987">
            <v>-84.023689039999994</v>
          </cell>
          <cell r="L2987" t="str">
            <v>GPS</v>
          </cell>
          <cell r="M2987" t="str">
            <v>NA</v>
          </cell>
          <cell r="N2987">
            <v>52</v>
          </cell>
          <cell r="O2987">
            <v>11</v>
          </cell>
          <cell r="P2987">
            <v>11</v>
          </cell>
          <cell r="Q2987">
            <v>0</v>
          </cell>
          <cell r="R2987">
            <v>1</v>
          </cell>
          <cell r="S2987" t="str">
            <v>NA</v>
          </cell>
          <cell r="T2987" t="str">
            <v>NA</v>
          </cell>
          <cell r="U2987" t="str">
            <v>NA</v>
          </cell>
          <cell r="V2987">
            <v>0</v>
          </cell>
          <cell r="W2987">
            <v>8</v>
          </cell>
          <cell r="X2987">
            <v>2013</v>
          </cell>
          <cell r="Y2987">
            <v>0</v>
          </cell>
          <cell r="Z2987">
            <v>0</v>
          </cell>
          <cell r="AA2987">
            <v>0</v>
          </cell>
          <cell r="AB2987">
            <v>10</v>
          </cell>
          <cell r="AC2987" t="str">
            <v>Winkler</v>
          </cell>
          <cell r="AD2987" t="str">
            <v>NA</v>
          </cell>
          <cell r="AE2987" t="str">
            <v>NA</v>
          </cell>
          <cell r="AF2987" t="str">
            <v>NA</v>
          </cell>
          <cell r="AG2987" t="str">
            <v>NA</v>
          </cell>
          <cell r="AH2987" t="str">
            <v>NA</v>
          </cell>
          <cell r="AI2987" t="e">
            <v>#VALUE!</v>
          </cell>
          <cell r="AJ2987" t="str">
            <v>NA</v>
          </cell>
          <cell r="AK2987" t="str">
            <v>NA</v>
          </cell>
          <cell r="AL2987" t="str">
            <v>NA</v>
          </cell>
          <cell r="AM2987" t="str">
            <v>NA</v>
          </cell>
          <cell r="AN2987">
            <v>1</v>
          </cell>
          <cell r="AO2987">
            <v>0</v>
          </cell>
          <cell r="AP2987" t="str">
            <v>NA</v>
          </cell>
          <cell r="AQ2987" t="str">
            <v>NA</v>
          </cell>
          <cell r="AR2987">
            <v>8.442029207652439</v>
          </cell>
          <cell r="AS2987">
            <v>1</v>
          </cell>
          <cell r="AT2987" t="str">
            <v>Secondary forest</v>
          </cell>
          <cell r="AU2987" t="str">
            <v>Undisturbed</v>
          </cell>
          <cell r="AV2987" t="str">
            <v>NA</v>
          </cell>
          <cell r="AW2987" t="str">
            <v>NA</v>
          </cell>
          <cell r="AX2987" t="str">
            <v>NA</v>
          </cell>
          <cell r="AY2987" t="str">
            <v>NA</v>
          </cell>
        </row>
        <row r="2988">
          <cell r="A2988" t="str">
            <v>McGlynnParraPerez_14</v>
          </cell>
          <cell r="B2988" t="str">
            <v>McGlynn, Terrence</v>
          </cell>
          <cell r="C2988" t="str">
            <v>Central America</v>
          </cell>
          <cell r="D2988" t="str">
            <v>Costa Rica</v>
          </cell>
          <cell r="E2988" t="str">
            <v>Heredia</v>
          </cell>
          <cell r="F2988" t="str">
            <v>Sarapiqui</v>
          </cell>
          <cell r="G2988" t="str">
            <v>13B</v>
          </cell>
          <cell r="H2988" t="str">
            <v>Tropical rainforest</v>
          </cell>
          <cell r="I2988">
            <v>61.903309</v>
          </cell>
          <cell r="J2988">
            <v>10.432470990000001</v>
          </cell>
          <cell r="K2988">
            <v>-84.023749980000005</v>
          </cell>
          <cell r="L2988" t="str">
            <v>GPS</v>
          </cell>
          <cell r="M2988" t="str">
            <v>NA</v>
          </cell>
          <cell r="N2988">
            <v>19</v>
          </cell>
          <cell r="O2988">
            <v>2</v>
          </cell>
          <cell r="P2988">
            <v>2</v>
          </cell>
          <cell r="Q2988">
            <v>0</v>
          </cell>
          <cell r="R2988">
            <v>1</v>
          </cell>
          <cell r="S2988" t="str">
            <v>NA</v>
          </cell>
          <cell r="T2988" t="str">
            <v>NA</v>
          </cell>
          <cell r="U2988" t="str">
            <v>NA</v>
          </cell>
          <cell r="V2988">
            <v>0</v>
          </cell>
          <cell r="W2988">
            <v>8</v>
          </cell>
          <cell r="X2988">
            <v>2013</v>
          </cell>
          <cell r="Y2988">
            <v>0</v>
          </cell>
          <cell r="Z2988">
            <v>0</v>
          </cell>
          <cell r="AA2988">
            <v>0</v>
          </cell>
          <cell r="AB2988">
            <v>10</v>
          </cell>
          <cell r="AC2988" t="str">
            <v>Winkler</v>
          </cell>
          <cell r="AD2988" t="str">
            <v>NA</v>
          </cell>
          <cell r="AE2988" t="str">
            <v>NA</v>
          </cell>
          <cell r="AF2988" t="str">
            <v>NA</v>
          </cell>
          <cell r="AG2988" t="str">
            <v>NA</v>
          </cell>
          <cell r="AH2988" t="str">
            <v>NA</v>
          </cell>
          <cell r="AI2988" t="e">
            <v>#VALUE!</v>
          </cell>
          <cell r="AJ2988" t="str">
            <v>NA</v>
          </cell>
          <cell r="AK2988" t="str">
            <v>NA</v>
          </cell>
          <cell r="AL2988" t="str">
            <v>NA</v>
          </cell>
          <cell r="AM2988" t="str">
            <v>NA</v>
          </cell>
          <cell r="AN2988">
            <v>1</v>
          </cell>
          <cell r="AO2988">
            <v>0</v>
          </cell>
          <cell r="AP2988" t="str">
            <v>NA</v>
          </cell>
          <cell r="AQ2988" t="str">
            <v>NA</v>
          </cell>
          <cell r="AR2988">
            <v>5.7507763451058143</v>
          </cell>
          <cell r="AS2988">
            <v>1</v>
          </cell>
          <cell r="AT2988" t="str">
            <v>Secondary forest</v>
          </cell>
          <cell r="AU2988" t="str">
            <v>Undisturbed</v>
          </cell>
          <cell r="AV2988" t="str">
            <v>NA</v>
          </cell>
          <cell r="AW2988" t="str">
            <v>NA</v>
          </cell>
          <cell r="AX2988" t="str">
            <v>NA</v>
          </cell>
          <cell r="AY2988" t="str">
            <v>NA</v>
          </cell>
        </row>
        <row r="2989">
          <cell r="A2989" t="str">
            <v>McGlynnParraPerez_15</v>
          </cell>
          <cell r="B2989" t="str">
            <v>McGlynn, Terrence</v>
          </cell>
          <cell r="C2989" t="str">
            <v>Central America</v>
          </cell>
          <cell r="D2989" t="str">
            <v>Costa Rica</v>
          </cell>
          <cell r="E2989" t="str">
            <v>Heredia</v>
          </cell>
          <cell r="F2989" t="str">
            <v>Sarapiqui</v>
          </cell>
          <cell r="G2989" t="str">
            <v>13C</v>
          </cell>
          <cell r="H2989" t="str">
            <v>Tropical rainforest</v>
          </cell>
          <cell r="I2989">
            <v>68.800362000000007</v>
          </cell>
          <cell r="J2989">
            <v>10.43249303</v>
          </cell>
          <cell r="K2989">
            <v>-84.023660960000001</v>
          </cell>
          <cell r="L2989" t="str">
            <v>GPS</v>
          </cell>
          <cell r="M2989" t="str">
            <v>NA</v>
          </cell>
          <cell r="N2989">
            <v>28</v>
          </cell>
          <cell r="O2989">
            <v>8</v>
          </cell>
          <cell r="P2989">
            <v>8</v>
          </cell>
          <cell r="Q2989">
            <v>0</v>
          </cell>
          <cell r="R2989">
            <v>1</v>
          </cell>
          <cell r="S2989" t="str">
            <v>NA</v>
          </cell>
          <cell r="T2989" t="str">
            <v>NA</v>
          </cell>
          <cell r="U2989" t="str">
            <v>NA</v>
          </cell>
          <cell r="V2989">
            <v>0</v>
          </cell>
          <cell r="W2989">
            <v>8</v>
          </cell>
          <cell r="X2989">
            <v>2013</v>
          </cell>
          <cell r="Y2989">
            <v>0</v>
          </cell>
          <cell r="Z2989">
            <v>0</v>
          </cell>
          <cell r="AA2989">
            <v>0</v>
          </cell>
          <cell r="AB2989">
            <v>10</v>
          </cell>
          <cell r="AC2989" t="str">
            <v>Winkler</v>
          </cell>
          <cell r="AD2989" t="str">
            <v>NA</v>
          </cell>
          <cell r="AE2989" t="str">
            <v>NA</v>
          </cell>
          <cell r="AF2989" t="str">
            <v>NA</v>
          </cell>
          <cell r="AG2989" t="str">
            <v>NA</v>
          </cell>
          <cell r="AH2989" t="str">
            <v>NA</v>
          </cell>
          <cell r="AI2989" t="e">
            <v>#VALUE!</v>
          </cell>
          <cell r="AJ2989" t="str">
            <v>NA</v>
          </cell>
          <cell r="AK2989" t="str">
            <v>NA</v>
          </cell>
          <cell r="AL2989" t="str">
            <v>NA</v>
          </cell>
          <cell r="AM2989" t="str">
            <v>NA</v>
          </cell>
          <cell r="AN2989">
            <v>1</v>
          </cell>
          <cell r="AO2989">
            <v>0</v>
          </cell>
          <cell r="AP2989" t="str">
            <v>NA</v>
          </cell>
          <cell r="AQ2989" t="str">
            <v>NA</v>
          </cell>
          <cell r="AR2989">
            <v>14.642770034584112</v>
          </cell>
          <cell r="AS2989">
            <v>1</v>
          </cell>
          <cell r="AT2989" t="str">
            <v>Secondary forest</v>
          </cell>
          <cell r="AU2989" t="str">
            <v>Undisturbed</v>
          </cell>
          <cell r="AV2989" t="str">
            <v>NA</v>
          </cell>
          <cell r="AW2989" t="str">
            <v>NA</v>
          </cell>
          <cell r="AX2989" t="str">
            <v>NA</v>
          </cell>
          <cell r="AY2989" t="str">
            <v>NA</v>
          </cell>
        </row>
        <row r="2990">
          <cell r="A2990" t="str">
            <v>McGlynnParraPerez_16</v>
          </cell>
          <cell r="B2990" t="str">
            <v>McGlynn, Terrence</v>
          </cell>
          <cell r="C2990" t="str">
            <v>Central America</v>
          </cell>
          <cell r="D2990" t="str">
            <v>Costa Rica</v>
          </cell>
          <cell r="E2990" t="str">
            <v>Heredia</v>
          </cell>
          <cell r="F2990" t="str">
            <v>Sarapiqui</v>
          </cell>
          <cell r="G2990" t="str">
            <v>13D</v>
          </cell>
          <cell r="H2990" t="str">
            <v>Tropical rainforest</v>
          </cell>
          <cell r="I2990">
            <v>64.627403000000001</v>
          </cell>
          <cell r="J2990">
            <v>10.43243101</v>
          </cell>
          <cell r="K2990">
            <v>-84.023606979999997</v>
          </cell>
          <cell r="L2990" t="str">
            <v>GPS</v>
          </cell>
          <cell r="M2990" t="str">
            <v>NA</v>
          </cell>
          <cell r="N2990">
            <v>23</v>
          </cell>
          <cell r="O2990">
            <v>7</v>
          </cell>
          <cell r="P2990">
            <v>7</v>
          </cell>
          <cell r="Q2990">
            <v>0</v>
          </cell>
          <cell r="R2990">
            <v>1</v>
          </cell>
          <cell r="S2990" t="str">
            <v>NA</v>
          </cell>
          <cell r="T2990" t="str">
            <v>NA</v>
          </cell>
          <cell r="U2990" t="str">
            <v>NA</v>
          </cell>
          <cell r="V2990">
            <v>0</v>
          </cell>
          <cell r="W2990">
            <v>8</v>
          </cell>
          <cell r="X2990">
            <v>2013</v>
          </cell>
          <cell r="Y2990">
            <v>0</v>
          </cell>
          <cell r="Z2990">
            <v>0</v>
          </cell>
          <cell r="AA2990">
            <v>0</v>
          </cell>
          <cell r="AB2990">
            <v>10</v>
          </cell>
          <cell r="AC2990" t="str">
            <v>Winkler</v>
          </cell>
          <cell r="AD2990" t="str">
            <v>NA</v>
          </cell>
          <cell r="AE2990" t="str">
            <v>NA</v>
          </cell>
          <cell r="AF2990" t="str">
            <v>NA</v>
          </cell>
          <cell r="AG2990" t="str">
            <v>NA</v>
          </cell>
          <cell r="AH2990" t="str">
            <v>NA</v>
          </cell>
          <cell r="AI2990" t="e">
            <v>#VALUE!</v>
          </cell>
          <cell r="AJ2990" t="str">
            <v>NA</v>
          </cell>
          <cell r="AK2990" t="str">
            <v>NA</v>
          </cell>
          <cell r="AL2990" t="str">
            <v>NA</v>
          </cell>
          <cell r="AM2990" t="str">
            <v>NA</v>
          </cell>
          <cell r="AN2990">
            <v>1</v>
          </cell>
          <cell r="AO2990">
            <v>0</v>
          </cell>
          <cell r="AP2990" t="str">
            <v>NA</v>
          </cell>
          <cell r="AQ2990" t="str">
            <v>NA</v>
          </cell>
          <cell r="AR2990">
            <v>11.135528725660041</v>
          </cell>
          <cell r="AS2990">
            <v>1</v>
          </cell>
          <cell r="AT2990" t="str">
            <v>Secondary forest</v>
          </cell>
          <cell r="AU2990" t="str">
            <v>Undisturbed</v>
          </cell>
          <cell r="AV2990" t="str">
            <v>NA</v>
          </cell>
          <cell r="AW2990" t="str">
            <v>NA</v>
          </cell>
          <cell r="AX2990" t="str">
            <v>NA</v>
          </cell>
          <cell r="AY2990" t="str">
            <v>NA</v>
          </cell>
        </row>
        <row r="2991">
          <cell r="A2991" t="str">
            <v>McGlynnParraPerez_17</v>
          </cell>
          <cell r="B2991" t="str">
            <v>McGlynn, Terrence</v>
          </cell>
          <cell r="C2991" t="str">
            <v>Central America</v>
          </cell>
          <cell r="D2991" t="str">
            <v>Costa Rica</v>
          </cell>
          <cell r="E2991" t="str">
            <v>Heredia</v>
          </cell>
          <cell r="F2991" t="str">
            <v>Sarapiqui</v>
          </cell>
          <cell r="G2991" t="str">
            <v>14A</v>
          </cell>
          <cell r="H2991" t="str">
            <v>Tropical rainforest</v>
          </cell>
          <cell r="I2991">
            <v>79.555037999999897</v>
          </cell>
          <cell r="J2991">
            <v>10.43249597</v>
          </cell>
          <cell r="K2991">
            <v>-84.023641010000006</v>
          </cell>
          <cell r="L2991" t="str">
            <v>GPS</v>
          </cell>
          <cell r="M2991" t="str">
            <v>NA</v>
          </cell>
          <cell r="N2991">
            <v>14</v>
          </cell>
          <cell r="O2991">
            <v>6</v>
          </cell>
          <cell r="P2991">
            <v>6</v>
          </cell>
          <cell r="Q2991">
            <v>0</v>
          </cell>
          <cell r="R2991">
            <v>1</v>
          </cell>
          <cell r="S2991" t="str">
            <v>NA</v>
          </cell>
          <cell r="T2991" t="str">
            <v>NA</v>
          </cell>
          <cell r="U2991" t="str">
            <v>NA</v>
          </cell>
          <cell r="V2991">
            <v>0</v>
          </cell>
          <cell r="W2991">
            <v>8</v>
          </cell>
          <cell r="X2991">
            <v>2013</v>
          </cell>
          <cell r="Y2991">
            <v>0</v>
          </cell>
          <cell r="Z2991">
            <v>0</v>
          </cell>
          <cell r="AA2991">
            <v>0</v>
          </cell>
          <cell r="AB2991">
            <v>10</v>
          </cell>
          <cell r="AC2991" t="str">
            <v>Winkler</v>
          </cell>
          <cell r="AD2991" t="str">
            <v>NA</v>
          </cell>
          <cell r="AE2991" t="str">
            <v>NA</v>
          </cell>
          <cell r="AF2991" t="str">
            <v>NA</v>
          </cell>
          <cell r="AG2991" t="str">
            <v>NA</v>
          </cell>
          <cell r="AH2991" t="str">
            <v>NA</v>
          </cell>
          <cell r="AI2991" t="e">
            <v>#VALUE!</v>
          </cell>
          <cell r="AJ2991" t="str">
            <v>NA</v>
          </cell>
          <cell r="AK2991" t="str">
            <v>NA</v>
          </cell>
          <cell r="AL2991" t="str">
            <v>NA</v>
          </cell>
          <cell r="AM2991" t="str">
            <v>NA</v>
          </cell>
          <cell r="AN2991">
            <v>1</v>
          </cell>
          <cell r="AO2991">
            <v>0</v>
          </cell>
          <cell r="AP2991" t="str">
            <v>NA</v>
          </cell>
          <cell r="AQ2991" t="str">
            <v>NA</v>
          </cell>
          <cell r="AR2991">
            <v>5.0990195135927854</v>
          </cell>
          <cell r="AS2991">
            <v>1</v>
          </cell>
          <cell r="AT2991" t="str">
            <v>Secondary forest</v>
          </cell>
          <cell r="AU2991" t="str">
            <v>Undisturbed</v>
          </cell>
          <cell r="AV2991" t="str">
            <v>NA</v>
          </cell>
          <cell r="AW2991" t="str">
            <v>NA</v>
          </cell>
          <cell r="AX2991" t="str">
            <v>NA</v>
          </cell>
          <cell r="AY2991" t="str">
            <v>NA</v>
          </cell>
        </row>
        <row r="2992">
          <cell r="A2992" t="str">
            <v>McGlynnParraPerez_18</v>
          </cell>
          <cell r="B2992" t="str">
            <v>McGlynn, Terrence</v>
          </cell>
          <cell r="C2992" t="str">
            <v>Central America</v>
          </cell>
          <cell r="D2992" t="str">
            <v>Costa Rica</v>
          </cell>
          <cell r="E2992" t="str">
            <v>Heredia</v>
          </cell>
          <cell r="F2992" t="str">
            <v>Sarapiqui</v>
          </cell>
          <cell r="G2992" t="str">
            <v>14B</v>
          </cell>
          <cell r="H2992" t="str">
            <v>Tropical rainforest</v>
          </cell>
          <cell r="I2992">
            <v>83.683197000000007</v>
          </cell>
          <cell r="J2992">
            <v>10.432544</v>
          </cell>
          <cell r="K2992">
            <v>-84.023600029999997</v>
          </cell>
          <cell r="L2992" t="str">
            <v>GPS</v>
          </cell>
          <cell r="M2992" t="str">
            <v>NA</v>
          </cell>
          <cell r="N2992">
            <v>14</v>
          </cell>
          <cell r="O2992">
            <v>6</v>
          </cell>
          <cell r="P2992">
            <v>6</v>
          </cell>
          <cell r="Q2992">
            <v>0</v>
          </cell>
          <cell r="R2992">
            <v>1</v>
          </cell>
          <cell r="S2992" t="str">
            <v>NA</v>
          </cell>
          <cell r="T2992" t="str">
            <v>NA</v>
          </cell>
          <cell r="U2992" t="str">
            <v>NA</v>
          </cell>
          <cell r="V2992">
            <v>0</v>
          </cell>
          <cell r="W2992">
            <v>8</v>
          </cell>
          <cell r="X2992">
            <v>2013</v>
          </cell>
          <cell r="Y2992">
            <v>0</v>
          </cell>
          <cell r="Z2992">
            <v>0</v>
          </cell>
          <cell r="AA2992">
            <v>0</v>
          </cell>
          <cell r="AB2992">
            <v>10</v>
          </cell>
          <cell r="AC2992" t="str">
            <v>Winkler</v>
          </cell>
          <cell r="AD2992" t="str">
            <v>NA</v>
          </cell>
          <cell r="AE2992" t="str">
            <v>NA</v>
          </cell>
          <cell r="AF2992" t="str">
            <v>NA</v>
          </cell>
          <cell r="AG2992" t="str">
            <v>NA</v>
          </cell>
          <cell r="AH2992" t="str">
            <v>NA</v>
          </cell>
          <cell r="AI2992" t="e">
            <v>#VALUE!</v>
          </cell>
          <cell r="AJ2992" t="str">
            <v>NA</v>
          </cell>
          <cell r="AK2992" t="str">
            <v>NA</v>
          </cell>
          <cell r="AL2992" t="str">
            <v>NA</v>
          </cell>
          <cell r="AM2992" t="str">
            <v>NA</v>
          </cell>
          <cell r="AN2992">
            <v>1</v>
          </cell>
          <cell r="AO2992">
            <v>0</v>
          </cell>
          <cell r="AP2992" t="str">
            <v>NA</v>
          </cell>
          <cell r="AQ2992" t="str">
            <v>NA</v>
          </cell>
          <cell r="AR2992">
            <v>6.8855438627398389</v>
          </cell>
          <cell r="AS2992">
            <v>1</v>
          </cell>
          <cell r="AT2992" t="str">
            <v>Secondary forest</v>
          </cell>
          <cell r="AU2992" t="str">
            <v>Undisturbed</v>
          </cell>
          <cell r="AV2992" t="str">
            <v>NA</v>
          </cell>
          <cell r="AW2992" t="str">
            <v>NA</v>
          </cell>
          <cell r="AX2992" t="str">
            <v>NA</v>
          </cell>
          <cell r="AY2992" t="str">
            <v>NA</v>
          </cell>
        </row>
        <row r="2993">
          <cell r="A2993" t="str">
            <v>McGlynnParraPerez_19</v>
          </cell>
          <cell r="B2993" t="str">
            <v>McGlynn, Terrence</v>
          </cell>
          <cell r="C2993" t="str">
            <v>Central America</v>
          </cell>
          <cell r="D2993" t="str">
            <v>Costa Rica</v>
          </cell>
          <cell r="E2993" t="str">
            <v>Heredia</v>
          </cell>
          <cell r="F2993" t="str">
            <v>Sarapiqui</v>
          </cell>
          <cell r="G2993" t="str">
            <v>14C</v>
          </cell>
          <cell r="H2993" t="str">
            <v>Tropical rainforest</v>
          </cell>
          <cell r="I2993">
            <v>78.842788999999897</v>
          </cell>
          <cell r="J2993">
            <v>10.43255598</v>
          </cell>
          <cell r="K2993">
            <v>-84.023651990000005</v>
          </cell>
          <cell r="L2993" t="str">
            <v>GPS</v>
          </cell>
          <cell r="M2993" t="str">
            <v>NA</v>
          </cell>
          <cell r="N2993">
            <v>5</v>
          </cell>
          <cell r="O2993">
            <v>2</v>
          </cell>
          <cell r="P2993">
            <v>2</v>
          </cell>
          <cell r="Q2993">
            <v>0</v>
          </cell>
          <cell r="R2993">
            <v>1</v>
          </cell>
          <cell r="S2993" t="str">
            <v>NA</v>
          </cell>
          <cell r="T2993" t="str">
            <v>NA</v>
          </cell>
          <cell r="U2993" t="str">
            <v>NA</v>
          </cell>
          <cell r="V2993">
            <v>0</v>
          </cell>
          <cell r="W2993">
            <v>8</v>
          </cell>
          <cell r="X2993">
            <v>2013</v>
          </cell>
          <cell r="Y2993">
            <v>0</v>
          </cell>
          <cell r="Z2993">
            <v>0</v>
          </cell>
          <cell r="AA2993">
            <v>0</v>
          </cell>
          <cell r="AB2993">
            <v>10</v>
          </cell>
          <cell r="AC2993" t="str">
            <v>Winkler</v>
          </cell>
          <cell r="AD2993" t="str">
            <v>NA</v>
          </cell>
          <cell r="AE2993" t="str">
            <v>NA</v>
          </cell>
          <cell r="AF2993" t="str">
            <v>NA</v>
          </cell>
          <cell r="AG2993" t="str">
            <v>NA</v>
          </cell>
          <cell r="AH2993" t="str">
            <v>NA</v>
          </cell>
          <cell r="AI2993" t="e">
            <v>#VALUE!</v>
          </cell>
          <cell r="AJ2993" t="str">
            <v>NA</v>
          </cell>
          <cell r="AK2993" t="str">
            <v>NA</v>
          </cell>
          <cell r="AL2993" t="str">
            <v>NA</v>
          </cell>
          <cell r="AM2993" t="str">
            <v>NA</v>
          </cell>
          <cell r="AN2993">
            <v>1</v>
          </cell>
          <cell r="AO2993">
            <v>0</v>
          </cell>
          <cell r="AP2993" t="str">
            <v>NA</v>
          </cell>
          <cell r="AQ2993" t="str">
            <v>NA</v>
          </cell>
          <cell r="AR2993">
            <v>7.4450366975973621</v>
          </cell>
          <cell r="AS2993">
            <v>1</v>
          </cell>
          <cell r="AT2993" t="str">
            <v>Secondary forest</v>
          </cell>
          <cell r="AU2993" t="str">
            <v>Undisturbed</v>
          </cell>
          <cell r="AV2993" t="str">
            <v>NA</v>
          </cell>
          <cell r="AW2993" t="str">
            <v>NA</v>
          </cell>
          <cell r="AX2993" t="str">
            <v>NA</v>
          </cell>
          <cell r="AY2993" t="str">
            <v>NA</v>
          </cell>
        </row>
        <row r="2994">
          <cell r="A2994" t="str">
            <v>McGlynnParraPerez_2</v>
          </cell>
          <cell r="B2994" t="str">
            <v>McGlynn, Terrence</v>
          </cell>
          <cell r="C2994" t="str">
            <v>Central America</v>
          </cell>
          <cell r="D2994" t="str">
            <v>Costa Rica</v>
          </cell>
          <cell r="E2994" t="str">
            <v>Heredia</v>
          </cell>
          <cell r="F2994" t="str">
            <v>Sarapiqui</v>
          </cell>
          <cell r="G2994" t="str">
            <v>10B</v>
          </cell>
          <cell r="H2994" t="str">
            <v>Tropical rainforest</v>
          </cell>
          <cell r="I2994">
            <v>70.219703999999894</v>
          </cell>
          <cell r="J2994">
            <v>10.43171603</v>
          </cell>
          <cell r="K2994">
            <v>-84.022996030000002</v>
          </cell>
          <cell r="L2994" t="str">
            <v>GPS</v>
          </cell>
          <cell r="M2994" t="str">
            <v>NA</v>
          </cell>
          <cell r="N2994">
            <v>12</v>
          </cell>
          <cell r="O2994">
            <v>3</v>
          </cell>
          <cell r="P2994">
            <v>3</v>
          </cell>
          <cell r="Q2994">
            <v>0</v>
          </cell>
          <cell r="R2994">
            <v>1</v>
          </cell>
          <cell r="S2994" t="str">
            <v>NA</v>
          </cell>
          <cell r="T2994" t="str">
            <v>NA</v>
          </cell>
          <cell r="U2994" t="str">
            <v>NA</v>
          </cell>
          <cell r="V2994">
            <v>0</v>
          </cell>
          <cell r="W2994">
            <v>8</v>
          </cell>
          <cell r="X2994">
            <v>2013</v>
          </cell>
          <cell r="Y2994">
            <v>0</v>
          </cell>
          <cell r="Z2994">
            <v>0</v>
          </cell>
          <cell r="AA2994">
            <v>0</v>
          </cell>
          <cell r="AB2994">
            <v>10</v>
          </cell>
          <cell r="AC2994" t="str">
            <v>Winkler</v>
          </cell>
          <cell r="AD2994" t="str">
            <v>NA</v>
          </cell>
          <cell r="AE2994" t="str">
            <v>NA</v>
          </cell>
          <cell r="AF2994" t="str">
            <v>NA</v>
          </cell>
          <cell r="AG2994" t="str">
            <v>NA</v>
          </cell>
          <cell r="AH2994" t="str">
            <v>NA</v>
          </cell>
          <cell r="AI2994" t="e">
            <v>#VALUE!</v>
          </cell>
          <cell r="AJ2994" t="str">
            <v>NA</v>
          </cell>
          <cell r="AK2994" t="str">
            <v>NA</v>
          </cell>
          <cell r="AL2994" t="str">
            <v>NA</v>
          </cell>
          <cell r="AM2994" t="str">
            <v>NA</v>
          </cell>
          <cell r="AN2994">
            <v>1</v>
          </cell>
          <cell r="AO2994">
            <v>0</v>
          </cell>
          <cell r="AP2994" t="str">
            <v>NA</v>
          </cell>
          <cell r="AQ2994" t="str">
            <v>NA</v>
          </cell>
          <cell r="AR2994">
            <v>8.9352831916109619</v>
          </cell>
          <cell r="AS2994">
            <v>1</v>
          </cell>
          <cell r="AT2994" t="str">
            <v>Secondary forest</v>
          </cell>
          <cell r="AU2994" t="str">
            <v>Undisturbed</v>
          </cell>
          <cell r="AV2994" t="str">
            <v>NA</v>
          </cell>
          <cell r="AW2994" t="str">
            <v>NA</v>
          </cell>
          <cell r="AX2994" t="str">
            <v>NA</v>
          </cell>
          <cell r="AY2994" t="str">
            <v>NA</v>
          </cell>
        </row>
        <row r="2995">
          <cell r="A2995" t="str">
            <v>McGlynnParraPerez_20</v>
          </cell>
          <cell r="B2995" t="str">
            <v>McGlynn, Terrence</v>
          </cell>
          <cell r="C2995" t="str">
            <v>Central America</v>
          </cell>
          <cell r="D2995" t="str">
            <v>Costa Rica</v>
          </cell>
          <cell r="E2995" t="str">
            <v>Heredia</v>
          </cell>
          <cell r="F2995" t="str">
            <v>Sarapiqui</v>
          </cell>
          <cell r="G2995" t="str">
            <v>14D</v>
          </cell>
          <cell r="H2995" t="str">
            <v>Tropical rainforest</v>
          </cell>
          <cell r="I2995">
            <v>63.367576999999898</v>
          </cell>
          <cell r="J2995">
            <v>10.432581969999999</v>
          </cell>
          <cell r="K2995">
            <v>-84.023539</v>
          </cell>
          <cell r="L2995" t="str">
            <v>GPS</v>
          </cell>
          <cell r="M2995" t="str">
            <v>NA</v>
          </cell>
          <cell r="N2995">
            <v>18</v>
          </cell>
          <cell r="O2995">
            <v>3</v>
          </cell>
          <cell r="P2995">
            <v>3</v>
          </cell>
          <cell r="Q2995">
            <v>0</v>
          </cell>
          <cell r="R2995">
            <v>1</v>
          </cell>
          <cell r="S2995" t="str">
            <v>NA</v>
          </cell>
          <cell r="T2995" t="str">
            <v>NA</v>
          </cell>
          <cell r="U2995" t="str">
            <v>NA</v>
          </cell>
          <cell r="V2995">
            <v>0</v>
          </cell>
          <cell r="W2995">
            <v>8</v>
          </cell>
          <cell r="X2995">
            <v>2013</v>
          </cell>
          <cell r="Y2995">
            <v>0</v>
          </cell>
          <cell r="Z2995">
            <v>0</v>
          </cell>
          <cell r="AA2995">
            <v>0</v>
          </cell>
          <cell r="AB2995">
            <v>10</v>
          </cell>
          <cell r="AC2995" t="str">
            <v>Winkler</v>
          </cell>
          <cell r="AD2995" t="str">
            <v>NA</v>
          </cell>
          <cell r="AE2995" t="str">
            <v>NA</v>
          </cell>
          <cell r="AF2995" t="str">
            <v>NA</v>
          </cell>
          <cell r="AG2995" t="str">
            <v>NA</v>
          </cell>
          <cell r="AH2995" t="str">
            <v>NA</v>
          </cell>
          <cell r="AI2995" t="e">
            <v>#VALUE!</v>
          </cell>
          <cell r="AJ2995" t="str">
            <v>NA</v>
          </cell>
          <cell r="AK2995" t="str">
            <v>NA</v>
          </cell>
          <cell r="AL2995" t="str">
            <v>NA</v>
          </cell>
          <cell r="AM2995" t="str">
            <v>NA</v>
          </cell>
          <cell r="AN2995">
            <v>1</v>
          </cell>
          <cell r="AO2995">
            <v>0</v>
          </cell>
          <cell r="AP2995" t="str">
            <v>NA</v>
          </cell>
          <cell r="AQ2995" t="str">
            <v>NA</v>
          </cell>
          <cell r="AR2995">
            <v>4.0000000000000036</v>
          </cell>
          <cell r="AS2995">
            <v>1</v>
          </cell>
          <cell r="AT2995" t="str">
            <v>Secondary forest</v>
          </cell>
          <cell r="AU2995" t="str">
            <v>Undisturbed</v>
          </cell>
          <cell r="AV2995" t="str">
            <v>NA</v>
          </cell>
          <cell r="AW2995" t="str">
            <v>NA</v>
          </cell>
          <cell r="AX2995" t="str">
            <v>NA</v>
          </cell>
          <cell r="AY2995" t="str">
            <v>NA</v>
          </cell>
        </row>
        <row r="2996">
          <cell r="A2996" t="str">
            <v>McGlynnParraPerez_21</v>
          </cell>
          <cell r="B2996" t="str">
            <v>McGlynn, Terrence</v>
          </cell>
          <cell r="C2996" t="str">
            <v>Central America</v>
          </cell>
          <cell r="D2996" t="str">
            <v>Costa Rica</v>
          </cell>
          <cell r="E2996" t="str">
            <v>Heredia</v>
          </cell>
          <cell r="F2996" t="str">
            <v>Sarapiqui</v>
          </cell>
          <cell r="G2996" t="str">
            <v>15A</v>
          </cell>
          <cell r="H2996" t="str">
            <v>Tropical rainforest</v>
          </cell>
          <cell r="I2996">
            <v>79.939667</v>
          </cell>
          <cell r="J2996">
            <v>10.43266302</v>
          </cell>
          <cell r="K2996">
            <v>-84.023554009999998</v>
          </cell>
          <cell r="L2996" t="str">
            <v>GPS</v>
          </cell>
          <cell r="M2996" t="str">
            <v>NA</v>
          </cell>
          <cell r="N2996">
            <v>7</v>
          </cell>
          <cell r="O2996">
            <v>5</v>
          </cell>
          <cell r="P2996">
            <v>5</v>
          </cell>
          <cell r="Q2996">
            <v>0</v>
          </cell>
          <cell r="R2996">
            <v>1</v>
          </cell>
          <cell r="S2996" t="str">
            <v>NA</v>
          </cell>
          <cell r="T2996" t="str">
            <v>NA</v>
          </cell>
          <cell r="U2996" t="str">
            <v>NA</v>
          </cell>
          <cell r="V2996">
            <v>0</v>
          </cell>
          <cell r="W2996">
            <v>8</v>
          </cell>
          <cell r="X2996">
            <v>2013</v>
          </cell>
          <cell r="Y2996">
            <v>0</v>
          </cell>
          <cell r="Z2996">
            <v>0</v>
          </cell>
          <cell r="AA2996">
            <v>0</v>
          </cell>
          <cell r="AB2996">
            <v>10</v>
          </cell>
          <cell r="AC2996" t="str">
            <v>Winkler</v>
          </cell>
          <cell r="AD2996" t="str">
            <v>NA</v>
          </cell>
          <cell r="AE2996" t="str">
            <v>NA</v>
          </cell>
          <cell r="AF2996" t="str">
            <v>NA</v>
          </cell>
          <cell r="AG2996" t="str">
            <v>NA</v>
          </cell>
          <cell r="AH2996" t="str">
            <v>NA</v>
          </cell>
          <cell r="AI2996" t="e">
            <v>#VALUE!</v>
          </cell>
          <cell r="AJ2996" t="str">
            <v>NA</v>
          </cell>
          <cell r="AK2996" t="str">
            <v>NA</v>
          </cell>
          <cell r="AL2996" t="str">
            <v>NA</v>
          </cell>
          <cell r="AM2996" t="str">
            <v>NA</v>
          </cell>
          <cell r="AN2996">
            <v>1</v>
          </cell>
          <cell r="AO2996">
            <v>0</v>
          </cell>
          <cell r="AP2996" t="str">
            <v>NA</v>
          </cell>
          <cell r="AQ2996" t="str">
            <v>NA</v>
          </cell>
          <cell r="AR2996">
            <v>5.5917669070569413</v>
          </cell>
          <cell r="AS2996">
            <v>1</v>
          </cell>
          <cell r="AT2996" t="str">
            <v>Secondary forest</v>
          </cell>
          <cell r="AU2996" t="str">
            <v>Undisturbed</v>
          </cell>
          <cell r="AV2996" t="str">
            <v>NA</v>
          </cell>
          <cell r="AW2996" t="str">
            <v>NA</v>
          </cell>
          <cell r="AX2996" t="str">
            <v>NA</v>
          </cell>
          <cell r="AY2996" t="str">
            <v>NA</v>
          </cell>
        </row>
        <row r="2997">
          <cell r="A2997" t="str">
            <v>McGlynnParraPerez_22</v>
          </cell>
          <cell r="B2997" t="str">
            <v>McGlynn, Terrence</v>
          </cell>
          <cell r="C2997" t="str">
            <v>Central America</v>
          </cell>
          <cell r="D2997" t="str">
            <v>Costa Rica</v>
          </cell>
          <cell r="E2997" t="str">
            <v>Heredia</v>
          </cell>
          <cell r="F2997" t="str">
            <v>Sarapiqui</v>
          </cell>
          <cell r="G2997" t="str">
            <v>15B</v>
          </cell>
          <cell r="H2997" t="str">
            <v>Tropical rainforest</v>
          </cell>
          <cell r="I2997">
            <v>74.992019999999897</v>
          </cell>
          <cell r="J2997">
            <v>10.432649019999999</v>
          </cell>
          <cell r="K2997">
            <v>-84.023607990000002</v>
          </cell>
          <cell r="L2997" t="str">
            <v>GPS</v>
          </cell>
          <cell r="M2997" t="str">
            <v>NA</v>
          </cell>
          <cell r="N2997">
            <v>32</v>
          </cell>
          <cell r="O2997">
            <v>7</v>
          </cell>
          <cell r="P2997">
            <v>7</v>
          </cell>
          <cell r="Q2997">
            <v>0</v>
          </cell>
          <cell r="R2997">
            <v>1</v>
          </cell>
          <cell r="S2997" t="str">
            <v>NA</v>
          </cell>
          <cell r="T2997" t="str">
            <v>NA</v>
          </cell>
          <cell r="U2997" t="str">
            <v>NA</v>
          </cell>
          <cell r="V2997">
            <v>0</v>
          </cell>
          <cell r="W2997">
            <v>8</v>
          </cell>
          <cell r="X2997">
            <v>2013</v>
          </cell>
          <cell r="Y2997">
            <v>0</v>
          </cell>
          <cell r="Z2997">
            <v>0</v>
          </cell>
          <cell r="AA2997">
            <v>0</v>
          </cell>
          <cell r="AB2997">
            <v>10</v>
          </cell>
          <cell r="AC2997" t="str">
            <v>Winkler</v>
          </cell>
          <cell r="AD2997" t="str">
            <v>NA</v>
          </cell>
          <cell r="AE2997" t="str">
            <v>NA</v>
          </cell>
          <cell r="AF2997" t="str">
            <v>NA</v>
          </cell>
          <cell r="AG2997" t="str">
            <v>NA</v>
          </cell>
          <cell r="AH2997" t="str">
            <v>NA</v>
          </cell>
          <cell r="AI2997" t="e">
            <v>#VALUE!</v>
          </cell>
          <cell r="AJ2997" t="str">
            <v>NA</v>
          </cell>
          <cell r="AK2997" t="str">
            <v>NA</v>
          </cell>
          <cell r="AL2997" t="str">
            <v>NA</v>
          </cell>
          <cell r="AM2997" t="str">
            <v>NA</v>
          </cell>
          <cell r="AN2997">
            <v>1</v>
          </cell>
          <cell r="AO2997">
            <v>0</v>
          </cell>
          <cell r="AP2997" t="str">
            <v>NA</v>
          </cell>
          <cell r="AQ2997" t="str">
            <v>NA</v>
          </cell>
          <cell r="AR2997">
            <v>15.415669208401463</v>
          </cell>
          <cell r="AS2997">
            <v>1</v>
          </cell>
          <cell r="AT2997" t="str">
            <v>Secondary forest</v>
          </cell>
          <cell r="AU2997" t="str">
            <v>Undisturbed</v>
          </cell>
          <cell r="AV2997" t="str">
            <v>NA</v>
          </cell>
          <cell r="AW2997" t="str">
            <v>NA</v>
          </cell>
          <cell r="AX2997" t="str">
            <v>NA</v>
          </cell>
          <cell r="AY2997" t="str">
            <v>NA</v>
          </cell>
        </row>
        <row r="2998">
          <cell r="A2998" t="str">
            <v>McGlynnParraPerez_23</v>
          </cell>
          <cell r="B2998" t="str">
            <v>McGlynn, Terrence</v>
          </cell>
          <cell r="C2998" t="str">
            <v>Central America</v>
          </cell>
          <cell r="D2998" t="str">
            <v>Costa Rica</v>
          </cell>
          <cell r="E2998" t="str">
            <v>Heredia</v>
          </cell>
          <cell r="F2998" t="str">
            <v>Sarapiqui</v>
          </cell>
          <cell r="G2998" t="str">
            <v>15C</v>
          </cell>
          <cell r="H2998" t="str">
            <v>Tropical rainforest</v>
          </cell>
          <cell r="I2998">
            <v>76.666381999999899</v>
          </cell>
          <cell r="J2998">
            <v>10.43271096</v>
          </cell>
          <cell r="K2998">
            <v>-84.023548980000001</v>
          </cell>
          <cell r="L2998" t="str">
            <v>GPS</v>
          </cell>
          <cell r="M2998" t="str">
            <v>NA</v>
          </cell>
          <cell r="N2998">
            <v>23</v>
          </cell>
          <cell r="O2998">
            <v>9</v>
          </cell>
          <cell r="P2998">
            <v>9</v>
          </cell>
          <cell r="Q2998">
            <v>0</v>
          </cell>
          <cell r="R2998">
            <v>1</v>
          </cell>
          <cell r="S2998" t="str">
            <v>NA</v>
          </cell>
          <cell r="T2998" t="str">
            <v>NA</v>
          </cell>
          <cell r="U2998" t="str">
            <v>NA</v>
          </cell>
          <cell r="V2998">
            <v>0</v>
          </cell>
          <cell r="W2998">
            <v>8</v>
          </cell>
          <cell r="X2998">
            <v>2013</v>
          </cell>
          <cell r="Y2998">
            <v>0</v>
          </cell>
          <cell r="Z2998">
            <v>0</v>
          </cell>
          <cell r="AA2998">
            <v>0</v>
          </cell>
          <cell r="AB2998">
            <v>10</v>
          </cell>
          <cell r="AC2998" t="str">
            <v>Winkler</v>
          </cell>
          <cell r="AD2998" t="str">
            <v>NA</v>
          </cell>
          <cell r="AE2998" t="str">
            <v>NA</v>
          </cell>
          <cell r="AF2998" t="str">
            <v>NA</v>
          </cell>
          <cell r="AG2998" t="str">
            <v>NA</v>
          </cell>
          <cell r="AH2998" t="str">
            <v>NA</v>
          </cell>
          <cell r="AI2998" t="e">
            <v>#VALUE!</v>
          </cell>
          <cell r="AJ2998" t="str">
            <v>NA</v>
          </cell>
          <cell r="AK2998" t="str">
            <v>NA</v>
          </cell>
          <cell r="AL2998" t="str">
            <v>NA</v>
          </cell>
          <cell r="AM2998" t="str">
            <v>NA</v>
          </cell>
          <cell r="AN2998">
            <v>1</v>
          </cell>
          <cell r="AO2998">
            <v>0</v>
          </cell>
          <cell r="AP2998" t="str">
            <v>NA</v>
          </cell>
          <cell r="AQ2998" t="str">
            <v>NA</v>
          </cell>
          <cell r="AR2998">
            <v>9.6723095188569843</v>
          </cell>
          <cell r="AS2998">
            <v>1</v>
          </cell>
          <cell r="AT2998" t="str">
            <v>Secondary forest</v>
          </cell>
          <cell r="AU2998" t="str">
            <v>Undisturbed</v>
          </cell>
          <cell r="AV2998" t="str">
            <v>NA</v>
          </cell>
          <cell r="AW2998" t="str">
            <v>NA</v>
          </cell>
          <cell r="AX2998" t="str">
            <v>NA</v>
          </cell>
          <cell r="AY2998" t="str">
            <v>NA</v>
          </cell>
        </row>
        <row r="2999">
          <cell r="A2999" t="str">
            <v>McGlynnParraPerez_24</v>
          </cell>
          <cell r="B2999" t="str">
            <v>McGlynn, Terrence</v>
          </cell>
          <cell r="C2999" t="str">
            <v>Central America</v>
          </cell>
          <cell r="D2999" t="str">
            <v>Costa Rica</v>
          </cell>
          <cell r="E2999" t="str">
            <v>Heredia</v>
          </cell>
          <cell r="F2999" t="str">
            <v>Sarapiqui</v>
          </cell>
          <cell r="G2999" t="str">
            <v>15D</v>
          </cell>
          <cell r="H2999" t="str">
            <v>Tropical rainforest</v>
          </cell>
          <cell r="I2999">
            <v>77.898292999999896</v>
          </cell>
          <cell r="J2999">
            <v>10.43268104</v>
          </cell>
          <cell r="K2999">
            <v>-84.023502960000002</v>
          </cell>
          <cell r="L2999" t="str">
            <v>GPS</v>
          </cell>
          <cell r="M2999" t="str">
            <v>NA</v>
          </cell>
          <cell r="N2999">
            <v>19</v>
          </cell>
          <cell r="O2999">
            <v>7</v>
          </cell>
          <cell r="P2999">
            <v>7</v>
          </cell>
          <cell r="Q2999">
            <v>0</v>
          </cell>
          <cell r="R2999">
            <v>1</v>
          </cell>
          <cell r="S2999" t="str">
            <v>NA</v>
          </cell>
          <cell r="T2999" t="str">
            <v>NA</v>
          </cell>
          <cell r="U2999" t="str">
            <v>NA</v>
          </cell>
          <cell r="V2999">
            <v>0</v>
          </cell>
          <cell r="W2999">
            <v>8</v>
          </cell>
          <cell r="X2999">
            <v>2013</v>
          </cell>
          <cell r="Y2999">
            <v>0</v>
          </cell>
          <cell r="Z2999">
            <v>0</v>
          </cell>
          <cell r="AA2999">
            <v>0</v>
          </cell>
          <cell r="AB2999">
            <v>10</v>
          </cell>
          <cell r="AC2999" t="str">
            <v>Winkler</v>
          </cell>
          <cell r="AD2999" t="str">
            <v>NA</v>
          </cell>
          <cell r="AE2999" t="str">
            <v>NA</v>
          </cell>
          <cell r="AF2999" t="str">
            <v>NA</v>
          </cell>
          <cell r="AG2999" t="str">
            <v>NA</v>
          </cell>
          <cell r="AH2999" t="str">
            <v>NA</v>
          </cell>
          <cell r="AI2999" t="e">
            <v>#VALUE!</v>
          </cell>
          <cell r="AJ2999" t="str">
            <v>NA</v>
          </cell>
          <cell r="AK2999" t="str">
            <v>NA</v>
          </cell>
          <cell r="AL2999" t="str">
            <v>NA</v>
          </cell>
          <cell r="AM2999" t="str">
            <v>NA</v>
          </cell>
          <cell r="AN2999">
            <v>1</v>
          </cell>
          <cell r="AO2999">
            <v>0</v>
          </cell>
          <cell r="AP2999" t="str">
            <v>NA</v>
          </cell>
          <cell r="AQ2999" t="str">
            <v>NA</v>
          </cell>
          <cell r="AR2999">
            <v>8.1667881429255083</v>
          </cell>
          <cell r="AS2999">
            <v>1</v>
          </cell>
          <cell r="AT2999" t="str">
            <v>Secondary forest</v>
          </cell>
          <cell r="AU2999" t="str">
            <v>Undisturbed</v>
          </cell>
          <cell r="AV2999" t="str">
            <v>NA</v>
          </cell>
          <cell r="AW2999" t="str">
            <v>NA</v>
          </cell>
          <cell r="AX2999" t="str">
            <v>NA</v>
          </cell>
          <cell r="AY2999" t="str">
            <v>NA</v>
          </cell>
        </row>
        <row r="3000">
          <cell r="A3000" t="str">
            <v>McGlynnParraPerez_25</v>
          </cell>
          <cell r="B3000" t="str">
            <v>McGlynn, Terrence</v>
          </cell>
          <cell r="C3000" t="str">
            <v>Central America</v>
          </cell>
          <cell r="D3000" t="str">
            <v>Costa Rica</v>
          </cell>
          <cell r="E3000" t="str">
            <v>Heredia</v>
          </cell>
          <cell r="F3000" t="str">
            <v>Sarapiqui</v>
          </cell>
          <cell r="G3000" t="str">
            <v>16A</v>
          </cell>
          <cell r="H3000" t="str">
            <v>Tropical rainforest</v>
          </cell>
          <cell r="I3000">
            <v>68.874184</v>
          </cell>
          <cell r="J3000">
            <v>10.43280702</v>
          </cell>
          <cell r="K3000">
            <v>-84.023544029999996</v>
          </cell>
          <cell r="L3000" t="str">
            <v>GPS</v>
          </cell>
          <cell r="M3000" t="str">
            <v>NA</v>
          </cell>
          <cell r="N3000">
            <v>2</v>
          </cell>
          <cell r="O3000">
            <v>1</v>
          </cell>
          <cell r="P3000">
            <v>1</v>
          </cell>
          <cell r="Q3000">
            <v>0</v>
          </cell>
          <cell r="R3000">
            <v>1</v>
          </cell>
          <cell r="S3000" t="str">
            <v>NA</v>
          </cell>
          <cell r="T3000" t="str">
            <v>NA</v>
          </cell>
          <cell r="U3000" t="str">
            <v>NA</v>
          </cell>
          <cell r="V3000">
            <v>0</v>
          </cell>
          <cell r="W3000">
            <v>8</v>
          </cell>
          <cell r="X3000">
            <v>2013</v>
          </cell>
          <cell r="Y3000">
            <v>0</v>
          </cell>
          <cell r="Z3000">
            <v>0</v>
          </cell>
          <cell r="AA3000">
            <v>0</v>
          </cell>
          <cell r="AB3000">
            <v>10</v>
          </cell>
          <cell r="AC3000" t="str">
            <v>Winkler</v>
          </cell>
          <cell r="AD3000" t="str">
            <v>NA</v>
          </cell>
          <cell r="AE3000" t="str">
            <v>NA</v>
          </cell>
          <cell r="AF3000" t="str">
            <v>NA</v>
          </cell>
          <cell r="AG3000" t="str">
            <v>NA</v>
          </cell>
          <cell r="AH3000" t="str">
            <v>NA</v>
          </cell>
          <cell r="AI3000" t="e">
            <v>#VALUE!</v>
          </cell>
          <cell r="AJ3000" t="str">
            <v>NA</v>
          </cell>
          <cell r="AK3000" t="str">
            <v>NA</v>
          </cell>
          <cell r="AL3000" t="str">
            <v>NA</v>
          </cell>
          <cell r="AM3000" t="str">
            <v>NA</v>
          </cell>
          <cell r="AN3000">
            <v>1</v>
          </cell>
          <cell r="AO3000">
            <v>0</v>
          </cell>
          <cell r="AP3000" t="str">
            <v>NA</v>
          </cell>
          <cell r="AQ3000" t="str">
            <v>NA</v>
          </cell>
          <cell r="AR3000">
            <v>5.3435541944076359</v>
          </cell>
          <cell r="AS3000">
            <v>1</v>
          </cell>
          <cell r="AT3000" t="str">
            <v>Secondary forest</v>
          </cell>
          <cell r="AU3000" t="str">
            <v>Undisturbed</v>
          </cell>
          <cell r="AV3000" t="str">
            <v>NA</v>
          </cell>
          <cell r="AW3000" t="str">
            <v>NA</v>
          </cell>
          <cell r="AX3000" t="str">
            <v>NA</v>
          </cell>
          <cell r="AY3000" t="str">
            <v>NA</v>
          </cell>
        </row>
        <row r="3001">
          <cell r="A3001" t="str">
            <v>McGlynnParraPerez_26</v>
          </cell>
          <cell r="B3001" t="str">
            <v>McGlynn, Terrence</v>
          </cell>
          <cell r="C3001" t="str">
            <v>Central America</v>
          </cell>
          <cell r="D3001" t="str">
            <v>Costa Rica</v>
          </cell>
          <cell r="E3001" t="str">
            <v>Heredia</v>
          </cell>
          <cell r="F3001" t="str">
            <v>Sarapiqui</v>
          </cell>
          <cell r="G3001" t="str">
            <v>16B</v>
          </cell>
          <cell r="H3001" t="str">
            <v>Tropical rainforest</v>
          </cell>
          <cell r="I3001">
            <v>76.528380999999897</v>
          </cell>
          <cell r="J3001">
            <v>10.43276603</v>
          </cell>
          <cell r="K3001">
            <v>-84.023575969999996</v>
          </cell>
          <cell r="L3001" t="str">
            <v>GPS</v>
          </cell>
          <cell r="M3001" t="str">
            <v>NA</v>
          </cell>
          <cell r="N3001">
            <v>11</v>
          </cell>
          <cell r="O3001">
            <v>4</v>
          </cell>
          <cell r="P3001">
            <v>4</v>
          </cell>
          <cell r="Q3001">
            <v>0</v>
          </cell>
          <cell r="R3001">
            <v>1</v>
          </cell>
          <cell r="S3001" t="str">
            <v>NA</v>
          </cell>
          <cell r="T3001" t="str">
            <v>NA</v>
          </cell>
          <cell r="U3001" t="str">
            <v>NA</v>
          </cell>
          <cell r="V3001">
            <v>0</v>
          </cell>
          <cell r="W3001">
            <v>8</v>
          </cell>
          <cell r="X3001">
            <v>2013</v>
          </cell>
          <cell r="Y3001">
            <v>0</v>
          </cell>
          <cell r="Z3001">
            <v>0</v>
          </cell>
          <cell r="AA3001">
            <v>0</v>
          </cell>
          <cell r="AB3001">
            <v>10</v>
          </cell>
          <cell r="AC3001" t="str">
            <v>Winkler</v>
          </cell>
          <cell r="AD3001" t="str">
            <v>NA</v>
          </cell>
          <cell r="AE3001" t="str">
            <v>NA</v>
          </cell>
          <cell r="AF3001" t="str">
            <v>NA</v>
          </cell>
          <cell r="AG3001" t="str">
            <v>NA</v>
          </cell>
          <cell r="AH3001" t="str">
            <v>NA</v>
          </cell>
          <cell r="AI3001" t="e">
            <v>#VALUE!</v>
          </cell>
          <cell r="AJ3001" t="str">
            <v>NA</v>
          </cell>
          <cell r="AK3001" t="str">
            <v>NA</v>
          </cell>
          <cell r="AL3001" t="str">
            <v>NA</v>
          </cell>
          <cell r="AM3001" t="str">
            <v>NA</v>
          </cell>
          <cell r="AN3001">
            <v>1</v>
          </cell>
          <cell r="AO3001">
            <v>0</v>
          </cell>
          <cell r="AP3001" t="str">
            <v>NA</v>
          </cell>
          <cell r="AQ3001" t="str">
            <v>NA</v>
          </cell>
          <cell r="AR3001">
            <v>5.7258810925231707</v>
          </cell>
          <cell r="AS3001">
            <v>1</v>
          </cell>
          <cell r="AT3001" t="str">
            <v>Secondary forest</v>
          </cell>
          <cell r="AU3001" t="str">
            <v>Undisturbed</v>
          </cell>
          <cell r="AV3001" t="str">
            <v>NA</v>
          </cell>
          <cell r="AW3001" t="str">
            <v>NA</v>
          </cell>
          <cell r="AX3001" t="str">
            <v>NA</v>
          </cell>
          <cell r="AY3001" t="str">
            <v>NA</v>
          </cell>
        </row>
        <row r="3002">
          <cell r="A3002" t="str">
            <v>McGlynnParraPerez_27</v>
          </cell>
          <cell r="B3002" t="str">
            <v>McGlynn, Terrence</v>
          </cell>
          <cell r="C3002" t="str">
            <v>Central America</v>
          </cell>
          <cell r="D3002" t="str">
            <v>Costa Rica</v>
          </cell>
          <cell r="E3002" t="str">
            <v>Heredia</v>
          </cell>
          <cell r="F3002" t="str">
            <v>Sarapiqui</v>
          </cell>
          <cell r="G3002" t="str">
            <v>16C</v>
          </cell>
          <cell r="H3002" t="str">
            <v>Tropical rainforest</v>
          </cell>
          <cell r="I3002">
            <v>74.870002999999897</v>
          </cell>
          <cell r="J3002">
            <v>10.432734010000001</v>
          </cell>
          <cell r="K3002">
            <v>-84.023613019999999</v>
          </cell>
          <cell r="L3002" t="str">
            <v>GPS</v>
          </cell>
          <cell r="M3002" t="str">
            <v>NA</v>
          </cell>
          <cell r="N3002">
            <v>4</v>
          </cell>
          <cell r="O3002">
            <v>4</v>
          </cell>
          <cell r="P3002">
            <v>4</v>
          </cell>
          <cell r="Q3002">
            <v>0</v>
          </cell>
          <cell r="R3002">
            <v>1</v>
          </cell>
          <cell r="S3002" t="str">
            <v>NA</v>
          </cell>
          <cell r="T3002" t="str">
            <v>NA</v>
          </cell>
          <cell r="U3002" t="str">
            <v>NA</v>
          </cell>
          <cell r="V3002">
            <v>0</v>
          </cell>
          <cell r="W3002">
            <v>8</v>
          </cell>
          <cell r="X3002">
            <v>2013</v>
          </cell>
          <cell r="Y3002">
            <v>0</v>
          </cell>
          <cell r="Z3002">
            <v>0</v>
          </cell>
          <cell r="AA3002">
            <v>0</v>
          </cell>
          <cell r="AB3002">
            <v>10</v>
          </cell>
          <cell r="AC3002" t="str">
            <v>Winkler</v>
          </cell>
          <cell r="AD3002" t="str">
            <v>NA</v>
          </cell>
          <cell r="AE3002" t="str">
            <v>NA</v>
          </cell>
          <cell r="AF3002" t="str">
            <v>NA</v>
          </cell>
          <cell r="AG3002" t="str">
            <v>NA</v>
          </cell>
          <cell r="AH3002" t="str">
            <v>NA</v>
          </cell>
          <cell r="AI3002" t="e">
            <v>#VALUE!</v>
          </cell>
          <cell r="AJ3002" t="str">
            <v>NA</v>
          </cell>
          <cell r="AK3002" t="str">
            <v>NA</v>
          </cell>
          <cell r="AL3002" t="str">
            <v>NA</v>
          </cell>
          <cell r="AM3002" t="str">
            <v>NA</v>
          </cell>
          <cell r="AN3002">
            <v>1</v>
          </cell>
          <cell r="AO3002">
            <v>0</v>
          </cell>
          <cell r="AP3002" t="str">
            <v>NA</v>
          </cell>
          <cell r="AQ3002" t="str">
            <v>NA</v>
          </cell>
          <cell r="AR3002">
            <v>2.9760952365713811</v>
          </cell>
          <cell r="AS3002">
            <v>1</v>
          </cell>
          <cell r="AT3002" t="str">
            <v>Secondary forest</v>
          </cell>
          <cell r="AU3002" t="str">
            <v>Undisturbed</v>
          </cell>
          <cell r="AV3002" t="str">
            <v>NA</v>
          </cell>
          <cell r="AW3002" t="str">
            <v>NA</v>
          </cell>
          <cell r="AX3002" t="str">
            <v>NA</v>
          </cell>
          <cell r="AY3002" t="str">
            <v>NA</v>
          </cell>
        </row>
        <row r="3003">
          <cell r="A3003" t="str">
            <v>McGlynnParraPerez_28</v>
          </cell>
          <cell r="B3003" t="str">
            <v>McGlynn, Terrence</v>
          </cell>
          <cell r="C3003" t="str">
            <v>Central America</v>
          </cell>
          <cell r="D3003" t="str">
            <v>Costa Rica</v>
          </cell>
          <cell r="E3003" t="str">
            <v>Heredia</v>
          </cell>
          <cell r="F3003" t="str">
            <v>Sarapiqui</v>
          </cell>
          <cell r="G3003" t="str">
            <v>16D</v>
          </cell>
          <cell r="H3003" t="str">
            <v>Tropical rainforest</v>
          </cell>
          <cell r="I3003">
            <v>72.659133999999895</v>
          </cell>
          <cell r="J3003">
            <v>10.432770980000001</v>
          </cell>
          <cell r="K3003">
            <v>-84.02363699</v>
          </cell>
          <cell r="L3003" t="str">
            <v>GPS</v>
          </cell>
          <cell r="M3003" t="str">
            <v>NA</v>
          </cell>
          <cell r="N3003">
            <v>18</v>
          </cell>
          <cell r="O3003">
            <v>5</v>
          </cell>
          <cell r="P3003">
            <v>5</v>
          </cell>
          <cell r="Q3003">
            <v>0</v>
          </cell>
          <cell r="R3003">
            <v>1</v>
          </cell>
          <cell r="S3003" t="str">
            <v>NA</v>
          </cell>
          <cell r="T3003" t="str">
            <v>NA</v>
          </cell>
          <cell r="U3003" t="str">
            <v>NA</v>
          </cell>
          <cell r="V3003">
            <v>0</v>
          </cell>
          <cell r="W3003">
            <v>8</v>
          </cell>
          <cell r="X3003">
            <v>2013</v>
          </cell>
          <cell r="Y3003">
            <v>0</v>
          </cell>
          <cell r="Z3003">
            <v>0</v>
          </cell>
          <cell r="AA3003">
            <v>0</v>
          </cell>
          <cell r="AB3003">
            <v>10</v>
          </cell>
          <cell r="AC3003" t="str">
            <v>Winkler</v>
          </cell>
          <cell r="AD3003" t="str">
            <v>NA</v>
          </cell>
          <cell r="AE3003" t="str">
            <v>NA</v>
          </cell>
          <cell r="AF3003" t="str">
            <v>NA</v>
          </cell>
          <cell r="AG3003" t="str">
            <v>NA</v>
          </cell>
          <cell r="AH3003" t="str">
            <v>NA</v>
          </cell>
          <cell r="AI3003" t="e">
            <v>#VALUE!</v>
          </cell>
          <cell r="AJ3003" t="str">
            <v>NA</v>
          </cell>
          <cell r="AK3003" t="str">
            <v>NA</v>
          </cell>
          <cell r="AL3003" t="str">
            <v>NA</v>
          </cell>
          <cell r="AM3003" t="str">
            <v>NA</v>
          </cell>
          <cell r="AN3003">
            <v>1</v>
          </cell>
          <cell r="AO3003">
            <v>0</v>
          </cell>
          <cell r="AP3003" t="str">
            <v>NA</v>
          </cell>
          <cell r="AQ3003" t="str">
            <v>NA</v>
          </cell>
          <cell r="AR3003">
            <v>5.3033008588991031</v>
          </cell>
          <cell r="AS3003">
            <v>1</v>
          </cell>
          <cell r="AT3003" t="str">
            <v>Secondary forest</v>
          </cell>
          <cell r="AU3003" t="str">
            <v>Undisturbed</v>
          </cell>
          <cell r="AV3003" t="str">
            <v>NA</v>
          </cell>
          <cell r="AW3003" t="str">
            <v>NA</v>
          </cell>
          <cell r="AX3003" t="str">
            <v>NA</v>
          </cell>
          <cell r="AY3003" t="str">
            <v>NA</v>
          </cell>
        </row>
        <row r="3004">
          <cell r="A3004" t="str">
            <v>McGlynnParraPerez_29</v>
          </cell>
          <cell r="B3004" t="str">
            <v>McGlynn, Terrence</v>
          </cell>
          <cell r="C3004" t="str">
            <v>Central America</v>
          </cell>
          <cell r="D3004" t="str">
            <v>Costa Rica</v>
          </cell>
          <cell r="E3004" t="str">
            <v>Heredia</v>
          </cell>
          <cell r="F3004" t="str">
            <v>Sarapiqui</v>
          </cell>
          <cell r="G3004" t="str">
            <v>17A</v>
          </cell>
          <cell r="H3004" t="str">
            <v>Tropical rainforest</v>
          </cell>
          <cell r="I3004">
            <v>65.713249000000005</v>
          </cell>
          <cell r="J3004">
            <v>10.43289998</v>
          </cell>
          <cell r="K3004">
            <v>-84.023613019999999</v>
          </cell>
          <cell r="L3004" t="str">
            <v>GPS</v>
          </cell>
          <cell r="M3004" t="str">
            <v>NA</v>
          </cell>
          <cell r="N3004">
            <v>4</v>
          </cell>
          <cell r="O3004">
            <v>3</v>
          </cell>
          <cell r="P3004">
            <v>3</v>
          </cell>
          <cell r="Q3004">
            <v>0</v>
          </cell>
          <cell r="R3004">
            <v>1</v>
          </cell>
          <cell r="S3004" t="str">
            <v>NA</v>
          </cell>
          <cell r="T3004" t="str">
            <v>NA</v>
          </cell>
          <cell r="U3004" t="str">
            <v>NA</v>
          </cell>
          <cell r="V3004">
            <v>0</v>
          </cell>
          <cell r="W3004">
            <v>8</v>
          </cell>
          <cell r="X3004">
            <v>2013</v>
          </cell>
          <cell r="Y3004">
            <v>0</v>
          </cell>
          <cell r="Z3004">
            <v>0</v>
          </cell>
          <cell r="AA3004">
            <v>0</v>
          </cell>
          <cell r="AB3004">
            <v>10</v>
          </cell>
          <cell r="AC3004" t="str">
            <v>Winkler</v>
          </cell>
          <cell r="AD3004" t="str">
            <v>NA</v>
          </cell>
          <cell r="AE3004" t="str">
            <v>NA</v>
          </cell>
          <cell r="AF3004" t="str">
            <v>NA</v>
          </cell>
          <cell r="AG3004" t="str">
            <v>NA</v>
          </cell>
          <cell r="AH3004" t="str">
            <v>NA</v>
          </cell>
          <cell r="AI3004" t="e">
            <v>#VALUE!</v>
          </cell>
          <cell r="AJ3004" t="str">
            <v>NA</v>
          </cell>
          <cell r="AK3004" t="str">
            <v>NA</v>
          </cell>
          <cell r="AL3004" t="str">
            <v>NA</v>
          </cell>
          <cell r="AM3004" t="str">
            <v>NA</v>
          </cell>
          <cell r="AN3004">
            <v>1</v>
          </cell>
          <cell r="AO3004">
            <v>0</v>
          </cell>
          <cell r="AP3004" t="str">
            <v>NA</v>
          </cell>
          <cell r="AQ3004" t="str">
            <v>NA</v>
          </cell>
          <cell r="AR3004">
            <v>16.05292585703393</v>
          </cell>
          <cell r="AS3004">
            <v>1</v>
          </cell>
          <cell r="AT3004" t="str">
            <v>Secondary forest</v>
          </cell>
          <cell r="AU3004" t="str">
            <v>Undisturbed</v>
          </cell>
          <cell r="AV3004" t="str">
            <v>NA</v>
          </cell>
          <cell r="AW3004" t="str">
            <v>NA</v>
          </cell>
          <cell r="AX3004" t="str">
            <v>NA</v>
          </cell>
          <cell r="AY3004" t="str">
            <v>NA</v>
          </cell>
        </row>
        <row r="3005">
          <cell r="A3005" t="str">
            <v>McGlynnParraPerez_3</v>
          </cell>
          <cell r="B3005" t="str">
            <v>McGlynn, Terrence</v>
          </cell>
          <cell r="C3005" t="str">
            <v>Central America</v>
          </cell>
          <cell r="D3005" t="str">
            <v>Costa Rica</v>
          </cell>
          <cell r="E3005" t="str">
            <v>Heredia</v>
          </cell>
          <cell r="F3005" t="str">
            <v>Sarapiqui</v>
          </cell>
          <cell r="G3005" t="str">
            <v>10C</v>
          </cell>
          <cell r="H3005" t="str">
            <v>Tropical rainforest</v>
          </cell>
          <cell r="I3005">
            <v>59.928916999999899</v>
          </cell>
          <cell r="J3005">
            <v>10.43168502</v>
          </cell>
          <cell r="K3005">
            <v>-84.022927960000004</v>
          </cell>
          <cell r="L3005" t="str">
            <v>GPS</v>
          </cell>
          <cell r="M3005" t="str">
            <v>NA</v>
          </cell>
          <cell r="N3005">
            <v>8</v>
          </cell>
          <cell r="O3005">
            <v>8</v>
          </cell>
          <cell r="P3005">
            <v>8</v>
          </cell>
          <cell r="Q3005">
            <v>0</v>
          </cell>
          <cell r="R3005">
            <v>1</v>
          </cell>
          <cell r="S3005" t="str">
            <v>NA</v>
          </cell>
          <cell r="T3005" t="str">
            <v>NA</v>
          </cell>
          <cell r="U3005" t="str">
            <v>NA</v>
          </cell>
          <cell r="V3005">
            <v>0</v>
          </cell>
          <cell r="W3005">
            <v>8</v>
          </cell>
          <cell r="X3005">
            <v>2013</v>
          </cell>
          <cell r="Y3005">
            <v>0</v>
          </cell>
          <cell r="Z3005">
            <v>0</v>
          </cell>
          <cell r="AA3005">
            <v>0</v>
          </cell>
          <cell r="AB3005">
            <v>10</v>
          </cell>
          <cell r="AC3005" t="str">
            <v>Winkler</v>
          </cell>
          <cell r="AD3005" t="str">
            <v>NA</v>
          </cell>
          <cell r="AE3005" t="str">
            <v>NA</v>
          </cell>
          <cell r="AF3005" t="str">
            <v>NA</v>
          </cell>
          <cell r="AG3005" t="str">
            <v>NA</v>
          </cell>
          <cell r="AH3005" t="str">
            <v>NA</v>
          </cell>
          <cell r="AI3005" t="e">
            <v>#VALUE!</v>
          </cell>
          <cell r="AJ3005" t="str">
            <v>NA</v>
          </cell>
          <cell r="AK3005" t="str">
            <v>NA</v>
          </cell>
          <cell r="AL3005" t="str">
            <v>NA</v>
          </cell>
          <cell r="AM3005" t="str">
            <v>NA</v>
          </cell>
          <cell r="AN3005">
            <v>1</v>
          </cell>
          <cell r="AO3005">
            <v>0</v>
          </cell>
          <cell r="AP3005" t="str">
            <v>NA</v>
          </cell>
          <cell r="AQ3005" t="str">
            <v>NA</v>
          </cell>
          <cell r="AR3005">
            <v>4.5591352563522722</v>
          </cell>
          <cell r="AS3005">
            <v>1</v>
          </cell>
          <cell r="AT3005" t="str">
            <v>Secondary forest</v>
          </cell>
          <cell r="AU3005" t="str">
            <v>Undisturbed</v>
          </cell>
          <cell r="AV3005" t="str">
            <v>NA</v>
          </cell>
          <cell r="AW3005" t="str">
            <v>NA</v>
          </cell>
          <cell r="AX3005" t="str">
            <v>NA</v>
          </cell>
          <cell r="AY3005" t="str">
            <v>NA</v>
          </cell>
        </row>
        <row r="3006">
          <cell r="A3006" t="str">
            <v>McGlynnParraPerez_30</v>
          </cell>
          <cell r="B3006" t="str">
            <v>McGlynn, Terrence</v>
          </cell>
          <cell r="C3006" t="str">
            <v>Central America</v>
          </cell>
          <cell r="D3006" t="str">
            <v>Costa Rica</v>
          </cell>
          <cell r="E3006" t="str">
            <v>Heredia</v>
          </cell>
          <cell r="F3006" t="str">
            <v>Sarapiqui</v>
          </cell>
          <cell r="G3006" t="str">
            <v>17B</v>
          </cell>
          <cell r="H3006" t="str">
            <v>Tropical rainforest</v>
          </cell>
          <cell r="I3006">
            <v>70.248276000000004</v>
          </cell>
          <cell r="J3006">
            <v>10.432846</v>
          </cell>
          <cell r="K3006">
            <v>-84.023642019999997</v>
          </cell>
          <cell r="L3006" t="str">
            <v>GPS</v>
          </cell>
          <cell r="M3006" t="str">
            <v>NA</v>
          </cell>
          <cell r="N3006">
            <v>17</v>
          </cell>
          <cell r="O3006">
            <v>5</v>
          </cell>
          <cell r="P3006">
            <v>5</v>
          </cell>
          <cell r="Q3006">
            <v>0</v>
          </cell>
          <cell r="R3006">
            <v>1</v>
          </cell>
          <cell r="S3006" t="str">
            <v>NA</v>
          </cell>
          <cell r="T3006" t="str">
            <v>NA</v>
          </cell>
          <cell r="U3006" t="str">
            <v>NA</v>
          </cell>
          <cell r="V3006">
            <v>0</v>
          </cell>
          <cell r="W3006">
            <v>8</v>
          </cell>
          <cell r="X3006">
            <v>2013</v>
          </cell>
          <cell r="Y3006">
            <v>0</v>
          </cell>
          <cell r="Z3006">
            <v>0</v>
          </cell>
          <cell r="AA3006">
            <v>0</v>
          </cell>
          <cell r="AB3006">
            <v>10</v>
          </cell>
          <cell r="AC3006" t="str">
            <v>Winkler</v>
          </cell>
          <cell r="AD3006" t="str">
            <v>NA</v>
          </cell>
          <cell r="AE3006" t="str">
            <v>NA</v>
          </cell>
          <cell r="AF3006" t="str">
            <v>NA</v>
          </cell>
          <cell r="AG3006" t="str">
            <v>NA</v>
          </cell>
          <cell r="AH3006" t="str">
            <v>NA</v>
          </cell>
          <cell r="AI3006" t="e">
            <v>#VALUE!</v>
          </cell>
          <cell r="AJ3006" t="str">
            <v>NA</v>
          </cell>
          <cell r="AK3006" t="str">
            <v>NA</v>
          </cell>
          <cell r="AL3006" t="str">
            <v>NA</v>
          </cell>
          <cell r="AM3006" t="str">
            <v>NA</v>
          </cell>
          <cell r="AN3006">
            <v>1</v>
          </cell>
          <cell r="AO3006">
            <v>0</v>
          </cell>
          <cell r="AP3006" t="str">
            <v>NA</v>
          </cell>
          <cell r="AQ3006" t="str">
            <v>NA</v>
          </cell>
          <cell r="AR3006">
            <v>2.7742437837054896</v>
          </cell>
          <cell r="AS3006">
            <v>1</v>
          </cell>
          <cell r="AT3006" t="str">
            <v>Secondary forest</v>
          </cell>
          <cell r="AU3006" t="str">
            <v>Undisturbed</v>
          </cell>
          <cell r="AV3006" t="str">
            <v>NA</v>
          </cell>
          <cell r="AW3006" t="str">
            <v>NA</v>
          </cell>
          <cell r="AX3006" t="str">
            <v>NA</v>
          </cell>
          <cell r="AY3006" t="str">
            <v>NA</v>
          </cell>
        </row>
        <row r="3007">
          <cell r="A3007" t="str">
            <v>McGlynnParraPerez_31</v>
          </cell>
          <cell r="B3007" t="str">
            <v>McGlynn, Terrence</v>
          </cell>
          <cell r="C3007" t="str">
            <v>Central America</v>
          </cell>
          <cell r="D3007" t="str">
            <v>Costa Rica</v>
          </cell>
          <cell r="E3007" t="str">
            <v>Heredia</v>
          </cell>
          <cell r="F3007" t="str">
            <v>Sarapiqui</v>
          </cell>
          <cell r="G3007" t="str">
            <v>17C</v>
          </cell>
          <cell r="H3007" t="str">
            <v>Tropical rainforest</v>
          </cell>
          <cell r="I3007">
            <v>72.209457</v>
          </cell>
          <cell r="J3007">
            <v>10.43287299</v>
          </cell>
          <cell r="K3007">
            <v>-84.023677980000002</v>
          </cell>
          <cell r="L3007" t="str">
            <v>GPS</v>
          </cell>
          <cell r="M3007" t="str">
            <v>NA</v>
          </cell>
          <cell r="N3007">
            <v>10</v>
          </cell>
          <cell r="O3007">
            <v>5</v>
          </cell>
          <cell r="P3007">
            <v>5</v>
          </cell>
          <cell r="Q3007">
            <v>0</v>
          </cell>
          <cell r="R3007">
            <v>1</v>
          </cell>
          <cell r="S3007" t="str">
            <v>NA</v>
          </cell>
          <cell r="T3007" t="str">
            <v>NA</v>
          </cell>
          <cell r="U3007" t="str">
            <v>NA</v>
          </cell>
          <cell r="V3007">
            <v>0</v>
          </cell>
          <cell r="W3007">
            <v>8</v>
          </cell>
          <cell r="X3007">
            <v>2013</v>
          </cell>
          <cell r="Y3007">
            <v>0</v>
          </cell>
          <cell r="Z3007">
            <v>0</v>
          </cell>
          <cell r="AA3007">
            <v>0</v>
          </cell>
          <cell r="AB3007">
            <v>10</v>
          </cell>
          <cell r="AC3007" t="str">
            <v>Winkler</v>
          </cell>
          <cell r="AD3007" t="str">
            <v>NA</v>
          </cell>
          <cell r="AE3007" t="str">
            <v>NA</v>
          </cell>
          <cell r="AF3007" t="str">
            <v>NA</v>
          </cell>
          <cell r="AG3007" t="str">
            <v>NA</v>
          </cell>
          <cell r="AH3007" t="str">
            <v>NA</v>
          </cell>
          <cell r="AI3007" t="e">
            <v>#VALUE!</v>
          </cell>
          <cell r="AJ3007" t="str">
            <v>NA</v>
          </cell>
          <cell r="AK3007" t="str">
            <v>NA</v>
          </cell>
          <cell r="AL3007" t="str">
            <v>NA</v>
          </cell>
          <cell r="AM3007" t="str">
            <v>NA</v>
          </cell>
          <cell r="AN3007">
            <v>1</v>
          </cell>
          <cell r="AO3007">
            <v>0</v>
          </cell>
          <cell r="AP3007" t="str">
            <v>NA</v>
          </cell>
          <cell r="AQ3007" t="str">
            <v>NA</v>
          </cell>
          <cell r="AR3007">
            <v>12.558434843334808</v>
          </cell>
          <cell r="AS3007">
            <v>1</v>
          </cell>
          <cell r="AT3007" t="str">
            <v>Secondary forest</v>
          </cell>
          <cell r="AU3007" t="str">
            <v>Undisturbed</v>
          </cell>
          <cell r="AV3007" t="str">
            <v>NA</v>
          </cell>
          <cell r="AW3007" t="str">
            <v>NA</v>
          </cell>
          <cell r="AX3007" t="str">
            <v>NA</v>
          </cell>
          <cell r="AY3007" t="str">
            <v>NA</v>
          </cell>
        </row>
        <row r="3008">
          <cell r="A3008" t="str">
            <v>McGlynnParraPerez_32</v>
          </cell>
          <cell r="B3008" t="str">
            <v>McGlynn, Terrence</v>
          </cell>
          <cell r="C3008" t="str">
            <v>Central America</v>
          </cell>
          <cell r="D3008" t="str">
            <v>Costa Rica</v>
          </cell>
          <cell r="E3008" t="str">
            <v>Heredia</v>
          </cell>
          <cell r="F3008" t="str">
            <v>Sarapiqui</v>
          </cell>
          <cell r="G3008" t="str">
            <v>17D</v>
          </cell>
          <cell r="H3008" t="str">
            <v>Tropical rainforest</v>
          </cell>
          <cell r="I3008">
            <v>63.979968999999898</v>
          </cell>
          <cell r="J3008">
            <v>10.43291498</v>
          </cell>
          <cell r="K3008">
            <v>-84.023638000000005</v>
          </cell>
          <cell r="L3008" t="str">
            <v>GPS</v>
          </cell>
          <cell r="M3008" t="str">
            <v>NA</v>
          </cell>
          <cell r="N3008">
            <v>5</v>
          </cell>
          <cell r="O3008">
            <v>3</v>
          </cell>
          <cell r="P3008">
            <v>3</v>
          </cell>
          <cell r="Q3008">
            <v>0</v>
          </cell>
          <cell r="R3008">
            <v>1</v>
          </cell>
          <cell r="S3008" t="str">
            <v>NA</v>
          </cell>
          <cell r="T3008" t="str">
            <v>NA</v>
          </cell>
          <cell r="U3008" t="str">
            <v>NA</v>
          </cell>
          <cell r="V3008">
            <v>0</v>
          </cell>
          <cell r="W3008">
            <v>8</v>
          </cell>
          <cell r="X3008">
            <v>2013</v>
          </cell>
          <cell r="Y3008">
            <v>0</v>
          </cell>
          <cell r="Z3008">
            <v>0</v>
          </cell>
          <cell r="AA3008">
            <v>0</v>
          </cell>
          <cell r="AB3008">
            <v>10</v>
          </cell>
          <cell r="AC3008" t="str">
            <v>Winkler</v>
          </cell>
          <cell r="AD3008" t="str">
            <v>NA</v>
          </cell>
          <cell r="AE3008" t="str">
            <v>NA</v>
          </cell>
          <cell r="AF3008" t="str">
            <v>NA</v>
          </cell>
          <cell r="AG3008" t="str">
            <v>NA</v>
          </cell>
          <cell r="AH3008" t="str">
            <v>NA</v>
          </cell>
          <cell r="AI3008" t="e">
            <v>#VALUE!</v>
          </cell>
          <cell r="AJ3008" t="str">
            <v>NA</v>
          </cell>
          <cell r="AK3008" t="str">
            <v>NA</v>
          </cell>
          <cell r="AL3008" t="str">
            <v>NA</v>
          </cell>
          <cell r="AM3008" t="str">
            <v>NA</v>
          </cell>
          <cell r="AN3008">
            <v>1</v>
          </cell>
          <cell r="AO3008">
            <v>0</v>
          </cell>
          <cell r="AP3008" t="str">
            <v>NA</v>
          </cell>
          <cell r="AQ3008" t="str">
            <v>NA</v>
          </cell>
          <cell r="AR3008">
            <v>3.5632048174962621</v>
          </cell>
          <cell r="AS3008">
            <v>1</v>
          </cell>
          <cell r="AT3008" t="str">
            <v>Secondary forest</v>
          </cell>
          <cell r="AU3008" t="str">
            <v>Undisturbed</v>
          </cell>
          <cell r="AV3008" t="str">
            <v>NA</v>
          </cell>
          <cell r="AW3008" t="str">
            <v>NA</v>
          </cell>
          <cell r="AX3008" t="str">
            <v>NA</v>
          </cell>
          <cell r="AY3008" t="str">
            <v>NA</v>
          </cell>
        </row>
        <row r="3009">
          <cell r="A3009" t="str">
            <v>McGlynnParraPerez_33</v>
          </cell>
          <cell r="B3009" t="str">
            <v>McGlynn, Terrence</v>
          </cell>
          <cell r="C3009" t="str">
            <v>Central America</v>
          </cell>
          <cell r="D3009" t="str">
            <v>Costa Rica</v>
          </cell>
          <cell r="E3009" t="str">
            <v>Heredia</v>
          </cell>
          <cell r="F3009" t="str">
            <v>Sarapiqui</v>
          </cell>
          <cell r="G3009" t="str">
            <v>18A</v>
          </cell>
          <cell r="H3009" t="str">
            <v>Tropical rainforest</v>
          </cell>
          <cell r="I3009">
            <v>68.502776999999895</v>
          </cell>
          <cell r="J3009">
            <v>10.432817</v>
          </cell>
          <cell r="K3009">
            <v>-84.023483010000007</v>
          </cell>
          <cell r="L3009" t="str">
            <v>GPS</v>
          </cell>
          <cell r="M3009" t="str">
            <v>NA</v>
          </cell>
          <cell r="N3009">
            <v>20</v>
          </cell>
          <cell r="O3009">
            <v>9</v>
          </cell>
          <cell r="P3009">
            <v>9</v>
          </cell>
          <cell r="Q3009">
            <v>0</v>
          </cell>
          <cell r="R3009">
            <v>1</v>
          </cell>
          <cell r="S3009" t="str">
            <v>NA</v>
          </cell>
          <cell r="T3009" t="str">
            <v>NA</v>
          </cell>
          <cell r="U3009" t="str">
            <v>NA</v>
          </cell>
          <cell r="V3009">
            <v>0</v>
          </cell>
          <cell r="W3009">
            <v>8</v>
          </cell>
          <cell r="X3009">
            <v>2013</v>
          </cell>
          <cell r="Y3009">
            <v>0</v>
          </cell>
          <cell r="Z3009">
            <v>0</v>
          </cell>
          <cell r="AA3009">
            <v>0</v>
          </cell>
          <cell r="AB3009">
            <v>10</v>
          </cell>
          <cell r="AC3009" t="str">
            <v>Winkler</v>
          </cell>
          <cell r="AD3009" t="str">
            <v>NA</v>
          </cell>
          <cell r="AE3009" t="str">
            <v>NA</v>
          </cell>
          <cell r="AF3009" t="str">
            <v>NA</v>
          </cell>
          <cell r="AG3009" t="str">
            <v>NA</v>
          </cell>
          <cell r="AH3009" t="str">
            <v>NA</v>
          </cell>
          <cell r="AI3009" t="e">
            <v>#VALUE!</v>
          </cell>
          <cell r="AJ3009" t="str">
            <v>NA</v>
          </cell>
          <cell r="AK3009" t="str">
            <v>NA</v>
          </cell>
          <cell r="AL3009" t="str">
            <v>NA</v>
          </cell>
          <cell r="AM3009" t="str">
            <v>NA</v>
          </cell>
          <cell r="AN3009">
            <v>1</v>
          </cell>
          <cell r="AO3009">
            <v>0</v>
          </cell>
          <cell r="AP3009" t="str">
            <v>NA</v>
          </cell>
          <cell r="AQ3009" t="str">
            <v>NA</v>
          </cell>
          <cell r="AR3009">
            <v>6.4017296769812786</v>
          </cell>
          <cell r="AS3009">
            <v>1</v>
          </cell>
          <cell r="AT3009" t="str">
            <v>Secondary forest</v>
          </cell>
          <cell r="AU3009" t="str">
            <v>Undisturbed</v>
          </cell>
          <cell r="AV3009" t="str">
            <v>NA</v>
          </cell>
          <cell r="AW3009" t="str">
            <v>NA</v>
          </cell>
          <cell r="AX3009" t="str">
            <v>NA</v>
          </cell>
          <cell r="AY3009" t="str">
            <v>NA</v>
          </cell>
        </row>
        <row r="3010">
          <cell r="A3010" t="str">
            <v>McGlynnParraPerez_34</v>
          </cell>
          <cell r="B3010" t="str">
            <v>McGlynn, Terrence</v>
          </cell>
          <cell r="C3010" t="str">
            <v>Central America</v>
          </cell>
          <cell r="D3010" t="str">
            <v>Costa Rica</v>
          </cell>
          <cell r="E3010" t="str">
            <v>Heredia</v>
          </cell>
          <cell r="F3010" t="str">
            <v>Sarapiqui</v>
          </cell>
          <cell r="G3010" t="str">
            <v>18B</v>
          </cell>
          <cell r="H3010" t="str">
            <v>Tropical rainforest</v>
          </cell>
          <cell r="I3010">
            <v>78.228354999999894</v>
          </cell>
          <cell r="J3010">
            <v>10.432810959999999</v>
          </cell>
          <cell r="K3010">
            <v>-84.023469019999993</v>
          </cell>
          <cell r="L3010" t="str">
            <v>GPS</v>
          </cell>
          <cell r="M3010" t="str">
            <v>NA</v>
          </cell>
          <cell r="N3010">
            <v>12</v>
          </cell>
          <cell r="O3010">
            <v>7</v>
          </cell>
          <cell r="P3010">
            <v>7</v>
          </cell>
          <cell r="Q3010">
            <v>0</v>
          </cell>
          <cell r="R3010">
            <v>1</v>
          </cell>
          <cell r="S3010" t="str">
            <v>NA</v>
          </cell>
          <cell r="T3010" t="str">
            <v>NA</v>
          </cell>
          <cell r="U3010" t="str">
            <v>NA</v>
          </cell>
          <cell r="V3010">
            <v>0</v>
          </cell>
          <cell r="W3010">
            <v>8</v>
          </cell>
          <cell r="X3010">
            <v>2013</v>
          </cell>
          <cell r="Y3010">
            <v>0</v>
          </cell>
          <cell r="Z3010">
            <v>0</v>
          </cell>
          <cell r="AA3010">
            <v>0</v>
          </cell>
          <cell r="AB3010">
            <v>10</v>
          </cell>
          <cell r="AC3010" t="str">
            <v>Winkler</v>
          </cell>
          <cell r="AD3010" t="str">
            <v>NA</v>
          </cell>
          <cell r="AE3010" t="str">
            <v>NA</v>
          </cell>
          <cell r="AF3010" t="str">
            <v>NA</v>
          </cell>
          <cell r="AG3010" t="str">
            <v>NA</v>
          </cell>
          <cell r="AH3010" t="str">
            <v>NA</v>
          </cell>
          <cell r="AI3010" t="e">
            <v>#VALUE!</v>
          </cell>
          <cell r="AJ3010" t="str">
            <v>NA</v>
          </cell>
          <cell r="AK3010" t="str">
            <v>NA</v>
          </cell>
          <cell r="AL3010" t="str">
            <v>NA</v>
          </cell>
          <cell r="AM3010" t="str">
            <v>NA</v>
          </cell>
          <cell r="AN3010">
            <v>1</v>
          </cell>
          <cell r="AO3010">
            <v>0</v>
          </cell>
          <cell r="AP3010" t="str">
            <v>NA</v>
          </cell>
          <cell r="AQ3010" t="str">
            <v>NA</v>
          </cell>
          <cell r="AR3010">
            <v>4.0355562548072994</v>
          </cell>
          <cell r="AS3010">
            <v>1</v>
          </cell>
          <cell r="AT3010" t="str">
            <v>Secondary forest</v>
          </cell>
          <cell r="AU3010" t="str">
            <v>Undisturbed</v>
          </cell>
          <cell r="AV3010" t="str">
            <v>NA</v>
          </cell>
          <cell r="AW3010" t="str">
            <v>NA</v>
          </cell>
          <cell r="AX3010" t="str">
            <v>NA</v>
          </cell>
          <cell r="AY3010" t="str">
            <v>NA</v>
          </cell>
        </row>
        <row r="3011">
          <cell r="A3011" t="str">
            <v>McGlynnParraPerez_35</v>
          </cell>
          <cell r="B3011" t="str">
            <v>McGlynn, Terrence</v>
          </cell>
          <cell r="C3011" t="str">
            <v>Central America</v>
          </cell>
          <cell r="D3011" t="str">
            <v>Costa Rica</v>
          </cell>
          <cell r="E3011" t="str">
            <v>Heredia</v>
          </cell>
          <cell r="F3011" t="str">
            <v>Sarapiqui</v>
          </cell>
          <cell r="G3011" t="str">
            <v>18C</v>
          </cell>
          <cell r="H3011" t="str">
            <v>Tropical rainforest</v>
          </cell>
          <cell r="I3011">
            <v>72.756287</v>
          </cell>
          <cell r="J3011">
            <v>10.43284901</v>
          </cell>
          <cell r="K3011">
            <v>-84.023410010000006</v>
          </cell>
          <cell r="L3011" t="str">
            <v>GPS</v>
          </cell>
          <cell r="M3011" t="str">
            <v>NA</v>
          </cell>
          <cell r="N3011">
            <v>6</v>
          </cell>
          <cell r="O3011">
            <v>5</v>
          </cell>
          <cell r="P3011">
            <v>5</v>
          </cell>
          <cell r="Q3011">
            <v>0</v>
          </cell>
          <cell r="R3011">
            <v>1</v>
          </cell>
          <cell r="S3011" t="str">
            <v>NA</v>
          </cell>
          <cell r="T3011" t="str">
            <v>NA</v>
          </cell>
          <cell r="U3011" t="str">
            <v>NA</v>
          </cell>
          <cell r="V3011">
            <v>0</v>
          </cell>
          <cell r="W3011">
            <v>8</v>
          </cell>
          <cell r="X3011">
            <v>2013</v>
          </cell>
          <cell r="Y3011">
            <v>0</v>
          </cell>
          <cell r="Z3011">
            <v>0</v>
          </cell>
          <cell r="AA3011">
            <v>0</v>
          </cell>
          <cell r="AB3011">
            <v>10</v>
          </cell>
          <cell r="AC3011" t="str">
            <v>Winkler</v>
          </cell>
          <cell r="AD3011" t="str">
            <v>NA</v>
          </cell>
          <cell r="AE3011" t="str">
            <v>NA</v>
          </cell>
          <cell r="AF3011" t="str">
            <v>NA</v>
          </cell>
          <cell r="AG3011" t="str">
            <v>NA</v>
          </cell>
          <cell r="AH3011" t="str">
            <v>NA</v>
          </cell>
          <cell r="AI3011" t="e">
            <v>#VALUE!</v>
          </cell>
          <cell r="AJ3011" t="str">
            <v>NA</v>
          </cell>
          <cell r="AK3011" t="str">
            <v>NA</v>
          </cell>
          <cell r="AL3011" t="str">
            <v>NA</v>
          </cell>
          <cell r="AM3011" t="str">
            <v>NA</v>
          </cell>
          <cell r="AN3011">
            <v>1</v>
          </cell>
          <cell r="AO3011">
            <v>0</v>
          </cell>
          <cell r="AP3011" t="str">
            <v>NA</v>
          </cell>
          <cell r="AQ3011" t="str">
            <v>NA</v>
          </cell>
          <cell r="AR3011">
            <v>2.1380899352993987</v>
          </cell>
          <cell r="AS3011">
            <v>1</v>
          </cell>
          <cell r="AT3011" t="str">
            <v>Secondary forest</v>
          </cell>
          <cell r="AU3011" t="str">
            <v>Undisturbed</v>
          </cell>
          <cell r="AV3011" t="str">
            <v>NA</v>
          </cell>
          <cell r="AW3011" t="str">
            <v>NA</v>
          </cell>
          <cell r="AX3011" t="str">
            <v>NA</v>
          </cell>
          <cell r="AY3011" t="str">
            <v>NA</v>
          </cell>
        </row>
        <row r="3012">
          <cell r="A3012" t="str">
            <v>McGlynnParraPerez_36</v>
          </cell>
          <cell r="B3012" t="str">
            <v>McGlynn, Terrence</v>
          </cell>
          <cell r="C3012" t="str">
            <v>Central America</v>
          </cell>
          <cell r="D3012" t="str">
            <v>Costa Rica</v>
          </cell>
          <cell r="E3012" t="str">
            <v>Heredia</v>
          </cell>
          <cell r="F3012" t="str">
            <v>Sarapiqui</v>
          </cell>
          <cell r="G3012" t="str">
            <v>18D</v>
          </cell>
          <cell r="H3012" t="str">
            <v>Tropical rainforest</v>
          </cell>
          <cell r="I3012">
            <v>71.239784</v>
          </cell>
          <cell r="J3012">
            <v>10.43293401</v>
          </cell>
          <cell r="K3012">
            <v>-84.023445969999997</v>
          </cell>
          <cell r="L3012" t="str">
            <v>GPS</v>
          </cell>
          <cell r="M3012" t="str">
            <v>NA</v>
          </cell>
          <cell r="N3012">
            <v>8</v>
          </cell>
          <cell r="O3012">
            <v>7</v>
          </cell>
          <cell r="P3012">
            <v>7</v>
          </cell>
          <cell r="Q3012">
            <v>0</v>
          </cell>
          <cell r="R3012">
            <v>1</v>
          </cell>
          <cell r="S3012" t="str">
            <v>NA</v>
          </cell>
          <cell r="T3012" t="str">
            <v>NA</v>
          </cell>
          <cell r="U3012" t="str">
            <v>NA</v>
          </cell>
          <cell r="V3012">
            <v>0</v>
          </cell>
          <cell r="W3012">
            <v>8</v>
          </cell>
          <cell r="X3012">
            <v>2013</v>
          </cell>
          <cell r="Y3012">
            <v>0</v>
          </cell>
          <cell r="Z3012">
            <v>0</v>
          </cell>
          <cell r="AA3012">
            <v>0</v>
          </cell>
          <cell r="AB3012">
            <v>10</v>
          </cell>
          <cell r="AC3012" t="str">
            <v>Winkler</v>
          </cell>
          <cell r="AD3012" t="str">
            <v>NA</v>
          </cell>
          <cell r="AE3012" t="str">
            <v>NA</v>
          </cell>
          <cell r="AF3012" t="str">
            <v>NA</v>
          </cell>
          <cell r="AG3012" t="str">
            <v>NA</v>
          </cell>
          <cell r="AH3012" t="str">
            <v>NA</v>
          </cell>
          <cell r="AI3012" t="e">
            <v>#VALUE!</v>
          </cell>
          <cell r="AJ3012" t="str">
            <v>NA</v>
          </cell>
          <cell r="AK3012" t="str">
            <v>NA</v>
          </cell>
          <cell r="AL3012" t="str">
            <v>NA</v>
          </cell>
          <cell r="AM3012" t="str">
            <v>NA</v>
          </cell>
          <cell r="AN3012">
            <v>1</v>
          </cell>
          <cell r="AO3012">
            <v>0</v>
          </cell>
          <cell r="AP3012" t="str">
            <v>NA</v>
          </cell>
          <cell r="AQ3012" t="str">
            <v>NA</v>
          </cell>
          <cell r="AR3012">
            <v>5.7180790980388307</v>
          </cell>
          <cell r="AS3012">
            <v>1</v>
          </cell>
          <cell r="AT3012" t="str">
            <v>Secondary forest</v>
          </cell>
          <cell r="AU3012" t="str">
            <v>Undisturbed</v>
          </cell>
          <cell r="AV3012" t="str">
            <v>NA</v>
          </cell>
          <cell r="AW3012" t="str">
            <v>NA</v>
          </cell>
          <cell r="AX3012" t="str">
            <v>NA</v>
          </cell>
          <cell r="AY3012" t="str">
            <v>NA</v>
          </cell>
        </row>
        <row r="3013">
          <cell r="A3013" t="str">
            <v>McGlynnParraPerez_37</v>
          </cell>
          <cell r="B3013" t="str">
            <v>McGlynn, Terrence</v>
          </cell>
          <cell r="C3013" t="str">
            <v>Central America</v>
          </cell>
          <cell r="D3013" t="str">
            <v>Costa Rica</v>
          </cell>
          <cell r="E3013" t="str">
            <v>Heredia</v>
          </cell>
          <cell r="F3013" t="str">
            <v>Sarapiqui</v>
          </cell>
          <cell r="G3013" t="str">
            <v>19A</v>
          </cell>
          <cell r="H3013" t="str">
            <v>Tropical rainforest</v>
          </cell>
          <cell r="I3013">
            <v>66.065978999999899</v>
          </cell>
          <cell r="J3013">
            <v>10.43280803</v>
          </cell>
          <cell r="K3013">
            <v>-84.023490980000005</v>
          </cell>
          <cell r="L3013" t="str">
            <v>GPS</v>
          </cell>
          <cell r="M3013" t="str">
            <v>NA</v>
          </cell>
          <cell r="N3013">
            <v>11</v>
          </cell>
          <cell r="O3013">
            <v>2</v>
          </cell>
          <cell r="P3013">
            <v>2</v>
          </cell>
          <cell r="Q3013">
            <v>0</v>
          </cell>
          <cell r="R3013">
            <v>1</v>
          </cell>
          <cell r="S3013" t="str">
            <v>NA</v>
          </cell>
          <cell r="T3013" t="str">
            <v>NA</v>
          </cell>
          <cell r="U3013" t="str">
            <v>NA</v>
          </cell>
          <cell r="V3013">
            <v>0</v>
          </cell>
          <cell r="W3013">
            <v>8</v>
          </cell>
          <cell r="X3013">
            <v>2013</v>
          </cell>
          <cell r="Y3013">
            <v>0</v>
          </cell>
          <cell r="Z3013">
            <v>0</v>
          </cell>
          <cell r="AA3013">
            <v>0</v>
          </cell>
          <cell r="AB3013">
            <v>10</v>
          </cell>
          <cell r="AC3013" t="str">
            <v>Winkler</v>
          </cell>
          <cell r="AD3013" t="str">
            <v>NA</v>
          </cell>
          <cell r="AE3013" t="str">
            <v>NA</v>
          </cell>
          <cell r="AF3013" t="str">
            <v>NA</v>
          </cell>
          <cell r="AG3013" t="str">
            <v>NA</v>
          </cell>
          <cell r="AH3013" t="str">
            <v>NA</v>
          </cell>
          <cell r="AI3013" t="e">
            <v>#VALUE!</v>
          </cell>
          <cell r="AJ3013" t="str">
            <v>NA</v>
          </cell>
          <cell r="AK3013" t="str">
            <v>NA</v>
          </cell>
          <cell r="AL3013" t="str">
            <v>NA</v>
          </cell>
          <cell r="AM3013" t="str">
            <v>NA</v>
          </cell>
          <cell r="AN3013">
            <v>1</v>
          </cell>
          <cell r="AO3013">
            <v>0</v>
          </cell>
          <cell r="AP3013" t="str">
            <v>NA</v>
          </cell>
          <cell r="AQ3013" t="str">
            <v>NA</v>
          </cell>
          <cell r="AR3013">
            <v>5.6315438126934358</v>
          </cell>
          <cell r="AS3013">
            <v>1</v>
          </cell>
          <cell r="AT3013" t="str">
            <v>Secondary forest</v>
          </cell>
          <cell r="AU3013" t="str">
            <v>Undisturbed</v>
          </cell>
          <cell r="AV3013" t="str">
            <v>NA</v>
          </cell>
          <cell r="AW3013" t="str">
            <v>NA</v>
          </cell>
          <cell r="AX3013" t="str">
            <v>NA</v>
          </cell>
          <cell r="AY3013" t="str">
            <v>NA</v>
          </cell>
        </row>
        <row r="3014">
          <cell r="A3014" t="str">
            <v>McGlynnParraPerez_38</v>
          </cell>
          <cell r="B3014" t="str">
            <v>McGlynn, Terrence</v>
          </cell>
          <cell r="C3014" t="str">
            <v>Central America</v>
          </cell>
          <cell r="D3014" t="str">
            <v>Costa Rica</v>
          </cell>
          <cell r="E3014" t="str">
            <v>Heredia</v>
          </cell>
          <cell r="F3014" t="str">
            <v>Sarapiqui</v>
          </cell>
          <cell r="G3014" t="str">
            <v>19B</v>
          </cell>
          <cell r="H3014" t="str">
            <v>Tropical rainforest</v>
          </cell>
          <cell r="I3014">
            <v>67.938605999999893</v>
          </cell>
          <cell r="J3014">
            <v>10.432706019999999</v>
          </cell>
          <cell r="K3014">
            <v>-84.023430959999999</v>
          </cell>
          <cell r="L3014" t="str">
            <v>GPS</v>
          </cell>
          <cell r="M3014" t="str">
            <v>NA</v>
          </cell>
          <cell r="N3014">
            <v>11</v>
          </cell>
          <cell r="O3014">
            <v>5</v>
          </cell>
          <cell r="P3014">
            <v>5</v>
          </cell>
          <cell r="Q3014">
            <v>0</v>
          </cell>
          <cell r="R3014">
            <v>1</v>
          </cell>
          <cell r="S3014" t="str">
            <v>NA</v>
          </cell>
          <cell r="T3014" t="str">
            <v>NA</v>
          </cell>
          <cell r="U3014" t="str">
            <v>NA</v>
          </cell>
          <cell r="V3014">
            <v>0</v>
          </cell>
          <cell r="W3014">
            <v>8</v>
          </cell>
          <cell r="X3014">
            <v>2013</v>
          </cell>
          <cell r="Y3014">
            <v>0</v>
          </cell>
          <cell r="Z3014">
            <v>0</v>
          </cell>
          <cell r="AA3014">
            <v>0</v>
          </cell>
          <cell r="AB3014">
            <v>10</v>
          </cell>
          <cell r="AC3014" t="str">
            <v>Winkler</v>
          </cell>
          <cell r="AD3014" t="str">
            <v>NA</v>
          </cell>
          <cell r="AE3014" t="str">
            <v>NA</v>
          </cell>
          <cell r="AF3014" t="str">
            <v>NA</v>
          </cell>
          <cell r="AG3014" t="str">
            <v>NA</v>
          </cell>
          <cell r="AH3014" t="str">
            <v>NA</v>
          </cell>
          <cell r="AI3014" t="e">
            <v>#VALUE!</v>
          </cell>
          <cell r="AJ3014" t="str">
            <v>NA</v>
          </cell>
          <cell r="AK3014" t="str">
            <v>NA</v>
          </cell>
          <cell r="AL3014" t="str">
            <v>NA</v>
          </cell>
          <cell r="AM3014" t="str">
            <v>NA</v>
          </cell>
          <cell r="AN3014">
            <v>1</v>
          </cell>
          <cell r="AO3014">
            <v>0</v>
          </cell>
          <cell r="AP3014" t="str">
            <v>NA</v>
          </cell>
          <cell r="AQ3014" t="str">
            <v>NA</v>
          </cell>
          <cell r="AR3014">
            <v>6.1629654272227468</v>
          </cell>
          <cell r="AS3014">
            <v>1</v>
          </cell>
          <cell r="AT3014" t="str">
            <v>Secondary forest</v>
          </cell>
          <cell r="AU3014" t="str">
            <v>Undisturbed</v>
          </cell>
          <cell r="AV3014" t="str">
            <v>NA</v>
          </cell>
          <cell r="AW3014" t="str">
            <v>NA</v>
          </cell>
          <cell r="AX3014" t="str">
            <v>NA</v>
          </cell>
          <cell r="AY3014" t="str">
            <v>NA</v>
          </cell>
        </row>
        <row r="3015">
          <cell r="A3015" t="str">
            <v>McGlynnParraPerez_39</v>
          </cell>
          <cell r="B3015" t="str">
            <v>McGlynn, Terrence</v>
          </cell>
          <cell r="C3015" t="str">
            <v>Central America</v>
          </cell>
          <cell r="D3015" t="str">
            <v>Costa Rica</v>
          </cell>
          <cell r="E3015" t="str">
            <v>Heredia</v>
          </cell>
          <cell r="F3015" t="str">
            <v>Sarapiqui</v>
          </cell>
          <cell r="G3015" t="str">
            <v>19C</v>
          </cell>
          <cell r="H3015" t="str">
            <v>Tropical rainforest</v>
          </cell>
          <cell r="I3015">
            <v>65.961913999999894</v>
          </cell>
          <cell r="J3015">
            <v>10.43266302</v>
          </cell>
          <cell r="K3015">
            <v>-84.023433979999993</v>
          </cell>
          <cell r="L3015" t="str">
            <v>GPS</v>
          </cell>
          <cell r="M3015" t="str">
            <v>NA</v>
          </cell>
          <cell r="N3015">
            <v>13</v>
          </cell>
          <cell r="O3015">
            <v>4</v>
          </cell>
          <cell r="P3015">
            <v>4</v>
          </cell>
          <cell r="Q3015">
            <v>0</v>
          </cell>
          <cell r="R3015">
            <v>1</v>
          </cell>
          <cell r="S3015" t="str">
            <v>NA</v>
          </cell>
          <cell r="T3015" t="str">
            <v>NA</v>
          </cell>
          <cell r="U3015" t="str">
            <v>NA</v>
          </cell>
          <cell r="V3015">
            <v>0</v>
          </cell>
          <cell r="W3015">
            <v>8</v>
          </cell>
          <cell r="X3015">
            <v>2013</v>
          </cell>
          <cell r="Y3015">
            <v>0</v>
          </cell>
          <cell r="Z3015">
            <v>0</v>
          </cell>
          <cell r="AA3015">
            <v>0</v>
          </cell>
          <cell r="AB3015">
            <v>10</v>
          </cell>
          <cell r="AC3015" t="str">
            <v>Winkler</v>
          </cell>
          <cell r="AD3015" t="str">
            <v>NA</v>
          </cell>
          <cell r="AE3015" t="str">
            <v>NA</v>
          </cell>
          <cell r="AF3015" t="str">
            <v>NA</v>
          </cell>
          <cell r="AG3015" t="str">
            <v>NA</v>
          </cell>
          <cell r="AH3015" t="str">
            <v>NA</v>
          </cell>
          <cell r="AI3015" t="e">
            <v>#VALUE!</v>
          </cell>
          <cell r="AJ3015" t="str">
            <v>NA</v>
          </cell>
          <cell r="AK3015" t="str">
            <v>NA</v>
          </cell>
          <cell r="AL3015" t="str">
            <v>NA</v>
          </cell>
          <cell r="AM3015" t="str">
            <v>NA</v>
          </cell>
          <cell r="AN3015">
            <v>1</v>
          </cell>
          <cell r="AO3015">
            <v>0</v>
          </cell>
          <cell r="AP3015" t="str">
            <v>NA</v>
          </cell>
          <cell r="AQ3015" t="str">
            <v>NA</v>
          </cell>
          <cell r="AR3015">
            <v>6.6641364246025363</v>
          </cell>
          <cell r="AS3015">
            <v>1</v>
          </cell>
          <cell r="AT3015" t="str">
            <v>Secondary forest</v>
          </cell>
          <cell r="AU3015" t="str">
            <v>Undisturbed</v>
          </cell>
          <cell r="AV3015" t="str">
            <v>NA</v>
          </cell>
          <cell r="AW3015" t="str">
            <v>NA</v>
          </cell>
          <cell r="AX3015" t="str">
            <v>NA</v>
          </cell>
          <cell r="AY3015" t="str">
            <v>NA</v>
          </cell>
        </row>
        <row r="3016">
          <cell r="A3016" t="str">
            <v>McGlynnParraPerez_4</v>
          </cell>
          <cell r="B3016" t="str">
            <v>McGlynn, Terrence</v>
          </cell>
          <cell r="C3016" t="str">
            <v>Central America</v>
          </cell>
          <cell r="D3016" t="str">
            <v>Costa Rica</v>
          </cell>
          <cell r="E3016" t="str">
            <v>Heredia</v>
          </cell>
          <cell r="F3016" t="str">
            <v>Sarapiqui</v>
          </cell>
          <cell r="G3016" t="str">
            <v>10D</v>
          </cell>
          <cell r="H3016" t="str">
            <v>Tropical rainforest</v>
          </cell>
          <cell r="I3016">
            <v>68.465239999999895</v>
          </cell>
          <cell r="J3016">
            <v>10.43170396</v>
          </cell>
          <cell r="K3016">
            <v>-84.022871969999997</v>
          </cell>
          <cell r="L3016" t="str">
            <v>GPS</v>
          </cell>
          <cell r="M3016" t="str">
            <v>NA</v>
          </cell>
          <cell r="N3016">
            <v>12</v>
          </cell>
          <cell r="O3016">
            <v>8</v>
          </cell>
          <cell r="P3016">
            <v>8</v>
          </cell>
          <cell r="Q3016">
            <v>0</v>
          </cell>
          <cell r="R3016">
            <v>1</v>
          </cell>
          <cell r="S3016" t="str">
            <v>NA</v>
          </cell>
          <cell r="T3016" t="str">
            <v>NA</v>
          </cell>
          <cell r="U3016" t="str">
            <v>NA</v>
          </cell>
          <cell r="V3016">
            <v>0</v>
          </cell>
          <cell r="W3016">
            <v>8</v>
          </cell>
          <cell r="X3016">
            <v>2013</v>
          </cell>
          <cell r="Y3016">
            <v>0</v>
          </cell>
          <cell r="Z3016">
            <v>0</v>
          </cell>
          <cell r="AA3016">
            <v>0</v>
          </cell>
          <cell r="AB3016">
            <v>10</v>
          </cell>
          <cell r="AC3016" t="str">
            <v>Winkler</v>
          </cell>
          <cell r="AD3016" t="str">
            <v>NA</v>
          </cell>
          <cell r="AE3016" t="str">
            <v>NA</v>
          </cell>
          <cell r="AF3016" t="str">
            <v>NA</v>
          </cell>
          <cell r="AG3016" t="str">
            <v>NA</v>
          </cell>
          <cell r="AH3016" t="str">
            <v>NA</v>
          </cell>
          <cell r="AI3016" t="e">
            <v>#VALUE!</v>
          </cell>
          <cell r="AJ3016" t="str">
            <v>NA</v>
          </cell>
          <cell r="AK3016" t="str">
            <v>NA</v>
          </cell>
          <cell r="AL3016" t="str">
            <v>NA</v>
          </cell>
          <cell r="AM3016" t="str">
            <v>NA</v>
          </cell>
          <cell r="AN3016">
            <v>1</v>
          </cell>
          <cell r="AO3016">
            <v>0</v>
          </cell>
          <cell r="AP3016" t="str">
            <v>NA</v>
          </cell>
          <cell r="AQ3016" t="str">
            <v>NA</v>
          </cell>
          <cell r="AR3016">
            <v>5.6045262320480127</v>
          </cell>
          <cell r="AS3016">
            <v>1</v>
          </cell>
          <cell r="AT3016" t="str">
            <v>Secondary forest</v>
          </cell>
          <cell r="AU3016" t="str">
            <v>Undisturbed</v>
          </cell>
          <cell r="AV3016" t="str">
            <v>NA</v>
          </cell>
          <cell r="AW3016" t="str">
            <v>NA</v>
          </cell>
          <cell r="AX3016" t="str">
            <v>NA</v>
          </cell>
          <cell r="AY3016" t="str">
            <v>NA</v>
          </cell>
        </row>
        <row r="3017">
          <cell r="A3017" t="str">
            <v>McGlynnParraPerez_40</v>
          </cell>
          <cell r="B3017" t="str">
            <v>McGlynn, Terrence</v>
          </cell>
          <cell r="C3017" t="str">
            <v>Central America</v>
          </cell>
          <cell r="D3017" t="str">
            <v>Costa Rica</v>
          </cell>
          <cell r="E3017" t="str">
            <v>Heredia</v>
          </cell>
          <cell r="F3017" t="str">
            <v>Sarapiqui</v>
          </cell>
          <cell r="G3017" t="str">
            <v>19D</v>
          </cell>
          <cell r="H3017" t="str">
            <v>Tropical rainforest</v>
          </cell>
          <cell r="I3017">
            <v>74.701294000000004</v>
          </cell>
          <cell r="J3017">
            <v>10.43270702</v>
          </cell>
          <cell r="K3017">
            <v>-84.023453009999997</v>
          </cell>
          <cell r="L3017" t="str">
            <v>GPS</v>
          </cell>
          <cell r="M3017" t="str">
            <v>NA</v>
          </cell>
          <cell r="N3017">
            <v>30</v>
          </cell>
          <cell r="O3017">
            <v>8</v>
          </cell>
          <cell r="P3017">
            <v>8</v>
          </cell>
          <cell r="Q3017">
            <v>0</v>
          </cell>
          <cell r="R3017">
            <v>1</v>
          </cell>
          <cell r="S3017" t="str">
            <v>NA</v>
          </cell>
          <cell r="T3017" t="str">
            <v>NA</v>
          </cell>
          <cell r="U3017" t="str">
            <v>NA</v>
          </cell>
          <cell r="V3017">
            <v>0</v>
          </cell>
          <cell r="W3017">
            <v>8</v>
          </cell>
          <cell r="X3017">
            <v>2013</v>
          </cell>
          <cell r="Y3017">
            <v>0</v>
          </cell>
          <cell r="Z3017">
            <v>0</v>
          </cell>
          <cell r="AA3017">
            <v>0</v>
          </cell>
          <cell r="AB3017">
            <v>10</v>
          </cell>
          <cell r="AC3017" t="str">
            <v>Winkler</v>
          </cell>
          <cell r="AD3017" t="str">
            <v>NA</v>
          </cell>
          <cell r="AE3017" t="str">
            <v>NA</v>
          </cell>
          <cell r="AF3017" t="str">
            <v>NA</v>
          </cell>
          <cell r="AG3017" t="str">
            <v>NA</v>
          </cell>
          <cell r="AH3017" t="str">
            <v>NA</v>
          </cell>
          <cell r="AI3017" t="e">
            <v>#VALUE!</v>
          </cell>
          <cell r="AJ3017" t="str">
            <v>NA</v>
          </cell>
          <cell r="AK3017" t="str">
            <v>NA</v>
          </cell>
          <cell r="AL3017" t="str">
            <v>NA</v>
          </cell>
          <cell r="AM3017" t="str">
            <v>NA</v>
          </cell>
          <cell r="AN3017">
            <v>1</v>
          </cell>
          <cell r="AO3017">
            <v>0</v>
          </cell>
          <cell r="AP3017" t="str">
            <v>NA</v>
          </cell>
          <cell r="AQ3017" t="str">
            <v>NA</v>
          </cell>
          <cell r="AR3017">
            <v>14.957081457098695</v>
          </cell>
          <cell r="AS3017">
            <v>1</v>
          </cell>
          <cell r="AT3017" t="str">
            <v>Secondary forest</v>
          </cell>
          <cell r="AU3017" t="str">
            <v>Undisturbed</v>
          </cell>
          <cell r="AV3017" t="str">
            <v>NA</v>
          </cell>
          <cell r="AW3017" t="str">
            <v>NA</v>
          </cell>
          <cell r="AX3017" t="str">
            <v>NA</v>
          </cell>
          <cell r="AY3017" t="str">
            <v>NA</v>
          </cell>
        </row>
        <row r="3018">
          <cell r="A3018" t="str">
            <v>McGlynnParraPerez_41</v>
          </cell>
          <cell r="B3018" t="str">
            <v>McGlynn, Terrence</v>
          </cell>
          <cell r="C3018" t="str">
            <v>Central America</v>
          </cell>
          <cell r="D3018" t="str">
            <v>Costa Rica</v>
          </cell>
          <cell r="E3018" t="str">
            <v>Heredia</v>
          </cell>
          <cell r="F3018" t="str">
            <v>Sarapiqui</v>
          </cell>
          <cell r="G3018" t="str">
            <v>1A</v>
          </cell>
          <cell r="H3018" t="str">
            <v>Tropical rainforest</v>
          </cell>
          <cell r="I3018">
            <v>60.688178999999899</v>
          </cell>
          <cell r="J3018">
            <v>10.43169902</v>
          </cell>
          <cell r="K3018">
            <v>-84.023795989999996</v>
          </cell>
          <cell r="L3018" t="str">
            <v>GPS</v>
          </cell>
          <cell r="M3018" t="str">
            <v>NA</v>
          </cell>
          <cell r="N3018">
            <v>32</v>
          </cell>
          <cell r="O3018">
            <v>9</v>
          </cell>
          <cell r="P3018">
            <v>9</v>
          </cell>
          <cell r="Q3018">
            <v>0</v>
          </cell>
          <cell r="R3018">
            <v>1</v>
          </cell>
          <cell r="S3018" t="str">
            <v>NA</v>
          </cell>
          <cell r="T3018" t="str">
            <v>NA</v>
          </cell>
          <cell r="U3018" t="str">
            <v>NA</v>
          </cell>
          <cell r="V3018">
            <v>0</v>
          </cell>
          <cell r="W3018">
            <v>8</v>
          </cell>
          <cell r="X3018">
            <v>2013</v>
          </cell>
          <cell r="Y3018">
            <v>0</v>
          </cell>
          <cell r="Z3018">
            <v>0</v>
          </cell>
          <cell r="AA3018">
            <v>0</v>
          </cell>
          <cell r="AB3018">
            <v>10</v>
          </cell>
          <cell r="AC3018" t="str">
            <v>Winkler</v>
          </cell>
          <cell r="AD3018" t="str">
            <v>NA</v>
          </cell>
          <cell r="AE3018" t="str">
            <v>NA</v>
          </cell>
          <cell r="AF3018" t="str">
            <v>NA</v>
          </cell>
          <cell r="AG3018" t="str">
            <v>NA</v>
          </cell>
          <cell r="AH3018" t="str">
            <v>NA</v>
          </cell>
          <cell r="AI3018" t="e">
            <v>#VALUE!</v>
          </cell>
          <cell r="AJ3018" t="str">
            <v>NA</v>
          </cell>
          <cell r="AK3018" t="str">
            <v>NA</v>
          </cell>
          <cell r="AL3018" t="str">
            <v>NA</v>
          </cell>
          <cell r="AM3018" t="str">
            <v>NA</v>
          </cell>
          <cell r="AN3018">
            <v>1</v>
          </cell>
          <cell r="AO3018">
            <v>0</v>
          </cell>
          <cell r="AP3018" t="str">
            <v>NA</v>
          </cell>
          <cell r="AQ3018" t="str">
            <v>NA</v>
          </cell>
          <cell r="AR3018">
            <v>12.270027360546974</v>
          </cell>
          <cell r="AS3018">
            <v>1</v>
          </cell>
          <cell r="AT3018" t="str">
            <v>Secondary forest</v>
          </cell>
          <cell r="AU3018" t="str">
            <v>Undisturbed</v>
          </cell>
          <cell r="AV3018" t="str">
            <v>NA</v>
          </cell>
          <cell r="AW3018" t="str">
            <v>NA</v>
          </cell>
          <cell r="AX3018" t="str">
            <v>NA</v>
          </cell>
          <cell r="AY3018" t="str">
            <v>NA</v>
          </cell>
        </row>
        <row r="3019">
          <cell r="A3019" t="str">
            <v>McGlynnParraPerez_42</v>
          </cell>
          <cell r="B3019" t="str">
            <v>McGlynn, Terrence</v>
          </cell>
          <cell r="C3019" t="str">
            <v>Central America</v>
          </cell>
          <cell r="D3019" t="str">
            <v>Costa Rica</v>
          </cell>
          <cell r="E3019" t="str">
            <v>Heredia</v>
          </cell>
          <cell r="F3019" t="str">
            <v>Sarapiqui</v>
          </cell>
          <cell r="G3019" t="str">
            <v>1B</v>
          </cell>
          <cell r="H3019" t="str">
            <v>Tropical rainforest</v>
          </cell>
          <cell r="I3019">
            <v>66.037659000000005</v>
          </cell>
          <cell r="J3019">
            <v>10.431725</v>
          </cell>
          <cell r="K3019">
            <v>-84.023864979999999</v>
          </cell>
          <cell r="L3019" t="str">
            <v>GPS</v>
          </cell>
          <cell r="M3019" t="str">
            <v>NA</v>
          </cell>
          <cell r="N3019">
            <v>8</v>
          </cell>
          <cell r="O3019">
            <v>4</v>
          </cell>
          <cell r="P3019">
            <v>4</v>
          </cell>
          <cell r="Q3019">
            <v>0</v>
          </cell>
          <cell r="R3019">
            <v>1</v>
          </cell>
          <cell r="S3019" t="str">
            <v>NA</v>
          </cell>
          <cell r="T3019" t="str">
            <v>NA</v>
          </cell>
          <cell r="U3019" t="str">
            <v>NA</v>
          </cell>
          <cell r="V3019">
            <v>0</v>
          </cell>
          <cell r="W3019">
            <v>8</v>
          </cell>
          <cell r="X3019">
            <v>2013</v>
          </cell>
          <cell r="Y3019">
            <v>0</v>
          </cell>
          <cell r="Z3019">
            <v>0</v>
          </cell>
          <cell r="AA3019">
            <v>0</v>
          </cell>
          <cell r="AB3019">
            <v>10</v>
          </cell>
          <cell r="AC3019" t="str">
            <v>Winkler</v>
          </cell>
          <cell r="AD3019" t="str">
            <v>NA</v>
          </cell>
          <cell r="AE3019" t="str">
            <v>NA</v>
          </cell>
          <cell r="AF3019" t="str">
            <v>NA</v>
          </cell>
          <cell r="AG3019" t="str">
            <v>NA</v>
          </cell>
          <cell r="AH3019" t="str">
            <v>NA</v>
          </cell>
          <cell r="AI3019" t="e">
            <v>#VALUE!</v>
          </cell>
          <cell r="AJ3019" t="str">
            <v>NA</v>
          </cell>
          <cell r="AK3019" t="str">
            <v>NA</v>
          </cell>
          <cell r="AL3019" t="str">
            <v>NA</v>
          </cell>
          <cell r="AM3019" t="str">
            <v>NA</v>
          </cell>
          <cell r="AN3019">
            <v>1</v>
          </cell>
          <cell r="AO3019">
            <v>0</v>
          </cell>
          <cell r="AP3019" t="str">
            <v>NA</v>
          </cell>
          <cell r="AQ3019" t="str">
            <v>NA</v>
          </cell>
          <cell r="AR3019">
            <v>16.405573965663521</v>
          </cell>
          <cell r="AS3019">
            <v>1</v>
          </cell>
          <cell r="AT3019" t="str">
            <v>Secondary forest</v>
          </cell>
          <cell r="AU3019" t="str">
            <v>Undisturbed</v>
          </cell>
          <cell r="AV3019" t="str">
            <v>NA</v>
          </cell>
          <cell r="AW3019" t="str">
            <v>NA</v>
          </cell>
          <cell r="AX3019" t="str">
            <v>NA</v>
          </cell>
          <cell r="AY3019" t="str">
            <v>NA</v>
          </cell>
        </row>
        <row r="3020">
          <cell r="A3020" t="str">
            <v>McGlynnParraPerez_43</v>
          </cell>
          <cell r="B3020" t="str">
            <v>McGlynn, Terrence</v>
          </cell>
          <cell r="C3020" t="str">
            <v>Central America</v>
          </cell>
          <cell r="D3020" t="str">
            <v>Costa Rica</v>
          </cell>
          <cell r="E3020" t="str">
            <v>Heredia</v>
          </cell>
          <cell r="F3020" t="str">
            <v>Sarapiqui</v>
          </cell>
          <cell r="G3020" t="str">
            <v>1C</v>
          </cell>
          <cell r="H3020" t="str">
            <v>Tropical rainforest</v>
          </cell>
          <cell r="I3020">
            <v>51.581020000000002</v>
          </cell>
          <cell r="J3020">
            <v>10.43168603</v>
          </cell>
          <cell r="K3020">
            <v>-84.023813009999998</v>
          </cell>
          <cell r="L3020" t="str">
            <v>GPS</v>
          </cell>
          <cell r="M3020" t="str">
            <v>NA</v>
          </cell>
          <cell r="N3020">
            <v>11</v>
          </cell>
          <cell r="O3020">
            <v>5</v>
          </cell>
          <cell r="P3020">
            <v>5</v>
          </cell>
          <cell r="Q3020">
            <v>0</v>
          </cell>
          <cell r="R3020">
            <v>1</v>
          </cell>
          <cell r="S3020" t="str">
            <v>NA</v>
          </cell>
          <cell r="T3020" t="str">
            <v>NA</v>
          </cell>
          <cell r="U3020" t="str">
            <v>NA</v>
          </cell>
          <cell r="V3020">
            <v>0</v>
          </cell>
          <cell r="W3020">
            <v>8</v>
          </cell>
          <cell r="X3020">
            <v>2013</v>
          </cell>
          <cell r="Y3020">
            <v>0</v>
          </cell>
          <cell r="Z3020">
            <v>0</v>
          </cell>
          <cell r="AA3020">
            <v>0</v>
          </cell>
          <cell r="AB3020">
            <v>10</v>
          </cell>
          <cell r="AC3020" t="str">
            <v>Winkler</v>
          </cell>
          <cell r="AD3020" t="str">
            <v>NA</v>
          </cell>
          <cell r="AE3020" t="str">
            <v>NA</v>
          </cell>
          <cell r="AF3020" t="str">
            <v>NA</v>
          </cell>
          <cell r="AG3020" t="str">
            <v>NA</v>
          </cell>
          <cell r="AH3020" t="str">
            <v>NA</v>
          </cell>
          <cell r="AI3020" t="e">
            <v>#VALUE!</v>
          </cell>
          <cell r="AJ3020" t="str">
            <v>NA</v>
          </cell>
          <cell r="AK3020" t="str">
            <v>NA</v>
          </cell>
          <cell r="AL3020" t="str">
            <v>NA</v>
          </cell>
          <cell r="AM3020" t="str">
            <v>NA</v>
          </cell>
          <cell r="AN3020">
            <v>1</v>
          </cell>
          <cell r="AO3020">
            <v>0</v>
          </cell>
          <cell r="AP3020" t="str">
            <v>NA</v>
          </cell>
          <cell r="AQ3020" t="str">
            <v>NA</v>
          </cell>
          <cell r="AR3020">
            <v>15.809129369720887</v>
          </cell>
          <cell r="AS3020">
            <v>1</v>
          </cell>
          <cell r="AT3020" t="str">
            <v>Secondary forest</v>
          </cell>
          <cell r="AU3020" t="str">
            <v>Undisturbed</v>
          </cell>
          <cell r="AV3020" t="str">
            <v>NA</v>
          </cell>
          <cell r="AW3020" t="str">
            <v>NA</v>
          </cell>
          <cell r="AX3020" t="str">
            <v>NA</v>
          </cell>
          <cell r="AY3020" t="str">
            <v>NA</v>
          </cell>
        </row>
        <row r="3021">
          <cell r="A3021" t="str">
            <v>McGlynnParraPerez_44</v>
          </cell>
          <cell r="B3021" t="str">
            <v>McGlynn, Terrence</v>
          </cell>
          <cell r="C3021" t="str">
            <v>Central America</v>
          </cell>
          <cell r="D3021" t="str">
            <v>Costa Rica</v>
          </cell>
          <cell r="E3021" t="str">
            <v>Heredia</v>
          </cell>
          <cell r="F3021" t="str">
            <v>Sarapiqui</v>
          </cell>
          <cell r="G3021" t="str">
            <v>1D</v>
          </cell>
          <cell r="H3021" t="str">
            <v>Tropical rainforest</v>
          </cell>
          <cell r="I3021">
            <v>56.102992999999898</v>
          </cell>
          <cell r="J3021">
            <v>10.43170497</v>
          </cell>
          <cell r="K3021">
            <v>-84.023797000000002</v>
          </cell>
          <cell r="L3021" t="str">
            <v>GPS</v>
          </cell>
          <cell r="M3021" t="str">
            <v>NA</v>
          </cell>
          <cell r="N3021">
            <v>8</v>
          </cell>
          <cell r="O3021">
            <v>2</v>
          </cell>
          <cell r="P3021">
            <v>2</v>
          </cell>
          <cell r="Q3021">
            <v>0</v>
          </cell>
          <cell r="R3021">
            <v>1</v>
          </cell>
          <cell r="S3021" t="str">
            <v>NA</v>
          </cell>
          <cell r="T3021" t="str">
            <v>NA</v>
          </cell>
          <cell r="U3021" t="str">
            <v>NA</v>
          </cell>
          <cell r="V3021">
            <v>0</v>
          </cell>
          <cell r="W3021">
            <v>8</v>
          </cell>
          <cell r="X3021">
            <v>2013</v>
          </cell>
          <cell r="Y3021">
            <v>0</v>
          </cell>
          <cell r="Z3021">
            <v>0</v>
          </cell>
          <cell r="AA3021">
            <v>0</v>
          </cell>
          <cell r="AB3021">
            <v>10</v>
          </cell>
          <cell r="AC3021" t="str">
            <v>Winkler</v>
          </cell>
          <cell r="AD3021" t="str">
            <v>NA</v>
          </cell>
          <cell r="AE3021" t="str">
            <v>NA</v>
          </cell>
          <cell r="AF3021" t="str">
            <v>NA</v>
          </cell>
          <cell r="AG3021" t="str">
            <v>NA</v>
          </cell>
          <cell r="AH3021" t="str">
            <v>NA</v>
          </cell>
          <cell r="AI3021" t="e">
            <v>#VALUE!</v>
          </cell>
          <cell r="AJ3021" t="str">
            <v>NA</v>
          </cell>
          <cell r="AK3021" t="str">
            <v>NA</v>
          </cell>
          <cell r="AL3021" t="str">
            <v>NA</v>
          </cell>
          <cell r="AM3021" t="str">
            <v>NA</v>
          </cell>
          <cell r="AN3021">
            <v>1</v>
          </cell>
          <cell r="AO3021">
            <v>0</v>
          </cell>
          <cell r="AP3021" t="str">
            <v>NA</v>
          </cell>
          <cell r="AQ3021" t="str">
            <v>NA</v>
          </cell>
          <cell r="AR3021">
            <v>9.2263210436229741</v>
          </cell>
          <cell r="AS3021">
            <v>1</v>
          </cell>
          <cell r="AT3021" t="str">
            <v>Secondary forest</v>
          </cell>
          <cell r="AU3021" t="str">
            <v>Undisturbed</v>
          </cell>
          <cell r="AV3021" t="str">
            <v>NA</v>
          </cell>
          <cell r="AW3021" t="str">
            <v>NA</v>
          </cell>
          <cell r="AX3021" t="str">
            <v>NA</v>
          </cell>
          <cell r="AY3021" t="str">
            <v>NA</v>
          </cell>
        </row>
        <row r="3022">
          <cell r="A3022" t="str">
            <v>McGlynnParraPerez_45</v>
          </cell>
          <cell r="B3022" t="str">
            <v>McGlynn, Terrence</v>
          </cell>
          <cell r="C3022" t="str">
            <v>Central America</v>
          </cell>
          <cell r="D3022" t="str">
            <v>Costa Rica</v>
          </cell>
          <cell r="E3022" t="str">
            <v>Heredia</v>
          </cell>
          <cell r="F3022" t="str">
            <v>Sarapiqui</v>
          </cell>
          <cell r="G3022" t="str">
            <v>20A</v>
          </cell>
          <cell r="H3022" t="str">
            <v>Tropical rainforest</v>
          </cell>
          <cell r="I3022">
            <v>66.309959000000006</v>
          </cell>
          <cell r="J3022">
            <v>10.43299302</v>
          </cell>
          <cell r="K3022">
            <v>-84.023645040000005</v>
          </cell>
          <cell r="L3022" t="str">
            <v>GPS</v>
          </cell>
          <cell r="M3022" t="str">
            <v>NA</v>
          </cell>
          <cell r="N3022">
            <v>7</v>
          </cell>
          <cell r="O3022">
            <v>3</v>
          </cell>
          <cell r="P3022">
            <v>3</v>
          </cell>
          <cell r="Q3022">
            <v>0</v>
          </cell>
          <cell r="R3022">
            <v>1</v>
          </cell>
          <cell r="S3022" t="str">
            <v>NA</v>
          </cell>
          <cell r="T3022" t="str">
            <v>NA</v>
          </cell>
          <cell r="U3022" t="str">
            <v>NA</v>
          </cell>
          <cell r="V3022">
            <v>0</v>
          </cell>
          <cell r="W3022">
            <v>8</v>
          </cell>
          <cell r="X3022">
            <v>2013</v>
          </cell>
          <cell r="Y3022">
            <v>0</v>
          </cell>
          <cell r="Z3022">
            <v>0</v>
          </cell>
          <cell r="AA3022">
            <v>0</v>
          </cell>
          <cell r="AB3022">
            <v>10</v>
          </cell>
          <cell r="AC3022" t="str">
            <v>Winkler</v>
          </cell>
          <cell r="AD3022" t="str">
            <v>NA</v>
          </cell>
          <cell r="AE3022" t="str">
            <v>NA</v>
          </cell>
          <cell r="AF3022" t="str">
            <v>NA</v>
          </cell>
          <cell r="AG3022" t="str">
            <v>NA</v>
          </cell>
          <cell r="AH3022" t="str">
            <v>NA</v>
          </cell>
          <cell r="AI3022" t="e">
            <v>#VALUE!</v>
          </cell>
          <cell r="AJ3022" t="str">
            <v>NA</v>
          </cell>
          <cell r="AK3022" t="str">
            <v>NA</v>
          </cell>
          <cell r="AL3022" t="str">
            <v>NA</v>
          </cell>
          <cell r="AM3022" t="str">
            <v>NA</v>
          </cell>
          <cell r="AN3022">
            <v>1</v>
          </cell>
          <cell r="AO3022">
            <v>0</v>
          </cell>
          <cell r="AP3022" t="str">
            <v>NA</v>
          </cell>
          <cell r="AQ3022" t="str">
            <v>NA</v>
          </cell>
          <cell r="AR3022">
            <v>8.4589344144857535</v>
          </cell>
          <cell r="AS3022">
            <v>1</v>
          </cell>
          <cell r="AT3022" t="str">
            <v>Secondary forest</v>
          </cell>
          <cell r="AU3022" t="str">
            <v>Undisturbed</v>
          </cell>
          <cell r="AV3022" t="str">
            <v>NA</v>
          </cell>
          <cell r="AW3022" t="str">
            <v>NA</v>
          </cell>
          <cell r="AX3022" t="str">
            <v>NA</v>
          </cell>
          <cell r="AY3022" t="str">
            <v>NA</v>
          </cell>
        </row>
        <row r="3023">
          <cell r="A3023" t="str">
            <v>McGlynnParraPerez_46</v>
          </cell>
          <cell r="B3023" t="str">
            <v>McGlynn, Terrence</v>
          </cell>
          <cell r="C3023" t="str">
            <v>Central America</v>
          </cell>
          <cell r="D3023" t="str">
            <v>Costa Rica</v>
          </cell>
          <cell r="E3023" t="str">
            <v>Heredia</v>
          </cell>
          <cell r="F3023" t="str">
            <v>Sarapiqui</v>
          </cell>
          <cell r="G3023" t="str">
            <v>20B</v>
          </cell>
          <cell r="H3023" t="str">
            <v>Tropical rainforest</v>
          </cell>
          <cell r="I3023">
            <v>65.184073999999896</v>
          </cell>
          <cell r="J3023">
            <v>10.432961000000001</v>
          </cell>
          <cell r="K3023">
            <v>-84.023631960000003</v>
          </cell>
          <cell r="L3023" t="str">
            <v>GPS</v>
          </cell>
          <cell r="M3023" t="str">
            <v>NA</v>
          </cell>
          <cell r="N3023">
            <v>5</v>
          </cell>
          <cell r="O3023">
            <v>4</v>
          </cell>
          <cell r="P3023">
            <v>4</v>
          </cell>
          <cell r="Q3023">
            <v>0</v>
          </cell>
          <cell r="R3023">
            <v>1</v>
          </cell>
          <cell r="S3023" t="str">
            <v>NA</v>
          </cell>
          <cell r="T3023" t="str">
            <v>NA</v>
          </cell>
          <cell r="U3023" t="str">
            <v>NA</v>
          </cell>
          <cell r="V3023">
            <v>0</v>
          </cell>
          <cell r="W3023">
            <v>8</v>
          </cell>
          <cell r="X3023">
            <v>2013</v>
          </cell>
          <cell r="Y3023">
            <v>0</v>
          </cell>
          <cell r="Z3023">
            <v>0</v>
          </cell>
          <cell r="AA3023">
            <v>0</v>
          </cell>
          <cell r="AB3023">
            <v>10</v>
          </cell>
          <cell r="AC3023" t="str">
            <v>Winkler</v>
          </cell>
          <cell r="AD3023" t="str">
            <v>NA</v>
          </cell>
          <cell r="AE3023" t="str">
            <v>NA</v>
          </cell>
          <cell r="AF3023" t="str">
            <v>NA</v>
          </cell>
          <cell r="AG3023" t="str">
            <v>NA</v>
          </cell>
          <cell r="AH3023" t="str">
            <v>NA</v>
          </cell>
          <cell r="AI3023" t="e">
            <v>#VALUE!</v>
          </cell>
          <cell r="AJ3023" t="str">
            <v>NA</v>
          </cell>
          <cell r="AK3023" t="str">
            <v>NA</v>
          </cell>
          <cell r="AL3023" t="str">
            <v>NA</v>
          </cell>
          <cell r="AM3023" t="str">
            <v>NA</v>
          </cell>
          <cell r="AN3023">
            <v>1</v>
          </cell>
          <cell r="AO3023">
            <v>0</v>
          </cell>
          <cell r="AP3023" t="str">
            <v>NA</v>
          </cell>
          <cell r="AQ3023" t="str">
            <v>NA</v>
          </cell>
          <cell r="AR3023">
            <v>5.4445254286170002</v>
          </cell>
          <cell r="AS3023">
            <v>1</v>
          </cell>
          <cell r="AT3023" t="str">
            <v>Secondary forest</v>
          </cell>
          <cell r="AU3023" t="str">
            <v>Undisturbed</v>
          </cell>
          <cell r="AV3023" t="str">
            <v>NA</v>
          </cell>
          <cell r="AW3023" t="str">
            <v>NA</v>
          </cell>
          <cell r="AX3023" t="str">
            <v>NA</v>
          </cell>
          <cell r="AY3023" t="str">
            <v>NA</v>
          </cell>
        </row>
        <row r="3024">
          <cell r="A3024" t="str">
            <v>McGlynnParraPerez_47</v>
          </cell>
          <cell r="B3024" t="str">
            <v>McGlynn, Terrence</v>
          </cell>
          <cell r="C3024" t="str">
            <v>Central America</v>
          </cell>
          <cell r="D3024" t="str">
            <v>Costa Rica</v>
          </cell>
          <cell r="E3024" t="str">
            <v>Heredia</v>
          </cell>
          <cell r="F3024" t="str">
            <v>Sarapiqui</v>
          </cell>
          <cell r="G3024" t="str">
            <v>20C</v>
          </cell>
          <cell r="H3024" t="str">
            <v>Tropical rainforest</v>
          </cell>
          <cell r="I3024">
            <v>62.458877999999899</v>
          </cell>
          <cell r="J3024">
            <v>10.43294298</v>
          </cell>
          <cell r="K3024">
            <v>-84.023601029999995</v>
          </cell>
          <cell r="L3024" t="str">
            <v>GPS</v>
          </cell>
          <cell r="M3024" t="str">
            <v>NA</v>
          </cell>
          <cell r="N3024">
            <v>4</v>
          </cell>
          <cell r="O3024">
            <v>2</v>
          </cell>
          <cell r="P3024">
            <v>2</v>
          </cell>
          <cell r="Q3024">
            <v>0</v>
          </cell>
          <cell r="R3024">
            <v>1</v>
          </cell>
          <cell r="S3024" t="str">
            <v>NA</v>
          </cell>
          <cell r="T3024" t="str">
            <v>NA</v>
          </cell>
          <cell r="U3024" t="str">
            <v>NA</v>
          </cell>
          <cell r="V3024">
            <v>0</v>
          </cell>
          <cell r="W3024">
            <v>8</v>
          </cell>
          <cell r="X3024">
            <v>2013</v>
          </cell>
          <cell r="Y3024">
            <v>0</v>
          </cell>
          <cell r="Z3024">
            <v>0</v>
          </cell>
          <cell r="AA3024">
            <v>0</v>
          </cell>
          <cell r="AB3024">
            <v>10</v>
          </cell>
          <cell r="AC3024" t="str">
            <v>Winkler</v>
          </cell>
          <cell r="AD3024" t="str">
            <v>NA</v>
          </cell>
          <cell r="AE3024" t="str">
            <v>NA</v>
          </cell>
          <cell r="AF3024" t="str">
            <v>NA</v>
          </cell>
          <cell r="AG3024" t="str">
            <v>NA</v>
          </cell>
          <cell r="AH3024" t="str">
            <v>NA</v>
          </cell>
          <cell r="AI3024" t="e">
            <v>#VALUE!</v>
          </cell>
          <cell r="AJ3024" t="str">
            <v>NA</v>
          </cell>
          <cell r="AK3024" t="str">
            <v>NA</v>
          </cell>
          <cell r="AL3024" t="str">
            <v>NA</v>
          </cell>
          <cell r="AM3024" t="str">
            <v>NA</v>
          </cell>
          <cell r="AN3024">
            <v>1</v>
          </cell>
          <cell r="AO3024">
            <v>0</v>
          </cell>
          <cell r="AP3024" t="str">
            <v>NA</v>
          </cell>
          <cell r="AQ3024" t="str">
            <v>NA</v>
          </cell>
          <cell r="AR3024">
            <v>3.412163117856053</v>
          </cell>
          <cell r="AS3024">
            <v>1</v>
          </cell>
          <cell r="AT3024" t="str">
            <v>Secondary forest</v>
          </cell>
          <cell r="AU3024" t="str">
            <v>Undisturbed</v>
          </cell>
          <cell r="AV3024" t="str">
            <v>NA</v>
          </cell>
          <cell r="AW3024" t="str">
            <v>NA</v>
          </cell>
          <cell r="AX3024" t="str">
            <v>NA</v>
          </cell>
          <cell r="AY3024" t="str">
            <v>NA</v>
          </cell>
        </row>
        <row r="3025">
          <cell r="A3025" t="str">
            <v>McGlynnParraPerez_48</v>
          </cell>
          <cell r="B3025" t="str">
            <v>McGlynn, Terrence</v>
          </cell>
          <cell r="C3025" t="str">
            <v>Central America</v>
          </cell>
          <cell r="D3025" t="str">
            <v>Costa Rica</v>
          </cell>
          <cell r="E3025" t="str">
            <v>Heredia</v>
          </cell>
          <cell r="F3025" t="str">
            <v>Sarapiqui</v>
          </cell>
          <cell r="G3025" t="str">
            <v>20D</v>
          </cell>
          <cell r="H3025" t="str">
            <v>Tropical rainforest</v>
          </cell>
          <cell r="I3025">
            <v>59.156357</v>
          </cell>
          <cell r="J3025">
            <v>10.433083959999999</v>
          </cell>
          <cell r="K3025">
            <v>-84.023616029999999</v>
          </cell>
          <cell r="L3025" t="str">
            <v>GPS</v>
          </cell>
          <cell r="M3025" t="str">
            <v>NA</v>
          </cell>
          <cell r="N3025">
            <v>16</v>
          </cell>
          <cell r="O3025">
            <v>7</v>
          </cell>
          <cell r="P3025">
            <v>7</v>
          </cell>
          <cell r="Q3025">
            <v>0</v>
          </cell>
          <cell r="R3025">
            <v>1</v>
          </cell>
          <cell r="S3025" t="str">
            <v>NA</v>
          </cell>
          <cell r="T3025" t="str">
            <v>NA</v>
          </cell>
          <cell r="U3025" t="str">
            <v>NA</v>
          </cell>
          <cell r="V3025">
            <v>0</v>
          </cell>
          <cell r="W3025">
            <v>8</v>
          </cell>
          <cell r="X3025">
            <v>2013</v>
          </cell>
          <cell r="Y3025">
            <v>0</v>
          </cell>
          <cell r="Z3025">
            <v>0</v>
          </cell>
          <cell r="AA3025">
            <v>0</v>
          </cell>
          <cell r="AB3025">
            <v>10</v>
          </cell>
          <cell r="AC3025" t="str">
            <v>Winkler</v>
          </cell>
          <cell r="AD3025" t="str">
            <v>NA</v>
          </cell>
          <cell r="AE3025" t="str">
            <v>NA</v>
          </cell>
          <cell r="AF3025" t="str">
            <v>NA</v>
          </cell>
          <cell r="AG3025" t="str">
            <v>NA</v>
          </cell>
          <cell r="AH3025" t="str">
            <v>NA</v>
          </cell>
          <cell r="AI3025" t="e">
            <v>#VALUE!</v>
          </cell>
          <cell r="AJ3025" t="str">
            <v>NA</v>
          </cell>
          <cell r="AK3025" t="str">
            <v>NA</v>
          </cell>
          <cell r="AL3025" t="str">
            <v>NA</v>
          </cell>
          <cell r="AM3025" t="str">
            <v>NA</v>
          </cell>
          <cell r="AN3025">
            <v>1</v>
          </cell>
          <cell r="AO3025">
            <v>0</v>
          </cell>
          <cell r="AP3025" t="str">
            <v>NA</v>
          </cell>
          <cell r="AQ3025" t="str">
            <v>NA</v>
          </cell>
          <cell r="AR3025">
            <v>6.1397417349126711</v>
          </cell>
          <cell r="AS3025">
            <v>1</v>
          </cell>
          <cell r="AT3025" t="str">
            <v>Secondary forest</v>
          </cell>
          <cell r="AU3025" t="str">
            <v>Undisturbed</v>
          </cell>
          <cell r="AV3025" t="str">
            <v>NA</v>
          </cell>
          <cell r="AW3025" t="str">
            <v>NA</v>
          </cell>
          <cell r="AX3025" t="str">
            <v>NA</v>
          </cell>
          <cell r="AY3025" t="str">
            <v>NA</v>
          </cell>
        </row>
        <row r="3026">
          <cell r="A3026" t="str">
            <v>McGlynnParraPerez_49</v>
          </cell>
          <cell r="B3026" t="str">
            <v>McGlynn, Terrence</v>
          </cell>
          <cell r="C3026" t="str">
            <v>Central America</v>
          </cell>
          <cell r="D3026" t="str">
            <v>Costa Rica</v>
          </cell>
          <cell r="E3026" t="str">
            <v>Heredia</v>
          </cell>
          <cell r="F3026" t="str">
            <v>Sarapiqui</v>
          </cell>
          <cell r="G3026" t="str">
            <v>2A</v>
          </cell>
          <cell r="H3026" t="str">
            <v>Tropical rainforest</v>
          </cell>
          <cell r="I3026">
            <v>67.248940000000005</v>
          </cell>
          <cell r="J3026">
            <v>10.431770009999999</v>
          </cell>
          <cell r="K3026">
            <v>-84.023580999999993</v>
          </cell>
          <cell r="L3026" t="str">
            <v>GPS</v>
          </cell>
          <cell r="M3026" t="str">
            <v>NA</v>
          </cell>
          <cell r="N3026">
            <v>6</v>
          </cell>
          <cell r="O3026">
            <v>4</v>
          </cell>
          <cell r="P3026">
            <v>4</v>
          </cell>
          <cell r="Q3026">
            <v>0</v>
          </cell>
          <cell r="R3026">
            <v>1</v>
          </cell>
          <cell r="S3026" t="str">
            <v>NA</v>
          </cell>
          <cell r="T3026" t="str">
            <v>NA</v>
          </cell>
          <cell r="U3026" t="str">
            <v>NA</v>
          </cell>
          <cell r="V3026">
            <v>0</v>
          </cell>
          <cell r="W3026">
            <v>8</v>
          </cell>
          <cell r="X3026">
            <v>2013</v>
          </cell>
          <cell r="Y3026">
            <v>0</v>
          </cell>
          <cell r="Z3026">
            <v>0</v>
          </cell>
          <cell r="AA3026">
            <v>0</v>
          </cell>
          <cell r="AB3026">
            <v>10</v>
          </cell>
          <cell r="AC3026" t="str">
            <v>Winkler</v>
          </cell>
          <cell r="AD3026" t="str">
            <v>NA</v>
          </cell>
          <cell r="AE3026" t="str">
            <v>NA</v>
          </cell>
          <cell r="AF3026" t="str">
            <v>NA</v>
          </cell>
          <cell r="AG3026" t="str">
            <v>NA</v>
          </cell>
          <cell r="AH3026" t="str">
            <v>NA</v>
          </cell>
          <cell r="AI3026" t="e">
            <v>#VALUE!</v>
          </cell>
          <cell r="AJ3026" t="str">
            <v>NA</v>
          </cell>
          <cell r="AK3026" t="str">
            <v>NA</v>
          </cell>
          <cell r="AL3026" t="str">
            <v>NA</v>
          </cell>
          <cell r="AM3026" t="str">
            <v>NA</v>
          </cell>
          <cell r="AN3026">
            <v>1</v>
          </cell>
          <cell r="AO3026">
            <v>0</v>
          </cell>
          <cell r="AP3026" t="str">
            <v>NA</v>
          </cell>
          <cell r="AQ3026" t="str">
            <v>NA</v>
          </cell>
          <cell r="AR3026">
            <v>7.2197645390968317</v>
          </cell>
          <cell r="AS3026">
            <v>1</v>
          </cell>
          <cell r="AT3026" t="str">
            <v>Secondary forest</v>
          </cell>
          <cell r="AU3026" t="str">
            <v>Undisturbed</v>
          </cell>
          <cell r="AV3026" t="str">
            <v>NA</v>
          </cell>
          <cell r="AW3026" t="str">
            <v>NA</v>
          </cell>
          <cell r="AX3026" t="str">
            <v>NA</v>
          </cell>
          <cell r="AY3026" t="str">
            <v>NA</v>
          </cell>
        </row>
        <row r="3027">
          <cell r="A3027" t="str">
            <v>McGlynnParraPerez_5</v>
          </cell>
          <cell r="B3027" t="str">
            <v>McGlynn, Terrence</v>
          </cell>
          <cell r="C3027" t="str">
            <v>Central America</v>
          </cell>
          <cell r="D3027" t="str">
            <v>Costa Rica</v>
          </cell>
          <cell r="E3027" t="str">
            <v>Heredia</v>
          </cell>
          <cell r="F3027" t="str">
            <v>Sarapiqui</v>
          </cell>
          <cell r="G3027" t="str">
            <v>11A</v>
          </cell>
          <cell r="H3027" t="str">
            <v>Tropical rainforest</v>
          </cell>
          <cell r="I3027">
            <v>64.6368259999999</v>
          </cell>
          <cell r="J3027">
            <v>10.43226999</v>
          </cell>
          <cell r="K3027">
            <v>-84.023628020000004</v>
          </cell>
          <cell r="L3027" t="str">
            <v>GPS</v>
          </cell>
          <cell r="M3027" t="str">
            <v>NA</v>
          </cell>
          <cell r="N3027">
            <v>93</v>
          </cell>
          <cell r="O3027">
            <v>12</v>
          </cell>
          <cell r="P3027">
            <v>12</v>
          </cell>
          <cell r="Q3027">
            <v>0</v>
          </cell>
          <cell r="R3027">
            <v>1</v>
          </cell>
          <cell r="S3027" t="str">
            <v>NA</v>
          </cell>
          <cell r="T3027" t="str">
            <v>NA</v>
          </cell>
          <cell r="U3027" t="str">
            <v>NA</v>
          </cell>
          <cell r="V3027">
            <v>0</v>
          </cell>
          <cell r="W3027">
            <v>8</v>
          </cell>
          <cell r="X3027">
            <v>2013</v>
          </cell>
          <cell r="Y3027">
            <v>0</v>
          </cell>
          <cell r="Z3027">
            <v>0</v>
          </cell>
          <cell r="AA3027">
            <v>0</v>
          </cell>
          <cell r="AB3027">
            <v>10</v>
          </cell>
          <cell r="AC3027" t="str">
            <v>Winkler</v>
          </cell>
          <cell r="AD3027" t="str">
            <v>NA</v>
          </cell>
          <cell r="AE3027" t="str">
            <v>NA</v>
          </cell>
          <cell r="AF3027" t="str">
            <v>NA</v>
          </cell>
          <cell r="AG3027" t="str">
            <v>NA</v>
          </cell>
          <cell r="AH3027" t="str">
            <v>NA</v>
          </cell>
          <cell r="AI3027" t="e">
            <v>#VALUE!</v>
          </cell>
          <cell r="AJ3027" t="str">
            <v>NA</v>
          </cell>
          <cell r="AK3027" t="str">
            <v>NA</v>
          </cell>
          <cell r="AL3027" t="str">
            <v>NA</v>
          </cell>
          <cell r="AM3027" t="str">
            <v>NA</v>
          </cell>
          <cell r="AN3027">
            <v>1</v>
          </cell>
          <cell r="AO3027">
            <v>0</v>
          </cell>
          <cell r="AP3027" t="str">
            <v>NA</v>
          </cell>
          <cell r="AQ3027" t="str">
            <v>NA</v>
          </cell>
          <cell r="AR3027">
            <v>5.792544469278714</v>
          </cell>
          <cell r="AS3027">
            <v>1</v>
          </cell>
          <cell r="AT3027" t="str">
            <v>Secondary forest</v>
          </cell>
          <cell r="AU3027" t="str">
            <v>Undisturbed</v>
          </cell>
          <cell r="AV3027" t="str">
            <v>NA</v>
          </cell>
          <cell r="AW3027" t="str">
            <v>NA</v>
          </cell>
          <cell r="AX3027" t="str">
            <v>NA</v>
          </cell>
          <cell r="AY3027" t="str">
            <v>NA</v>
          </cell>
        </row>
        <row r="3028">
          <cell r="A3028" t="str">
            <v>McGlynnParraPerez_50</v>
          </cell>
          <cell r="B3028" t="str">
            <v>McGlynn, Terrence</v>
          </cell>
          <cell r="C3028" t="str">
            <v>Central America</v>
          </cell>
          <cell r="D3028" t="str">
            <v>Costa Rica</v>
          </cell>
          <cell r="E3028" t="str">
            <v>Heredia</v>
          </cell>
          <cell r="F3028" t="str">
            <v>Sarapiqui</v>
          </cell>
          <cell r="G3028" t="str">
            <v>2B</v>
          </cell>
          <cell r="H3028" t="str">
            <v>Tropical rainforest</v>
          </cell>
          <cell r="I3028">
            <v>55.721545999999897</v>
          </cell>
          <cell r="J3028">
            <v>10.431762969999999</v>
          </cell>
          <cell r="K3028">
            <v>-84.023635979999995</v>
          </cell>
          <cell r="L3028" t="str">
            <v>GPS</v>
          </cell>
          <cell r="M3028" t="str">
            <v>NA</v>
          </cell>
          <cell r="N3028">
            <v>19</v>
          </cell>
          <cell r="O3028">
            <v>7</v>
          </cell>
          <cell r="P3028">
            <v>7</v>
          </cell>
          <cell r="Q3028">
            <v>0</v>
          </cell>
          <cell r="R3028">
            <v>1</v>
          </cell>
          <cell r="S3028" t="str">
            <v>NA</v>
          </cell>
          <cell r="T3028" t="str">
            <v>NA</v>
          </cell>
          <cell r="U3028" t="str">
            <v>NA</v>
          </cell>
          <cell r="V3028">
            <v>0</v>
          </cell>
          <cell r="W3028">
            <v>8</v>
          </cell>
          <cell r="X3028">
            <v>2013</v>
          </cell>
          <cell r="Y3028">
            <v>0</v>
          </cell>
          <cell r="Z3028">
            <v>0</v>
          </cell>
          <cell r="AA3028">
            <v>0</v>
          </cell>
          <cell r="AB3028">
            <v>10</v>
          </cell>
          <cell r="AC3028" t="str">
            <v>Winkler</v>
          </cell>
          <cell r="AD3028" t="str">
            <v>NA</v>
          </cell>
          <cell r="AE3028" t="str">
            <v>NA</v>
          </cell>
          <cell r="AF3028" t="str">
            <v>NA</v>
          </cell>
          <cell r="AG3028" t="str">
            <v>NA</v>
          </cell>
          <cell r="AH3028" t="str">
            <v>NA</v>
          </cell>
          <cell r="AI3028" t="e">
            <v>#VALUE!</v>
          </cell>
          <cell r="AJ3028" t="str">
            <v>NA</v>
          </cell>
          <cell r="AK3028" t="str">
            <v>NA</v>
          </cell>
          <cell r="AL3028" t="str">
            <v>NA</v>
          </cell>
          <cell r="AM3028" t="str">
            <v>NA</v>
          </cell>
          <cell r="AN3028">
            <v>1</v>
          </cell>
          <cell r="AO3028">
            <v>0</v>
          </cell>
          <cell r="AP3028" t="str">
            <v>NA</v>
          </cell>
          <cell r="AQ3028" t="str">
            <v>NA</v>
          </cell>
          <cell r="AR3028">
            <v>15.002380763446476</v>
          </cell>
          <cell r="AS3028">
            <v>1</v>
          </cell>
          <cell r="AT3028" t="str">
            <v>Secondary forest</v>
          </cell>
          <cell r="AU3028" t="str">
            <v>Undisturbed</v>
          </cell>
          <cell r="AV3028" t="str">
            <v>NA</v>
          </cell>
          <cell r="AW3028" t="str">
            <v>NA</v>
          </cell>
          <cell r="AX3028" t="str">
            <v>NA</v>
          </cell>
          <cell r="AY3028" t="str">
            <v>NA</v>
          </cell>
        </row>
        <row r="3029">
          <cell r="A3029" t="str">
            <v>McGlynnParraPerez_51</v>
          </cell>
          <cell r="B3029" t="str">
            <v>McGlynn, Terrence</v>
          </cell>
          <cell r="C3029" t="str">
            <v>Central America</v>
          </cell>
          <cell r="D3029" t="str">
            <v>Costa Rica</v>
          </cell>
          <cell r="E3029" t="str">
            <v>Heredia</v>
          </cell>
          <cell r="F3029" t="str">
            <v>Sarapiqui</v>
          </cell>
          <cell r="G3029" t="str">
            <v>2C</v>
          </cell>
          <cell r="H3029" t="str">
            <v>Tropical rainforest</v>
          </cell>
          <cell r="I3029">
            <v>67.315216000000007</v>
          </cell>
          <cell r="J3029">
            <v>10.431731040000001</v>
          </cell>
          <cell r="K3029">
            <v>-84.023615030000002</v>
          </cell>
          <cell r="L3029" t="str">
            <v>GPS</v>
          </cell>
          <cell r="M3029" t="str">
            <v>NA</v>
          </cell>
          <cell r="N3029">
            <v>24</v>
          </cell>
          <cell r="O3029">
            <v>9</v>
          </cell>
          <cell r="P3029">
            <v>9</v>
          </cell>
          <cell r="Q3029">
            <v>0</v>
          </cell>
          <cell r="R3029">
            <v>1</v>
          </cell>
          <cell r="S3029" t="str">
            <v>NA</v>
          </cell>
          <cell r="T3029" t="str">
            <v>NA</v>
          </cell>
          <cell r="U3029" t="str">
            <v>NA</v>
          </cell>
          <cell r="V3029">
            <v>0</v>
          </cell>
          <cell r="W3029">
            <v>8</v>
          </cell>
          <cell r="X3029">
            <v>2013</v>
          </cell>
          <cell r="Y3029">
            <v>0</v>
          </cell>
          <cell r="Z3029">
            <v>0</v>
          </cell>
          <cell r="AA3029">
            <v>0</v>
          </cell>
          <cell r="AB3029">
            <v>10</v>
          </cell>
          <cell r="AC3029" t="str">
            <v>Winkler</v>
          </cell>
          <cell r="AD3029" t="str">
            <v>NA</v>
          </cell>
          <cell r="AE3029" t="str">
            <v>NA</v>
          </cell>
          <cell r="AF3029" t="str">
            <v>NA</v>
          </cell>
          <cell r="AG3029" t="str">
            <v>NA</v>
          </cell>
          <cell r="AH3029" t="str">
            <v>NA</v>
          </cell>
          <cell r="AI3029" t="e">
            <v>#VALUE!</v>
          </cell>
          <cell r="AJ3029" t="str">
            <v>NA</v>
          </cell>
          <cell r="AK3029" t="str">
            <v>NA</v>
          </cell>
          <cell r="AL3029" t="str">
            <v>NA</v>
          </cell>
          <cell r="AM3029" t="str">
            <v>NA</v>
          </cell>
          <cell r="AN3029">
            <v>1</v>
          </cell>
          <cell r="AO3029">
            <v>0</v>
          </cell>
          <cell r="AP3029" t="str">
            <v>NA</v>
          </cell>
          <cell r="AQ3029" t="str">
            <v>NA</v>
          </cell>
          <cell r="AR3029">
            <v>9.7943132188311992</v>
          </cell>
          <cell r="AS3029">
            <v>1</v>
          </cell>
          <cell r="AT3029" t="str">
            <v>Secondary forest</v>
          </cell>
          <cell r="AU3029" t="str">
            <v>Undisturbed</v>
          </cell>
          <cell r="AV3029" t="str">
            <v>NA</v>
          </cell>
          <cell r="AW3029" t="str">
            <v>NA</v>
          </cell>
          <cell r="AX3029" t="str">
            <v>NA</v>
          </cell>
          <cell r="AY3029" t="str">
            <v>NA</v>
          </cell>
        </row>
        <row r="3030">
          <cell r="A3030" t="str">
            <v>McGlynnParraPerez_52</v>
          </cell>
          <cell r="B3030" t="str">
            <v>McGlynn, Terrence</v>
          </cell>
          <cell r="C3030" t="str">
            <v>Central America</v>
          </cell>
          <cell r="D3030" t="str">
            <v>Costa Rica</v>
          </cell>
          <cell r="E3030" t="str">
            <v>Heredia</v>
          </cell>
          <cell r="F3030" t="str">
            <v>Sarapiqui</v>
          </cell>
          <cell r="G3030" t="str">
            <v>2D</v>
          </cell>
          <cell r="H3030" t="str">
            <v>Tropical rainforest</v>
          </cell>
          <cell r="I3030">
            <v>64.162895000000006</v>
          </cell>
          <cell r="J3030">
            <v>10.431682</v>
          </cell>
          <cell r="K3030">
            <v>-84.02360204</v>
          </cell>
          <cell r="L3030" t="str">
            <v>GPS</v>
          </cell>
          <cell r="M3030" t="str">
            <v>NA</v>
          </cell>
          <cell r="N3030">
            <v>38</v>
          </cell>
          <cell r="O3030">
            <v>11</v>
          </cell>
          <cell r="P3030">
            <v>11</v>
          </cell>
          <cell r="Q3030">
            <v>0</v>
          </cell>
          <cell r="R3030">
            <v>1</v>
          </cell>
          <cell r="S3030" t="str">
            <v>NA</v>
          </cell>
          <cell r="T3030" t="str">
            <v>NA</v>
          </cell>
          <cell r="U3030" t="str">
            <v>NA</v>
          </cell>
          <cell r="V3030">
            <v>0</v>
          </cell>
          <cell r="W3030">
            <v>8</v>
          </cell>
          <cell r="X3030">
            <v>2013</v>
          </cell>
          <cell r="Y3030">
            <v>0</v>
          </cell>
          <cell r="Z3030">
            <v>0</v>
          </cell>
          <cell r="AA3030">
            <v>0</v>
          </cell>
          <cell r="AB3030">
            <v>10</v>
          </cell>
          <cell r="AC3030" t="str">
            <v>Winkler</v>
          </cell>
          <cell r="AD3030" t="str">
            <v>NA</v>
          </cell>
          <cell r="AE3030" t="str">
            <v>NA</v>
          </cell>
          <cell r="AF3030" t="str">
            <v>NA</v>
          </cell>
          <cell r="AG3030" t="str">
            <v>NA</v>
          </cell>
          <cell r="AH3030" t="str">
            <v>NA</v>
          </cell>
          <cell r="AI3030" t="e">
            <v>#VALUE!</v>
          </cell>
          <cell r="AJ3030" t="str">
            <v>NA</v>
          </cell>
          <cell r="AK3030" t="str">
            <v>NA</v>
          </cell>
          <cell r="AL3030" t="str">
            <v>NA</v>
          </cell>
          <cell r="AM3030" t="str">
            <v>NA</v>
          </cell>
          <cell r="AN3030">
            <v>1</v>
          </cell>
          <cell r="AO3030">
            <v>0</v>
          </cell>
          <cell r="AP3030" t="str">
            <v>NA</v>
          </cell>
          <cell r="AQ3030" t="str">
            <v>NA</v>
          </cell>
          <cell r="AR3030">
            <v>13.778217798913087</v>
          </cell>
          <cell r="AS3030">
            <v>1</v>
          </cell>
          <cell r="AT3030" t="str">
            <v>Secondary forest</v>
          </cell>
          <cell r="AU3030" t="str">
            <v>Undisturbed</v>
          </cell>
          <cell r="AV3030" t="str">
            <v>NA</v>
          </cell>
          <cell r="AW3030" t="str">
            <v>NA</v>
          </cell>
          <cell r="AX3030" t="str">
            <v>NA</v>
          </cell>
          <cell r="AY3030" t="str">
            <v>NA</v>
          </cell>
        </row>
        <row r="3031">
          <cell r="A3031" t="str">
            <v>McGlynnParraPerez_53</v>
          </cell>
          <cell r="B3031" t="str">
            <v>McGlynn, Terrence</v>
          </cell>
          <cell r="C3031" t="str">
            <v>Central America</v>
          </cell>
          <cell r="D3031" t="str">
            <v>Costa Rica</v>
          </cell>
          <cell r="E3031" t="str">
            <v>Heredia</v>
          </cell>
          <cell r="F3031" t="str">
            <v>Sarapiqui</v>
          </cell>
          <cell r="G3031" t="str">
            <v>3A</v>
          </cell>
          <cell r="H3031" t="str">
            <v>Tropical rainforest</v>
          </cell>
          <cell r="I3031">
            <v>76.475761000000006</v>
          </cell>
          <cell r="J3031">
            <v>10.431765990000001</v>
          </cell>
          <cell r="K3031">
            <v>-84.023812000000007</v>
          </cell>
          <cell r="L3031" t="str">
            <v>GPS</v>
          </cell>
          <cell r="M3031" t="str">
            <v>NA</v>
          </cell>
          <cell r="N3031">
            <v>9</v>
          </cell>
          <cell r="O3031">
            <v>7</v>
          </cell>
          <cell r="P3031">
            <v>7</v>
          </cell>
          <cell r="Q3031">
            <v>0</v>
          </cell>
          <cell r="R3031">
            <v>1</v>
          </cell>
          <cell r="S3031" t="str">
            <v>NA</v>
          </cell>
          <cell r="T3031" t="str">
            <v>NA</v>
          </cell>
          <cell r="U3031" t="str">
            <v>NA</v>
          </cell>
          <cell r="V3031">
            <v>0</v>
          </cell>
          <cell r="W3031">
            <v>8</v>
          </cell>
          <cell r="X3031">
            <v>2013</v>
          </cell>
          <cell r="Y3031">
            <v>0</v>
          </cell>
          <cell r="Z3031">
            <v>0</v>
          </cell>
          <cell r="AA3031">
            <v>0</v>
          </cell>
          <cell r="AB3031">
            <v>10</v>
          </cell>
          <cell r="AC3031" t="str">
            <v>Winkler</v>
          </cell>
          <cell r="AD3031" t="str">
            <v>NA</v>
          </cell>
          <cell r="AE3031" t="str">
            <v>NA</v>
          </cell>
          <cell r="AF3031" t="str">
            <v>NA</v>
          </cell>
          <cell r="AG3031" t="str">
            <v>NA</v>
          </cell>
          <cell r="AH3031" t="str">
            <v>NA</v>
          </cell>
          <cell r="AI3031" t="e">
            <v>#VALUE!</v>
          </cell>
          <cell r="AJ3031" t="str">
            <v>NA</v>
          </cell>
          <cell r="AK3031" t="str">
            <v>NA</v>
          </cell>
          <cell r="AL3031" t="str">
            <v>NA</v>
          </cell>
          <cell r="AM3031" t="str">
            <v>NA</v>
          </cell>
          <cell r="AN3031">
            <v>1</v>
          </cell>
          <cell r="AO3031">
            <v>0</v>
          </cell>
          <cell r="AP3031" t="str">
            <v>NA</v>
          </cell>
          <cell r="AQ3031" t="str">
            <v>NA</v>
          </cell>
          <cell r="AR3031">
            <v>11.925363127145685</v>
          </cell>
          <cell r="AS3031">
            <v>1</v>
          </cell>
          <cell r="AT3031" t="str">
            <v>Secondary forest</v>
          </cell>
          <cell r="AU3031" t="str">
            <v>Undisturbed</v>
          </cell>
          <cell r="AV3031" t="str">
            <v>NA</v>
          </cell>
          <cell r="AW3031" t="str">
            <v>NA</v>
          </cell>
          <cell r="AX3031" t="str">
            <v>NA</v>
          </cell>
          <cell r="AY3031" t="str">
            <v>NA</v>
          </cell>
        </row>
        <row r="3032">
          <cell r="A3032" t="str">
            <v>McGlynnParraPerez_54</v>
          </cell>
          <cell r="B3032" t="str">
            <v>McGlynn, Terrence</v>
          </cell>
          <cell r="C3032" t="str">
            <v>Central America</v>
          </cell>
          <cell r="D3032" t="str">
            <v>Costa Rica</v>
          </cell>
          <cell r="E3032" t="str">
            <v>Heredia</v>
          </cell>
          <cell r="F3032" t="str">
            <v>Sarapiqui</v>
          </cell>
          <cell r="G3032" t="str">
            <v>3B</v>
          </cell>
          <cell r="H3032" t="str">
            <v>Tropical rainforest</v>
          </cell>
          <cell r="I3032">
            <v>61.928382999999897</v>
          </cell>
          <cell r="J3032">
            <v>10.43179398</v>
          </cell>
          <cell r="K3032">
            <v>-84.023831029999997</v>
          </cell>
          <cell r="L3032" t="str">
            <v>GPS</v>
          </cell>
          <cell r="M3032" t="str">
            <v>NA</v>
          </cell>
          <cell r="N3032">
            <v>14</v>
          </cell>
          <cell r="O3032">
            <v>6</v>
          </cell>
          <cell r="P3032">
            <v>6</v>
          </cell>
          <cell r="Q3032">
            <v>0</v>
          </cell>
          <cell r="R3032">
            <v>1</v>
          </cell>
          <cell r="S3032" t="str">
            <v>NA</v>
          </cell>
          <cell r="T3032" t="str">
            <v>NA</v>
          </cell>
          <cell r="U3032" t="str">
            <v>NA</v>
          </cell>
          <cell r="V3032">
            <v>0</v>
          </cell>
          <cell r="W3032">
            <v>8</v>
          </cell>
          <cell r="X3032">
            <v>2013</v>
          </cell>
          <cell r="Y3032">
            <v>0</v>
          </cell>
          <cell r="Z3032">
            <v>0</v>
          </cell>
          <cell r="AA3032">
            <v>0</v>
          </cell>
          <cell r="AB3032">
            <v>10</v>
          </cell>
          <cell r="AC3032" t="str">
            <v>Winkler</v>
          </cell>
          <cell r="AD3032" t="str">
            <v>NA</v>
          </cell>
          <cell r="AE3032" t="str">
            <v>NA</v>
          </cell>
          <cell r="AF3032" t="str">
            <v>NA</v>
          </cell>
          <cell r="AG3032" t="str">
            <v>NA</v>
          </cell>
          <cell r="AH3032" t="str">
            <v>NA</v>
          </cell>
          <cell r="AI3032" t="e">
            <v>#VALUE!</v>
          </cell>
          <cell r="AJ3032" t="str">
            <v>NA</v>
          </cell>
          <cell r="AK3032" t="str">
            <v>NA</v>
          </cell>
          <cell r="AL3032" t="str">
            <v>NA</v>
          </cell>
          <cell r="AM3032" t="str">
            <v>NA</v>
          </cell>
          <cell r="AN3032">
            <v>1</v>
          </cell>
          <cell r="AO3032">
            <v>0</v>
          </cell>
          <cell r="AP3032" t="str">
            <v>NA</v>
          </cell>
          <cell r="AQ3032" t="str">
            <v>NA</v>
          </cell>
          <cell r="AR3032">
            <v>12.949765579786714</v>
          </cell>
          <cell r="AS3032">
            <v>1</v>
          </cell>
          <cell r="AT3032" t="str">
            <v>Secondary forest</v>
          </cell>
          <cell r="AU3032" t="str">
            <v>Undisturbed</v>
          </cell>
          <cell r="AV3032" t="str">
            <v>NA</v>
          </cell>
          <cell r="AW3032" t="str">
            <v>NA</v>
          </cell>
          <cell r="AX3032" t="str">
            <v>NA</v>
          </cell>
          <cell r="AY3032" t="str">
            <v>NA</v>
          </cell>
        </row>
        <row r="3033">
          <cell r="A3033" t="str">
            <v>McGlynnParraPerez_55</v>
          </cell>
          <cell r="B3033" t="str">
            <v>McGlynn, Terrence</v>
          </cell>
          <cell r="C3033" t="str">
            <v>Central America</v>
          </cell>
          <cell r="D3033" t="str">
            <v>Costa Rica</v>
          </cell>
          <cell r="E3033" t="str">
            <v>Heredia</v>
          </cell>
          <cell r="F3033" t="str">
            <v>Sarapiqui</v>
          </cell>
          <cell r="G3033" t="str">
            <v>3C</v>
          </cell>
          <cell r="H3033" t="str">
            <v>Tropical rainforest</v>
          </cell>
          <cell r="I3033">
            <v>69.285956999999897</v>
          </cell>
          <cell r="J3033">
            <v>10.43187303</v>
          </cell>
          <cell r="K3033">
            <v>-84.023801019999993</v>
          </cell>
          <cell r="L3033" t="str">
            <v>GPS</v>
          </cell>
          <cell r="M3033" t="str">
            <v>NA</v>
          </cell>
          <cell r="N3033">
            <v>0</v>
          </cell>
          <cell r="O3033">
            <v>0</v>
          </cell>
          <cell r="P3033">
            <v>0</v>
          </cell>
          <cell r="Q3033">
            <v>0</v>
          </cell>
          <cell r="R3033">
            <v>1</v>
          </cell>
          <cell r="S3033" t="str">
            <v>NA</v>
          </cell>
          <cell r="T3033" t="str">
            <v>NA</v>
          </cell>
          <cell r="U3033" t="str">
            <v>NA</v>
          </cell>
          <cell r="V3033">
            <v>0</v>
          </cell>
          <cell r="W3033">
            <v>8</v>
          </cell>
          <cell r="X3033">
            <v>2013</v>
          </cell>
          <cell r="Y3033">
            <v>0</v>
          </cell>
          <cell r="Z3033">
            <v>0</v>
          </cell>
          <cell r="AA3033">
            <v>0</v>
          </cell>
          <cell r="AB3033">
            <v>10</v>
          </cell>
          <cell r="AC3033" t="str">
            <v>Winkler</v>
          </cell>
          <cell r="AD3033" t="str">
            <v>NA</v>
          </cell>
          <cell r="AE3033" t="str">
            <v>NA</v>
          </cell>
          <cell r="AF3033" t="str">
            <v>NA</v>
          </cell>
          <cell r="AG3033" t="str">
            <v>NA</v>
          </cell>
          <cell r="AH3033" t="str">
            <v>NA</v>
          </cell>
          <cell r="AI3033" t="e">
            <v>#VALUE!</v>
          </cell>
          <cell r="AJ3033" t="str">
            <v>NA</v>
          </cell>
          <cell r="AK3033" t="str">
            <v>NA</v>
          </cell>
          <cell r="AL3033" t="str">
            <v>NA</v>
          </cell>
          <cell r="AM3033" t="str">
            <v>NA</v>
          </cell>
          <cell r="AN3033">
            <v>1</v>
          </cell>
          <cell r="AO3033">
            <v>0</v>
          </cell>
          <cell r="AP3033" t="str">
            <v>NA</v>
          </cell>
          <cell r="AQ3033" t="str">
            <v>NA</v>
          </cell>
          <cell r="AR3033">
            <v>11.293961724238812</v>
          </cell>
          <cell r="AS3033">
            <v>1</v>
          </cell>
          <cell r="AT3033" t="str">
            <v>Secondary forest</v>
          </cell>
          <cell r="AU3033" t="str">
            <v>Undisturbed</v>
          </cell>
          <cell r="AV3033" t="str">
            <v>NA</v>
          </cell>
          <cell r="AW3033" t="str">
            <v>NA</v>
          </cell>
          <cell r="AX3033" t="str">
            <v>NA</v>
          </cell>
          <cell r="AY3033" t="str">
            <v>NA</v>
          </cell>
        </row>
        <row r="3034">
          <cell r="A3034" t="str">
            <v>McGlynnParraPerez_56</v>
          </cell>
          <cell r="B3034" t="str">
            <v>McGlynn, Terrence</v>
          </cell>
          <cell r="C3034" t="str">
            <v>Central America</v>
          </cell>
          <cell r="D3034" t="str">
            <v>Costa Rica</v>
          </cell>
          <cell r="E3034" t="str">
            <v>Heredia</v>
          </cell>
          <cell r="F3034" t="str">
            <v>Sarapiqui</v>
          </cell>
          <cell r="G3034" t="str">
            <v>3D</v>
          </cell>
          <cell r="H3034" t="str">
            <v>Tropical rainforest</v>
          </cell>
          <cell r="I3034">
            <v>69.236687000000003</v>
          </cell>
          <cell r="J3034">
            <v>10.431903030000001</v>
          </cell>
          <cell r="K3034">
            <v>-84.023747970000002</v>
          </cell>
          <cell r="L3034" t="str">
            <v>GPS</v>
          </cell>
          <cell r="M3034" t="str">
            <v>NA</v>
          </cell>
          <cell r="N3034">
            <v>14</v>
          </cell>
          <cell r="O3034">
            <v>7</v>
          </cell>
          <cell r="P3034">
            <v>7</v>
          </cell>
          <cell r="Q3034">
            <v>0</v>
          </cell>
          <cell r="R3034">
            <v>1</v>
          </cell>
          <cell r="S3034" t="str">
            <v>NA</v>
          </cell>
          <cell r="T3034" t="str">
            <v>NA</v>
          </cell>
          <cell r="U3034" t="str">
            <v>NA</v>
          </cell>
          <cell r="V3034">
            <v>0</v>
          </cell>
          <cell r="W3034">
            <v>8</v>
          </cell>
          <cell r="X3034">
            <v>2013</v>
          </cell>
          <cell r="Y3034">
            <v>0</v>
          </cell>
          <cell r="Z3034">
            <v>0</v>
          </cell>
          <cell r="AA3034">
            <v>0</v>
          </cell>
          <cell r="AB3034">
            <v>10</v>
          </cell>
          <cell r="AC3034" t="str">
            <v>Winkler</v>
          </cell>
          <cell r="AD3034" t="str">
            <v>NA</v>
          </cell>
          <cell r="AE3034" t="str">
            <v>NA</v>
          </cell>
          <cell r="AF3034" t="str">
            <v>NA</v>
          </cell>
          <cell r="AG3034" t="str">
            <v>NA</v>
          </cell>
          <cell r="AH3034" t="str">
            <v>NA</v>
          </cell>
          <cell r="AI3034" t="e">
            <v>#VALUE!</v>
          </cell>
          <cell r="AJ3034" t="str">
            <v>NA</v>
          </cell>
          <cell r="AK3034" t="str">
            <v>NA</v>
          </cell>
          <cell r="AL3034" t="str">
            <v>NA</v>
          </cell>
          <cell r="AM3034" t="str">
            <v>NA</v>
          </cell>
          <cell r="AN3034">
            <v>1</v>
          </cell>
          <cell r="AO3034">
            <v>0</v>
          </cell>
          <cell r="AP3034" t="str">
            <v>NA</v>
          </cell>
          <cell r="AQ3034" t="str">
            <v>NA</v>
          </cell>
          <cell r="AR3034">
            <v>20.725674209264493</v>
          </cell>
          <cell r="AS3034">
            <v>1</v>
          </cell>
          <cell r="AT3034" t="str">
            <v>Secondary forest</v>
          </cell>
          <cell r="AU3034" t="str">
            <v>Undisturbed</v>
          </cell>
          <cell r="AV3034" t="str">
            <v>NA</v>
          </cell>
          <cell r="AW3034" t="str">
            <v>NA</v>
          </cell>
          <cell r="AX3034" t="str">
            <v>NA</v>
          </cell>
          <cell r="AY3034" t="str">
            <v>NA</v>
          </cell>
        </row>
        <row r="3035">
          <cell r="A3035" t="str">
            <v>McGlynnParraPerez_57</v>
          </cell>
          <cell r="B3035" t="str">
            <v>McGlynn, Terrence</v>
          </cell>
          <cell r="C3035" t="str">
            <v>Central America</v>
          </cell>
          <cell r="D3035" t="str">
            <v>Costa Rica</v>
          </cell>
          <cell r="E3035" t="str">
            <v>Heredia</v>
          </cell>
          <cell r="F3035" t="str">
            <v>Sarapiqui</v>
          </cell>
          <cell r="G3035" t="str">
            <v>4A</v>
          </cell>
          <cell r="H3035" t="str">
            <v>Tropical rainforest</v>
          </cell>
          <cell r="I3035">
            <v>60.457653000000001</v>
          </cell>
          <cell r="J3035">
            <v>10.431847960000001</v>
          </cell>
          <cell r="K3035">
            <v>-84.023655009999999</v>
          </cell>
          <cell r="L3035" t="str">
            <v>GPS</v>
          </cell>
          <cell r="M3035" t="str">
            <v>NA</v>
          </cell>
          <cell r="N3035">
            <v>37</v>
          </cell>
          <cell r="O3035">
            <v>8</v>
          </cell>
          <cell r="P3035">
            <v>8</v>
          </cell>
          <cell r="Q3035">
            <v>0</v>
          </cell>
          <cell r="R3035">
            <v>1</v>
          </cell>
          <cell r="S3035" t="str">
            <v>NA</v>
          </cell>
          <cell r="T3035" t="str">
            <v>NA</v>
          </cell>
          <cell r="U3035" t="str">
            <v>NA</v>
          </cell>
          <cell r="V3035">
            <v>0</v>
          </cell>
          <cell r="W3035">
            <v>8</v>
          </cell>
          <cell r="X3035">
            <v>2013</v>
          </cell>
          <cell r="Y3035">
            <v>0</v>
          </cell>
          <cell r="Z3035">
            <v>0</v>
          </cell>
          <cell r="AA3035">
            <v>0</v>
          </cell>
          <cell r="AB3035">
            <v>10</v>
          </cell>
          <cell r="AC3035" t="str">
            <v>Winkler</v>
          </cell>
          <cell r="AD3035" t="str">
            <v>NA</v>
          </cell>
          <cell r="AE3035" t="str">
            <v>NA</v>
          </cell>
          <cell r="AF3035" t="str">
            <v>NA</v>
          </cell>
          <cell r="AG3035" t="str">
            <v>NA</v>
          </cell>
          <cell r="AH3035" t="str">
            <v>NA</v>
          </cell>
          <cell r="AI3035" t="e">
            <v>#VALUE!</v>
          </cell>
          <cell r="AJ3035" t="str">
            <v>NA</v>
          </cell>
          <cell r="AK3035" t="str">
            <v>NA</v>
          </cell>
          <cell r="AL3035" t="str">
            <v>NA</v>
          </cell>
          <cell r="AM3035" t="str">
            <v>NA</v>
          </cell>
          <cell r="AN3035">
            <v>1</v>
          </cell>
          <cell r="AO3035">
            <v>0</v>
          </cell>
          <cell r="AP3035" t="str">
            <v>NA</v>
          </cell>
          <cell r="AQ3035" t="str">
            <v>NA</v>
          </cell>
          <cell r="AR3035">
            <v>8.5262200635116461</v>
          </cell>
          <cell r="AS3035">
            <v>1</v>
          </cell>
          <cell r="AT3035" t="str">
            <v>Secondary forest</v>
          </cell>
          <cell r="AU3035" t="str">
            <v>Undisturbed</v>
          </cell>
          <cell r="AV3035" t="str">
            <v>NA</v>
          </cell>
          <cell r="AW3035" t="str">
            <v>NA</v>
          </cell>
          <cell r="AX3035" t="str">
            <v>NA</v>
          </cell>
          <cell r="AY3035" t="str">
            <v>NA</v>
          </cell>
        </row>
        <row r="3036">
          <cell r="A3036" t="str">
            <v>McGlynnParraPerez_58</v>
          </cell>
          <cell r="B3036" t="str">
            <v>McGlynn, Terrence</v>
          </cell>
          <cell r="C3036" t="str">
            <v>Central America</v>
          </cell>
          <cell r="D3036" t="str">
            <v>Costa Rica</v>
          </cell>
          <cell r="E3036" t="str">
            <v>Heredia</v>
          </cell>
          <cell r="F3036" t="str">
            <v>Sarapiqui</v>
          </cell>
          <cell r="G3036" t="str">
            <v>4B</v>
          </cell>
          <cell r="H3036" t="str">
            <v>Tropical rainforest</v>
          </cell>
          <cell r="I3036">
            <v>63.445701999999898</v>
          </cell>
          <cell r="J3036">
            <v>10.431910999999999</v>
          </cell>
          <cell r="K3036">
            <v>-84.02364403</v>
          </cell>
          <cell r="L3036" t="str">
            <v>GPS</v>
          </cell>
          <cell r="M3036" t="str">
            <v>NA</v>
          </cell>
          <cell r="N3036">
            <v>2</v>
          </cell>
          <cell r="O3036">
            <v>2</v>
          </cell>
          <cell r="P3036">
            <v>2</v>
          </cell>
          <cell r="Q3036">
            <v>0</v>
          </cell>
          <cell r="R3036">
            <v>1</v>
          </cell>
          <cell r="S3036" t="str">
            <v>NA</v>
          </cell>
          <cell r="T3036" t="str">
            <v>NA</v>
          </cell>
          <cell r="U3036" t="str">
            <v>NA</v>
          </cell>
          <cell r="V3036">
            <v>0</v>
          </cell>
          <cell r="W3036">
            <v>8</v>
          </cell>
          <cell r="X3036">
            <v>2013</v>
          </cell>
          <cell r="Y3036">
            <v>0</v>
          </cell>
          <cell r="Z3036">
            <v>0</v>
          </cell>
          <cell r="AA3036">
            <v>0</v>
          </cell>
          <cell r="AB3036">
            <v>10</v>
          </cell>
          <cell r="AC3036" t="str">
            <v>Winkler</v>
          </cell>
          <cell r="AD3036" t="str">
            <v>NA</v>
          </cell>
          <cell r="AE3036" t="str">
            <v>NA</v>
          </cell>
          <cell r="AF3036" t="str">
            <v>NA</v>
          </cell>
          <cell r="AG3036" t="str">
            <v>NA</v>
          </cell>
          <cell r="AH3036" t="str">
            <v>NA</v>
          </cell>
          <cell r="AI3036" t="e">
            <v>#VALUE!</v>
          </cell>
          <cell r="AJ3036" t="str">
            <v>NA</v>
          </cell>
          <cell r="AK3036" t="str">
            <v>NA</v>
          </cell>
          <cell r="AL3036" t="str">
            <v>NA</v>
          </cell>
          <cell r="AM3036" t="str">
            <v>NA</v>
          </cell>
          <cell r="AN3036">
            <v>1</v>
          </cell>
          <cell r="AO3036">
            <v>0</v>
          </cell>
          <cell r="AP3036" t="str">
            <v>NA</v>
          </cell>
          <cell r="AQ3036" t="str">
            <v>NA</v>
          </cell>
          <cell r="AR3036">
            <v>8.2114902075428056</v>
          </cell>
          <cell r="AS3036">
            <v>1</v>
          </cell>
          <cell r="AT3036" t="str">
            <v>Secondary forest</v>
          </cell>
          <cell r="AU3036" t="str">
            <v>Undisturbed</v>
          </cell>
          <cell r="AV3036" t="str">
            <v>NA</v>
          </cell>
          <cell r="AW3036" t="str">
            <v>NA</v>
          </cell>
          <cell r="AX3036" t="str">
            <v>NA</v>
          </cell>
          <cell r="AY3036" t="str">
            <v>NA</v>
          </cell>
        </row>
        <row r="3037">
          <cell r="A3037" t="str">
            <v>McGlynnParraPerez_59</v>
          </cell>
          <cell r="B3037" t="str">
            <v>McGlynn, Terrence</v>
          </cell>
          <cell r="C3037" t="str">
            <v>Central America</v>
          </cell>
          <cell r="D3037" t="str">
            <v>Costa Rica</v>
          </cell>
          <cell r="E3037" t="str">
            <v>Heredia</v>
          </cell>
          <cell r="F3037" t="str">
            <v>Sarapiqui</v>
          </cell>
          <cell r="G3037" t="str">
            <v>4C</v>
          </cell>
          <cell r="H3037" t="str">
            <v>Tropical rainforest</v>
          </cell>
          <cell r="I3037">
            <v>60.286385000000003</v>
          </cell>
          <cell r="J3037">
            <v>10.43193799</v>
          </cell>
          <cell r="K3037">
            <v>-84.023628020000004</v>
          </cell>
          <cell r="L3037" t="str">
            <v>GPS</v>
          </cell>
          <cell r="M3037" t="str">
            <v>NA</v>
          </cell>
          <cell r="N3037">
            <v>27</v>
          </cell>
          <cell r="O3037">
            <v>12</v>
          </cell>
          <cell r="P3037">
            <v>12</v>
          </cell>
          <cell r="Q3037">
            <v>0</v>
          </cell>
          <cell r="R3037">
            <v>1</v>
          </cell>
          <cell r="S3037" t="str">
            <v>NA</v>
          </cell>
          <cell r="T3037" t="str">
            <v>NA</v>
          </cell>
          <cell r="U3037" t="str">
            <v>NA</v>
          </cell>
          <cell r="V3037">
            <v>0</v>
          </cell>
          <cell r="W3037">
            <v>8</v>
          </cell>
          <cell r="X3037">
            <v>2013</v>
          </cell>
          <cell r="Y3037">
            <v>0</v>
          </cell>
          <cell r="Z3037">
            <v>0</v>
          </cell>
          <cell r="AA3037">
            <v>0</v>
          </cell>
          <cell r="AB3037">
            <v>10</v>
          </cell>
          <cell r="AC3037" t="str">
            <v>Winkler</v>
          </cell>
          <cell r="AD3037" t="str">
            <v>NA</v>
          </cell>
          <cell r="AE3037" t="str">
            <v>NA</v>
          </cell>
          <cell r="AF3037" t="str">
            <v>NA</v>
          </cell>
          <cell r="AG3037" t="str">
            <v>NA</v>
          </cell>
          <cell r="AH3037" t="str">
            <v>NA</v>
          </cell>
          <cell r="AI3037" t="e">
            <v>#VALUE!</v>
          </cell>
          <cell r="AJ3037" t="str">
            <v>NA</v>
          </cell>
          <cell r="AK3037" t="str">
            <v>NA</v>
          </cell>
          <cell r="AL3037" t="str">
            <v>NA</v>
          </cell>
          <cell r="AM3037" t="str">
            <v>NA</v>
          </cell>
          <cell r="AN3037">
            <v>1</v>
          </cell>
          <cell r="AO3037">
            <v>0</v>
          </cell>
          <cell r="AP3037" t="str">
            <v>NA</v>
          </cell>
          <cell r="AQ3037" t="str">
            <v>NA</v>
          </cell>
          <cell r="AR3037">
            <v>6.8855438627398486</v>
          </cell>
          <cell r="AS3037">
            <v>1</v>
          </cell>
          <cell r="AT3037" t="str">
            <v>Secondary forest</v>
          </cell>
          <cell r="AU3037" t="str">
            <v>Undisturbed</v>
          </cell>
          <cell r="AV3037" t="str">
            <v>NA</v>
          </cell>
          <cell r="AW3037" t="str">
            <v>NA</v>
          </cell>
          <cell r="AX3037" t="str">
            <v>NA</v>
          </cell>
          <cell r="AY3037" t="str">
            <v>NA</v>
          </cell>
        </row>
        <row r="3038">
          <cell r="A3038" t="str">
            <v>McGlynnParraPerez_6</v>
          </cell>
          <cell r="B3038" t="str">
            <v>McGlynn, Terrence</v>
          </cell>
          <cell r="C3038" t="str">
            <v>Central America</v>
          </cell>
          <cell r="D3038" t="str">
            <v>Costa Rica</v>
          </cell>
          <cell r="E3038" t="str">
            <v>Heredia</v>
          </cell>
          <cell r="F3038" t="str">
            <v>Sarapiqui</v>
          </cell>
          <cell r="G3038" t="str">
            <v>11B</v>
          </cell>
          <cell r="H3038" t="str">
            <v>Tropical rainforest</v>
          </cell>
          <cell r="I3038">
            <v>68.863770000000002</v>
          </cell>
          <cell r="J3038">
            <v>10.432392030000001</v>
          </cell>
          <cell r="K3038">
            <v>-84.023613019999999</v>
          </cell>
          <cell r="L3038" t="str">
            <v>GPS</v>
          </cell>
          <cell r="M3038" t="str">
            <v>NA</v>
          </cell>
          <cell r="N3038">
            <v>53</v>
          </cell>
          <cell r="O3038">
            <v>12</v>
          </cell>
          <cell r="P3038">
            <v>12</v>
          </cell>
          <cell r="Q3038">
            <v>0</v>
          </cell>
          <cell r="R3038">
            <v>1</v>
          </cell>
          <cell r="S3038" t="str">
            <v>NA</v>
          </cell>
          <cell r="T3038" t="str">
            <v>NA</v>
          </cell>
          <cell r="U3038" t="str">
            <v>NA</v>
          </cell>
          <cell r="V3038">
            <v>0</v>
          </cell>
          <cell r="W3038">
            <v>8</v>
          </cell>
          <cell r="X3038">
            <v>2013</v>
          </cell>
          <cell r="Y3038">
            <v>0</v>
          </cell>
          <cell r="Z3038">
            <v>0</v>
          </cell>
          <cell r="AA3038">
            <v>0</v>
          </cell>
          <cell r="AB3038">
            <v>10</v>
          </cell>
          <cell r="AC3038" t="str">
            <v>Winkler</v>
          </cell>
          <cell r="AD3038" t="str">
            <v>NA</v>
          </cell>
          <cell r="AE3038" t="str">
            <v>NA</v>
          </cell>
          <cell r="AF3038" t="str">
            <v>NA</v>
          </cell>
          <cell r="AG3038" t="str">
            <v>NA</v>
          </cell>
          <cell r="AH3038" t="str">
            <v>NA</v>
          </cell>
          <cell r="AI3038" t="e">
            <v>#VALUE!</v>
          </cell>
          <cell r="AJ3038" t="str">
            <v>NA</v>
          </cell>
          <cell r="AK3038" t="str">
            <v>NA</v>
          </cell>
          <cell r="AL3038" t="str">
            <v>NA</v>
          </cell>
          <cell r="AM3038" t="str">
            <v>NA</v>
          </cell>
          <cell r="AN3038">
            <v>1</v>
          </cell>
          <cell r="AO3038">
            <v>0</v>
          </cell>
          <cell r="AP3038" t="str">
            <v>NA</v>
          </cell>
          <cell r="AQ3038" t="str">
            <v>NA</v>
          </cell>
          <cell r="AR3038">
            <v>9.1025898983279898</v>
          </cell>
          <cell r="AS3038">
            <v>1</v>
          </cell>
          <cell r="AT3038" t="str">
            <v>Secondary forest</v>
          </cell>
          <cell r="AU3038" t="str">
            <v>Undisturbed</v>
          </cell>
          <cell r="AV3038" t="str">
            <v>NA</v>
          </cell>
          <cell r="AW3038" t="str">
            <v>NA</v>
          </cell>
          <cell r="AX3038" t="str">
            <v>NA</v>
          </cell>
          <cell r="AY3038" t="str">
            <v>NA</v>
          </cell>
        </row>
        <row r="3039">
          <cell r="A3039" t="str">
            <v>McGlynnParraPerez_60</v>
          </cell>
          <cell r="B3039" t="str">
            <v>McGlynn, Terrence</v>
          </cell>
          <cell r="C3039" t="str">
            <v>Central America</v>
          </cell>
          <cell r="D3039" t="str">
            <v>Costa Rica</v>
          </cell>
          <cell r="E3039" t="str">
            <v>Heredia</v>
          </cell>
          <cell r="F3039" t="str">
            <v>Sarapiqui</v>
          </cell>
          <cell r="G3039" t="str">
            <v>4D</v>
          </cell>
          <cell r="H3039" t="str">
            <v>Tropical rainforest</v>
          </cell>
          <cell r="I3039">
            <v>60.056151999999898</v>
          </cell>
          <cell r="J3039">
            <v>10.431889030000001</v>
          </cell>
          <cell r="K3039">
            <v>-84.023582000000005</v>
          </cell>
          <cell r="L3039" t="str">
            <v>GPS</v>
          </cell>
          <cell r="M3039" t="str">
            <v>NA</v>
          </cell>
          <cell r="N3039">
            <v>9</v>
          </cell>
          <cell r="O3039">
            <v>5</v>
          </cell>
          <cell r="P3039">
            <v>5</v>
          </cell>
          <cell r="Q3039">
            <v>0</v>
          </cell>
          <cell r="R3039">
            <v>1</v>
          </cell>
          <cell r="S3039" t="str">
            <v>NA</v>
          </cell>
          <cell r="T3039" t="str">
            <v>NA</v>
          </cell>
          <cell r="U3039" t="str">
            <v>NA</v>
          </cell>
          <cell r="V3039">
            <v>0</v>
          </cell>
          <cell r="W3039">
            <v>8</v>
          </cell>
          <cell r="X3039">
            <v>2013</v>
          </cell>
          <cell r="Y3039">
            <v>0</v>
          </cell>
          <cell r="Z3039">
            <v>0</v>
          </cell>
          <cell r="AA3039">
            <v>0</v>
          </cell>
          <cell r="AB3039">
            <v>10</v>
          </cell>
          <cell r="AC3039" t="str">
            <v>Winkler</v>
          </cell>
          <cell r="AD3039" t="str">
            <v>NA</v>
          </cell>
          <cell r="AE3039" t="str">
            <v>NA</v>
          </cell>
          <cell r="AF3039" t="str">
            <v>NA</v>
          </cell>
          <cell r="AG3039" t="str">
            <v>NA</v>
          </cell>
          <cell r="AH3039" t="str">
            <v>NA</v>
          </cell>
          <cell r="AI3039" t="e">
            <v>#VALUE!</v>
          </cell>
          <cell r="AJ3039" t="str">
            <v>NA</v>
          </cell>
          <cell r="AK3039" t="str">
            <v>NA</v>
          </cell>
          <cell r="AL3039" t="str">
            <v>NA</v>
          </cell>
          <cell r="AM3039" t="str">
            <v>NA</v>
          </cell>
          <cell r="AN3039">
            <v>1</v>
          </cell>
          <cell r="AO3039">
            <v>0</v>
          </cell>
          <cell r="AP3039" t="str">
            <v>NA</v>
          </cell>
          <cell r="AQ3039" t="str">
            <v>NA</v>
          </cell>
          <cell r="AR3039">
            <v>9.8669723247378585</v>
          </cell>
          <cell r="AS3039">
            <v>1</v>
          </cell>
          <cell r="AT3039" t="str">
            <v>Secondary forest</v>
          </cell>
          <cell r="AU3039" t="str">
            <v>Undisturbed</v>
          </cell>
          <cell r="AV3039" t="str">
            <v>NA</v>
          </cell>
          <cell r="AW3039" t="str">
            <v>NA</v>
          </cell>
          <cell r="AX3039" t="str">
            <v>NA</v>
          </cell>
          <cell r="AY3039" t="str">
            <v>NA</v>
          </cell>
        </row>
        <row r="3040">
          <cell r="A3040" t="str">
            <v>McGlynnParraPerez_61</v>
          </cell>
          <cell r="B3040" t="str">
            <v>McGlynn, Terrence</v>
          </cell>
          <cell r="C3040" t="str">
            <v>Central America</v>
          </cell>
          <cell r="D3040" t="str">
            <v>Costa Rica</v>
          </cell>
          <cell r="E3040" t="str">
            <v>Heredia</v>
          </cell>
          <cell r="F3040" t="str">
            <v>Sarapiqui</v>
          </cell>
          <cell r="G3040" t="str">
            <v>5A</v>
          </cell>
          <cell r="H3040" t="str">
            <v>Tropical rainforest</v>
          </cell>
          <cell r="I3040">
            <v>62.170769</v>
          </cell>
          <cell r="J3040">
            <v>10.43176004</v>
          </cell>
          <cell r="K3040">
            <v>-84.023510000000002</v>
          </cell>
          <cell r="L3040" t="str">
            <v>GPS</v>
          </cell>
          <cell r="M3040" t="str">
            <v>NA</v>
          </cell>
          <cell r="N3040">
            <v>5</v>
          </cell>
          <cell r="O3040">
            <v>4</v>
          </cell>
          <cell r="P3040">
            <v>4</v>
          </cell>
          <cell r="Q3040">
            <v>0</v>
          </cell>
          <cell r="R3040">
            <v>1</v>
          </cell>
          <cell r="S3040" t="str">
            <v>NA</v>
          </cell>
          <cell r="T3040" t="str">
            <v>NA</v>
          </cell>
          <cell r="U3040" t="str">
            <v>NA</v>
          </cell>
          <cell r="V3040">
            <v>0</v>
          </cell>
          <cell r="W3040">
            <v>8</v>
          </cell>
          <cell r="X3040">
            <v>2013</v>
          </cell>
          <cell r="Y3040">
            <v>0</v>
          </cell>
          <cell r="Z3040">
            <v>0</v>
          </cell>
          <cell r="AA3040">
            <v>0</v>
          </cell>
          <cell r="AB3040">
            <v>10</v>
          </cell>
          <cell r="AC3040" t="str">
            <v>Winkler</v>
          </cell>
          <cell r="AD3040" t="str">
            <v>NA</v>
          </cell>
          <cell r="AE3040" t="str">
            <v>NA</v>
          </cell>
          <cell r="AF3040" t="str">
            <v>NA</v>
          </cell>
          <cell r="AG3040" t="str">
            <v>NA</v>
          </cell>
          <cell r="AH3040" t="str">
            <v>NA</v>
          </cell>
          <cell r="AI3040" t="e">
            <v>#VALUE!</v>
          </cell>
          <cell r="AJ3040" t="str">
            <v>NA</v>
          </cell>
          <cell r="AK3040" t="str">
            <v>NA</v>
          </cell>
          <cell r="AL3040" t="str">
            <v>NA</v>
          </cell>
          <cell r="AM3040" t="str">
            <v>NA</v>
          </cell>
          <cell r="AN3040">
            <v>1</v>
          </cell>
          <cell r="AO3040">
            <v>0</v>
          </cell>
          <cell r="AP3040" t="str">
            <v>NA</v>
          </cell>
          <cell r="AQ3040" t="str">
            <v>NA</v>
          </cell>
          <cell r="AR3040">
            <v>5.8797473220733396</v>
          </cell>
          <cell r="AS3040">
            <v>1</v>
          </cell>
          <cell r="AT3040" t="str">
            <v>Secondary forest</v>
          </cell>
          <cell r="AU3040" t="str">
            <v>Undisturbed</v>
          </cell>
          <cell r="AV3040" t="str">
            <v>NA</v>
          </cell>
          <cell r="AW3040" t="str">
            <v>NA</v>
          </cell>
          <cell r="AX3040" t="str">
            <v>NA</v>
          </cell>
          <cell r="AY3040" t="str">
            <v>NA</v>
          </cell>
        </row>
        <row r="3041">
          <cell r="A3041" t="str">
            <v>McGlynnParraPerez_62</v>
          </cell>
          <cell r="B3041" t="str">
            <v>McGlynn, Terrence</v>
          </cell>
          <cell r="C3041" t="str">
            <v>Central America</v>
          </cell>
          <cell r="D3041" t="str">
            <v>Costa Rica</v>
          </cell>
          <cell r="E3041" t="str">
            <v>Heredia</v>
          </cell>
          <cell r="F3041" t="str">
            <v>Sarapiqui</v>
          </cell>
          <cell r="G3041" t="str">
            <v>5B</v>
          </cell>
          <cell r="H3041" t="str">
            <v>Tropical rainforest</v>
          </cell>
          <cell r="I3041">
            <v>68.675545</v>
          </cell>
          <cell r="J3041">
            <v>10.431713009999999</v>
          </cell>
          <cell r="K3041">
            <v>-84.023602960000005</v>
          </cell>
          <cell r="L3041" t="str">
            <v>GPS</v>
          </cell>
          <cell r="M3041" t="str">
            <v>NA</v>
          </cell>
          <cell r="N3041">
            <v>44</v>
          </cell>
          <cell r="O3041">
            <v>9</v>
          </cell>
          <cell r="P3041">
            <v>9</v>
          </cell>
          <cell r="Q3041">
            <v>0</v>
          </cell>
          <cell r="R3041">
            <v>1</v>
          </cell>
          <cell r="S3041" t="str">
            <v>NA</v>
          </cell>
          <cell r="T3041" t="str">
            <v>NA</v>
          </cell>
          <cell r="U3041" t="str">
            <v>NA</v>
          </cell>
          <cell r="V3041">
            <v>0</v>
          </cell>
          <cell r="W3041">
            <v>8</v>
          </cell>
          <cell r="X3041">
            <v>2013</v>
          </cell>
          <cell r="Y3041">
            <v>0</v>
          </cell>
          <cell r="Z3041">
            <v>0</v>
          </cell>
          <cell r="AA3041">
            <v>0</v>
          </cell>
          <cell r="AB3041">
            <v>10</v>
          </cell>
          <cell r="AC3041" t="str">
            <v>Winkler</v>
          </cell>
          <cell r="AD3041" t="str">
            <v>NA</v>
          </cell>
          <cell r="AE3041" t="str">
            <v>NA</v>
          </cell>
          <cell r="AF3041" t="str">
            <v>NA</v>
          </cell>
          <cell r="AG3041" t="str">
            <v>NA</v>
          </cell>
          <cell r="AH3041" t="str">
            <v>NA</v>
          </cell>
          <cell r="AI3041" t="e">
            <v>#VALUE!</v>
          </cell>
          <cell r="AJ3041" t="str">
            <v>NA</v>
          </cell>
          <cell r="AK3041" t="str">
            <v>NA</v>
          </cell>
          <cell r="AL3041" t="str">
            <v>NA</v>
          </cell>
          <cell r="AM3041" t="str">
            <v>NA</v>
          </cell>
          <cell r="AN3041">
            <v>1</v>
          </cell>
          <cell r="AO3041">
            <v>0</v>
          </cell>
          <cell r="AP3041" t="str">
            <v>NA</v>
          </cell>
          <cell r="AQ3041" t="str">
            <v>NA</v>
          </cell>
          <cell r="AR3041">
            <v>7.4976186695700742</v>
          </cell>
          <cell r="AS3041">
            <v>1</v>
          </cell>
          <cell r="AT3041" t="str">
            <v>Secondary forest</v>
          </cell>
          <cell r="AU3041" t="str">
            <v>Undisturbed</v>
          </cell>
          <cell r="AV3041" t="str">
            <v>NA</v>
          </cell>
          <cell r="AW3041" t="str">
            <v>NA</v>
          </cell>
          <cell r="AX3041" t="str">
            <v>NA</v>
          </cell>
          <cell r="AY3041" t="str">
            <v>NA</v>
          </cell>
        </row>
        <row r="3042">
          <cell r="A3042" t="str">
            <v>McGlynnParraPerez_63</v>
          </cell>
          <cell r="B3042" t="str">
            <v>McGlynn, Terrence</v>
          </cell>
          <cell r="C3042" t="str">
            <v>Central America</v>
          </cell>
          <cell r="D3042" t="str">
            <v>Costa Rica</v>
          </cell>
          <cell r="E3042" t="str">
            <v>Heredia</v>
          </cell>
          <cell r="F3042" t="str">
            <v>Sarapiqui</v>
          </cell>
          <cell r="G3042" t="str">
            <v>5C</v>
          </cell>
          <cell r="H3042" t="str">
            <v>Tropical rainforest</v>
          </cell>
          <cell r="I3042">
            <v>63.211761000000003</v>
          </cell>
          <cell r="J3042">
            <v>10.431722990000001</v>
          </cell>
          <cell r="K3042">
            <v>-84.023490980000005</v>
          </cell>
          <cell r="L3042" t="str">
            <v>GPS</v>
          </cell>
          <cell r="M3042" t="str">
            <v>NA</v>
          </cell>
          <cell r="N3042">
            <v>6</v>
          </cell>
          <cell r="O3042">
            <v>4</v>
          </cell>
          <cell r="P3042">
            <v>4</v>
          </cell>
          <cell r="Q3042">
            <v>0</v>
          </cell>
          <cell r="R3042">
            <v>1</v>
          </cell>
          <cell r="S3042" t="str">
            <v>NA</v>
          </cell>
          <cell r="T3042" t="str">
            <v>NA</v>
          </cell>
          <cell r="U3042" t="str">
            <v>NA</v>
          </cell>
          <cell r="V3042">
            <v>0</v>
          </cell>
          <cell r="W3042">
            <v>8</v>
          </cell>
          <cell r="X3042">
            <v>2013</v>
          </cell>
          <cell r="Y3042">
            <v>0</v>
          </cell>
          <cell r="Z3042">
            <v>0</v>
          </cell>
          <cell r="AA3042">
            <v>0</v>
          </cell>
          <cell r="AB3042">
            <v>10</v>
          </cell>
          <cell r="AC3042" t="str">
            <v>Winkler</v>
          </cell>
          <cell r="AD3042" t="str">
            <v>NA</v>
          </cell>
          <cell r="AE3042" t="str">
            <v>NA</v>
          </cell>
          <cell r="AF3042" t="str">
            <v>NA</v>
          </cell>
          <cell r="AG3042" t="str">
            <v>NA</v>
          </cell>
          <cell r="AH3042" t="str">
            <v>NA</v>
          </cell>
          <cell r="AI3042" t="e">
            <v>#VALUE!</v>
          </cell>
          <cell r="AJ3042" t="str">
            <v>NA</v>
          </cell>
          <cell r="AK3042" t="str">
            <v>NA</v>
          </cell>
          <cell r="AL3042" t="str">
            <v>NA</v>
          </cell>
          <cell r="AM3042" t="str">
            <v>NA</v>
          </cell>
          <cell r="AN3042">
            <v>1</v>
          </cell>
          <cell r="AO3042">
            <v>0</v>
          </cell>
          <cell r="AP3042" t="str">
            <v>NA</v>
          </cell>
          <cell r="AQ3042" t="str">
            <v>NA</v>
          </cell>
          <cell r="AR3042">
            <v>10.402609562714826</v>
          </cell>
          <cell r="AS3042">
            <v>1</v>
          </cell>
          <cell r="AT3042" t="str">
            <v>Secondary forest</v>
          </cell>
          <cell r="AU3042" t="str">
            <v>Undisturbed</v>
          </cell>
          <cell r="AV3042" t="str">
            <v>NA</v>
          </cell>
          <cell r="AW3042" t="str">
            <v>NA</v>
          </cell>
          <cell r="AX3042" t="str">
            <v>NA</v>
          </cell>
          <cell r="AY3042" t="str">
            <v>NA</v>
          </cell>
        </row>
        <row r="3043">
          <cell r="A3043" t="str">
            <v>McGlynnParraPerez_64</v>
          </cell>
          <cell r="B3043" t="str">
            <v>McGlynn, Terrence</v>
          </cell>
          <cell r="C3043" t="str">
            <v>Central America</v>
          </cell>
          <cell r="D3043" t="str">
            <v>Costa Rica</v>
          </cell>
          <cell r="E3043" t="str">
            <v>Heredia</v>
          </cell>
          <cell r="F3043" t="str">
            <v>Sarapiqui</v>
          </cell>
          <cell r="G3043" t="str">
            <v>5D</v>
          </cell>
          <cell r="H3043" t="str">
            <v>Tropical rainforest</v>
          </cell>
          <cell r="I3043">
            <v>61.388027000000001</v>
          </cell>
          <cell r="J3043">
            <v>10.43168603</v>
          </cell>
          <cell r="K3043">
            <v>-84.023549990000006</v>
          </cell>
          <cell r="L3043" t="str">
            <v>GPS</v>
          </cell>
          <cell r="M3043" t="str">
            <v>NA</v>
          </cell>
          <cell r="N3043">
            <v>18</v>
          </cell>
          <cell r="O3043">
            <v>9</v>
          </cell>
          <cell r="P3043">
            <v>9</v>
          </cell>
          <cell r="Q3043">
            <v>0</v>
          </cell>
          <cell r="R3043">
            <v>1</v>
          </cell>
          <cell r="S3043" t="str">
            <v>NA</v>
          </cell>
          <cell r="T3043" t="str">
            <v>NA</v>
          </cell>
          <cell r="U3043" t="str">
            <v>NA</v>
          </cell>
          <cell r="V3043">
            <v>0</v>
          </cell>
          <cell r="W3043">
            <v>8</v>
          </cell>
          <cell r="X3043">
            <v>2013</v>
          </cell>
          <cell r="Y3043">
            <v>0</v>
          </cell>
          <cell r="Z3043">
            <v>0</v>
          </cell>
          <cell r="AA3043">
            <v>0</v>
          </cell>
          <cell r="AB3043">
            <v>10</v>
          </cell>
          <cell r="AC3043" t="str">
            <v>Winkler</v>
          </cell>
          <cell r="AD3043" t="str">
            <v>NA</v>
          </cell>
          <cell r="AE3043" t="str">
            <v>NA</v>
          </cell>
          <cell r="AF3043" t="str">
            <v>NA</v>
          </cell>
          <cell r="AG3043" t="str">
            <v>NA</v>
          </cell>
          <cell r="AH3043" t="str">
            <v>NA</v>
          </cell>
          <cell r="AI3043" t="e">
            <v>#VALUE!</v>
          </cell>
          <cell r="AJ3043" t="str">
            <v>NA</v>
          </cell>
          <cell r="AK3043" t="str">
            <v>NA</v>
          </cell>
          <cell r="AL3043" t="str">
            <v>NA</v>
          </cell>
          <cell r="AM3043" t="str">
            <v>NA</v>
          </cell>
          <cell r="AN3043">
            <v>1</v>
          </cell>
          <cell r="AO3043">
            <v>0</v>
          </cell>
          <cell r="AP3043" t="str">
            <v>NA</v>
          </cell>
          <cell r="AQ3043" t="str">
            <v>NA</v>
          </cell>
          <cell r="AR3043">
            <v>14.332156651589949</v>
          </cell>
          <cell r="AS3043">
            <v>1</v>
          </cell>
          <cell r="AT3043" t="str">
            <v>Secondary forest</v>
          </cell>
          <cell r="AU3043" t="str">
            <v>Undisturbed</v>
          </cell>
          <cell r="AV3043" t="str">
            <v>NA</v>
          </cell>
          <cell r="AW3043" t="str">
            <v>NA</v>
          </cell>
          <cell r="AX3043" t="str">
            <v>NA</v>
          </cell>
          <cell r="AY3043" t="str">
            <v>NA</v>
          </cell>
        </row>
        <row r="3044">
          <cell r="A3044" t="str">
            <v>McGlynnParraPerez_65</v>
          </cell>
          <cell r="B3044" t="str">
            <v>McGlynn, Terrence</v>
          </cell>
          <cell r="C3044" t="str">
            <v>Central America</v>
          </cell>
          <cell r="D3044" t="str">
            <v>Costa Rica</v>
          </cell>
          <cell r="E3044" t="str">
            <v>Heredia</v>
          </cell>
          <cell r="F3044" t="str">
            <v>Sarapiqui</v>
          </cell>
          <cell r="G3044" t="str">
            <v>6A</v>
          </cell>
          <cell r="H3044" t="str">
            <v>Tropical rainforest</v>
          </cell>
          <cell r="I3044">
            <v>62.102778999999899</v>
          </cell>
          <cell r="J3044">
            <v>10.43169902</v>
          </cell>
          <cell r="K3044">
            <v>-84.023372960000003</v>
          </cell>
          <cell r="L3044" t="str">
            <v>GPS</v>
          </cell>
          <cell r="M3044" t="str">
            <v>NA</v>
          </cell>
          <cell r="N3044">
            <v>24</v>
          </cell>
          <cell r="O3044">
            <v>7</v>
          </cell>
          <cell r="P3044">
            <v>7</v>
          </cell>
          <cell r="Q3044">
            <v>0</v>
          </cell>
          <cell r="R3044">
            <v>1</v>
          </cell>
          <cell r="S3044" t="str">
            <v>NA</v>
          </cell>
          <cell r="T3044" t="str">
            <v>NA</v>
          </cell>
          <cell r="U3044" t="str">
            <v>NA</v>
          </cell>
          <cell r="V3044">
            <v>0</v>
          </cell>
          <cell r="W3044">
            <v>8</v>
          </cell>
          <cell r="X3044">
            <v>2013</v>
          </cell>
          <cell r="Y3044">
            <v>0</v>
          </cell>
          <cell r="Z3044">
            <v>0</v>
          </cell>
          <cell r="AA3044">
            <v>0</v>
          </cell>
          <cell r="AB3044">
            <v>10</v>
          </cell>
          <cell r="AC3044" t="str">
            <v>Winkler</v>
          </cell>
          <cell r="AD3044" t="str">
            <v>NA</v>
          </cell>
          <cell r="AE3044" t="str">
            <v>NA</v>
          </cell>
          <cell r="AF3044" t="str">
            <v>NA</v>
          </cell>
          <cell r="AG3044" t="str">
            <v>NA</v>
          </cell>
          <cell r="AH3044" t="str">
            <v>NA</v>
          </cell>
          <cell r="AI3044" t="e">
            <v>#VALUE!</v>
          </cell>
          <cell r="AJ3044" t="str">
            <v>NA</v>
          </cell>
          <cell r="AK3044" t="str">
            <v>NA</v>
          </cell>
          <cell r="AL3044" t="str">
            <v>NA</v>
          </cell>
          <cell r="AM3044" t="str">
            <v>NA</v>
          </cell>
          <cell r="AN3044">
            <v>1</v>
          </cell>
          <cell r="AO3044">
            <v>0</v>
          </cell>
          <cell r="AP3044" t="str">
            <v>NA</v>
          </cell>
          <cell r="AQ3044" t="str">
            <v>NA</v>
          </cell>
          <cell r="AR3044">
            <v>7.2308861341964379</v>
          </cell>
          <cell r="AS3044">
            <v>1</v>
          </cell>
          <cell r="AT3044" t="str">
            <v>Secondary forest</v>
          </cell>
          <cell r="AU3044" t="str">
            <v>Undisturbed</v>
          </cell>
          <cell r="AV3044" t="str">
            <v>NA</v>
          </cell>
          <cell r="AW3044" t="str">
            <v>NA</v>
          </cell>
          <cell r="AX3044" t="str">
            <v>NA</v>
          </cell>
          <cell r="AY3044" t="str">
            <v>NA</v>
          </cell>
        </row>
        <row r="3045">
          <cell r="A3045" t="str">
            <v>McGlynnParraPerez_66</v>
          </cell>
          <cell r="B3045" t="str">
            <v>McGlynn, Terrence</v>
          </cell>
          <cell r="C3045" t="str">
            <v>Central America</v>
          </cell>
          <cell r="D3045" t="str">
            <v>Costa Rica</v>
          </cell>
          <cell r="E3045" t="str">
            <v>Heredia</v>
          </cell>
          <cell r="F3045" t="str">
            <v>Sarapiqui</v>
          </cell>
          <cell r="G3045" t="str">
            <v>6B</v>
          </cell>
          <cell r="H3045" t="str">
            <v>Tropical rainforest</v>
          </cell>
          <cell r="I3045">
            <v>59.549247999999899</v>
          </cell>
          <cell r="J3045">
            <v>10.431722990000001</v>
          </cell>
          <cell r="K3045">
            <v>-84.023396009999999</v>
          </cell>
          <cell r="L3045" t="str">
            <v>GPS</v>
          </cell>
          <cell r="M3045" t="str">
            <v>NA</v>
          </cell>
          <cell r="N3045">
            <v>8</v>
          </cell>
          <cell r="O3045">
            <v>2</v>
          </cell>
          <cell r="P3045">
            <v>2</v>
          </cell>
          <cell r="Q3045">
            <v>0</v>
          </cell>
          <cell r="R3045">
            <v>1</v>
          </cell>
          <cell r="S3045" t="str">
            <v>NA</v>
          </cell>
          <cell r="T3045" t="str">
            <v>NA</v>
          </cell>
          <cell r="U3045" t="str">
            <v>NA</v>
          </cell>
          <cell r="V3045">
            <v>0</v>
          </cell>
          <cell r="W3045">
            <v>8</v>
          </cell>
          <cell r="X3045">
            <v>2013</v>
          </cell>
          <cell r="Y3045">
            <v>0</v>
          </cell>
          <cell r="Z3045">
            <v>0</v>
          </cell>
          <cell r="AA3045">
            <v>0</v>
          </cell>
          <cell r="AB3045">
            <v>10</v>
          </cell>
          <cell r="AC3045" t="str">
            <v>Winkler</v>
          </cell>
          <cell r="AD3045" t="str">
            <v>NA</v>
          </cell>
          <cell r="AE3045" t="str">
            <v>NA</v>
          </cell>
          <cell r="AF3045" t="str">
            <v>NA</v>
          </cell>
          <cell r="AG3045" t="str">
            <v>NA</v>
          </cell>
          <cell r="AH3045" t="str">
            <v>NA</v>
          </cell>
          <cell r="AI3045" t="e">
            <v>#VALUE!</v>
          </cell>
          <cell r="AJ3045" t="str">
            <v>NA</v>
          </cell>
          <cell r="AK3045" t="str">
            <v>NA</v>
          </cell>
          <cell r="AL3045" t="str">
            <v>NA</v>
          </cell>
          <cell r="AM3045" t="str">
            <v>NA</v>
          </cell>
          <cell r="AN3045">
            <v>1</v>
          </cell>
          <cell r="AO3045">
            <v>0</v>
          </cell>
          <cell r="AP3045" t="str">
            <v>NA</v>
          </cell>
          <cell r="AQ3045" t="str">
            <v>NA</v>
          </cell>
          <cell r="AR3045">
            <v>2.6423744732991294</v>
          </cell>
          <cell r="AS3045">
            <v>1</v>
          </cell>
          <cell r="AT3045" t="str">
            <v>Secondary forest</v>
          </cell>
          <cell r="AU3045" t="str">
            <v>Undisturbed</v>
          </cell>
          <cell r="AV3045" t="str">
            <v>NA</v>
          </cell>
          <cell r="AW3045" t="str">
            <v>NA</v>
          </cell>
          <cell r="AX3045" t="str">
            <v>NA</v>
          </cell>
          <cell r="AY3045" t="str">
            <v>NA</v>
          </cell>
        </row>
        <row r="3046">
          <cell r="A3046" t="str">
            <v>McGlynnParraPerez_67</v>
          </cell>
          <cell r="B3046" t="str">
            <v>McGlynn, Terrence</v>
          </cell>
          <cell r="C3046" t="str">
            <v>Central America</v>
          </cell>
          <cell r="D3046" t="str">
            <v>Costa Rica</v>
          </cell>
          <cell r="E3046" t="str">
            <v>Heredia</v>
          </cell>
          <cell r="F3046" t="str">
            <v>Sarapiqui</v>
          </cell>
          <cell r="G3046" t="str">
            <v>6C</v>
          </cell>
          <cell r="H3046" t="str">
            <v>Tropical rainforest</v>
          </cell>
          <cell r="I3046">
            <v>57.187522999999899</v>
          </cell>
          <cell r="J3046">
            <v>10.431743020000001</v>
          </cell>
          <cell r="K3046">
            <v>-84.023409000000001</v>
          </cell>
          <cell r="L3046" t="str">
            <v>GPS</v>
          </cell>
          <cell r="M3046" t="str">
            <v>NA</v>
          </cell>
          <cell r="N3046">
            <v>4</v>
          </cell>
          <cell r="O3046">
            <v>3</v>
          </cell>
          <cell r="P3046">
            <v>3</v>
          </cell>
          <cell r="Q3046">
            <v>0</v>
          </cell>
          <cell r="R3046">
            <v>1</v>
          </cell>
          <cell r="S3046" t="str">
            <v>NA</v>
          </cell>
          <cell r="T3046" t="str">
            <v>NA</v>
          </cell>
          <cell r="U3046" t="str">
            <v>NA</v>
          </cell>
          <cell r="V3046">
            <v>0</v>
          </cell>
          <cell r="W3046">
            <v>8</v>
          </cell>
          <cell r="X3046">
            <v>2013</v>
          </cell>
          <cell r="Y3046">
            <v>0</v>
          </cell>
          <cell r="Z3046">
            <v>0</v>
          </cell>
          <cell r="AA3046">
            <v>0</v>
          </cell>
          <cell r="AB3046">
            <v>10</v>
          </cell>
          <cell r="AC3046" t="str">
            <v>Winkler</v>
          </cell>
          <cell r="AD3046" t="str">
            <v>NA</v>
          </cell>
          <cell r="AE3046" t="str">
            <v>NA</v>
          </cell>
          <cell r="AF3046" t="str">
            <v>NA</v>
          </cell>
          <cell r="AG3046" t="str">
            <v>NA</v>
          </cell>
          <cell r="AH3046" t="str">
            <v>NA</v>
          </cell>
          <cell r="AI3046" t="e">
            <v>#VALUE!</v>
          </cell>
          <cell r="AJ3046" t="str">
            <v>NA</v>
          </cell>
          <cell r="AK3046" t="str">
            <v>NA</v>
          </cell>
          <cell r="AL3046" t="str">
            <v>NA</v>
          </cell>
          <cell r="AM3046" t="str">
            <v>NA</v>
          </cell>
          <cell r="AN3046">
            <v>1</v>
          </cell>
          <cell r="AO3046">
            <v>0</v>
          </cell>
          <cell r="AP3046" t="str">
            <v>NA</v>
          </cell>
          <cell r="AQ3046" t="str">
            <v>NA</v>
          </cell>
          <cell r="AR3046">
            <v>11.179541263269387</v>
          </cell>
          <cell r="AS3046">
            <v>1</v>
          </cell>
          <cell r="AT3046" t="str">
            <v>Secondary forest</v>
          </cell>
          <cell r="AU3046" t="str">
            <v>Undisturbed</v>
          </cell>
          <cell r="AV3046" t="str">
            <v>NA</v>
          </cell>
          <cell r="AW3046" t="str">
            <v>NA</v>
          </cell>
          <cell r="AX3046" t="str">
            <v>NA</v>
          </cell>
          <cell r="AY3046" t="str">
            <v>NA</v>
          </cell>
        </row>
        <row r="3047">
          <cell r="A3047" t="str">
            <v>McGlynnParraPerez_68</v>
          </cell>
          <cell r="B3047" t="str">
            <v>McGlynn, Terrence</v>
          </cell>
          <cell r="C3047" t="str">
            <v>Central America</v>
          </cell>
          <cell r="D3047" t="str">
            <v>Costa Rica</v>
          </cell>
          <cell r="E3047" t="str">
            <v>Heredia</v>
          </cell>
          <cell r="F3047" t="str">
            <v>Sarapiqui</v>
          </cell>
          <cell r="G3047" t="str">
            <v>6D</v>
          </cell>
          <cell r="H3047" t="str">
            <v>Tropical rainforest</v>
          </cell>
          <cell r="I3047">
            <v>57.689380999999898</v>
          </cell>
          <cell r="J3047">
            <v>10.431673030000001</v>
          </cell>
          <cell r="K3047">
            <v>-84.023362980000002</v>
          </cell>
          <cell r="L3047" t="str">
            <v>GPS</v>
          </cell>
          <cell r="M3047" t="str">
            <v>NA</v>
          </cell>
          <cell r="N3047">
            <v>13</v>
          </cell>
          <cell r="O3047">
            <v>6</v>
          </cell>
          <cell r="P3047">
            <v>6</v>
          </cell>
          <cell r="Q3047">
            <v>0</v>
          </cell>
          <cell r="R3047">
            <v>1</v>
          </cell>
          <cell r="S3047" t="str">
            <v>NA</v>
          </cell>
          <cell r="T3047" t="str">
            <v>NA</v>
          </cell>
          <cell r="U3047" t="str">
            <v>NA</v>
          </cell>
          <cell r="V3047">
            <v>0</v>
          </cell>
          <cell r="W3047">
            <v>8</v>
          </cell>
          <cell r="X3047">
            <v>2013</v>
          </cell>
          <cell r="Y3047">
            <v>0</v>
          </cell>
          <cell r="Z3047">
            <v>0</v>
          </cell>
          <cell r="AA3047">
            <v>0</v>
          </cell>
          <cell r="AB3047">
            <v>10</v>
          </cell>
          <cell r="AC3047" t="str">
            <v>Winkler</v>
          </cell>
          <cell r="AD3047" t="str">
            <v>NA</v>
          </cell>
          <cell r="AE3047" t="str">
            <v>NA</v>
          </cell>
          <cell r="AF3047" t="str">
            <v>NA</v>
          </cell>
          <cell r="AG3047" t="str">
            <v>NA</v>
          </cell>
          <cell r="AH3047" t="str">
            <v>NA</v>
          </cell>
          <cell r="AI3047" t="e">
            <v>#VALUE!</v>
          </cell>
          <cell r="AJ3047" t="str">
            <v>NA</v>
          </cell>
          <cell r="AK3047" t="str">
            <v>NA</v>
          </cell>
          <cell r="AL3047" t="str">
            <v>NA</v>
          </cell>
          <cell r="AM3047" t="str">
            <v>NA</v>
          </cell>
          <cell r="AN3047">
            <v>1</v>
          </cell>
          <cell r="AO3047">
            <v>0</v>
          </cell>
          <cell r="AP3047" t="str">
            <v>NA</v>
          </cell>
          <cell r="AQ3047" t="str">
            <v>NA</v>
          </cell>
          <cell r="AR3047">
            <v>6.9230463979791041</v>
          </cell>
          <cell r="AS3047">
            <v>1</v>
          </cell>
          <cell r="AT3047" t="str">
            <v>Secondary forest</v>
          </cell>
          <cell r="AU3047" t="str">
            <v>Undisturbed</v>
          </cell>
          <cell r="AV3047" t="str">
            <v>NA</v>
          </cell>
          <cell r="AW3047" t="str">
            <v>NA</v>
          </cell>
          <cell r="AX3047" t="str">
            <v>NA</v>
          </cell>
          <cell r="AY3047" t="str">
            <v>NA</v>
          </cell>
        </row>
        <row r="3048">
          <cell r="A3048" t="str">
            <v>McGlynnParraPerez_69</v>
          </cell>
          <cell r="B3048" t="str">
            <v>McGlynn, Terrence</v>
          </cell>
          <cell r="C3048" t="str">
            <v>Central America</v>
          </cell>
          <cell r="D3048" t="str">
            <v>Costa Rica</v>
          </cell>
          <cell r="E3048" t="str">
            <v>Heredia</v>
          </cell>
          <cell r="F3048" t="str">
            <v>Sarapiqui</v>
          </cell>
          <cell r="G3048" t="str">
            <v>7A</v>
          </cell>
          <cell r="H3048" t="str">
            <v>Tropical rainforest</v>
          </cell>
          <cell r="I3048">
            <v>61.387318</v>
          </cell>
          <cell r="J3048">
            <v>10.431631039999999</v>
          </cell>
          <cell r="K3048">
            <v>-84.023326019999999</v>
          </cell>
          <cell r="L3048" t="str">
            <v>GPS</v>
          </cell>
          <cell r="M3048" t="str">
            <v>NA</v>
          </cell>
          <cell r="N3048">
            <v>13</v>
          </cell>
          <cell r="O3048">
            <v>6</v>
          </cell>
          <cell r="P3048">
            <v>6</v>
          </cell>
          <cell r="Q3048">
            <v>0</v>
          </cell>
          <cell r="R3048">
            <v>1</v>
          </cell>
          <cell r="S3048" t="str">
            <v>NA</v>
          </cell>
          <cell r="T3048" t="str">
            <v>NA</v>
          </cell>
          <cell r="U3048" t="str">
            <v>NA</v>
          </cell>
          <cell r="V3048">
            <v>0</v>
          </cell>
          <cell r="W3048">
            <v>8</v>
          </cell>
          <cell r="X3048">
            <v>2013</v>
          </cell>
          <cell r="Y3048">
            <v>0</v>
          </cell>
          <cell r="Z3048">
            <v>0</v>
          </cell>
          <cell r="AA3048">
            <v>0</v>
          </cell>
          <cell r="AB3048">
            <v>10</v>
          </cell>
          <cell r="AC3048" t="str">
            <v>Winkler</v>
          </cell>
          <cell r="AD3048" t="str">
            <v>NA</v>
          </cell>
          <cell r="AE3048" t="str">
            <v>NA</v>
          </cell>
          <cell r="AF3048" t="str">
            <v>NA</v>
          </cell>
          <cell r="AG3048" t="str">
            <v>NA</v>
          </cell>
          <cell r="AH3048" t="str">
            <v>NA</v>
          </cell>
          <cell r="AI3048" t="e">
            <v>#VALUE!</v>
          </cell>
          <cell r="AJ3048" t="str">
            <v>NA</v>
          </cell>
          <cell r="AK3048" t="str">
            <v>NA</v>
          </cell>
          <cell r="AL3048" t="str">
            <v>NA</v>
          </cell>
          <cell r="AM3048" t="str">
            <v>NA</v>
          </cell>
          <cell r="AN3048">
            <v>1</v>
          </cell>
          <cell r="AO3048">
            <v>0</v>
          </cell>
          <cell r="AP3048" t="str">
            <v>NA</v>
          </cell>
          <cell r="AQ3048" t="str">
            <v>NA</v>
          </cell>
          <cell r="AR3048">
            <v>7.6052143766159306</v>
          </cell>
          <cell r="AS3048">
            <v>1</v>
          </cell>
          <cell r="AT3048" t="str">
            <v>Secondary forest</v>
          </cell>
          <cell r="AU3048" t="str">
            <v>Undisturbed</v>
          </cell>
          <cell r="AV3048" t="str">
            <v>NA</v>
          </cell>
          <cell r="AW3048" t="str">
            <v>NA</v>
          </cell>
          <cell r="AX3048" t="str">
            <v>NA</v>
          </cell>
          <cell r="AY3048" t="str">
            <v>NA</v>
          </cell>
        </row>
        <row r="3049">
          <cell r="A3049" t="str">
            <v>McGlynnParraPerez_7</v>
          </cell>
          <cell r="B3049" t="str">
            <v>McGlynn, Terrence</v>
          </cell>
          <cell r="C3049" t="str">
            <v>Central America</v>
          </cell>
          <cell r="D3049" t="str">
            <v>Costa Rica</v>
          </cell>
          <cell r="E3049" t="str">
            <v>Heredia</v>
          </cell>
          <cell r="F3049" t="str">
            <v>Sarapiqui</v>
          </cell>
          <cell r="G3049" t="str">
            <v>11C</v>
          </cell>
          <cell r="H3049" t="str">
            <v>Tropical rainforest</v>
          </cell>
          <cell r="I3049">
            <v>60.524512999999899</v>
          </cell>
          <cell r="J3049">
            <v>10.43232104</v>
          </cell>
          <cell r="K3049">
            <v>-84.023653999999993</v>
          </cell>
          <cell r="L3049" t="str">
            <v>GPS</v>
          </cell>
          <cell r="M3049" t="str">
            <v>NA</v>
          </cell>
          <cell r="N3049">
            <v>96</v>
          </cell>
          <cell r="O3049">
            <v>15</v>
          </cell>
          <cell r="P3049">
            <v>15</v>
          </cell>
          <cell r="Q3049">
            <v>0</v>
          </cell>
          <cell r="R3049">
            <v>1</v>
          </cell>
          <cell r="S3049" t="str">
            <v>NA</v>
          </cell>
          <cell r="T3049" t="str">
            <v>NA</v>
          </cell>
          <cell r="U3049" t="str">
            <v>NA</v>
          </cell>
          <cell r="V3049">
            <v>0</v>
          </cell>
          <cell r="W3049">
            <v>8</v>
          </cell>
          <cell r="X3049">
            <v>2013</v>
          </cell>
          <cell r="Y3049">
            <v>0</v>
          </cell>
          <cell r="Z3049">
            <v>0</v>
          </cell>
          <cell r="AA3049">
            <v>0</v>
          </cell>
          <cell r="AB3049">
            <v>10</v>
          </cell>
          <cell r="AC3049" t="str">
            <v>Winkler</v>
          </cell>
          <cell r="AD3049" t="str">
            <v>NA</v>
          </cell>
          <cell r="AE3049" t="str">
            <v>NA</v>
          </cell>
          <cell r="AF3049" t="str">
            <v>NA</v>
          </cell>
          <cell r="AG3049" t="str">
            <v>NA</v>
          </cell>
          <cell r="AH3049" t="str">
            <v>NA</v>
          </cell>
          <cell r="AI3049" t="e">
            <v>#VALUE!</v>
          </cell>
          <cell r="AJ3049" t="str">
            <v>NA</v>
          </cell>
          <cell r="AK3049" t="str">
            <v>NA</v>
          </cell>
          <cell r="AL3049" t="str">
            <v>NA</v>
          </cell>
          <cell r="AM3049" t="str">
            <v>NA</v>
          </cell>
          <cell r="AN3049">
            <v>1</v>
          </cell>
          <cell r="AO3049">
            <v>0</v>
          </cell>
          <cell r="AP3049" t="str">
            <v>NA</v>
          </cell>
          <cell r="AQ3049" t="str">
            <v>NA</v>
          </cell>
          <cell r="AR3049">
            <v>6.1411957886299042</v>
          </cell>
          <cell r="AS3049">
            <v>1</v>
          </cell>
          <cell r="AT3049" t="str">
            <v>Secondary forest</v>
          </cell>
          <cell r="AU3049" t="str">
            <v>Undisturbed</v>
          </cell>
          <cell r="AV3049" t="str">
            <v>NA</v>
          </cell>
          <cell r="AW3049" t="str">
            <v>NA</v>
          </cell>
          <cell r="AX3049" t="str">
            <v>NA</v>
          </cell>
          <cell r="AY3049" t="str">
            <v>NA</v>
          </cell>
        </row>
        <row r="3050">
          <cell r="A3050" t="str">
            <v>McGlynnParraPerez_70</v>
          </cell>
          <cell r="B3050" t="str">
            <v>McGlynn, Terrence</v>
          </cell>
          <cell r="C3050" t="str">
            <v>Central America</v>
          </cell>
          <cell r="D3050" t="str">
            <v>Costa Rica</v>
          </cell>
          <cell r="E3050" t="str">
            <v>Heredia</v>
          </cell>
          <cell r="F3050" t="str">
            <v>Sarapiqui</v>
          </cell>
          <cell r="G3050" t="str">
            <v>7B</v>
          </cell>
          <cell r="H3050" t="str">
            <v>Tropical rainforest</v>
          </cell>
          <cell r="I3050">
            <v>60.645995999999897</v>
          </cell>
          <cell r="J3050">
            <v>10.431658029999999</v>
          </cell>
          <cell r="K3050">
            <v>-84.023282019999996</v>
          </cell>
          <cell r="L3050" t="str">
            <v>GPS</v>
          </cell>
          <cell r="M3050" t="str">
            <v>NA</v>
          </cell>
          <cell r="N3050">
            <v>11</v>
          </cell>
          <cell r="O3050">
            <v>5</v>
          </cell>
          <cell r="P3050">
            <v>5</v>
          </cell>
          <cell r="Q3050">
            <v>0</v>
          </cell>
          <cell r="R3050">
            <v>1</v>
          </cell>
          <cell r="S3050" t="str">
            <v>NA</v>
          </cell>
          <cell r="T3050" t="str">
            <v>NA</v>
          </cell>
          <cell r="U3050" t="str">
            <v>NA</v>
          </cell>
          <cell r="V3050">
            <v>0</v>
          </cell>
          <cell r="W3050">
            <v>8</v>
          </cell>
          <cell r="X3050">
            <v>2013</v>
          </cell>
          <cell r="Y3050">
            <v>0</v>
          </cell>
          <cell r="Z3050">
            <v>0</v>
          </cell>
          <cell r="AA3050">
            <v>0</v>
          </cell>
          <cell r="AB3050">
            <v>10</v>
          </cell>
          <cell r="AC3050" t="str">
            <v>Winkler</v>
          </cell>
          <cell r="AD3050" t="str">
            <v>NA</v>
          </cell>
          <cell r="AE3050" t="str">
            <v>NA</v>
          </cell>
          <cell r="AF3050" t="str">
            <v>NA</v>
          </cell>
          <cell r="AG3050" t="str">
            <v>NA</v>
          </cell>
          <cell r="AH3050" t="str">
            <v>NA</v>
          </cell>
          <cell r="AI3050" t="e">
            <v>#VALUE!</v>
          </cell>
          <cell r="AJ3050" t="str">
            <v>NA</v>
          </cell>
          <cell r="AK3050" t="str">
            <v>NA</v>
          </cell>
          <cell r="AL3050" t="str">
            <v>NA</v>
          </cell>
          <cell r="AM3050" t="str">
            <v>NA</v>
          </cell>
          <cell r="AN3050">
            <v>1</v>
          </cell>
          <cell r="AO3050">
            <v>0</v>
          </cell>
          <cell r="AP3050" t="str">
            <v>NA</v>
          </cell>
          <cell r="AQ3050" t="str">
            <v>NA</v>
          </cell>
          <cell r="AR3050">
            <v>10.112757148416895</v>
          </cell>
          <cell r="AS3050">
            <v>1</v>
          </cell>
          <cell r="AT3050" t="str">
            <v>Secondary forest</v>
          </cell>
          <cell r="AU3050" t="str">
            <v>Undisturbed</v>
          </cell>
          <cell r="AV3050" t="str">
            <v>NA</v>
          </cell>
          <cell r="AW3050" t="str">
            <v>NA</v>
          </cell>
          <cell r="AX3050" t="str">
            <v>NA</v>
          </cell>
          <cell r="AY3050" t="str">
            <v>NA</v>
          </cell>
        </row>
        <row r="3051">
          <cell r="A3051" t="str">
            <v>McGlynnParraPerez_71</v>
          </cell>
          <cell r="B3051" t="str">
            <v>McGlynn, Terrence</v>
          </cell>
          <cell r="C3051" t="str">
            <v>Central America</v>
          </cell>
          <cell r="D3051" t="str">
            <v>Costa Rica</v>
          </cell>
          <cell r="E3051" t="str">
            <v>Heredia</v>
          </cell>
          <cell r="F3051" t="str">
            <v>Sarapiqui</v>
          </cell>
          <cell r="G3051" t="str">
            <v>7C</v>
          </cell>
          <cell r="H3051" t="str">
            <v>Tropical rainforest</v>
          </cell>
          <cell r="I3051">
            <v>57.511780000000002</v>
          </cell>
          <cell r="J3051">
            <v>10.431658029999999</v>
          </cell>
          <cell r="K3051">
            <v>-84.023277989999997</v>
          </cell>
          <cell r="L3051" t="str">
            <v>GPS</v>
          </cell>
          <cell r="M3051" t="str">
            <v>NA</v>
          </cell>
          <cell r="N3051">
            <v>6</v>
          </cell>
          <cell r="O3051">
            <v>3</v>
          </cell>
          <cell r="P3051">
            <v>3</v>
          </cell>
          <cell r="Q3051">
            <v>0</v>
          </cell>
          <cell r="R3051">
            <v>1</v>
          </cell>
          <cell r="S3051" t="str">
            <v>NA</v>
          </cell>
          <cell r="T3051" t="str">
            <v>NA</v>
          </cell>
          <cell r="U3051" t="str">
            <v>NA</v>
          </cell>
          <cell r="V3051">
            <v>0</v>
          </cell>
          <cell r="W3051">
            <v>8</v>
          </cell>
          <cell r="X3051">
            <v>2013</v>
          </cell>
          <cell r="Y3051">
            <v>0</v>
          </cell>
          <cell r="Z3051">
            <v>0</v>
          </cell>
          <cell r="AA3051">
            <v>0</v>
          </cell>
          <cell r="AB3051">
            <v>10</v>
          </cell>
          <cell r="AC3051" t="str">
            <v>Winkler</v>
          </cell>
          <cell r="AD3051" t="str">
            <v>NA</v>
          </cell>
          <cell r="AE3051" t="str">
            <v>NA</v>
          </cell>
          <cell r="AF3051" t="str">
            <v>NA</v>
          </cell>
          <cell r="AG3051" t="str">
            <v>NA</v>
          </cell>
          <cell r="AH3051" t="str">
            <v>NA</v>
          </cell>
          <cell r="AI3051" t="e">
            <v>#VALUE!</v>
          </cell>
          <cell r="AJ3051" t="str">
            <v>NA</v>
          </cell>
          <cell r="AK3051" t="str">
            <v>NA</v>
          </cell>
          <cell r="AL3051" t="str">
            <v>NA</v>
          </cell>
          <cell r="AM3051" t="str">
            <v>NA</v>
          </cell>
          <cell r="AN3051">
            <v>1</v>
          </cell>
          <cell r="AO3051">
            <v>0</v>
          </cell>
          <cell r="AP3051" t="str">
            <v>NA</v>
          </cell>
          <cell r="AQ3051" t="str">
            <v>NA</v>
          </cell>
          <cell r="AR3051">
            <v>5.5805785670356043</v>
          </cell>
          <cell r="AS3051">
            <v>1</v>
          </cell>
          <cell r="AT3051" t="str">
            <v>Secondary forest</v>
          </cell>
          <cell r="AU3051" t="str">
            <v>Undisturbed</v>
          </cell>
          <cell r="AV3051" t="str">
            <v>NA</v>
          </cell>
          <cell r="AW3051" t="str">
            <v>NA</v>
          </cell>
          <cell r="AX3051" t="str">
            <v>NA</v>
          </cell>
          <cell r="AY3051" t="str">
            <v>NA</v>
          </cell>
        </row>
        <row r="3052">
          <cell r="A3052" t="str">
            <v>McGlynnParraPerez_72</v>
          </cell>
          <cell r="B3052" t="str">
            <v>McGlynn, Terrence</v>
          </cell>
          <cell r="C3052" t="str">
            <v>Central America</v>
          </cell>
          <cell r="D3052" t="str">
            <v>Costa Rica</v>
          </cell>
          <cell r="E3052" t="str">
            <v>Heredia</v>
          </cell>
          <cell r="F3052" t="str">
            <v>Sarapiqui</v>
          </cell>
          <cell r="G3052" t="str">
            <v>7D</v>
          </cell>
          <cell r="H3052" t="str">
            <v>Tropical rainforest</v>
          </cell>
          <cell r="I3052">
            <v>60.589793999999898</v>
          </cell>
          <cell r="J3052">
            <v>10.43162199</v>
          </cell>
          <cell r="K3052">
            <v>-84.023410010000006</v>
          </cell>
          <cell r="L3052" t="str">
            <v>GPS</v>
          </cell>
          <cell r="M3052" t="str">
            <v>NA</v>
          </cell>
          <cell r="N3052">
            <v>2</v>
          </cell>
          <cell r="O3052">
            <v>2</v>
          </cell>
          <cell r="P3052">
            <v>2</v>
          </cell>
          <cell r="Q3052">
            <v>0</v>
          </cell>
          <cell r="R3052">
            <v>1</v>
          </cell>
          <cell r="S3052" t="str">
            <v>NA</v>
          </cell>
          <cell r="T3052" t="str">
            <v>NA</v>
          </cell>
          <cell r="U3052" t="str">
            <v>NA</v>
          </cell>
          <cell r="V3052">
            <v>0</v>
          </cell>
          <cell r="W3052">
            <v>8</v>
          </cell>
          <cell r="X3052">
            <v>2013</v>
          </cell>
          <cell r="Y3052">
            <v>0</v>
          </cell>
          <cell r="Z3052">
            <v>0</v>
          </cell>
          <cell r="AA3052">
            <v>0</v>
          </cell>
          <cell r="AB3052">
            <v>10</v>
          </cell>
          <cell r="AC3052" t="str">
            <v>Winkler</v>
          </cell>
          <cell r="AD3052" t="str">
            <v>NA</v>
          </cell>
          <cell r="AE3052" t="str">
            <v>NA</v>
          </cell>
          <cell r="AF3052" t="str">
            <v>NA</v>
          </cell>
          <cell r="AG3052" t="str">
            <v>NA</v>
          </cell>
          <cell r="AH3052" t="str">
            <v>NA</v>
          </cell>
          <cell r="AI3052" t="e">
            <v>#VALUE!</v>
          </cell>
          <cell r="AJ3052" t="str">
            <v>NA</v>
          </cell>
          <cell r="AK3052" t="str">
            <v>NA</v>
          </cell>
          <cell r="AL3052" t="str">
            <v>NA</v>
          </cell>
          <cell r="AM3052" t="str">
            <v>NA</v>
          </cell>
          <cell r="AN3052">
            <v>1</v>
          </cell>
          <cell r="AO3052">
            <v>0</v>
          </cell>
          <cell r="AP3052" t="str">
            <v>NA</v>
          </cell>
          <cell r="AQ3052" t="str">
            <v>NA</v>
          </cell>
          <cell r="AR3052">
            <v>5.7569833370313921</v>
          </cell>
          <cell r="AS3052">
            <v>1</v>
          </cell>
          <cell r="AT3052" t="str">
            <v>Secondary forest</v>
          </cell>
          <cell r="AU3052" t="str">
            <v>Undisturbed</v>
          </cell>
          <cell r="AV3052" t="str">
            <v>NA</v>
          </cell>
          <cell r="AW3052" t="str">
            <v>NA</v>
          </cell>
          <cell r="AX3052" t="str">
            <v>NA</v>
          </cell>
          <cell r="AY3052" t="str">
            <v>NA</v>
          </cell>
        </row>
        <row r="3053">
          <cell r="A3053" t="str">
            <v>McGlynnParraPerez_73</v>
          </cell>
          <cell r="B3053" t="str">
            <v>McGlynn, Terrence</v>
          </cell>
          <cell r="C3053" t="str">
            <v>Central America</v>
          </cell>
          <cell r="D3053" t="str">
            <v>Costa Rica</v>
          </cell>
          <cell r="E3053" t="str">
            <v>Heredia</v>
          </cell>
          <cell r="F3053" t="str">
            <v>Sarapiqui</v>
          </cell>
          <cell r="G3053" t="str">
            <v>8A</v>
          </cell>
          <cell r="H3053" t="str">
            <v>Tropical rainforest</v>
          </cell>
          <cell r="I3053">
            <v>65.552184999999895</v>
          </cell>
          <cell r="J3053">
            <v>10.431654010000001</v>
          </cell>
          <cell r="K3053">
            <v>-84.023139020000002</v>
          </cell>
          <cell r="L3053" t="str">
            <v>GPS</v>
          </cell>
          <cell r="M3053" t="str">
            <v>NA</v>
          </cell>
          <cell r="N3053">
            <v>1</v>
          </cell>
          <cell r="O3053">
            <v>1</v>
          </cell>
          <cell r="P3053">
            <v>1</v>
          </cell>
          <cell r="Q3053">
            <v>0</v>
          </cell>
          <cell r="R3053">
            <v>1</v>
          </cell>
          <cell r="S3053" t="str">
            <v>NA</v>
          </cell>
          <cell r="T3053" t="str">
            <v>NA</v>
          </cell>
          <cell r="U3053" t="str">
            <v>NA</v>
          </cell>
          <cell r="V3053">
            <v>0</v>
          </cell>
          <cell r="W3053">
            <v>8</v>
          </cell>
          <cell r="X3053">
            <v>2013</v>
          </cell>
          <cell r="Y3053">
            <v>0</v>
          </cell>
          <cell r="Z3053">
            <v>0</v>
          </cell>
          <cell r="AA3053">
            <v>0</v>
          </cell>
          <cell r="AB3053">
            <v>10</v>
          </cell>
          <cell r="AC3053" t="str">
            <v>Winkler</v>
          </cell>
          <cell r="AD3053" t="str">
            <v>NA</v>
          </cell>
          <cell r="AE3053" t="str">
            <v>NA</v>
          </cell>
          <cell r="AF3053" t="str">
            <v>NA</v>
          </cell>
          <cell r="AG3053" t="str">
            <v>NA</v>
          </cell>
          <cell r="AH3053" t="str">
            <v>NA</v>
          </cell>
          <cell r="AI3053" t="e">
            <v>#VALUE!</v>
          </cell>
          <cell r="AJ3053" t="str">
            <v>NA</v>
          </cell>
          <cell r="AK3053" t="str">
            <v>NA</v>
          </cell>
          <cell r="AL3053" t="str">
            <v>NA</v>
          </cell>
          <cell r="AM3053" t="str">
            <v>NA</v>
          </cell>
          <cell r="AN3053">
            <v>1</v>
          </cell>
          <cell r="AO3053">
            <v>0</v>
          </cell>
          <cell r="AP3053" t="str">
            <v>NA</v>
          </cell>
          <cell r="AQ3053" t="str">
            <v>NA</v>
          </cell>
          <cell r="AR3053">
            <v>3.0237157840738202</v>
          </cell>
          <cell r="AS3053">
            <v>1</v>
          </cell>
          <cell r="AT3053" t="str">
            <v>Secondary forest</v>
          </cell>
          <cell r="AU3053" t="str">
            <v>Undisturbed</v>
          </cell>
          <cell r="AV3053" t="str">
            <v>NA</v>
          </cell>
          <cell r="AW3053" t="str">
            <v>NA</v>
          </cell>
          <cell r="AX3053" t="str">
            <v>NA</v>
          </cell>
          <cell r="AY3053" t="str">
            <v>NA</v>
          </cell>
        </row>
        <row r="3054">
          <cell r="A3054" t="str">
            <v>McGlynnParraPerez_74</v>
          </cell>
          <cell r="B3054" t="str">
            <v>McGlynn, Terrence</v>
          </cell>
          <cell r="C3054" t="str">
            <v>Central America</v>
          </cell>
          <cell r="D3054" t="str">
            <v>Costa Rica</v>
          </cell>
          <cell r="E3054" t="str">
            <v>Heredia</v>
          </cell>
          <cell r="F3054" t="str">
            <v>Sarapiqui</v>
          </cell>
          <cell r="G3054" t="str">
            <v>8B</v>
          </cell>
          <cell r="H3054" t="str">
            <v>Tropical rainforest</v>
          </cell>
          <cell r="I3054">
            <v>64.726394999999897</v>
          </cell>
          <cell r="J3054">
            <v>10.431631960000001</v>
          </cell>
          <cell r="K3054">
            <v>-84.023155029999998</v>
          </cell>
          <cell r="L3054" t="str">
            <v>GPS</v>
          </cell>
          <cell r="M3054" t="str">
            <v>NA</v>
          </cell>
          <cell r="N3054">
            <v>9</v>
          </cell>
          <cell r="O3054">
            <v>6</v>
          </cell>
          <cell r="P3054">
            <v>6</v>
          </cell>
          <cell r="Q3054">
            <v>0</v>
          </cell>
          <cell r="R3054">
            <v>1</v>
          </cell>
          <cell r="S3054" t="str">
            <v>NA</v>
          </cell>
          <cell r="T3054" t="str">
            <v>NA</v>
          </cell>
          <cell r="U3054" t="str">
            <v>NA</v>
          </cell>
          <cell r="V3054">
            <v>0</v>
          </cell>
          <cell r="W3054">
            <v>8</v>
          </cell>
          <cell r="X3054">
            <v>2013</v>
          </cell>
          <cell r="Y3054">
            <v>0</v>
          </cell>
          <cell r="Z3054">
            <v>0</v>
          </cell>
          <cell r="AA3054">
            <v>0</v>
          </cell>
          <cell r="AB3054">
            <v>10</v>
          </cell>
          <cell r="AC3054" t="str">
            <v>Winkler</v>
          </cell>
          <cell r="AD3054" t="str">
            <v>NA</v>
          </cell>
          <cell r="AE3054" t="str">
            <v>NA</v>
          </cell>
          <cell r="AF3054" t="str">
            <v>NA</v>
          </cell>
          <cell r="AG3054" t="str">
            <v>NA</v>
          </cell>
          <cell r="AH3054" t="str">
            <v>NA</v>
          </cell>
          <cell r="AI3054" t="e">
            <v>#VALUE!</v>
          </cell>
          <cell r="AJ3054" t="str">
            <v>NA</v>
          </cell>
          <cell r="AK3054" t="str">
            <v>NA</v>
          </cell>
          <cell r="AL3054" t="str">
            <v>NA</v>
          </cell>
          <cell r="AM3054" t="str">
            <v>NA</v>
          </cell>
          <cell r="AN3054">
            <v>1</v>
          </cell>
          <cell r="AO3054">
            <v>0</v>
          </cell>
          <cell r="AP3054" t="str">
            <v>NA</v>
          </cell>
          <cell r="AQ3054" t="str">
            <v>NA</v>
          </cell>
          <cell r="AR3054">
            <v>3.9188190640986278</v>
          </cell>
          <cell r="AS3054">
            <v>1</v>
          </cell>
          <cell r="AT3054" t="str">
            <v>Secondary forest</v>
          </cell>
          <cell r="AU3054" t="str">
            <v>Undisturbed</v>
          </cell>
          <cell r="AV3054" t="str">
            <v>NA</v>
          </cell>
          <cell r="AW3054" t="str">
            <v>NA</v>
          </cell>
          <cell r="AX3054" t="str">
            <v>NA</v>
          </cell>
          <cell r="AY3054" t="str">
            <v>NA</v>
          </cell>
        </row>
        <row r="3055">
          <cell r="A3055" t="str">
            <v>McGlynnParraPerez_75</v>
          </cell>
          <cell r="B3055" t="str">
            <v>McGlynn, Terrence</v>
          </cell>
          <cell r="C3055" t="str">
            <v>Central America</v>
          </cell>
          <cell r="D3055" t="str">
            <v>Costa Rica</v>
          </cell>
          <cell r="E3055" t="str">
            <v>Heredia</v>
          </cell>
          <cell r="F3055" t="str">
            <v>Sarapiqui</v>
          </cell>
          <cell r="G3055" t="str">
            <v>8C</v>
          </cell>
          <cell r="H3055" t="str">
            <v>Tropical rainforest</v>
          </cell>
          <cell r="I3055">
            <v>63.685284000000003</v>
          </cell>
          <cell r="J3055">
            <v>10.431688960000001</v>
          </cell>
          <cell r="K3055">
            <v>-84.023117979999995</v>
          </cell>
          <cell r="L3055" t="str">
            <v>GPS</v>
          </cell>
          <cell r="M3055" t="str">
            <v>NA</v>
          </cell>
          <cell r="N3055">
            <v>12</v>
          </cell>
          <cell r="O3055">
            <v>4</v>
          </cell>
          <cell r="P3055">
            <v>4</v>
          </cell>
          <cell r="Q3055">
            <v>0</v>
          </cell>
          <cell r="R3055">
            <v>1</v>
          </cell>
          <cell r="S3055" t="str">
            <v>NA</v>
          </cell>
          <cell r="T3055" t="str">
            <v>NA</v>
          </cell>
          <cell r="U3055" t="str">
            <v>NA</v>
          </cell>
          <cell r="V3055">
            <v>0</v>
          </cell>
          <cell r="W3055">
            <v>8</v>
          </cell>
          <cell r="X3055">
            <v>2013</v>
          </cell>
          <cell r="Y3055">
            <v>0</v>
          </cell>
          <cell r="Z3055">
            <v>0</v>
          </cell>
          <cell r="AA3055">
            <v>0</v>
          </cell>
          <cell r="AB3055">
            <v>10</v>
          </cell>
          <cell r="AC3055" t="str">
            <v>Winkler</v>
          </cell>
          <cell r="AD3055" t="str">
            <v>NA</v>
          </cell>
          <cell r="AE3055" t="str">
            <v>NA</v>
          </cell>
          <cell r="AF3055" t="str">
            <v>NA</v>
          </cell>
          <cell r="AG3055" t="str">
            <v>NA</v>
          </cell>
          <cell r="AH3055" t="str">
            <v>NA</v>
          </cell>
          <cell r="AI3055" t="e">
            <v>#VALUE!</v>
          </cell>
          <cell r="AJ3055" t="str">
            <v>NA</v>
          </cell>
          <cell r="AK3055" t="str">
            <v>NA</v>
          </cell>
          <cell r="AL3055" t="str">
            <v>NA</v>
          </cell>
          <cell r="AM3055" t="str">
            <v>NA</v>
          </cell>
          <cell r="AN3055">
            <v>1</v>
          </cell>
          <cell r="AO3055">
            <v>0</v>
          </cell>
          <cell r="AP3055" t="str">
            <v>NA</v>
          </cell>
          <cell r="AQ3055" t="str">
            <v>NA</v>
          </cell>
          <cell r="AR3055">
            <v>3.0908852176312567</v>
          </cell>
          <cell r="AS3055">
            <v>1</v>
          </cell>
          <cell r="AT3055" t="str">
            <v>Secondary forest</v>
          </cell>
          <cell r="AU3055" t="str">
            <v>Undisturbed</v>
          </cell>
          <cell r="AV3055" t="str">
            <v>NA</v>
          </cell>
          <cell r="AW3055" t="str">
            <v>NA</v>
          </cell>
          <cell r="AX3055" t="str">
            <v>NA</v>
          </cell>
          <cell r="AY3055" t="str">
            <v>NA</v>
          </cell>
        </row>
        <row r="3056">
          <cell r="A3056" t="str">
            <v>McGlynnParraPerez_76</v>
          </cell>
          <cell r="B3056" t="str">
            <v>McGlynn, Terrence</v>
          </cell>
          <cell r="C3056" t="str">
            <v>Central America</v>
          </cell>
          <cell r="D3056" t="str">
            <v>Costa Rica</v>
          </cell>
          <cell r="E3056" t="str">
            <v>Heredia</v>
          </cell>
          <cell r="F3056" t="str">
            <v>Sarapiqui</v>
          </cell>
          <cell r="G3056" t="str">
            <v>8D</v>
          </cell>
          <cell r="H3056" t="str">
            <v>Tropical rainforest</v>
          </cell>
          <cell r="I3056">
            <v>73.331490000000002</v>
          </cell>
          <cell r="J3056">
            <v>10.43170497</v>
          </cell>
          <cell r="K3056">
            <v>-84.023166009999997</v>
          </cell>
          <cell r="L3056" t="str">
            <v>GPS</v>
          </cell>
          <cell r="M3056" t="str">
            <v>NA</v>
          </cell>
          <cell r="N3056">
            <v>9</v>
          </cell>
          <cell r="O3056">
            <v>7</v>
          </cell>
          <cell r="P3056">
            <v>7</v>
          </cell>
          <cell r="Q3056">
            <v>0</v>
          </cell>
          <cell r="R3056">
            <v>1</v>
          </cell>
          <cell r="S3056" t="str">
            <v>NA</v>
          </cell>
          <cell r="T3056" t="str">
            <v>NA</v>
          </cell>
          <cell r="U3056" t="str">
            <v>NA</v>
          </cell>
          <cell r="V3056">
            <v>0</v>
          </cell>
          <cell r="W3056">
            <v>8</v>
          </cell>
          <cell r="X3056">
            <v>2013</v>
          </cell>
          <cell r="Y3056">
            <v>0</v>
          </cell>
          <cell r="Z3056">
            <v>0</v>
          </cell>
          <cell r="AA3056">
            <v>0</v>
          </cell>
          <cell r="AB3056">
            <v>10</v>
          </cell>
          <cell r="AC3056" t="str">
            <v>Winkler</v>
          </cell>
          <cell r="AD3056" t="str">
            <v>NA</v>
          </cell>
          <cell r="AE3056" t="str">
            <v>NA</v>
          </cell>
          <cell r="AF3056" t="str">
            <v>NA</v>
          </cell>
          <cell r="AG3056" t="str">
            <v>NA</v>
          </cell>
          <cell r="AH3056" t="str">
            <v>NA</v>
          </cell>
          <cell r="AI3056" t="e">
            <v>#VALUE!</v>
          </cell>
          <cell r="AJ3056" t="str">
            <v>NA</v>
          </cell>
          <cell r="AK3056" t="str">
            <v>NA</v>
          </cell>
          <cell r="AL3056" t="str">
            <v>NA</v>
          </cell>
          <cell r="AM3056" t="str">
            <v>NA</v>
          </cell>
          <cell r="AN3056">
            <v>1</v>
          </cell>
          <cell r="AO3056">
            <v>0</v>
          </cell>
          <cell r="AP3056" t="str">
            <v>NA</v>
          </cell>
          <cell r="AQ3056" t="str">
            <v>NA</v>
          </cell>
          <cell r="AR3056">
            <v>4.8697315854455203</v>
          </cell>
          <cell r="AS3056">
            <v>1</v>
          </cell>
          <cell r="AT3056" t="str">
            <v>Secondary forest</v>
          </cell>
          <cell r="AU3056" t="str">
            <v>Undisturbed</v>
          </cell>
          <cell r="AV3056" t="str">
            <v>NA</v>
          </cell>
          <cell r="AW3056" t="str">
            <v>NA</v>
          </cell>
          <cell r="AX3056" t="str">
            <v>NA</v>
          </cell>
          <cell r="AY3056" t="str">
            <v>NA</v>
          </cell>
        </row>
        <row r="3057">
          <cell r="A3057" t="str">
            <v>McGlynnParraPerez_77</v>
          </cell>
          <cell r="B3057" t="str">
            <v>McGlynn, Terrence</v>
          </cell>
          <cell r="C3057" t="str">
            <v>Central America</v>
          </cell>
          <cell r="D3057" t="str">
            <v>Costa Rica</v>
          </cell>
          <cell r="E3057" t="str">
            <v>Heredia</v>
          </cell>
          <cell r="F3057" t="str">
            <v>Sarapiqui</v>
          </cell>
          <cell r="G3057" t="str">
            <v>9A</v>
          </cell>
          <cell r="H3057" t="str">
            <v>Tropical rainforest</v>
          </cell>
          <cell r="I3057">
            <v>64.452904000000004</v>
          </cell>
          <cell r="J3057">
            <v>10.43166398</v>
          </cell>
          <cell r="K3057">
            <v>-84.023036009999998</v>
          </cell>
          <cell r="L3057" t="str">
            <v>GPS</v>
          </cell>
          <cell r="M3057" t="str">
            <v>NA</v>
          </cell>
          <cell r="N3057">
            <v>15</v>
          </cell>
          <cell r="O3057">
            <v>5</v>
          </cell>
          <cell r="P3057">
            <v>5</v>
          </cell>
          <cell r="Q3057">
            <v>0</v>
          </cell>
          <cell r="R3057">
            <v>1</v>
          </cell>
          <cell r="S3057" t="str">
            <v>NA</v>
          </cell>
          <cell r="T3057" t="str">
            <v>NA</v>
          </cell>
          <cell r="U3057" t="str">
            <v>NA</v>
          </cell>
          <cell r="V3057">
            <v>0</v>
          </cell>
          <cell r="W3057">
            <v>8</v>
          </cell>
          <cell r="X3057">
            <v>2013</v>
          </cell>
          <cell r="Y3057">
            <v>0</v>
          </cell>
          <cell r="Z3057">
            <v>0</v>
          </cell>
          <cell r="AA3057">
            <v>0</v>
          </cell>
          <cell r="AB3057">
            <v>10</v>
          </cell>
          <cell r="AC3057" t="str">
            <v>Winkler</v>
          </cell>
          <cell r="AD3057" t="str">
            <v>NA</v>
          </cell>
          <cell r="AE3057" t="str">
            <v>NA</v>
          </cell>
          <cell r="AF3057" t="str">
            <v>NA</v>
          </cell>
          <cell r="AG3057" t="str">
            <v>NA</v>
          </cell>
          <cell r="AH3057" t="str">
            <v>NA</v>
          </cell>
          <cell r="AI3057" t="e">
            <v>#VALUE!</v>
          </cell>
          <cell r="AJ3057" t="str">
            <v>NA</v>
          </cell>
          <cell r="AK3057" t="str">
            <v>NA</v>
          </cell>
          <cell r="AL3057" t="str">
            <v>NA</v>
          </cell>
          <cell r="AM3057" t="str">
            <v>NA</v>
          </cell>
          <cell r="AN3057">
            <v>1</v>
          </cell>
          <cell r="AO3057">
            <v>0</v>
          </cell>
          <cell r="AP3057" t="str">
            <v>NA</v>
          </cell>
          <cell r="AQ3057" t="str">
            <v>NA</v>
          </cell>
          <cell r="AR3057">
            <v>5.693040864574419</v>
          </cell>
          <cell r="AS3057">
            <v>1</v>
          </cell>
          <cell r="AT3057" t="str">
            <v>Secondary forest</v>
          </cell>
          <cell r="AU3057" t="str">
            <v>Undisturbed</v>
          </cell>
          <cell r="AV3057" t="str">
            <v>NA</v>
          </cell>
          <cell r="AW3057" t="str">
            <v>NA</v>
          </cell>
          <cell r="AX3057" t="str">
            <v>NA</v>
          </cell>
          <cell r="AY3057" t="str">
            <v>NA</v>
          </cell>
        </row>
        <row r="3058">
          <cell r="A3058" t="str">
            <v>McGlynnParraPerez_78</v>
          </cell>
          <cell r="B3058" t="str">
            <v>McGlynn, Terrence</v>
          </cell>
          <cell r="C3058" t="str">
            <v>Central America</v>
          </cell>
          <cell r="D3058" t="str">
            <v>Costa Rica</v>
          </cell>
          <cell r="E3058" t="str">
            <v>Heredia</v>
          </cell>
          <cell r="F3058" t="str">
            <v>Sarapiqui</v>
          </cell>
          <cell r="G3058" t="str">
            <v>9B</v>
          </cell>
          <cell r="H3058" t="str">
            <v>Tropical rainforest</v>
          </cell>
          <cell r="I3058">
            <v>63.857436999999898</v>
          </cell>
          <cell r="J3058">
            <v>10.431688960000001</v>
          </cell>
          <cell r="K3058">
            <v>-84.023099040000005</v>
          </cell>
          <cell r="L3058" t="str">
            <v>GPS</v>
          </cell>
          <cell r="M3058" t="str">
            <v>NA</v>
          </cell>
          <cell r="N3058">
            <v>2</v>
          </cell>
          <cell r="O3058">
            <v>2</v>
          </cell>
          <cell r="P3058">
            <v>2</v>
          </cell>
          <cell r="Q3058">
            <v>0</v>
          </cell>
          <cell r="R3058">
            <v>1</v>
          </cell>
          <cell r="S3058" t="str">
            <v>NA</v>
          </cell>
          <cell r="T3058" t="str">
            <v>NA</v>
          </cell>
          <cell r="U3058" t="str">
            <v>NA</v>
          </cell>
          <cell r="V3058">
            <v>0</v>
          </cell>
          <cell r="W3058">
            <v>8</v>
          </cell>
          <cell r="X3058">
            <v>2013</v>
          </cell>
          <cell r="Y3058">
            <v>0</v>
          </cell>
          <cell r="Z3058">
            <v>0</v>
          </cell>
          <cell r="AA3058">
            <v>0</v>
          </cell>
          <cell r="AB3058">
            <v>10</v>
          </cell>
          <cell r="AC3058" t="str">
            <v>Winkler</v>
          </cell>
          <cell r="AD3058" t="str">
            <v>NA</v>
          </cell>
          <cell r="AE3058" t="str">
            <v>NA</v>
          </cell>
          <cell r="AF3058" t="str">
            <v>NA</v>
          </cell>
          <cell r="AG3058" t="str">
            <v>NA</v>
          </cell>
          <cell r="AH3058" t="str">
            <v>NA</v>
          </cell>
          <cell r="AI3058" t="e">
            <v>#VALUE!</v>
          </cell>
          <cell r="AJ3058" t="str">
            <v>NA</v>
          </cell>
          <cell r="AK3058" t="str">
            <v>NA</v>
          </cell>
          <cell r="AL3058" t="str">
            <v>NA</v>
          </cell>
          <cell r="AM3058" t="str">
            <v>NA</v>
          </cell>
          <cell r="AN3058">
            <v>1</v>
          </cell>
          <cell r="AO3058">
            <v>0</v>
          </cell>
          <cell r="AP3058" t="str">
            <v>NA</v>
          </cell>
          <cell r="AQ3058" t="str">
            <v>NA</v>
          </cell>
          <cell r="AR3058">
            <v>4.0510139824140685</v>
          </cell>
          <cell r="AS3058">
            <v>1</v>
          </cell>
          <cell r="AT3058" t="str">
            <v>Secondary forest</v>
          </cell>
          <cell r="AU3058" t="str">
            <v>Undisturbed</v>
          </cell>
          <cell r="AV3058" t="str">
            <v>NA</v>
          </cell>
          <cell r="AW3058" t="str">
            <v>NA</v>
          </cell>
          <cell r="AX3058" t="str">
            <v>NA</v>
          </cell>
          <cell r="AY3058" t="str">
            <v>NA</v>
          </cell>
        </row>
        <row r="3059">
          <cell r="A3059" t="str">
            <v>McGlynnParraPerez_79</v>
          </cell>
          <cell r="B3059" t="str">
            <v>McGlynn, Terrence</v>
          </cell>
          <cell r="C3059" t="str">
            <v>Central America</v>
          </cell>
          <cell r="D3059" t="str">
            <v>Costa Rica</v>
          </cell>
          <cell r="E3059" t="str">
            <v>Heredia</v>
          </cell>
          <cell r="F3059" t="str">
            <v>Sarapiqui</v>
          </cell>
          <cell r="G3059" t="str">
            <v>9C</v>
          </cell>
          <cell r="H3059" t="str">
            <v>Tropical rainforest</v>
          </cell>
          <cell r="I3059">
            <v>75.412621000000001</v>
          </cell>
          <cell r="J3059">
            <v>10.43169097</v>
          </cell>
          <cell r="K3059">
            <v>-84.023148989999996</v>
          </cell>
          <cell r="L3059" t="str">
            <v>GPS</v>
          </cell>
          <cell r="M3059" t="str">
            <v>NA</v>
          </cell>
          <cell r="N3059">
            <v>3</v>
          </cell>
          <cell r="O3059">
            <v>2</v>
          </cell>
          <cell r="P3059">
            <v>2</v>
          </cell>
          <cell r="Q3059">
            <v>0</v>
          </cell>
          <cell r="R3059">
            <v>1</v>
          </cell>
          <cell r="S3059" t="str">
            <v>NA</v>
          </cell>
          <cell r="T3059" t="str">
            <v>NA</v>
          </cell>
          <cell r="U3059" t="str">
            <v>NA</v>
          </cell>
          <cell r="V3059">
            <v>0</v>
          </cell>
          <cell r="W3059">
            <v>8</v>
          </cell>
          <cell r="X3059">
            <v>2013</v>
          </cell>
          <cell r="Y3059">
            <v>0</v>
          </cell>
          <cell r="Z3059">
            <v>0</v>
          </cell>
          <cell r="AA3059">
            <v>0</v>
          </cell>
          <cell r="AB3059">
            <v>10</v>
          </cell>
          <cell r="AC3059" t="str">
            <v>Winkler</v>
          </cell>
          <cell r="AD3059" t="str">
            <v>NA</v>
          </cell>
          <cell r="AE3059" t="str">
            <v>NA</v>
          </cell>
          <cell r="AF3059" t="str">
            <v>NA</v>
          </cell>
          <cell r="AG3059" t="str">
            <v>NA</v>
          </cell>
          <cell r="AH3059" t="str">
            <v>NA</v>
          </cell>
          <cell r="AI3059" t="e">
            <v>#VALUE!</v>
          </cell>
          <cell r="AJ3059" t="str">
            <v>NA</v>
          </cell>
          <cell r="AK3059" t="str">
            <v>NA</v>
          </cell>
          <cell r="AL3059" t="str">
            <v>NA</v>
          </cell>
          <cell r="AM3059" t="str">
            <v>NA</v>
          </cell>
          <cell r="AN3059">
            <v>1</v>
          </cell>
          <cell r="AO3059">
            <v>0</v>
          </cell>
          <cell r="AP3059" t="str">
            <v>NA</v>
          </cell>
          <cell r="AQ3059" t="str">
            <v>NA</v>
          </cell>
          <cell r="AR3059">
            <v>4.9551560448255767</v>
          </cell>
          <cell r="AS3059">
            <v>1</v>
          </cell>
          <cell r="AT3059" t="str">
            <v>Secondary forest</v>
          </cell>
          <cell r="AU3059" t="str">
            <v>Undisturbed</v>
          </cell>
          <cell r="AV3059" t="str">
            <v>NA</v>
          </cell>
          <cell r="AW3059" t="str">
            <v>NA</v>
          </cell>
          <cell r="AX3059" t="str">
            <v>NA</v>
          </cell>
          <cell r="AY3059" t="str">
            <v>NA</v>
          </cell>
        </row>
        <row r="3060">
          <cell r="A3060" t="str">
            <v>McGlynnParraPerez_8</v>
          </cell>
          <cell r="B3060" t="str">
            <v>McGlynn, Terrence</v>
          </cell>
          <cell r="C3060" t="str">
            <v>Central America</v>
          </cell>
          <cell r="D3060" t="str">
            <v>Costa Rica</v>
          </cell>
          <cell r="E3060" t="str">
            <v>Heredia</v>
          </cell>
          <cell r="F3060" t="str">
            <v>Sarapiqui</v>
          </cell>
          <cell r="G3060" t="str">
            <v>11D</v>
          </cell>
          <cell r="H3060" t="str">
            <v>Tropical rainforest</v>
          </cell>
          <cell r="I3060">
            <v>62.941966999999899</v>
          </cell>
          <cell r="J3060">
            <v>10.43235498</v>
          </cell>
          <cell r="K3060">
            <v>-84.02357404</v>
          </cell>
          <cell r="L3060" t="str">
            <v>GPS</v>
          </cell>
          <cell r="M3060" t="str">
            <v>NA</v>
          </cell>
          <cell r="N3060">
            <v>31</v>
          </cell>
          <cell r="O3060">
            <v>9</v>
          </cell>
          <cell r="P3060">
            <v>9</v>
          </cell>
          <cell r="Q3060">
            <v>0</v>
          </cell>
          <cell r="R3060">
            <v>1</v>
          </cell>
          <cell r="S3060" t="str">
            <v>NA</v>
          </cell>
          <cell r="T3060" t="str">
            <v>NA</v>
          </cell>
          <cell r="U3060" t="str">
            <v>NA</v>
          </cell>
          <cell r="V3060">
            <v>0</v>
          </cell>
          <cell r="W3060">
            <v>8</v>
          </cell>
          <cell r="X3060">
            <v>2013</v>
          </cell>
          <cell r="Y3060">
            <v>0</v>
          </cell>
          <cell r="Z3060">
            <v>0</v>
          </cell>
          <cell r="AA3060">
            <v>0</v>
          </cell>
          <cell r="AB3060">
            <v>10</v>
          </cell>
          <cell r="AC3060" t="str">
            <v>Winkler</v>
          </cell>
          <cell r="AD3060" t="str">
            <v>NA</v>
          </cell>
          <cell r="AE3060" t="str">
            <v>NA</v>
          </cell>
          <cell r="AF3060" t="str">
            <v>NA</v>
          </cell>
          <cell r="AG3060" t="str">
            <v>NA</v>
          </cell>
          <cell r="AH3060" t="str">
            <v>NA</v>
          </cell>
          <cell r="AI3060" t="e">
            <v>#VALUE!</v>
          </cell>
          <cell r="AJ3060" t="str">
            <v>NA</v>
          </cell>
          <cell r="AK3060" t="str">
            <v>NA</v>
          </cell>
          <cell r="AL3060" t="str">
            <v>NA</v>
          </cell>
          <cell r="AM3060" t="str">
            <v>NA</v>
          </cell>
          <cell r="AN3060">
            <v>1</v>
          </cell>
          <cell r="AO3060">
            <v>0</v>
          </cell>
          <cell r="AP3060" t="str">
            <v>NA</v>
          </cell>
          <cell r="AQ3060" t="str">
            <v>NA</v>
          </cell>
          <cell r="AR3060">
            <v>8.2537870096095904</v>
          </cell>
          <cell r="AS3060">
            <v>1</v>
          </cell>
          <cell r="AT3060" t="str">
            <v>Secondary forest</v>
          </cell>
          <cell r="AU3060" t="str">
            <v>Undisturbed</v>
          </cell>
          <cell r="AV3060" t="str">
            <v>NA</v>
          </cell>
          <cell r="AW3060" t="str">
            <v>NA</v>
          </cell>
          <cell r="AX3060" t="str">
            <v>NA</v>
          </cell>
          <cell r="AY3060" t="str">
            <v>NA</v>
          </cell>
        </row>
        <row r="3061">
          <cell r="A3061" t="str">
            <v>McGlynnParraPerez_9</v>
          </cell>
          <cell r="B3061" t="str">
            <v>McGlynn, Terrence</v>
          </cell>
          <cell r="C3061" t="str">
            <v>Central America</v>
          </cell>
          <cell r="D3061" t="str">
            <v>Costa Rica</v>
          </cell>
          <cell r="E3061" t="str">
            <v>Heredia</v>
          </cell>
          <cell r="F3061" t="str">
            <v>Sarapiqui</v>
          </cell>
          <cell r="G3061" t="str">
            <v>12A</v>
          </cell>
          <cell r="H3061" t="str">
            <v>Tropical rainforest</v>
          </cell>
          <cell r="I3061">
            <v>65.151031000000003</v>
          </cell>
          <cell r="J3061">
            <v>10.43234702</v>
          </cell>
          <cell r="K3061">
            <v>-84.023487959999997</v>
          </cell>
          <cell r="L3061" t="str">
            <v>GPS</v>
          </cell>
          <cell r="M3061" t="str">
            <v>NA</v>
          </cell>
          <cell r="N3061">
            <v>31</v>
          </cell>
          <cell r="O3061">
            <v>11</v>
          </cell>
          <cell r="P3061">
            <v>11</v>
          </cell>
          <cell r="Q3061">
            <v>0</v>
          </cell>
          <cell r="R3061">
            <v>1</v>
          </cell>
          <cell r="S3061" t="str">
            <v>NA</v>
          </cell>
          <cell r="T3061" t="str">
            <v>NA</v>
          </cell>
          <cell r="U3061" t="str">
            <v>NA</v>
          </cell>
          <cell r="V3061">
            <v>0</v>
          </cell>
          <cell r="W3061">
            <v>8</v>
          </cell>
          <cell r="X3061">
            <v>2013</v>
          </cell>
          <cell r="Y3061">
            <v>0</v>
          </cell>
          <cell r="Z3061">
            <v>0</v>
          </cell>
          <cell r="AA3061">
            <v>0</v>
          </cell>
          <cell r="AB3061">
            <v>10</v>
          </cell>
          <cell r="AC3061" t="str">
            <v>Winkler</v>
          </cell>
          <cell r="AD3061" t="str">
            <v>NA</v>
          </cell>
          <cell r="AE3061" t="str">
            <v>NA</v>
          </cell>
          <cell r="AF3061" t="str">
            <v>NA</v>
          </cell>
          <cell r="AG3061" t="str">
            <v>NA</v>
          </cell>
          <cell r="AH3061" t="str">
            <v>NA</v>
          </cell>
          <cell r="AI3061" t="e">
            <v>#VALUE!</v>
          </cell>
          <cell r="AJ3061" t="str">
            <v>NA</v>
          </cell>
          <cell r="AK3061" t="str">
            <v>NA</v>
          </cell>
          <cell r="AL3061" t="str">
            <v>NA</v>
          </cell>
          <cell r="AM3061" t="str">
            <v>NA</v>
          </cell>
          <cell r="AN3061">
            <v>1</v>
          </cell>
          <cell r="AO3061">
            <v>0</v>
          </cell>
          <cell r="AP3061" t="str">
            <v>NA</v>
          </cell>
          <cell r="AQ3061" t="str">
            <v>NA</v>
          </cell>
          <cell r="AR3061">
            <v>8.137216091163225</v>
          </cell>
          <cell r="AS3061">
            <v>1</v>
          </cell>
          <cell r="AT3061" t="str">
            <v>Secondary forest</v>
          </cell>
          <cell r="AU3061" t="str">
            <v>Undisturbed</v>
          </cell>
          <cell r="AV3061" t="str">
            <v>NA</v>
          </cell>
          <cell r="AW3061" t="str">
            <v>NA</v>
          </cell>
          <cell r="AX3061" t="str">
            <v>NA</v>
          </cell>
          <cell r="AY3061" t="str">
            <v>NA</v>
          </cell>
        </row>
        <row r="3062">
          <cell r="A3062" t="str">
            <v>McGlynnTellez_1</v>
          </cell>
          <cell r="B3062" t="str">
            <v>McGlynn, Terrence</v>
          </cell>
          <cell r="C3062" t="str">
            <v>Central America</v>
          </cell>
          <cell r="D3062" t="str">
            <v>Costa Rica</v>
          </cell>
          <cell r="E3062" t="str">
            <v>Heredia</v>
          </cell>
          <cell r="F3062" t="str">
            <v>Sarapiqui</v>
          </cell>
          <cell r="G3062" t="str">
            <v>SHOC</v>
          </cell>
          <cell r="H3062" t="str">
            <v>Tropical rainforest</v>
          </cell>
          <cell r="I3062">
            <v>71</v>
          </cell>
          <cell r="J3062">
            <v>10.411949</v>
          </cell>
          <cell r="K3062">
            <v>-84.007585000000006</v>
          </cell>
          <cell r="L3062" t="str">
            <v>GIS-Arcinfo</v>
          </cell>
          <cell r="M3062" t="str">
            <v>NA</v>
          </cell>
          <cell r="N3062">
            <v>243</v>
          </cell>
          <cell r="O3062">
            <v>21</v>
          </cell>
          <cell r="P3062">
            <v>21</v>
          </cell>
          <cell r="Q3062">
            <v>0</v>
          </cell>
          <cell r="R3062">
            <v>1</v>
          </cell>
          <cell r="S3062" t="str">
            <v>NA</v>
          </cell>
          <cell r="T3062" t="str">
            <v>NA</v>
          </cell>
          <cell r="U3062" t="str">
            <v>NA</v>
          </cell>
          <cell r="V3062">
            <v>0</v>
          </cell>
          <cell r="W3062">
            <v>8</v>
          </cell>
          <cell r="X3062">
            <v>2012</v>
          </cell>
          <cell r="Y3062">
            <v>1</v>
          </cell>
          <cell r="Z3062">
            <v>50</v>
          </cell>
          <cell r="AA3062">
            <v>30</v>
          </cell>
          <cell r="AB3062">
            <v>10</v>
          </cell>
          <cell r="AC3062" t="str">
            <v>Winkler</v>
          </cell>
          <cell r="AD3062" t="str">
            <v>In a 30x50 m plot, each sample was a randomly selected square meter that was winklered</v>
          </cell>
          <cell r="AE3062" t="str">
            <v>NA</v>
          </cell>
          <cell r="AF3062" t="str">
            <v>NA</v>
          </cell>
          <cell r="AG3062" t="str">
            <v>NA</v>
          </cell>
          <cell r="AH3062" t="str">
            <v>NA</v>
          </cell>
          <cell r="AI3062" t="e">
            <v>#VALUE!</v>
          </cell>
          <cell r="AJ3062" t="str">
            <v>NA</v>
          </cell>
          <cell r="AK3062" t="str">
            <v>NA</v>
          </cell>
          <cell r="AL3062" t="str">
            <v>NA</v>
          </cell>
          <cell r="AM3062" t="str">
            <v>NA</v>
          </cell>
          <cell r="AN3062">
            <v>10</v>
          </cell>
          <cell r="AO3062">
            <v>10</v>
          </cell>
          <cell r="AP3062" t="str">
            <v>NA</v>
          </cell>
          <cell r="AQ3062" t="str">
            <v>NA</v>
          </cell>
          <cell r="AR3062">
            <v>12.8475</v>
          </cell>
          <cell r="AS3062">
            <v>10</v>
          </cell>
          <cell r="AT3062" t="str">
            <v>Old growth forest</v>
          </cell>
          <cell r="AU3062" t="str">
            <v>Undisturbed</v>
          </cell>
          <cell r="AV3062" t="str">
            <v>NA</v>
          </cell>
          <cell r="AW3062" t="str">
            <v>NA</v>
          </cell>
          <cell r="AX3062" t="str">
            <v>NA</v>
          </cell>
          <cell r="AY3062" t="str">
            <v>NA</v>
          </cell>
        </row>
        <row r="3063">
          <cell r="A3063" t="str">
            <v>McGlynnTellez_10</v>
          </cell>
          <cell r="B3063" t="str">
            <v>McGlynn, Terrence</v>
          </cell>
          <cell r="C3063" t="str">
            <v>Central America</v>
          </cell>
          <cell r="D3063" t="str">
            <v>Costa Rica</v>
          </cell>
          <cell r="E3063" t="str">
            <v>Heredia</v>
          </cell>
          <cell r="F3063" t="str">
            <v>Sarapiqui</v>
          </cell>
          <cell r="G3063" t="str">
            <v>LSF</v>
          </cell>
          <cell r="H3063" t="str">
            <v>Tropical rainforest</v>
          </cell>
          <cell r="I3063">
            <v>120</v>
          </cell>
          <cell r="J3063">
            <v>10.41062</v>
          </cell>
          <cell r="K3063">
            <v>-84.020798999999997</v>
          </cell>
          <cell r="L3063" t="str">
            <v>GIS-Arcinfo</v>
          </cell>
          <cell r="M3063" t="str">
            <v>NA</v>
          </cell>
          <cell r="N3063">
            <v>99</v>
          </cell>
          <cell r="O3063">
            <v>16</v>
          </cell>
          <cell r="P3063">
            <v>16</v>
          </cell>
          <cell r="Q3063">
            <v>0</v>
          </cell>
          <cell r="R3063">
            <v>1</v>
          </cell>
          <cell r="S3063" t="str">
            <v>NA</v>
          </cell>
          <cell r="T3063" t="str">
            <v>NA</v>
          </cell>
          <cell r="U3063" t="str">
            <v>NA</v>
          </cell>
          <cell r="V3063">
            <v>0</v>
          </cell>
          <cell r="W3063">
            <v>8</v>
          </cell>
          <cell r="X3063">
            <v>2012</v>
          </cell>
          <cell r="Y3063">
            <v>1</v>
          </cell>
          <cell r="Z3063">
            <v>50</v>
          </cell>
          <cell r="AA3063">
            <v>30</v>
          </cell>
          <cell r="AB3063">
            <v>10</v>
          </cell>
          <cell r="AC3063" t="str">
            <v>Winkler</v>
          </cell>
          <cell r="AD3063" t="str">
            <v>In a 30x50 m plot, each sample was a randomly selected square meter that was winklered</v>
          </cell>
          <cell r="AE3063" t="str">
            <v>NA</v>
          </cell>
          <cell r="AF3063" t="str">
            <v>NA</v>
          </cell>
          <cell r="AG3063" t="str">
            <v>NA</v>
          </cell>
          <cell r="AH3063" t="str">
            <v>NA</v>
          </cell>
          <cell r="AI3063" t="e">
            <v>#VALUE!</v>
          </cell>
          <cell r="AJ3063" t="str">
            <v>NA</v>
          </cell>
          <cell r="AK3063" t="str">
            <v>NA</v>
          </cell>
          <cell r="AL3063" t="str">
            <v>NA</v>
          </cell>
          <cell r="AM3063" t="str">
            <v>NA</v>
          </cell>
          <cell r="AN3063">
            <v>5</v>
          </cell>
          <cell r="AO3063">
            <v>10</v>
          </cell>
          <cell r="AP3063" t="str">
            <v>NA</v>
          </cell>
          <cell r="AQ3063" t="str">
            <v>NA</v>
          </cell>
          <cell r="AR3063">
            <v>12.375</v>
          </cell>
          <cell r="AS3063">
            <v>5</v>
          </cell>
          <cell r="AT3063" t="str">
            <v>Old growth forest</v>
          </cell>
          <cell r="AU3063" t="str">
            <v>Undisturbed</v>
          </cell>
          <cell r="AV3063" t="str">
            <v>NA</v>
          </cell>
          <cell r="AW3063" t="str">
            <v>NA</v>
          </cell>
          <cell r="AX3063" t="str">
            <v>NA</v>
          </cell>
          <cell r="AY3063" t="str">
            <v>NA</v>
          </cell>
        </row>
        <row r="3064">
          <cell r="A3064" t="str">
            <v>McGlynnTellez_2</v>
          </cell>
          <cell r="B3064" t="str">
            <v>McGlynn, Terrence</v>
          </cell>
          <cell r="C3064" t="str">
            <v>Central America</v>
          </cell>
          <cell r="D3064" t="str">
            <v>Costa Rica</v>
          </cell>
          <cell r="E3064" t="str">
            <v>Heredia</v>
          </cell>
          <cell r="F3064" t="str">
            <v>Sarapiqui</v>
          </cell>
          <cell r="G3064" t="str">
            <v>SHOF</v>
          </cell>
          <cell r="H3064" t="str">
            <v>Tropical rainforest</v>
          </cell>
          <cell r="I3064">
            <v>71</v>
          </cell>
          <cell r="J3064">
            <v>10.411949</v>
          </cell>
          <cell r="K3064">
            <v>-84.007585000000006</v>
          </cell>
          <cell r="L3064" t="str">
            <v>GIS-Arcinfo</v>
          </cell>
          <cell r="M3064" t="str">
            <v>NA</v>
          </cell>
          <cell r="N3064">
            <v>204</v>
          </cell>
          <cell r="O3064">
            <v>26</v>
          </cell>
          <cell r="P3064">
            <v>26</v>
          </cell>
          <cell r="Q3064">
            <v>0</v>
          </cell>
          <cell r="R3064">
            <v>1</v>
          </cell>
          <cell r="S3064" t="str">
            <v>NA</v>
          </cell>
          <cell r="T3064" t="str">
            <v>NA</v>
          </cell>
          <cell r="U3064" t="str">
            <v>NA</v>
          </cell>
          <cell r="V3064">
            <v>0</v>
          </cell>
          <cell r="W3064">
            <v>8</v>
          </cell>
          <cell r="X3064">
            <v>2012</v>
          </cell>
          <cell r="Y3064">
            <v>1</v>
          </cell>
          <cell r="Z3064">
            <v>50</v>
          </cell>
          <cell r="AA3064">
            <v>30</v>
          </cell>
          <cell r="AB3064">
            <v>10</v>
          </cell>
          <cell r="AC3064" t="str">
            <v>Winkler</v>
          </cell>
          <cell r="AD3064" t="str">
            <v>In a 30x50 m plot, each sample was a randomly selected square meter that was winklered</v>
          </cell>
          <cell r="AE3064" t="str">
            <v>NA</v>
          </cell>
          <cell r="AF3064" t="str">
            <v>NA</v>
          </cell>
          <cell r="AG3064" t="str">
            <v>NA</v>
          </cell>
          <cell r="AH3064" t="str">
            <v>NA</v>
          </cell>
          <cell r="AI3064" t="e">
            <v>#VALUE!</v>
          </cell>
          <cell r="AJ3064" t="str">
            <v>NA</v>
          </cell>
          <cell r="AK3064" t="str">
            <v>NA</v>
          </cell>
          <cell r="AL3064" t="str">
            <v>NA</v>
          </cell>
          <cell r="AM3064" t="str">
            <v>NA</v>
          </cell>
          <cell r="AN3064">
            <v>10</v>
          </cell>
          <cell r="AO3064">
            <v>10</v>
          </cell>
          <cell r="AP3064" t="str">
            <v>NA</v>
          </cell>
          <cell r="AQ3064" t="str">
            <v>NA</v>
          </cell>
          <cell r="AR3064">
            <v>20.45</v>
          </cell>
          <cell r="AS3064">
            <v>10</v>
          </cell>
          <cell r="AT3064" t="str">
            <v>Old growth forest</v>
          </cell>
          <cell r="AU3064" t="str">
            <v>Undisturbed</v>
          </cell>
          <cell r="AV3064" t="str">
            <v>NA</v>
          </cell>
          <cell r="AW3064" t="str">
            <v>NA</v>
          </cell>
          <cell r="AX3064" t="str">
            <v>NA</v>
          </cell>
          <cell r="AY3064" t="str">
            <v>NA</v>
          </cell>
        </row>
        <row r="3065">
          <cell r="A3065" t="str">
            <v>McGlynnTellez_3</v>
          </cell>
          <cell r="B3065" t="str">
            <v>McGlynn, Terrence</v>
          </cell>
          <cell r="C3065" t="str">
            <v>Central America</v>
          </cell>
          <cell r="D3065" t="str">
            <v>Costa Rica</v>
          </cell>
          <cell r="E3065" t="str">
            <v>Heredia</v>
          </cell>
          <cell r="F3065" t="str">
            <v>Sarapiqui</v>
          </cell>
          <cell r="G3065" t="str">
            <v>LOC2300C</v>
          </cell>
          <cell r="H3065" t="str">
            <v>Tropical rainforest</v>
          </cell>
          <cell r="I3065">
            <v>116</v>
          </cell>
          <cell r="J3065">
            <v>10.415815</v>
          </cell>
          <cell r="K3065">
            <v>-84.024314000000004</v>
          </cell>
          <cell r="L3065" t="str">
            <v>GIS-Arcinfo</v>
          </cell>
          <cell r="M3065" t="str">
            <v>NA</v>
          </cell>
          <cell r="N3065">
            <v>82</v>
          </cell>
          <cell r="O3065">
            <v>20</v>
          </cell>
          <cell r="P3065">
            <v>20</v>
          </cell>
          <cell r="Q3065">
            <v>0</v>
          </cell>
          <cell r="R3065">
            <v>1</v>
          </cell>
          <cell r="S3065" t="str">
            <v>NA</v>
          </cell>
          <cell r="T3065" t="str">
            <v>NA</v>
          </cell>
          <cell r="U3065" t="str">
            <v>NA</v>
          </cell>
          <cell r="V3065">
            <v>0</v>
          </cell>
          <cell r="W3065">
            <v>8</v>
          </cell>
          <cell r="X3065">
            <v>2012</v>
          </cell>
          <cell r="Y3065">
            <v>1</v>
          </cell>
          <cell r="Z3065">
            <v>50</v>
          </cell>
          <cell r="AA3065">
            <v>30</v>
          </cell>
          <cell r="AB3065">
            <v>10</v>
          </cell>
          <cell r="AC3065" t="str">
            <v>Winkler</v>
          </cell>
          <cell r="AD3065" t="str">
            <v>In a 30x50 m plot, each sample was a randomly selected square meter that was winklered</v>
          </cell>
          <cell r="AE3065" t="str">
            <v>NA</v>
          </cell>
          <cell r="AF3065" t="str">
            <v>NA</v>
          </cell>
          <cell r="AG3065" t="str">
            <v>NA</v>
          </cell>
          <cell r="AH3065" t="str">
            <v>NA</v>
          </cell>
          <cell r="AI3065" t="e">
            <v>#VALUE!</v>
          </cell>
          <cell r="AJ3065" t="str">
            <v>NA</v>
          </cell>
          <cell r="AK3065" t="str">
            <v>NA</v>
          </cell>
          <cell r="AL3065" t="str">
            <v>NA</v>
          </cell>
          <cell r="AM3065" t="str">
            <v>NA</v>
          </cell>
          <cell r="AN3065">
            <v>10</v>
          </cell>
          <cell r="AO3065">
            <v>10</v>
          </cell>
          <cell r="AP3065" t="str">
            <v>NA</v>
          </cell>
          <cell r="AQ3065" t="str">
            <v>NA</v>
          </cell>
          <cell r="AR3065">
            <v>14.697500000000003</v>
          </cell>
          <cell r="AS3065">
            <v>10</v>
          </cell>
          <cell r="AT3065" t="str">
            <v>Old growth forest</v>
          </cell>
          <cell r="AU3065" t="str">
            <v>Undisturbed</v>
          </cell>
          <cell r="AV3065" t="str">
            <v>NA</v>
          </cell>
          <cell r="AW3065" t="str">
            <v>NA</v>
          </cell>
          <cell r="AX3065" t="str">
            <v>NA</v>
          </cell>
          <cell r="AY3065" t="str">
            <v>NA</v>
          </cell>
        </row>
        <row r="3066">
          <cell r="A3066" t="str">
            <v>McGlynnTellez_4</v>
          </cell>
          <cell r="B3066" t="str">
            <v>McGlynn, Terrence</v>
          </cell>
          <cell r="C3066" t="str">
            <v>Central America</v>
          </cell>
          <cell r="D3066" t="str">
            <v>Costa Rica</v>
          </cell>
          <cell r="E3066" t="str">
            <v>Heredia</v>
          </cell>
          <cell r="F3066" t="str">
            <v>Sarapiqui</v>
          </cell>
          <cell r="G3066" t="str">
            <v>LOC2300F</v>
          </cell>
          <cell r="H3066" t="str">
            <v>Tropical rainforest</v>
          </cell>
          <cell r="I3066">
            <v>116</v>
          </cell>
          <cell r="J3066">
            <v>10.415815</v>
          </cell>
          <cell r="K3066">
            <v>-84.024314000000004</v>
          </cell>
          <cell r="L3066" t="str">
            <v>GIS-Arcinfo</v>
          </cell>
          <cell r="M3066" t="str">
            <v>NA</v>
          </cell>
          <cell r="N3066">
            <v>223</v>
          </cell>
          <cell r="O3066">
            <v>28</v>
          </cell>
          <cell r="P3066">
            <v>28</v>
          </cell>
          <cell r="Q3066">
            <v>0</v>
          </cell>
          <cell r="R3066">
            <v>1</v>
          </cell>
          <cell r="S3066" t="str">
            <v>NA</v>
          </cell>
          <cell r="T3066" t="str">
            <v>NA</v>
          </cell>
          <cell r="U3066" t="str">
            <v>NA</v>
          </cell>
          <cell r="V3066">
            <v>0</v>
          </cell>
          <cell r="W3066">
            <v>8</v>
          </cell>
          <cell r="X3066">
            <v>2012</v>
          </cell>
          <cell r="Y3066">
            <v>1</v>
          </cell>
          <cell r="Z3066">
            <v>50</v>
          </cell>
          <cell r="AA3066">
            <v>30</v>
          </cell>
          <cell r="AB3066">
            <v>10</v>
          </cell>
          <cell r="AC3066" t="str">
            <v>Winkler</v>
          </cell>
          <cell r="AD3066" t="str">
            <v>In a 30x50 m plot, each sample was a randomly selected square meter that was winklered</v>
          </cell>
          <cell r="AE3066" t="str">
            <v>NA</v>
          </cell>
          <cell r="AF3066" t="str">
            <v>NA</v>
          </cell>
          <cell r="AG3066" t="str">
            <v>NA</v>
          </cell>
          <cell r="AH3066" t="str">
            <v>NA</v>
          </cell>
          <cell r="AI3066" t="e">
            <v>#VALUE!</v>
          </cell>
          <cell r="AJ3066" t="str">
            <v>NA</v>
          </cell>
          <cell r="AK3066" t="str">
            <v>NA</v>
          </cell>
          <cell r="AL3066" t="str">
            <v>NA</v>
          </cell>
          <cell r="AM3066" t="str">
            <v>NA</v>
          </cell>
          <cell r="AN3066">
            <v>10</v>
          </cell>
          <cell r="AO3066">
            <v>10</v>
          </cell>
          <cell r="AP3066" t="str">
            <v>NA</v>
          </cell>
          <cell r="AQ3066" t="str">
            <v>NA</v>
          </cell>
          <cell r="AR3066">
            <v>24.903750000000006</v>
          </cell>
          <cell r="AS3066">
            <v>10</v>
          </cell>
          <cell r="AT3066" t="str">
            <v>Old growth forest</v>
          </cell>
          <cell r="AU3066" t="str">
            <v>Undisturbed</v>
          </cell>
          <cell r="AV3066" t="str">
            <v>NA</v>
          </cell>
          <cell r="AW3066" t="str">
            <v>NA</v>
          </cell>
          <cell r="AX3066" t="str">
            <v>NA</v>
          </cell>
          <cell r="AY3066" t="str">
            <v>NA</v>
          </cell>
        </row>
        <row r="3067">
          <cell r="A3067" t="str">
            <v>McGlynnTellez_5</v>
          </cell>
          <cell r="B3067" t="str">
            <v>McGlynn, Terrence</v>
          </cell>
          <cell r="C3067" t="str">
            <v>Central America</v>
          </cell>
          <cell r="D3067" t="str">
            <v>Costa Rica</v>
          </cell>
          <cell r="E3067" t="str">
            <v>Heredia</v>
          </cell>
          <cell r="F3067" t="str">
            <v>Sarapiqui</v>
          </cell>
          <cell r="G3067" t="str">
            <v>LOC2650C</v>
          </cell>
          <cell r="H3067" t="str">
            <v>Tropical rainforest</v>
          </cell>
          <cell r="I3067">
            <v>120</v>
          </cell>
          <cell r="J3067">
            <v>10.414116</v>
          </cell>
          <cell r="K3067">
            <v>-84.026667000000003</v>
          </cell>
          <cell r="L3067" t="str">
            <v>GIS-Arcinfo</v>
          </cell>
          <cell r="M3067" t="str">
            <v>NA</v>
          </cell>
          <cell r="N3067">
            <v>333</v>
          </cell>
          <cell r="O3067">
            <v>24</v>
          </cell>
          <cell r="P3067">
            <v>24</v>
          </cell>
          <cell r="Q3067">
            <v>0</v>
          </cell>
          <cell r="R3067">
            <v>1</v>
          </cell>
          <cell r="S3067" t="str">
            <v>NA</v>
          </cell>
          <cell r="T3067" t="str">
            <v>NA</v>
          </cell>
          <cell r="U3067" t="str">
            <v>NA</v>
          </cell>
          <cell r="V3067">
            <v>0</v>
          </cell>
          <cell r="W3067">
            <v>8</v>
          </cell>
          <cell r="X3067">
            <v>2012</v>
          </cell>
          <cell r="Y3067">
            <v>1</v>
          </cell>
          <cell r="Z3067">
            <v>50</v>
          </cell>
          <cell r="AA3067">
            <v>30</v>
          </cell>
          <cell r="AB3067">
            <v>10</v>
          </cell>
          <cell r="AC3067" t="str">
            <v>Winkler</v>
          </cell>
          <cell r="AD3067" t="str">
            <v>In a 30x50 m plot, each sample was a randomly selected square meter that was winklered</v>
          </cell>
          <cell r="AE3067" t="str">
            <v>NA</v>
          </cell>
          <cell r="AF3067" t="str">
            <v>NA</v>
          </cell>
          <cell r="AG3067" t="str">
            <v>NA</v>
          </cell>
          <cell r="AH3067" t="str">
            <v>NA</v>
          </cell>
          <cell r="AI3067" t="e">
            <v>#VALUE!</v>
          </cell>
          <cell r="AJ3067" t="str">
            <v>NA</v>
          </cell>
          <cell r="AK3067" t="str">
            <v>NA</v>
          </cell>
          <cell r="AL3067" t="str">
            <v>NA</v>
          </cell>
          <cell r="AM3067" t="str">
            <v>NA</v>
          </cell>
          <cell r="AN3067">
            <v>10</v>
          </cell>
          <cell r="AO3067">
            <v>10</v>
          </cell>
          <cell r="AP3067" t="str">
            <v>NA</v>
          </cell>
          <cell r="AQ3067" t="str">
            <v>NA</v>
          </cell>
          <cell r="AR3067">
            <v>13.491250000000001</v>
          </cell>
          <cell r="AS3067">
            <v>10</v>
          </cell>
          <cell r="AT3067" t="str">
            <v>Old growth forest</v>
          </cell>
          <cell r="AU3067" t="str">
            <v>Undisturbed</v>
          </cell>
          <cell r="AV3067" t="str">
            <v>NA</v>
          </cell>
          <cell r="AW3067" t="str">
            <v>NA</v>
          </cell>
          <cell r="AX3067" t="str">
            <v>NA</v>
          </cell>
          <cell r="AY3067" t="str">
            <v>NA</v>
          </cell>
        </row>
        <row r="3068">
          <cell r="A3068" t="str">
            <v>McGlynnTellez_6</v>
          </cell>
          <cell r="B3068" t="str">
            <v>McGlynn, Terrence</v>
          </cell>
          <cell r="C3068" t="str">
            <v>Central America</v>
          </cell>
          <cell r="D3068" t="str">
            <v>Costa Rica</v>
          </cell>
          <cell r="E3068" t="str">
            <v>Heredia</v>
          </cell>
          <cell r="F3068" t="str">
            <v>Sarapiqui</v>
          </cell>
          <cell r="G3068" t="str">
            <v>LOC2650F</v>
          </cell>
          <cell r="H3068" t="str">
            <v>Tropical rainforest</v>
          </cell>
          <cell r="I3068">
            <v>120</v>
          </cell>
          <cell r="J3068">
            <v>10.414116</v>
          </cell>
          <cell r="K3068">
            <v>-84.026667000000003</v>
          </cell>
          <cell r="L3068" t="str">
            <v>GIS-Arcinfo</v>
          </cell>
          <cell r="M3068" t="str">
            <v>NA</v>
          </cell>
          <cell r="N3068">
            <v>342</v>
          </cell>
          <cell r="O3068">
            <v>31</v>
          </cell>
          <cell r="P3068">
            <v>31</v>
          </cell>
          <cell r="Q3068">
            <v>0</v>
          </cell>
          <cell r="R3068">
            <v>1</v>
          </cell>
          <cell r="S3068" t="str">
            <v>NA</v>
          </cell>
          <cell r="T3068" t="str">
            <v>NA</v>
          </cell>
          <cell r="U3068" t="str">
            <v>NA</v>
          </cell>
          <cell r="V3068">
            <v>0</v>
          </cell>
          <cell r="W3068">
            <v>8</v>
          </cell>
          <cell r="X3068">
            <v>2012</v>
          </cell>
          <cell r="Y3068">
            <v>1</v>
          </cell>
          <cell r="Z3068">
            <v>50</v>
          </cell>
          <cell r="AA3068">
            <v>30</v>
          </cell>
          <cell r="AB3068">
            <v>10</v>
          </cell>
          <cell r="AC3068" t="str">
            <v>Winkler</v>
          </cell>
          <cell r="AD3068" t="str">
            <v>In a 30x50 m plot, each sample was a randomly selected square meter that was winklered</v>
          </cell>
          <cell r="AE3068" t="str">
            <v>NA</v>
          </cell>
          <cell r="AF3068" t="str">
            <v>NA</v>
          </cell>
          <cell r="AG3068" t="str">
            <v>NA</v>
          </cell>
          <cell r="AH3068" t="str">
            <v>NA</v>
          </cell>
          <cell r="AI3068" t="e">
            <v>#VALUE!</v>
          </cell>
          <cell r="AJ3068" t="str">
            <v>NA</v>
          </cell>
          <cell r="AK3068" t="str">
            <v>NA</v>
          </cell>
          <cell r="AL3068" t="str">
            <v>NA</v>
          </cell>
          <cell r="AM3068" t="str">
            <v>NA</v>
          </cell>
          <cell r="AN3068">
            <v>10</v>
          </cell>
          <cell r="AO3068">
            <v>10</v>
          </cell>
          <cell r="AP3068" t="str">
            <v>NA</v>
          </cell>
          <cell r="AQ3068" t="str">
            <v>NA</v>
          </cell>
          <cell r="AR3068">
            <v>19.216250000000002</v>
          </cell>
          <cell r="AS3068">
            <v>10</v>
          </cell>
          <cell r="AT3068" t="str">
            <v>Old growth forest</v>
          </cell>
          <cell r="AU3068" t="str">
            <v>Undisturbed</v>
          </cell>
          <cell r="AV3068" t="str">
            <v>NA</v>
          </cell>
          <cell r="AW3068" t="str">
            <v>NA</v>
          </cell>
          <cell r="AX3068" t="str">
            <v>NA</v>
          </cell>
          <cell r="AY3068" t="str">
            <v>NA</v>
          </cell>
        </row>
        <row r="3069">
          <cell r="A3069" t="str">
            <v>McGlynnTellez_7</v>
          </cell>
          <cell r="B3069" t="str">
            <v>McGlynn, Terrence</v>
          </cell>
          <cell r="C3069" t="str">
            <v>Central America</v>
          </cell>
          <cell r="D3069" t="str">
            <v>Costa Rica</v>
          </cell>
          <cell r="E3069" t="str">
            <v>Heredia</v>
          </cell>
          <cell r="F3069" t="str">
            <v>Sarapiqui</v>
          </cell>
          <cell r="G3069" t="str">
            <v>SSOC</v>
          </cell>
          <cell r="H3069" t="str">
            <v>Tropical rainforest</v>
          </cell>
          <cell r="I3069">
            <v>83</v>
          </cell>
          <cell r="J3069">
            <v>10.411949</v>
          </cell>
          <cell r="K3069">
            <v>-84.007585000000006</v>
          </cell>
          <cell r="L3069" t="str">
            <v>GIS-Arcinfo</v>
          </cell>
          <cell r="M3069" t="str">
            <v>NA</v>
          </cell>
          <cell r="N3069">
            <v>438</v>
          </cell>
          <cell r="O3069">
            <v>29</v>
          </cell>
          <cell r="P3069">
            <v>29</v>
          </cell>
          <cell r="Q3069">
            <v>0</v>
          </cell>
          <cell r="R3069">
            <v>1</v>
          </cell>
          <cell r="S3069" t="str">
            <v>NA</v>
          </cell>
          <cell r="T3069" t="str">
            <v>NA</v>
          </cell>
          <cell r="U3069" t="str">
            <v>NA</v>
          </cell>
          <cell r="V3069">
            <v>0</v>
          </cell>
          <cell r="W3069">
            <v>8</v>
          </cell>
          <cell r="X3069">
            <v>2012</v>
          </cell>
          <cell r="Y3069">
            <v>1</v>
          </cell>
          <cell r="Z3069">
            <v>50</v>
          </cell>
          <cell r="AA3069">
            <v>30</v>
          </cell>
          <cell r="AB3069">
            <v>10</v>
          </cell>
          <cell r="AC3069" t="str">
            <v>Winkler</v>
          </cell>
          <cell r="AD3069" t="str">
            <v>In a 30x50 m plot, each sample was a randomly selected square meter that was winklered</v>
          </cell>
          <cell r="AE3069" t="str">
            <v>NA</v>
          </cell>
          <cell r="AF3069" t="str">
            <v>NA</v>
          </cell>
          <cell r="AG3069" t="str">
            <v>NA</v>
          </cell>
          <cell r="AH3069" t="str">
            <v>NA</v>
          </cell>
          <cell r="AI3069" t="e">
            <v>#VALUE!</v>
          </cell>
          <cell r="AJ3069" t="str">
            <v>NA</v>
          </cell>
          <cell r="AK3069" t="str">
            <v>NA</v>
          </cell>
          <cell r="AL3069" t="str">
            <v>NA</v>
          </cell>
          <cell r="AM3069" t="str">
            <v>NA</v>
          </cell>
          <cell r="AN3069">
            <v>10</v>
          </cell>
          <cell r="AO3069">
            <v>10</v>
          </cell>
          <cell r="AP3069" t="str">
            <v>NA</v>
          </cell>
          <cell r="AQ3069" t="str">
            <v>NA</v>
          </cell>
          <cell r="AR3069">
            <v>12.405000000000001</v>
          </cell>
          <cell r="AS3069">
            <v>10</v>
          </cell>
          <cell r="AT3069" t="str">
            <v>Old growth forest</v>
          </cell>
          <cell r="AU3069" t="str">
            <v>Undisturbed</v>
          </cell>
          <cell r="AV3069" t="str">
            <v>NA</v>
          </cell>
          <cell r="AW3069" t="str">
            <v>NA</v>
          </cell>
          <cell r="AX3069" t="str">
            <v>NA</v>
          </cell>
          <cell r="AY3069" t="str">
            <v>NA</v>
          </cell>
        </row>
        <row r="3070">
          <cell r="A3070" t="str">
            <v>McGlynnTellez_8</v>
          </cell>
          <cell r="B3070" t="str">
            <v>McGlynn, Terrence</v>
          </cell>
          <cell r="C3070" t="str">
            <v>Central America</v>
          </cell>
          <cell r="D3070" t="str">
            <v>Costa Rica</v>
          </cell>
          <cell r="E3070" t="str">
            <v>Heredia</v>
          </cell>
          <cell r="F3070" t="str">
            <v>Sarapiqui</v>
          </cell>
          <cell r="G3070" t="str">
            <v>SSOF</v>
          </cell>
          <cell r="H3070" t="str">
            <v>Tropical rainforest</v>
          </cell>
          <cell r="I3070">
            <v>83</v>
          </cell>
          <cell r="J3070">
            <v>10.411949</v>
          </cell>
          <cell r="K3070">
            <v>-84.007585000000006</v>
          </cell>
          <cell r="L3070" t="str">
            <v>GIS-Arcinfo</v>
          </cell>
          <cell r="M3070" t="str">
            <v>NA</v>
          </cell>
          <cell r="N3070">
            <v>495</v>
          </cell>
          <cell r="O3070">
            <v>35</v>
          </cell>
          <cell r="P3070">
            <v>35</v>
          </cell>
          <cell r="Q3070">
            <v>0</v>
          </cell>
          <cell r="R3070">
            <v>1</v>
          </cell>
          <cell r="S3070" t="str">
            <v>NA</v>
          </cell>
          <cell r="T3070" t="str">
            <v>NA</v>
          </cell>
          <cell r="U3070" t="str">
            <v>NA</v>
          </cell>
          <cell r="V3070">
            <v>0</v>
          </cell>
          <cell r="W3070">
            <v>8</v>
          </cell>
          <cell r="X3070">
            <v>2012</v>
          </cell>
          <cell r="Y3070">
            <v>1</v>
          </cell>
          <cell r="Z3070">
            <v>50</v>
          </cell>
          <cell r="AA3070">
            <v>30</v>
          </cell>
          <cell r="AB3070">
            <v>10</v>
          </cell>
          <cell r="AC3070" t="str">
            <v>Winkler</v>
          </cell>
          <cell r="AD3070" t="str">
            <v>In a 30x50 m plot, each sample was a randomly selected square meter that was winklered</v>
          </cell>
          <cell r="AE3070" t="str">
            <v>NA</v>
          </cell>
          <cell r="AF3070" t="str">
            <v>NA</v>
          </cell>
          <cell r="AG3070" t="str">
            <v>NA</v>
          </cell>
          <cell r="AH3070" t="str">
            <v>NA</v>
          </cell>
          <cell r="AI3070" t="e">
            <v>#VALUE!</v>
          </cell>
          <cell r="AJ3070" t="str">
            <v>NA</v>
          </cell>
          <cell r="AK3070" t="str">
            <v>NA</v>
          </cell>
          <cell r="AL3070" t="str">
            <v>NA</v>
          </cell>
          <cell r="AM3070" t="str">
            <v>NA</v>
          </cell>
          <cell r="AN3070">
            <v>10</v>
          </cell>
          <cell r="AO3070">
            <v>10</v>
          </cell>
          <cell r="AP3070" t="str">
            <v>NA</v>
          </cell>
          <cell r="AQ3070" t="str">
            <v>NA</v>
          </cell>
          <cell r="AR3070">
            <v>19.581250000000008</v>
          </cell>
          <cell r="AS3070">
            <v>10</v>
          </cell>
          <cell r="AT3070" t="str">
            <v>Old growth forest</v>
          </cell>
          <cell r="AU3070" t="str">
            <v>Undisturbed</v>
          </cell>
          <cell r="AV3070" t="str">
            <v>NA</v>
          </cell>
          <cell r="AW3070" t="str">
            <v>NA</v>
          </cell>
          <cell r="AX3070" t="str">
            <v>NA</v>
          </cell>
          <cell r="AY3070" t="str">
            <v>NA</v>
          </cell>
        </row>
        <row r="3071">
          <cell r="A3071" t="str">
            <v>McGlynnTellez_9</v>
          </cell>
          <cell r="B3071" t="str">
            <v>McGlynn, Terrence</v>
          </cell>
          <cell r="C3071" t="str">
            <v>Central America</v>
          </cell>
          <cell r="D3071" t="str">
            <v>Costa Rica</v>
          </cell>
          <cell r="E3071" t="str">
            <v>Heredia</v>
          </cell>
          <cell r="F3071" t="str">
            <v>Sarapiqui</v>
          </cell>
          <cell r="G3071" t="str">
            <v>LSC</v>
          </cell>
          <cell r="H3071" t="str">
            <v>Tropical rainforest</v>
          </cell>
          <cell r="I3071">
            <v>120</v>
          </cell>
          <cell r="J3071">
            <v>10.41062</v>
          </cell>
          <cell r="K3071">
            <v>-84.020798999999997</v>
          </cell>
          <cell r="L3071" t="str">
            <v>GIS-Arcinfo</v>
          </cell>
          <cell r="M3071" t="str">
            <v>NA</v>
          </cell>
          <cell r="N3071">
            <v>81</v>
          </cell>
          <cell r="O3071">
            <v>10</v>
          </cell>
          <cell r="P3071">
            <v>10</v>
          </cell>
          <cell r="Q3071">
            <v>0</v>
          </cell>
          <cell r="R3071">
            <v>1</v>
          </cell>
          <cell r="S3071" t="str">
            <v>NA</v>
          </cell>
          <cell r="T3071" t="str">
            <v>NA</v>
          </cell>
          <cell r="U3071" t="str">
            <v>NA</v>
          </cell>
          <cell r="V3071">
            <v>0</v>
          </cell>
          <cell r="W3071">
            <v>8</v>
          </cell>
          <cell r="X3071">
            <v>2012</v>
          </cell>
          <cell r="Y3071">
            <v>1</v>
          </cell>
          <cell r="Z3071">
            <v>50</v>
          </cell>
          <cell r="AA3071">
            <v>30</v>
          </cell>
          <cell r="AB3071">
            <v>10</v>
          </cell>
          <cell r="AC3071" t="str">
            <v>Winkler</v>
          </cell>
          <cell r="AD3071" t="str">
            <v>In a 30x50 m plot, each sample was a randomly selected square meter that was winklered</v>
          </cell>
          <cell r="AE3071" t="str">
            <v>NA</v>
          </cell>
          <cell r="AF3071" t="str">
            <v>NA</v>
          </cell>
          <cell r="AG3071" t="str">
            <v>NA</v>
          </cell>
          <cell r="AH3071" t="str">
            <v>NA</v>
          </cell>
          <cell r="AI3071" t="e">
            <v>#VALUE!</v>
          </cell>
          <cell r="AJ3071" t="str">
            <v>NA</v>
          </cell>
          <cell r="AK3071" t="str">
            <v>NA</v>
          </cell>
          <cell r="AL3071" t="str">
            <v>NA</v>
          </cell>
          <cell r="AM3071" t="str">
            <v>NA</v>
          </cell>
          <cell r="AN3071">
            <v>5</v>
          </cell>
          <cell r="AO3071">
            <v>10</v>
          </cell>
          <cell r="AP3071" t="str">
            <v>NA</v>
          </cell>
          <cell r="AQ3071" t="str">
            <v>NA</v>
          </cell>
          <cell r="AR3071">
            <v>7.2050000000000018</v>
          </cell>
          <cell r="AS3071">
            <v>5</v>
          </cell>
          <cell r="AT3071" t="str">
            <v>Old growth forest</v>
          </cell>
          <cell r="AU3071" t="str">
            <v>Undisturbed</v>
          </cell>
          <cell r="AV3071" t="str">
            <v>NA</v>
          </cell>
          <cell r="AW3071" t="str">
            <v>NA</v>
          </cell>
          <cell r="AX3071" t="str">
            <v>NA</v>
          </cell>
          <cell r="AY3071" t="str">
            <v>NA</v>
          </cell>
        </row>
        <row r="3072">
          <cell r="A3072" t="str">
            <v>MD0001</v>
          </cell>
          <cell r="B3072" t="str">
            <v>Lynch 1988</v>
          </cell>
          <cell r="C3072" t="str">
            <v>North America</v>
          </cell>
          <cell r="D3072" t="str">
            <v>USA</v>
          </cell>
          <cell r="E3072" t="str">
            <v>NA</v>
          </cell>
          <cell r="F3072" t="str">
            <v>NA</v>
          </cell>
          <cell r="G3072" t="str">
            <v>NA</v>
          </cell>
          <cell r="H3072" t="str">
            <v>NA</v>
          </cell>
          <cell r="I3072">
            <v>6</v>
          </cell>
          <cell r="J3072">
            <v>38.887259999999998</v>
          </cell>
          <cell r="K3072">
            <v>-76.540744000000004</v>
          </cell>
          <cell r="L3072" t="str">
            <v>NA</v>
          </cell>
          <cell r="M3072" t="str">
            <v>NA</v>
          </cell>
          <cell r="N3072">
            <v>4124</v>
          </cell>
          <cell r="O3072">
            <v>21</v>
          </cell>
          <cell r="P3072" t="str">
            <v>NA</v>
          </cell>
          <cell r="Q3072" t="str">
            <v>NA</v>
          </cell>
          <cell r="R3072" t="str">
            <v>NA</v>
          </cell>
          <cell r="S3072">
            <v>1980</v>
          </cell>
          <cell r="T3072">
            <v>1981</v>
          </cell>
          <cell r="U3072" t="str">
            <v>NA</v>
          </cell>
          <cell r="V3072" t="str">
            <v>NA</v>
          </cell>
          <cell r="W3072" t="str">
            <v>NA</v>
          </cell>
          <cell r="X3072" t="str">
            <v>NA</v>
          </cell>
          <cell r="Y3072" t="str">
            <v>NA</v>
          </cell>
          <cell r="Z3072" t="str">
            <v>NA</v>
          </cell>
          <cell r="AA3072" t="str">
            <v>NA</v>
          </cell>
          <cell r="AB3072" t="str">
            <v>NA</v>
          </cell>
          <cell r="AC3072" t="str">
            <v>litter</v>
          </cell>
          <cell r="AD3072" t="str">
            <v>NA</v>
          </cell>
          <cell r="AE3072">
            <v>410</v>
          </cell>
          <cell r="AF3072" t="str">
            <v>NA</v>
          </cell>
          <cell r="AG3072" t="str">
            <v>NA</v>
          </cell>
          <cell r="AH3072" t="str">
            <v>NA</v>
          </cell>
          <cell r="AI3072" t="e">
            <v>#VALUE!</v>
          </cell>
          <cell r="AJ3072" t="str">
            <v>NA</v>
          </cell>
          <cell r="AK3072" t="str">
            <v>NA</v>
          </cell>
          <cell r="AL3072" t="str">
            <v>NA</v>
          </cell>
          <cell r="AM3072" t="str">
            <v>NA</v>
          </cell>
          <cell r="AN3072" t="str">
            <v>NA</v>
          </cell>
          <cell r="AO3072" t="str">
            <v>NA</v>
          </cell>
          <cell r="AP3072" t="str">
            <v>NA</v>
          </cell>
          <cell r="AQ3072" t="str">
            <v>NA</v>
          </cell>
          <cell r="AR3072" t="str">
            <v>NA</v>
          </cell>
          <cell r="AS3072" t="str">
            <v>0,1 m2</v>
          </cell>
          <cell r="AT3072" t="str">
            <v>Forest</v>
          </cell>
          <cell r="AU3072" t="str">
            <v>Intact</v>
          </cell>
          <cell r="AV3072" t="str">
            <v>NA</v>
          </cell>
          <cell r="AW3072" t="str">
            <v>NA</v>
          </cell>
          <cell r="AX3072" t="str">
            <v>NA</v>
          </cell>
          <cell r="AY3072" t="str">
            <v>NA</v>
          </cell>
        </row>
        <row r="3073">
          <cell r="A3073" t="str">
            <v>Meeson_etal_2002_01</v>
          </cell>
          <cell r="B3073" t="str">
            <v>Gibb, Heloise</v>
          </cell>
          <cell r="C3073" t="str">
            <v>Oceania</v>
          </cell>
          <cell r="D3073" t="str">
            <v>Australia</v>
          </cell>
          <cell r="E3073" t="str">
            <v>New South Wales</v>
          </cell>
          <cell r="F3073" t="str">
            <v>Murrumbidgee floodplain</v>
          </cell>
          <cell r="G3073" t="str">
            <v>No grazing</v>
          </cell>
          <cell r="H3073" t="str">
            <v>Temperate forest</v>
          </cell>
          <cell r="I3073">
            <v>101</v>
          </cell>
          <cell r="J3073">
            <v>-35.82</v>
          </cell>
          <cell r="K3073">
            <v>144.91999999999999</v>
          </cell>
          <cell r="L3073" t="str">
            <v>Google Earth estimate</v>
          </cell>
          <cell r="M3073" t="str">
            <v>NA</v>
          </cell>
          <cell r="N3073" t="str">
            <v>NA</v>
          </cell>
          <cell r="O3073" t="str">
            <v>NA</v>
          </cell>
          <cell r="P3073" t="str">
            <v>NA</v>
          </cell>
          <cell r="Q3073" t="str">
            <v>NA</v>
          </cell>
          <cell r="R3073">
            <v>2</v>
          </cell>
          <cell r="S3073" t="str">
            <v>NA</v>
          </cell>
          <cell r="T3073">
            <v>11</v>
          </cell>
          <cell r="U3073">
            <v>1999</v>
          </cell>
          <cell r="V3073" t="str">
            <v>NA</v>
          </cell>
          <cell r="W3073">
            <v>1</v>
          </cell>
          <cell r="X3073">
            <v>2000</v>
          </cell>
          <cell r="Y3073">
            <v>1</v>
          </cell>
          <cell r="Z3073">
            <v>25</v>
          </cell>
          <cell r="AA3073">
            <v>45</v>
          </cell>
          <cell r="AB3073">
            <v>0</v>
          </cell>
          <cell r="AC3073" t="str">
            <v>Pitfall</v>
          </cell>
          <cell r="AD3073" t="str">
            <v>Pitfall trapping used in Murrumbidgee River ?oodplain. Traps consisted of plastic cups (diameter 7 cm, height 7·5 cm) containing 30 ml of preservative and evaporation retardant (70% alcohol, 30% ethylene glycol). The traps were opened for 2 days during the 4-day seed bait trials in spring (November) and summer (January). Four traps were located randomly but at least 10 m apart, within the sampling grid at each site.</v>
          </cell>
          <cell r="AE3073">
            <v>4</v>
          </cell>
          <cell r="AF3073">
            <v>38.5</v>
          </cell>
          <cell r="AG3073">
            <v>10</v>
          </cell>
          <cell r="AH3073">
            <v>48</v>
          </cell>
          <cell r="AI3073">
            <v>8</v>
          </cell>
          <cell r="AJ3073">
            <v>0</v>
          </cell>
          <cell r="AK3073">
            <v>0</v>
          </cell>
          <cell r="AL3073">
            <v>0</v>
          </cell>
          <cell r="AM3073">
            <v>0</v>
          </cell>
          <cell r="AN3073">
            <v>0</v>
          </cell>
          <cell r="AO3073">
            <v>0</v>
          </cell>
          <cell r="AP3073">
            <v>0</v>
          </cell>
          <cell r="AQ3073">
            <v>0</v>
          </cell>
          <cell r="AR3073">
            <v>0</v>
          </cell>
          <cell r="AS3073">
            <v>0</v>
          </cell>
          <cell r="AT3073" t="str">
            <v>Temperate forest</v>
          </cell>
          <cell r="AU3073" t="str">
            <v>Disturbed</v>
          </cell>
          <cell r="AV3073" t="str">
            <v>Grazing</v>
          </cell>
          <cell r="AW3073" t="str">
            <v>NA</v>
          </cell>
          <cell r="AX3073" t="str">
            <v>River red gum forests. Flood plains.</v>
          </cell>
          <cell r="AY3073" t="str">
            <v>Total Abundance &amp; Richness divided between sampling areas. Combined: Abundance = 17211, Richness: 35. Only Pitfall site details/methodology/data included</v>
          </cell>
        </row>
        <row r="3074">
          <cell r="A3074" t="str">
            <v>Meeson_etal_2002_02</v>
          </cell>
          <cell r="B3074" t="str">
            <v>Gibb, Heloise</v>
          </cell>
          <cell r="C3074" t="str">
            <v>Oceania</v>
          </cell>
          <cell r="D3074" t="str">
            <v>Australia</v>
          </cell>
          <cell r="E3074" t="str">
            <v>New South Wales</v>
          </cell>
          <cell r="F3074" t="str">
            <v>Murrumbidgee floodplain</v>
          </cell>
          <cell r="G3074" t="str">
            <v>Low cattle</v>
          </cell>
          <cell r="H3074" t="str">
            <v>Temperate forest</v>
          </cell>
          <cell r="I3074">
            <v>101</v>
          </cell>
          <cell r="J3074">
            <v>-35.82</v>
          </cell>
          <cell r="K3074">
            <v>144.91999999999999</v>
          </cell>
          <cell r="L3074" t="str">
            <v>Google Earth estimate</v>
          </cell>
          <cell r="M3074" t="str">
            <v>NA</v>
          </cell>
          <cell r="N3074" t="str">
            <v>NA</v>
          </cell>
          <cell r="O3074" t="str">
            <v>NA</v>
          </cell>
          <cell r="P3074" t="str">
            <v>NA</v>
          </cell>
          <cell r="Q3074" t="str">
            <v>NA</v>
          </cell>
          <cell r="R3074">
            <v>2</v>
          </cell>
          <cell r="S3074" t="str">
            <v>NA</v>
          </cell>
          <cell r="T3074">
            <v>11</v>
          </cell>
          <cell r="U3074">
            <v>1999</v>
          </cell>
          <cell r="V3074" t="str">
            <v>NA</v>
          </cell>
          <cell r="W3074">
            <v>1</v>
          </cell>
          <cell r="X3074">
            <v>2000</v>
          </cell>
          <cell r="Y3074">
            <v>1</v>
          </cell>
          <cell r="Z3074">
            <v>25</v>
          </cell>
          <cell r="AA3074">
            <v>45</v>
          </cell>
          <cell r="AB3074">
            <v>0</v>
          </cell>
          <cell r="AC3074" t="str">
            <v>Pitfall</v>
          </cell>
          <cell r="AD3074" t="str">
            <v>Pitfall trapping used in Murrumbidgee River ?oodplain. Traps consisted of plastic cups (diameter 7 cm, height 7·5 cm) containing 30 ml of preservative and evaporation retardant (70% alcohol, 30% ethylene glycol). The traps were opened for 2 days during the 4-day seed bait trials in spring (November) and summer (January). Four traps were located randomly but at least 10 m apart, within the sampling grid at each site (see below).</v>
          </cell>
          <cell r="AE3074">
            <v>4</v>
          </cell>
          <cell r="AF3074">
            <v>38.5</v>
          </cell>
          <cell r="AG3074">
            <v>10</v>
          </cell>
          <cell r="AH3074">
            <v>48</v>
          </cell>
          <cell r="AI3074">
            <v>8</v>
          </cell>
          <cell r="AJ3074">
            <v>0</v>
          </cell>
          <cell r="AK3074">
            <v>0</v>
          </cell>
          <cell r="AL3074">
            <v>0</v>
          </cell>
          <cell r="AM3074">
            <v>0</v>
          </cell>
          <cell r="AN3074">
            <v>0</v>
          </cell>
          <cell r="AO3074">
            <v>0</v>
          </cell>
          <cell r="AP3074">
            <v>0</v>
          </cell>
          <cell r="AQ3074">
            <v>0</v>
          </cell>
          <cell r="AR3074">
            <v>0</v>
          </cell>
          <cell r="AS3074">
            <v>0</v>
          </cell>
          <cell r="AT3074" t="str">
            <v>Temperate forest</v>
          </cell>
          <cell r="AU3074" t="str">
            <v>Disturbed</v>
          </cell>
          <cell r="AV3074" t="str">
            <v>Grazing</v>
          </cell>
          <cell r="AW3074" t="str">
            <v>NA</v>
          </cell>
          <cell r="AX3074" t="str">
            <v>River red gum forests. Flood plains.</v>
          </cell>
          <cell r="AY3074" t="str">
            <v>Total Abundance &amp; Richness divided between sampling areas. Combined: Abundance = 17211, Richness: 35. Only Pitfall site details/methodology/data included</v>
          </cell>
        </row>
        <row r="3075">
          <cell r="A3075" t="str">
            <v>Meeson_etal_2002_03</v>
          </cell>
          <cell r="B3075" t="str">
            <v>Gibb, Heloise</v>
          </cell>
          <cell r="C3075" t="str">
            <v>Oceania</v>
          </cell>
          <cell r="D3075" t="str">
            <v>Australia</v>
          </cell>
          <cell r="E3075" t="str">
            <v>New South Wales</v>
          </cell>
          <cell r="F3075" t="str">
            <v>Murrumbidgee floodplain</v>
          </cell>
          <cell r="G3075" t="str">
            <v>High sheep</v>
          </cell>
          <cell r="H3075" t="str">
            <v>Temperate forest</v>
          </cell>
          <cell r="I3075">
            <v>101</v>
          </cell>
          <cell r="J3075">
            <v>-35.82</v>
          </cell>
          <cell r="K3075">
            <v>144.91999999999999</v>
          </cell>
          <cell r="L3075" t="str">
            <v>Google Earth estimate</v>
          </cell>
          <cell r="M3075" t="str">
            <v>NA</v>
          </cell>
          <cell r="N3075" t="str">
            <v>NA</v>
          </cell>
          <cell r="O3075" t="str">
            <v>NA</v>
          </cell>
          <cell r="P3075" t="str">
            <v>NA</v>
          </cell>
          <cell r="Q3075" t="str">
            <v>NA</v>
          </cell>
          <cell r="R3075">
            <v>2</v>
          </cell>
          <cell r="S3075" t="str">
            <v>NA</v>
          </cell>
          <cell r="T3075">
            <v>11</v>
          </cell>
          <cell r="U3075">
            <v>1999</v>
          </cell>
          <cell r="V3075" t="str">
            <v>NA</v>
          </cell>
          <cell r="W3075">
            <v>1</v>
          </cell>
          <cell r="X3075">
            <v>2000</v>
          </cell>
          <cell r="Y3075">
            <v>1</v>
          </cell>
          <cell r="Z3075">
            <v>25</v>
          </cell>
          <cell r="AA3075">
            <v>45</v>
          </cell>
          <cell r="AB3075">
            <v>0</v>
          </cell>
          <cell r="AC3075" t="str">
            <v>Pitfall</v>
          </cell>
          <cell r="AD3075" t="str">
            <v>Pitfall trapping used in Murrumbidgee River ?oodplain. Traps consisted of plastic cups (diameter 7 cm, height 7·5 cm) containing 30 ml of preservative and evaporation retardant (70% alcohol, 30% ethylene glycol). The traps were opened for 2 days during the 4-day seed bait trials in spring (November) and summer (January). Four traps were located randomly but at least 10 m apart, within the sampling grid at each site (see below).</v>
          </cell>
          <cell r="AE3075">
            <v>4</v>
          </cell>
          <cell r="AF3075">
            <v>38.5</v>
          </cell>
          <cell r="AG3075">
            <v>10</v>
          </cell>
          <cell r="AH3075">
            <v>48</v>
          </cell>
          <cell r="AI3075">
            <v>8</v>
          </cell>
          <cell r="AJ3075">
            <v>0</v>
          </cell>
          <cell r="AK3075">
            <v>0</v>
          </cell>
          <cell r="AL3075">
            <v>0</v>
          </cell>
          <cell r="AM3075">
            <v>0</v>
          </cell>
          <cell r="AN3075">
            <v>0</v>
          </cell>
          <cell r="AO3075">
            <v>0</v>
          </cell>
          <cell r="AP3075">
            <v>0</v>
          </cell>
          <cell r="AQ3075">
            <v>0</v>
          </cell>
          <cell r="AR3075">
            <v>0</v>
          </cell>
          <cell r="AS3075">
            <v>0</v>
          </cell>
          <cell r="AT3075" t="str">
            <v>Temperate forest</v>
          </cell>
          <cell r="AU3075" t="str">
            <v>Disturbed</v>
          </cell>
          <cell r="AV3075" t="str">
            <v>Grazing</v>
          </cell>
          <cell r="AW3075" t="str">
            <v>NA</v>
          </cell>
          <cell r="AX3075" t="str">
            <v>River red gum forests. Flood plains.</v>
          </cell>
          <cell r="AY3075" t="str">
            <v>Total Abundance &amp; Richness divided between sampling areas. Combined: Abundance = 17211, Richness: 35. Only Pitfall site details/methodology/data included</v>
          </cell>
        </row>
        <row r="3076">
          <cell r="A3076" t="str">
            <v>Meeson_etal_2002_04</v>
          </cell>
          <cell r="B3076" t="str">
            <v>Gibb, Heloise</v>
          </cell>
          <cell r="C3076" t="str">
            <v>Oceania</v>
          </cell>
          <cell r="D3076" t="str">
            <v>Australia</v>
          </cell>
          <cell r="E3076" t="str">
            <v>New South Wales</v>
          </cell>
          <cell r="F3076" t="str">
            <v>Murrumbidgee floodplain</v>
          </cell>
          <cell r="G3076" t="str">
            <v>High cattle</v>
          </cell>
          <cell r="H3076" t="str">
            <v>Temperate forest</v>
          </cell>
          <cell r="I3076">
            <v>101</v>
          </cell>
          <cell r="J3076">
            <v>-35.82</v>
          </cell>
          <cell r="K3076">
            <v>144.91999999999999</v>
          </cell>
          <cell r="L3076" t="str">
            <v>Google Earth estimate</v>
          </cell>
          <cell r="M3076" t="str">
            <v>NA</v>
          </cell>
          <cell r="N3076" t="str">
            <v>NA</v>
          </cell>
          <cell r="O3076" t="str">
            <v>NA</v>
          </cell>
          <cell r="P3076" t="str">
            <v>NA</v>
          </cell>
          <cell r="Q3076" t="str">
            <v>NA</v>
          </cell>
          <cell r="R3076">
            <v>2</v>
          </cell>
          <cell r="S3076" t="str">
            <v>NA</v>
          </cell>
          <cell r="T3076">
            <v>11</v>
          </cell>
          <cell r="U3076">
            <v>1999</v>
          </cell>
          <cell r="V3076" t="str">
            <v>NA</v>
          </cell>
          <cell r="W3076">
            <v>1</v>
          </cell>
          <cell r="X3076">
            <v>2000</v>
          </cell>
          <cell r="Y3076">
            <v>1</v>
          </cell>
          <cell r="Z3076">
            <v>25</v>
          </cell>
          <cell r="AA3076">
            <v>45</v>
          </cell>
          <cell r="AB3076">
            <v>0</v>
          </cell>
          <cell r="AC3076" t="str">
            <v>Pitfall</v>
          </cell>
          <cell r="AD3076" t="str">
            <v>Pitfall trapping used in Murrumbidgee River ?oodplain. Traps consisted of plastic cups (diameter 7 cm, height 7·5 cm) containing 30 ml of preservative and evaporation retardant (70% alcohol, 30% ethylene glycol). The traps were opened for 2 days during the 4-day seed bait trials in spring (November) and summer (January). Four traps were located randomly but at least 10 m apart, within the sampling grid at each site (see below).</v>
          </cell>
          <cell r="AE3076">
            <v>4</v>
          </cell>
          <cell r="AF3076">
            <v>38.5</v>
          </cell>
          <cell r="AG3076">
            <v>10</v>
          </cell>
          <cell r="AH3076">
            <v>48</v>
          </cell>
          <cell r="AI3076">
            <v>8</v>
          </cell>
          <cell r="AJ3076">
            <v>0</v>
          </cell>
          <cell r="AK3076">
            <v>0</v>
          </cell>
          <cell r="AL3076">
            <v>0</v>
          </cell>
          <cell r="AM3076">
            <v>0</v>
          </cell>
          <cell r="AN3076">
            <v>0</v>
          </cell>
          <cell r="AO3076">
            <v>0</v>
          </cell>
          <cell r="AP3076">
            <v>0</v>
          </cell>
          <cell r="AQ3076">
            <v>0</v>
          </cell>
          <cell r="AR3076">
            <v>0</v>
          </cell>
          <cell r="AS3076">
            <v>0</v>
          </cell>
          <cell r="AT3076" t="str">
            <v>Temperate forest</v>
          </cell>
          <cell r="AU3076" t="str">
            <v>Disturbed</v>
          </cell>
          <cell r="AV3076" t="str">
            <v>Grazing</v>
          </cell>
          <cell r="AW3076" t="str">
            <v>NA</v>
          </cell>
          <cell r="AX3076" t="str">
            <v>River red gum forests. Flood plains.</v>
          </cell>
          <cell r="AY3076" t="str">
            <v>Total Abundance &amp; Richness divided between sampling areas. Combined: Abundance = 17211, Richness: 35. Only Pitfall site details/methodology/data included</v>
          </cell>
        </row>
        <row r="3077">
          <cell r="A3077" t="str">
            <v>Meeson_etal_2002_05</v>
          </cell>
          <cell r="B3077" t="str">
            <v>Gibb, Heloise</v>
          </cell>
          <cell r="C3077" t="str">
            <v>Oceania</v>
          </cell>
          <cell r="D3077" t="str">
            <v>Australia</v>
          </cell>
          <cell r="E3077" t="str">
            <v>New South Wales</v>
          </cell>
          <cell r="F3077" t="str">
            <v>Murrumbidgee floodplain</v>
          </cell>
          <cell r="G3077" t="str">
            <v>COMBINED SITES</v>
          </cell>
          <cell r="H3077" t="str">
            <v>Temperate forest</v>
          </cell>
          <cell r="I3077">
            <v>101</v>
          </cell>
          <cell r="J3077">
            <v>-35.82</v>
          </cell>
          <cell r="K3077">
            <v>144.91999999999999</v>
          </cell>
          <cell r="L3077" t="str">
            <v>Google Earth estimate</v>
          </cell>
          <cell r="M3077" t="str">
            <v>NA</v>
          </cell>
          <cell r="N3077">
            <v>17211</v>
          </cell>
          <cell r="O3077">
            <v>35</v>
          </cell>
          <cell r="P3077" t="str">
            <v>NA</v>
          </cell>
          <cell r="Q3077" t="str">
            <v>NA</v>
          </cell>
          <cell r="R3077">
            <v>2</v>
          </cell>
          <cell r="S3077" t="str">
            <v>NA</v>
          </cell>
          <cell r="T3077">
            <v>11</v>
          </cell>
          <cell r="U3077">
            <v>1999</v>
          </cell>
          <cell r="V3077" t="str">
            <v>NA</v>
          </cell>
          <cell r="W3077">
            <v>1</v>
          </cell>
          <cell r="X3077">
            <v>2000</v>
          </cell>
          <cell r="Y3077">
            <v>4</v>
          </cell>
          <cell r="Z3077">
            <v>25</v>
          </cell>
          <cell r="AA3077">
            <v>45</v>
          </cell>
          <cell r="AB3077" t="str">
            <v>NA</v>
          </cell>
          <cell r="AC3077" t="str">
            <v>Pitfall</v>
          </cell>
          <cell r="AD3077" t="str">
            <v>Pitfall trapping used in Murrumbidgee River ?oodplain. Traps consisted of plastic cups (diameter 7 cm, height 7·5 cm) containing 30 ml of preservative and evaporation retardant (70% alcohol, 30% ethylene glycol). The traps were opened for 2 days during the 4-day seed bait trials in spring (November) and summer (January). Four traps were located randomly but at least 10 m apart, within the sampling grid at each site (see below).</v>
          </cell>
          <cell r="AE3077">
            <v>16</v>
          </cell>
          <cell r="AF3077">
            <v>38.5</v>
          </cell>
          <cell r="AG3077">
            <v>10</v>
          </cell>
          <cell r="AH3077">
            <v>48</v>
          </cell>
          <cell r="AI3077">
            <v>32</v>
          </cell>
          <cell r="AJ3077">
            <v>0</v>
          </cell>
          <cell r="AK3077">
            <v>0</v>
          </cell>
          <cell r="AL3077">
            <v>0</v>
          </cell>
          <cell r="AM3077">
            <v>0</v>
          </cell>
          <cell r="AN3077">
            <v>0</v>
          </cell>
          <cell r="AO3077">
            <v>0</v>
          </cell>
          <cell r="AP3077">
            <v>0</v>
          </cell>
          <cell r="AQ3077">
            <v>0</v>
          </cell>
          <cell r="AR3077">
            <v>0</v>
          </cell>
          <cell r="AS3077">
            <v>0</v>
          </cell>
          <cell r="AT3077" t="str">
            <v>COMBINED SITES</v>
          </cell>
          <cell r="AU3077" t="str">
            <v>NA</v>
          </cell>
          <cell r="AV3077" t="str">
            <v>NA</v>
          </cell>
          <cell r="AW3077" t="str">
            <v>NA</v>
          </cell>
          <cell r="AX3077" t="str">
            <v>COMBINED SITES</v>
          </cell>
          <cell r="AY3077" t="str">
            <v>Total Abundance &amp; Richness divided between sampling areas. Combined: Abundance = 17211, Richness: 35. Only Pitfall site details/methodology/data included</v>
          </cell>
        </row>
        <row r="3078">
          <cell r="A3078" t="str">
            <v>Menke_2011_01</v>
          </cell>
          <cell r="B3078" t="str">
            <v>Menke, Sean</v>
          </cell>
          <cell r="C3078" t="str">
            <v>North America</v>
          </cell>
          <cell r="D3078" t="str">
            <v>U.S.A.</v>
          </cell>
          <cell r="E3078" t="str">
            <v>Illinois</v>
          </cell>
          <cell r="F3078" t="str">
            <v>McHenry county</v>
          </cell>
          <cell r="G3078" t="str">
            <v>Glacial Park</v>
          </cell>
          <cell r="H3078" t="str">
            <v>Mesic tallgrass prairie</v>
          </cell>
          <cell r="I3078" t="str">
            <v>NA</v>
          </cell>
          <cell r="J3078">
            <v>42.429744999999997</v>
          </cell>
          <cell r="K3078">
            <v>-88.307400999999999</v>
          </cell>
          <cell r="L3078" t="str">
            <v>GPS</v>
          </cell>
          <cell r="M3078" t="str">
            <v>NA</v>
          </cell>
          <cell r="N3078">
            <v>795</v>
          </cell>
          <cell r="O3078">
            <v>14</v>
          </cell>
          <cell r="P3078">
            <v>13</v>
          </cell>
          <cell r="Q3078">
            <v>1</v>
          </cell>
          <cell r="R3078">
            <v>1</v>
          </cell>
          <cell r="S3078">
            <v>11</v>
          </cell>
          <cell r="T3078">
            <v>6</v>
          </cell>
          <cell r="U3078">
            <v>2011</v>
          </cell>
          <cell r="V3078">
            <v>15</v>
          </cell>
          <cell r="W3078">
            <v>6</v>
          </cell>
          <cell r="X3078">
            <v>2011</v>
          </cell>
          <cell r="Y3078">
            <v>5</v>
          </cell>
          <cell r="Z3078">
            <v>100</v>
          </cell>
          <cell r="AA3078">
            <v>1</v>
          </cell>
          <cell r="AB3078">
            <v>20</v>
          </cell>
          <cell r="AC3078" t="str">
            <v>Pitfall</v>
          </cell>
          <cell r="AD3078" t="str">
            <v>30 pitfall traps (50mL centrifuge tubes) in a grid of 5 by 6 traps, all traps separated by 20m</v>
          </cell>
          <cell r="AE3078">
            <v>30</v>
          </cell>
          <cell r="AF3078">
            <v>23</v>
          </cell>
          <cell r="AG3078">
            <v>20</v>
          </cell>
          <cell r="AH3078">
            <v>5</v>
          </cell>
          <cell r="AI3078">
            <v>6.25</v>
          </cell>
          <cell r="AJ3078">
            <v>0</v>
          </cell>
          <cell r="AK3078">
            <v>0</v>
          </cell>
          <cell r="AL3078">
            <v>0</v>
          </cell>
          <cell r="AM3078">
            <v>0</v>
          </cell>
          <cell r="AN3078">
            <v>0</v>
          </cell>
          <cell r="AO3078">
            <v>0</v>
          </cell>
          <cell r="AP3078">
            <v>0</v>
          </cell>
          <cell r="AQ3078">
            <v>0</v>
          </cell>
          <cell r="AR3078">
            <v>0</v>
          </cell>
          <cell r="AS3078">
            <v>0</v>
          </cell>
          <cell r="AT3078" t="str">
            <v>Mesic tallgrass prairie</v>
          </cell>
          <cell r="AU3078" t="str">
            <v>Undisturbed</v>
          </cell>
          <cell r="AV3078" t="str">
            <v>NA</v>
          </cell>
          <cell r="AW3078" t="str">
            <v>NA</v>
          </cell>
          <cell r="AX3078" t="str">
            <v>NA</v>
          </cell>
          <cell r="AY3078" t="str">
            <v>NA</v>
          </cell>
        </row>
        <row r="3079">
          <cell r="A3079" t="str">
            <v>Menke_2011_02</v>
          </cell>
          <cell r="B3079" t="str">
            <v>Menke, Sean</v>
          </cell>
          <cell r="C3079" t="str">
            <v>North America</v>
          </cell>
          <cell r="D3079" t="str">
            <v>U.S.A.</v>
          </cell>
          <cell r="E3079" t="str">
            <v>Illinois</v>
          </cell>
          <cell r="F3079" t="str">
            <v>McHenry county</v>
          </cell>
          <cell r="G3079" t="str">
            <v>Glacial Park</v>
          </cell>
          <cell r="H3079" t="str">
            <v>Wet tallgrass prairie</v>
          </cell>
          <cell r="I3079" t="str">
            <v>NA</v>
          </cell>
          <cell r="J3079">
            <v>42.425311000000001</v>
          </cell>
          <cell r="K3079">
            <v>-88.306201000000001</v>
          </cell>
          <cell r="L3079" t="str">
            <v>GPS</v>
          </cell>
          <cell r="M3079" t="str">
            <v>NA</v>
          </cell>
          <cell r="N3079">
            <v>249</v>
          </cell>
          <cell r="O3079">
            <v>17</v>
          </cell>
          <cell r="P3079">
            <v>16</v>
          </cell>
          <cell r="Q3079">
            <v>1</v>
          </cell>
          <cell r="R3079">
            <v>1</v>
          </cell>
          <cell r="S3079">
            <v>11</v>
          </cell>
          <cell r="T3079">
            <v>6</v>
          </cell>
          <cell r="U3079">
            <v>2011</v>
          </cell>
          <cell r="V3079">
            <v>15</v>
          </cell>
          <cell r="W3079">
            <v>6</v>
          </cell>
          <cell r="X3079">
            <v>2011</v>
          </cell>
          <cell r="Y3079">
            <v>5</v>
          </cell>
          <cell r="Z3079">
            <v>100</v>
          </cell>
          <cell r="AA3079">
            <v>1</v>
          </cell>
          <cell r="AB3079">
            <v>20</v>
          </cell>
          <cell r="AC3079" t="str">
            <v>Pitfall</v>
          </cell>
          <cell r="AD3079" t="str">
            <v>30 pitfall traps (50mL centrifuge tubes) in a grid of 5 by 6 traps, all traps separated by 20m</v>
          </cell>
          <cell r="AE3079">
            <v>28</v>
          </cell>
          <cell r="AF3079">
            <v>23</v>
          </cell>
          <cell r="AG3079">
            <v>20</v>
          </cell>
          <cell r="AH3079">
            <v>5</v>
          </cell>
          <cell r="AI3079">
            <v>5.833333333333333</v>
          </cell>
          <cell r="AJ3079">
            <v>0</v>
          </cell>
          <cell r="AK3079">
            <v>0</v>
          </cell>
          <cell r="AL3079">
            <v>0</v>
          </cell>
          <cell r="AM3079">
            <v>0</v>
          </cell>
          <cell r="AN3079">
            <v>0</v>
          </cell>
          <cell r="AO3079">
            <v>0</v>
          </cell>
          <cell r="AP3079">
            <v>0</v>
          </cell>
          <cell r="AQ3079">
            <v>0</v>
          </cell>
          <cell r="AR3079">
            <v>0</v>
          </cell>
          <cell r="AS3079">
            <v>0</v>
          </cell>
          <cell r="AT3079" t="str">
            <v>Wet tallgrass prairie</v>
          </cell>
          <cell r="AU3079" t="str">
            <v>Undisturbed</v>
          </cell>
          <cell r="AV3079" t="str">
            <v>NA</v>
          </cell>
          <cell r="AW3079" t="str">
            <v>NA</v>
          </cell>
          <cell r="AX3079" t="str">
            <v>NA</v>
          </cell>
          <cell r="AY3079" t="str">
            <v>NA</v>
          </cell>
        </row>
        <row r="3080">
          <cell r="A3080" t="str">
            <v>Menke_2011_03</v>
          </cell>
          <cell r="B3080" t="str">
            <v>Menke, Sean</v>
          </cell>
          <cell r="C3080" t="str">
            <v>North America</v>
          </cell>
          <cell r="D3080" t="str">
            <v>U.S.A.</v>
          </cell>
          <cell r="E3080" t="str">
            <v>Illinois</v>
          </cell>
          <cell r="F3080" t="str">
            <v>McHenry county</v>
          </cell>
          <cell r="G3080" t="str">
            <v>Bystricky Prairie</v>
          </cell>
          <cell r="H3080" t="str">
            <v>Wet tallgrass prairie</v>
          </cell>
          <cell r="I3080" t="str">
            <v>NA</v>
          </cell>
          <cell r="J3080">
            <v>42.383994000000001</v>
          </cell>
          <cell r="K3080">
            <v>-88.438985000000002</v>
          </cell>
          <cell r="L3080" t="str">
            <v>GPS</v>
          </cell>
          <cell r="M3080" t="str">
            <v>NA</v>
          </cell>
          <cell r="N3080">
            <v>42</v>
          </cell>
          <cell r="O3080">
            <v>8</v>
          </cell>
          <cell r="P3080">
            <v>8</v>
          </cell>
          <cell r="Q3080">
            <v>0</v>
          </cell>
          <cell r="R3080">
            <v>1</v>
          </cell>
          <cell r="S3080">
            <v>11</v>
          </cell>
          <cell r="T3080">
            <v>6</v>
          </cell>
          <cell r="U3080">
            <v>2011</v>
          </cell>
          <cell r="V3080">
            <v>15</v>
          </cell>
          <cell r="W3080">
            <v>6</v>
          </cell>
          <cell r="X3080">
            <v>2011</v>
          </cell>
          <cell r="Y3080">
            <v>5</v>
          </cell>
          <cell r="Z3080">
            <v>100</v>
          </cell>
          <cell r="AA3080">
            <v>1</v>
          </cell>
          <cell r="AB3080">
            <v>20</v>
          </cell>
          <cell r="AC3080" t="str">
            <v>Pitfall</v>
          </cell>
          <cell r="AD3080" t="str">
            <v>30 pitfall traps (50mL centrifuge tubes) in a grid of 5 by 6 traps, all traps separated by 20m</v>
          </cell>
          <cell r="AE3080">
            <v>30</v>
          </cell>
          <cell r="AF3080">
            <v>23</v>
          </cell>
          <cell r="AG3080">
            <v>20</v>
          </cell>
          <cell r="AH3080">
            <v>5</v>
          </cell>
          <cell r="AI3080">
            <v>6.25</v>
          </cell>
          <cell r="AJ3080">
            <v>0</v>
          </cell>
          <cell r="AK3080">
            <v>0</v>
          </cell>
          <cell r="AL3080">
            <v>0</v>
          </cell>
          <cell r="AM3080">
            <v>0</v>
          </cell>
          <cell r="AN3080">
            <v>0</v>
          </cell>
          <cell r="AO3080">
            <v>0</v>
          </cell>
          <cell r="AP3080">
            <v>0</v>
          </cell>
          <cell r="AQ3080">
            <v>0</v>
          </cell>
          <cell r="AR3080">
            <v>0</v>
          </cell>
          <cell r="AS3080">
            <v>0</v>
          </cell>
          <cell r="AT3080" t="str">
            <v>Wet tallgrass prairie</v>
          </cell>
          <cell r="AU3080" t="str">
            <v>Undisturbed</v>
          </cell>
          <cell r="AV3080" t="str">
            <v>NA</v>
          </cell>
          <cell r="AW3080" t="str">
            <v>NA</v>
          </cell>
          <cell r="AX3080" t="str">
            <v>NA</v>
          </cell>
          <cell r="AY3080" t="str">
            <v>NA</v>
          </cell>
        </row>
        <row r="3081">
          <cell r="A3081" t="str">
            <v>Menke_2011_04</v>
          </cell>
          <cell r="B3081" t="str">
            <v>Menke, Sean</v>
          </cell>
          <cell r="C3081" t="str">
            <v>North America</v>
          </cell>
          <cell r="D3081" t="str">
            <v>U.S.A.</v>
          </cell>
          <cell r="E3081" t="str">
            <v>Illinois</v>
          </cell>
          <cell r="F3081" t="str">
            <v>McHenry county</v>
          </cell>
          <cell r="G3081" t="str">
            <v>HUM Prairie East</v>
          </cell>
          <cell r="H3081" t="str">
            <v>Mesic tallgrass prairie</v>
          </cell>
          <cell r="I3081" t="str">
            <v>NA</v>
          </cell>
          <cell r="J3081">
            <v>42.204439499999999</v>
          </cell>
          <cell r="K3081">
            <v>-88.484286600000004</v>
          </cell>
          <cell r="L3081" t="str">
            <v>GPS</v>
          </cell>
          <cell r="M3081" t="str">
            <v>NA</v>
          </cell>
          <cell r="N3081">
            <v>162</v>
          </cell>
          <cell r="O3081">
            <v>12</v>
          </cell>
          <cell r="P3081">
            <v>11</v>
          </cell>
          <cell r="Q3081">
            <v>1</v>
          </cell>
          <cell r="R3081">
            <v>1</v>
          </cell>
          <cell r="S3081">
            <v>11</v>
          </cell>
          <cell r="T3081">
            <v>6</v>
          </cell>
          <cell r="U3081">
            <v>2011</v>
          </cell>
          <cell r="V3081">
            <v>15</v>
          </cell>
          <cell r="W3081">
            <v>6</v>
          </cell>
          <cell r="X3081">
            <v>2011</v>
          </cell>
          <cell r="Y3081">
            <v>5</v>
          </cell>
          <cell r="Z3081">
            <v>100</v>
          </cell>
          <cell r="AA3081">
            <v>1</v>
          </cell>
          <cell r="AB3081">
            <v>20</v>
          </cell>
          <cell r="AC3081" t="str">
            <v>Pitfall</v>
          </cell>
          <cell r="AD3081" t="str">
            <v>30 pitfall traps (50mL centrifuge tubes) in a grid of 5 by 6 traps, all traps separated by 20m</v>
          </cell>
          <cell r="AE3081">
            <v>30</v>
          </cell>
          <cell r="AF3081">
            <v>23</v>
          </cell>
          <cell r="AG3081">
            <v>20</v>
          </cell>
          <cell r="AH3081">
            <v>5</v>
          </cell>
          <cell r="AI3081">
            <v>6.25</v>
          </cell>
          <cell r="AJ3081">
            <v>0</v>
          </cell>
          <cell r="AK3081">
            <v>0</v>
          </cell>
          <cell r="AL3081">
            <v>0</v>
          </cell>
          <cell r="AM3081">
            <v>0</v>
          </cell>
          <cell r="AN3081">
            <v>0</v>
          </cell>
          <cell r="AO3081">
            <v>0</v>
          </cell>
          <cell r="AP3081">
            <v>0</v>
          </cell>
          <cell r="AQ3081">
            <v>0</v>
          </cell>
          <cell r="AR3081">
            <v>0</v>
          </cell>
          <cell r="AS3081">
            <v>0</v>
          </cell>
          <cell r="AT3081" t="str">
            <v>Mesic tallgrass prairie</v>
          </cell>
          <cell r="AU3081" t="str">
            <v>Undisturbed</v>
          </cell>
          <cell r="AV3081" t="str">
            <v>NA</v>
          </cell>
          <cell r="AW3081" t="str">
            <v>NA</v>
          </cell>
          <cell r="AX3081" t="str">
            <v>NA</v>
          </cell>
          <cell r="AY3081" t="str">
            <v>NA</v>
          </cell>
        </row>
        <row r="3082">
          <cell r="A3082" t="str">
            <v>Menke_2011_05</v>
          </cell>
          <cell r="B3082" t="str">
            <v>Menke, Sean</v>
          </cell>
          <cell r="C3082" t="str">
            <v>North America</v>
          </cell>
          <cell r="D3082" t="str">
            <v>U.S.A.</v>
          </cell>
          <cell r="E3082" t="str">
            <v>Illinois</v>
          </cell>
          <cell r="F3082" t="str">
            <v>McHenry county</v>
          </cell>
          <cell r="G3082" t="str">
            <v>HUM Prairie West</v>
          </cell>
          <cell r="H3082" t="str">
            <v>Dry tallgrass prairie</v>
          </cell>
          <cell r="I3082" t="str">
            <v>NA</v>
          </cell>
          <cell r="J3082">
            <v>42.254408300000001</v>
          </cell>
          <cell r="K3082">
            <v>-88.661728400000001</v>
          </cell>
          <cell r="L3082" t="str">
            <v>GPS</v>
          </cell>
          <cell r="M3082" t="str">
            <v>NA</v>
          </cell>
          <cell r="N3082">
            <v>141</v>
          </cell>
          <cell r="O3082">
            <v>12</v>
          </cell>
          <cell r="P3082">
            <v>11</v>
          </cell>
          <cell r="Q3082">
            <v>1</v>
          </cell>
          <cell r="R3082">
            <v>1</v>
          </cell>
          <cell r="S3082">
            <v>11</v>
          </cell>
          <cell r="T3082">
            <v>6</v>
          </cell>
          <cell r="U3082">
            <v>2011</v>
          </cell>
          <cell r="V3082">
            <v>15</v>
          </cell>
          <cell r="W3082">
            <v>6</v>
          </cell>
          <cell r="X3082">
            <v>2011</v>
          </cell>
          <cell r="Y3082">
            <v>5</v>
          </cell>
          <cell r="Z3082">
            <v>100</v>
          </cell>
          <cell r="AA3082">
            <v>1</v>
          </cell>
          <cell r="AB3082">
            <v>20</v>
          </cell>
          <cell r="AC3082" t="str">
            <v>Pitfall</v>
          </cell>
          <cell r="AD3082" t="str">
            <v>30 pitfall traps (50mL centrifuge tubes) in a grid of 5 by 6 traps, all traps separated by 20m</v>
          </cell>
          <cell r="AE3082">
            <v>30</v>
          </cell>
          <cell r="AF3082">
            <v>23</v>
          </cell>
          <cell r="AG3082">
            <v>20</v>
          </cell>
          <cell r="AH3082">
            <v>5</v>
          </cell>
          <cell r="AI3082">
            <v>6.25</v>
          </cell>
          <cell r="AJ3082">
            <v>0</v>
          </cell>
          <cell r="AK3082">
            <v>0</v>
          </cell>
          <cell r="AL3082">
            <v>0</v>
          </cell>
          <cell r="AM3082">
            <v>0</v>
          </cell>
          <cell r="AN3082">
            <v>0</v>
          </cell>
          <cell r="AO3082">
            <v>0</v>
          </cell>
          <cell r="AP3082">
            <v>0</v>
          </cell>
          <cell r="AQ3082">
            <v>0</v>
          </cell>
          <cell r="AR3082">
            <v>0</v>
          </cell>
          <cell r="AS3082">
            <v>0</v>
          </cell>
          <cell r="AT3082" t="str">
            <v>Dry tallgrass prairie</v>
          </cell>
          <cell r="AU3082" t="str">
            <v>Undisturbed</v>
          </cell>
          <cell r="AV3082" t="str">
            <v>NA</v>
          </cell>
          <cell r="AW3082" t="str">
            <v>NA</v>
          </cell>
          <cell r="AX3082" t="str">
            <v>NA</v>
          </cell>
          <cell r="AY3082" t="str">
            <v>NA</v>
          </cell>
        </row>
        <row r="3083">
          <cell r="A3083" t="str">
            <v>Menke_2011_06</v>
          </cell>
          <cell r="B3083" t="str">
            <v>Menke, Sean</v>
          </cell>
          <cell r="C3083" t="str">
            <v>North America</v>
          </cell>
          <cell r="D3083" t="str">
            <v>U.S.A.</v>
          </cell>
          <cell r="E3083" t="str">
            <v>Illinois</v>
          </cell>
          <cell r="F3083" t="str">
            <v>McHenry county</v>
          </cell>
          <cell r="G3083" t="str">
            <v>Larsen Prairie</v>
          </cell>
          <cell r="H3083" t="str">
            <v>Dry tallgrass prairie</v>
          </cell>
          <cell r="I3083">
            <v>255</v>
          </cell>
          <cell r="J3083">
            <v>42.191632900000002</v>
          </cell>
          <cell r="K3083">
            <v>-88.301635099999999</v>
          </cell>
          <cell r="L3083" t="str">
            <v>GPS</v>
          </cell>
          <cell r="M3083" t="str">
            <v>NA</v>
          </cell>
          <cell r="N3083">
            <v>257</v>
          </cell>
          <cell r="O3083">
            <v>17</v>
          </cell>
          <cell r="P3083">
            <v>16</v>
          </cell>
          <cell r="Q3083">
            <v>1</v>
          </cell>
          <cell r="R3083">
            <v>1</v>
          </cell>
          <cell r="S3083">
            <v>11</v>
          </cell>
          <cell r="T3083">
            <v>6</v>
          </cell>
          <cell r="U3083">
            <v>2011</v>
          </cell>
          <cell r="V3083">
            <v>15</v>
          </cell>
          <cell r="W3083">
            <v>6</v>
          </cell>
          <cell r="X3083">
            <v>2011</v>
          </cell>
          <cell r="Y3083">
            <v>5</v>
          </cell>
          <cell r="Z3083">
            <v>100</v>
          </cell>
          <cell r="AA3083">
            <v>1</v>
          </cell>
          <cell r="AB3083">
            <v>20</v>
          </cell>
          <cell r="AC3083" t="str">
            <v>Pitfall</v>
          </cell>
          <cell r="AD3083" t="str">
            <v>30 pitfall traps (50mL centrifuge tubes) in a grid of 5 by 6 traps, all traps separated by 20m</v>
          </cell>
          <cell r="AE3083">
            <v>30</v>
          </cell>
          <cell r="AF3083">
            <v>23</v>
          </cell>
          <cell r="AG3083">
            <v>20</v>
          </cell>
          <cell r="AH3083">
            <v>5</v>
          </cell>
          <cell r="AI3083">
            <v>6.25</v>
          </cell>
          <cell r="AJ3083">
            <v>0</v>
          </cell>
          <cell r="AK3083">
            <v>0</v>
          </cell>
          <cell r="AL3083">
            <v>0</v>
          </cell>
          <cell r="AM3083">
            <v>0</v>
          </cell>
          <cell r="AN3083">
            <v>0</v>
          </cell>
          <cell r="AO3083">
            <v>0</v>
          </cell>
          <cell r="AP3083">
            <v>0</v>
          </cell>
          <cell r="AQ3083">
            <v>0</v>
          </cell>
          <cell r="AR3083">
            <v>0</v>
          </cell>
          <cell r="AS3083">
            <v>0</v>
          </cell>
          <cell r="AT3083" t="str">
            <v>Dry tallgrass prairie</v>
          </cell>
          <cell r="AU3083" t="str">
            <v>Undisturbed</v>
          </cell>
          <cell r="AV3083" t="str">
            <v>NA</v>
          </cell>
          <cell r="AW3083" t="str">
            <v>NA</v>
          </cell>
          <cell r="AX3083" t="str">
            <v>NA</v>
          </cell>
          <cell r="AY3083" t="str">
            <v>NA</v>
          </cell>
        </row>
        <row r="3084">
          <cell r="A3084" t="str">
            <v>Menke_2011_07</v>
          </cell>
          <cell r="B3084" t="str">
            <v>Menke, Sean</v>
          </cell>
          <cell r="C3084" t="str">
            <v>North America</v>
          </cell>
          <cell r="D3084" t="str">
            <v>U.S.A.</v>
          </cell>
          <cell r="E3084" t="str">
            <v>Illinois</v>
          </cell>
          <cell r="F3084" t="str">
            <v>McHenry county</v>
          </cell>
          <cell r="G3084" t="str">
            <v>Lake in the Hills Fen</v>
          </cell>
          <cell r="H3084" t="str">
            <v>Dry tallgrass prairie</v>
          </cell>
          <cell r="I3084" t="str">
            <v>NA</v>
          </cell>
          <cell r="J3084">
            <v>42.193827300000002</v>
          </cell>
          <cell r="K3084">
            <v>-88.315348700000001</v>
          </cell>
          <cell r="L3084" t="str">
            <v>GPS</v>
          </cell>
          <cell r="M3084" t="str">
            <v>NA</v>
          </cell>
          <cell r="N3084">
            <v>702</v>
          </cell>
          <cell r="O3084">
            <v>19</v>
          </cell>
          <cell r="P3084">
            <v>18</v>
          </cell>
          <cell r="Q3084">
            <v>1</v>
          </cell>
          <cell r="R3084">
            <v>1</v>
          </cell>
          <cell r="S3084">
            <v>11</v>
          </cell>
          <cell r="T3084">
            <v>6</v>
          </cell>
          <cell r="U3084">
            <v>2011</v>
          </cell>
          <cell r="V3084">
            <v>15</v>
          </cell>
          <cell r="W3084">
            <v>6</v>
          </cell>
          <cell r="X3084">
            <v>2011</v>
          </cell>
          <cell r="Y3084">
            <v>5</v>
          </cell>
          <cell r="Z3084">
            <v>100</v>
          </cell>
          <cell r="AA3084">
            <v>1</v>
          </cell>
          <cell r="AB3084">
            <v>20</v>
          </cell>
          <cell r="AC3084" t="str">
            <v>Pitfall</v>
          </cell>
          <cell r="AD3084" t="str">
            <v>30 pitfall traps (50mL centrifuge tubes) in a grid of 5 by 6 traps, all traps separated by 20m</v>
          </cell>
          <cell r="AE3084">
            <v>28</v>
          </cell>
          <cell r="AF3084">
            <v>23</v>
          </cell>
          <cell r="AG3084">
            <v>20</v>
          </cell>
          <cell r="AH3084">
            <v>5</v>
          </cell>
          <cell r="AI3084">
            <v>5.833333333333333</v>
          </cell>
          <cell r="AJ3084">
            <v>0</v>
          </cell>
          <cell r="AK3084">
            <v>0</v>
          </cell>
          <cell r="AL3084">
            <v>0</v>
          </cell>
          <cell r="AM3084">
            <v>0</v>
          </cell>
          <cell r="AN3084">
            <v>0</v>
          </cell>
          <cell r="AO3084">
            <v>0</v>
          </cell>
          <cell r="AP3084">
            <v>0</v>
          </cell>
          <cell r="AQ3084">
            <v>0</v>
          </cell>
          <cell r="AR3084">
            <v>0</v>
          </cell>
          <cell r="AS3084">
            <v>0</v>
          </cell>
          <cell r="AT3084" t="str">
            <v>Dry tallgrass prairie</v>
          </cell>
          <cell r="AU3084" t="str">
            <v>Undisturbed</v>
          </cell>
          <cell r="AV3084" t="str">
            <v>NA</v>
          </cell>
          <cell r="AW3084" t="str">
            <v>NA</v>
          </cell>
          <cell r="AX3084" t="str">
            <v>NA</v>
          </cell>
          <cell r="AY3084" t="str">
            <v>NA</v>
          </cell>
        </row>
        <row r="3085">
          <cell r="A3085" t="str">
            <v>Menke_2011_08</v>
          </cell>
          <cell r="B3085" t="str">
            <v>Menke, Sean</v>
          </cell>
          <cell r="C3085" t="str">
            <v>North America</v>
          </cell>
          <cell r="D3085" t="str">
            <v>U.S.A.</v>
          </cell>
          <cell r="E3085" t="str">
            <v>Illinois</v>
          </cell>
          <cell r="F3085" t="str">
            <v>McHenry county</v>
          </cell>
          <cell r="G3085" t="str">
            <v>Lake in the Hills Fen</v>
          </cell>
          <cell r="H3085" t="str">
            <v>Dry tallgrass prairie</v>
          </cell>
          <cell r="I3085" t="str">
            <v>NA</v>
          </cell>
          <cell r="J3085">
            <v>42.192298100000002</v>
          </cell>
          <cell r="K3085">
            <v>-88.321810400000004</v>
          </cell>
          <cell r="L3085" t="str">
            <v>GPS</v>
          </cell>
          <cell r="M3085" t="str">
            <v>NA</v>
          </cell>
          <cell r="N3085">
            <v>805</v>
          </cell>
          <cell r="O3085">
            <v>10</v>
          </cell>
          <cell r="P3085">
            <v>9</v>
          </cell>
          <cell r="Q3085">
            <v>1</v>
          </cell>
          <cell r="R3085">
            <v>1</v>
          </cell>
          <cell r="S3085">
            <v>11</v>
          </cell>
          <cell r="T3085">
            <v>6</v>
          </cell>
          <cell r="U3085">
            <v>2011</v>
          </cell>
          <cell r="V3085">
            <v>15</v>
          </cell>
          <cell r="W3085">
            <v>6</v>
          </cell>
          <cell r="X3085">
            <v>2011</v>
          </cell>
          <cell r="Y3085">
            <v>5</v>
          </cell>
          <cell r="Z3085">
            <v>100</v>
          </cell>
          <cell r="AA3085">
            <v>1</v>
          </cell>
          <cell r="AB3085">
            <v>20</v>
          </cell>
          <cell r="AC3085" t="str">
            <v>Pitfall</v>
          </cell>
          <cell r="AD3085" t="str">
            <v>30 pitfall traps (50mL centrifuge tubes) in a grid of 5 by 6 traps, all traps separated by 20m</v>
          </cell>
          <cell r="AE3085">
            <v>30</v>
          </cell>
          <cell r="AF3085">
            <v>23</v>
          </cell>
          <cell r="AG3085">
            <v>20</v>
          </cell>
          <cell r="AH3085">
            <v>5</v>
          </cell>
          <cell r="AI3085">
            <v>6.25</v>
          </cell>
          <cell r="AJ3085">
            <v>0</v>
          </cell>
          <cell r="AK3085">
            <v>0</v>
          </cell>
          <cell r="AL3085">
            <v>0</v>
          </cell>
          <cell r="AM3085">
            <v>0</v>
          </cell>
          <cell r="AN3085">
            <v>0</v>
          </cell>
          <cell r="AO3085">
            <v>0</v>
          </cell>
          <cell r="AP3085">
            <v>0</v>
          </cell>
          <cell r="AQ3085">
            <v>0</v>
          </cell>
          <cell r="AR3085">
            <v>0</v>
          </cell>
          <cell r="AS3085">
            <v>0</v>
          </cell>
          <cell r="AT3085" t="str">
            <v>Dry tallgrass prairie</v>
          </cell>
          <cell r="AU3085" t="str">
            <v>Undisturbed</v>
          </cell>
          <cell r="AV3085" t="str">
            <v>NA</v>
          </cell>
          <cell r="AW3085" t="str">
            <v>NA</v>
          </cell>
          <cell r="AX3085" t="str">
            <v>NA</v>
          </cell>
          <cell r="AY3085" t="str">
            <v>NA</v>
          </cell>
        </row>
        <row r="3086">
          <cell r="A3086" t="str">
            <v>Menke_2011_09</v>
          </cell>
          <cell r="B3086" t="str">
            <v>Menke, Sean</v>
          </cell>
          <cell r="C3086" t="str">
            <v>North America</v>
          </cell>
          <cell r="D3086" t="str">
            <v>U.S.A.</v>
          </cell>
          <cell r="E3086" t="str">
            <v>Illinois</v>
          </cell>
          <cell r="F3086" t="str">
            <v>McHenry county</v>
          </cell>
          <cell r="G3086" t="str">
            <v>Lake in the Hills Fen</v>
          </cell>
          <cell r="H3086" t="str">
            <v>Dry tallgrass prairie</v>
          </cell>
          <cell r="I3086" t="str">
            <v>NA</v>
          </cell>
          <cell r="J3086">
            <v>42.191380299999999</v>
          </cell>
          <cell r="K3086">
            <v>-88.327079600000005</v>
          </cell>
          <cell r="L3086" t="str">
            <v>GPS</v>
          </cell>
          <cell r="M3086" t="str">
            <v>NA</v>
          </cell>
          <cell r="N3086">
            <v>242</v>
          </cell>
          <cell r="O3086">
            <v>18</v>
          </cell>
          <cell r="P3086">
            <v>17</v>
          </cell>
          <cell r="Q3086">
            <v>1</v>
          </cell>
          <cell r="R3086">
            <v>1</v>
          </cell>
          <cell r="S3086">
            <v>11</v>
          </cell>
          <cell r="T3086">
            <v>6</v>
          </cell>
          <cell r="U3086">
            <v>2011</v>
          </cell>
          <cell r="V3086">
            <v>15</v>
          </cell>
          <cell r="W3086">
            <v>6</v>
          </cell>
          <cell r="X3086">
            <v>2011</v>
          </cell>
          <cell r="Y3086">
            <v>5</v>
          </cell>
          <cell r="Z3086">
            <v>100</v>
          </cell>
          <cell r="AA3086">
            <v>1</v>
          </cell>
          <cell r="AB3086">
            <v>20</v>
          </cell>
          <cell r="AC3086" t="str">
            <v>Pitfall</v>
          </cell>
          <cell r="AD3086" t="str">
            <v>30 pitfall traps (50mL centrifuge tubes) in a grid of 5 by 6 traps, all traps separated by 20m</v>
          </cell>
          <cell r="AE3086">
            <v>30</v>
          </cell>
          <cell r="AF3086">
            <v>23</v>
          </cell>
          <cell r="AG3086">
            <v>20</v>
          </cell>
          <cell r="AH3086">
            <v>5</v>
          </cell>
          <cell r="AI3086">
            <v>6.25</v>
          </cell>
          <cell r="AJ3086">
            <v>0</v>
          </cell>
          <cell r="AK3086">
            <v>0</v>
          </cell>
          <cell r="AL3086">
            <v>0</v>
          </cell>
          <cell r="AM3086">
            <v>0</v>
          </cell>
          <cell r="AN3086">
            <v>0</v>
          </cell>
          <cell r="AO3086">
            <v>0</v>
          </cell>
          <cell r="AP3086">
            <v>0</v>
          </cell>
          <cell r="AQ3086">
            <v>0</v>
          </cell>
          <cell r="AR3086">
            <v>0</v>
          </cell>
          <cell r="AS3086">
            <v>0</v>
          </cell>
          <cell r="AT3086" t="str">
            <v>Dry tallgrass prairie</v>
          </cell>
          <cell r="AU3086" t="str">
            <v>Undisturbed</v>
          </cell>
          <cell r="AV3086" t="str">
            <v>NA</v>
          </cell>
          <cell r="AW3086" t="str">
            <v>NA</v>
          </cell>
          <cell r="AX3086" t="str">
            <v>NA</v>
          </cell>
          <cell r="AY3086" t="str">
            <v>NA</v>
          </cell>
        </row>
        <row r="3087">
          <cell r="A3087" t="str">
            <v>Menke_2011_10</v>
          </cell>
          <cell r="B3087" t="str">
            <v>Menke, Sean</v>
          </cell>
          <cell r="C3087" t="str">
            <v>North America</v>
          </cell>
          <cell r="D3087" t="str">
            <v>U.S.A.</v>
          </cell>
          <cell r="E3087" t="str">
            <v>Illinois</v>
          </cell>
          <cell r="F3087" t="str">
            <v>McHenry county</v>
          </cell>
          <cell r="G3087" t="str">
            <v>Pleasant Valley</v>
          </cell>
          <cell r="H3087" t="str">
            <v>Wet tallgrass prairie</v>
          </cell>
          <cell r="I3087" t="str">
            <v>NA</v>
          </cell>
          <cell r="J3087">
            <v>42.235097600000003</v>
          </cell>
          <cell r="K3087">
            <v>-88.451461300000005</v>
          </cell>
          <cell r="L3087" t="str">
            <v>GPS</v>
          </cell>
          <cell r="M3087" t="str">
            <v>NA</v>
          </cell>
          <cell r="N3087">
            <v>65</v>
          </cell>
          <cell r="O3087">
            <v>11</v>
          </cell>
          <cell r="P3087">
            <v>10</v>
          </cell>
          <cell r="Q3087">
            <v>1</v>
          </cell>
          <cell r="R3087">
            <v>1</v>
          </cell>
          <cell r="S3087">
            <v>11</v>
          </cell>
          <cell r="T3087">
            <v>6</v>
          </cell>
          <cell r="U3087">
            <v>2011</v>
          </cell>
          <cell r="V3087">
            <v>15</v>
          </cell>
          <cell r="W3087">
            <v>6</v>
          </cell>
          <cell r="X3087">
            <v>2011</v>
          </cell>
          <cell r="Y3087">
            <v>5</v>
          </cell>
          <cell r="Z3087">
            <v>100</v>
          </cell>
          <cell r="AA3087">
            <v>1</v>
          </cell>
          <cell r="AB3087">
            <v>20</v>
          </cell>
          <cell r="AC3087" t="str">
            <v>Pitfall</v>
          </cell>
          <cell r="AD3087" t="str">
            <v>30 pitfall traps (50mL centrifuge tubes) in a grid of 5 by 6 traps, all traps separated by 20m</v>
          </cell>
          <cell r="AE3087">
            <v>26</v>
          </cell>
          <cell r="AF3087">
            <v>23</v>
          </cell>
          <cell r="AG3087">
            <v>20</v>
          </cell>
          <cell r="AH3087">
            <v>5</v>
          </cell>
          <cell r="AI3087">
            <v>5.416666666666667</v>
          </cell>
          <cell r="AJ3087">
            <v>0</v>
          </cell>
          <cell r="AK3087">
            <v>0</v>
          </cell>
          <cell r="AL3087">
            <v>0</v>
          </cell>
          <cell r="AM3087">
            <v>0</v>
          </cell>
          <cell r="AN3087">
            <v>0</v>
          </cell>
          <cell r="AO3087">
            <v>0</v>
          </cell>
          <cell r="AP3087">
            <v>0</v>
          </cell>
          <cell r="AQ3087">
            <v>0</v>
          </cell>
          <cell r="AR3087">
            <v>0</v>
          </cell>
          <cell r="AS3087">
            <v>0</v>
          </cell>
          <cell r="AT3087" t="str">
            <v>Wet tallgrass prairie</v>
          </cell>
          <cell r="AU3087" t="str">
            <v>Undisturbed</v>
          </cell>
          <cell r="AV3087" t="str">
            <v>NA</v>
          </cell>
          <cell r="AW3087" t="str">
            <v>NA</v>
          </cell>
          <cell r="AX3087" t="str">
            <v>NA</v>
          </cell>
          <cell r="AY3087" t="str">
            <v>NA</v>
          </cell>
        </row>
        <row r="3088">
          <cell r="A3088" t="str">
            <v>Menke_2011_11</v>
          </cell>
          <cell r="B3088" t="str">
            <v>Menke, Sean</v>
          </cell>
          <cell r="C3088" t="str">
            <v>North America</v>
          </cell>
          <cell r="D3088" t="str">
            <v>U.S.A.</v>
          </cell>
          <cell r="E3088" t="str">
            <v>Illinois</v>
          </cell>
          <cell r="F3088" t="str">
            <v>McHenry county</v>
          </cell>
          <cell r="G3088" t="str">
            <v>Pleasant Valley</v>
          </cell>
          <cell r="H3088" t="str">
            <v>Dry tallgrass prairie</v>
          </cell>
          <cell r="I3088" t="str">
            <v>NA</v>
          </cell>
          <cell r="J3088">
            <v>42.237338299999998</v>
          </cell>
          <cell r="K3088">
            <v>-88.454904400000004</v>
          </cell>
          <cell r="L3088" t="str">
            <v>GPS</v>
          </cell>
          <cell r="M3088" t="str">
            <v>NA</v>
          </cell>
          <cell r="N3088">
            <v>159</v>
          </cell>
          <cell r="O3088">
            <v>15</v>
          </cell>
          <cell r="P3088">
            <v>14</v>
          </cell>
          <cell r="Q3088">
            <v>1</v>
          </cell>
          <cell r="R3088">
            <v>1</v>
          </cell>
          <cell r="S3088">
            <v>11</v>
          </cell>
          <cell r="T3088">
            <v>6</v>
          </cell>
          <cell r="U3088">
            <v>2011</v>
          </cell>
          <cell r="V3088">
            <v>15</v>
          </cell>
          <cell r="W3088">
            <v>6</v>
          </cell>
          <cell r="X3088">
            <v>2011</v>
          </cell>
          <cell r="Y3088">
            <v>5</v>
          </cell>
          <cell r="Z3088">
            <v>100</v>
          </cell>
          <cell r="AA3088">
            <v>1</v>
          </cell>
          <cell r="AB3088">
            <v>20</v>
          </cell>
          <cell r="AC3088" t="str">
            <v>Pitfall</v>
          </cell>
          <cell r="AD3088" t="str">
            <v>30 pitfall traps (50mL centrifuge tubes) in a grid of 5 by 6 traps, all traps separated by 20m</v>
          </cell>
          <cell r="AE3088">
            <v>29</v>
          </cell>
          <cell r="AF3088">
            <v>23</v>
          </cell>
          <cell r="AG3088">
            <v>20</v>
          </cell>
          <cell r="AH3088">
            <v>5</v>
          </cell>
          <cell r="AI3088">
            <v>6.041666666666667</v>
          </cell>
          <cell r="AJ3088">
            <v>0</v>
          </cell>
          <cell r="AK3088">
            <v>0</v>
          </cell>
          <cell r="AL3088">
            <v>0</v>
          </cell>
          <cell r="AM3088">
            <v>0</v>
          </cell>
          <cell r="AN3088">
            <v>0</v>
          </cell>
          <cell r="AO3088">
            <v>0</v>
          </cell>
          <cell r="AP3088">
            <v>0</v>
          </cell>
          <cell r="AQ3088">
            <v>0</v>
          </cell>
          <cell r="AR3088">
            <v>0</v>
          </cell>
          <cell r="AS3088">
            <v>0</v>
          </cell>
          <cell r="AT3088" t="str">
            <v>Dry tallgrass prairie</v>
          </cell>
          <cell r="AU3088" t="str">
            <v>Disturbed</v>
          </cell>
          <cell r="AV3088" t="str">
            <v>Restoration</v>
          </cell>
          <cell r="AW3088" t="str">
            <v>NA</v>
          </cell>
          <cell r="AX3088" t="str">
            <v>Burning and reseeding, started in 1973</v>
          </cell>
          <cell r="AY3088" t="str">
            <v>NA</v>
          </cell>
        </row>
        <row r="3089">
          <cell r="A3089" t="str">
            <v>Menke_2011_12</v>
          </cell>
          <cell r="B3089" t="str">
            <v>Menke, Sean</v>
          </cell>
          <cell r="C3089" t="str">
            <v>North America</v>
          </cell>
          <cell r="D3089" t="str">
            <v>U.S.A.</v>
          </cell>
          <cell r="E3089" t="str">
            <v>Illinois</v>
          </cell>
          <cell r="F3089" t="str">
            <v>McHenry county</v>
          </cell>
          <cell r="G3089" t="str">
            <v>Pleasant Valley</v>
          </cell>
          <cell r="H3089" t="str">
            <v>Dry tallgrass prairie</v>
          </cell>
          <cell r="I3089" t="str">
            <v>NA</v>
          </cell>
          <cell r="J3089">
            <v>42.234974000000001</v>
          </cell>
          <cell r="K3089">
            <v>-88.452843299999998</v>
          </cell>
          <cell r="L3089" t="str">
            <v>GPS</v>
          </cell>
          <cell r="M3089" t="str">
            <v>NA</v>
          </cell>
          <cell r="N3089">
            <v>175</v>
          </cell>
          <cell r="O3089">
            <v>11</v>
          </cell>
          <cell r="P3089">
            <v>11</v>
          </cell>
          <cell r="Q3089">
            <v>0</v>
          </cell>
          <cell r="R3089">
            <v>1</v>
          </cell>
          <cell r="S3089">
            <v>11</v>
          </cell>
          <cell r="T3089">
            <v>6</v>
          </cell>
          <cell r="U3089">
            <v>2011</v>
          </cell>
          <cell r="V3089">
            <v>15</v>
          </cell>
          <cell r="W3089">
            <v>6</v>
          </cell>
          <cell r="X3089">
            <v>2011</v>
          </cell>
          <cell r="Y3089">
            <v>5</v>
          </cell>
          <cell r="Z3089">
            <v>100</v>
          </cell>
          <cell r="AA3089">
            <v>1</v>
          </cell>
          <cell r="AB3089">
            <v>20</v>
          </cell>
          <cell r="AC3089" t="str">
            <v>Pitfall</v>
          </cell>
          <cell r="AD3089" t="str">
            <v>30 pitfall traps (50mL centrifuge tubes) in a grid of 5 by 6 traps, all traps separated by 20m</v>
          </cell>
          <cell r="AE3089">
            <v>30</v>
          </cell>
          <cell r="AF3089">
            <v>23</v>
          </cell>
          <cell r="AG3089">
            <v>20</v>
          </cell>
          <cell r="AH3089">
            <v>5</v>
          </cell>
          <cell r="AI3089">
            <v>6.25</v>
          </cell>
          <cell r="AJ3089">
            <v>0</v>
          </cell>
          <cell r="AK3089">
            <v>0</v>
          </cell>
          <cell r="AL3089">
            <v>0</v>
          </cell>
          <cell r="AM3089">
            <v>0</v>
          </cell>
          <cell r="AN3089">
            <v>0</v>
          </cell>
          <cell r="AO3089">
            <v>0</v>
          </cell>
          <cell r="AP3089">
            <v>0</v>
          </cell>
          <cell r="AQ3089">
            <v>0</v>
          </cell>
          <cell r="AR3089">
            <v>0</v>
          </cell>
          <cell r="AS3089">
            <v>0</v>
          </cell>
          <cell r="AT3089" t="str">
            <v>Dry tallgrass prairie</v>
          </cell>
          <cell r="AU3089" t="str">
            <v>Disturbed</v>
          </cell>
          <cell r="AV3089" t="str">
            <v>Restoration</v>
          </cell>
          <cell r="AW3089" t="str">
            <v>NA</v>
          </cell>
          <cell r="AX3089" t="str">
            <v>Burning and reseeding, started in 1985</v>
          </cell>
          <cell r="AY3089" t="str">
            <v>NA</v>
          </cell>
        </row>
        <row r="3090">
          <cell r="A3090" t="str">
            <v>Menke_2011_13</v>
          </cell>
          <cell r="B3090" t="str">
            <v>Menke, Sean</v>
          </cell>
          <cell r="C3090" t="str">
            <v>North America</v>
          </cell>
          <cell r="D3090" t="str">
            <v>U.S.A.</v>
          </cell>
          <cell r="E3090" t="str">
            <v>Illinois</v>
          </cell>
          <cell r="F3090" t="str">
            <v>McHenry county</v>
          </cell>
          <cell r="G3090" t="str">
            <v>Glacial Park</v>
          </cell>
          <cell r="H3090" t="str">
            <v>Mesic tallgrass prairie</v>
          </cell>
          <cell r="I3090" t="str">
            <v>NA</v>
          </cell>
          <cell r="J3090">
            <v>42.415602999999997</v>
          </cell>
          <cell r="K3090">
            <v>-88.326852000000002</v>
          </cell>
          <cell r="L3090" t="str">
            <v>GPS</v>
          </cell>
          <cell r="M3090" t="str">
            <v>NA</v>
          </cell>
          <cell r="N3090">
            <v>639</v>
          </cell>
          <cell r="O3090">
            <v>15</v>
          </cell>
          <cell r="P3090">
            <v>14</v>
          </cell>
          <cell r="Q3090">
            <v>1</v>
          </cell>
          <cell r="R3090">
            <v>1</v>
          </cell>
          <cell r="S3090">
            <v>11</v>
          </cell>
          <cell r="T3090">
            <v>6</v>
          </cell>
          <cell r="U3090">
            <v>2011</v>
          </cell>
          <cell r="V3090">
            <v>15</v>
          </cell>
          <cell r="W3090">
            <v>6</v>
          </cell>
          <cell r="X3090">
            <v>2011</v>
          </cell>
          <cell r="Y3090">
            <v>5</v>
          </cell>
          <cell r="Z3090">
            <v>100</v>
          </cell>
          <cell r="AA3090">
            <v>1</v>
          </cell>
          <cell r="AB3090">
            <v>20</v>
          </cell>
          <cell r="AC3090" t="str">
            <v>Pitfall</v>
          </cell>
          <cell r="AD3090" t="str">
            <v>30 pitfall traps (50mL centrifuge tubes) in a grid of 5 by 6 traps, all traps separated by 20m</v>
          </cell>
          <cell r="AE3090">
            <v>30</v>
          </cell>
          <cell r="AF3090">
            <v>23</v>
          </cell>
          <cell r="AG3090">
            <v>20</v>
          </cell>
          <cell r="AH3090">
            <v>5</v>
          </cell>
          <cell r="AI3090">
            <v>6.25</v>
          </cell>
          <cell r="AJ3090">
            <v>0</v>
          </cell>
          <cell r="AK3090">
            <v>0</v>
          </cell>
          <cell r="AL3090">
            <v>0</v>
          </cell>
          <cell r="AM3090">
            <v>0</v>
          </cell>
          <cell r="AN3090">
            <v>0</v>
          </cell>
          <cell r="AO3090">
            <v>0</v>
          </cell>
          <cell r="AP3090">
            <v>0</v>
          </cell>
          <cell r="AQ3090">
            <v>0</v>
          </cell>
          <cell r="AR3090">
            <v>0</v>
          </cell>
          <cell r="AS3090">
            <v>0</v>
          </cell>
          <cell r="AT3090" t="str">
            <v>Mesic tallgrass prairie</v>
          </cell>
          <cell r="AU3090" t="str">
            <v>Disturbed</v>
          </cell>
          <cell r="AV3090" t="str">
            <v>Restoration</v>
          </cell>
          <cell r="AW3090" t="str">
            <v>NA</v>
          </cell>
          <cell r="AX3090" t="str">
            <v>Burning and reseeding, started in 1990</v>
          </cell>
          <cell r="AY3090" t="str">
            <v>NA</v>
          </cell>
        </row>
        <row r="3091">
          <cell r="A3091" t="str">
            <v>Menke_2011_14</v>
          </cell>
          <cell r="B3091" t="str">
            <v>Menke, Sean</v>
          </cell>
          <cell r="C3091" t="str">
            <v>North America</v>
          </cell>
          <cell r="D3091" t="str">
            <v>U.S.A.</v>
          </cell>
          <cell r="E3091" t="str">
            <v>Illinois</v>
          </cell>
          <cell r="F3091" t="str">
            <v>McHenry county</v>
          </cell>
          <cell r="G3091" t="str">
            <v>Glacial Park</v>
          </cell>
          <cell r="H3091" t="str">
            <v>Wet tallgrass prairie</v>
          </cell>
          <cell r="I3091" t="str">
            <v>NA</v>
          </cell>
          <cell r="J3091">
            <v>42.417006999999998</v>
          </cell>
          <cell r="K3091">
            <v>-88.304813999999993</v>
          </cell>
          <cell r="L3091" t="str">
            <v>GPS</v>
          </cell>
          <cell r="M3091" t="str">
            <v>NA</v>
          </cell>
          <cell r="N3091">
            <v>254</v>
          </cell>
          <cell r="O3091">
            <v>7</v>
          </cell>
          <cell r="P3091">
            <v>6</v>
          </cell>
          <cell r="Q3091">
            <v>1</v>
          </cell>
          <cell r="R3091">
            <v>1</v>
          </cell>
          <cell r="S3091">
            <v>11</v>
          </cell>
          <cell r="T3091">
            <v>6</v>
          </cell>
          <cell r="U3091">
            <v>2011</v>
          </cell>
          <cell r="V3091">
            <v>15</v>
          </cell>
          <cell r="W3091">
            <v>6</v>
          </cell>
          <cell r="X3091">
            <v>2011</v>
          </cell>
          <cell r="Y3091">
            <v>5</v>
          </cell>
          <cell r="Z3091">
            <v>100</v>
          </cell>
          <cell r="AA3091">
            <v>1</v>
          </cell>
          <cell r="AB3091">
            <v>20</v>
          </cell>
          <cell r="AC3091" t="str">
            <v>Pitfall</v>
          </cell>
          <cell r="AD3091" t="str">
            <v>30 pitfall traps (50mL centrifuge tubes) in a grid of 5 by 6 traps, all traps separated by 20m</v>
          </cell>
          <cell r="AE3091">
            <v>30</v>
          </cell>
          <cell r="AF3091">
            <v>23</v>
          </cell>
          <cell r="AG3091">
            <v>20</v>
          </cell>
          <cell r="AH3091">
            <v>5</v>
          </cell>
          <cell r="AI3091">
            <v>6.25</v>
          </cell>
          <cell r="AJ3091">
            <v>0</v>
          </cell>
          <cell r="AK3091">
            <v>0</v>
          </cell>
          <cell r="AL3091">
            <v>0</v>
          </cell>
          <cell r="AM3091">
            <v>0</v>
          </cell>
          <cell r="AN3091">
            <v>0</v>
          </cell>
          <cell r="AO3091">
            <v>0</v>
          </cell>
          <cell r="AP3091">
            <v>0</v>
          </cell>
          <cell r="AQ3091">
            <v>0</v>
          </cell>
          <cell r="AR3091">
            <v>0</v>
          </cell>
          <cell r="AS3091">
            <v>0</v>
          </cell>
          <cell r="AT3091" t="str">
            <v>Wet tallgrass prairie</v>
          </cell>
          <cell r="AU3091" t="str">
            <v>Disturbed</v>
          </cell>
          <cell r="AV3091" t="str">
            <v>Restoration</v>
          </cell>
          <cell r="AW3091" t="str">
            <v>NA</v>
          </cell>
          <cell r="AX3091" t="str">
            <v>Burning and reseeding, started in 1990</v>
          </cell>
          <cell r="AY3091" t="str">
            <v>NA</v>
          </cell>
        </row>
        <row r="3092">
          <cell r="A3092" t="str">
            <v>Menke_2011_15</v>
          </cell>
          <cell r="B3092" t="str">
            <v>Menke, Sean</v>
          </cell>
          <cell r="C3092" t="str">
            <v>North America</v>
          </cell>
          <cell r="D3092" t="str">
            <v>U.S.A.</v>
          </cell>
          <cell r="E3092" t="str">
            <v>Illinois</v>
          </cell>
          <cell r="F3092" t="str">
            <v>McHenry county</v>
          </cell>
          <cell r="G3092" t="str">
            <v>Glacial Park</v>
          </cell>
          <cell r="H3092" t="str">
            <v>Dry tallgrass prairie</v>
          </cell>
          <cell r="I3092" t="str">
            <v>NA</v>
          </cell>
          <cell r="J3092">
            <v>42.413781999999998</v>
          </cell>
          <cell r="K3092">
            <v>-88.323854999999995</v>
          </cell>
          <cell r="L3092" t="str">
            <v>GPS</v>
          </cell>
          <cell r="M3092" t="str">
            <v>NA</v>
          </cell>
          <cell r="N3092">
            <v>384</v>
          </cell>
          <cell r="O3092">
            <v>18</v>
          </cell>
          <cell r="P3092">
            <v>17</v>
          </cell>
          <cell r="Q3092">
            <v>1</v>
          </cell>
          <cell r="R3092">
            <v>1</v>
          </cell>
          <cell r="S3092">
            <v>11</v>
          </cell>
          <cell r="T3092">
            <v>6</v>
          </cell>
          <cell r="U3092">
            <v>2011</v>
          </cell>
          <cell r="V3092">
            <v>15</v>
          </cell>
          <cell r="W3092">
            <v>6</v>
          </cell>
          <cell r="X3092">
            <v>2011</v>
          </cell>
          <cell r="Y3092">
            <v>5</v>
          </cell>
          <cell r="Z3092">
            <v>100</v>
          </cell>
          <cell r="AA3092">
            <v>1</v>
          </cell>
          <cell r="AB3092">
            <v>20</v>
          </cell>
          <cell r="AC3092" t="str">
            <v>Pitfall</v>
          </cell>
          <cell r="AD3092" t="str">
            <v>30 pitfall traps (50mL centrifuge tubes) in a grid of 5 by 6 traps, all traps separated by 20m</v>
          </cell>
          <cell r="AE3092">
            <v>29</v>
          </cell>
          <cell r="AF3092">
            <v>23</v>
          </cell>
          <cell r="AG3092">
            <v>20</v>
          </cell>
          <cell r="AH3092">
            <v>5</v>
          </cell>
          <cell r="AI3092">
            <v>6.041666666666667</v>
          </cell>
          <cell r="AJ3092">
            <v>0</v>
          </cell>
          <cell r="AK3092">
            <v>0</v>
          </cell>
          <cell r="AL3092">
            <v>0</v>
          </cell>
          <cell r="AM3092">
            <v>0</v>
          </cell>
          <cell r="AN3092">
            <v>0</v>
          </cell>
          <cell r="AO3092">
            <v>0</v>
          </cell>
          <cell r="AP3092">
            <v>0</v>
          </cell>
          <cell r="AQ3092">
            <v>0</v>
          </cell>
          <cell r="AR3092">
            <v>0</v>
          </cell>
          <cell r="AS3092">
            <v>0</v>
          </cell>
          <cell r="AT3092" t="str">
            <v>Dry tallgrass prairie</v>
          </cell>
          <cell r="AU3092" t="str">
            <v>Disturbed</v>
          </cell>
          <cell r="AV3092" t="str">
            <v>Restoration</v>
          </cell>
          <cell r="AW3092" t="str">
            <v>NA</v>
          </cell>
          <cell r="AX3092" t="str">
            <v>Burning and reseeding, started in 1991</v>
          </cell>
          <cell r="AY3092" t="str">
            <v>NA</v>
          </cell>
        </row>
        <row r="3093">
          <cell r="A3093" t="str">
            <v>Menke_2011_16</v>
          </cell>
          <cell r="B3093" t="str">
            <v>Menke, Sean</v>
          </cell>
          <cell r="C3093" t="str">
            <v>North America</v>
          </cell>
          <cell r="D3093" t="str">
            <v>U.S.A.</v>
          </cell>
          <cell r="E3093" t="str">
            <v>Illinois</v>
          </cell>
          <cell r="F3093" t="str">
            <v>McHenry county</v>
          </cell>
          <cell r="G3093" t="str">
            <v>Glacial Park</v>
          </cell>
          <cell r="H3093" t="str">
            <v>Wet tallgrass prairie</v>
          </cell>
          <cell r="I3093" t="str">
            <v>NA</v>
          </cell>
          <cell r="J3093">
            <v>42.421245999999996</v>
          </cell>
          <cell r="K3093">
            <v>-88.340068000000002</v>
          </cell>
          <cell r="L3093" t="str">
            <v>GPS</v>
          </cell>
          <cell r="M3093" t="str">
            <v>NA</v>
          </cell>
          <cell r="N3093">
            <v>211</v>
          </cell>
          <cell r="O3093">
            <v>4</v>
          </cell>
          <cell r="P3093">
            <v>4</v>
          </cell>
          <cell r="Q3093">
            <v>0</v>
          </cell>
          <cell r="R3093">
            <v>1</v>
          </cell>
          <cell r="S3093">
            <v>11</v>
          </cell>
          <cell r="T3093">
            <v>6</v>
          </cell>
          <cell r="U3093">
            <v>2011</v>
          </cell>
          <cell r="V3093">
            <v>15</v>
          </cell>
          <cell r="W3093">
            <v>6</v>
          </cell>
          <cell r="X3093">
            <v>2011</v>
          </cell>
          <cell r="Y3093">
            <v>5</v>
          </cell>
          <cell r="Z3093">
            <v>100</v>
          </cell>
          <cell r="AA3093">
            <v>1</v>
          </cell>
          <cell r="AB3093">
            <v>20</v>
          </cell>
          <cell r="AC3093" t="str">
            <v>Pitfall</v>
          </cell>
          <cell r="AD3093" t="str">
            <v>30 pitfall traps (50mL centrifuge tubes) in a grid of 5 by 6 traps, all traps separated by 20m</v>
          </cell>
          <cell r="AE3093">
            <v>30</v>
          </cell>
          <cell r="AF3093">
            <v>23</v>
          </cell>
          <cell r="AG3093">
            <v>20</v>
          </cell>
          <cell r="AH3093">
            <v>5</v>
          </cell>
          <cell r="AI3093">
            <v>6.25</v>
          </cell>
          <cell r="AJ3093">
            <v>0</v>
          </cell>
          <cell r="AK3093">
            <v>0</v>
          </cell>
          <cell r="AL3093">
            <v>0</v>
          </cell>
          <cell r="AM3093">
            <v>0</v>
          </cell>
          <cell r="AN3093">
            <v>0</v>
          </cell>
          <cell r="AO3093">
            <v>0</v>
          </cell>
          <cell r="AP3093">
            <v>0</v>
          </cell>
          <cell r="AQ3093">
            <v>0</v>
          </cell>
          <cell r="AR3093">
            <v>0</v>
          </cell>
          <cell r="AS3093">
            <v>0</v>
          </cell>
          <cell r="AT3093" t="str">
            <v>Wet tallgrass prairie</v>
          </cell>
          <cell r="AU3093" t="str">
            <v>Disturbed</v>
          </cell>
          <cell r="AV3093" t="str">
            <v>Restoration</v>
          </cell>
          <cell r="AW3093" t="str">
            <v>NA</v>
          </cell>
          <cell r="AX3093" t="str">
            <v>Burning and reseeding, started in 1992</v>
          </cell>
          <cell r="AY3093" t="str">
            <v>NA</v>
          </cell>
        </row>
        <row r="3094">
          <cell r="A3094" t="str">
            <v>Menke_2011_17</v>
          </cell>
          <cell r="B3094" t="str">
            <v>Menke, Sean</v>
          </cell>
          <cell r="C3094" t="str">
            <v>North America</v>
          </cell>
          <cell r="D3094" t="str">
            <v>U.S.A.</v>
          </cell>
          <cell r="E3094" t="str">
            <v>Illinois</v>
          </cell>
          <cell r="F3094" t="str">
            <v>McHenry county</v>
          </cell>
          <cell r="G3094" t="str">
            <v>Glacial Park</v>
          </cell>
          <cell r="H3094" t="str">
            <v>Mesic tallgrass prairie</v>
          </cell>
          <cell r="I3094" t="str">
            <v>NA</v>
          </cell>
          <cell r="J3094">
            <v>42.415751</v>
          </cell>
          <cell r="K3094">
            <v>-88.340731000000005</v>
          </cell>
          <cell r="L3094" t="str">
            <v>GPS</v>
          </cell>
          <cell r="M3094" t="str">
            <v>NA</v>
          </cell>
          <cell r="N3094">
            <v>116</v>
          </cell>
          <cell r="O3094">
            <v>7</v>
          </cell>
          <cell r="P3094">
            <v>6</v>
          </cell>
          <cell r="Q3094">
            <v>1</v>
          </cell>
          <cell r="R3094">
            <v>1</v>
          </cell>
          <cell r="S3094">
            <v>11</v>
          </cell>
          <cell r="T3094">
            <v>6</v>
          </cell>
          <cell r="U3094">
            <v>2011</v>
          </cell>
          <cell r="V3094">
            <v>15</v>
          </cell>
          <cell r="W3094">
            <v>6</v>
          </cell>
          <cell r="X3094">
            <v>2011</v>
          </cell>
          <cell r="Y3094">
            <v>5</v>
          </cell>
          <cell r="Z3094">
            <v>100</v>
          </cell>
          <cell r="AA3094">
            <v>1</v>
          </cell>
          <cell r="AB3094">
            <v>20</v>
          </cell>
          <cell r="AC3094" t="str">
            <v>Pitfall</v>
          </cell>
          <cell r="AD3094" t="str">
            <v>30 pitfall traps (50mL centrifuge tubes) in a grid of 5 by 6 traps, all traps separated by 20m</v>
          </cell>
          <cell r="AE3094">
            <v>30</v>
          </cell>
          <cell r="AF3094">
            <v>23</v>
          </cell>
          <cell r="AG3094">
            <v>20</v>
          </cell>
          <cell r="AH3094">
            <v>5</v>
          </cell>
          <cell r="AI3094">
            <v>6.25</v>
          </cell>
          <cell r="AJ3094">
            <v>0</v>
          </cell>
          <cell r="AK3094">
            <v>0</v>
          </cell>
          <cell r="AL3094">
            <v>0</v>
          </cell>
          <cell r="AM3094">
            <v>0</v>
          </cell>
          <cell r="AN3094">
            <v>0</v>
          </cell>
          <cell r="AO3094">
            <v>0</v>
          </cell>
          <cell r="AP3094">
            <v>0</v>
          </cell>
          <cell r="AQ3094">
            <v>0</v>
          </cell>
          <cell r="AR3094">
            <v>0</v>
          </cell>
          <cell r="AS3094">
            <v>0</v>
          </cell>
          <cell r="AT3094" t="str">
            <v>Mesic tallgrass prairie</v>
          </cell>
          <cell r="AU3094" t="str">
            <v>Disturbed</v>
          </cell>
          <cell r="AV3094" t="str">
            <v>Restoration</v>
          </cell>
          <cell r="AW3094" t="str">
            <v>NA</v>
          </cell>
          <cell r="AX3094" t="str">
            <v>Burning and reseeding, started in 1992</v>
          </cell>
          <cell r="AY3094" t="str">
            <v>NA</v>
          </cell>
        </row>
        <row r="3095">
          <cell r="A3095" t="str">
            <v>Menke_2011_18</v>
          </cell>
          <cell r="B3095" t="str">
            <v>Menke, Sean</v>
          </cell>
          <cell r="C3095" t="str">
            <v>North America</v>
          </cell>
          <cell r="D3095" t="str">
            <v>U.S.A.</v>
          </cell>
          <cell r="E3095" t="str">
            <v>Illinois</v>
          </cell>
          <cell r="F3095" t="str">
            <v>McHenry county</v>
          </cell>
          <cell r="G3095" t="str">
            <v>Silver Creek</v>
          </cell>
          <cell r="H3095" t="str">
            <v>Dry tallgrass prairie</v>
          </cell>
          <cell r="I3095" t="str">
            <v>NA</v>
          </cell>
          <cell r="J3095">
            <v>42.2581852</v>
          </cell>
          <cell r="K3095">
            <v>-88.235774300000003</v>
          </cell>
          <cell r="L3095" t="str">
            <v>GPS</v>
          </cell>
          <cell r="M3095" t="str">
            <v>NA</v>
          </cell>
          <cell r="N3095">
            <v>292</v>
          </cell>
          <cell r="O3095">
            <v>14</v>
          </cell>
          <cell r="P3095">
            <v>13</v>
          </cell>
          <cell r="Q3095">
            <v>1</v>
          </cell>
          <cell r="R3095">
            <v>1</v>
          </cell>
          <cell r="S3095">
            <v>11</v>
          </cell>
          <cell r="T3095">
            <v>6</v>
          </cell>
          <cell r="U3095">
            <v>2011</v>
          </cell>
          <cell r="V3095">
            <v>15</v>
          </cell>
          <cell r="W3095">
            <v>6</v>
          </cell>
          <cell r="X3095">
            <v>2011</v>
          </cell>
          <cell r="Y3095">
            <v>5</v>
          </cell>
          <cell r="Z3095">
            <v>100</v>
          </cell>
          <cell r="AA3095">
            <v>1</v>
          </cell>
          <cell r="AB3095">
            <v>20</v>
          </cell>
          <cell r="AC3095" t="str">
            <v>Pitfall</v>
          </cell>
          <cell r="AD3095" t="str">
            <v>30 pitfall traps (50mL centrifuge tubes) in a grid of 5 by 6 traps, all traps separated by 20m</v>
          </cell>
          <cell r="AE3095">
            <v>30</v>
          </cell>
          <cell r="AF3095">
            <v>23</v>
          </cell>
          <cell r="AG3095">
            <v>20</v>
          </cell>
          <cell r="AH3095">
            <v>5</v>
          </cell>
          <cell r="AI3095">
            <v>6.25</v>
          </cell>
          <cell r="AJ3095">
            <v>0</v>
          </cell>
          <cell r="AK3095">
            <v>0</v>
          </cell>
          <cell r="AL3095">
            <v>0</v>
          </cell>
          <cell r="AM3095">
            <v>0</v>
          </cell>
          <cell r="AN3095">
            <v>0</v>
          </cell>
          <cell r="AO3095">
            <v>0</v>
          </cell>
          <cell r="AP3095">
            <v>0</v>
          </cell>
          <cell r="AQ3095">
            <v>0</v>
          </cell>
          <cell r="AR3095">
            <v>0</v>
          </cell>
          <cell r="AS3095">
            <v>0</v>
          </cell>
          <cell r="AT3095" t="str">
            <v>Dry tallgrass prairie</v>
          </cell>
          <cell r="AU3095" t="str">
            <v>Disturbed</v>
          </cell>
          <cell r="AV3095" t="str">
            <v>Restoration</v>
          </cell>
          <cell r="AW3095" t="str">
            <v>NA</v>
          </cell>
          <cell r="AX3095" t="str">
            <v>Burning and reseeding, started in 1994</v>
          </cell>
          <cell r="AY3095" t="str">
            <v>NA</v>
          </cell>
        </row>
        <row r="3096">
          <cell r="A3096" t="str">
            <v>Menke_2011_19</v>
          </cell>
          <cell r="B3096" t="str">
            <v>Menke, Sean</v>
          </cell>
          <cell r="C3096" t="str">
            <v>North America</v>
          </cell>
          <cell r="D3096" t="str">
            <v>U.S.A.</v>
          </cell>
          <cell r="E3096" t="str">
            <v>Illinois</v>
          </cell>
          <cell r="F3096" t="str">
            <v>McHenry county</v>
          </cell>
          <cell r="G3096" t="str">
            <v>Hickory Grove</v>
          </cell>
          <cell r="H3096" t="str">
            <v>Mesic tallgrass prairie</v>
          </cell>
          <cell r="I3096" t="str">
            <v>NA</v>
          </cell>
          <cell r="J3096">
            <v>42.227775999999999</v>
          </cell>
          <cell r="K3096">
            <v>-88.200058999999996</v>
          </cell>
          <cell r="L3096" t="str">
            <v>GPS</v>
          </cell>
          <cell r="M3096" t="str">
            <v>NA</v>
          </cell>
          <cell r="N3096">
            <v>149</v>
          </cell>
          <cell r="O3096">
            <v>10</v>
          </cell>
          <cell r="P3096">
            <v>9</v>
          </cell>
          <cell r="Q3096">
            <v>1</v>
          </cell>
          <cell r="R3096">
            <v>1</v>
          </cell>
          <cell r="S3096">
            <v>11</v>
          </cell>
          <cell r="T3096">
            <v>6</v>
          </cell>
          <cell r="U3096">
            <v>2011</v>
          </cell>
          <cell r="V3096">
            <v>15</v>
          </cell>
          <cell r="W3096">
            <v>6</v>
          </cell>
          <cell r="X3096">
            <v>2011</v>
          </cell>
          <cell r="Y3096">
            <v>5</v>
          </cell>
          <cell r="Z3096">
            <v>100</v>
          </cell>
          <cell r="AA3096">
            <v>1</v>
          </cell>
          <cell r="AB3096">
            <v>20</v>
          </cell>
          <cell r="AC3096" t="str">
            <v>Pitfall</v>
          </cell>
          <cell r="AD3096" t="str">
            <v>30 pitfall traps (50mL centrifuge tubes) in a grid of 5 by 6 traps, all traps separated by 20m</v>
          </cell>
          <cell r="AE3096">
            <v>30</v>
          </cell>
          <cell r="AF3096">
            <v>23</v>
          </cell>
          <cell r="AG3096">
            <v>20</v>
          </cell>
          <cell r="AH3096">
            <v>5</v>
          </cell>
          <cell r="AI3096">
            <v>6.25</v>
          </cell>
          <cell r="AJ3096">
            <v>0</v>
          </cell>
          <cell r="AK3096">
            <v>0</v>
          </cell>
          <cell r="AL3096">
            <v>0</v>
          </cell>
          <cell r="AM3096">
            <v>0</v>
          </cell>
          <cell r="AN3096">
            <v>0</v>
          </cell>
          <cell r="AO3096">
            <v>0</v>
          </cell>
          <cell r="AP3096">
            <v>0</v>
          </cell>
          <cell r="AQ3096">
            <v>0</v>
          </cell>
          <cell r="AR3096">
            <v>0</v>
          </cell>
          <cell r="AS3096">
            <v>0</v>
          </cell>
          <cell r="AT3096" t="str">
            <v>Mesic tallgrass prairie</v>
          </cell>
          <cell r="AU3096" t="str">
            <v>Disturbed</v>
          </cell>
          <cell r="AV3096" t="str">
            <v>Restoration</v>
          </cell>
          <cell r="AW3096" t="str">
            <v>NA</v>
          </cell>
          <cell r="AX3096" t="str">
            <v>Burning and reseeding, started in 1994</v>
          </cell>
          <cell r="AY3096" t="str">
            <v>NA</v>
          </cell>
        </row>
        <row r="3097">
          <cell r="A3097" t="str">
            <v>Menke_2011_20</v>
          </cell>
          <cell r="B3097" t="str">
            <v>Menke, Sean</v>
          </cell>
          <cell r="C3097" t="str">
            <v>North America</v>
          </cell>
          <cell r="D3097" t="str">
            <v>U.S.A.</v>
          </cell>
          <cell r="E3097" t="str">
            <v>Illinois</v>
          </cell>
          <cell r="F3097" t="str">
            <v>McHenry county</v>
          </cell>
          <cell r="G3097" t="str">
            <v>Exner Marsh</v>
          </cell>
          <cell r="H3097" t="str">
            <v>Wet tallgrass prairie</v>
          </cell>
          <cell r="I3097" t="str">
            <v>NA</v>
          </cell>
          <cell r="J3097">
            <v>42.182195</v>
          </cell>
          <cell r="K3097">
            <v>-88.382585000000006</v>
          </cell>
          <cell r="L3097" t="str">
            <v>GPS</v>
          </cell>
          <cell r="M3097" t="str">
            <v>NA</v>
          </cell>
          <cell r="N3097">
            <v>441</v>
          </cell>
          <cell r="O3097">
            <v>12</v>
          </cell>
          <cell r="P3097">
            <v>11</v>
          </cell>
          <cell r="Q3097">
            <v>1</v>
          </cell>
          <cell r="R3097">
            <v>1</v>
          </cell>
          <cell r="S3097">
            <v>11</v>
          </cell>
          <cell r="T3097">
            <v>6</v>
          </cell>
          <cell r="U3097">
            <v>2011</v>
          </cell>
          <cell r="V3097">
            <v>15</v>
          </cell>
          <cell r="W3097">
            <v>6</v>
          </cell>
          <cell r="X3097">
            <v>2011</v>
          </cell>
          <cell r="Y3097">
            <v>5</v>
          </cell>
          <cell r="Z3097">
            <v>100</v>
          </cell>
          <cell r="AA3097">
            <v>1</v>
          </cell>
          <cell r="AB3097">
            <v>20</v>
          </cell>
          <cell r="AC3097" t="str">
            <v>Pitfall</v>
          </cell>
          <cell r="AD3097" t="str">
            <v>30 pitfall traps (50mL centrifuge tubes) in a grid of 5 by 6 traps, all traps separated by 20m</v>
          </cell>
          <cell r="AE3097">
            <v>30</v>
          </cell>
          <cell r="AF3097">
            <v>23</v>
          </cell>
          <cell r="AG3097">
            <v>20</v>
          </cell>
          <cell r="AH3097">
            <v>5</v>
          </cell>
          <cell r="AI3097">
            <v>6.25</v>
          </cell>
          <cell r="AJ3097">
            <v>0</v>
          </cell>
          <cell r="AK3097">
            <v>0</v>
          </cell>
          <cell r="AL3097">
            <v>0</v>
          </cell>
          <cell r="AM3097">
            <v>0</v>
          </cell>
          <cell r="AN3097">
            <v>0</v>
          </cell>
          <cell r="AO3097">
            <v>0</v>
          </cell>
          <cell r="AP3097">
            <v>0</v>
          </cell>
          <cell r="AQ3097">
            <v>0</v>
          </cell>
          <cell r="AR3097">
            <v>0</v>
          </cell>
          <cell r="AS3097">
            <v>0</v>
          </cell>
          <cell r="AT3097" t="str">
            <v>Wet tallgrass prairie</v>
          </cell>
          <cell r="AU3097" t="str">
            <v>Disturbed</v>
          </cell>
          <cell r="AV3097" t="str">
            <v>Restoration</v>
          </cell>
          <cell r="AW3097" t="str">
            <v>NA</v>
          </cell>
          <cell r="AX3097" t="str">
            <v>Burning and reseeding, started in 1994</v>
          </cell>
          <cell r="AY3097" t="str">
            <v>NA</v>
          </cell>
        </row>
        <row r="3098">
          <cell r="A3098" t="str">
            <v>Menke_2011_21</v>
          </cell>
          <cell r="B3098" t="str">
            <v>Menke, Sean</v>
          </cell>
          <cell r="C3098" t="str">
            <v>North America</v>
          </cell>
          <cell r="D3098" t="str">
            <v>U.S.A.</v>
          </cell>
          <cell r="E3098" t="str">
            <v>Illinois</v>
          </cell>
          <cell r="F3098" t="str">
            <v>McHenry county</v>
          </cell>
          <cell r="G3098" t="str">
            <v>Glacial Park</v>
          </cell>
          <cell r="H3098" t="str">
            <v>Dry tallgrass prairie</v>
          </cell>
          <cell r="I3098" t="str">
            <v>NA</v>
          </cell>
          <cell r="J3098">
            <v>42.408603999999997</v>
          </cell>
          <cell r="K3098">
            <v>-88.306956</v>
          </cell>
          <cell r="L3098" t="str">
            <v>GPS</v>
          </cell>
          <cell r="M3098" t="str">
            <v>NA</v>
          </cell>
          <cell r="N3098">
            <v>1003</v>
          </cell>
          <cell r="O3098">
            <v>17</v>
          </cell>
          <cell r="P3098">
            <v>16</v>
          </cell>
          <cell r="Q3098">
            <v>1</v>
          </cell>
          <cell r="R3098">
            <v>1</v>
          </cell>
          <cell r="S3098">
            <v>11</v>
          </cell>
          <cell r="T3098">
            <v>6</v>
          </cell>
          <cell r="U3098">
            <v>2011</v>
          </cell>
          <cell r="V3098">
            <v>15</v>
          </cell>
          <cell r="W3098">
            <v>6</v>
          </cell>
          <cell r="X3098">
            <v>2011</v>
          </cell>
          <cell r="Y3098">
            <v>5</v>
          </cell>
          <cell r="Z3098">
            <v>100</v>
          </cell>
          <cell r="AA3098">
            <v>1</v>
          </cell>
          <cell r="AB3098">
            <v>20</v>
          </cell>
          <cell r="AC3098" t="str">
            <v>Pitfall</v>
          </cell>
          <cell r="AD3098" t="str">
            <v>30 pitfall traps (50mL centrifuge tubes) in a grid of 5 by 6 traps, all traps separated by 20m</v>
          </cell>
          <cell r="AE3098">
            <v>30</v>
          </cell>
          <cell r="AF3098">
            <v>23</v>
          </cell>
          <cell r="AG3098">
            <v>20</v>
          </cell>
          <cell r="AH3098">
            <v>5</v>
          </cell>
          <cell r="AI3098">
            <v>6.25</v>
          </cell>
          <cell r="AJ3098">
            <v>0</v>
          </cell>
          <cell r="AK3098">
            <v>0</v>
          </cell>
          <cell r="AL3098">
            <v>0</v>
          </cell>
          <cell r="AM3098">
            <v>0</v>
          </cell>
          <cell r="AN3098">
            <v>0</v>
          </cell>
          <cell r="AO3098">
            <v>0</v>
          </cell>
          <cell r="AP3098">
            <v>0</v>
          </cell>
          <cell r="AQ3098">
            <v>0</v>
          </cell>
          <cell r="AR3098">
            <v>0</v>
          </cell>
          <cell r="AS3098">
            <v>0</v>
          </cell>
          <cell r="AT3098" t="str">
            <v>Dry tallgrass prairie</v>
          </cell>
          <cell r="AU3098" t="str">
            <v>Disturbed</v>
          </cell>
          <cell r="AV3098" t="str">
            <v>Restoration</v>
          </cell>
          <cell r="AW3098" t="str">
            <v>NA</v>
          </cell>
          <cell r="AX3098" t="str">
            <v>Burning and reseeding, started in 1995</v>
          </cell>
          <cell r="AY3098" t="str">
            <v>NA</v>
          </cell>
        </row>
        <row r="3099">
          <cell r="A3099" t="str">
            <v>Menke_2011_22</v>
          </cell>
          <cell r="B3099" t="str">
            <v>Menke, Sean</v>
          </cell>
          <cell r="C3099" t="str">
            <v>North America</v>
          </cell>
          <cell r="D3099" t="str">
            <v>U.S.A.</v>
          </cell>
          <cell r="E3099" t="str">
            <v>Illinois</v>
          </cell>
          <cell r="F3099" t="str">
            <v>McHenry county</v>
          </cell>
          <cell r="G3099" t="str">
            <v>Glacial Park</v>
          </cell>
          <cell r="H3099" t="str">
            <v>Wet tallgrass prairie</v>
          </cell>
          <cell r="I3099" t="str">
            <v>NA</v>
          </cell>
          <cell r="J3099">
            <v>42.433674000000003</v>
          </cell>
          <cell r="K3099">
            <v>-88.311734000000001</v>
          </cell>
          <cell r="L3099" t="str">
            <v>GPS</v>
          </cell>
          <cell r="M3099" t="str">
            <v>NA</v>
          </cell>
          <cell r="N3099">
            <v>51</v>
          </cell>
          <cell r="O3099">
            <v>8</v>
          </cell>
          <cell r="P3099">
            <v>7</v>
          </cell>
          <cell r="Q3099">
            <v>1</v>
          </cell>
          <cell r="R3099">
            <v>1</v>
          </cell>
          <cell r="S3099">
            <v>11</v>
          </cell>
          <cell r="T3099">
            <v>6</v>
          </cell>
          <cell r="U3099">
            <v>2011</v>
          </cell>
          <cell r="V3099">
            <v>15</v>
          </cell>
          <cell r="W3099">
            <v>6</v>
          </cell>
          <cell r="X3099">
            <v>2011</v>
          </cell>
          <cell r="Y3099">
            <v>5</v>
          </cell>
          <cell r="Z3099">
            <v>100</v>
          </cell>
          <cell r="AA3099">
            <v>1</v>
          </cell>
          <cell r="AB3099">
            <v>20</v>
          </cell>
          <cell r="AC3099" t="str">
            <v>Pitfall</v>
          </cell>
          <cell r="AD3099" t="str">
            <v>30 pitfall traps (50mL centrifuge tubes) in a grid of 5 by 6 traps, all traps separated by 20m</v>
          </cell>
          <cell r="AE3099">
            <v>30</v>
          </cell>
          <cell r="AF3099">
            <v>23</v>
          </cell>
          <cell r="AG3099">
            <v>20</v>
          </cell>
          <cell r="AH3099">
            <v>5</v>
          </cell>
          <cell r="AI3099">
            <v>6.25</v>
          </cell>
          <cell r="AJ3099">
            <v>0</v>
          </cell>
          <cell r="AK3099">
            <v>0</v>
          </cell>
          <cell r="AL3099">
            <v>0</v>
          </cell>
          <cell r="AM3099">
            <v>0</v>
          </cell>
          <cell r="AN3099">
            <v>0</v>
          </cell>
          <cell r="AO3099">
            <v>0</v>
          </cell>
          <cell r="AP3099">
            <v>0</v>
          </cell>
          <cell r="AQ3099">
            <v>0</v>
          </cell>
          <cell r="AR3099">
            <v>0</v>
          </cell>
          <cell r="AS3099">
            <v>0</v>
          </cell>
          <cell r="AT3099" t="str">
            <v>Wet tallgrass prairie</v>
          </cell>
          <cell r="AU3099" t="str">
            <v>Disturbed</v>
          </cell>
          <cell r="AV3099" t="str">
            <v>Restoration</v>
          </cell>
          <cell r="AW3099" t="str">
            <v>NA</v>
          </cell>
          <cell r="AX3099" t="str">
            <v>Burning and reseeding, started in 1995</v>
          </cell>
          <cell r="AY3099" t="str">
            <v>NA</v>
          </cell>
        </row>
        <row r="3100">
          <cell r="A3100" t="str">
            <v>Menke_2011_23</v>
          </cell>
          <cell r="B3100" t="str">
            <v>Menke, Sean</v>
          </cell>
          <cell r="C3100" t="str">
            <v>North America</v>
          </cell>
          <cell r="D3100" t="str">
            <v>U.S.A.</v>
          </cell>
          <cell r="E3100" t="str">
            <v>Illinois</v>
          </cell>
          <cell r="F3100" t="str">
            <v>McHenry county</v>
          </cell>
          <cell r="G3100" t="str">
            <v>Silver Creek</v>
          </cell>
          <cell r="H3100" t="str">
            <v>Dry tallgrass prairie</v>
          </cell>
          <cell r="I3100" t="str">
            <v>NA</v>
          </cell>
          <cell r="J3100">
            <v>42.261192999999999</v>
          </cell>
          <cell r="K3100">
            <v>-88.236497</v>
          </cell>
          <cell r="L3100" t="str">
            <v>GPS</v>
          </cell>
          <cell r="M3100" t="str">
            <v>NA</v>
          </cell>
          <cell r="N3100">
            <v>310</v>
          </cell>
          <cell r="O3100">
            <v>11</v>
          </cell>
          <cell r="P3100">
            <v>10</v>
          </cell>
          <cell r="Q3100">
            <v>1</v>
          </cell>
          <cell r="R3100">
            <v>1</v>
          </cell>
          <cell r="S3100">
            <v>11</v>
          </cell>
          <cell r="T3100">
            <v>6</v>
          </cell>
          <cell r="U3100">
            <v>2011</v>
          </cell>
          <cell r="V3100">
            <v>15</v>
          </cell>
          <cell r="W3100">
            <v>6</v>
          </cell>
          <cell r="X3100">
            <v>2011</v>
          </cell>
          <cell r="Y3100">
            <v>5</v>
          </cell>
          <cell r="Z3100">
            <v>100</v>
          </cell>
          <cell r="AA3100">
            <v>1</v>
          </cell>
          <cell r="AB3100">
            <v>20</v>
          </cell>
          <cell r="AC3100" t="str">
            <v>Pitfall</v>
          </cell>
          <cell r="AD3100" t="str">
            <v>30 pitfall traps (50mL centrifuge tubes) in a grid of 5 by 6 traps, all traps separated by 20m</v>
          </cell>
          <cell r="AE3100">
            <v>30</v>
          </cell>
          <cell r="AF3100">
            <v>23</v>
          </cell>
          <cell r="AG3100">
            <v>20</v>
          </cell>
          <cell r="AH3100">
            <v>5</v>
          </cell>
          <cell r="AI3100">
            <v>6.25</v>
          </cell>
          <cell r="AJ3100">
            <v>0</v>
          </cell>
          <cell r="AK3100">
            <v>0</v>
          </cell>
          <cell r="AL3100">
            <v>0</v>
          </cell>
          <cell r="AM3100">
            <v>0</v>
          </cell>
          <cell r="AN3100">
            <v>0</v>
          </cell>
          <cell r="AO3100">
            <v>0</v>
          </cell>
          <cell r="AP3100">
            <v>0</v>
          </cell>
          <cell r="AQ3100">
            <v>0</v>
          </cell>
          <cell r="AR3100">
            <v>0</v>
          </cell>
          <cell r="AS3100">
            <v>0</v>
          </cell>
          <cell r="AT3100" t="str">
            <v>Dry tallgrass prairie</v>
          </cell>
          <cell r="AU3100" t="str">
            <v>Disturbed</v>
          </cell>
          <cell r="AV3100" t="str">
            <v>Restoration</v>
          </cell>
          <cell r="AW3100" t="str">
            <v>NA</v>
          </cell>
          <cell r="AX3100" t="str">
            <v>Burning and reseeding, started in 2000</v>
          </cell>
          <cell r="AY3100" t="str">
            <v>NA</v>
          </cell>
        </row>
        <row r="3101">
          <cell r="A3101" t="str">
            <v>Menke_2011_24</v>
          </cell>
          <cell r="B3101" t="str">
            <v>Menke, Sean</v>
          </cell>
          <cell r="C3101" t="str">
            <v>North America</v>
          </cell>
          <cell r="D3101" t="str">
            <v>U.S.A.</v>
          </cell>
          <cell r="E3101" t="str">
            <v>Illinois</v>
          </cell>
          <cell r="F3101" t="str">
            <v>McHenry county</v>
          </cell>
          <cell r="G3101" t="str">
            <v>Bystricky Prairie</v>
          </cell>
          <cell r="H3101" t="str">
            <v>Wet tallgrass prairie</v>
          </cell>
          <cell r="I3101" t="str">
            <v>NA</v>
          </cell>
          <cell r="J3101">
            <v>42.384438000000003</v>
          </cell>
          <cell r="K3101">
            <v>-88.436228</v>
          </cell>
          <cell r="L3101" t="str">
            <v>GPS</v>
          </cell>
          <cell r="M3101" t="str">
            <v>NA</v>
          </cell>
          <cell r="N3101">
            <v>140</v>
          </cell>
          <cell r="O3101">
            <v>9</v>
          </cell>
          <cell r="P3101">
            <v>8</v>
          </cell>
          <cell r="Q3101">
            <v>1</v>
          </cell>
          <cell r="R3101">
            <v>1</v>
          </cell>
          <cell r="S3101">
            <v>11</v>
          </cell>
          <cell r="T3101">
            <v>6</v>
          </cell>
          <cell r="U3101">
            <v>2011</v>
          </cell>
          <cell r="V3101">
            <v>15</v>
          </cell>
          <cell r="W3101">
            <v>6</v>
          </cell>
          <cell r="X3101">
            <v>2011</v>
          </cell>
          <cell r="Y3101">
            <v>5</v>
          </cell>
          <cell r="Z3101">
            <v>100</v>
          </cell>
          <cell r="AA3101">
            <v>1</v>
          </cell>
          <cell r="AB3101">
            <v>20</v>
          </cell>
          <cell r="AC3101" t="str">
            <v>Pitfall</v>
          </cell>
          <cell r="AD3101" t="str">
            <v>30 pitfall traps (50mL centrifuge tubes) in a grid of 5 by 6 traps, all traps separated by 20m</v>
          </cell>
          <cell r="AE3101">
            <v>30</v>
          </cell>
          <cell r="AF3101">
            <v>23</v>
          </cell>
          <cell r="AG3101">
            <v>20</v>
          </cell>
          <cell r="AH3101">
            <v>5</v>
          </cell>
          <cell r="AI3101">
            <v>6.25</v>
          </cell>
          <cell r="AJ3101">
            <v>0</v>
          </cell>
          <cell r="AK3101">
            <v>0</v>
          </cell>
          <cell r="AL3101">
            <v>0</v>
          </cell>
          <cell r="AM3101">
            <v>0</v>
          </cell>
          <cell r="AN3101">
            <v>0</v>
          </cell>
          <cell r="AO3101">
            <v>0</v>
          </cell>
          <cell r="AP3101">
            <v>0</v>
          </cell>
          <cell r="AQ3101">
            <v>0</v>
          </cell>
          <cell r="AR3101">
            <v>0</v>
          </cell>
          <cell r="AS3101">
            <v>0</v>
          </cell>
          <cell r="AT3101" t="str">
            <v>Wet tallgrass prairie</v>
          </cell>
          <cell r="AU3101" t="str">
            <v>Disturbed</v>
          </cell>
          <cell r="AV3101" t="str">
            <v>Restoration</v>
          </cell>
          <cell r="AW3101" t="str">
            <v>NA</v>
          </cell>
          <cell r="AX3101" t="str">
            <v>Burning and reseeding, started in 2001</v>
          </cell>
          <cell r="AY3101" t="str">
            <v>NA</v>
          </cell>
        </row>
        <row r="3102">
          <cell r="A3102" t="str">
            <v>Menke_2011_25</v>
          </cell>
          <cell r="B3102" t="str">
            <v>Menke, Sean</v>
          </cell>
          <cell r="C3102" t="str">
            <v>North America</v>
          </cell>
          <cell r="D3102" t="str">
            <v>U.S.A.</v>
          </cell>
          <cell r="E3102" t="str">
            <v>Illinois</v>
          </cell>
          <cell r="F3102" t="str">
            <v>McHenry county</v>
          </cell>
          <cell r="G3102" t="str">
            <v>North Branch Preserve</v>
          </cell>
          <cell r="H3102" t="str">
            <v>Mesic tallgrass prairie</v>
          </cell>
          <cell r="I3102" t="str">
            <v>NA</v>
          </cell>
          <cell r="J3102">
            <v>42.480601999999998</v>
          </cell>
          <cell r="K3102">
            <v>-88.318658999999997</v>
          </cell>
          <cell r="L3102" t="str">
            <v>GPS</v>
          </cell>
          <cell r="M3102" t="str">
            <v>NA</v>
          </cell>
          <cell r="N3102">
            <v>262</v>
          </cell>
          <cell r="O3102">
            <v>12</v>
          </cell>
          <cell r="P3102">
            <v>11</v>
          </cell>
          <cell r="Q3102">
            <v>1</v>
          </cell>
          <cell r="R3102">
            <v>1</v>
          </cell>
          <cell r="S3102">
            <v>11</v>
          </cell>
          <cell r="T3102">
            <v>6</v>
          </cell>
          <cell r="U3102">
            <v>2011</v>
          </cell>
          <cell r="V3102">
            <v>15</v>
          </cell>
          <cell r="W3102">
            <v>6</v>
          </cell>
          <cell r="X3102">
            <v>2011</v>
          </cell>
          <cell r="Y3102">
            <v>5</v>
          </cell>
          <cell r="Z3102">
            <v>100</v>
          </cell>
          <cell r="AA3102">
            <v>1</v>
          </cell>
          <cell r="AB3102">
            <v>20</v>
          </cell>
          <cell r="AC3102" t="str">
            <v>Pitfall</v>
          </cell>
          <cell r="AD3102" t="str">
            <v>30 pitfall traps (50mL centrifuge tubes) in a grid of 5 by 6 traps, all traps separated by 20m</v>
          </cell>
          <cell r="AE3102">
            <v>30</v>
          </cell>
          <cell r="AF3102">
            <v>23</v>
          </cell>
          <cell r="AG3102">
            <v>20</v>
          </cell>
          <cell r="AH3102">
            <v>5</v>
          </cell>
          <cell r="AI3102">
            <v>6.25</v>
          </cell>
          <cell r="AJ3102">
            <v>0</v>
          </cell>
          <cell r="AK3102">
            <v>0</v>
          </cell>
          <cell r="AL3102">
            <v>0</v>
          </cell>
          <cell r="AM3102">
            <v>0</v>
          </cell>
          <cell r="AN3102">
            <v>0</v>
          </cell>
          <cell r="AO3102">
            <v>0</v>
          </cell>
          <cell r="AP3102">
            <v>0</v>
          </cell>
          <cell r="AQ3102">
            <v>0</v>
          </cell>
          <cell r="AR3102">
            <v>0</v>
          </cell>
          <cell r="AS3102">
            <v>0</v>
          </cell>
          <cell r="AT3102" t="str">
            <v>Mesic tallgrass prairie</v>
          </cell>
          <cell r="AU3102" t="str">
            <v>Disturbed</v>
          </cell>
          <cell r="AV3102" t="str">
            <v>Restoration</v>
          </cell>
          <cell r="AW3102" t="str">
            <v>NA</v>
          </cell>
          <cell r="AX3102" t="str">
            <v>Burning and reseeding, started in 2001</v>
          </cell>
          <cell r="AY3102" t="str">
            <v>NA</v>
          </cell>
        </row>
        <row r="3103">
          <cell r="A3103" t="str">
            <v>Menke_2011_26</v>
          </cell>
          <cell r="B3103" t="str">
            <v>Menke, Sean</v>
          </cell>
          <cell r="C3103" t="str">
            <v>North America</v>
          </cell>
          <cell r="D3103" t="str">
            <v>U.S.A.</v>
          </cell>
          <cell r="E3103" t="str">
            <v>Illinois</v>
          </cell>
          <cell r="F3103" t="str">
            <v>McHenry county</v>
          </cell>
          <cell r="G3103" t="str">
            <v>Stickney Run</v>
          </cell>
          <cell r="H3103" t="str">
            <v>Wet tallgrass prairie</v>
          </cell>
          <cell r="I3103" t="str">
            <v>NA</v>
          </cell>
          <cell r="J3103">
            <v>42.278895300000002</v>
          </cell>
          <cell r="K3103">
            <v>-88.260562500000006</v>
          </cell>
          <cell r="L3103" t="str">
            <v>GPS</v>
          </cell>
          <cell r="M3103" t="str">
            <v>NA</v>
          </cell>
          <cell r="N3103">
            <v>144</v>
          </cell>
          <cell r="O3103">
            <v>11</v>
          </cell>
          <cell r="P3103">
            <v>10</v>
          </cell>
          <cell r="Q3103">
            <v>1</v>
          </cell>
          <cell r="R3103">
            <v>1</v>
          </cell>
          <cell r="S3103">
            <v>11</v>
          </cell>
          <cell r="T3103">
            <v>6</v>
          </cell>
          <cell r="U3103">
            <v>2011</v>
          </cell>
          <cell r="V3103">
            <v>15</v>
          </cell>
          <cell r="W3103">
            <v>6</v>
          </cell>
          <cell r="X3103">
            <v>2011</v>
          </cell>
          <cell r="Y3103">
            <v>5</v>
          </cell>
          <cell r="Z3103">
            <v>100</v>
          </cell>
          <cell r="AA3103">
            <v>1</v>
          </cell>
          <cell r="AB3103">
            <v>20</v>
          </cell>
          <cell r="AC3103" t="str">
            <v>Pitfall</v>
          </cell>
          <cell r="AD3103" t="str">
            <v>30 pitfall traps (50mL centrifuge tubes) in a grid of 5 by 6 traps, all traps separated by 20m</v>
          </cell>
          <cell r="AE3103">
            <v>30</v>
          </cell>
          <cell r="AF3103">
            <v>23</v>
          </cell>
          <cell r="AG3103">
            <v>20</v>
          </cell>
          <cell r="AH3103">
            <v>5</v>
          </cell>
          <cell r="AI3103">
            <v>6.25</v>
          </cell>
          <cell r="AJ3103">
            <v>0</v>
          </cell>
          <cell r="AK3103">
            <v>0</v>
          </cell>
          <cell r="AL3103">
            <v>0</v>
          </cell>
          <cell r="AM3103">
            <v>0</v>
          </cell>
          <cell r="AN3103">
            <v>0</v>
          </cell>
          <cell r="AO3103">
            <v>0</v>
          </cell>
          <cell r="AP3103">
            <v>0</v>
          </cell>
          <cell r="AQ3103">
            <v>0</v>
          </cell>
          <cell r="AR3103">
            <v>0</v>
          </cell>
          <cell r="AS3103">
            <v>0</v>
          </cell>
          <cell r="AT3103" t="str">
            <v>Wet tallgrass prairie</v>
          </cell>
          <cell r="AU3103" t="str">
            <v>Disturbed</v>
          </cell>
          <cell r="AV3103" t="str">
            <v>Restoration</v>
          </cell>
          <cell r="AW3103" t="str">
            <v>NA</v>
          </cell>
          <cell r="AX3103" t="str">
            <v>Burning and reseeding, started in 2001</v>
          </cell>
          <cell r="AY3103" t="str">
            <v>NA</v>
          </cell>
        </row>
        <row r="3104">
          <cell r="A3104" t="str">
            <v>Menke_2011_27</v>
          </cell>
          <cell r="B3104" t="str">
            <v>Menke, Sean</v>
          </cell>
          <cell r="C3104" t="str">
            <v>North America</v>
          </cell>
          <cell r="D3104" t="str">
            <v>U.S.A.</v>
          </cell>
          <cell r="E3104" t="str">
            <v>Illinois</v>
          </cell>
          <cell r="F3104" t="str">
            <v>McHenry county</v>
          </cell>
          <cell r="G3104" t="str">
            <v>Glacial Park</v>
          </cell>
          <cell r="H3104" t="str">
            <v>Dry tallgrass prairie</v>
          </cell>
          <cell r="I3104" t="str">
            <v>NA</v>
          </cell>
          <cell r="J3104">
            <v>42.414138999999999</v>
          </cell>
          <cell r="K3104">
            <v>-88.303918999999993</v>
          </cell>
          <cell r="L3104" t="str">
            <v>GPS</v>
          </cell>
          <cell r="M3104" t="str">
            <v>NA</v>
          </cell>
          <cell r="N3104">
            <v>902</v>
          </cell>
          <cell r="O3104">
            <v>13</v>
          </cell>
          <cell r="P3104">
            <v>12</v>
          </cell>
          <cell r="Q3104">
            <v>1</v>
          </cell>
          <cell r="R3104">
            <v>1</v>
          </cell>
          <cell r="S3104">
            <v>11</v>
          </cell>
          <cell r="T3104">
            <v>6</v>
          </cell>
          <cell r="U3104">
            <v>2011</v>
          </cell>
          <cell r="V3104">
            <v>15</v>
          </cell>
          <cell r="W3104">
            <v>6</v>
          </cell>
          <cell r="X3104">
            <v>2011</v>
          </cell>
          <cell r="Y3104">
            <v>5</v>
          </cell>
          <cell r="Z3104">
            <v>100</v>
          </cell>
          <cell r="AA3104">
            <v>1</v>
          </cell>
          <cell r="AB3104">
            <v>20</v>
          </cell>
          <cell r="AC3104" t="str">
            <v>Pitfall</v>
          </cell>
          <cell r="AD3104" t="str">
            <v>30 pitfall traps (50mL centrifuge tubes) in a grid of 5 by 6 traps, all traps separated by 20m</v>
          </cell>
          <cell r="AE3104">
            <v>30</v>
          </cell>
          <cell r="AF3104">
            <v>23</v>
          </cell>
          <cell r="AG3104">
            <v>20</v>
          </cell>
          <cell r="AH3104">
            <v>5</v>
          </cell>
          <cell r="AI3104">
            <v>6.25</v>
          </cell>
          <cell r="AJ3104">
            <v>0</v>
          </cell>
          <cell r="AK3104">
            <v>0</v>
          </cell>
          <cell r="AL3104">
            <v>0</v>
          </cell>
          <cell r="AM3104">
            <v>0</v>
          </cell>
          <cell r="AN3104">
            <v>0</v>
          </cell>
          <cell r="AO3104">
            <v>0</v>
          </cell>
          <cell r="AP3104">
            <v>0</v>
          </cell>
          <cell r="AQ3104">
            <v>0</v>
          </cell>
          <cell r="AR3104">
            <v>0</v>
          </cell>
          <cell r="AS3104">
            <v>0</v>
          </cell>
          <cell r="AT3104" t="str">
            <v>Dry tallgrass prairie</v>
          </cell>
          <cell r="AU3104" t="str">
            <v>Disturbed</v>
          </cell>
          <cell r="AV3104" t="str">
            <v>Restoration</v>
          </cell>
          <cell r="AW3104" t="str">
            <v>NA</v>
          </cell>
          <cell r="AX3104" t="str">
            <v>Burning and reseeding, started in 2001</v>
          </cell>
          <cell r="AY3104" t="str">
            <v>NA</v>
          </cell>
        </row>
        <row r="3105">
          <cell r="A3105" t="str">
            <v>Menke_2011_28</v>
          </cell>
          <cell r="B3105" t="str">
            <v>Menke, Sean</v>
          </cell>
          <cell r="C3105" t="str">
            <v>North America</v>
          </cell>
          <cell r="D3105" t="str">
            <v>U.S.A.</v>
          </cell>
          <cell r="E3105" t="str">
            <v>Illinois</v>
          </cell>
          <cell r="F3105" t="str">
            <v>McHenry county</v>
          </cell>
          <cell r="G3105" t="str">
            <v>Brookdale</v>
          </cell>
          <cell r="H3105" t="str">
            <v>Mesic tallgrass prairie</v>
          </cell>
          <cell r="I3105" t="str">
            <v>NA</v>
          </cell>
          <cell r="J3105">
            <v>42.354545999999999</v>
          </cell>
          <cell r="K3105">
            <v>-88.551067000000003</v>
          </cell>
          <cell r="L3105" t="str">
            <v>GPS</v>
          </cell>
          <cell r="M3105" t="str">
            <v>NA</v>
          </cell>
          <cell r="N3105">
            <v>590</v>
          </cell>
          <cell r="O3105">
            <v>12</v>
          </cell>
          <cell r="P3105">
            <v>11</v>
          </cell>
          <cell r="Q3105">
            <v>1</v>
          </cell>
          <cell r="R3105">
            <v>1</v>
          </cell>
          <cell r="S3105">
            <v>11</v>
          </cell>
          <cell r="T3105">
            <v>6</v>
          </cell>
          <cell r="U3105">
            <v>2011</v>
          </cell>
          <cell r="V3105">
            <v>15</v>
          </cell>
          <cell r="W3105">
            <v>6</v>
          </cell>
          <cell r="X3105">
            <v>2011</v>
          </cell>
          <cell r="Y3105">
            <v>5</v>
          </cell>
          <cell r="Z3105">
            <v>100</v>
          </cell>
          <cell r="AA3105">
            <v>1</v>
          </cell>
          <cell r="AB3105">
            <v>20</v>
          </cell>
          <cell r="AC3105" t="str">
            <v>Pitfall</v>
          </cell>
          <cell r="AD3105" t="str">
            <v>30 pitfall traps (50mL centrifuge tubes) in a grid of 5 by 6 traps, all traps separated by 20m</v>
          </cell>
          <cell r="AE3105">
            <v>30</v>
          </cell>
          <cell r="AF3105">
            <v>23</v>
          </cell>
          <cell r="AG3105">
            <v>20</v>
          </cell>
          <cell r="AH3105">
            <v>5</v>
          </cell>
          <cell r="AI3105">
            <v>6.25</v>
          </cell>
          <cell r="AJ3105">
            <v>0</v>
          </cell>
          <cell r="AK3105">
            <v>0</v>
          </cell>
          <cell r="AL3105">
            <v>0</v>
          </cell>
          <cell r="AM3105">
            <v>0</v>
          </cell>
          <cell r="AN3105">
            <v>0</v>
          </cell>
          <cell r="AO3105">
            <v>0</v>
          </cell>
          <cell r="AP3105">
            <v>0</v>
          </cell>
          <cell r="AQ3105">
            <v>0</v>
          </cell>
          <cell r="AR3105">
            <v>0</v>
          </cell>
          <cell r="AS3105">
            <v>0</v>
          </cell>
          <cell r="AT3105" t="str">
            <v>Mesic tallgrass prairie</v>
          </cell>
          <cell r="AU3105" t="str">
            <v>Disturbed</v>
          </cell>
          <cell r="AV3105" t="str">
            <v>Restoration</v>
          </cell>
          <cell r="AW3105" t="str">
            <v>NA</v>
          </cell>
          <cell r="AX3105" t="str">
            <v>Burning and reseeding, started in 2002</v>
          </cell>
          <cell r="AY3105" t="str">
            <v>NA</v>
          </cell>
        </row>
        <row r="3106">
          <cell r="A3106" t="str">
            <v>Menke_2011_29</v>
          </cell>
          <cell r="B3106" t="str">
            <v>Menke, Sean</v>
          </cell>
          <cell r="C3106" t="str">
            <v>North America</v>
          </cell>
          <cell r="D3106" t="str">
            <v>U.S.A.</v>
          </cell>
          <cell r="E3106" t="str">
            <v>Illinois</v>
          </cell>
          <cell r="F3106" t="str">
            <v>McHenry county</v>
          </cell>
          <cell r="G3106" t="str">
            <v>Glacial Park</v>
          </cell>
          <cell r="H3106" t="str">
            <v>Mesic tallgrass prairie</v>
          </cell>
          <cell r="I3106" t="str">
            <v>NA</v>
          </cell>
          <cell r="J3106">
            <v>42.434885000000001</v>
          </cell>
          <cell r="K3106">
            <v>-88.293604999999999</v>
          </cell>
          <cell r="L3106" t="str">
            <v>GPS</v>
          </cell>
          <cell r="M3106" t="str">
            <v>NA</v>
          </cell>
          <cell r="N3106">
            <v>209</v>
          </cell>
          <cell r="O3106">
            <v>8</v>
          </cell>
          <cell r="P3106">
            <v>8</v>
          </cell>
          <cell r="Q3106">
            <v>0</v>
          </cell>
          <cell r="R3106">
            <v>1</v>
          </cell>
          <cell r="S3106">
            <v>11</v>
          </cell>
          <cell r="T3106">
            <v>6</v>
          </cell>
          <cell r="U3106">
            <v>2011</v>
          </cell>
          <cell r="V3106">
            <v>15</v>
          </cell>
          <cell r="W3106">
            <v>6</v>
          </cell>
          <cell r="X3106">
            <v>2011</v>
          </cell>
          <cell r="Y3106">
            <v>5</v>
          </cell>
          <cell r="Z3106">
            <v>100</v>
          </cell>
          <cell r="AA3106">
            <v>1</v>
          </cell>
          <cell r="AB3106">
            <v>20</v>
          </cell>
          <cell r="AC3106" t="str">
            <v>Pitfall</v>
          </cell>
          <cell r="AD3106" t="str">
            <v>30 pitfall traps (50mL centrifuge tubes) in a grid of 5 by 6 traps, all traps separated by 20m</v>
          </cell>
          <cell r="AE3106">
            <v>30</v>
          </cell>
          <cell r="AF3106">
            <v>23</v>
          </cell>
          <cell r="AG3106">
            <v>20</v>
          </cell>
          <cell r="AH3106">
            <v>5</v>
          </cell>
          <cell r="AI3106">
            <v>6.25</v>
          </cell>
          <cell r="AJ3106">
            <v>0</v>
          </cell>
          <cell r="AK3106">
            <v>0</v>
          </cell>
          <cell r="AL3106">
            <v>0</v>
          </cell>
          <cell r="AM3106">
            <v>0</v>
          </cell>
          <cell r="AN3106">
            <v>0</v>
          </cell>
          <cell r="AO3106">
            <v>0</v>
          </cell>
          <cell r="AP3106">
            <v>0</v>
          </cell>
          <cell r="AQ3106">
            <v>0</v>
          </cell>
          <cell r="AR3106">
            <v>0</v>
          </cell>
          <cell r="AS3106">
            <v>0</v>
          </cell>
          <cell r="AT3106" t="str">
            <v>Mesic tallgrass prairie</v>
          </cell>
          <cell r="AU3106" t="str">
            <v>Disturbed</v>
          </cell>
          <cell r="AV3106" t="str">
            <v>Restoration</v>
          </cell>
          <cell r="AW3106" t="str">
            <v>NA</v>
          </cell>
          <cell r="AX3106" t="str">
            <v>Burning and reseeding, started in 2002</v>
          </cell>
          <cell r="AY3106" t="str">
            <v>NA</v>
          </cell>
        </row>
        <row r="3107">
          <cell r="A3107" t="str">
            <v>Menke_2011_30</v>
          </cell>
          <cell r="B3107" t="str">
            <v>Menke, Sean</v>
          </cell>
          <cell r="C3107" t="str">
            <v>North America</v>
          </cell>
          <cell r="D3107" t="str">
            <v>U.S.A.</v>
          </cell>
          <cell r="E3107" t="str">
            <v>Illinois</v>
          </cell>
          <cell r="F3107" t="str">
            <v>McHenry county</v>
          </cell>
          <cell r="G3107" t="str">
            <v>Kishwaukee Corridor</v>
          </cell>
          <cell r="H3107" t="str">
            <v>Dry tallgrass prairie</v>
          </cell>
          <cell r="I3107" t="str">
            <v>NA</v>
          </cell>
          <cell r="J3107">
            <v>42.253168000000002</v>
          </cell>
          <cell r="K3107">
            <v>-88.699883999999997</v>
          </cell>
          <cell r="L3107" t="str">
            <v>GPS</v>
          </cell>
          <cell r="M3107" t="str">
            <v>NA</v>
          </cell>
          <cell r="N3107">
            <v>212</v>
          </cell>
          <cell r="O3107">
            <v>11</v>
          </cell>
          <cell r="P3107">
            <v>10</v>
          </cell>
          <cell r="Q3107">
            <v>1</v>
          </cell>
          <cell r="R3107">
            <v>1</v>
          </cell>
          <cell r="S3107">
            <v>11</v>
          </cell>
          <cell r="T3107">
            <v>6</v>
          </cell>
          <cell r="U3107">
            <v>2011</v>
          </cell>
          <cell r="V3107">
            <v>15</v>
          </cell>
          <cell r="W3107">
            <v>6</v>
          </cell>
          <cell r="X3107">
            <v>2011</v>
          </cell>
          <cell r="Y3107">
            <v>5</v>
          </cell>
          <cell r="Z3107">
            <v>100</v>
          </cell>
          <cell r="AA3107">
            <v>1</v>
          </cell>
          <cell r="AB3107">
            <v>20</v>
          </cell>
          <cell r="AC3107" t="str">
            <v>Pitfall</v>
          </cell>
          <cell r="AD3107" t="str">
            <v>30 pitfall traps (50mL centrifuge tubes) in a grid of 5 by 6 traps, all traps separated by 20m</v>
          </cell>
          <cell r="AE3107">
            <v>30</v>
          </cell>
          <cell r="AF3107">
            <v>23</v>
          </cell>
          <cell r="AG3107">
            <v>20</v>
          </cell>
          <cell r="AH3107">
            <v>5</v>
          </cell>
          <cell r="AI3107">
            <v>6.25</v>
          </cell>
          <cell r="AJ3107">
            <v>0</v>
          </cell>
          <cell r="AK3107">
            <v>0</v>
          </cell>
          <cell r="AL3107">
            <v>0</v>
          </cell>
          <cell r="AM3107">
            <v>0</v>
          </cell>
          <cell r="AN3107">
            <v>0</v>
          </cell>
          <cell r="AO3107">
            <v>0</v>
          </cell>
          <cell r="AP3107">
            <v>0</v>
          </cell>
          <cell r="AQ3107">
            <v>0</v>
          </cell>
          <cell r="AR3107">
            <v>0</v>
          </cell>
          <cell r="AS3107">
            <v>0</v>
          </cell>
          <cell r="AT3107" t="str">
            <v>Dry tallgrass prairie</v>
          </cell>
          <cell r="AU3107" t="str">
            <v>Disturbed</v>
          </cell>
          <cell r="AV3107" t="str">
            <v>Restoration</v>
          </cell>
          <cell r="AW3107" t="str">
            <v>NA</v>
          </cell>
          <cell r="AX3107" t="str">
            <v>Burning and reseeding, started in 2002</v>
          </cell>
          <cell r="AY3107" t="str">
            <v>NA</v>
          </cell>
        </row>
        <row r="3108">
          <cell r="A3108" t="str">
            <v>Menke_2011_31</v>
          </cell>
          <cell r="B3108" t="str">
            <v>Menke, Sean</v>
          </cell>
          <cell r="C3108" t="str">
            <v>North America</v>
          </cell>
          <cell r="D3108" t="str">
            <v>U.S.A.</v>
          </cell>
          <cell r="E3108" t="str">
            <v>Illinois</v>
          </cell>
          <cell r="F3108" t="str">
            <v>McHenry county</v>
          </cell>
          <cell r="G3108" t="str">
            <v>Lake in the Hills Fen</v>
          </cell>
          <cell r="H3108" t="str">
            <v>Dry tallgrass prairie</v>
          </cell>
          <cell r="I3108" t="str">
            <v>NA</v>
          </cell>
          <cell r="J3108">
            <v>42.193314999999998</v>
          </cell>
          <cell r="K3108">
            <v>-88.328581</v>
          </cell>
          <cell r="L3108" t="str">
            <v>GPS</v>
          </cell>
          <cell r="M3108" t="str">
            <v>NA</v>
          </cell>
          <cell r="N3108">
            <v>251</v>
          </cell>
          <cell r="O3108">
            <v>9</v>
          </cell>
          <cell r="P3108">
            <v>8</v>
          </cell>
          <cell r="Q3108">
            <v>1</v>
          </cell>
          <cell r="R3108">
            <v>1</v>
          </cell>
          <cell r="S3108">
            <v>11</v>
          </cell>
          <cell r="T3108">
            <v>6</v>
          </cell>
          <cell r="U3108">
            <v>2011</v>
          </cell>
          <cell r="V3108">
            <v>15</v>
          </cell>
          <cell r="W3108">
            <v>6</v>
          </cell>
          <cell r="X3108">
            <v>2011</v>
          </cell>
          <cell r="Y3108">
            <v>5</v>
          </cell>
          <cell r="Z3108">
            <v>100</v>
          </cell>
          <cell r="AA3108">
            <v>1</v>
          </cell>
          <cell r="AB3108">
            <v>20</v>
          </cell>
          <cell r="AC3108" t="str">
            <v>Pitfall</v>
          </cell>
          <cell r="AD3108" t="str">
            <v>30 pitfall traps (50mL centrifuge tubes) in a grid of 5 by 6 traps, all traps separated by 20m</v>
          </cell>
          <cell r="AE3108">
            <v>30</v>
          </cell>
          <cell r="AF3108">
            <v>23</v>
          </cell>
          <cell r="AG3108">
            <v>20</v>
          </cell>
          <cell r="AH3108">
            <v>5</v>
          </cell>
          <cell r="AI3108">
            <v>6.25</v>
          </cell>
          <cell r="AJ3108">
            <v>0</v>
          </cell>
          <cell r="AK3108">
            <v>0</v>
          </cell>
          <cell r="AL3108">
            <v>0</v>
          </cell>
          <cell r="AM3108">
            <v>0</v>
          </cell>
          <cell r="AN3108">
            <v>0</v>
          </cell>
          <cell r="AO3108">
            <v>0</v>
          </cell>
          <cell r="AP3108">
            <v>0</v>
          </cell>
          <cell r="AQ3108">
            <v>0</v>
          </cell>
          <cell r="AR3108">
            <v>0</v>
          </cell>
          <cell r="AS3108">
            <v>0</v>
          </cell>
          <cell r="AT3108" t="str">
            <v>Dry tallgrass prairie</v>
          </cell>
          <cell r="AU3108" t="str">
            <v>Disturbed</v>
          </cell>
          <cell r="AV3108" t="str">
            <v>Restoration</v>
          </cell>
          <cell r="AW3108" t="str">
            <v>NA</v>
          </cell>
          <cell r="AX3108" t="str">
            <v>Burning and reseeding, started in 2002</v>
          </cell>
          <cell r="AY3108" t="str">
            <v>NA</v>
          </cell>
        </row>
        <row r="3109">
          <cell r="A3109" t="str">
            <v>Menke_2011_34</v>
          </cell>
          <cell r="B3109" t="str">
            <v>Menke, Sean</v>
          </cell>
          <cell r="C3109" t="str">
            <v>North America</v>
          </cell>
          <cell r="D3109" t="str">
            <v>U.S.A.</v>
          </cell>
          <cell r="E3109" t="str">
            <v>Illinois</v>
          </cell>
          <cell r="F3109" t="str">
            <v>McHenry county</v>
          </cell>
          <cell r="G3109" t="str">
            <v>Pleasant Valley</v>
          </cell>
          <cell r="H3109" t="str">
            <v>Wet tallgrass prairie</v>
          </cell>
          <cell r="I3109" t="str">
            <v>NA</v>
          </cell>
          <cell r="J3109">
            <v>42.239556999999998</v>
          </cell>
          <cell r="K3109">
            <v>-88.458196999999998</v>
          </cell>
          <cell r="L3109" t="str">
            <v>GPS</v>
          </cell>
          <cell r="M3109" t="str">
            <v>NA</v>
          </cell>
          <cell r="N3109">
            <v>202</v>
          </cell>
          <cell r="O3109">
            <v>12</v>
          </cell>
          <cell r="P3109">
            <v>12</v>
          </cell>
          <cell r="Q3109">
            <v>0</v>
          </cell>
          <cell r="R3109">
            <v>1</v>
          </cell>
          <cell r="S3109">
            <v>11</v>
          </cell>
          <cell r="T3109">
            <v>6</v>
          </cell>
          <cell r="U3109">
            <v>2011</v>
          </cell>
          <cell r="V3109">
            <v>15</v>
          </cell>
          <cell r="W3109">
            <v>6</v>
          </cell>
          <cell r="X3109">
            <v>2011</v>
          </cell>
          <cell r="Y3109">
            <v>5</v>
          </cell>
          <cell r="Z3109">
            <v>100</v>
          </cell>
          <cell r="AA3109">
            <v>1</v>
          </cell>
          <cell r="AB3109">
            <v>20</v>
          </cell>
          <cell r="AC3109" t="str">
            <v>Pitfall</v>
          </cell>
          <cell r="AD3109" t="str">
            <v>30 pitfall traps (50mL centrifuge tubes) in a grid of 5 by 6 traps, all traps separated by 20m</v>
          </cell>
          <cell r="AE3109">
            <v>29</v>
          </cell>
          <cell r="AF3109">
            <v>23</v>
          </cell>
          <cell r="AG3109">
            <v>20</v>
          </cell>
          <cell r="AH3109">
            <v>5</v>
          </cell>
          <cell r="AI3109">
            <v>6.041666666666667</v>
          </cell>
          <cell r="AJ3109">
            <v>0</v>
          </cell>
          <cell r="AK3109">
            <v>0</v>
          </cell>
          <cell r="AL3109">
            <v>0</v>
          </cell>
          <cell r="AM3109">
            <v>0</v>
          </cell>
          <cell r="AN3109">
            <v>0</v>
          </cell>
          <cell r="AO3109">
            <v>0</v>
          </cell>
          <cell r="AP3109">
            <v>0</v>
          </cell>
          <cell r="AQ3109">
            <v>0</v>
          </cell>
          <cell r="AR3109">
            <v>0</v>
          </cell>
          <cell r="AS3109">
            <v>0</v>
          </cell>
          <cell r="AT3109" t="str">
            <v>Wet tallgrass prairie</v>
          </cell>
          <cell r="AU3109" t="str">
            <v>Disturbed</v>
          </cell>
          <cell r="AV3109" t="str">
            <v>Restoration</v>
          </cell>
          <cell r="AW3109" t="str">
            <v>NA</v>
          </cell>
          <cell r="AX3109" t="str">
            <v>Burning and reseeding, started in 2004</v>
          </cell>
          <cell r="AY3109" t="str">
            <v>NA</v>
          </cell>
        </row>
        <row r="3110">
          <cell r="A3110" t="str">
            <v>Menke_2011_35</v>
          </cell>
          <cell r="B3110" t="str">
            <v>Menke, Sean</v>
          </cell>
          <cell r="C3110" t="str">
            <v>North America</v>
          </cell>
          <cell r="D3110" t="str">
            <v>U.S.A.</v>
          </cell>
          <cell r="E3110" t="str">
            <v>Illinois</v>
          </cell>
          <cell r="F3110" t="str">
            <v>McHenry county</v>
          </cell>
          <cell r="G3110" t="str">
            <v>Marengo Ridge</v>
          </cell>
          <cell r="H3110" t="str">
            <v>Dry tallgrass prairie</v>
          </cell>
          <cell r="I3110" t="str">
            <v>NA</v>
          </cell>
          <cell r="J3110">
            <v>42.278388</v>
          </cell>
          <cell r="K3110">
            <v>-88.599439000000004</v>
          </cell>
          <cell r="L3110" t="str">
            <v>GPS</v>
          </cell>
          <cell r="M3110" t="str">
            <v>NA</v>
          </cell>
          <cell r="N3110">
            <v>21</v>
          </cell>
          <cell r="O3110">
            <v>5</v>
          </cell>
          <cell r="P3110">
            <v>4</v>
          </cell>
          <cell r="Q3110">
            <v>1</v>
          </cell>
          <cell r="R3110">
            <v>1</v>
          </cell>
          <cell r="S3110">
            <v>11</v>
          </cell>
          <cell r="T3110">
            <v>6</v>
          </cell>
          <cell r="U3110">
            <v>2011</v>
          </cell>
          <cell r="V3110">
            <v>15</v>
          </cell>
          <cell r="W3110">
            <v>6</v>
          </cell>
          <cell r="X3110">
            <v>2011</v>
          </cell>
          <cell r="Y3110">
            <v>5</v>
          </cell>
          <cell r="Z3110">
            <v>100</v>
          </cell>
          <cell r="AA3110">
            <v>1</v>
          </cell>
          <cell r="AB3110">
            <v>20</v>
          </cell>
          <cell r="AC3110" t="str">
            <v>Pitfall</v>
          </cell>
          <cell r="AD3110" t="str">
            <v>30 pitfall traps (50mL centrifuge tubes) in a grid of 5 by 6 traps, all traps separated by 20m</v>
          </cell>
          <cell r="AE3110">
            <v>27</v>
          </cell>
          <cell r="AF3110">
            <v>23</v>
          </cell>
          <cell r="AG3110">
            <v>20</v>
          </cell>
          <cell r="AH3110">
            <v>5</v>
          </cell>
          <cell r="AI3110">
            <v>5.625</v>
          </cell>
          <cell r="AJ3110">
            <v>0</v>
          </cell>
          <cell r="AK3110">
            <v>0</v>
          </cell>
          <cell r="AL3110">
            <v>0</v>
          </cell>
          <cell r="AM3110">
            <v>0</v>
          </cell>
          <cell r="AN3110">
            <v>0</v>
          </cell>
          <cell r="AO3110">
            <v>0</v>
          </cell>
          <cell r="AP3110">
            <v>0</v>
          </cell>
          <cell r="AQ3110">
            <v>0</v>
          </cell>
          <cell r="AR3110">
            <v>0</v>
          </cell>
          <cell r="AS3110">
            <v>0</v>
          </cell>
          <cell r="AT3110" t="str">
            <v>Dry tallgrass prairie</v>
          </cell>
          <cell r="AU3110" t="str">
            <v>Disturbed</v>
          </cell>
          <cell r="AV3110" t="str">
            <v>Restoration</v>
          </cell>
          <cell r="AW3110" t="str">
            <v>NA</v>
          </cell>
          <cell r="AX3110" t="str">
            <v>Burning and reseeding, started in 2004</v>
          </cell>
          <cell r="AY3110" t="str">
            <v>NA</v>
          </cell>
        </row>
        <row r="3111">
          <cell r="A3111" t="str">
            <v>Menke_2011_36</v>
          </cell>
          <cell r="B3111" t="str">
            <v>Menke, Sean</v>
          </cell>
          <cell r="C3111" t="str">
            <v>North America</v>
          </cell>
          <cell r="D3111" t="str">
            <v>U.S.A.</v>
          </cell>
          <cell r="E3111" t="str">
            <v>Illinois</v>
          </cell>
          <cell r="F3111" t="str">
            <v>McHenry county</v>
          </cell>
          <cell r="G3111" t="str">
            <v>Pleasant Valley</v>
          </cell>
          <cell r="H3111" t="str">
            <v>Mesic tallgrass prairie</v>
          </cell>
          <cell r="I3111" t="str">
            <v>NA</v>
          </cell>
          <cell r="J3111">
            <v>42.234073000000002</v>
          </cell>
          <cell r="K3111">
            <v>-88.460291999999995</v>
          </cell>
          <cell r="L3111" t="str">
            <v>GPS</v>
          </cell>
          <cell r="M3111" t="str">
            <v>NA</v>
          </cell>
          <cell r="N3111">
            <v>284</v>
          </cell>
          <cell r="O3111">
            <v>12</v>
          </cell>
          <cell r="P3111">
            <v>11</v>
          </cell>
          <cell r="Q3111">
            <v>1</v>
          </cell>
          <cell r="R3111">
            <v>1</v>
          </cell>
          <cell r="S3111">
            <v>11</v>
          </cell>
          <cell r="T3111">
            <v>6</v>
          </cell>
          <cell r="U3111">
            <v>2011</v>
          </cell>
          <cell r="V3111">
            <v>15</v>
          </cell>
          <cell r="W3111">
            <v>6</v>
          </cell>
          <cell r="X3111">
            <v>2011</v>
          </cell>
          <cell r="Y3111">
            <v>5</v>
          </cell>
          <cell r="Z3111">
            <v>100</v>
          </cell>
          <cell r="AA3111">
            <v>1</v>
          </cell>
          <cell r="AB3111">
            <v>20</v>
          </cell>
          <cell r="AC3111" t="str">
            <v>Pitfall</v>
          </cell>
          <cell r="AD3111" t="str">
            <v>30 pitfall traps (50mL centrifuge tubes) in a grid of 5 by 6 traps, all traps separated by 20m</v>
          </cell>
          <cell r="AE3111">
            <v>30</v>
          </cell>
          <cell r="AF3111">
            <v>23</v>
          </cell>
          <cell r="AG3111">
            <v>20</v>
          </cell>
          <cell r="AH3111">
            <v>5</v>
          </cell>
          <cell r="AI3111">
            <v>6.25</v>
          </cell>
          <cell r="AJ3111">
            <v>0</v>
          </cell>
          <cell r="AK3111">
            <v>0</v>
          </cell>
          <cell r="AL3111">
            <v>0</v>
          </cell>
          <cell r="AM3111">
            <v>0</v>
          </cell>
          <cell r="AN3111">
            <v>0</v>
          </cell>
          <cell r="AO3111">
            <v>0</v>
          </cell>
          <cell r="AP3111">
            <v>0</v>
          </cell>
          <cell r="AQ3111">
            <v>0</v>
          </cell>
          <cell r="AR3111">
            <v>0</v>
          </cell>
          <cell r="AS3111">
            <v>0</v>
          </cell>
          <cell r="AT3111" t="str">
            <v>Mesic tallgrass prairie</v>
          </cell>
          <cell r="AU3111" t="str">
            <v>Disturbed</v>
          </cell>
          <cell r="AV3111" t="str">
            <v>Restoration</v>
          </cell>
          <cell r="AW3111" t="str">
            <v>NA</v>
          </cell>
          <cell r="AX3111" t="str">
            <v>Burning and reseeding, started in 2005</v>
          </cell>
          <cell r="AY3111" t="str">
            <v>NA</v>
          </cell>
        </row>
        <row r="3112">
          <cell r="A3112" t="str">
            <v>Menke_2011_37</v>
          </cell>
          <cell r="B3112" t="str">
            <v>Menke, Sean</v>
          </cell>
          <cell r="C3112" t="str">
            <v>North America</v>
          </cell>
          <cell r="D3112" t="str">
            <v>U.S.A.</v>
          </cell>
          <cell r="E3112" t="str">
            <v>Illinois</v>
          </cell>
          <cell r="F3112" t="str">
            <v>McHenry county</v>
          </cell>
          <cell r="G3112" t="str">
            <v>Pleasant Valley</v>
          </cell>
          <cell r="H3112" t="str">
            <v>Dry tallgrass prairie</v>
          </cell>
          <cell r="I3112" t="str">
            <v>NA</v>
          </cell>
          <cell r="J3112">
            <v>42.235875999999998</v>
          </cell>
          <cell r="K3112">
            <v>-88.460485000000006</v>
          </cell>
          <cell r="L3112" t="str">
            <v>GPS</v>
          </cell>
          <cell r="M3112" t="str">
            <v>NA</v>
          </cell>
          <cell r="N3112">
            <v>186</v>
          </cell>
          <cell r="O3112">
            <v>16</v>
          </cell>
          <cell r="P3112">
            <v>15</v>
          </cell>
          <cell r="Q3112">
            <v>1</v>
          </cell>
          <cell r="R3112">
            <v>1</v>
          </cell>
          <cell r="S3112">
            <v>11</v>
          </cell>
          <cell r="T3112">
            <v>6</v>
          </cell>
          <cell r="U3112">
            <v>2011</v>
          </cell>
          <cell r="V3112">
            <v>15</v>
          </cell>
          <cell r="W3112">
            <v>6</v>
          </cell>
          <cell r="X3112">
            <v>2011</v>
          </cell>
          <cell r="Y3112">
            <v>5</v>
          </cell>
          <cell r="Z3112">
            <v>100</v>
          </cell>
          <cell r="AA3112">
            <v>1</v>
          </cell>
          <cell r="AB3112">
            <v>20</v>
          </cell>
          <cell r="AC3112" t="str">
            <v>Pitfall</v>
          </cell>
          <cell r="AD3112" t="str">
            <v>30 pitfall traps (50mL centrifuge tubes) in a grid of 5 by 6 traps, all traps separated by 20m</v>
          </cell>
          <cell r="AE3112">
            <v>28</v>
          </cell>
          <cell r="AF3112">
            <v>23</v>
          </cell>
          <cell r="AG3112">
            <v>20</v>
          </cell>
          <cell r="AH3112">
            <v>5</v>
          </cell>
          <cell r="AI3112">
            <v>5.833333333333333</v>
          </cell>
          <cell r="AJ3112">
            <v>0</v>
          </cell>
          <cell r="AK3112">
            <v>0</v>
          </cell>
          <cell r="AL3112">
            <v>0</v>
          </cell>
          <cell r="AM3112">
            <v>0</v>
          </cell>
          <cell r="AN3112">
            <v>0</v>
          </cell>
          <cell r="AO3112">
            <v>0</v>
          </cell>
          <cell r="AP3112">
            <v>0</v>
          </cell>
          <cell r="AQ3112">
            <v>0</v>
          </cell>
          <cell r="AR3112">
            <v>0</v>
          </cell>
          <cell r="AS3112">
            <v>0</v>
          </cell>
          <cell r="AT3112" t="str">
            <v>Dry tallgrass prairie</v>
          </cell>
          <cell r="AU3112" t="str">
            <v>Disturbed</v>
          </cell>
          <cell r="AV3112" t="str">
            <v>Restoration</v>
          </cell>
          <cell r="AW3112" t="str">
            <v>NA</v>
          </cell>
          <cell r="AX3112" t="str">
            <v>Burning and reseeding, started in 2005</v>
          </cell>
          <cell r="AY3112" t="str">
            <v>NA</v>
          </cell>
        </row>
        <row r="3113">
          <cell r="A3113" t="str">
            <v>Menke_2011_38</v>
          </cell>
          <cell r="B3113" t="str">
            <v>Menke, Sean</v>
          </cell>
          <cell r="C3113" t="str">
            <v>North America</v>
          </cell>
          <cell r="D3113" t="str">
            <v>U.S.A.</v>
          </cell>
          <cell r="E3113" t="str">
            <v>Illinois</v>
          </cell>
          <cell r="F3113" t="str">
            <v>McHenry county</v>
          </cell>
          <cell r="G3113" t="str">
            <v>Kishwaukee Headwaters</v>
          </cell>
          <cell r="H3113" t="str">
            <v>Wet tallgrass prairie</v>
          </cell>
          <cell r="I3113" t="str">
            <v>NA</v>
          </cell>
          <cell r="J3113">
            <v>42.288696000000002</v>
          </cell>
          <cell r="K3113">
            <v>-88.448599000000002</v>
          </cell>
          <cell r="L3113" t="str">
            <v>GPS</v>
          </cell>
          <cell r="M3113" t="str">
            <v>NA</v>
          </cell>
          <cell r="N3113">
            <v>206</v>
          </cell>
          <cell r="O3113">
            <v>9</v>
          </cell>
          <cell r="P3113">
            <v>9</v>
          </cell>
          <cell r="Q3113">
            <v>0</v>
          </cell>
          <cell r="R3113">
            <v>1</v>
          </cell>
          <cell r="S3113">
            <v>11</v>
          </cell>
          <cell r="T3113">
            <v>6</v>
          </cell>
          <cell r="U3113">
            <v>2011</v>
          </cell>
          <cell r="V3113">
            <v>15</v>
          </cell>
          <cell r="W3113">
            <v>6</v>
          </cell>
          <cell r="X3113">
            <v>2011</v>
          </cell>
          <cell r="Y3113">
            <v>5</v>
          </cell>
          <cell r="Z3113">
            <v>100</v>
          </cell>
          <cell r="AA3113">
            <v>1</v>
          </cell>
          <cell r="AB3113">
            <v>20</v>
          </cell>
          <cell r="AC3113" t="str">
            <v>Pitfall</v>
          </cell>
          <cell r="AD3113" t="str">
            <v>30 pitfall traps (50mL centrifuge tubes) in a grid of 5 by 6 traps, all traps separated by 20m</v>
          </cell>
          <cell r="AE3113">
            <v>30</v>
          </cell>
          <cell r="AF3113">
            <v>23</v>
          </cell>
          <cell r="AG3113">
            <v>20</v>
          </cell>
          <cell r="AH3113">
            <v>5</v>
          </cell>
          <cell r="AI3113">
            <v>6.25</v>
          </cell>
          <cell r="AJ3113">
            <v>0</v>
          </cell>
          <cell r="AK3113">
            <v>0</v>
          </cell>
          <cell r="AL3113">
            <v>0</v>
          </cell>
          <cell r="AM3113">
            <v>0</v>
          </cell>
          <cell r="AN3113">
            <v>0</v>
          </cell>
          <cell r="AO3113">
            <v>0</v>
          </cell>
          <cell r="AP3113">
            <v>0</v>
          </cell>
          <cell r="AQ3113">
            <v>0</v>
          </cell>
          <cell r="AR3113">
            <v>0</v>
          </cell>
          <cell r="AS3113">
            <v>0</v>
          </cell>
          <cell r="AT3113" t="str">
            <v>Wet tallgrass prairie</v>
          </cell>
          <cell r="AU3113" t="str">
            <v>Disturbed</v>
          </cell>
          <cell r="AV3113" t="str">
            <v>Restoration</v>
          </cell>
          <cell r="AW3113" t="str">
            <v>NA</v>
          </cell>
          <cell r="AX3113" t="str">
            <v>Burning and reseeding, started in 2005</v>
          </cell>
          <cell r="AY3113" t="str">
            <v>NA</v>
          </cell>
        </row>
        <row r="3114">
          <cell r="A3114" t="str">
            <v>Menke_2011_39</v>
          </cell>
          <cell r="B3114" t="str">
            <v>Menke, Sean</v>
          </cell>
          <cell r="C3114" t="str">
            <v>North America</v>
          </cell>
          <cell r="D3114" t="str">
            <v>U.S.A.</v>
          </cell>
          <cell r="E3114" t="str">
            <v>Illinois</v>
          </cell>
          <cell r="F3114" t="str">
            <v>McHenry county</v>
          </cell>
          <cell r="G3114" t="str">
            <v>Marengo Ridge</v>
          </cell>
          <cell r="H3114" t="str">
            <v>Dry tallgrass prairie</v>
          </cell>
          <cell r="I3114" t="str">
            <v>NA</v>
          </cell>
          <cell r="J3114">
            <v>42.277878000000001</v>
          </cell>
          <cell r="K3114">
            <v>-88.592680999999999</v>
          </cell>
          <cell r="L3114" t="str">
            <v>GPS</v>
          </cell>
          <cell r="M3114" t="str">
            <v>NA</v>
          </cell>
          <cell r="N3114">
            <v>7</v>
          </cell>
          <cell r="O3114">
            <v>3</v>
          </cell>
          <cell r="P3114">
            <v>3</v>
          </cell>
          <cell r="Q3114">
            <v>0</v>
          </cell>
          <cell r="R3114">
            <v>1</v>
          </cell>
          <cell r="S3114">
            <v>11</v>
          </cell>
          <cell r="T3114">
            <v>6</v>
          </cell>
          <cell r="U3114">
            <v>2011</v>
          </cell>
          <cell r="V3114">
            <v>15</v>
          </cell>
          <cell r="W3114">
            <v>6</v>
          </cell>
          <cell r="X3114">
            <v>2011</v>
          </cell>
          <cell r="Y3114">
            <v>5</v>
          </cell>
          <cell r="Z3114">
            <v>100</v>
          </cell>
          <cell r="AA3114">
            <v>1</v>
          </cell>
          <cell r="AB3114">
            <v>20</v>
          </cell>
          <cell r="AC3114" t="str">
            <v>Pitfall</v>
          </cell>
          <cell r="AD3114" t="str">
            <v>30 pitfall traps (50mL centrifuge tubes) in a grid of 5 by 6 traps, all traps separated by 20m</v>
          </cell>
          <cell r="AE3114">
            <v>27</v>
          </cell>
          <cell r="AF3114">
            <v>23</v>
          </cell>
          <cell r="AG3114">
            <v>20</v>
          </cell>
          <cell r="AH3114">
            <v>5</v>
          </cell>
          <cell r="AI3114">
            <v>5.625</v>
          </cell>
          <cell r="AJ3114">
            <v>0</v>
          </cell>
          <cell r="AK3114">
            <v>0</v>
          </cell>
          <cell r="AL3114">
            <v>0</v>
          </cell>
          <cell r="AM3114">
            <v>0</v>
          </cell>
          <cell r="AN3114">
            <v>0</v>
          </cell>
          <cell r="AO3114">
            <v>0</v>
          </cell>
          <cell r="AP3114">
            <v>0</v>
          </cell>
          <cell r="AQ3114">
            <v>0</v>
          </cell>
          <cell r="AR3114">
            <v>0</v>
          </cell>
          <cell r="AS3114">
            <v>0</v>
          </cell>
          <cell r="AT3114" t="str">
            <v>Dry tallgrass prairie</v>
          </cell>
          <cell r="AU3114" t="str">
            <v>Disturbed</v>
          </cell>
          <cell r="AV3114" t="str">
            <v>Restoration</v>
          </cell>
          <cell r="AW3114" t="str">
            <v>NA</v>
          </cell>
          <cell r="AX3114" t="str">
            <v>Burning and reseeding, started in 2009</v>
          </cell>
          <cell r="AY3114" t="str">
            <v>NA</v>
          </cell>
        </row>
        <row r="3115">
          <cell r="A3115" t="str">
            <v>Menke_2011_40</v>
          </cell>
          <cell r="B3115" t="str">
            <v>Menke, Sean</v>
          </cell>
          <cell r="C3115" t="str">
            <v>North America</v>
          </cell>
          <cell r="D3115" t="str">
            <v>U.S.A.</v>
          </cell>
          <cell r="E3115" t="str">
            <v>Illinois</v>
          </cell>
          <cell r="F3115" t="str">
            <v>McHenry county</v>
          </cell>
          <cell r="G3115" t="str">
            <v>Marengo Ridge</v>
          </cell>
          <cell r="H3115" t="str">
            <v>Mesic tallgrass prairie</v>
          </cell>
          <cell r="I3115" t="str">
            <v>NA</v>
          </cell>
          <cell r="J3115">
            <v>42.279846999999997</v>
          </cell>
          <cell r="K3115">
            <v>-88.589787000000001</v>
          </cell>
          <cell r="L3115" t="str">
            <v>GPS</v>
          </cell>
          <cell r="M3115" t="str">
            <v>NA</v>
          </cell>
          <cell r="N3115">
            <v>11</v>
          </cell>
          <cell r="O3115">
            <v>4</v>
          </cell>
          <cell r="P3115">
            <v>4</v>
          </cell>
          <cell r="Q3115">
            <v>0</v>
          </cell>
          <cell r="R3115">
            <v>1</v>
          </cell>
          <cell r="S3115">
            <v>11</v>
          </cell>
          <cell r="T3115">
            <v>6</v>
          </cell>
          <cell r="U3115">
            <v>2011</v>
          </cell>
          <cell r="V3115">
            <v>15</v>
          </cell>
          <cell r="W3115">
            <v>6</v>
          </cell>
          <cell r="X3115">
            <v>2011</v>
          </cell>
          <cell r="Y3115">
            <v>5</v>
          </cell>
          <cell r="Z3115">
            <v>100</v>
          </cell>
          <cell r="AA3115">
            <v>1</v>
          </cell>
          <cell r="AB3115">
            <v>20</v>
          </cell>
          <cell r="AC3115" t="str">
            <v>Pitfall</v>
          </cell>
          <cell r="AD3115" t="str">
            <v>30 pitfall traps (50mL centrifuge tubes) in a grid of 5 by 6 traps, all traps separated by 20m</v>
          </cell>
          <cell r="AE3115">
            <v>30</v>
          </cell>
          <cell r="AF3115">
            <v>23</v>
          </cell>
          <cell r="AG3115">
            <v>20</v>
          </cell>
          <cell r="AH3115">
            <v>5</v>
          </cell>
          <cell r="AI3115">
            <v>6.25</v>
          </cell>
          <cell r="AJ3115">
            <v>0</v>
          </cell>
          <cell r="AK3115">
            <v>0</v>
          </cell>
          <cell r="AL3115">
            <v>0</v>
          </cell>
          <cell r="AM3115">
            <v>0</v>
          </cell>
          <cell r="AN3115">
            <v>0</v>
          </cell>
          <cell r="AO3115">
            <v>0</v>
          </cell>
          <cell r="AP3115">
            <v>0</v>
          </cell>
          <cell r="AQ3115">
            <v>0</v>
          </cell>
          <cell r="AR3115">
            <v>0</v>
          </cell>
          <cell r="AS3115">
            <v>0</v>
          </cell>
          <cell r="AT3115" t="str">
            <v>Mesic tallgrass prairie</v>
          </cell>
          <cell r="AU3115" t="str">
            <v>Disturbed</v>
          </cell>
          <cell r="AV3115" t="str">
            <v>Restoration</v>
          </cell>
          <cell r="AW3115" t="str">
            <v>NA</v>
          </cell>
          <cell r="AX3115" t="str">
            <v>Burning and reseeding, started in 2009</v>
          </cell>
          <cell r="AY3115" t="str">
            <v>NA</v>
          </cell>
        </row>
        <row r="3116">
          <cell r="A3116" t="str">
            <v>Menke_2011_41</v>
          </cell>
          <cell r="B3116" t="str">
            <v>Menke, Sean</v>
          </cell>
          <cell r="C3116" t="str">
            <v>North America</v>
          </cell>
          <cell r="D3116" t="str">
            <v>U.S.A.</v>
          </cell>
          <cell r="E3116" t="str">
            <v>Illinois</v>
          </cell>
          <cell r="F3116" t="str">
            <v>McHenry county</v>
          </cell>
          <cell r="G3116" t="str">
            <v>Brookdale</v>
          </cell>
          <cell r="H3116" t="str">
            <v>Dry tallgrass prairie</v>
          </cell>
          <cell r="I3116" t="str">
            <v>NA</v>
          </cell>
          <cell r="J3116">
            <v>42.361027999999997</v>
          </cell>
          <cell r="K3116">
            <v>-88.533581999999996</v>
          </cell>
          <cell r="L3116" t="str">
            <v>GPS</v>
          </cell>
          <cell r="M3116" t="str">
            <v>NA</v>
          </cell>
          <cell r="N3116">
            <v>78</v>
          </cell>
          <cell r="O3116">
            <v>3</v>
          </cell>
          <cell r="P3116">
            <v>2</v>
          </cell>
          <cell r="Q3116">
            <v>1</v>
          </cell>
          <cell r="R3116">
            <v>1</v>
          </cell>
          <cell r="S3116">
            <v>11</v>
          </cell>
          <cell r="T3116">
            <v>6</v>
          </cell>
          <cell r="U3116">
            <v>2011</v>
          </cell>
          <cell r="V3116">
            <v>15</v>
          </cell>
          <cell r="W3116">
            <v>6</v>
          </cell>
          <cell r="X3116">
            <v>2011</v>
          </cell>
          <cell r="Y3116">
            <v>5</v>
          </cell>
          <cell r="Z3116">
            <v>100</v>
          </cell>
          <cell r="AA3116">
            <v>1</v>
          </cell>
          <cell r="AB3116">
            <v>20</v>
          </cell>
          <cell r="AC3116" t="str">
            <v>Pitfall</v>
          </cell>
          <cell r="AD3116" t="str">
            <v>30 pitfall traps (50mL centrifuge tubes) in a grid of 5 by 6 traps, all traps separated by 20m</v>
          </cell>
          <cell r="AE3116">
            <v>26</v>
          </cell>
          <cell r="AF3116">
            <v>23</v>
          </cell>
          <cell r="AG3116">
            <v>20</v>
          </cell>
          <cell r="AH3116">
            <v>5</v>
          </cell>
          <cell r="AI3116">
            <v>5.416666666666667</v>
          </cell>
          <cell r="AJ3116">
            <v>0</v>
          </cell>
          <cell r="AK3116">
            <v>0</v>
          </cell>
          <cell r="AL3116">
            <v>0</v>
          </cell>
          <cell r="AM3116">
            <v>0</v>
          </cell>
          <cell r="AN3116">
            <v>0</v>
          </cell>
          <cell r="AO3116">
            <v>0</v>
          </cell>
          <cell r="AP3116">
            <v>0</v>
          </cell>
          <cell r="AQ3116">
            <v>0</v>
          </cell>
          <cell r="AR3116">
            <v>0</v>
          </cell>
          <cell r="AS3116">
            <v>0</v>
          </cell>
          <cell r="AT3116" t="str">
            <v>Dry tallgrass prairie</v>
          </cell>
          <cell r="AU3116" t="str">
            <v>Disturbed</v>
          </cell>
          <cell r="AV3116" t="str">
            <v>Restoration</v>
          </cell>
          <cell r="AW3116" t="str">
            <v>NA</v>
          </cell>
          <cell r="AX3116" t="str">
            <v>Burning and reseeding, started in 2010</v>
          </cell>
          <cell r="AY3116" t="str">
            <v>NA</v>
          </cell>
        </row>
        <row r="3117">
          <cell r="A3117" t="str">
            <v>Menke_2011_42</v>
          </cell>
          <cell r="B3117" t="str">
            <v>Menke, Sean</v>
          </cell>
          <cell r="C3117" t="str">
            <v>North America</v>
          </cell>
          <cell r="D3117" t="str">
            <v>U.S.A.</v>
          </cell>
          <cell r="E3117" t="str">
            <v>Illinois</v>
          </cell>
          <cell r="F3117" t="str">
            <v>McHenry county</v>
          </cell>
          <cell r="G3117" t="str">
            <v>Pleasant Valley</v>
          </cell>
          <cell r="H3117" t="str">
            <v>Mesic tallgrass prairie</v>
          </cell>
          <cell r="I3117" t="str">
            <v>NA</v>
          </cell>
          <cell r="J3117">
            <v>42.238878999999997</v>
          </cell>
          <cell r="K3117">
            <v>-88.500545000000002</v>
          </cell>
          <cell r="L3117" t="str">
            <v>GPS</v>
          </cell>
          <cell r="M3117" t="str">
            <v>NA</v>
          </cell>
          <cell r="N3117">
            <v>42</v>
          </cell>
          <cell r="O3117">
            <v>5</v>
          </cell>
          <cell r="P3117">
            <v>4</v>
          </cell>
          <cell r="Q3117">
            <v>1</v>
          </cell>
          <cell r="R3117">
            <v>1</v>
          </cell>
          <cell r="S3117">
            <v>11</v>
          </cell>
          <cell r="T3117">
            <v>6</v>
          </cell>
          <cell r="U3117">
            <v>2011</v>
          </cell>
          <cell r="V3117">
            <v>15</v>
          </cell>
          <cell r="W3117">
            <v>6</v>
          </cell>
          <cell r="X3117">
            <v>2011</v>
          </cell>
          <cell r="Y3117">
            <v>5</v>
          </cell>
          <cell r="Z3117">
            <v>100</v>
          </cell>
          <cell r="AA3117">
            <v>1</v>
          </cell>
          <cell r="AB3117">
            <v>20</v>
          </cell>
          <cell r="AC3117" t="str">
            <v>Pitfall</v>
          </cell>
          <cell r="AD3117" t="str">
            <v>30 pitfall traps (50mL centrifuge tubes) in a grid of 5 by 6 traps, all traps separated by 20m</v>
          </cell>
          <cell r="AE3117">
            <v>30</v>
          </cell>
          <cell r="AF3117">
            <v>23</v>
          </cell>
          <cell r="AG3117">
            <v>20</v>
          </cell>
          <cell r="AH3117">
            <v>5</v>
          </cell>
          <cell r="AI3117">
            <v>6.25</v>
          </cell>
          <cell r="AJ3117">
            <v>0</v>
          </cell>
          <cell r="AK3117">
            <v>0</v>
          </cell>
          <cell r="AL3117">
            <v>0</v>
          </cell>
          <cell r="AM3117">
            <v>0</v>
          </cell>
          <cell r="AN3117">
            <v>0</v>
          </cell>
          <cell r="AO3117">
            <v>0</v>
          </cell>
          <cell r="AP3117">
            <v>0</v>
          </cell>
          <cell r="AQ3117">
            <v>0</v>
          </cell>
          <cell r="AR3117">
            <v>0</v>
          </cell>
          <cell r="AS3117">
            <v>0</v>
          </cell>
          <cell r="AT3117" t="str">
            <v>Mesic tallgrass prairie</v>
          </cell>
          <cell r="AU3117" t="str">
            <v>Disturbed</v>
          </cell>
          <cell r="AV3117" t="str">
            <v>Restoration</v>
          </cell>
          <cell r="AW3117" t="str">
            <v>NA</v>
          </cell>
          <cell r="AX3117" t="str">
            <v>Burning and reseeding, started in 2010</v>
          </cell>
          <cell r="AY3117" t="str">
            <v>NA</v>
          </cell>
        </row>
        <row r="3118">
          <cell r="A3118" t="str">
            <v>Menke_2011_43</v>
          </cell>
          <cell r="B3118" t="str">
            <v>Menke, Sean</v>
          </cell>
          <cell r="C3118" t="str">
            <v>North America</v>
          </cell>
          <cell r="D3118" t="str">
            <v>U.S.A.</v>
          </cell>
          <cell r="E3118" t="str">
            <v>Illinois</v>
          </cell>
          <cell r="F3118" t="str">
            <v>McHenry county</v>
          </cell>
          <cell r="G3118" t="str">
            <v>Pleasant Valley</v>
          </cell>
          <cell r="H3118" t="str">
            <v>Wet tallgrass prairie</v>
          </cell>
          <cell r="I3118" t="str">
            <v>NA</v>
          </cell>
          <cell r="J3118">
            <v>42.226717000000001</v>
          </cell>
          <cell r="K3118">
            <v>-88.469939999999994</v>
          </cell>
          <cell r="L3118" t="str">
            <v>GPS</v>
          </cell>
          <cell r="M3118" t="str">
            <v>NA</v>
          </cell>
          <cell r="N3118">
            <v>9</v>
          </cell>
          <cell r="O3118">
            <v>4</v>
          </cell>
          <cell r="P3118">
            <v>3</v>
          </cell>
          <cell r="Q3118">
            <v>1</v>
          </cell>
          <cell r="R3118">
            <v>1</v>
          </cell>
          <cell r="S3118">
            <v>11</v>
          </cell>
          <cell r="T3118">
            <v>6</v>
          </cell>
          <cell r="U3118">
            <v>2011</v>
          </cell>
          <cell r="V3118">
            <v>15</v>
          </cell>
          <cell r="W3118">
            <v>6</v>
          </cell>
          <cell r="X3118">
            <v>2011</v>
          </cell>
          <cell r="Y3118">
            <v>5</v>
          </cell>
          <cell r="Z3118">
            <v>100</v>
          </cell>
          <cell r="AA3118">
            <v>1</v>
          </cell>
          <cell r="AB3118">
            <v>20</v>
          </cell>
          <cell r="AC3118" t="str">
            <v>Pitfall</v>
          </cell>
          <cell r="AD3118" t="str">
            <v>30 pitfall traps (50mL centrifuge tubes) in a grid of 5 by 6 traps, all traps separated by 20m</v>
          </cell>
          <cell r="AE3118">
            <v>30</v>
          </cell>
          <cell r="AF3118">
            <v>23</v>
          </cell>
          <cell r="AG3118">
            <v>20</v>
          </cell>
          <cell r="AH3118">
            <v>5</v>
          </cell>
          <cell r="AI3118">
            <v>6.25</v>
          </cell>
          <cell r="AJ3118">
            <v>0</v>
          </cell>
          <cell r="AK3118">
            <v>0</v>
          </cell>
          <cell r="AL3118">
            <v>0</v>
          </cell>
          <cell r="AM3118">
            <v>0</v>
          </cell>
          <cell r="AN3118">
            <v>0</v>
          </cell>
          <cell r="AO3118">
            <v>0</v>
          </cell>
          <cell r="AP3118">
            <v>0</v>
          </cell>
          <cell r="AQ3118">
            <v>0</v>
          </cell>
          <cell r="AR3118">
            <v>0</v>
          </cell>
          <cell r="AS3118">
            <v>0</v>
          </cell>
          <cell r="AT3118" t="str">
            <v>Wet tallgrass prairie</v>
          </cell>
          <cell r="AU3118" t="str">
            <v>Disturbed</v>
          </cell>
          <cell r="AV3118" t="str">
            <v>Restoration</v>
          </cell>
          <cell r="AW3118" t="str">
            <v>NA</v>
          </cell>
          <cell r="AX3118" t="str">
            <v>Burning and reseeding, started in 2010</v>
          </cell>
          <cell r="AY3118" t="str">
            <v>NA</v>
          </cell>
        </row>
        <row r="3119">
          <cell r="A3119" t="str">
            <v>Menke_2011_44</v>
          </cell>
          <cell r="B3119" t="str">
            <v>Menke, Sean</v>
          </cell>
          <cell r="C3119" t="str">
            <v>North America</v>
          </cell>
          <cell r="D3119" t="str">
            <v>U.S.A.</v>
          </cell>
          <cell r="E3119" t="str">
            <v>Illinois</v>
          </cell>
          <cell r="F3119" t="str">
            <v>McHenry county</v>
          </cell>
          <cell r="G3119" t="str">
            <v>Pleasant Valley</v>
          </cell>
          <cell r="H3119" t="str">
            <v>Mesic tallgrass prairie</v>
          </cell>
          <cell r="I3119" t="str">
            <v>NA</v>
          </cell>
          <cell r="J3119">
            <v>42.226681999999997</v>
          </cell>
          <cell r="K3119">
            <v>-88.467637999999994</v>
          </cell>
          <cell r="L3119" t="str">
            <v>GPS</v>
          </cell>
          <cell r="M3119" t="str">
            <v>NA</v>
          </cell>
          <cell r="N3119">
            <v>14</v>
          </cell>
          <cell r="O3119">
            <v>6</v>
          </cell>
          <cell r="P3119">
            <v>5</v>
          </cell>
          <cell r="Q3119">
            <v>1</v>
          </cell>
          <cell r="R3119">
            <v>1</v>
          </cell>
          <cell r="S3119">
            <v>11</v>
          </cell>
          <cell r="T3119">
            <v>6</v>
          </cell>
          <cell r="U3119">
            <v>2011</v>
          </cell>
          <cell r="V3119">
            <v>15</v>
          </cell>
          <cell r="W3119">
            <v>6</v>
          </cell>
          <cell r="X3119">
            <v>2011</v>
          </cell>
          <cell r="Y3119">
            <v>5</v>
          </cell>
          <cell r="Z3119">
            <v>100</v>
          </cell>
          <cell r="AA3119">
            <v>1</v>
          </cell>
          <cell r="AB3119">
            <v>20</v>
          </cell>
          <cell r="AC3119" t="str">
            <v>Pitfall</v>
          </cell>
          <cell r="AD3119" t="str">
            <v>30 pitfall traps (50mL centrifuge tubes) in a grid of 5 by 6 traps, all traps separated by 20m</v>
          </cell>
          <cell r="AE3119">
            <v>30</v>
          </cell>
          <cell r="AF3119">
            <v>23</v>
          </cell>
          <cell r="AG3119">
            <v>20</v>
          </cell>
          <cell r="AH3119">
            <v>5</v>
          </cell>
          <cell r="AI3119">
            <v>6.25</v>
          </cell>
          <cell r="AJ3119">
            <v>0</v>
          </cell>
          <cell r="AK3119">
            <v>0</v>
          </cell>
          <cell r="AL3119">
            <v>0</v>
          </cell>
          <cell r="AM3119">
            <v>0</v>
          </cell>
          <cell r="AN3119">
            <v>0</v>
          </cell>
          <cell r="AO3119">
            <v>0</v>
          </cell>
          <cell r="AP3119">
            <v>0</v>
          </cell>
          <cell r="AQ3119">
            <v>0</v>
          </cell>
          <cell r="AR3119">
            <v>0</v>
          </cell>
          <cell r="AS3119">
            <v>0</v>
          </cell>
          <cell r="AT3119" t="str">
            <v>Mesic tallgrass prairie</v>
          </cell>
          <cell r="AU3119" t="str">
            <v>Disturbed</v>
          </cell>
          <cell r="AV3119" t="str">
            <v>Restoration</v>
          </cell>
          <cell r="AW3119" t="str">
            <v>NA</v>
          </cell>
          <cell r="AX3119" t="str">
            <v>Burning and reseeding, started in 2010</v>
          </cell>
          <cell r="AY3119" t="str">
            <v>NA</v>
          </cell>
        </row>
        <row r="3120">
          <cell r="A3120" t="str">
            <v>Menke_2011_45</v>
          </cell>
          <cell r="B3120" t="str">
            <v>Menke, Sean</v>
          </cell>
          <cell r="C3120" t="str">
            <v>North America</v>
          </cell>
          <cell r="D3120" t="str">
            <v>U.S.A.</v>
          </cell>
          <cell r="E3120" t="str">
            <v>Illinois</v>
          </cell>
          <cell r="F3120" t="str">
            <v>McHenry county</v>
          </cell>
          <cell r="G3120" t="str">
            <v>Marengo Ridge</v>
          </cell>
          <cell r="H3120" t="str">
            <v>Mesic tallgrass prairie</v>
          </cell>
          <cell r="I3120" t="str">
            <v>NA</v>
          </cell>
          <cell r="J3120">
            <v>42.274025000000002</v>
          </cell>
          <cell r="K3120">
            <v>-88.590880999999996</v>
          </cell>
          <cell r="L3120" t="str">
            <v>GPS</v>
          </cell>
          <cell r="M3120" t="str">
            <v>NA</v>
          </cell>
          <cell r="N3120">
            <v>1</v>
          </cell>
          <cell r="O3120">
            <v>1</v>
          </cell>
          <cell r="P3120">
            <v>1</v>
          </cell>
          <cell r="Q3120">
            <v>0</v>
          </cell>
          <cell r="R3120">
            <v>1</v>
          </cell>
          <cell r="S3120">
            <v>11</v>
          </cell>
          <cell r="T3120">
            <v>6</v>
          </cell>
          <cell r="U3120">
            <v>2011</v>
          </cell>
          <cell r="V3120">
            <v>15</v>
          </cell>
          <cell r="W3120">
            <v>6</v>
          </cell>
          <cell r="X3120">
            <v>2011</v>
          </cell>
          <cell r="Y3120">
            <v>5</v>
          </cell>
          <cell r="Z3120">
            <v>100</v>
          </cell>
          <cell r="AA3120">
            <v>1</v>
          </cell>
          <cell r="AB3120">
            <v>20</v>
          </cell>
          <cell r="AC3120" t="str">
            <v>Pitfall</v>
          </cell>
          <cell r="AD3120" t="str">
            <v>30 pitfall traps (50mL centrifuge tubes) in a grid of 5 by 6 traps, all traps separated by 20m</v>
          </cell>
          <cell r="AE3120">
            <v>30</v>
          </cell>
          <cell r="AF3120">
            <v>23</v>
          </cell>
          <cell r="AG3120">
            <v>20</v>
          </cell>
          <cell r="AH3120">
            <v>5</v>
          </cell>
          <cell r="AI3120">
            <v>6.25</v>
          </cell>
          <cell r="AJ3120">
            <v>0</v>
          </cell>
          <cell r="AK3120">
            <v>0</v>
          </cell>
          <cell r="AL3120">
            <v>0</v>
          </cell>
          <cell r="AM3120">
            <v>0</v>
          </cell>
          <cell r="AN3120">
            <v>0</v>
          </cell>
          <cell r="AO3120">
            <v>0</v>
          </cell>
          <cell r="AP3120">
            <v>0</v>
          </cell>
          <cell r="AQ3120">
            <v>0</v>
          </cell>
          <cell r="AR3120">
            <v>0</v>
          </cell>
          <cell r="AS3120">
            <v>0</v>
          </cell>
          <cell r="AT3120" t="str">
            <v>Mesic tallgrass prairie</v>
          </cell>
          <cell r="AU3120" t="str">
            <v>Disturbed</v>
          </cell>
          <cell r="AV3120" t="str">
            <v>Restoration</v>
          </cell>
          <cell r="AW3120" t="str">
            <v>NA</v>
          </cell>
          <cell r="AX3120" t="str">
            <v>Burning and reseeding, started in 2010</v>
          </cell>
          <cell r="AY3120" t="str">
            <v>NA</v>
          </cell>
        </row>
        <row r="3121">
          <cell r="A3121" t="str">
            <v>Menke_2011_46</v>
          </cell>
          <cell r="B3121" t="str">
            <v>Menke, Sean</v>
          </cell>
          <cell r="C3121" t="str">
            <v>North America</v>
          </cell>
          <cell r="D3121" t="str">
            <v>U.S.A.</v>
          </cell>
          <cell r="E3121" t="str">
            <v>Illinois</v>
          </cell>
          <cell r="F3121" t="str">
            <v>McHenry county</v>
          </cell>
          <cell r="G3121" t="str">
            <v>Bailey Woods</v>
          </cell>
          <cell r="H3121" t="str">
            <v>Mesic tallgrass prairie</v>
          </cell>
          <cell r="I3121" t="str">
            <v>NA</v>
          </cell>
          <cell r="J3121">
            <v>42.448228</v>
          </cell>
          <cell r="K3121">
            <v>-88.453967000000006</v>
          </cell>
          <cell r="L3121" t="str">
            <v>GPS</v>
          </cell>
          <cell r="M3121" t="str">
            <v>NA</v>
          </cell>
          <cell r="N3121">
            <v>3</v>
          </cell>
          <cell r="O3121">
            <v>2</v>
          </cell>
          <cell r="P3121">
            <v>2</v>
          </cell>
          <cell r="Q3121">
            <v>0</v>
          </cell>
          <cell r="R3121">
            <v>1</v>
          </cell>
          <cell r="S3121">
            <v>11</v>
          </cell>
          <cell r="T3121">
            <v>6</v>
          </cell>
          <cell r="U3121">
            <v>2011</v>
          </cell>
          <cell r="V3121">
            <v>15</v>
          </cell>
          <cell r="W3121">
            <v>6</v>
          </cell>
          <cell r="X3121">
            <v>2011</v>
          </cell>
          <cell r="Y3121">
            <v>5</v>
          </cell>
          <cell r="Z3121">
            <v>100</v>
          </cell>
          <cell r="AA3121">
            <v>1</v>
          </cell>
          <cell r="AB3121">
            <v>20</v>
          </cell>
          <cell r="AC3121" t="str">
            <v>Pitfall</v>
          </cell>
          <cell r="AD3121" t="str">
            <v>30 pitfall traps (50mL centrifuge tubes) in a grid of 5 by 6 traps, all traps separated by 20m</v>
          </cell>
          <cell r="AE3121">
            <v>28</v>
          </cell>
          <cell r="AF3121">
            <v>23</v>
          </cell>
          <cell r="AG3121">
            <v>20</v>
          </cell>
          <cell r="AH3121">
            <v>5</v>
          </cell>
          <cell r="AI3121">
            <v>5.833333333333333</v>
          </cell>
          <cell r="AJ3121">
            <v>0</v>
          </cell>
          <cell r="AK3121">
            <v>0</v>
          </cell>
          <cell r="AL3121">
            <v>0</v>
          </cell>
          <cell r="AM3121">
            <v>0</v>
          </cell>
          <cell r="AN3121">
            <v>0</v>
          </cell>
          <cell r="AO3121">
            <v>0</v>
          </cell>
          <cell r="AP3121">
            <v>0</v>
          </cell>
          <cell r="AQ3121">
            <v>0</v>
          </cell>
          <cell r="AR3121">
            <v>0</v>
          </cell>
          <cell r="AS3121">
            <v>0</v>
          </cell>
          <cell r="AT3121" t="str">
            <v>Mesic tallgrass prairie</v>
          </cell>
          <cell r="AU3121" t="str">
            <v>Disturbed</v>
          </cell>
          <cell r="AV3121" t="str">
            <v>Restoration</v>
          </cell>
          <cell r="AW3121" t="str">
            <v>NA</v>
          </cell>
          <cell r="AX3121" t="str">
            <v>Burning and reseeding, started in 2010</v>
          </cell>
          <cell r="AY3121" t="str">
            <v>NA</v>
          </cell>
        </row>
        <row r="3122">
          <cell r="A3122" t="str">
            <v>Menke_2011_47</v>
          </cell>
          <cell r="B3122" t="str">
            <v>Menke, Sean</v>
          </cell>
          <cell r="C3122" t="str">
            <v>North America</v>
          </cell>
          <cell r="D3122" t="str">
            <v>U.S.A.</v>
          </cell>
          <cell r="E3122" t="str">
            <v>Illinois</v>
          </cell>
          <cell r="F3122" t="str">
            <v>McHenry county</v>
          </cell>
          <cell r="G3122" t="str">
            <v>North Branch Preserve</v>
          </cell>
          <cell r="H3122" t="str">
            <v>Dry tallgrass prairie</v>
          </cell>
          <cell r="I3122" t="str">
            <v>NA</v>
          </cell>
          <cell r="J3122">
            <v>42.485225</v>
          </cell>
          <cell r="K3122">
            <v>-88.332689000000002</v>
          </cell>
          <cell r="L3122" t="str">
            <v>GPS</v>
          </cell>
          <cell r="M3122" t="str">
            <v>NA</v>
          </cell>
          <cell r="N3122">
            <v>27</v>
          </cell>
          <cell r="O3122">
            <v>4</v>
          </cell>
          <cell r="P3122">
            <v>3</v>
          </cell>
          <cell r="Q3122">
            <v>1</v>
          </cell>
          <cell r="R3122">
            <v>1</v>
          </cell>
          <cell r="S3122">
            <v>11</v>
          </cell>
          <cell r="T3122">
            <v>6</v>
          </cell>
          <cell r="U3122">
            <v>2011</v>
          </cell>
          <cell r="V3122">
            <v>15</v>
          </cell>
          <cell r="W3122">
            <v>6</v>
          </cell>
          <cell r="X3122">
            <v>2011</v>
          </cell>
          <cell r="Y3122">
            <v>5</v>
          </cell>
          <cell r="Z3122">
            <v>100</v>
          </cell>
          <cell r="AA3122">
            <v>1</v>
          </cell>
          <cell r="AB3122">
            <v>20</v>
          </cell>
          <cell r="AC3122" t="str">
            <v>Pitfall</v>
          </cell>
          <cell r="AD3122" t="str">
            <v>30 pitfall traps (50mL centrifuge tubes) in a grid of 5 by 6 traps, all traps separated by 20m</v>
          </cell>
          <cell r="AE3122">
            <v>30</v>
          </cell>
          <cell r="AF3122">
            <v>23</v>
          </cell>
          <cell r="AG3122">
            <v>20</v>
          </cell>
          <cell r="AH3122">
            <v>5</v>
          </cell>
          <cell r="AI3122">
            <v>6.25</v>
          </cell>
          <cell r="AJ3122">
            <v>0</v>
          </cell>
          <cell r="AK3122">
            <v>0</v>
          </cell>
          <cell r="AL3122">
            <v>0</v>
          </cell>
          <cell r="AM3122">
            <v>0</v>
          </cell>
          <cell r="AN3122">
            <v>0</v>
          </cell>
          <cell r="AO3122">
            <v>0</v>
          </cell>
          <cell r="AP3122">
            <v>0</v>
          </cell>
          <cell r="AQ3122">
            <v>0</v>
          </cell>
          <cell r="AR3122">
            <v>0</v>
          </cell>
          <cell r="AS3122">
            <v>0</v>
          </cell>
          <cell r="AT3122" t="str">
            <v>Dry tallgrass prairie</v>
          </cell>
          <cell r="AU3122" t="str">
            <v>Disturbed</v>
          </cell>
          <cell r="AV3122" t="str">
            <v>Restoration</v>
          </cell>
          <cell r="AW3122" t="str">
            <v>NA</v>
          </cell>
          <cell r="AX3122" t="str">
            <v>Burning and reseeding, started in 2010</v>
          </cell>
          <cell r="AY3122" t="str">
            <v>NA</v>
          </cell>
        </row>
        <row r="3123">
          <cell r="A3123" t="str">
            <v>Menke_2011_48</v>
          </cell>
          <cell r="B3123" t="str">
            <v>Menke, Sean</v>
          </cell>
          <cell r="C3123" t="str">
            <v>North America</v>
          </cell>
          <cell r="D3123" t="str">
            <v>U.S.A.</v>
          </cell>
          <cell r="E3123" t="str">
            <v>Illinois</v>
          </cell>
          <cell r="F3123" t="str">
            <v>McHenry county</v>
          </cell>
          <cell r="G3123" t="str">
            <v>Lake Elizabeth</v>
          </cell>
          <cell r="H3123" t="str">
            <v>Mesic tallgrass prairie</v>
          </cell>
          <cell r="I3123" t="str">
            <v>NA</v>
          </cell>
          <cell r="J3123">
            <v>42.435383999999999</v>
          </cell>
          <cell r="K3123">
            <v>-88.336573000000001</v>
          </cell>
          <cell r="L3123" t="str">
            <v>GPS</v>
          </cell>
          <cell r="M3123" t="str">
            <v>NA</v>
          </cell>
          <cell r="N3123">
            <v>229</v>
          </cell>
          <cell r="O3123">
            <v>12</v>
          </cell>
          <cell r="P3123">
            <v>11</v>
          </cell>
          <cell r="Q3123">
            <v>1</v>
          </cell>
          <cell r="R3123">
            <v>1</v>
          </cell>
          <cell r="S3123">
            <v>11</v>
          </cell>
          <cell r="T3123">
            <v>6</v>
          </cell>
          <cell r="U3123">
            <v>2011</v>
          </cell>
          <cell r="V3123">
            <v>15</v>
          </cell>
          <cell r="W3123">
            <v>6</v>
          </cell>
          <cell r="X3123">
            <v>2011</v>
          </cell>
          <cell r="Y3123">
            <v>5</v>
          </cell>
          <cell r="Z3123">
            <v>100</v>
          </cell>
          <cell r="AA3123">
            <v>1</v>
          </cell>
          <cell r="AB3123">
            <v>20</v>
          </cell>
          <cell r="AC3123" t="str">
            <v>Pitfall</v>
          </cell>
          <cell r="AD3123" t="str">
            <v>30 pitfall traps (50mL centrifuge tubes) in a grid of 5 by 6 traps, all traps separated by 20m</v>
          </cell>
          <cell r="AE3123">
            <v>30</v>
          </cell>
          <cell r="AF3123">
            <v>23</v>
          </cell>
          <cell r="AG3123">
            <v>20</v>
          </cell>
          <cell r="AH3123">
            <v>5</v>
          </cell>
          <cell r="AI3123">
            <v>6.25</v>
          </cell>
          <cell r="AJ3123">
            <v>0</v>
          </cell>
          <cell r="AK3123">
            <v>0</v>
          </cell>
          <cell r="AL3123">
            <v>0</v>
          </cell>
          <cell r="AM3123">
            <v>0</v>
          </cell>
          <cell r="AN3123">
            <v>0</v>
          </cell>
          <cell r="AO3123">
            <v>0</v>
          </cell>
          <cell r="AP3123">
            <v>0</v>
          </cell>
          <cell r="AQ3123">
            <v>0</v>
          </cell>
          <cell r="AR3123">
            <v>0</v>
          </cell>
          <cell r="AS3123">
            <v>0</v>
          </cell>
          <cell r="AT3123" t="str">
            <v>Mesic tallgrass prairie</v>
          </cell>
          <cell r="AU3123" t="str">
            <v>Disturbed</v>
          </cell>
          <cell r="AV3123" t="str">
            <v>Restoration</v>
          </cell>
          <cell r="AW3123" t="str">
            <v>NA</v>
          </cell>
          <cell r="AX3123" t="str">
            <v>Burning and reseeding, started in 2006</v>
          </cell>
          <cell r="AY3123" t="str">
            <v>NA</v>
          </cell>
        </row>
        <row r="3124">
          <cell r="A3124" t="str">
            <v>Menke_2011_49</v>
          </cell>
          <cell r="B3124" t="str">
            <v>Menke, Sean</v>
          </cell>
          <cell r="C3124" t="str">
            <v>North America</v>
          </cell>
          <cell r="D3124" t="str">
            <v>U.S.A.</v>
          </cell>
          <cell r="E3124" t="str">
            <v>Illinois</v>
          </cell>
          <cell r="F3124" t="str">
            <v>McHenry county</v>
          </cell>
          <cell r="G3124" t="str">
            <v>Glacial Park</v>
          </cell>
          <cell r="H3124" t="str">
            <v>Wet tallgrass prairie</v>
          </cell>
          <cell r="I3124" t="str">
            <v>NA</v>
          </cell>
          <cell r="J3124">
            <v>42.489176999999998</v>
          </cell>
          <cell r="K3124">
            <v>-88.273477999999997</v>
          </cell>
          <cell r="L3124" t="str">
            <v>GPS</v>
          </cell>
          <cell r="M3124" t="str">
            <v>NA</v>
          </cell>
          <cell r="N3124">
            <v>271</v>
          </cell>
          <cell r="O3124">
            <v>16</v>
          </cell>
          <cell r="P3124">
            <v>15</v>
          </cell>
          <cell r="Q3124">
            <v>1</v>
          </cell>
          <cell r="R3124">
            <v>1</v>
          </cell>
          <cell r="S3124">
            <v>11</v>
          </cell>
          <cell r="T3124">
            <v>6</v>
          </cell>
          <cell r="U3124">
            <v>2011</v>
          </cell>
          <cell r="V3124">
            <v>15</v>
          </cell>
          <cell r="W3124">
            <v>6</v>
          </cell>
          <cell r="X3124">
            <v>2011</v>
          </cell>
          <cell r="Y3124">
            <v>5</v>
          </cell>
          <cell r="Z3124">
            <v>100</v>
          </cell>
          <cell r="AA3124">
            <v>1</v>
          </cell>
          <cell r="AB3124">
            <v>20</v>
          </cell>
          <cell r="AC3124" t="str">
            <v>Pitfall</v>
          </cell>
          <cell r="AD3124" t="str">
            <v>5 pitfall traps (50mL centrifuge tubes) in the shape of an "X", all traps separated by 20m, sampled three times</v>
          </cell>
          <cell r="AE3124">
            <v>30</v>
          </cell>
          <cell r="AF3124">
            <v>23</v>
          </cell>
          <cell r="AG3124">
            <v>20</v>
          </cell>
          <cell r="AH3124">
            <v>5</v>
          </cell>
          <cell r="AI3124">
            <v>6.25</v>
          </cell>
          <cell r="AJ3124">
            <v>0</v>
          </cell>
          <cell r="AK3124">
            <v>0</v>
          </cell>
          <cell r="AL3124">
            <v>0</v>
          </cell>
          <cell r="AM3124">
            <v>0</v>
          </cell>
          <cell r="AN3124">
            <v>0</v>
          </cell>
          <cell r="AO3124">
            <v>0</v>
          </cell>
          <cell r="AP3124">
            <v>0</v>
          </cell>
          <cell r="AQ3124">
            <v>0</v>
          </cell>
          <cell r="AR3124">
            <v>0</v>
          </cell>
          <cell r="AS3124">
            <v>0</v>
          </cell>
          <cell r="AT3124" t="str">
            <v>Wet tallgrass prairie</v>
          </cell>
          <cell r="AU3124" t="str">
            <v>Disturbed</v>
          </cell>
          <cell r="AV3124" t="str">
            <v>Restoration</v>
          </cell>
          <cell r="AW3124" t="str">
            <v>NA</v>
          </cell>
          <cell r="AX3124" t="str">
            <v>Burning and reseeding, started in 2006</v>
          </cell>
          <cell r="AY3124" t="str">
            <v>NA</v>
          </cell>
        </row>
        <row r="3125">
          <cell r="A3125" t="str">
            <v>Menke_2011b_CP01</v>
          </cell>
          <cell r="B3125" t="str">
            <v>Menke, Sean</v>
          </cell>
          <cell r="C3125" t="str">
            <v>North America</v>
          </cell>
          <cell r="D3125" t="str">
            <v>U.S.A.</v>
          </cell>
          <cell r="E3125" t="str">
            <v>Illinois</v>
          </cell>
          <cell r="F3125" t="str">
            <v>Cook county</v>
          </cell>
          <cell r="G3125" t="str">
            <v>Challenger Park</v>
          </cell>
          <cell r="H3125" t="str">
            <v>City Park</v>
          </cell>
          <cell r="I3125" t="str">
            <v>NA</v>
          </cell>
          <cell r="J3125">
            <v>41.95881</v>
          </cell>
          <cell r="K3125">
            <v>-87.657173</v>
          </cell>
          <cell r="L3125" t="str">
            <v>GPS</v>
          </cell>
          <cell r="M3125" t="str">
            <v>NA</v>
          </cell>
          <cell r="N3125">
            <v>45</v>
          </cell>
          <cell r="O3125">
            <v>5</v>
          </cell>
          <cell r="P3125">
            <v>4</v>
          </cell>
          <cell r="Q3125">
            <v>1</v>
          </cell>
          <cell r="R3125">
            <v>3</v>
          </cell>
          <cell r="S3125">
            <v>15</v>
          </cell>
          <cell r="T3125">
            <v>6</v>
          </cell>
          <cell r="U3125">
            <v>2011</v>
          </cell>
          <cell r="V3125">
            <v>30</v>
          </cell>
          <cell r="W3125">
            <v>8</v>
          </cell>
          <cell r="X3125">
            <v>2011</v>
          </cell>
          <cell r="Y3125">
            <v>1</v>
          </cell>
          <cell r="Z3125">
            <v>40</v>
          </cell>
          <cell r="AA3125">
            <v>40</v>
          </cell>
          <cell r="AB3125">
            <v>20</v>
          </cell>
          <cell r="AC3125" t="str">
            <v>Pitfall</v>
          </cell>
          <cell r="AD3125" t="str">
            <v>5 pitfall traps (50mL centrifuge tubes) in the shape of an "X", all traps separated by 20m, sampled three times</v>
          </cell>
          <cell r="AE3125">
            <v>15</v>
          </cell>
          <cell r="AF3125">
            <v>23</v>
          </cell>
          <cell r="AG3125">
            <v>20</v>
          </cell>
          <cell r="AH3125">
            <v>5</v>
          </cell>
          <cell r="AI3125">
            <v>3.125</v>
          </cell>
          <cell r="AJ3125">
            <v>0</v>
          </cell>
          <cell r="AK3125">
            <v>0</v>
          </cell>
          <cell r="AL3125">
            <v>0</v>
          </cell>
          <cell r="AM3125">
            <v>0</v>
          </cell>
          <cell r="AN3125">
            <v>0</v>
          </cell>
          <cell r="AO3125">
            <v>0</v>
          </cell>
          <cell r="AP3125">
            <v>0</v>
          </cell>
          <cell r="AQ3125">
            <v>0</v>
          </cell>
          <cell r="AR3125">
            <v>0</v>
          </cell>
          <cell r="AS3125">
            <v>0</v>
          </cell>
          <cell r="AT3125" t="str">
            <v>Urban park in Chicago</v>
          </cell>
          <cell r="AU3125" t="str">
            <v>Disturbed</v>
          </cell>
          <cell r="AV3125" t="str">
            <v>Urban &amp; recreation</v>
          </cell>
          <cell r="AW3125" t="str">
            <v>NA</v>
          </cell>
          <cell r="AX3125" t="str">
            <v>NA</v>
          </cell>
          <cell r="AY3125" t="str">
            <v>NA</v>
          </cell>
        </row>
        <row r="3126">
          <cell r="A3126" t="str">
            <v>Menke_2011b_DP01</v>
          </cell>
          <cell r="B3126" t="str">
            <v>Menke, Sean</v>
          </cell>
          <cell r="C3126" t="str">
            <v>North America</v>
          </cell>
          <cell r="D3126" t="str">
            <v>U.S.A.</v>
          </cell>
          <cell r="E3126" t="str">
            <v>Illinois</v>
          </cell>
          <cell r="F3126" t="str">
            <v>Cook county</v>
          </cell>
          <cell r="G3126" t="str">
            <v>Douglas Park</v>
          </cell>
          <cell r="H3126" t="str">
            <v>City Park</v>
          </cell>
          <cell r="I3126" t="str">
            <v>NA</v>
          </cell>
          <cell r="J3126">
            <v>41.861432000000001</v>
          </cell>
          <cell r="K3126">
            <v>-87.697732999999999</v>
          </cell>
          <cell r="L3126" t="str">
            <v>GPS</v>
          </cell>
          <cell r="M3126" t="str">
            <v>NA</v>
          </cell>
          <cell r="N3126">
            <v>185</v>
          </cell>
          <cell r="O3126">
            <v>9</v>
          </cell>
          <cell r="P3126">
            <v>8</v>
          </cell>
          <cell r="Q3126">
            <v>1</v>
          </cell>
          <cell r="R3126">
            <v>3</v>
          </cell>
          <cell r="S3126">
            <v>15</v>
          </cell>
          <cell r="T3126">
            <v>6</v>
          </cell>
          <cell r="U3126">
            <v>2011</v>
          </cell>
          <cell r="V3126">
            <v>30</v>
          </cell>
          <cell r="W3126">
            <v>8</v>
          </cell>
          <cell r="X3126">
            <v>2011</v>
          </cell>
          <cell r="Y3126">
            <v>1</v>
          </cell>
          <cell r="Z3126">
            <v>40</v>
          </cell>
          <cell r="AA3126">
            <v>40</v>
          </cell>
          <cell r="AB3126">
            <v>20</v>
          </cell>
          <cell r="AC3126" t="str">
            <v>Pitfall</v>
          </cell>
          <cell r="AD3126" t="str">
            <v>5 pitfall traps (50mL centrifuge tubes) in the shape of an "X", all traps separated by 20m, sampled three times</v>
          </cell>
          <cell r="AE3126">
            <v>15</v>
          </cell>
          <cell r="AF3126">
            <v>23</v>
          </cell>
          <cell r="AG3126">
            <v>20</v>
          </cell>
          <cell r="AH3126">
            <v>5</v>
          </cell>
          <cell r="AI3126">
            <v>3.125</v>
          </cell>
          <cell r="AJ3126">
            <v>0</v>
          </cell>
          <cell r="AK3126">
            <v>0</v>
          </cell>
          <cell r="AL3126">
            <v>0</v>
          </cell>
          <cell r="AM3126">
            <v>0</v>
          </cell>
          <cell r="AN3126">
            <v>0</v>
          </cell>
          <cell r="AO3126">
            <v>0</v>
          </cell>
          <cell r="AP3126">
            <v>0</v>
          </cell>
          <cell r="AQ3126">
            <v>0</v>
          </cell>
          <cell r="AR3126">
            <v>0</v>
          </cell>
          <cell r="AS3126">
            <v>0</v>
          </cell>
          <cell r="AT3126" t="str">
            <v>Urban park in Chicago</v>
          </cell>
          <cell r="AU3126" t="str">
            <v>Disturbed</v>
          </cell>
          <cell r="AV3126" t="str">
            <v>Urban &amp; recreation</v>
          </cell>
          <cell r="AW3126" t="str">
            <v>NA</v>
          </cell>
          <cell r="AX3126" t="str">
            <v>NA</v>
          </cell>
          <cell r="AY3126" t="str">
            <v>NA</v>
          </cell>
        </row>
        <row r="3127">
          <cell r="A3127" t="str">
            <v>Menke_2011b_FP01</v>
          </cell>
          <cell r="B3127" t="str">
            <v>Menke, Sean</v>
          </cell>
          <cell r="C3127" t="str">
            <v>North America</v>
          </cell>
          <cell r="D3127" t="str">
            <v>U.S.A.</v>
          </cell>
          <cell r="E3127" t="str">
            <v>Illinois</v>
          </cell>
          <cell r="F3127" t="str">
            <v>Cook county</v>
          </cell>
          <cell r="G3127" t="str">
            <v>Fernwood Park</v>
          </cell>
          <cell r="H3127" t="str">
            <v>City Park</v>
          </cell>
          <cell r="I3127" t="str">
            <v>NA</v>
          </cell>
          <cell r="J3127">
            <v>41.703830000000004</v>
          </cell>
          <cell r="K3127">
            <v>-87.638390000000001</v>
          </cell>
          <cell r="L3127" t="str">
            <v>GPS</v>
          </cell>
          <cell r="M3127" t="str">
            <v>NA</v>
          </cell>
          <cell r="N3127">
            <v>316</v>
          </cell>
          <cell r="O3127">
            <v>10</v>
          </cell>
          <cell r="P3127">
            <v>9</v>
          </cell>
          <cell r="Q3127">
            <v>1</v>
          </cell>
          <cell r="R3127">
            <v>3</v>
          </cell>
          <cell r="S3127">
            <v>15</v>
          </cell>
          <cell r="T3127">
            <v>6</v>
          </cell>
          <cell r="U3127">
            <v>2011</v>
          </cell>
          <cell r="V3127">
            <v>30</v>
          </cell>
          <cell r="W3127">
            <v>8</v>
          </cell>
          <cell r="X3127">
            <v>2011</v>
          </cell>
          <cell r="Y3127">
            <v>1</v>
          </cell>
          <cell r="Z3127">
            <v>40</v>
          </cell>
          <cell r="AA3127">
            <v>40</v>
          </cell>
          <cell r="AB3127">
            <v>20</v>
          </cell>
          <cell r="AC3127" t="str">
            <v>Pitfall</v>
          </cell>
          <cell r="AD3127" t="str">
            <v>5 pitfall traps (50mL centrifuge tubes) in the shape of an "X", all traps separated by 20m, sampled three times</v>
          </cell>
          <cell r="AE3127">
            <v>15</v>
          </cell>
          <cell r="AF3127">
            <v>23</v>
          </cell>
          <cell r="AG3127">
            <v>20</v>
          </cell>
          <cell r="AH3127">
            <v>5</v>
          </cell>
          <cell r="AI3127">
            <v>3.125</v>
          </cell>
          <cell r="AJ3127">
            <v>0</v>
          </cell>
          <cell r="AK3127">
            <v>0</v>
          </cell>
          <cell r="AL3127">
            <v>0</v>
          </cell>
          <cell r="AM3127">
            <v>0</v>
          </cell>
          <cell r="AN3127">
            <v>0</v>
          </cell>
          <cell r="AO3127">
            <v>0</v>
          </cell>
          <cell r="AP3127">
            <v>0</v>
          </cell>
          <cell r="AQ3127">
            <v>0</v>
          </cell>
          <cell r="AR3127">
            <v>0</v>
          </cell>
          <cell r="AS3127">
            <v>0</v>
          </cell>
          <cell r="AT3127" t="str">
            <v>Urban park in Chicago</v>
          </cell>
          <cell r="AU3127" t="str">
            <v>Disturbed</v>
          </cell>
          <cell r="AV3127" t="str">
            <v>Urban &amp; recreation</v>
          </cell>
          <cell r="AW3127" t="str">
            <v>NA</v>
          </cell>
          <cell r="AX3127" t="str">
            <v>NA</v>
          </cell>
          <cell r="AY3127" t="str">
            <v>NA</v>
          </cell>
        </row>
        <row r="3128">
          <cell r="A3128" t="str">
            <v>Menke_2011b_GP01</v>
          </cell>
          <cell r="B3128" t="str">
            <v>Menke, Sean</v>
          </cell>
          <cell r="C3128" t="str">
            <v>North America</v>
          </cell>
          <cell r="D3128" t="str">
            <v>U.S.A.</v>
          </cell>
          <cell r="E3128" t="str">
            <v>Illinois</v>
          </cell>
          <cell r="F3128" t="str">
            <v>Cook county</v>
          </cell>
          <cell r="G3128" t="str">
            <v>Garfield Park</v>
          </cell>
          <cell r="H3128" t="str">
            <v>City Park</v>
          </cell>
          <cell r="I3128" t="str">
            <v>NA</v>
          </cell>
          <cell r="J3128">
            <v>41.884152999999998</v>
          </cell>
          <cell r="K3128">
            <v>-87.715008999999995</v>
          </cell>
          <cell r="L3128" t="str">
            <v>GPS</v>
          </cell>
          <cell r="M3128" t="str">
            <v>NA</v>
          </cell>
          <cell r="N3128">
            <v>113</v>
          </cell>
          <cell r="O3128">
            <v>10</v>
          </cell>
          <cell r="P3128">
            <v>9</v>
          </cell>
          <cell r="Q3128">
            <v>1</v>
          </cell>
          <cell r="R3128">
            <v>3</v>
          </cell>
          <cell r="S3128">
            <v>15</v>
          </cell>
          <cell r="T3128">
            <v>6</v>
          </cell>
          <cell r="U3128">
            <v>2011</v>
          </cell>
          <cell r="V3128">
            <v>30</v>
          </cell>
          <cell r="W3128">
            <v>8</v>
          </cell>
          <cell r="X3128">
            <v>2011</v>
          </cell>
          <cell r="Y3128">
            <v>1</v>
          </cell>
          <cell r="Z3128">
            <v>40</v>
          </cell>
          <cell r="AA3128">
            <v>40</v>
          </cell>
          <cell r="AB3128">
            <v>20</v>
          </cell>
          <cell r="AC3128" t="str">
            <v>Pitfall</v>
          </cell>
          <cell r="AD3128" t="str">
            <v>5 pitfall traps (50mL centrifuge tubes) in the shape of an "X", all traps separated by 20m, sampled three times</v>
          </cell>
          <cell r="AE3128">
            <v>15</v>
          </cell>
          <cell r="AF3128">
            <v>23</v>
          </cell>
          <cell r="AG3128">
            <v>20</v>
          </cell>
          <cell r="AH3128">
            <v>5</v>
          </cell>
          <cell r="AI3128">
            <v>3.125</v>
          </cell>
          <cell r="AJ3128">
            <v>0</v>
          </cell>
          <cell r="AK3128">
            <v>0</v>
          </cell>
          <cell r="AL3128">
            <v>0</v>
          </cell>
          <cell r="AM3128">
            <v>0</v>
          </cell>
          <cell r="AN3128">
            <v>0</v>
          </cell>
          <cell r="AO3128">
            <v>0</v>
          </cell>
          <cell r="AP3128">
            <v>0</v>
          </cell>
          <cell r="AQ3128">
            <v>0</v>
          </cell>
          <cell r="AR3128">
            <v>0</v>
          </cell>
          <cell r="AS3128">
            <v>0</v>
          </cell>
          <cell r="AT3128" t="str">
            <v>Urban park in Chicago</v>
          </cell>
          <cell r="AU3128" t="str">
            <v>Disturbed</v>
          </cell>
          <cell r="AV3128" t="str">
            <v>Urban &amp; recreation</v>
          </cell>
          <cell r="AW3128" t="str">
            <v>NA</v>
          </cell>
          <cell r="AX3128" t="str">
            <v>NA</v>
          </cell>
          <cell r="AY3128" t="str">
            <v>NA</v>
          </cell>
        </row>
        <row r="3129">
          <cell r="A3129" t="str">
            <v>Menke_2011b_HP01</v>
          </cell>
          <cell r="B3129" t="str">
            <v>Menke, Sean</v>
          </cell>
          <cell r="C3129" t="str">
            <v>North America</v>
          </cell>
          <cell r="D3129" t="str">
            <v>U.S.A.</v>
          </cell>
          <cell r="E3129" t="str">
            <v>Illinois</v>
          </cell>
          <cell r="F3129" t="str">
            <v>Cook county</v>
          </cell>
          <cell r="G3129" t="str">
            <v>Humboldt Park</v>
          </cell>
          <cell r="H3129" t="str">
            <v>City Park</v>
          </cell>
          <cell r="I3129" t="str">
            <v>NA</v>
          </cell>
          <cell r="J3129">
            <v>41.905732999999998</v>
          </cell>
          <cell r="K3129">
            <v>-87.702242999999996</v>
          </cell>
          <cell r="L3129" t="str">
            <v>GPS</v>
          </cell>
          <cell r="M3129" t="str">
            <v>NA</v>
          </cell>
          <cell r="N3129">
            <v>126</v>
          </cell>
          <cell r="O3129">
            <v>9</v>
          </cell>
          <cell r="P3129">
            <v>7</v>
          </cell>
          <cell r="Q3129">
            <v>2</v>
          </cell>
          <cell r="R3129">
            <v>3</v>
          </cell>
          <cell r="S3129">
            <v>15</v>
          </cell>
          <cell r="T3129">
            <v>6</v>
          </cell>
          <cell r="U3129">
            <v>2011</v>
          </cell>
          <cell r="V3129">
            <v>30</v>
          </cell>
          <cell r="W3129">
            <v>8</v>
          </cell>
          <cell r="X3129">
            <v>2011</v>
          </cell>
          <cell r="Y3129">
            <v>1</v>
          </cell>
          <cell r="Z3129">
            <v>40</v>
          </cell>
          <cell r="AA3129">
            <v>40</v>
          </cell>
          <cell r="AB3129">
            <v>20</v>
          </cell>
          <cell r="AC3129" t="str">
            <v>Pitfall</v>
          </cell>
          <cell r="AD3129" t="str">
            <v>5 pitfall traps (50mL centrifuge tubes) in the shape of an "X", all traps separated by 20m, sampled three times</v>
          </cell>
          <cell r="AE3129">
            <v>15</v>
          </cell>
          <cell r="AF3129">
            <v>23</v>
          </cell>
          <cell r="AG3129">
            <v>20</v>
          </cell>
          <cell r="AH3129">
            <v>5</v>
          </cell>
          <cell r="AI3129">
            <v>3.125</v>
          </cell>
          <cell r="AJ3129">
            <v>0</v>
          </cell>
          <cell r="AK3129">
            <v>0</v>
          </cell>
          <cell r="AL3129">
            <v>0</v>
          </cell>
          <cell r="AM3129">
            <v>0</v>
          </cell>
          <cell r="AN3129">
            <v>0</v>
          </cell>
          <cell r="AO3129">
            <v>0</v>
          </cell>
          <cell r="AP3129">
            <v>0</v>
          </cell>
          <cell r="AQ3129">
            <v>0</v>
          </cell>
          <cell r="AR3129">
            <v>0</v>
          </cell>
          <cell r="AS3129">
            <v>0</v>
          </cell>
          <cell r="AT3129" t="str">
            <v>Urban park in Chicago</v>
          </cell>
          <cell r="AU3129" t="str">
            <v>Disturbed</v>
          </cell>
          <cell r="AV3129" t="str">
            <v>Urban &amp; recreation</v>
          </cell>
          <cell r="AW3129" t="str">
            <v>NA</v>
          </cell>
          <cell r="AX3129" t="str">
            <v>NA</v>
          </cell>
          <cell r="AY3129" t="str">
            <v>NA</v>
          </cell>
        </row>
        <row r="3130">
          <cell r="A3130" t="str">
            <v>Menke_2011b_KP01</v>
          </cell>
          <cell r="B3130" t="str">
            <v>Menke, Sean</v>
          </cell>
          <cell r="C3130" t="str">
            <v>North America</v>
          </cell>
          <cell r="D3130" t="str">
            <v>U.S.A.</v>
          </cell>
          <cell r="E3130" t="str">
            <v>Illinois</v>
          </cell>
          <cell r="F3130" t="str">
            <v>Cook county</v>
          </cell>
          <cell r="G3130" t="str">
            <v>Kelly Park</v>
          </cell>
          <cell r="H3130" t="str">
            <v>City Park</v>
          </cell>
          <cell r="I3130" t="str">
            <v>NA</v>
          </cell>
          <cell r="J3130">
            <v>41.952196000000001</v>
          </cell>
          <cell r="K3130">
            <v>-87.656914999999998</v>
          </cell>
          <cell r="L3130" t="str">
            <v>GPS</v>
          </cell>
          <cell r="M3130" t="str">
            <v>NA</v>
          </cell>
          <cell r="N3130">
            <v>59</v>
          </cell>
          <cell r="O3130">
            <v>2</v>
          </cell>
          <cell r="P3130">
            <v>1</v>
          </cell>
          <cell r="Q3130">
            <v>1</v>
          </cell>
          <cell r="R3130">
            <v>3</v>
          </cell>
          <cell r="S3130">
            <v>15</v>
          </cell>
          <cell r="T3130">
            <v>6</v>
          </cell>
          <cell r="U3130">
            <v>2011</v>
          </cell>
          <cell r="V3130">
            <v>30</v>
          </cell>
          <cell r="W3130">
            <v>8</v>
          </cell>
          <cell r="X3130">
            <v>2011</v>
          </cell>
          <cell r="Y3130">
            <v>1</v>
          </cell>
          <cell r="Z3130">
            <v>40</v>
          </cell>
          <cell r="AA3130">
            <v>40</v>
          </cell>
          <cell r="AB3130">
            <v>20</v>
          </cell>
          <cell r="AC3130" t="str">
            <v>Pitfall</v>
          </cell>
          <cell r="AD3130" t="str">
            <v>5 pitfall traps (50mL centrifuge tubes) in the shape of an "X", all traps separated by 20m, sampled three times</v>
          </cell>
          <cell r="AE3130">
            <v>15</v>
          </cell>
          <cell r="AF3130">
            <v>23</v>
          </cell>
          <cell r="AG3130">
            <v>20</v>
          </cell>
          <cell r="AH3130">
            <v>5</v>
          </cell>
          <cell r="AI3130">
            <v>3.125</v>
          </cell>
          <cell r="AJ3130">
            <v>0</v>
          </cell>
          <cell r="AK3130">
            <v>0</v>
          </cell>
          <cell r="AL3130">
            <v>0</v>
          </cell>
          <cell r="AM3130">
            <v>0</v>
          </cell>
          <cell r="AN3130">
            <v>0</v>
          </cell>
          <cell r="AO3130">
            <v>0</v>
          </cell>
          <cell r="AP3130">
            <v>0</v>
          </cell>
          <cell r="AQ3130">
            <v>0</v>
          </cell>
          <cell r="AR3130">
            <v>0</v>
          </cell>
          <cell r="AS3130">
            <v>0</v>
          </cell>
          <cell r="AT3130" t="str">
            <v>Urban park in Chicago</v>
          </cell>
          <cell r="AU3130" t="str">
            <v>Disturbed</v>
          </cell>
          <cell r="AV3130" t="str">
            <v>Urban &amp; recreation</v>
          </cell>
          <cell r="AW3130" t="str">
            <v>NA</v>
          </cell>
          <cell r="AX3130" t="str">
            <v>NA</v>
          </cell>
          <cell r="AY3130" t="str">
            <v>NA</v>
          </cell>
        </row>
        <row r="3131">
          <cell r="A3131" t="str">
            <v>Menke_2011b_MC01</v>
          </cell>
          <cell r="B3131" t="str">
            <v>Menke, Sean</v>
          </cell>
          <cell r="C3131" t="str">
            <v>North America</v>
          </cell>
          <cell r="D3131" t="str">
            <v>U.S.A.</v>
          </cell>
          <cell r="E3131" t="str">
            <v>Illinois</v>
          </cell>
          <cell r="F3131" t="str">
            <v>Cook county</v>
          </cell>
          <cell r="G3131" t="str">
            <v>McKinley Park</v>
          </cell>
          <cell r="H3131" t="str">
            <v>City Park</v>
          </cell>
          <cell r="I3131" t="str">
            <v>NA</v>
          </cell>
          <cell r="J3131">
            <v>41.824961999999999</v>
          </cell>
          <cell r="K3131">
            <v>-87.677479000000005</v>
          </cell>
          <cell r="L3131" t="str">
            <v>GPS</v>
          </cell>
          <cell r="M3131" t="str">
            <v>NA</v>
          </cell>
          <cell r="N3131">
            <v>148</v>
          </cell>
          <cell r="O3131">
            <v>7</v>
          </cell>
          <cell r="P3131">
            <v>6</v>
          </cell>
          <cell r="Q3131">
            <v>1</v>
          </cell>
          <cell r="R3131">
            <v>3</v>
          </cell>
          <cell r="S3131">
            <v>15</v>
          </cell>
          <cell r="T3131">
            <v>6</v>
          </cell>
          <cell r="U3131">
            <v>2011</v>
          </cell>
          <cell r="V3131">
            <v>30</v>
          </cell>
          <cell r="W3131">
            <v>8</v>
          </cell>
          <cell r="X3131">
            <v>2011</v>
          </cell>
          <cell r="Y3131">
            <v>1</v>
          </cell>
          <cell r="Z3131">
            <v>40</v>
          </cell>
          <cell r="AA3131">
            <v>40</v>
          </cell>
          <cell r="AB3131">
            <v>20</v>
          </cell>
          <cell r="AC3131" t="str">
            <v>Pitfall</v>
          </cell>
          <cell r="AD3131" t="str">
            <v>5 pitfall traps (50mL centrifuge tubes) in the shape of an "X", all traps separated by 20m, sampled three times</v>
          </cell>
          <cell r="AE3131">
            <v>15</v>
          </cell>
          <cell r="AF3131">
            <v>23</v>
          </cell>
          <cell r="AG3131">
            <v>20</v>
          </cell>
          <cell r="AH3131">
            <v>5</v>
          </cell>
          <cell r="AI3131">
            <v>3.125</v>
          </cell>
          <cell r="AJ3131">
            <v>0</v>
          </cell>
          <cell r="AK3131">
            <v>0</v>
          </cell>
          <cell r="AL3131">
            <v>0</v>
          </cell>
          <cell r="AM3131">
            <v>0</v>
          </cell>
          <cell r="AN3131">
            <v>0</v>
          </cell>
          <cell r="AO3131">
            <v>0</v>
          </cell>
          <cell r="AP3131">
            <v>0</v>
          </cell>
          <cell r="AQ3131">
            <v>0</v>
          </cell>
          <cell r="AR3131">
            <v>0</v>
          </cell>
          <cell r="AS3131">
            <v>0</v>
          </cell>
          <cell r="AT3131" t="str">
            <v>Urban park in Chicago</v>
          </cell>
          <cell r="AU3131" t="str">
            <v>Disturbed</v>
          </cell>
          <cell r="AV3131" t="str">
            <v>Urban &amp; recreation</v>
          </cell>
          <cell r="AW3131" t="str">
            <v>NA</v>
          </cell>
          <cell r="AX3131" t="str">
            <v>NA</v>
          </cell>
          <cell r="AY3131" t="str">
            <v>NA</v>
          </cell>
        </row>
        <row r="3132">
          <cell r="A3132" t="str">
            <v>Menke_2011b_PT01</v>
          </cell>
          <cell r="B3132" t="str">
            <v>Menke, Sean</v>
          </cell>
          <cell r="C3132" t="str">
            <v>North America</v>
          </cell>
          <cell r="D3132" t="str">
            <v>U.S.A.</v>
          </cell>
          <cell r="E3132" t="str">
            <v>Illinois</v>
          </cell>
          <cell r="F3132" t="str">
            <v>Cook county</v>
          </cell>
          <cell r="G3132" t="str">
            <v>Ping Tom Park</v>
          </cell>
          <cell r="H3132" t="str">
            <v>City Park</v>
          </cell>
          <cell r="I3132" t="str">
            <v>NA</v>
          </cell>
          <cell r="J3132">
            <v>41.856318000000002</v>
          </cell>
          <cell r="K3132">
            <v>-87.635022000000006</v>
          </cell>
          <cell r="L3132" t="str">
            <v>GPS</v>
          </cell>
          <cell r="M3132" t="str">
            <v>NA</v>
          </cell>
          <cell r="N3132">
            <v>599</v>
          </cell>
          <cell r="O3132">
            <v>4</v>
          </cell>
          <cell r="P3132">
            <v>3</v>
          </cell>
          <cell r="Q3132">
            <v>1</v>
          </cell>
          <cell r="R3132">
            <v>3</v>
          </cell>
          <cell r="S3132">
            <v>15</v>
          </cell>
          <cell r="T3132">
            <v>6</v>
          </cell>
          <cell r="U3132">
            <v>2011</v>
          </cell>
          <cell r="V3132">
            <v>30</v>
          </cell>
          <cell r="W3132">
            <v>8</v>
          </cell>
          <cell r="X3132">
            <v>2011</v>
          </cell>
          <cell r="Y3132">
            <v>1</v>
          </cell>
          <cell r="Z3132">
            <v>40</v>
          </cell>
          <cell r="AA3132">
            <v>40</v>
          </cell>
          <cell r="AB3132">
            <v>20</v>
          </cell>
          <cell r="AC3132" t="str">
            <v>Pitfall</v>
          </cell>
          <cell r="AD3132" t="str">
            <v>5 pitfall traps (50mL centrifuge tubes) in the shape of an "X", all traps separated by 20m, sampled three times</v>
          </cell>
          <cell r="AE3132">
            <v>15</v>
          </cell>
          <cell r="AF3132">
            <v>23</v>
          </cell>
          <cell r="AG3132">
            <v>20</v>
          </cell>
          <cell r="AH3132">
            <v>5</v>
          </cell>
          <cell r="AI3132">
            <v>3.125</v>
          </cell>
          <cell r="AJ3132">
            <v>0</v>
          </cell>
          <cell r="AK3132">
            <v>0</v>
          </cell>
          <cell r="AL3132">
            <v>0</v>
          </cell>
          <cell r="AM3132">
            <v>0</v>
          </cell>
          <cell r="AN3132">
            <v>0</v>
          </cell>
          <cell r="AO3132">
            <v>0</v>
          </cell>
          <cell r="AP3132">
            <v>0</v>
          </cell>
          <cell r="AQ3132">
            <v>0</v>
          </cell>
          <cell r="AR3132">
            <v>0</v>
          </cell>
          <cell r="AS3132">
            <v>0</v>
          </cell>
          <cell r="AT3132" t="str">
            <v>Urban park in Chicago</v>
          </cell>
          <cell r="AU3132" t="str">
            <v>Disturbed</v>
          </cell>
          <cell r="AV3132" t="str">
            <v>Urban &amp; recreation</v>
          </cell>
          <cell r="AW3132" t="str">
            <v>NA</v>
          </cell>
          <cell r="AX3132" t="str">
            <v>NA</v>
          </cell>
          <cell r="AY3132" t="str">
            <v>NA</v>
          </cell>
        </row>
        <row r="3133">
          <cell r="A3133" t="str">
            <v>Menke_2011b_RB01</v>
          </cell>
          <cell r="B3133" t="str">
            <v>Menke, Sean</v>
          </cell>
          <cell r="C3133" t="str">
            <v>North America</v>
          </cell>
          <cell r="D3133" t="str">
            <v>U.S.A.</v>
          </cell>
          <cell r="E3133" t="str">
            <v>Illinois</v>
          </cell>
          <cell r="F3133" t="str">
            <v>Cook county</v>
          </cell>
          <cell r="G3133" t="str">
            <v>Robicheaux Park</v>
          </cell>
          <cell r="H3133" t="str">
            <v>City Park</v>
          </cell>
          <cell r="I3133" t="str">
            <v>NA</v>
          </cell>
          <cell r="J3133">
            <v>41.725495000000002</v>
          </cell>
          <cell r="K3133">
            <v>-87.634120999999993</v>
          </cell>
          <cell r="L3133" t="str">
            <v>GPS</v>
          </cell>
          <cell r="M3133" t="str">
            <v>NA</v>
          </cell>
          <cell r="N3133">
            <v>104</v>
          </cell>
          <cell r="O3133">
            <v>8</v>
          </cell>
          <cell r="P3133">
            <v>7</v>
          </cell>
          <cell r="Q3133">
            <v>1</v>
          </cell>
          <cell r="R3133">
            <v>3</v>
          </cell>
          <cell r="S3133">
            <v>15</v>
          </cell>
          <cell r="T3133">
            <v>6</v>
          </cell>
          <cell r="U3133">
            <v>2011</v>
          </cell>
          <cell r="V3133">
            <v>30</v>
          </cell>
          <cell r="W3133">
            <v>8</v>
          </cell>
          <cell r="X3133">
            <v>2011</v>
          </cell>
          <cell r="Y3133">
            <v>1</v>
          </cell>
          <cell r="Z3133">
            <v>40</v>
          </cell>
          <cell r="AA3133">
            <v>40</v>
          </cell>
          <cell r="AB3133">
            <v>20</v>
          </cell>
          <cell r="AC3133" t="str">
            <v>Pitfall</v>
          </cell>
          <cell r="AD3133" t="str">
            <v>5 pitfall traps (50mL centrifuge tubes) in the shape of an "X", all traps separated by 20m, sampled three times</v>
          </cell>
          <cell r="AE3133">
            <v>15</v>
          </cell>
          <cell r="AF3133">
            <v>23</v>
          </cell>
          <cell r="AG3133">
            <v>20</v>
          </cell>
          <cell r="AH3133">
            <v>5</v>
          </cell>
          <cell r="AI3133">
            <v>3.125</v>
          </cell>
          <cell r="AJ3133">
            <v>0</v>
          </cell>
          <cell r="AK3133">
            <v>0</v>
          </cell>
          <cell r="AL3133">
            <v>0</v>
          </cell>
          <cell r="AM3133">
            <v>0</v>
          </cell>
          <cell r="AN3133">
            <v>0</v>
          </cell>
          <cell r="AO3133">
            <v>0</v>
          </cell>
          <cell r="AP3133">
            <v>0</v>
          </cell>
          <cell r="AQ3133">
            <v>0</v>
          </cell>
          <cell r="AR3133">
            <v>0</v>
          </cell>
          <cell r="AS3133">
            <v>0</v>
          </cell>
          <cell r="AT3133" t="str">
            <v>Urban park in Chicago</v>
          </cell>
          <cell r="AU3133" t="str">
            <v>Disturbed</v>
          </cell>
          <cell r="AV3133" t="str">
            <v>Urban &amp; recreation</v>
          </cell>
          <cell r="AW3133" t="str">
            <v>NA</v>
          </cell>
          <cell r="AX3133" t="str">
            <v>NA</v>
          </cell>
          <cell r="AY3133" t="str">
            <v>NA</v>
          </cell>
        </row>
        <row r="3134">
          <cell r="A3134" t="str">
            <v>Menke_2011b_RG01</v>
          </cell>
          <cell r="B3134" t="str">
            <v>Menke, Sean</v>
          </cell>
          <cell r="C3134" t="str">
            <v>North America</v>
          </cell>
          <cell r="D3134" t="str">
            <v>U.S.A.</v>
          </cell>
          <cell r="E3134" t="str">
            <v>Illinois</v>
          </cell>
          <cell r="F3134" t="str">
            <v>Cook county</v>
          </cell>
          <cell r="G3134" t="str">
            <v>Ridge Park</v>
          </cell>
          <cell r="H3134" t="str">
            <v>City Park</v>
          </cell>
          <cell r="I3134" t="str">
            <v>NA</v>
          </cell>
          <cell r="J3134">
            <v>41.719977999999998</v>
          </cell>
          <cell r="K3134">
            <v>-87.667685000000006</v>
          </cell>
          <cell r="L3134" t="str">
            <v>GPS</v>
          </cell>
          <cell r="M3134" t="str">
            <v>NA</v>
          </cell>
          <cell r="N3134">
            <v>157</v>
          </cell>
          <cell r="O3134">
            <v>11</v>
          </cell>
          <cell r="P3134">
            <v>10</v>
          </cell>
          <cell r="Q3134">
            <v>1</v>
          </cell>
          <cell r="R3134">
            <v>3</v>
          </cell>
          <cell r="S3134">
            <v>15</v>
          </cell>
          <cell r="T3134">
            <v>6</v>
          </cell>
          <cell r="U3134">
            <v>2011</v>
          </cell>
          <cell r="V3134">
            <v>30</v>
          </cell>
          <cell r="W3134">
            <v>8</v>
          </cell>
          <cell r="X3134">
            <v>2011</v>
          </cell>
          <cell r="Y3134">
            <v>1</v>
          </cell>
          <cell r="Z3134">
            <v>40</v>
          </cell>
          <cell r="AA3134">
            <v>40</v>
          </cell>
          <cell r="AB3134">
            <v>20</v>
          </cell>
          <cell r="AC3134" t="str">
            <v>Pitfall</v>
          </cell>
          <cell r="AD3134" t="str">
            <v>5 pitfall traps (50mL centrifuge tubes) in the shape of an "X", all traps separated by 20m, sampled three times</v>
          </cell>
          <cell r="AE3134">
            <v>15</v>
          </cell>
          <cell r="AF3134">
            <v>23</v>
          </cell>
          <cell r="AG3134">
            <v>20</v>
          </cell>
          <cell r="AH3134">
            <v>5</v>
          </cell>
          <cell r="AI3134">
            <v>3.125</v>
          </cell>
          <cell r="AJ3134">
            <v>0</v>
          </cell>
          <cell r="AK3134">
            <v>0</v>
          </cell>
          <cell r="AL3134">
            <v>0</v>
          </cell>
          <cell r="AM3134">
            <v>0</v>
          </cell>
          <cell r="AN3134">
            <v>0</v>
          </cell>
          <cell r="AO3134">
            <v>0</v>
          </cell>
          <cell r="AP3134">
            <v>0</v>
          </cell>
          <cell r="AQ3134">
            <v>0</v>
          </cell>
          <cell r="AR3134">
            <v>0</v>
          </cell>
          <cell r="AS3134">
            <v>0</v>
          </cell>
          <cell r="AT3134" t="str">
            <v>Urban park in Chicago</v>
          </cell>
          <cell r="AU3134" t="str">
            <v>Disturbed</v>
          </cell>
          <cell r="AV3134" t="str">
            <v>Urban &amp; recreation</v>
          </cell>
          <cell r="AW3134" t="str">
            <v>NA</v>
          </cell>
          <cell r="AX3134" t="str">
            <v>NA</v>
          </cell>
          <cell r="AY3134" t="str">
            <v>NA</v>
          </cell>
        </row>
        <row r="3135">
          <cell r="A3135" t="str">
            <v>Menke_2011b_SQ01</v>
          </cell>
          <cell r="B3135" t="str">
            <v>Menke, Sean</v>
          </cell>
          <cell r="C3135" t="str">
            <v>North America</v>
          </cell>
          <cell r="D3135" t="str">
            <v>U.S.A.</v>
          </cell>
          <cell r="E3135" t="str">
            <v>Illinois</v>
          </cell>
          <cell r="F3135" t="str">
            <v>Cook county</v>
          </cell>
          <cell r="G3135" t="str">
            <v>Stearns Quarry</v>
          </cell>
          <cell r="H3135" t="str">
            <v>City Park</v>
          </cell>
          <cell r="I3135" t="str">
            <v>NA</v>
          </cell>
          <cell r="J3135">
            <v>41.842855999999998</v>
          </cell>
          <cell r="K3135">
            <v>-87.650198000000003</v>
          </cell>
          <cell r="L3135" t="str">
            <v>GPS</v>
          </cell>
          <cell r="M3135" t="str">
            <v>NA</v>
          </cell>
          <cell r="N3135">
            <v>27</v>
          </cell>
          <cell r="O3135">
            <v>3</v>
          </cell>
          <cell r="P3135">
            <v>3</v>
          </cell>
          <cell r="Q3135">
            <v>0</v>
          </cell>
          <cell r="R3135">
            <v>3</v>
          </cell>
          <cell r="S3135">
            <v>15</v>
          </cell>
          <cell r="T3135">
            <v>6</v>
          </cell>
          <cell r="U3135">
            <v>2011</v>
          </cell>
          <cell r="V3135">
            <v>30</v>
          </cell>
          <cell r="W3135">
            <v>8</v>
          </cell>
          <cell r="X3135">
            <v>2011</v>
          </cell>
          <cell r="Y3135">
            <v>1</v>
          </cell>
          <cell r="Z3135">
            <v>40</v>
          </cell>
          <cell r="AA3135">
            <v>40</v>
          </cell>
          <cell r="AB3135">
            <v>20</v>
          </cell>
          <cell r="AC3135" t="str">
            <v>Pitfall</v>
          </cell>
          <cell r="AD3135" t="str">
            <v>5 pitfall traps (50mL centrifuge tubes) in the shape of an "X", all traps separated by 20m, sampled three times</v>
          </cell>
          <cell r="AE3135">
            <v>15</v>
          </cell>
          <cell r="AF3135">
            <v>23</v>
          </cell>
          <cell r="AG3135">
            <v>20</v>
          </cell>
          <cell r="AH3135">
            <v>5</v>
          </cell>
          <cell r="AI3135">
            <v>3.125</v>
          </cell>
          <cell r="AJ3135">
            <v>0</v>
          </cell>
          <cell r="AK3135">
            <v>0</v>
          </cell>
          <cell r="AL3135">
            <v>0</v>
          </cell>
          <cell r="AM3135">
            <v>0</v>
          </cell>
          <cell r="AN3135">
            <v>0</v>
          </cell>
          <cell r="AO3135">
            <v>0</v>
          </cell>
          <cell r="AP3135">
            <v>0</v>
          </cell>
          <cell r="AQ3135">
            <v>0</v>
          </cell>
          <cell r="AR3135">
            <v>0</v>
          </cell>
          <cell r="AS3135">
            <v>0</v>
          </cell>
          <cell r="AT3135" t="str">
            <v>Urban park in Chicago</v>
          </cell>
          <cell r="AU3135" t="str">
            <v>Disturbed</v>
          </cell>
          <cell r="AV3135" t="str">
            <v>Urban &amp; recreation</v>
          </cell>
          <cell r="AW3135" t="str">
            <v>NA</v>
          </cell>
          <cell r="AX3135" t="str">
            <v>NA</v>
          </cell>
          <cell r="AY3135" t="str">
            <v>NA</v>
          </cell>
        </row>
        <row r="3136">
          <cell r="A3136" t="str">
            <v>Menke_2011b_WP01</v>
          </cell>
          <cell r="B3136" t="str">
            <v>Menke, Sean</v>
          </cell>
          <cell r="C3136" t="str">
            <v>North America</v>
          </cell>
          <cell r="D3136" t="str">
            <v>U.S.A.</v>
          </cell>
          <cell r="E3136" t="str">
            <v>Illinois</v>
          </cell>
          <cell r="F3136" t="str">
            <v>Cook county</v>
          </cell>
          <cell r="G3136" t="str">
            <v>Washington Park</v>
          </cell>
          <cell r="H3136" t="str">
            <v>City Park</v>
          </cell>
          <cell r="I3136" t="str">
            <v>NA</v>
          </cell>
          <cell r="J3136">
            <v>41.796174999999998</v>
          </cell>
          <cell r="K3136">
            <v>-87.615440000000007</v>
          </cell>
          <cell r="L3136" t="str">
            <v>GPS</v>
          </cell>
          <cell r="M3136" t="str">
            <v>NA</v>
          </cell>
          <cell r="N3136">
            <v>193</v>
          </cell>
          <cell r="O3136">
            <v>4</v>
          </cell>
          <cell r="P3136">
            <v>3</v>
          </cell>
          <cell r="Q3136">
            <v>1</v>
          </cell>
          <cell r="R3136">
            <v>3</v>
          </cell>
          <cell r="S3136">
            <v>15</v>
          </cell>
          <cell r="T3136">
            <v>6</v>
          </cell>
          <cell r="U3136">
            <v>2011</v>
          </cell>
          <cell r="V3136">
            <v>30</v>
          </cell>
          <cell r="W3136">
            <v>8</v>
          </cell>
          <cell r="X3136">
            <v>2011</v>
          </cell>
          <cell r="Y3136">
            <v>1</v>
          </cell>
          <cell r="Z3136">
            <v>40</v>
          </cell>
          <cell r="AA3136">
            <v>40</v>
          </cell>
          <cell r="AB3136">
            <v>20</v>
          </cell>
          <cell r="AC3136" t="str">
            <v>Pitfall</v>
          </cell>
          <cell r="AD3136" t="str">
            <v>5 pitfall traps (50mL centrifuge tubes) in the shape of an "X", all traps separated by 20m, sampled three times</v>
          </cell>
          <cell r="AE3136">
            <v>15</v>
          </cell>
          <cell r="AF3136">
            <v>23</v>
          </cell>
          <cell r="AG3136">
            <v>20</v>
          </cell>
          <cell r="AH3136">
            <v>5</v>
          </cell>
          <cell r="AI3136">
            <v>3.125</v>
          </cell>
          <cell r="AJ3136">
            <v>0</v>
          </cell>
          <cell r="AK3136">
            <v>0</v>
          </cell>
          <cell r="AL3136">
            <v>0</v>
          </cell>
          <cell r="AM3136">
            <v>0</v>
          </cell>
          <cell r="AN3136">
            <v>0</v>
          </cell>
          <cell r="AO3136">
            <v>0</v>
          </cell>
          <cell r="AP3136">
            <v>0</v>
          </cell>
          <cell r="AQ3136">
            <v>0</v>
          </cell>
          <cell r="AR3136">
            <v>0</v>
          </cell>
          <cell r="AS3136">
            <v>0</v>
          </cell>
          <cell r="AT3136" t="str">
            <v>Urban park in Chicago</v>
          </cell>
          <cell r="AU3136" t="str">
            <v>Disturbed</v>
          </cell>
          <cell r="AV3136" t="str">
            <v>Urban &amp; recreation</v>
          </cell>
          <cell r="AW3136" t="str">
            <v>NA</v>
          </cell>
          <cell r="AX3136" t="str">
            <v>NA</v>
          </cell>
          <cell r="AY3136" t="str">
            <v>NA</v>
          </cell>
        </row>
        <row r="3137">
          <cell r="A3137" t="str">
            <v>Menke_2012_01</v>
          </cell>
          <cell r="B3137" t="str">
            <v>Menke, Sean</v>
          </cell>
          <cell r="C3137" t="str">
            <v>North America</v>
          </cell>
          <cell r="D3137" t="str">
            <v>U.S.A.</v>
          </cell>
          <cell r="E3137" t="str">
            <v>Illinois</v>
          </cell>
          <cell r="F3137" t="str">
            <v>McHenry county</v>
          </cell>
          <cell r="G3137" t="str">
            <v>Fox Bluff</v>
          </cell>
          <cell r="H3137" t="str">
            <v>Oak savanna</v>
          </cell>
          <cell r="I3137" t="str">
            <v>NA</v>
          </cell>
          <cell r="J3137">
            <v>42.182583999999999</v>
          </cell>
          <cell r="K3137">
            <v>-88.269165000000001</v>
          </cell>
          <cell r="L3137" t="str">
            <v>GPS</v>
          </cell>
          <cell r="M3137" t="str">
            <v>NA</v>
          </cell>
          <cell r="N3137">
            <v>35</v>
          </cell>
          <cell r="O3137">
            <v>10</v>
          </cell>
          <cell r="P3137">
            <v>10</v>
          </cell>
          <cell r="Q3137">
            <v>0</v>
          </cell>
          <cell r="R3137">
            <v>1</v>
          </cell>
          <cell r="S3137">
            <v>7</v>
          </cell>
          <cell r="T3137">
            <v>6</v>
          </cell>
          <cell r="U3137">
            <v>2012</v>
          </cell>
          <cell r="V3137">
            <v>11</v>
          </cell>
          <cell r="W3137">
            <v>6</v>
          </cell>
          <cell r="X3137">
            <v>2012</v>
          </cell>
          <cell r="Y3137">
            <v>5</v>
          </cell>
          <cell r="Z3137">
            <v>100</v>
          </cell>
          <cell r="AA3137">
            <v>1</v>
          </cell>
          <cell r="AB3137">
            <v>20</v>
          </cell>
          <cell r="AC3137" t="str">
            <v>Pitfall</v>
          </cell>
          <cell r="AD3137" t="str">
            <v>30 pitfall traps (50mL centrifuge tubes) in a grid of 5 by 6 traps, all traps separated by 20m</v>
          </cell>
          <cell r="AE3137">
            <v>13</v>
          </cell>
          <cell r="AF3137">
            <v>23</v>
          </cell>
          <cell r="AG3137">
            <v>20</v>
          </cell>
          <cell r="AH3137">
            <v>5</v>
          </cell>
          <cell r="AI3137">
            <v>2.7083333333333335</v>
          </cell>
          <cell r="AJ3137">
            <v>0</v>
          </cell>
          <cell r="AK3137">
            <v>0</v>
          </cell>
          <cell r="AL3137">
            <v>0</v>
          </cell>
          <cell r="AM3137">
            <v>0</v>
          </cell>
          <cell r="AN3137">
            <v>0</v>
          </cell>
          <cell r="AO3137">
            <v>0</v>
          </cell>
          <cell r="AP3137">
            <v>0</v>
          </cell>
          <cell r="AQ3137">
            <v>0</v>
          </cell>
          <cell r="AR3137">
            <v>0</v>
          </cell>
          <cell r="AS3137">
            <v>0</v>
          </cell>
          <cell r="AT3137" t="str">
            <v>Oak savanna</v>
          </cell>
          <cell r="AU3137" t="str">
            <v>Undisturbed</v>
          </cell>
          <cell r="AV3137" t="str">
            <v>NA</v>
          </cell>
          <cell r="AW3137" t="str">
            <v>NA</v>
          </cell>
          <cell r="AX3137" t="str">
            <v>NA</v>
          </cell>
          <cell r="AY3137" t="str">
            <v>NA</v>
          </cell>
        </row>
        <row r="3138">
          <cell r="A3138" t="str">
            <v>Menke_2012_02</v>
          </cell>
          <cell r="B3138" t="str">
            <v>Menke, Sean</v>
          </cell>
          <cell r="C3138" t="str">
            <v>North America</v>
          </cell>
          <cell r="D3138" t="str">
            <v>U.S.A.</v>
          </cell>
          <cell r="E3138" t="str">
            <v>Illinois</v>
          </cell>
          <cell r="F3138" t="str">
            <v>McHenry county</v>
          </cell>
          <cell r="G3138" t="str">
            <v>Rush Creek</v>
          </cell>
          <cell r="H3138" t="str">
            <v>Oak savanna</v>
          </cell>
          <cell r="I3138" t="str">
            <v>NA</v>
          </cell>
          <cell r="J3138">
            <v>42.402107000000001</v>
          </cell>
          <cell r="K3138">
            <v>-88.590185000000005</v>
          </cell>
          <cell r="L3138" t="str">
            <v>GPS</v>
          </cell>
          <cell r="M3138" t="str">
            <v>NA</v>
          </cell>
          <cell r="N3138">
            <v>5</v>
          </cell>
          <cell r="O3138">
            <v>4</v>
          </cell>
          <cell r="P3138">
            <v>4</v>
          </cell>
          <cell r="Q3138">
            <v>0</v>
          </cell>
          <cell r="R3138">
            <v>1</v>
          </cell>
          <cell r="S3138">
            <v>6</v>
          </cell>
          <cell r="T3138">
            <v>6</v>
          </cell>
          <cell r="U3138">
            <v>2012</v>
          </cell>
          <cell r="V3138">
            <v>10</v>
          </cell>
          <cell r="W3138">
            <v>6</v>
          </cell>
          <cell r="X3138">
            <v>2012</v>
          </cell>
          <cell r="Y3138">
            <v>5</v>
          </cell>
          <cell r="Z3138">
            <v>100</v>
          </cell>
          <cell r="AA3138">
            <v>1</v>
          </cell>
          <cell r="AB3138">
            <v>20</v>
          </cell>
          <cell r="AC3138" t="str">
            <v>Pitfall</v>
          </cell>
          <cell r="AD3138" t="str">
            <v>30 pitfall traps (50mL centrifuge tubes) in a grid of 5 by 6 traps, all traps separated by 20m</v>
          </cell>
          <cell r="AE3138">
            <v>11</v>
          </cell>
          <cell r="AF3138">
            <v>23</v>
          </cell>
          <cell r="AG3138">
            <v>20</v>
          </cell>
          <cell r="AH3138">
            <v>5</v>
          </cell>
          <cell r="AI3138">
            <v>2.2916666666666665</v>
          </cell>
          <cell r="AJ3138">
            <v>0</v>
          </cell>
          <cell r="AK3138">
            <v>0</v>
          </cell>
          <cell r="AL3138">
            <v>0</v>
          </cell>
          <cell r="AM3138">
            <v>0</v>
          </cell>
          <cell r="AN3138">
            <v>0</v>
          </cell>
          <cell r="AO3138">
            <v>0</v>
          </cell>
          <cell r="AP3138">
            <v>0</v>
          </cell>
          <cell r="AQ3138">
            <v>0</v>
          </cell>
          <cell r="AR3138">
            <v>0</v>
          </cell>
          <cell r="AS3138">
            <v>0</v>
          </cell>
          <cell r="AT3138" t="str">
            <v>Oak savanna</v>
          </cell>
          <cell r="AU3138" t="str">
            <v>Undisturbed</v>
          </cell>
          <cell r="AV3138" t="str">
            <v>NA</v>
          </cell>
          <cell r="AW3138" t="str">
            <v>NA</v>
          </cell>
          <cell r="AX3138" t="str">
            <v>NA</v>
          </cell>
          <cell r="AY3138" t="str">
            <v>NA</v>
          </cell>
        </row>
        <row r="3139">
          <cell r="A3139" t="str">
            <v>Menke_2012_03</v>
          </cell>
          <cell r="B3139" t="str">
            <v>Menke, Sean</v>
          </cell>
          <cell r="C3139" t="str">
            <v>North America</v>
          </cell>
          <cell r="D3139" t="str">
            <v>U.S.A.</v>
          </cell>
          <cell r="E3139" t="str">
            <v>Illinois</v>
          </cell>
          <cell r="F3139" t="str">
            <v>McHenry county</v>
          </cell>
          <cell r="G3139" t="str">
            <v>Glacial Park</v>
          </cell>
          <cell r="H3139" t="str">
            <v>Oak savanna</v>
          </cell>
          <cell r="I3139" t="str">
            <v>NA</v>
          </cell>
          <cell r="J3139">
            <v>42.413617000000002</v>
          </cell>
          <cell r="K3139">
            <v>-88.326650000000001</v>
          </cell>
          <cell r="L3139" t="str">
            <v>GPS</v>
          </cell>
          <cell r="M3139" t="str">
            <v>NA</v>
          </cell>
          <cell r="N3139">
            <v>105</v>
          </cell>
          <cell r="O3139">
            <v>15</v>
          </cell>
          <cell r="P3139">
            <v>15</v>
          </cell>
          <cell r="Q3139">
            <v>0</v>
          </cell>
          <cell r="R3139">
            <v>1</v>
          </cell>
          <cell r="S3139">
            <v>6</v>
          </cell>
          <cell r="T3139">
            <v>6</v>
          </cell>
          <cell r="U3139">
            <v>2012</v>
          </cell>
          <cell r="V3139">
            <v>10</v>
          </cell>
          <cell r="W3139">
            <v>6</v>
          </cell>
          <cell r="X3139">
            <v>2012</v>
          </cell>
          <cell r="Y3139">
            <v>5</v>
          </cell>
          <cell r="Z3139">
            <v>100</v>
          </cell>
          <cell r="AA3139">
            <v>1</v>
          </cell>
          <cell r="AB3139">
            <v>20</v>
          </cell>
          <cell r="AC3139" t="str">
            <v>Pitfall</v>
          </cell>
          <cell r="AD3139" t="str">
            <v>30 pitfall traps (50mL centrifuge tubes) in a grid of 5 by 6 traps, all traps separated by 20m</v>
          </cell>
          <cell r="AE3139">
            <v>27</v>
          </cell>
          <cell r="AF3139">
            <v>23</v>
          </cell>
          <cell r="AG3139">
            <v>20</v>
          </cell>
          <cell r="AH3139">
            <v>5</v>
          </cell>
          <cell r="AI3139">
            <v>5.625</v>
          </cell>
          <cell r="AJ3139">
            <v>0</v>
          </cell>
          <cell r="AK3139">
            <v>0</v>
          </cell>
          <cell r="AL3139">
            <v>0</v>
          </cell>
          <cell r="AM3139">
            <v>0</v>
          </cell>
          <cell r="AN3139">
            <v>0</v>
          </cell>
          <cell r="AO3139">
            <v>0</v>
          </cell>
          <cell r="AP3139">
            <v>0</v>
          </cell>
          <cell r="AQ3139">
            <v>0</v>
          </cell>
          <cell r="AR3139">
            <v>0</v>
          </cell>
          <cell r="AS3139">
            <v>0</v>
          </cell>
          <cell r="AT3139" t="str">
            <v>Oak savanna</v>
          </cell>
          <cell r="AU3139" t="str">
            <v>Undisturbed</v>
          </cell>
          <cell r="AV3139" t="str">
            <v>NA</v>
          </cell>
          <cell r="AW3139" t="str">
            <v>NA</v>
          </cell>
          <cell r="AX3139" t="str">
            <v>NA</v>
          </cell>
          <cell r="AY3139" t="str">
            <v>NA</v>
          </cell>
        </row>
        <row r="3140">
          <cell r="A3140" t="str">
            <v>Menke_2012_04</v>
          </cell>
          <cell r="B3140" t="str">
            <v>Menke, Sean</v>
          </cell>
          <cell r="C3140" t="str">
            <v>North America</v>
          </cell>
          <cell r="D3140" t="str">
            <v>U.S.A.</v>
          </cell>
          <cell r="E3140" t="str">
            <v>Illinois</v>
          </cell>
          <cell r="F3140" t="str">
            <v>McHenry county</v>
          </cell>
          <cell r="G3140" t="str">
            <v>Glacial Park</v>
          </cell>
          <cell r="H3140" t="str">
            <v>Oak savanna</v>
          </cell>
          <cell r="I3140" t="str">
            <v>NA</v>
          </cell>
          <cell r="J3140">
            <v>42.424081999999999</v>
          </cell>
          <cell r="K3140">
            <v>-88.326620000000005</v>
          </cell>
          <cell r="L3140" t="str">
            <v>GPS</v>
          </cell>
          <cell r="M3140" t="str">
            <v>NA</v>
          </cell>
          <cell r="N3140">
            <v>119</v>
          </cell>
          <cell r="O3140">
            <v>19</v>
          </cell>
          <cell r="P3140">
            <v>19</v>
          </cell>
          <cell r="Q3140">
            <v>0</v>
          </cell>
          <cell r="R3140">
            <v>1</v>
          </cell>
          <cell r="S3140">
            <v>7</v>
          </cell>
          <cell r="T3140">
            <v>6</v>
          </cell>
          <cell r="U3140">
            <v>2012</v>
          </cell>
          <cell r="V3140">
            <v>11</v>
          </cell>
          <cell r="W3140">
            <v>6</v>
          </cell>
          <cell r="X3140">
            <v>2012</v>
          </cell>
          <cell r="Y3140">
            <v>5</v>
          </cell>
          <cell r="Z3140">
            <v>100</v>
          </cell>
          <cell r="AA3140">
            <v>1</v>
          </cell>
          <cell r="AB3140">
            <v>20</v>
          </cell>
          <cell r="AC3140" t="str">
            <v>Pitfall</v>
          </cell>
          <cell r="AD3140" t="str">
            <v>30 pitfall traps (50mL centrifuge tubes) in a grid of 5 by 6 traps, all traps separated by 20m</v>
          </cell>
          <cell r="AE3140">
            <v>29</v>
          </cell>
          <cell r="AF3140">
            <v>23</v>
          </cell>
          <cell r="AG3140">
            <v>20</v>
          </cell>
          <cell r="AH3140">
            <v>5</v>
          </cell>
          <cell r="AI3140">
            <v>6.041666666666667</v>
          </cell>
          <cell r="AJ3140">
            <v>0</v>
          </cell>
          <cell r="AK3140">
            <v>0</v>
          </cell>
          <cell r="AL3140">
            <v>0</v>
          </cell>
          <cell r="AM3140">
            <v>0</v>
          </cell>
          <cell r="AN3140">
            <v>0</v>
          </cell>
          <cell r="AO3140">
            <v>0</v>
          </cell>
          <cell r="AP3140">
            <v>0</v>
          </cell>
          <cell r="AQ3140">
            <v>0</v>
          </cell>
          <cell r="AR3140">
            <v>0</v>
          </cell>
          <cell r="AS3140">
            <v>0</v>
          </cell>
          <cell r="AT3140" t="str">
            <v>Oak savanna</v>
          </cell>
          <cell r="AU3140" t="str">
            <v>Disturbed</v>
          </cell>
          <cell r="AV3140" t="str">
            <v>Restoration</v>
          </cell>
          <cell r="AW3140" t="str">
            <v>NA</v>
          </cell>
          <cell r="AX3140" t="str">
            <v>Brush removal and burning - under restoration for &gt;20 years</v>
          </cell>
          <cell r="AY3140" t="str">
            <v>NA</v>
          </cell>
        </row>
        <row r="3141">
          <cell r="A3141" t="str">
            <v>Menke_2012_05</v>
          </cell>
          <cell r="B3141" t="str">
            <v>Menke, Sean</v>
          </cell>
          <cell r="C3141" t="str">
            <v>North America</v>
          </cell>
          <cell r="D3141" t="str">
            <v>U.S.A.</v>
          </cell>
          <cell r="E3141" t="str">
            <v>Illinois</v>
          </cell>
          <cell r="F3141" t="str">
            <v>McHenry county</v>
          </cell>
          <cell r="G3141" t="str">
            <v>Alden Sedge Meadow</v>
          </cell>
          <cell r="H3141" t="str">
            <v>Oak savanna</v>
          </cell>
          <cell r="I3141" t="str">
            <v>NA</v>
          </cell>
          <cell r="J3141">
            <v>42.461410000000001</v>
          </cell>
          <cell r="K3141">
            <v>-88.518321</v>
          </cell>
          <cell r="L3141" t="str">
            <v>GPS</v>
          </cell>
          <cell r="M3141" t="str">
            <v>NA</v>
          </cell>
          <cell r="N3141">
            <v>66</v>
          </cell>
          <cell r="O3141">
            <v>18</v>
          </cell>
          <cell r="P3141">
            <v>17</v>
          </cell>
          <cell r="Q3141">
            <v>1</v>
          </cell>
          <cell r="R3141">
            <v>1</v>
          </cell>
          <cell r="S3141">
            <v>6</v>
          </cell>
          <cell r="T3141">
            <v>6</v>
          </cell>
          <cell r="U3141">
            <v>2012</v>
          </cell>
          <cell r="V3141">
            <v>10</v>
          </cell>
          <cell r="W3141">
            <v>6</v>
          </cell>
          <cell r="X3141">
            <v>2012</v>
          </cell>
          <cell r="Y3141">
            <v>5</v>
          </cell>
          <cell r="Z3141">
            <v>100</v>
          </cell>
          <cell r="AA3141">
            <v>1</v>
          </cell>
          <cell r="AB3141">
            <v>20</v>
          </cell>
          <cell r="AC3141" t="str">
            <v>Pitfall</v>
          </cell>
          <cell r="AD3141" t="str">
            <v>30 pitfall traps (50mL centrifuge tubes) in a grid of 5 by 6 traps, all traps separated by 20m</v>
          </cell>
          <cell r="AE3141">
            <v>27</v>
          </cell>
          <cell r="AF3141">
            <v>23</v>
          </cell>
          <cell r="AG3141">
            <v>20</v>
          </cell>
          <cell r="AH3141">
            <v>5</v>
          </cell>
          <cell r="AI3141">
            <v>5.625</v>
          </cell>
          <cell r="AJ3141">
            <v>0</v>
          </cell>
          <cell r="AK3141">
            <v>0</v>
          </cell>
          <cell r="AL3141">
            <v>0</v>
          </cell>
          <cell r="AM3141">
            <v>0</v>
          </cell>
          <cell r="AN3141">
            <v>0</v>
          </cell>
          <cell r="AO3141">
            <v>0</v>
          </cell>
          <cell r="AP3141">
            <v>0</v>
          </cell>
          <cell r="AQ3141">
            <v>0</v>
          </cell>
          <cell r="AR3141">
            <v>0</v>
          </cell>
          <cell r="AS3141">
            <v>0</v>
          </cell>
          <cell r="AT3141" t="str">
            <v>Oak savanna</v>
          </cell>
          <cell r="AU3141" t="str">
            <v>Disturbed</v>
          </cell>
          <cell r="AV3141" t="str">
            <v>Restoration</v>
          </cell>
          <cell r="AW3141" t="str">
            <v>NA</v>
          </cell>
          <cell r="AX3141" t="str">
            <v>Brush removal and burning - under restoration for &gt;20 years</v>
          </cell>
          <cell r="AY3141" t="str">
            <v>NA</v>
          </cell>
        </row>
        <row r="3142">
          <cell r="A3142" t="str">
            <v>Menke_2012_06</v>
          </cell>
          <cell r="B3142" t="str">
            <v>Menke, Sean</v>
          </cell>
          <cell r="C3142" t="str">
            <v>North America</v>
          </cell>
          <cell r="D3142" t="str">
            <v>U.S.A.</v>
          </cell>
          <cell r="E3142" t="str">
            <v>Illinois</v>
          </cell>
          <cell r="F3142" t="str">
            <v>McHenry county</v>
          </cell>
          <cell r="G3142" t="str">
            <v>Glacial Park</v>
          </cell>
          <cell r="H3142" t="str">
            <v>Oak savanna</v>
          </cell>
          <cell r="I3142" t="str">
            <v>NA</v>
          </cell>
          <cell r="J3142">
            <v>42.421098000000001</v>
          </cell>
          <cell r="K3142">
            <v>-88.327466999999999</v>
          </cell>
          <cell r="L3142" t="str">
            <v>GPS</v>
          </cell>
          <cell r="M3142" t="str">
            <v>NA</v>
          </cell>
          <cell r="N3142">
            <v>224</v>
          </cell>
          <cell r="O3142">
            <v>22</v>
          </cell>
          <cell r="P3142">
            <v>22</v>
          </cell>
          <cell r="Q3142">
            <v>0</v>
          </cell>
          <cell r="R3142">
            <v>1</v>
          </cell>
          <cell r="S3142">
            <v>6</v>
          </cell>
          <cell r="T3142">
            <v>6</v>
          </cell>
          <cell r="U3142">
            <v>2012</v>
          </cell>
          <cell r="V3142">
            <v>10</v>
          </cell>
          <cell r="W3142">
            <v>6</v>
          </cell>
          <cell r="X3142">
            <v>2012</v>
          </cell>
          <cell r="Y3142">
            <v>5</v>
          </cell>
          <cell r="Z3142">
            <v>100</v>
          </cell>
          <cell r="AA3142">
            <v>1</v>
          </cell>
          <cell r="AB3142">
            <v>20</v>
          </cell>
          <cell r="AC3142" t="str">
            <v>Pitfall</v>
          </cell>
          <cell r="AD3142" t="str">
            <v>30 pitfall traps (50mL centrifuge tubes) in a grid of 5 by 6 traps, all traps separated by 20m</v>
          </cell>
          <cell r="AE3142">
            <v>29</v>
          </cell>
          <cell r="AF3142">
            <v>23</v>
          </cell>
          <cell r="AG3142">
            <v>20</v>
          </cell>
          <cell r="AH3142">
            <v>5</v>
          </cell>
          <cell r="AI3142">
            <v>6.041666666666667</v>
          </cell>
          <cell r="AJ3142">
            <v>0</v>
          </cell>
          <cell r="AK3142">
            <v>0</v>
          </cell>
          <cell r="AL3142">
            <v>0</v>
          </cell>
          <cell r="AM3142">
            <v>0</v>
          </cell>
          <cell r="AN3142">
            <v>0</v>
          </cell>
          <cell r="AO3142">
            <v>0</v>
          </cell>
          <cell r="AP3142">
            <v>0</v>
          </cell>
          <cell r="AQ3142">
            <v>0</v>
          </cell>
          <cell r="AR3142">
            <v>0</v>
          </cell>
          <cell r="AS3142">
            <v>0</v>
          </cell>
          <cell r="AT3142" t="str">
            <v>Oak savanna</v>
          </cell>
          <cell r="AU3142" t="str">
            <v>Disturbed</v>
          </cell>
          <cell r="AV3142" t="str">
            <v>Restoration</v>
          </cell>
          <cell r="AW3142" t="str">
            <v>NA</v>
          </cell>
          <cell r="AX3142" t="str">
            <v>Brush removal and burning - under restoration for &gt;20 years</v>
          </cell>
          <cell r="AY3142" t="str">
            <v>NA</v>
          </cell>
        </row>
        <row r="3143">
          <cell r="A3143" t="str">
            <v>Menke_2012_07</v>
          </cell>
          <cell r="B3143" t="str">
            <v>Menke, Sean</v>
          </cell>
          <cell r="C3143" t="str">
            <v>North America</v>
          </cell>
          <cell r="D3143" t="str">
            <v>U.S.A.</v>
          </cell>
          <cell r="E3143" t="str">
            <v>Illinois</v>
          </cell>
          <cell r="F3143" t="str">
            <v>McHenry county</v>
          </cell>
          <cell r="G3143" t="str">
            <v>Glacial Park</v>
          </cell>
          <cell r="H3143" t="str">
            <v>Oak savanna</v>
          </cell>
          <cell r="I3143" t="str">
            <v>NA</v>
          </cell>
          <cell r="J3143">
            <v>42.423217000000001</v>
          </cell>
          <cell r="K3143">
            <v>-88.328779999999995</v>
          </cell>
          <cell r="L3143" t="str">
            <v>GPS</v>
          </cell>
          <cell r="M3143" t="str">
            <v>NA</v>
          </cell>
          <cell r="N3143">
            <v>130</v>
          </cell>
          <cell r="O3143">
            <v>20</v>
          </cell>
          <cell r="P3143">
            <v>20</v>
          </cell>
          <cell r="Q3143">
            <v>0</v>
          </cell>
          <cell r="R3143">
            <v>1</v>
          </cell>
          <cell r="S3143">
            <v>6</v>
          </cell>
          <cell r="T3143">
            <v>6</v>
          </cell>
          <cell r="U3143">
            <v>2012</v>
          </cell>
          <cell r="V3143">
            <v>10</v>
          </cell>
          <cell r="W3143">
            <v>6</v>
          </cell>
          <cell r="X3143">
            <v>2012</v>
          </cell>
          <cell r="Y3143">
            <v>5</v>
          </cell>
          <cell r="Z3143">
            <v>100</v>
          </cell>
          <cell r="AA3143">
            <v>1</v>
          </cell>
          <cell r="AB3143">
            <v>20</v>
          </cell>
          <cell r="AC3143" t="str">
            <v>Pitfall</v>
          </cell>
          <cell r="AD3143" t="str">
            <v>30 pitfall traps (50mL centrifuge tubes) in a grid of 5 by 6 traps, all traps separated by 20m</v>
          </cell>
          <cell r="AE3143">
            <v>30</v>
          </cell>
          <cell r="AF3143">
            <v>23</v>
          </cell>
          <cell r="AG3143">
            <v>20</v>
          </cell>
          <cell r="AH3143">
            <v>5</v>
          </cell>
          <cell r="AI3143">
            <v>6.25</v>
          </cell>
          <cell r="AJ3143">
            <v>0</v>
          </cell>
          <cell r="AK3143">
            <v>0</v>
          </cell>
          <cell r="AL3143">
            <v>0</v>
          </cell>
          <cell r="AM3143">
            <v>0</v>
          </cell>
          <cell r="AN3143">
            <v>0</v>
          </cell>
          <cell r="AO3143">
            <v>0</v>
          </cell>
          <cell r="AP3143">
            <v>0</v>
          </cell>
          <cell r="AQ3143">
            <v>0</v>
          </cell>
          <cell r="AR3143">
            <v>0</v>
          </cell>
          <cell r="AS3143">
            <v>0</v>
          </cell>
          <cell r="AT3143" t="str">
            <v>Oak savanna</v>
          </cell>
          <cell r="AU3143" t="str">
            <v>Disturbed</v>
          </cell>
          <cell r="AV3143" t="str">
            <v>Restoration</v>
          </cell>
          <cell r="AW3143" t="str">
            <v>NA</v>
          </cell>
          <cell r="AX3143" t="str">
            <v>Brush removal and burning - under restoration for &gt;20 years</v>
          </cell>
          <cell r="AY3143" t="str">
            <v>NA</v>
          </cell>
        </row>
        <row r="3144">
          <cell r="A3144" t="str">
            <v>Menke_2012_08</v>
          </cell>
          <cell r="B3144" t="str">
            <v>Menke, Sean</v>
          </cell>
          <cell r="C3144" t="str">
            <v>North America</v>
          </cell>
          <cell r="D3144" t="str">
            <v>U.S.A.</v>
          </cell>
          <cell r="E3144" t="str">
            <v>Illinois</v>
          </cell>
          <cell r="F3144" t="str">
            <v>McHenry county</v>
          </cell>
          <cell r="G3144" t="str">
            <v>Glacial Park</v>
          </cell>
          <cell r="H3144" t="str">
            <v>Oak savanna</v>
          </cell>
          <cell r="I3144" t="str">
            <v>NA</v>
          </cell>
          <cell r="J3144">
            <v>42.431420000000003</v>
          </cell>
          <cell r="K3144">
            <v>-88.303251000000003</v>
          </cell>
          <cell r="L3144" t="str">
            <v>GPS</v>
          </cell>
          <cell r="M3144" t="str">
            <v>NA</v>
          </cell>
          <cell r="N3144">
            <v>156</v>
          </cell>
          <cell r="O3144">
            <v>18</v>
          </cell>
          <cell r="P3144">
            <v>17</v>
          </cell>
          <cell r="Q3144">
            <v>1</v>
          </cell>
          <cell r="R3144">
            <v>1</v>
          </cell>
          <cell r="S3144">
            <v>6</v>
          </cell>
          <cell r="T3144">
            <v>6</v>
          </cell>
          <cell r="U3144">
            <v>2012</v>
          </cell>
          <cell r="V3144">
            <v>10</v>
          </cell>
          <cell r="W3144">
            <v>6</v>
          </cell>
          <cell r="X3144">
            <v>2012</v>
          </cell>
          <cell r="Y3144">
            <v>5</v>
          </cell>
          <cell r="Z3144">
            <v>100</v>
          </cell>
          <cell r="AA3144">
            <v>1</v>
          </cell>
          <cell r="AB3144">
            <v>20</v>
          </cell>
          <cell r="AC3144" t="str">
            <v>Pitfall</v>
          </cell>
          <cell r="AD3144" t="str">
            <v>30 pitfall traps (50mL centrifuge tubes) in a grid of 5 by 6 traps, all traps separated by 20m</v>
          </cell>
          <cell r="AE3144">
            <v>28</v>
          </cell>
          <cell r="AF3144">
            <v>23</v>
          </cell>
          <cell r="AG3144">
            <v>20</v>
          </cell>
          <cell r="AH3144">
            <v>5</v>
          </cell>
          <cell r="AI3144">
            <v>5.833333333333333</v>
          </cell>
          <cell r="AJ3144">
            <v>0</v>
          </cell>
          <cell r="AK3144">
            <v>0</v>
          </cell>
          <cell r="AL3144">
            <v>0</v>
          </cell>
          <cell r="AM3144">
            <v>0</v>
          </cell>
          <cell r="AN3144">
            <v>0</v>
          </cell>
          <cell r="AO3144">
            <v>0</v>
          </cell>
          <cell r="AP3144">
            <v>0</v>
          </cell>
          <cell r="AQ3144">
            <v>0</v>
          </cell>
          <cell r="AR3144">
            <v>0</v>
          </cell>
          <cell r="AS3144">
            <v>0</v>
          </cell>
          <cell r="AT3144" t="str">
            <v>Oak savanna</v>
          </cell>
          <cell r="AU3144" t="str">
            <v>Disturbed</v>
          </cell>
          <cell r="AV3144" t="str">
            <v>Restoration</v>
          </cell>
          <cell r="AW3144" t="str">
            <v>NA</v>
          </cell>
          <cell r="AX3144" t="str">
            <v>Brush removal and burning - under restoration for &gt;20 years</v>
          </cell>
          <cell r="AY3144" t="str">
            <v>NA</v>
          </cell>
        </row>
        <row r="3145">
          <cell r="A3145" t="str">
            <v>Menke_2012_09</v>
          </cell>
          <cell r="B3145" t="str">
            <v>Menke, Sean</v>
          </cell>
          <cell r="C3145" t="str">
            <v>North America</v>
          </cell>
          <cell r="D3145" t="str">
            <v>U.S.A.</v>
          </cell>
          <cell r="E3145" t="str">
            <v>Illinois</v>
          </cell>
          <cell r="F3145" t="str">
            <v>McHenry county</v>
          </cell>
          <cell r="G3145" t="str">
            <v>Glacial Park</v>
          </cell>
          <cell r="H3145" t="str">
            <v>Oak savanna</v>
          </cell>
          <cell r="I3145" t="str">
            <v>NA</v>
          </cell>
          <cell r="J3145">
            <v>42.416082000000003</v>
          </cell>
          <cell r="K3145">
            <v>-88.322061000000005</v>
          </cell>
          <cell r="L3145" t="str">
            <v>GPS</v>
          </cell>
          <cell r="M3145" t="str">
            <v>NA</v>
          </cell>
          <cell r="N3145">
            <v>170</v>
          </cell>
          <cell r="O3145">
            <v>22</v>
          </cell>
          <cell r="P3145">
            <v>21</v>
          </cell>
          <cell r="Q3145">
            <v>1</v>
          </cell>
          <cell r="R3145">
            <v>1</v>
          </cell>
          <cell r="S3145">
            <v>6</v>
          </cell>
          <cell r="T3145">
            <v>6</v>
          </cell>
          <cell r="U3145">
            <v>2012</v>
          </cell>
          <cell r="V3145">
            <v>10</v>
          </cell>
          <cell r="W3145">
            <v>6</v>
          </cell>
          <cell r="X3145">
            <v>2012</v>
          </cell>
          <cell r="Y3145">
            <v>5</v>
          </cell>
          <cell r="Z3145">
            <v>100</v>
          </cell>
          <cell r="AA3145">
            <v>1</v>
          </cell>
          <cell r="AB3145">
            <v>20</v>
          </cell>
          <cell r="AC3145" t="str">
            <v>Pitfall</v>
          </cell>
          <cell r="AD3145" t="str">
            <v>30 pitfall traps (50mL centrifuge tubes) in a grid of 5 by 6 traps, all traps separated by 20m</v>
          </cell>
          <cell r="AE3145">
            <v>28</v>
          </cell>
          <cell r="AF3145">
            <v>23</v>
          </cell>
          <cell r="AG3145">
            <v>20</v>
          </cell>
          <cell r="AH3145">
            <v>5</v>
          </cell>
          <cell r="AI3145">
            <v>5.833333333333333</v>
          </cell>
          <cell r="AJ3145">
            <v>0</v>
          </cell>
          <cell r="AK3145">
            <v>0</v>
          </cell>
          <cell r="AL3145">
            <v>0</v>
          </cell>
          <cell r="AM3145">
            <v>0</v>
          </cell>
          <cell r="AN3145">
            <v>0</v>
          </cell>
          <cell r="AO3145">
            <v>0</v>
          </cell>
          <cell r="AP3145">
            <v>0</v>
          </cell>
          <cell r="AQ3145">
            <v>0</v>
          </cell>
          <cell r="AR3145">
            <v>0</v>
          </cell>
          <cell r="AS3145">
            <v>0</v>
          </cell>
          <cell r="AT3145" t="str">
            <v>Oak savanna</v>
          </cell>
          <cell r="AU3145" t="str">
            <v>Disturbed</v>
          </cell>
          <cell r="AV3145" t="str">
            <v>Restoration</v>
          </cell>
          <cell r="AW3145" t="str">
            <v>NA</v>
          </cell>
          <cell r="AX3145" t="str">
            <v>Brush removal and burning - under restoration for &gt;20 years</v>
          </cell>
          <cell r="AY3145" t="str">
            <v>NA</v>
          </cell>
        </row>
        <row r="3146">
          <cell r="A3146" t="str">
            <v>Menke_2012_10</v>
          </cell>
          <cell r="B3146" t="str">
            <v>Menke, Sean</v>
          </cell>
          <cell r="C3146" t="str">
            <v>North America</v>
          </cell>
          <cell r="D3146" t="str">
            <v>U.S.A.</v>
          </cell>
          <cell r="E3146" t="str">
            <v>Illinois</v>
          </cell>
          <cell r="F3146" t="str">
            <v>McHenry county</v>
          </cell>
          <cell r="G3146" t="str">
            <v>Nippersink Canoe Base</v>
          </cell>
          <cell r="H3146" t="str">
            <v>Oak savanna</v>
          </cell>
          <cell r="I3146" t="str">
            <v>NA</v>
          </cell>
          <cell r="J3146">
            <v>42.425671000000001</v>
          </cell>
          <cell r="K3146">
            <v>-88.204013000000003</v>
          </cell>
          <cell r="L3146" t="str">
            <v>GPS</v>
          </cell>
          <cell r="M3146" t="str">
            <v>NA</v>
          </cell>
          <cell r="N3146">
            <v>179</v>
          </cell>
          <cell r="O3146">
            <v>12</v>
          </cell>
          <cell r="P3146">
            <v>12</v>
          </cell>
          <cell r="Q3146">
            <v>0</v>
          </cell>
          <cell r="R3146">
            <v>1</v>
          </cell>
          <cell r="S3146">
            <v>6</v>
          </cell>
          <cell r="T3146">
            <v>6</v>
          </cell>
          <cell r="U3146">
            <v>2012</v>
          </cell>
          <cell r="V3146">
            <v>10</v>
          </cell>
          <cell r="W3146">
            <v>6</v>
          </cell>
          <cell r="X3146">
            <v>2012</v>
          </cell>
          <cell r="Y3146">
            <v>5</v>
          </cell>
          <cell r="Z3146">
            <v>100</v>
          </cell>
          <cell r="AA3146">
            <v>1</v>
          </cell>
          <cell r="AB3146">
            <v>20</v>
          </cell>
          <cell r="AC3146" t="str">
            <v>Pitfall</v>
          </cell>
          <cell r="AD3146" t="str">
            <v>30 pitfall traps (50mL centrifuge tubes) in a grid of 5 by 6 traps, all traps separated by 20m</v>
          </cell>
          <cell r="AE3146">
            <v>29</v>
          </cell>
          <cell r="AF3146">
            <v>23</v>
          </cell>
          <cell r="AG3146">
            <v>20</v>
          </cell>
          <cell r="AH3146">
            <v>5</v>
          </cell>
          <cell r="AI3146">
            <v>6.041666666666667</v>
          </cell>
          <cell r="AJ3146">
            <v>0</v>
          </cell>
          <cell r="AK3146">
            <v>0</v>
          </cell>
          <cell r="AL3146">
            <v>0</v>
          </cell>
          <cell r="AM3146">
            <v>0</v>
          </cell>
          <cell r="AN3146">
            <v>0</v>
          </cell>
          <cell r="AO3146">
            <v>0</v>
          </cell>
          <cell r="AP3146">
            <v>0</v>
          </cell>
          <cell r="AQ3146">
            <v>0</v>
          </cell>
          <cell r="AR3146">
            <v>0</v>
          </cell>
          <cell r="AS3146">
            <v>0</v>
          </cell>
          <cell r="AT3146" t="str">
            <v>Oak savanna</v>
          </cell>
          <cell r="AU3146" t="str">
            <v>Disturbed</v>
          </cell>
          <cell r="AV3146" t="str">
            <v>Restoration</v>
          </cell>
          <cell r="AW3146" t="str">
            <v>NA</v>
          </cell>
          <cell r="AX3146" t="str">
            <v>Brush removal and burning - under restoration for7-15 years</v>
          </cell>
          <cell r="AY3146" t="str">
            <v>NA</v>
          </cell>
        </row>
        <row r="3147">
          <cell r="A3147" t="str">
            <v>Menke_2012_11</v>
          </cell>
          <cell r="B3147" t="str">
            <v>Menke, Sean</v>
          </cell>
          <cell r="C3147" t="str">
            <v>North America</v>
          </cell>
          <cell r="D3147" t="str">
            <v>U.S.A.</v>
          </cell>
          <cell r="E3147" t="str">
            <v>Illinois</v>
          </cell>
          <cell r="F3147" t="str">
            <v>McHenry county</v>
          </cell>
          <cell r="G3147" t="str">
            <v>Silver Creek</v>
          </cell>
          <cell r="H3147" t="str">
            <v>Oak savanna</v>
          </cell>
          <cell r="I3147" t="str">
            <v>NA</v>
          </cell>
          <cell r="J3147">
            <v>42.256332</v>
          </cell>
          <cell r="K3147">
            <v>-88.236384000000001</v>
          </cell>
          <cell r="L3147" t="str">
            <v>GPS</v>
          </cell>
          <cell r="M3147" t="str">
            <v>NA</v>
          </cell>
          <cell r="N3147">
            <v>405</v>
          </cell>
          <cell r="O3147">
            <v>22</v>
          </cell>
          <cell r="P3147">
            <v>22</v>
          </cell>
          <cell r="Q3147">
            <v>0</v>
          </cell>
          <cell r="R3147">
            <v>1</v>
          </cell>
          <cell r="S3147">
            <v>7</v>
          </cell>
          <cell r="T3147">
            <v>6</v>
          </cell>
          <cell r="U3147">
            <v>2012</v>
          </cell>
          <cell r="V3147">
            <v>11</v>
          </cell>
          <cell r="W3147">
            <v>6</v>
          </cell>
          <cell r="X3147">
            <v>2012</v>
          </cell>
          <cell r="Y3147">
            <v>5</v>
          </cell>
          <cell r="Z3147">
            <v>100</v>
          </cell>
          <cell r="AA3147">
            <v>1</v>
          </cell>
          <cell r="AB3147">
            <v>20</v>
          </cell>
          <cell r="AC3147" t="str">
            <v>Pitfall</v>
          </cell>
          <cell r="AD3147" t="str">
            <v>30 pitfall traps (50mL centrifuge tubes) in a grid of 5 by 6 traps, all traps separated by 20m</v>
          </cell>
          <cell r="AE3147">
            <v>30</v>
          </cell>
          <cell r="AF3147">
            <v>23</v>
          </cell>
          <cell r="AG3147">
            <v>20</v>
          </cell>
          <cell r="AH3147">
            <v>5</v>
          </cell>
          <cell r="AI3147">
            <v>6.25</v>
          </cell>
          <cell r="AJ3147">
            <v>0</v>
          </cell>
          <cell r="AK3147">
            <v>0</v>
          </cell>
          <cell r="AL3147">
            <v>0</v>
          </cell>
          <cell r="AM3147">
            <v>0</v>
          </cell>
          <cell r="AN3147">
            <v>0</v>
          </cell>
          <cell r="AO3147">
            <v>0</v>
          </cell>
          <cell r="AP3147">
            <v>0</v>
          </cell>
          <cell r="AQ3147">
            <v>0</v>
          </cell>
          <cell r="AR3147">
            <v>0</v>
          </cell>
          <cell r="AS3147">
            <v>0</v>
          </cell>
          <cell r="AT3147" t="str">
            <v>Oak savanna</v>
          </cell>
          <cell r="AU3147" t="str">
            <v>Disturbed</v>
          </cell>
          <cell r="AV3147" t="str">
            <v>Restoration</v>
          </cell>
          <cell r="AW3147" t="str">
            <v>NA</v>
          </cell>
          <cell r="AX3147" t="str">
            <v>Brush removal and burning - under restoration for7-15 years</v>
          </cell>
          <cell r="AY3147" t="str">
            <v>NA</v>
          </cell>
        </row>
        <row r="3148">
          <cell r="A3148" t="str">
            <v>Menke_2012_12</v>
          </cell>
          <cell r="B3148" t="str">
            <v>Menke, Sean</v>
          </cell>
          <cell r="C3148" t="str">
            <v>North America</v>
          </cell>
          <cell r="D3148" t="str">
            <v>U.S.A.</v>
          </cell>
          <cell r="E3148" t="str">
            <v>Illinois</v>
          </cell>
          <cell r="F3148" t="str">
            <v>McHenry county</v>
          </cell>
          <cell r="G3148" t="str">
            <v>Glacial Park</v>
          </cell>
          <cell r="H3148" t="str">
            <v>Oak savanna</v>
          </cell>
          <cell r="I3148" t="str">
            <v>NA</v>
          </cell>
          <cell r="J3148">
            <v>42.417530999999997</v>
          </cell>
          <cell r="K3148">
            <v>-88.324986999999993</v>
          </cell>
          <cell r="L3148" t="str">
            <v>GPS</v>
          </cell>
          <cell r="M3148" t="str">
            <v>NA</v>
          </cell>
          <cell r="N3148">
            <v>155</v>
          </cell>
          <cell r="O3148">
            <v>18</v>
          </cell>
          <cell r="P3148">
            <v>18</v>
          </cell>
          <cell r="Q3148">
            <v>0</v>
          </cell>
          <cell r="R3148">
            <v>1</v>
          </cell>
          <cell r="S3148">
            <v>6</v>
          </cell>
          <cell r="T3148">
            <v>6</v>
          </cell>
          <cell r="U3148">
            <v>2012</v>
          </cell>
          <cell r="V3148">
            <v>10</v>
          </cell>
          <cell r="W3148">
            <v>6</v>
          </cell>
          <cell r="X3148">
            <v>2012</v>
          </cell>
          <cell r="Y3148">
            <v>5</v>
          </cell>
          <cell r="Z3148">
            <v>100</v>
          </cell>
          <cell r="AA3148">
            <v>1</v>
          </cell>
          <cell r="AB3148">
            <v>20</v>
          </cell>
          <cell r="AC3148" t="str">
            <v>Pitfall</v>
          </cell>
          <cell r="AD3148" t="str">
            <v>30 pitfall traps (50mL centrifuge tubes) in a grid of 5 by 6 traps, all traps separated by 20m</v>
          </cell>
          <cell r="AE3148">
            <v>30</v>
          </cell>
          <cell r="AF3148">
            <v>23</v>
          </cell>
          <cell r="AG3148">
            <v>20</v>
          </cell>
          <cell r="AH3148">
            <v>5</v>
          </cell>
          <cell r="AI3148">
            <v>6.25</v>
          </cell>
          <cell r="AJ3148">
            <v>0</v>
          </cell>
          <cell r="AK3148">
            <v>0</v>
          </cell>
          <cell r="AL3148">
            <v>0</v>
          </cell>
          <cell r="AM3148">
            <v>0</v>
          </cell>
          <cell r="AN3148">
            <v>0</v>
          </cell>
          <cell r="AO3148">
            <v>0</v>
          </cell>
          <cell r="AP3148">
            <v>0</v>
          </cell>
          <cell r="AQ3148">
            <v>0</v>
          </cell>
          <cell r="AR3148">
            <v>0</v>
          </cell>
          <cell r="AS3148">
            <v>0</v>
          </cell>
          <cell r="AT3148" t="str">
            <v>Oak savanna</v>
          </cell>
          <cell r="AU3148" t="str">
            <v>Disturbed</v>
          </cell>
          <cell r="AV3148" t="str">
            <v>Restoration</v>
          </cell>
          <cell r="AW3148" t="str">
            <v>NA</v>
          </cell>
          <cell r="AX3148" t="str">
            <v>Brush removal and burning - under restoration for7-15 years</v>
          </cell>
          <cell r="AY3148" t="str">
            <v>NA</v>
          </cell>
        </row>
        <row r="3149">
          <cell r="A3149" t="str">
            <v>Menke_2012_13</v>
          </cell>
          <cell r="B3149" t="str">
            <v>Menke, Sean</v>
          </cell>
          <cell r="C3149" t="str">
            <v>North America</v>
          </cell>
          <cell r="D3149" t="str">
            <v>U.S.A.</v>
          </cell>
          <cell r="E3149" t="str">
            <v>Illinois</v>
          </cell>
          <cell r="F3149" t="str">
            <v>McHenry county</v>
          </cell>
          <cell r="G3149" t="str">
            <v>Silver Creek</v>
          </cell>
          <cell r="H3149" t="str">
            <v>Oak savanna</v>
          </cell>
          <cell r="I3149" t="str">
            <v>NA</v>
          </cell>
          <cell r="J3149">
            <v>42.255741999999998</v>
          </cell>
          <cell r="K3149">
            <v>-88.223873999999995</v>
          </cell>
          <cell r="L3149" t="str">
            <v>GPS</v>
          </cell>
          <cell r="M3149" t="str">
            <v>NA</v>
          </cell>
          <cell r="N3149">
            <v>135</v>
          </cell>
          <cell r="O3149">
            <v>18</v>
          </cell>
          <cell r="P3149">
            <v>17</v>
          </cell>
          <cell r="Q3149">
            <v>1</v>
          </cell>
          <cell r="R3149">
            <v>1</v>
          </cell>
          <cell r="S3149">
            <v>7</v>
          </cell>
          <cell r="T3149">
            <v>6</v>
          </cell>
          <cell r="U3149">
            <v>2012</v>
          </cell>
          <cell r="V3149">
            <v>11</v>
          </cell>
          <cell r="W3149">
            <v>6</v>
          </cell>
          <cell r="X3149">
            <v>2012</v>
          </cell>
          <cell r="Y3149">
            <v>5</v>
          </cell>
          <cell r="Z3149">
            <v>100</v>
          </cell>
          <cell r="AA3149">
            <v>1</v>
          </cell>
          <cell r="AB3149">
            <v>20</v>
          </cell>
          <cell r="AC3149" t="str">
            <v>Pitfall</v>
          </cell>
          <cell r="AD3149" t="str">
            <v>30 pitfall traps (50mL centrifuge tubes) in a grid of 5 by 6 traps, all traps separated by 20m</v>
          </cell>
          <cell r="AE3149">
            <v>30</v>
          </cell>
          <cell r="AF3149">
            <v>23</v>
          </cell>
          <cell r="AG3149">
            <v>20</v>
          </cell>
          <cell r="AH3149">
            <v>5</v>
          </cell>
          <cell r="AI3149">
            <v>6.25</v>
          </cell>
          <cell r="AJ3149">
            <v>0</v>
          </cell>
          <cell r="AK3149">
            <v>0</v>
          </cell>
          <cell r="AL3149">
            <v>0</v>
          </cell>
          <cell r="AM3149">
            <v>0</v>
          </cell>
          <cell r="AN3149">
            <v>0</v>
          </cell>
          <cell r="AO3149">
            <v>0</v>
          </cell>
          <cell r="AP3149">
            <v>0</v>
          </cell>
          <cell r="AQ3149">
            <v>0</v>
          </cell>
          <cell r="AR3149">
            <v>0</v>
          </cell>
          <cell r="AS3149">
            <v>0</v>
          </cell>
          <cell r="AT3149" t="str">
            <v>Oak savanna</v>
          </cell>
          <cell r="AU3149" t="str">
            <v>Disturbed</v>
          </cell>
          <cell r="AV3149" t="str">
            <v>Restoration</v>
          </cell>
          <cell r="AW3149" t="str">
            <v>NA</v>
          </cell>
          <cell r="AX3149" t="str">
            <v>Brush removal and burning - under restoration for7-15 years</v>
          </cell>
          <cell r="AY3149" t="str">
            <v>NA</v>
          </cell>
        </row>
        <row r="3150">
          <cell r="A3150" t="str">
            <v>Menke_2012_14</v>
          </cell>
          <cell r="B3150" t="str">
            <v>Menke, Sean</v>
          </cell>
          <cell r="C3150" t="str">
            <v>North America</v>
          </cell>
          <cell r="D3150" t="str">
            <v>U.S.A.</v>
          </cell>
          <cell r="E3150" t="str">
            <v>Illinois</v>
          </cell>
          <cell r="F3150" t="str">
            <v>McHenry county</v>
          </cell>
          <cell r="G3150" t="str">
            <v>Pleasant Valley</v>
          </cell>
          <cell r="H3150" t="str">
            <v>Oak savanna</v>
          </cell>
          <cell r="I3150" t="str">
            <v>NA</v>
          </cell>
          <cell r="J3150">
            <v>42.242007999999998</v>
          </cell>
          <cell r="K3150">
            <v>-88.454812000000004</v>
          </cell>
          <cell r="L3150" t="str">
            <v>GPS</v>
          </cell>
          <cell r="M3150" t="str">
            <v>NA</v>
          </cell>
          <cell r="N3150">
            <v>241</v>
          </cell>
          <cell r="O3150">
            <v>13</v>
          </cell>
          <cell r="P3150">
            <v>13</v>
          </cell>
          <cell r="Q3150">
            <v>0</v>
          </cell>
          <cell r="R3150">
            <v>1</v>
          </cell>
          <cell r="S3150">
            <v>6</v>
          </cell>
          <cell r="T3150">
            <v>6</v>
          </cell>
          <cell r="U3150">
            <v>2012</v>
          </cell>
          <cell r="V3150">
            <v>10</v>
          </cell>
          <cell r="W3150">
            <v>6</v>
          </cell>
          <cell r="X3150">
            <v>2012</v>
          </cell>
          <cell r="Y3150">
            <v>5</v>
          </cell>
          <cell r="Z3150">
            <v>100</v>
          </cell>
          <cell r="AA3150">
            <v>1</v>
          </cell>
          <cell r="AB3150">
            <v>20</v>
          </cell>
          <cell r="AC3150" t="str">
            <v>Pitfall</v>
          </cell>
          <cell r="AD3150" t="str">
            <v>30 pitfall traps (50mL centrifuge tubes) in a grid of 5 by 6 traps, all traps separated by 20m</v>
          </cell>
          <cell r="AE3150">
            <v>27</v>
          </cell>
          <cell r="AF3150">
            <v>23</v>
          </cell>
          <cell r="AG3150">
            <v>20</v>
          </cell>
          <cell r="AH3150">
            <v>5</v>
          </cell>
          <cell r="AI3150">
            <v>5.625</v>
          </cell>
          <cell r="AJ3150">
            <v>0</v>
          </cell>
          <cell r="AK3150">
            <v>0</v>
          </cell>
          <cell r="AL3150">
            <v>0</v>
          </cell>
          <cell r="AM3150">
            <v>0</v>
          </cell>
          <cell r="AN3150">
            <v>0</v>
          </cell>
          <cell r="AO3150">
            <v>0</v>
          </cell>
          <cell r="AP3150">
            <v>0</v>
          </cell>
          <cell r="AQ3150">
            <v>0</v>
          </cell>
          <cell r="AR3150">
            <v>0</v>
          </cell>
          <cell r="AS3150">
            <v>0</v>
          </cell>
          <cell r="AT3150" t="str">
            <v>Oak savanna</v>
          </cell>
          <cell r="AU3150" t="str">
            <v>Disturbed</v>
          </cell>
          <cell r="AV3150" t="str">
            <v>Restoration</v>
          </cell>
          <cell r="AW3150" t="str">
            <v>NA</v>
          </cell>
          <cell r="AX3150" t="str">
            <v>Brush removal and burning - under restoration for7-15 years</v>
          </cell>
          <cell r="AY3150" t="str">
            <v>NA</v>
          </cell>
        </row>
        <row r="3151">
          <cell r="A3151" t="str">
            <v>Menke_2012_15</v>
          </cell>
          <cell r="B3151" t="str">
            <v>Menke, Sean</v>
          </cell>
          <cell r="C3151" t="str">
            <v>North America</v>
          </cell>
          <cell r="D3151" t="str">
            <v>U.S.A.</v>
          </cell>
          <cell r="E3151" t="str">
            <v>Illinois</v>
          </cell>
          <cell r="F3151" t="str">
            <v>McHenry county</v>
          </cell>
          <cell r="G3151" t="str">
            <v>North Branch Preserve</v>
          </cell>
          <cell r="H3151" t="str">
            <v>Oak savanna</v>
          </cell>
          <cell r="I3151" t="str">
            <v>NA</v>
          </cell>
          <cell r="J3151">
            <v>42.490203000000001</v>
          </cell>
          <cell r="K3151">
            <v>-88.322728999999995</v>
          </cell>
          <cell r="L3151" t="str">
            <v>GPS</v>
          </cell>
          <cell r="M3151" t="str">
            <v>NA</v>
          </cell>
          <cell r="N3151">
            <v>266</v>
          </cell>
          <cell r="O3151">
            <v>10</v>
          </cell>
          <cell r="P3151">
            <v>10</v>
          </cell>
          <cell r="Q3151">
            <v>0</v>
          </cell>
          <cell r="R3151">
            <v>1</v>
          </cell>
          <cell r="S3151">
            <v>6</v>
          </cell>
          <cell r="T3151">
            <v>6</v>
          </cell>
          <cell r="U3151">
            <v>2012</v>
          </cell>
          <cell r="V3151">
            <v>10</v>
          </cell>
          <cell r="W3151">
            <v>6</v>
          </cell>
          <cell r="X3151">
            <v>2012</v>
          </cell>
          <cell r="Y3151">
            <v>5</v>
          </cell>
          <cell r="Z3151">
            <v>100</v>
          </cell>
          <cell r="AA3151">
            <v>1</v>
          </cell>
          <cell r="AB3151">
            <v>20</v>
          </cell>
          <cell r="AC3151" t="str">
            <v>Pitfall</v>
          </cell>
          <cell r="AD3151" t="str">
            <v>30 pitfall traps (50mL centrifuge tubes) in a grid of 5 by 6 traps, all traps separated by 20m</v>
          </cell>
          <cell r="AE3151">
            <v>29</v>
          </cell>
          <cell r="AF3151">
            <v>23</v>
          </cell>
          <cell r="AG3151">
            <v>20</v>
          </cell>
          <cell r="AH3151">
            <v>5</v>
          </cell>
          <cell r="AI3151">
            <v>6.041666666666667</v>
          </cell>
          <cell r="AJ3151">
            <v>0</v>
          </cell>
          <cell r="AK3151">
            <v>0</v>
          </cell>
          <cell r="AL3151">
            <v>0</v>
          </cell>
          <cell r="AM3151">
            <v>0</v>
          </cell>
          <cell r="AN3151">
            <v>0</v>
          </cell>
          <cell r="AO3151">
            <v>0</v>
          </cell>
          <cell r="AP3151">
            <v>0</v>
          </cell>
          <cell r="AQ3151">
            <v>0</v>
          </cell>
          <cell r="AR3151">
            <v>0</v>
          </cell>
          <cell r="AS3151">
            <v>0</v>
          </cell>
          <cell r="AT3151" t="str">
            <v>Oak savanna</v>
          </cell>
          <cell r="AU3151" t="str">
            <v>Disturbed</v>
          </cell>
          <cell r="AV3151" t="str">
            <v>Restoration</v>
          </cell>
          <cell r="AW3151" t="str">
            <v>NA</v>
          </cell>
          <cell r="AX3151" t="str">
            <v>Brush removal and burning - under restoration for7-15 years</v>
          </cell>
          <cell r="AY3151" t="str">
            <v>NA</v>
          </cell>
        </row>
        <row r="3152">
          <cell r="A3152" t="str">
            <v>Menke_2012_16</v>
          </cell>
          <cell r="B3152" t="str">
            <v>Menke, Sean</v>
          </cell>
          <cell r="C3152" t="str">
            <v>North America</v>
          </cell>
          <cell r="D3152" t="str">
            <v>U.S.A.</v>
          </cell>
          <cell r="E3152" t="str">
            <v>Illinois</v>
          </cell>
          <cell r="F3152" t="str">
            <v>McHenry county</v>
          </cell>
          <cell r="G3152" t="str">
            <v>Hickory Grove</v>
          </cell>
          <cell r="H3152" t="str">
            <v>Oak savanna</v>
          </cell>
          <cell r="I3152" t="str">
            <v>NA</v>
          </cell>
          <cell r="J3152">
            <v>42.231524</v>
          </cell>
          <cell r="K3152">
            <v>-88.211633000000006</v>
          </cell>
          <cell r="L3152" t="str">
            <v>GPS</v>
          </cell>
          <cell r="M3152" t="str">
            <v>NA</v>
          </cell>
          <cell r="N3152">
            <v>190</v>
          </cell>
          <cell r="O3152">
            <v>10</v>
          </cell>
          <cell r="P3152">
            <v>10</v>
          </cell>
          <cell r="Q3152">
            <v>0</v>
          </cell>
          <cell r="R3152">
            <v>1</v>
          </cell>
          <cell r="S3152">
            <v>7</v>
          </cell>
          <cell r="T3152">
            <v>6</v>
          </cell>
          <cell r="U3152">
            <v>2012</v>
          </cell>
          <cell r="V3152">
            <v>11</v>
          </cell>
          <cell r="W3152">
            <v>6</v>
          </cell>
          <cell r="X3152">
            <v>2012</v>
          </cell>
          <cell r="Y3152">
            <v>5</v>
          </cell>
          <cell r="Z3152">
            <v>100</v>
          </cell>
          <cell r="AA3152">
            <v>1</v>
          </cell>
          <cell r="AB3152">
            <v>20</v>
          </cell>
          <cell r="AC3152" t="str">
            <v>Pitfall</v>
          </cell>
          <cell r="AD3152" t="str">
            <v>30 pitfall traps (50mL centrifuge tubes) in a grid of 5 by 6 traps, all traps separated by 20m</v>
          </cell>
          <cell r="AE3152">
            <v>30</v>
          </cell>
          <cell r="AF3152">
            <v>23</v>
          </cell>
          <cell r="AG3152">
            <v>20</v>
          </cell>
          <cell r="AH3152">
            <v>5</v>
          </cell>
          <cell r="AI3152">
            <v>6.25</v>
          </cell>
          <cell r="AJ3152">
            <v>0</v>
          </cell>
          <cell r="AK3152">
            <v>0</v>
          </cell>
          <cell r="AL3152">
            <v>0</v>
          </cell>
          <cell r="AM3152">
            <v>0</v>
          </cell>
          <cell r="AN3152">
            <v>0</v>
          </cell>
          <cell r="AO3152">
            <v>0</v>
          </cell>
          <cell r="AP3152">
            <v>0</v>
          </cell>
          <cell r="AQ3152">
            <v>0</v>
          </cell>
          <cell r="AR3152">
            <v>0</v>
          </cell>
          <cell r="AS3152">
            <v>0</v>
          </cell>
          <cell r="AT3152" t="str">
            <v>Oak savanna</v>
          </cell>
          <cell r="AU3152" t="str">
            <v>Disturbed</v>
          </cell>
          <cell r="AV3152" t="str">
            <v>Restoration</v>
          </cell>
          <cell r="AW3152" t="str">
            <v>NA</v>
          </cell>
          <cell r="AX3152" t="str">
            <v>Brush removal and burning - under restoration for &lt;3 years</v>
          </cell>
          <cell r="AY3152" t="str">
            <v>NA</v>
          </cell>
        </row>
        <row r="3153">
          <cell r="A3153" t="str">
            <v>Menke_2012_17</v>
          </cell>
          <cell r="B3153" t="str">
            <v>Menke, Sean</v>
          </cell>
          <cell r="C3153" t="str">
            <v>North America</v>
          </cell>
          <cell r="D3153" t="str">
            <v>U.S.A.</v>
          </cell>
          <cell r="E3153" t="str">
            <v>Illinois</v>
          </cell>
          <cell r="F3153" t="str">
            <v>McHenry county</v>
          </cell>
          <cell r="G3153" t="str">
            <v>Glacial Park</v>
          </cell>
          <cell r="H3153" t="str">
            <v>Oak savanna</v>
          </cell>
          <cell r="I3153" t="str">
            <v>NA</v>
          </cell>
          <cell r="J3153">
            <v>42.430612000000004</v>
          </cell>
          <cell r="K3153">
            <v>-88.294788999999994</v>
          </cell>
          <cell r="L3153" t="str">
            <v>GPS</v>
          </cell>
          <cell r="M3153" t="str">
            <v>NA</v>
          </cell>
          <cell r="N3153">
            <v>65</v>
          </cell>
          <cell r="O3153">
            <v>10</v>
          </cell>
          <cell r="P3153">
            <v>10</v>
          </cell>
          <cell r="Q3153">
            <v>0</v>
          </cell>
          <cell r="R3153">
            <v>1</v>
          </cell>
          <cell r="S3153">
            <v>6</v>
          </cell>
          <cell r="T3153">
            <v>6</v>
          </cell>
          <cell r="U3153">
            <v>2012</v>
          </cell>
          <cell r="V3153">
            <v>10</v>
          </cell>
          <cell r="W3153">
            <v>6</v>
          </cell>
          <cell r="X3153">
            <v>2012</v>
          </cell>
          <cell r="Y3153">
            <v>5</v>
          </cell>
          <cell r="Z3153">
            <v>100</v>
          </cell>
          <cell r="AA3153">
            <v>1</v>
          </cell>
          <cell r="AB3153">
            <v>20</v>
          </cell>
          <cell r="AC3153" t="str">
            <v>Pitfall</v>
          </cell>
          <cell r="AD3153" t="str">
            <v>30 pitfall traps (50mL centrifuge tubes) in a grid of 5 by 6 traps, all traps separated by 20m</v>
          </cell>
          <cell r="AE3153">
            <v>28</v>
          </cell>
          <cell r="AF3153">
            <v>23</v>
          </cell>
          <cell r="AG3153">
            <v>20</v>
          </cell>
          <cell r="AH3153">
            <v>5</v>
          </cell>
          <cell r="AI3153">
            <v>5.833333333333333</v>
          </cell>
          <cell r="AJ3153">
            <v>0</v>
          </cell>
          <cell r="AK3153">
            <v>0</v>
          </cell>
          <cell r="AL3153">
            <v>0</v>
          </cell>
          <cell r="AM3153">
            <v>0</v>
          </cell>
          <cell r="AN3153">
            <v>0</v>
          </cell>
          <cell r="AO3153">
            <v>0</v>
          </cell>
          <cell r="AP3153">
            <v>0</v>
          </cell>
          <cell r="AQ3153">
            <v>0</v>
          </cell>
          <cell r="AR3153">
            <v>0</v>
          </cell>
          <cell r="AS3153">
            <v>0</v>
          </cell>
          <cell r="AT3153" t="str">
            <v>Oak savanna</v>
          </cell>
          <cell r="AU3153" t="str">
            <v>Disturbed</v>
          </cell>
          <cell r="AV3153" t="str">
            <v>Restoration</v>
          </cell>
          <cell r="AW3153" t="str">
            <v>NA</v>
          </cell>
          <cell r="AX3153" t="str">
            <v>Brush removal and burning - under restoration for &lt;3 years</v>
          </cell>
          <cell r="AY3153" t="str">
            <v>NA</v>
          </cell>
        </row>
        <row r="3154">
          <cell r="A3154" t="str">
            <v>Menke_2012_18</v>
          </cell>
          <cell r="B3154" t="str">
            <v>Menke, Sean</v>
          </cell>
          <cell r="C3154" t="str">
            <v>North America</v>
          </cell>
          <cell r="D3154" t="str">
            <v>U.S.A.</v>
          </cell>
          <cell r="E3154" t="str">
            <v>Illinois</v>
          </cell>
          <cell r="F3154" t="str">
            <v>McHenry county</v>
          </cell>
          <cell r="G3154" t="str">
            <v>Harrison Benwell</v>
          </cell>
          <cell r="H3154" t="str">
            <v>Oak savanna</v>
          </cell>
          <cell r="I3154" t="str">
            <v>NA</v>
          </cell>
          <cell r="J3154">
            <v>42.382083000000002</v>
          </cell>
          <cell r="K3154">
            <v>-88.334069999999997</v>
          </cell>
          <cell r="L3154" t="str">
            <v>GPS</v>
          </cell>
          <cell r="M3154" t="str">
            <v>NA</v>
          </cell>
          <cell r="N3154">
            <v>34</v>
          </cell>
          <cell r="O3154">
            <v>8</v>
          </cell>
          <cell r="P3154">
            <v>8</v>
          </cell>
          <cell r="Q3154">
            <v>0</v>
          </cell>
          <cell r="R3154">
            <v>1</v>
          </cell>
          <cell r="S3154">
            <v>6</v>
          </cell>
          <cell r="T3154">
            <v>7</v>
          </cell>
          <cell r="U3154">
            <v>2012</v>
          </cell>
          <cell r="V3154">
            <v>10</v>
          </cell>
          <cell r="W3154">
            <v>7</v>
          </cell>
          <cell r="X3154">
            <v>2012</v>
          </cell>
          <cell r="Y3154">
            <v>5</v>
          </cell>
          <cell r="Z3154">
            <v>100</v>
          </cell>
          <cell r="AA3154">
            <v>1</v>
          </cell>
          <cell r="AB3154">
            <v>20</v>
          </cell>
          <cell r="AC3154" t="str">
            <v>Pitfall</v>
          </cell>
          <cell r="AD3154" t="str">
            <v>30 pitfall traps (50mL centrifuge tubes) in a grid of 5 by 6 traps, all traps separated by 20m</v>
          </cell>
          <cell r="AE3154">
            <v>25</v>
          </cell>
          <cell r="AF3154">
            <v>23</v>
          </cell>
          <cell r="AG3154">
            <v>20</v>
          </cell>
          <cell r="AH3154">
            <v>5</v>
          </cell>
          <cell r="AI3154">
            <v>5.208333333333333</v>
          </cell>
          <cell r="AJ3154">
            <v>0</v>
          </cell>
          <cell r="AK3154">
            <v>0</v>
          </cell>
          <cell r="AL3154">
            <v>0</v>
          </cell>
          <cell r="AM3154">
            <v>0</v>
          </cell>
          <cell r="AN3154">
            <v>0</v>
          </cell>
          <cell r="AO3154">
            <v>0</v>
          </cell>
          <cell r="AP3154">
            <v>0</v>
          </cell>
          <cell r="AQ3154">
            <v>0</v>
          </cell>
          <cell r="AR3154">
            <v>0</v>
          </cell>
          <cell r="AS3154">
            <v>0</v>
          </cell>
          <cell r="AT3154" t="str">
            <v>Oak savanna</v>
          </cell>
          <cell r="AU3154" t="str">
            <v>Disturbed</v>
          </cell>
          <cell r="AV3154" t="str">
            <v>Restoration</v>
          </cell>
          <cell r="AW3154" t="str">
            <v>NA</v>
          </cell>
          <cell r="AX3154" t="str">
            <v>Brush removal and burning - under restoration for &lt;3 years</v>
          </cell>
          <cell r="AY3154" t="str">
            <v>NA</v>
          </cell>
        </row>
        <row r="3155">
          <cell r="A3155" t="str">
            <v>Menke_2012_19</v>
          </cell>
          <cell r="B3155" t="str">
            <v>Menke, Sean</v>
          </cell>
          <cell r="C3155" t="str">
            <v>North America</v>
          </cell>
          <cell r="D3155" t="str">
            <v>U.S.A.</v>
          </cell>
          <cell r="E3155" t="str">
            <v>Illinois</v>
          </cell>
          <cell r="F3155" t="str">
            <v>McHenry county</v>
          </cell>
          <cell r="G3155" t="str">
            <v>Oakwood Hills Fen</v>
          </cell>
          <cell r="H3155" t="str">
            <v>Oak savanna</v>
          </cell>
          <cell r="I3155" t="str">
            <v>NA</v>
          </cell>
          <cell r="J3155">
            <v>42.250515</v>
          </cell>
          <cell r="K3155">
            <v>-88.245456000000004</v>
          </cell>
          <cell r="L3155" t="str">
            <v>GPS</v>
          </cell>
          <cell r="M3155" t="str">
            <v>NA</v>
          </cell>
          <cell r="N3155">
            <v>157</v>
          </cell>
          <cell r="O3155">
            <v>15</v>
          </cell>
          <cell r="P3155">
            <v>15</v>
          </cell>
          <cell r="Q3155">
            <v>0</v>
          </cell>
          <cell r="R3155">
            <v>1</v>
          </cell>
          <cell r="S3155">
            <v>7</v>
          </cell>
          <cell r="T3155">
            <v>6</v>
          </cell>
          <cell r="U3155">
            <v>2012</v>
          </cell>
          <cell r="V3155">
            <v>11</v>
          </cell>
          <cell r="W3155">
            <v>6</v>
          </cell>
          <cell r="X3155">
            <v>2012</v>
          </cell>
          <cell r="Y3155">
            <v>5</v>
          </cell>
          <cell r="Z3155">
            <v>100</v>
          </cell>
          <cell r="AA3155">
            <v>1</v>
          </cell>
          <cell r="AB3155">
            <v>20</v>
          </cell>
          <cell r="AC3155" t="str">
            <v>Pitfall</v>
          </cell>
          <cell r="AD3155" t="str">
            <v>30 pitfall traps (50mL centrifuge tubes) in a grid of 5 by 6 traps, all traps separated by 20m</v>
          </cell>
          <cell r="AE3155">
            <v>28</v>
          </cell>
          <cell r="AF3155">
            <v>23</v>
          </cell>
          <cell r="AG3155">
            <v>20</v>
          </cell>
          <cell r="AH3155">
            <v>5</v>
          </cell>
          <cell r="AI3155">
            <v>5.833333333333333</v>
          </cell>
          <cell r="AJ3155">
            <v>0</v>
          </cell>
          <cell r="AK3155">
            <v>0</v>
          </cell>
          <cell r="AL3155">
            <v>0</v>
          </cell>
          <cell r="AM3155">
            <v>0</v>
          </cell>
          <cell r="AN3155">
            <v>0</v>
          </cell>
          <cell r="AO3155">
            <v>0</v>
          </cell>
          <cell r="AP3155">
            <v>0</v>
          </cell>
          <cell r="AQ3155">
            <v>0</v>
          </cell>
          <cell r="AR3155">
            <v>0</v>
          </cell>
          <cell r="AS3155">
            <v>0</v>
          </cell>
          <cell r="AT3155" t="str">
            <v>Oak savanna</v>
          </cell>
          <cell r="AU3155" t="str">
            <v>Disturbed</v>
          </cell>
          <cell r="AV3155" t="str">
            <v>Restoration</v>
          </cell>
          <cell r="AW3155" t="str">
            <v>NA</v>
          </cell>
          <cell r="AX3155" t="str">
            <v>Brush removal and burning - under restoration for &lt;3 years</v>
          </cell>
          <cell r="AY3155" t="str">
            <v>NA</v>
          </cell>
        </row>
        <row r="3156">
          <cell r="A3156" t="str">
            <v>Menke_2012_20</v>
          </cell>
          <cell r="B3156" t="str">
            <v>Menke, Sean</v>
          </cell>
          <cell r="C3156" t="str">
            <v>North America</v>
          </cell>
          <cell r="D3156" t="str">
            <v>U.S.A.</v>
          </cell>
          <cell r="E3156" t="str">
            <v>Illinois</v>
          </cell>
          <cell r="F3156" t="str">
            <v>McHenry county</v>
          </cell>
          <cell r="G3156" t="str">
            <v>Pleasant Valley</v>
          </cell>
          <cell r="H3156" t="str">
            <v>Oak savanna</v>
          </cell>
          <cell r="I3156" t="str">
            <v>NA</v>
          </cell>
          <cell r="J3156">
            <v>42.240129000000003</v>
          </cell>
          <cell r="K3156">
            <v>-88.451047000000003</v>
          </cell>
          <cell r="L3156" t="str">
            <v>GPS</v>
          </cell>
          <cell r="M3156" t="str">
            <v>NA</v>
          </cell>
          <cell r="N3156">
            <v>72</v>
          </cell>
          <cell r="O3156">
            <v>4</v>
          </cell>
          <cell r="P3156">
            <v>4</v>
          </cell>
          <cell r="Q3156">
            <v>0</v>
          </cell>
          <cell r="R3156">
            <v>1</v>
          </cell>
          <cell r="S3156">
            <v>6</v>
          </cell>
          <cell r="T3156">
            <v>6</v>
          </cell>
          <cell r="U3156">
            <v>2012</v>
          </cell>
          <cell r="V3156">
            <v>10</v>
          </cell>
          <cell r="W3156">
            <v>6</v>
          </cell>
          <cell r="X3156">
            <v>2012</v>
          </cell>
          <cell r="Y3156">
            <v>5</v>
          </cell>
          <cell r="Z3156">
            <v>100</v>
          </cell>
          <cell r="AA3156">
            <v>1</v>
          </cell>
          <cell r="AB3156">
            <v>20</v>
          </cell>
          <cell r="AC3156" t="str">
            <v>Pitfall</v>
          </cell>
          <cell r="AD3156" t="str">
            <v>30 pitfall traps (50mL centrifuge tubes) in a grid of 5 by 6 traps, all traps separated by 20m</v>
          </cell>
          <cell r="AE3156">
            <v>29</v>
          </cell>
          <cell r="AF3156">
            <v>23</v>
          </cell>
          <cell r="AG3156">
            <v>20</v>
          </cell>
          <cell r="AH3156">
            <v>5</v>
          </cell>
          <cell r="AI3156">
            <v>6.041666666666667</v>
          </cell>
          <cell r="AJ3156">
            <v>0</v>
          </cell>
          <cell r="AK3156">
            <v>0</v>
          </cell>
          <cell r="AL3156">
            <v>0</v>
          </cell>
          <cell r="AM3156">
            <v>0</v>
          </cell>
          <cell r="AN3156">
            <v>0</v>
          </cell>
          <cell r="AO3156">
            <v>0</v>
          </cell>
          <cell r="AP3156">
            <v>0</v>
          </cell>
          <cell r="AQ3156">
            <v>0</v>
          </cell>
          <cell r="AR3156">
            <v>0</v>
          </cell>
          <cell r="AS3156">
            <v>0</v>
          </cell>
          <cell r="AT3156" t="str">
            <v>Oak savanna</v>
          </cell>
          <cell r="AU3156" t="str">
            <v>Disturbed</v>
          </cell>
          <cell r="AV3156" t="str">
            <v>Restoration</v>
          </cell>
          <cell r="AW3156" t="str">
            <v>NA</v>
          </cell>
          <cell r="AX3156" t="str">
            <v>Brush removal and burning - under restoration for &lt;3 years</v>
          </cell>
          <cell r="AY3156" t="str">
            <v>NA</v>
          </cell>
        </row>
        <row r="3157">
          <cell r="A3157" t="str">
            <v>Menke_2012_21</v>
          </cell>
          <cell r="B3157" t="str">
            <v>Menke, Sean</v>
          </cell>
          <cell r="C3157" t="str">
            <v>North America</v>
          </cell>
          <cell r="D3157" t="str">
            <v>U.S.A.</v>
          </cell>
          <cell r="E3157" t="str">
            <v>Illinois</v>
          </cell>
          <cell r="F3157" t="str">
            <v>McHenry county</v>
          </cell>
          <cell r="G3157" t="str">
            <v>Pleasant Valley</v>
          </cell>
          <cell r="H3157" t="str">
            <v>Oak savanna</v>
          </cell>
          <cell r="I3157" t="str">
            <v>NA</v>
          </cell>
          <cell r="J3157">
            <v>42.242364000000002</v>
          </cell>
          <cell r="K3157">
            <v>-88.450248999999999</v>
          </cell>
          <cell r="L3157" t="str">
            <v>GPS</v>
          </cell>
          <cell r="M3157" t="str">
            <v>NA</v>
          </cell>
          <cell r="N3157">
            <v>120</v>
          </cell>
          <cell r="O3157">
            <v>9</v>
          </cell>
          <cell r="P3157">
            <v>9</v>
          </cell>
          <cell r="Q3157">
            <v>0</v>
          </cell>
          <cell r="R3157">
            <v>1</v>
          </cell>
          <cell r="S3157">
            <v>6</v>
          </cell>
          <cell r="T3157">
            <v>6</v>
          </cell>
          <cell r="U3157">
            <v>2012</v>
          </cell>
          <cell r="V3157">
            <v>10</v>
          </cell>
          <cell r="W3157">
            <v>6</v>
          </cell>
          <cell r="X3157">
            <v>2012</v>
          </cell>
          <cell r="Y3157">
            <v>5</v>
          </cell>
          <cell r="Z3157">
            <v>100</v>
          </cell>
          <cell r="AA3157">
            <v>1</v>
          </cell>
          <cell r="AB3157">
            <v>20</v>
          </cell>
          <cell r="AC3157" t="str">
            <v>Pitfall</v>
          </cell>
          <cell r="AD3157" t="str">
            <v>30 pitfall traps (50mL centrifuge tubes) in a grid of 5 by 6 traps, all traps separated by 20m</v>
          </cell>
          <cell r="AE3157">
            <v>23</v>
          </cell>
          <cell r="AF3157">
            <v>23</v>
          </cell>
          <cell r="AG3157">
            <v>20</v>
          </cell>
          <cell r="AH3157">
            <v>5</v>
          </cell>
          <cell r="AI3157">
            <v>4.791666666666667</v>
          </cell>
          <cell r="AJ3157">
            <v>0</v>
          </cell>
          <cell r="AK3157">
            <v>0</v>
          </cell>
          <cell r="AL3157">
            <v>0</v>
          </cell>
          <cell r="AM3157">
            <v>0</v>
          </cell>
          <cell r="AN3157">
            <v>0</v>
          </cell>
          <cell r="AO3157">
            <v>0</v>
          </cell>
          <cell r="AP3157">
            <v>0</v>
          </cell>
          <cell r="AQ3157">
            <v>0</v>
          </cell>
          <cell r="AR3157">
            <v>0</v>
          </cell>
          <cell r="AS3157">
            <v>0</v>
          </cell>
          <cell r="AT3157" t="str">
            <v>Oak savanna</v>
          </cell>
          <cell r="AU3157" t="str">
            <v>Disturbed</v>
          </cell>
          <cell r="AV3157" t="str">
            <v>Restoration</v>
          </cell>
          <cell r="AW3157" t="str">
            <v>NA</v>
          </cell>
          <cell r="AX3157" t="str">
            <v>Brush removal and burning - under restoration for &lt;3 years</v>
          </cell>
          <cell r="AY3157" t="str">
            <v>NA</v>
          </cell>
        </row>
        <row r="3158">
          <cell r="A3158" t="str">
            <v>Menke_2013_01</v>
          </cell>
          <cell r="B3158" t="str">
            <v>Menke, Sean</v>
          </cell>
          <cell r="C3158" t="str">
            <v>North America</v>
          </cell>
          <cell r="D3158" t="str">
            <v>U.S.A.</v>
          </cell>
          <cell r="E3158" t="str">
            <v>Illinois</v>
          </cell>
          <cell r="F3158" t="str">
            <v>McHenry county</v>
          </cell>
          <cell r="G3158" t="str">
            <v>Alden Sedge Meadow</v>
          </cell>
          <cell r="H3158" t="str">
            <v>Sedge meadow</v>
          </cell>
          <cell r="I3158" t="str">
            <v>NA</v>
          </cell>
          <cell r="J3158">
            <v>42.466410000000003</v>
          </cell>
          <cell r="K3158">
            <v>-88.514949999999999</v>
          </cell>
          <cell r="L3158" t="str">
            <v>GPS</v>
          </cell>
          <cell r="M3158" t="str">
            <v>NA</v>
          </cell>
          <cell r="N3158" t="str">
            <v>NA</v>
          </cell>
          <cell r="O3158">
            <v>12</v>
          </cell>
          <cell r="P3158">
            <v>12</v>
          </cell>
          <cell r="Q3158">
            <v>0</v>
          </cell>
          <cell r="R3158">
            <v>1</v>
          </cell>
          <cell r="S3158">
            <v>13</v>
          </cell>
          <cell r="T3158">
            <v>6</v>
          </cell>
          <cell r="U3158">
            <v>2013</v>
          </cell>
          <cell r="V3158">
            <v>13</v>
          </cell>
          <cell r="W3158">
            <v>6</v>
          </cell>
          <cell r="X3158">
            <v>2013</v>
          </cell>
          <cell r="Y3158">
            <v>3</v>
          </cell>
          <cell r="Z3158">
            <v>75</v>
          </cell>
          <cell r="AA3158">
            <v>1</v>
          </cell>
          <cell r="AB3158">
            <v>15</v>
          </cell>
          <cell r="AC3158" t="str">
            <v>Hand</v>
          </cell>
          <cell r="AD3158" t="str">
            <v>15 plots separated in 3 transects of 5 plots each with 15m separation. All plots were 1m square and intensively hand sampled removing all of the vegetation.</v>
          </cell>
          <cell r="AE3158">
            <v>0</v>
          </cell>
          <cell r="AF3158">
            <v>0</v>
          </cell>
          <cell r="AG3158">
            <v>0</v>
          </cell>
          <cell r="AH3158">
            <v>0</v>
          </cell>
          <cell r="AI3158">
            <v>0</v>
          </cell>
          <cell r="AJ3158">
            <v>0</v>
          </cell>
          <cell r="AK3158">
            <v>0</v>
          </cell>
          <cell r="AL3158">
            <v>0</v>
          </cell>
          <cell r="AM3158">
            <v>0</v>
          </cell>
          <cell r="AN3158">
            <v>0</v>
          </cell>
          <cell r="AO3158">
            <v>0</v>
          </cell>
          <cell r="AP3158">
            <v>0</v>
          </cell>
          <cell r="AQ3158">
            <v>0</v>
          </cell>
          <cell r="AR3158">
            <v>0</v>
          </cell>
          <cell r="AS3158">
            <v>0</v>
          </cell>
          <cell r="AT3158" t="str">
            <v>Sedge meadow</v>
          </cell>
          <cell r="AU3158" t="str">
            <v>Disturbed</v>
          </cell>
          <cell r="AV3158" t="str">
            <v>Restoration</v>
          </cell>
          <cell r="AW3158" t="str">
            <v>NA</v>
          </cell>
          <cell r="AX3158" t="str">
            <v>Restoring water flow to previously dried out sedge meadow</v>
          </cell>
          <cell r="AY3158" t="str">
            <v>Ants were identified as present or absent in each plot</v>
          </cell>
        </row>
        <row r="3159">
          <cell r="A3159" t="str">
            <v>Menke_2013_02</v>
          </cell>
          <cell r="B3159" t="str">
            <v>Menke, Sean</v>
          </cell>
          <cell r="C3159" t="str">
            <v>North America</v>
          </cell>
          <cell r="D3159" t="str">
            <v>U.S.A.</v>
          </cell>
          <cell r="E3159" t="str">
            <v>Illinois</v>
          </cell>
          <cell r="F3159" t="str">
            <v>McHenry county</v>
          </cell>
          <cell r="G3159" t="str">
            <v>Barber Fen</v>
          </cell>
          <cell r="H3159" t="str">
            <v>Sedge meadow</v>
          </cell>
          <cell r="I3159" t="str">
            <v>NA</v>
          </cell>
          <cell r="J3159">
            <v>42.386949999999999</v>
          </cell>
          <cell r="K3159">
            <v>-88.388900000000007</v>
          </cell>
          <cell r="L3159" t="str">
            <v>GPS</v>
          </cell>
          <cell r="M3159" t="str">
            <v>NA</v>
          </cell>
          <cell r="N3159" t="str">
            <v>NA</v>
          </cell>
          <cell r="O3159">
            <v>8</v>
          </cell>
          <cell r="P3159">
            <v>8</v>
          </cell>
          <cell r="Q3159">
            <v>0</v>
          </cell>
          <cell r="R3159">
            <v>1</v>
          </cell>
          <cell r="S3159">
            <v>27</v>
          </cell>
          <cell r="T3159">
            <v>6</v>
          </cell>
          <cell r="U3159">
            <v>2013</v>
          </cell>
          <cell r="V3159">
            <v>27</v>
          </cell>
          <cell r="W3159">
            <v>6</v>
          </cell>
          <cell r="X3159">
            <v>2013</v>
          </cell>
          <cell r="Y3159">
            <v>3</v>
          </cell>
          <cell r="Z3159">
            <v>75</v>
          </cell>
          <cell r="AA3159">
            <v>1</v>
          </cell>
          <cell r="AB3159">
            <v>15</v>
          </cell>
          <cell r="AC3159" t="str">
            <v>Hand</v>
          </cell>
          <cell r="AD3159" t="str">
            <v>15 plots separated in 3 transects of 5 plots each with 15m separation. All plots were 1m square and intensively hand sampled removing all of the vegetation.</v>
          </cell>
          <cell r="AE3159">
            <v>0</v>
          </cell>
          <cell r="AF3159">
            <v>0</v>
          </cell>
          <cell r="AG3159">
            <v>0</v>
          </cell>
          <cell r="AH3159">
            <v>0</v>
          </cell>
          <cell r="AI3159">
            <v>0</v>
          </cell>
          <cell r="AJ3159">
            <v>0</v>
          </cell>
          <cell r="AK3159">
            <v>0</v>
          </cell>
          <cell r="AL3159">
            <v>0</v>
          </cell>
          <cell r="AM3159">
            <v>0</v>
          </cell>
          <cell r="AN3159">
            <v>0</v>
          </cell>
          <cell r="AO3159">
            <v>0</v>
          </cell>
          <cell r="AP3159">
            <v>0</v>
          </cell>
          <cell r="AQ3159">
            <v>0</v>
          </cell>
          <cell r="AR3159">
            <v>0</v>
          </cell>
          <cell r="AS3159">
            <v>0</v>
          </cell>
          <cell r="AT3159" t="str">
            <v>Sedge meadow</v>
          </cell>
          <cell r="AU3159" t="str">
            <v>Undisturbed</v>
          </cell>
          <cell r="AV3159" t="str">
            <v>NA</v>
          </cell>
          <cell r="AW3159" t="str">
            <v>NA</v>
          </cell>
          <cell r="AX3159" t="str">
            <v>NA</v>
          </cell>
          <cell r="AY3159" t="str">
            <v>Ants were identified as present or absent in each plot</v>
          </cell>
        </row>
        <row r="3160">
          <cell r="A3160" t="str">
            <v>Menke_2013_03</v>
          </cell>
          <cell r="B3160" t="str">
            <v>Menke, Sean</v>
          </cell>
          <cell r="C3160" t="str">
            <v>North America</v>
          </cell>
          <cell r="D3160" t="str">
            <v>U.S.A.</v>
          </cell>
          <cell r="E3160" t="str">
            <v>Illinois</v>
          </cell>
          <cell r="F3160" t="str">
            <v>McHenry county</v>
          </cell>
          <cell r="G3160" t="str">
            <v>Beck's Woods</v>
          </cell>
          <cell r="H3160" t="str">
            <v>Sedge meadow</v>
          </cell>
          <cell r="I3160" t="str">
            <v>NA</v>
          </cell>
          <cell r="J3160">
            <v>42.425460000000001</v>
          </cell>
          <cell r="K3160">
            <v>-88.668909999999997</v>
          </cell>
          <cell r="L3160" t="str">
            <v>GPS</v>
          </cell>
          <cell r="M3160" t="str">
            <v>NA</v>
          </cell>
          <cell r="N3160" t="str">
            <v>NA</v>
          </cell>
          <cell r="O3160">
            <v>5</v>
          </cell>
          <cell r="P3160">
            <v>5</v>
          </cell>
          <cell r="Q3160">
            <v>0</v>
          </cell>
          <cell r="R3160">
            <v>1</v>
          </cell>
          <cell r="S3160">
            <v>17</v>
          </cell>
          <cell r="T3160">
            <v>6</v>
          </cell>
          <cell r="U3160">
            <v>2013</v>
          </cell>
          <cell r="V3160">
            <v>17</v>
          </cell>
          <cell r="W3160">
            <v>6</v>
          </cell>
          <cell r="X3160">
            <v>2013</v>
          </cell>
          <cell r="Y3160">
            <v>3</v>
          </cell>
          <cell r="Z3160">
            <v>75</v>
          </cell>
          <cell r="AA3160">
            <v>1</v>
          </cell>
          <cell r="AB3160">
            <v>15</v>
          </cell>
          <cell r="AC3160" t="str">
            <v>Hand</v>
          </cell>
          <cell r="AD3160" t="str">
            <v>15 plots separated in 3 transects of 5 plots each with 15m separation. All plots were 1m square and intensively hand sampled removing all of the vegetation.</v>
          </cell>
          <cell r="AE3160">
            <v>0</v>
          </cell>
          <cell r="AF3160">
            <v>0</v>
          </cell>
          <cell r="AG3160">
            <v>0</v>
          </cell>
          <cell r="AH3160">
            <v>0</v>
          </cell>
          <cell r="AI3160">
            <v>0</v>
          </cell>
          <cell r="AJ3160">
            <v>0</v>
          </cell>
          <cell r="AK3160">
            <v>0</v>
          </cell>
          <cell r="AL3160">
            <v>0</v>
          </cell>
          <cell r="AM3160">
            <v>0</v>
          </cell>
          <cell r="AN3160">
            <v>0</v>
          </cell>
          <cell r="AO3160">
            <v>0</v>
          </cell>
          <cell r="AP3160">
            <v>0</v>
          </cell>
          <cell r="AQ3160">
            <v>0</v>
          </cell>
          <cell r="AR3160">
            <v>0</v>
          </cell>
          <cell r="AS3160">
            <v>0</v>
          </cell>
          <cell r="AT3160" t="str">
            <v>Sedge meadow</v>
          </cell>
          <cell r="AU3160" t="str">
            <v>Disturbed</v>
          </cell>
          <cell r="AV3160" t="str">
            <v>Restoration</v>
          </cell>
          <cell r="AW3160" t="str">
            <v>NA</v>
          </cell>
          <cell r="AX3160" t="str">
            <v>Restoring water flow to previously dried out sedge meadow</v>
          </cell>
          <cell r="AY3160" t="str">
            <v>Ants were identified as present or absent in each plot</v>
          </cell>
        </row>
        <row r="3161">
          <cell r="A3161" t="str">
            <v>Menke_2013_04</v>
          </cell>
          <cell r="B3161" t="str">
            <v>Menke, Sean</v>
          </cell>
          <cell r="C3161" t="str">
            <v>North America</v>
          </cell>
          <cell r="D3161" t="str">
            <v>U.S.A.</v>
          </cell>
          <cell r="E3161" t="str">
            <v>Illinois</v>
          </cell>
          <cell r="F3161" t="str">
            <v>McHenry county</v>
          </cell>
          <cell r="G3161" t="str">
            <v>Brookdale</v>
          </cell>
          <cell r="H3161" t="str">
            <v>Sedge meadow</v>
          </cell>
          <cell r="I3161" t="str">
            <v>NA</v>
          </cell>
          <cell r="J3161">
            <v>42.375430000000001</v>
          </cell>
          <cell r="K3161">
            <v>-88.529740000000004</v>
          </cell>
          <cell r="L3161" t="str">
            <v>GPS</v>
          </cell>
          <cell r="M3161" t="str">
            <v>NA</v>
          </cell>
          <cell r="N3161" t="str">
            <v>NA</v>
          </cell>
          <cell r="O3161">
            <v>6</v>
          </cell>
          <cell r="P3161">
            <v>6</v>
          </cell>
          <cell r="Q3161">
            <v>0</v>
          </cell>
          <cell r="R3161">
            <v>1</v>
          </cell>
          <cell r="S3161">
            <v>17</v>
          </cell>
          <cell r="T3161">
            <v>6</v>
          </cell>
          <cell r="U3161">
            <v>2013</v>
          </cell>
          <cell r="V3161">
            <v>17</v>
          </cell>
          <cell r="W3161">
            <v>6</v>
          </cell>
          <cell r="X3161">
            <v>2013</v>
          </cell>
          <cell r="Y3161">
            <v>3</v>
          </cell>
          <cell r="Z3161">
            <v>75</v>
          </cell>
          <cell r="AA3161">
            <v>1</v>
          </cell>
          <cell r="AB3161">
            <v>15</v>
          </cell>
          <cell r="AC3161" t="str">
            <v>Hand</v>
          </cell>
          <cell r="AD3161" t="str">
            <v>15 plots separated in 3 transects of 5 plots each with 15m separation. All plots were 1m square and intensively hand sampled removing all of the vegetation.</v>
          </cell>
          <cell r="AE3161">
            <v>0</v>
          </cell>
          <cell r="AF3161">
            <v>0</v>
          </cell>
          <cell r="AG3161">
            <v>0</v>
          </cell>
          <cell r="AH3161">
            <v>0</v>
          </cell>
          <cell r="AI3161">
            <v>0</v>
          </cell>
          <cell r="AJ3161">
            <v>0</v>
          </cell>
          <cell r="AK3161">
            <v>0</v>
          </cell>
          <cell r="AL3161">
            <v>0</v>
          </cell>
          <cell r="AM3161">
            <v>0</v>
          </cell>
          <cell r="AN3161">
            <v>0</v>
          </cell>
          <cell r="AO3161">
            <v>0</v>
          </cell>
          <cell r="AP3161">
            <v>0</v>
          </cell>
          <cell r="AQ3161">
            <v>0</v>
          </cell>
          <cell r="AR3161">
            <v>0</v>
          </cell>
          <cell r="AS3161">
            <v>0</v>
          </cell>
          <cell r="AT3161" t="str">
            <v>Sedge meadow</v>
          </cell>
          <cell r="AU3161" t="str">
            <v>Disturbed</v>
          </cell>
          <cell r="AV3161" t="str">
            <v>Restoration</v>
          </cell>
          <cell r="AW3161" t="str">
            <v>NA</v>
          </cell>
          <cell r="AX3161" t="str">
            <v>Restoring water flow to previously dried out sedge meadow</v>
          </cell>
          <cell r="AY3161" t="str">
            <v>Ants were identified as present or absent in each plot</v>
          </cell>
        </row>
        <row r="3162">
          <cell r="A3162" t="str">
            <v>Menke_2013_05</v>
          </cell>
          <cell r="B3162" t="str">
            <v>Menke, Sean</v>
          </cell>
          <cell r="C3162" t="str">
            <v>North America</v>
          </cell>
          <cell r="D3162" t="str">
            <v>U.S.A.</v>
          </cell>
          <cell r="E3162" t="str">
            <v>Illinois</v>
          </cell>
          <cell r="F3162" t="str">
            <v>McHenry county</v>
          </cell>
          <cell r="G3162" t="str">
            <v>Coral Woods</v>
          </cell>
          <cell r="H3162" t="str">
            <v>Sedge meadow</v>
          </cell>
          <cell r="I3162" t="str">
            <v>NA</v>
          </cell>
          <cell r="J3162">
            <v>42.229460000000003</v>
          </cell>
          <cell r="K3162">
            <v>-88.580579999999998</v>
          </cell>
          <cell r="L3162" t="str">
            <v>GPS</v>
          </cell>
          <cell r="M3162" t="str">
            <v>NA</v>
          </cell>
          <cell r="N3162" t="str">
            <v>NA</v>
          </cell>
          <cell r="O3162">
            <v>8</v>
          </cell>
          <cell r="P3162">
            <v>8</v>
          </cell>
          <cell r="Q3162">
            <v>0</v>
          </cell>
          <cell r="R3162">
            <v>1</v>
          </cell>
          <cell r="S3162">
            <v>5</v>
          </cell>
          <cell r="T3162">
            <v>6</v>
          </cell>
          <cell r="U3162">
            <v>2013</v>
          </cell>
          <cell r="V3162">
            <v>5</v>
          </cell>
          <cell r="W3162">
            <v>6</v>
          </cell>
          <cell r="X3162">
            <v>2013</v>
          </cell>
          <cell r="Y3162">
            <v>3</v>
          </cell>
          <cell r="Z3162">
            <v>75</v>
          </cell>
          <cell r="AA3162">
            <v>1</v>
          </cell>
          <cell r="AB3162">
            <v>15</v>
          </cell>
          <cell r="AC3162" t="str">
            <v>Hand</v>
          </cell>
          <cell r="AD3162" t="str">
            <v>15 plots separated in 3 transects of 5 plots each with 15m separation. All plots were 1m square and intensively hand sampled removing all of the vegetation.</v>
          </cell>
          <cell r="AE3162">
            <v>0</v>
          </cell>
          <cell r="AF3162">
            <v>0</v>
          </cell>
          <cell r="AG3162">
            <v>0</v>
          </cell>
          <cell r="AH3162">
            <v>0</v>
          </cell>
          <cell r="AI3162">
            <v>0</v>
          </cell>
          <cell r="AJ3162">
            <v>0</v>
          </cell>
          <cell r="AK3162">
            <v>0</v>
          </cell>
          <cell r="AL3162">
            <v>0</v>
          </cell>
          <cell r="AM3162">
            <v>0</v>
          </cell>
          <cell r="AN3162">
            <v>0</v>
          </cell>
          <cell r="AO3162">
            <v>0</v>
          </cell>
          <cell r="AP3162">
            <v>0</v>
          </cell>
          <cell r="AQ3162">
            <v>0</v>
          </cell>
          <cell r="AR3162">
            <v>0</v>
          </cell>
          <cell r="AS3162">
            <v>0</v>
          </cell>
          <cell r="AT3162" t="str">
            <v>Sedge meadow</v>
          </cell>
          <cell r="AU3162" t="str">
            <v>Disturbed</v>
          </cell>
          <cell r="AV3162" t="str">
            <v>Restoration</v>
          </cell>
          <cell r="AW3162" t="str">
            <v>NA</v>
          </cell>
          <cell r="AX3162" t="str">
            <v>Restoring water flow to previously dried out sedge meadow</v>
          </cell>
          <cell r="AY3162" t="str">
            <v>Ants were identified as present or absent in each plot</v>
          </cell>
        </row>
        <row r="3163">
          <cell r="A3163" t="str">
            <v>Menke_2013_06</v>
          </cell>
          <cell r="B3163" t="str">
            <v>Menke, Sean</v>
          </cell>
          <cell r="C3163" t="str">
            <v>North America</v>
          </cell>
          <cell r="D3163" t="str">
            <v>U.S.A.</v>
          </cell>
          <cell r="E3163" t="str">
            <v>Illinois</v>
          </cell>
          <cell r="F3163" t="str">
            <v>McHenry county</v>
          </cell>
          <cell r="G3163" t="str">
            <v>DuField/McConnell</v>
          </cell>
          <cell r="H3163" t="str">
            <v>Sedge meadow</v>
          </cell>
          <cell r="I3163" t="str">
            <v>NA</v>
          </cell>
          <cell r="J3163">
            <v>42.308909999999997</v>
          </cell>
          <cell r="K3163">
            <v>-88.420559999999995</v>
          </cell>
          <cell r="L3163" t="str">
            <v>GPS</v>
          </cell>
          <cell r="M3163" t="str">
            <v>NA</v>
          </cell>
          <cell r="N3163" t="str">
            <v>NA</v>
          </cell>
          <cell r="O3163">
            <v>6</v>
          </cell>
          <cell r="P3163">
            <v>6</v>
          </cell>
          <cell r="Q3163">
            <v>0</v>
          </cell>
          <cell r="R3163">
            <v>1</v>
          </cell>
          <cell r="S3163">
            <v>7</v>
          </cell>
          <cell r="T3163">
            <v>6</v>
          </cell>
          <cell r="U3163">
            <v>2013</v>
          </cell>
          <cell r="V3163">
            <v>7</v>
          </cell>
          <cell r="W3163">
            <v>6</v>
          </cell>
          <cell r="X3163">
            <v>2013</v>
          </cell>
          <cell r="Y3163">
            <v>3</v>
          </cell>
          <cell r="Z3163">
            <v>75</v>
          </cell>
          <cell r="AA3163">
            <v>1</v>
          </cell>
          <cell r="AB3163">
            <v>15</v>
          </cell>
          <cell r="AC3163" t="str">
            <v>Hand</v>
          </cell>
          <cell r="AD3163" t="str">
            <v>15 plots separated in 3 transects of 5 plots each with 15m separation. All plots were 1m square and intensively hand sampled removing all of the vegetation.</v>
          </cell>
          <cell r="AE3163">
            <v>0</v>
          </cell>
          <cell r="AF3163">
            <v>0</v>
          </cell>
          <cell r="AG3163">
            <v>0</v>
          </cell>
          <cell r="AH3163">
            <v>0</v>
          </cell>
          <cell r="AI3163">
            <v>0</v>
          </cell>
          <cell r="AJ3163">
            <v>0</v>
          </cell>
          <cell r="AK3163">
            <v>0</v>
          </cell>
          <cell r="AL3163">
            <v>0</v>
          </cell>
          <cell r="AM3163">
            <v>0</v>
          </cell>
          <cell r="AN3163">
            <v>0</v>
          </cell>
          <cell r="AO3163">
            <v>0</v>
          </cell>
          <cell r="AP3163">
            <v>0</v>
          </cell>
          <cell r="AQ3163">
            <v>0</v>
          </cell>
          <cell r="AR3163">
            <v>0</v>
          </cell>
          <cell r="AS3163">
            <v>0</v>
          </cell>
          <cell r="AT3163" t="str">
            <v>Sedge meadow</v>
          </cell>
          <cell r="AU3163" t="str">
            <v>Disturbed</v>
          </cell>
          <cell r="AV3163" t="str">
            <v>Restoration</v>
          </cell>
          <cell r="AW3163" t="str">
            <v>NA</v>
          </cell>
          <cell r="AX3163" t="str">
            <v>Restoring water flow to previously dried out sedge meadow</v>
          </cell>
          <cell r="AY3163" t="str">
            <v>Ants were identified as present or absent in each plot</v>
          </cell>
        </row>
        <row r="3164">
          <cell r="A3164" t="str">
            <v>Menke_2013_07</v>
          </cell>
          <cell r="B3164" t="str">
            <v>Menke, Sean</v>
          </cell>
          <cell r="C3164" t="str">
            <v>North America</v>
          </cell>
          <cell r="D3164" t="str">
            <v>U.S.A.</v>
          </cell>
          <cell r="E3164" t="str">
            <v>Illinois</v>
          </cell>
          <cell r="F3164" t="str">
            <v>McHenry county</v>
          </cell>
          <cell r="G3164" t="str">
            <v>Fel Pro</v>
          </cell>
          <cell r="H3164" t="str">
            <v>Sedge meadow</v>
          </cell>
          <cell r="I3164" t="str">
            <v>NA</v>
          </cell>
          <cell r="J3164">
            <v>42.240540000000003</v>
          </cell>
          <cell r="K3164">
            <v>-88.226389999999995</v>
          </cell>
          <cell r="L3164" t="str">
            <v>GPS</v>
          </cell>
          <cell r="M3164" t="str">
            <v>NA</v>
          </cell>
          <cell r="N3164" t="str">
            <v>NA</v>
          </cell>
          <cell r="O3164">
            <v>9</v>
          </cell>
          <cell r="P3164">
            <v>9</v>
          </cell>
          <cell r="Q3164">
            <v>0</v>
          </cell>
          <cell r="R3164">
            <v>1</v>
          </cell>
          <cell r="S3164">
            <v>30</v>
          </cell>
          <cell r="T3164">
            <v>5</v>
          </cell>
          <cell r="U3164">
            <v>2013</v>
          </cell>
          <cell r="V3164">
            <v>30</v>
          </cell>
          <cell r="W3164">
            <v>5</v>
          </cell>
          <cell r="X3164">
            <v>2013</v>
          </cell>
          <cell r="Y3164">
            <v>3</v>
          </cell>
          <cell r="Z3164">
            <v>75</v>
          </cell>
          <cell r="AA3164">
            <v>1</v>
          </cell>
          <cell r="AB3164">
            <v>15</v>
          </cell>
          <cell r="AC3164" t="str">
            <v>Hand</v>
          </cell>
          <cell r="AD3164" t="str">
            <v>15 plots separated in 3 transects of 5 plots each with 15m separation. All plots were 1m square and intensively hand sampled removing all of the vegetation.</v>
          </cell>
          <cell r="AE3164">
            <v>0</v>
          </cell>
          <cell r="AF3164">
            <v>0</v>
          </cell>
          <cell r="AG3164">
            <v>0</v>
          </cell>
          <cell r="AH3164">
            <v>0</v>
          </cell>
          <cell r="AI3164">
            <v>0</v>
          </cell>
          <cell r="AJ3164">
            <v>0</v>
          </cell>
          <cell r="AK3164">
            <v>0</v>
          </cell>
          <cell r="AL3164">
            <v>0</v>
          </cell>
          <cell r="AM3164">
            <v>0</v>
          </cell>
          <cell r="AN3164">
            <v>0</v>
          </cell>
          <cell r="AO3164">
            <v>0</v>
          </cell>
          <cell r="AP3164">
            <v>0</v>
          </cell>
          <cell r="AQ3164">
            <v>0</v>
          </cell>
          <cell r="AR3164">
            <v>0</v>
          </cell>
          <cell r="AS3164">
            <v>0</v>
          </cell>
          <cell r="AT3164" t="str">
            <v>Sedge meadow</v>
          </cell>
          <cell r="AU3164" t="str">
            <v>Undisturbed</v>
          </cell>
          <cell r="AV3164" t="str">
            <v>NA</v>
          </cell>
          <cell r="AW3164" t="str">
            <v>NA</v>
          </cell>
          <cell r="AX3164" t="str">
            <v>NA</v>
          </cell>
          <cell r="AY3164" t="str">
            <v>Ants were identified as present or absent in each plot</v>
          </cell>
        </row>
        <row r="3165">
          <cell r="A3165" t="str">
            <v>Menke_2013_08</v>
          </cell>
          <cell r="B3165" t="str">
            <v>Menke, Sean</v>
          </cell>
          <cell r="C3165" t="str">
            <v>North America</v>
          </cell>
          <cell r="D3165" t="str">
            <v>U.S.A.</v>
          </cell>
          <cell r="E3165" t="str">
            <v>Illinois</v>
          </cell>
          <cell r="F3165" t="str">
            <v>McHenry county</v>
          </cell>
          <cell r="G3165" t="str">
            <v>Glacial Park</v>
          </cell>
          <cell r="H3165" t="str">
            <v>Sedge meadow</v>
          </cell>
          <cell r="I3165" t="str">
            <v>NA</v>
          </cell>
          <cell r="J3165">
            <v>42.444949999999999</v>
          </cell>
          <cell r="K3165">
            <v>-88.296800000000005</v>
          </cell>
          <cell r="L3165" t="str">
            <v>GPS</v>
          </cell>
          <cell r="M3165" t="str">
            <v>NA</v>
          </cell>
          <cell r="N3165" t="str">
            <v>NA</v>
          </cell>
          <cell r="O3165">
            <v>14</v>
          </cell>
          <cell r="P3165">
            <v>14</v>
          </cell>
          <cell r="Q3165">
            <v>0</v>
          </cell>
          <cell r="R3165">
            <v>1</v>
          </cell>
          <cell r="S3165">
            <v>20</v>
          </cell>
          <cell r="T3165">
            <v>6</v>
          </cell>
          <cell r="U3165">
            <v>2013</v>
          </cell>
          <cell r="V3165">
            <v>20</v>
          </cell>
          <cell r="W3165">
            <v>6</v>
          </cell>
          <cell r="X3165">
            <v>2013</v>
          </cell>
          <cell r="Y3165">
            <v>3</v>
          </cell>
          <cell r="Z3165">
            <v>75</v>
          </cell>
          <cell r="AA3165">
            <v>1</v>
          </cell>
          <cell r="AB3165">
            <v>15</v>
          </cell>
          <cell r="AC3165" t="str">
            <v>Hand</v>
          </cell>
          <cell r="AD3165" t="str">
            <v>15 plots separated in 3 transects of 5 plots each with 15m separation. All plots were 1m square and intensively hand sampled removing all of the vegetation.</v>
          </cell>
          <cell r="AE3165">
            <v>0</v>
          </cell>
          <cell r="AF3165">
            <v>0</v>
          </cell>
          <cell r="AG3165">
            <v>0</v>
          </cell>
          <cell r="AH3165">
            <v>0</v>
          </cell>
          <cell r="AI3165">
            <v>0</v>
          </cell>
          <cell r="AJ3165">
            <v>0</v>
          </cell>
          <cell r="AK3165">
            <v>0</v>
          </cell>
          <cell r="AL3165">
            <v>0</v>
          </cell>
          <cell r="AM3165">
            <v>0</v>
          </cell>
          <cell r="AN3165">
            <v>0</v>
          </cell>
          <cell r="AO3165">
            <v>0</v>
          </cell>
          <cell r="AP3165">
            <v>0</v>
          </cell>
          <cell r="AQ3165">
            <v>0</v>
          </cell>
          <cell r="AR3165">
            <v>0</v>
          </cell>
          <cell r="AS3165">
            <v>0</v>
          </cell>
          <cell r="AT3165" t="str">
            <v>Sedge meadow</v>
          </cell>
          <cell r="AU3165" t="str">
            <v>Disturbed</v>
          </cell>
          <cell r="AV3165" t="str">
            <v>Restoration</v>
          </cell>
          <cell r="AW3165" t="str">
            <v>NA</v>
          </cell>
          <cell r="AX3165" t="str">
            <v>Restoring water flow to previously dried out sedge meadow</v>
          </cell>
          <cell r="AY3165" t="str">
            <v>Ants were identified as present or absent in each plot</v>
          </cell>
        </row>
        <row r="3166">
          <cell r="A3166" t="str">
            <v>Menke_2013_09</v>
          </cell>
          <cell r="B3166" t="str">
            <v>Menke, Sean</v>
          </cell>
          <cell r="C3166" t="str">
            <v>North America</v>
          </cell>
          <cell r="D3166" t="str">
            <v>U.S.A.</v>
          </cell>
          <cell r="E3166" t="str">
            <v>Illinois</v>
          </cell>
          <cell r="F3166" t="str">
            <v>McHenry county</v>
          </cell>
          <cell r="G3166" t="str">
            <v>Glacial Park</v>
          </cell>
          <cell r="H3166" t="str">
            <v>Sedge meadow</v>
          </cell>
          <cell r="I3166" t="str">
            <v>NA</v>
          </cell>
          <cell r="J3166">
            <v>42.425840000000001</v>
          </cell>
          <cell r="K3166">
            <v>-88.328599999999994</v>
          </cell>
          <cell r="L3166" t="str">
            <v>GPS</v>
          </cell>
          <cell r="M3166" t="str">
            <v>NA</v>
          </cell>
          <cell r="N3166" t="str">
            <v>NA</v>
          </cell>
          <cell r="O3166">
            <v>4</v>
          </cell>
          <cell r="P3166">
            <v>4</v>
          </cell>
          <cell r="Q3166">
            <v>0</v>
          </cell>
          <cell r="R3166">
            <v>1</v>
          </cell>
          <cell r="S3166">
            <v>10</v>
          </cell>
          <cell r="T3166">
            <v>6</v>
          </cell>
          <cell r="U3166">
            <v>2013</v>
          </cell>
          <cell r="V3166">
            <v>10</v>
          </cell>
          <cell r="W3166">
            <v>6</v>
          </cell>
          <cell r="X3166">
            <v>2013</v>
          </cell>
          <cell r="Y3166">
            <v>3</v>
          </cell>
          <cell r="Z3166">
            <v>75</v>
          </cell>
          <cell r="AA3166">
            <v>1</v>
          </cell>
          <cell r="AB3166">
            <v>15</v>
          </cell>
          <cell r="AC3166" t="str">
            <v>Hand</v>
          </cell>
          <cell r="AD3166" t="str">
            <v>15 plots separated in 3 transects of 5 plots each with 15m separation. All plots were 1m square and intensively hand sampled removing all of the vegetation.</v>
          </cell>
          <cell r="AE3166">
            <v>0</v>
          </cell>
          <cell r="AF3166">
            <v>0</v>
          </cell>
          <cell r="AG3166">
            <v>0</v>
          </cell>
          <cell r="AH3166">
            <v>0</v>
          </cell>
          <cell r="AI3166">
            <v>0</v>
          </cell>
          <cell r="AJ3166">
            <v>0</v>
          </cell>
          <cell r="AK3166">
            <v>0</v>
          </cell>
          <cell r="AL3166">
            <v>0</v>
          </cell>
          <cell r="AM3166">
            <v>0</v>
          </cell>
          <cell r="AN3166">
            <v>0</v>
          </cell>
          <cell r="AO3166">
            <v>0</v>
          </cell>
          <cell r="AP3166">
            <v>0</v>
          </cell>
          <cell r="AQ3166">
            <v>0</v>
          </cell>
          <cell r="AR3166">
            <v>0</v>
          </cell>
          <cell r="AS3166">
            <v>0</v>
          </cell>
          <cell r="AT3166" t="str">
            <v>Sedge meadow</v>
          </cell>
          <cell r="AU3166" t="str">
            <v>Disturbed</v>
          </cell>
          <cell r="AV3166" t="str">
            <v>Restoration</v>
          </cell>
          <cell r="AW3166" t="str">
            <v>NA</v>
          </cell>
          <cell r="AX3166" t="str">
            <v>Restoring water flow to previously dried out sedge meadow</v>
          </cell>
          <cell r="AY3166" t="str">
            <v>Ants were identified as present or absent in each plot</v>
          </cell>
        </row>
        <row r="3167">
          <cell r="A3167" t="str">
            <v>Menke_2013_10</v>
          </cell>
          <cell r="B3167" t="str">
            <v>Menke, Sean</v>
          </cell>
          <cell r="C3167" t="str">
            <v>North America</v>
          </cell>
          <cell r="D3167" t="str">
            <v>U.S.A.</v>
          </cell>
          <cell r="E3167" t="str">
            <v>Illinois</v>
          </cell>
          <cell r="F3167" t="str">
            <v>McHenry county</v>
          </cell>
          <cell r="G3167" t="str">
            <v>Harrison Benwell</v>
          </cell>
          <cell r="H3167" t="str">
            <v>Sedge meadow</v>
          </cell>
          <cell r="I3167" t="str">
            <v>NA</v>
          </cell>
          <cell r="J3167">
            <v>42.383270000000003</v>
          </cell>
          <cell r="K3167">
            <v>-88.332030000000003</v>
          </cell>
          <cell r="L3167" t="str">
            <v>GPS</v>
          </cell>
          <cell r="M3167" t="str">
            <v>NA</v>
          </cell>
          <cell r="N3167" t="str">
            <v>NA</v>
          </cell>
          <cell r="O3167">
            <v>8</v>
          </cell>
          <cell r="P3167">
            <v>8</v>
          </cell>
          <cell r="Q3167">
            <v>0</v>
          </cell>
          <cell r="R3167">
            <v>1</v>
          </cell>
          <cell r="S3167">
            <v>10</v>
          </cell>
          <cell r="T3167">
            <v>6</v>
          </cell>
          <cell r="U3167">
            <v>2013</v>
          </cell>
          <cell r="V3167">
            <v>10</v>
          </cell>
          <cell r="W3167">
            <v>6</v>
          </cell>
          <cell r="X3167">
            <v>2013</v>
          </cell>
          <cell r="Y3167">
            <v>3</v>
          </cell>
          <cell r="Z3167">
            <v>75</v>
          </cell>
          <cell r="AA3167">
            <v>1</v>
          </cell>
          <cell r="AB3167">
            <v>15</v>
          </cell>
          <cell r="AC3167" t="str">
            <v>Hand</v>
          </cell>
          <cell r="AD3167" t="str">
            <v>15 plots separated in 3 transects of 5 plots each with 15m separation. All plots were 1m square and intensively hand sampled removing all of the vegetation.</v>
          </cell>
          <cell r="AE3167">
            <v>0</v>
          </cell>
          <cell r="AF3167">
            <v>0</v>
          </cell>
          <cell r="AG3167">
            <v>0</v>
          </cell>
          <cell r="AH3167">
            <v>0</v>
          </cell>
          <cell r="AI3167">
            <v>0</v>
          </cell>
          <cell r="AJ3167">
            <v>0</v>
          </cell>
          <cell r="AK3167">
            <v>0</v>
          </cell>
          <cell r="AL3167">
            <v>0</v>
          </cell>
          <cell r="AM3167">
            <v>0</v>
          </cell>
          <cell r="AN3167">
            <v>0</v>
          </cell>
          <cell r="AO3167">
            <v>0</v>
          </cell>
          <cell r="AP3167">
            <v>0</v>
          </cell>
          <cell r="AQ3167">
            <v>0</v>
          </cell>
          <cell r="AR3167">
            <v>0</v>
          </cell>
          <cell r="AS3167">
            <v>0</v>
          </cell>
          <cell r="AT3167" t="str">
            <v>Sedge meadow</v>
          </cell>
          <cell r="AU3167" t="str">
            <v>Disturbed</v>
          </cell>
          <cell r="AV3167" t="str">
            <v>Restoration</v>
          </cell>
          <cell r="AW3167" t="str">
            <v>NA</v>
          </cell>
          <cell r="AX3167" t="str">
            <v>Restoring water flow to previously dried out sedge meadow</v>
          </cell>
          <cell r="AY3167" t="str">
            <v>Ants were identified as present or absent in each plot</v>
          </cell>
        </row>
        <row r="3168">
          <cell r="A3168" t="str">
            <v>Menke_2013_11</v>
          </cell>
          <cell r="B3168" t="str">
            <v>Menke, Sean</v>
          </cell>
          <cell r="C3168" t="str">
            <v>North America</v>
          </cell>
          <cell r="D3168" t="str">
            <v>U.S.A.</v>
          </cell>
          <cell r="E3168" t="str">
            <v>Illinois</v>
          </cell>
          <cell r="F3168" t="str">
            <v>McHenry county</v>
          </cell>
          <cell r="G3168" t="str">
            <v>Hebron Peatlands</v>
          </cell>
          <cell r="H3168" t="str">
            <v>Sedge meadow</v>
          </cell>
          <cell r="I3168" t="str">
            <v>NA</v>
          </cell>
          <cell r="J3168">
            <v>42.487580000000001</v>
          </cell>
          <cell r="K3168">
            <v>-88.431370000000001</v>
          </cell>
          <cell r="L3168" t="str">
            <v>GPS</v>
          </cell>
          <cell r="M3168" t="str">
            <v>NA</v>
          </cell>
          <cell r="N3168" t="str">
            <v>NA</v>
          </cell>
          <cell r="O3168">
            <v>7</v>
          </cell>
          <cell r="P3168">
            <v>7</v>
          </cell>
          <cell r="Q3168">
            <v>0</v>
          </cell>
          <cell r="R3168">
            <v>1</v>
          </cell>
          <cell r="S3168">
            <v>17</v>
          </cell>
          <cell r="T3168">
            <v>6</v>
          </cell>
          <cell r="U3168">
            <v>2013</v>
          </cell>
          <cell r="V3168">
            <v>17</v>
          </cell>
          <cell r="W3168">
            <v>6</v>
          </cell>
          <cell r="X3168">
            <v>2013</v>
          </cell>
          <cell r="Y3168">
            <v>3</v>
          </cell>
          <cell r="Z3168">
            <v>75</v>
          </cell>
          <cell r="AA3168">
            <v>1</v>
          </cell>
          <cell r="AB3168">
            <v>15</v>
          </cell>
          <cell r="AC3168" t="str">
            <v>Hand</v>
          </cell>
          <cell r="AD3168" t="str">
            <v>15 plots separated in 3 transects of 5 plots each with 15m separation. All plots were 1m square and intensively hand sampled removing all of the vegetation.</v>
          </cell>
          <cell r="AE3168">
            <v>0</v>
          </cell>
          <cell r="AF3168">
            <v>0</v>
          </cell>
          <cell r="AG3168">
            <v>0</v>
          </cell>
          <cell r="AH3168">
            <v>0</v>
          </cell>
          <cell r="AI3168">
            <v>0</v>
          </cell>
          <cell r="AJ3168">
            <v>0</v>
          </cell>
          <cell r="AK3168">
            <v>0</v>
          </cell>
          <cell r="AL3168">
            <v>0</v>
          </cell>
          <cell r="AM3168">
            <v>0</v>
          </cell>
          <cell r="AN3168">
            <v>0</v>
          </cell>
          <cell r="AO3168">
            <v>0</v>
          </cell>
          <cell r="AP3168">
            <v>0</v>
          </cell>
          <cell r="AQ3168">
            <v>0</v>
          </cell>
          <cell r="AR3168">
            <v>0</v>
          </cell>
          <cell r="AS3168">
            <v>0</v>
          </cell>
          <cell r="AT3168" t="str">
            <v>Sedge meadow</v>
          </cell>
          <cell r="AU3168" t="str">
            <v>Disturbed</v>
          </cell>
          <cell r="AV3168" t="str">
            <v>Restoration</v>
          </cell>
          <cell r="AW3168" t="str">
            <v>NA</v>
          </cell>
          <cell r="AX3168" t="str">
            <v>Restoring water flow to previously dried out sedge meadow</v>
          </cell>
          <cell r="AY3168" t="str">
            <v>Ants were identified as present or absent in each plot</v>
          </cell>
        </row>
        <row r="3169">
          <cell r="A3169" t="str">
            <v>Menke_2013_12</v>
          </cell>
          <cell r="B3169" t="str">
            <v>Menke, Sean</v>
          </cell>
          <cell r="C3169" t="str">
            <v>North America</v>
          </cell>
          <cell r="D3169" t="str">
            <v>U.S.A.</v>
          </cell>
          <cell r="E3169" t="str">
            <v>Illinois</v>
          </cell>
          <cell r="F3169" t="str">
            <v>McHenry county</v>
          </cell>
          <cell r="G3169" t="str">
            <v>Hickory Grove</v>
          </cell>
          <cell r="H3169" t="str">
            <v>Sedge meadow</v>
          </cell>
          <cell r="I3169" t="str">
            <v>NA</v>
          </cell>
          <cell r="J3169">
            <v>42.230849999999997</v>
          </cell>
          <cell r="K3169">
            <v>-88.208659999999995</v>
          </cell>
          <cell r="L3169" t="str">
            <v>GPS</v>
          </cell>
          <cell r="M3169" t="str">
            <v>NA</v>
          </cell>
          <cell r="N3169" t="str">
            <v>NA</v>
          </cell>
          <cell r="O3169">
            <v>8</v>
          </cell>
          <cell r="P3169">
            <v>8</v>
          </cell>
          <cell r="Q3169">
            <v>0</v>
          </cell>
          <cell r="R3169">
            <v>1</v>
          </cell>
          <cell r="S3169">
            <v>30</v>
          </cell>
          <cell r="T3169">
            <v>5</v>
          </cell>
          <cell r="U3169">
            <v>2013</v>
          </cell>
          <cell r="V3169">
            <v>30</v>
          </cell>
          <cell r="W3169">
            <v>5</v>
          </cell>
          <cell r="X3169">
            <v>2013</v>
          </cell>
          <cell r="Y3169">
            <v>3</v>
          </cell>
          <cell r="Z3169">
            <v>75</v>
          </cell>
          <cell r="AA3169">
            <v>1</v>
          </cell>
          <cell r="AB3169">
            <v>15</v>
          </cell>
          <cell r="AC3169" t="str">
            <v>Hand</v>
          </cell>
          <cell r="AD3169" t="str">
            <v>15 plots separated in 3 transects of 5 plots each with 15m separation. All plots were 1m square and intensively hand sampled removing all of the vegetation.</v>
          </cell>
          <cell r="AE3169">
            <v>0</v>
          </cell>
          <cell r="AF3169">
            <v>0</v>
          </cell>
          <cell r="AG3169">
            <v>0</v>
          </cell>
          <cell r="AH3169">
            <v>0</v>
          </cell>
          <cell r="AI3169">
            <v>0</v>
          </cell>
          <cell r="AJ3169">
            <v>0</v>
          </cell>
          <cell r="AK3169">
            <v>0</v>
          </cell>
          <cell r="AL3169">
            <v>0</v>
          </cell>
          <cell r="AM3169">
            <v>0</v>
          </cell>
          <cell r="AN3169">
            <v>0</v>
          </cell>
          <cell r="AO3169">
            <v>0</v>
          </cell>
          <cell r="AP3169">
            <v>0</v>
          </cell>
          <cell r="AQ3169">
            <v>0</v>
          </cell>
          <cell r="AR3169">
            <v>0</v>
          </cell>
          <cell r="AS3169">
            <v>0</v>
          </cell>
          <cell r="AT3169" t="str">
            <v>Sedge meadow</v>
          </cell>
          <cell r="AU3169" t="str">
            <v>Disturbed</v>
          </cell>
          <cell r="AV3169" t="str">
            <v>Restoration</v>
          </cell>
          <cell r="AW3169" t="str">
            <v>NA</v>
          </cell>
          <cell r="AX3169" t="str">
            <v>Restoring water flow to previously dried out sedge meadow</v>
          </cell>
          <cell r="AY3169" t="str">
            <v>Ants were identified as present or absent in each plot</v>
          </cell>
        </row>
        <row r="3170">
          <cell r="A3170" t="str">
            <v>Menke_2013_13</v>
          </cell>
          <cell r="B3170" t="str">
            <v>Menke, Sean</v>
          </cell>
          <cell r="C3170" t="str">
            <v>North America</v>
          </cell>
          <cell r="D3170" t="str">
            <v>U.S.A.</v>
          </cell>
          <cell r="E3170" t="str">
            <v>Illinois</v>
          </cell>
          <cell r="F3170" t="str">
            <v>McHenry county</v>
          </cell>
          <cell r="G3170" t="str">
            <v>High Point</v>
          </cell>
          <cell r="H3170" t="str">
            <v>Sedge meadow</v>
          </cell>
          <cell r="I3170" t="str">
            <v>NA</v>
          </cell>
          <cell r="J3170">
            <v>42.471620000000001</v>
          </cell>
          <cell r="K3170">
            <v>-88.552080000000004</v>
          </cell>
          <cell r="L3170" t="str">
            <v>GPS</v>
          </cell>
          <cell r="M3170" t="str">
            <v>NA</v>
          </cell>
          <cell r="N3170" t="str">
            <v>NA</v>
          </cell>
          <cell r="O3170">
            <v>10</v>
          </cell>
          <cell r="P3170">
            <v>9</v>
          </cell>
          <cell r="Q3170">
            <v>1</v>
          </cell>
          <cell r="R3170">
            <v>1</v>
          </cell>
          <cell r="S3170">
            <v>13</v>
          </cell>
          <cell r="T3170">
            <v>6</v>
          </cell>
          <cell r="U3170">
            <v>2013</v>
          </cell>
          <cell r="V3170">
            <v>13</v>
          </cell>
          <cell r="W3170">
            <v>6</v>
          </cell>
          <cell r="X3170">
            <v>2013</v>
          </cell>
          <cell r="Y3170">
            <v>3</v>
          </cell>
          <cell r="Z3170">
            <v>75</v>
          </cell>
          <cell r="AA3170">
            <v>1</v>
          </cell>
          <cell r="AB3170">
            <v>15</v>
          </cell>
          <cell r="AC3170" t="str">
            <v>Hand</v>
          </cell>
          <cell r="AD3170" t="str">
            <v>15 plots separated in 3 transects of 5 plots each with 15m separation. All plots were 1m square and intensively hand sampled removing all of the vegetation.</v>
          </cell>
          <cell r="AE3170">
            <v>0</v>
          </cell>
          <cell r="AF3170">
            <v>0</v>
          </cell>
          <cell r="AG3170">
            <v>0</v>
          </cell>
          <cell r="AH3170">
            <v>0</v>
          </cell>
          <cell r="AI3170">
            <v>0</v>
          </cell>
          <cell r="AJ3170">
            <v>0</v>
          </cell>
          <cell r="AK3170">
            <v>0</v>
          </cell>
          <cell r="AL3170">
            <v>0</v>
          </cell>
          <cell r="AM3170">
            <v>0</v>
          </cell>
          <cell r="AN3170">
            <v>0</v>
          </cell>
          <cell r="AO3170">
            <v>0</v>
          </cell>
          <cell r="AP3170">
            <v>0</v>
          </cell>
          <cell r="AQ3170">
            <v>0</v>
          </cell>
          <cell r="AR3170">
            <v>0</v>
          </cell>
          <cell r="AS3170">
            <v>0</v>
          </cell>
          <cell r="AT3170" t="str">
            <v>Sedge meadow</v>
          </cell>
          <cell r="AU3170" t="str">
            <v>Disturbed</v>
          </cell>
          <cell r="AV3170" t="str">
            <v>Restoration</v>
          </cell>
          <cell r="AW3170" t="str">
            <v>NA</v>
          </cell>
          <cell r="AX3170" t="str">
            <v>Restoring water flow to previously dried out sedge meadow</v>
          </cell>
          <cell r="AY3170" t="str">
            <v>Ants were identified as present or absent in each plot</v>
          </cell>
        </row>
        <row r="3171">
          <cell r="A3171" t="str">
            <v>Menke_2013_14</v>
          </cell>
          <cell r="B3171" t="str">
            <v>Menke, Sean</v>
          </cell>
          <cell r="C3171" t="str">
            <v>North America</v>
          </cell>
          <cell r="D3171" t="str">
            <v>U.S.A.</v>
          </cell>
          <cell r="E3171" t="str">
            <v>Illinois</v>
          </cell>
          <cell r="F3171" t="str">
            <v>McHenry county</v>
          </cell>
          <cell r="G3171" t="str">
            <v>Kiswaukee Headwaters</v>
          </cell>
          <cell r="H3171" t="str">
            <v>Sedge meadow</v>
          </cell>
          <cell r="I3171" t="str">
            <v>NA</v>
          </cell>
          <cell r="J3171">
            <v>42.294150000000002</v>
          </cell>
          <cell r="K3171">
            <v>-88.452370000000002</v>
          </cell>
          <cell r="L3171" t="str">
            <v>GPS</v>
          </cell>
          <cell r="M3171" t="str">
            <v>NA</v>
          </cell>
          <cell r="N3171" t="str">
            <v>NA</v>
          </cell>
          <cell r="O3171">
            <v>8</v>
          </cell>
          <cell r="P3171">
            <v>8</v>
          </cell>
          <cell r="Q3171">
            <v>0</v>
          </cell>
          <cell r="R3171">
            <v>1</v>
          </cell>
          <cell r="S3171">
            <v>7</v>
          </cell>
          <cell r="T3171">
            <v>6</v>
          </cell>
          <cell r="U3171">
            <v>2013</v>
          </cell>
          <cell r="V3171">
            <v>7</v>
          </cell>
          <cell r="W3171">
            <v>6</v>
          </cell>
          <cell r="X3171">
            <v>2013</v>
          </cell>
          <cell r="Y3171">
            <v>3</v>
          </cell>
          <cell r="Z3171">
            <v>75</v>
          </cell>
          <cell r="AA3171">
            <v>1</v>
          </cell>
          <cell r="AB3171">
            <v>15</v>
          </cell>
          <cell r="AC3171" t="str">
            <v>Hand</v>
          </cell>
          <cell r="AD3171" t="str">
            <v>15 plots separated in 3 transects of 5 plots each with 15m separation. All plots were 1m square and intensively hand sampled removing all of the vegetation.</v>
          </cell>
          <cell r="AE3171">
            <v>0</v>
          </cell>
          <cell r="AF3171">
            <v>0</v>
          </cell>
          <cell r="AG3171">
            <v>0</v>
          </cell>
          <cell r="AH3171">
            <v>0</v>
          </cell>
          <cell r="AI3171">
            <v>0</v>
          </cell>
          <cell r="AJ3171">
            <v>0</v>
          </cell>
          <cell r="AK3171">
            <v>0</v>
          </cell>
          <cell r="AL3171">
            <v>0</v>
          </cell>
          <cell r="AM3171">
            <v>0</v>
          </cell>
          <cell r="AN3171">
            <v>0</v>
          </cell>
          <cell r="AO3171">
            <v>0</v>
          </cell>
          <cell r="AP3171">
            <v>0</v>
          </cell>
          <cell r="AQ3171">
            <v>0</v>
          </cell>
          <cell r="AR3171">
            <v>0</v>
          </cell>
          <cell r="AS3171">
            <v>0</v>
          </cell>
          <cell r="AT3171" t="str">
            <v>Sedge meadow</v>
          </cell>
          <cell r="AU3171" t="str">
            <v>Disturbed</v>
          </cell>
          <cell r="AV3171" t="str">
            <v>Restoration</v>
          </cell>
          <cell r="AW3171" t="str">
            <v>NA</v>
          </cell>
          <cell r="AX3171" t="str">
            <v>Restoring water flow to previously dried out sedge meadow</v>
          </cell>
          <cell r="AY3171" t="str">
            <v>Ants were identified as present or absent in each plot</v>
          </cell>
        </row>
        <row r="3172">
          <cell r="A3172" t="str">
            <v>Menke_2013_15</v>
          </cell>
          <cell r="B3172" t="str">
            <v>Menke, Sean</v>
          </cell>
          <cell r="C3172" t="str">
            <v>North America</v>
          </cell>
          <cell r="D3172" t="str">
            <v>U.S.A.</v>
          </cell>
          <cell r="E3172" t="str">
            <v>Illinois</v>
          </cell>
          <cell r="F3172" t="str">
            <v>McHenry county</v>
          </cell>
          <cell r="G3172" t="str">
            <v>Lake Elizabeth</v>
          </cell>
          <cell r="H3172" t="str">
            <v>Sedge meadow</v>
          </cell>
          <cell r="I3172" t="str">
            <v>NA</v>
          </cell>
          <cell r="J3172">
            <v>42.492139999999999</v>
          </cell>
          <cell r="K3172">
            <v>-88.288269999999997</v>
          </cell>
          <cell r="L3172" t="str">
            <v>GPS</v>
          </cell>
          <cell r="M3172" t="str">
            <v>NA</v>
          </cell>
          <cell r="N3172" t="str">
            <v>NA</v>
          </cell>
          <cell r="O3172">
            <v>7</v>
          </cell>
          <cell r="P3172">
            <v>7</v>
          </cell>
          <cell r="Q3172">
            <v>0</v>
          </cell>
          <cell r="R3172">
            <v>1</v>
          </cell>
          <cell r="S3172">
            <v>19</v>
          </cell>
          <cell r="T3172">
            <v>6</v>
          </cell>
          <cell r="U3172">
            <v>2013</v>
          </cell>
          <cell r="V3172">
            <v>19</v>
          </cell>
          <cell r="W3172">
            <v>6</v>
          </cell>
          <cell r="X3172">
            <v>2013</v>
          </cell>
          <cell r="Y3172">
            <v>3</v>
          </cell>
          <cell r="Z3172">
            <v>75</v>
          </cell>
          <cell r="AA3172">
            <v>1</v>
          </cell>
          <cell r="AB3172">
            <v>15</v>
          </cell>
          <cell r="AC3172" t="str">
            <v>Hand</v>
          </cell>
          <cell r="AD3172" t="str">
            <v>15 plots separated in 3 transects of 5 plots each with 15m separation. All plots were 1m square and intensively hand sampled removing all of the vegetation.</v>
          </cell>
          <cell r="AE3172">
            <v>0</v>
          </cell>
          <cell r="AF3172">
            <v>0</v>
          </cell>
          <cell r="AG3172">
            <v>0</v>
          </cell>
          <cell r="AH3172">
            <v>0</v>
          </cell>
          <cell r="AI3172">
            <v>0</v>
          </cell>
          <cell r="AJ3172">
            <v>0</v>
          </cell>
          <cell r="AK3172">
            <v>0</v>
          </cell>
          <cell r="AL3172">
            <v>0</v>
          </cell>
          <cell r="AM3172">
            <v>0</v>
          </cell>
          <cell r="AN3172">
            <v>0</v>
          </cell>
          <cell r="AO3172">
            <v>0</v>
          </cell>
          <cell r="AP3172">
            <v>0</v>
          </cell>
          <cell r="AQ3172">
            <v>0</v>
          </cell>
          <cell r="AR3172">
            <v>0</v>
          </cell>
          <cell r="AS3172">
            <v>0</v>
          </cell>
          <cell r="AT3172" t="str">
            <v>Sedge meadow</v>
          </cell>
          <cell r="AU3172" t="str">
            <v>Undisturbed</v>
          </cell>
          <cell r="AV3172" t="str">
            <v>NA</v>
          </cell>
          <cell r="AW3172" t="str">
            <v>NA</v>
          </cell>
          <cell r="AX3172" t="str">
            <v>NA</v>
          </cell>
          <cell r="AY3172" t="str">
            <v>Ants were identified as present or absent in each plot</v>
          </cell>
        </row>
        <row r="3173">
          <cell r="A3173" t="str">
            <v>Menke_2013_16</v>
          </cell>
          <cell r="B3173" t="str">
            <v>Menke, Sean</v>
          </cell>
          <cell r="C3173" t="str">
            <v>North America</v>
          </cell>
          <cell r="D3173" t="str">
            <v>U.S.A.</v>
          </cell>
          <cell r="E3173" t="str">
            <v>Illinois</v>
          </cell>
          <cell r="F3173" t="str">
            <v>McHenry county</v>
          </cell>
          <cell r="G3173" t="str">
            <v>Lake in the Hills Fen</v>
          </cell>
          <cell r="H3173" t="str">
            <v>Sedge meadow</v>
          </cell>
          <cell r="I3173" t="str">
            <v>NA</v>
          </cell>
          <cell r="J3173">
            <v>42.202449999999999</v>
          </cell>
          <cell r="K3173">
            <v>-88.333010000000002</v>
          </cell>
          <cell r="L3173" t="str">
            <v>GPS</v>
          </cell>
          <cell r="M3173" t="str">
            <v>NA</v>
          </cell>
          <cell r="N3173" t="str">
            <v>NA</v>
          </cell>
          <cell r="O3173">
            <v>9</v>
          </cell>
          <cell r="P3173">
            <v>8</v>
          </cell>
          <cell r="Q3173">
            <v>1</v>
          </cell>
          <cell r="R3173">
            <v>1</v>
          </cell>
          <cell r="S3173">
            <v>3</v>
          </cell>
          <cell r="T3173">
            <v>6</v>
          </cell>
          <cell r="U3173">
            <v>2013</v>
          </cell>
          <cell r="V3173">
            <v>3</v>
          </cell>
          <cell r="W3173">
            <v>6</v>
          </cell>
          <cell r="X3173">
            <v>2013</v>
          </cell>
          <cell r="Y3173">
            <v>3</v>
          </cell>
          <cell r="Z3173">
            <v>75</v>
          </cell>
          <cell r="AA3173">
            <v>1</v>
          </cell>
          <cell r="AB3173">
            <v>15</v>
          </cell>
          <cell r="AC3173" t="str">
            <v>Hand</v>
          </cell>
          <cell r="AD3173" t="str">
            <v>15 plots separated in 3 transects of 5 plots each with 15m separation. All plots were 1m square and intensively hand sampled removing all of the vegetation.</v>
          </cell>
          <cell r="AE3173">
            <v>0</v>
          </cell>
          <cell r="AF3173">
            <v>0</v>
          </cell>
          <cell r="AG3173">
            <v>0</v>
          </cell>
          <cell r="AH3173">
            <v>0</v>
          </cell>
          <cell r="AI3173">
            <v>0</v>
          </cell>
          <cell r="AJ3173">
            <v>0</v>
          </cell>
          <cell r="AK3173">
            <v>0</v>
          </cell>
          <cell r="AL3173">
            <v>0</v>
          </cell>
          <cell r="AM3173">
            <v>0</v>
          </cell>
          <cell r="AN3173">
            <v>0</v>
          </cell>
          <cell r="AO3173">
            <v>0</v>
          </cell>
          <cell r="AP3173">
            <v>0</v>
          </cell>
          <cell r="AQ3173">
            <v>0</v>
          </cell>
          <cell r="AR3173">
            <v>0</v>
          </cell>
          <cell r="AS3173">
            <v>0</v>
          </cell>
          <cell r="AT3173" t="str">
            <v>Sedge meadow</v>
          </cell>
          <cell r="AU3173" t="str">
            <v>Disturbed</v>
          </cell>
          <cell r="AV3173" t="str">
            <v>Restoration</v>
          </cell>
          <cell r="AW3173" t="str">
            <v>NA</v>
          </cell>
          <cell r="AX3173" t="str">
            <v>Restoring water flow to previously dried out sedge meadow</v>
          </cell>
          <cell r="AY3173" t="str">
            <v>Ants were identified as present or absent in each plot</v>
          </cell>
        </row>
        <row r="3174">
          <cell r="A3174" t="str">
            <v>Menke_2013_17</v>
          </cell>
          <cell r="B3174" t="str">
            <v>Menke, Sean</v>
          </cell>
          <cell r="C3174" t="str">
            <v>North America</v>
          </cell>
          <cell r="D3174" t="str">
            <v>U.S.A.</v>
          </cell>
          <cell r="E3174" t="str">
            <v>Illinois</v>
          </cell>
          <cell r="F3174" t="str">
            <v>McHenry county</v>
          </cell>
          <cell r="G3174" t="str">
            <v>Lyons Prairie &amp; Marsh</v>
          </cell>
          <cell r="H3174" t="str">
            <v>Sedge meadow</v>
          </cell>
          <cell r="I3174" t="str">
            <v>NA</v>
          </cell>
          <cell r="J3174">
            <v>42.230150000000002</v>
          </cell>
          <cell r="K3174">
            <v>-88.197739999999996</v>
          </cell>
          <cell r="L3174" t="str">
            <v>GPS</v>
          </cell>
          <cell r="M3174" t="str">
            <v>NA</v>
          </cell>
          <cell r="N3174" t="str">
            <v>NA</v>
          </cell>
          <cell r="O3174">
            <v>10</v>
          </cell>
          <cell r="P3174">
            <v>10</v>
          </cell>
          <cell r="Q3174">
            <v>0</v>
          </cell>
          <cell r="R3174">
            <v>1</v>
          </cell>
          <cell r="S3174">
            <v>3</v>
          </cell>
          <cell r="T3174">
            <v>6</v>
          </cell>
          <cell r="U3174">
            <v>2013</v>
          </cell>
          <cell r="V3174">
            <v>3</v>
          </cell>
          <cell r="W3174">
            <v>6</v>
          </cell>
          <cell r="X3174">
            <v>2013</v>
          </cell>
          <cell r="Y3174">
            <v>3</v>
          </cell>
          <cell r="Z3174">
            <v>75</v>
          </cell>
          <cell r="AA3174">
            <v>1</v>
          </cell>
          <cell r="AB3174">
            <v>15</v>
          </cell>
          <cell r="AC3174" t="str">
            <v>Hand</v>
          </cell>
          <cell r="AD3174" t="str">
            <v>15 plots separated in 3 transects of 5 plots each with 15m separation. All plots were 1m square and intensively hand sampled removing all of the vegetation.</v>
          </cell>
          <cell r="AE3174">
            <v>0</v>
          </cell>
          <cell r="AF3174">
            <v>0</v>
          </cell>
          <cell r="AG3174">
            <v>0</v>
          </cell>
          <cell r="AH3174">
            <v>0</v>
          </cell>
          <cell r="AI3174">
            <v>0</v>
          </cell>
          <cell r="AJ3174">
            <v>0</v>
          </cell>
          <cell r="AK3174">
            <v>0</v>
          </cell>
          <cell r="AL3174">
            <v>0</v>
          </cell>
          <cell r="AM3174">
            <v>0</v>
          </cell>
          <cell r="AN3174">
            <v>0</v>
          </cell>
          <cell r="AO3174">
            <v>0</v>
          </cell>
          <cell r="AP3174">
            <v>0</v>
          </cell>
          <cell r="AQ3174">
            <v>0</v>
          </cell>
          <cell r="AR3174">
            <v>0</v>
          </cell>
          <cell r="AS3174">
            <v>0</v>
          </cell>
          <cell r="AT3174" t="str">
            <v>Sedge meadow</v>
          </cell>
          <cell r="AU3174" t="str">
            <v>Disturbed</v>
          </cell>
          <cell r="AV3174" t="str">
            <v>Restoration</v>
          </cell>
          <cell r="AW3174" t="str">
            <v>NA</v>
          </cell>
          <cell r="AX3174" t="str">
            <v>Restoring water flow to previously dried out sedge meadow</v>
          </cell>
          <cell r="AY3174" t="str">
            <v>Ants were identified as present or absent in each plot</v>
          </cell>
        </row>
        <row r="3175">
          <cell r="A3175" t="str">
            <v>Menke_2013_18</v>
          </cell>
          <cell r="B3175" t="str">
            <v>Menke, Sean</v>
          </cell>
          <cell r="C3175" t="str">
            <v>North America</v>
          </cell>
          <cell r="D3175" t="str">
            <v>U.S.A.</v>
          </cell>
          <cell r="E3175" t="str">
            <v>Illinois</v>
          </cell>
          <cell r="F3175" t="str">
            <v>McHenry county</v>
          </cell>
          <cell r="G3175" t="str">
            <v>Nippersink Canoe Base</v>
          </cell>
          <cell r="H3175" t="str">
            <v>Sedge meadow</v>
          </cell>
          <cell r="I3175" t="str">
            <v>NA</v>
          </cell>
          <cell r="J3175">
            <v>42.434229999999999</v>
          </cell>
          <cell r="K3175">
            <v>-88.215739999999997</v>
          </cell>
          <cell r="L3175" t="str">
            <v>GPS</v>
          </cell>
          <cell r="M3175" t="str">
            <v>NA</v>
          </cell>
          <cell r="N3175" t="str">
            <v>NA</v>
          </cell>
          <cell r="O3175">
            <v>6</v>
          </cell>
          <cell r="P3175">
            <v>5</v>
          </cell>
          <cell r="Q3175">
            <v>1</v>
          </cell>
          <cell r="R3175">
            <v>1</v>
          </cell>
          <cell r="S3175">
            <v>20</v>
          </cell>
          <cell r="T3175">
            <v>6</v>
          </cell>
          <cell r="U3175">
            <v>2013</v>
          </cell>
          <cell r="V3175">
            <v>20</v>
          </cell>
          <cell r="W3175">
            <v>6</v>
          </cell>
          <cell r="X3175">
            <v>2013</v>
          </cell>
          <cell r="Y3175">
            <v>3</v>
          </cell>
          <cell r="Z3175">
            <v>75</v>
          </cell>
          <cell r="AA3175">
            <v>1</v>
          </cell>
          <cell r="AB3175">
            <v>15</v>
          </cell>
          <cell r="AC3175" t="str">
            <v>Hand</v>
          </cell>
          <cell r="AD3175" t="str">
            <v>15 plots separated in 3 transects of 5 plots each with 15m separation. All plots were 1m square and intensively hand sampled removing all of the vegetation.</v>
          </cell>
          <cell r="AE3175">
            <v>0</v>
          </cell>
          <cell r="AF3175">
            <v>0</v>
          </cell>
          <cell r="AG3175">
            <v>0</v>
          </cell>
          <cell r="AH3175">
            <v>0</v>
          </cell>
          <cell r="AI3175">
            <v>0</v>
          </cell>
          <cell r="AJ3175">
            <v>0</v>
          </cell>
          <cell r="AK3175">
            <v>0</v>
          </cell>
          <cell r="AL3175">
            <v>0</v>
          </cell>
          <cell r="AM3175">
            <v>0</v>
          </cell>
          <cell r="AN3175">
            <v>0</v>
          </cell>
          <cell r="AO3175">
            <v>0</v>
          </cell>
          <cell r="AP3175">
            <v>0</v>
          </cell>
          <cell r="AQ3175">
            <v>0</v>
          </cell>
          <cell r="AR3175">
            <v>0</v>
          </cell>
          <cell r="AS3175">
            <v>0</v>
          </cell>
          <cell r="AT3175" t="str">
            <v>Sedge meadow</v>
          </cell>
          <cell r="AU3175" t="str">
            <v>Disturbed</v>
          </cell>
          <cell r="AV3175" t="str">
            <v>Restoration</v>
          </cell>
          <cell r="AW3175" t="str">
            <v>NA</v>
          </cell>
          <cell r="AX3175" t="str">
            <v>Restoring water flow to previously dried out sedge meadow</v>
          </cell>
          <cell r="AY3175" t="str">
            <v>Ants were identified as present or absent in each plot</v>
          </cell>
        </row>
        <row r="3176">
          <cell r="A3176" t="str">
            <v>Menke_2013_19</v>
          </cell>
          <cell r="B3176" t="str">
            <v>Menke, Sean</v>
          </cell>
          <cell r="C3176" t="str">
            <v>North America</v>
          </cell>
          <cell r="D3176" t="str">
            <v>U.S.A.</v>
          </cell>
          <cell r="E3176" t="str">
            <v>Illinois</v>
          </cell>
          <cell r="F3176" t="str">
            <v>McHenry county</v>
          </cell>
          <cell r="G3176" t="str">
            <v>North Branch Preserve</v>
          </cell>
          <cell r="H3176" t="str">
            <v>Sedge meadow</v>
          </cell>
          <cell r="I3176" t="str">
            <v>NA</v>
          </cell>
          <cell r="J3176">
            <v>42.49297</v>
          </cell>
          <cell r="K3176">
            <v>-88.325190000000006</v>
          </cell>
          <cell r="L3176" t="str">
            <v>GPS</v>
          </cell>
          <cell r="M3176" t="str">
            <v>NA</v>
          </cell>
          <cell r="N3176" t="str">
            <v>NA</v>
          </cell>
          <cell r="O3176">
            <v>9</v>
          </cell>
          <cell r="P3176">
            <v>8</v>
          </cell>
          <cell r="Q3176">
            <v>1</v>
          </cell>
          <cell r="R3176">
            <v>1</v>
          </cell>
          <cell r="S3176">
            <v>19</v>
          </cell>
          <cell r="T3176">
            <v>6</v>
          </cell>
          <cell r="U3176">
            <v>2013</v>
          </cell>
          <cell r="V3176">
            <v>19</v>
          </cell>
          <cell r="W3176">
            <v>6</v>
          </cell>
          <cell r="X3176">
            <v>2013</v>
          </cell>
          <cell r="Y3176">
            <v>3</v>
          </cell>
          <cell r="Z3176">
            <v>75</v>
          </cell>
          <cell r="AA3176">
            <v>1</v>
          </cell>
          <cell r="AB3176">
            <v>15</v>
          </cell>
          <cell r="AC3176" t="str">
            <v>Hand</v>
          </cell>
          <cell r="AD3176" t="str">
            <v>15 plots separated in 3 transects of 5 plots each with 15m separation. All plots were 1m square and intensively hand sampled removing all of the vegetation.</v>
          </cell>
          <cell r="AE3176">
            <v>0</v>
          </cell>
          <cell r="AF3176">
            <v>0</v>
          </cell>
          <cell r="AG3176">
            <v>0</v>
          </cell>
          <cell r="AH3176">
            <v>0</v>
          </cell>
          <cell r="AI3176">
            <v>0</v>
          </cell>
          <cell r="AJ3176">
            <v>0</v>
          </cell>
          <cell r="AK3176">
            <v>0</v>
          </cell>
          <cell r="AL3176">
            <v>0</v>
          </cell>
          <cell r="AM3176">
            <v>0</v>
          </cell>
          <cell r="AN3176">
            <v>0</v>
          </cell>
          <cell r="AO3176">
            <v>0</v>
          </cell>
          <cell r="AP3176">
            <v>0</v>
          </cell>
          <cell r="AQ3176">
            <v>0</v>
          </cell>
          <cell r="AR3176">
            <v>0</v>
          </cell>
          <cell r="AS3176">
            <v>0</v>
          </cell>
          <cell r="AT3176" t="str">
            <v>Sedge meadow</v>
          </cell>
          <cell r="AU3176" t="str">
            <v>Disturbed</v>
          </cell>
          <cell r="AV3176" t="str">
            <v>Restoration</v>
          </cell>
          <cell r="AW3176" t="str">
            <v>NA</v>
          </cell>
          <cell r="AX3176" t="str">
            <v>Restoring water flow to previously dried out sedge meadow</v>
          </cell>
          <cell r="AY3176" t="str">
            <v>Ants were identified as present or absent in each plot</v>
          </cell>
        </row>
        <row r="3177">
          <cell r="A3177" t="str">
            <v>Menke_2013_20</v>
          </cell>
          <cell r="B3177" t="str">
            <v>Menke, Sean</v>
          </cell>
          <cell r="C3177" t="str">
            <v>North America</v>
          </cell>
          <cell r="D3177" t="str">
            <v>U.S.A.</v>
          </cell>
          <cell r="E3177" t="str">
            <v>Illinois</v>
          </cell>
          <cell r="F3177" t="str">
            <v>McHenry county</v>
          </cell>
          <cell r="G3177" t="str">
            <v>North Branch Preserve</v>
          </cell>
          <cell r="H3177" t="str">
            <v>Sedge meadow</v>
          </cell>
          <cell r="I3177" t="str">
            <v>NA</v>
          </cell>
          <cell r="J3177">
            <v>42.488579999999999</v>
          </cell>
          <cell r="K3177">
            <v>-88.33278</v>
          </cell>
          <cell r="L3177" t="str">
            <v>GPS</v>
          </cell>
          <cell r="M3177" t="str">
            <v>NA</v>
          </cell>
          <cell r="N3177" t="str">
            <v>NA</v>
          </cell>
          <cell r="O3177">
            <v>12</v>
          </cell>
          <cell r="P3177">
            <v>12</v>
          </cell>
          <cell r="Q3177">
            <v>0</v>
          </cell>
          <cell r="R3177">
            <v>1</v>
          </cell>
          <cell r="S3177">
            <v>19</v>
          </cell>
          <cell r="T3177">
            <v>6</v>
          </cell>
          <cell r="U3177">
            <v>2013</v>
          </cell>
          <cell r="V3177">
            <v>19</v>
          </cell>
          <cell r="W3177">
            <v>6</v>
          </cell>
          <cell r="X3177">
            <v>2013</v>
          </cell>
          <cell r="Y3177">
            <v>3</v>
          </cell>
          <cell r="Z3177">
            <v>75</v>
          </cell>
          <cell r="AA3177">
            <v>1</v>
          </cell>
          <cell r="AB3177">
            <v>15</v>
          </cell>
          <cell r="AC3177" t="str">
            <v>Hand</v>
          </cell>
          <cell r="AD3177" t="str">
            <v>15 plots separated in 3 transects of 5 plots each with 15m separation. All plots were 1m square and intensively hand sampled removing all of the vegetation.</v>
          </cell>
          <cell r="AE3177">
            <v>0</v>
          </cell>
          <cell r="AF3177">
            <v>0</v>
          </cell>
          <cell r="AG3177">
            <v>0</v>
          </cell>
          <cell r="AH3177">
            <v>0</v>
          </cell>
          <cell r="AI3177">
            <v>0</v>
          </cell>
          <cell r="AJ3177">
            <v>0</v>
          </cell>
          <cell r="AK3177">
            <v>0</v>
          </cell>
          <cell r="AL3177">
            <v>0</v>
          </cell>
          <cell r="AM3177">
            <v>0</v>
          </cell>
          <cell r="AN3177">
            <v>0</v>
          </cell>
          <cell r="AO3177">
            <v>0</v>
          </cell>
          <cell r="AP3177">
            <v>0</v>
          </cell>
          <cell r="AQ3177">
            <v>0</v>
          </cell>
          <cell r="AR3177">
            <v>0</v>
          </cell>
          <cell r="AS3177">
            <v>0</v>
          </cell>
          <cell r="AT3177" t="str">
            <v>Sedge meadow</v>
          </cell>
          <cell r="AU3177" t="str">
            <v>Disturbed</v>
          </cell>
          <cell r="AV3177" t="str">
            <v>Restoration</v>
          </cell>
          <cell r="AW3177" t="str">
            <v>NA</v>
          </cell>
          <cell r="AX3177" t="str">
            <v>Restoring water flow to previously dried out sedge meadow</v>
          </cell>
          <cell r="AY3177" t="str">
            <v>Ants were identified as present or absent in each plot</v>
          </cell>
        </row>
        <row r="3178">
          <cell r="A3178" t="str">
            <v>Menke_2013_21</v>
          </cell>
          <cell r="B3178" t="str">
            <v>Menke, Sean</v>
          </cell>
          <cell r="C3178" t="str">
            <v>North America</v>
          </cell>
          <cell r="D3178" t="str">
            <v>U.S.A.</v>
          </cell>
          <cell r="E3178" t="str">
            <v>Illinois</v>
          </cell>
          <cell r="F3178" t="str">
            <v>McHenry county</v>
          </cell>
          <cell r="G3178" t="str">
            <v>Oakwood Hills Fen</v>
          </cell>
          <cell r="H3178" t="str">
            <v>Sedge meadow</v>
          </cell>
          <cell r="I3178" t="str">
            <v>NA</v>
          </cell>
          <cell r="J3178">
            <v>42.249180000000003</v>
          </cell>
          <cell r="K3178">
            <v>-88.243970000000004</v>
          </cell>
          <cell r="L3178" t="str">
            <v>GPS</v>
          </cell>
          <cell r="M3178" t="str">
            <v>NA</v>
          </cell>
          <cell r="N3178" t="str">
            <v>NA</v>
          </cell>
          <cell r="O3178">
            <v>9</v>
          </cell>
          <cell r="P3178">
            <v>9</v>
          </cell>
          <cell r="Q3178">
            <v>0</v>
          </cell>
          <cell r="R3178">
            <v>1</v>
          </cell>
          <cell r="S3178">
            <v>3</v>
          </cell>
          <cell r="T3178">
            <v>6</v>
          </cell>
          <cell r="U3178">
            <v>2013</v>
          </cell>
          <cell r="V3178">
            <v>3</v>
          </cell>
          <cell r="W3178">
            <v>6</v>
          </cell>
          <cell r="X3178">
            <v>2013</v>
          </cell>
          <cell r="Y3178">
            <v>3</v>
          </cell>
          <cell r="Z3178">
            <v>75</v>
          </cell>
          <cell r="AA3178">
            <v>1</v>
          </cell>
          <cell r="AB3178">
            <v>15</v>
          </cell>
          <cell r="AC3178" t="str">
            <v>Hand</v>
          </cell>
          <cell r="AD3178" t="str">
            <v>15 plots separated in 3 transects of 5 plots each with 15m separation. All plots were 1m square and intensively hand sampled removing all of the vegetation.</v>
          </cell>
          <cell r="AE3178">
            <v>0</v>
          </cell>
          <cell r="AF3178">
            <v>0</v>
          </cell>
          <cell r="AG3178">
            <v>0</v>
          </cell>
          <cell r="AH3178">
            <v>0</v>
          </cell>
          <cell r="AI3178">
            <v>0</v>
          </cell>
          <cell r="AJ3178">
            <v>0</v>
          </cell>
          <cell r="AK3178">
            <v>0</v>
          </cell>
          <cell r="AL3178">
            <v>0</v>
          </cell>
          <cell r="AM3178">
            <v>0</v>
          </cell>
          <cell r="AN3178">
            <v>0</v>
          </cell>
          <cell r="AO3178">
            <v>0</v>
          </cell>
          <cell r="AP3178">
            <v>0</v>
          </cell>
          <cell r="AQ3178">
            <v>0</v>
          </cell>
          <cell r="AR3178">
            <v>0</v>
          </cell>
          <cell r="AS3178">
            <v>0</v>
          </cell>
          <cell r="AT3178" t="str">
            <v>Sedge meadow</v>
          </cell>
          <cell r="AU3178" t="str">
            <v>Undisturbed</v>
          </cell>
          <cell r="AV3178" t="str">
            <v>NA</v>
          </cell>
          <cell r="AW3178" t="str">
            <v>NA</v>
          </cell>
          <cell r="AX3178" t="str">
            <v>NA</v>
          </cell>
          <cell r="AY3178" t="str">
            <v>Ants were identified as present or absent in each plot</v>
          </cell>
        </row>
        <row r="3179">
          <cell r="A3179" t="str">
            <v>Menke_2013_22</v>
          </cell>
          <cell r="B3179" t="str">
            <v>Menke, Sean</v>
          </cell>
          <cell r="C3179" t="str">
            <v>North America</v>
          </cell>
          <cell r="D3179" t="str">
            <v>U.S.A.</v>
          </cell>
          <cell r="E3179" t="str">
            <v>Illinois</v>
          </cell>
          <cell r="F3179" t="str">
            <v>McHenry county</v>
          </cell>
          <cell r="G3179" t="str">
            <v>Pioneer Fen</v>
          </cell>
          <cell r="H3179" t="str">
            <v>Sedge meadow</v>
          </cell>
          <cell r="I3179" t="str">
            <v>NA</v>
          </cell>
          <cell r="J3179">
            <v>42.39479</v>
          </cell>
          <cell r="K3179">
            <v>-88.264899999999997</v>
          </cell>
          <cell r="L3179" t="str">
            <v>GPS</v>
          </cell>
          <cell r="M3179" t="str">
            <v>NA</v>
          </cell>
          <cell r="N3179" t="str">
            <v>NA</v>
          </cell>
          <cell r="O3179">
            <v>13</v>
          </cell>
          <cell r="P3179">
            <v>13</v>
          </cell>
          <cell r="Q3179">
            <v>0</v>
          </cell>
          <cell r="R3179">
            <v>1</v>
          </cell>
          <cell r="S3179">
            <v>29</v>
          </cell>
          <cell r="T3179">
            <v>5</v>
          </cell>
          <cell r="U3179">
            <v>2013</v>
          </cell>
          <cell r="V3179">
            <v>29</v>
          </cell>
          <cell r="W3179">
            <v>5</v>
          </cell>
          <cell r="X3179">
            <v>2013</v>
          </cell>
          <cell r="Y3179">
            <v>3</v>
          </cell>
          <cell r="Z3179">
            <v>75</v>
          </cell>
          <cell r="AA3179">
            <v>1</v>
          </cell>
          <cell r="AB3179">
            <v>15</v>
          </cell>
          <cell r="AC3179" t="str">
            <v>Hand</v>
          </cell>
          <cell r="AD3179" t="str">
            <v>15 plots separated in 3 transects of 5 plots each with 15m separation. All plots were 1m square and intensively hand sampled removing all of the vegetation.</v>
          </cell>
          <cell r="AE3179">
            <v>0</v>
          </cell>
          <cell r="AF3179">
            <v>0</v>
          </cell>
          <cell r="AG3179">
            <v>0</v>
          </cell>
          <cell r="AH3179">
            <v>0</v>
          </cell>
          <cell r="AI3179">
            <v>0</v>
          </cell>
          <cell r="AJ3179">
            <v>0</v>
          </cell>
          <cell r="AK3179">
            <v>0</v>
          </cell>
          <cell r="AL3179">
            <v>0</v>
          </cell>
          <cell r="AM3179">
            <v>0</v>
          </cell>
          <cell r="AN3179">
            <v>0</v>
          </cell>
          <cell r="AO3179">
            <v>0</v>
          </cell>
          <cell r="AP3179">
            <v>0</v>
          </cell>
          <cell r="AQ3179">
            <v>0</v>
          </cell>
          <cell r="AR3179">
            <v>0</v>
          </cell>
          <cell r="AS3179">
            <v>0</v>
          </cell>
          <cell r="AT3179" t="str">
            <v>Sedge meadow</v>
          </cell>
          <cell r="AU3179" t="str">
            <v>Disturbed</v>
          </cell>
          <cell r="AV3179" t="str">
            <v>Restoration</v>
          </cell>
          <cell r="AW3179" t="str">
            <v>NA</v>
          </cell>
          <cell r="AX3179" t="str">
            <v>Restoring water flow to previously dried out sedge meadow</v>
          </cell>
          <cell r="AY3179" t="str">
            <v>Ants were identified as present or absent in each plot</v>
          </cell>
        </row>
        <row r="3180">
          <cell r="A3180" t="str">
            <v>Menke_2013_23</v>
          </cell>
          <cell r="B3180" t="str">
            <v>Menke, Sean</v>
          </cell>
          <cell r="C3180" t="str">
            <v>North America</v>
          </cell>
          <cell r="D3180" t="str">
            <v>U.S.A.</v>
          </cell>
          <cell r="E3180" t="str">
            <v>Illinois</v>
          </cell>
          <cell r="F3180" t="str">
            <v>McHenry county</v>
          </cell>
          <cell r="G3180" t="str">
            <v>Pleasant Valley</v>
          </cell>
          <cell r="H3180" t="str">
            <v>Sedge meadow</v>
          </cell>
          <cell r="I3180" t="str">
            <v>NA</v>
          </cell>
          <cell r="J3180">
            <v>42.242600000000003</v>
          </cell>
          <cell r="K3180">
            <v>-88.453869999999995</v>
          </cell>
          <cell r="L3180" t="str">
            <v>GPS</v>
          </cell>
          <cell r="M3180" t="str">
            <v>NA</v>
          </cell>
          <cell r="N3180" t="str">
            <v>NA</v>
          </cell>
          <cell r="O3180">
            <v>8</v>
          </cell>
          <cell r="P3180">
            <v>8</v>
          </cell>
          <cell r="Q3180">
            <v>0</v>
          </cell>
          <cell r="R3180">
            <v>1</v>
          </cell>
          <cell r="S3180">
            <v>5</v>
          </cell>
          <cell r="T3180">
            <v>6</v>
          </cell>
          <cell r="U3180">
            <v>2013</v>
          </cell>
          <cell r="V3180">
            <v>5</v>
          </cell>
          <cell r="W3180">
            <v>6</v>
          </cell>
          <cell r="X3180">
            <v>2013</v>
          </cell>
          <cell r="Y3180">
            <v>3</v>
          </cell>
          <cell r="Z3180">
            <v>75</v>
          </cell>
          <cell r="AA3180">
            <v>1</v>
          </cell>
          <cell r="AB3180">
            <v>15</v>
          </cell>
          <cell r="AC3180" t="str">
            <v>Hand</v>
          </cell>
          <cell r="AD3180" t="str">
            <v>15 plots separated in 3 transects of 5 plots each with 15m separation. All plots were 1m square and intensively hand sampled removing all of the vegetation.</v>
          </cell>
          <cell r="AE3180">
            <v>0</v>
          </cell>
          <cell r="AF3180">
            <v>0</v>
          </cell>
          <cell r="AG3180">
            <v>0</v>
          </cell>
          <cell r="AH3180">
            <v>0</v>
          </cell>
          <cell r="AI3180">
            <v>0</v>
          </cell>
          <cell r="AJ3180">
            <v>0</v>
          </cell>
          <cell r="AK3180">
            <v>0</v>
          </cell>
          <cell r="AL3180">
            <v>0</v>
          </cell>
          <cell r="AM3180">
            <v>0</v>
          </cell>
          <cell r="AN3180">
            <v>0</v>
          </cell>
          <cell r="AO3180">
            <v>0</v>
          </cell>
          <cell r="AP3180">
            <v>0</v>
          </cell>
          <cell r="AQ3180">
            <v>0</v>
          </cell>
          <cell r="AR3180">
            <v>0</v>
          </cell>
          <cell r="AS3180">
            <v>0</v>
          </cell>
          <cell r="AT3180" t="str">
            <v>Sedge meadow</v>
          </cell>
          <cell r="AU3180" t="str">
            <v>Disturbed</v>
          </cell>
          <cell r="AV3180" t="str">
            <v>Restoration</v>
          </cell>
          <cell r="AW3180" t="str">
            <v>NA</v>
          </cell>
          <cell r="AX3180" t="str">
            <v>Restoring water flow to previously dried out sedge meadow</v>
          </cell>
          <cell r="AY3180" t="str">
            <v>Ants were identified as present or absent in each plot</v>
          </cell>
        </row>
        <row r="3181">
          <cell r="A3181" t="str">
            <v>Menke_2013_24</v>
          </cell>
          <cell r="B3181" t="str">
            <v>Menke, Sean</v>
          </cell>
          <cell r="C3181" t="str">
            <v>North America</v>
          </cell>
          <cell r="D3181" t="str">
            <v>U.S.A.</v>
          </cell>
          <cell r="E3181" t="str">
            <v>Illinois</v>
          </cell>
          <cell r="F3181" t="str">
            <v>McHenry county</v>
          </cell>
          <cell r="G3181" t="str">
            <v>Pleasant Valley</v>
          </cell>
          <cell r="H3181" t="str">
            <v>Sedge meadow</v>
          </cell>
          <cell r="I3181" t="str">
            <v>NA</v>
          </cell>
          <cell r="J3181">
            <v>42.235250000000001</v>
          </cell>
          <cell r="K3181">
            <v>-88.449259999999995</v>
          </cell>
          <cell r="L3181" t="str">
            <v>GPS</v>
          </cell>
          <cell r="M3181" t="str">
            <v>NA</v>
          </cell>
          <cell r="N3181" t="str">
            <v>NA</v>
          </cell>
          <cell r="O3181">
            <v>8</v>
          </cell>
          <cell r="P3181">
            <v>8</v>
          </cell>
          <cell r="Q3181">
            <v>0</v>
          </cell>
          <cell r="R3181">
            <v>1</v>
          </cell>
          <cell r="S3181">
            <v>7</v>
          </cell>
          <cell r="T3181">
            <v>6</v>
          </cell>
          <cell r="U3181">
            <v>2013</v>
          </cell>
          <cell r="V3181">
            <v>7</v>
          </cell>
          <cell r="W3181">
            <v>6</v>
          </cell>
          <cell r="X3181">
            <v>2013</v>
          </cell>
          <cell r="Y3181">
            <v>3</v>
          </cell>
          <cell r="Z3181">
            <v>75</v>
          </cell>
          <cell r="AA3181">
            <v>1</v>
          </cell>
          <cell r="AB3181">
            <v>15</v>
          </cell>
          <cell r="AC3181" t="str">
            <v>Hand</v>
          </cell>
          <cell r="AD3181" t="str">
            <v>15 plots separated in 3 transects of 5 plots each with 15m separation. All plots were 1m square and intensively hand sampled removing all of the vegetation.</v>
          </cell>
          <cell r="AE3181">
            <v>0</v>
          </cell>
          <cell r="AF3181">
            <v>0</v>
          </cell>
          <cell r="AG3181">
            <v>0</v>
          </cell>
          <cell r="AH3181">
            <v>0</v>
          </cell>
          <cell r="AI3181">
            <v>0</v>
          </cell>
          <cell r="AJ3181">
            <v>0</v>
          </cell>
          <cell r="AK3181">
            <v>0</v>
          </cell>
          <cell r="AL3181">
            <v>0</v>
          </cell>
          <cell r="AM3181">
            <v>0</v>
          </cell>
          <cell r="AN3181">
            <v>0</v>
          </cell>
          <cell r="AO3181">
            <v>0</v>
          </cell>
          <cell r="AP3181">
            <v>0</v>
          </cell>
          <cell r="AQ3181">
            <v>0</v>
          </cell>
          <cell r="AR3181">
            <v>0</v>
          </cell>
          <cell r="AS3181">
            <v>0</v>
          </cell>
          <cell r="AT3181" t="str">
            <v>Sedge meadow</v>
          </cell>
          <cell r="AU3181" t="str">
            <v>Disturbed</v>
          </cell>
          <cell r="AV3181" t="str">
            <v>Restoration</v>
          </cell>
          <cell r="AW3181" t="str">
            <v>NA</v>
          </cell>
          <cell r="AX3181" t="str">
            <v>Restoring water flow to previously dried out sedge meadow</v>
          </cell>
          <cell r="AY3181" t="str">
            <v>Ants were identified as present or absent in each plot</v>
          </cell>
        </row>
        <row r="3182">
          <cell r="A3182" t="str">
            <v>Menke_2013_25</v>
          </cell>
          <cell r="B3182" t="str">
            <v>Menke, Sean</v>
          </cell>
          <cell r="C3182" t="str">
            <v>North America</v>
          </cell>
          <cell r="D3182" t="str">
            <v>U.S.A.</v>
          </cell>
          <cell r="E3182" t="str">
            <v>Illinois</v>
          </cell>
          <cell r="F3182" t="str">
            <v>McHenry county</v>
          </cell>
          <cell r="G3182" t="str">
            <v>Queen Anne Prairie</v>
          </cell>
          <cell r="H3182" t="str">
            <v>Sedge meadow</v>
          </cell>
          <cell r="I3182" t="str">
            <v>NA</v>
          </cell>
          <cell r="J3182">
            <v>42.391509999999997</v>
          </cell>
          <cell r="K3182">
            <v>-88.438990000000004</v>
          </cell>
          <cell r="L3182" t="str">
            <v>GPS</v>
          </cell>
          <cell r="M3182" t="str">
            <v>NA</v>
          </cell>
          <cell r="N3182" t="str">
            <v>NA</v>
          </cell>
          <cell r="O3182">
            <v>13</v>
          </cell>
          <cell r="P3182">
            <v>12</v>
          </cell>
          <cell r="Q3182">
            <v>1</v>
          </cell>
          <cell r="R3182">
            <v>1</v>
          </cell>
          <cell r="S3182">
            <v>27</v>
          </cell>
          <cell r="T3182">
            <v>6</v>
          </cell>
          <cell r="U3182">
            <v>2013</v>
          </cell>
          <cell r="V3182">
            <v>27</v>
          </cell>
          <cell r="W3182">
            <v>6</v>
          </cell>
          <cell r="X3182">
            <v>2013</v>
          </cell>
          <cell r="Y3182">
            <v>3</v>
          </cell>
          <cell r="Z3182">
            <v>75</v>
          </cell>
          <cell r="AA3182">
            <v>1</v>
          </cell>
          <cell r="AB3182">
            <v>15</v>
          </cell>
          <cell r="AC3182" t="str">
            <v>Hand</v>
          </cell>
          <cell r="AD3182" t="str">
            <v>15 plots separated in 3 transects of 5 plots each with 15m separation. All plots were 1m square and intensively hand sampled removing all of the vegetation.</v>
          </cell>
          <cell r="AE3182">
            <v>0</v>
          </cell>
          <cell r="AF3182">
            <v>0</v>
          </cell>
          <cell r="AG3182">
            <v>0</v>
          </cell>
          <cell r="AH3182">
            <v>0</v>
          </cell>
          <cell r="AI3182">
            <v>0</v>
          </cell>
          <cell r="AJ3182">
            <v>0</v>
          </cell>
          <cell r="AK3182">
            <v>0</v>
          </cell>
          <cell r="AL3182">
            <v>0</v>
          </cell>
          <cell r="AM3182">
            <v>0</v>
          </cell>
          <cell r="AN3182">
            <v>0</v>
          </cell>
          <cell r="AO3182">
            <v>0</v>
          </cell>
          <cell r="AP3182">
            <v>0</v>
          </cell>
          <cell r="AQ3182">
            <v>0</v>
          </cell>
          <cell r="AR3182">
            <v>0</v>
          </cell>
          <cell r="AS3182">
            <v>0</v>
          </cell>
          <cell r="AT3182" t="str">
            <v>Sedge meadow</v>
          </cell>
          <cell r="AU3182" t="str">
            <v>Undisturbed</v>
          </cell>
          <cell r="AV3182" t="str">
            <v>NA</v>
          </cell>
          <cell r="AW3182" t="str">
            <v>NA</v>
          </cell>
          <cell r="AX3182" t="str">
            <v>NA</v>
          </cell>
          <cell r="AY3182" t="str">
            <v>Ants were identified as present or absent in each plot</v>
          </cell>
        </row>
        <row r="3183">
          <cell r="A3183" t="str">
            <v>Menke_2013_26</v>
          </cell>
          <cell r="B3183" t="str">
            <v>Menke, Sean</v>
          </cell>
          <cell r="C3183" t="str">
            <v>North America</v>
          </cell>
          <cell r="D3183" t="str">
            <v>U.S.A.</v>
          </cell>
          <cell r="E3183" t="str">
            <v>Illinois</v>
          </cell>
          <cell r="F3183" t="str">
            <v>McHenry county</v>
          </cell>
          <cell r="G3183" t="str">
            <v>Queen Anne Prairie</v>
          </cell>
          <cell r="H3183" t="str">
            <v>Sedge meadow</v>
          </cell>
          <cell r="I3183" t="str">
            <v>NA</v>
          </cell>
          <cell r="J3183">
            <v>42.399479999999997</v>
          </cell>
          <cell r="K3183">
            <v>-88.414550000000006</v>
          </cell>
          <cell r="L3183" t="str">
            <v>GPS</v>
          </cell>
          <cell r="M3183" t="str">
            <v>NA</v>
          </cell>
          <cell r="N3183" t="str">
            <v>NA</v>
          </cell>
          <cell r="O3183">
            <v>6</v>
          </cell>
          <cell r="P3183">
            <v>6</v>
          </cell>
          <cell r="Q3183">
            <v>0</v>
          </cell>
          <cell r="R3183">
            <v>1</v>
          </cell>
          <cell r="S3183">
            <v>27</v>
          </cell>
          <cell r="T3183">
            <v>6</v>
          </cell>
          <cell r="U3183">
            <v>2013</v>
          </cell>
          <cell r="V3183">
            <v>27</v>
          </cell>
          <cell r="W3183">
            <v>6</v>
          </cell>
          <cell r="X3183">
            <v>2013</v>
          </cell>
          <cell r="Y3183">
            <v>3</v>
          </cell>
          <cell r="Z3183">
            <v>75</v>
          </cell>
          <cell r="AA3183">
            <v>1</v>
          </cell>
          <cell r="AB3183">
            <v>15</v>
          </cell>
          <cell r="AC3183" t="str">
            <v>Hand</v>
          </cell>
          <cell r="AD3183" t="str">
            <v>15 plots separated in 3 transects of 5 plots each with 15m separation. All plots were 1m square and intensively hand sampled removing all of the vegetation.</v>
          </cell>
          <cell r="AE3183">
            <v>0</v>
          </cell>
          <cell r="AF3183">
            <v>0</v>
          </cell>
          <cell r="AG3183">
            <v>0</v>
          </cell>
          <cell r="AH3183">
            <v>0</v>
          </cell>
          <cell r="AI3183">
            <v>0</v>
          </cell>
          <cell r="AJ3183">
            <v>0</v>
          </cell>
          <cell r="AK3183">
            <v>0</v>
          </cell>
          <cell r="AL3183">
            <v>0</v>
          </cell>
          <cell r="AM3183">
            <v>0</v>
          </cell>
          <cell r="AN3183">
            <v>0</v>
          </cell>
          <cell r="AO3183">
            <v>0</v>
          </cell>
          <cell r="AP3183">
            <v>0</v>
          </cell>
          <cell r="AQ3183">
            <v>0</v>
          </cell>
          <cell r="AR3183">
            <v>0</v>
          </cell>
          <cell r="AS3183">
            <v>0</v>
          </cell>
          <cell r="AT3183" t="str">
            <v>Sedge meadow</v>
          </cell>
          <cell r="AU3183" t="str">
            <v>Disturbed</v>
          </cell>
          <cell r="AV3183" t="str">
            <v>Restoration</v>
          </cell>
          <cell r="AW3183" t="str">
            <v>NA</v>
          </cell>
          <cell r="AX3183" t="str">
            <v>Restoring water flow to previously dried out sedge meadow</v>
          </cell>
          <cell r="AY3183" t="str">
            <v>Ants were identified as present or absent in each plot</v>
          </cell>
        </row>
        <row r="3184">
          <cell r="A3184" t="str">
            <v>Menke_2013_27</v>
          </cell>
          <cell r="B3184" t="str">
            <v>Menke, Sean</v>
          </cell>
          <cell r="C3184" t="str">
            <v>North America</v>
          </cell>
          <cell r="D3184" t="str">
            <v>U.S.A.</v>
          </cell>
          <cell r="E3184" t="str">
            <v>Illinois</v>
          </cell>
          <cell r="F3184" t="str">
            <v>McHenry county</v>
          </cell>
          <cell r="G3184" t="str">
            <v>Silver Creek</v>
          </cell>
          <cell r="H3184" t="str">
            <v>Sedge meadow</v>
          </cell>
          <cell r="I3184" t="str">
            <v>NA</v>
          </cell>
          <cell r="J3184">
            <v>42.255459999999999</v>
          </cell>
          <cell r="K3184">
            <v>-88.226519999999994</v>
          </cell>
          <cell r="L3184" t="str">
            <v>GPS</v>
          </cell>
          <cell r="M3184" t="str">
            <v>NA</v>
          </cell>
          <cell r="N3184" t="str">
            <v>NA</v>
          </cell>
          <cell r="O3184">
            <v>9</v>
          </cell>
          <cell r="P3184">
            <v>9</v>
          </cell>
          <cell r="Q3184">
            <v>0</v>
          </cell>
          <cell r="R3184">
            <v>1</v>
          </cell>
          <cell r="S3184">
            <v>3</v>
          </cell>
          <cell r="T3184">
            <v>6</v>
          </cell>
          <cell r="U3184">
            <v>2013</v>
          </cell>
          <cell r="V3184">
            <v>3</v>
          </cell>
          <cell r="W3184">
            <v>6</v>
          </cell>
          <cell r="X3184">
            <v>2013</v>
          </cell>
          <cell r="Y3184">
            <v>3</v>
          </cell>
          <cell r="Z3184">
            <v>75</v>
          </cell>
          <cell r="AA3184">
            <v>1</v>
          </cell>
          <cell r="AB3184">
            <v>15</v>
          </cell>
          <cell r="AC3184" t="str">
            <v>Hand</v>
          </cell>
          <cell r="AD3184" t="str">
            <v>15 plots separated in 3 transects of 5 plots each with 15m separation. All plots were 1m square and intensively hand sampled removing all of the vegetation.</v>
          </cell>
          <cell r="AE3184">
            <v>0</v>
          </cell>
          <cell r="AF3184">
            <v>0</v>
          </cell>
          <cell r="AG3184">
            <v>0</v>
          </cell>
          <cell r="AH3184">
            <v>0</v>
          </cell>
          <cell r="AI3184">
            <v>0</v>
          </cell>
          <cell r="AJ3184">
            <v>0</v>
          </cell>
          <cell r="AK3184">
            <v>0</v>
          </cell>
          <cell r="AL3184">
            <v>0</v>
          </cell>
          <cell r="AM3184">
            <v>0</v>
          </cell>
          <cell r="AN3184">
            <v>0</v>
          </cell>
          <cell r="AO3184">
            <v>0</v>
          </cell>
          <cell r="AP3184">
            <v>0</v>
          </cell>
          <cell r="AQ3184">
            <v>0</v>
          </cell>
          <cell r="AR3184">
            <v>0</v>
          </cell>
          <cell r="AS3184">
            <v>0</v>
          </cell>
          <cell r="AT3184" t="str">
            <v>Sedge meadow</v>
          </cell>
          <cell r="AU3184" t="str">
            <v>Disturbed</v>
          </cell>
          <cell r="AV3184" t="str">
            <v>Restoration</v>
          </cell>
          <cell r="AW3184" t="str">
            <v>NA</v>
          </cell>
          <cell r="AX3184" t="str">
            <v>Restoring water flow to previously dried out sedge meadow</v>
          </cell>
          <cell r="AY3184" t="str">
            <v>Ants were identified as present or absent in each plot</v>
          </cell>
        </row>
        <row r="3185">
          <cell r="A3185" t="str">
            <v>Menke_2013_28</v>
          </cell>
          <cell r="B3185" t="str">
            <v>Menke, Sean</v>
          </cell>
          <cell r="C3185" t="str">
            <v>North America</v>
          </cell>
          <cell r="D3185" t="str">
            <v>U.S.A.</v>
          </cell>
          <cell r="E3185" t="str">
            <v>Illinois</v>
          </cell>
          <cell r="F3185" t="str">
            <v>McHenry county</v>
          </cell>
          <cell r="G3185" t="str">
            <v>Spring Grove Fen</v>
          </cell>
          <cell r="H3185" t="str">
            <v>Sedge meadow</v>
          </cell>
          <cell r="I3185" t="str">
            <v>NA</v>
          </cell>
          <cell r="J3185">
            <v>42.436300000000003</v>
          </cell>
          <cell r="K3185">
            <v>-88.225859999999997</v>
          </cell>
          <cell r="L3185" t="str">
            <v>GPS</v>
          </cell>
          <cell r="M3185" t="str">
            <v>NA</v>
          </cell>
          <cell r="N3185" t="str">
            <v>NA</v>
          </cell>
          <cell r="O3185">
            <v>10</v>
          </cell>
          <cell r="P3185">
            <v>10</v>
          </cell>
          <cell r="Q3185">
            <v>0</v>
          </cell>
          <cell r="R3185">
            <v>1</v>
          </cell>
          <cell r="S3185">
            <v>20</v>
          </cell>
          <cell r="T3185">
            <v>6</v>
          </cell>
          <cell r="U3185">
            <v>2013</v>
          </cell>
          <cell r="V3185">
            <v>20</v>
          </cell>
          <cell r="W3185">
            <v>6</v>
          </cell>
          <cell r="X3185">
            <v>2013</v>
          </cell>
          <cell r="Y3185">
            <v>3</v>
          </cell>
          <cell r="Z3185">
            <v>75</v>
          </cell>
          <cell r="AA3185">
            <v>1</v>
          </cell>
          <cell r="AB3185">
            <v>15</v>
          </cell>
          <cell r="AC3185" t="str">
            <v>Hand</v>
          </cell>
          <cell r="AD3185" t="str">
            <v>15 plots separated in 3 transects of 5 plots each with 15m separation. All plots were 1m square and intensively hand sampled removing all of the vegetation.</v>
          </cell>
          <cell r="AE3185">
            <v>0</v>
          </cell>
          <cell r="AF3185">
            <v>0</v>
          </cell>
          <cell r="AG3185">
            <v>0</v>
          </cell>
          <cell r="AH3185">
            <v>0</v>
          </cell>
          <cell r="AI3185">
            <v>0</v>
          </cell>
          <cell r="AJ3185">
            <v>0</v>
          </cell>
          <cell r="AK3185">
            <v>0</v>
          </cell>
          <cell r="AL3185">
            <v>0</v>
          </cell>
          <cell r="AM3185">
            <v>0</v>
          </cell>
          <cell r="AN3185">
            <v>0</v>
          </cell>
          <cell r="AO3185">
            <v>0</v>
          </cell>
          <cell r="AP3185">
            <v>0</v>
          </cell>
          <cell r="AQ3185">
            <v>0</v>
          </cell>
          <cell r="AR3185">
            <v>0</v>
          </cell>
          <cell r="AS3185">
            <v>0</v>
          </cell>
          <cell r="AT3185" t="str">
            <v>Sedge meadow</v>
          </cell>
          <cell r="AU3185" t="str">
            <v>Undisturbed</v>
          </cell>
          <cell r="AV3185" t="str">
            <v>NA</v>
          </cell>
          <cell r="AW3185" t="str">
            <v>NA</v>
          </cell>
          <cell r="AX3185" t="str">
            <v>NA</v>
          </cell>
          <cell r="AY3185" t="str">
            <v>Ants were identified as present or absent in each plot</v>
          </cell>
        </row>
        <row r="3186">
          <cell r="A3186" t="str">
            <v>Menke_2013_29</v>
          </cell>
          <cell r="B3186" t="str">
            <v>Menke, Sean</v>
          </cell>
          <cell r="C3186" t="str">
            <v>North America</v>
          </cell>
          <cell r="D3186" t="str">
            <v>U.S.A.</v>
          </cell>
          <cell r="E3186" t="str">
            <v>Illinois</v>
          </cell>
          <cell r="F3186" t="str">
            <v>McHenry county</v>
          </cell>
          <cell r="G3186" t="str">
            <v>Stickney Run</v>
          </cell>
          <cell r="H3186" t="str">
            <v>Sedge meadow</v>
          </cell>
          <cell r="I3186" t="str">
            <v>NA</v>
          </cell>
          <cell r="J3186">
            <v>42.31532</v>
          </cell>
          <cell r="K3186">
            <v>-88.255470000000003</v>
          </cell>
          <cell r="L3186" t="str">
            <v>GPS</v>
          </cell>
          <cell r="M3186" t="str">
            <v>NA</v>
          </cell>
          <cell r="N3186" t="str">
            <v>NA</v>
          </cell>
          <cell r="O3186">
            <v>10</v>
          </cell>
          <cell r="P3186">
            <v>10</v>
          </cell>
          <cell r="Q3186">
            <v>0</v>
          </cell>
          <cell r="R3186">
            <v>1</v>
          </cell>
          <cell r="S3186">
            <v>10</v>
          </cell>
          <cell r="T3186">
            <v>6</v>
          </cell>
          <cell r="U3186">
            <v>2013</v>
          </cell>
          <cell r="V3186">
            <v>10</v>
          </cell>
          <cell r="W3186">
            <v>6</v>
          </cell>
          <cell r="X3186">
            <v>2013</v>
          </cell>
          <cell r="Y3186">
            <v>3</v>
          </cell>
          <cell r="Z3186">
            <v>75</v>
          </cell>
          <cell r="AA3186">
            <v>1</v>
          </cell>
          <cell r="AB3186">
            <v>15</v>
          </cell>
          <cell r="AC3186" t="str">
            <v>Hand</v>
          </cell>
          <cell r="AD3186" t="str">
            <v>15 plots separated in 3 transects of 5 plots each with 15m separation. All plots were 1m square and intensively hand sampled removing all of the vegetation.</v>
          </cell>
          <cell r="AE3186">
            <v>0</v>
          </cell>
          <cell r="AF3186">
            <v>0</v>
          </cell>
          <cell r="AG3186">
            <v>0</v>
          </cell>
          <cell r="AH3186">
            <v>0</v>
          </cell>
          <cell r="AI3186">
            <v>0</v>
          </cell>
          <cell r="AJ3186">
            <v>0</v>
          </cell>
          <cell r="AK3186">
            <v>0</v>
          </cell>
          <cell r="AL3186">
            <v>0</v>
          </cell>
          <cell r="AM3186">
            <v>0</v>
          </cell>
          <cell r="AN3186">
            <v>0</v>
          </cell>
          <cell r="AO3186">
            <v>0</v>
          </cell>
          <cell r="AP3186">
            <v>0</v>
          </cell>
          <cell r="AQ3186">
            <v>0</v>
          </cell>
          <cell r="AR3186">
            <v>0</v>
          </cell>
          <cell r="AS3186">
            <v>0</v>
          </cell>
          <cell r="AT3186" t="str">
            <v>Sedge meadow</v>
          </cell>
          <cell r="AU3186" t="str">
            <v>Disturbed</v>
          </cell>
          <cell r="AV3186" t="str">
            <v>Restoration</v>
          </cell>
          <cell r="AW3186" t="str">
            <v>NA</v>
          </cell>
          <cell r="AX3186" t="str">
            <v>Restoring water flow to previously dried out sedge meadow</v>
          </cell>
          <cell r="AY3186" t="str">
            <v>Ants were identified as present or absent in each plot</v>
          </cell>
        </row>
        <row r="3187">
          <cell r="A3187" t="str">
            <v>Menke_2013_30</v>
          </cell>
          <cell r="B3187" t="str">
            <v>Menke, Sean</v>
          </cell>
          <cell r="C3187" t="str">
            <v>North America</v>
          </cell>
          <cell r="D3187" t="str">
            <v>U.S.A.</v>
          </cell>
          <cell r="E3187" t="str">
            <v>Illinois</v>
          </cell>
          <cell r="F3187" t="str">
            <v>McHenry county</v>
          </cell>
          <cell r="G3187" t="str">
            <v>Winding Creek / Bailey Woods</v>
          </cell>
          <cell r="H3187" t="str">
            <v>Sedge meadow</v>
          </cell>
          <cell r="I3187" t="str">
            <v>NA</v>
          </cell>
          <cell r="J3187">
            <v>42.456699999999998</v>
          </cell>
          <cell r="K3187">
            <v>-88.473070000000007</v>
          </cell>
          <cell r="L3187" t="str">
            <v>GPS</v>
          </cell>
          <cell r="M3187" t="str">
            <v>NA</v>
          </cell>
          <cell r="N3187" t="str">
            <v>NA</v>
          </cell>
          <cell r="O3187">
            <v>10</v>
          </cell>
          <cell r="P3187">
            <v>10</v>
          </cell>
          <cell r="Q3187">
            <v>0</v>
          </cell>
          <cell r="R3187">
            <v>1</v>
          </cell>
          <cell r="S3187">
            <v>13</v>
          </cell>
          <cell r="T3187">
            <v>6</v>
          </cell>
          <cell r="U3187">
            <v>2013</v>
          </cell>
          <cell r="V3187">
            <v>13</v>
          </cell>
          <cell r="W3187">
            <v>6</v>
          </cell>
          <cell r="X3187">
            <v>2013</v>
          </cell>
          <cell r="Y3187">
            <v>3</v>
          </cell>
          <cell r="Z3187">
            <v>75</v>
          </cell>
          <cell r="AA3187">
            <v>1</v>
          </cell>
          <cell r="AB3187">
            <v>15</v>
          </cell>
          <cell r="AC3187" t="str">
            <v>Hand</v>
          </cell>
          <cell r="AD3187" t="str">
            <v>15 plots separated in 3 transects of 5 plots each with 15m separation. All plots were 1m square and intensively hand sampled removing all of the vegetation.</v>
          </cell>
          <cell r="AE3187">
            <v>0</v>
          </cell>
          <cell r="AF3187">
            <v>0</v>
          </cell>
          <cell r="AG3187">
            <v>0</v>
          </cell>
          <cell r="AH3187">
            <v>0</v>
          </cell>
          <cell r="AI3187">
            <v>0</v>
          </cell>
          <cell r="AJ3187">
            <v>0</v>
          </cell>
          <cell r="AK3187">
            <v>0</v>
          </cell>
          <cell r="AL3187">
            <v>0</v>
          </cell>
          <cell r="AM3187">
            <v>0</v>
          </cell>
          <cell r="AN3187">
            <v>0</v>
          </cell>
          <cell r="AO3187">
            <v>0</v>
          </cell>
          <cell r="AP3187">
            <v>0</v>
          </cell>
          <cell r="AQ3187">
            <v>0</v>
          </cell>
          <cell r="AR3187">
            <v>0</v>
          </cell>
          <cell r="AS3187">
            <v>0</v>
          </cell>
          <cell r="AT3187" t="str">
            <v>Sedge meadow</v>
          </cell>
          <cell r="AU3187" t="str">
            <v>Disturbed</v>
          </cell>
          <cell r="AV3187" t="str">
            <v>Restoration</v>
          </cell>
          <cell r="AW3187" t="str">
            <v>NA</v>
          </cell>
          <cell r="AX3187" t="str">
            <v>Restoring water flow to previously dried out sedge meadow</v>
          </cell>
          <cell r="AY3187" t="str">
            <v>Ants were identified as present or absent in each plot</v>
          </cell>
        </row>
        <row r="3188">
          <cell r="A3188" t="str">
            <v>Menke_etal_2007_01</v>
          </cell>
          <cell r="B3188" t="str">
            <v>Menke, Sean</v>
          </cell>
          <cell r="C3188" t="str">
            <v>North America</v>
          </cell>
          <cell r="D3188" t="str">
            <v>U.S.A.</v>
          </cell>
          <cell r="E3188" t="str">
            <v>California</v>
          </cell>
          <cell r="F3188" t="str">
            <v>Elliot Chaparral UC Reserve</v>
          </cell>
          <cell r="G3188" t="str">
            <v>P1</v>
          </cell>
          <cell r="H3188" t="str">
            <v>Chaparral</v>
          </cell>
          <cell r="I3188">
            <v>165</v>
          </cell>
          <cell r="J3188">
            <v>32.89</v>
          </cell>
          <cell r="K3188">
            <v>-117.1</v>
          </cell>
          <cell r="L3188" t="str">
            <v>In publication</v>
          </cell>
          <cell r="M3188" t="str">
            <v>NA</v>
          </cell>
          <cell r="N3188">
            <v>25</v>
          </cell>
          <cell r="O3188">
            <v>4</v>
          </cell>
          <cell r="P3188">
            <v>3</v>
          </cell>
          <cell r="Q3188">
            <v>1</v>
          </cell>
          <cell r="R3188">
            <v>2</v>
          </cell>
          <cell r="S3188">
            <v>10</v>
          </cell>
          <cell r="T3188">
            <v>6</v>
          </cell>
          <cell r="U3188">
            <v>2005</v>
          </cell>
          <cell r="V3188">
            <v>8</v>
          </cell>
          <cell r="W3188">
            <v>10</v>
          </cell>
          <cell r="X3188">
            <v>2005</v>
          </cell>
          <cell r="Y3188">
            <v>1</v>
          </cell>
          <cell r="Z3188">
            <v>5</v>
          </cell>
          <cell r="AA3188">
            <v>5</v>
          </cell>
          <cell r="AB3188">
            <v>0</v>
          </cell>
          <cell r="AC3188" t="str">
            <v>Pitfall</v>
          </cell>
          <cell r="AD3188" t="str">
            <v>At each site, we placed five traps in the ground in the pattern of the five on a die. 5 pitfalls per 5m - 5m plot, pitfalls were open twice for 120 hours and results were summed. We used pitfall traps to estimate L. humile abundance at the beginning and end of the experiment.</v>
          </cell>
          <cell r="AE3188">
            <v>5</v>
          </cell>
          <cell r="AF3188">
            <v>7.07</v>
          </cell>
          <cell r="AG3188">
            <v>5</v>
          </cell>
          <cell r="AH3188">
            <v>240</v>
          </cell>
          <cell r="AI3188">
            <v>50</v>
          </cell>
          <cell r="AJ3188">
            <v>0</v>
          </cell>
          <cell r="AK3188">
            <v>0</v>
          </cell>
          <cell r="AL3188">
            <v>0</v>
          </cell>
          <cell r="AM3188">
            <v>0</v>
          </cell>
          <cell r="AN3188">
            <v>0</v>
          </cell>
          <cell r="AO3188">
            <v>0</v>
          </cell>
          <cell r="AP3188">
            <v>0</v>
          </cell>
          <cell r="AQ3188">
            <v>0</v>
          </cell>
          <cell r="AR3188">
            <v>0</v>
          </cell>
          <cell r="AS3188">
            <v>0</v>
          </cell>
          <cell r="AT3188" t="str">
            <v>Chaparral</v>
          </cell>
          <cell r="AU3188" t="str">
            <v>Undisturbed</v>
          </cell>
          <cell r="AV3188" t="str">
            <v>NA</v>
          </cell>
          <cell r="AW3188" t="str">
            <v>NA</v>
          </cell>
          <cell r="AX3188" t="str">
            <v>Fragmented habitat in San Diego</v>
          </cell>
          <cell r="AY3188" t="str">
            <v>5 pitfalls per 5 by 5m plot, pitfalls were open twice for 120 hours and results were summed.</v>
          </cell>
        </row>
        <row r="3189">
          <cell r="A3189" t="str">
            <v>Menke_etal_2007_02</v>
          </cell>
          <cell r="B3189" t="str">
            <v>Menke, Sean</v>
          </cell>
          <cell r="C3189" t="str">
            <v>North America</v>
          </cell>
          <cell r="D3189" t="str">
            <v>U.S.A.</v>
          </cell>
          <cell r="E3189" t="str">
            <v>California</v>
          </cell>
          <cell r="F3189" t="str">
            <v>Elliot Chaparral UC Reserve</v>
          </cell>
          <cell r="G3189" t="str">
            <v>P2</v>
          </cell>
          <cell r="H3189" t="str">
            <v>Chaparral</v>
          </cell>
          <cell r="I3189">
            <v>165</v>
          </cell>
          <cell r="J3189">
            <v>32.89</v>
          </cell>
          <cell r="K3189">
            <v>-117.1</v>
          </cell>
          <cell r="L3189" t="str">
            <v>In publication</v>
          </cell>
          <cell r="M3189" t="str">
            <v>NA</v>
          </cell>
          <cell r="N3189">
            <v>21</v>
          </cell>
          <cell r="O3189">
            <v>5</v>
          </cell>
          <cell r="P3189">
            <v>4</v>
          </cell>
          <cell r="Q3189">
            <v>1</v>
          </cell>
          <cell r="R3189">
            <v>2</v>
          </cell>
          <cell r="S3189">
            <v>10</v>
          </cell>
          <cell r="T3189">
            <v>6</v>
          </cell>
          <cell r="U3189">
            <v>2005</v>
          </cell>
          <cell r="V3189">
            <v>8</v>
          </cell>
          <cell r="W3189">
            <v>10</v>
          </cell>
          <cell r="X3189">
            <v>2005</v>
          </cell>
          <cell r="Y3189">
            <v>1</v>
          </cell>
          <cell r="Z3189">
            <v>5</v>
          </cell>
          <cell r="AA3189">
            <v>5</v>
          </cell>
          <cell r="AB3189">
            <v>0</v>
          </cell>
          <cell r="AC3189" t="str">
            <v>Pitfall</v>
          </cell>
          <cell r="AD3189" t="str">
            <v>At each site, we placed five traps in the ground in the pattern of the five on a die, with corner traps separated by 40 m. Pitfall traps were left open for 10 days. We used pitfall traps to estimate L. humile abundance at the beginning and end of the experiment.</v>
          </cell>
          <cell r="AE3189">
            <v>5</v>
          </cell>
          <cell r="AF3189">
            <v>7.07</v>
          </cell>
          <cell r="AG3189">
            <v>5</v>
          </cell>
          <cell r="AH3189">
            <v>240</v>
          </cell>
          <cell r="AI3189">
            <v>50</v>
          </cell>
          <cell r="AJ3189">
            <v>0</v>
          </cell>
          <cell r="AK3189">
            <v>0</v>
          </cell>
          <cell r="AL3189">
            <v>0</v>
          </cell>
          <cell r="AM3189">
            <v>0</v>
          </cell>
          <cell r="AN3189">
            <v>0</v>
          </cell>
          <cell r="AO3189">
            <v>0</v>
          </cell>
          <cell r="AP3189">
            <v>0</v>
          </cell>
          <cell r="AQ3189">
            <v>0</v>
          </cell>
          <cell r="AR3189">
            <v>0</v>
          </cell>
          <cell r="AS3189">
            <v>0</v>
          </cell>
          <cell r="AT3189" t="str">
            <v>Chaparral</v>
          </cell>
          <cell r="AU3189" t="str">
            <v>Undisturbed</v>
          </cell>
          <cell r="AV3189" t="str">
            <v>NA</v>
          </cell>
          <cell r="AW3189" t="str">
            <v>NA</v>
          </cell>
          <cell r="AX3189" t="str">
            <v>Fragmented habitat in San Diego</v>
          </cell>
          <cell r="AY3189" t="str">
            <v>5 pitfalls per 5 by 5m plot, pitfalls were open twice for 120 hours and results were summed.</v>
          </cell>
        </row>
        <row r="3190">
          <cell r="A3190" t="str">
            <v>Menke_etal_2007_03</v>
          </cell>
          <cell r="B3190" t="str">
            <v>Menke, Sean</v>
          </cell>
          <cell r="C3190" t="str">
            <v>North America</v>
          </cell>
          <cell r="D3190" t="str">
            <v>U.S.A.</v>
          </cell>
          <cell r="E3190" t="str">
            <v>California</v>
          </cell>
          <cell r="F3190" t="str">
            <v>Elliot Chaparral UC Reserve</v>
          </cell>
          <cell r="G3190" t="str">
            <v>P3</v>
          </cell>
          <cell r="H3190" t="str">
            <v>Chaparral</v>
          </cell>
          <cell r="I3190">
            <v>165</v>
          </cell>
          <cell r="J3190">
            <v>32.89</v>
          </cell>
          <cell r="K3190">
            <v>-117.1</v>
          </cell>
          <cell r="L3190" t="str">
            <v>In publication</v>
          </cell>
          <cell r="M3190" t="str">
            <v>NA</v>
          </cell>
          <cell r="N3190">
            <v>68</v>
          </cell>
          <cell r="O3190">
            <v>3</v>
          </cell>
          <cell r="P3190">
            <v>2</v>
          </cell>
          <cell r="Q3190">
            <v>1</v>
          </cell>
          <cell r="R3190">
            <v>2</v>
          </cell>
          <cell r="S3190">
            <v>10</v>
          </cell>
          <cell r="T3190">
            <v>6</v>
          </cell>
          <cell r="U3190">
            <v>2005</v>
          </cell>
          <cell r="V3190">
            <v>8</v>
          </cell>
          <cell r="W3190">
            <v>10</v>
          </cell>
          <cell r="X3190">
            <v>2005</v>
          </cell>
          <cell r="Y3190">
            <v>1</v>
          </cell>
          <cell r="Z3190">
            <v>5</v>
          </cell>
          <cell r="AA3190">
            <v>5</v>
          </cell>
          <cell r="AB3190">
            <v>0</v>
          </cell>
          <cell r="AC3190" t="str">
            <v>Pitfall</v>
          </cell>
          <cell r="AD3190" t="str">
            <v>At each site, we placed five traps in the ground in the pattern of the five on a die, with corner traps separated by 40 m. Pitfall traps were left open for 10 days. We used pitfall traps to estimate L. humile abundance at the beginning and end of the experiment.</v>
          </cell>
          <cell r="AE3190">
            <v>5</v>
          </cell>
          <cell r="AF3190">
            <v>7.07</v>
          </cell>
          <cell r="AG3190">
            <v>5</v>
          </cell>
          <cell r="AH3190">
            <v>240</v>
          </cell>
          <cell r="AI3190">
            <v>50</v>
          </cell>
          <cell r="AJ3190">
            <v>0</v>
          </cell>
          <cell r="AK3190">
            <v>0</v>
          </cell>
          <cell r="AL3190">
            <v>0</v>
          </cell>
          <cell r="AM3190">
            <v>0</v>
          </cell>
          <cell r="AN3190">
            <v>0</v>
          </cell>
          <cell r="AO3190">
            <v>0</v>
          </cell>
          <cell r="AP3190">
            <v>0</v>
          </cell>
          <cell r="AQ3190">
            <v>0</v>
          </cell>
          <cell r="AR3190">
            <v>0</v>
          </cell>
          <cell r="AS3190">
            <v>0</v>
          </cell>
          <cell r="AT3190" t="str">
            <v>Chaparral</v>
          </cell>
          <cell r="AU3190" t="str">
            <v>Undisturbed</v>
          </cell>
          <cell r="AV3190" t="str">
            <v>NA</v>
          </cell>
          <cell r="AW3190" t="str">
            <v>NA</v>
          </cell>
          <cell r="AX3190" t="str">
            <v>Fragmented habitat in San Diego</v>
          </cell>
          <cell r="AY3190" t="str">
            <v>5 pitfalls per 5 by 5m plot, pitfalls were open twice for 120 hours and results were summed.</v>
          </cell>
        </row>
        <row r="3191">
          <cell r="A3191" t="str">
            <v>Menke_etal_2007_04</v>
          </cell>
          <cell r="B3191" t="str">
            <v>Menke, Sean</v>
          </cell>
          <cell r="C3191" t="str">
            <v>North America</v>
          </cell>
          <cell r="D3191" t="str">
            <v>U.S.A.</v>
          </cell>
          <cell r="E3191" t="str">
            <v>California</v>
          </cell>
          <cell r="F3191" t="str">
            <v>Elliot Chaparral UC Reserve</v>
          </cell>
          <cell r="G3191" t="str">
            <v>P4</v>
          </cell>
          <cell r="H3191" t="str">
            <v>Chaparral</v>
          </cell>
          <cell r="I3191">
            <v>165</v>
          </cell>
          <cell r="J3191">
            <v>32.89</v>
          </cell>
          <cell r="K3191">
            <v>-117.1</v>
          </cell>
          <cell r="L3191" t="str">
            <v>In publication</v>
          </cell>
          <cell r="M3191" t="str">
            <v>NA</v>
          </cell>
          <cell r="N3191">
            <v>19</v>
          </cell>
          <cell r="O3191">
            <v>4</v>
          </cell>
          <cell r="P3191">
            <v>4</v>
          </cell>
          <cell r="Q3191">
            <v>0</v>
          </cell>
          <cell r="R3191">
            <v>2</v>
          </cell>
          <cell r="S3191">
            <v>10</v>
          </cell>
          <cell r="T3191">
            <v>6</v>
          </cell>
          <cell r="U3191">
            <v>2005</v>
          </cell>
          <cell r="V3191">
            <v>8</v>
          </cell>
          <cell r="W3191">
            <v>10</v>
          </cell>
          <cell r="X3191">
            <v>2005</v>
          </cell>
          <cell r="Y3191">
            <v>1</v>
          </cell>
          <cell r="Z3191">
            <v>5</v>
          </cell>
          <cell r="AA3191">
            <v>5</v>
          </cell>
          <cell r="AB3191">
            <v>0</v>
          </cell>
          <cell r="AC3191" t="str">
            <v>Pitfall</v>
          </cell>
          <cell r="AD3191" t="str">
            <v>At each site, we placed five traps in the ground in the pattern of the five on a die, with corner traps separated by 40 m. Pitfall traps were left open for 10 days. We used pitfall traps to estimate L. humile abundance at the beginning and end of the experiment.</v>
          </cell>
          <cell r="AE3191">
            <v>5</v>
          </cell>
          <cell r="AF3191">
            <v>7.07</v>
          </cell>
          <cell r="AG3191">
            <v>5</v>
          </cell>
          <cell r="AH3191">
            <v>240</v>
          </cell>
          <cell r="AI3191">
            <v>50</v>
          </cell>
          <cell r="AJ3191">
            <v>0</v>
          </cell>
          <cell r="AK3191">
            <v>0</v>
          </cell>
          <cell r="AL3191">
            <v>0</v>
          </cell>
          <cell r="AM3191">
            <v>0</v>
          </cell>
          <cell r="AN3191">
            <v>0</v>
          </cell>
          <cell r="AO3191">
            <v>0</v>
          </cell>
          <cell r="AP3191">
            <v>0</v>
          </cell>
          <cell r="AQ3191">
            <v>0</v>
          </cell>
          <cell r="AR3191">
            <v>0</v>
          </cell>
          <cell r="AS3191">
            <v>0</v>
          </cell>
          <cell r="AT3191" t="str">
            <v>Chaparral</v>
          </cell>
          <cell r="AU3191" t="str">
            <v>Undisturbed</v>
          </cell>
          <cell r="AV3191" t="str">
            <v>NA</v>
          </cell>
          <cell r="AW3191" t="str">
            <v>NA</v>
          </cell>
          <cell r="AX3191" t="str">
            <v>Fragmented habitat in San Diego</v>
          </cell>
          <cell r="AY3191" t="str">
            <v>5 pitfalls per 5 by 5m plot, pitfalls were open twice for 120 hours and results were summed.</v>
          </cell>
        </row>
        <row r="3192">
          <cell r="A3192" t="str">
            <v>Menke_etal_2007_05</v>
          </cell>
          <cell r="B3192" t="str">
            <v>Menke, Sean</v>
          </cell>
          <cell r="C3192" t="str">
            <v>North America</v>
          </cell>
          <cell r="D3192" t="str">
            <v>U.S.A.</v>
          </cell>
          <cell r="E3192" t="str">
            <v>California</v>
          </cell>
          <cell r="F3192" t="str">
            <v>Elliot Chaparral UC Reserve</v>
          </cell>
          <cell r="G3192" t="str">
            <v>P5</v>
          </cell>
          <cell r="H3192" t="str">
            <v>Chaparral</v>
          </cell>
          <cell r="I3192">
            <v>165</v>
          </cell>
          <cell r="J3192">
            <v>32.89</v>
          </cell>
          <cell r="K3192">
            <v>-117.1</v>
          </cell>
          <cell r="L3192" t="str">
            <v>In publication</v>
          </cell>
          <cell r="M3192" t="str">
            <v>NA</v>
          </cell>
          <cell r="N3192">
            <v>29</v>
          </cell>
          <cell r="O3192">
            <v>5</v>
          </cell>
          <cell r="P3192">
            <v>4</v>
          </cell>
          <cell r="Q3192">
            <v>1</v>
          </cell>
          <cell r="R3192">
            <v>2</v>
          </cell>
          <cell r="S3192">
            <v>10</v>
          </cell>
          <cell r="T3192">
            <v>6</v>
          </cell>
          <cell r="U3192">
            <v>2005</v>
          </cell>
          <cell r="V3192">
            <v>8</v>
          </cell>
          <cell r="W3192">
            <v>10</v>
          </cell>
          <cell r="X3192">
            <v>2005</v>
          </cell>
          <cell r="Y3192">
            <v>1</v>
          </cell>
          <cell r="Z3192">
            <v>5</v>
          </cell>
          <cell r="AA3192">
            <v>5</v>
          </cell>
          <cell r="AB3192">
            <v>0</v>
          </cell>
          <cell r="AC3192" t="str">
            <v>Pitfall</v>
          </cell>
          <cell r="AD3192" t="str">
            <v>At each site, we placed five traps in the ground in the pattern of the five on a die, with corner traps separated by 40 m. Pitfall traps were left open for 10 days. We used pitfall traps to estimate L. humile abundance at the beginning and end of the experiment.</v>
          </cell>
          <cell r="AE3192">
            <v>5</v>
          </cell>
          <cell r="AF3192">
            <v>7.07</v>
          </cell>
          <cell r="AG3192">
            <v>5</v>
          </cell>
          <cell r="AH3192">
            <v>240</v>
          </cell>
          <cell r="AI3192">
            <v>50</v>
          </cell>
          <cell r="AJ3192">
            <v>0</v>
          </cell>
          <cell r="AK3192">
            <v>0</v>
          </cell>
          <cell r="AL3192">
            <v>0</v>
          </cell>
          <cell r="AM3192">
            <v>0</v>
          </cell>
          <cell r="AN3192">
            <v>0</v>
          </cell>
          <cell r="AO3192">
            <v>0</v>
          </cell>
          <cell r="AP3192">
            <v>0</v>
          </cell>
          <cell r="AQ3192">
            <v>0</v>
          </cell>
          <cell r="AR3192">
            <v>0</v>
          </cell>
          <cell r="AS3192">
            <v>0</v>
          </cell>
          <cell r="AT3192" t="str">
            <v>Chaparral</v>
          </cell>
          <cell r="AU3192" t="str">
            <v>Undisturbed</v>
          </cell>
          <cell r="AV3192" t="str">
            <v>NA</v>
          </cell>
          <cell r="AW3192" t="str">
            <v>NA</v>
          </cell>
          <cell r="AX3192" t="str">
            <v>Fragmented habitat in San Diego</v>
          </cell>
          <cell r="AY3192" t="str">
            <v>5 pitfalls per 5 by 5m plot, pitfalls were open twice for 120 hours and results were summed.</v>
          </cell>
        </row>
        <row r="3193">
          <cell r="A3193" t="str">
            <v>Menke_etal_2007_06</v>
          </cell>
          <cell r="B3193" t="str">
            <v>Menke, Sean</v>
          </cell>
          <cell r="C3193" t="str">
            <v>North America</v>
          </cell>
          <cell r="D3193" t="str">
            <v>U.S.A.</v>
          </cell>
          <cell r="E3193" t="str">
            <v>California</v>
          </cell>
          <cell r="F3193" t="str">
            <v>Elliot Chaparral UC Reserve</v>
          </cell>
          <cell r="G3193" t="str">
            <v>P6</v>
          </cell>
          <cell r="H3193" t="str">
            <v>Chaparral</v>
          </cell>
          <cell r="I3193">
            <v>170</v>
          </cell>
          <cell r="J3193">
            <v>32.89</v>
          </cell>
          <cell r="K3193">
            <v>-117.1</v>
          </cell>
          <cell r="L3193" t="str">
            <v>In publication</v>
          </cell>
          <cell r="M3193" t="str">
            <v>NA</v>
          </cell>
          <cell r="N3193">
            <v>199</v>
          </cell>
          <cell r="O3193">
            <v>3</v>
          </cell>
          <cell r="P3193">
            <v>2</v>
          </cell>
          <cell r="Q3193">
            <v>1</v>
          </cell>
          <cell r="R3193">
            <v>2</v>
          </cell>
          <cell r="S3193">
            <v>10</v>
          </cell>
          <cell r="T3193">
            <v>6</v>
          </cell>
          <cell r="U3193">
            <v>2005</v>
          </cell>
          <cell r="V3193">
            <v>8</v>
          </cell>
          <cell r="W3193">
            <v>10</v>
          </cell>
          <cell r="X3193">
            <v>2005</v>
          </cell>
          <cell r="Y3193">
            <v>1</v>
          </cell>
          <cell r="Z3193">
            <v>5</v>
          </cell>
          <cell r="AA3193">
            <v>5</v>
          </cell>
          <cell r="AB3193">
            <v>0</v>
          </cell>
          <cell r="AC3193" t="str">
            <v>Pitfall</v>
          </cell>
          <cell r="AD3193" t="str">
            <v>At each site, we placed five traps in the ground in the pattern of the five on a die, with corner traps separated by 40 m. Pitfall traps were left open for 10 days. We used pitfall traps to estimate L. humile abundance at the beginning and end of the experiment.</v>
          </cell>
          <cell r="AE3193">
            <v>5</v>
          </cell>
          <cell r="AF3193">
            <v>7.07</v>
          </cell>
          <cell r="AG3193">
            <v>5</v>
          </cell>
          <cell r="AH3193">
            <v>240</v>
          </cell>
          <cell r="AI3193">
            <v>50</v>
          </cell>
          <cell r="AJ3193">
            <v>0</v>
          </cell>
          <cell r="AK3193">
            <v>0</v>
          </cell>
          <cell r="AL3193">
            <v>0</v>
          </cell>
          <cell r="AM3193">
            <v>0</v>
          </cell>
          <cell r="AN3193">
            <v>0</v>
          </cell>
          <cell r="AO3193">
            <v>0</v>
          </cell>
          <cell r="AP3193">
            <v>0</v>
          </cell>
          <cell r="AQ3193">
            <v>0</v>
          </cell>
          <cell r="AR3193">
            <v>0</v>
          </cell>
          <cell r="AS3193">
            <v>0</v>
          </cell>
          <cell r="AT3193" t="str">
            <v>Chaparral</v>
          </cell>
          <cell r="AU3193" t="str">
            <v>Undisturbed</v>
          </cell>
          <cell r="AV3193" t="str">
            <v>NA</v>
          </cell>
          <cell r="AW3193" t="str">
            <v>NA</v>
          </cell>
          <cell r="AX3193" t="str">
            <v>Fragmented habitat in San Diego</v>
          </cell>
          <cell r="AY3193" t="str">
            <v>5 pitfalls per 5 by 5m plot, pitfalls were open twice for 120 hours and results were summed.</v>
          </cell>
        </row>
        <row r="3194">
          <cell r="A3194" t="str">
            <v>Menke_etal_2007_07</v>
          </cell>
          <cell r="B3194" t="str">
            <v>Menke, Sean</v>
          </cell>
          <cell r="C3194" t="str">
            <v>North America</v>
          </cell>
          <cell r="D3194" t="str">
            <v>U.S.A.</v>
          </cell>
          <cell r="E3194" t="str">
            <v>California</v>
          </cell>
          <cell r="F3194" t="str">
            <v>Elliot Chaparral UC Reserve</v>
          </cell>
          <cell r="G3194" t="str">
            <v>P7</v>
          </cell>
          <cell r="H3194" t="str">
            <v>Chaparral</v>
          </cell>
          <cell r="I3194">
            <v>171</v>
          </cell>
          <cell r="J3194">
            <v>32.89</v>
          </cell>
          <cell r="K3194">
            <v>-117.1</v>
          </cell>
          <cell r="L3194" t="str">
            <v>In publication</v>
          </cell>
          <cell r="M3194" t="str">
            <v>NA</v>
          </cell>
          <cell r="N3194">
            <v>37</v>
          </cell>
          <cell r="O3194">
            <v>4</v>
          </cell>
          <cell r="P3194">
            <v>3</v>
          </cell>
          <cell r="Q3194">
            <v>1</v>
          </cell>
          <cell r="R3194">
            <v>2</v>
          </cell>
          <cell r="S3194">
            <v>10</v>
          </cell>
          <cell r="T3194">
            <v>6</v>
          </cell>
          <cell r="U3194">
            <v>2005</v>
          </cell>
          <cell r="V3194">
            <v>8</v>
          </cell>
          <cell r="W3194">
            <v>10</v>
          </cell>
          <cell r="X3194">
            <v>2005</v>
          </cell>
          <cell r="Y3194">
            <v>1</v>
          </cell>
          <cell r="Z3194">
            <v>5</v>
          </cell>
          <cell r="AA3194">
            <v>5</v>
          </cell>
          <cell r="AB3194">
            <v>0</v>
          </cell>
          <cell r="AC3194" t="str">
            <v>Pitfall</v>
          </cell>
          <cell r="AD3194" t="str">
            <v>At each site, we placed five traps in the ground in the pattern of the five on a die, with corner traps separated by 40 m. Pitfall traps were left open for 10 days. We used pitfall traps to estimate L. humile abundance at the beginning and end of the experiment.</v>
          </cell>
          <cell r="AE3194">
            <v>5</v>
          </cell>
          <cell r="AF3194">
            <v>7.07</v>
          </cell>
          <cell r="AG3194">
            <v>5</v>
          </cell>
          <cell r="AH3194">
            <v>240</v>
          </cell>
          <cell r="AI3194">
            <v>50</v>
          </cell>
          <cell r="AJ3194">
            <v>0</v>
          </cell>
          <cell r="AK3194">
            <v>0</v>
          </cell>
          <cell r="AL3194">
            <v>0</v>
          </cell>
          <cell r="AM3194">
            <v>0</v>
          </cell>
          <cell r="AN3194">
            <v>0</v>
          </cell>
          <cell r="AO3194">
            <v>0</v>
          </cell>
          <cell r="AP3194">
            <v>0</v>
          </cell>
          <cell r="AQ3194">
            <v>0</v>
          </cell>
          <cell r="AR3194">
            <v>0</v>
          </cell>
          <cell r="AS3194">
            <v>0</v>
          </cell>
          <cell r="AT3194" t="str">
            <v>Chaparral</v>
          </cell>
          <cell r="AU3194" t="str">
            <v>Undisturbed</v>
          </cell>
          <cell r="AV3194" t="str">
            <v>NA</v>
          </cell>
          <cell r="AW3194" t="str">
            <v>NA</v>
          </cell>
          <cell r="AX3194" t="str">
            <v>Fragmented habitat in San Diego</v>
          </cell>
          <cell r="AY3194" t="str">
            <v>5 pitfalls per 5 by 5m plot, pitfalls were open twice for 120 hours and results were summed.</v>
          </cell>
        </row>
        <row r="3195">
          <cell r="A3195" t="str">
            <v>Menke_etal_2007_08</v>
          </cell>
          <cell r="B3195" t="str">
            <v>Menke, Sean</v>
          </cell>
          <cell r="C3195" t="str">
            <v>North America</v>
          </cell>
          <cell r="D3195" t="str">
            <v>U.S.A.</v>
          </cell>
          <cell r="E3195" t="str">
            <v>California</v>
          </cell>
          <cell r="F3195" t="str">
            <v>Elliot Chaparral UC Reserve</v>
          </cell>
          <cell r="G3195" t="str">
            <v>P8</v>
          </cell>
          <cell r="H3195" t="str">
            <v>Chaparral</v>
          </cell>
          <cell r="I3195">
            <v>173</v>
          </cell>
          <cell r="J3195">
            <v>32.89</v>
          </cell>
          <cell r="K3195">
            <v>-117.1</v>
          </cell>
          <cell r="L3195" t="str">
            <v>In publication</v>
          </cell>
          <cell r="M3195" t="str">
            <v>NA</v>
          </cell>
          <cell r="N3195">
            <v>8</v>
          </cell>
          <cell r="O3195">
            <v>3</v>
          </cell>
          <cell r="P3195">
            <v>3</v>
          </cell>
          <cell r="Q3195">
            <v>0</v>
          </cell>
          <cell r="R3195">
            <v>2</v>
          </cell>
          <cell r="S3195">
            <v>10</v>
          </cell>
          <cell r="T3195">
            <v>6</v>
          </cell>
          <cell r="U3195">
            <v>2005</v>
          </cell>
          <cell r="V3195">
            <v>8</v>
          </cell>
          <cell r="W3195">
            <v>10</v>
          </cell>
          <cell r="X3195">
            <v>2005</v>
          </cell>
          <cell r="Y3195">
            <v>1</v>
          </cell>
          <cell r="Z3195">
            <v>5</v>
          </cell>
          <cell r="AA3195">
            <v>5</v>
          </cell>
          <cell r="AB3195">
            <v>0</v>
          </cell>
          <cell r="AC3195" t="str">
            <v>Pitfall</v>
          </cell>
          <cell r="AD3195" t="str">
            <v>At each site, we placed five traps in the ground in the pattern of the five on a die, with corner traps separated by 40 m. Pitfall traps were left open for 10 days. We used pitfall traps to estimate L. humile abundance at the beginning and end of the experiment.</v>
          </cell>
          <cell r="AE3195">
            <v>5</v>
          </cell>
          <cell r="AF3195">
            <v>7.07</v>
          </cell>
          <cell r="AG3195">
            <v>5</v>
          </cell>
          <cell r="AH3195">
            <v>240</v>
          </cell>
          <cell r="AI3195">
            <v>50</v>
          </cell>
          <cell r="AJ3195">
            <v>0</v>
          </cell>
          <cell r="AK3195">
            <v>0</v>
          </cell>
          <cell r="AL3195">
            <v>0</v>
          </cell>
          <cell r="AM3195">
            <v>0</v>
          </cell>
          <cell r="AN3195">
            <v>0</v>
          </cell>
          <cell r="AO3195">
            <v>0</v>
          </cell>
          <cell r="AP3195">
            <v>0</v>
          </cell>
          <cell r="AQ3195">
            <v>0</v>
          </cell>
          <cell r="AR3195">
            <v>0</v>
          </cell>
          <cell r="AS3195">
            <v>0</v>
          </cell>
          <cell r="AT3195" t="str">
            <v>Chaparral</v>
          </cell>
          <cell r="AU3195" t="str">
            <v>Undisturbed</v>
          </cell>
          <cell r="AV3195" t="str">
            <v>NA</v>
          </cell>
          <cell r="AW3195" t="str">
            <v>NA</v>
          </cell>
          <cell r="AX3195" t="str">
            <v>Fragmented habitat in San Diego</v>
          </cell>
          <cell r="AY3195" t="str">
            <v>5 pitfalls per 5 by 5m plot, pitfalls were open twice for 120 hours and results were summed.</v>
          </cell>
        </row>
        <row r="3196">
          <cell r="A3196" t="str">
            <v>Menke_etal_2007_09</v>
          </cell>
          <cell r="B3196" t="str">
            <v>Menke, Sean</v>
          </cell>
          <cell r="C3196" t="str">
            <v>North America</v>
          </cell>
          <cell r="D3196" t="str">
            <v>U.S.A.</v>
          </cell>
          <cell r="E3196" t="str">
            <v>California</v>
          </cell>
          <cell r="F3196" t="str">
            <v>Elliot Chaparral UC Reserve</v>
          </cell>
          <cell r="G3196" t="str">
            <v>P9</v>
          </cell>
          <cell r="H3196" t="str">
            <v>Chaparral</v>
          </cell>
          <cell r="I3196">
            <v>172</v>
          </cell>
          <cell r="J3196">
            <v>32.89</v>
          </cell>
          <cell r="K3196">
            <v>-117.1</v>
          </cell>
          <cell r="L3196" t="str">
            <v>In publication</v>
          </cell>
          <cell r="M3196" t="str">
            <v>NA</v>
          </cell>
          <cell r="N3196">
            <v>52</v>
          </cell>
          <cell r="O3196">
            <v>1</v>
          </cell>
          <cell r="P3196">
            <v>1</v>
          </cell>
          <cell r="Q3196">
            <v>0</v>
          </cell>
          <cell r="R3196">
            <v>2</v>
          </cell>
          <cell r="S3196">
            <v>10</v>
          </cell>
          <cell r="T3196">
            <v>6</v>
          </cell>
          <cell r="U3196">
            <v>2005</v>
          </cell>
          <cell r="V3196">
            <v>8</v>
          </cell>
          <cell r="W3196">
            <v>10</v>
          </cell>
          <cell r="X3196">
            <v>2005</v>
          </cell>
          <cell r="Y3196">
            <v>1</v>
          </cell>
          <cell r="Z3196">
            <v>5</v>
          </cell>
          <cell r="AA3196">
            <v>5</v>
          </cell>
          <cell r="AB3196">
            <v>0</v>
          </cell>
          <cell r="AC3196" t="str">
            <v>Pitfall</v>
          </cell>
          <cell r="AD3196" t="str">
            <v>At each site, we placed five traps in the ground in the pattern of the five on a die, with corner traps separated by 40 m. Pitfall traps were left open for 10 days. We used pitfall traps to estimate L. humile abundance at the beginning and end of the experiment.</v>
          </cell>
          <cell r="AE3196">
            <v>5</v>
          </cell>
          <cell r="AF3196">
            <v>7.07</v>
          </cell>
          <cell r="AG3196">
            <v>5</v>
          </cell>
          <cell r="AH3196">
            <v>240</v>
          </cell>
          <cell r="AI3196">
            <v>50</v>
          </cell>
          <cell r="AJ3196">
            <v>0</v>
          </cell>
          <cell r="AK3196">
            <v>0</v>
          </cell>
          <cell r="AL3196">
            <v>0</v>
          </cell>
          <cell r="AM3196">
            <v>0</v>
          </cell>
          <cell r="AN3196">
            <v>0</v>
          </cell>
          <cell r="AO3196">
            <v>0</v>
          </cell>
          <cell r="AP3196">
            <v>0</v>
          </cell>
          <cell r="AQ3196">
            <v>0</v>
          </cell>
          <cell r="AR3196">
            <v>0</v>
          </cell>
          <cell r="AS3196">
            <v>0</v>
          </cell>
          <cell r="AT3196" t="str">
            <v>Chaparral</v>
          </cell>
          <cell r="AU3196" t="str">
            <v>Undisturbed</v>
          </cell>
          <cell r="AV3196" t="str">
            <v>NA</v>
          </cell>
          <cell r="AW3196" t="str">
            <v>NA</v>
          </cell>
          <cell r="AX3196" t="str">
            <v>Fragmented habitat in San Diego</v>
          </cell>
          <cell r="AY3196" t="str">
            <v>5 pitfalls per 5 by 5m plot, pitfalls were open twice for 120 hours and results were summed.</v>
          </cell>
        </row>
        <row r="3197">
          <cell r="A3197" t="str">
            <v>Menke_etal_2007_10</v>
          </cell>
          <cell r="B3197" t="str">
            <v>Menke, Sean</v>
          </cell>
          <cell r="C3197" t="str">
            <v>North America</v>
          </cell>
          <cell r="D3197" t="str">
            <v>U.S.A.</v>
          </cell>
          <cell r="E3197" t="str">
            <v>California</v>
          </cell>
          <cell r="F3197" t="str">
            <v>Elliot Chaparral UC Reserve</v>
          </cell>
          <cell r="G3197" t="str">
            <v>P10</v>
          </cell>
          <cell r="H3197" t="str">
            <v>Chaparral</v>
          </cell>
          <cell r="I3197">
            <v>174</v>
          </cell>
          <cell r="J3197">
            <v>32.89</v>
          </cell>
          <cell r="K3197">
            <v>-117.1</v>
          </cell>
          <cell r="L3197" t="str">
            <v>In publication</v>
          </cell>
          <cell r="M3197" t="str">
            <v>NA</v>
          </cell>
          <cell r="N3197">
            <v>26</v>
          </cell>
          <cell r="O3197">
            <v>4</v>
          </cell>
          <cell r="P3197">
            <v>3</v>
          </cell>
          <cell r="Q3197">
            <v>1</v>
          </cell>
          <cell r="R3197">
            <v>2</v>
          </cell>
          <cell r="S3197">
            <v>10</v>
          </cell>
          <cell r="T3197">
            <v>6</v>
          </cell>
          <cell r="U3197">
            <v>2005</v>
          </cell>
          <cell r="V3197">
            <v>8</v>
          </cell>
          <cell r="W3197">
            <v>10</v>
          </cell>
          <cell r="X3197">
            <v>2005</v>
          </cell>
          <cell r="Y3197">
            <v>1</v>
          </cell>
          <cell r="Z3197">
            <v>5</v>
          </cell>
          <cell r="AA3197">
            <v>5</v>
          </cell>
          <cell r="AB3197">
            <v>0</v>
          </cell>
          <cell r="AC3197" t="str">
            <v>Pitfall</v>
          </cell>
          <cell r="AD3197" t="str">
            <v>At each site, we placed five traps in the ground in the pattern of the five on a die, with corner traps separated by 40 m. Pitfall traps were left open for 10 days. We used pitfall traps to estimate L. humile abundance at the beginning and end of the experiment.</v>
          </cell>
          <cell r="AE3197">
            <v>5</v>
          </cell>
          <cell r="AF3197">
            <v>7.07</v>
          </cell>
          <cell r="AG3197">
            <v>5</v>
          </cell>
          <cell r="AH3197">
            <v>240</v>
          </cell>
          <cell r="AI3197">
            <v>50</v>
          </cell>
          <cell r="AJ3197">
            <v>0</v>
          </cell>
          <cell r="AK3197">
            <v>0</v>
          </cell>
          <cell r="AL3197">
            <v>0</v>
          </cell>
          <cell r="AM3197">
            <v>0</v>
          </cell>
          <cell r="AN3197">
            <v>0</v>
          </cell>
          <cell r="AO3197">
            <v>0</v>
          </cell>
          <cell r="AP3197">
            <v>0</v>
          </cell>
          <cell r="AQ3197">
            <v>0</v>
          </cell>
          <cell r="AR3197">
            <v>0</v>
          </cell>
          <cell r="AS3197">
            <v>0</v>
          </cell>
          <cell r="AT3197" t="str">
            <v>Chaparral</v>
          </cell>
          <cell r="AU3197" t="str">
            <v>Undisturbed</v>
          </cell>
          <cell r="AV3197" t="str">
            <v>NA</v>
          </cell>
          <cell r="AW3197" t="str">
            <v>NA</v>
          </cell>
          <cell r="AX3197" t="str">
            <v>Fragmented habitat in San Diego</v>
          </cell>
          <cell r="AY3197" t="str">
            <v>5 pitfalls per 5 by 5m plot, pitfalls were open twice for 120 hours and results were summed.</v>
          </cell>
        </row>
        <row r="3198">
          <cell r="A3198" t="str">
            <v>Menke_etal_2007_11</v>
          </cell>
          <cell r="B3198" t="str">
            <v>Menke, Sean</v>
          </cell>
          <cell r="C3198" t="str">
            <v>North America</v>
          </cell>
          <cell r="D3198" t="str">
            <v>U.S.A.</v>
          </cell>
          <cell r="E3198" t="str">
            <v>California</v>
          </cell>
          <cell r="F3198" t="str">
            <v>Elliot Chaparral UC Reserve</v>
          </cell>
          <cell r="G3198" t="str">
            <v>P11</v>
          </cell>
          <cell r="H3198" t="str">
            <v>Chaparral</v>
          </cell>
          <cell r="I3198">
            <v>175</v>
          </cell>
          <cell r="J3198">
            <v>32.89</v>
          </cell>
          <cell r="K3198">
            <v>-117.1</v>
          </cell>
          <cell r="L3198" t="str">
            <v>In publication</v>
          </cell>
          <cell r="M3198" t="str">
            <v>NA</v>
          </cell>
          <cell r="N3198">
            <v>26</v>
          </cell>
          <cell r="O3198">
            <v>4</v>
          </cell>
          <cell r="P3198">
            <v>3</v>
          </cell>
          <cell r="Q3198">
            <v>1</v>
          </cell>
          <cell r="R3198">
            <v>2</v>
          </cell>
          <cell r="S3198">
            <v>10</v>
          </cell>
          <cell r="T3198">
            <v>6</v>
          </cell>
          <cell r="U3198">
            <v>2005</v>
          </cell>
          <cell r="V3198">
            <v>8</v>
          </cell>
          <cell r="W3198">
            <v>10</v>
          </cell>
          <cell r="X3198">
            <v>2005</v>
          </cell>
          <cell r="Y3198">
            <v>1</v>
          </cell>
          <cell r="Z3198">
            <v>5</v>
          </cell>
          <cell r="AA3198">
            <v>5</v>
          </cell>
          <cell r="AB3198">
            <v>0</v>
          </cell>
          <cell r="AC3198" t="str">
            <v>Pitfall</v>
          </cell>
          <cell r="AD3198" t="str">
            <v>At each site, we placed five traps in the ground in the pattern of the five on a die, with corner traps separated by 40 m. Pitfall traps were left open for 10 days. We used pitfall traps to estimate L. humile abundance at the beginning and end of the experiment.</v>
          </cell>
          <cell r="AE3198">
            <v>5</v>
          </cell>
          <cell r="AF3198">
            <v>7.07</v>
          </cell>
          <cell r="AG3198">
            <v>5</v>
          </cell>
          <cell r="AH3198">
            <v>240</v>
          </cell>
          <cell r="AI3198">
            <v>50</v>
          </cell>
          <cell r="AJ3198">
            <v>0</v>
          </cell>
          <cell r="AK3198">
            <v>0</v>
          </cell>
          <cell r="AL3198">
            <v>0</v>
          </cell>
          <cell r="AM3198">
            <v>0</v>
          </cell>
          <cell r="AN3198">
            <v>0</v>
          </cell>
          <cell r="AO3198">
            <v>0</v>
          </cell>
          <cell r="AP3198">
            <v>0</v>
          </cell>
          <cell r="AQ3198">
            <v>0</v>
          </cell>
          <cell r="AR3198">
            <v>0</v>
          </cell>
          <cell r="AS3198">
            <v>0</v>
          </cell>
          <cell r="AT3198" t="str">
            <v>Chaparral</v>
          </cell>
          <cell r="AU3198" t="str">
            <v>Undisturbed</v>
          </cell>
          <cell r="AV3198" t="str">
            <v>NA</v>
          </cell>
          <cell r="AW3198" t="str">
            <v>NA</v>
          </cell>
          <cell r="AX3198" t="str">
            <v>Fragmented habitat in San Diego</v>
          </cell>
          <cell r="AY3198" t="str">
            <v>5 pitfalls per 5 by 5m plot, pitfalls were open twice for 120 hours and results were summed.</v>
          </cell>
        </row>
        <row r="3199">
          <cell r="A3199" t="str">
            <v>Menke_etal_2007_12</v>
          </cell>
          <cell r="B3199" t="str">
            <v>Menke, Sean</v>
          </cell>
          <cell r="C3199" t="str">
            <v>North America</v>
          </cell>
          <cell r="D3199" t="str">
            <v>U.S.A.</v>
          </cell>
          <cell r="E3199" t="str">
            <v>California</v>
          </cell>
          <cell r="F3199" t="str">
            <v>Elliot Chaparral UC Reserve</v>
          </cell>
          <cell r="G3199" t="str">
            <v>P12</v>
          </cell>
          <cell r="H3199" t="str">
            <v>Chaparral</v>
          </cell>
          <cell r="I3199">
            <v>177</v>
          </cell>
          <cell r="J3199">
            <v>32.89</v>
          </cell>
          <cell r="K3199">
            <v>-117.1</v>
          </cell>
          <cell r="L3199" t="str">
            <v>In publication</v>
          </cell>
          <cell r="M3199" t="str">
            <v>NA</v>
          </cell>
          <cell r="N3199">
            <v>17</v>
          </cell>
          <cell r="O3199">
            <v>5</v>
          </cell>
          <cell r="P3199">
            <v>4</v>
          </cell>
          <cell r="Q3199">
            <v>1</v>
          </cell>
          <cell r="R3199">
            <v>2</v>
          </cell>
          <cell r="S3199">
            <v>10</v>
          </cell>
          <cell r="T3199">
            <v>6</v>
          </cell>
          <cell r="U3199">
            <v>2005</v>
          </cell>
          <cell r="V3199">
            <v>8</v>
          </cell>
          <cell r="W3199">
            <v>10</v>
          </cell>
          <cell r="X3199">
            <v>2005</v>
          </cell>
          <cell r="Y3199">
            <v>1</v>
          </cell>
          <cell r="Z3199">
            <v>5</v>
          </cell>
          <cell r="AA3199">
            <v>5</v>
          </cell>
          <cell r="AB3199">
            <v>0</v>
          </cell>
          <cell r="AC3199" t="str">
            <v>Pitfall</v>
          </cell>
          <cell r="AD3199" t="str">
            <v>At each site, we placed five traps in the ground in the pattern of the five on a die, with corner traps separated by 40 m. Pitfall traps were left open for 10 days. We used pitfall traps to estimate L. humile abundance at the beginning and end of the experiment.</v>
          </cell>
          <cell r="AE3199">
            <v>5</v>
          </cell>
          <cell r="AF3199">
            <v>7.07</v>
          </cell>
          <cell r="AG3199">
            <v>5</v>
          </cell>
          <cell r="AH3199">
            <v>240</v>
          </cell>
          <cell r="AI3199">
            <v>50</v>
          </cell>
          <cell r="AJ3199">
            <v>0</v>
          </cell>
          <cell r="AK3199">
            <v>0</v>
          </cell>
          <cell r="AL3199">
            <v>0</v>
          </cell>
          <cell r="AM3199">
            <v>0</v>
          </cell>
          <cell r="AN3199">
            <v>0</v>
          </cell>
          <cell r="AO3199">
            <v>0</v>
          </cell>
          <cell r="AP3199">
            <v>0</v>
          </cell>
          <cell r="AQ3199">
            <v>0</v>
          </cell>
          <cell r="AR3199">
            <v>0</v>
          </cell>
          <cell r="AS3199">
            <v>0</v>
          </cell>
          <cell r="AT3199" t="str">
            <v>Chaparral</v>
          </cell>
          <cell r="AU3199" t="str">
            <v>Undisturbed</v>
          </cell>
          <cell r="AV3199" t="str">
            <v>NA</v>
          </cell>
          <cell r="AW3199" t="str">
            <v>NA</v>
          </cell>
          <cell r="AX3199" t="str">
            <v>Fragmented habitat in San Diego</v>
          </cell>
          <cell r="AY3199" t="str">
            <v>5 pitfalls per 5 by 5m plot, pitfalls were open twice for 120 hours and results were summed.</v>
          </cell>
        </row>
        <row r="3200">
          <cell r="A3200" t="str">
            <v>Menke_etal_2007_13</v>
          </cell>
          <cell r="B3200" t="str">
            <v>Menke, Sean</v>
          </cell>
          <cell r="C3200" t="str">
            <v>North America</v>
          </cell>
          <cell r="D3200" t="str">
            <v>U.S.A.</v>
          </cell>
          <cell r="E3200" t="str">
            <v>California</v>
          </cell>
          <cell r="F3200" t="str">
            <v>Elliot Chaparral UC Reserve</v>
          </cell>
          <cell r="G3200" t="str">
            <v>P13</v>
          </cell>
          <cell r="H3200" t="str">
            <v>Chaparral</v>
          </cell>
          <cell r="I3200">
            <v>182</v>
          </cell>
          <cell r="J3200">
            <v>32.89</v>
          </cell>
          <cell r="K3200">
            <v>-117.1</v>
          </cell>
          <cell r="L3200" t="str">
            <v>In publication</v>
          </cell>
          <cell r="M3200" t="str">
            <v>NA</v>
          </cell>
          <cell r="N3200">
            <v>29</v>
          </cell>
          <cell r="O3200">
            <v>3</v>
          </cell>
          <cell r="P3200">
            <v>2</v>
          </cell>
          <cell r="Q3200">
            <v>1</v>
          </cell>
          <cell r="R3200">
            <v>2</v>
          </cell>
          <cell r="S3200">
            <v>10</v>
          </cell>
          <cell r="T3200">
            <v>6</v>
          </cell>
          <cell r="U3200">
            <v>2005</v>
          </cell>
          <cell r="V3200">
            <v>8</v>
          </cell>
          <cell r="W3200">
            <v>10</v>
          </cell>
          <cell r="X3200">
            <v>2005</v>
          </cell>
          <cell r="Y3200">
            <v>1</v>
          </cell>
          <cell r="Z3200">
            <v>5</v>
          </cell>
          <cell r="AA3200">
            <v>5</v>
          </cell>
          <cell r="AB3200">
            <v>0</v>
          </cell>
          <cell r="AC3200" t="str">
            <v>Pitfall</v>
          </cell>
          <cell r="AD3200" t="str">
            <v>At each site, we placed five traps in the ground in the pattern of the five on a die, with corner traps separated by 40 m. Pitfall traps were left open for 10 days. We used pitfall traps to estimate L. humile abundance at the beginning and end of the experiment.</v>
          </cell>
          <cell r="AE3200">
            <v>5</v>
          </cell>
          <cell r="AF3200">
            <v>7.07</v>
          </cell>
          <cell r="AG3200">
            <v>5</v>
          </cell>
          <cell r="AH3200">
            <v>240</v>
          </cell>
          <cell r="AI3200">
            <v>50</v>
          </cell>
          <cell r="AJ3200">
            <v>0</v>
          </cell>
          <cell r="AK3200">
            <v>0</v>
          </cell>
          <cell r="AL3200">
            <v>0</v>
          </cell>
          <cell r="AM3200">
            <v>0</v>
          </cell>
          <cell r="AN3200">
            <v>0</v>
          </cell>
          <cell r="AO3200">
            <v>0</v>
          </cell>
          <cell r="AP3200">
            <v>0</v>
          </cell>
          <cell r="AQ3200">
            <v>0</v>
          </cell>
          <cell r="AR3200">
            <v>0</v>
          </cell>
          <cell r="AS3200">
            <v>0</v>
          </cell>
          <cell r="AT3200" t="str">
            <v>Chaparral</v>
          </cell>
          <cell r="AU3200" t="str">
            <v>Undisturbed</v>
          </cell>
          <cell r="AV3200" t="str">
            <v>NA</v>
          </cell>
          <cell r="AW3200" t="str">
            <v>NA</v>
          </cell>
          <cell r="AX3200" t="str">
            <v>Fragmented habitat in San Diego</v>
          </cell>
          <cell r="AY3200" t="str">
            <v>5 pitfalls per 5 by 5m plot, pitfalls were open twice for 120 hours and results were summed.</v>
          </cell>
        </row>
        <row r="3201">
          <cell r="A3201" t="str">
            <v>Menke_etal_2007_14</v>
          </cell>
          <cell r="B3201" t="str">
            <v>Menke, Sean</v>
          </cell>
          <cell r="C3201" t="str">
            <v>North America</v>
          </cell>
          <cell r="D3201" t="str">
            <v>U.S.A.</v>
          </cell>
          <cell r="E3201" t="str">
            <v>California</v>
          </cell>
          <cell r="F3201" t="str">
            <v>Elliot Chaparral UC Reserve</v>
          </cell>
          <cell r="G3201" t="str">
            <v>P14</v>
          </cell>
          <cell r="H3201" t="str">
            <v>Chaparral</v>
          </cell>
          <cell r="I3201">
            <v>183</v>
          </cell>
          <cell r="J3201">
            <v>32.89</v>
          </cell>
          <cell r="K3201">
            <v>-117.1</v>
          </cell>
          <cell r="L3201" t="str">
            <v>In publication</v>
          </cell>
          <cell r="M3201" t="str">
            <v>NA</v>
          </cell>
          <cell r="N3201">
            <v>110</v>
          </cell>
          <cell r="O3201">
            <v>5</v>
          </cell>
          <cell r="P3201">
            <v>4</v>
          </cell>
          <cell r="Q3201">
            <v>1</v>
          </cell>
          <cell r="R3201">
            <v>2</v>
          </cell>
          <cell r="S3201">
            <v>10</v>
          </cell>
          <cell r="T3201">
            <v>6</v>
          </cell>
          <cell r="U3201">
            <v>2005</v>
          </cell>
          <cell r="V3201">
            <v>8</v>
          </cell>
          <cell r="W3201">
            <v>10</v>
          </cell>
          <cell r="X3201">
            <v>2005</v>
          </cell>
          <cell r="Y3201">
            <v>1</v>
          </cell>
          <cell r="Z3201">
            <v>5</v>
          </cell>
          <cell r="AA3201">
            <v>5</v>
          </cell>
          <cell r="AB3201">
            <v>0</v>
          </cell>
          <cell r="AC3201" t="str">
            <v>Pitfall</v>
          </cell>
          <cell r="AD3201" t="str">
            <v>At each site, we placed five traps in the ground in the pattern of the five on a die, with corner traps separated by 40 m. Pitfall traps were left open for 10 days. We used pitfall traps to estimate L. humile abundance at the beginning and end of the experiment.</v>
          </cell>
          <cell r="AE3201">
            <v>5</v>
          </cell>
          <cell r="AF3201">
            <v>7.07</v>
          </cell>
          <cell r="AG3201">
            <v>5</v>
          </cell>
          <cell r="AH3201">
            <v>240</v>
          </cell>
          <cell r="AI3201">
            <v>50</v>
          </cell>
          <cell r="AJ3201">
            <v>0</v>
          </cell>
          <cell r="AK3201">
            <v>0</v>
          </cell>
          <cell r="AL3201">
            <v>0</v>
          </cell>
          <cell r="AM3201">
            <v>0</v>
          </cell>
          <cell r="AN3201">
            <v>0</v>
          </cell>
          <cell r="AO3201">
            <v>0</v>
          </cell>
          <cell r="AP3201">
            <v>0</v>
          </cell>
          <cell r="AQ3201">
            <v>0</v>
          </cell>
          <cell r="AR3201">
            <v>0</v>
          </cell>
          <cell r="AS3201">
            <v>0</v>
          </cell>
          <cell r="AT3201" t="str">
            <v>Chaparral</v>
          </cell>
          <cell r="AU3201" t="str">
            <v>Undisturbed</v>
          </cell>
          <cell r="AV3201" t="str">
            <v>NA</v>
          </cell>
          <cell r="AW3201" t="str">
            <v>NA</v>
          </cell>
          <cell r="AX3201" t="str">
            <v>Fragmented habitat in San Diego</v>
          </cell>
          <cell r="AY3201" t="str">
            <v>5 pitfalls per 5 by 5m plot, pitfalls were open twice for 120 hours and results were summed.</v>
          </cell>
        </row>
        <row r="3202">
          <cell r="A3202" t="str">
            <v>Menke_etal_2007_15</v>
          </cell>
          <cell r="B3202" t="str">
            <v>Menke, Sean</v>
          </cell>
          <cell r="C3202" t="str">
            <v>North America</v>
          </cell>
          <cell r="D3202" t="str">
            <v>U.S.A.</v>
          </cell>
          <cell r="E3202" t="str">
            <v>California</v>
          </cell>
          <cell r="F3202" t="str">
            <v>Elliot Chaparral UC Reserve</v>
          </cell>
          <cell r="G3202" t="str">
            <v>P15</v>
          </cell>
          <cell r="H3202" t="str">
            <v>Chaparral</v>
          </cell>
          <cell r="I3202">
            <v>186</v>
          </cell>
          <cell r="J3202">
            <v>32.89</v>
          </cell>
          <cell r="K3202">
            <v>-117.1</v>
          </cell>
          <cell r="L3202" t="str">
            <v>In publication</v>
          </cell>
          <cell r="M3202" t="str">
            <v>NA</v>
          </cell>
          <cell r="N3202">
            <v>65</v>
          </cell>
          <cell r="O3202">
            <v>4</v>
          </cell>
          <cell r="P3202">
            <v>3</v>
          </cell>
          <cell r="Q3202">
            <v>1</v>
          </cell>
          <cell r="R3202">
            <v>2</v>
          </cell>
          <cell r="S3202">
            <v>10</v>
          </cell>
          <cell r="T3202">
            <v>6</v>
          </cell>
          <cell r="U3202">
            <v>2005</v>
          </cell>
          <cell r="V3202">
            <v>8</v>
          </cell>
          <cell r="W3202">
            <v>10</v>
          </cell>
          <cell r="X3202">
            <v>2005</v>
          </cell>
          <cell r="Y3202">
            <v>1</v>
          </cell>
          <cell r="Z3202">
            <v>5</v>
          </cell>
          <cell r="AA3202">
            <v>5</v>
          </cell>
          <cell r="AB3202">
            <v>0</v>
          </cell>
          <cell r="AC3202" t="str">
            <v>Pitfall</v>
          </cell>
          <cell r="AD3202" t="str">
            <v>At each site, we placed five traps in the ground in the pattern of the five on a die, with corner traps separated by 40 m. Pitfall traps were left open for 10 days. We used pitfall traps to estimate L. humile abundance at the beginning and end of the experiment.</v>
          </cell>
          <cell r="AE3202">
            <v>5</v>
          </cell>
          <cell r="AF3202">
            <v>7.07</v>
          </cell>
          <cell r="AG3202">
            <v>5</v>
          </cell>
          <cell r="AH3202">
            <v>240</v>
          </cell>
          <cell r="AI3202">
            <v>50</v>
          </cell>
          <cell r="AJ3202">
            <v>0</v>
          </cell>
          <cell r="AK3202">
            <v>0</v>
          </cell>
          <cell r="AL3202">
            <v>0</v>
          </cell>
          <cell r="AM3202">
            <v>0</v>
          </cell>
          <cell r="AN3202">
            <v>0</v>
          </cell>
          <cell r="AO3202">
            <v>0</v>
          </cell>
          <cell r="AP3202">
            <v>0</v>
          </cell>
          <cell r="AQ3202">
            <v>0</v>
          </cell>
          <cell r="AR3202">
            <v>0</v>
          </cell>
          <cell r="AS3202">
            <v>0</v>
          </cell>
          <cell r="AT3202" t="str">
            <v>Chaparral</v>
          </cell>
          <cell r="AU3202" t="str">
            <v>Undisturbed</v>
          </cell>
          <cell r="AV3202" t="str">
            <v>NA</v>
          </cell>
          <cell r="AW3202" t="str">
            <v>NA</v>
          </cell>
          <cell r="AX3202" t="str">
            <v>Fragmented habitat in San Diego</v>
          </cell>
          <cell r="AY3202" t="str">
            <v>5 pitfalls per 5 by 5m plot, pitfalls were open twice for 120 hours and results were summed.</v>
          </cell>
        </row>
        <row r="3203">
          <cell r="A3203" t="str">
            <v>Menke_etal_2007_16</v>
          </cell>
          <cell r="B3203" t="str">
            <v>Menke, Sean</v>
          </cell>
          <cell r="C3203" t="str">
            <v>North America</v>
          </cell>
          <cell r="D3203" t="str">
            <v>U.S.A.</v>
          </cell>
          <cell r="E3203" t="str">
            <v>California</v>
          </cell>
          <cell r="F3203" t="str">
            <v>Elliot Chaparral UC Reserve</v>
          </cell>
          <cell r="G3203" t="str">
            <v>P16</v>
          </cell>
          <cell r="H3203" t="str">
            <v>Chaparral</v>
          </cell>
          <cell r="I3203">
            <v>189</v>
          </cell>
          <cell r="J3203">
            <v>32.89</v>
          </cell>
          <cell r="K3203">
            <v>-117.1</v>
          </cell>
          <cell r="L3203" t="str">
            <v>In publication</v>
          </cell>
          <cell r="M3203" t="str">
            <v>NA</v>
          </cell>
          <cell r="N3203">
            <v>32</v>
          </cell>
          <cell r="O3203">
            <v>3</v>
          </cell>
          <cell r="P3203">
            <v>2</v>
          </cell>
          <cell r="Q3203">
            <v>1</v>
          </cell>
          <cell r="R3203">
            <v>2</v>
          </cell>
          <cell r="S3203">
            <v>10</v>
          </cell>
          <cell r="T3203">
            <v>6</v>
          </cell>
          <cell r="U3203">
            <v>2005</v>
          </cell>
          <cell r="V3203">
            <v>8</v>
          </cell>
          <cell r="W3203">
            <v>10</v>
          </cell>
          <cell r="X3203">
            <v>2005</v>
          </cell>
          <cell r="Y3203">
            <v>1</v>
          </cell>
          <cell r="Z3203">
            <v>5</v>
          </cell>
          <cell r="AA3203">
            <v>5</v>
          </cell>
          <cell r="AB3203">
            <v>0</v>
          </cell>
          <cell r="AC3203" t="str">
            <v>Pitfall</v>
          </cell>
          <cell r="AD3203" t="str">
            <v>At each site, we placed five traps in the ground in the pattern of the five on a die, with corner traps separated by 40 m. Pitfall traps were left open for 10 days. We used pitfall traps to estimate L. humile abundance at the beginning and end of the experiment.</v>
          </cell>
          <cell r="AE3203">
            <v>5</v>
          </cell>
          <cell r="AF3203">
            <v>7.07</v>
          </cell>
          <cell r="AG3203">
            <v>5</v>
          </cell>
          <cell r="AH3203">
            <v>240</v>
          </cell>
          <cell r="AI3203">
            <v>50</v>
          </cell>
          <cell r="AJ3203">
            <v>0</v>
          </cell>
          <cell r="AK3203">
            <v>0</v>
          </cell>
          <cell r="AL3203">
            <v>0</v>
          </cell>
          <cell r="AM3203">
            <v>0</v>
          </cell>
          <cell r="AN3203">
            <v>0</v>
          </cell>
          <cell r="AO3203">
            <v>0</v>
          </cell>
          <cell r="AP3203">
            <v>0</v>
          </cell>
          <cell r="AQ3203">
            <v>0</v>
          </cell>
          <cell r="AR3203">
            <v>0</v>
          </cell>
          <cell r="AS3203">
            <v>0</v>
          </cell>
          <cell r="AT3203" t="str">
            <v>Chaparral</v>
          </cell>
          <cell r="AU3203" t="str">
            <v>Undisturbed</v>
          </cell>
          <cell r="AV3203" t="str">
            <v>NA</v>
          </cell>
          <cell r="AW3203" t="str">
            <v>NA</v>
          </cell>
          <cell r="AX3203" t="str">
            <v>Fragmented habitat in San Diego</v>
          </cell>
          <cell r="AY3203" t="str">
            <v>5 pitfalls per 5 by 5m plot, pitfalls were open twice for 120 hours and results were summed.</v>
          </cell>
        </row>
        <row r="3204">
          <cell r="A3204" t="str">
            <v>Menke_etal_2007_17</v>
          </cell>
          <cell r="B3204" t="str">
            <v>Menke, Sean</v>
          </cell>
          <cell r="C3204" t="str">
            <v>North America</v>
          </cell>
          <cell r="D3204" t="str">
            <v>U.S.A.</v>
          </cell>
          <cell r="E3204" t="str">
            <v>California</v>
          </cell>
          <cell r="F3204" t="str">
            <v>Elliot Chaparral UC Reserve</v>
          </cell>
          <cell r="G3204" t="str">
            <v>P17</v>
          </cell>
          <cell r="H3204" t="str">
            <v>Chaparral</v>
          </cell>
          <cell r="I3204">
            <v>191</v>
          </cell>
          <cell r="J3204">
            <v>32.89</v>
          </cell>
          <cell r="K3204">
            <v>-117.1</v>
          </cell>
          <cell r="L3204" t="str">
            <v>In publication</v>
          </cell>
          <cell r="M3204" t="str">
            <v>NA</v>
          </cell>
          <cell r="N3204">
            <v>41</v>
          </cell>
          <cell r="O3204">
            <v>3</v>
          </cell>
          <cell r="P3204">
            <v>2</v>
          </cell>
          <cell r="Q3204">
            <v>1</v>
          </cell>
          <cell r="R3204">
            <v>2</v>
          </cell>
          <cell r="S3204">
            <v>10</v>
          </cell>
          <cell r="T3204">
            <v>6</v>
          </cell>
          <cell r="U3204">
            <v>2005</v>
          </cell>
          <cell r="V3204">
            <v>8</v>
          </cell>
          <cell r="W3204">
            <v>10</v>
          </cell>
          <cell r="X3204">
            <v>2005</v>
          </cell>
          <cell r="Y3204">
            <v>1</v>
          </cell>
          <cell r="Z3204">
            <v>5</v>
          </cell>
          <cell r="AA3204">
            <v>5</v>
          </cell>
          <cell r="AB3204">
            <v>0</v>
          </cell>
          <cell r="AC3204" t="str">
            <v>Pitfall</v>
          </cell>
          <cell r="AD3204" t="str">
            <v>At each site, we placed five traps in the ground in the pattern of the five on a die, with corner traps separated by 40 m. Pitfall traps were left open for 10 days. We used pitfall traps to estimate L. humile abundance at the beginning and end of the experiment.</v>
          </cell>
          <cell r="AE3204">
            <v>5</v>
          </cell>
          <cell r="AF3204">
            <v>7.07</v>
          </cell>
          <cell r="AG3204">
            <v>5</v>
          </cell>
          <cell r="AH3204">
            <v>240</v>
          </cell>
          <cell r="AI3204">
            <v>50</v>
          </cell>
          <cell r="AJ3204">
            <v>0</v>
          </cell>
          <cell r="AK3204">
            <v>0</v>
          </cell>
          <cell r="AL3204">
            <v>0</v>
          </cell>
          <cell r="AM3204">
            <v>0</v>
          </cell>
          <cell r="AN3204">
            <v>0</v>
          </cell>
          <cell r="AO3204">
            <v>0</v>
          </cell>
          <cell r="AP3204">
            <v>0</v>
          </cell>
          <cell r="AQ3204">
            <v>0</v>
          </cell>
          <cell r="AR3204">
            <v>0</v>
          </cell>
          <cell r="AS3204">
            <v>0</v>
          </cell>
          <cell r="AT3204" t="str">
            <v>Chaparral</v>
          </cell>
          <cell r="AU3204" t="str">
            <v>Undisturbed</v>
          </cell>
          <cell r="AV3204" t="str">
            <v>NA</v>
          </cell>
          <cell r="AW3204" t="str">
            <v>NA</v>
          </cell>
          <cell r="AX3204" t="str">
            <v>Fragmented habitat in San Diego</v>
          </cell>
          <cell r="AY3204" t="str">
            <v>5 pitfalls per 5 by 5m plot, pitfalls were open twice for 120 hours and results were summed.</v>
          </cell>
        </row>
        <row r="3205">
          <cell r="A3205" t="str">
            <v>Menke_etal_2007_18</v>
          </cell>
          <cell r="B3205" t="str">
            <v>Menke, Sean</v>
          </cell>
          <cell r="C3205" t="str">
            <v>North America</v>
          </cell>
          <cell r="D3205" t="str">
            <v>U.S.A.</v>
          </cell>
          <cell r="E3205" t="str">
            <v>California</v>
          </cell>
          <cell r="F3205" t="str">
            <v>Elliot Chaparral UC Reserve</v>
          </cell>
          <cell r="G3205" t="str">
            <v>P18</v>
          </cell>
          <cell r="H3205" t="str">
            <v>Chaparral</v>
          </cell>
          <cell r="I3205">
            <v>193</v>
          </cell>
          <cell r="J3205">
            <v>32.89</v>
          </cell>
          <cell r="K3205">
            <v>-117.1</v>
          </cell>
          <cell r="L3205" t="str">
            <v>In publication</v>
          </cell>
          <cell r="M3205" t="str">
            <v>NA</v>
          </cell>
          <cell r="N3205">
            <v>81</v>
          </cell>
          <cell r="O3205">
            <v>6</v>
          </cell>
          <cell r="P3205">
            <v>5</v>
          </cell>
          <cell r="Q3205">
            <v>1</v>
          </cell>
          <cell r="R3205">
            <v>2</v>
          </cell>
          <cell r="S3205">
            <v>10</v>
          </cell>
          <cell r="T3205">
            <v>6</v>
          </cell>
          <cell r="U3205">
            <v>2005</v>
          </cell>
          <cell r="V3205">
            <v>8</v>
          </cell>
          <cell r="W3205">
            <v>10</v>
          </cell>
          <cell r="X3205">
            <v>2005</v>
          </cell>
          <cell r="Y3205">
            <v>1</v>
          </cell>
          <cell r="Z3205">
            <v>5</v>
          </cell>
          <cell r="AA3205">
            <v>5</v>
          </cell>
          <cell r="AB3205">
            <v>0</v>
          </cell>
          <cell r="AC3205" t="str">
            <v>Pitfall</v>
          </cell>
          <cell r="AD3205" t="str">
            <v>At each site, we placed five traps in the ground in the pattern of the five on a die, with corner traps separated by 40 m. Pitfall traps were left open for 10 days. We used pitfall traps to estimate L. humile abundance at the beginning and end of the experiment.</v>
          </cell>
          <cell r="AE3205">
            <v>5</v>
          </cell>
          <cell r="AF3205">
            <v>7.07</v>
          </cell>
          <cell r="AG3205">
            <v>5</v>
          </cell>
          <cell r="AH3205">
            <v>240</v>
          </cell>
          <cell r="AI3205">
            <v>50</v>
          </cell>
          <cell r="AJ3205">
            <v>0</v>
          </cell>
          <cell r="AK3205">
            <v>0</v>
          </cell>
          <cell r="AL3205">
            <v>0</v>
          </cell>
          <cell r="AM3205">
            <v>0</v>
          </cell>
          <cell r="AN3205">
            <v>0</v>
          </cell>
          <cell r="AO3205">
            <v>0</v>
          </cell>
          <cell r="AP3205">
            <v>0</v>
          </cell>
          <cell r="AQ3205">
            <v>0</v>
          </cell>
          <cell r="AR3205">
            <v>0</v>
          </cell>
          <cell r="AS3205">
            <v>0</v>
          </cell>
          <cell r="AT3205" t="str">
            <v>Chaparral</v>
          </cell>
          <cell r="AU3205" t="str">
            <v>Undisturbed</v>
          </cell>
          <cell r="AV3205" t="str">
            <v>NA</v>
          </cell>
          <cell r="AW3205" t="str">
            <v>NA</v>
          </cell>
          <cell r="AX3205" t="str">
            <v>Fragmented habitat in San Diego</v>
          </cell>
          <cell r="AY3205" t="str">
            <v>5 pitfalls per 5 by 5m plot, pitfalls were open twice for 120 hours and results were summed.</v>
          </cell>
        </row>
        <row r="3206">
          <cell r="A3206" t="str">
            <v>Menke_etal_2007_19</v>
          </cell>
          <cell r="B3206" t="str">
            <v>Menke, Sean</v>
          </cell>
          <cell r="C3206" t="str">
            <v>North America</v>
          </cell>
          <cell r="D3206" t="str">
            <v>U.S.A.</v>
          </cell>
          <cell r="E3206" t="str">
            <v>California</v>
          </cell>
          <cell r="F3206" t="str">
            <v>Elliot Chaparral UC Reserve</v>
          </cell>
          <cell r="G3206" t="str">
            <v>P19</v>
          </cell>
          <cell r="H3206" t="str">
            <v>Chaparral</v>
          </cell>
          <cell r="I3206">
            <v>197</v>
          </cell>
          <cell r="J3206">
            <v>32.89</v>
          </cell>
          <cell r="K3206">
            <v>-117.1</v>
          </cell>
          <cell r="L3206" t="str">
            <v>In publication</v>
          </cell>
          <cell r="M3206" t="str">
            <v>NA</v>
          </cell>
          <cell r="N3206">
            <v>18</v>
          </cell>
          <cell r="O3206">
            <v>4</v>
          </cell>
          <cell r="P3206">
            <v>4</v>
          </cell>
          <cell r="Q3206">
            <v>0</v>
          </cell>
          <cell r="R3206">
            <v>2</v>
          </cell>
          <cell r="S3206">
            <v>10</v>
          </cell>
          <cell r="T3206">
            <v>6</v>
          </cell>
          <cell r="U3206">
            <v>2005</v>
          </cell>
          <cell r="V3206">
            <v>8</v>
          </cell>
          <cell r="W3206">
            <v>10</v>
          </cell>
          <cell r="X3206">
            <v>2005</v>
          </cell>
          <cell r="Y3206">
            <v>1</v>
          </cell>
          <cell r="Z3206">
            <v>5</v>
          </cell>
          <cell r="AA3206">
            <v>5</v>
          </cell>
          <cell r="AB3206">
            <v>0</v>
          </cell>
          <cell r="AC3206" t="str">
            <v>Pitfall</v>
          </cell>
          <cell r="AD3206" t="str">
            <v>At each site, we placed five traps in the ground in the pattern of the five on a die, with corner traps separated by 40 m. Pitfall traps were left open for 10 days. We used pitfall traps to estimate L. humile abundance at the beginning and end of the experiment.</v>
          </cell>
          <cell r="AE3206">
            <v>5</v>
          </cell>
          <cell r="AF3206">
            <v>7.07</v>
          </cell>
          <cell r="AG3206">
            <v>5</v>
          </cell>
          <cell r="AH3206">
            <v>240</v>
          </cell>
          <cell r="AI3206">
            <v>50</v>
          </cell>
          <cell r="AJ3206">
            <v>0</v>
          </cell>
          <cell r="AK3206">
            <v>0</v>
          </cell>
          <cell r="AL3206">
            <v>0</v>
          </cell>
          <cell r="AM3206">
            <v>0</v>
          </cell>
          <cell r="AN3206">
            <v>0</v>
          </cell>
          <cell r="AO3206">
            <v>0</v>
          </cell>
          <cell r="AP3206">
            <v>0</v>
          </cell>
          <cell r="AQ3206">
            <v>0</v>
          </cell>
          <cell r="AR3206">
            <v>0</v>
          </cell>
          <cell r="AS3206">
            <v>0</v>
          </cell>
          <cell r="AT3206" t="str">
            <v>Chaparral</v>
          </cell>
          <cell r="AU3206" t="str">
            <v>Undisturbed</v>
          </cell>
          <cell r="AV3206" t="str">
            <v>NA</v>
          </cell>
          <cell r="AW3206" t="str">
            <v>NA</v>
          </cell>
          <cell r="AX3206" t="str">
            <v>Fragmented habitat in San Diego</v>
          </cell>
          <cell r="AY3206" t="str">
            <v>5 pitfalls per 5 by 5m plot, pitfalls were open twice for 120 hours and results were summed.</v>
          </cell>
        </row>
        <row r="3207">
          <cell r="A3207" t="str">
            <v>Menke_etal_2007_20</v>
          </cell>
          <cell r="B3207" t="str">
            <v>Menke, Sean</v>
          </cell>
          <cell r="C3207" t="str">
            <v>North America</v>
          </cell>
          <cell r="D3207" t="str">
            <v>U.S.A.</v>
          </cell>
          <cell r="E3207" t="str">
            <v>California</v>
          </cell>
          <cell r="F3207" t="str">
            <v>Elliot Chaparral UC Reserve</v>
          </cell>
          <cell r="G3207" t="str">
            <v>P20</v>
          </cell>
          <cell r="H3207" t="str">
            <v>Chaparral</v>
          </cell>
          <cell r="I3207">
            <v>198</v>
          </cell>
          <cell r="J3207">
            <v>32.89</v>
          </cell>
          <cell r="K3207">
            <v>-117.1</v>
          </cell>
          <cell r="L3207" t="str">
            <v>In publication</v>
          </cell>
          <cell r="M3207" t="str">
            <v>NA</v>
          </cell>
          <cell r="N3207">
            <v>30</v>
          </cell>
          <cell r="O3207">
            <v>4</v>
          </cell>
          <cell r="P3207">
            <v>3</v>
          </cell>
          <cell r="Q3207">
            <v>1</v>
          </cell>
          <cell r="R3207">
            <v>2</v>
          </cell>
          <cell r="S3207">
            <v>10</v>
          </cell>
          <cell r="T3207">
            <v>6</v>
          </cell>
          <cell r="U3207">
            <v>2005</v>
          </cell>
          <cell r="V3207">
            <v>8</v>
          </cell>
          <cell r="W3207">
            <v>10</v>
          </cell>
          <cell r="X3207">
            <v>2005</v>
          </cell>
          <cell r="Y3207">
            <v>1</v>
          </cell>
          <cell r="Z3207">
            <v>5</v>
          </cell>
          <cell r="AA3207">
            <v>5</v>
          </cell>
          <cell r="AB3207">
            <v>0</v>
          </cell>
          <cell r="AC3207" t="str">
            <v>Pitfall</v>
          </cell>
          <cell r="AD3207" t="str">
            <v>At each site, we placed five traps in the ground in the pattern of the five on a die, with corner traps separated by 40 m. Pitfall traps were left open for 10 days. We used pitfall traps to estimate L. humile abundance at the beginning and end of the experiment.</v>
          </cell>
          <cell r="AE3207">
            <v>5</v>
          </cell>
          <cell r="AF3207">
            <v>7.07</v>
          </cell>
          <cell r="AG3207">
            <v>5</v>
          </cell>
          <cell r="AH3207">
            <v>240</v>
          </cell>
          <cell r="AI3207">
            <v>50</v>
          </cell>
          <cell r="AJ3207">
            <v>0</v>
          </cell>
          <cell r="AK3207">
            <v>0</v>
          </cell>
          <cell r="AL3207">
            <v>0</v>
          </cell>
          <cell r="AM3207">
            <v>0</v>
          </cell>
          <cell r="AN3207">
            <v>0</v>
          </cell>
          <cell r="AO3207">
            <v>0</v>
          </cell>
          <cell r="AP3207">
            <v>0</v>
          </cell>
          <cell r="AQ3207">
            <v>0</v>
          </cell>
          <cell r="AR3207">
            <v>0</v>
          </cell>
          <cell r="AS3207">
            <v>0</v>
          </cell>
          <cell r="AT3207" t="str">
            <v>Chaparral</v>
          </cell>
          <cell r="AU3207" t="str">
            <v>Undisturbed</v>
          </cell>
          <cell r="AV3207" t="str">
            <v>NA</v>
          </cell>
          <cell r="AW3207" t="str">
            <v>NA</v>
          </cell>
          <cell r="AX3207" t="str">
            <v>Fragmented habitat in San Diego</v>
          </cell>
          <cell r="AY3207" t="str">
            <v>5 pitfalls per 5 by 5m plot, pitfalls were open twice for 120 hours and results were summed.</v>
          </cell>
        </row>
        <row r="3208">
          <cell r="A3208" t="str">
            <v>Menke_etal_2007_21</v>
          </cell>
          <cell r="B3208" t="str">
            <v>Menke, Sean</v>
          </cell>
          <cell r="C3208" t="str">
            <v>North America</v>
          </cell>
          <cell r="D3208" t="str">
            <v>U.S.A.</v>
          </cell>
          <cell r="E3208" t="str">
            <v>California</v>
          </cell>
          <cell r="F3208" t="str">
            <v>Elliot Chaparral UC Reserve</v>
          </cell>
          <cell r="G3208" t="str">
            <v>P21</v>
          </cell>
          <cell r="H3208" t="str">
            <v>Chaparral</v>
          </cell>
          <cell r="I3208">
            <v>199</v>
          </cell>
          <cell r="J3208">
            <v>32.89</v>
          </cell>
          <cell r="K3208">
            <v>-117.1</v>
          </cell>
          <cell r="L3208" t="str">
            <v>In publication</v>
          </cell>
          <cell r="M3208" t="str">
            <v>NA</v>
          </cell>
          <cell r="N3208">
            <v>21</v>
          </cell>
          <cell r="O3208">
            <v>4</v>
          </cell>
          <cell r="P3208">
            <v>3</v>
          </cell>
          <cell r="Q3208">
            <v>1</v>
          </cell>
          <cell r="R3208">
            <v>2</v>
          </cell>
          <cell r="S3208">
            <v>10</v>
          </cell>
          <cell r="T3208">
            <v>6</v>
          </cell>
          <cell r="U3208">
            <v>2005</v>
          </cell>
          <cell r="V3208">
            <v>8</v>
          </cell>
          <cell r="W3208">
            <v>10</v>
          </cell>
          <cell r="X3208">
            <v>2005</v>
          </cell>
          <cell r="Y3208">
            <v>1</v>
          </cell>
          <cell r="Z3208">
            <v>5</v>
          </cell>
          <cell r="AA3208">
            <v>5</v>
          </cell>
          <cell r="AB3208">
            <v>0</v>
          </cell>
          <cell r="AC3208" t="str">
            <v>Pitfall</v>
          </cell>
          <cell r="AD3208" t="str">
            <v>At each site, we placed five traps in the ground in the pattern of the five on a die, with corner traps separated by 40 m. Pitfall traps were left open for 10 days. We used pitfall traps to estimate L. humile abundance at the beginning and end of the experiment.</v>
          </cell>
          <cell r="AE3208">
            <v>5</v>
          </cell>
          <cell r="AF3208">
            <v>7.07</v>
          </cell>
          <cell r="AG3208">
            <v>5</v>
          </cell>
          <cell r="AH3208">
            <v>240</v>
          </cell>
          <cell r="AI3208">
            <v>50</v>
          </cell>
          <cell r="AJ3208">
            <v>0</v>
          </cell>
          <cell r="AK3208">
            <v>0</v>
          </cell>
          <cell r="AL3208">
            <v>0</v>
          </cell>
          <cell r="AM3208">
            <v>0</v>
          </cell>
          <cell r="AN3208">
            <v>0</v>
          </cell>
          <cell r="AO3208">
            <v>0</v>
          </cell>
          <cell r="AP3208">
            <v>0</v>
          </cell>
          <cell r="AQ3208">
            <v>0</v>
          </cell>
          <cell r="AR3208">
            <v>0</v>
          </cell>
          <cell r="AS3208">
            <v>0</v>
          </cell>
          <cell r="AT3208" t="str">
            <v>Chaparral</v>
          </cell>
          <cell r="AU3208" t="str">
            <v>Undisturbed</v>
          </cell>
          <cell r="AV3208" t="str">
            <v>NA</v>
          </cell>
          <cell r="AW3208" t="str">
            <v>NA</v>
          </cell>
          <cell r="AX3208" t="str">
            <v>Fragmented habitat in San Diego</v>
          </cell>
          <cell r="AY3208" t="str">
            <v>5 pitfalls per 5 by 5m plot, pitfalls were open twice for 120 hours and results were summed.</v>
          </cell>
        </row>
        <row r="3209">
          <cell r="A3209" t="str">
            <v>Menke_etal_2007_22</v>
          </cell>
          <cell r="B3209" t="str">
            <v>Menke, Sean</v>
          </cell>
          <cell r="C3209" t="str">
            <v>North America</v>
          </cell>
          <cell r="D3209" t="str">
            <v>U.S.A.</v>
          </cell>
          <cell r="E3209" t="str">
            <v>California</v>
          </cell>
          <cell r="F3209" t="str">
            <v>Elliot Chaparral UC Reserve</v>
          </cell>
          <cell r="G3209" t="str">
            <v>P22</v>
          </cell>
          <cell r="H3209" t="str">
            <v>Chaparral</v>
          </cell>
          <cell r="I3209">
            <v>199</v>
          </cell>
          <cell r="J3209">
            <v>32.89</v>
          </cell>
          <cell r="K3209">
            <v>-117.1</v>
          </cell>
          <cell r="L3209" t="str">
            <v>In publication</v>
          </cell>
          <cell r="M3209" t="str">
            <v>NA</v>
          </cell>
          <cell r="N3209">
            <v>22</v>
          </cell>
          <cell r="O3209">
            <v>3</v>
          </cell>
          <cell r="P3209">
            <v>2</v>
          </cell>
          <cell r="Q3209">
            <v>1</v>
          </cell>
          <cell r="R3209">
            <v>2</v>
          </cell>
          <cell r="S3209">
            <v>10</v>
          </cell>
          <cell r="T3209">
            <v>6</v>
          </cell>
          <cell r="U3209">
            <v>2005</v>
          </cell>
          <cell r="V3209">
            <v>8</v>
          </cell>
          <cell r="W3209">
            <v>10</v>
          </cell>
          <cell r="X3209">
            <v>2005</v>
          </cell>
          <cell r="Y3209">
            <v>1</v>
          </cell>
          <cell r="Z3209">
            <v>5</v>
          </cell>
          <cell r="AA3209">
            <v>5</v>
          </cell>
          <cell r="AB3209">
            <v>0</v>
          </cell>
          <cell r="AC3209" t="str">
            <v>Pitfall</v>
          </cell>
          <cell r="AD3209" t="str">
            <v>At each site, we placed five traps in the ground in the pattern of the five on a die, with corner traps separated by 40 m. Pitfall traps were left open for 10 days. We used pitfall traps to estimate L. humile abundance at the beginning and end of the experiment.</v>
          </cell>
          <cell r="AE3209">
            <v>5</v>
          </cell>
          <cell r="AF3209">
            <v>7.07</v>
          </cell>
          <cell r="AG3209">
            <v>5</v>
          </cell>
          <cell r="AH3209">
            <v>240</v>
          </cell>
          <cell r="AI3209">
            <v>50</v>
          </cell>
          <cell r="AJ3209">
            <v>0</v>
          </cell>
          <cell r="AK3209">
            <v>0</v>
          </cell>
          <cell r="AL3209">
            <v>0</v>
          </cell>
          <cell r="AM3209">
            <v>0</v>
          </cell>
          <cell r="AN3209">
            <v>0</v>
          </cell>
          <cell r="AO3209">
            <v>0</v>
          </cell>
          <cell r="AP3209">
            <v>0</v>
          </cell>
          <cell r="AQ3209">
            <v>0</v>
          </cell>
          <cell r="AR3209">
            <v>0</v>
          </cell>
          <cell r="AS3209">
            <v>0</v>
          </cell>
          <cell r="AT3209" t="str">
            <v>Chaparral</v>
          </cell>
          <cell r="AU3209" t="str">
            <v>Undisturbed</v>
          </cell>
          <cell r="AV3209" t="str">
            <v>NA</v>
          </cell>
          <cell r="AW3209" t="str">
            <v>NA</v>
          </cell>
          <cell r="AX3209" t="str">
            <v>Fragmented habitat in San Diego</v>
          </cell>
          <cell r="AY3209" t="str">
            <v>5 pitfalls per 5 by 5m plot, pitfalls were open twice for 120 hours and results were summed.</v>
          </cell>
        </row>
        <row r="3210">
          <cell r="A3210" t="str">
            <v>Menke_etal_2007_23</v>
          </cell>
          <cell r="B3210" t="str">
            <v>Menke, Sean</v>
          </cell>
          <cell r="C3210" t="str">
            <v>North America</v>
          </cell>
          <cell r="D3210" t="str">
            <v>U.S.A.</v>
          </cell>
          <cell r="E3210" t="str">
            <v>California</v>
          </cell>
          <cell r="F3210" t="str">
            <v>Elliot Chaparral UC Reserve</v>
          </cell>
          <cell r="G3210" t="str">
            <v>P23</v>
          </cell>
          <cell r="H3210" t="str">
            <v>Chaparral</v>
          </cell>
          <cell r="I3210">
            <v>200</v>
          </cell>
          <cell r="J3210">
            <v>32.89</v>
          </cell>
          <cell r="K3210">
            <v>-117.1</v>
          </cell>
          <cell r="L3210" t="str">
            <v>In publication</v>
          </cell>
          <cell r="M3210" t="str">
            <v>NA</v>
          </cell>
          <cell r="N3210">
            <v>73</v>
          </cell>
          <cell r="O3210">
            <v>5</v>
          </cell>
          <cell r="P3210">
            <v>4</v>
          </cell>
          <cell r="Q3210">
            <v>1</v>
          </cell>
          <cell r="R3210">
            <v>2</v>
          </cell>
          <cell r="S3210">
            <v>10</v>
          </cell>
          <cell r="T3210">
            <v>6</v>
          </cell>
          <cell r="U3210">
            <v>2005</v>
          </cell>
          <cell r="V3210">
            <v>8</v>
          </cell>
          <cell r="W3210">
            <v>10</v>
          </cell>
          <cell r="X3210">
            <v>2005</v>
          </cell>
          <cell r="Y3210">
            <v>1</v>
          </cell>
          <cell r="Z3210">
            <v>5</v>
          </cell>
          <cell r="AA3210">
            <v>5</v>
          </cell>
          <cell r="AB3210">
            <v>0</v>
          </cell>
          <cell r="AC3210" t="str">
            <v>Pitfall</v>
          </cell>
          <cell r="AD3210" t="str">
            <v>At each site, we placed five traps in the ground in the pattern of the five on a die, with corner traps separated by 40 m. Pitfall traps were left open for 10 days. We used pitfall traps to estimate L. humile abundance at the beginning and end of the experiment.</v>
          </cell>
          <cell r="AE3210">
            <v>5</v>
          </cell>
          <cell r="AF3210">
            <v>7.07</v>
          </cell>
          <cell r="AG3210">
            <v>5</v>
          </cell>
          <cell r="AH3210">
            <v>240</v>
          </cell>
          <cell r="AI3210">
            <v>50</v>
          </cell>
          <cell r="AJ3210">
            <v>0</v>
          </cell>
          <cell r="AK3210">
            <v>0</v>
          </cell>
          <cell r="AL3210">
            <v>0</v>
          </cell>
          <cell r="AM3210">
            <v>0</v>
          </cell>
          <cell r="AN3210">
            <v>0</v>
          </cell>
          <cell r="AO3210">
            <v>0</v>
          </cell>
          <cell r="AP3210">
            <v>0</v>
          </cell>
          <cell r="AQ3210">
            <v>0</v>
          </cell>
          <cell r="AR3210">
            <v>0</v>
          </cell>
          <cell r="AS3210">
            <v>0</v>
          </cell>
          <cell r="AT3210" t="str">
            <v>Chaparral</v>
          </cell>
          <cell r="AU3210" t="str">
            <v>Undisturbed</v>
          </cell>
          <cell r="AV3210" t="str">
            <v>NA</v>
          </cell>
          <cell r="AW3210" t="str">
            <v>NA</v>
          </cell>
          <cell r="AX3210" t="str">
            <v>Fragmented habitat in San Diego</v>
          </cell>
          <cell r="AY3210" t="str">
            <v>5 pitfalls per 5 by 5m plot, pitfalls were open twice for 120 hours and results were summed.</v>
          </cell>
        </row>
        <row r="3211">
          <cell r="A3211" t="str">
            <v>Menke_etal_2007_24</v>
          </cell>
          <cell r="B3211" t="str">
            <v>Menke, Sean</v>
          </cell>
          <cell r="C3211" t="str">
            <v>North America</v>
          </cell>
          <cell r="D3211" t="str">
            <v>U.S.A.</v>
          </cell>
          <cell r="E3211" t="str">
            <v>California</v>
          </cell>
          <cell r="F3211" t="str">
            <v>Elliot Chaparral UC Reserve</v>
          </cell>
          <cell r="G3211" t="str">
            <v>P24</v>
          </cell>
          <cell r="H3211" t="str">
            <v>Chaparral</v>
          </cell>
          <cell r="I3211">
            <v>200</v>
          </cell>
          <cell r="J3211">
            <v>32.89</v>
          </cell>
          <cell r="K3211">
            <v>-117.1</v>
          </cell>
          <cell r="L3211" t="str">
            <v>In publication</v>
          </cell>
          <cell r="M3211" t="str">
            <v>NA</v>
          </cell>
          <cell r="N3211">
            <v>4</v>
          </cell>
          <cell r="O3211">
            <v>2</v>
          </cell>
          <cell r="P3211">
            <v>2</v>
          </cell>
          <cell r="Q3211">
            <v>0</v>
          </cell>
          <cell r="R3211">
            <v>2</v>
          </cell>
          <cell r="S3211">
            <v>10</v>
          </cell>
          <cell r="T3211">
            <v>6</v>
          </cell>
          <cell r="U3211">
            <v>2005</v>
          </cell>
          <cell r="V3211">
            <v>8</v>
          </cell>
          <cell r="W3211">
            <v>10</v>
          </cell>
          <cell r="X3211">
            <v>2005</v>
          </cell>
          <cell r="Y3211">
            <v>1</v>
          </cell>
          <cell r="Z3211">
            <v>5</v>
          </cell>
          <cell r="AA3211">
            <v>5</v>
          </cell>
          <cell r="AB3211">
            <v>0</v>
          </cell>
          <cell r="AC3211" t="str">
            <v>Pitfall</v>
          </cell>
          <cell r="AD3211" t="str">
            <v>At each site, we placed five traps in the ground in the pattern of the five on a die, with corner traps separated by 40 m. Pitfall traps were left open for 10 days. We used pitfall traps to estimate L. humile abundance at the beginning and end of the experiment.</v>
          </cell>
          <cell r="AE3211">
            <v>5</v>
          </cell>
          <cell r="AF3211">
            <v>7.07</v>
          </cell>
          <cell r="AG3211">
            <v>5</v>
          </cell>
          <cell r="AH3211">
            <v>240</v>
          </cell>
          <cell r="AI3211">
            <v>50</v>
          </cell>
          <cell r="AJ3211">
            <v>0</v>
          </cell>
          <cell r="AK3211">
            <v>0</v>
          </cell>
          <cell r="AL3211">
            <v>0</v>
          </cell>
          <cell r="AM3211">
            <v>0</v>
          </cell>
          <cell r="AN3211">
            <v>0</v>
          </cell>
          <cell r="AO3211">
            <v>0</v>
          </cell>
          <cell r="AP3211">
            <v>0</v>
          </cell>
          <cell r="AQ3211">
            <v>0</v>
          </cell>
          <cell r="AR3211">
            <v>0</v>
          </cell>
          <cell r="AS3211">
            <v>0</v>
          </cell>
          <cell r="AT3211" t="str">
            <v>Chaparral</v>
          </cell>
          <cell r="AU3211" t="str">
            <v>Undisturbed</v>
          </cell>
          <cell r="AV3211" t="str">
            <v>NA</v>
          </cell>
          <cell r="AW3211" t="str">
            <v>NA</v>
          </cell>
          <cell r="AX3211" t="str">
            <v>Fragmented habitat in San Diego</v>
          </cell>
          <cell r="AY3211" t="str">
            <v>5 pitfalls per 5 by 5m plot, pitfalls were open twice for 120 hours and results were summed.</v>
          </cell>
        </row>
        <row r="3212">
          <cell r="A3212" t="str">
            <v>Menke_etal_2007_25</v>
          </cell>
          <cell r="B3212" t="str">
            <v>Menke, Sean</v>
          </cell>
          <cell r="C3212" t="str">
            <v>North America</v>
          </cell>
          <cell r="D3212" t="str">
            <v>U.S.A.</v>
          </cell>
          <cell r="E3212" t="str">
            <v>California</v>
          </cell>
          <cell r="F3212" t="str">
            <v>Elliot Chaparral UC Reserve</v>
          </cell>
          <cell r="G3212" t="str">
            <v>P25</v>
          </cell>
          <cell r="H3212" t="str">
            <v>Chaparral</v>
          </cell>
          <cell r="I3212">
            <v>200</v>
          </cell>
          <cell r="J3212">
            <v>32.89</v>
          </cell>
          <cell r="K3212">
            <v>-117.1</v>
          </cell>
          <cell r="L3212" t="str">
            <v>In publication</v>
          </cell>
          <cell r="M3212" t="str">
            <v>NA</v>
          </cell>
          <cell r="N3212">
            <v>57</v>
          </cell>
          <cell r="O3212">
            <v>4</v>
          </cell>
          <cell r="P3212">
            <v>3</v>
          </cell>
          <cell r="Q3212">
            <v>1</v>
          </cell>
          <cell r="R3212">
            <v>2</v>
          </cell>
          <cell r="S3212">
            <v>10</v>
          </cell>
          <cell r="T3212">
            <v>6</v>
          </cell>
          <cell r="U3212">
            <v>2005</v>
          </cell>
          <cell r="V3212">
            <v>8</v>
          </cell>
          <cell r="W3212">
            <v>10</v>
          </cell>
          <cell r="X3212">
            <v>2005</v>
          </cell>
          <cell r="Y3212">
            <v>1</v>
          </cell>
          <cell r="Z3212">
            <v>5</v>
          </cell>
          <cell r="AA3212">
            <v>5</v>
          </cell>
          <cell r="AB3212">
            <v>0</v>
          </cell>
          <cell r="AC3212" t="str">
            <v>Pitfall</v>
          </cell>
          <cell r="AD3212" t="str">
            <v>At each site, we placed five traps in the ground in the pattern of the five on a die, with corner traps separated by 40 m. Pitfall traps were left open for 10 days. We used pitfall traps to estimate L. humile abundance at the beginning and end of the experiment.</v>
          </cell>
          <cell r="AE3212">
            <v>5</v>
          </cell>
          <cell r="AF3212">
            <v>7.07</v>
          </cell>
          <cell r="AG3212">
            <v>5</v>
          </cell>
          <cell r="AH3212">
            <v>240</v>
          </cell>
          <cell r="AI3212">
            <v>50</v>
          </cell>
          <cell r="AJ3212">
            <v>0</v>
          </cell>
          <cell r="AK3212">
            <v>0</v>
          </cell>
          <cell r="AL3212">
            <v>0</v>
          </cell>
          <cell r="AM3212">
            <v>0</v>
          </cell>
          <cell r="AN3212">
            <v>0</v>
          </cell>
          <cell r="AO3212">
            <v>0</v>
          </cell>
          <cell r="AP3212">
            <v>0</v>
          </cell>
          <cell r="AQ3212">
            <v>0</v>
          </cell>
          <cell r="AR3212">
            <v>0</v>
          </cell>
          <cell r="AS3212">
            <v>0</v>
          </cell>
          <cell r="AT3212" t="str">
            <v>Chaparral</v>
          </cell>
          <cell r="AU3212" t="str">
            <v>Undisturbed</v>
          </cell>
          <cell r="AV3212" t="str">
            <v>NA</v>
          </cell>
          <cell r="AW3212" t="str">
            <v>NA</v>
          </cell>
          <cell r="AX3212" t="str">
            <v>Fragmented habitat in San Diego</v>
          </cell>
          <cell r="AY3212" t="str">
            <v>5 pitfalls per 5 by 5m plot, pitfalls were open twice for 120 hours and results were summed.</v>
          </cell>
        </row>
        <row r="3213">
          <cell r="A3213" t="str">
            <v>Menke_etal_2007_26</v>
          </cell>
          <cell r="B3213" t="str">
            <v>Menke, Sean</v>
          </cell>
          <cell r="C3213" t="str">
            <v>North America</v>
          </cell>
          <cell r="D3213" t="str">
            <v>U.S.A.</v>
          </cell>
          <cell r="E3213" t="str">
            <v>California</v>
          </cell>
          <cell r="F3213" t="str">
            <v>Elliot Chaparral UC Reserve</v>
          </cell>
          <cell r="G3213" t="str">
            <v>P26</v>
          </cell>
          <cell r="H3213" t="str">
            <v>Chaparral</v>
          </cell>
          <cell r="I3213">
            <v>202</v>
          </cell>
          <cell r="J3213">
            <v>32.89</v>
          </cell>
          <cell r="K3213">
            <v>-117.1</v>
          </cell>
          <cell r="L3213" t="str">
            <v>In publication</v>
          </cell>
          <cell r="M3213" t="str">
            <v>NA</v>
          </cell>
          <cell r="N3213">
            <v>13</v>
          </cell>
          <cell r="O3213">
            <v>3</v>
          </cell>
          <cell r="P3213">
            <v>2</v>
          </cell>
          <cell r="Q3213">
            <v>1</v>
          </cell>
          <cell r="R3213">
            <v>2</v>
          </cell>
          <cell r="S3213">
            <v>10</v>
          </cell>
          <cell r="T3213">
            <v>6</v>
          </cell>
          <cell r="U3213">
            <v>2005</v>
          </cell>
          <cell r="V3213">
            <v>8</v>
          </cell>
          <cell r="W3213">
            <v>10</v>
          </cell>
          <cell r="X3213">
            <v>2005</v>
          </cell>
          <cell r="Y3213">
            <v>1</v>
          </cell>
          <cell r="Z3213">
            <v>5</v>
          </cell>
          <cell r="AA3213">
            <v>5</v>
          </cell>
          <cell r="AB3213">
            <v>0</v>
          </cell>
          <cell r="AC3213" t="str">
            <v>Pitfall</v>
          </cell>
          <cell r="AD3213" t="str">
            <v>At each site, we placed five traps in the ground in the pattern of the five on a die, with corner traps separated by 40 m. Pitfall traps were left open for 10 days. We used pitfall traps to estimate L. humile abundance at the beginning and end of the experiment.</v>
          </cell>
          <cell r="AE3213">
            <v>5</v>
          </cell>
          <cell r="AF3213">
            <v>7.07</v>
          </cell>
          <cell r="AG3213">
            <v>5</v>
          </cell>
          <cell r="AH3213">
            <v>240</v>
          </cell>
          <cell r="AI3213">
            <v>50</v>
          </cell>
          <cell r="AJ3213">
            <v>0</v>
          </cell>
          <cell r="AK3213">
            <v>0</v>
          </cell>
          <cell r="AL3213">
            <v>0</v>
          </cell>
          <cell r="AM3213">
            <v>0</v>
          </cell>
          <cell r="AN3213">
            <v>0</v>
          </cell>
          <cell r="AO3213">
            <v>0</v>
          </cell>
          <cell r="AP3213">
            <v>0</v>
          </cell>
          <cell r="AQ3213">
            <v>0</v>
          </cell>
          <cell r="AR3213">
            <v>0</v>
          </cell>
          <cell r="AS3213">
            <v>0</v>
          </cell>
          <cell r="AT3213" t="str">
            <v>Chaparral</v>
          </cell>
          <cell r="AU3213" t="str">
            <v>Undisturbed</v>
          </cell>
          <cell r="AV3213" t="str">
            <v>NA</v>
          </cell>
          <cell r="AW3213" t="str">
            <v>NA</v>
          </cell>
          <cell r="AX3213" t="str">
            <v>Fragmented habitat in San Diego</v>
          </cell>
          <cell r="AY3213" t="str">
            <v>5 pitfalls per 5 by 5m plot, pitfalls were open twice for 120 hours and results were summed.</v>
          </cell>
        </row>
        <row r="3214">
          <cell r="A3214" t="str">
            <v>Menke_etal_2010_01</v>
          </cell>
          <cell r="B3214" t="str">
            <v>Menke, Sean</v>
          </cell>
          <cell r="C3214" t="str">
            <v>North America</v>
          </cell>
          <cell r="D3214" t="str">
            <v>U.S.A.</v>
          </cell>
          <cell r="E3214" t="str">
            <v>North Carolina</v>
          </cell>
          <cell r="F3214" t="str">
            <v>Raleigh</v>
          </cell>
          <cell r="G3214" t="str">
            <v>A1</v>
          </cell>
          <cell r="H3214" t="str">
            <v>Agriculture</v>
          </cell>
          <cell r="I3214">
            <v>116</v>
          </cell>
          <cell r="J3214">
            <v>35.729999999999997</v>
          </cell>
          <cell r="K3214">
            <v>-78.7</v>
          </cell>
          <cell r="L3214" t="str">
            <v>In publication</v>
          </cell>
          <cell r="M3214" t="str">
            <v>NA</v>
          </cell>
          <cell r="N3214">
            <v>169</v>
          </cell>
          <cell r="O3214">
            <v>7</v>
          </cell>
          <cell r="P3214">
            <v>6</v>
          </cell>
          <cell r="Q3214">
            <v>1</v>
          </cell>
          <cell r="R3214">
            <v>1</v>
          </cell>
          <cell r="S3214">
            <v>29</v>
          </cell>
          <cell r="T3214">
            <v>5</v>
          </cell>
          <cell r="U3214">
            <v>2008</v>
          </cell>
          <cell r="V3214">
            <v>17</v>
          </cell>
          <cell r="W3214">
            <v>6</v>
          </cell>
          <cell r="X3214">
            <v>2008</v>
          </cell>
          <cell r="Y3214">
            <v>1</v>
          </cell>
          <cell r="Z3214">
            <v>20</v>
          </cell>
          <cell r="AA3214">
            <v>20</v>
          </cell>
          <cell r="AB3214">
            <v>0</v>
          </cell>
          <cell r="AC3214" t="str">
            <v>Pitfall</v>
          </cell>
          <cell r="AD3214"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14">
            <v>5</v>
          </cell>
          <cell r="AF3214">
            <v>7.07</v>
          </cell>
          <cell r="AG3214">
            <v>14</v>
          </cell>
          <cell r="AH3214">
            <v>120</v>
          </cell>
          <cell r="AI3214">
            <v>25</v>
          </cell>
          <cell r="AJ3214">
            <v>0</v>
          </cell>
          <cell r="AK3214">
            <v>0</v>
          </cell>
          <cell r="AL3214">
            <v>0</v>
          </cell>
          <cell r="AM3214">
            <v>0</v>
          </cell>
          <cell r="AN3214">
            <v>0</v>
          </cell>
          <cell r="AO3214">
            <v>0</v>
          </cell>
          <cell r="AP3214">
            <v>0</v>
          </cell>
          <cell r="AQ3214">
            <v>0</v>
          </cell>
          <cell r="AR3214">
            <v>0</v>
          </cell>
          <cell r="AS3214">
            <v>0</v>
          </cell>
          <cell r="AT3214" t="str">
            <v>Agriculture</v>
          </cell>
          <cell r="AU3214" t="str">
            <v>Disturbed</v>
          </cell>
          <cell r="AV3214" t="str">
            <v>Agriculture</v>
          </cell>
          <cell r="AW3214" t="str">
            <v>NA</v>
          </cell>
          <cell r="AX3214" t="str">
            <v>Urban areas</v>
          </cell>
          <cell r="AY3214" t="str">
            <v>NA</v>
          </cell>
        </row>
        <row r="3215">
          <cell r="A3215" t="str">
            <v>Menke_etal_2010_02</v>
          </cell>
          <cell r="B3215" t="str">
            <v>Menke, Sean</v>
          </cell>
          <cell r="C3215" t="str">
            <v>North America</v>
          </cell>
          <cell r="D3215" t="str">
            <v>U.S.A.</v>
          </cell>
          <cell r="E3215" t="str">
            <v>North Carolina</v>
          </cell>
          <cell r="F3215" t="str">
            <v>Raleigh</v>
          </cell>
          <cell r="G3215" t="str">
            <v>A2</v>
          </cell>
          <cell r="H3215" t="str">
            <v>Agriculture</v>
          </cell>
          <cell r="I3215">
            <v>83</v>
          </cell>
          <cell r="J3215">
            <v>35.85</v>
          </cell>
          <cell r="K3215">
            <v>-78.52</v>
          </cell>
          <cell r="L3215" t="str">
            <v>In publication</v>
          </cell>
          <cell r="M3215" t="str">
            <v>NA</v>
          </cell>
          <cell r="N3215">
            <v>216</v>
          </cell>
          <cell r="O3215">
            <v>11</v>
          </cell>
          <cell r="P3215">
            <v>9</v>
          </cell>
          <cell r="Q3215">
            <v>2</v>
          </cell>
          <cell r="R3215">
            <v>1</v>
          </cell>
          <cell r="S3215">
            <v>29</v>
          </cell>
          <cell r="T3215">
            <v>5</v>
          </cell>
          <cell r="U3215">
            <v>2008</v>
          </cell>
          <cell r="V3215">
            <v>17</v>
          </cell>
          <cell r="W3215">
            <v>6</v>
          </cell>
          <cell r="X3215">
            <v>2008</v>
          </cell>
          <cell r="Y3215">
            <v>1</v>
          </cell>
          <cell r="Z3215">
            <v>20</v>
          </cell>
          <cell r="AA3215">
            <v>20</v>
          </cell>
          <cell r="AB3215">
            <v>0</v>
          </cell>
          <cell r="AC3215" t="str">
            <v>Pitfall</v>
          </cell>
          <cell r="AD3215"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15">
            <v>5</v>
          </cell>
          <cell r="AF3215">
            <v>7.07</v>
          </cell>
          <cell r="AG3215">
            <v>14</v>
          </cell>
          <cell r="AH3215">
            <v>120</v>
          </cell>
          <cell r="AI3215">
            <v>25</v>
          </cell>
          <cell r="AJ3215">
            <v>0</v>
          </cell>
          <cell r="AK3215">
            <v>0</v>
          </cell>
          <cell r="AL3215">
            <v>0</v>
          </cell>
          <cell r="AM3215">
            <v>0</v>
          </cell>
          <cell r="AN3215">
            <v>0</v>
          </cell>
          <cell r="AO3215">
            <v>0</v>
          </cell>
          <cell r="AP3215">
            <v>0</v>
          </cell>
          <cell r="AQ3215">
            <v>0</v>
          </cell>
          <cell r="AR3215">
            <v>0</v>
          </cell>
          <cell r="AS3215">
            <v>0</v>
          </cell>
          <cell r="AT3215" t="str">
            <v>Agriculture</v>
          </cell>
          <cell r="AU3215" t="str">
            <v>Disturbed</v>
          </cell>
          <cell r="AV3215" t="str">
            <v>Agriculture</v>
          </cell>
          <cell r="AW3215" t="str">
            <v>NA</v>
          </cell>
          <cell r="AX3215" t="str">
            <v>Urban areas</v>
          </cell>
          <cell r="AY3215" t="str">
            <v>NA</v>
          </cell>
        </row>
        <row r="3216">
          <cell r="A3216" t="str">
            <v>Menke_etal_2010_03</v>
          </cell>
          <cell r="B3216" t="str">
            <v>Menke, Sean</v>
          </cell>
          <cell r="C3216" t="str">
            <v>North America</v>
          </cell>
          <cell r="D3216" t="str">
            <v>U.S.A.</v>
          </cell>
          <cell r="E3216" t="str">
            <v>North Carolina</v>
          </cell>
          <cell r="F3216" t="str">
            <v>Raleigh</v>
          </cell>
          <cell r="G3216" t="str">
            <v>A3</v>
          </cell>
          <cell r="H3216" t="str">
            <v>Agriculture</v>
          </cell>
          <cell r="I3216">
            <v>108</v>
          </cell>
          <cell r="J3216">
            <v>35.729999999999997</v>
          </cell>
          <cell r="K3216">
            <v>-78.680000000000007</v>
          </cell>
          <cell r="L3216" t="str">
            <v>In publication</v>
          </cell>
          <cell r="M3216" t="str">
            <v>NA</v>
          </cell>
          <cell r="N3216">
            <v>159</v>
          </cell>
          <cell r="O3216">
            <v>7</v>
          </cell>
          <cell r="P3216">
            <v>6</v>
          </cell>
          <cell r="Q3216">
            <v>1</v>
          </cell>
          <cell r="R3216">
            <v>1</v>
          </cell>
          <cell r="S3216">
            <v>29</v>
          </cell>
          <cell r="T3216">
            <v>5</v>
          </cell>
          <cell r="U3216">
            <v>2008</v>
          </cell>
          <cell r="V3216">
            <v>17</v>
          </cell>
          <cell r="W3216">
            <v>6</v>
          </cell>
          <cell r="X3216">
            <v>2008</v>
          </cell>
          <cell r="Y3216">
            <v>1</v>
          </cell>
          <cell r="Z3216">
            <v>20</v>
          </cell>
          <cell r="AA3216">
            <v>20</v>
          </cell>
          <cell r="AB3216">
            <v>0</v>
          </cell>
          <cell r="AC3216" t="str">
            <v>Pitfall</v>
          </cell>
          <cell r="AD3216"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16">
            <v>5</v>
          </cell>
          <cell r="AF3216">
            <v>7.07</v>
          </cell>
          <cell r="AG3216">
            <v>14</v>
          </cell>
          <cell r="AH3216">
            <v>120</v>
          </cell>
          <cell r="AI3216">
            <v>25</v>
          </cell>
          <cell r="AJ3216">
            <v>0</v>
          </cell>
          <cell r="AK3216">
            <v>0</v>
          </cell>
          <cell r="AL3216">
            <v>0</v>
          </cell>
          <cell r="AM3216">
            <v>0</v>
          </cell>
          <cell r="AN3216">
            <v>0</v>
          </cell>
          <cell r="AO3216">
            <v>0</v>
          </cell>
          <cell r="AP3216">
            <v>0</v>
          </cell>
          <cell r="AQ3216">
            <v>0</v>
          </cell>
          <cell r="AR3216">
            <v>0</v>
          </cell>
          <cell r="AS3216">
            <v>0</v>
          </cell>
          <cell r="AT3216" t="str">
            <v>Agriculture</v>
          </cell>
          <cell r="AU3216" t="str">
            <v>Disturbed</v>
          </cell>
          <cell r="AV3216" t="str">
            <v>Agriculture</v>
          </cell>
          <cell r="AW3216" t="str">
            <v>NA</v>
          </cell>
          <cell r="AX3216" t="str">
            <v>Urban areas</v>
          </cell>
          <cell r="AY3216" t="str">
            <v>NA</v>
          </cell>
        </row>
        <row r="3217">
          <cell r="A3217" t="str">
            <v>Menke_etal_2010_04</v>
          </cell>
          <cell r="B3217" t="str">
            <v>Menke, Sean</v>
          </cell>
          <cell r="C3217" t="str">
            <v>North America</v>
          </cell>
          <cell r="D3217" t="str">
            <v>U.S.A.</v>
          </cell>
          <cell r="E3217" t="str">
            <v>North Carolina</v>
          </cell>
          <cell r="F3217" t="str">
            <v>Raleigh</v>
          </cell>
          <cell r="G3217" t="str">
            <v>A4</v>
          </cell>
          <cell r="H3217" t="str">
            <v>Agriculture</v>
          </cell>
          <cell r="I3217">
            <v>141</v>
          </cell>
          <cell r="J3217">
            <v>35.799999999999997</v>
          </cell>
          <cell r="K3217">
            <v>-78.7</v>
          </cell>
          <cell r="L3217" t="str">
            <v>In publication</v>
          </cell>
          <cell r="M3217" t="str">
            <v>NA</v>
          </cell>
          <cell r="N3217">
            <v>70</v>
          </cell>
          <cell r="O3217">
            <v>9</v>
          </cell>
          <cell r="P3217">
            <v>8</v>
          </cell>
          <cell r="Q3217">
            <v>1</v>
          </cell>
          <cell r="R3217">
            <v>1</v>
          </cell>
          <cell r="S3217">
            <v>29</v>
          </cell>
          <cell r="T3217">
            <v>5</v>
          </cell>
          <cell r="U3217">
            <v>2008</v>
          </cell>
          <cell r="V3217">
            <v>17</v>
          </cell>
          <cell r="W3217">
            <v>6</v>
          </cell>
          <cell r="X3217">
            <v>2008</v>
          </cell>
          <cell r="Y3217">
            <v>1</v>
          </cell>
          <cell r="Z3217">
            <v>20</v>
          </cell>
          <cell r="AA3217">
            <v>20</v>
          </cell>
          <cell r="AB3217">
            <v>0</v>
          </cell>
          <cell r="AC3217" t="str">
            <v>Pitfall</v>
          </cell>
          <cell r="AD3217"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17">
            <v>5</v>
          </cell>
          <cell r="AF3217">
            <v>7.07</v>
          </cell>
          <cell r="AG3217">
            <v>14</v>
          </cell>
          <cell r="AH3217">
            <v>120</v>
          </cell>
          <cell r="AI3217">
            <v>25</v>
          </cell>
          <cell r="AJ3217">
            <v>0</v>
          </cell>
          <cell r="AK3217">
            <v>0</v>
          </cell>
          <cell r="AL3217">
            <v>0</v>
          </cell>
          <cell r="AM3217">
            <v>0</v>
          </cell>
          <cell r="AN3217">
            <v>0</v>
          </cell>
          <cell r="AO3217">
            <v>0</v>
          </cell>
          <cell r="AP3217">
            <v>0</v>
          </cell>
          <cell r="AQ3217">
            <v>0</v>
          </cell>
          <cell r="AR3217">
            <v>0</v>
          </cell>
          <cell r="AS3217">
            <v>0</v>
          </cell>
          <cell r="AT3217" t="str">
            <v>Agriculture</v>
          </cell>
          <cell r="AU3217" t="str">
            <v>Disturbed</v>
          </cell>
          <cell r="AV3217" t="str">
            <v>Agriculture</v>
          </cell>
          <cell r="AW3217" t="str">
            <v>NA</v>
          </cell>
          <cell r="AX3217" t="str">
            <v>Urban areas</v>
          </cell>
          <cell r="AY3217" t="str">
            <v>NA</v>
          </cell>
        </row>
        <row r="3218">
          <cell r="A3218" t="str">
            <v>Menke_etal_2010_05</v>
          </cell>
          <cell r="B3218" t="str">
            <v>Menke, Sean</v>
          </cell>
          <cell r="C3218" t="str">
            <v>North America</v>
          </cell>
          <cell r="D3218" t="str">
            <v>U.S.A.</v>
          </cell>
          <cell r="E3218" t="str">
            <v>North Carolina</v>
          </cell>
          <cell r="F3218" t="str">
            <v>Raleigh</v>
          </cell>
          <cell r="G3218" t="str">
            <v>A5</v>
          </cell>
          <cell r="H3218" t="str">
            <v>Agriculture</v>
          </cell>
          <cell r="I3218">
            <v>109</v>
          </cell>
          <cell r="J3218">
            <v>35.729999999999997</v>
          </cell>
          <cell r="K3218">
            <v>-78.69</v>
          </cell>
          <cell r="L3218" t="str">
            <v>In publication</v>
          </cell>
          <cell r="M3218" t="str">
            <v>NA</v>
          </cell>
          <cell r="N3218">
            <v>58</v>
          </cell>
          <cell r="O3218">
            <v>3</v>
          </cell>
          <cell r="P3218">
            <v>2</v>
          </cell>
          <cell r="Q3218">
            <v>1</v>
          </cell>
          <cell r="R3218">
            <v>1</v>
          </cell>
          <cell r="S3218">
            <v>29</v>
          </cell>
          <cell r="T3218">
            <v>5</v>
          </cell>
          <cell r="U3218">
            <v>2008</v>
          </cell>
          <cell r="V3218">
            <v>17</v>
          </cell>
          <cell r="W3218">
            <v>6</v>
          </cell>
          <cell r="X3218">
            <v>2008</v>
          </cell>
          <cell r="Y3218">
            <v>1</v>
          </cell>
          <cell r="Z3218">
            <v>20</v>
          </cell>
          <cell r="AA3218">
            <v>20</v>
          </cell>
          <cell r="AB3218">
            <v>0</v>
          </cell>
          <cell r="AC3218" t="str">
            <v>Pitfall</v>
          </cell>
          <cell r="AD3218"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18">
            <v>5</v>
          </cell>
          <cell r="AF3218">
            <v>7.07</v>
          </cell>
          <cell r="AG3218">
            <v>14</v>
          </cell>
          <cell r="AH3218">
            <v>120</v>
          </cell>
          <cell r="AI3218">
            <v>25</v>
          </cell>
          <cell r="AJ3218">
            <v>0</v>
          </cell>
          <cell r="AK3218">
            <v>0</v>
          </cell>
          <cell r="AL3218">
            <v>0</v>
          </cell>
          <cell r="AM3218">
            <v>0</v>
          </cell>
          <cell r="AN3218">
            <v>0</v>
          </cell>
          <cell r="AO3218">
            <v>0</v>
          </cell>
          <cell r="AP3218">
            <v>0</v>
          </cell>
          <cell r="AQ3218">
            <v>0</v>
          </cell>
          <cell r="AR3218">
            <v>0</v>
          </cell>
          <cell r="AS3218">
            <v>0</v>
          </cell>
          <cell r="AT3218" t="str">
            <v>Agriculture</v>
          </cell>
          <cell r="AU3218" t="str">
            <v>Disturbed</v>
          </cell>
          <cell r="AV3218" t="str">
            <v>Agriculture</v>
          </cell>
          <cell r="AW3218" t="str">
            <v>NA</v>
          </cell>
          <cell r="AX3218" t="str">
            <v>Urban areas</v>
          </cell>
          <cell r="AY3218" t="str">
            <v>NA</v>
          </cell>
        </row>
        <row r="3219">
          <cell r="A3219" t="str">
            <v>Menke_etal_2010_06</v>
          </cell>
          <cell r="B3219" t="str">
            <v>Menke, Sean</v>
          </cell>
          <cell r="C3219" t="str">
            <v>North America</v>
          </cell>
          <cell r="D3219" t="str">
            <v>U.S.A.</v>
          </cell>
          <cell r="E3219" t="str">
            <v>North Carolina</v>
          </cell>
          <cell r="F3219" t="str">
            <v>Raleigh</v>
          </cell>
          <cell r="G3219" t="str">
            <v>A6</v>
          </cell>
          <cell r="H3219" t="str">
            <v>Agriculture</v>
          </cell>
          <cell r="I3219">
            <v>109</v>
          </cell>
          <cell r="J3219">
            <v>35.82</v>
          </cell>
          <cell r="K3219">
            <v>-78.73</v>
          </cell>
          <cell r="L3219" t="str">
            <v>In publication</v>
          </cell>
          <cell r="M3219" t="str">
            <v>NA</v>
          </cell>
          <cell r="N3219">
            <v>93</v>
          </cell>
          <cell r="O3219">
            <v>11</v>
          </cell>
          <cell r="P3219">
            <v>9</v>
          </cell>
          <cell r="Q3219">
            <v>2</v>
          </cell>
          <cell r="R3219">
            <v>1</v>
          </cell>
          <cell r="S3219">
            <v>29</v>
          </cell>
          <cell r="T3219">
            <v>5</v>
          </cell>
          <cell r="U3219">
            <v>2008</v>
          </cell>
          <cell r="V3219">
            <v>17</v>
          </cell>
          <cell r="W3219">
            <v>6</v>
          </cell>
          <cell r="X3219">
            <v>2008</v>
          </cell>
          <cell r="Y3219">
            <v>1</v>
          </cell>
          <cell r="Z3219">
            <v>20</v>
          </cell>
          <cell r="AA3219">
            <v>20</v>
          </cell>
          <cell r="AB3219">
            <v>0</v>
          </cell>
          <cell r="AC3219" t="str">
            <v>Pitfall</v>
          </cell>
          <cell r="AD3219"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19">
            <v>5</v>
          </cell>
          <cell r="AF3219">
            <v>7.07</v>
          </cell>
          <cell r="AG3219">
            <v>14</v>
          </cell>
          <cell r="AH3219">
            <v>120</v>
          </cell>
          <cell r="AI3219">
            <v>25</v>
          </cell>
          <cell r="AJ3219">
            <v>0</v>
          </cell>
          <cell r="AK3219">
            <v>0</v>
          </cell>
          <cell r="AL3219">
            <v>0</v>
          </cell>
          <cell r="AM3219">
            <v>0</v>
          </cell>
          <cell r="AN3219">
            <v>0</v>
          </cell>
          <cell r="AO3219">
            <v>0</v>
          </cell>
          <cell r="AP3219">
            <v>0</v>
          </cell>
          <cell r="AQ3219">
            <v>0</v>
          </cell>
          <cell r="AR3219">
            <v>0</v>
          </cell>
          <cell r="AS3219">
            <v>0</v>
          </cell>
          <cell r="AT3219" t="str">
            <v>Agriculture</v>
          </cell>
          <cell r="AU3219" t="str">
            <v>Disturbed</v>
          </cell>
          <cell r="AV3219" t="str">
            <v>Agriculture</v>
          </cell>
          <cell r="AW3219" t="str">
            <v>NA</v>
          </cell>
          <cell r="AX3219" t="str">
            <v>Urban areas</v>
          </cell>
          <cell r="AY3219" t="str">
            <v>NA</v>
          </cell>
        </row>
        <row r="3220">
          <cell r="A3220" t="str">
            <v>Menke_etal_2010_07</v>
          </cell>
          <cell r="B3220" t="str">
            <v>Menke, Sean</v>
          </cell>
          <cell r="C3220" t="str">
            <v>North America</v>
          </cell>
          <cell r="D3220" t="str">
            <v>U.S.A.</v>
          </cell>
          <cell r="E3220" t="str">
            <v>North Carolina</v>
          </cell>
          <cell r="F3220" t="str">
            <v>Raleigh</v>
          </cell>
          <cell r="G3220" t="str">
            <v>A7</v>
          </cell>
          <cell r="H3220" t="str">
            <v>Agriculture</v>
          </cell>
          <cell r="I3220">
            <v>57</v>
          </cell>
          <cell r="J3220">
            <v>35.81</v>
          </cell>
          <cell r="K3220">
            <v>-78.53</v>
          </cell>
          <cell r="L3220" t="str">
            <v>In publication</v>
          </cell>
          <cell r="M3220" t="str">
            <v>NA</v>
          </cell>
          <cell r="N3220">
            <v>197</v>
          </cell>
          <cell r="O3220">
            <v>12</v>
          </cell>
          <cell r="P3220">
            <v>10</v>
          </cell>
          <cell r="Q3220">
            <v>2</v>
          </cell>
          <cell r="R3220">
            <v>1</v>
          </cell>
          <cell r="S3220">
            <v>29</v>
          </cell>
          <cell r="T3220">
            <v>5</v>
          </cell>
          <cell r="U3220">
            <v>2008</v>
          </cell>
          <cell r="V3220">
            <v>17</v>
          </cell>
          <cell r="W3220">
            <v>6</v>
          </cell>
          <cell r="X3220">
            <v>2008</v>
          </cell>
          <cell r="Y3220">
            <v>1</v>
          </cell>
          <cell r="Z3220">
            <v>20</v>
          </cell>
          <cell r="AA3220">
            <v>20</v>
          </cell>
          <cell r="AB3220">
            <v>0</v>
          </cell>
          <cell r="AC3220" t="str">
            <v>Pitfall</v>
          </cell>
          <cell r="AD3220"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20">
            <v>5</v>
          </cell>
          <cell r="AF3220">
            <v>7.07</v>
          </cell>
          <cell r="AG3220">
            <v>14</v>
          </cell>
          <cell r="AH3220">
            <v>120</v>
          </cell>
          <cell r="AI3220">
            <v>25</v>
          </cell>
          <cell r="AJ3220">
            <v>0</v>
          </cell>
          <cell r="AK3220">
            <v>0</v>
          </cell>
          <cell r="AL3220">
            <v>0</v>
          </cell>
          <cell r="AM3220">
            <v>0</v>
          </cell>
          <cell r="AN3220">
            <v>0</v>
          </cell>
          <cell r="AO3220">
            <v>0</v>
          </cell>
          <cell r="AP3220">
            <v>0</v>
          </cell>
          <cell r="AQ3220">
            <v>0</v>
          </cell>
          <cell r="AR3220">
            <v>0</v>
          </cell>
          <cell r="AS3220">
            <v>0</v>
          </cell>
          <cell r="AT3220" t="str">
            <v>Agriculture</v>
          </cell>
          <cell r="AU3220" t="str">
            <v>Disturbed</v>
          </cell>
          <cell r="AV3220" t="str">
            <v>Agriculture</v>
          </cell>
          <cell r="AW3220" t="str">
            <v>NA</v>
          </cell>
          <cell r="AX3220" t="str">
            <v>Urban areas</v>
          </cell>
          <cell r="AY3220" t="str">
            <v>NA</v>
          </cell>
        </row>
        <row r="3221">
          <cell r="A3221" t="str">
            <v>Menke_etal_2010_08</v>
          </cell>
          <cell r="B3221" t="str">
            <v>Menke, Sean</v>
          </cell>
          <cell r="C3221" t="str">
            <v>North America</v>
          </cell>
          <cell r="D3221" t="str">
            <v>U.S.A.</v>
          </cell>
          <cell r="E3221" t="str">
            <v>North Carolina</v>
          </cell>
          <cell r="F3221" t="str">
            <v>Raleigh</v>
          </cell>
          <cell r="G3221" t="str">
            <v>A8</v>
          </cell>
          <cell r="H3221" t="str">
            <v>Agriculture</v>
          </cell>
          <cell r="I3221">
            <v>52</v>
          </cell>
          <cell r="J3221">
            <v>35.75</v>
          </cell>
          <cell r="K3221">
            <v>-78.56</v>
          </cell>
          <cell r="L3221" t="str">
            <v>In publication</v>
          </cell>
          <cell r="M3221" t="str">
            <v>NA</v>
          </cell>
          <cell r="N3221">
            <v>1712</v>
          </cell>
          <cell r="O3221">
            <v>2</v>
          </cell>
          <cell r="P3221">
            <v>1</v>
          </cell>
          <cell r="Q3221">
            <v>1</v>
          </cell>
          <cell r="R3221">
            <v>1</v>
          </cell>
          <cell r="S3221">
            <v>29</v>
          </cell>
          <cell r="T3221">
            <v>5</v>
          </cell>
          <cell r="U3221">
            <v>2008</v>
          </cell>
          <cell r="V3221">
            <v>17</v>
          </cell>
          <cell r="W3221">
            <v>6</v>
          </cell>
          <cell r="X3221">
            <v>2008</v>
          </cell>
          <cell r="Y3221">
            <v>1</v>
          </cell>
          <cell r="Z3221">
            <v>20</v>
          </cell>
          <cell r="AA3221">
            <v>20</v>
          </cell>
          <cell r="AB3221">
            <v>0</v>
          </cell>
          <cell r="AC3221" t="str">
            <v>Pitfall</v>
          </cell>
          <cell r="AD3221"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21">
            <v>5</v>
          </cell>
          <cell r="AF3221">
            <v>7.07</v>
          </cell>
          <cell r="AG3221">
            <v>14</v>
          </cell>
          <cell r="AH3221">
            <v>120</v>
          </cell>
          <cell r="AI3221">
            <v>25</v>
          </cell>
          <cell r="AJ3221">
            <v>0</v>
          </cell>
          <cell r="AK3221">
            <v>0</v>
          </cell>
          <cell r="AL3221">
            <v>0</v>
          </cell>
          <cell r="AM3221">
            <v>0</v>
          </cell>
          <cell r="AN3221">
            <v>0</v>
          </cell>
          <cell r="AO3221">
            <v>0</v>
          </cell>
          <cell r="AP3221">
            <v>0</v>
          </cell>
          <cell r="AQ3221">
            <v>0</v>
          </cell>
          <cell r="AR3221">
            <v>0</v>
          </cell>
          <cell r="AS3221">
            <v>0</v>
          </cell>
          <cell r="AT3221" t="str">
            <v>Agriculture</v>
          </cell>
          <cell r="AU3221" t="str">
            <v>Disturbed</v>
          </cell>
          <cell r="AV3221" t="str">
            <v>Agriculture</v>
          </cell>
          <cell r="AW3221" t="str">
            <v>NA</v>
          </cell>
          <cell r="AX3221" t="str">
            <v>Urban areas</v>
          </cell>
          <cell r="AY3221" t="str">
            <v>NA</v>
          </cell>
        </row>
        <row r="3222">
          <cell r="A3222" t="str">
            <v>Menke_etal_2010_09</v>
          </cell>
          <cell r="B3222" t="str">
            <v>Menke, Sean</v>
          </cell>
          <cell r="C3222" t="str">
            <v>North America</v>
          </cell>
          <cell r="D3222" t="str">
            <v>U.S.A.</v>
          </cell>
          <cell r="E3222" t="str">
            <v>North Carolina</v>
          </cell>
          <cell r="F3222" t="str">
            <v>Raleigh</v>
          </cell>
          <cell r="G3222" t="str">
            <v>A9</v>
          </cell>
          <cell r="H3222" t="str">
            <v>Agriculture</v>
          </cell>
          <cell r="I3222">
            <v>127</v>
          </cell>
          <cell r="J3222">
            <v>35.799999999999997</v>
          </cell>
          <cell r="K3222">
            <v>-78.7</v>
          </cell>
          <cell r="L3222" t="str">
            <v>In publication</v>
          </cell>
          <cell r="M3222" t="str">
            <v>NA</v>
          </cell>
          <cell r="N3222">
            <v>109</v>
          </cell>
          <cell r="O3222">
            <v>12</v>
          </cell>
          <cell r="P3222">
            <v>11</v>
          </cell>
          <cell r="Q3222">
            <v>1</v>
          </cell>
          <cell r="R3222">
            <v>1</v>
          </cell>
          <cell r="S3222">
            <v>29</v>
          </cell>
          <cell r="T3222">
            <v>5</v>
          </cell>
          <cell r="U3222">
            <v>2008</v>
          </cell>
          <cell r="V3222">
            <v>17</v>
          </cell>
          <cell r="W3222">
            <v>6</v>
          </cell>
          <cell r="X3222">
            <v>2008</v>
          </cell>
          <cell r="Y3222">
            <v>1</v>
          </cell>
          <cell r="Z3222">
            <v>20</v>
          </cell>
          <cell r="AA3222">
            <v>20</v>
          </cell>
          <cell r="AB3222">
            <v>0</v>
          </cell>
          <cell r="AC3222" t="str">
            <v>Pitfall</v>
          </cell>
          <cell r="AD3222"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22">
            <v>5</v>
          </cell>
          <cell r="AF3222">
            <v>7.07</v>
          </cell>
          <cell r="AG3222">
            <v>14</v>
          </cell>
          <cell r="AH3222">
            <v>120</v>
          </cell>
          <cell r="AI3222">
            <v>25</v>
          </cell>
          <cell r="AJ3222">
            <v>0</v>
          </cell>
          <cell r="AK3222">
            <v>0</v>
          </cell>
          <cell r="AL3222">
            <v>0</v>
          </cell>
          <cell r="AM3222">
            <v>0</v>
          </cell>
          <cell r="AN3222">
            <v>0</v>
          </cell>
          <cell r="AO3222">
            <v>0</v>
          </cell>
          <cell r="AP3222">
            <v>0</v>
          </cell>
          <cell r="AQ3222">
            <v>0</v>
          </cell>
          <cell r="AR3222">
            <v>0</v>
          </cell>
          <cell r="AS3222">
            <v>0</v>
          </cell>
          <cell r="AT3222" t="str">
            <v>Agriculture</v>
          </cell>
          <cell r="AU3222" t="str">
            <v>Disturbed</v>
          </cell>
          <cell r="AV3222" t="str">
            <v>Agriculture</v>
          </cell>
          <cell r="AW3222" t="str">
            <v>NA</v>
          </cell>
          <cell r="AX3222" t="str">
            <v>Urban areas</v>
          </cell>
          <cell r="AY3222" t="str">
            <v>NA</v>
          </cell>
        </row>
        <row r="3223">
          <cell r="A3223" t="str">
            <v>Menke_etal_2010_10</v>
          </cell>
          <cell r="B3223" t="str">
            <v>Menke, Sean</v>
          </cell>
          <cell r="C3223" t="str">
            <v>North America</v>
          </cell>
          <cell r="D3223" t="str">
            <v>U.S.A.</v>
          </cell>
          <cell r="E3223" t="str">
            <v>North Carolina</v>
          </cell>
          <cell r="F3223" t="str">
            <v>Raleigh</v>
          </cell>
          <cell r="G3223" t="str">
            <v>A10</v>
          </cell>
          <cell r="H3223" t="str">
            <v>Agriculture</v>
          </cell>
          <cell r="I3223">
            <v>103</v>
          </cell>
          <cell r="J3223">
            <v>35.76</v>
          </cell>
          <cell r="K3223">
            <v>-78.7</v>
          </cell>
          <cell r="L3223" t="str">
            <v>In publication</v>
          </cell>
          <cell r="M3223" t="str">
            <v>NA</v>
          </cell>
          <cell r="N3223">
            <v>69</v>
          </cell>
          <cell r="O3223">
            <v>16</v>
          </cell>
          <cell r="P3223">
            <v>16</v>
          </cell>
          <cell r="Q3223">
            <v>0</v>
          </cell>
          <cell r="R3223">
            <v>1</v>
          </cell>
          <cell r="S3223">
            <v>29</v>
          </cell>
          <cell r="T3223">
            <v>5</v>
          </cell>
          <cell r="U3223">
            <v>2008</v>
          </cell>
          <cell r="V3223">
            <v>17</v>
          </cell>
          <cell r="W3223">
            <v>6</v>
          </cell>
          <cell r="X3223">
            <v>2008</v>
          </cell>
          <cell r="Y3223">
            <v>1</v>
          </cell>
          <cell r="Z3223">
            <v>20</v>
          </cell>
          <cell r="AA3223">
            <v>20</v>
          </cell>
          <cell r="AB3223">
            <v>0</v>
          </cell>
          <cell r="AC3223" t="str">
            <v>Pitfall</v>
          </cell>
          <cell r="AD3223"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23">
            <v>5</v>
          </cell>
          <cell r="AF3223">
            <v>7.07</v>
          </cell>
          <cell r="AG3223">
            <v>14</v>
          </cell>
          <cell r="AH3223">
            <v>120</v>
          </cell>
          <cell r="AI3223">
            <v>25</v>
          </cell>
          <cell r="AJ3223">
            <v>0</v>
          </cell>
          <cell r="AK3223">
            <v>0</v>
          </cell>
          <cell r="AL3223">
            <v>0</v>
          </cell>
          <cell r="AM3223">
            <v>0</v>
          </cell>
          <cell r="AN3223">
            <v>0</v>
          </cell>
          <cell r="AO3223">
            <v>0</v>
          </cell>
          <cell r="AP3223">
            <v>0</v>
          </cell>
          <cell r="AQ3223">
            <v>0</v>
          </cell>
          <cell r="AR3223">
            <v>0</v>
          </cell>
          <cell r="AS3223">
            <v>0</v>
          </cell>
          <cell r="AT3223" t="str">
            <v>Agriculture</v>
          </cell>
          <cell r="AU3223" t="str">
            <v>Disturbed</v>
          </cell>
          <cell r="AV3223" t="str">
            <v>Agriculture</v>
          </cell>
          <cell r="AW3223" t="str">
            <v>NA</v>
          </cell>
          <cell r="AX3223" t="str">
            <v>Urban areas</v>
          </cell>
          <cell r="AY3223" t="str">
            <v>NA</v>
          </cell>
        </row>
        <row r="3224">
          <cell r="A3224" t="str">
            <v>Menke_etal_2010_11</v>
          </cell>
          <cell r="B3224" t="str">
            <v>Menke, Sean</v>
          </cell>
          <cell r="C3224" t="str">
            <v>North America</v>
          </cell>
          <cell r="D3224" t="str">
            <v>U.S.A.</v>
          </cell>
          <cell r="E3224" t="str">
            <v>North Carolina</v>
          </cell>
          <cell r="F3224" t="str">
            <v>Raleigh</v>
          </cell>
          <cell r="G3224" t="str">
            <v>B1</v>
          </cell>
          <cell r="H3224" t="str">
            <v>Urban</v>
          </cell>
          <cell r="I3224">
            <v>124</v>
          </cell>
          <cell r="J3224">
            <v>35.86</v>
          </cell>
          <cell r="K3224">
            <v>-78.650000000000006</v>
          </cell>
          <cell r="L3224" t="str">
            <v>In publication</v>
          </cell>
          <cell r="M3224" t="str">
            <v>NA</v>
          </cell>
          <cell r="N3224">
            <v>112</v>
          </cell>
          <cell r="O3224">
            <v>11</v>
          </cell>
          <cell r="P3224">
            <v>10</v>
          </cell>
          <cell r="Q3224">
            <v>1</v>
          </cell>
          <cell r="R3224">
            <v>1</v>
          </cell>
          <cell r="S3224">
            <v>29</v>
          </cell>
          <cell r="T3224">
            <v>5</v>
          </cell>
          <cell r="U3224">
            <v>2008</v>
          </cell>
          <cell r="V3224">
            <v>17</v>
          </cell>
          <cell r="W3224">
            <v>6</v>
          </cell>
          <cell r="X3224">
            <v>2008</v>
          </cell>
          <cell r="Y3224">
            <v>1</v>
          </cell>
          <cell r="Z3224">
            <v>20</v>
          </cell>
          <cell r="AA3224">
            <v>20</v>
          </cell>
          <cell r="AB3224">
            <v>0</v>
          </cell>
          <cell r="AC3224" t="str">
            <v>Pitfall</v>
          </cell>
          <cell r="AD3224"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24">
            <v>5</v>
          </cell>
          <cell r="AF3224">
            <v>7.07</v>
          </cell>
          <cell r="AG3224">
            <v>14</v>
          </cell>
          <cell r="AH3224">
            <v>120</v>
          </cell>
          <cell r="AI3224">
            <v>25</v>
          </cell>
          <cell r="AJ3224">
            <v>0</v>
          </cell>
          <cell r="AK3224">
            <v>0</v>
          </cell>
          <cell r="AL3224">
            <v>0</v>
          </cell>
          <cell r="AM3224">
            <v>0</v>
          </cell>
          <cell r="AN3224">
            <v>0</v>
          </cell>
          <cell r="AO3224">
            <v>0</v>
          </cell>
          <cell r="AP3224">
            <v>0</v>
          </cell>
          <cell r="AQ3224">
            <v>0</v>
          </cell>
          <cell r="AR3224">
            <v>0</v>
          </cell>
          <cell r="AS3224">
            <v>0</v>
          </cell>
          <cell r="AT3224" t="str">
            <v>Urban</v>
          </cell>
          <cell r="AU3224" t="str">
            <v>Transformed</v>
          </cell>
          <cell r="AV3224" t="str">
            <v>Urban &amp; recreation</v>
          </cell>
          <cell r="AW3224" t="str">
            <v>NA</v>
          </cell>
          <cell r="AX3224" t="str">
            <v>Urban areas</v>
          </cell>
          <cell r="AY3224" t="str">
            <v>NA</v>
          </cell>
        </row>
        <row r="3225">
          <cell r="A3225" t="str">
            <v>Menke_etal_2010_12</v>
          </cell>
          <cell r="B3225" t="str">
            <v>Menke, Sean</v>
          </cell>
          <cell r="C3225" t="str">
            <v>North America</v>
          </cell>
          <cell r="D3225" t="str">
            <v>U.S.A.</v>
          </cell>
          <cell r="E3225" t="str">
            <v>North Carolina</v>
          </cell>
          <cell r="F3225" t="str">
            <v>Raleigh</v>
          </cell>
          <cell r="G3225" t="str">
            <v>B2</v>
          </cell>
          <cell r="H3225" t="str">
            <v>Urban</v>
          </cell>
          <cell r="I3225">
            <v>82</v>
          </cell>
          <cell r="J3225">
            <v>35.83</v>
          </cell>
          <cell r="K3225">
            <v>-78.63</v>
          </cell>
          <cell r="L3225" t="str">
            <v>In publication</v>
          </cell>
          <cell r="M3225" t="str">
            <v>NA</v>
          </cell>
          <cell r="N3225">
            <v>209</v>
          </cell>
          <cell r="O3225">
            <v>13</v>
          </cell>
          <cell r="P3225">
            <v>13</v>
          </cell>
          <cell r="Q3225">
            <v>0</v>
          </cell>
          <cell r="R3225">
            <v>1</v>
          </cell>
          <cell r="S3225">
            <v>29</v>
          </cell>
          <cell r="T3225">
            <v>5</v>
          </cell>
          <cell r="U3225">
            <v>2008</v>
          </cell>
          <cell r="V3225">
            <v>17</v>
          </cell>
          <cell r="W3225">
            <v>6</v>
          </cell>
          <cell r="X3225">
            <v>2008</v>
          </cell>
          <cell r="Y3225">
            <v>1</v>
          </cell>
          <cell r="Z3225">
            <v>20</v>
          </cell>
          <cell r="AA3225">
            <v>20</v>
          </cell>
          <cell r="AB3225">
            <v>0</v>
          </cell>
          <cell r="AC3225" t="str">
            <v>Pitfall</v>
          </cell>
          <cell r="AD3225"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25">
            <v>5</v>
          </cell>
          <cell r="AF3225">
            <v>7.07</v>
          </cell>
          <cell r="AG3225">
            <v>14</v>
          </cell>
          <cell r="AH3225">
            <v>120</v>
          </cell>
          <cell r="AI3225">
            <v>25</v>
          </cell>
          <cell r="AJ3225">
            <v>0</v>
          </cell>
          <cell r="AK3225">
            <v>0</v>
          </cell>
          <cell r="AL3225">
            <v>0</v>
          </cell>
          <cell r="AM3225">
            <v>0</v>
          </cell>
          <cell r="AN3225">
            <v>0</v>
          </cell>
          <cell r="AO3225">
            <v>0</v>
          </cell>
          <cell r="AP3225">
            <v>0</v>
          </cell>
          <cell r="AQ3225">
            <v>0</v>
          </cell>
          <cell r="AR3225">
            <v>0</v>
          </cell>
          <cell r="AS3225">
            <v>0</v>
          </cell>
          <cell r="AT3225" t="str">
            <v>Urban</v>
          </cell>
          <cell r="AU3225" t="str">
            <v>Transformed</v>
          </cell>
          <cell r="AV3225" t="str">
            <v>Urban &amp; recreation</v>
          </cell>
          <cell r="AW3225" t="str">
            <v>NA</v>
          </cell>
          <cell r="AX3225" t="str">
            <v>Urban areas</v>
          </cell>
          <cell r="AY3225" t="str">
            <v>NA</v>
          </cell>
        </row>
        <row r="3226">
          <cell r="A3226" t="str">
            <v>Menke_etal_2010_13</v>
          </cell>
          <cell r="B3226" t="str">
            <v>Menke, Sean</v>
          </cell>
          <cell r="C3226" t="str">
            <v>North America</v>
          </cell>
          <cell r="D3226" t="str">
            <v>U.S.A.</v>
          </cell>
          <cell r="E3226" t="str">
            <v>North Carolina</v>
          </cell>
          <cell r="F3226" t="str">
            <v>Raleigh</v>
          </cell>
          <cell r="G3226" t="str">
            <v>B3</v>
          </cell>
          <cell r="H3226" t="str">
            <v>Urban</v>
          </cell>
          <cell r="I3226">
            <v>112</v>
          </cell>
          <cell r="J3226">
            <v>35.770000000000003</v>
          </cell>
          <cell r="K3226">
            <v>-78.67</v>
          </cell>
          <cell r="L3226" t="str">
            <v>In publication</v>
          </cell>
          <cell r="M3226" t="str">
            <v>NA</v>
          </cell>
          <cell r="N3226">
            <v>119</v>
          </cell>
          <cell r="O3226">
            <v>6</v>
          </cell>
          <cell r="P3226">
            <v>6</v>
          </cell>
          <cell r="Q3226">
            <v>0</v>
          </cell>
          <cell r="R3226">
            <v>1</v>
          </cell>
          <cell r="S3226">
            <v>29</v>
          </cell>
          <cell r="T3226">
            <v>5</v>
          </cell>
          <cell r="U3226">
            <v>2008</v>
          </cell>
          <cell r="V3226">
            <v>17</v>
          </cell>
          <cell r="W3226">
            <v>6</v>
          </cell>
          <cell r="X3226">
            <v>2008</v>
          </cell>
          <cell r="Y3226">
            <v>1</v>
          </cell>
          <cell r="Z3226">
            <v>20</v>
          </cell>
          <cell r="AA3226">
            <v>20</v>
          </cell>
          <cell r="AB3226">
            <v>0</v>
          </cell>
          <cell r="AC3226" t="str">
            <v>Pitfall</v>
          </cell>
          <cell r="AD3226"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26">
            <v>5</v>
          </cell>
          <cell r="AF3226">
            <v>7.07</v>
          </cell>
          <cell r="AG3226">
            <v>14</v>
          </cell>
          <cell r="AH3226">
            <v>120</v>
          </cell>
          <cell r="AI3226">
            <v>25</v>
          </cell>
          <cell r="AJ3226">
            <v>0</v>
          </cell>
          <cell r="AK3226">
            <v>0</v>
          </cell>
          <cell r="AL3226">
            <v>0</v>
          </cell>
          <cell r="AM3226">
            <v>0</v>
          </cell>
          <cell r="AN3226">
            <v>0</v>
          </cell>
          <cell r="AO3226">
            <v>0</v>
          </cell>
          <cell r="AP3226">
            <v>0</v>
          </cell>
          <cell r="AQ3226">
            <v>0</v>
          </cell>
          <cell r="AR3226">
            <v>0</v>
          </cell>
          <cell r="AS3226">
            <v>0</v>
          </cell>
          <cell r="AT3226" t="str">
            <v>Urban</v>
          </cell>
          <cell r="AU3226" t="str">
            <v>Transformed</v>
          </cell>
          <cell r="AV3226" t="str">
            <v>Urban &amp; recreation</v>
          </cell>
          <cell r="AW3226" t="str">
            <v>NA</v>
          </cell>
          <cell r="AX3226" t="str">
            <v>Urban areas</v>
          </cell>
          <cell r="AY3226" t="str">
            <v>NA</v>
          </cell>
        </row>
        <row r="3227">
          <cell r="A3227" t="str">
            <v>Menke_etal_2010_14</v>
          </cell>
          <cell r="B3227" t="str">
            <v>Menke, Sean</v>
          </cell>
          <cell r="C3227" t="str">
            <v>North America</v>
          </cell>
          <cell r="D3227" t="str">
            <v>U.S.A.</v>
          </cell>
          <cell r="E3227" t="str">
            <v>North Carolina</v>
          </cell>
          <cell r="F3227" t="str">
            <v>Raleigh</v>
          </cell>
          <cell r="G3227" t="str">
            <v>B4</v>
          </cell>
          <cell r="H3227" t="str">
            <v>Urban</v>
          </cell>
          <cell r="I3227">
            <v>77</v>
          </cell>
          <cell r="J3227">
            <v>35.79</v>
          </cell>
          <cell r="K3227">
            <v>-78.59</v>
          </cell>
          <cell r="L3227" t="str">
            <v>In publication</v>
          </cell>
          <cell r="M3227" t="str">
            <v>NA</v>
          </cell>
          <cell r="N3227">
            <v>137</v>
          </cell>
          <cell r="O3227">
            <v>9</v>
          </cell>
          <cell r="P3227">
            <v>7</v>
          </cell>
          <cell r="Q3227">
            <v>2</v>
          </cell>
          <cell r="R3227">
            <v>1</v>
          </cell>
          <cell r="S3227">
            <v>29</v>
          </cell>
          <cell r="T3227">
            <v>5</v>
          </cell>
          <cell r="U3227">
            <v>2008</v>
          </cell>
          <cell r="V3227">
            <v>17</v>
          </cell>
          <cell r="W3227">
            <v>6</v>
          </cell>
          <cell r="X3227">
            <v>2008</v>
          </cell>
          <cell r="Y3227">
            <v>1</v>
          </cell>
          <cell r="Z3227">
            <v>20</v>
          </cell>
          <cell r="AA3227">
            <v>20</v>
          </cell>
          <cell r="AB3227">
            <v>0</v>
          </cell>
          <cell r="AC3227" t="str">
            <v>Pitfall</v>
          </cell>
          <cell r="AD3227"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27">
            <v>5</v>
          </cell>
          <cell r="AF3227">
            <v>7.07</v>
          </cell>
          <cell r="AG3227">
            <v>14</v>
          </cell>
          <cell r="AH3227">
            <v>120</v>
          </cell>
          <cell r="AI3227">
            <v>25</v>
          </cell>
          <cell r="AJ3227">
            <v>0</v>
          </cell>
          <cell r="AK3227">
            <v>0</v>
          </cell>
          <cell r="AL3227">
            <v>0</v>
          </cell>
          <cell r="AM3227">
            <v>0</v>
          </cell>
          <cell r="AN3227">
            <v>0</v>
          </cell>
          <cell r="AO3227">
            <v>0</v>
          </cell>
          <cell r="AP3227">
            <v>0</v>
          </cell>
          <cell r="AQ3227">
            <v>0</v>
          </cell>
          <cell r="AR3227">
            <v>0</v>
          </cell>
          <cell r="AS3227">
            <v>0</v>
          </cell>
          <cell r="AT3227" t="str">
            <v>Urban</v>
          </cell>
          <cell r="AU3227" t="str">
            <v>Transformed</v>
          </cell>
          <cell r="AV3227" t="str">
            <v>Urban &amp; recreation</v>
          </cell>
          <cell r="AW3227" t="str">
            <v>NA</v>
          </cell>
          <cell r="AX3227" t="str">
            <v>Urban areas</v>
          </cell>
          <cell r="AY3227" t="str">
            <v>NA</v>
          </cell>
        </row>
        <row r="3228">
          <cell r="A3228" t="str">
            <v>Menke_etal_2010_15</v>
          </cell>
          <cell r="B3228" t="str">
            <v>Menke, Sean</v>
          </cell>
          <cell r="C3228" t="str">
            <v>North America</v>
          </cell>
          <cell r="D3228" t="str">
            <v>U.S.A.</v>
          </cell>
          <cell r="E3228" t="str">
            <v>North Carolina</v>
          </cell>
          <cell r="F3228" t="str">
            <v>Raleigh</v>
          </cell>
          <cell r="G3228" t="str">
            <v>B5</v>
          </cell>
          <cell r="H3228" t="str">
            <v>Urban</v>
          </cell>
          <cell r="I3228">
            <v>142</v>
          </cell>
          <cell r="J3228">
            <v>35.799999999999997</v>
          </cell>
          <cell r="K3228">
            <v>-78.69</v>
          </cell>
          <cell r="L3228" t="str">
            <v>In publication</v>
          </cell>
          <cell r="M3228" t="str">
            <v>NA</v>
          </cell>
          <cell r="N3228">
            <v>205</v>
          </cell>
          <cell r="O3228">
            <v>4</v>
          </cell>
          <cell r="P3228">
            <v>2</v>
          </cell>
          <cell r="Q3228">
            <v>2</v>
          </cell>
          <cell r="R3228">
            <v>1</v>
          </cell>
          <cell r="S3228">
            <v>29</v>
          </cell>
          <cell r="T3228">
            <v>5</v>
          </cell>
          <cell r="U3228">
            <v>2008</v>
          </cell>
          <cell r="V3228">
            <v>17</v>
          </cell>
          <cell r="W3228">
            <v>6</v>
          </cell>
          <cell r="X3228">
            <v>2008</v>
          </cell>
          <cell r="Y3228">
            <v>1</v>
          </cell>
          <cell r="Z3228">
            <v>20</v>
          </cell>
          <cell r="AA3228">
            <v>20</v>
          </cell>
          <cell r="AB3228">
            <v>0</v>
          </cell>
          <cell r="AC3228" t="str">
            <v>Pitfall</v>
          </cell>
          <cell r="AD3228"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28">
            <v>5</v>
          </cell>
          <cell r="AF3228">
            <v>7.07</v>
          </cell>
          <cell r="AG3228">
            <v>14</v>
          </cell>
          <cell r="AH3228">
            <v>120</v>
          </cell>
          <cell r="AI3228">
            <v>25</v>
          </cell>
          <cell r="AJ3228">
            <v>0</v>
          </cell>
          <cell r="AK3228">
            <v>0</v>
          </cell>
          <cell r="AL3228">
            <v>0</v>
          </cell>
          <cell r="AM3228">
            <v>0</v>
          </cell>
          <cell r="AN3228">
            <v>0</v>
          </cell>
          <cell r="AO3228">
            <v>0</v>
          </cell>
          <cell r="AP3228">
            <v>0</v>
          </cell>
          <cell r="AQ3228">
            <v>0</v>
          </cell>
          <cell r="AR3228">
            <v>0</v>
          </cell>
          <cell r="AS3228">
            <v>0</v>
          </cell>
          <cell r="AT3228" t="str">
            <v>Urban</v>
          </cell>
          <cell r="AU3228" t="str">
            <v>Transformed</v>
          </cell>
          <cell r="AV3228" t="str">
            <v>Urban &amp; recreation</v>
          </cell>
          <cell r="AW3228" t="str">
            <v>NA</v>
          </cell>
          <cell r="AX3228" t="str">
            <v>Urban areas</v>
          </cell>
          <cell r="AY3228" t="str">
            <v>NA</v>
          </cell>
        </row>
        <row r="3229">
          <cell r="A3229" t="str">
            <v>Menke_etal_2010_16</v>
          </cell>
          <cell r="B3229" t="str">
            <v>Menke, Sean</v>
          </cell>
          <cell r="C3229" t="str">
            <v>North America</v>
          </cell>
          <cell r="D3229" t="str">
            <v>U.S.A.</v>
          </cell>
          <cell r="E3229" t="str">
            <v>North Carolina</v>
          </cell>
          <cell r="F3229" t="str">
            <v>Raleigh</v>
          </cell>
          <cell r="G3229" t="str">
            <v>B6</v>
          </cell>
          <cell r="H3229" t="str">
            <v>Urban</v>
          </cell>
          <cell r="I3229">
            <v>109</v>
          </cell>
          <cell r="J3229">
            <v>35.729999999999997</v>
          </cell>
          <cell r="K3229">
            <v>-78.63</v>
          </cell>
          <cell r="L3229" t="str">
            <v>In publication</v>
          </cell>
          <cell r="M3229" t="str">
            <v>NA</v>
          </cell>
          <cell r="N3229">
            <v>116</v>
          </cell>
          <cell r="O3229">
            <v>9</v>
          </cell>
          <cell r="P3229">
            <v>7</v>
          </cell>
          <cell r="Q3229">
            <v>2</v>
          </cell>
          <cell r="R3229">
            <v>1</v>
          </cell>
          <cell r="S3229">
            <v>29</v>
          </cell>
          <cell r="T3229">
            <v>5</v>
          </cell>
          <cell r="U3229">
            <v>2008</v>
          </cell>
          <cell r="V3229">
            <v>17</v>
          </cell>
          <cell r="W3229">
            <v>6</v>
          </cell>
          <cell r="X3229">
            <v>2008</v>
          </cell>
          <cell r="Y3229">
            <v>1</v>
          </cell>
          <cell r="Z3229">
            <v>20</v>
          </cell>
          <cell r="AA3229">
            <v>20</v>
          </cell>
          <cell r="AB3229">
            <v>0</v>
          </cell>
          <cell r="AC3229" t="str">
            <v>Pitfall</v>
          </cell>
          <cell r="AD3229"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29">
            <v>5</v>
          </cell>
          <cell r="AF3229">
            <v>7.07</v>
          </cell>
          <cell r="AG3229">
            <v>14</v>
          </cell>
          <cell r="AH3229">
            <v>120</v>
          </cell>
          <cell r="AI3229">
            <v>25</v>
          </cell>
          <cell r="AJ3229">
            <v>0</v>
          </cell>
          <cell r="AK3229">
            <v>0</v>
          </cell>
          <cell r="AL3229">
            <v>0</v>
          </cell>
          <cell r="AM3229">
            <v>0</v>
          </cell>
          <cell r="AN3229">
            <v>0</v>
          </cell>
          <cell r="AO3229">
            <v>0</v>
          </cell>
          <cell r="AP3229">
            <v>0</v>
          </cell>
          <cell r="AQ3229">
            <v>0</v>
          </cell>
          <cell r="AR3229">
            <v>0</v>
          </cell>
          <cell r="AS3229">
            <v>0</v>
          </cell>
          <cell r="AT3229" t="str">
            <v>Urban</v>
          </cell>
          <cell r="AU3229" t="str">
            <v>Transformed</v>
          </cell>
          <cell r="AV3229" t="str">
            <v>Urban &amp; recreation</v>
          </cell>
          <cell r="AW3229" t="str">
            <v>NA</v>
          </cell>
          <cell r="AX3229" t="str">
            <v>Urban areas</v>
          </cell>
          <cell r="AY3229" t="str">
            <v>NA</v>
          </cell>
        </row>
        <row r="3230">
          <cell r="A3230" t="str">
            <v>Menke_etal_2010_17</v>
          </cell>
          <cell r="B3230" t="str">
            <v>Menke, Sean</v>
          </cell>
          <cell r="C3230" t="str">
            <v>North America</v>
          </cell>
          <cell r="D3230" t="str">
            <v>U.S.A.</v>
          </cell>
          <cell r="E3230" t="str">
            <v>North Carolina</v>
          </cell>
          <cell r="F3230" t="str">
            <v>Raleigh</v>
          </cell>
          <cell r="G3230" t="str">
            <v>B7</v>
          </cell>
          <cell r="H3230" t="str">
            <v>Urban</v>
          </cell>
          <cell r="I3230">
            <v>131</v>
          </cell>
          <cell r="J3230">
            <v>35.799999999999997</v>
          </cell>
          <cell r="K3230">
            <v>-78.739999999999995</v>
          </cell>
          <cell r="L3230" t="str">
            <v>In publication</v>
          </cell>
          <cell r="M3230" t="str">
            <v>NA</v>
          </cell>
          <cell r="N3230">
            <v>104</v>
          </cell>
          <cell r="O3230">
            <v>8</v>
          </cell>
          <cell r="P3230">
            <v>6</v>
          </cell>
          <cell r="Q3230">
            <v>2</v>
          </cell>
          <cell r="R3230">
            <v>1</v>
          </cell>
          <cell r="S3230">
            <v>29</v>
          </cell>
          <cell r="T3230">
            <v>5</v>
          </cell>
          <cell r="U3230">
            <v>2008</v>
          </cell>
          <cell r="V3230">
            <v>17</v>
          </cell>
          <cell r="W3230">
            <v>6</v>
          </cell>
          <cell r="X3230">
            <v>2008</v>
          </cell>
          <cell r="Y3230">
            <v>1</v>
          </cell>
          <cell r="Z3230">
            <v>20</v>
          </cell>
          <cell r="AA3230">
            <v>20</v>
          </cell>
          <cell r="AB3230">
            <v>0</v>
          </cell>
          <cell r="AC3230" t="str">
            <v>Pitfall</v>
          </cell>
          <cell r="AD3230"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30">
            <v>5</v>
          </cell>
          <cell r="AF3230">
            <v>7.07</v>
          </cell>
          <cell r="AG3230">
            <v>14</v>
          </cell>
          <cell r="AH3230">
            <v>120</v>
          </cell>
          <cell r="AI3230">
            <v>25</v>
          </cell>
          <cell r="AJ3230">
            <v>0</v>
          </cell>
          <cell r="AK3230">
            <v>0</v>
          </cell>
          <cell r="AL3230">
            <v>0</v>
          </cell>
          <cell r="AM3230">
            <v>0</v>
          </cell>
          <cell r="AN3230">
            <v>0</v>
          </cell>
          <cell r="AO3230">
            <v>0</v>
          </cell>
          <cell r="AP3230">
            <v>0</v>
          </cell>
          <cell r="AQ3230">
            <v>0</v>
          </cell>
          <cell r="AR3230">
            <v>0</v>
          </cell>
          <cell r="AS3230">
            <v>0</v>
          </cell>
          <cell r="AT3230" t="str">
            <v>Urban</v>
          </cell>
          <cell r="AU3230" t="str">
            <v>Transformed</v>
          </cell>
          <cell r="AV3230" t="str">
            <v>Urban &amp; recreation</v>
          </cell>
          <cell r="AW3230" t="str">
            <v>NA</v>
          </cell>
          <cell r="AX3230" t="str">
            <v>Urban areas</v>
          </cell>
          <cell r="AY3230" t="str">
            <v>NA</v>
          </cell>
        </row>
        <row r="3231">
          <cell r="A3231" t="str">
            <v>Menke_etal_2010_18</v>
          </cell>
          <cell r="B3231" t="str">
            <v>Menke, Sean</v>
          </cell>
          <cell r="C3231" t="str">
            <v>North America</v>
          </cell>
          <cell r="D3231" t="str">
            <v>U.S.A.</v>
          </cell>
          <cell r="E3231" t="str">
            <v>North Carolina</v>
          </cell>
          <cell r="F3231" t="str">
            <v>Raleigh</v>
          </cell>
          <cell r="G3231" t="str">
            <v>B8</v>
          </cell>
          <cell r="H3231" t="str">
            <v>Urban</v>
          </cell>
          <cell r="I3231">
            <v>99</v>
          </cell>
          <cell r="J3231">
            <v>35.78</v>
          </cell>
          <cell r="K3231">
            <v>-78.64</v>
          </cell>
          <cell r="L3231" t="str">
            <v>In publication</v>
          </cell>
          <cell r="M3231" t="str">
            <v>NA</v>
          </cell>
          <cell r="N3231">
            <v>138</v>
          </cell>
          <cell r="O3231">
            <v>7</v>
          </cell>
          <cell r="P3231">
            <v>5</v>
          </cell>
          <cell r="Q3231">
            <v>2</v>
          </cell>
          <cell r="R3231">
            <v>1</v>
          </cell>
          <cell r="S3231">
            <v>29</v>
          </cell>
          <cell r="T3231">
            <v>5</v>
          </cell>
          <cell r="U3231">
            <v>2008</v>
          </cell>
          <cell r="V3231">
            <v>17</v>
          </cell>
          <cell r="W3231">
            <v>6</v>
          </cell>
          <cell r="X3231">
            <v>2008</v>
          </cell>
          <cell r="Y3231">
            <v>1</v>
          </cell>
          <cell r="Z3231">
            <v>20</v>
          </cell>
          <cell r="AA3231">
            <v>20</v>
          </cell>
          <cell r="AB3231">
            <v>0</v>
          </cell>
          <cell r="AC3231" t="str">
            <v>Pitfall</v>
          </cell>
          <cell r="AD3231"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31">
            <v>5</v>
          </cell>
          <cell r="AF3231">
            <v>7.07</v>
          </cell>
          <cell r="AG3231">
            <v>14</v>
          </cell>
          <cell r="AH3231">
            <v>120</v>
          </cell>
          <cell r="AI3231">
            <v>25</v>
          </cell>
          <cell r="AJ3231">
            <v>0</v>
          </cell>
          <cell r="AK3231">
            <v>0</v>
          </cell>
          <cell r="AL3231">
            <v>0</v>
          </cell>
          <cell r="AM3231">
            <v>0</v>
          </cell>
          <cell r="AN3231">
            <v>0</v>
          </cell>
          <cell r="AO3231">
            <v>0</v>
          </cell>
          <cell r="AP3231">
            <v>0</v>
          </cell>
          <cell r="AQ3231">
            <v>0</v>
          </cell>
          <cell r="AR3231">
            <v>0</v>
          </cell>
          <cell r="AS3231">
            <v>0</v>
          </cell>
          <cell r="AT3231" t="str">
            <v>Urban</v>
          </cell>
          <cell r="AU3231" t="str">
            <v>Transformed</v>
          </cell>
          <cell r="AV3231" t="str">
            <v>Urban &amp; recreation</v>
          </cell>
          <cell r="AW3231" t="str">
            <v>NA</v>
          </cell>
          <cell r="AX3231" t="str">
            <v>Urban areas</v>
          </cell>
          <cell r="AY3231" t="str">
            <v>NA</v>
          </cell>
        </row>
        <row r="3232">
          <cell r="A3232" t="str">
            <v>Menke_etal_2010_19</v>
          </cell>
          <cell r="B3232" t="str">
            <v>Menke, Sean</v>
          </cell>
          <cell r="C3232" t="str">
            <v>North America</v>
          </cell>
          <cell r="D3232" t="str">
            <v>U.S.A.</v>
          </cell>
          <cell r="E3232" t="str">
            <v>North Carolina</v>
          </cell>
          <cell r="F3232" t="str">
            <v>Raleigh</v>
          </cell>
          <cell r="G3232" t="str">
            <v>B9</v>
          </cell>
          <cell r="H3232" t="str">
            <v>Urban</v>
          </cell>
          <cell r="I3232">
            <v>96</v>
          </cell>
          <cell r="J3232">
            <v>35.78</v>
          </cell>
          <cell r="K3232">
            <v>-78.63</v>
          </cell>
          <cell r="L3232" t="str">
            <v>In publication</v>
          </cell>
          <cell r="M3232" t="str">
            <v>NA</v>
          </cell>
          <cell r="N3232">
            <v>75</v>
          </cell>
          <cell r="O3232">
            <v>9</v>
          </cell>
          <cell r="P3232">
            <v>7</v>
          </cell>
          <cell r="Q3232">
            <v>2</v>
          </cell>
          <cell r="R3232">
            <v>1</v>
          </cell>
          <cell r="S3232">
            <v>29</v>
          </cell>
          <cell r="T3232">
            <v>5</v>
          </cell>
          <cell r="U3232">
            <v>2008</v>
          </cell>
          <cell r="V3232">
            <v>17</v>
          </cell>
          <cell r="W3232">
            <v>6</v>
          </cell>
          <cell r="X3232">
            <v>2008</v>
          </cell>
          <cell r="Y3232">
            <v>1</v>
          </cell>
          <cell r="Z3232">
            <v>20</v>
          </cell>
          <cell r="AA3232">
            <v>20</v>
          </cell>
          <cell r="AB3232">
            <v>0</v>
          </cell>
          <cell r="AC3232" t="str">
            <v>Pitfall</v>
          </cell>
          <cell r="AD3232"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32">
            <v>5</v>
          </cell>
          <cell r="AF3232">
            <v>7.07</v>
          </cell>
          <cell r="AG3232">
            <v>14</v>
          </cell>
          <cell r="AH3232">
            <v>120</v>
          </cell>
          <cell r="AI3232">
            <v>25</v>
          </cell>
          <cell r="AJ3232">
            <v>0</v>
          </cell>
          <cell r="AK3232">
            <v>0</v>
          </cell>
          <cell r="AL3232">
            <v>0</v>
          </cell>
          <cell r="AM3232">
            <v>0</v>
          </cell>
          <cell r="AN3232">
            <v>0</v>
          </cell>
          <cell r="AO3232">
            <v>0</v>
          </cell>
          <cell r="AP3232">
            <v>0</v>
          </cell>
          <cell r="AQ3232">
            <v>0</v>
          </cell>
          <cell r="AR3232">
            <v>0</v>
          </cell>
          <cell r="AS3232">
            <v>0</v>
          </cell>
          <cell r="AT3232" t="str">
            <v>Urban</v>
          </cell>
          <cell r="AU3232" t="str">
            <v>Transformed</v>
          </cell>
          <cell r="AV3232" t="str">
            <v>Urban &amp; recreation</v>
          </cell>
          <cell r="AW3232" t="str">
            <v>NA</v>
          </cell>
          <cell r="AX3232" t="str">
            <v>Urban areas</v>
          </cell>
          <cell r="AY3232" t="str">
            <v>NA</v>
          </cell>
        </row>
        <row r="3233">
          <cell r="A3233" t="str">
            <v>Menke_etal_2010_20</v>
          </cell>
          <cell r="B3233" t="str">
            <v>Menke, Sean</v>
          </cell>
          <cell r="C3233" t="str">
            <v>North America</v>
          </cell>
          <cell r="D3233" t="str">
            <v>U.S.A.</v>
          </cell>
          <cell r="E3233" t="str">
            <v>North Carolina</v>
          </cell>
          <cell r="F3233" t="str">
            <v>Raleigh</v>
          </cell>
          <cell r="G3233" t="str">
            <v>B10</v>
          </cell>
          <cell r="H3233" t="str">
            <v>Urban</v>
          </cell>
          <cell r="I3233">
            <v>124</v>
          </cell>
          <cell r="J3233">
            <v>35.89</v>
          </cell>
          <cell r="K3233">
            <v>-78.75</v>
          </cell>
          <cell r="L3233" t="str">
            <v>In publication</v>
          </cell>
          <cell r="M3233" t="str">
            <v>NA</v>
          </cell>
          <cell r="N3233">
            <v>50</v>
          </cell>
          <cell r="O3233">
            <v>9</v>
          </cell>
          <cell r="P3233">
            <v>8</v>
          </cell>
          <cell r="Q3233">
            <v>1</v>
          </cell>
          <cell r="R3233">
            <v>1</v>
          </cell>
          <cell r="S3233">
            <v>29</v>
          </cell>
          <cell r="T3233">
            <v>5</v>
          </cell>
          <cell r="U3233">
            <v>2008</v>
          </cell>
          <cell r="V3233">
            <v>17</v>
          </cell>
          <cell r="W3233">
            <v>6</v>
          </cell>
          <cell r="X3233">
            <v>2008</v>
          </cell>
          <cell r="Y3233">
            <v>1</v>
          </cell>
          <cell r="Z3233">
            <v>20</v>
          </cell>
          <cell r="AA3233">
            <v>20</v>
          </cell>
          <cell r="AB3233">
            <v>0</v>
          </cell>
          <cell r="AC3233" t="str">
            <v>Pitfall</v>
          </cell>
          <cell r="AD3233"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33">
            <v>5</v>
          </cell>
          <cell r="AF3233">
            <v>7.07</v>
          </cell>
          <cell r="AG3233">
            <v>14</v>
          </cell>
          <cell r="AH3233">
            <v>120</v>
          </cell>
          <cell r="AI3233">
            <v>25</v>
          </cell>
          <cell r="AJ3233">
            <v>0</v>
          </cell>
          <cell r="AK3233">
            <v>0</v>
          </cell>
          <cell r="AL3233">
            <v>0</v>
          </cell>
          <cell r="AM3233">
            <v>0</v>
          </cell>
          <cell r="AN3233">
            <v>0</v>
          </cell>
          <cell r="AO3233">
            <v>0</v>
          </cell>
          <cell r="AP3233">
            <v>0</v>
          </cell>
          <cell r="AQ3233">
            <v>0</v>
          </cell>
          <cell r="AR3233">
            <v>0</v>
          </cell>
          <cell r="AS3233">
            <v>0</v>
          </cell>
          <cell r="AT3233" t="str">
            <v>Urban</v>
          </cell>
          <cell r="AU3233" t="str">
            <v>Transformed</v>
          </cell>
          <cell r="AV3233" t="str">
            <v>Urban &amp; recreation</v>
          </cell>
          <cell r="AW3233" t="str">
            <v>NA</v>
          </cell>
          <cell r="AX3233" t="str">
            <v>Urban areas</v>
          </cell>
          <cell r="AY3233" t="str">
            <v>NA</v>
          </cell>
        </row>
        <row r="3234">
          <cell r="A3234" t="str">
            <v>Menke_etal_2010_21</v>
          </cell>
          <cell r="B3234" t="str">
            <v>Menke, Sean</v>
          </cell>
          <cell r="C3234" t="str">
            <v>North America</v>
          </cell>
          <cell r="D3234" t="str">
            <v>U.S.A.</v>
          </cell>
          <cell r="E3234" t="str">
            <v>North Carolina</v>
          </cell>
          <cell r="F3234" t="str">
            <v>Raleigh</v>
          </cell>
          <cell r="G3234" t="str">
            <v>G1</v>
          </cell>
          <cell r="H3234" t="str">
            <v>Greenway</v>
          </cell>
          <cell r="I3234">
            <v>120</v>
          </cell>
          <cell r="J3234">
            <v>35.74</v>
          </cell>
          <cell r="K3234">
            <v>-78.7</v>
          </cell>
          <cell r="L3234" t="str">
            <v>In publication</v>
          </cell>
          <cell r="M3234" t="str">
            <v>NA</v>
          </cell>
          <cell r="N3234">
            <v>12</v>
          </cell>
          <cell r="O3234">
            <v>5</v>
          </cell>
          <cell r="P3234">
            <v>5</v>
          </cell>
          <cell r="Q3234">
            <v>0</v>
          </cell>
          <cell r="R3234">
            <v>1</v>
          </cell>
          <cell r="S3234">
            <v>29</v>
          </cell>
          <cell r="T3234">
            <v>5</v>
          </cell>
          <cell r="U3234">
            <v>2008</v>
          </cell>
          <cell r="V3234">
            <v>17</v>
          </cell>
          <cell r="W3234">
            <v>6</v>
          </cell>
          <cell r="X3234">
            <v>2008</v>
          </cell>
          <cell r="Y3234">
            <v>1</v>
          </cell>
          <cell r="Z3234">
            <v>20</v>
          </cell>
          <cell r="AA3234">
            <v>20</v>
          </cell>
          <cell r="AB3234">
            <v>0</v>
          </cell>
          <cell r="AC3234" t="str">
            <v>Pitfall</v>
          </cell>
          <cell r="AD3234"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34">
            <v>5</v>
          </cell>
          <cell r="AF3234">
            <v>7.07</v>
          </cell>
          <cell r="AG3234">
            <v>14</v>
          </cell>
          <cell r="AH3234">
            <v>120</v>
          </cell>
          <cell r="AI3234">
            <v>25</v>
          </cell>
          <cell r="AJ3234">
            <v>0</v>
          </cell>
          <cell r="AK3234">
            <v>0</v>
          </cell>
          <cell r="AL3234">
            <v>0</v>
          </cell>
          <cell r="AM3234">
            <v>0</v>
          </cell>
          <cell r="AN3234">
            <v>0</v>
          </cell>
          <cell r="AO3234">
            <v>0</v>
          </cell>
          <cell r="AP3234">
            <v>0</v>
          </cell>
          <cell r="AQ3234">
            <v>0</v>
          </cell>
          <cell r="AR3234">
            <v>0</v>
          </cell>
          <cell r="AS3234">
            <v>0</v>
          </cell>
          <cell r="AT3234" t="str">
            <v>Greenway</v>
          </cell>
          <cell r="AU3234" t="str">
            <v>Transformed</v>
          </cell>
          <cell r="AV3234" t="str">
            <v>Urban &amp; recreation</v>
          </cell>
          <cell r="AW3234" t="str">
            <v>NA</v>
          </cell>
          <cell r="AX3234" t="str">
            <v>Urban areas</v>
          </cell>
          <cell r="AY3234" t="str">
            <v>NA</v>
          </cell>
        </row>
        <row r="3235">
          <cell r="A3235" t="str">
            <v>Menke_etal_2010_22</v>
          </cell>
          <cell r="B3235" t="str">
            <v>Menke, Sean</v>
          </cell>
          <cell r="C3235" t="str">
            <v>North America</v>
          </cell>
          <cell r="D3235" t="str">
            <v>U.S.A.</v>
          </cell>
          <cell r="E3235" t="str">
            <v>North Carolina</v>
          </cell>
          <cell r="F3235" t="str">
            <v>Raleigh</v>
          </cell>
          <cell r="G3235" t="str">
            <v>G2</v>
          </cell>
          <cell r="H3235" t="str">
            <v>Greenway</v>
          </cell>
          <cell r="I3235">
            <v>101</v>
          </cell>
          <cell r="J3235">
            <v>35.869999999999997</v>
          </cell>
          <cell r="K3235">
            <v>-78.7</v>
          </cell>
          <cell r="L3235" t="str">
            <v>In publication</v>
          </cell>
          <cell r="M3235" t="str">
            <v>NA</v>
          </cell>
          <cell r="N3235">
            <v>30</v>
          </cell>
          <cell r="O3235">
            <v>5</v>
          </cell>
          <cell r="P3235">
            <v>5</v>
          </cell>
          <cell r="Q3235">
            <v>0</v>
          </cell>
          <cell r="R3235">
            <v>1</v>
          </cell>
          <cell r="S3235">
            <v>29</v>
          </cell>
          <cell r="T3235">
            <v>5</v>
          </cell>
          <cell r="U3235">
            <v>2008</v>
          </cell>
          <cell r="V3235">
            <v>17</v>
          </cell>
          <cell r="W3235">
            <v>6</v>
          </cell>
          <cell r="X3235">
            <v>2008</v>
          </cell>
          <cell r="Y3235">
            <v>1</v>
          </cell>
          <cell r="Z3235">
            <v>20</v>
          </cell>
          <cell r="AA3235">
            <v>20</v>
          </cell>
          <cell r="AB3235">
            <v>0</v>
          </cell>
          <cell r="AC3235" t="str">
            <v>Pitfall</v>
          </cell>
          <cell r="AD3235"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35">
            <v>5</v>
          </cell>
          <cell r="AF3235">
            <v>7.07</v>
          </cell>
          <cell r="AG3235">
            <v>14</v>
          </cell>
          <cell r="AH3235">
            <v>120</v>
          </cell>
          <cell r="AI3235">
            <v>25</v>
          </cell>
          <cell r="AJ3235">
            <v>0</v>
          </cell>
          <cell r="AK3235">
            <v>0</v>
          </cell>
          <cell r="AL3235">
            <v>0</v>
          </cell>
          <cell r="AM3235">
            <v>0</v>
          </cell>
          <cell r="AN3235">
            <v>0</v>
          </cell>
          <cell r="AO3235">
            <v>0</v>
          </cell>
          <cell r="AP3235">
            <v>0</v>
          </cell>
          <cell r="AQ3235">
            <v>0</v>
          </cell>
          <cell r="AR3235">
            <v>0</v>
          </cell>
          <cell r="AS3235">
            <v>0</v>
          </cell>
          <cell r="AT3235" t="str">
            <v>Greenway</v>
          </cell>
          <cell r="AU3235" t="str">
            <v>Transformed</v>
          </cell>
          <cell r="AV3235" t="str">
            <v>Urban &amp; recreation</v>
          </cell>
          <cell r="AW3235" t="str">
            <v>NA</v>
          </cell>
          <cell r="AX3235" t="str">
            <v>Urban areas</v>
          </cell>
          <cell r="AY3235" t="str">
            <v>NA</v>
          </cell>
        </row>
        <row r="3236">
          <cell r="A3236" t="str">
            <v>Menke_etal_2010_23</v>
          </cell>
          <cell r="B3236" t="str">
            <v>Menke, Sean</v>
          </cell>
          <cell r="C3236" t="str">
            <v>North America</v>
          </cell>
          <cell r="D3236" t="str">
            <v>U.S.A.</v>
          </cell>
          <cell r="E3236" t="str">
            <v>North Carolina</v>
          </cell>
          <cell r="F3236" t="str">
            <v>Raleigh</v>
          </cell>
          <cell r="G3236" t="str">
            <v>G3</v>
          </cell>
          <cell r="H3236" t="str">
            <v>Greenway</v>
          </cell>
          <cell r="I3236">
            <v>56</v>
          </cell>
          <cell r="J3236">
            <v>35.869999999999997</v>
          </cell>
          <cell r="K3236">
            <v>-78.540000000000006</v>
          </cell>
          <cell r="L3236" t="str">
            <v>In publication</v>
          </cell>
          <cell r="M3236" t="str">
            <v>NA</v>
          </cell>
          <cell r="N3236">
            <v>30</v>
          </cell>
          <cell r="O3236">
            <v>8</v>
          </cell>
          <cell r="P3236">
            <v>7</v>
          </cell>
          <cell r="Q3236">
            <v>1</v>
          </cell>
          <cell r="R3236">
            <v>1</v>
          </cell>
          <cell r="S3236">
            <v>29</v>
          </cell>
          <cell r="T3236">
            <v>5</v>
          </cell>
          <cell r="U3236">
            <v>2008</v>
          </cell>
          <cell r="V3236">
            <v>17</v>
          </cell>
          <cell r="W3236">
            <v>6</v>
          </cell>
          <cell r="X3236">
            <v>2008</v>
          </cell>
          <cell r="Y3236">
            <v>1</v>
          </cell>
          <cell r="Z3236">
            <v>20</v>
          </cell>
          <cell r="AA3236">
            <v>20</v>
          </cell>
          <cell r="AB3236">
            <v>0</v>
          </cell>
          <cell r="AC3236" t="str">
            <v>Pitfall</v>
          </cell>
          <cell r="AD3236"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36">
            <v>5</v>
          </cell>
          <cell r="AF3236">
            <v>7.07</v>
          </cell>
          <cell r="AG3236">
            <v>14</v>
          </cell>
          <cell r="AH3236">
            <v>120</v>
          </cell>
          <cell r="AI3236">
            <v>25</v>
          </cell>
          <cell r="AJ3236">
            <v>0</v>
          </cell>
          <cell r="AK3236">
            <v>0</v>
          </cell>
          <cell r="AL3236">
            <v>0</v>
          </cell>
          <cell r="AM3236">
            <v>0</v>
          </cell>
          <cell r="AN3236">
            <v>0</v>
          </cell>
          <cell r="AO3236">
            <v>0</v>
          </cell>
          <cell r="AP3236">
            <v>0</v>
          </cell>
          <cell r="AQ3236">
            <v>0</v>
          </cell>
          <cell r="AR3236">
            <v>0</v>
          </cell>
          <cell r="AS3236">
            <v>0</v>
          </cell>
          <cell r="AT3236" t="str">
            <v>Greenway</v>
          </cell>
          <cell r="AU3236" t="str">
            <v>Transformed</v>
          </cell>
          <cell r="AV3236" t="str">
            <v>Urban &amp; recreation</v>
          </cell>
          <cell r="AW3236" t="str">
            <v>NA</v>
          </cell>
          <cell r="AX3236" t="str">
            <v>Urban areas</v>
          </cell>
          <cell r="AY3236" t="str">
            <v>NA</v>
          </cell>
        </row>
        <row r="3237">
          <cell r="A3237" t="str">
            <v>Menke_etal_2010_24</v>
          </cell>
          <cell r="B3237" t="str">
            <v>Menke, Sean</v>
          </cell>
          <cell r="C3237" t="str">
            <v>North America</v>
          </cell>
          <cell r="D3237" t="str">
            <v>U.S.A.</v>
          </cell>
          <cell r="E3237" t="str">
            <v>North Carolina</v>
          </cell>
          <cell r="F3237" t="str">
            <v>Raleigh</v>
          </cell>
          <cell r="G3237" t="str">
            <v>G4</v>
          </cell>
          <cell r="H3237" t="str">
            <v>Greenway</v>
          </cell>
          <cell r="I3237">
            <v>93</v>
          </cell>
          <cell r="J3237">
            <v>35.770000000000003</v>
          </cell>
          <cell r="K3237">
            <v>-78.680000000000007</v>
          </cell>
          <cell r="L3237" t="str">
            <v>In publication</v>
          </cell>
          <cell r="M3237" t="str">
            <v>NA</v>
          </cell>
          <cell r="N3237">
            <v>37</v>
          </cell>
          <cell r="O3237">
            <v>11</v>
          </cell>
          <cell r="P3237">
            <v>11</v>
          </cell>
          <cell r="Q3237">
            <v>0</v>
          </cell>
          <cell r="R3237">
            <v>1</v>
          </cell>
          <cell r="S3237">
            <v>29</v>
          </cell>
          <cell r="T3237">
            <v>5</v>
          </cell>
          <cell r="U3237">
            <v>2008</v>
          </cell>
          <cell r="V3237">
            <v>17</v>
          </cell>
          <cell r="W3237">
            <v>6</v>
          </cell>
          <cell r="X3237">
            <v>2008</v>
          </cell>
          <cell r="Y3237">
            <v>1</v>
          </cell>
          <cell r="Z3237">
            <v>20</v>
          </cell>
          <cell r="AA3237">
            <v>20</v>
          </cell>
          <cell r="AB3237">
            <v>0</v>
          </cell>
          <cell r="AC3237" t="str">
            <v>Pitfall</v>
          </cell>
          <cell r="AD3237"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37">
            <v>5</v>
          </cell>
          <cell r="AF3237">
            <v>7.07</v>
          </cell>
          <cell r="AG3237">
            <v>14</v>
          </cell>
          <cell r="AH3237">
            <v>120</v>
          </cell>
          <cell r="AI3237">
            <v>25</v>
          </cell>
          <cell r="AJ3237">
            <v>0</v>
          </cell>
          <cell r="AK3237">
            <v>0</v>
          </cell>
          <cell r="AL3237">
            <v>0</v>
          </cell>
          <cell r="AM3237">
            <v>0</v>
          </cell>
          <cell r="AN3237">
            <v>0</v>
          </cell>
          <cell r="AO3237">
            <v>0</v>
          </cell>
          <cell r="AP3237">
            <v>0</v>
          </cell>
          <cell r="AQ3237">
            <v>0</v>
          </cell>
          <cell r="AR3237">
            <v>0</v>
          </cell>
          <cell r="AS3237">
            <v>0</v>
          </cell>
          <cell r="AT3237" t="str">
            <v>Greenway</v>
          </cell>
          <cell r="AU3237" t="str">
            <v>Transformed</v>
          </cell>
          <cell r="AV3237" t="str">
            <v>Urban &amp; recreation</v>
          </cell>
          <cell r="AW3237" t="str">
            <v>NA</v>
          </cell>
          <cell r="AX3237" t="str">
            <v>Urban areas</v>
          </cell>
          <cell r="AY3237" t="str">
            <v>NA</v>
          </cell>
        </row>
        <row r="3238">
          <cell r="A3238" t="str">
            <v>Menke_etal_2010_25</v>
          </cell>
          <cell r="B3238" t="str">
            <v>Menke, Sean</v>
          </cell>
          <cell r="C3238" t="str">
            <v>North America</v>
          </cell>
          <cell r="D3238" t="str">
            <v>U.S.A.</v>
          </cell>
          <cell r="E3238" t="str">
            <v>North Carolina</v>
          </cell>
          <cell r="F3238" t="str">
            <v>Raleigh</v>
          </cell>
          <cell r="G3238" t="str">
            <v>G5</v>
          </cell>
          <cell r="H3238" t="str">
            <v>Greenway</v>
          </cell>
          <cell r="I3238">
            <v>59</v>
          </cell>
          <cell r="J3238">
            <v>35.81</v>
          </cell>
          <cell r="K3238">
            <v>-78.61</v>
          </cell>
          <cell r="L3238" t="str">
            <v>In publication</v>
          </cell>
          <cell r="M3238" t="str">
            <v>NA</v>
          </cell>
          <cell r="N3238">
            <v>73</v>
          </cell>
          <cell r="O3238">
            <v>9</v>
          </cell>
          <cell r="P3238">
            <v>9</v>
          </cell>
          <cell r="Q3238">
            <v>0</v>
          </cell>
          <cell r="R3238">
            <v>1</v>
          </cell>
          <cell r="S3238">
            <v>29</v>
          </cell>
          <cell r="T3238">
            <v>5</v>
          </cell>
          <cell r="U3238">
            <v>2008</v>
          </cell>
          <cell r="V3238">
            <v>17</v>
          </cell>
          <cell r="W3238">
            <v>6</v>
          </cell>
          <cell r="X3238">
            <v>2008</v>
          </cell>
          <cell r="Y3238">
            <v>1</v>
          </cell>
          <cell r="Z3238">
            <v>20</v>
          </cell>
          <cell r="AA3238">
            <v>20</v>
          </cell>
          <cell r="AB3238">
            <v>0</v>
          </cell>
          <cell r="AC3238" t="str">
            <v>Pitfall</v>
          </cell>
          <cell r="AD3238"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38">
            <v>5</v>
          </cell>
          <cell r="AF3238">
            <v>7.07</v>
          </cell>
          <cell r="AG3238">
            <v>14</v>
          </cell>
          <cell r="AH3238">
            <v>120</v>
          </cell>
          <cell r="AI3238">
            <v>25</v>
          </cell>
          <cell r="AJ3238">
            <v>0</v>
          </cell>
          <cell r="AK3238">
            <v>0</v>
          </cell>
          <cell r="AL3238">
            <v>0</v>
          </cell>
          <cell r="AM3238">
            <v>0</v>
          </cell>
          <cell r="AN3238">
            <v>0</v>
          </cell>
          <cell r="AO3238">
            <v>0</v>
          </cell>
          <cell r="AP3238">
            <v>0</v>
          </cell>
          <cell r="AQ3238">
            <v>0</v>
          </cell>
          <cell r="AR3238">
            <v>0</v>
          </cell>
          <cell r="AS3238">
            <v>0</v>
          </cell>
          <cell r="AT3238" t="str">
            <v>Greenway</v>
          </cell>
          <cell r="AU3238" t="str">
            <v>Transformed</v>
          </cell>
          <cell r="AV3238" t="str">
            <v>Urban &amp; recreation</v>
          </cell>
          <cell r="AW3238" t="str">
            <v>NA</v>
          </cell>
          <cell r="AX3238" t="str">
            <v>Urban areas</v>
          </cell>
          <cell r="AY3238" t="str">
            <v>NA</v>
          </cell>
        </row>
        <row r="3239">
          <cell r="A3239" t="str">
            <v>Menke_etal_2010_26</v>
          </cell>
          <cell r="B3239" t="str">
            <v>Menke, Sean</v>
          </cell>
          <cell r="C3239" t="str">
            <v>North America</v>
          </cell>
          <cell r="D3239" t="str">
            <v>U.S.A.</v>
          </cell>
          <cell r="E3239" t="str">
            <v>North Carolina</v>
          </cell>
          <cell r="F3239" t="str">
            <v>Raleigh</v>
          </cell>
          <cell r="G3239" t="str">
            <v>G6</v>
          </cell>
          <cell r="H3239" t="str">
            <v>Greenway</v>
          </cell>
          <cell r="I3239">
            <v>95</v>
          </cell>
          <cell r="J3239">
            <v>35.82</v>
          </cell>
          <cell r="K3239">
            <v>-78.73</v>
          </cell>
          <cell r="L3239" t="str">
            <v>In publication</v>
          </cell>
          <cell r="M3239" t="str">
            <v>NA</v>
          </cell>
          <cell r="N3239">
            <v>20</v>
          </cell>
          <cell r="O3239">
            <v>3</v>
          </cell>
          <cell r="P3239">
            <v>3</v>
          </cell>
          <cell r="Q3239">
            <v>0</v>
          </cell>
          <cell r="R3239">
            <v>1</v>
          </cell>
          <cell r="S3239">
            <v>29</v>
          </cell>
          <cell r="T3239">
            <v>5</v>
          </cell>
          <cell r="U3239">
            <v>2008</v>
          </cell>
          <cell r="V3239">
            <v>17</v>
          </cell>
          <cell r="W3239">
            <v>6</v>
          </cell>
          <cell r="X3239">
            <v>2008</v>
          </cell>
          <cell r="Y3239">
            <v>1</v>
          </cell>
          <cell r="Z3239">
            <v>20</v>
          </cell>
          <cell r="AA3239">
            <v>20</v>
          </cell>
          <cell r="AB3239">
            <v>0</v>
          </cell>
          <cell r="AC3239" t="str">
            <v>Pitfall</v>
          </cell>
          <cell r="AD3239"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39">
            <v>5</v>
          </cell>
          <cell r="AF3239">
            <v>7.07</v>
          </cell>
          <cell r="AG3239">
            <v>14</v>
          </cell>
          <cell r="AH3239">
            <v>120</v>
          </cell>
          <cell r="AI3239">
            <v>25</v>
          </cell>
          <cell r="AJ3239">
            <v>0</v>
          </cell>
          <cell r="AK3239">
            <v>0</v>
          </cell>
          <cell r="AL3239">
            <v>0</v>
          </cell>
          <cell r="AM3239">
            <v>0</v>
          </cell>
          <cell r="AN3239">
            <v>0</v>
          </cell>
          <cell r="AO3239">
            <v>0</v>
          </cell>
          <cell r="AP3239">
            <v>0</v>
          </cell>
          <cell r="AQ3239">
            <v>0</v>
          </cell>
          <cell r="AR3239">
            <v>0</v>
          </cell>
          <cell r="AS3239">
            <v>0</v>
          </cell>
          <cell r="AT3239" t="str">
            <v>Greenway</v>
          </cell>
          <cell r="AU3239" t="str">
            <v>Transformed</v>
          </cell>
          <cell r="AV3239" t="str">
            <v>Urban &amp; recreation</v>
          </cell>
          <cell r="AW3239" t="str">
            <v>NA</v>
          </cell>
          <cell r="AX3239" t="str">
            <v>Urban areas</v>
          </cell>
          <cell r="AY3239" t="str">
            <v>NA</v>
          </cell>
        </row>
        <row r="3240">
          <cell r="A3240" t="str">
            <v>Menke_etal_2010_27</v>
          </cell>
          <cell r="B3240" t="str">
            <v>Menke, Sean</v>
          </cell>
          <cell r="C3240" t="str">
            <v>North America</v>
          </cell>
          <cell r="D3240" t="str">
            <v>U.S.A.</v>
          </cell>
          <cell r="E3240" t="str">
            <v>North Carolina</v>
          </cell>
          <cell r="F3240" t="str">
            <v>Raleigh</v>
          </cell>
          <cell r="G3240" t="str">
            <v>G7</v>
          </cell>
          <cell r="H3240" t="str">
            <v>Greenway</v>
          </cell>
          <cell r="I3240">
            <v>100</v>
          </cell>
          <cell r="J3240">
            <v>35.81</v>
          </cell>
          <cell r="K3240">
            <v>-78.69</v>
          </cell>
          <cell r="L3240" t="str">
            <v>In publication</v>
          </cell>
          <cell r="M3240" t="str">
            <v>NA</v>
          </cell>
          <cell r="N3240">
            <v>14</v>
          </cell>
          <cell r="O3240">
            <v>5</v>
          </cell>
          <cell r="P3240">
            <v>5</v>
          </cell>
          <cell r="Q3240">
            <v>0</v>
          </cell>
          <cell r="R3240">
            <v>1</v>
          </cell>
          <cell r="S3240">
            <v>29</v>
          </cell>
          <cell r="T3240">
            <v>5</v>
          </cell>
          <cell r="U3240">
            <v>2008</v>
          </cell>
          <cell r="V3240">
            <v>17</v>
          </cell>
          <cell r="W3240">
            <v>6</v>
          </cell>
          <cell r="X3240">
            <v>2008</v>
          </cell>
          <cell r="Y3240">
            <v>1</v>
          </cell>
          <cell r="Z3240">
            <v>20</v>
          </cell>
          <cell r="AA3240">
            <v>20</v>
          </cell>
          <cell r="AB3240">
            <v>0</v>
          </cell>
          <cell r="AC3240" t="str">
            <v>Pitfall</v>
          </cell>
          <cell r="AD3240"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40">
            <v>5</v>
          </cell>
          <cell r="AF3240">
            <v>7.07</v>
          </cell>
          <cell r="AG3240">
            <v>14</v>
          </cell>
          <cell r="AH3240">
            <v>120</v>
          </cell>
          <cell r="AI3240">
            <v>25</v>
          </cell>
          <cell r="AJ3240">
            <v>0</v>
          </cell>
          <cell r="AK3240">
            <v>0</v>
          </cell>
          <cell r="AL3240">
            <v>0</v>
          </cell>
          <cell r="AM3240">
            <v>0</v>
          </cell>
          <cell r="AN3240">
            <v>0</v>
          </cell>
          <cell r="AO3240">
            <v>0</v>
          </cell>
          <cell r="AP3240">
            <v>0</v>
          </cell>
          <cell r="AQ3240">
            <v>0</v>
          </cell>
          <cell r="AR3240">
            <v>0</v>
          </cell>
          <cell r="AS3240">
            <v>0</v>
          </cell>
          <cell r="AT3240" t="str">
            <v>Greenway</v>
          </cell>
          <cell r="AU3240" t="str">
            <v>Transformed</v>
          </cell>
          <cell r="AV3240" t="str">
            <v>Urban &amp; recreation</v>
          </cell>
          <cell r="AW3240" t="str">
            <v>NA</v>
          </cell>
          <cell r="AX3240" t="str">
            <v>Urban areas</v>
          </cell>
          <cell r="AY3240" t="str">
            <v>NA</v>
          </cell>
        </row>
        <row r="3241">
          <cell r="A3241" t="str">
            <v>Menke_etal_2010_28</v>
          </cell>
          <cell r="B3241" t="str">
            <v>Menke, Sean</v>
          </cell>
          <cell r="C3241" t="str">
            <v>North America</v>
          </cell>
          <cell r="D3241" t="str">
            <v>U.S.A.</v>
          </cell>
          <cell r="E3241" t="str">
            <v>North Carolina</v>
          </cell>
          <cell r="F3241" t="str">
            <v>Raleigh</v>
          </cell>
          <cell r="G3241" t="str">
            <v>G8</v>
          </cell>
          <cell r="H3241" t="str">
            <v>Greenway</v>
          </cell>
          <cell r="I3241">
            <v>55</v>
          </cell>
          <cell r="J3241">
            <v>35.79</v>
          </cell>
          <cell r="K3241">
            <v>-78.59</v>
          </cell>
          <cell r="L3241" t="str">
            <v>In publication</v>
          </cell>
          <cell r="M3241" t="str">
            <v>NA</v>
          </cell>
          <cell r="N3241">
            <v>57</v>
          </cell>
          <cell r="O3241">
            <v>6</v>
          </cell>
          <cell r="P3241">
            <v>5</v>
          </cell>
          <cell r="Q3241">
            <v>1</v>
          </cell>
          <cell r="R3241">
            <v>1</v>
          </cell>
          <cell r="S3241">
            <v>29</v>
          </cell>
          <cell r="T3241">
            <v>5</v>
          </cell>
          <cell r="U3241">
            <v>2008</v>
          </cell>
          <cell r="V3241">
            <v>17</v>
          </cell>
          <cell r="W3241">
            <v>6</v>
          </cell>
          <cell r="X3241">
            <v>2008</v>
          </cell>
          <cell r="Y3241">
            <v>1</v>
          </cell>
          <cell r="Z3241">
            <v>20</v>
          </cell>
          <cell r="AA3241">
            <v>20</v>
          </cell>
          <cell r="AB3241">
            <v>0</v>
          </cell>
          <cell r="AC3241" t="str">
            <v>Pitfall</v>
          </cell>
          <cell r="AD3241"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41">
            <v>5</v>
          </cell>
          <cell r="AF3241">
            <v>7.07</v>
          </cell>
          <cell r="AG3241">
            <v>14</v>
          </cell>
          <cell r="AH3241">
            <v>120</v>
          </cell>
          <cell r="AI3241">
            <v>25</v>
          </cell>
          <cell r="AJ3241">
            <v>0</v>
          </cell>
          <cell r="AK3241">
            <v>0</v>
          </cell>
          <cell r="AL3241">
            <v>0</v>
          </cell>
          <cell r="AM3241">
            <v>0</v>
          </cell>
          <cell r="AN3241">
            <v>0</v>
          </cell>
          <cell r="AO3241">
            <v>0</v>
          </cell>
          <cell r="AP3241">
            <v>0</v>
          </cell>
          <cell r="AQ3241">
            <v>0</v>
          </cell>
          <cell r="AR3241">
            <v>0</v>
          </cell>
          <cell r="AS3241">
            <v>0</v>
          </cell>
          <cell r="AT3241" t="str">
            <v>Greenway</v>
          </cell>
          <cell r="AU3241" t="str">
            <v>Transformed</v>
          </cell>
          <cell r="AV3241" t="str">
            <v>Urban &amp; recreation</v>
          </cell>
          <cell r="AW3241" t="str">
            <v>NA</v>
          </cell>
          <cell r="AX3241" t="str">
            <v>Urban areas</v>
          </cell>
          <cell r="AY3241" t="str">
            <v>NA</v>
          </cell>
        </row>
        <row r="3242">
          <cell r="A3242" t="str">
            <v>Menke_etal_2010_29</v>
          </cell>
          <cell r="B3242" t="str">
            <v>Menke, Sean</v>
          </cell>
          <cell r="C3242" t="str">
            <v>North America</v>
          </cell>
          <cell r="D3242" t="str">
            <v>U.S.A.</v>
          </cell>
          <cell r="E3242" t="str">
            <v>North Carolina</v>
          </cell>
          <cell r="F3242" t="str">
            <v>Raleigh</v>
          </cell>
          <cell r="G3242" t="str">
            <v>G10</v>
          </cell>
          <cell r="H3242" t="str">
            <v>Greenway</v>
          </cell>
          <cell r="I3242">
            <v>65</v>
          </cell>
          <cell r="J3242">
            <v>35.76</v>
          </cell>
          <cell r="K3242">
            <v>-78.599999999999994</v>
          </cell>
          <cell r="L3242" t="str">
            <v>In publication</v>
          </cell>
          <cell r="M3242" t="str">
            <v>NA</v>
          </cell>
          <cell r="N3242">
            <v>29</v>
          </cell>
          <cell r="O3242">
            <v>8</v>
          </cell>
          <cell r="P3242">
            <v>8</v>
          </cell>
          <cell r="Q3242">
            <v>0</v>
          </cell>
          <cell r="R3242">
            <v>1</v>
          </cell>
          <cell r="S3242">
            <v>29</v>
          </cell>
          <cell r="T3242">
            <v>5</v>
          </cell>
          <cell r="U3242">
            <v>2008</v>
          </cell>
          <cell r="V3242">
            <v>17</v>
          </cell>
          <cell r="W3242">
            <v>6</v>
          </cell>
          <cell r="X3242">
            <v>2008</v>
          </cell>
          <cell r="Y3242">
            <v>1</v>
          </cell>
          <cell r="Z3242">
            <v>20</v>
          </cell>
          <cell r="AA3242">
            <v>20</v>
          </cell>
          <cell r="AB3242">
            <v>0</v>
          </cell>
          <cell r="AC3242" t="str">
            <v>Pitfall</v>
          </cell>
          <cell r="AD3242"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42">
            <v>5</v>
          </cell>
          <cell r="AF3242">
            <v>7.07</v>
          </cell>
          <cell r="AG3242">
            <v>14</v>
          </cell>
          <cell r="AH3242">
            <v>120</v>
          </cell>
          <cell r="AI3242">
            <v>25</v>
          </cell>
          <cell r="AJ3242">
            <v>0</v>
          </cell>
          <cell r="AK3242">
            <v>0</v>
          </cell>
          <cell r="AL3242">
            <v>0</v>
          </cell>
          <cell r="AM3242">
            <v>0</v>
          </cell>
          <cell r="AN3242">
            <v>0</v>
          </cell>
          <cell r="AO3242">
            <v>0</v>
          </cell>
          <cell r="AP3242">
            <v>0</v>
          </cell>
          <cell r="AQ3242">
            <v>0</v>
          </cell>
          <cell r="AR3242">
            <v>0</v>
          </cell>
          <cell r="AS3242">
            <v>0</v>
          </cell>
          <cell r="AT3242" t="str">
            <v>Greenway</v>
          </cell>
          <cell r="AU3242" t="str">
            <v>Transformed</v>
          </cell>
          <cell r="AV3242" t="str">
            <v>Urban &amp; recreation</v>
          </cell>
          <cell r="AW3242" t="str">
            <v>NA</v>
          </cell>
          <cell r="AX3242" t="str">
            <v>Urban areas</v>
          </cell>
          <cell r="AY3242" t="str">
            <v>NA</v>
          </cell>
        </row>
        <row r="3243">
          <cell r="A3243" t="str">
            <v>Menke_etal_2010_30</v>
          </cell>
          <cell r="B3243" t="str">
            <v>Menke, Sean</v>
          </cell>
          <cell r="C3243" t="str">
            <v>North America</v>
          </cell>
          <cell r="D3243" t="str">
            <v>U.S.A.</v>
          </cell>
          <cell r="E3243" t="str">
            <v>North Carolina</v>
          </cell>
          <cell r="F3243" t="str">
            <v>Raleigh</v>
          </cell>
          <cell r="G3243" t="str">
            <v>I1</v>
          </cell>
          <cell r="H3243" t="str">
            <v>Urban</v>
          </cell>
          <cell r="I3243">
            <v>92</v>
          </cell>
          <cell r="J3243">
            <v>35.869999999999997</v>
          </cell>
          <cell r="K3243">
            <v>-78.58</v>
          </cell>
          <cell r="L3243" t="str">
            <v>In publication</v>
          </cell>
          <cell r="M3243" t="str">
            <v>NA</v>
          </cell>
          <cell r="N3243">
            <v>72</v>
          </cell>
          <cell r="O3243">
            <v>3</v>
          </cell>
          <cell r="P3243">
            <v>2</v>
          </cell>
          <cell r="Q3243">
            <v>1</v>
          </cell>
          <cell r="R3243">
            <v>1</v>
          </cell>
          <cell r="S3243">
            <v>29</v>
          </cell>
          <cell r="T3243">
            <v>5</v>
          </cell>
          <cell r="U3243">
            <v>2008</v>
          </cell>
          <cell r="V3243">
            <v>17</v>
          </cell>
          <cell r="W3243">
            <v>6</v>
          </cell>
          <cell r="X3243">
            <v>2008</v>
          </cell>
          <cell r="Y3243">
            <v>1</v>
          </cell>
          <cell r="Z3243">
            <v>20</v>
          </cell>
          <cell r="AA3243">
            <v>20</v>
          </cell>
          <cell r="AB3243">
            <v>0</v>
          </cell>
          <cell r="AC3243" t="str">
            <v>Pitfall</v>
          </cell>
          <cell r="AD3243"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43">
            <v>5</v>
          </cell>
          <cell r="AF3243">
            <v>7.07</v>
          </cell>
          <cell r="AG3243">
            <v>14</v>
          </cell>
          <cell r="AH3243">
            <v>120</v>
          </cell>
          <cell r="AI3243">
            <v>25</v>
          </cell>
          <cell r="AJ3243">
            <v>0</v>
          </cell>
          <cell r="AK3243">
            <v>0</v>
          </cell>
          <cell r="AL3243">
            <v>0</v>
          </cell>
          <cell r="AM3243">
            <v>0</v>
          </cell>
          <cell r="AN3243">
            <v>0</v>
          </cell>
          <cell r="AO3243">
            <v>0</v>
          </cell>
          <cell r="AP3243">
            <v>0</v>
          </cell>
          <cell r="AQ3243">
            <v>0</v>
          </cell>
          <cell r="AR3243">
            <v>0</v>
          </cell>
          <cell r="AS3243">
            <v>0</v>
          </cell>
          <cell r="AT3243" t="str">
            <v>Urban</v>
          </cell>
          <cell r="AU3243" t="str">
            <v>Transformed</v>
          </cell>
          <cell r="AV3243" t="str">
            <v>Urban &amp; recreation</v>
          </cell>
          <cell r="AW3243" t="str">
            <v>NA</v>
          </cell>
          <cell r="AX3243" t="str">
            <v>Urban areas</v>
          </cell>
          <cell r="AY3243" t="str">
            <v>NA</v>
          </cell>
        </row>
        <row r="3244">
          <cell r="A3244" t="str">
            <v>Menke_etal_2010_31</v>
          </cell>
          <cell r="B3244" t="str">
            <v>Menke, Sean</v>
          </cell>
          <cell r="C3244" t="str">
            <v>North America</v>
          </cell>
          <cell r="D3244" t="str">
            <v>U.S.A.</v>
          </cell>
          <cell r="E3244" t="str">
            <v>North Carolina</v>
          </cell>
          <cell r="F3244" t="str">
            <v>Raleigh</v>
          </cell>
          <cell r="G3244" t="str">
            <v>I2</v>
          </cell>
          <cell r="H3244" t="str">
            <v>Urban</v>
          </cell>
          <cell r="I3244">
            <v>92</v>
          </cell>
          <cell r="J3244">
            <v>35.74</v>
          </cell>
          <cell r="K3244">
            <v>-78.650000000000006</v>
          </cell>
          <cell r="L3244" t="str">
            <v>In publication</v>
          </cell>
          <cell r="M3244" t="str">
            <v>NA</v>
          </cell>
          <cell r="N3244">
            <v>169</v>
          </cell>
          <cell r="O3244">
            <v>2</v>
          </cell>
          <cell r="P3244">
            <v>1</v>
          </cell>
          <cell r="Q3244">
            <v>1</v>
          </cell>
          <cell r="R3244">
            <v>1</v>
          </cell>
          <cell r="S3244">
            <v>29</v>
          </cell>
          <cell r="T3244">
            <v>5</v>
          </cell>
          <cell r="U3244">
            <v>2008</v>
          </cell>
          <cell r="V3244">
            <v>17</v>
          </cell>
          <cell r="W3244">
            <v>6</v>
          </cell>
          <cell r="X3244">
            <v>2008</v>
          </cell>
          <cell r="Y3244">
            <v>1</v>
          </cell>
          <cell r="Z3244">
            <v>20</v>
          </cell>
          <cell r="AA3244">
            <v>20</v>
          </cell>
          <cell r="AB3244">
            <v>0</v>
          </cell>
          <cell r="AC3244" t="str">
            <v>Pitfall</v>
          </cell>
          <cell r="AD3244"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44">
            <v>5</v>
          </cell>
          <cell r="AF3244">
            <v>7.07</v>
          </cell>
          <cell r="AG3244">
            <v>14</v>
          </cell>
          <cell r="AH3244">
            <v>120</v>
          </cell>
          <cell r="AI3244">
            <v>25</v>
          </cell>
          <cell r="AJ3244">
            <v>0</v>
          </cell>
          <cell r="AK3244">
            <v>0</v>
          </cell>
          <cell r="AL3244">
            <v>0</v>
          </cell>
          <cell r="AM3244">
            <v>0</v>
          </cell>
          <cell r="AN3244">
            <v>0</v>
          </cell>
          <cell r="AO3244">
            <v>0</v>
          </cell>
          <cell r="AP3244">
            <v>0</v>
          </cell>
          <cell r="AQ3244">
            <v>0</v>
          </cell>
          <cell r="AR3244">
            <v>0</v>
          </cell>
          <cell r="AS3244">
            <v>0</v>
          </cell>
          <cell r="AT3244" t="str">
            <v>Urban</v>
          </cell>
          <cell r="AU3244" t="str">
            <v>Transformed</v>
          </cell>
          <cell r="AV3244" t="str">
            <v>Urban &amp; recreation</v>
          </cell>
          <cell r="AW3244" t="str">
            <v>NA</v>
          </cell>
          <cell r="AX3244" t="str">
            <v>Urban areas</v>
          </cell>
          <cell r="AY3244" t="str">
            <v>NA</v>
          </cell>
        </row>
        <row r="3245">
          <cell r="A3245" t="str">
            <v>Menke_etal_2010_32</v>
          </cell>
          <cell r="B3245" t="str">
            <v>Menke, Sean</v>
          </cell>
          <cell r="C3245" t="str">
            <v>North America</v>
          </cell>
          <cell r="D3245" t="str">
            <v>U.S.A.</v>
          </cell>
          <cell r="E3245" t="str">
            <v>North Carolina</v>
          </cell>
          <cell r="F3245" t="str">
            <v>Raleigh</v>
          </cell>
          <cell r="G3245" t="str">
            <v>I3</v>
          </cell>
          <cell r="H3245" t="str">
            <v>Urban</v>
          </cell>
          <cell r="I3245">
            <v>100</v>
          </cell>
          <cell r="J3245">
            <v>35.83</v>
          </cell>
          <cell r="K3245">
            <v>-78.61</v>
          </cell>
          <cell r="L3245" t="str">
            <v>In publication</v>
          </cell>
          <cell r="M3245" t="str">
            <v>NA</v>
          </cell>
          <cell r="N3245">
            <v>370</v>
          </cell>
          <cell r="O3245">
            <v>6</v>
          </cell>
          <cell r="P3245">
            <v>5</v>
          </cell>
          <cell r="Q3245">
            <v>1</v>
          </cell>
          <cell r="R3245">
            <v>1</v>
          </cell>
          <cell r="S3245">
            <v>29</v>
          </cell>
          <cell r="T3245">
            <v>5</v>
          </cell>
          <cell r="U3245">
            <v>2008</v>
          </cell>
          <cell r="V3245">
            <v>17</v>
          </cell>
          <cell r="W3245">
            <v>6</v>
          </cell>
          <cell r="X3245">
            <v>2008</v>
          </cell>
          <cell r="Y3245">
            <v>1</v>
          </cell>
          <cell r="Z3245">
            <v>20</v>
          </cell>
          <cell r="AA3245">
            <v>20</v>
          </cell>
          <cell r="AB3245">
            <v>0</v>
          </cell>
          <cell r="AC3245" t="str">
            <v>Pitfall</v>
          </cell>
          <cell r="AD3245"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45">
            <v>5</v>
          </cell>
          <cell r="AF3245">
            <v>7.07</v>
          </cell>
          <cell r="AG3245">
            <v>14</v>
          </cell>
          <cell r="AH3245">
            <v>120</v>
          </cell>
          <cell r="AI3245">
            <v>25</v>
          </cell>
          <cell r="AJ3245">
            <v>0</v>
          </cell>
          <cell r="AK3245">
            <v>0</v>
          </cell>
          <cell r="AL3245">
            <v>0</v>
          </cell>
          <cell r="AM3245">
            <v>0</v>
          </cell>
          <cell r="AN3245">
            <v>0</v>
          </cell>
          <cell r="AO3245">
            <v>0</v>
          </cell>
          <cell r="AP3245">
            <v>0</v>
          </cell>
          <cell r="AQ3245">
            <v>0</v>
          </cell>
          <cell r="AR3245">
            <v>0</v>
          </cell>
          <cell r="AS3245">
            <v>0</v>
          </cell>
          <cell r="AT3245" t="str">
            <v>Urban</v>
          </cell>
          <cell r="AU3245" t="str">
            <v>Transformed</v>
          </cell>
          <cell r="AV3245" t="str">
            <v>Urban &amp; recreation</v>
          </cell>
          <cell r="AW3245" t="str">
            <v>NA</v>
          </cell>
          <cell r="AX3245" t="str">
            <v>Urban areas</v>
          </cell>
          <cell r="AY3245" t="str">
            <v>NA</v>
          </cell>
        </row>
        <row r="3246">
          <cell r="A3246" t="str">
            <v>Menke_etal_2010_33</v>
          </cell>
          <cell r="B3246" t="str">
            <v>Menke, Sean</v>
          </cell>
          <cell r="C3246" t="str">
            <v>North America</v>
          </cell>
          <cell r="D3246" t="str">
            <v>U.S.A.</v>
          </cell>
          <cell r="E3246" t="str">
            <v>North Carolina</v>
          </cell>
          <cell r="F3246" t="str">
            <v>Raleigh</v>
          </cell>
          <cell r="G3246" t="str">
            <v>I4</v>
          </cell>
          <cell r="H3246" t="str">
            <v>Urban</v>
          </cell>
          <cell r="I3246">
            <v>151</v>
          </cell>
          <cell r="J3246">
            <v>35.79</v>
          </cell>
          <cell r="K3246">
            <v>-78.709999999999994</v>
          </cell>
          <cell r="L3246" t="str">
            <v>In publication</v>
          </cell>
          <cell r="M3246" t="str">
            <v>NA</v>
          </cell>
          <cell r="N3246">
            <v>67</v>
          </cell>
          <cell r="O3246">
            <v>7</v>
          </cell>
          <cell r="P3246">
            <v>5</v>
          </cell>
          <cell r="Q3246">
            <v>2</v>
          </cell>
          <cell r="R3246">
            <v>1</v>
          </cell>
          <cell r="S3246">
            <v>29</v>
          </cell>
          <cell r="T3246">
            <v>5</v>
          </cell>
          <cell r="U3246">
            <v>2008</v>
          </cell>
          <cell r="V3246">
            <v>17</v>
          </cell>
          <cell r="W3246">
            <v>6</v>
          </cell>
          <cell r="X3246">
            <v>2008</v>
          </cell>
          <cell r="Y3246">
            <v>1</v>
          </cell>
          <cell r="Z3246">
            <v>20</v>
          </cell>
          <cell r="AA3246">
            <v>20</v>
          </cell>
          <cell r="AB3246">
            <v>0</v>
          </cell>
          <cell r="AC3246" t="str">
            <v>Pitfall</v>
          </cell>
          <cell r="AD3246"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46">
            <v>5</v>
          </cell>
          <cell r="AF3246">
            <v>7.07</v>
          </cell>
          <cell r="AG3246">
            <v>14</v>
          </cell>
          <cell r="AH3246">
            <v>120</v>
          </cell>
          <cell r="AI3246">
            <v>25</v>
          </cell>
          <cell r="AJ3246">
            <v>0</v>
          </cell>
          <cell r="AK3246">
            <v>0</v>
          </cell>
          <cell r="AL3246">
            <v>0</v>
          </cell>
          <cell r="AM3246">
            <v>0</v>
          </cell>
          <cell r="AN3246">
            <v>0</v>
          </cell>
          <cell r="AO3246">
            <v>0</v>
          </cell>
          <cell r="AP3246">
            <v>0</v>
          </cell>
          <cell r="AQ3246">
            <v>0</v>
          </cell>
          <cell r="AR3246">
            <v>0</v>
          </cell>
          <cell r="AS3246">
            <v>0</v>
          </cell>
          <cell r="AT3246" t="str">
            <v>Urban</v>
          </cell>
          <cell r="AU3246" t="str">
            <v>Transformed</v>
          </cell>
          <cell r="AV3246" t="str">
            <v>Urban &amp; recreation</v>
          </cell>
          <cell r="AW3246" t="str">
            <v>NA</v>
          </cell>
          <cell r="AX3246" t="str">
            <v>Urban areas</v>
          </cell>
          <cell r="AY3246" t="str">
            <v>NA</v>
          </cell>
        </row>
        <row r="3247">
          <cell r="A3247" t="str">
            <v>Menke_etal_2010_34</v>
          </cell>
          <cell r="B3247" t="str">
            <v>Menke, Sean</v>
          </cell>
          <cell r="C3247" t="str">
            <v>North America</v>
          </cell>
          <cell r="D3247" t="str">
            <v>U.S.A.</v>
          </cell>
          <cell r="E3247" t="str">
            <v>North Carolina</v>
          </cell>
          <cell r="F3247" t="str">
            <v>Raleigh</v>
          </cell>
          <cell r="G3247" t="str">
            <v>I5</v>
          </cell>
          <cell r="H3247" t="str">
            <v>Urban</v>
          </cell>
          <cell r="I3247">
            <v>101</v>
          </cell>
          <cell r="J3247">
            <v>35.78</v>
          </cell>
          <cell r="K3247">
            <v>-78.66</v>
          </cell>
          <cell r="L3247" t="str">
            <v>In publication</v>
          </cell>
          <cell r="M3247" t="str">
            <v>NA</v>
          </cell>
          <cell r="N3247">
            <v>98</v>
          </cell>
          <cell r="O3247">
            <v>7</v>
          </cell>
          <cell r="P3247">
            <v>7</v>
          </cell>
          <cell r="Q3247">
            <v>0</v>
          </cell>
          <cell r="R3247">
            <v>1</v>
          </cell>
          <cell r="S3247">
            <v>29</v>
          </cell>
          <cell r="T3247">
            <v>5</v>
          </cell>
          <cell r="U3247">
            <v>2008</v>
          </cell>
          <cell r="V3247">
            <v>17</v>
          </cell>
          <cell r="W3247">
            <v>6</v>
          </cell>
          <cell r="X3247">
            <v>2008</v>
          </cell>
          <cell r="Y3247">
            <v>1</v>
          </cell>
          <cell r="Z3247">
            <v>20</v>
          </cell>
          <cell r="AA3247">
            <v>20</v>
          </cell>
          <cell r="AB3247">
            <v>0</v>
          </cell>
          <cell r="AC3247" t="str">
            <v>Pitfall</v>
          </cell>
          <cell r="AD3247"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47">
            <v>5</v>
          </cell>
          <cell r="AF3247">
            <v>7.07</v>
          </cell>
          <cell r="AG3247">
            <v>14</v>
          </cell>
          <cell r="AH3247">
            <v>120</v>
          </cell>
          <cell r="AI3247">
            <v>25</v>
          </cell>
          <cell r="AJ3247">
            <v>0</v>
          </cell>
          <cell r="AK3247">
            <v>0</v>
          </cell>
          <cell r="AL3247">
            <v>0</v>
          </cell>
          <cell r="AM3247">
            <v>0</v>
          </cell>
          <cell r="AN3247">
            <v>0</v>
          </cell>
          <cell r="AO3247">
            <v>0</v>
          </cell>
          <cell r="AP3247">
            <v>0</v>
          </cell>
          <cell r="AQ3247">
            <v>0</v>
          </cell>
          <cell r="AR3247">
            <v>0</v>
          </cell>
          <cell r="AS3247">
            <v>0</v>
          </cell>
          <cell r="AT3247" t="str">
            <v>Urban</v>
          </cell>
          <cell r="AU3247" t="str">
            <v>Transformed</v>
          </cell>
          <cell r="AV3247" t="str">
            <v>Urban &amp; recreation</v>
          </cell>
          <cell r="AW3247" t="str">
            <v>NA</v>
          </cell>
          <cell r="AX3247" t="str">
            <v>Urban areas</v>
          </cell>
          <cell r="AY3247" t="str">
            <v>NA</v>
          </cell>
        </row>
        <row r="3248">
          <cell r="A3248" t="str">
            <v>Menke_etal_2010_35</v>
          </cell>
          <cell r="B3248" t="str">
            <v>Menke, Sean</v>
          </cell>
          <cell r="C3248" t="str">
            <v>North America</v>
          </cell>
          <cell r="D3248" t="str">
            <v>U.S.A.</v>
          </cell>
          <cell r="E3248" t="str">
            <v>North Carolina</v>
          </cell>
          <cell r="F3248" t="str">
            <v>Raleigh</v>
          </cell>
          <cell r="G3248" t="str">
            <v>I6</v>
          </cell>
          <cell r="H3248" t="str">
            <v>Urban</v>
          </cell>
          <cell r="I3248">
            <v>64</v>
          </cell>
          <cell r="J3248">
            <v>35.799999999999997</v>
          </cell>
          <cell r="K3248">
            <v>-78.599999999999994</v>
          </cell>
          <cell r="L3248" t="str">
            <v>In publication</v>
          </cell>
          <cell r="M3248" t="str">
            <v>NA</v>
          </cell>
          <cell r="N3248">
            <v>28</v>
          </cell>
          <cell r="O3248">
            <v>3</v>
          </cell>
          <cell r="P3248">
            <v>1</v>
          </cell>
          <cell r="Q3248">
            <v>2</v>
          </cell>
          <cell r="R3248">
            <v>1</v>
          </cell>
          <cell r="S3248">
            <v>29</v>
          </cell>
          <cell r="T3248">
            <v>5</v>
          </cell>
          <cell r="U3248">
            <v>2008</v>
          </cell>
          <cell r="V3248">
            <v>17</v>
          </cell>
          <cell r="W3248">
            <v>6</v>
          </cell>
          <cell r="X3248">
            <v>2008</v>
          </cell>
          <cell r="Y3248">
            <v>1</v>
          </cell>
          <cell r="Z3248">
            <v>20</v>
          </cell>
          <cell r="AA3248">
            <v>20</v>
          </cell>
          <cell r="AB3248">
            <v>0</v>
          </cell>
          <cell r="AC3248" t="str">
            <v>Pitfall</v>
          </cell>
          <cell r="AD3248"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48">
            <v>5</v>
          </cell>
          <cell r="AF3248">
            <v>7.07</v>
          </cell>
          <cell r="AG3248">
            <v>14</v>
          </cell>
          <cell r="AH3248">
            <v>120</v>
          </cell>
          <cell r="AI3248">
            <v>25</v>
          </cell>
          <cell r="AJ3248">
            <v>0</v>
          </cell>
          <cell r="AK3248">
            <v>0</v>
          </cell>
          <cell r="AL3248">
            <v>0</v>
          </cell>
          <cell r="AM3248">
            <v>0</v>
          </cell>
          <cell r="AN3248">
            <v>0</v>
          </cell>
          <cell r="AO3248">
            <v>0</v>
          </cell>
          <cell r="AP3248">
            <v>0</v>
          </cell>
          <cell r="AQ3248">
            <v>0</v>
          </cell>
          <cell r="AR3248">
            <v>0</v>
          </cell>
          <cell r="AS3248">
            <v>0</v>
          </cell>
          <cell r="AT3248" t="str">
            <v>Urban</v>
          </cell>
          <cell r="AU3248" t="str">
            <v>Transformed</v>
          </cell>
          <cell r="AV3248" t="str">
            <v>Urban &amp; recreation</v>
          </cell>
          <cell r="AW3248" t="str">
            <v>NA</v>
          </cell>
          <cell r="AX3248" t="str">
            <v>Urban areas</v>
          </cell>
          <cell r="AY3248" t="str">
            <v>NA</v>
          </cell>
        </row>
        <row r="3249">
          <cell r="A3249" t="str">
            <v>Menke_etal_2010_36</v>
          </cell>
          <cell r="B3249" t="str">
            <v>Menke, Sean</v>
          </cell>
          <cell r="C3249" t="str">
            <v>North America</v>
          </cell>
          <cell r="D3249" t="str">
            <v>U.S.A.</v>
          </cell>
          <cell r="E3249" t="str">
            <v>North Carolina</v>
          </cell>
          <cell r="F3249" t="str">
            <v>Raleigh</v>
          </cell>
          <cell r="G3249" t="str">
            <v>I7</v>
          </cell>
          <cell r="H3249" t="str">
            <v>Urban</v>
          </cell>
          <cell r="I3249">
            <v>65</v>
          </cell>
          <cell r="J3249">
            <v>35.82</v>
          </cell>
          <cell r="K3249">
            <v>-78.62</v>
          </cell>
          <cell r="L3249" t="str">
            <v>In publication</v>
          </cell>
          <cell r="M3249" t="str">
            <v>NA</v>
          </cell>
          <cell r="N3249">
            <v>106</v>
          </cell>
          <cell r="O3249">
            <v>12</v>
          </cell>
          <cell r="P3249">
            <v>11</v>
          </cell>
          <cell r="Q3249">
            <v>1</v>
          </cell>
          <cell r="R3249">
            <v>1</v>
          </cell>
          <cell r="S3249">
            <v>29</v>
          </cell>
          <cell r="T3249">
            <v>5</v>
          </cell>
          <cell r="U3249">
            <v>2008</v>
          </cell>
          <cell r="V3249">
            <v>17</v>
          </cell>
          <cell r="W3249">
            <v>6</v>
          </cell>
          <cell r="X3249">
            <v>2008</v>
          </cell>
          <cell r="Y3249">
            <v>1</v>
          </cell>
          <cell r="Z3249">
            <v>20</v>
          </cell>
          <cell r="AA3249">
            <v>20</v>
          </cell>
          <cell r="AB3249">
            <v>0</v>
          </cell>
          <cell r="AC3249" t="str">
            <v>Pitfall</v>
          </cell>
          <cell r="AD3249"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49">
            <v>5</v>
          </cell>
          <cell r="AF3249">
            <v>7.07</v>
          </cell>
          <cell r="AG3249">
            <v>14</v>
          </cell>
          <cell r="AH3249">
            <v>120</v>
          </cell>
          <cell r="AI3249">
            <v>25</v>
          </cell>
          <cell r="AJ3249">
            <v>0</v>
          </cell>
          <cell r="AK3249">
            <v>0</v>
          </cell>
          <cell r="AL3249">
            <v>0</v>
          </cell>
          <cell r="AM3249">
            <v>0</v>
          </cell>
          <cell r="AN3249">
            <v>0</v>
          </cell>
          <cell r="AO3249">
            <v>0</v>
          </cell>
          <cell r="AP3249">
            <v>0</v>
          </cell>
          <cell r="AQ3249">
            <v>0</v>
          </cell>
          <cell r="AR3249">
            <v>0</v>
          </cell>
          <cell r="AS3249">
            <v>0</v>
          </cell>
          <cell r="AT3249" t="str">
            <v>Urban</v>
          </cell>
          <cell r="AU3249" t="str">
            <v>Transformed</v>
          </cell>
          <cell r="AV3249" t="str">
            <v>Urban &amp; recreation</v>
          </cell>
          <cell r="AW3249" t="str">
            <v>NA</v>
          </cell>
          <cell r="AX3249" t="str">
            <v>Urban areas</v>
          </cell>
          <cell r="AY3249" t="str">
            <v>NA</v>
          </cell>
        </row>
        <row r="3250">
          <cell r="A3250" t="str">
            <v>Menke_etal_2010_37</v>
          </cell>
          <cell r="B3250" t="str">
            <v>Menke, Sean</v>
          </cell>
          <cell r="C3250" t="str">
            <v>North America</v>
          </cell>
          <cell r="D3250" t="str">
            <v>U.S.A.</v>
          </cell>
          <cell r="E3250" t="str">
            <v>North Carolina</v>
          </cell>
          <cell r="F3250" t="str">
            <v>Raleigh</v>
          </cell>
          <cell r="G3250" t="str">
            <v>I8</v>
          </cell>
          <cell r="H3250" t="str">
            <v>Urban</v>
          </cell>
          <cell r="I3250">
            <v>95</v>
          </cell>
          <cell r="J3250">
            <v>35.78</v>
          </cell>
          <cell r="K3250">
            <v>-78.650000000000006</v>
          </cell>
          <cell r="L3250" t="str">
            <v>In publication</v>
          </cell>
          <cell r="M3250" t="str">
            <v>NA</v>
          </cell>
          <cell r="N3250">
            <v>68</v>
          </cell>
          <cell r="O3250">
            <v>5</v>
          </cell>
          <cell r="P3250">
            <v>3</v>
          </cell>
          <cell r="Q3250">
            <v>2</v>
          </cell>
          <cell r="R3250">
            <v>1</v>
          </cell>
          <cell r="S3250">
            <v>29</v>
          </cell>
          <cell r="T3250">
            <v>5</v>
          </cell>
          <cell r="U3250">
            <v>2008</v>
          </cell>
          <cell r="V3250">
            <v>17</v>
          </cell>
          <cell r="W3250">
            <v>6</v>
          </cell>
          <cell r="X3250">
            <v>2008</v>
          </cell>
          <cell r="Y3250">
            <v>1</v>
          </cell>
          <cell r="Z3250">
            <v>20</v>
          </cell>
          <cell r="AA3250">
            <v>20</v>
          </cell>
          <cell r="AB3250">
            <v>0</v>
          </cell>
          <cell r="AC3250" t="str">
            <v>Pitfall</v>
          </cell>
          <cell r="AD3250"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50">
            <v>5</v>
          </cell>
          <cell r="AF3250">
            <v>7.07</v>
          </cell>
          <cell r="AG3250">
            <v>14</v>
          </cell>
          <cell r="AH3250">
            <v>120</v>
          </cell>
          <cell r="AI3250">
            <v>25</v>
          </cell>
          <cell r="AJ3250">
            <v>0</v>
          </cell>
          <cell r="AK3250">
            <v>0</v>
          </cell>
          <cell r="AL3250">
            <v>0</v>
          </cell>
          <cell r="AM3250">
            <v>0</v>
          </cell>
          <cell r="AN3250">
            <v>0</v>
          </cell>
          <cell r="AO3250">
            <v>0</v>
          </cell>
          <cell r="AP3250">
            <v>0</v>
          </cell>
          <cell r="AQ3250">
            <v>0</v>
          </cell>
          <cell r="AR3250">
            <v>0</v>
          </cell>
          <cell r="AS3250">
            <v>0</v>
          </cell>
          <cell r="AT3250" t="str">
            <v>Urban</v>
          </cell>
          <cell r="AU3250" t="str">
            <v>Transformed</v>
          </cell>
          <cell r="AV3250" t="str">
            <v>Urban &amp; recreation</v>
          </cell>
          <cell r="AW3250" t="str">
            <v>NA</v>
          </cell>
          <cell r="AX3250" t="str">
            <v>Urban areas</v>
          </cell>
          <cell r="AY3250" t="str">
            <v>NA</v>
          </cell>
        </row>
        <row r="3251">
          <cell r="A3251" t="str">
            <v>Menke_etal_2010_38</v>
          </cell>
          <cell r="B3251" t="str">
            <v>Menke, Sean</v>
          </cell>
          <cell r="C3251" t="str">
            <v>North America</v>
          </cell>
          <cell r="D3251" t="str">
            <v>U.S.A.</v>
          </cell>
          <cell r="E3251" t="str">
            <v>North Carolina</v>
          </cell>
          <cell r="F3251" t="str">
            <v>Raleigh</v>
          </cell>
          <cell r="G3251" t="str">
            <v>I9</v>
          </cell>
          <cell r="H3251" t="str">
            <v>Urban</v>
          </cell>
          <cell r="I3251">
            <v>67</v>
          </cell>
          <cell r="J3251">
            <v>35.81</v>
          </cell>
          <cell r="K3251">
            <v>-78.599999999999994</v>
          </cell>
          <cell r="L3251" t="str">
            <v>In publication</v>
          </cell>
          <cell r="M3251" t="str">
            <v>NA</v>
          </cell>
          <cell r="N3251">
            <v>57</v>
          </cell>
          <cell r="O3251">
            <v>7</v>
          </cell>
          <cell r="P3251">
            <v>5</v>
          </cell>
          <cell r="Q3251">
            <v>2</v>
          </cell>
          <cell r="R3251">
            <v>1</v>
          </cell>
          <cell r="S3251">
            <v>29</v>
          </cell>
          <cell r="T3251">
            <v>5</v>
          </cell>
          <cell r="U3251">
            <v>2008</v>
          </cell>
          <cell r="V3251">
            <v>17</v>
          </cell>
          <cell r="W3251">
            <v>6</v>
          </cell>
          <cell r="X3251">
            <v>2008</v>
          </cell>
          <cell r="Y3251">
            <v>1</v>
          </cell>
          <cell r="Z3251">
            <v>20</v>
          </cell>
          <cell r="AA3251">
            <v>20</v>
          </cell>
          <cell r="AB3251">
            <v>0</v>
          </cell>
          <cell r="AC3251" t="str">
            <v>Pitfall</v>
          </cell>
          <cell r="AD3251"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51">
            <v>5</v>
          </cell>
          <cell r="AF3251">
            <v>7.07</v>
          </cell>
          <cell r="AG3251">
            <v>14</v>
          </cell>
          <cell r="AH3251">
            <v>120</v>
          </cell>
          <cell r="AI3251">
            <v>25</v>
          </cell>
          <cell r="AJ3251">
            <v>0</v>
          </cell>
          <cell r="AK3251">
            <v>0</v>
          </cell>
          <cell r="AL3251">
            <v>0</v>
          </cell>
          <cell r="AM3251">
            <v>0</v>
          </cell>
          <cell r="AN3251">
            <v>0</v>
          </cell>
          <cell r="AO3251">
            <v>0</v>
          </cell>
          <cell r="AP3251">
            <v>0</v>
          </cell>
          <cell r="AQ3251">
            <v>0</v>
          </cell>
          <cell r="AR3251">
            <v>0</v>
          </cell>
          <cell r="AS3251">
            <v>0</v>
          </cell>
          <cell r="AT3251" t="str">
            <v>Urban</v>
          </cell>
          <cell r="AU3251" t="str">
            <v>Transformed</v>
          </cell>
          <cell r="AV3251" t="str">
            <v>Urban &amp; recreation</v>
          </cell>
          <cell r="AW3251" t="str">
            <v>NA</v>
          </cell>
          <cell r="AX3251" t="str">
            <v>Urban areas</v>
          </cell>
          <cell r="AY3251" t="str">
            <v>NA</v>
          </cell>
        </row>
        <row r="3252">
          <cell r="A3252" t="str">
            <v>Menke_etal_2010_39</v>
          </cell>
          <cell r="B3252" t="str">
            <v>Menke, Sean</v>
          </cell>
          <cell r="C3252" t="str">
            <v>North America</v>
          </cell>
          <cell r="D3252" t="str">
            <v>U.S.A.</v>
          </cell>
          <cell r="E3252" t="str">
            <v>North Carolina</v>
          </cell>
          <cell r="F3252" t="str">
            <v>Raleigh</v>
          </cell>
          <cell r="G3252" t="str">
            <v>I10</v>
          </cell>
          <cell r="H3252" t="str">
            <v>Urban</v>
          </cell>
          <cell r="I3252">
            <v>76</v>
          </cell>
          <cell r="J3252">
            <v>35.76</v>
          </cell>
          <cell r="K3252">
            <v>-78.63</v>
          </cell>
          <cell r="L3252" t="str">
            <v>In publication</v>
          </cell>
          <cell r="M3252" t="str">
            <v>NA</v>
          </cell>
          <cell r="N3252">
            <v>200</v>
          </cell>
          <cell r="O3252">
            <v>6</v>
          </cell>
          <cell r="P3252">
            <v>5</v>
          </cell>
          <cell r="Q3252">
            <v>1</v>
          </cell>
          <cell r="R3252">
            <v>1</v>
          </cell>
          <cell r="S3252">
            <v>29</v>
          </cell>
          <cell r="T3252">
            <v>5</v>
          </cell>
          <cell r="U3252">
            <v>2008</v>
          </cell>
          <cell r="V3252">
            <v>17</v>
          </cell>
          <cell r="W3252">
            <v>6</v>
          </cell>
          <cell r="X3252">
            <v>2008</v>
          </cell>
          <cell r="Y3252">
            <v>1</v>
          </cell>
          <cell r="Z3252">
            <v>20</v>
          </cell>
          <cell r="AA3252">
            <v>20</v>
          </cell>
          <cell r="AB3252">
            <v>0</v>
          </cell>
          <cell r="AC3252" t="str">
            <v>Pitfall</v>
          </cell>
          <cell r="AD3252"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52">
            <v>5</v>
          </cell>
          <cell r="AF3252">
            <v>7.07</v>
          </cell>
          <cell r="AG3252">
            <v>14</v>
          </cell>
          <cell r="AH3252">
            <v>120</v>
          </cell>
          <cell r="AI3252">
            <v>25</v>
          </cell>
          <cell r="AJ3252">
            <v>0</v>
          </cell>
          <cell r="AK3252">
            <v>0</v>
          </cell>
          <cell r="AL3252">
            <v>0</v>
          </cell>
          <cell r="AM3252">
            <v>0</v>
          </cell>
          <cell r="AN3252">
            <v>0</v>
          </cell>
          <cell r="AO3252">
            <v>0</v>
          </cell>
          <cell r="AP3252">
            <v>0</v>
          </cell>
          <cell r="AQ3252">
            <v>0</v>
          </cell>
          <cell r="AR3252">
            <v>0</v>
          </cell>
          <cell r="AS3252">
            <v>0</v>
          </cell>
          <cell r="AT3252" t="str">
            <v>Urban</v>
          </cell>
          <cell r="AU3252" t="str">
            <v>Transformed</v>
          </cell>
          <cell r="AV3252" t="str">
            <v>Urban &amp; recreation</v>
          </cell>
          <cell r="AW3252" t="str">
            <v>NA</v>
          </cell>
          <cell r="AX3252" t="str">
            <v>Urban areas</v>
          </cell>
          <cell r="AY3252" t="str">
            <v>NA</v>
          </cell>
        </row>
        <row r="3253">
          <cell r="A3253" t="str">
            <v>Menke_etal_2010_40</v>
          </cell>
          <cell r="B3253" t="str">
            <v>Menke, Sean</v>
          </cell>
          <cell r="C3253" t="str">
            <v>North America</v>
          </cell>
          <cell r="D3253" t="str">
            <v>U.S.A.</v>
          </cell>
          <cell r="E3253" t="str">
            <v>North Carolina</v>
          </cell>
          <cell r="F3253" t="str">
            <v>Raleigh</v>
          </cell>
          <cell r="G3253" t="str">
            <v>P1</v>
          </cell>
          <cell r="H3253" t="str">
            <v>Park</v>
          </cell>
          <cell r="I3253">
            <v>101</v>
          </cell>
          <cell r="J3253">
            <v>35.86</v>
          </cell>
          <cell r="K3253">
            <v>-78.739999999999995</v>
          </cell>
          <cell r="L3253" t="str">
            <v>In publication</v>
          </cell>
          <cell r="M3253" t="str">
            <v>NA</v>
          </cell>
          <cell r="N3253">
            <v>26</v>
          </cell>
          <cell r="O3253">
            <v>8</v>
          </cell>
          <cell r="P3253">
            <v>8</v>
          </cell>
          <cell r="Q3253">
            <v>0</v>
          </cell>
          <cell r="R3253">
            <v>1</v>
          </cell>
          <cell r="S3253">
            <v>29</v>
          </cell>
          <cell r="T3253">
            <v>5</v>
          </cell>
          <cell r="U3253">
            <v>2008</v>
          </cell>
          <cell r="V3253">
            <v>17</v>
          </cell>
          <cell r="W3253">
            <v>6</v>
          </cell>
          <cell r="X3253">
            <v>2008</v>
          </cell>
          <cell r="Y3253">
            <v>1</v>
          </cell>
          <cell r="Z3253">
            <v>20</v>
          </cell>
          <cell r="AA3253">
            <v>20</v>
          </cell>
          <cell r="AB3253">
            <v>0</v>
          </cell>
          <cell r="AC3253" t="str">
            <v>Pitfall</v>
          </cell>
          <cell r="AD3253"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53">
            <v>5</v>
          </cell>
          <cell r="AF3253">
            <v>7.07</v>
          </cell>
          <cell r="AG3253">
            <v>14</v>
          </cell>
          <cell r="AH3253">
            <v>120</v>
          </cell>
          <cell r="AI3253">
            <v>25</v>
          </cell>
          <cell r="AJ3253">
            <v>0</v>
          </cell>
          <cell r="AK3253">
            <v>0</v>
          </cell>
          <cell r="AL3253">
            <v>0</v>
          </cell>
          <cell r="AM3253">
            <v>0</v>
          </cell>
          <cell r="AN3253">
            <v>0</v>
          </cell>
          <cell r="AO3253">
            <v>0</v>
          </cell>
          <cell r="AP3253">
            <v>0</v>
          </cell>
          <cell r="AQ3253">
            <v>0</v>
          </cell>
          <cell r="AR3253">
            <v>0</v>
          </cell>
          <cell r="AS3253">
            <v>0</v>
          </cell>
          <cell r="AT3253" t="str">
            <v>Park</v>
          </cell>
          <cell r="AU3253" t="str">
            <v>Transformed</v>
          </cell>
          <cell r="AV3253" t="str">
            <v>Urban &amp; recreation</v>
          </cell>
          <cell r="AW3253" t="str">
            <v>NA</v>
          </cell>
          <cell r="AX3253" t="str">
            <v>Urban areas</v>
          </cell>
          <cell r="AY3253" t="str">
            <v>NA</v>
          </cell>
        </row>
        <row r="3254">
          <cell r="A3254" t="str">
            <v>Menke_etal_2010_41</v>
          </cell>
          <cell r="B3254" t="str">
            <v>Menke, Sean</v>
          </cell>
          <cell r="C3254" t="str">
            <v>North America</v>
          </cell>
          <cell r="D3254" t="str">
            <v>U.S.A.</v>
          </cell>
          <cell r="E3254" t="str">
            <v>North Carolina</v>
          </cell>
          <cell r="F3254" t="str">
            <v>Raleigh</v>
          </cell>
          <cell r="G3254" t="str">
            <v>P2</v>
          </cell>
          <cell r="H3254" t="str">
            <v>Park</v>
          </cell>
          <cell r="I3254">
            <v>50</v>
          </cell>
          <cell r="J3254">
            <v>35.76</v>
          </cell>
          <cell r="K3254">
            <v>-78.540000000000006</v>
          </cell>
          <cell r="L3254" t="str">
            <v>In publication</v>
          </cell>
          <cell r="M3254" t="str">
            <v>NA</v>
          </cell>
          <cell r="N3254">
            <v>69</v>
          </cell>
          <cell r="O3254">
            <v>6</v>
          </cell>
          <cell r="P3254">
            <v>5</v>
          </cell>
          <cell r="Q3254">
            <v>1</v>
          </cell>
          <cell r="R3254">
            <v>1</v>
          </cell>
          <cell r="S3254">
            <v>29</v>
          </cell>
          <cell r="T3254">
            <v>5</v>
          </cell>
          <cell r="U3254">
            <v>2008</v>
          </cell>
          <cell r="V3254">
            <v>17</v>
          </cell>
          <cell r="W3254">
            <v>6</v>
          </cell>
          <cell r="X3254">
            <v>2008</v>
          </cell>
          <cell r="Y3254">
            <v>1</v>
          </cell>
          <cell r="Z3254">
            <v>20</v>
          </cell>
          <cell r="AA3254">
            <v>20</v>
          </cell>
          <cell r="AB3254">
            <v>0</v>
          </cell>
          <cell r="AC3254" t="str">
            <v>Pitfall</v>
          </cell>
          <cell r="AD3254"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54">
            <v>5</v>
          </cell>
          <cell r="AF3254">
            <v>7.07</v>
          </cell>
          <cell r="AG3254">
            <v>14</v>
          </cell>
          <cell r="AH3254">
            <v>120</v>
          </cell>
          <cell r="AI3254">
            <v>25</v>
          </cell>
          <cell r="AJ3254">
            <v>0</v>
          </cell>
          <cell r="AK3254">
            <v>0</v>
          </cell>
          <cell r="AL3254">
            <v>0</v>
          </cell>
          <cell r="AM3254">
            <v>0</v>
          </cell>
          <cell r="AN3254">
            <v>0</v>
          </cell>
          <cell r="AO3254">
            <v>0</v>
          </cell>
          <cell r="AP3254">
            <v>0</v>
          </cell>
          <cell r="AQ3254">
            <v>0</v>
          </cell>
          <cell r="AR3254">
            <v>0</v>
          </cell>
          <cell r="AS3254">
            <v>0</v>
          </cell>
          <cell r="AT3254" t="str">
            <v>Park</v>
          </cell>
          <cell r="AU3254" t="str">
            <v>Transformed</v>
          </cell>
          <cell r="AV3254" t="str">
            <v>Urban &amp; recreation</v>
          </cell>
          <cell r="AW3254" t="str">
            <v>NA</v>
          </cell>
          <cell r="AX3254" t="str">
            <v>Urban areas</v>
          </cell>
          <cell r="AY3254" t="str">
            <v>NA</v>
          </cell>
        </row>
        <row r="3255">
          <cell r="A3255" t="str">
            <v>Menke_etal_2010_42</v>
          </cell>
          <cell r="B3255" t="str">
            <v>Menke, Sean</v>
          </cell>
          <cell r="C3255" t="str">
            <v>North America</v>
          </cell>
          <cell r="D3255" t="str">
            <v>U.S.A.</v>
          </cell>
          <cell r="E3255" t="str">
            <v>North Carolina</v>
          </cell>
          <cell r="F3255" t="str">
            <v>Raleigh</v>
          </cell>
          <cell r="G3255" t="str">
            <v>P3</v>
          </cell>
          <cell r="H3255" t="str">
            <v>Park</v>
          </cell>
          <cell r="I3255">
            <v>89</v>
          </cell>
          <cell r="J3255">
            <v>35.840000000000003</v>
          </cell>
          <cell r="K3255">
            <v>-78.760000000000005</v>
          </cell>
          <cell r="L3255" t="str">
            <v>In publication</v>
          </cell>
          <cell r="M3255" t="str">
            <v>NA</v>
          </cell>
          <cell r="N3255">
            <v>27</v>
          </cell>
          <cell r="O3255">
            <v>6</v>
          </cell>
          <cell r="P3255">
            <v>6</v>
          </cell>
          <cell r="Q3255">
            <v>0</v>
          </cell>
          <cell r="R3255">
            <v>1</v>
          </cell>
          <cell r="S3255">
            <v>29</v>
          </cell>
          <cell r="T3255">
            <v>5</v>
          </cell>
          <cell r="U3255">
            <v>2008</v>
          </cell>
          <cell r="V3255">
            <v>17</v>
          </cell>
          <cell r="W3255">
            <v>6</v>
          </cell>
          <cell r="X3255">
            <v>2008</v>
          </cell>
          <cell r="Y3255">
            <v>1</v>
          </cell>
          <cell r="Z3255">
            <v>20</v>
          </cell>
          <cell r="AA3255">
            <v>20</v>
          </cell>
          <cell r="AB3255">
            <v>0</v>
          </cell>
          <cell r="AC3255" t="str">
            <v>Pitfall</v>
          </cell>
          <cell r="AD3255"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55">
            <v>5</v>
          </cell>
          <cell r="AF3255">
            <v>7.07</v>
          </cell>
          <cell r="AG3255">
            <v>14</v>
          </cell>
          <cell r="AH3255">
            <v>120</v>
          </cell>
          <cell r="AI3255">
            <v>25</v>
          </cell>
          <cell r="AJ3255">
            <v>0</v>
          </cell>
          <cell r="AK3255">
            <v>0</v>
          </cell>
          <cell r="AL3255">
            <v>0</v>
          </cell>
          <cell r="AM3255">
            <v>0</v>
          </cell>
          <cell r="AN3255">
            <v>0</v>
          </cell>
          <cell r="AO3255">
            <v>0</v>
          </cell>
          <cell r="AP3255">
            <v>0</v>
          </cell>
          <cell r="AQ3255">
            <v>0</v>
          </cell>
          <cell r="AR3255">
            <v>0</v>
          </cell>
          <cell r="AS3255">
            <v>0</v>
          </cell>
          <cell r="AT3255" t="str">
            <v>Park</v>
          </cell>
          <cell r="AU3255" t="str">
            <v>Transformed</v>
          </cell>
          <cell r="AV3255" t="str">
            <v>Urban &amp; recreation</v>
          </cell>
          <cell r="AW3255" t="str">
            <v>NA</v>
          </cell>
          <cell r="AX3255" t="str">
            <v>Urban areas</v>
          </cell>
          <cell r="AY3255" t="str">
            <v>NA</v>
          </cell>
        </row>
        <row r="3256">
          <cell r="A3256" t="str">
            <v>Menke_etal_2010_43</v>
          </cell>
          <cell r="B3256" t="str">
            <v>Menke, Sean</v>
          </cell>
          <cell r="C3256" t="str">
            <v>North America</v>
          </cell>
          <cell r="D3256" t="str">
            <v>U.S.A.</v>
          </cell>
          <cell r="E3256" t="str">
            <v>North Carolina</v>
          </cell>
          <cell r="F3256" t="str">
            <v>Raleigh</v>
          </cell>
          <cell r="G3256" t="str">
            <v>P4</v>
          </cell>
          <cell r="H3256" t="str">
            <v>Park</v>
          </cell>
          <cell r="I3256">
            <v>57</v>
          </cell>
          <cell r="J3256">
            <v>35.83</v>
          </cell>
          <cell r="K3256">
            <v>-78.540000000000006</v>
          </cell>
          <cell r="L3256" t="str">
            <v>In publication</v>
          </cell>
          <cell r="M3256" t="str">
            <v>NA</v>
          </cell>
          <cell r="N3256">
            <v>9</v>
          </cell>
          <cell r="O3256">
            <v>3</v>
          </cell>
          <cell r="P3256">
            <v>3</v>
          </cell>
          <cell r="Q3256">
            <v>0</v>
          </cell>
          <cell r="R3256">
            <v>1</v>
          </cell>
          <cell r="S3256">
            <v>29</v>
          </cell>
          <cell r="T3256">
            <v>5</v>
          </cell>
          <cell r="U3256">
            <v>2008</v>
          </cell>
          <cell r="V3256">
            <v>17</v>
          </cell>
          <cell r="W3256">
            <v>6</v>
          </cell>
          <cell r="X3256">
            <v>2008</v>
          </cell>
          <cell r="Y3256">
            <v>1</v>
          </cell>
          <cell r="Z3256">
            <v>20</v>
          </cell>
          <cell r="AA3256">
            <v>20</v>
          </cell>
          <cell r="AB3256">
            <v>0</v>
          </cell>
          <cell r="AC3256" t="str">
            <v>Pitfall</v>
          </cell>
          <cell r="AD3256"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56">
            <v>5</v>
          </cell>
          <cell r="AF3256">
            <v>7.07</v>
          </cell>
          <cell r="AG3256">
            <v>14</v>
          </cell>
          <cell r="AH3256">
            <v>120</v>
          </cell>
          <cell r="AI3256">
            <v>25</v>
          </cell>
          <cell r="AJ3256">
            <v>0</v>
          </cell>
          <cell r="AK3256">
            <v>0</v>
          </cell>
          <cell r="AL3256">
            <v>0</v>
          </cell>
          <cell r="AM3256">
            <v>0</v>
          </cell>
          <cell r="AN3256">
            <v>0</v>
          </cell>
          <cell r="AO3256">
            <v>0</v>
          </cell>
          <cell r="AP3256">
            <v>0</v>
          </cell>
          <cell r="AQ3256">
            <v>0</v>
          </cell>
          <cell r="AR3256">
            <v>0</v>
          </cell>
          <cell r="AS3256">
            <v>0</v>
          </cell>
          <cell r="AT3256" t="str">
            <v>Park</v>
          </cell>
          <cell r="AU3256" t="str">
            <v>Transformed</v>
          </cell>
          <cell r="AV3256" t="str">
            <v>Urban &amp; recreation</v>
          </cell>
          <cell r="AW3256" t="str">
            <v>NA</v>
          </cell>
          <cell r="AX3256" t="str">
            <v>Urban areas</v>
          </cell>
          <cell r="AY3256" t="str">
            <v>NA</v>
          </cell>
        </row>
        <row r="3257">
          <cell r="A3257" t="str">
            <v>Menke_etal_2010_44</v>
          </cell>
          <cell r="B3257" t="str">
            <v>Menke, Sean</v>
          </cell>
          <cell r="C3257" t="str">
            <v>North America</v>
          </cell>
          <cell r="D3257" t="str">
            <v>U.S.A.</v>
          </cell>
          <cell r="E3257" t="str">
            <v>North Carolina</v>
          </cell>
          <cell r="F3257" t="str">
            <v>Raleigh</v>
          </cell>
          <cell r="G3257" t="str">
            <v>P5</v>
          </cell>
          <cell r="H3257" t="str">
            <v>Park</v>
          </cell>
          <cell r="I3257">
            <v>111</v>
          </cell>
          <cell r="J3257">
            <v>35.78</v>
          </cell>
          <cell r="K3257">
            <v>-78.66</v>
          </cell>
          <cell r="L3257" t="str">
            <v>In publication</v>
          </cell>
          <cell r="M3257" t="str">
            <v>NA</v>
          </cell>
          <cell r="N3257">
            <v>28</v>
          </cell>
          <cell r="O3257">
            <v>11</v>
          </cell>
          <cell r="P3257">
            <v>10</v>
          </cell>
          <cell r="Q3257">
            <v>1</v>
          </cell>
          <cell r="R3257">
            <v>1</v>
          </cell>
          <cell r="S3257">
            <v>29</v>
          </cell>
          <cell r="T3257">
            <v>5</v>
          </cell>
          <cell r="U3257">
            <v>2008</v>
          </cell>
          <cell r="V3257">
            <v>17</v>
          </cell>
          <cell r="W3257">
            <v>6</v>
          </cell>
          <cell r="X3257">
            <v>2008</v>
          </cell>
          <cell r="Y3257">
            <v>1</v>
          </cell>
          <cell r="Z3257">
            <v>20</v>
          </cell>
          <cell r="AA3257">
            <v>20</v>
          </cell>
          <cell r="AB3257">
            <v>0</v>
          </cell>
          <cell r="AC3257" t="str">
            <v>Pitfall</v>
          </cell>
          <cell r="AD3257"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57">
            <v>5</v>
          </cell>
          <cell r="AF3257">
            <v>7.07</v>
          </cell>
          <cell r="AG3257">
            <v>14</v>
          </cell>
          <cell r="AH3257">
            <v>120</v>
          </cell>
          <cell r="AI3257">
            <v>25</v>
          </cell>
          <cell r="AJ3257">
            <v>0</v>
          </cell>
          <cell r="AK3257">
            <v>0</v>
          </cell>
          <cell r="AL3257">
            <v>0</v>
          </cell>
          <cell r="AM3257">
            <v>0</v>
          </cell>
          <cell r="AN3257">
            <v>0</v>
          </cell>
          <cell r="AO3257">
            <v>0</v>
          </cell>
          <cell r="AP3257">
            <v>0</v>
          </cell>
          <cell r="AQ3257">
            <v>0</v>
          </cell>
          <cell r="AR3257">
            <v>0</v>
          </cell>
          <cell r="AS3257">
            <v>0</v>
          </cell>
          <cell r="AT3257" t="str">
            <v>Park</v>
          </cell>
          <cell r="AU3257" t="str">
            <v>Transformed</v>
          </cell>
          <cell r="AV3257" t="str">
            <v>Urban &amp; recreation</v>
          </cell>
          <cell r="AW3257" t="str">
            <v>NA</v>
          </cell>
          <cell r="AX3257" t="str">
            <v>Urban areas</v>
          </cell>
          <cell r="AY3257" t="str">
            <v>NA</v>
          </cell>
        </row>
        <row r="3258">
          <cell r="A3258" t="str">
            <v>Menke_etal_2010_45</v>
          </cell>
          <cell r="B3258" t="str">
            <v>Menke, Sean</v>
          </cell>
          <cell r="C3258" t="str">
            <v>North America</v>
          </cell>
          <cell r="D3258" t="str">
            <v>U.S.A.</v>
          </cell>
          <cell r="E3258" t="str">
            <v>North Carolina</v>
          </cell>
          <cell r="F3258" t="str">
            <v>Raleigh</v>
          </cell>
          <cell r="G3258" t="str">
            <v>P6</v>
          </cell>
          <cell r="H3258" t="str">
            <v>Park</v>
          </cell>
          <cell r="I3258">
            <v>75</v>
          </cell>
          <cell r="J3258">
            <v>35.840000000000003</v>
          </cell>
          <cell r="K3258">
            <v>-78.75</v>
          </cell>
          <cell r="L3258" t="str">
            <v>In publication</v>
          </cell>
          <cell r="M3258" t="str">
            <v>NA</v>
          </cell>
          <cell r="N3258">
            <v>24</v>
          </cell>
          <cell r="O3258">
            <v>6</v>
          </cell>
          <cell r="P3258">
            <v>6</v>
          </cell>
          <cell r="Q3258">
            <v>0</v>
          </cell>
          <cell r="R3258">
            <v>1</v>
          </cell>
          <cell r="S3258">
            <v>29</v>
          </cell>
          <cell r="T3258">
            <v>5</v>
          </cell>
          <cell r="U3258">
            <v>2008</v>
          </cell>
          <cell r="V3258">
            <v>17</v>
          </cell>
          <cell r="W3258">
            <v>6</v>
          </cell>
          <cell r="X3258">
            <v>2008</v>
          </cell>
          <cell r="Y3258">
            <v>1</v>
          </cell>
          <cell r="Z3258">
            <v>20</v>
          </cell>
          <cell r="AA3258">
            <v>20</v>
          </cell>
          <cell r="AB3258">
            <v>0</v>
          </cell>
          <cell r="AC3258" t="str">
            <v>Pitfall</v>
          </cell>
          <cell r="AD3258"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58">
            <v>5</v>
          </cell>
          <cell r="AF3258">
            <v>7.07</v>
          </cell>
          <cell r="AG3258">
            <v>14</v>
          </cell>
          <cell r="AH3258">
            <v>120</v>
          </cell>
          <cell r="AI3258">
            <v>25</v>
          </cell>
          <cell r="AJ3258">
            <v>0</v>
          </cell>
          <cell r="AK3258">
            <v>0</v>
          </cell>
          <cell r="AL3258">
            <v>0</v>
          </cell>
          <cell r="AM3258">
            <v>0</v>
          </cell>
          <cell r="AN3258">
            <v>0</v>
          </cell>
          <cell r="AO3258">
            <v>0</v>
          </cell>
          <cell r="AP3258">
            <v>0</v>
          </cell>
          <cell r="AQ3258">
            <v>0</v>
          </cell>
          <cell r="AR3258">
            <v>0</v>
          </cell>
          <cell r="AS3258">
            <v>0</v>
          </cell>
          <cell r="AT3258" t="str">
            <v>Park</v>
          </cell>
          <cell r="AU3258" t="str">
            <v>Transformed</v>
          </cell>
          <cell r="AV3258" t="str">
            <v>Urban &amp; recreation</v>
          </cell>
          <cell r="AW3258" t="str">
            <v>NA</v>
          </cell>
          <cell r="AX3258" t="str">
            <v>Urban areas</v>
          </cell>
          <cell r="AY3258" t="str">
            <v>NA</v>
          </cell>
        </row>
        <row r="3259">
          <cell r="A3259" t="str">
            <v>Menke_etal_2010_46</v>
          </cell>
          <cell r="B3259" t="str">
            <v>Menke, Sean</v>
          </cell>
          <cell r="C3259" t="str">
            <v>North America</v>
          </cell>
          <cell r="D3259" t="str">
            <v>U.S.A.</v>
          </cell>
          <cell r="E3259" t="str">
            <v>North Carolina</v>
          </cell>
          <cell r="F3259" t="str">
            <v>Raleigh</v>
          </cell>
          <cell r="G3259" t="str">
            <v>P7</v>
          </cell>
          <cell r="H3259" t="str">
            <v>Park</v>
          </cell>
          <cell r="I3259">
            <v>119</v>
          </cell>
          <cell r="J3259">
            <v>35.86</v>
          </cell>
          <cell r="K3259">
            <v>-78.650000000000006</v>
          </cell>
          <cell r="L3259" t="str">
            <v>In publication</v>
          </cell>
          <cell r="M3259" t="str">
            <v>NA</v>
          </cell>
          <cell r="N3259">
            <v>49</v>
          </cell>
          <cell r="O3259">
            <v>7</v>
          </cell>
          <cell r="P3259">
            <v>7</v>
          </cell>
          <cell r="Q3259">
            <v>0</v>
          </cell>
          <cell r="R3259">
            <v>1</v>
          </cell>
          <cell r="S3259">
            <v>29</v>
          </cell>
          <cell r="T3259">
            <v>5</v>
          </cell>
          <cell r="U3259">
            <v>2008</v>
          </cell>
          <cell r="V3259">
            <v>17</v>
          </cell>
          <cell r="W3259">
            <v>6</v>
          </cell>
          <cell r="X3259">
            <v>2008</v>
          </cell>
          <cell r="Y3259">
            <v>1</v>
          </cell>
          <cell r="Z3259">
            <v>20</v>
          </cell>
          <cell r="AA3259">
            <v>20</v>
          </cell>
          <cell r="AB3259">
            <v>0</v>
          </cell>
          <cell r="AC3259" t="str">
            <v>Pitfall</v>
          </cell>
          <cell r="AD3259"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59">
            <v>5</v>
          </cell>
          <cell r="AF3259">
            <v>7.07</v>
          </cell>
          <cell r="AG3259">
            <v>14</v>
          </cell>
          <cell r="AH3259">
            <v>120</v>
          </cell>
          <cell r="AI3259">
            <v>25</v>
          </cell>
          <cell r="AJ3259">
            <v>0</v>
          </cell>
          <cell r="AK3259">
            <v>0</v>
          </cell>
          <cell r="AL3259">
            <v>0</v>
          </cell>
          <cell r="AM3259">
            <v>0</v>
          </cell>
          <cell r="AN3259">
            <v>0</v>
          </cell>
          <cell r="AO3259">
            <v>0</v>
          </cell>
          <cell r="AP3259">
            <v>0</v>
          </cell>
          <cell r="AQ3259">
            <v>0</v>
          </cell>
          <cell r="AR3259">
            <v>0</v>
          </cell>
          <cell r="AS3259">
            <v>0</v>
          </cell>
          <cell r="AT3259" t="str">
            <v>Park</v>
          </cell>
          <cell r="AU3259" t="str">
            <v>Transformed</v>
          </cell>
          <cell r="AV3259" t="str">
            <v>Urban &amp; recreation</v>
          </cell>
          <cell r="AW3259" t="str">
            <v>NA</v>
          </cell>
          <cell r="AX3259" t="str">
            <v>Urban areas</v>
          </cell>
          <cell r="AY3259" t="str">
            <v>NA</v>
          </cell>
        </row>
        <row r="3260">
          <cell r="A3260" t="str">
            <v>Menke_etal_2010_47</v>
          </cell>
          <cell r="B3260" t="str">
            <v>Menke, Sean</v>
          </cell>
          <cell r="C3260" t="str">
            <v>North America</v>
          </cell>
          <cell r="D3260" t="str">
            <v>U.S.A.</v>
          </cell>
          <cell r="E3260" t="str">
            <v>North Carolina</v>
          </cell>
          <cell r="F3260" t="str">
            <v>Raleigh</v>
          </cell>
          <cell r="G3260" t="str">
            <v>P8</v>
          </cell>
          <cell r="H3260" t="str">
            <v>Park</v>
          </cell>
          <cell r="I3260">
            <v>115</v>
          </cell>
          <cell r="J3260">
            <v>35.76</v>
          </cell>
          <cell r="K3260">
            <v>-78.69</v>
          </cell>
          <cell r="L3260" t="str">
            <v>In publication</v>
          </cell>
          <cell r="M3260" t="str">
            <v>NA</v>
          </cell>
          <cell r="N3260">
            <v>23</v>
          </cell>
          <cell r="O3260">
            <v>10</v>
          </cell>
          <cell r="P3260">
            <v>9</v>
          </cell>
          <cell r="Q3260">
            <v>1</v>
          </cell>
          <cell r="R3260">
            <v>1</v>
          </cell>
          <cell r="S3260">
            <v>29</v>
          </cell>
          <cell r="T3260">
            <v>5</v>
          </cell>
          <cell r="U3260">
            <v>2008</v>
          </cell>
          <cell r="V3260">
            <v>17</v>
          </cell>
          <cell r="W3260">
            <v>6</v>
          </cell>
          <cell r="X3260">
            <v>2008</v>
          </cell>
          <cell r="Y3260">
            <v>1</v>
          </cell>
          <cell r="Z3260">
            <v>20</v>
          </cell>
          <cell r="AA3260">
            <v>20</v>
          </cell>
          <cell r="AB3260">
            <v>0</v>
          </cell>
          <cell r="AC3260" t="str">
            <v>Pitfall</v>
          </cell>
          <cell r="AD3260"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60">
            <v>5</v>
          </cell>
          <cell r="AF3260">
            <v>7.07</v>
          </cell>
          <cell r="AG3260">
            <v>14</v>
          </cell>
          <cell r="AH3260">
            <v>120</v>
          </cell>
          <cell r="AI3260">
            <v>25</v>
          </cell>
          <cell r="AJ3260">
            <v>0</v>
          </cell>
          <cell r="AK3260">
            <v>0</v>
          </cell>
          <cell r="AL3260">
            <v>0</v>
          </cell>
          <cell r="AM3260">
            <v>0</v>
          </cell>
          <cell r="AN3260">
            <v>0</v>
          </cell>
          <cell r="AO3260">
            <v>0</v>
          </cell>
          <cell r="AP3260">
            <v>0</v>
          </cell>
          <cell r="AQ3260">
            <v>0</v>
          </cell>
          <cell r="AR3260">
            <v>0</v>
          </cell>
          <cell r="AS3260">
            <v>0</v>
          </cell>
          <cell r="AT3260" t="str">
            <v>Park</v>
          </cell>
          <cell r="AU3260" t="str">
            <v>Transformed</v>
          </cell>
          <cell r="AV3260" t="str">
            <v>Urban &amp; recreation</v>
          </cell>
          <cell r="AW3260" t="str">
            <v>NA</v>
          </cell>
          <cell r="AX3260" t="str">
            <v>Urban areas</v>
          </cell>
          <cell r="AY3260" t="str">
            <v>NA</v>
          </cell>
        </row>
        <row r="3261">
          <cell r="A3261" t="str">
            <v>Menke_etal_2010_48</v>
          </cell>
          <cell r="B3261" t="str">
            <v>Menke, Sean</v>
          </cell>
          <cell r="C3261" t="str">
            <v>North America</v>
          </cell>
          <cell r="D3261" t="str">
            <v>U.S.A.</v>
          </cell>
          <cell r="E3261" t="str">
            <v>North Carolina</v>
          </cell>
          <cell r="F3261" t="str">
            <v>Raleigh</v>
          </cell>
          <cell r="G3261" t="str">
            <v>P9</v>
          </cell>
          <cell r="H3261" t="str">
            <v>Park</v>
          </cell>
          <cell r="I3261">
            <v>78</v>
          </cell>
          <cell r="J3261">
            <v>35.799999999999997</v>
          </cell>
          <cell r="K3261">
            <v>-78.61</v>
          </cell>
          <cell r="L3261" t="str">
            <v>In publication</v>
          </cell>
          <cell r="M3261" t="str">
            <v>NA</v>
          </cell>
          <cell r="N3261">
            <v>83</v>
          </cell>
          <cell r="O3261">
            <v>10</v>
          </cell>
          <cell r="P3261">
            <v>7</v>
          </cell>
          <cell r="Q3261">
            <v>3</v>
          </cell>
          <cell r="R3261">
            <v>1</v>
          </cell>
          <cell r="S3261">
            <v>29</v>
          </cell>
          <cell r="T3261">
            <v>5</v>
          </cell>
          <cell r="U3261">
            <v>2008</v>
          </cell>
          <cell r="V3261">
            <v>17</v>
          </cell>
          <cell r="W3261">
            <v>6</v>
          </cell>
          <cell r="X3261">
            <v>2008</v>
          </cell>
          <cell r="Y3261">
            <v>1</v>
          </cell>
          <cell r="Z3261">
            <v>20</v>
          </cell>
          <cell r="AA3261">
            <v>20</v>
          </cell>
          <cell r="AB3261">
            <v>0</v>
          </cell>
          <cell r="AC3261" t="str">
            <v>Pitfall</v>
          </cell>
          <cell r="AD3261"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61">
            <v>5</v>
          </cell>
          <cell r="AF3261">
            <v>7.07</v>
          </cell>
          <cell r="AG3261">
            <v>14</v>
          </cell>
          <cell r="AH3261">
            <v>120</v>
          </cell>
          <cell r="AI3261">
            <v>25</v>
          </cell>
          <cell r="AJ3261">
            <v>0</v>
          </cell>
          <cell r="AK3261">
            <v>0</v>
          </cell>
          <cell r="AL3261">
            <v>0</v>
          </cell>
          <cell r="AM3261">
            <v>0</v>
          </cell>
          <cell r="AN3261">
            <v>0</v>
          </cell>
          <cell r="AO3261">
            <v>0</v>
          </cell>
          <cell r="AP3261">
            <v>0</v>
          </cell>
          <cell r="AQ3261">
            <v>0</v>
          </cell>
          <cell r="AR3261">
            <v>0</v>
          </cell>
          <cell r="AS3261">
            <v>0</v>
          </cell>
          <cell r="AT3261" t="str">
            <v>Park</v>
          </cell>
          <cell r="AU3261" t="str">
            <v>Transformed</v>
          </cell>
          <cell r="AV3261" t="str">
            <v>Urban &amp; recreation</v>
          </cell>
          <cell r="AW3261" t="str">
            <v>NA</v>
          </cell>
          <cell r="AX3261" t="str">
            <v>Urban areas</v>
          </cell>
          <cell r="AY3261" t="str">
            <v>NA</v>
          </cell>
        </row>
        <row r="3262">
          <cell r="A3262" t="str">
            <v>Menke_etal_2010_49</v>
          </cell>
          <cell r="B3262" t="str">
            <v>Menke, Sean</v>
          </cell>
          <cell r="C3262" t="str">
            <v>North America</v>
          </cell>
          <cell r="D3262" t="str">
            <v>U.S.A.</v>
          </cell>
          <cell r="E3262" t="str">
            <v>North Carolina</v>
          </cell>
          <cell r="F3262" t="str">
            <v>Raleigh</v>
          </cell>
          <cell r="G3262" t="str">
            <v>P10</v>
          </cell>
          <cell r="H3262" t="str">
            <v>Park</v>
          </cell>
          <cell r="I3262">
            <v>131</v>
          </cell>
          <cell r="J3262">
            <v>35.770000000000003</v>
          </cell>
          <cell r="K3262">
            <v>-78.72</v>
          </cell>
          <cell r="L3262" t="str">
            <v>In publication</v>
          </cell>
          <cell r="M3262" t="str">
            <v>NA</v>
          </cell>
          <cell r="N3262">
            <v>32</v>
          </cell>
          <cell r="O3262">
            <v>8</v>
          </cell>
          <cell r="P3262">
            <v>7</v>
          </cell>
          <cell r="Q3262">
            <v>1</v>
          </cell>
          <cell r="R3262">
            <v>1</v>
          </cell>
          <cell r="S3262">
            <v>29</v>
          </cell>
          <cell r="T3262">
            <v>5</v>
          </cell>
          <cell r="U3262">
            <v>2008</v>
          </cell>
          <cell r="V3262">
            <v>17</v>
          </cell>
          <cell r="W3262">
            <v>6</v>
          </cell>
          <cell r="X3262">
            <v>2008</v>
          </cell>
          <cell r="Y3262">
            <v>1</v>
          </cell>
          <cell r="Z3262">
            <v>20</v>
          </cell>
          <cell r="AA3262">
            <v>20</v>
          </cell>
          <cell r="AB3262">
            <v>0</v>
          </cell>
          <cell r="AC3262" t="str">
            <v>Pitfall</v>
          </cell>
          <cell r="AD3262"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62">
            <v>5</v>
          </cell>
          <cell r="AF3262">
            <v>7.07</v>
          </cell>
          <cell r="AG3262">
            <v>14</v>
          </cell>
          <cell r="AH3262">
            <v>120</v>
          </cell>
          <cell r="AI3262">
            <v>25</v>
          </cell>
          <cell r="AJ3262">
            <v>0</v>
          </cell>
          <cell r="AK3262">
            <v>0</v>
          </cell>
          <cell r="AL3262">
            <v>0</v>
          </cell>
          <cell r="AM3262">
            <v>0</v>
          </cell>
          <cell r="AN3262">
            <v>0</v>
          </cell>
          <cell r="AO3262">
            <v>0</v>
          </cell>
          <cell r="AP3262">
            <v>0</v>
          </cell>
          <cell r="AQ3262">
            <v>0</v>
          </cell>
          <cell r="AR3262">
            <v>0</v>
          </cell>
          <cell r="AS3262">
            <v>0</v>
          </cell>
          <cell r="AT3262" t="str">
            <v>Park</v>
          </cell>
          <cell r="AU3262" t="str">
            <v>Transformed</v>
          </cell>
          <cell r="AV3262" t="str">
            <v>Urban &amp; recreation</v>
          </cell>
          <cell r="AW3262" t="str">
            <v>NA</v>
          </cell>
          <cell r="AX3262" t="str">
            <v>Urban areas</v>
          </cell>
          <cell r="AY3262" t="str">
            <v>NA</v>
          </cell>
        </row>
        <row r="3263">
          <cell r="A3263" t="str">
            <v>Menke_etal_2010_50</v>
          </cell>
          <cell r="B3263" t="str">
            <v>Menke, Sean</v>
          </cell>
          <cell r="C3263" t="str">
            <v>North America</v>
          </cell>
          <cell r="D3263" t="str">
            <v>U.S.A.</v>
          </cell>
          <cell r="E3263" t="str">
            <v>North Carolina</v>
          </cell>
          <cell r="F3263" t="str">
            <v>Raleigh</v>
          </cell>
          <cell r="G3263" t="str">
            <v>R1</v>
          </cell>
          <cell r="H3263" t="str">
            <v>Residential</v>
          </cell>
          <cell r="I3263">
            <v>117</v>
          </cell>
          <cell r="J3263">
            <v>35.85</v>
          </cell>
          <cell r="K3263">
            <v>-78.650000000000006</v>
          </cell>
          <cell r="L3263" t="str">
            <v>In publication</v>
          </cell>
          <cell r="M3263" t="str">
            <v>NA</v>
          </cell>
          <cell r="N3263">
            <v>36</v>
          </cell>
          <cell r="O3263">
            <v>7</v>
          </cell>
          <cell r="P3263">
            <v>6</v>
          </cell>
          <cell r="Q3263">
            <v>1</v>
          </cell>
          <cell r="R3263">
            <v>1</v>
          </cell>
          <cell r="S3263">
            <v>29</v>
          </cell>
          <cell r="T3263">
            <v>5</v>
          </cell>
          <cell r="U3263">
            <v>2008</v>
          </cell>
          <cell r="V3263">
            <v>17</v>
          </cell>
          <cell r="W3263">
            <v>6</v>
          </cell>
          <cell r="X3263">
            <v>2008</v>
          </cell>
          <cell r="Y3263">
            <v>1</v>
          </cell>
          <cell r="Z3263">
            <v>20</v>
          </cell>
          <cell r="AA3263">
            <v>20</v>
          </cell>
          <cell r="AB3263">
            <v>0</v>
          </cell>
          <cell r="AC3263" t="str">
            <v>Pitfall</v>
          </cell>
          <cell r="AD3263"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63">
            <v>5</v>
          </cell>
          <cell r="AF3263">
            <v>7.07</v>
          </cell>
          <cell r="AG3263">
            <v>14</v>
          </cell>
          <cell r="AH3263">
            <v>120</v>
          </cell>
          <cell r="AI3263">
            <v>25</v>
          </cell>
          <cell r="AJ3263">
            <v>0</v>
          </cell>
          <cell r="AK3263">
            <v>0</v>
          </cell>
          <cell r="AL3263">
            <v>0</v>
          </cell>
          <cell r="AM3263">
            <v>0</v>
          </cell>
          <cell r="AN3263">
            <v>0</v>
          </cell>
          <cell r="AO3263">
            <v>0</v>
          </cell>
          <cell r="AP3263">
            <v>0</v>
          </cell>
          <cell r="AQ3263">
            <v>0</v>
          </cell>
          <cell r="AR3263">
            <v>0</v>
          </cell>
          <cell r="AS3263">
            <v>0</v>
          </cell>
          <cell r="AT3263" t="str">
            <v>Residential</v>
          </cell>
          <cell r="AU3263" t="str">
            <v>Transformed</v>
          </cell>
          <cell r="AV3263" t="str">
            <v>Urban &amp; recreation</v>
          </cell>
          <cell r="AW3263" t="str">
            <v>NA</v>
          </cell>
          <cell r="AX3263" t="str">
            <v>Urban areas</v>
          </cell>
          <cell r="AY3263" t="str">
            <v>NA</v>
          </cell>
        </row>
        <row r="3264">
          <cell r="A3264" t="str">
            <v>Menke_etal_2010_51</v>
          </cell>
          <cell r="B3264" t="str">
            <v>Menke, Sean</v>
          </cell>
          <cell r="C3264" t="str">
            <v>North America</v>
          </cell>
          <cell r="D3264" t="str">
            <v>U.S.A.</v>
          </cell>
          <cell r="E3264" t="str">
            <v>North Carolina</v>
          </cell>
          <cell r="F3264" t="str">
            <v>Raleigh</v>
          </cell>
          <cell r="G3264" t="str">
            <v>R2</v>
          </cell>
          <cell r="H3264" t="str">
            <v>Residential</v>
          </cell>
          <cell r="I3264">
            <v>6</v>
          </cell>
          <cell r="J3264">
            <v>35.75</v>
          </cell>
          <cell r="K3264">
            <v>-78.69</v>
          </cell>
          <cell r="L3264" t="str">
            <v>In publication</v>
          </cell>
          <cell r="M3264" t="str">
            <v>NA</v>
          </cell>
          <cell r="N3264">
            <v>37</v>
          </cell>
          <cell r="O3264">
            <v>10</v>
          </cell>
          <cell r="P3264">
            <v>9</v>
          </cell>
          <cell r="Q3264">
            <v>1</v>
          </cell>
          <cell r="R3264">
            <v>1</v>
          </cell>
          <cell r="S3264">
            <v>29</v>
          </cell>
          <cell r="T3264">
            <v>5</v>
          </cell>
          <cell r="U3264">
            <v>2008</v>
          </cell>
          <cell r="V3264">
            <v>17</v>
          </cell>
          <cell r="W3264">
            <v>6</v>
          </cell>
          <cell r="X3264">
            <v>2008</v>
          </cell>
          <cell r="Y3264">
            <v>1</v>
          </cell>
          <cell r="Z3264">
            <v>20</v>
          </cell>
          <cell r="AA3264">
            <v>20</v>
          </cell>
          <cell r="AB3264">
            <v>0</v>
          </cell>
          <cell r="AC3264" t="str">
            <v>Pitfall</v>
          </cell>
          <cell r="AD3264"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64">
            <v>5</v>
          </cell>
          <cell r="AF3264">
            <v>7.07</v>
          </cell>
          <cell r="AG3264">
            <v>14</v>
          </cell>
          <cell r="AH3264">
            <v>120</v>
          </cell>
          <cell r="AI3264">
            <v>25</v>
          </cell>
          <cell r="AJ3264">
            <v>0</v>
          </cell>
          <cell r="AK3264">
            <v>0</v>
          </cell>
          <cell r="AL3264">
            <v>0</v>
          </cell>
          <cell r="AM3264">
            <v>0</v>
          </cell>
          <cell r="AN3264">
            <v>0</v>
          </cell>
          <cell r="AO3264">
            <v>0</v>
          </cell>
          <cell r="AP3264">
            <v>0</v>
          </cell>
          <cell r="AQ3264">
            <v>0</v>
          </cell>
          <cell r="AR3264">
            <v>0</v>
          </cell>
          <cell r="AS3264">
            <v>0</v>
          </cell>
          <cell r="AT3264" t="str">
            <v>Residential</v>
          </cell>
          <cell r="AU3264" t="str">
            <v>Transformed</v>
          </cell>
          <cell r="AV3264" t="str">
            <v>Urban &amp; recreation</v>
          </cell>
          <cell r="AW3264" t="str">
            <v>NA</v>
          </cell>
          <cell r="AX3264" t="str">
            <v>Urban areas</v>
          </cell>
          <cell r="AY3264" t="str">
            <v>NA</v>
          </cell>
        </row>
        <row r="3265">
          <cell r="A3265" t="str">
            <v>Menke_etal_2010_52</v>
          </cell>
          <cell r="B3265" t="str">
            <v>Menke, Sean</v>
          </cell>
          <cell r="C3265" t="str">
            <v>North America</v>
          </cell>
          <cell r="D3265" t="str">
            <v>U.S.A.</v>
          </cell>
          <cell r="E3265" t="str">
            <v>North Carolina</v>
          </cell>
          <cell r="F3265" t="str">
            <v>Raleigh</v>
          </cell>
          <cell r="G3265" t="str">
            <v>R3</v>
          </cell>
          <cell r="H3265" t="str">
            <v>Residential</v>
          </cell>
          <cell r="I3265">
            <v>100</v>
          </cell>
          <cell r="J3265">
            <v>35.840000000000003</v>
          </cell>
          <cell r="K3265">
            <v>-78.569999999999993</v>
          </cell>
          <cell r="L3265" t="str">
            <v>In publication</v>
          </cell>
          <cell r="M3265" t="str">
            <v>NA</v>
          </cell>
          <cell r="N3265">
            <v>52</v>
          </cell>
          <cell r="O3265">
            <v>10</v>
          </cell>
          <cell r="P3265">
            <v>9</v>
          </cell>
          <cell r="Q3265">
            <v>1</v>
          </cell>
          <cell r="R3265">
            <v>1</v>
          </cell>
          <cell r="S3265">
            <v>29</v>
          </cell>
          <cell r="T3265">
            <v>5</v>
          </cell>
          <cell r="U3265">
            <v>2008</v>
          </cell>
          <cell r="V3265">
            <v>17</v>
          </cell>
          <cell r="W3265">
            <v>6</v>
          </cell>
          <cell r="X3265">
            <v>2008</v>
          </cell>
          <cell r="Y3265">
            <v>1</v>
          </cell>
          <cell r="Z3265">
            <v>20</v>
          </cell>
          <cell r="AA3265">
            <v>20</v>
          </cell>
          <cell r="AB3265">
            <v>0</v>
          </cell>
          <cell r="AC3265" t="str">
            <v>Pitfall</v>
          </cell>
          <cell r="AD3265"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65">
            <v>5</v>
          </cell>
          <cell r="AF3265">
            <v>7.07</v>
          </cell>
          <cell r="AG3265">
            <v>14</v>
          </cell>
          <cell r="AH3265">
            <v>120</v>
          </cell>
          <cell r="AI3265">
            <v>25</v>
          </cell>
          <cell r="AJ3265">
            <v>0</v>
          </cell>
          <cell r="AK3265">
            <v>0</v>
          </cell>
          <cell r="AL3265">
            <v>0</v>
          </cell>
          <cell r="AM3265">
            <v>0</v>
          </cell>
          <cell r="AN3265">
            <v>0</v>
          </cell>
          <cell r="AO3265">
            <v>0</v>
          </cell>
          <cell r="AP3265">
            <v>0</v>
          </cell>
          <cell r="AQ3265">
            <v>0</v>
          </cell>
          <cell r="AR3265">
            <v>0</v>
          </cell>
          <cell r="AS3265">
            <v>0</v>
          </cell>
          <cell r="AT3265" t="str">
            <v>Residential</v>
          </cell>
          <cell r="AU3265" t="str">
            <v>Transformed</v>
          </cell>
          <cell r="AV3265" t="str">
            <v>Urban &amp; recreation</v>
          </cell>
          <cell r="AW3265" t="str">
            <v>NA</v>
          </cell>
          <cell r="AX3265" t="str">
            <v>Urban areas</v>
          </cell>
          <cell r="AY3265" t="str">
            <v>NA</v>
          </cell>
        </row>
        <row r="3266">
          <cell r="A3266" t="str">
            <v>Menke_etal_2010_53</v>
          </cell>
          <cell r="B3266" t="str">
            <v>Menke, Sean</v>
          </cell>
          <cell r="C3266" t="str">
            <v>North America</v>
          </cell>
          <cell r="D3266" t="str">
            <v>U.S.A.</v>
          </cell>
          <cell r="E3266" t="str">
            <v>North Carolina</v>
          </cell>
          <cell r="F3266" t="str">
            <v>Raleigh</v>
          </cell>
          <cell r="G3266" t="str">
            <v>R4</v>
          </cell>
          <cell r="H3266" t="str">
            <v>Residential</v>
          </cell>
          <cell r="I3266">
            <v>94</v>
          </cell>
          <cell r="J3266">
            <v>35.770000000000003</v>
          </cell>
          <cell r="K3266">
            <v>-78.650000000000006</v>
          </cell>
          <cell r="L3266" t="str">
            <v>In publication</v>
          </cell>
          <cell r="M3266" t="str">
            <v>NA</v>
          </cell>
          <cell r="N3266">
            <v>54</v>
          </cell>
          <cell r="O3266">
            <v>6</v>
          </cell>
          <cell r="P3266">
            <v>6</v>
          </cell>
          <cell r="Q3266">
            <v>0</v>
          </cell>
          <cell r="R3266">
            <v>1</v>
          </cell>
          <cell r="S3266">
            <v>29</v>
          </cell>
          <cell r="T3266">
            <v>5</v>
          </cell>
          <cell r="U3266">
            <v>2008</v>
          </cell>
          <cell r="V3266">
            <v>17</v>
          </cell>
          <cell r="W3266">
            <v>6</v>
          </cell>
          <cell r="X3266">
            <v>2008</v>
          </cell>
          <cell r="Y3266">
            <v>1</v>
          </cell>
          <cell r="Z3266">
            <v>20</v>
          </cell>
          <cell r="AA3266">
            <v>20</v>
          </cell>
          <cell r="AB3266">
            <v>0</v>
          </cell>
          <cell r="AC3266" t="str">
            <v>Pitfall</v>
          </cell>
          <cell r="AD3266"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66">
            <v>5</v>
          </cell>
          <cell r="AF3266">
            <v>7.07</v>
          </cell>
          <cell r="AG3266">
            <v>14</v>
          </cell>
          <cell r="AH3266">
            <v>120</v>
          </cell>
          <cell r="AI3266">
            <v>25</v>
          </cell>
          <cell r="AJ3266">
            <v>0</v>
          </cell>
          <cell r="AK3266">
            <v>0</v>
          </cell>
          <cell r="AL3266">
            <v>0</v>
          </cell>
          <cell r="AM3266">
            <v>0</v>
          </cell>
          <cell r="AN3266">
            <v>0</v>
          </cell>
          <cell r="AO3266">
            <v>0</v>
          </cell>
          <cell r="AP3266">
            <v>0</v>
          </cell>
          <cell r="AQ3266">
            <v>0</v>
          </cell>
          <cell r="AR3266">
            <v>0</v>
          </cell>
          <cell r="AS3266">
            <v>0</v>
          </cell>
          <cell r="AT3266" t="str">
            <v>Residential</v>
          </cell>
          <cell r="AU3266" t="str">
            <v>Transformed</v>
          </cell>
          <cell r="AV3266" t="str">
            <v>Urban &amp; recreation</v>
          </cell>
          <cell r="AW3266" t="str">
            <v>NA</v>
          </cell>
          <cell r="AX3266" t="str">
            <v>Urban areas</v>
          </cell>
          <cell r="AY3266" t="str">
            <v>NA</v>
          </cell>
        </row>
        <row r="3267">
          <cell r="A3267" t="str">
            <v>Menke_etal_2010_54</v>
          </cell>
          <cell r="B3267" t="str">
            <v>Menke, Sean</v>
          </cell>
          <cell r="C3267" t="str">
            <v>North America</v>
          </cell>
          <cell r="D3267" t="str">
            <v>U.S.A.</v>
          </cell>
          <cell r="E3267" t="str">
            <v>North Carolina</v>
          </cell>
          <cell r="F3267" t="str">
            <v>Raleigh</v>
          </cell>
          <cell r="G3267" t="str">
            <v>R5</v>
          </cell>
          <cell r="H3267" t="str">
            <v>Residential</v>
          </cell>
          <cell r="I3267">
            <v>72</v>
          </cell>
          <cell r="J3267">
            <v>35.729999999999997</v>
          </cell>
          <cell r="K3267">
            <v>-78.56</v>
          </cell>
          <cell r="L3267" t="str">
            <v>In publication</v>
          </cell>
          <cell r="M3267" t="str">
            <v>NA</v>
          </cell>
          <cell r="N3267">
            <v>32</v>
          </cell>
          <cell r="O3267">
            <v>5</v>
          </cell>
          <cell r="P3267">
            <v>4</v>
          </cell>
          <cell r="Q3267">
            <v>1</v>
          </cell>
          <cell r="R3267">
            <v>1</v>
          </cell>
          <cell r="S3267">
            <v>29</v>
          </cell>
          <cell r="T3267">
            <v>5</v>
          </cell>
          <cell r="U3267">
            <v>2008</v>
          </cell>
          <cell r="V3267">
            <v>17</v>
          </cell>
          <cell r="W3267">
            <v>6</v>
          </cell>
          <cell r="X3267">
            <v>2008</v>
          </cell>
          <cell r="Y3267">
            <v>1</v>
          </cell>
          <cell r="Z3267">
            <v>20</v>
          </cell>
          <cell r="AA3267">
            <v>20</v>
          </cell>
          <cell r="AB3267">
            <v>0</v>
          </cell>
          <cell r="AC3267" t="str">
            <v>Pitfall</v>
          </cell>
          <cell r="AD3267"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67">
            <v>5</v>
          </cell>
          <cell r="AF3267">
            <v>7.07</v>
          </cell>
          <cell r="AG3267">
            <v>14</v>
          </cell>
          <cell r="AH3267">
            <v>120</v>
          </cell>
          <cell r="AI3267">
            <v>25</v>
          </cell>
          <cell r="AJ3267">
            <v>0</v>
          </cell>
          <cell r="AK3267">
            <v>0</v>
          </cell>
          <cell r="AL3267">
            <v>0</v>
          </cell>
          <cell r="AM3267">
            <v>0</v>
          </cell>
          <cell r="AN3267">
            <v>0</v>
          </cell>
          <cell r="AO3267">
            <v>0</v>
          </cell>
          <cell r="AP3267">
            <v>0</v>
          </cell>
          <cell r="AQ3267">
            <v>0</v>
          </cell>
          <cell r="AR3267">
            <v>0</v>
          </cell>
          <cell r="AS3267">
            <v>0</v>
          </cell>
          <cell r="AT3267" t="str">
            <v>Residential</v>
          </cell>
          <cell r="AU3267" t="str">
            <v>Transformed</v>
          </cell>
          <cell r="AV3267" t="str">
            <v>Urban &amp; recreation</v>
          </cell>
          <cell r="AW3267" t="str">
            <v>NA</v>
          </cell>
          <cell r="AX3267" t="str">
            <v>Urban areas</v>
          </cell>
          <cell r="AY3267" t="str">
            <v>NA</v>
          </cell>
        </row>
        <row r="3268">
          <cell r="A3268" t="str">
            <v>Menke_etal_2010_55</v>
          </cell>
          <cell r="B3268" t="str">
            <v>Menke, Sean</v>
          </cell>
          <cell r="C3268" t="str">
            <v>North America</v>
          </cell>
          <cell r="D3268" t="str">
            <v>U.S.A.</v>
          </cell>
          <cell r="E3268" t="str">
            <v>North Carolina</v>
          </cell>
          <cell r="F3268" t="str">
            <v>Raleigh</v>
          </cell>
          <cell r="G3268" t="str">
            <v>R6</v>
          </cell>
          <cell r="H3268" t="str">
            <v>Residential</v>
          </cell>
          <cell r="I3268">
            <v>61</v>
          </cell>
          <cell r="J3268">
            <v>35.83</v>
          </cell>
          <cell r="K3268">
            <v>-78.55</v>
          </cell>
          <cell r="L3268" t="str">
            <v>In publication</v>
          </cell>
          <cell r="M3268" t="str">
            <v>NA</v>
          </cell>
          <cell r="N3268">
            <v>33</v>
          </cell>
          <cell r="O3268">
            <v>5</v>
          </cell>
          <cell r="P3268">
            <v>4</v>
          </cell>
          <cell r="Q3268">
            <v>1</v>
          </cell>
          <cell r="R3268">
            <v>1</v>
          </cell>
          <cell r="S3268">
            <v>29</v>
          </cell>
          <cell r="T3268">
            <v>5</v>
          </cell>
          <cell r="U3268">
            <v>2008</v>
          </cell>
          <cell r="V3268">
            <v>17</v>
          </cell>
          <cell r="W3268">
            <v>6</v>
          </cell>
          <cell r="X3268">
            <v>2008</v>
          </cell>
          <cell r="Y3268">
            <v>1</v>
          </cell>
          <cell r="Z3268">
            <v>20</v>
          </cell>
          <cell r="AA3268">
            <v>20</v>
          </cell>
          <cell r="AB3268">
            <v>0</v>
          </cell>
          <cell r="AC3268" t="str">
            <v>Pitfall</v>
          </cell>
          <cell r="AD3268"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68">
            <v>5</v>
          </cell>
          <cell r="AF3268">
            <v>7.07</v>
          </cell>
          <cell r="AG3268">
            <v>14</v>
          </cell>
          <cell r="AH3268">
            <v>120</v>
          </cell>
          <cell r="AI3268">
            <v>25</v>
          </cell>
          <cell r="AJ3268">
            <v>0</v>
          </cell>
          <cell r="AK3268">
            <v>0</v>
          </cell>
          <cell r="AL3268">
            <v>0</v>
          </cell>
          <cell r="AM3268">
            <v>0</v>
          </cell>
          <cell r="AN3268">
            <v>0</v>
          </cell>
          <cell r="AO3268">
            <v>0</v>
          </cell>
          <cell r="AP3268">
            <v>0</v>
          </cell>
          <cell r="AQ3268">
            <v>0</v>
          </cell>
          <cell r="AR3268">
            <v>0</v>
          </cell>
          <cell r="AS3268">
            <v>0</v>
          </cell>
          <cell r="AT3268" t="str">
            <v>Residential</v>
          </cell>
          <cell r="AU3268" t="str">
            <v>Transformed</v>
          </cell>
          <cell r="AV3268" t="str">
            <v>Urban &amp; recreation</v>
          </cell>
          <cell r="AW3268" t="str">
            <v>NA</v>
          </cell>
          <cell r="AX3268" t="str">
            <v>Urban areas</v>
          </cell>
          <cell r="AY3268" t="str">
            <v>NA</v>
          </cell>
        </row>
        <row r="3269">
          <cell r="A3269" t="str">
            <v>Menke_etal_2010_56</v>
          </cell>
          <cell r="B3269" t="str">
            <v>Menke, Sean</v>
          </cell>
          <cell r="C3269" t="str">
            <v>North America</v>
          </cell>
          <cell r="D3269" t="str">
            <v>U.S.A.</v>
          </cell>
          <cell r="E3269" t="str">
            <v>North Carolina</v>
          </cell>
          <cell r="F3269" t="str">
            <v>Raleigh</v>
          </cell>
          <cell r="G3269" t="str">
            <v>R7</v>
          </cell>
          <cell r="H3269" t="str">
            <v>Residential</v>
          </cell>
          <cell r="I3269">
            <v>108</v>
          </cell>
          <cell r="J3269">
            <v>35.9</v>
          </cell>
          <cell r="K3269">
            <v>-78.59</v>
          </cell>
          <cell r="L3269" t="str">
            <v>In publication</v>
          </cell>
          <cell r="M3269" t="str">
            <v>NA</v>
          </cell>
          <cell r="N3269">
            <v>22</v>
          </cell>
          <cell r="O3269">
            <v>5</v>
          </cell>
          <cell r="P3269">
            <v>4</v>
          </cell>
          <cell r="Q3269">
            <v>1</v>
          </cell>
          <cell r="R3269">
            <v>1</v>
          </cell>
          <cell r="S3269">
            <v>29</v>
          </cell>
          <cell r="T3269">
            <v>5</v>
          </cell>
          <cell r="U3269">
            <v>2008</v>
          </cell>
          <cell r="V3269">
            <v>17</v>
          </cell>
          <cell r="W3269">
            <v>6</v>
          </cell>
          <cell r="X3269">
            <v>2008</v>
          </cell>
          <cell r="Y3269">
            <v>1</v>
          </cell>
          <cell r="Z3269">
            <v>20</v>
          </cell>
          <cell r="AA3269">
            <v>20</v>
          </cell>
          <cell r="AB3269">
            <v>0</v>
          </cell>
          <cell r="AC3269" t="str">
            <v>Pitfall</v>
          </cell>
          <cell r="AD3269"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69">
            <v>5</v>
          </cell>
          <cell r="AF3269">
            <v>7.07</v>
          </cell>
          <cell r="AG3269">
            <v>14</v>
          </cell>
          <cell r="AH3269">
            <v>120</v>
          </cell>
          <cell r="AI3269">
            <v>25</v>
          </cell>
          <cell r="AJ3269">
            <v>0</v>
          </cell>
          <cell r="AK3269">
            <v>0</v>
          </cell>
          <cell r="AL3269">
            <v>0</v>
          </cell>
          <cell r="AM3269">
            <v>0</v>
          </cell>
          <cell r="AN3269">
            <v>0</v>
          </cell>
          <cell r="AO3269">
            <v>0</v>
          </cell>
          <cell r="AP3269">
            <v>0</v>
          </cell>
          <cell r="AQ3269">
            <v>0</v>
          </cell>
          <cell r="AR3269">
            <v>0</v>
          </cell>
          <cell r="AS3269">
            <v>0</v>
          </cell>
          <cell r="AT3269" t="str">
            <v>Residential</v>
          </cell>
          <cell r="AU3269" t="str">
            <v>Transformed</v>
          </cell>
          <cell r="AV3269" t="str">
            <v>Urban &amp; recreation</v>
          </cell>
          <cell r="AW3269" t="str">
            <v>NA</v>
          </cell>
          <cell r="AX3269" t="str">
            <v>Urban areas</v>
          </cell>
          <cell r="AY3269" t="str">
            <v>NA</v>
          </cell>
        </row>
        <row r="3270">
          <cell r="A3270" t="str">
            <v>Menke_etal_2010_57</v>
          </cell>
          <cell r="B3270" t="str">
            <v>Menke, Sean</v>
          </cell>
          <cell r="C3270" t="str">
            <v>North America</v>
          </cell>
          <cell r="D3270" t="str">
            <v>U.S.A.</v>
          </cell>
          <cell r="E3270" t="str">
            <v>North Carolina</v>
          </cell>
          <cell r="F3270" t="str">
            <v>Raleigh</v>
          </cell>
          <cell r="G3270" t="str">
            <v>R8</v>
          </cell>
          <cell r="H3270" t="str">
            <v>Residential</v>
          </cell>
          <cell r="I3270">
            <v>128</v>
          </cell>
          <cell r="J3270">
            <v>35.89</v>
          </cell>
          <cell r="K3270">
            <v>-78.69</v>
          </cell>
          <cell r="L3270" t="str">
            <v>In publication</v>
          </cell>
          <cell r="M3270" t="str">
            <v>NA</v>
          </cell>
          <cell r="N3270">
            <v>78</v>
          </cell>
          <cell r="O3270">
            <v>6</v>
          </cell>
          <cell r="P3270">
            <v>6</v>
          </cell>
          <cell r="Q3270">
            <v>0</v>
          </cell>
          <cell r="R3270">
            <v>1</v>
          </cell>
          <cell r="S3270">
            <v>29</v>
          </cell>
          <cell r="T3270">
            <v>5</v>
          </cell>
          <cell r="U3270">
            <v>2008</v>
          </cell>
          <cell r="V3270">
            <v>17</v>
          </cell>
          <cell r="W3270">
            <v>6</v>
          </cell>
          <cell r="X3270">
            <v>2008</v>
          </cell>
          <cell r="Y3270">
            <v>1</v>
          </cell>
          <cell r="Z3270">
            <v>20</v>
          </cell>
          <cell r="AA3270">
            <v>20</v>
          </cell>
          <cell r="AB3270">
            <v>0</v>
          </cell>
          <cell r="AC3270" t="str">
            <v>Pitfall</v>
          </cell>
          <cell r="AD3270"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70">
            <v>5</v>
          </cell>
          <cell r="AF3270">
            <v>7.07</v>
          </cell>
          <cell r="AG3270">
            <v>14</v>
          </cell>
          <cell r="AH3270">
            <v>120</v>
          </cell>
          <cell r="AI3270">
            <v>25</v>
          </cell>
          <cell r="AJ3270">
            <v>0</v>
          </cell>
          <cell r="AK3270">
            <v>0</v>
          </cell>
          <cell r="AL3270">
            <v>0</v>
          </cell>
          <cell r="AM3270">
            <v>0</v>
          </cell>
          <cell r="AN3270">
            <v>0</v>
          </cell>
          <cell r="AO3270">
            <v>0</v>
          </cell>
          <cell r="AP3270">
            <v>0</v>
          </cell>
          <cell r="AQ3270">
            <v>0</v>
          </cell>
          <cell r="AR3270">
            <v>0</v>
          </cell>
          <cell r="AS3270">
            <v>0</v>
          </cell>
          <cell r="AT3270" t="str">
            <v>Residential</v>
          </cell>
          <cell r="AU3270" t="str">
            <v>Transformed</v>
          </cell>
          <cell r="AV3270" t="str">
            <v>Urban &amp; recreation</v>
          </cell>
          <cell r="AW3270" t="str">
            <v>NA</v>
          </cell>
          <cell r="AX3270" t="str">
            <v>Urban areas</v>
          </cell>
          <cell r="AY3270" t="str">
            <v>NA</v>
          </cell>
        </row>
        <row r="3271">
          <cell r="A3271" t="str">
            <v>Menke_etal_2010_58</v>
          </cell>
          <cell r="B3271" t="str">
            <v>Menke, Sean</v>
          </cell>
          <cell r="C3271" t="str">
            <v>North America</v>
          </cell>
          <cell r="D3271" t="str">
            <v>U.S.A.</v>
          </cell>
          <cell r="E3271" t="str">
            <v>North Carolina</v>
          </cell>
          <cell r="F3271" t="str">
            <v>Raleigh</v>
          </cell>
          <cell r="G3271" t="str">
            <v>R9</v>
          </cell>
          <cell r="H3271" t="str">
            <v>Residential</v>
          </cell>
          <cell r="I3271">
            <v>87</v>
          </cell>
          <cell r="J3271">
            <v>35.85</v>
          </cell>
          <cell r="K3271">
            <v>-78.63</v>
          </cell>
          <cell r="L3271" t="str">
            <v>In publication</v>
          </cell>
          <cell r="M3271" t="str">
            <v>NA</v>
          </cell>
          <cell r="N3271">
            <v>17</v>
          </cell>
          <cell r="O3271">
            <v>2</v>
          </cell>
          <cell r="P3271">
            <v>2</v>
          </cell>
          <cell r="Q3271">
            <v>0</v>
          </cell>
          <cell r="R3271">
            <v>1</v>
          </cell>
          <cell r="S3271">
            <v>29</v>
          </cell>
          <cell r="T3271">
            <v>5</v>
          </cell>
          <cell r="U3271">
            <v>2008</v>
          </cell>
          <cell r="V3271">
            <v>17</v>
          </cell>
          <cell r="W3271">
            <v>6</v>
          </cell>
          <cell r="X3271">
            <v>2008</v>
          </cell>
          <cell r="Y3271">
            <v>1</v>
          </cell>
          <cell r="Z3271">
            <v>20</v>
          </cell>
          <cell r="AA3271">
            <v>20</v>
          </cell>
          <cell r="AB3271">
            <v>0</v>
          </cell>
          <cell r="AC3271" t="str">
            <v>Pitfall</v>
          </cell>
          <cell r="AD3271"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71">
            <v>5</v>
          </cell>
          <cell r="AF3271">
            <v>7.07</v>
          </cell>
          <cell r="AG3271">
            <v>14</v>
          </cell>
          <cell r="AH3271">
            <v>120</v>
          </cell>
          <cell r="AI3271">
            <v>25</v>
          </cell>
          <cell r="AJ3271">
            <v>0</v>
          </cell>
          <cell r="AK3271">
            <v>0</v>
          </cell>
          <cell r="AL3271">
            <v>0</v>
          </cell>
          <cell r="AM3271">
            <v>0</v>
          </cell>
          <cell r="AN3271">
            <v>0</v>
          </cell>
          <cell r="AO3271">
            <v>0</v>
          </cell>
          <cell r="AP3271">
            <v>0</v>
          </cell>
          <cell r="AQ3271">
            <v>0</v>
          </cell>
          <cell r="AR3271">
            <v>0</v>
          </cell>
          <cell r="AS3271">
            <v>0</v>
          </cell>
          <cell r="AT3271" t="str">
            <v>Residential</v>
          </cell>
          <cell r="AU3271" t="str">
            <v>Transformed</v>
          </cell>
          <cell r="AV3271" t="str">
            <v>Urban &amp; recreation</v>
          </cell>
          <cell r="AW3271" t="str">
            <v>NA</v>
          </cell>
          <cell r="AX3271" t="str">
            <v>Urban areas</v>
          </cell>
          <cell r="AY3271" t="str">
            <v>NA</v>
          </cell>
        </row>
        <row r="3272">
          <cell r="A3272" t="str">
            <v>Menke_etal_2010_59</v>
          </cell>
          <cell r="B3272" t="str">
            <v>Menke, Sean</v>
          </cell>
          <cell r="C3272" t="str">
            <v>North America</v>
          </cell>
          <cell r="D3272" t="str">
            <v>U.S.A.</v>
          </cell>
          <cell r="E3272" t="str">
            <v>North Carolina</v>
          </cell>
          <cell r="F3272" t="str">
            <v>Raleigh</v>
          </cell>
          <cell r="G3272" t="str">
            <v>R10</v>
          </cell>
          <cell r="H3272" t="str">
            <v>Residential</v>
          </cell>
          <cell r="I3272">
            <v>63</v>
          </cell>
          <cell r="J3272">
            <v>35.79</v>
          </cell>
          <cell r="K3272">
            <v>-78.59</v>
          </cell>
          <cell r="L3272" t="str">
            <v>In publication</v>
          </cell>
          <cell r="M3272" t="str">
            <v>NA</v>
          </cell>
          <cell r="N3272">
            <v>103</v>
          </cell>
          <cell r="O3272">
            <v>13</v>
          </cell>
          <cell r="P3272">
            <v>12</v>
          </cell>
          <cell r="Q3272">
            <v>1</v>
          </cell>
          <cell r="R3272">
            <v>1</v>
          </cell>
          <cell r="S3272">
            <v>29</v>
          </cell>
          <cell r="T3272">
            <v>5</v>
          </cell>
          <cell r="U3272">
            <v>2008</v>
          </cell>
          <cell r="V3272">
            <v>17</v>
          </cell>
          <cell r="W3272">
            <v>6</v>
          </cell>
          <cell r="X3272">
            <v>2008</v>
          </cell>
          <cell r="Y3272">
            <v>1</v>
          </cell>
          <cell r="Z3272">
            <v>20</v>
          </cell>
          <cell r="AA3272">
            <v>20</v>
          </cell>
          <cell r="AB3272">
            <v>0</v>
          </cell>
          <cell r="AC3272" t="str">
            <v>Pitfall</v>
          </cell>
          <cell r="AD3272"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72">
            <v>5</v>
          </cell>
          <cell r="AF3272">
            <v>7.07</v>
          </cell>
          <cell r="AG3272">
            <v>14</v>
          </cell>
          <cell r="AH3272">
            <v>120</v>
          </cell>
          <cell r="AI3272">
            <v>25</v>
          </cell>
          <cell r="AJ3272">
            <v>0</v>
          </cell>
          <cell r="AK3272">
            <v>0</v>
          </cell>
          <cell r="AL3272">
            <v>0</v>
          </cell>
          <cell r="AM3272">
            <v>0</v>
          </cell>
          <cell r="AN3272">
            <v>0</v>
          </cell>
          <cell r="AO3272">
            <v>0</v>
          </cell>
          <cell r="AP3272">
            <v>0</v>
          </cell>
          <cell r="AQ3272">
            <v>0</v>
          </cell>
          <cell r="AR3272">
            <v>0</v>
          </cell>
          <cell r="AS3272">
            <v>0</v>
          </cell>
          <cell r="AT3272" t="str">
            <v>Residential</v>
          </cell>
          <cell r="AU3272" t="str">
            <v>Transformed</v>
          </cell>
          <cell r="AV3272" t="str">
            <v>Urban &amp; recreation</v>
          </cell>
          <cell r="AW3272" t="str">
            <v>NA</v>
          </cell>
          <cell r="AX3272" t="str">
            <v>Urban areas</v>
          </cell>
          <cell r="AY3272" t="str">
            <v>NA</v>
          </cell>
        </row>
        <row r="3273">
          <cell r="A3273" t="str">
            <v>Menke_etal_2010_60</v>
          </cell>
          <cell r="B3273" t="str">
            <v>Menke, Sean</v>
          </cell>
          <cell r="C3273" t="str">
            <v>North America</v>
          </cell>
          <cell r="D3273" t="str">
            <v>U.S.A.</v>
          </cell>
          <cell r="E3273" t="str">
            <v>North Carolina</v>
          </cell>
          <cell r="F3273" t="str">
            <v>Raleigh</v>
          </cell>
          <cell r="G3273" t="str">
            <v>R11</v>
          </cell>
          <cell r="H3273" t="str">
            <v>Residential</v>
          </cell>
          <cell r="I3273">
            <v>129</v>
          </cell>
          <cell r="J3273">
            <v>35.880000000000003</v>
          </cell>
          <cell r="K3273">
            <v>-78.62</v>
          </cell>
          <cell r="L3273" t="str">
            <v>In publication</v>
          </cell>
          <cell r="M3273" t="str">
            <v>NA</v>
          </cell>
          <cell r="N3273">
            <v>1039</v>
          </cell>
          <cell r="O3273">
            <v>7</v>
          </cell>
          <cell r="P3273">
            <v>6</v>
          </cell>
          <cell r="Q3273">
            <v>1</v>
          </cell>
          <cell r="R3273">
            <v>1</v>
          </cell>
          <cell r="S3273">
            <v>29</v>
          </cell>
          <cell r="T3273">
            <v>5</v>
          </cell>
          <cell r="U3273">
            <v>2008</v>
          </cell>
          <cell r="V3273">
            <v>17</v>
          </cell>
          <cell r="W3273">
            <v>6</v>
          </cell>
          <cell r="X3273">
            <v>2008</v>
          </cell>
          <cell r="Y3273">
            <v>1</v>
          </cell>
          <cell r="Z3273">
            <v>20</v>
          </cell>
          <cell r="AA3273">
            <v>20</v>
          </cell>
          <cell r="AB3273">
            <v>0</v>
          </cell>
          <cell r="AC3273" t="str">
            <v>Pitfall</v>
          </cell>
          <cell r="AD3273"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73">
            <v>5</v>
          </cell>
          <cell r="AF3273">
            <v>7.07</v>
          </cell>
          <cell r="AG3273">
            <v>14</v>
          </cell>
          <cell r="AH3273">
            <v>120</v>
          </cell>
          <cell r="AI3273">
            <v>25</v>
          </cell>
          <cell r="AJ3273">
            <v>0</v>
          </cell>
          <cell r="AK3273">
            <v>0</v>
          </cell>
          <cell r="AL3273">
            <v>0</v>
          </cell>
          <cell r="AM3273">
            <v>0</v>
          </cell>
          <cell r="AN3273">
            <v>0</v>
          </cell>
          <cell r="AO3273">
            <v>0</v>
          </cell>
          <cell r="AP3273">
            <v>0</v>
          </cell>
          <cell r="AQ3273">
            <v>0</v>
          </cell>
          <cell r="AR3273">
            <v>0</v>
          </cell>
          <cell r="AS3273">
            <v>0</v>
          </cell>
          <cell r="AT3273" t="str">
            <v>Residential</v>
          </cell>
          <cell r="AU3273" t="str">
            <v>Transformed</v>
          </cell>
          <cell r="AV3273" t="str">
            <v>Urban &amp; recreation</v>
          </cell>
          <cell r="AW3273" t="str">
            <v>NA</v>
          </cell>
          <cell r="AX3273" t="str">
            <v>Urban areas</v>
          </cell>
          <cell r="AY3273" t="str">
            <v>NA</v>
          </cell>
        </row>
        <row r="3274">
          <cell r="A3274" t="str">
            <v>Menke_etal_2010_61</v>
          </cell>
          <cell r="B3274" t="str">
            <v>Menke, Sean</v>
          </cell>
          <cell r="C3274" t="str">
            <v>North America</v>
          </cell>
          <cell r="D3274" t="str">
            <v>U.S.A.</v>
          </cell>
          <cell r="E3274" t="str">
            <v>North Carolina</v>
          </cell>
          <cell r="F3274" t="str">
            <v>Raleigh</v>
          </cell>
          <cell r="G3274" t="str">
            <v>R12</v>
          </cell>
          <cell r="H3274" t="str">
            <v>Residential</v>
          </cell>
          <cell r="I3274">
            <v>83</v>
          </cell>
          <cell r="J3274">
            <v>35.82</v>
          </cell>
          <cell r="K3274">
            <v>-78.67</v>
          </cell>
          <cell r="L3274" t="str">
            <v>In publication</v>
          </cell>
          <cell r="M3274" t="str">
            <v>NA</v>
          </cell>
          <cell r="N3274">
            <v>180</v>
          </cell>
          <cell r="O3274">
            <v>9</v>
          </cell>
          <cell r="P3274">
            <v>9</v>
          </cell>
          <cell r="Q3274">
            <v>0</v>
          </cell>
          <cell r="R3274">
            <v>1</v>
          </cell>
          <cell r="S3274">
            <v>29</v>
          </cell>
          <cell r="T3274">
            <v>5</v>
          </cell>
          <cell r="U3274">
            <v>2008</v>
          </cell>
          <cell r="V3274">
            <v>17</v>
          </cell>
          <cell r="W3274">
            <v>6</v>
          </cell>
          <cell r="X3274">
            <v>2008</v>
          </cell>
          <cell r="Y3274">
            <v>1</v>
          </cell>
          <cell r="Z3274">
            <v>20</v>
          </cell>
          <cell r="AA3274">
            <v>20</v>
          </cell>
          <cell r="AB3274">
            <v>0</v>
          </cell>
          <cell r="AC3274" t="str">
            <v>Pitfall</v>
          </cell>
          <cell r="AD3274"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74">
            <v>5</v>
          </cell>
          <cell r="AF3274">
            <v>7.07</v>
          </cell>
          <cell r="AG3274">
            <v>14</v>
          </cell>
          <cell r="AH3274">
            <v>120</v>
          </cell>
          <cell r="AI3274">
            <v>25</v>
          </cell>
          <cell r="AJ3274">
            <v>0</v>
          </cell>
          <cell r="AK3274">
            <v>0</v>
          </cell>
          <cell r="AL3274">
            <v>0</v>
          </cell>
          <cell r="AM3274">
            <v>0</v>
          </cell>
          <cell r="AN3274">
            <v>0</v>
          </cell>
          <cell r="AO3274">
            <v>0</v>
          </cell>
          <cell r="AP3274">
            <v>0</v>
          </cell>
          <cell r="AQ3274">
            <v>0</v>
          </cell>
          <cell r="AR3274">
            <v>0</v>
          </cell>
          <cell r="AS3274">
            <v>0</v>
          </cell>
          <cell r="AT3274" t="str">
            <v>Residential</v>
          </cell>
          <cell r="AU3274" t="str">
            <v>Transformed</v>
          </cell>
          <cell r="AV3274" t="str">
            <v>Urban &amp; recreation</v>
          </cell>
          <cell r="AW3274" t="str">
            <v>NA</v>
          </cell>
          <cell r="AX3274" t="str">
            <v>Urban areas</v>
          </cell>
          <cell r="AY3274" t="str">
            <v>NA</v>
          </cell>
        </row>
        <row r="3275">
          <cell r="A3275" t="str">
            <v>Menke_etal_2010_62</v>
          </cell>
          <cell r="B3275" t="str">
            <v>Menke, Sean</v>
          </cell>
          <cell r="C3275" t="str">
            <v>North America</v>
          </cell>
          <cell r="D3275" t="str">
            <v>U.S.A.</v>
          </cell>
          <cell r="E3275" t="str">
            <v>North Carolina</v>
          </cell>
          <cell r="F3275" t="str">
            <v>Raleigh</v>
          </cell>
          <cell r="G3275" t="str">
            <v>R13</v>
          </cell>
          <cell r="H3275" t="str">
            <v>Residential</v>
          </cell>
          <cell r="I3275">
            <v>112</v>
          </cell>
          <cell r="J3275">
            <v>35.869999999999997</v>
          </cell>
          <cell r="K3275">
            <v>-78.599999999999994</v>
          </cell>
          <cell r="L3275" t="str">
            <v>In publication</v>
          </cell>
          <cell r="M3275" t="str">
            <v>NA</v>
          </cell>
          <cell r="N3275">
            <v>23</v>
          </cell>
          <cell r="O3275">
            <v>4</v>
          </cell>
          <cell r="P3275">
            <v>3</v>
          </cell>
          <cell r="Q3275">
            <v>1</v>
          </cell>
          <cell r="R3275">
            <v>1</v>
          </cell>
          <cell r="S3275">
            <v>29</v>
          </cell>
          <cell r="T3275">
            <v>5</v>
          </cell>
          <cell r="U3275">
            <v>2008</v>
          </cell>
          <cell r="V3275">
            <v>17</v>
          </cell>
          <cell r="W3275">
            <v>6</v>
          </cell>
          <cell r="X3275">
            <v>2008</v>
          </cell>
          <cell r="Y3275">
            <v>1</v>
          </cell>
          <cell r="Z3275">
            <v>20</v>
          </cell>
          <cell r="AA3275">
            <v>20</v>
          </cell>
          <cell r="AB3275">
            <v>0</v>
          </cell>
          <cell r="AC3275" t="str">
            <v>Pitfall</v>
          </cell>
          <cell r="AD3275"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75">
            <v>5</v>
          </cell>
          <cell r="AF3275">
            <v>7.07</v>
          </cell>
          <cell r="AG3275">
            <v>14</v>
          </cell>
          <cell r="AH3275">
            <v>120</v>
          </cell>
          <cell r="AI3275">
            <v>25</v>
          </cell>
          <cell r="AJ3275">
            <v>0</v>
          </cell>
          <cell r="AK3275">
            <v>0</v>
          </cell>
          <cell r="AL3275">
            <v>0</v>
          </cell>
          <cell r="AM3275">
            <v>0</v>
          </cell>
          <cell r="AN3275">
            <v>0</v>
          </cell>
          <cell r="AO3275">
            <v>0</v>
          </cell>
          <cell r="AP3275">
            <v>0</v>
          </cell>
          <cell r="AQ3275">
            <v>0</v>
          </cell>
          <cell r="AR3275">
            <v>0</v>
          </cell>
          <cell r="AS3275">
            <v>0</v>
          </cell>
          <cell r="AT3275" t="str">
            <v>Residential</v>
          </cell>
          <cell r="AU3275" t="str">
            <v>Transformed</v>
          </cell>
          <cell r="AV3275" t="str">
            <v>Urban &amp; recreation</v>
          </cell>
          <cell r="AW3275" t="str">
            <v>NA</v>
          </cell>
          <cell r="AX3275" t="str">
            <v>Urban areas</v>
          </cell>
          <cell r="AY3275" t="str">
            <v>NA</v>
          </cell>
        </row>
        <row r="3276">
          <cell r="A3276" t="str">
            <v>Menke_etal_2010_63</v>
          </cell>
          <cell r="B3276" t="str">
            <v>Menke, Sean</v>
          </cell>
          <cell r="C3276" t="str">
            <v>North America</v>
          </cell>
          <cell r="D3276" t="str">
            <v>U.S.A.</v>
          </cell>
          <cell r="E3276" t="str">
            <v>North Carolina</v>
          </cell>
          <cell r="F3276" t="str">
            <v>Raleigh</v>
          </cell>
          <cell r="G3276" t="str">
            <v>R14</v>
          </cell>
          <cell r="H3276" t="str">
            <v>Residential</v>
          </cell>
          <cell r="I3276">
            <v>58</v>
          </cell>
          <cell r="J3276">
            <v>35.75</v>
          </cell>
          <cell r="K3276">
            <v>-78.56</v>
          </cell>
          <cell r="L3276" t="str">
            <v>In publication</v>
          </cell>
          <cell r="M3276" t="str">
            <v>NA</v>
          </cell>
          <cell r="N3276">
            <v>196</v>
          </cell>
          <cell r="O3276">
            <v>9</v>
          </cell>
          <cell r="P3276">
            <v>8</v>
          </cell>
          <cell r="Q3276">
            <v>1</v>
          </cell>
          <cell r="R3276">
            <v>1</v>
          </cell>
          <cell r="S3276">
            <v>29</v>
          </cell>
          <cell r="T3276">
            <v>5</v>
          </cell>
          <cell r="U3276">
            <v>2008</v>
          </cell>
          <cell r="V3276">
            <v>17</v>
          </cell>
          <cell r="W3276">
            <v>6</v>
          </cell>
          <cell r="X3276">
            <v>2008</v>
          </cell>
          <cell r="Y3276">
            <v>1</v>
          </cell>
          <cell r="Z3276">
            <v>20</v>
          </cell>
          <cell r="AA3276">
            <v>20</v>
          </cell>
          <cell r="AB3276">
            <v>0</v>
          </cell>
          <cell r="AC3276" t="str">
            <v>Pitfall</v>
          </cell>
          <cell r="AD3276"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76">
            <v>5</v>
          </cell>
          <cell r="AF3276">
            <v>7.07</v>
          </cell>
          <cell r="AG3276">
            <v>14</v>
          </cell>
          <cell r="AH3276">
            <v>120</v>
          </cell>
          <cell r="AI3276">
            <v>25</v>
          </cell>
          <cell r="AJ3276">
            <v>0</v>
          </cell>
          <cell r="AK3276">
            <v>0</v>
          </cell>
          <cell r="AL3276">
            <v>0</v>
          </cell>
          <cell r="AM3276">
            <v>0</v>
          </cell>
          <cell r="AN3276">
            <v>0</v>
          </cell>
          <cell r="AO3276">
            <v>0</v>
          </cell>
          <cell r="AP3276">
            <v>0</v>
          </cell>
          <cell r="AQ3276">
            <v>0</v>
          </cell>
          <cell r="AR3276">
            <v>0</v>
          </cell>
          <cell r="AS3276">
            <v>0</v>
          </cell>
          <cell r="AT3276" t="str">
            <v>Residential</v>
          </cell>
          <cell r="AU3276" t="str">
            <v>Transformed</v>
          </cell>
          <cell r="AV3276" t="str">
            <v>Urban &amp; recreation</v>
          </cell>
          <cell r="AW3276" t="str">
            <v>NA</v>
          </cell>
          <cell r="AX3276" t="str">
            <v>Urban areas</v>
          </cell>
          <cell r="AY3276" t="str">
            <v>NA</v>
          </cell>
        </row>
        <row r="3277">
          <cell r="A3277" t="str">
            <v>Menke_etal_2010_64</v>
          </cell>
          <cell r="B3277" t="str">
            <v>Menke, Sean</v>
          </cell>
          <cell r="C3277" t="str">
            <v>North America</v>
          </cell>
          <cell r="D3277" t="str">
            <v>U.S.A.</v>
          </cell>
          <cell r="E3277" t="str">
            <v>North Carolina</v>
          </cell>
          <cell r="F3277" t="str">
            <v>Raleigh</v>
          </cell>
          <cell r="G3277" t="str">
            <v>R15</v>
          </cell>
          <cell r="H3277" t="str">
            <v>Residential</v>
          </cell>
          <cell r="I3277">
            <v>92</v>
          </cell>
          <cell r="J3277">
            <v>35.74</v>
          </cell>
          <cell r="K3277">
            <v>-78.55</v>
          </cell>
          <cell r="L3277" t="str">
            <v>In publication</v>
          </cell>
          <cell r="M3277" t="str">
            <v>NA</v>
          </cell>
          <cell r="N3277">
            <v>26</v>
          </cell>
          <cell r="O3277">
            <v>6</v>
          </cell>
          <cell r="P3277">
            <v>4</v>
          </cell>
          <cell r="Q3277">
            <v>2</v>
          </cell>
          <cell r="R3277">
            <v>1</v>
          </cell>
          <cell r="S3277">
            <v>29</v>
          </cell>
          <cell r="T3277">
            <v>5</v>
          </cell>
          <cell r="U3277">
            <v>2008</v>
          </cell>
          <cell r="V3277">
            <v>17</v>
          </cell>
          <cell r="W3277">
            <v>6</v>
          </cell>
          <cell r="X3277">
            <v>2008</v>
          </cell>
          <cell r="Y3277">
            <v>1</v>
          </cell>
          <cell r="Z3277">
            <v>20</v>
          </cell>
          <cell r="AA3277">
            <v>20</v>
          </cell>
          <cell r="AB3277">
            <v>0</v>
          </cell>
          <cell r="AC3277" t="str">
            <v>Pitfall</v>
          </cell>
          <cell r="AD3277"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77">
            <v>5</v>
          </cell>
          <cell r="AF3277">
            <v>7.07</v>
          </cell>
          <cell r="AG3277">
            <v>14</v>
          </cell>
          <cell r="AH3277">
            <v>120</v>
          </cell>
          <cell r="AI3277">
            <v>25</v>
          </cell>
          <cell r="AJ3277">
            <v>0</v>
          </cell>
          <cell r="AK3277">
            <v>0</v>
          </cell>
          <cell r="AL3277">
            <v>0</v>
          </cell>
          <cell r="AM3277">
            <v>0</v>
          </cell>
          <cell r="AN3277">
            <v>0</v>
          </cell>
          <cell r="AO3277">
            <v>0</v>
          </cell>
          <cell r="AP3277">
            <v>0</v>
          </cell>
          <cell r="AQ3277">
            <v>0</v>
          </cell>
          <cell r="AR3277">
            <v>0</v>
          </cell>
          <cell r="AS3277">
            <v>0</v>
          </cell>
          <cell r="AT3277" t="str">
            <v>Residential</v>
          </cell>
          <cell r="AU3277" t="str">
            <v>Transformed</v>
          </cell>
          <cell r="AV3277" t="str">
            <v>Urban &amp; recreation</v>
          </cell>
          <cell r="AW3277" t="str">
            <v>NA</v>
          </cell>
          <cell r="AX3277" t="str">
            <v>Urban areas</v>
          </cell>
          <cell r="AY3277" t="str">
            <v>NA</v>
          </cell>
        </row>
        <row r="3278">
          <cell r="A3278" t="str">
            <v>Menke_etal_2010_65</v>
          </cell>
          <cell r="B3278" t="str">
            <v>Menke, Sean</v>
          </cell>
          <cell r="C3278" t="str">
            <v>North America</v>
          </cell>
          <cell r="D3278" t="str">
            <v>U.S.A.</v>
          </cell>
          <cell r="E3278" t="str">
            <v>North Carolina</v>
          </cell>
          <cell r="F3278" t="str">
            <v>Raleigh</v>
          </cell>
          <cell r="G3278" t="str">
            <v>R16</v>
          </cell>
          <cell r="H3278" t="str">
            <v>Residential</v>
          </cell>
          <cell r="I3278">
            <v>102</v>
          </cell>
          <cell r="J3278">
            <v>35.81</v>
          </cell>
          <cell r="K3278">
            <v>-78.67</v>
          </cell>
          <cell r="L3278" t="str">
            <v>In publication</v>
          </cell>
          <cell r="M3278" t="str">
            <v>NA</v>
          </cell>
          <cell r="N3278">
            <v>62</v>
          </cell>
          <cell r="O3278">
            <v>9</v>
          </cell>
          <cell r="P3278">
            <v>8</v>
          </cell>
          <cell r="Q3278">
            <v>1</v>
          </cell>
          <cell r="R3278">
            <v>1</v>
          </cell>
          <cell r="S3278">
            <v>29</v>
          </cell>
          <cell r="T3278">
            <v>5</v>
          </cell>
          <cell r="U3278">
            <v>2008</v>
          </cell>
          <cell r="V3278">
            <v>17</v>
          </cell>
          <cell r="W3278">
            <v>6</v>
          </cell>
          <cell r="X3278">
            <v>2008</v>
          </cell>
          <cell r="Y3278">
            <v>1</v>
          </cell>
          <cell r="Z3278">
            <v>20</v>
          </cell>
          <cell r="AA3278">
            <v>20</v>
          </cell>
          <cell r="AB3278">
            <v>0</v>
          </cell>
          <cell r="AC3278" t="str">
            <v>Pitfall</v>
          </cell>
          <cell r="AD3278"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78">
            <v>5</v>
          </cell>
          <cell r="AF3278">
            <v>7.07</v>
          </cell>
          <cell r="AG3278">
            <v>14</v>
          </cell>
          <cell r="AH3278">
            <v>120</v>
          </cell>
          <cell r="AI3278">
            <v>25</v>
          </cell>
          <cell r="AJ3278">
            <v>0</v>
          </cell>
          <cell r="AK3278">
            <v>0</v>
          </cell>
          <cell r="AL3278">
            <v>0</v>
          </cell>
          <cell r="AM3278">
            <v>0</v>
          </cell>
          <cell r="AN3278">
            <v>0</v>
          </cell>
          <cell r="AO3278">
            <v>0</v>
          </cell>
          <cell r="AP3278">
            <v>0</v>
          </cell>
          <cell r="AQ3278">
            <v>0</v>
          </cell>
          <cell r="AR3278">
            <v>0</v>
          </cell>
          <cell r="AS3278">
            <v>0</v>
          </cell>
          <cell r="AT3278" t="str">
            <v>Residential</v>
          </cell>
          <cell r="AU3278" t="str">
            <v>Transformed</v>
          </cell>
          <cell r="AV3278" t="str">
            <v>Urban &amp; recreation</v>
          </cell>
          <cell r="AW3278" t="str">
            <v>NA</v>
          </cell>
          <cell r="AX3278" t="str">
            <v>Urban areas</v>
          </cell>
          <cell r="AY3278" t="str">
            <v>NA</v>
          </cell>
        </row>
        <row r="3279">
          <cell r="A3279" t="str">
            <v>Menke_etal_2010_66</v>
          </cell>
          <cell r="B3279" t="str">
            <v>Menke, Sean</v>
          </cell>
          <cell r="C3279" t="str">
            <v>North America</v>
          </cell>
          <cell r="D3279" t="str">
            <v>U.S.A.</v>
          </cell>
          <cell r="E3279" t="str">
            <v>North Carolina</v>
          </cell>
          <cell r="F3279" t="str">
            <v>Raleigh</v>
          </cell>
          <cell r="G3279" t="str">
            <v>R17</v>
          </cell>
          <cell r="H3279" t="str">
            <v>Residential</v>
          </cell>
          <cell r="I3279">
            <v>107</v>
          </cell>
          <cell r="J3279">
            <v>35.78</v>
          </cell>
          <cell r="K3279">
            <v>-78.62</v>
          </cell>
          <cell r="L3279" t="str">
            <v>In publication</v>
          </cell>
          <cell r="M3279" t="str">
            <v>NA</v>
          </cell>
          <cell r="N3279">
            <v>143</v>
          </cell>
          <cell r="O3279">
            <v>10</v>
          </cell>
          <cell r="P3279">
            <v>9</v>
          </cell>
          <cell r="Q3279">
            <v>1</v>
          </cell>
          <cell r="R3279">
            <v>1</v>
          </cell>
          <cell r="S3279">
            <v>29</v>
          </cell>
          <cell r="T3279">
            <v>5</v>
          </cell>
          <cell r="U3279">
            <v>2008</v>
          </cell>
          <cell r="V3279">
            <v>17</v>
          </cell>
          <cell r="W3279">
            <v>6</v>
          </cell>
          <cell r="X3279">
            <v>2008</v>
          </cell>
          <cell r="Y3279">
            <v>1</v>
          </cell>
          <cell r="Z3279">
            <v>20</v>
          </cell>
          <cell r="AA3279">
            <v>20</v>
          </cell>
          <cell r="AB3279">
            <v>0</v>
          </cell>
          <cell r="AC3279" t="str">
            <v>Pitfall</v>
          </cell>
          <cell r="AD3279"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79">
            <v>5</v>
          </cell>
          <cell r="AF3279">
            <v>7.07</v>
          </cell>
          <cell r="AG3279">
            <v>14</v>
          </cell>
          <cell r="AH3279">
            <v>120</v>
          </cell>
          <cell r="AI3279">
            <v>25</v>
          </cell>
          <cell r="AJ3279">
            <v>0</v>
          </cell>
          <cell r="AK3279">
            <v>0</v>
          </cell>
          <cell r="AL3279">
            <v>0</v>
          </cell>
          <cell r="AM3279">
            <v>0</v>
          </cell>
          <cell r="AN3279">
            <v>0</v>
          </cell>
          <cell r="AO3279">
            <v>0</v>
          </cell>
          <cell r="AP3279">
            <v>0</v>
          </cell>
          <cell r="AQ3279">
            <v>0</v>
          </cell>
          <cell r="AR3279">
            <v>0</v>
          </cell>
          <cell r="AS3279">
            <v>0</v>
          </cell>
          <cell r="AT3279" t="str">
            <v>Residential</v>
          </cell>
          <cell r="AU3279" t="str">
            <v>Transformed</v>
          </cell>
          <cell r="AV3279" t="str">
            <v>Urban &amp; recreation</v>
          </cell>
          <cell r="AW3279" t="str">
            <v>NA</v>
          </cell>
          <cell r="AX3279" t="str">
            <v>Urban areas</v>
          </cell>
          <cell r="AY3279" t="str">
            <v>NA</v>
          </cell>
        </row>
        <row r="3280">
          <cell r="A3280" t="str">
            <v>Menke_etal_2010_67</v>
          </cell>
          <cell r="B3280" t="str">
            <v>Menke, Sean</v>
          </cell>
          <cell r="C3280" t="str">
            <v>North America</v>
          </cell>
          <cell r="D3280" t="str">
            <v>U.S.A.</v>
          </cell>
          <cell r="E3280" t="str">
            <v>North Carolina</v>
          </cell>
          <cell r="F3280" t="str">
            <v>Raleigh</v>
          </cell>
          <cell r="G3280" t="str">
            <v>R18</v>
          </cell>
          <cell r="H3280" t="str">
            <v>Residential</v>
          </cell>
          <cell r="I3280">
            <v>100</v>
          </cell>
          <cell r="J3280">
            <v>35.74</v>
          </cell>
          <cell r="K3280">
            <v>-78.64</v>
          </cell>
          <cell r="L3280" t="str">
            <v>In publication</v>
          </cell>
          <cell r="M3280" t="str">
            <v>NA</v>
          </cell>
          <cell r="N3280">
            <v>433</v>
          </cell>
          <cell r="O3280">
            <v>2</v>
          </cell>
          <cell r="P3280">
            <v>1</v>
          </cell>
          <cell r="Q3280">
            <v>1</v>
          </cell>
          <cell r="R3280">
            <v>1</v>
          </cell>
          <cell r="S3280">
            <v>29</v>
          </cell>
          <cell r="T3280">
            <v>5</v>
          </cell>
          <cell r="U3280">
            <v>2008</v>
          </cell>
          <cell r="V3280">
            <v>17</v>
          </cell>
          <cell r="W3280">
            <v>6</v>
          </cell>
          <cell r="X3280">
            <v>2008</v>
          </cell>
          <cell r="Y3280">
            <v>1</v>
          </cell>
          <cell r="Z3280">
            <v>20</v>
          </cell>
          <cell r="AA3280">
            <v>20</v>
          </cell>
          <cell r="AB3280">
            <v>0</v>
          </cell>
          <cell r="AC3280" t="str">
            <v>Pitfall</v>
          </cell>
          <cell r="AD3280"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80">
            <v>5</v>
          </cell>
          <cell r="AF3280">
            <v>7.07</v>
          </cell>
          <cell r="AG3280">
            <v>14</v>
          </cell>
          <cell r="AH3280">
            <v>120</v>
          </cell>
          <cell r="AI3280">
            <v>25</v>
          </cell>
          <cell r="AJ3280">
            <v>0</v>
          </cell>
          <cell r="AK3280">
            <v>0</v>
          </cell>
          <cell r="AL3280">
            <v>0</v>
          </cell>
          <cell r="AM3280">
            <v>0</v>
          </cell>
          <cell r="AN3280">
            <v>0</v>
          </cell>
          <cell r="AO3280">
            <v>0</v>
          </cell>
          <cell r="AP3280">
            <v>0</v>
          </cell>
          <cell r="AQ3280">
            <v>0</v>
          </cell>
          <cell r="AR3280">
            <v>0</v>
          </cell>
          <cell r="AS3280">
            <v>0</v>
          </cell>
          <cell r="AT3280" t="str">
            <v>Residential</v>
          </cell>
          <cell r="AU3280" t="str">
            <v>Transformed</v>
          </cell>
          <cell r="AV3280" t="str">
            <v>Urban &amp; recreation</v>
          </cell>
          <cell r="AW3280" t="str">
            <v>NA</v>
          </cell>
          <cell r="AX3280" t="str">
            <v>Urban areas</v>
          </cell>
          <cell r="AY3280" t="str">
            <v>NA</v>
          </cell>
        </row>
        <row r="3281">
          <cell r="A3281" t="str">
            <v>Menke_etal_2010_68</v>
          </cell>
          <cell r="B3281" t="str">
            <v>Menke, Sean</v>
          </cell>
          <cell r="C3281" t="str">
            <v>North America</v>
          </cell>
          <cell r="D3281" t="str">
            <v>U.S.A.</v>
          </cell>
          <cell r="E3281" t="str">
            <v>North Carolina</v>
          </cell>
          <cell r="F3281" t="str">
            <v>Raleigh</v>
          </cell>
          <cell r="G3281" t="str">
            <v>R19</v>
          </cell>
          <cell r="H3281" t="str">
            <v>Residential</v>
          </cell>
          <cell r="I3281">
            <v>90</v>
          </cell>
          <cell r="J3281">
            <v>35.83</v>
          </cell>
          <cell r="K3281">
            <v>-78.650000000000006</v>
          </cell>
          <cell r="L3281" t="str">
            <v>In publication</v>
          </cell>
          <cell r="M3281" t="str">
            <v>NA</v>
          </cell>
          <cell r="N3281">
            <v>60</v>
          </cell>
          <cell r="O3281">
            <v>10</v>
          </cell>
          <cell r="P3281">
            <v>9</v>
          </cell>
          <cell r="Q3281">
            <v>1</v>
          </cell>
          <cell r="R3281">
            <v>1</v>
          </cell>
          <cell r="S3281">
            <v>29</v>
          </cell>
          <cell r="T3281">
            <v>5</v>
          </cell>
          <cell r="U3281">
            <v>2008</v>
          </cell>
          <cell r="V3281">
            <v>17</v>
          </cell>
          <cell r="W3281">
            <v>6</v>
          </cell>
          <cell r="X3281">
            <v>2008</v>
          </cell>
          <cell r="Y3281">
            <v>1</v>
          </cell>
          <cell r="Z3281">
            <v>20</v>
          </cell>
          <cell r="AA3281">
            <v>20</v>
          </cell>
          <cell r="AB3281">
            <v>0</v>
          </cell>
          <cell r="AC3281" t="str">
            <v>Pitfall</v>
          </cell>
          <cell r="AD3281"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81">
            <v>5</v>
          </cell>
          <cell r="AF3281">
            <v>7.07</v>
          </cell>
          <cell r="AG3281">
            <v>14</v>
          </cell>
          <cell r="AH3281">
            <v>120</v>
          </cell>
          <cell r="AI3281">
            <v>25</v>
          </cell>
          <cell r="AJ3281">
            <v>0</v>
          </cell>
          <cell r="AK3281">
            <v>0</v>
          </cell>
          <cell r="AL3281">
            <v>0</v>
          </cell>
          <cell r="AM3281">
            <v>0</v>
          </cell>
          <cell r="AN3281">
            <v>0</v>
          </cell>
          <cell r="AO3281">
            <v>0</v>
          </cell>
          <cell r="AP3281">
            <v>0</v>
          </cell>
          <cell r="AQ3281">
            <v>0</v>
          </cell>
          <cell r="AR3281">
            <v>0</v>
          </cell>
          <cell r="AS3281">
            <v>0</v>
          </cell>
          <cell r="AT3281" t="str">
            <v>Residential</v>
          </cell>
          <cell r="AU3281" t="str">
            <v>Transformed</v>
          </cell>
          <cell r="AV3281" t="str">
            <v>Urban &amp; recreation</v>
          </cell>
          <cell r="AW3281" t="str">
            <v>NA</v>
          </cell>
          <cell r="AX3281" t="str">
            <v>Urban areas</v>
          </cell>
          <cell r="AY3281" t="str">
            <v>NA</v>
          </cell>
        </row>
        <row r="3282">
          <cell r="A3282" t="str">
            <v>Menke_etal_2010_69</v>
          </cell>
          <cell r="B3282" t="str">
            <v>Menke, Sean</v>
          </cell>
          <cell r="C3282" t="str">
            <v>North America</v>
          </cell>
          <cell r="D3282" t="str">
            <v>U.S.A.</v>
          </cell>
          <cell r="E3282" t="str">
            <v>North Carolina</v>
          </cell>
          <cell r="F3282" t="str">
            <v>Raleigh</v>
          </cell>
          <cell r="G3282" t="str">
            <v>R20</v>
          </cell>
          <cell r="H3282" t="str">
            <v>Residential</v>
          </cell>
          <cell r="I3282">
            <v>118</v>
          </cell>
          <cell r="J3282">
            <v>35.83</v>
          </cell>
          <cell r="K3282">
            <v>-78.7</v>
          </cell>
          <cell r="L3282" t="str">
            <v>In publication</v>
          </cell>
          <cell r="M3282" t="str">
            <v>NA</v>
          </cell>
          <cell r="N3282">
            <v>23</v>
          </cell>
          <cell r="O3282">
            <v>8</v>
          </cell>
          <cell r="P3282">
            <v>5</v>
          </cell>
          <cell r="Q3282">
            <v>3</v>
          </cell>
          <cell r="R3282">
            <v>1</v>
          </cell>
          <cell r="S3282">
            <v>29</v>
          </cell>
          <cell r="T3282">
            <v>5</v>
          </cell>
          <cell r="U3282">
            <v>2008</v>
          </cell>
          <cell r="V3282">
            <v>17</v>
          </cell>
          <cell r="W3282">
            <v>6</v>
          </cell>
          <cell r="X3282">
            <v>2008</v>
          </cell>
          <cell r="Y3282">
            <v>1</v>
          </cell>
          <cell r="Z3282">
            <v>20</v>
          </cell>
          <cell r="AA3282">
            <v>20</v>
          </cell>
          <cell r="AB3282">
            <v>0</v>
          </cell>
          <cell r="AC3282" t="str">
            <v>Pitfall</v>
          </cell>
          <cell r="AD3282"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82">
            <v>5</v>
          </cell>
          <cell r="AF3282">
            <v>7.07</v>
          </cell>
          <cell r="AG3282">
            <v>14</v>
          </cell>
          <cell r="AH3282">
            <v>120</v>
          </cell>
          <cell r="AI3282">
            <v>25</v>
          </cell>
          <cell r="AJ3282">
            <v>0</v>
          </cell>
          <cell r="AK3282">
            <v>0</v>
          </cell>
          <cell r="AL3282">
            <v>0</v>
          </cell>
          <cell r="AM3282">
            <v>0</v>
          </cell>
          <cell r="AN3282">
            <v>0</v>
          </cell>
          <cell r="AO3282">
            <v>0</v>
          </cell>
          <cell r="AP3282">
            <v>0</v>
          </cell>
          <cell r="AQ3282">
            <v>0</v>
          </cell>
          <cell r="AR3282">
            <v>0</v>
          </cell>
          <cell r="AS3282">
            <v>0</v>
          </cell>
          <cell r="AT3282" t="str">
            <v>Residential</v>
          </cell>
          <cell r="AU3282" t="str">
            <v>Transformed</v>
          </cell>
          <cell r="AV3282" t="str">
            <v>Urban &amp; recreation</v>
          </cell>
          <cell r="AW3282" t="str">
            <v>NA</v>
          </cell>
          <cell r="AX3282" t="str">
            <v>Urban areas</v>
          </cell>
          <cell r="AY3282" t="str">
            <v>NA</v>
          </cell>
        </row>
        <row r="3283">
          <cell r="A3283" t="str">
            <v>Menke_etal_2010_70</v>
          </cell>
          <cell r="B3283" t="str">
            <v>Menke, Sean</v>
          </cell>
          <cell r="C3283" t="str">
            <v>North America</v>
          </cell>
          <cell r="D3283" t="str">
            <v>U.S.A.</v>
          </cell>
          <cell r="E3283" t="str">
            <v>North Carolina</v>
          </cell>
          <cell r="F3283" t="str">
            <v>Raleigh</v>
          </cell>
          <cell r="G3283" t="str">
            <v>R21</v>
          </cell>
          <cell r="H3283" t="str">
            <v>Residential</v>
          </cell>
          <cell r="I3283">
            <v>87</v>
          </cell>
          <cell r="J3283">
            <v>35.78</v>
          </cell>
          <cell r="K3283">
            <v>-78.63</v>
          </cell>
          <cell r="L3283" t="str">
            <v>In publication</v>
          </cell>
          <cell r="M3283" t="str">
            <v>NA</v>
          </cell>
          <cell r="N3283">
            <v>38</v>
          </cell>
          <cell r="O3283">
            <v>8</v>
          </cell>
          <cell r="P3283">
            <v>7</v>
          </cell>
          <cell r="Q3283">
            <v>1</v>
          </cell>
          <cell r="R3283">
            <v>1</v>
          </cell>
          <cell r="S3283">
            <v>29</v>
          </cell>
          <cell r="T3283">
            <v>5</v>
          </cell>
          <cell r="U3283">
            <v>2008</v>
          </cell>
          <cell r="V3283">
            <v>17</v>
          </cell>
          <cell r="W3283">
            <v>6</v>
          </cell>
          <cell r="X3283">
            <v>2008</v>
          </cell>
          <cell r="Y3283">
            <v>1</v>
          </cell>
          <cell r="Z3283">
            <v>20</v>
          </cell>
          <cell r="AA3283">
            <v>20</v>
          </cell>
          <cell r="AB3283">
            <v>0</v>
          </cell>
          <cell r="AC3283" t="str">
            <v>Pitfall</v>
          </cell>
          <cell r="AD3283"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83">
            <v>5</v>
          </cell>
          <cell r="AF3283">
            <v>7.07</v>
          </cell>
          <cell r="AG3283">
            <v>14</v>
          </cell>
          <cell r="AH3283">
            <v>120</v>
          </cell>
          <cell r="AI3283">
            <v>25</v>
          </cell>
          <cell r="AJ3283">
            <v>0</v>
          </cell>
          <cell r="AK3283">
            <v>0</v>
          </cell>
          <cell r="AL3283">
            <v>0</v>
          </cell>
          <cell r="AM3283">
            <v>0</v>
          </cell>
          <cell r="AN3283">
            <v>0</v>
          </cell>
          <cell r="AO3283">
            <v>0</v>
          </cell>
          <cell r="AP3283">
            <v>0</v>
          </cell>
          <cell r="AQ3283">
            <v>0</v>
          </cell>
          <cell r="AR3283">
            <v>0</v>
          </cell>
          <cell r="AS3283">
            <v>0</v>
          </cell>
          <cell r="AT3283" t="str">
            <v>Residential</v>
          </cell>
          <cell r="AU3283" t="str">
            <v>Transformed</v>
          </cell>
          <cell r="AV3283" t="str">
            <v>Urban &amp; recreation</v>
          </cell>
          <cell r="AW3283" t="str">
            <v>NA</v>
          </cell>
          <cell r="AX3283" t="str">
            <v>Urban areas</v>
          </cell>
          <cell r="AY3283" t="str">
            <v>NA</v>
          </cell>
        </row>
        <row r="3284">
          <cell r="A3284" t="str">
            <v>Menke_etal_2010_71</v>
          </cell>
          <cell r="B3284" t="str">
            <v>Menke, Sean</v>
          </cell>
          <cell r="C3284" t="str">
            <v>North America</v>
          </cell>
          <cell r="D3284" t="str">
            <v>U.S.A.</v>
          </cell>
          <cell r="E3284" t="str">
            <v>North Carolina</v>
          </cell>
          <cell r="F3284" t="str">
            <v>Raleigh</v>
          </cell>
          <cell r="G3284" t="str">
            <v>R22</v>
          </cell>
          <cell r="H3284" t="str">
            <v>Residential</v>
          </cell>
          <cell r="I3284">
            <v>98</v>
          </cell>
          <cell r="J3284">
            <v>35.85</v>
          </cell>
          <cell r="K3284">
            <v>-78.709999999999994</v>
          </cell>
          <cell r="L3284" t="str">
            <v>In publication</v>
          </cell>
          <cell r="M3284" t="str">
            <v>NA</v>
          </cell>
          <cell r="N3284">
            <v>23</v>
          </cell>
          <cell r="O3284">
            <v>4</v>
          </cell>
          <cell r="P3284">
            <v>3</v>
          </cell>
          <cell r="Q3284">
            <v>1</v>
          </cell>
          <cell r="R3284">
            <v>1</v>
          </cell>
          <cell r="S3284">
            <v>29</v>
          </cell>
          <cell r="T3284">
            <v>5</v>
          </cell>
          <cell r="U3284">
            <v>2008</v>
          </cell>
          <cell r="V3284">
            <v>17</v>
          </cell>
          <cell r="W3284">
            <v>6</v>
          </cell>
          <cell r="X3284">
            <v>2008</v>
          </cell>
          <cell r="Y3284">
            <v>1</v>
          </cell>
          <cell r="Z3284">
            <v>20</v>
          </cell>
          <cell r="AA3284">
            <v>20</v>
          </cell>
          <cell r="AB3284">
            <v>0</v>
          </cell>
          <cell r="AC3284" t="str">
            <v>Pitfall</v>
          </cell>
          <cell r="AD3284"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84">
            <v>5</v>
          </cell>
          <cell r="AF3284">
            <v>7.07</v>
          </cell>
          <cell r="AG3284">
            <v>14</v>
          </cell>
          <cell r="AH3284">
            <v>120</v>
          </cell>
          <cell r="AI3284">
            <v>25</v>
          </cell>
          <cell r="AJ3284">
            <v>0</v>
          </cell>
          <cell r="AK3284">
            <v>0</v>
          </cell>
          <cell r="AL3284">
            <v>0</v>
          </cell>
          <cell r="AM3284">
            <v>0</v>
          </cell>
          <cell r="AN3284">
            <v>0</v>
          </cell>
          <cell r="AO3284">
            <v>0</v>
          </cell>
          <cell r="AP3284">
            <v>0</v>
          </cell>
          <cell r="AQ3284">
            <v>0</v>
          </cell>
          <cell r="AR3284">
            <v>0</v>
          </cell>
          <cell r="AS3284">
            <v>0</v>
          </cell>
          <cell r="AT3284" t="str">
            <v>Residential</v>
          </cell>
          <cell r="AU3284" t="str">
            <v>Transformed</v>
          </cell>
          <cell r="AV3284" t="str">
            <v>Urban &amp; recreation</v>
          </cell>
          <cell r="AW3284" t="str">
            <v>NA</v>
          </cell>
          <cell r="AX3284" t="str">
            <v>Urban areas</v>
          </cell>
          <cell r="AY3284" t="str">
            <v>NA</v>
          </cell>
        </row>
        <row r="3285">
          <cell r="A3285" t="str">
            <v>Menke_etal_2010_72</v>
          </cell>
          <cell r="B3285" t="str">
            <v>Menke, Sean</v>
          </cell>
          <cell r="C3285" t="str">
            <v>North America</v>
          </cell>
          <cell r="D3285" t="str">
            <v>U.S.A.</v>
          </cell>
          <cell r="E3285" t="str">
            <v>North Carolina</v>
          </cell>
          <cell r="F3285" t="str">
            <v>Raleigh</v>
          </cell>
          <cell r="G3285" t="str">
            <v>R23</v>
          </cell>
          <cell r="H3285" t="str">
            <v>Residential</v>
          </cell>
          <cell r="I3285">
            <v>95</v>
          </cell>
          <cell r="J3285">
            <v>35.82</v>
          </cell>
          <cell r="K3285">
            <v>-78.739999999999995</v>
          </cell>
          <cell r="L3285" t="str">
            <v>In publication</v>
          </cell>
          <cell r="M3285" t="str">
            <v>NA</v>
          </cell>
          <cell r="N3285">
            <v>24</v>
          </cell>
          <cell r="O3285">
            <v>6</v>
          </cell>
          <cell r="P3285">
            <v>5</v>
          </cell>
          <cell r="Q3285">
            <v>1</v>
          </cell>
          <cell r="R3285">
            <v>1</v>
          </cell>
          <cell r="S3285">
            <v>29</v>
          </cell>
          <cell r="T3285">
            <v>5</v>
          </cell>
          <cell r="U3285">
            <v>2008</v>
          </cell>
          <cell r="V3285">
            <v>17</v>
          </cell>
          <cell r="W3285">
            <v>6</v>
          </cell>
          <cell r="X3285">
            <v>2008</v>
          </cell>
          <cell r="Y3285">
            <v>1</v>
          </cell>
          <cell r="Z3285">
            <v>20</v>
          </cell>
          <cell r="AA3285">
            <v>20</v>
          </cell>
          <cell r="AB3285">
            <v>0</v>
          </cell>
          <cell r="AC3285" t="str">
            <v>Pitfall</v>
          </cell>
          <cell r="AD3285"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85">
            <v>5</v>
          </cell>
          <cell r="AF3285">
            <v>7.07</v>
          </cell>
          <cell r="AG3285">
            <v>14</v>
          </cell>
          <cell r="AH3285">
            <v>120</v>
          </cell>
          <cell r="AI3285">
            <v>25</v>
          </cell>
          <cell r="AJ3285">
            <v>0</v>
          </cell>
          <cell r="AK3285">
            <v>0</v>
          </cell>
          <cell r="AL3285">
            <v>0</v>
          </cell>
          <cell r="AM3285">
            <v>0</v>
          </cell>
          <cell r="AN3285">
            <v>0</v>
          </cell>
          <cell r="AO3285">
            <v>0</v>
          </cell>
          <cell r="AP3285">
            <v>0</v>
          </cell>
          <cell r="AQ3285">
            <v>0</v>
          </cell>
          <cell r="AR3285">
            <v>0</v>
          </cell>
          <cell r="AS3285">
            <v>0</v>
          </cell>
          <cell r="AT3285" t="str">
            <v>Residential</v>
          </cell>
          <cell r="AU3285" t="str">
            <v>Transformed</v>
          </cell>
          <cell r="AV3285" t="str">
            <v>Urban &amp; recreation</v>
          </cell>
          <cell r="AW3285" t="str">
            <v>NA</v>
          </cell>
          <cell r="AX3285" t="str">
            <v>Urban areas</v>
          </cell>
          <cell r="AY3285" t="str">
            <v>NA</v>
          </cell>
        </row>
        <row r="3286">
          <cell r="A3286" t="str">
            <v>Menke_etal_2010_73</v>
          </cell>
          <cell r="B3286" t="str">
            <v>Menke, Sean</v>
          </cell>
          <cell r="C3286" t="str">
            <v>North America</v>
          </cell>
          <cell r="D3286" t="str">
            <v>U.S.A.</v>
          </cell>
          <cell r="E3286" t="str">
            <v>North Carolina</v>
          </cell>
          <cell r="F3286" t="str">
            <v>Raleigh</v>
          </cell>
          <cell r="G3286" t="str">
            <v>R24</v>
          </cell>
          <cell r="H3286" t="str">
            <v>Residential</v>
          </cell>
          <cell r="I3286">
            <v>60</v>
          </cell>
          <cell r="J3286">
            <v>35.76</v>
          </cell>
          <cell r="K3286">
            <v>-78.540000000000006</v>
          </cell>
          <cell r="L3286" t="str">
            <v>In publication</v>
          </cell>
          <cell r="M3286" t="str">
            <v>NA</v>
          </cell>
          <cell r="N3286">
            <v>93</v>
          </cell>
          <cell r="O3286">
            <v>10</v>
          </cell>
          <cell r="P3286">
            <v>7</v>
          </cell>
          <cell r="Q3286">
            <v>3</v>
          </cell>
          <cell r="R3286">
            <v>1</v>
          </cell>
          <cell r="S3286">
            <v>29</v>
          </cell>
          <cell r="T3286">
            <v>5</v>
          </cell>
          <cell r="U3286">
            <v>2008</v>
          </cell>
          <cell r="V3286">
            <v>17</v>
          </cell>
          <cell r="W3286">
            <v>6</v>
          </cell>
          <cell r="X3286">
            <v>2008</v>
          </cell>
          <cell r="Y3286">
            <v>1</v>
          </cell>
          <cell r="Z3286">
            <v>20</v>
          </cell>
          <cell r="AA3286">
            <v>20</v>
          </cell>
          <cell r="AB3286">
            <v>0</v>
          </cell>
          <cell r="AC3286" t="str">
            <v>Pitfall</v>
          </cell>
          <cell r="AD3286"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86">
            <v>5</v>
          </cell>
          <cell r="AF3286">
            <v>7.07</v>
          </cell>
          <cell r="AG3286">
            <v>14</v>
          </cell>
          <cell r="AH3286">
            <v>120</v>
          </cell>
          <cell r="AI3286">
            <v>25</v>
          </cell>
          <cell r="AJ3286">
            <v>0</v>
          </cell>
          <cell r="AK3286">
            <v>0</v>
          </cell>
          <cell r="AL3286">
            <v>0</v>
          </cell>
          <cell r="AM3286">
            <v>0</v>
          </cell>
          <cell r="AN3286">
            <v>0</v>
          </cell>
          <cell r="AO3286">
            <v>0</v>
          </cell>
          <cell r="AP3286">
            <v>0</v>
          </cell>
          <cell r="AQ3286">
            <v>0</v>
          </cell>
          <cell r="AR3286">
            <v>0</v>
          </cell>
          <cell r="AS3286">
            <v>0</v>
          </cell>
          <cell r="AT3286" t="str">
            <v>Residential</v>
          </cell>
          <cell r="AU3286" t="str">
            <v>Transformed</v>
          </cell>
          <cell r="AV3286" t="str">
            <v>Urban &amp; recreation</v>
          </cell>
          <cell r="AW3286" t="str">
            <v>NA</v>
          </cell>
          <cell r="AX3286" t="str">
            <v>Urban areas</v>
          </cell>
          <cell r="AY3286" t="str">
            <v>NA</v>
          </cell>
        </row>
        <row r="3287">
          <cell r="A3287" t="str">
            <v>Menke_etal_2010_74</v>
          </cell>
          <cell r="B3287" t="str">
            <v>Menke, Sean</v>
          </cell>
          <cell r="C3287" t="str">
            <v>North America</v>
          </cell>
          <cell r="D3287" t="str">
            <v>U.S.A.</v>
          </cell>
          <cell r="E3287" t="str">
            <v>North Carolina</v>
          </cell>
          <cell r="F3287" t="str">
            <v>Raleigh</v>
          </cell>
          <cell r="G3287" t="str">
            <v>R25</v>
          </cell>
          <cell r="H3287" t="str">
            <v>Residential</v>
          </cell>
          <cell r="I3287">
            <v>98</v>
          </cell>
          <cell r="J3287">
            <v>35.79</v>
          </cell>
          <cell r="K3287">
            <v>-78.650000000000006</v>
          </cell>
          <cell r="L3287" t="str">
            <v>In publication</v>
          </cell>
          <cell r="M3287" t="str">
            <v>NA</v>
          </cell>
          <cell r="N3287">
            <v>83</v>
          </cell>
          <cell r="O3287">
            <v>13</v>
          </cell>
          <cell r="P3287">
            <v>13</v>
          </cell>
          <cell r="Q3287">
            <v>0</v>
          </cell>
          <cell r="R3287">
            <v>1</v>
          </cell>
          <cell r="S3287">
            <v>29</v>
          </cell>
          <cell r="T3287">
            <v>5</v>
          </cell>
          <cell r="U3287">
            <v>2008</v>
          </cell>
          <cell r="V3287">
            <v>17</v>
          </cell>
          <cell r="W3287">
            <v>6</v>
          </cell>
          <cell r="X3287">
            <v>2008</v>
          </cell>
          <cell r="Y3287">
            <v>1</v>
          </cell>
          <cell r="Z3287">
            <v>20</v>
          </cell>
          <cell r="AA3287">
            <v>20</v>
          </cell>
          <cell r="AB3287">
            <v>0</v>
          </cell>
          <cell r="AC3287" t="str">
            <v>Pitfall</v>
          </cell>
          <cell r="AD3287"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87">
            <v>5</v>
          </cell>
          <cell r="AF3287">
            <v>7.07</v>
          </cell>
          <cell r="AG3287">
            <v>14</v>
          </cell>
          <cell r="AH3287">
            <v>120</v>
          </cell>
          <cell r="AI3287">
            <v>25</v>
          </cell>
          <cell r="AJ3287">
            <v>0</v>
          </cell>
          <cell r="AK3287">
            <v>0</v>
          </cell>
          <cell r="AL3287">
            <v>0</v>
          </cell>
          <cell r="AM3287">
            <v>0</v>
          </cell>
          <cell r="AN3287">
            <v>0</v>
          </cell>
          <cell r="AO3287">
            <v>0</v>
          </cell>
          <cell r="AP3287">
            <v>0</v>
          </cell>
          <cell r="AQ3287">
            <v>0</v>
          </cell>
          <cell r="AR3287">
            <v>0</v>
          </cell>
          <cell r="AS3287">
            <v>0</v>
          </cell>
          <cell r="AT3287" t="str">
            <v>Residential</v>
          </cell>
          <cell r="AU3287" t="str">
            <v>Transformed</v>
          </cell>
          <cell r="AV3287" t="str">
            <v>Urban &amp; recreation</v>
          </cell>
          <cell r="AW3287" t="str">
            <v>NA</v>
          </cell>
          <cell r="AX3287" t="str">
            <v>Urban areas</v>
          </cell>
          <cell r="AY3287" t="str">
            <v>NA</v>
          </cell>
        </row>
        <row r="3288">
          <cell r="A3288" t="str">
            <v>Menke_etal_2010_75</v>
          </cell>
          <cell r="B3288" t="str">
            <v>Menke, Sean</v>
          </cell>
          <cell r="C3288" t="str">
            <v>North America</v>
          </cell>
          <cell r="D3288" t="str">
            <v>U.S.A.</v>
          </cell>
          <cell r="E3288" t="str">
            <v>North Carolina</v>
          </cell>
          <cell r="F3288" t="str">
            <v>Raleigh</v>
          </cell>
          <cell r="G3288" t="str">
            <v>R26</v>
          </cell>
          <cell r="H3288" t="str">
            <v>Residential</v>
          </cell>
          <cell r="I3288">
            <v>122</v>
          </cell>
          <cell r="J3288">
            <v>35.89</v>
          </cell>
          <cell r="K3288">
            <v>-78.67</v>
          </cell>
          <cell r="L3288" t="str">
            <v>In publication</v>
          </cell>
          <cell r="M3288" t="str">
            <v>NA</v>
          </cell>
          <cell r="N3288">
            <v>11</v>
          </cell>
          <cell r="O3288">
            <v>4</v>
          </cell>
          <cell r="P3288">
            <v>4</v>
          </cell>
          <cell r="Q3288">
            <v>0</v>
          </cell>
          <cell r="R3288">
            <v>1</v>
          </cell>
          <cell r="S3288">
            <v>29</v>
          </cell>
          <cell r="T3288">
            <v>5</v>
          </cell>
          <cell r="U3288">
            <v>2008</v>
          </cell>
          <cell r="V3288">
            <v>17</v>
          </cell>
          <cell r="W3288">
            <v>6</v>
          </cell>
          <cell r="X3288">
            <v>2008</v>
          </cell>
          <cell r="Y3288">
            <v>1</v>
          </cell>
          <cell r="Z3288">
            <v>20</v>
          </cell>
          <cell r="AA3288">
            <v>20</v>
          </cell>
          <cell r="AB3288">
            <v>0</v>
          </cell>
          <cell r="AC3288" t="str">
            <v>Pitfall</v>
          </cell>
          <cell r="AD3288"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88">
            <v>5</v>
          </cell>
          <cell r="AF3288">
            <v>7.07</v>
          </cell>
          <cell r="AG3288">
            <v>14</v>
          </cell>
          <cell r="AH3288">
            <v>120</v>
          </cell>
          <cell r="AI3288">
            <v>25</v>
          </cell>
          <cell r="AJ3288">
            <v>0</v>
          </cell>
          <cell r="AK3288">
            <v>0</v>
          </cell>
          <cell r="AL3288">
            <v>0</v>
          </cell>
          <cell r="AM3288">
            <v>0</v>
          </cell>
          <cell r="AN3288">
            <v>0</v>
          </cell>
          <cell r="AO3288">
            <v>0</v>
          </cell>
          <cell r="AP3288">
            <v>0</v>
          </cell>
          <cell r="AQ3288">
            <v>0</v>
          </cell>
          <cell r="AR3288">
            <v>0</v>
          </cell>
          <cell r="AS3288">
            <v>0</v>
          </cell>
          <cell r="AT3288" t="str">
            <v>Residential</v>
          </cell>
          <cell r="AU3288" t="str">
            <v>Transformed</v>
          </cell>
          <cell r="AV3288" t="str">
            <v>Urban &amp; recreation</v>
          </cell>
          <cell r="AW3288" t="str">
            <v>NA</v>
          </cell>
          <cell r="AX3288" t="str">
            <v>Urban areas</v>
          </cell>
          <cell r="AY3288" t="str">
            <v>NA</v>
          </cell>
        </row>
        <row r="3289">
          <cell r="A3289" t="str">
            <v>Menke_etal_2010_76</v>
          </cell>
          <cell r="B3289" t="str">
            <v>Menke, Sean</v>
          </cell>
          <cell r="C3289" t="str">
            <v>North America</v>
          </cell>
          <cell r="D3289" t="str">
            <v>U.S.A.</v>
          </cell>
          <cell r="E3289" t="str">
            <v>North Carolina</v>
          </cell>
          <cell r="F3289" t="str">
            <v>Raleigh</v>
          </cell>
          <cell r="G3289" t="str">
            <v>R27</v>
          </cell>
          <cell r="H3289" t="str">
            <v>Residential</v>
          </cell>
          <cell r="I3289">
            <v>75</v>
          </cell>
          <cell r="J3289">
            <v>35.79</v>
          </cell>
          <cell r="K3289">
            <v>-78.55</v>
          </cell>
          <cell r="L3289" t="str">
            <v>In publication</v>
          </cell>
          <cell r="M3289" t="str">
            <v>NA</v>
          </cell>
          <cell r="N3289">
            <v>23</v>
          </cell>
          <cell r="O3289">
            <v>4</v>
          </cell>
          <cell r="P3289">
            <v>3</v>
          </cell>
          <cell r="Q3289">
            <v>1</v>
          </cell>
          <cell r="R3289">
            <v>1</v>
          </cell>
          <cell r="S3289">
            <v>29</v>
          </cell>
          <cell r="T3289">
            <v>5</v>
          </cell>
          <cell r="U3289">
            <v>2008</v>
          </cell>
          <cell r="V3289">
            <v>17</v>
          </cell>
          <cell r="W3289">
            <v>6</v>
          </cell>
          <cell r="X3289">
            <v>2008</v>
          </cell>
          <cell r="Y3289">
            <v>1</v>
          </cell>
          <cell r="Z3289">
            <v>20</v>
          </cell>
          <cell r="AA3289">
            <v>20</v>
          </cell>
          <cell r="AB3289">
            <v>0</v>
          </cell>
          <cell r="AC3289" t="str">
            <v>Pitfall</v>
          </cell>
          <cell r="AD3289"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89">
            <v>5</v>
          </cell>
          <cell r="AF3289">
            <v>7.07</v>
          </cell>
          <cell r="AG3289">
            <v>14</v>
          </cell>
          <cell r="AH3289">
            <v>120</v>
          </cell>
          <cell r="AI3289">
            <v>25</v>
          </cell>
          <cell r="AJ3289">
            <v>0</v>
          </cell>
          <cell r="AK3289">
            <v>0</v>
          </cell>
          <cell r="AL3289">
            <v>0</v>
          </cell>
          <cell r="AM3289">
            <v>0</v>
          </cell>
          <cell r="AN3289">
            <v>0</v>
          </cell>
          <cell r="AO3289">
            <v>0</v>
          </cell>
          <cell r="AP3289">
            <v>0</v>
          </cell>
          <cell r="AQ3289">
            <v>0</v>
          </cell>
          <cell r="AR3289">
            <v>0</v>
          </cell>
          <cell r="AS3289">
            <v>0</v>
          </cell>
          <cell r="AT3289" t="str">
            <v>Residential</v>
          </cell>
          <cell r="AU3289" t="str">
            <v>Transformed</v>
          </cell>
          <cell r="AV3289" t="str">
            <v>Urban &amp; recreation</v>
          </cell>
          <cell r="AW3289" t="str">
            <v>NA</v>
          </cell>
          <cell r="AX3289" t="str">
            <v>Urban areas</v>
          </cell>
          <cell r="AY3289" t="str">
            <v>NA</v>
          </cell>
        </row>
        <row r="3290">
          <cell r="A3290" t="str">
            <v>Menke_etal_2010_77</v>
          </cell>
          <cell r="B3290" t="str">
            <v>Menke, Sean</v>
          </cell>
          <cell r="C3290" t="str">
            <v>North America</v>
          </cell>
          <cell r="D3290" t="str">
            <v>U.S.A.</v>
          </cell>
          <cell r="E3290" t="str">
            <v>North Carolina</v>
          </cell>
          <cell r="F3290" t="str">
            <v>Raleigh</v>
          </cell>
          <cell r="G3290" t="str">
            <v>R28</v>
          </cell>
          <cell r="H3290" t="str">
            <v>Residential</v>
          </cell>
          <cell r="I3290">
            <v>122</v>
          </cell>
          <cell r="J3290">
            <v>35.770000000000003</v>
          </cell>
          <cell r="K3290">
            <v>-78.73</v>
          </cell>
          <cell r="L3290" t="str">
            <v>In publication</v>
          </cell>
          <cell r="M3290" t="str">
            <v>NA</v>
          </cell>
          <cell r="N3290">
            <v>21</v>
          </cell>
          <cell r="O3290">
            <v>9</v>
          </cell>
          <cell r="P3290">
            <v>9</v>
          </cell>
          <cell r="Q3290">
            <v>0</v>
          </cell>
          <cell r="R3290">
            <v>1</v>
          </cell>
          <cell r="S3290">
            <v>29</v>
          </cell>
          <cell r="T3290">
            <v>5</v>
          </cell>
          <cell r="U3290">
            <v>2008</v>
          </cell>
          <cell r="V3290">
            <v>17</v>
          </cell>
          <cell r="W3290">
            <v>6</v>
          </cell>
          <cell r="X3290">
            <v>2008</v>
          </cell>
          <cell r="Y3290">
            <v>1</v>
          </cell>
          <cell r="Z3290">
            <v>20</v>
          </cell>
          <cell r="AA3290">
            <v>20</v>
          </cell>
          <cell r="AB3290">
            <v>0</v>
          </cell>
          <cell r="AC3290" t="str">
            <v>Pitfall</v>
          </cell>
          <cell r="AD3290"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90">
            <v>5</v>
          </cell>
          <cell r="AF3290">
            <v>7.07</v>
          </cell>
          <cell r="AG3290">
            <v>14</v>
          </cell>
          <cell r="AH3290">
            <v>120</v>
          </cell>
          <cell r="AI3290">
            <v>25</v>
          </cell>
          <cell r="AJ3290">
            <v>0</v>
          </cell>
          <cell r="AK3290">
            <v>0</v>
          </cell>
          <cell r="AL3290">
            <v>0</v>
          </cell>
          <cell r="AM3290">
            <v>0</v>
          </cell>
          <cell r="AN3290">
            <v>0</v>
          </cell>
          <cell r="AO3290">
            <v>0</v>
          </cell>
          <cell r="AP3290">
            <v>0</v>
          </cell>
          <cell r="AQ3290">
            <v>0</v>
          </cell>
          <cell r="AR3290">
            <v>0</v>
          </cell>
          <cell r="AS3290">
            <v>0</v>
          </cell>
          <cell r="AT3290" t="str">
            <v>Residential</v>
          </cell>
          <cell r="AU3290" t="str">
            <v>Transformed</v>
          </cell>
          <cell r="AV3290" t="str">
            <v>Urban &amp; recreation</v>
          </cell>
          <cell r="AW3290" t="str">
            <v>NA</v>
          </cell>
          <cell r="AX3290" t="str">
            <v>Urban areas</v>
          </cell>
          <cell r="AY3290" t="str">
            <v>NA</v>
          </cell>
        </row>
        <row r="3291">
          <cell r="A3291" t="str">
            <v>Menke_etal_2010_78</v>
          </cell>
          <cell r="B3291" t="str">
            <v>Menke, Sean</v>
          </cell>
          <cell r="C3291" t="str">
            <v>North America</v>
          </cell>
          <cell r="D3291" t="str">
            <v>U.S.A.</v>
          </cell>
          <cell r="E3291" t="str">
            <v>North Carolina</v>
          </cell>
          <cell r="F3291" t="str">
            <v>Raleigh</v>
          </cell>
          <cell r="G3291" t="str">
            <v>R29</v>
          </cell>
          <cell r="H3291" t="str">
            <v>Residential</v>
          </cell>
          <cell r="I3291">
            <v>75</v>
          </cell>
          <cell r="J3291">
            <v>35.770000000000003</v>
          </cell>
          <cell r="K3291">
            <v>-78.599999999999994</v>
          </cell>
          <cell r="L3291" t="str">
            <v>In publication</v>
          </cell>
          <cell r="M3291" t="str">
            <v>NA</v>
          </cell>
          <cell r="N3291">
            <v>120</v>
          </cell>
          <cell r="O3291">
            <v>9</v>
          </cell>
          <cell r="P3291">
            <v>8</v>
          </cell>
          <cell r="Q3291">
            <v>1</v>
          </cell>
          <cell r="R3291">
            <v>1</v>
          </cell>
          <cell r="S3291">
            <v>29</v>
          </cell>
          <cell r="T3291">
            <v>5</v>
          </cell>
          <cell r="U3291">
            <v>2008</v>
          </cell>
          <cell r="V3291">
            <v>17</v>
          </cell>
          <cell r="W3291">
            <v>6</v>
          </cell>
          <cell r="X3291">
            <v>2008</v>
          </cell>
          <cell r="Y3291">
            <v>1</v>
          </cell>
          <cell r="Z3291">
            <v>20</v>
          </cell>
          <cell r="AA3291">
            <v>20</v>
          </cell>
          <cell r="AB3291">
            <v>0</v>
          </cell>
          <cell r="AC3291" t="str">
            <v>Pitfall</v>
          </cell>
          <cell r="AD3291"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91">
            <v>5</v>
          </cell>
          <cell r="AF3291">
            <v>7.07</v>
          </cell>
          <cell r="AG3291">
            <v>14</v>
          </cell>
          <cell r="AH3291">
            <v>120</v>
          </cell>
          <cell r="AI3291">
            <v>25</v>
          </cell>
          <cell r="AJ3291">
            <v>0</v>
          </cell>
          <cell r="AK3291">
            <v>0</v>
          </cell>
          <cell r="AL3291">
            <v>0</v>
          </cell>
          <cell r="AM3291">
            <v>0</v>
          </cell>
          <cell r="AN3291">
            <v>0</v>
          </cell>
          <cell r="AO3291">
            <v>0</v>
          </cell>
          <cell r="AP3291">
            <v>0</v>
          </cell>
          <cell r="AQ3291">
            <v>0</v>
          </cell>
          <cell r="AR3291">
            <v>0</v>
          </cell>
          <cell r="AS3291">
            <v>0</v>
          </cell>
          <cell r="AT3291" t="str">
            <v>Residential</v>
          </cell>
          <cell r="AU3291" t="str">
            <v>Transformed</v>
          </cell>
          <cell r="AV3291" t="str">
            <v>Urban &amp; recreation</v>
          </cell>
          <cell r="AW3291" t="str">
            <v>NA</v>
          </cell>
          <cell r="AX3291" t="str">
            <v>Urban areas</v>
          </cell>
          <cell r="AY3291" t="str">
            <v>NA</v>
          </cell>
        </row>
        <row r="3292">
          <cell r="A3292" t="str">
            <v>Menke_etal_2010_79</v>
          </cell>
          <cell r="B3292" t="str">
            <v>Menke, Sean</v>
          </cell>
          <cell r="C3292" t="str">
            <v>North America</v>
          </cell>
          <cell r="D3292" t="str">
            <v>U.S.A.</v>
          </cell>
          <cell r="E3292" t="str">
            <v>North Carolina</v>
          </cell>
          <cell r="F3292" t="str">
            <v>Raleigh</v>
          </cell>
          <cell r="G3292" t="str">
            <v>R30</v>
          </cell>
          <cell r="H3292" t="str">
            <v>Residential</v>
          </cell>
          <cell r="I3292">
            <v>105</v>
          </cell>
          <cell r="J3292">
            <v>35.869999999999997</v>
          </cell>
          <cell r="K3292">
            <v>-78.69</v>
          </cell>
          <cell r="L3292" t="str">
            <v>In publication</v>
          </cell>
          <cell r="M3292" t="str">
            <v>NA</v>
          </cell>
          <cell r="N3292">
            <v>79</v>
          </cell>
          <cell r="O3292">
            <v>8</v>
          </cell>
          <cell r="P3292">
            <v>7</v>
          </cell>
          <cell r="Q3292">
            <v>1</v>
          </cell>
          <cell r="R3292">
            <v>1</v>
          </cell>
          <cell r="S3292">
            <v>29</v>
          </cell>
          <cell r="T3292">
            <v>5</v>
          </cell>
          <cell r="U3292">
            <v>2008</v>
          </cell>
          <cell r="V3292">
            <v>17</v>
          </cell>
          <cell r="W3292">
            <v>6</v>
          </cell>
          <cell r="X3292">
            <v>2008</v>
          </cell>
          <cell r="Y3292">
            <v>1</v>
          </cell>
          <cell r="Z3292">
            <v>20</v>
          </cell>
          <cell r="AA3292">
            <v>20</v>
          </cell>
          <cell r="AB3292">
            <v>0</v>
          </cell>
          <cell r="AC3292" t="str">
            <v>Pitfall</v>
          </cell>
          <cell r="AD3292"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92">
            <v>5</v>
          </cell>
          <cell r="AF3292">
            <v>7.07</v>
          </cell>
          <cell r="AG3292">
            <v>14</v>
          </cell>
          <cell r="AH3292">
            <v>120</v>
          </cell>
          <cell r="AI3292">
            <v>25</v>
          </cell>
          <cell r="AJ3292">
            <v>0</v>
          </cell>
          <cell r="AK3292">
            <v>0</v>
          </cell>
          <cell r="AL3292">
            <v>0</v>
          </cell>
          <cell r="AM3292">
            <v>0</v>
          </cell>
          <cell r="AN3292">
            <v>0</v>
          </cell>
          <cell r="AO3292">
            <v>0</v>
          </cell>
          <cell r="AP3292">
            <v>0</v>
          </cell>
          <cell r="AQ3292">
            <v>0</v>
          </cell>
          <cell r="AR3292">
            <v>0</v>
          </cell>
          <cell r="AS3292">
            <v>0</v>
          </cell>
          <cell r="AT3292" t="str">
            <v>Residential</v>
          </cell>
          <cell r="AU3292" t="str">
            <v>Transformed</v>
          </cell>
          <cell r="AV3292" t="str">
            <v>Urban &amp; recreation</v>
          </cell>
          <cell r="AW3292" t="str">
            <v>NA</v>
          </cell>
          <cell r="AX3292" t="str">
            <v>Urban areas</v>
          </cell>
          <cell r="AY3292" t="str">
            <v>NA</v>
          </cell>
        </row>
        <row r="3293">
          <cell r="A3293" t="str">
            <v>Menke_etal_2010_80</v>
          </cell>
          <cell r="B3293" t="str">
            <v>Menke, Sean</v>
          </cell>
          <cell r="C3293" t="str">
            <v>North America</v>
          </cell>
          <cell r="D3293" t="str">
            <v>U.S.A.</v>
          </cell>
          <cell r="E3293" t="str">
            <v>North Carolina</v>
          </cell>
          <cell r="F3293" t="str">
            <v>Raleigh</v>
          </cell>
          <cell r="G3293" t="str">
            <v>F1</v>
          </cell>
          <cell r="H3293" t="str">
            <v>Forest</v>
          </cell>
          <cell r="I3293">
            <v>108</v>
          </cell>
          <cell r="J3293">
            <v>35.78</v>
          </cell>
          <cell r="K3293">
            <v>-78.67</v>
          </cell>
          <cell r="L3293" t="str">
            <v>In publication</v>
          </cell>
          <cell r="M3293" t="str">
            <v>NA</v>
          </cell>
          <cell r="N3293">
            <v>135</v>
          </cell>
          <cell r="O3293">
            <v>13</v>
          </cell>
          <cell r="P3293">
            <v>12</v>
          </cell>
          <cell r="Q3293">
            <v>1</v>
          </cell>
          <cell r="R3293">
            <v>1</v>
          </cell>
          <cell r="S3293">
            <v>29</v>
          </cell>
          <cell r="T3293">
            <v>5</v>
          </cell>
          <cell r="U3293">
            <v>2008</v>
          </cell>
          <cell r="V3293">
            <v>17</v>
          </cell>
          <cell r="W3293">
            <v>6</v>
          </cell>
          <cell r="X3293">
            <v>2008</v>
          </cell>
          <cell r="Y3293">
            <v>1</v>
          </cell>
          <cell r="Z3293">
            <v>20</v>
          </cell>
          <cell r="AA3293">
            <v>20</v>
          </cell>
          <cell r="AB3293">
            <v>0</v>
          </cell>
          <cell r="AC3293" t="str">
            <v>Pitfall</v>
          </cell>
          <cell r="AD3293"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93">
            <v>5</v>
          </cell>
          <cell r="AF3293">
            <v>7.07</v>
          </cell>
          <cell r="AG3293">
            <v>14</v>
          </cell>
          <cell r="AH3293">
            <v>120</v>
          </cell>
          <cell r="AI3293">
            <v>25</v>
          </cell>
          <cell r="AJ3293">
            <v>0</v>
          </cell>
          <cell r="AK3293">
            <v>0</v>
          </cell>
          <cell r="AL3293">
            <v>0</v>
          </cell>
          <cell r="AM3293">
            <v>0</v>
          </cell>
          <cell r="AN3293">
            <v>0</v>
          </cell>
          <cell r="AO3293">
            <v>0</v>
          </cell>
          <cell r="AP3293">
            <v>0</v>
          </cell>
          <cell r="AQ3293">
            <v>0</v>
          </cell>
          <cell r="AR3293">
            <v>0</v>
          </cell>
          <cell r="AS3293">
            <v>0</v>
          </cell>
          <cell r="AT3293" t="str">
            <v>Forest</v>
          </cell>
          <cell r="AU3293" t="str">
            <v>Disturbed</v>
          </cell>
          <cell r="AV3293" t="str">
            <v>Forestry</v>
          </cell>
          <cell r="AW3293" t="str">
            <v>NA</v>
          </cell>
          <cell r="AX3293" t="str">
            <v>Second growth forest. Adjacent to urban areas.</v>
          </cell>
          <cell r="AY3293" t="str">
            <v>NA</v>
          </cell>
        </row>
        <row r="3294">
          <cell r="A3294" t="str">
            <v>Menke_etal_2010_81</v>
          </cell>
          <cell r="B3294" t="str">
            <v>Menke, Sean</v>
          </cell>
          <cell r="C3294" t="str">
            <v>North America</v>
          </cell>
          <cell r="D3294" t="str">
            <v>U.S.A.</v>
          </cell>
          <cell r="E3294" t="str">
            <v>North Carolina</v>
          </cell>
          <cell r="F3294" t="str">
            <v>Raleigh</v>
          </cell>
          <cell r="G3294" t="str">
            <v>F2</v>
          </cell>
          <cell r="H3294" t="str">
            <v>Forest</v>
          </cell>
          <cell r="I3294">
            <v>94</v>
          </cell>
          <cell r="J3294">
            <v>35.72</v>
          </cell>
          <cell r="K3294">
            <v>-78.69</v>
          </cell>
          <cell r="L3294" t="str">
            <v>In publication</v>
          </cell>
          <cell r="M3294" t="str">
            <v>NA</v>
          </cell>
          <cell r="N3294">
            <v>64</v>
          </cell>
          <cell r="O3294">
            <v>11</v>
          </cell>
          <cell r="P3294">
            <v>11</v>
          </cell>
          <cell r="Q3294">
            <v>0</v>
          </cell>
          <cell r="R3294">
            <v>1</v>
          </cell>
          <cell r="S3294">
            <v>29</v>
          </cell>
          <cell r="T3294">
            <v>5</v>
          </cell>
          <cell r="U3294">
            <v>2008</v>
          </cell>
          <cell r="V3294">
            <v>17</v>
          </cell>
          <cell r="W3294">
            <v>6</v>
          </cell>
          <cell r="X3294">
            <v>2008</v>
          </cell>
          <cell r="Y3294">
            <v>1</v>
          </cell>
          <cell r="Z3294">
            <v>20</v>
          </cell>
          <cell r="AA3294">
            <v>20</v>
          </cell>
          <cell r="AB3294">
            <v>0</v>
          </cell>
          <cell r="AC3294" t="str">
            <v>Pitfall</v>
          </cell>
          <cell r="AD3294"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94">
            <v>5</v>
          </cell>
          <cell r="AF3294">
            <v>7.07</v>
          </cell>
          <cell r="AG3294">
            <v>14</v>
          </cell>
          <cell r="AH3294">
            <v>120</v>
          </cell>
          <cell r="AI3294">
            <v>25</v>
          </cell>
          <cell r="AJ3294">
            <v>0</v>
          </cell>
          <cell r="AK3294">
            <v>0</v>
          </cell>
          <cell r="AL3294">
            <v>0</v>
          </cell>
          <cell r="AM3294">
            <v>0</v>
          </cell>
          <cell r="AN3294">
            <v>0</v>
          </cell>
          <cell r="AO3294">
            <v>0</v>
          </cell>
          <cell r="AP3294">
            <v>0</v>
          </cell>
          <cell r="AQ3294">
            <v>0</v>
          </cell>
          <cell r="AR3294">
            <v>0</v>
          </cell>
          <cell r="AS3294">
            <v>0</v>
          </cell>
          <cell r="AT3294" t="str">
            <v>Forest</v>
          </cell>
          <cell r="AU3294" t="str">
            <v>Disturbed</v>
          </cell>
          <cell r="AV3294" t="str">
            <v>Forestry</v>
          </cell>
          <cell r="AW3294" t="str">
            <v>NA</v>
          </cell>
          <cell r="AX3294" t="str">
            <v>Second growth forest. Adjacent to urban areas.</v>
          </cell>
          <cell r="AY3294" t="str">
            <v>NA</v>
          </cell>
        </row>
        <row r="3295">
          <cell r="A3295" t="str">
            <v>Menke_etal_2010_82</v>
          </cell>
          <cell r="B3295" t="str">
            <v>Menke, Sean</v>
          </cell>
          <cell r="C3295" t="str">
            <v>North America</v>
          </cell>
          <cell r="D3295" t="str">
            <v>U.S.A.</v>
          </cell>
          <cell r="E3295" t="str">
            <v>North Carolina</v>
          </cell>
          <cell r="F3295" t="str">
            <v>Raleigh</v>
          </cell>
          <cell r="G3295" t="str">
            <v>F3</v>
          </cell>
          <cell r="H3295" t="str">
            <v>Forest</v>
          </cell>
          <cell r="I3295">
            <v>95</v>
          </cell>
          <cell r="J3295">
            <v>35.72</v>
          </cell>
          <cell r="K3295">
            <v>-78.69</v>
          </cell>
          <cell r="L3295" t="str">
            <v>In publication</v>
          </cell>
          <cell r="M3295" t="str">
            <v>NA</v>
          </cell>
          <cell r="N3295">
            <v>43</v>
          </cell>
          <cell r="O3295">
            <v>7</v>
          </cell>
          <cell r="P3295">
            <v>7</v>
          </cell>
          <cell r="Q3295">
            <v>0</v>
          </cell>
          <cell r="R3295">
            <v>1</v>
          </cell>
          <cell r="S3295">
            <v>29</v>
          </cell>
          <cell r="T3295">
            <v>5</v>
          </cell>
          <cell r="U3295">
            <v>2008</v>
          </cell>
          <cell r="V3295">
            <v>17</v>
          </cell>
          <cell r="W3295">
            <v>6</v>
          </cell>
          <cell r="X3295">
            <v>2008</v>
          </cell>
          <cell r="Y3295">
            <v>1</v>
          </cell>
          <cell r="Z3295">
            <v>20</v>
          </cell>
          <cell r="AA3295">
            <v>20</v>
          </cell>
          <cell r="AB3295">
            <v>0</v>
          </cell>
          <cell r="AC3295" t="str">
            <v>Pitfall</v>
          </cell>
          <cell r="AD3295"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95">
            <v>5</v>
          </cell>
          <cell r="AF3295">
            <v>7.07</v>
          </cell>
          <cell r="AG3295">
            <v>14</v>
          </cell>
          <cell r="AH3295">
            <v>120</v>
          </cell>
          <cell r="AI3295">
            <v>25</v>
          </cell>
          <cell r="AJ3295">
            <v>0</v>
          </cell>
          <cell r="AK3295">
            <v>0</v>
          </cell>
          <cell r="AL3295">
            <v>0</v>
          </cell>
          <cell r="AM3295">
            <v>0</v>
          </cell>
          <cell r="AN3295">
            <v>0</v>
          </cell>
          <cell r="AO3295">
            <v>0</v>
          </cell>
          <cell r="AP3295">
            <v>0</v>
          </cell>
          <cell r="AQ3295">
            <v>0</v>
          </cell>
          <cell r="AR3295">
            <v>0</v>
          </cell>
          <cell r="AS3295">
            <v>0</v>
          </cell>
          <cell r="AT3295" t="str">
            <v>Forest</v>
          </cell>
          <cell r="AU3295" t="str">
            <v>Disturbed</v>
          </cell>
          <cell r="AV3295" t="str">
            <v>Forestry</v>
          </cell>
          <cell r="AW3295" t="str">
            <v>NA</v>
          </cell>
          <cell r="AX3295" t="str">
            <v>Second growth forest. Adjacent to urban areas.</v>
          </cell>
          <cell r="AY3295" t="str">
            <v>NA</v>
          </cell>
        </row>
        <row r="3296">
          <cell r="A3296" t="str">
            <v>Menke_etal_2010_83</v>
          </cell>
          <cell r="B3296" t="str">
            <v>Menke, Sean</v>
          </cell>
          <cell r="C3296" t="str">
            <v>North America</v>
          </cell>
          <cell r="D3296" t="str">
            <v>U.S.A.</v>
          </cell>
          <cell r="E3296" t="str">
            <v>North Carolina</v>
          </cell>
          <cell r="F3296" t="str">
            <v>Raleigh</v>
          </cell>
          <cell r="G3296" t="str">
            <v>F5</v>
          </cell>
          <cell r="H3296" t="str">
            <v>Forest</v>
          </cell>
          <cell r="I3296">
            <v>127</v>
          </cell>
          <cell r="J3296">
            <v>35.72</v>
          </cell>
          <cell r="K3296">
            <v>-78.790000000000006</v>
          </cell>
          <cell r="L3296" t="str">
            <v>In publication</v>
          </cell>
          <cell r="M3296" t="str">
            <v>NA</v>
          </cell>
          <cell r="N3296">
            <v>88</v>
          </cell>
          <cell r="O3296">
            <v>15</v>
          </cell>
          <cell r="P3296">
            <v>15</v>
          </cell>
          <cell r="Q3296">
            <v>0</v>
          </cell>
          <cell r="R3296">
            <v>1</v>
          </cell>
          <cell r="S3296">
            <v>29</v>
          </cell>
          <cell r="T3296">
            <v>5</v>
          </cell>
          <cell r="U3296">
            <v>2008</v>
          </cell>
          <cell r="V3296">
            <v>17</v>
          </cell>
          <cell r="W3296">
            <v>6</v>
          </cell>
          <cell r="X3296">
            <v>2008</v>
          </cell>
          <cell r="Y3296">
            <v>1</v>
          </cell>
          <cell r="Z3296">
            <v>20</v>
          </cell>
          <cell r="AA3296">
            <v>20</v>
          </cell>
          <cell r="AB3296">
            <v>0</v>
          </cell>
          <cell r="AC3296" t="str">
            <v>Pitfall</v>
          </cell>
          <cell r="AD3296"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96">
            <v>5</v>
          </cell>
          <cell r="AF3296">
            <v>7.07</v>
          </cell>
          <cell r="AG3296">
            <v>14</v>
          </cell>
          <cell r="AH3296">
            <v>120</v>
          </cell>
          <cell r="AI3296">
            <v>25</v>
          </cell>
          <cell r="AJ3296">
            <v>0</v>
          </cell>
          <cell r="AK3296">
            <v>0</v>
          </cell>
          <cell r="AL3296">
            <v>0</v>
          </cell>
          <cell r="AM3296">
            <v>0</v>
          </cell>
          <cell r="AN3296">
            <v>0</v>
          </cell>
          <cell r="AO3296">
            <v>0</v>
          </cell>
          <cell r="AP3296">
            <v>0</v>
          </cell>
          <cell r="AQ3296">
            <v>0</v>
          </cell>
          <cell r="AR3296">
            <v>0</v>
          </cell>
          <cell r="AS3296">
            <v>0</v>
          </cell>
          <cell r="AT3296" t="str">
            <v>Forest</v>
          </cell>
          <cell r="AU3296" t="str">
            <v>Disturbed</v>
          </cell>
          <cell r="AV3296" t="str">
            <v>Forestry</v>
          </cell>
          <cell r="AW3296" t="str">
            <v>NA</v>
          </cell>
          <cell r="AX3296" t="str">
            <v>Second growth forest. Adjacent to urban areas.</v>
          </cell>
          <cell r="AY3296" t="str">
            <v>NA</v>
          </cell>
        </row>
        <row r="3297">
          <cell r="A3297" t="str">
            <v>Menke_etal_2010_84</v>
          </cell>
          <cell r="B3297" t="str">
            <v>Menke, Sean</v>
          </cell>
          <cell r="C3297" t="str">
            <v>North America</v>
          </cell>
          <cell r="D3297" t="str">
            <v>U.S.A.</v>
          </cell>
          <cell r="E3297" t="str">
            <v>North Carolina</v>
          </cell>
          <cell r="F3297" t="str">
            <v>Raleigh</v>
          </cell>
          <cell r="G3297" t="str">
            <v>F7</v>
          </cell>
          <cell r="H3297" t="str">
            <v>Forest</v>
          </cell>
          <cell r="I3297">
            <v>130</v>
          </cell>
          <cell r="J3297">
            <v>35.72</v>
          </cell>
          <cell r="K3297">
            <v>-78.790000000000006</v>
          </cell>
          <cell r="L3297" t="str">
            <v>In publication</v>
          </cell>
          <cell r="M3297" t="str">
            <v>NA</v>
          </cell>
          <cell r="N3297">
            <v>62</v>
          </cell>
          <cell r="O3297">
            <v>8</v>
          </cell>
          <cell r="P3297">
            <v>7</v>
          </cell>
          <cell r="Q3297">
            <v>1</v>
          </cell>
          <cell r="R3297">
            <v>1</v>
          </cell>
          <cell r="S3297">
            <v>29</v>
          </cell>
          <cell r="T3297">
            <v>5</v>
          </cell>
          <cell r="U3297">
            <v>2008</v>
          </cell>
          <cell r="V3297">
            <v>17</v>
          </cell>
          <cell r="W3297">
            <v>6</v>
          </cell>
          <cell r="X3297">
            <v>2008</v>
          </cell>
          <cell r="Y3297">
            <v>1</v>
          </cell>
          <cell r="Z3297">
            <v>20</v>
          </cell>
          <cell r="AA3297">
            <v>20</v>
          </cell>
          <cell r="AB3297">
            <v>0</v>
          </cell>
          <cell r="AC3297" t="str">
            <v>Pitfall</v>
          </cell>
          <cell r="AD3297"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97">
            <v>5</v>
          </cell>
          <cell r="AF3297">
            <v>7.07</v>
          </cell>
          <cell r="AG3297">
            <v>14</v>
          </cell>
          <cell r="AH3297">
            <v>120</v>
          </cell>
          <cell r="AI3297">
            <v>25</v>
          </cell>
          <cell r="AJ3297">
            <v>0</v>
          </cell>
          <cell r="AK3297">
            <v>0</v>
          </cell>
          <cell r="AL3297">
            <v>0</v>
          </cell>
          <cell r="AM3297">
            <v>0</v>
          </cell>
          <cell r="AN3297">
            <v>0</v>
          </cell>
          <cell r="AO3297">
            <v>0</v>
          </cell>
          <cell r="AP3297">
            <v>0</v>
          </cell>
          <cell r="AQ3297">
            <v>0</v>
          </cell>
          <cell r="AR3297">
            <v>0</v>
          </cell>
          <cell r="AS3297">
            <v>0</v>
          </cell>
          <cell r="AT3297" t="str">
            <v>Forest</v>
          </cell>
          <cell r="AU3297" t="str">
            <v>Disturbed</v>
          </cell>
          <cell r="AV3297" t="str">
            <v>Forestry</v>
          </cell>
          <cell r="AW3297" t="str">
            <v>NA</v>
          </cell>
          <cell r="AX3297" t="str">
            <v>Second growth forest. Adjacent to urban areas.</v>
          </cell>
          <cell r="AY3297" t="str">
            <v>NA</v>
          </cell>
        </row>
        <row r="3298">
          <cell r="A3298" t="str">
            <v>Menke_etal_2010_85</v>
          </cell>
          <cell r="B3298" t="str">
            <v>Menke, Sean</v>
          </cell>
          <cell r="C3298" t="str">
            <v>North America</v>
          </cell>
          <cell r="D3298" t="str">
            <v>U.S.A.</v>
          </cell>
          <cell r="E3298" t="str">
            <v>North Carolina</v>
          </cell>
          <cell r="F3298" t="str">
            <v>Raleigh</v>
          </cell>
          <cell r="G3298" t="str">
            <v>F14</v>
          </cell>
          <cell r="H3298" t="str">
            <v>Forest</v>
          </cell>
          <cell r="I3298">
            <v>125</v>
          </cell>
          <cell r="J3298">
            <v>35.72</v>
          </cell>
          <cell r="K3298">
            <v>-78.790000000000006</v>
          </cell>
          <cell r="L3298" t="str">
            <v>In publication</v>
          </cell>
          <cell r="M3298" t="str">
            <v>NA</v>
          </cell>
          <cell r="N3298">
            <v>22</v>
          </cell>
          <cell r="O3298">
            <v>9</v>
          </cell>
          <cell r="P3298">
            <v>8</v>
          </cell>
          <cell r="Q3298">
            <v>1</v>
          </cell>
          <cell r="R3298">
            <v>1</v>
          </cell>
          <cell r="S3298">
            <v>29</v>
          </cell>
          <cell r="T3298">
            <v>5</v>
          </cell>
          <cell r="U3298">
            <v>2008</v>
          </cell>
          <cell r="V3298">
            <v>17</v>
          </cell>
          <cell r="W3298">
            <v>6</v>
          </cell>
          <cell r="X3298">
            <v>2008</v>
          </cell>
          <cell r="Y3298">
            <v>1</v>
          </cell>
          <cell r="Z3298">
            <v>20</v>
          </cell>
          <cell r="AA3298">
            <v>20</v>
          </cell>
          <cell r="AB3298">
            <v>0</v>
          </cell>
          <cell r="AC3298" t="str">
            <v>Pitfall</v>
          </cell>
          <cell r="AD3298"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98">
            <v>5</v>
          </cell>
          <cell r="AF3298">
            <v>7.07</v>
          </cell>
          <cell r="AG3298">
            <v>14</v>
          </cell>
          <cell r="AH3298">
            <v>120</v>
          </cell>
          <cell r="AI3298">
            <v>25</v>
          </cell>
          <cell r="AJ3298">
            <v>0</v>
          </cell>
          <cell r="AK3298">
            <v>0</v>
          </cell>
          <cell r="AL3298">
            <v>0</v>
          </cell>
          <cell r="AM3298">
            <v>0</v>
          </cell>
          <cell r="AN3298">
            <v>0</v>
          </cell>
          <cell r="AO3298">
            <v>0</v>
          </cell>
          <cell r="AP3298">
            <v>0</v>
          </cell>
          <cell r="AQ3298">
            <v>0</v>
          </cell>
          <cell r="AR3298">
            <v>0</v>
          </cell>
          <cell r="AS3298">
            <v>0</v>
          </cell>
          <cell r="AT3298" t="str">
            <v>Forest</v>
          </cell>
          <cell r="AU3298" t="str">
            <v>Disturbed</v>
          </cell>
          <cell r="AV3298" t="str">
            <v>Forestry</v>
          </cell>
          <cell r="AW3298" t="str">
            <v>NA</v>
          </cell>
          <cell r="AX3298" t="str">
            <v>Second growth forest. Adjacent to urban areas.</v>
          </cell>
          <cell r="AY3298" t="str">
            <v>NA</v>
          </cell>
        </row>
        <row r="3299">
          <cell r="A3299" t="str">
            <v>Menke_etal_2010_86</v>
          </cell>
          <cell r="B3299" t="str">
            <v>Menke, Sean</v>
          </cell>
          <cell r="C3299" t="str">
            <v>North America</v>
          </cell>
          <cell r="D3299" t="str">
            <v>U.S.A.</v>
          </cell>
          <cell r="E3299" t="str">
            <v>North Carolina</v>
          </cell>
          <cell r="F3299" t="str">
            <v>Raleigh</v>
          </cell>
          <cell r="G3299" t="str">
            <v>F16</v>
          </cell>
          <cell r="H3299" t="str">
            <v>Forest</v>
          </cell>
          <cell r="I3299">
            <v>94</v>
          </cell>
          <cell r="J3299">
            <v>35.72</v>
          </cell>
          <cell r="K3299">
            <v>-78.69</v>
          </cell>
          <cell r="L3299" t="str">
            <v>In publication</v>
          </cell>
          <cell r="M3299" t="str">
            <v>NA</v>
          </cell>
          <cell r="N3299">
            <v>37</v>
          </cell>
          <cell r="O3299">
            <v>7</v>
          </cell>
          <cell r="P3299">
            <v>7</v>
          </cell>
          <cell r="Q3299">
            <v>0</v>
          </cell>
          <cell r="R3299">
            <v>1</v>
          </cell>
          <cell r="S3299">
            <v>29</v>
          </cell>
          <cell r="T3299">
            <v>5</v>
          </cell>
          <cell r="U3299">
            <v>2008</v>
          </cell>
          <cell r="V3299">
            <v>17</v>
          </cell>
          <cell r="W3299">
            <v>6</v>
          </cell>
          <cell r="X3299">
            <v>2008</v>
          </cell>
          <cell r="Y3299">
            <v>1</v>
          </cell>
          <cell r="Z3299">
            <v>20</v>
          </cell>
          <cell r="AA3299">
            <v>20</v>
          </cell>
          <cell r="AB3299">
            <v>0</v>
          </cell>
          <cell r="AC3299" t="str">
            <v>Pitfall</v>
          </cell>
          <cell r="AD3299"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299">
            <v>5</v>
          </cell>
          <cell r="AF3299">
            <v>7.07</v>
          </cell>
          <cell r="AG3299">
            <v>14</v>
          </cell>
          <cell r="AH3299">
            <v>120</v>
          </cell>
          <cell r="AI3299">
            <v>25</v>
          </cell>
          <cell r="AJ3299">
            <v>0</v>
          </cell>
          <cell r="AK3299">
            <v>0</v>
          </cell>
          <cell r="AL3299">
            <v>0</v>
          </cell>
          <cell r="AM3299">
            <v>0</v>
          </cell>
          <cell r="AN3299">
            <v>0</v>
          </cell>
          <cell r="AO3299">
            <v>0</v>
          </cell>
          <cell r="AP3299">
            <v>0</v>
          </cell>
          <cell r="AQ3299">
            <v>0</v>
          </cell>
          <cell r="AR3299">
            <v>0</v>
          </cell>
          <cell r="AS3299">
            <v>0</v>
          </cell>
          <cell r="AT3299" t="str">
            <v>Forest</v>
          </cell>
          <cell r="AU3299" t="str">
            <v>Disturbed</v>
          </cell>
          <cell r="AV3299" t="str">
            <v>Forestry</v>
          </cell>
          <cell r="AW3299" t="str">
            <v>NA</v>
          </cell>
          <cell r="AX3299" t="str">
            <v>Second growth forest. Adjacent to urban areas.</v>
          </cell>
          <cell r="AY3299" t="str">
            <v>NA</v>
          </cell>
        </row>
        <row r="3300">
          <cell r="A3300" t="str">
            <v>Menke_etal_2010_87</v>
          </cell>
          <cell r="B3300" t="str">
            <v>Menke, Sean</v>
          </cell>
          <cell r="C3300" t="str">
            <v>North America</v>
          </cell>
          <cell r="D3300" t="str">
            <v>U.S.A.</v>
          </cell>
          <cell r="E3300" t="str">
            <v>North Carolina</v>
          </cell>
          <cell r="F3300" t="str">
            <v>Raleigh</v>
          </cell>
          <cell r="G3300" t="str">
            <v>F18</v>
          </cell>
          <cell r="H3300" t="str">
            <v>Forest</v>
          </cell>
          <cell r="I3300">
            <v>83</v>
          </cell>
          <cell r="J3300">
            <v>35.72</v>
          </cell>
          <cell r="K3300">
            <v>-78.37</v>
          </cell>
          <cell r="L3300" t="str">
            <v>In publication</v>
          </cell>
          <cell r="M3300" t="str">
            <v>NA</v>
          </cell>
          <cell r="N3300">
            <v>170</v>
          </cell>
          <cell r="O3300">
            <v>12</v>
          </cell>
          <cell r="P3300">
            <v>12</v>
          </cell>
          <cell r="Q3300">
            <v>0</v>
          </cell>
          <cell r="R3300">
            <v>1</v>
          </cell>
          <cell r="S3300">
            <v>29</v>
          </cell>
          <cell r="T3300">
            <v>5</v>
          </cell>
          <cell r="U3300">
            <v>2008</v>
          </cell>
          <cell r="V3300">
            <v>17</v>
          </cell>
          <cell r="W3300">
            <v>6</v>
          </cell>
          <cell r="X3300">
            <v>2008</v>
          </cell>
          <cell r="Y3300">
            <v>1</v>
          </cell>
          <cell r="Z3300">
            <v>20</v>
          </cell>
          <cell r="AA3300">
            <v>20</v>
          </cell>
          <cell r="AB3300">
            <v>0</v>
          </cell>
          <cell r="AC3300" t="str">
            <v>Pitfall</v>
          </cell>
          <cell r="AD3300"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300">
            <v>5</v>
          </cell>
          <cell r="AF3300">
            <v>7.07</v>
          </cell>
          <cell r="AG3300">
            <v>14</v>
          </cell>
          <cell r="AH3300">
            <v>120</v>
          </cell>
          <cell r="AI3300">
            <v>25</v>
          </cell>
          <cell r="AJ3300">
            <v>0</v>
          </cell>
          <cell r="AK3300">
            <v>0</v>
          </cell>
          <cell r="AL3300">
            <v>0</v>
          </cell>
          <cell r="AM3300">
            <v>0</v>
          </cell>
          <cell r="AN3300">
            <v>0</v>
          </cell>
          <cell r="AO3300">
            <v>0</v>
          </cell>
          <cell r="AP3300">
            <v>0</v>
          </cell>
          <cell r="AQ3300">
            <v>0</v>
          </cell>
          <cell r="AR3300">
            <v>0</v>
          </cell>
          <cell r="AS3300">
            <v>0</v>
          </cell>
          <cell r="AT3300" t="str">
            <v>Forest</v>
          </cell>
          <cell r="AU3300" t="str">
            <v>Disturbed</v>
          </cell>
          <cell r="AV3300" t="str">
            <v>Forestry</v>
          </cell>
          <cell r="AW3300" t="str">
            <v>NA</v>
          </cell>
          <cell r="AX3300" t="str">
            <v>Second growth forest. Adjacent to urban areas.</v>
          </cell>
          <cell r="AY3300" t="str">
            <v>NA</v>
          </cell>
        </row>
        <row r="3301">
          <cell r="A3301" t="str">
            <v>Menke_etal_2010_88</v>
          </cell>
          <cell r="B3301" t="str">
            <v>Menke, Sean</v>
          </cell>
          <cell r="C3301" t="str">
            <v>North America</v>
          </cell>
          <cell r="D3301" t="str">
            <v>U.S.A.</v>
          </cell>
          <cell r="E3301" t="str">
            <v>North Carolina</v>
          </cell>
          <cell r="F3301" t="str">
            <v>Raleigh</v>
          </cell>
          <cell r="G3301" t="str">
            <v>F20</v>
          </cell>
          <cell r="H3301" t="str">
            <v>Forest</v>
          </cell>
          <cell r="I3301">
            <v>108</v>
          </cell>
          <cell r="J3301">
            <v>35.78</v>
          </cell>
          <cell r="K3301">
            <v>-78.67</v>
          </cell>
          <cell r="L3301" t="str">
            <v>In publication</v>
          </cell>
          <cell r="M3301" t="str">
            <v>NA</v>
          </cell>
          <cell r="N3301">
            <v>72</v>
          </cell>
          <cell r="O3301">
            <v>8</v>
          </cell>
          <cell r="P3301">
            <v>7</v>
          </cell>
          <cell r="Q3301">
            <v>1</v>
          </cell>
          <cell r="R3301">
            <v>1</v>
          </cell>
          <cell r="S3301">
            <v>29</v>
          </cell>
          <cell r="T3301">
            <v>5</v>
          </cell>
          <cell r="U3301">
            <v>2008</v>
          </cell>
          <cell r="V3301">
            <v>17</v>
          </cell>
          <cell r="W3301">
            <v>6</v>
          </cell>
          <cell r="X3301">
            <v>2008</v>
          </cell>
          <cell r="Y3301">
            <v>1</v>
          </cell>
          <cell r="Z3301">
            <v>20</v>
          </cell>
          <cell r="AA3301">
            <v>20</v>
          </cell>
          <cell r="AB3301">
            <v>0</v>
          </cell>
          <cell r="AC3301" t="str">
            <v>Pitfall</v>
          </cell>
          <cell r="AD3301"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301">
            <v>5</v>
          </cell>
          <cell r="AF3301">
            <v>7.07</v>
          </cell>
          <cell r="AG3301">
            <v>14</v>
          </cell>
          <cell r="AH3301">
            <v>120</v>
          </cell>
          <cell r="AI3301">
            <v>25</v>
          </cell>
          <cell r="AJ3301">
            <v>0</v>
          </cell>
          <cell r="AK3301">
            <v>0</v>
          </cell>
          <cell r="AL3301">
            <v>0</v>
          </cell>
          <cell r="AM3301">
            <v>0</v>
          </cell>
          <cell r="AN3301">
            <v>0</v>
          </cell>
          <cell r="AO3301">
            <v>0</v>
          </cell>
          <cell r="AP3301">
            <v>0</v>
          </cell>
          <cell r="AQ3301">
            <v>0</v>
          </cell>
          <cell r="AR3301">
            <v>0</v>
          </cell>
          <cell r="AS3301">
            <v>0</v>
          </cell>
          <cell r="AT3301" t="str">
            <v>Forest</v>
          </cell>
          <cell r="AU3301" t="str">
            <v>Disturbed</v>
          </cell>
          <cell r="AV3301" t="str">
            <v>Forestry</v>
          </cell>
          <cell r="AW3301" t="str">
            <v>NA</v>
          </cell>
          <cell r="AX3301" t="str">
            <v>Second growth forest. Adjacent to urban areas.</v>
          </cell>
          <cell r="AY3301" t="str">
            <v>NA</v>
          </cell>
        </row>
        <row r="3302">
          <cell r="A3302" t="str">
            <v>Menke_etal_2010_89</v>
          </cell>
          <cell r="B3302" t="str">
            <v>Menke, Sean</v>
          </cell>
          <cell r="C3302" t="str">
            <v>North America</v>
          </cell>
          <cell r="D3302" t="str">
            <v>U.S.A.</v>
          </cell>
          <cell r="E3302" t="str">
            <v>North Carolina</v>
          </cell>
          <cell r="F3302" t="str">
            <v>Raleigh</v>
          </cell>
          <cell r="G3302" t="str">
            <v>F21</v>
          </cell>
          <cell r="H3302" t="str">
            <v>Forest</v>
          </cell>
          <cell r="I3302">
            <v>112</v>
          </cell>
          <cell r="J3302">
            <v>35.82</v>
          </cell>
          <cell r="K3302">
            <v>-78.790000000000006</v>
          </cell>
          <cell r="L3302" t="str">
            <v>In publication</v>
          </cell>
          <cell r="M3302" t="str">
            <v>NA</v>
          </cell>
          <cell r="N3302">
            <v>24</v>
          </cell>
          <cell r="O3302">
            <v>8</v>
          </cell>
          <cell r="P3302">
            <v>7</v>
          </cell>
          <cell r="Q3302">
            <v>1</v>
          </cell>
          <cell r="R3302">
            <v>1</v>
          </cell>
          <cell r="S3302">
            <v>29</v>
          </cell>
          <cell r="T3302">
            <v>5</v>
          </cell>
          <cell r="U3302">
            <v>2008</v>
          </cell>
          <cell r="V3302">
            <v>17</v>
          </cell>
          <cell r="W3302">
            <v>6</v>
          </cell>
          <cell r="X3302">
            <v>2008</v>
          </cell>
          <cell r="Y3302">
            <v>1</v>
          </cell>
          <cell r="Z3302">
            <v>20</v>
          </cell>
          <cell r="AA3302">
            <v>20</v>
          </cell>
          <cell r="AB3302">
            <v>0</v>
          </cell>
          <cell r="AC3302" t="str">
            <v>Pitfall</v>
          </cell>
          <cell r="AD3302" t="str">
            <v>Each site was sampled with five pitfall traps arranged in the shape of a 5 on a die separated by 20 m on a side. Pitfall traps consisted of 50 mL centrifuge tube filled with a water/alcohol/glycerol solution and left open for 5 days. All sampling occurred during 29 May–17 June 2008.</v>
          </cell>
          <cell r="AE3302">
            <v>5</v>
          </cell>
          <cell r="AF3302">
            <v>7.07</v>
          </cell>
          <cell r="AG3302">
            <v>14</v>
          </cell>
          <cell r="AH3302">
            <v>120</v>
          </cell>
          <cell r="AI3302">
            <v>25</v>
          </cell>
          <cell r="AJ3302">
            <v>0</v>
          </cell>
          <cell r="AK3302">
            <v>0</v>
          </cell>
          <cell r="AL3302">
            <v>0</v>
          </cell>
          <cell r="AM3302">
            <v>0</v>
          </cell>
          <cell r="AN3302">
            <v>0</v>
          </cell>
          <cell r="AO3302">
            <v>0</v>
          </cell>
          <cell r="AP3302">
            <v>0</v>
          </cell>
          <cell r="AQ3302">
            <v>0</v>
          </cell>
          <cell r="AR3302">
            <v>0</v>
          </cell>
          <cell r="AS3302">
            <v>0</v>
          </cell>
          <cell r="AT3302" t="str">
            <v>Forest</v>
          </cell>
          <cell r="AU3302" t="str">
            <v>Disturbed</v>
          </cell>
          <cell r="AV3302" t="str">
            <v>Forestry</v>
          </cell>
          <cell r="AW3302" t="str">
            <v>NA</v>
          </cell>
          <cell r="AX3302" t="str">
            <v>Second growth forest. Adjacent to urban areas.</v>
          </cell>
          <cell r="AY3302" t="str">
            <v>NA</v>
          </cell>
        </row>
        <row r="3303">
          <cell r="A3303" t="str">
            <v>Menke&amp;Dunn_noyear_01</v>
          </cell>
          <cell r="B3303" t="str">
            <v>Menke, Sean</v>
          </cell>
          <cell r="C3303" t="str">
            <v>North America</v>
          </cell>
          <cell r="D3303" t="str">
            <v>U.S.A.</v>
          </cell>
          <cell r="E3303" t="str">
            <v>Colorado</v>
          </cell>
          <cell r="F3303" t="str">
            <v>Rocky Mountain Biological Station</v>
          </cell>
          <cell r="G3303" t="str">
            <v>P1</v>
          </cell>
          <cell r="H3303" t="str">
            <v>Meadow</v>
          </cell>
          <cell r="I3303">
            <v>2920</v>
          </cell>
          <cell r="J3303">
            <v>38.96</v>
          </cell>
          <cell r="K3303">
            <v>-106.99</v>
          </cell>
          <cell r="L3303" t="str">
            <v>GPS</v>
          </cell>
          <cell r="M3303" t="str">
            <v>NA</v>
          </cell>
          <cell r="N3303">
            <v>155</v>
          </cell>
          <cell r="O3303">
            <v>7</v>
          </cell>
          <cell r="P3303">
            <v>7</v>
          </cell>
          <cell r="Q3303">
            <v>0</v>
          </cell>
          <cell r="R3303" t="str">
            <v>NA</v>
          </cell>
          <cell r="S3303" t="str">
            <v>NA</v>
          </cell>
          <cell r="T3303">
            <v>7</v>
          </cell>
          <cell r="U3303">
            <v>2009</v>
          </cell>
          <cell r="V3303" t="str">
            <v>NA</v>
          </cell>
          <cell r="W3303">
            <v>7</v>
          </cell>
          <cell r="X3303">
            <v>2009</v>
          </cell>
          <cell r="Y3303">
            <v>1</v>
          </cell>
          <cell r="Z3303">
            <v>10</v>
          </cell>
          <cell r="AA3303">
            <v>3</v>
          </cell>
          <cell r="AB3303">
            <v>0</v>
          </cell>
          <cell r="AC3303" t="str">
            <v>Pitfall</v>
          </cell>
          <cell r="AD3303" t="str">
            <v>50 mL Centrifuge tube with will 70% EtOH and Glycerol</v>
          </cell>
          <cell r="AE3303">
            <v>6</v>
          </cell>
          <cell r="AF3303">
            <v>7.07</v>
          </cell>
          <cell r="AG3303">
            <v>3</v>
          </cell>
          <cell r="AH3303">
            <v>96</v>
          </cell>
          <cell r="AI3303">
            <v>24</v>
          </cell>
          <cell r="AJ3303">
            <v>0</v>
          </cell>
          <cell r="AK3303">
            <v>0</v>
          </cell>
          <cell r="AL3303">
            <v>0</v>
          </cell>
          <cell r="AM3303">
            <v>0</v>
          </cell>
          <cell r="AN3303">
            <v>0</v>
          </cell>
          <cell r="AO3303">
            <v>0</v>
          </cell>
          <cell r="AP3303">
            <v>0</v>
          </cell>
          <cell r="AQ3303">
            <v>0</v>
          </cell>
          <cell r="AR3303">
            <v>0</v>
          </cell>
          <cell r="AS3303">
            <v>0</v>
          </cell>
          <cell r="AT3303" t="str">
            <v>High elevation meadow</v>
          </cell>
          <cell r="AU3303" t="str">
            <v>Undisturbed</v>
          </cell>
          <cell r="AV3303" t="str">
            <v>NA</v>
          </cell>
          <cell r="AW3303" t="str">
            <v>NA</v>
          </cell>
          <cell r="AX3303" t="str">
            <v>John Harte Waming Meadow Control Plot</v>
          </cell>
          <cell r="AY3303" t="str">
            <v>NA</v>
          </cell>
        </row>
        <row r="3304">
          <cell r="A3304" t="str">
            <v>Menke&amp;Dunn_noyear_02</v>
          </cell>
          <cell r="B3304" t="str">
            <v>Menke, Sean</v>
          </cell>
          <cell r="C3304" t="str">
            <v>North America</v>
          </cell>
          <cell r="D3304" t="str">
            <v>U.S.A.</v>
          </cell>
          <cell r="E3304" t="str">
            <v>Colorado</v>
          </cell>
          <cell r="F3304" t="str">
            <v>Rocky Mountain Biological Station</v>
          </cell>
          <cell r="G3304" t="str">
            <v>P2</v>
          </cell>
          <cell r="H3304" t="str">
            <v>Meadow</v>
          </cell>
          <cell r="I3304">
            <v>2920</v>
          </cell>
          <cell r="J3304">
            <v>38.96</v>
          </cell>
          <cell r="K3304">
            <v>-106.99</v>
          </cell>
          <cell r="L3304" t="str">
            <v>GPS</v>
          </cell>
          <cell r="M3304" t="str">
            <v>NA</v>
          </cell>
          <cell r="N3304">
            <v>112</v>
          </cell>
          <cell r="O3304">
            <v>8</v>
          </cell>
          <cell r="P3304">
            <v>8</v>
          </cell>
          <cell r="Q3304">
            <v>0</v>
          </cell>
          <cell r="R3304" t="str">
            <v>NA</v>
          </cell>
          <cell r="S3304" t="str">
            <v>NA</v>
          </cell>
          <cell r="T3304">
            <v>7</v>
          </cell>
          <cell r="U3304">
            <v>2009</v>
          </cell>
          <cell r="V3304" t="str">
            <v>NA</v>
          </cell>
          <cell r="W3304">
            <v>7</v>
          </cell>
          <cell r="X3304">
            <v>2009</v>
          </cell>
          <cell r="Y3304">
            <v>1</v>
          </cell>
          <cell r="Z3304">
            <v>10</v>
          </cell>
          <cell r="AA3304">
            <v>3</v>
          </cell>
          <cell r="AB3304">
            <v>0</v>
          </cell>
          <cell r="AC3304" t="str">
            <v>Pitfall</v>
          </cell>
          <cell r="AD3304" t="str">
            <v>50 mL Centrifuge tube with will 70% EtOH and Glycerol</v>
          </cell>
          <cell r="AE3304">
            <v>6</v>
          </cell>
          <cell r="AF3304">
            <v>7.07</v>
          </cell>
          <cell r="AG3304">
            <v>3</v>
          </cell>
          <cell r="AH3304">
            <v>96</v>
          </cell>
          <cell r="AI3304">
            <v>24</v>
          </cell>
          <cell r="AJ3304">
            <v>0</v>
          </cell>
          <cell r="AK3304">
            <v>0</v>
          </cell>
          <cell r="AL3304">
            <v>0</v>
          </cell>
          <cell r="AM3304">
            <v>0</v>
          </cell>
          <cell r="AN3304">
            <v>0</v>
          </cell>
          <cell r="AO3304">
            <v>0</v>
          </cell>
          <cell r="AP3304">
            <v>0</v>
          </cell>
          <cell r="AQ3304">
            <v>0</v>
          </cell>
          <cell r="AR3304">
            <v>0</v>
          </cell>
          <cell r="AS3304">
            <v>0</v>
          </cell>
          <cell r="AT3304" t="str">
            <v>High elevation meadow</v>
          </cell>
          <cell r="AU3304" t="str">
            <v>Undisturbed</v>
          </cell>
          <cell r="AV3304" t="str">
            <v>NA</v>
          </cell>
          <cell r="AW3304" t="str">
            <v>NA</v>
          </cell>
          <cell r="AX3304" t="str">
            <v>John Harte Waming Meadow Heated Plot</v>
          </cell>
          <cell r="AY3304" t="str">
            <v>NA</v>
          </cell>
        </row>
        <row r="3305">
          <cell r="A3305" t="str">
            <v>Menke&amp;Dunn_noyear_03</v>
          </cell>
          <cell r="B3305" t="str">
            <v>Menke, Sean</v>
          </cell>
          <cell r="C3305" t="str">
            <v>North America</v>
          </cell>
          <cell r="D3305" t="str">
            <v>U.S.A.</v>
          </cell>
          <cell r="E3305" t="str">
            <v>Colorado</v>
          </cell>
          <cell r="F3305" t="str">
            <v>Rocky Mountain Biological Station</v>
          </cell>
          <cell r="G3305" t="str">
            <v>P3</v>
          </cell>
          <cell r="H3305" t="str">
            <v>Meadow</v>
          </cell>
          <cell r="I3305">
            <v>2920</v>
          </cell>
          <cell r="J3305">
            <v>38.96</v>
          </cell>
          <cell r="K3305">
            <v>-106.99</v>
          </cell>
          <cell r="L3305" t="str">
            <v>GPS</v>
          </cell>
          <cell r="M3305" t="str">
            <v>NA</v>
          </cell>
          <cell r="N3305">
            <v>138</v>
          </cell>
          <cell r="O3305">
            <v>11</v>
          </cell>
          <cell r="P3305">
            <v>11</v>
          </cell>
          <cell r="Q3305">
            <v>0</v>
          </cell>
          <cell r="R3305" t="str">
            <v>NA</v>
          </cell>
          <cell r="S3305" t="str">
            <v>NA</v>
          </cell>
          <cell r="T3305">
            <v>7</v>
          </cell>
          <cell r="U3305">
            <v>2009</v>
          </cell>
          <cell r="V3305" t="str">
            <v>NA</v>
          </cell>
          <cell r="W3305">
            <v>7</v>
          </cell>
          <cell r="X3305">
            <v>2009</v>
          </cell>
          <cell r="Y3305">
            <v>1</v>
          </cell>
          <cell r="Z3305">
            <v>10</v>
          </cell>
          <cell r="AA3305">
            <v>3</v>
          </cell>
          <cell r="AB3305">
            <v>0</v>
          </cell>
          <cell r="AC3305" t="str">
            <v>Pitfall</v>
          </cell>
          <cell r="AD3305" t="str">
            <v>50 mL Centrifuge tube with will 70% EtOH and Glycerol</v>
          </cell>
          <cell r="AE3305">
            <v>6</v>
          </cell>
          <cell r="AF3305">
            <v>7.07</v>
          </cell>
          <cell r="AG3305">
            <v>3</v>
          </cell>
          <cell r="AH3305">
            <v>96</v>
          </cell>
          <cell r="AI3305">
            <v>24</v>
          </cell>
          <cell r="AJ3305">
            <v>0</v>
          </cell>
          <cell r="AK3305">
            <v>0</v>
          </cell>
          <cell r="AL3305">
            <v>0</v>
          </cell>
          <cell r="AM3305">
            <v>0</v>
          </cell>
          <cell r="AN3305">
            <v>0</v>
          </cell>
          <cell r="AO3305">
            <v>0</v>
          </cell>
          <cell r="AP3305">
            <v>0</v>
          </cell>
          <cell r="AQ3305">
            <v>0</v>
          </cell>
          <cell r="AR3305">
            <v>0</v>
          </cell>
          <cell r="AS3305">
            <v>0</v>
          </cell>
          <cell r="AT3305" t="str">
            <v>High elevation meadow</v>
          </cell>
          <cell r="AU3305" t="str">
            <v>Undisturbed</v>
          </cell>
          <cell r="AV3305" t="str">
            <v>NA</v>
          </cell>
          <cell r="AW3305" t="str">
            <v>NA</v>
          </cell>
          <cell r="AX3305" t="str">
            <v>John Harte Waming Meadow Control Plot</v>
          </cell>
          <cell r="AY3305" t="str">
            <v>NA</v>
          </cell>
        </row>
        <row r="3306">
          <cell r="A3306" t="str">
            <v>Menke&amp;Dunn_noyear_04</v>
          </cell>
          <cell r="B3306" t="str">
            <v>Menke, Sean</v>
          </cell>
          <cell r="C3306" t="str">
            <v>North America</v>
          </cell>
          <cell r="D3306" t="str">
            <v>U.S.A.</v>
          </cell>
          <cell r="E3306" t="str">
            <v>Colorado</v>
          </cell>
          <cell r="F3306" t="str">
            <v>Rocky Mountain Biological Station</v>
          </cell>
          <cell r="G3306" t="str">
            <v>P4</v>
          </cell>
          <cell r="H3306" t="str">
            <v>Meadow</v>
          </cell>
          <cell r="I3306">
            <v>2920</v>
          </cell>
          <cell r="J3306">
            <v>38.96</v>
          </cell>
          <cell r="K3306">
            <v>-106.99</v>
          </cell>
          <cell r="L3306" t="str">
            <v>GPS</v>
          </cell>
          <cell r="M3306" t="str">
            <v>NA</v>
          </cell>
          <cell r="N3306">
            <v>408</v>
          </cell>
          <cell r="O3306">
            <v>9</v>
          </cell>
          <cell r="P3306">
            <v>9</v>
          </cell>
          <cell r="Q3306">
            <v>0</v>
          </cell>
          <cell r="R3306" t="str">
            <v>NA</v>
          </cell>
          <cell r="S3306" t="str">
            <v>NA</v>
          </cell>
          <cell r="T3306">
            <v>7</v>
          </cell>
          <cell r="U3306">
            <v>2009</v>
          </cell>
          <cell r="V3306" t="str">
            <v>NA</v>
          </cell>
          <cell r="W3306">
            <v>7</v>
          </cell>
          <cell r="X3306">
            <v>2009</v>
          </cell>
          <cell r="Y3306">
            <v>1</v>
          </cell>
          <cell r="Z3306">
            <v>10</v>
          </cell>
          <cell r="AA3306">
            <v>3</v>
          </cell>
          <cell r="AB3306">
            <v>0</v>
          </cell>
          <cell r="AC3306" t="str">
            <v>Pitfall</v>
          </cell>
          <cell r="AD3306" t="str">
            <v>50 mL Centrifuge tube with will 70% EtOH and Glycerol</v>
          </cell>
          <cell r="AE3306">
            <v>6</v>
          </cell>
          <cell r="AF3306">
            <v>7.07</v>
          </cell>
          <cell r="AG3306">
            <v>3</v>
          </cell>
          <cell r="AH3306">
            <v>96</v>
          </cell>
          <cell r="AI3306">
            <v>24</v>
          </cell>
          <cell r="AJ3306">
            <v>0</v>
          </cell>
          <cell r="AK3306">
            <v>0</v>
          </cell>
          <cell r="AL3306">
            <v>0</v>
          </cell>
          <cell r="AM3306">
            <v>0</v>
          </cell>
          <cell r="AN3306">
            <v>0</v>
          </cell>
          <cell r="AO3306">
            <v>0</v>
          </cell>
          <cell r="AP3306">
            <v>0</v>
          </cell>
          <cell r="AQ3306">
            <v>0</v>
          </cell>
          <cell r="AR3306">
            <v>0</v>
          </cell>
          <cell r="AS3306">
            <v>0</v>
          </cell>
          <cell r="AT3306" t="str">
            <v>High elevation meadow</v>
          </cell>
          <cell r="AU3306" t="str">
            <v>Undisturbed</v>
          </cell>
          <cell r="AV3306" t="str">
            <v>NA</v>
          </cell>
          <cell r="AW3306" t="str">
            <v>NA</v>
          </cell>
          <cell r="AX3306" t="str">
            <v>John Harte Waming Meadow Heated Plot</v>
          </cell>
          <cell r="AY3306" t="str">
            <v>NA</v>
          </cell>
        </row>
        <row r="3307">
          <cell r="A3307" t="str">
            <v>Menke&amp;Dunn_noyear_05</v>
          </cell>
          <cell r="B3307" t="str">
            <v>Menke, Sean</v>
          </cell>
          <cell r="C3307" t="str">
            <v>North America</v>
          </cell>
          <cell r="D3307" t="str">
            <v>U.S.A.</v>
          </cell>
          <cell r="E3307" t="str">
            <v>Colorado</v>
          </cell>
          <cell r="F3307" t="str">
            <v>Rocky Mountain Biological Station</v>
          </cell>
          <cell r="G3307" t="str">
            <v>P5</v>
          </cell>
          <cell r="H3307" t="str">
            <v>Meadow</v>
          </cell>
          <cell r="I3307">
            <v>2920</v>
          </cell>
          <cell r="J3307">
            <v>38.96</v>
          </cell>
          <cell r="K3307">
            <v>-106.99</v>
          </cell>
          <cell r="L3307" t="str">
            <v>GPS</v>
          </cell>
          <cell r="M3307" t="str">
            <v>NA</v>
          </cell>
          <cell r="N3307">
            <v>287</v>
          </cell>
          <cell r="O3307">
            <v>11</v>
          </cell>
          <cell r="P3307">
            <v>11</v>
          </cell>
          <cell r="Q3307">
            <v>0</v>
          </cell>
          <cell r="R3307" t="str">
            <v>NA</v>
          </cell>
          <cell r="S3307" t="str">
            <v>NA</v>
          </cell>
          <cell r="T3307">
            <v>7</v>
          </cell>
          <cell r="U3307">
            <v>2009</v>
          </cell>
          <cell r="V3307" t="str">
            <v>NA</v>
          </cell>
          <cell r="W3307">
            <v>7</v>
          </cell>
          <cell r="X3307">
            <v>2009</v>
          </cell>
          <cell r="Y3307">
            <v>1</v>
          </cell>
          <cell r="Z3307">
            <v>10</v>
          </cell>
          <cell r="AA3307">
            <v>3</v>
          </cell>
          <cell r="AB3307">
            <v>0</v>
          </cell>
          <cell r="AC3307" t="str">
            <v>Pitfall</v>
          </cell>
          <cell r="AD3307" t="str">
            <v>50 mL Centrifuge tube with will 70% EtOH and Glycerol</v>
          </cell>
          <cell r="AE3307">
            <v>6</v>
          </cell>
          <cell r="AF3307">
            <v>7.07</v>
          </cell>
          <cell r="AG3307">
            <v>3</v>
          </cell>
          <cell r="AH3307">
            <v>96</v>
          </cell>
          <cell r="AI3307">
            <v>24</v>
          </cell>
          <cell r="AJ3307">
            <v>0</v>
          </cell>
          <cell r="AK3307">
            <v>0</v>
          </cell>
          <cell r="AL3307">
            <v>0</v>
          </cell>
          <cell r="AM3307">
            <v>0</v>
          </cell>
          <cell r="AN3307">
            <v>0</v>
          </cell>
          <cell r="AO3307">
            <v>0</v>
          </cell>
          <cell r="AP3307">
            <v>0</v>
          </cell>
          <cell r="AQ3307">
            <v>0</v>
          </cell>
          <cell r="AR3307">
            <v>0</v>
          </cell>
          <cell r="AS3307">
            <v>0</v>
          </cell>
          <cell r="AT3307" t="str">
            <v>High elevation meadow</v>
          </cell>
          <cell r="AU3307" t="str">
            <v>Undisturbed</v>
          </cell>
          <cell r="AV3307" t="str">
            <v>NA</v>
          </cell>
          <cell r="AW3307" t="str">
            <v>NA</v>
          </cell>
          <cell r="AX3307" t="str">
            <v>John Harte Waming Meadow Control Plot</v>
          </cell>
          <cell r="AY3307" t="str">
            <v>NA</v>
          </cell>
        </row>
        <row r="3308">
          <cell r="A3308" t="str">
            <v>Menke&amp;Dunn_noyear_06</v>
          </cell>
          <cell r="B3308" t="str">
            <v>Menke, Sean</v>
          </cell>
          <cell r="C3308" t="str">
            <v>North America</v>
          </cell>
          <cell r="D3308" t="str">
            <v>U.S.A.</v>
          </cell>
          <cell r="E3308" t="str">
            <v>Colorado</v>
          </cell>
          <cell r="F3308" t="str">
            <v>Rocky Mountain Biological Station</v>
          </cell>
          <cell r="G3308" t="str">
            <v>P6</v>
          </cell>
          <cell r="H3308" t="str">
            <v>Meadow</v>
          </cell>
          <cell r="I3308">
            <v>2920</v>
          </cell>
          <cell r="J3308">
            <v>38.96</v>
          </cell>
          <cell r="K3308">
            <v>-106.99</v>
          </cell>
          <cell r="L3308" t="str">
            <v>GPS</v>
          </cell>
          <cell r="M3308" t="str">
            <v>NA</v>
          </cell>
          <cell r="N3308">
            <v>179</v>
          </cell>
          <cell r="O3308">
            <v>12</v>
          </cell>
          <cell r="P3308">
            <v>12</v>
          </cell>
          <cell r="Q3308">
            <v>0</v>
          </cell>
          <cell r="R3308" t="str">
            <v>NA</v>
          </cell>
          <cell r="S3308" t="str">
            <v>NA</v>
          </cell>
          <cell r="T3308">
            <v>7</v>
          </cell>
          <cell r="U3308">
            <v>2009</v>
          </cell>
          <cell r="V3308" t="str">
            <v>NA</v>
          </cell>
          <cell r="W3308">
            <v>7</v>
          </cell>
          <cell r="X3308">
            <v>2009</v>
          </cell>
          <cell r="Y3308">
            <v>1</v>
          </cell>
          <cell r="Z3308">
            <v>10</v>
          </cell>
          <cell r="AA3308">
            <v>3</v>
          </cell>
          <cell r="AB3308">
            <v>0</v>
          </cell>
          <cell r="AC3308" t="str">
            <v>Pitfall</v>
          </cell>
          <cell r="AD3308" t="str">
            <v>50 mL Centrifuge tube with will 70% EtOH and Glycerol</v>
          </cell>
          <cell r="AE3308">
            <v>6</v>
          </cell>
          <cell r="AF3308">
            <v>7.07</v>
          </cell>
          <cell r="AG3308">
            <v>3</v>
          </cell>
          <cell r="AH3308">
            <v>96</v>
          </cell>
          <cell r="AI3308">
            <v>24</v>
          </cell>
          <cell r="AJ3308">
            <v>0</v>
          </cell>
          <cell r="AK3308">
            <v>0</v>
          </cell>
          <cell r="AL3308">
            <v>0</v>
          </cell>
          <cell r="AM3308">
            <v>0</v>
          </cell>
          <cell r="AN3308">
            <v>0</v>
          </cell>
          <cell r="AO3308">
            <v>0</v>
          </cell>
          <cell r="AP3308">
            <v>0</v>
          </cell>
          <cell r="AQ3308">
            <v>0</v>
          </cell>
          <cell r="AR3308">
            <v>0</v>
          </cell>
          <cell r="AS3308">
            <v>0</v>
          </cell>
          <cell r="AT3308" t="str">
            <v>High elevation meadow</v>
          </cell>
          <cell r="AU3308" t="str">
            <v>Undisturbed</v>
          </cell>
          <cell r="AV3308" t="str">
            <v>NA</v>
          </cell>
          <cell r="AW3308" t="str">
            <v>NA</v>
          </cell>
          <cell r="AX3308" t="str">
            <v>John Harte Waming Meadow Heated Plot</v>
          </cell>
          <cell r="AY3308" t="str">
            <v>NA</v>
          </cell>
        </row>
        <row r="3309">
          <cell r="A3309" t="str">
            <v>Menke&amp;Dunn_noyear_07</v>
          </cell>
          <cell r="B3309" t="str">
            <v>Menke, Sean</v>
          </cell>
          <cell r="C3309" t="str">
            <v>North America</v>
          </cell>
          <cell r="D3309" t="str">
            <v>U.S.A.</v>
          </cell>
          <cell r="E3309" t="str">
            <v>Colorado</v>
          </cell>
          <cell r="F3309" t="str">
            <v>Rocky Mountain Biological Station</v>
          </cell>
          <cell r="G3309" t="str">
            <v>P7</v>
          </cell>
          <cell r="H3309" t="str">
            <v>Meadow</v>
          </cell>
          <cell r="I3309">
            <v>2920</v>
          </cell>
          <cell r="J3309">
            <v>38.96</v>
          </cell>
          <cell r="K3309">
            <v>-106.99</v>
          </cell>
          <cell r="L3309" t="str">
            <v>GPS</v>
          </cell>
          <cell r="M3309" t="str">
            <v>NA</v>
          </cell>
          <cell r="N3309">
            <v>106</v>
          </cell>
          <cell r="O3309">
            <v>12</v>
          </cell>
          <cell r="P3309">
            <v>12</v>
          </cell>
          <cell r="Q3309">
            <v>0</v>
          </cell>
          <cell r="R3309" t="str">
            <v>NA</v>
          </cell>
          <cell r="S3309" t="str">
            <v>NA</v>
          </cell>
          <cell r="T3309">
            <v>7</v>
          </cell>
          <cell r="U3309">
            <v>2009</v>
          </cell>
          <cell r="V3309" t="str">
            <v>NA</v>
          </cell>
          <cell r="W3309">
            <v>7</v>
          </cell>
          <cell r="X3309">
            <v>2009</v>
          </cell>
          <cell r="Y3309">
            <v>1</v>
          </cell>
          <cell r="Z3309">
            <v>10</v>
          </cell>
          <cell r="AA3309">
            <v>3</v>
          </cell>
          <cell r="AB3309">
            <v>0</v>
          </cell>
          <cell r="AC3309" t="str">
            <v>Pitfall</v>
          </cell>
          <cell r="AD3309" t="str">
            <v>50 mL Centrifuge tube with will 70% EtOH and Glycerol</v>
          </cell>
          <cell r="AE3309">
            <v>6</v>
          </cell>
          <cell r="AF3309">
            <v>7.07</v>
          </cell>
          <cell r="AG3309">
            <v>3</v>
          </cell>
          <cell r="AH3309">
            <v>96</v>
          </cell>
          <cell r="AI3309">
            <v>24</v>
          </cell>
          <cell r="AJ3309">
            <v>0</v>
          </cell>
          <cell r="AK3309">
            <v>0</v>
          </cell>
          <cell r="AL3309">
            <v>0</v>
          </cell>
          <cell r="AM3309">
            <v>0</v>
          </cell>
          <cell r="AN3309">
            <v>0</v>
          </cell>
          <cell r="AO3309">
            <v>0</v>
          </cell>
          <cell r="AP3309">
            <v>0</v>
          </cell>
          <cell r="AQ3309">
            <v>0</v>
          </cell>
          <cell r="AR3309">
            <v>0</v>
          </cell>
          <cell r="AS3309">
            <v>0</v>
          </cell>
          <cell r="AT3309" t="str">
            <v>High elevation meadow</v>
          </cell>
          <cell r="AU3309" t="str">
            <v>Undisturbed</v>
          </cell>
          <cell r="AV3309" t="str">
            <v>NA</v>
          </cell>
          <cell r="AW3309" t="str">
            <v>NA</v>
          </cell>
          <cell r="AX3309" t="str">
            <v>John Harte Waming Meadow Control Plot</v>
          </cell>
          <cell r="AY3309" t="str">
            <v>NA</v>
          </cell>
        </row>
        <row r="3310">
          <cell r="A3310" t="str">
            <v>Menke&amp;Dunn_noyear_08</v>
          </cell>
          <cell r="B3310" t="str">
            <v>Menke, Sean</v>
          </cell>
          <cell r="C3310" t="str">
            <v>North America</v>
          </cell>
          <cell r="D3310" t="str">
            <v>U.S.A.</v>
          </cell>
          <cell r="E3310" t="str">
            <v>Colorado</v>
          </cell>
          <cell r="F3310" t="str">
            <v>Rocky Mountain Biological Station</v>
          </cell>
          <cell r="G3310" t="str">
            <v>P8</v>
          </cell>
          <cell r="H3310" t="str">
            <v>Meadow</v>
          </cell>
          <cell r="I3310">
            <v>2920</v>
          </cell>
          <cell r="J3310">
            <v>38.96</v>
          </cell>
          <cell r="K3310">
            <v>-106.99</v>
          </cell>
          <cell r="L3310" t="str">
            <v>GPS</v>
          </cell>
          <cell r="M3310" t="str">
            <v>NA</v>
          </cell>
          <cell r="N3310">
            <v>110</v>
          </cell>
          <cell r="O3310">
            <v>10</v>
          </cell>
          <cell r="P3310">
            <v>10</v>
          </cell>
          <cell r="Q3310">
            <v>0</v>
          </cell>
          <cell r="R3310" t="str">
            <v>NA</v>
          </cell>
          <cell r="S3310" t="str">
            <v>NA</v>
          </cell>
          <cell r="T3310">
            <v>7</v>
          </cell>
          <cell r="U3310">
            <v>2009</v>
          </cell>
          <cell r="V3310" t="str">
            <v>NA</v>
          </cell>
          <cell r="W3310">
            <v>7</v>
          </cell>
          <cell r="X3310">
            <v>2009</v>
          </cell>
          <cell r="Y3310">
            <v>1</v>
          </cell>
          <cell r="Z3310">
            <v>10</v>
          </cell>
          <cell r="AA3310">
            <v>3</v>
          </cell>
          <cell r="AB3310">
            <v>0</v>
          </cell>
          <cell r="AC3310" t="str">
            <v>Pitfall</v>
          </cell>
          <cell r="AD3310" t="str">
            <v>50 mL Centrifuge tube with will 70% EtOH and Glycerol</v>
          </cell>
          <cell r="AE3310">
            <v>6</v>
          </cell>
          <cell r="AF3310">
            <v>7.07</v>
          </cell>
          <cell r="AG3310">
            <v>3</v>
          </cell>
          <cell r="AH3310">
            <v>96</v>
          </cell>
          <cell r="AI3310">
            <v>24</v>
          </cell>
          <cell r="AJ3310">
            <v>0</v>
          </cell>
          <cell r="AK3310">
            <v>0</v>
          </cell>
          <cell r="AL3310">
            <v>0</v>
          </cell>
          <cell r="AM3310">
            <v>0</v>
          </cell>
          <cell r="AN3310">
            <v>0</v>
          </cell>
          <cell r="AO3310">
            <v>0</v>
          </cell>
          <cell r="AP3310">
            <v>0</v>
          </cell>
          <cell r="AQ3310">
            <v>0</v>
          </cell>
          <cell r="AR3310">
            <v>0</v>
          </cell>
          <cell r="AS3310">
            <v>0</v>
          </cell>
          <cell r="AT3310" t="str">
            <v>High elevation meadow</v>
          </cell>
          <cell r="AU3310" t="str">
            <v>Undisturbed</v>
          </cell>
          <cell r="AV3310" t="str">
            <v>NA</v>
          </cell>
          <cell r="AW3310" t="str">
            <v>NA</v>
          </cell>
          <cell r="AX3310" t="str">
            <v>John Harte Waming Meadow Heated Plot</v>
          </cell>
          <cell r="AY3310" t="str">
            <v>NA</v>
          </cell>
        </row>
        <row r="3311">
          <cell r="A3311" t="str">
            <v>Menke&amp;Dunn_noyear_09</v>
          </cell>
          <cell r="B3311" t="str">
            <v>Menke, Sean</v>
          </cell>
          <cell r="C3311" t="str">
            <v>North America</v>
          </cell>
          <cell r="D3311" t="str">
            <v>U.S.A.</v>
          </cell>
          <cell r="E3311" t="str">
            <v>Colorado</v>
          </cell>
          <cell r="F3311" t="str">
            <v>Rocky Mountain Biological Station</v>
          </cell>
          <cell r="G3311" t="str">
            <v>P9</v>
          </cell>
          <cell r="H3311" t="str">
            <v>Meadow</v>
          </cell>
          <cell r="I3311">
            <v>2920</v>
          </cell>
          <cell r="J3311">
            <v>38.96</v>
          </cell>
          <cell r="K3311">
            <v>-106.99</v>
          </cell>
          <cell r="L3311" t="str">
            <v>GPS</v>
          </cell>
          <cell r="M3311" t="str">
            <v>NA</v>
          </cell>
          <cell r="N3311">
            <v>86</v>
          </cell>
          <cell r="O3311">
            <v>11</v>
          </cell>
          <cell r="P3311">
            <v>11</v>
          </cell>
          <cell r="Q3311">
            <v>0</v>
          </cell>
          <cell r="R3311" t="str">
            <v>NA</v>
          </cell>
          <cell r="S3311" t="str">
            <v>NA</v>
          </cell>
          <cell r="T3311">
            <v>7</v>
          </cell>
          <cell r="U3311">
            <v>2009</v>
          </cell>
          <cell r="V3311" t="str">
            <v>NA</v>
          </cell>
          <cell r="W3311">
            <v>7</v>
          </cell>
          <cell r="X3311">
            <v>2009</v>
          </cell>
          <cell r="Y3311">
            <v>1</v>
          </cell>
          <cell r="Z3311">
            <v>10</v>
          </cell>
          <cell r="AA3311">
            <v>3</v>
          </cell>
          <cell r="AB3311">
            <v>0</v>
          </cell>
          <cell r="AC3311" t="str">
            <v>Pitfall</v>
          </cell>
          <cell r="AD3311" t="str">
            <v>50 mL Centrifuge tube with will 70% EtOH and Glycerol</v>
          </cell>
          <cell r="AE3311">
            <v>6</v>
          </cell>
          <cell r="AF3311">
            <v>7.07</v>
          </cell>
          <cell r="AG3311">
            <v>3</v>
          </cell>
          <cell r="AH3311">
            <v>96</v>
          </cell>
          <cell r="AI3311">
            <v>24</v>
          </cell>
          <cell r="AJ3311">
            <v>0</v>
          </cell>
          <cell r="AK3311">
            <v>0</v>
          </cell>
          <cell r="AL3311">
            <v>0</v>
          </cell>
          <cell r="AM3311">
            <v>0</v>
          </cell>
          <cell r="AN3311">
            <v>0</v>
          </cell>
          <cell r="AO3311">
            <v>0</v>
          </cell>
          <cell r="AP3311">
            <v>0</v>
          </cell>
          <cell r="AQ3311">
            <v>0</v>
          </cell>
          <cell r="AR3311">
            <v>0</v>
          </cell>
          <cell r="AS3311">
            <v>0</v>
          </cell>
          <cell r="AT3311" t="str">
            <v>High elevation meadow</v>
          </cell>
          <cell r="AU3311" t="str">
            <v>Undisturbed</v>
          </cell>
          <cell r="AV3311" t="str">
            <v>NA</v>
          </cell>
          <cell r="AW3311" t="str">
            <v>NA</v>
          </cell>
          <cell r="AX3311" t="str">
            <v>John Harte Waming Meadow Control Plot</v>
          </cell>
          <cell r="AY3311" t="str">
            <v>NA</v>
          </cell>
        </row>
        <row r="3312">
          <cell r="A3312" t="str">
            <v>Menke&amp;Dunn_noyear_10</v>
          </cell>
          <cell r="B3312" t="str">
            <v>Menke, Sean</v>
          </cell>
          <cell r="C3312" t="str">
            <v>North America</v>
          </cell>
          <cell r="D3312" t="str">
            <v>U.S.A.</v>
          </cell>
          <cell r="E3312" t="str">
            <v>Colorado</v>
          </cell>
          <cell r="F3312" t="str">
            <v>Rocky Mountain Biological Station</v>
          </cell>
          <cell r="G3312" t="str">
            <v>P10</v>
          </cell>
          <cell r="H3312" t="str">
            <v>Meadow</v>
          </cell>
          <cell r="I3312">
            <v>2920</v>
          </cell>
          <cell r="J3312">
            <v>38.96</v>
          </cell>
          <cell r="K3312">
            <v>-106.99</v>
          </cell>
          <cell r="L3312" t="str">
            <v>GPS</v>
          </cell>
          <cell r="M3312" t="str">
            <v>NA</v>
          </cell>
          <cell r="N3312">
            <v>78</v>
          </cell>
          <cell r="O3312">
            <v>7</v>
          </cell>
          <cell r="P3312">
            <v>7</v>
          </cell>
          <cell r="Q3312">
            <v>0</v>
          </cell>
          <cell r="R3312" t="str">
            <v>NA</v>
          </cell>
          <cell r="S3312" t="str">
            <v>NA</v>
          </cell>
          <cell r="T3312">
            <v>7</v>
          </cell>
          <cell r="U3312">
            <v>2009</v>
          </cell>
          <cell r="V3312" t="str">
            <v>NA</v>
          </cell>
          <cell r="W3312">
            <v>7</v>
          </cell>
          <cell r="X3312">
            <v>2009</v>
          </cell>
          <cell r="Y3312">
            <v>1</v>
          </cell>
          <cell r="Z3312">
            <v>10</v>
          </cell>
          <cell r="AA3312">
            <v>3</v>
          </cell>
          <cell r="AB3312">
            <v>0</v>
          </cell>
          <cell r="AC3312" t="str">
            <v>Pitfall</v>
          </cell>
          <cell r="AD3312" t="str">
            <v>50 mL Centrifuge tube with soapy salt water</v>
          </cell>
          <cell r="AE3312">
            <v>6</v>
          </cell>
          <cell r="AF3312">
            <v>7.07</v>
          </cell>
          <cell r="AG3312">
            <v>3</v>
          </cell>
          <cell r="AH3312">
            <v>96</v>
          </cell>
          <cell r="AI3312">
            <v>24</v>
          </cell>
          <cell r="AJ3312">
            <v>0</v>
          </cell>
          <cell r="AK3312">
            <v>0</v>
          </cell>
          <cell r="AL3312">
            <v>0</v>
          </cell>
          <cell r="AM3312">
            <v>0</v>
          </cell>
          <cell r="AN3312">
            <v>0</v>
          </cell>
          <cell r="AO3312">
            <v>0</v>
          </cell>
          <cell r="AP3312">
            <v>0</v>
          </cell>
          <cell r="AQ3312">
            <v>0</v>
          </cell>
          <cell r="AR3312">
            <v>0</v>
          </cell>
          <cell r="AS3312">
            <v>0</v>
          </cell>
          <cell r="AT3312" t="str">
            <v>High elevation meadow</v>
          </cell>
          <cell r="AU3312" t="str">
            <v>Undisturbed</v>
          </cell>
          <cell r="AV3312" t="str">
            <v>NA</v>
          </cell>
          <cell r="AW3312" t="str">
            <v>NA</v>
          </cell>
          <cell r="AX3312" t="str">
            <v>John Harte Waming Meadow Heated Plot</v>
          </cell>
          <cell r="AY3312" t="str">
            <v>NA</v>
          </cell>
        </row>
        <row r="3313">
          <cell r="A3313" t="str">
            <v>Menke&amp;Holway_2006_01</v>
          </cell>
          <cell r="B3313" t="str">
            <v>Gibb, Heloise</v>
          </cell>
          <cell r="C3313" t="str">
            <v>North America</v>
          </cell>
          <cell r="D3313" t="str">
            <v>U.S.A.</v>
          </cell>
          <cell r="E3313" t="str">
            <v>California</v>
          </cell>
          <cell r="F3313" t="str">
            <v>San Diego</v>
          </cell>
          <cell r="G3313" t="str">
            <v>Cabrillo National Monument</v>
          </cell>
          <cell r="H3313" t="str">
            <v>grassland</v>
          </cell>
          <cell r="I3313">
            <v>50</v>
          </cell>
          <cell r="J3313">
            <v>32.67</v>
          </cell>
          <cell r="K3313">
            <v>-117.24</v>
          </cell>
          <cell r="L3313" t="str">
            <v>In publication</v>
          </cell>
          <cell r="M3313" t="str">
            <v>NA</v>
          </cell>
          <cell r="N3313">
            <v>97</v>
          </cell>
          <cell r="O3313">
            <v>6</v>
          </cell>
          <cell r="P3313">
            <v>5</v>
          </cell>
          <cell r="Q3313">
            <v>1</v>
          </cell>
          <cell r="R3313">
            <v>6</v>
          </cell>
          <cell r="S3313" t="str">
            <v>NA</v>
          </cell>
          <cell r="T3313">
            <v>5</v>
          </cell>
          <cell r="U3313">
            <v>2004</v>
          </cell>
          <cell r="V3313" t="str">
            <v>NA</v>
          </cell>
          <cell r="W3313">
            <v>10</v>
          </cell>
          <cell r="X3313">
            <v>2004</v>
          </cell>
          <cell r="Y3313">
            <v>2</v>
          </cell>
          <cell r="Z3313">
            <v>100</v>
          </cell>
          <cell r="AA3313">
            <v>3</v>
          </cell>
          <cell r="AB3313">
            <v>50</v>
          </cell>
          <cell r="AC3313" t="str">
            <v>Baits</v>
          </cell>
          <cell r="AD3313" t="str">
            <v>At each site we set up single treatment and control transects (each measured 3 × 100 m), which began in the L. humile occupied area and extended 100 m into the area with native ants. At monthly intervals we placed paired 1-g tuna baits every 5 m along each transect and recorded the species present after 60 min and whether recruitment (&gt; 10 conspecific workers present) had occurred at each bait. All baiting took place over temperature intervals at which Argentine ants and the common native ant species are known to forage outside their nests (Holway 1999; Holway et al. 2002b). We also conducted standardized monthly visual surveys at each transect to detect nesting activity and species that might have been missed during bait transects.</v>
          </cell>
          <cell r="AE3313">
            <v>0</v>
          </cell>
          <cell r="AF3313">
            <v>0</v>
          </cell>
          <cell r="AG3313">
            <v>0</v>
          </cell>
          <cell r="AH3313">
            <v>0</v>
          </cell>
          <cell r="AI3313">
            <v>0</v>
          </cell>
          <cell r="AJ3313">
            <v>42</v>
          </cell>
          <cell r="AK3313">
            <v>0</v>
          </cell>
          <cell r="AL3313">
            <v>5</v>
          </cell>
          <cell r="AM3313">
            <v>60</v>
          </cell>
          <cell r="AN3313">
            <v>0</v>
          </cell>
          <cell r="AO3313">
            <v>0</v>
          </cell>
          <cell r="AP3313">
            <v>0</v>
          </cell>
          <cell r="AQ3313">
            <v>0</v>
          </cell>
          <cell r="AR3313">
            <v>0</v>
          </cell>
          <cell r="AS3313">
            <v>0</v>
          </cell>
          <cell r="AT3313" t="str">
            <v>grassland</v>
          </cell>
          <cell r="AU3313" t="str">
            <v>Undisturbed</v>
          </cell>
          <cell r="AV3313" t="str">
            <v>NA</v>
          </cell>
          <cell r="AW3313" t="str">
            <v>NA</v>
          </cell>
          <cell r="AX3313" t="str">
            <v>NA</v>
          </cell>
          <cell r="AY3313" t="str">
            <v>NA</v>
          </cell>
        </row>
        <row r="3314">
          <cell r="A3314" t="str">
            <v>Menke&amp;Holway_2006_02</v>
          </cell>
          <cell r="B3314" t="str">
            <v>Gibb, Heloise</v>
          </cell>
          <cell r="C3314" t="str">
            <v>North America</v>
          </cell>
          <cell r="D3314" t="str">
            <v>U.S.A.</v>
          </cell>
          <cell r="E3314" t="str">
            <v>California</v>
          </cell>
          <cell r="F3314" t="str">
            <v>Western San Diego</v>
          </cell>
          <cell r="G3314" t="str">
            <v>Carlsbad, Vista (Dawson-Mono UC Reserve)</v>
          </cell>
          <cell r="H3314" t="str">
            <v>grassland</v>
          </cell>
          <cell r="I3314">
            <v>100</v>
          </cell>
          <cell r="J3314">
            <v>33.14</v>
          </cell>
          <cell r="K3314">
            <v>-117.31</v>
          </cell>
          <cell r="L3314" t="str">
            <v>In publication</v>
          </cell>
          <cell r="M3314" t="str">
            <v>NA</v>
          </cell>
          <cell r="N3314">
            <v>79</v>
          </cell>
          <cell r="O3314">
            <v>4</v>
          </cell>
          <cell r="P3314">
            <v>3</v>
          </cell>
          <cell r="Q3314">
            <v>1</v>
          </cell>
          <cell r="R3314">
            <v>6</v>
          </cell>
          <cell r="S3314" t="str">
            <v>NA</v>
          </cell>
          <cell r="T3314">
            <v>5</v>
          </cell>
          <cell r="U3314">
            <v>2004</v>
          </cell>
          <cell r="V3314" t="str">
            <v>NA</v>
          </cell>
          <cell r="W3314">
            <v>10</v>
          </cell>
          <cell r="X3314">
            <v>2004</v>
          </cell>
          <cell r="Y3314">
            <v>2</v>
          </cell>
          <cell r="Z3314">
            <v>100</v>
          </cell>
          <cell r="AA3314">
            <v>3</v>
          </cell>
          <cell r="AB3314">
            <v>50</v>
          </cell>
          <cell r="AC3314" t="str">
            <v>Baits</v>
          </cell>
          <cell r="AD3314" t="str">
            <v>At each site we set up single treatment and control transects (each measured 3 × 100 m), which began in the L. humile occupied area and extended 100 m into the area with native ants. At monthly intervals we placed paired 1-g tuna baits every 5 m along each transect and recorded the species present after 60 min and whether recruitment (&gt; 10 conspecific workers present) had occurred at each bait. All baiting took place over temperature intervals at which Argentine ants and the common native ant species are known to forage outside their nests (Holway 1999; Holway et al. 2002b). We also conducted standardized monthly visual surveys at each transect to detect nesting activity and species that might have been missed during bait transects.</v>
          </cell>
          <cell r="AE3314">
            <v>0</v>
          </cell>
          <cell r="AF3314">
            <v>0</v>
          </cell>
          <cell r="AG3314">
            <v>0</v>
          </cell>
          <cell r="AH3314">
            <v>0</v>
          </cell>
          <cell r="AI3314">
            <v>0</v>
          </cell>
          <cell r="AJ3314">
            <v>42</v>
          </cell>
          <cell r="AK3314">
            <v>0</v>
          </cell>
          <cell r="AL3314">
            <v>5</v>
          </cell>
          <cell r="AM3314">
            <v>60</v>
          </cell>
          <cell r="AN3314">
            <v>0</v>
          </cell>
          <cell r="AO3314">
            <v>0</v>
          </cell>
          <cell r="AP3314">
            <v>0</v>
          </cell>
          <cell r="AQ3314">
            <v>0</v>
          </cell>
          <cell r="AR3314">
            <v>0</v>
          </cell>
          <cell r="AS3314">
            <v>0</v>
          </cell>
          <cell r="AT3314" t="str">
            <v>grassland</v>
          </cell>
          <cell r="AU3314" t="str">
            <v>Undisturbed</v>
          </cell>
          <cell r="AV3314" t="str">
            <v>NA</v>
          </cell>
          <cell r="AW3314" t="str">
            <v>NA</v>
          </cell>
          <cell r="AX3314" t="str">
            <v>NA</v>
          </cell>
          <cell r="AY3314" t="str">
            <v>NA</v>
          </cell>
        </row>
        <row r="3315">
          <cell r="A3315" t="str">
            <v>Menke&amp;Holway_2006_03</v>
          </cell>
          <cell r="B3315" t="str">
            <v>Gibb, Heloise</v>
          </cell>
          <cell r="C3315" t="str">
            <v>North America</v>
          </cell>
          <cell r="D3315" t="str">
            <v>U.S.A.</v>
          </cell>
          <cell r="E3315" t="str">
            <v>California</v>
          </cell>
          <cell r="F3315" t="str">
            <v>San Diego,Marine Corps Air Station Miramar</v>
          </cell>
          <cell r="G3315" t="str">
            <v>Elliott Chaparral UC Reserve</v>
          </cell>
          <cell r="H3315" t="str">
            <v>grassland</v>
          </cell>
          <cell r="I3315">
            <v>50</v>
          </cell>
          <cell r="J3315">
            <v>32.92</v>
          </cell>
          <cell r="K3315">
            <v>-117.12</v>
          </cell>
          <cell r="L3315" t="str">
            <v>In publication</v>
          </cell>
          <cell r="M3315" t="str">
            <v>NA</v>
          </cell>
          <cell r="N3315">
            <v>25</v>
          </cell>
          <cell r="O3315">
            <v>4</v>
          </cell>
          <cell r="P3315">
            <v>3</v>
          </cell>
          <cell r="Q3315">
            <v>1</v>
          </cell>
          <cell r="R3315">
            <v>6</v>
          </cell>
          <cell r="S3315" t="str">
            <v>NA</v>
          </cell>
          <cell r="T3315">
            <v>5</v>
          </cell>
          <cell r="U3315">
            <v>2004</v>
          </cell>
          <cell r="V3315" t="str">
            <v>NA</v>
          </cell>
          <cell r="W3315">
            <v>10</v>
          </cell>
          <cell r="X3315">
            <v>2004</v>
          </cell>
          <cell r="Y3315">
            <v>2</v>
          </cell>
          <cell r="Z3315">
            <v>100</v>
          </cell>
          <cell r="AA3315">
            <v>3</v>
          </cell>
          <cell r="AB3315">
            <v>50</v>
          </cell>
          <cell r="AC3315" t="str">
            <v>Baits</v>
          </cell>
          <cell r="AD3315" t="str">
            <v>At each site we set up single treatment and control transects (each measured 3 × 100 m), which began in the L. humile occupied area and extended 100 m into the area with native ants. At monthly intervals we placed paired 1-g tuna baits every 5 m along each transect and recorded the species present after 60 min and whether recruitment (&gt; 10 conspecific workers present) had occurred at each bait. All baiting took place over temperature intervals at which Argentine ants and the common native ant species are known to forage outside their nests (Holway 1999; Holway et al. 2002b). We also conducted standardized monthly visual surveys at each transect to detect nesting activity and species that might have been missed during bait transects.</v>
          </cell>
          <cell r="AE3315">
            <v>0</v>
          </cell>
          <cell r="AF3315">
            <v>0</v>
          </cell>
          <cell r="AG3315">
            <v>0</v>
          </cell>
          <cell r="AH3315">
            <v>0</v>
          </cell>
          <cell r="AI3315">
            <v>0</v>
          </cell>
          <cell r="AJ3315">
            <v>42</v>
          </cell>
          <cell r="AK3315">
            <v>0</v>
          </cell>
          <cell r="AL3315">
            <v>5</v>
          </cell>
          <cell r="AM3315">
            <v>60</v>
          </cell>
          <cell r="AN3315">
            <v>0</v>
          </cell>
          <cell r="AO3315">
            <v>0</v>
          </cell>
          <cell r="AP3315">
            <v>0</v>
          </cell>
          <cell r="AQ3315">
            <v>0</v>
          </cell>
          <cell r="AR3315">
            <v>0</v>
          </cell>
          <cell r="AS3315">
            <v>0</v>
          </cell>
          <cell r="AT3315" t="str">
            <v>grassland</v>
          </cell>
          <cell r="AU3315" t="str">
            <v>Undisturbed</v>
          </cell>
          <cell r="AV3315" t="str">
            <v>NA</v>
          </cell>
          <cell r="AW3315" t="str">
            <v>NA</v>
          </cell>
          <cell r="AX3315" t="str">
            <v>NA</v>
          </cell>
          <cell r="AY3315" t="str">
            <v>NA</v>
          </cell>
        </row>
        <row r="3316">
          <cell r="A3316" t="str">
            <v>Menke&amp;Holway_2006_04</v>
          </cell>
          <cell r="B3316" t="str">
            <v>Gibb, Heloise</v>
          </cell>
          <cell r="C3316" t="str">
            <v>North America</v>
          </cell>
          <cell r="D3316" t="str">
            <v>U.S.A.</v>
          </cell>
          <cell r="E3316" t="str">
            <v>California</v>
          </cell>
          <cell r="F3316" t="str">
            <v>San Diego</v>
          </cell>
          <cell r="G3316" t="str">
            <v>Los Penasquitos Natural Preserve</v>
          </cell>
          <cell r="H3316" t="str">
            <v>grassland</v>
          </cell>
          <cell r="I3316">
            <v>50</v>
          </cell>
          <cell r="J3316">
            <v>32.93</v>
          </cell>
          <cell r="K3316">
            <v>-117.17</v>
          </cell>
          <cell r="L3316" t="str">
            <v>In publication</v>
          </cell>
          <cell r="M3316" t="str">
            <v>NA</v>
          </cell>
          <cell r="N3316">
            <v>24</v>
          </cell>
          <cell r="O3316">
            <v>5</v>
          </cell>
          <cell r="P3316">
            <v>4</v>
          </cell>
          <cell r="Q3316">
            <v>1</v>
          </cell>
          <cell r="R3316">
            <v>6</v>
          </cell>
          <cell r="S3316" t="str">
            <v>NA</v>
          </cell>
          <cell r="T3316">
            <v>5</v>
          </cell>
          <cell r="U3316">
            <v>2004</v>
          </cell>
          <cell r="V3316" t="str">
            <v>NA</v>
          </cell>
          <cell r="W3316">
            <v>10</v>
          </cell>
          <cell r="X3316">
            <v>2004</v>
          </cell>
          <cell r="Y3316">
            <v>2</v>
          </cell>
          <cell r="Z3316">
            <v>100</v>
          </cell>
          <cell r="AA3316">
            <v>3</v>
          </cell>
          <cell r="AB3316">
            <v>50</v>
          </cell>
          <cell r="AC3316" t="str">
            <v>Baits</v>
          </cell>
          <cell r="AD3316" t="str">
            <v>At each site we set up single treatment and control transects (each measured 3 × 100 m), which began in the L. humile occupied area and extended 100 m into the area with native ants. At monthly intervals we placed paired 1-g tuna baits every 5 m along each transect and recorded the species present after 60 min and whether recruitment (&gt; 10 conspecific workers present) had occurred at each bait. All baiting took place over temperature intervals at which Argentine ants and the common native ant species are known to forage outside their nests (Holway 1999; Holway et al. 2002b). We also conducted standardized monthly visual surveys at each transect to detect nesting activity and species that might have been missed during bait transects.</v>
          </cell>
          <cell r="AE3316">
            <v>0</v>
          </cell>
          <cell r="AF3316">
            <v>0</v>
          </cell>
          <cell r="AG3316">
            <v>0</v>
          </cell>
          <cell r="AH3316">
            <v>0</v>
          </cell>
          <cell r="AI3316">
            <v>0</v>
          </cell>
          <cell r="AJ3316">
            <v>42</v>
          </cell>
          <cell r="AK3316">
            <v>0</v>
          </cell>
          <cell r="AL3316">
            <v>5</v>
          </cell>
          <cell r="AM3316">
            <v>60</v>
          </cell>
          <cell r="AN3316">
            <v>0</v>
          </cell>
          <cell r="AO3316">
            <v>0</v>
          </cell>
          <cell r="AP3316">
            <v>0</v>
          </cell>
          <cell r="AQ3316">
            <v>0</v>
          </cell>
          <cell r="AR3316">
            <v>0</v>
          </cell>
          <cell r="AS3316">
            <v>0</v>
          </cell>
          <cell r="AT3316" t="str">
            <v>grassland</v>
          </cell>
          <cell r="AU3316" t="str">
            <v>Undisturbed</v>
          </cell>
          <cell r="AV3316" t="str">
            <v>NA</v>
          </cell>
          <cell r="AW3316" t="str">
            <v>NA</v>
          </cell>
          <cell r="AX3316" t="str">
            <v>NA</v>
          </cell>
          <cell r="AY3316" t="str">
            <v>NA</v>
          </cell>
        </row>
        <row r="3317">
          <cell r="A3317" t="str">
            <v>Menke&amp;Holway_2006_05</v>
          </cell>
          <cell r="B3317" t="str">
            <v>Gibb, Heloise</v>
          </cell>
          <cell r="C3317" t="str">
            <v>North America</v>
          </cell>
          <cell r="D3317" t="str">
            <v>U.S.A.</v>
          </cell>
          <cell r="E3317" t="str">
            <v>California</v>
          </cell>
          <cell r="F3317" t="str">
            <v>Sandiego</v>
          </cell>
          <cell r="G3317" t="str">
            <v>Tijuana Slough National Wildlife Refuge</v>
          </cell>
          <cell r="H3317" t="str">
            <v>grassland</v>
          </cell>
          <cell r="I3317">
            <v>50</v>
          </cell>
          <cell r="J3317">
            <v>32.58</v>
          </cell>
          <cell r="K3317">
            <v>-117.13</v>
          </cell>
          <cell r="L3317" t="str">
            <v>In publication</v>
          </cell>
          <cell r="M3317" t="str">
            <v>NA</v>
          </cell>
          <cell r="N3317">
            <v>44</v>
          </cell>
          <cell r="O3317">
            <v>6</v>
          </cell>
          <cell r="P3317">
            <v>5</v>
          </cell>
          <cell r="Q3317">
            <v>1</v>
          </cell>
          <cell r="R3317">
            <v>6</v>
          </cell>
          <cell r="S3317" t="str">
            <v>NA</v>
          </cell>
          <cell r="T3317">
            <v>5</v>
          </cell>
          <cell r="U3317">
            <v>2004</v>
          </cell>
          <cell r="V3317" t="str">
            <v>NA</v>
          </cell>
          <cell r="W3317">
            <v>10</v>
          </cell>
          <cell r="X3317">
            <v>2004</v>
          </cell>
          <cell r="Y3317">
            <v>2</v>
          </cell>
          <cell r="Z3317">
            <v>100</v>
          </cell>
          <cell r="AA3317">
            <v>3</v>
          </cell>
          <cell r="AB3317">
            <v>50</v>
          </cell>
          <cell r="AC3317" t="str">
            <v>Baits</v>
          </cell>
          <cell r="AD3317" t="str">
            <v>At each site we set up single treatment and control transects (each measured 3 × 100 m), which began in the L. humile occupied area and extended 100 m into the area with native ants. At monthly intervals we placed paired 1-g tuna baits every 5 m along each transect and recorded the species present after 60 min and whether recruitment (&gt; 10 conspecific workers present) had occurred at each bait. All baiting took place over temperature intervals at which Argentine ants and the common native ant species are known to forage outside their nests (Holway 1999; Holway et al. 2002b). We also conducted standardized monthly visual surveys at each transect to detect nesting activity and species that might have been missed during bait transects.</v>
          </cell>
          <cell r="AE3317">
            <v>0</v>
          </cell>
          <cell r="AF3317">
            <v>0</v>
          </cell>
          <cell r="AG3317">
            <v>0</v>
          </cell>
          <cell r="AH3317">
            <v>0</v>
          </cell>
          <cell r="AI3317">
            <v>0</v>
          </cell>
          <cell r="AJ3317">
            <v>42</v>
          </cell>
          <cell r="AK3317">
            <v>0</v>
          </cell>
          <cell r="AL3317">
            <v>5</v>
          </cell>
          <cell r="AM3317">
            <v>60</v>
          </cell>
          <cell r="AN3317">
            <v>0</v>
          </cell>
          <cell r="AO3317">
            <v>0</v>
          </cell>
          <cell r="AP3317">
            <v>0</v>
          </cell>
          <cell r="AQ3317">
            <v>0</v>
          </cell>
          <cell r="AR3317">
            <v>0</v>
          </cell>
          <cell r="AS3317">
            <v>0</v>
          </cell>
          <cell r="AT3317" t="str">
            <v>grassland</v>
          </cell>
          <cell r="AU3317" t="str">
            <v>Undisturbed</v>
          </cell>
          <cell r="AV3317" t="str">
            <v>NA</v>
          </cell>
          <cell r="AW3317" t="str">
            <v>NA</v>
          </cell>
          <cell r="AX3317" t="str">
            <v>NA</v>
          </cell>
          <cell r="AY3317" t="str">
            <v>NA</v>
          </cell>
        </row>
        <row r="3318">
          <cell r="A3318" t="str">
            <v>Menke&amp;Whitcraft_noyear_01</v>
          </cell>
          <cell r="B3318" t="str">
            <v>Menke, Sean</v>
          </cell>
          <cell r="C3318" t="str">
            <v>North America</v>
          </cell>
          <cell r="D3318" t="str">
            <v>U.S.A.</v>
          </cell>
          <cell r="E3318" t="str">
            <v>California</v>
          </cell>
          <cell r="F3318" t="str">
            <v>Tijuana Slough National Wildlife Refuge</v>
          </cell>
          <cell r="G3318" t="str">
            <v>P11</v>
          </cell>
          <cell r="H3318" t="str">
            <v>Estuary</v>
          </cell>
          <cell r="I3318">
            <v>1</v>
          </cell>
          <cell r="J3318">
            <v>32.56</v>
          </cell>
          <cell r="K3318">
            <v>-117.12</v>
          </cell>
          <cell r="L3318" t="str">
            <v>GPS</v>
          </cell>
          <cell r="M3318" t="str">
            <v>NA</v>
          </cell>
          <cell r="N3318">
            <v>2</v>
          </cell>
          <cell r="O3318">
            <v>1</v>
          </cell>
          <cell r="P3318">
            <v>0</v>
          </cell>
          <cell r="Q3318">
            <v>1</v>
          </cell>
          <cell r="R3318">
            <v>4</v>
          </cell>
          <cell r="S3318">
            <v>11</v>
          </cell>
          <cell r="T3318">
            <v>5</v>
          </cell>
          <cell r="U3318">
            <v>2005</v>
          </cell>
          <cell r="V3318">
            <v>12</v>
          </cell>
          <cell r="W3318">
            <v>10</v>
          </cell>
          <cell r="X3318">
            <v>2006</v>
          </cell>
          <cell r="Y3318">
            <v>1</v>
          </cell>
          <cell r="Z3318">
            <v>3</v>
          </cell>
          <cell r="AA3318">
            <v>3</v>
          </cell>
          <cell r="AB3318">
            <v>0</v>
          </cell>
          <cell r="AC3318" t="str">
            <v>Pitfall</v>
          </cell>
          <cell r="AD3318" t="str">
            <v>Three pitfalls (50 mL Centrifuge tube with soapy salt water) per 3 x 3m plot, pitfalls were open for 3 days in May and October in 2005 and 2006, results are summed across all 4 periods.</v>
          </cell>
          <cell r="AE3318">
            <v>18</v>
          </cell>
          <cell r="AF3318">
            <v>7.07</v>
          </cell>
          <cell r="AG3318">
            <v>3</v>
          </cell>
          <cell r="AH3318">
            <v>1152</v>
          </cell>
          <cell r="AI3318">
            <v>864</v>
          </cell>
          <cell r="AJ3318">
            <v>0</v>
          </cell>
          <cell r="AK3318">
            <v>0</v>
          </cell>
          <cell r="AL3318">
            <v>0</v>
          </cell>
          <cell r="AM3318">
            <v>0</v>
          </cell>
          <cell r="AN3318">
            <v>0</v>
          </cell>
          <cell r="AO3318">
            <v>0</v>
          </cell>
          <cell r="AP3318">
            <v>0</v>
          </cell>
          <cell r="AQ3318">
            <v>0</v>
          </cell>
          <cell r="AR3318">
            <v>0</v>
          </cell>
          <cell r="AS3318">
            <v>0</v>
          </cell>
          <cell r="AT3318" t="str">
            <v>Salt Marsh</v>
          </cell>
          <cell r="AU3318" t="str">
            <v>Undisturbed</v>
          </cell>
          <cell r="AV3318" t="str">
            <v>NA</v>
          </cell>
          <cell r="AW3318" t="str">
            <v>NA</v>
          </cell>
          <cell r="AX3318" t="str">
            <v>Regularly flooded saltmarsh with invasive tamarisk</v>
          </cell>
          <cell r="AY3318" t="str">
            <v>3 pitfalls per 3 by 3m plot, pitfalls were open for 3 days in May and October in 2005 and 2006, results are summed across all 4 periods.</v>
          </cell>
        </row>
        <row r="3319">
          <cell r="A3319" t="str">
            <v>Menke&amp;Whitcraft_noyear_02</v>
          </cell>
          <cell r="B3319" t="str">
            <v>Menke, Sean</v>
          </cell>
          <cell r="C3319" t="str">
            <v>North America</v>
          </cell>
          <cell r="D3319" t="str">
            <v>U.S.A.</v>
          </cell>
          <cell r="E3319" t="str">
            <v>California</v>
          </cell>
          <cell r="F3319" t="str">
            <v>Tijuana Slough National Wildlife Refuge</v>
          </cell>
          <cell r="G3319" t="str">
            <v>P13</v>
          </cell>
          <cell r="H3319" t="str">
            <v>Estuary</v>
          </cell>
          <cell r="I3319">
            <v>1</v>
          </cell>
          <cell r="J3319">
            <v>32.56</v>
          </cell>
          <cell r="K3319">
            <v>-117.12</v>
          </cell>
          <cell r="L3319" t="str">
            <v>GPS</v>
          </cell>
          <cell r="M3319" t="str">
            <v>NA</v>
          </cell>
          <cell r="N3319">
            <v>1</v>
          </cell>
          <cell r="O3319">
            <v>1</v>
          </cell>
          <cell r="P3319">
            <v>1</v>
          </cell>
          <cell r="Q3319">
            <v>0</v>
          </cell>
          <cell r="R3319">
            <v>4</v>
          </cell>
          <cell r="S3319">
            <v>11</v>
          </cell>
          <cell r="T3319">
            <v>5</v>
          </cell>
          <cell r="U3319">
            <v>2005</v>
          </cell>
          <cell r="V3319">
            <v>12</v>
          </cell>
          <cell r="W3319">
            <v>10</v>
          </cell>
          <cell r="X3319">
            <v>2006</v>
          </cell>
          <cell r="Y3319">
            <v>1</v>
          </cell>
          <cell r="Z3319">
            <v>3</v>
          </cell>
          <cell r="AA3319">
            <v>3</v>
          </cell>
          <cell r="AB3319">
            <v>0</v>
          </cell>
          <cell r="AC3319" t="str">
            <v>Pitfall</v>
          </cell>
          <cell r="AD3319" t="str">
            <v>Three pitfalls (50 mL Centrifuge tube with soapy salt water) per 3 x 3m plot, pitfalls were open for 3 days in May and October in 2005 and 2006, results are summed across all 4 periods.</v>
          </cell>
          <cell r="AE3319">
            <v>19</v>
          </cell>
          <cell r="AF3319">
            <v>7.07</v>
          </cell>
          <cell r="AG3319">
            <v>3</v>
          </cell>
          <cell r="AH3319">
            <v>1152</v>
          </cell>
          <cell r="AI3319">
            <v>912</v>
          </cell>
          <cell r="AJ3319">
            <v>0</v>
          </cell>
          <cell r="AK3319">
            <v>0</v>
          </cell>
          <cell r="AL3319">
            <v>0</v>
          </cell>
          <cell r="AM3319">
            <v>0</v>
          </cell>
          <cell r="AN3319">
            <v>0</v>
          </cell>
          <cell r="AO3319">
            <v>0</v>
          </cell>
          <cell r="AP3319">
            <v>0</v>
          </cell>
          <cell r="AQ3319">
            <v>0</v>
          </cell>
          <cell r="AR3319">
            <v>0</v>
          </cell>
          <cell r="AS3319">
            <v>0</v>
          </cell>
          <cell r="AT3319" t="str">
            <v>Salt Marsh</v>
          </cell>
          <cell r="AU3319" t="str">
            <v>Undisturbed</v>
          </cell>
          <cell r="AV3319" t="str">
            <v>NA</v>
          </cell>
          <cell r="AW3319" t="str">
            <v>NA</v>
          </cell>
          <cell r="AX3319" t="str">
            <v>Regularly flooded saltmarsh with invasive tamarisk</v>
          </cell>
          <cell r="AY3319" t="str">
            <v>3 pitfalls per 3 by 3m plot, pitfalls were open for 3 days in May and October in 2005 and 2006, results are summed across all 4 periods.</v>
          </cell>
        </row>
        <row r="3320">
          <cell r="A3320" t="str">
            <v>Menke&amp;Whitcraft_noyear_03</v>
          </cell>
          <cell r="B3320" t="str">
            <v>Menke, Sean</v>
          </cell>
          <cell r="C3320" t="str">
            <v>North America</v>
          </cell>
          <cell r="D3320" t="str">
            <v>U.S.A.</v>
          </cell>
          <cell r="E3320" t="str">
            <v>California</v>
          </cell>
          <cell r="F3320" t="str">
            <v>Tijuana Slough National Wildlife Refuge</v>
          </cell>
          <cell r="G3320" t="str">
            <v>P14</v>
          </cell>
          <cell r="H3320" t="str">
            <v>Estuary</v>
          </cell>
          <cell r="I3320">
            <v>2</v>
          </cell>
          <cell r="J3320">
            <v>32.56</v>
          </cell>
          <cell r="K3320">
            <v>-117.12</v>
          </cell>
          <cell r="L3320" t="str">
            <v>GPS</v>
          </cell>
          <cell r="M3320" t="str">
            <v>NA</v>
          </cell>
          <cell r="N3320">
            <v>2</v>
          </cell>
          <cell r="O3320">
            <v>1</v>
          </cell>
          <cell r="P3320">
            <v>1</v>
          </cell>
          <cell r="Q3320">
            <v>0</v>
          </cell>
          <cell r="R3320">
            <v>4</v>
          </cell>
          <cell r="S3320">
            <v>11</v>
          </cell>
          <cell r="T3320">
            <v>5</v>
          </cell>
          <cell r="U3320">
            <v>2005</v>
          </cell>
          <cell r="V3320">
            <v>12</v>
          </cell>
          <cell r="W3320">
            <v>10</v>
          </cell>
          <cell r="X3320">
            <v>2006</v>
          </cell>
          <cell r="Y3320">
            <v>1</v>
          </cell>
          <cell r="Z3320">
            <v>3</v>
          </cell>
          <cell r="AA3320">
            <v>3</v>
          </cell>
          <cell r="AB3320">
            <v>0</v>
          </cell>
          <cell r="AC3320" t="str">
            <v>Pitfall</v>
          </cell>
          <cell r="AD3320" t="str">
            <v>Three pitfalls (50 mL Centrifuge tube with soapy salt water) per 3 x 3m plot, pitfalls were open for 3 days in May and October in 2005 and 2006, results are summed across all 4 periods.</v>
          </cell>
          <cell r="AE3320">
            <v>18</v>
          </cell>
          <cell r="AF3320">
            <v>7.07</v>
          </cell>
          <cell r="AG3320">
            <v>3</v>
          </cell>
          <cell r="AH3320">
            <v>1152</v>
          </cell>
          <cell r="AI3320">
            <v>864</v>
          </cell>
          <cell r="AJ3320">
            <v>0</v>
          </cell>
          <cell r="AK3320">
            <v>0</v>
          </cell>
          <cell r="AL3320">
            <v>0</v>
          </cell>
          <cell r="AM3320">
            <v>0</v>
          </cell>
          <cell r="AN3320">
            <v>0</v>
          </cell>
          <cell r="AO3320">
            <v>0</v>
          </cell>
          <cell r="AP3320">
            <v>0</v>
          </cell>
          <cell r="AQ3320">
            <v>0</v>
          </cell>
          <cell r="AR3320">
            <v>0</v>
          </cell>
          <cell r="AS3320">
            <v>0</v>
          </cell>
          <cell r="AT3320" t="str">
            <v>Salt Marsh</v>
          </cell>
          <cell r="AU3320" t="str">
            <v>Undisturbed</v>
          </cell>
          <cell r="AV3320" t="str">
            <v>NA</v>
          </cell>
          <cell r="AW3320" t="str">
            <v>NA</v>
          </cell>
          <cell r="AX3320" t="str">
            <v>Regularly flooded saltmarsh with invasive tamarisk</v>
          </cell>
          <cell r="AY3320" t="str">
            <v>3 pitfalls per 3 by 3m plot, pitfalls were open for 3 days in May and October in 2005 and 2006, results are summed across all 4 periods.</v>
          </cell>
        </row>
        <row r="3321">
          <cell r="A3321" t="str">
            <v>Menke&amp;Whitcraft_noyear_04</v>
          </cell>
          <cell r="B3321" t="str">
            <v>Menke, Sean</v>
          </cell>
          <cell r="C3321" t="str">
            <v>North America</v>
          </cell>
          <cell r="D3321" t="str">
            <v>U.S.A.</v>
          </cell>
          <cell r="E3321" t="str">
            <v>California</v>
          </cell>
          <cell r="F3321" t="str">
            <v>Tijuana Slough National Wildlife Refuge</v>
          </cell>
          <cell r="G3321" t="str">
            <v>P15</v>
          </cell>
          <cell r="H3321" t="str">
            <v>Estuary</v>
          </cell>
          <cell r="I3321">
            <v>2</v>
          </cell>
          <cell r="J3321">
            <v>32.56</v>
          </cell>
          <cell r="K3321">
            <v>-117.12</v>
          </cell>
          <cell r="L3321" t="str">
            <v>GPS</v>
          </cell>
          <cell r="M3321" t="str">
            <v>NA</v>
          </cell>
          <cell r="N3321">
            <v>83</v>
          </cell>
          <cell r="O3321">
            <v>2</v>
          </cell>
          <cell r="P3321">
            <v>1</v>
          </cell>
          <cell r="Q3321">
            <v>1</v>
          </cell>
          <cell r="R3321">
            <v>4</v>
          </cell>
          <cell r="S3321">
            <v>11</v>
          </cell>
          <cell r="T3321">
            <v>5</v>
          </cell>
          <cell r="U3321">
            <v>2005</v>
          </cell>
          <cell r="V3321">
            <v>12</v>
          </cell>
          <cell r="W3321">
            <v>10</v>
          </cell>
          <cell r="X3321">
            <v>2006</v>
          </cell>
          <cell r="Y3321">
            <v>1</v>
          </cell>
          <cell r="Z3321">
            <v>3</v>
          </cell>
          <cell r="AA3321">
            <v>3</v>
          </cell>
          <cell r="AB3321">
            <v>0</v>
          </cell>
          <cell r="AC3321" t="str">
            <v>Pitfall</v>
          </cell>
          <cell r="AD3321" t="str">
            <v>Three pitfalls (50 mL Centrifuge tube with soapy salt water) per 3 x 3m plot, pitfalls were open for 3 days in May and October in 2005 and 2006, results are summed across all 4 periods.</v>
          </cell>
          <cell r="AE3321">
            <v>21</v>
          </cell>
          <cell r="AF3321">
            <v>7.07</v>
          </cell>
          <cell r="AG3321">
            <v>3</v>
          </cell>
          <cell r="AH3321">
            <v>1152</v>
          </cell>
          <cell r="AI3321">
            <v>1008</v>
          </cell>
          <cell r="AJ3321">
            <v>0</v>
          </cell>
          <cell r="AK3321">
            <v>0</v>
          </cell>
          <cell r="AL3321">
            <v>0</v>
          </cell>
          <cell r="AM3321">
            <v>0</v>
          </cell>
          <cell r="AN3321">
            <v>0</v>
          </cell>
          <cell r="AO3321">
            <v>0</v>
          </cell>
          <cell r="AP3321">
            <v>0</v>
          </cell>
          <cell r="AQ3321">
            <v>0</v>
          </cell>
          <cell r="AR3321">
            <v>0</v>
          </cell>
          <cell r="AS3321">
            <v>0</v>
          </cell>
          <cell r="AT3321" t="str">
            <v>Salt Marsh</v>
          </cell>
          <cell r="AU3321" t="str">
            <v>Undisturbed</v>
          </cell>
          <cell r="AV3321" t="str">
            <v>NA</v>
          </cell>
          <cell r="AW3321" t="str">
            <v>NA</v>
          </cell>
          <cell r="AX3321" t="str">
            <v>Regularly flooded saltmarsh with invasive tamarisk</v>
          </cell>
          <cell r="AY3321" t="str">
            <v>3 pitfalls per 3 by 3m plot, pitfalls were open for 3 days in May and October in 2005 and 2006, results are summed across all 4 periods.</v>
          </cell>
        </row>
        <row r="3322">
          <cell r="A3322" t="str">
            <v>Menke&amp;Whitcraft_noyear_05</v>
          </cell>
          <cell r="B3322" t="str">
            <v>Menke, Sean</v>
          </cell>
          <cell r="C3322" t="str">
            <v>North America</v>
          </cell>
          <cell r="D3322" t="str">
            <v>U.S.A.</v>
          </cell>
          <cell r="E3322" t="str">
            <v>California</v>
          </cell>
          <cell r="F3322" t="str">
            <v>Tijuana Slough National Wildlife Refuge</v>
          </cell>
          <cell r="G3322" t="str">
            <v>P16</v>
          </cell>
          <cell r="H3322" t="str">
            <v>Estuary</v>
          </cell>
          <cell r="I3322">
            <v>2</v>
          </cell>
          <cell r="J3322">
            <v>32.56</v>
          </cell>
          <cell r="K3322">
            <v>-117.12</v>
          </cell>
          <cell r="L3322" t="str">
            <v>GPS</v>
          </cell>
          <cell r="M3322" t="str">
            <v>NA</v>
          </cell>
          <cell r="N3322">
            <v>105</v>
          </cell>
          <cell r="O3322">
            <v>2</v>
          </cell>
          <cell r="P3322">
            <v>1</v>
          </cell>
          <cell r="Q3322">
            <v>1</v>
          </cell>
          <cell r="R3322">
            <v>4</v>
          </cell>
          <cell r="S3322">
            <v>11</v>
          </cell>
          <cell r="T3322">
            <v>5</v>
          </cell>
          <cell r="U3322">
            <v>2005</v>
          </cell>
          <cell r="V3322">
            <v>12</v>
          </cell>
          <cell r="W3322">
            <v>10</v>
          </cell>
          <cell r="X3322">
            <v>2006</v>
          </cell>
          <cell r="Y3322">
            <v>1</v>
          </cell>
          <cell r="Z3322">
            <v>3</v>
          </cell>
          <cell r="AA3322">
            <v>3</v>
          </cell>
          <cell r="AB3322">
            <v>0</v>
          </cell>
          <cell r="AC3322" t="str">
            <v>Pitfall</v>
          </cell>
          <cell r="AD3322" t="str">
            <v>Three pitfalls (50 mL Centrifuge tube with soapy salt water) per 3 x 3m plot, pitfalls were open for 3 days in May and October in 2005 and 2006, results are summed across all 4 periods.</v>
          </cell>
          <cell r="AE3322">
            <v>20</v>
          </cell>
          <cell r="AF3322">
            <v>7.07</v>
          </cell>
          <cell r="AG3322">
            <v>3</v>
          </cell>
          <cell r="AH3322">
            <v>1152</v>
          </cell>
          <cell r="AI3322">
            <v>960</v>
          </cell>
          <cell r="AJ3322">
            <v>0</v>
          </cell>
          <cell r="AK3322">
            <v>0</v>
          </cell>
          <cell r="AL3322">
            <v>0</v>
          </cell>
          <cell r="AM3322">
            <v>0</v>
          </cell>
          <cell r="AN3322">
            <v>0</v>
          </cell>
          <cell r="AO3322">
            <v>0</v>
          </cell>
          <cell r="AP3322">
            <v>0</v>
          </cell>
          <cell r="AQ3322">
            <v>0</v>
          </cell>
          <cell r="AR3322">
            <v>0</v>
          </cell>
          <cell r="AS3322">
            <v>0</v>
          </cell>
          <cell r="AT3322" t="str">
            <v>Salt Marsh</v>
          </cell>
          <cell r="AU3322" t="str">
            <v>Undisturbed</v>
          </cell>
          <cell r="AV3322" t="str">
            <v>NA</v>
          </cell>
          <cell r="AW3322" t="str">
            <v>NA</v>
          </cell>
          <cell r="AX3322" t="str">
            <v>Regularly flooded saltmarsh with invasive tamarisk</v>
          </cell>
          <cell r="AY3322" t="str">
            <v>3 pitfalls per 3 by 3m plot, pitfalls were open for 3 days in May and October in 2005 and 2006, results are summed across all 4 periods.</v>
          </cell>
        </row>
        <row r="3323">
          <cell r="A3323" t="str">
            <v>Menke&amp;Whitcraft_noyear_06</v>
          </cell>
          <cell r="B3323" t="str">
            <v>Menke, Sean</v>
          </cell>
          <cell r="C3323" t="str">
            <v>North America</v>
          </cell>
          <cell r="D3323" t="str">
            <v>U.S.A.</v>
          </cell>
          <cell r="E3323" t="str">
            <v>California</v>
          </cell>
          <cell r="F3323" t="str">
            <v>Tijuana Slough National Wildlife Refuge</v>
          </cell>
          <cell r="G3323" t="str">
            <v>P18</v>
          </cell>
          <cell r="H3323" t="str">
            <v>Estuary</v>
          </cell>
          <cell r="I3323">
            <v>2</v>
          </cell>
          <cell r="J3323">
            <v>32.56</v>
          </cell>
          <cell r="K3323">
            <v>-117.12</v>
          </cell>
          <cell r="L3323" t="str">
            <v>GPS</v>
          </cell>
          <cell r="M3323" t="str">
            <v>NA</v>
          </cell>
          <cell r="N3323">
            <v>29</v>
          </cell>
          <cell r="O3323">
            <v>4</v>
          </cell>
          <cell r="P3323">
            <v>3</v>
          </cell>
          <cell r="Q3323">
            <v>1</v>
          </cell>
          <cell r="R3323">
            <v>4</v>
          </cell>
          <cell r="S3323">
            <v>11</v>
          </cell>
          <cell r="T3323">
            <v>5</v>
          </cell>
          <cell r="U3323">
            <v>2005</v>
          </cell>
          <cell r="V3323">
            <v>12</v>
          </cell>
          <cell r="W3323">
            <v>10</v>
          </cell>
          <cell r="X3323">
            <v>2006</v>
          </cell>
          <cell r="Y3323">
            <v>1</v>
          </cell>
          <cell r="Z3323">
            <v>3</v>
          </cell>
          <cell r="AA3323">
            <v>3</v>
          </cell>
          <cell r="AB3323">
            <v>0</v>
          </cell>
          <cell r="AC3323" t="str">
            <v>Pitfall</v>
          </cell>
          <cell r="AD3323" t="str">
            <v>Three pitfalls (50 mL Centrifuge tube with soapy salt water) per 3 x 3m plot, pitfalls were open for 3 days in May and October in 2005 and 2006, results are summed across all 4 periods.</v>
          </cell>
          <cell r="AE3323">
            <v>24</v>
          </cell>
          <cell r="AF3323">
            <v>7.07</v>
          </cell>
          <cell r="AG3323">
            <v>3</v>
          </cell>
          <cell r="AH3323">
            <v>1152</v>
          </cell>
          <cell r="AI3323">
            <v>1152</v>
          </cell>
          <cell r="AJ3323">
            <v>0</v>
          </cell>
          <cell r="AK3323">
            <v>0</v>
          </cell>
          <cell r="AL3323">
            <v>0</v>
          </cell>
          <cell r="AM3323">
            <v>0</v>
          </cell>
          <cell r="AN3323">
            <v>0</v>
          </cell>
          <cell r="AO3323">
            <v>0</v>
          </cell>
          <cell r="AP3323">
            <v>0</v>
          </cell>
          <cell r="AQ3323">
            <v>0</v>
          </cell>
          <cell r="AR3323">
            <v>0</v>
          </cell>
          <cell r="AS3323">
            <v>0</v>
          </cell>
          <cell r="AT3323" t="str">
            <v>Salt Marsh</v>
          </cell>
          <cell r="AU3323" t="str">
            <v>Undisturbed</v>
          </cell>
          <cell r="AV3323" t="str">
            <v>NA</v>
          </cell>
          <cell r="AW3323" t="str">
            <v>NA</v>
          </cell>
          <cell r="AX3323" t="str">
            <v>Regularly flooded saltmarsh with invasive tamarisk</v>
          </cell>
          <cell r="AY3323" t="str">
            <v>3 pitfalls per 3 by 3m plot, pitfalls were open for 3 days in May and October in 2005 and 2006, results are summed across all 4 periods.</v>
          </cell>
        </row>
        <row r="3324">
          <cell r="A3324" t="str">
            <v>Menke&amp;Whitcraft_noyear_07</v>
          </cell>
          <cell r="B3324" t="str">
            <v>Menke, Sean</v>
          </cell>
          <cell r="C3324" t="str">
            <v>North America</v>
          </cell>
          <cell r="D3324" t="str">
            <v>U.S.A.</v>
          </cell>
          <cell r="E3324" t="str">
            <v>California</v>
          </cell>
          <cell r="F3324" t="str">
            <v>Tijuana Slough National Wildlife Refuge</v>
          </cell>
          <cell r="G3324" t="str">
            <v>P19</v>
          </cell>
          <cell r="H3324" t="str">
            <v>Estuary</v>
          </cell>
          <cell r="I3324">
            <v>1</v>
          </cell>
          <cell r="J3324">
            <v>32.56</v>
          </cell>
          <cell r="K3324">
            <v>-117.12</v>
          </cell>
          <cell r="L3324" t="str">
            <v>GPS</v>
          </cell>
          <cell r="M3324" t="str">
            <v>NA</v>
          </cell>
          <cell r="N3324">
            <v>24</v>
          </cell>
          <cell r="O3324">
            <v>4</v>
          </cell>
          <cell r="P3324">
            <v>3</v>
          </cell>
          <cell r="Q3324">
            <v>1</v>
          </cell>
          <cell r="R3324">
            <v>4</v>
          </cell>
          <cell r="S3324">
            <v>11</v>
          </cell>
          <cell r="T3324">
            <v>5</v>
          </cell>
          <cell r="U3324">
            <v>2005</v>
          </cell>
          <cell r="V3324">
            <v>12</v>
          </cell>
          <cell r="W3324">
            <v>10</v>
          </cell>
          <cell r="X3324">
            <v>2006</v>
          </cell>
          <cell r="Y3324">
            <v>1</v>
          </cell>
          <cell r="Z3324">
            <v>3</v>
          </cell>
          <cell r="AA3324">
            <v>3</v>
          </cell>
          <cell r="AB3324">
            <v>0</v>
          </cell>
          <cell r="AC3324" t="str">
            <v>Pitfall</v>
          </cell>
          <cell r="AD3324" t="str">
            <v>Three pitfalls (50 mL Centrifuge tube with soapy salt water) per 3 x 3m plot, pitfalls were open for 3 days in May and October in 2005 and 2006, results are summed across all 4 periods.</v>
          </cell>
          <cell r="AE3324">
            <v>19</v>
          </cell>
          <cell r="AF3324">
            <v>7.07</v>
          </cell>
          <cell r="AG3324">
            <v>3</v>
          </cell>
          <cell r="AH3324">
            <v>1152</v>
          </cell>
          <cell r="AI3324">
            <v>912</v>
          </cell>
          <cell r="AJ3324">
            <v>0</v>
          </cell>
          <cell r="AK3324">
            <v>0</v>
          </cell>
          <cell r="AL3324">
            <v>0</v>
          </cell>
          <cell r="AM3324">
            <v>0</v>
          </cell>
          <cell r="AN3324">
            <v>0</v>
          </cell>
          <cell r="AO3324">
            <v>0</v>
          </cell>
          <cell r="AP3324">
            <v>0</v>
          </cell>
          <cell r="AQ3324">
            <v>0</v>
          </cell>
          <cell r="AR3324">
            <v>0</v>
          </cell>
          <cell r="AS3324">
            <v>0</v>
          </cell>
          <cell r="AT3324" t="str">
            <v>Salt Marsh</v>
          </cell>
          <cell r="AU3324" t="str">
            <v>Undisturbed</v>
          </cell>
          <cell r="AV3324" t="str">
            <v>NA</v>
          </cell>
          <cell r="AW3324" t="str">
            <v>NA</v>
          </cell>
          <cell r="AX3324" t="str">
            <v>Regularly flooded saltmarsh with invasive tamarisk</v>
          </cell>
          <cell r="AY3324" t="str">
            <v>3 pitfalls per 3 by 3m plot, pitfalls were open for 3 days in May and October in 2005 and 2006, results are summed across all 4 periods.</v>
          </cell>
        </row>
        <row r="3325">
          <cell r="A3325" t="str">
            <v>Menke&amp;Whitcraft_noyear_08</v>
          </cell>
          <cell r="B3325" t="str">
            <v>Menke, Sean</v>
          </cell>
          <cell r="C3325" t="str">
            <v>North America</v>
          </cell>
          <cell r="D3325" t="str">
            <v>U.S.A.</v>
          </cell>
          <cell r="E3325" t="str">
            <v>California</v>
          </cell>
          <cell r="F3325" t="str">
            <v>Tijuana Slough National Wildlife Refuge</v>
          </cell>
          <cell r="G3325" t="str">
            <v>P20</v>
          </cell>
          <cell r="H3325" t="str">
            <v>Estuary</v>
          </cell>
          <cell r="I3325">
            <v>1</v>
          </cell>
          <cell r="J3325">
            <v>32.56</v>
          </cell>
          <cell r="K3325">
            <v>-117.12</v>
          </cell>
          <cell r="L3325" t="str">
            <v>GPS</v>
          </cell>
          <cell r="M3325" t="str">
            <v>NA</v>
          </cell>
          <cell r="N3325">
            <v>141</v>
          </cell>
          <cell r="O3325">
            <v>3</v>
          </cell>
          <cell r="P3325">
            <v>1</v>
          </cell>
          <cell r="Q3325">
            <v>2</v>
          </cell>
          <cell r="R3325">
            <v>4</v>
          </cell>
          <cell r="S3325">
            <v>11</v>
          </cell>
          <cell r="T3325">
            <v>5</v>
          </cell>
          <cell r="U3325">
            <v>2005</v>
          </cell>
          <cell r="V3325">
            <v>12</v>
          </cell>
          <cell r="W3325">
            <v>10</v>
          </cell>
          <cell r="X3325">
            <v>2006</v>
          </cell>
          <cell r="Y3325">
            <v>1</v>
          </cell>
          <cell r="Z3325">
            <v>3</v>
          </cell>
          <cell r="AA3325">
            <v>3</v>
          </cell>
          <cell r="AB3325">
            <v>0</v>
          </cell>
          <cell r="AC3325" t="str">
            <v>Pitfall</v>
          </cell>
          <cell r="AD3325" t="str">
            <v>Three pitfalls (50 mL Centrifuge tube with soapy salt water) per 3 x 3m plot, pitfalls were open for 3 days in May and October in 2005 and 2006, results are summed across all 4 periods.</v>
          </cell>
          <cell r="AE3325">
            <v>20</v>
          </cell>
          <cell r="AF3325">
            <v>7.07</v>
          </cell>
          <cell r="AG3325">
            <v>3</v>
          </cell>
          <cell r="AH3325">
            <v>1152</v>
          </cell>
          <cell r="AI3325">
            <v>960</v>
          </cell>
          <cell r="AJ3325">
            <v>0</v>
          </cell>
          <cell r="AK3325">
            <v>0</v>
          </cell>
          <cell r="AL3325">
            <v>0</v>
          </cell>
          <cell r="AM3325">
            <v>0</v>
          </cell>
          <cell r="AN3325">
            <v>0</v>
          </cell>
          <cell r="AO3325">
            <v>0</v>
          </cell>
          <cell r="AP3325">
            <v>0</v>
          </cell>
          <cell r="AQ3325">
            <v>0</v>
          </cell>
          <cell r="AR3325">
            <v>0</v>
          </cell>
          <cell r="AS3325">
            <v>0</v>
          </cell>
          <cell r="AT3325" t="str">
            <v>Salt Marsh</v>
          </cell>
          <cell r="AU3325" t="str">
            <v>Undisturbed</v>
          </cell>
          <cell r="AV3325" t="str">
            <v>NA</v>
          </cell>
          <cell r="AW3325" t="str">
            <v>NA</v>
          </cell>
          <cell r="AX3325" t="str">
            <v>Regularly flooded saltmarsh with invasive tamarisk</v>
          </cell>
          <cell r="AY3325" t="str">
            <v>3 pitfalls per 3 by 3m plot, pitfalls were open for 3 days in May and October in 2005 and 2006, results are summed across all 4 periods.</v>
          </cell>
        </row>
        <row r="3326">
          <cell r="A3326" t="str">
            <v>Menke&amp;Whitcraft_noyear_09</v>
          </cell>
          <cell r="B3326" t="str">
            <v>Menke, Sean</v>
          </cell>
          <cell r="C3326" t="str">
            <v>North America</v>
          </cell>
          <cell r="D3326" t="str">
            <v>U.S.A.</v>
          </cell>
          <cell r="E3326" t="str">
            <v>California</v>
          </cell>
          <cell r="F3326" t="str">
            <v>Tijuana Slough National Wildlife Refuge</v>
          </cell>
          <cell r="G3326" t="str">
            <v>P21</v>
          </cell>
          <cell r="H3326" t="str">
            <v>Estuary</v>
          </cell>
          <cell r="I3326">
            <v>1</v>
          </cell>
          <cell r="J3326">
            <v>32.56</v>
          </cell>
          <cell r="K3326">
            <v>-117.12</v>
          </cell>
          <cell r="L3326" t="str">
            <v>GPS</v>
          </cell>
          <cell r="M3326" t="str">
            <v>NA</v>
          </cell>
          <cell r="N3326">
            <v>8</v>
          </cell>
          <cell r="O3326">
            <v>3</v>
          </cell>
          <cell r="P3326">
            <v>2</v>
          </cell>
          <cell r="Q3326">
            <v>1</v>
          </cell>
          <cell r="R3326">
            <v>4</v>
          </cell>
          <cell r="S3326">
            <v>11</v>
          </cell>
          <cell r="T3326">
            <v>5</v>
          </cell>
          <cell r="U3326">
            <v>2005</v>
          </cell>
          <cell r="V3326">
            <v>12</v>
          </cell>
          <cell r="W3326">
            <v>10</v>
          </cell>
          <cell r="X3326">
            <v>2006</v>
          </cell>
          <cell r="Y3326">
            <v>1</v>
          </cell>
          <cell r="Z3326">
            <v>3</v>
          </cell>
          <cell r="AA3326">
            <v>3</v>
          </cell>
          <cell r="AB3326">
            <v>0</v>
          </cell>
          <cell r="AC3326" t="str">
            <v>Pitfall</v>
          </cell>
          <cell r="AD3326" t="str">
            <v>Three pitfalls (50 mL Centrifuge tube with soapy salt water) per 3 x 3m plot, pitfalls were open for 3 days in May and October in 2005 and 2006, results are summed across all 4 periods.</v>
          </cell>
          <cell r="AE3326">
            <v>18</v>
          </cell>
          <cell r="AF3326">
            <v>7.07</v>
          </cell>
          <cell r="AG3326">
            <v>3</v>
          </cell>
          <cell r="AH3326">
            <v>1152</v>
          </cell>
          <cell r="AI3326">
            <v>864</v>
          </cell>
          <cell r="AJ3326">
            <v>0</v>
          </cell>
          <cell r="AK3326">
            <v>0</v>
          </cell>
          <cell r="AL3326">
            <v>0</v>
          </cell>
          <cell r="AM3326">
            <v>0</v>
          </cell>
          <cell r="AN3326">
            <v>0</v>
          </cell>
          <cell r="AO3326">
            <v>0</v>
          </cell>
          <cell r="AP3326">
            <v>0</v>
          </cell>
          <cell r="AQ3326">
            <v>0</v>
          </cell>
          <cell r="AR3326">
            <v>0</v>
          </cell>
          <cell r="AS3326">
            <v>0</v>
          </cell>
          <cell r="AT3326" t="str">
            <v>Salt Marsh</v>
          </cell>
          <cell r="AU3326" t="str">
            <v>Undisturbed</v>
          </cell>
          <cell r="AV3326" t="str">
            <v>NA</v>
          </cell>
          <cell r="AW3326" t="str">
            <v>NA</v>
          </cell>
          <cell r="AX3326" t="str">
            <v>Regularly flooded saltmarsh with invasive tamarisk</v>
          </cell>
          <cell r="AY3326" t="str">
            <v>3 pitfalls per 3 by 3m plot, pitfalls were open for 3 days in May and October in 2005 and 2006, results are summed across all 4 periods.</v>
          </cell>
        </row>
        <row r="3327">
          <cell r="A3327" t="str">
            <v>Menke&amp;Whitcraft_noyear_10</v>
          </cell>
          <cell r="B3327" t="str">
            <v>Menke, Sean</v>
          </cell>
          <cell r="C3327" t="str">
            <v>North America</v>
          </cell>
          <cell r="D3327" t="str">
            <v>U.S.A.</v>
          </cell>
          <cell r="E3327" t="str">
            <v>California</v>
          </cell>
          <cell r="F3327" t="str">
            <v>Tijuana Slough National Wildlife Refuge</v>
          </cell>
          <cell r="G3327" t="str">
            <v>P22</v>
          </cell>
          <cell r="H3327" t="str">
            <v>Estuary</v>
          </cell>
          <cell r="I3327">
            <v>2</v>
          </cell>
          <cell r="J3327">
            <v>32.56</v>
          </cell>
          <cell r="K3327">
            <v>-117.12</v>
          </cell>
          <cell r="L3327" t="str">
            <v>GPS</v>
          </cell>
          <cell r="M3327" t="str">
            <v>NA</v>
          </cell>
          <cell r="N3327">
            <v>57</v>
          </cell>
          <cell r="O3327">
            <v>1</v>
          </cell>
          <cell r="P3327">
            <v>0</v>
          </cell>
          <cell r="Q3327">
            <v>1</v>
          </cell>
          <cell r="R3327">
            <v>4</v>
          </cell>
          <cell r="S3327">
            <v>11</v>
          </cell>
          <cell r="T3327">
            <v>5</v>
          </cell>
          <cell r="U3327">
            <v>2005</v>
          </cell>
          <cell r="V3327">
            <v>12</v>
          </cell>
          <cell r="W3327">
            <v>10</v>
          </cell>
          <cell r="X3327">
            <v>2006</v>
          </cell>
          <cell r="Y3327">
            <v>1</v>
          </cell>
          <cell r="Z3327">
            <v>3</v>
          </cell>
          <cell r="AA3327">
            <v>3</v>
          </cell>
          <cell r="AB3327">
            <v>0</v>
          </cell>
          <cell r="AC3327" t="str">
            <v>Pitfall</v>
          </cell>
          <cell r="AD3327" t="str">
            <v>Three pitfalls (50 mL Centrifuge tube with soapy salt water) per 3 x 3m plot, pitfalls were open for 3 days in May and October in 2005 and 2006, results are summed across all 4 periods.</v>
          </cell>
          <cell r="AE3327">
            <v>21</v>
          </cell>
          <cell r="AF3327">
            <v>7.07</v>
          </cell>
          <cell r="AG3327">
            <v>3</v>
          </cell>
          <cell r="AH3327">
            <v>1152</v>
          </cell>
          <cell r="AI3327">
            <v>1008</v>
          </cell>
          <cell r="AJ3327">
            <v>0</v>
          </cell>
          <cell r="AK3327">
            <v>0</v>
          </cell>
          <cell r="AL3327">
            <v>0</v>
          </cell>
          <cell r="AM3327">
            <v>0</v>
          </cell>
          <cell r="AN3327">
            <v>0</v>
          </cell>
          <cell r="AO3327">
            <v>0</v>
          </cell>
          <cell r="AP3327">
            <v>0</v>
          </cell>
          <cell r="AQ3327">
            <v>0</v>
          </cell>
          <cell r="AR3327">
            <v>0</v>
          </cell>
          <cell r="AS3327">
            <v>0</v>
          </cell>
          <cell r="AT3327" t="str">
            <v>Salt Marsh</v>
          </cell>
          <cell r="AU3327" t="str">
            <v>Undisturbed</v>
          </cell>
          <cell r="AV3327" t="str">
            <v>NA</v>
          </cell>
          <cell r="AW3327" t="str">
            <v>NA</v>
          </cell>
          <cell r="AX3327" t="str">
            <v>Regularly flooded saltmarsh with invasive tamarisk</v>
          </cell>
          <cell r="AY3327" t="str">
            <v>3 pitfalls per 3 by 3m plot, pitfalls were open for 3 days in May and October in 2005 and 2006, results are summed across all 4 periods.</v>
          </cell>
        </row>
        <row r="3328">
          <cell r="A3328" t="str">
            <v>Menke&amp;Whitcraft_noyear_11</v>
          </cell>
          <cell r="B3328" t="str">
            <v>Menke, Sean</v>
          </cell>
          <cell r="C3328" t="str">
            <v>North America</v>
          </cell>
          <cell r="D3328" t="str">
            <v>U.S.A.</v>
          </cell>
          <cell r="E3328" t="str">
            <v>California</v>
          </cell>
          <cell r="F3328" t="str">
            <v>Tijuana Slough National Wildlife Refuge</v>
          </cell>
          <cell r="G3328" t="str">
            <v>P23</v>
          </cell>
          <cell r="H3328" t="str">
            <v>Estuary</v>
          </cell>
          <cell r="I3328">
            <v>2</v>
          </cell>
          <cell r="J3328">
            <v>32.56</v>
          </cell>
          <cell r="K3328">
            <v>-117.12</v>
          </cell>
          <cell r="L3328" t="str">
            <v>GPS</v>
          </cell>
          <cell r="M3328" t="str">
            <v>NA</v>
          </cell>
          <cell r="N3328">
            <v>16</v>
          </cell>
          <cell r="O3328">
            <v>3</v>
          </cell>
          <cell r="P3328">
            <v>2</v>
          </cell>
          <cell r="Q3328">
            <v>1</v>
          </cell>
          <cell r="R3328">
            <v>4</v>
          </cell>
          <cell r="S3328">
            <v>11</v>
          </cell>
          <cell r="T3328">
            <v>5</v>
          </cell>
          <cell r="U3328">
            <v>2005</v>
          </cell>
          <cell r="V3328">
            <v>12</v>
          </cell>
          <cell r="W3328">
            <v>10</v>
          </cell>
          <cell r="X3328">
            <v>2006</v>
          </cell>
          <cell r="Y3328">
            <v>1</v>
          </cell>
          <cell r="Z3328">
            <v>3</v>
          </cell>
          <cell r="AA3328">
            <v>3</v>
          </cell>
          <cell r="AB3328">
            <v>0</v>
          </cell>
          <cell r="AC3328" t="str">
            <v>Pitfall</v>
          </cell>
          <cell r="AD3328" t="str">
            <v>Three pitfalls (50 mL Centrifuge tube with soapy salt water) per 3 x 3m plot, pitfalls were open for 3 days in May and October in 2005 and 2006, results are summed across all 4 periods.</v>
          </cell>
          <cell r="AE3328">
            <v>22</v>
          </cell>
          <cell r="AF3328">
            <v>7.07</v>
          </cell>
          <cell r="AG3328">
            <v>3</v>
          </cell>
          <cell r="AH3328">
            <v>1152</v>
          </cell>
          <cell r="AI3328">
            <v>1056</v>
          </cell>
          <cell r="AJ3328">
            <v>0</v>
          </cell>
          <cell r="AK3328">
            <v>0</v>
          </cell>
          <cell r="AL3328">
            <v>0</v>
          </cell>
          <cell r="AM3328">
            <v>0</v>
          </cell>
          <cell r="AN3328">
            <v>0</v>
          </cell>
          <cell r="AO3328">
            <v>0</v>
          </cell>
          <cell r="AP3328">
            <v>0</v>
          </cell>
          <cell r="AQ3328">
            <v>0</v>
          </cell>
          <cell r="AR3328">
            <v>0</v>
          </cell>
          <cell r="AS3328">
            <v>0</v>
          </cell>
          <cell r="AT3328" t="str">
            <v>Salt Marsh</v>
          </cell>
          <cell r="AU3328" t="str">
            <v>Undisturbed</v>
          </cell>
          <cell r="AV3328" t="str">
            <v>NA</v>
          </cell>
          <cell r="AW3328" t="str">
            <v>NA</v>
          </cell>
          <cell r="AX3328" t="str">
            <v>Regularly flooded saltmarsh with invasive tamarisk</v>
          </cell>
          <cell r="AY3328" t="str">
            <v>3 pitfalls per 3 by 3m plot, pitfalls were open for 3 days in May and October in 2005 and 2006, results are summed across all 4 periods.</v>
          </cell>
        </row>
        <row r="3329">
          <cell r="A3329" t="str">
            <v>Menke&amp;Whitcraft_noyear_12</v>
          </cell>
          <cell r="B3329" t="str">
            <v>Menke, Sean</v>
          </cell>
          <cell r="C3329" t="str">
            <v>North America</v>
          </cell>
          <cell r="D3329" t="str">
            <v>U.S.A.</v>
          </cell>
          <cell r="E3329" t="str">
            <v>California</v>
          </cell>
          <cell r="F3329" t="str">
            <v>Tijuana Slough National Wildlife Refuge</v>
          </cell>
          <cell r="G3329" t="str">
            <v>P24</v>
          </cell>
          <cell r="H3329" t="str">
            <v>Estuary</v>
          </cell>
          <cell r="I3329">
            <v>2</v>
          </cell>
          <cell r="J3329">
            <v>32.56</v>
          </cell>
          <cell r="K3329">
            <v>-117.12</v>
          </cell>
          <cell r="L3329" t="str">
            <v>GPS</v>
          </cell>
          <cell r="M3329" t="str">
            <v>NA</v>
          </cell>
          <cell r="N3329">
            <v>27</v>
          </cell>
          <cell r="O3329">
            <v>7</v>
          </cell>
          <cell r="P3329">
            <v>5</v>
          </cell>
          <cell r="Q3329">
            <v>2</v>
          </cell>
          <cell r="R3329">
            <v>4</v>
          </cell>
          <cell r="S3329">
            <v>11</v>
          </cell>
          <cell r="T3329">
            <v>5</v>
          </cell>
          <cell r="U3329">
            <v>2005</v>
          </cell>
          <cell r="V3329">
            <v>12</v>
          </cell>
          <cell r="W3329">
            <v>10</v>
          </cell>
          <cell r="X3329">
            <v>2006</v>
          </cell>
          <cell r="Y3329">
            <v>1</v>
          </cell>
          <cell r="Z3329">
            <v>3</v>
          </cell>
          <cell r="AA3329">
            <v>3</v>
          </cell>
          <cell r="AB3329">
            <v>0</v>
          </cell>
          <cell r="AC3329" t="str">
            <v>Pitfall</v>
          </cell>
          <cell r="AD3329" t="str">
            <v>Three pitfalls (50 mL Centrifuge tube with soapy salt water) per 3 x 3m plot, pitfalls were open for 3 days in May and October in 2005 and 2006, results are summed across all 4 periods.</v>
          </cell>
          <cell r="AE3329">
            <v>24</v>
          </cell>
          <cell r="AF3329">
            <v>7.07</v>
          </cell>
          <cell r="AG3329">
            <v>3</v>
          </cell>
          <cell r="AH3329">
            <v>1152</v>
          </cell>
          <cell r="AI3329">
            <v>1152</v>
          </cell>
          <cell r="AJ3329">
            <v>0</v>
          </cell>
          <cell r="AK3329">
            <v>0</v>
          </cell>
          <cell r="AL3329">
            <v>0</v>
          </cell>
          <cell r="AM3329">
            <v>0</v>
          </cell>
          <cell r="AN3329">
            <v>0</v>
          </cell>
          <cell r="AO3329">
            <v>0</v>
          </cell>
          <cell r="AP3329">
            <v>0</v>
          </cell>
          <cell r="AQ3329">
            <v>0</v>
          </cell>
          <cell r="AR3329">
            <v>0</v>
          </cell>
          <cell r="AS3329">
            <v>0</v>
          </cell>
          <cell r="AT3329" t="str">
            <v>Salt Marsh</v>
          </cell>
          <cell r="AU3329" t="str">
            <v>Undisturbed</v>
          </cell>
          <cell r="AV3329" t="str">
            <v>NA</v>
          </cell>
          <cell r="AW3329" t="str">
            <v>NA</v>
          </cell>
          <cell r="AX3329" t="str">
            <v>Regularly flooded saltmarsh with invasive tamarisk</v>
          </cell>
          <cell r="AY3329" t="str">
            <v>3 pitfalls per 3 by 3m plot, pitfalls were open for 3 days in May and October in 2005 and 2006, results are summed across all 4 periods.</v>
          </cell>
        </row>
        <row r="3330">
          <cell r="A3330" t="str">
            <v>Menke&amp;Whitcraft_noyear_13</v>
          </cell>
          <cell r="B3330" t="str">
            <v>Menke, Sean</v>
          </cell>
          <cell r="C3330" t="str">
            <v>North America</v>
          </cell>
          <cell r="D3330" t="str">
            <v>U.S.A.</v>
          </cell>
          <cell r="E3330" t="str">
            <v>California</v>
          </cell>
          <cell r="F3330" t="str">
            <v>Tijuana Slough National Wildlife Refuge</v>
          </cell>
          <cell r="G3330" t="str">
            <v>P25</v>
          </cell>
          <cell r="H3330" t="str">
            <v>Estuary</v>
          </cell>
          <cell r="I3330">
            <v>2</v>
          </cell>
          <cell r="J3330">
            <v>32.56</v>
          </cell>
          <cell r="K3330">
            <v>-117.12</v>
          </cell>
          <cell r="L3330" t="str">
            <v>GPS</v>
          </cell>
          <cell r="M3330" t="str">
            <v>NA</v>
          </cell>
          <cell r="N3330">
            <v>3</v>
          </cell>
          <cell r="O3330">
            <v>2</v>
          </cell>
          <cell r="P3330">
            <v>2</v>
          </cell>
          <cell r="Q3330">
            <v>0</v>
          </cell>
          <cell r="R3330">
            <v>4</v>
          </cell>
          <cell r="S3330">
            <v>11</v>
          </cell>
          <cell r="T3330">
            <v>5</v>
          </cell>
          <cell r="U3330">
            <v>2005</v>
          </cell>
          <cell r="V3330">
            <v>12</v>
          </cell>
          <cell r="W3330">
            <v>10</v>
          </cell>
          <cell r="X3330">
            <v>2006</v>
          </cell>
          <cell r="Y3330">
            <v>1</v>
          </cell>
          <cell r="Z3330">
            <v>3</v>
          </cell>
          <cell r="AA3330">
            <v>3</v>
          </cell>
          <cell r="AB3330">
            <v>0</v>
          </cell>
          <cell r="AC3330" t="str">
            <v>Pitfall</v>
          </cell>
          <cell r="AD3330" t="str">
            <v>Three pitfalls (50 mL Centrifuge tube with soapy salt water) per 3 x 3m plot, pitfalls were open for 3 days in May and October in 2005 and 2006, results are summed across all 4 periods.</v>
          </cell>
          <cell r="AE3330">
            <v>18</v>
          </cell>
          <cell r="AF3330">
            <v>7.07</v>
          </cell>
          <cell r="AG3330">
            <v>3</v>
          </cell>
          <cell r="AH3330">
            <v>1152</v>
          </cell>
          <cell r="AI3330">
            <v>864</v>
          </cell>
          <cell r="AJ3330">
            <v>0</v>
          </cell>
          <cell r="AK3330">
            <v>0</v>
          </cell>
          <cell r="AL3330">
            <v>0</v>
          </cell>
          <cell r="AM3330">
            <v>0</v>
          </cell>
          <cell r="AN3330">
            <v>0</v>
          </cell>
          <cell r="AO3330">
            <v>0</v>
          </cell>
          <cell r="AP3330">
            <v>0</v>
          </cell>
          <cell r="AQ3330">
            <v>0</v>
          </cell>
          <cell r="AR3330">
            <v>0</v>
          </cell>
          <cell r="AS3330">
            <v>0</v>
          </cell>
          <cell r="AT3330" t="str">
            <v>Salt Marsh</v>
          </cell>
          <cell r="AU3330" t="str">
            <v>Undisturbed</v>
          </cell>
          <cell r="AV3330" t="str">
            <v>NA</v>
          </cell>
          <cell r="AW3330" t="str">
            <v>NA</v>
          </cell>
          <cell r="AX3330" t="str">
            <v>Regularly flooded saltmarsh with invasive tamarisk</v>
          </cell>
          <cell r="AY3330" t="str">
            <v>3 pitfalls per 3 by 3m plot, pitfalls were open for 3 days in May and October in 2005 and 2006, results are summed across all 4 periods.</v>
          </cell>
        </row>
        <row r="3331">
          <cell r="A3331" t="str">
            <v>Menke&amp;Whitcraft_noyear_14</v>
          </cell>
          <cell r="B3331" t="str">
            <v>Menke, Sean</v>
          </cell>
          <cell r="C3331" t="str">
            <v>North America</v>
          </cell>
          <cell r="D3331" t="str">
            <v>U.S.A.</v>
          </cell>
          <cell r="E3331" t="str">
            <v>California</v>
          </cell>
          <cell r="F3331" t="str">
            <v>Tijuana Slough National Wildlife Refuge</v>
          </cell>
          <cell r="G3331" t="str">
            <v>P26</v>
          </cell>
          <cell r="H3331" t="str">
            <v>Estuary</v>
          </cell>
          <cell r="I3331">
            <v>2</v>
          </cell>
          <cell r="J3331">
            <v>32.56</v>
          </cell>
          <cell r="K3331">
            <v>-117.12</v>
          </cell>
          <cell r="L3331" t="str">
            <v>GPS</v>
          </cell>
          <cell r="M3331" t="str">
            <v>NA</v>
          </cell>
          <cell r="N3331">
            <v>49</v>
          </cell>
          <cell r="O3331">
            <v>4</v>
          </cell>
          <cell r="P3331">
            <v>4</v>
          </cell>
          <cell r="Q3331">
            <v>0</v>
          </cell>
          <cell r="R3331">
            <v>4</v>
          </cell>
          <cell r="S3331">
            <v>11</v>
          </cell>
          <cell r="T3331">
            <v>5</v>
          </cell>
          <cell r="U3331">
            <v>2005</v>
          </cell>
          <cell r="V3331">
            <v>12</v>
          </cell>
          <cell r="W3331">
            <v>10</v>
          </cell>
          <cell r="X3331">
            <v>2006</v>
          </cell>
          <cell r="Y3331">
            <v>1</v>
          </cell>
          <cell r="Z3331">
            <v>3</v>
          </cell>
          <cell r="AA3331">
            <v>3</v>
          </cell>
          <cell r="AB3331">
            <v>0</v>
          </cell>
          <cell r="AC3331" t="str">
            <v>Pitfall</v>
          </cell>
          <cell r="AD3331" t="str">
            <v>Three pitfalls (50 mL Centrifuge tube with soapy salt water) per 3 x 3m plot, pitfalls were open for 3 days in May and October in 2005 and 2006, results are summed across all 4 periods.</v>
          </cell>
          <cell r="AE3331">
            <v>24</v>
          </cell>
          <cell r="AF3331">
            <v>7.07</v>
          </cell>
          <cell r="AG3331">
            <v>3</v>
          </cell>
          <cell r="AH3331">
            <v>1152</v>
          </cell>
          <cell r="AI3331">
            <v>1152</v>
          </cell>
          <cell r="AJ3331">
            <v>0</v>
          </cell>
          <cell r="AK3331">
            <v>0</v>
          </cell>
          <cell r="AL3331">
            <v>0</v>
          </cell>
          <cell r="AM3331">
            <v>0</v>
          </cell>
          <cell r="AN3331">
            <v>0</v>
          </cell>
          <cell r="AO3331">
            <v>0</v>
          </cell>
          <cell r="AP3331">
            <v>0</v>
          </cell>
          <cell r="AQ3331">
            <v>0</v>
          </cell>
          <cell r="AR3331">
            <v>0</v>
          </cell>
          <cell r="AS3331">
            <v>0</v>
          </cell>
          <cell r="AT3331" t="str">
            <v>Salt Marsh</v>
          </cell>
          <cell r="AU3331" t="str">
            <v>Undisturbed</v>
          </cell>
          <cell r="AV3331" t="str">
            <v>NA</v>
          </cell>
          <cell r="AW3331" t="str">
            <v>NA</v>
          </cell>
          <cell r="AX3331" t="str">
            <v>Regularly flooded saltmarsh with invasive tamarisk</v>
          </cell>
          <cell r="AY3331" t="str">
            <v>3 pitfalls per 3 by 3m plot, pitfalls were open for 3 days in May and October in 2005 and 2006, results are summed across all 4 periods.</v>
          </cell>
        </row>
        <row r="3332">
          <cell r="A3332" t="str">
            <v>Menke&amp;Whitcraft_noyear_15</v>
          </cell>
          <cell r="B3332" t="str">
            <v>Menke, Sean</v>
          </cell>
          <cell r="C3332" t="str">
            <v>North America</v>
          </cell>
          <cell r="D3332" t="str">
            <v>U.S.A.</v>
          </cell>
          <cell r="E3332" t="str">
            <v>California</v>
          </cell>
          <cell r="F3332" t="str">
            <v>Tijuana Slough National Wildlife Refuge</v>
          </cell>
          <cell r="G3332" t="str">
            <v>P27</v>
          </cell>
          <cell r="H3332" t="str">
            <v>Estuary</v>
          </cell>
          <cell r="I3332">
            <v>2</v>
          </cell>
          <cell r="J3332">
            <v>32.56</v>
          </cell>
          <cell r="K3332">
            <v>-117.12</v>
          </cell>
          <cell r="L3332" t="str">
            <v>GPS</v>
          </cell>
          <cell r="M3332" t="str">
            <v>NA</v>
          </cell>
          <cell r="N3332">
            <v>15</v>
          </cell>
          <cell r="O3332">
            <v>5</v>
          </cell>
          <cell r="P3332">
            <v>4</v>
          </cell>
          <cell r="Q3332">
            <v>1</v>
          </cell>
          <cell r="R3332">
            <v>4</v>
          </cell>
          <cell r="S3332">
            <v>11</v>
          </cell>
          <cell r="T3332">
            <v>5</v>
          </cell>
          <cell r="U3332">
            <v>2005</v>
          </cell>
          <cell r="V3332">
            <v>12</v>
          </cell>
          <cell r="W3332">
            <v>10</v>
          </cell>
          <cell r="X3332">
            <v>2006</v>
          </cell>
          <cell r="Y3332">
            <v>1</v>
          </cell>
          <cell r="Z3332">
            <v>3</v>
          </cell>
          <cell r="AA3332">
            <v>3</v>
          </cell>
          <cell r="AB3332">
            <v>0</v>
          </cell>
          <cell r="AC3332" t="str">
            <v>Pitfall</v>
          </cell>
          <cell r="AD3332" t="str">
            <v>Three pitfalls (50 mL Centrifuge tube with soapy salt water) per 3 x 3m plot, pitfalls were open for 3 days in May and October in 2005 and 2006, results are summed across all 4 periods.</v>
          </cell>
          <cell r="AE3332">
            <v>21</v>
          </cell>
          <cell r="AF3332">
            <v>7.07</v>
          </cell>
          <cell r="AG3332">
            <v>3</v>
          </cell>
          <cell r="AH3332">
            <v>1152</v>
          </cell>
          <cell r="AI3332">
            <v>1008</v>
          </cell>
          <cell r="AJ3332">
            <v>0</v>
          </cell>
          <cell r="AK3332">
            <v>0</v>
          </cell>
          <cell r="AL3332">
            <v>0</v>
          </cell>
          <cell r="AM3332">
            <v>0</v>
          </cell>
          <cell r="AN3332">
            <v>0</v>
          </cell>
          <cell r="AO3332">
            <v>0</v>
          </cell>
          <cell r="AP3332">
            <v>0</v>
          </cell>
          <cell r="AQ3332">
            <v>0</v>
          </cell>
          <cell r="AR3332">
            <v>0</v>
          </cell>
          <cell r="AS3332">
            <v>0</v>
          </cell>
          <cell r="AT3332" t="str">
            <v>Salt Marsh</v>
          </cell>
          <cell r="AU3332" t="str">
            <v>Undisturbed</v>
          </cell>
          <cell r="AV3332" t="str">
            <v>NA</v>
          </cell>
          <cell r="AW3332" t="str">
            <v>NA</v>
          </cell>
          <cell r="AX3332" t="str">
            <v>Regularly flooded saltmarsh with invasive tamarisk</v>
          </cell>
          <cell r="AY3332" t="str">
            <v>3 pitfalls per 3 by 3m plot, pitfalls were open for 3 days in May and October in 2005 and 2006, results are summed across all 4 periods.</v>
          </cell>
        </row>
        <row r="3333">
          <cell r="A3333" t="str">
            <v>Menke&amp;Whitcraft_noyear_16</v>
          </cell>
          <cell r="B3333" t="str">
            <v>Menke, Sean</v>
          </cell>
          <cell r="C3333" t="str">
            <v>North America</v>
          </cell>
          <cell r="D3333" t="str">
            <v>U.S.A.</v>
          </cell>
          <cell r="E3333" t="str">
            <v>California</v>
          </cell>
          <cell r="F3333" t="str">
            <v>Tijuana Slough National Wildlife Refuge</v>
          </cell>
          <cell r="G3333" t="str">
            <v>P28</v>
          </cell>
          <cell r="H3333" t="str">
            <v>Estuary</v>
          </cell>
          <cell r="I3333">
            <v>2</v>
          </cell>
          <cell r="J3333">
            <v>32.56</v>
          </cell>
          <cell r="K3333">
            <v>-117.12</v>
          </cell>
          <cell r="L3333" t="str">
            <v>GPS</v>
          </cell>
          <cell r="M3333" t="str">
            <v>NA</v>
          </cell>
          <cell r="N3333">
            <v>31</v>
          </cell>
          <cell r="O3333">
            <v>4</v>
          </cell>
          <cell r="P3333">
            <v>3</v>
          </cell>
          <cell r="Q3333">
            <v>1</v>
          </cell>
          <cell r="R3333">
            <v>4</v>
          </cell>
          <cell r="S3333">
            <v>11</v>
          </cell>
          <cell r="T3333">
            <v>5</v>
          </cell>
          <cell r="U3333">
            <v>2005</v>
          </cell>
          <cell r="V3333">
            <v>12</v>
          </cell>
          <cell r="W3333">
            <v>10</v>
          </cell>
          <cell r="X3333">
            <v>2006</v>
          </cell>
          <cell r="Y3333">
            <v>1</v>
          </cell>
          <cell r="Z3333">
            <v>3</v>
          </cell>
          <cell r="AA3333">
            <v>3</v>
          </cell>
          <cell r="AB3333">
            <v>0</v>
          </cell>
          <cell r="AC3333" t="str">
            <v>Pitfall</v>
          </cell>
          <cell r="AD3333" t="str">
            <v>Three pitfalls (50 mL Centrifuge tube with soapy salt water) per 3 x 3m plot, pitfalls were open for 3 days in May and October in 2005 and 2006, results are summed across all 4 periods.</v>
          </cell>
          <cell r="AE3333">
            <v>18</v>
          </cell>
          <cell r="AF3333">
            <v>7.07</v>
          </cell>
          <cell r="AG3333">
            <v>3</v>
          </cell>
          <cell r="AH3333">
            <v>1152</v>
          </cell>
          <cell r="AI3333">
            <v>864</v>
          </cell>
          <cell r="AJ3333">
            <v>0</v>
          </cell>
          <cell r="AK3333">
            <v>0</v>
          </cell>
          <cell r="AL3333">
            <v>0</v>
          </cell>
          <cell r="AM3333">
            <v>0</v>
          </cell>
          <cell r="AN3333">
            <v>0</v>
          </cell>
          <cell r="AO3333">
            <v>0</v>
          </cell>
          <cell r="AP3333">
            <v>0</v>
          </cell>
          <cell r="AQ3333">
            <v>0</v>
          </cell>
          <cell r="AR3333">
            <v>0</v>
          </cell>
          <cell r="AS3333">
            <v>0</v>
          </cell>
          <cell r="AT3333" t="str">
            <v>Salt Marsh</v>
          </cell>
          <cell r="AU3333" t="str">
            <v>Undisturbed</v>
          </cell>
          <cell r="AV3333" t="str">
            <v>NA</v>
          </cell>
          <cell r="AW3333" t="str">
            <v>NA</v>
          </cell>
          <cell r="AX3333" t="str">
            <v>Regularly flooded saltmarsh with invasive tamarisk</v>
          </cell>
          <cell r="AY3333" t="str">
            <v>3 pitfalls per 3 by 3m plot, pitfalls were open for 3 days in May and October in 2005 and 2006, results are summed across all 4 periods.</v>
          </cell>
        </row>
        <row r="3334">
          <cell r="A3334" t="str">
            <v>Menke&amp;Whitcraft_noyear_17</v>
          </cell>
          <cell r="B3334" t="str">
            <v>Menke, Sean</v>
          </cell>
          <cell r="C3334" t="str">
            <v>North America</v>
          </cell>
          <cell r="D3334" t="str">
            <v>U.S.A.</v>
          </cell>
          <cell r="E3334" t="str">
            <v>California</v>
          </cell>
          <cell r="F3334" t="str">
            <v>Tijuana Slough National Wildlife Refuge</v>
          </cell>
          <cell r="G3334" t="str">
            <v>P1</v>
          </cell>
          <cell r="H3334" t="str">
            <v>Estuary</v>
          </cell>
          <cell r="I3334">
            <v>2</v>
          </cell>
          <cell r="J3334">
            <v>32.56</v>
          </cell>
          <cell r="K3334">
            <v>-117.11</v>
          </cell>
          <cell r="L3334" t="str">
            <v>GPS</v>
          </cell>
          <cell r="M3334" t="str">
            <v>NA</v>
          </cell>
          <cell r="N3334">
            <v>439</v>
          </cell>
          <cell r="O3334">
            <v>5</v>
          </cell>
          <cell r="P3334">
            <v>5</v>
          </cell>
          <cell r="Q3334">
            <v>0</v>
          </cell>
          <cell r="R3334">
            <v>4</v>
          </cell>
          <cell r="S3334">
            <v>11</v>
          </cell>
          <cell r="T3334">
            <v>5</v>
          </cell>
          <cell r="U3334">
            <v>2005</v>
          </cell>
          <cell r="V3334">
            <v>12</v>
          </cell>
          <cell r="W3334">
            <v>10</v>
          </cell>
          <cell r="X3334">
            <v>2006</v>
          </cell>
          <cell r="Y3334">
            <v>1</v>
          </cell>
          <cell r="Z3334">
            <v>3</v>
          </cell>
          <cell r="AA3334">
            <v>3</v>
          </cell>
          <cell r="AB3334">
            <v>0</v>
          </cell>
          <cell r="AC3334" t="str">
            <v>Pitfall</v>
          </cell>
          <cell r="AD3334" t="str">
            <v>Three pitfalls (50 mL Centrifuge tube with soapy salt water) per 3 x 3m plot, pitfalls were open for 3 days in May and October in 2005 and 2006, results are summed across all 4 periods.</v>
          </cell>
          <cell r="AE3334">
            <v>23</v>
          </cell>
          <cell r="AF3334">
            <v>7.07</v>
          </cell>
          <cell r="AG3334">
            <v>3</v>
          </cell>
          <cell r="AH3334">
            <v>1152</v>
          </cell>
          <cell r="AI3334">
            <v>1104</v>
          </cell>
          <cell r="AJ3334">
            <v>0</v>
          </cell>
          <cell r="AK3334">
            <v>0</v>
          </cell>
          <cell r="AL3334">
            <v>0</v>
          </cell>
          <cell r="AM3334">
            <v>0</v>
          </cell>
          <cell r="AN3334">
            <v>0</v>
          </cell>
          <cell r="AO3334">
            <v>0</v>
          </cell>
          <cell r="AP3334">
            <v>0</v>
          </cell>
          <cell r="AQ3334">
            <v>0</v>
          </cell>
          <cell r="AR3334">
            <v>0</v>
          </cell>
          <cell r="AS3334">
            <v>0</v>
          </cell>
          <cell r="AT3334" t="str">
            <v>Salt Marsh</v>
          </cell>
          <cell r="AU3334" t="str">
            <v>Undisturbed</v>
          </cell>
          <cell r="AV3334" t="str">
            <v>NA</v>
          </cell>
          <cell r="AW3334" t="str">
            <v>NA</v>
          </cell>
          <cell r="AX3334" t="str">
            <v>Regularly flooded saltmarsh with invasive tamarisk</v>
          </cell>
          <cell r="AY3334" t="str">
            <v>3 pitfalls per 3 by 3m plot, pitfalls were open for 3 days in May and October in 2005 and 2006, results are summed across all 4 periods.</v>
          </cell>
        </row>
        <row r="3335">
          <cell r="A3335" t="str">
            <v>Menke&amp;Whitcraft_noyear_18</v>
          </cell>
          <cell r="B3335" t="str">
            <v>Menke, Sean</v>
          </cell>
          <cell r="C3335" t="str">
            <v>North America</v>
          </cell>
          <cell r="D3335" t="str">
            <v>U.S.A.</v>
          </cell>
          <cell r="E3335" t="str">
            <v>California</v>
          </cell>
          <cell r="F3335" t="str">
            <v>Tijuana Slough National Wildlife Refuge</v>
          </cell>
          <cell r="G3335" t="str">
            <v>P2</v>
          </cell>
          <cell r="H3335" t="str">
            <v>Estuary</v>
          </cell>
          <cell r="I3335">
            <v>1</v>
          </cell>
          <cell r="J3335">
            <v>32.56</v>
          </cell>
          <cell r="K3335">
            <v>-117.11</v>
          </cell>
          <cell r="L3335" t="str">
            <v>GPS</v>
          </cell>
          <cell r="M3335" t="str">
            <v>NA</v>
          </cell>
          <cell r="N3335">
            <v>288</v>
          </cell>
          <cell r="O3335">
            <v>5</v>
          </cell>
          <cell r="P3335">
            <v>4</v>
          </cell>
          <cell r="Q3335">
            <v>1</v>
          </cell>
          <cell r="R3335">
            <v>4</v>
          </cell>
          <cell r="S3335">
            <v>11</v>
          </cell>
          <cell r="T3335">
            <v>5</v>
          </cell>
          <cell r="U3335">
            <v>2005</v>
          </cell>
          <cell r="V3335">
            <v>12</v>
          </cell>
          <cell r="W3335">
            <v>10</v>
          </cell>
          <cell r="X3335">
            <v>2006</v>
          </cell>
          <cell r="Y3335">
            <v>1</v>
          </cell>
          <cell r="Z3335">
            <v>3</v>
          </cell>
          <cell r="AA3335">
            <v>3</v>
          </cell>
          <cell r="AB3335">
            <v>0</v>
          </cell>
          <cell r="AC3335" t="str">
            <v>Pitfall</v>
          </cell>
          <cell r="AD3335" t="str">
            <v>Three pitfalls (50 mL Centrifuge tube with soapy salt water) per 3 x 3m plot, pitfalls were open for 3 days in May and October in 2005 and 2006, results are summed across all 4 periods.</v>
          </cell>
          <cell r="AE3335">
            <v>23</v>
          </cell>
          <cell r="AF3335">
            <v>7.07</v>
          </cell>
          <cell r="AG3335">
            <v>3</v>
          </cell>
          <cell r="AH3335">
            <v>1152</v>
          </cell>
          <cell r="AI3335">
            <v>1104</v>
          </cell>
          <cell r="AJ3335">
            <v>0</v>
          </cell>
          <cell r="AK3335">
            <v>0</v>
          </cell>
          <cell r="AL3335">
            <v>0</v>
          </cell>
          <cell r="AM3335">
            <v>0</v>
          </cell>
          <cell r="AN3335">
            <v>0</v>
          </cell>
          <cell r="AO3335">
            <v>0</v>
          </cell>
          <cell r="AP3335">
            <v>0</v>
          </cell>
          <cell r="AQ3335">
            <v>0</v>
          </cell>
          <cell r="AR3335">
            <v>0</v>
          </cell>
          <cell r="AS3335">
            <v>0</v>
          </cell>
          <cell r="AT3335" t="str">
            <v>Salt Marsh</v>
          </cell>
          <cell r="AU3335" t="str">
            <v>Undisturbed</v>
          </cell>
          <cell r="AV3335" t="str">
            <v>NA</v>
          </cell>
          <cell r="AW3335" t="str">
            <v>NA</v>
          </cell>
          <cell r="AX3335" t="str">
            <v>Regularly flooded saltmarsh with invasive tamarisk</v>
          </cell>
          <cell r="AY3335" t="str">
            <v>3 pitfalls per 3 by 3m plot, pitfalls were open for 3 days in May and October in 2005 and 2006, results are summed across all 4 periods.</v>
          </cell>
        </row>
        <row r="3336">
          <cell r="A3336" t="str">
            <v>Menke&amp;Whitcraft_noyear_19</v>
          </cell>
          <cell r="B3336" t="str">
            <v>Menke, Sean</v>
          </cell>
          <cell r="C3336" t="str">
            <v>North America</v>
          </cell>
          <cell r="D3336" t="str">
            <v>U.S.A.</v>
          </cell>
          <cell r="E3336" t="str">
            <v>California</v>
          </cell>
          <cell r="F3336" t="str">
            <v>Tijuana Slough National Wildlife Refuge</v>
          </cell>
          <cell r="G3336" t="str">
            <v>P3</v>
          </cell>
          <cell r="H3336" t="str">
            <v>Estuary</v>
          </cell>
          <cell r="I3336">
            <v>1</v>
          </cell>
          <cell r="J3336">
            <v>32.56</v>
          </cell>
          <cell r="K3336">
            <v>-117.11</v>
          </cell>
          <cell r="L3336" t="str">
            <v>GPS</v>
          </cell>
          <cell r="M3336" t="str">
            <v>NA</v>
          </cell>
          <cell r="N3336">
            <v>82</v>
          </cell>
          <cell r="O3336">
            <v>3</v>
          </cell>
          <cell r="P3336">
            <v>2</v>
          </cell>
          <cell r="Q3336">
            <v>1</v>
          </cell>
          <cell r="R3336">
            <v>4</v>
          </cell>
          <cell r="S3336">
            <v>11</v>
          </cell>
          <cell r="T3336">
            <v>5</v>
          </cell>
          <cell r="U3336">
            <v>2005</v>
          </cell>
          <cell r="V3336">
            <v>12</v>
          </cell>
          <cell r="W3336">
            <v>10</v>
          </cell>
          <cell r="X3336">
            <v>2006</v>
          </cell>
          <cell r="Y3336">
            <v>1</v>
          </cell>
          <cell r="Z3336">
            <v>3</v>
          </cell>
          <cell r="AA3336">
            <v>3</v>
          </cell>
          <cell r="AB3336">
            <v>0</v>
          </cell>
          <cell r="AC3336" t="str">
            <v>Pitfall</v>
          </cell>
          <cell r="AD3336" t="str">
            <v>Three pitfalls (50 mL Centrifuge tube with soapy salt water) per 3 x 3m plot, pitfalls were open for 3 days in May and October in 2005 and 2006, results are summed across all 4 periods.</v>
          </cell>
          <cell r="AE3336">
            <v>22</v>
          </cell>
          <cell r="AF3336">
            <v>7.07</v>
          </cell>
          <cell r="AG3336">
            <v>3</v>
          </cell>
          <cell r="AH3336">
            <v>1152</v>
          </cell>
          <cell r="AI3336">
            <v>1056</v>
          </cell>
          <cell r="AJ3336">
            <v>0</v>
          </cell>
          <cell r="AK3336">
            <v>0</v>
          </cell>
          <cell r="AL3336">
            <v>0</v>
          </cell>
          <cell r="AM3336">
            <v>0</v>
          </cell>
          <cell r="AN3336">
            <v>0</v>
          </cell>
          <cell r="AO3336">
            <v>0</v>
          </cell>
          <cell r="AP3336">
            <v>0</v>
          </cell>
          <cell r="AQ3336">
            <v>0</v>
          </cell>
          <cell r="AR3336">
            <v>0</v>
          </cell>
          <cell r="AS3336">
            <v>0</v>
          </cell>
          <cell r="AT3336" t="str">
            <v>Salt Marsh</v>
          </cell>
          <cell r="AU3336" t="str">
            <v>Undisturbed</v>
          </cell>
          <cell r="AV3336" t="str">
            <v>NA</v>
          </cell>
          <cell r="AW3336" t="str">
            <v>NA</v>
          </cell>
          <cell r="AX3336" t="str">
            <v>Regularly flooded saltmarsh with invasive tamarisk</v>
          </cell>
          <cell r="AY3336" t="str">
            <v>3 pitfalls per 3 by 3m plot, pitfalls were open for 3 days in May and October in 2005 and 2006, results are summed across all 4 periods.</v>
          </cell>
        </row>
        <row r="3337">
          <cell r="A3337" t="str">
            <v>Menke&amp;Whitcraft_noyear_20</v>
          </cell>
          <cell r="B3337" t="str">
            <v>Menke, Sean</v>
          </cell>
          <cell r="C3337" t="str">
            <v>North America</v>
          </cell>
          <cell r="D3337" t="str">
            <v>U.S.A.</v>
          </cell>
          <cell r="E3337" t="str">
            <v>California</v>
          </cell>
          <cell r="F3337" t="str">
            <v>Tijuana Slough National Wildlife Refuge</v>
          </cell>
          <cell r="G3337" t="str">
            <v>P4</v>
          </cell>
          <cell r="H3337" t="str">
            <v>Estuary</v>
          </cell>
          <cell r="I3337">
            <v>2</v>
          </cell>
          <cell r="J3337">
            <v>32.56</v>
          </cell>
          <cell r="K3337">
            <v>-117.11</v>
          </cell>
          <cell r="L3337" t="str">
            <v>GPS</v>
          </cell>
          <cell r="M3337" t="str">
            <v>NA</v>
          </cell>
          <cell r="N3337">
            <v>508</v>
          </cell>
          <cell r="O3337">
            <v>2</v>
          </cell>
          <cell r="P3337">
            <v>1</v>
          </cell>
          <cell r="Q3337">
            <v>1</v>
          </cell>
          <cell r="R3337">
            <v>4</v>
          </cell>
          <cell r="S3337">
            <v>11</v>
          </cell>
          <cell r="T3337">
            <v>5</v>
          </cell>
          <cell r="U3337">
            <v>2005</v>
          </cell>
          <cell r="V3337">
            <v>12</v>
          </cell>
          <cell r="W3337">
            <v>10</v>
          </cell>
          <cell r="X3337">
            <v>2006</v>
          </cell>
          <cell r="Y3337">
            <v>1</v>
          </cell>
          <cell r="Z3337">
            <v>3</v>
          </cell>
          <cell r="AA3337">
            <v>3</v>
          </cell>
          <cell r="AB3337">
            <v>0</v>
          </cell>
          <cell r="AC3337" t="str">
            <v>Pitfall</v>
          </cell>
          <cell r="AD3337" t="str">
            <v>Three pitfalls (50 mL Centrifuge tube with soapy salt water) per 3 x 3m plot, pitfalls were open for 3 days in May and October in 2005 and 2006, results are summed across all 4 periods.</v>
          </cell>
          <cell r="AE3337">
            <v>20</v>
          </cell>
          <cell r="AF3337">
            <v>7.07</v>
          </cell>
          <cell r="AG3337">
            <v>3</v>
          </cell>
          <cell r="AH3337">
            <v>1152</v>
          </cell>
          <cell r="AI3337">
            <v>960</v>
          </cell>
          <cell r="AJ3337">
            <v>0</v>
          </cell>
          <cell r="AK3337">
            <v>0</v>
          </cell>
          <cell r="AL3337">
            <v>0</v>
          </cell>
          <cell r="AM3337">
            <v>0</v>
          </cell>
          <cell r="AN3337">
            <v>0</v>
          </cell>
          <cell r="AO3337">
            <v>0</v>
          </cell>
          <cell r="AP3337">
            <v>0</v>
          </cell>
          <cell r="AQ3337">
            <v>0</v>
          </cell>
          <cell r="AR3337">
            <v>0</v>
          </cell>
          <cell r="AS3337">
            <v>0</v>
          </cell>
          <cell r="AT3337" t="str">
            <v>Salt Marsh</v>
          </cell>
          <cell r="AU3337" t="str">
            <v>Undisturbed</v>
          </cell>
          <cell r="AV3337" t="str">
            <v>NA</v>
          </cell>
          <cell r="AW3337" t="str">
            <v>NA</v>
          </cell>
          <cell r="AX3337" t="str">
            <v>Regularly flooded saltmarsh with invasive tamarisk</v>
          </cell>
          <cell r="AY3337" t="str">
            <v>3 pitfalls per 3 by 3m plot, pitfalls were open for 3 days in May and October in 2005 and 2006, results are summed across all 4 periods.</v>
          </cell>
        </row>
        <row r="3338">
          <cell r="A3338" t="str">
            <v>Menke&amp;Whitcraft_noyear_21</v>
          </cell>
          <cell r="B3338" t="str">
            <v>Menke, Sean</v>
          </cell>
          <cell r="C3338" t="str">
            <v>North America</v>
          </cell>
          <cell r="D3338" t="str">
            <v>U.S.A.</v>
          </cell>
          <cell r="E3338" t="str">
            <v>California</v>
          </cell>
          <cell r="F3338" t="str">
            <v>Tijuana Slough National Wildlife Refuge</v>
          </cell>
          <cell r="G3338" t="str">
            <v>P5</v>
          </cell>
          <cell r="H3338" t="str">
            <v>Estuary</v>
          </cell>
          <cell r="I3338">
            <v>2</v>
          </cell>
          <cell r="J3338">
            <v>32.56</v>
          </cell>
          <cell r="K3338">
            <v>-117.11</v>
          </cell>
          <cell r="L3338" t="str">
            <v>GPS</v>
          </cell>
          <cell r="M3338" t="str">
            <v>NA</v>
          </cell>
          <cell r="N3338">
            <v>347</v>
          </cell>
          <cell r="O3338">
            <v>3</v>
          </cell>
          <cell r="P3338">
            <v>2</v>
          </cell>
          <cell r="Q3338">
            <v>1</v>
          </cell>
          <cell r="R3338">
            <v>4</v>
          </cell>
          <cell r="S3338">
            <v>11</v>
          </cell>
          <cell r="T3338">
            <v>5</v>
          </cell>
          <cell r="U3338">
            <v>2005</v>
          </cell>
          <cell r="V3338">
            <v>12</v>
          </cell>
          <cell r="W3338">
            <v>10</v>
          </cell>
          <cell r="X3338">
            <v>2006</v>
          </cell>
          <cell r="Y3338">
            <v>1</v>
          </cell>
          <cell r="Z3338">
            <v>3</v>
          </cell>
          <cell r="AA3338">
            <v>3</v>
          </cell>
          <cell r="AB3338">
            <v>0</v>
          </cell>
          <cell r="AC3338" t="str">
            <v>Pitfall</v>
          </cell>
          <cell r="AD3338" t="str">
            <v>Three pitfalls (50 mL Centrifuge tube with soapy salt water) per 3 x 3m plot, pitfalls were open for 3 days in May and October in 2005 and 2006, results are summed across all 4 periods.</v>
          </cell>
          <cell r="AE3338">
            <v>24</v>
          </cell>
          <cell r="AF3338">
            <v>7.07</v>
          </cell>
          <cell r="AG3338">
            <v>3</v>
          </cell>
          <cell r="AH3338">
            <v>1152</v>
          </cell>
          <cell r="AI3338">
            <v>1152</v>
          </cell>
          <cell r="AJ3338">
            <v>0</v>
          </cell>
          <cell r="AK3338">
            <v>0</v>
          </cell>
          <cell r="AL3338">
            <v>0</v>
          </cell>
          <cell r="AM3338">
            <v>0</v>
          </cell>
          <cell r="AN3338">
            <v>0</v>
          </cell>
          <cell r="AO3338">
            <v>0</v>
          </cell>
          <cell r="AP3338">
            <v>0</v>
          </cell>
          <cell r="AQ3338">
            <v>0</v>
          </cell>
          <cell r="AR3338">
            <v>0</v>
          </cell>
          <cell r="AS3338">
            <v>0</v>
          </cell>
          <cell r="AT3338" t="str">
            <v>Salt Marsh</v>
          </cell>
          <cell r="AU3338" t="str">
            <v>Undisturbed</v>
          </cell>
          <cell r="AV3338" t="str">
            <v>NA</v>
          </cell>
          <cell r="AW3338" t="str">
            <v>NA</v>
          </cell>
          <cell r="AX3338" t="str">
            <v>Regularly flooded saltmarsh with invasive tamarisk</v>
          </cell>
          <cell r="AY3338" t="str">
            <v>3 pitfalls per 3 by 3m plot, pitfalls were open for 3 days in May and October in 2005 and 2006, results are summed across all 4 periods.</v>
          </cell>
        </row>
        <row r="3339">
          <cell r="A3339" t="str">
            <v>Mezger_2003_01</v>
          </cell>
          <cell r="B3339" t="str">
            <v>Mezger, Dirk</v>
          </cell>
          <cell r="C3339" t="str">
            <v>Africa</v>
          </cell>
          <cell r="D3339" t="str">
            <v>Madagascar</v>
          </cell>
          <cell r="E3339" t="str">
            <v>Menabe</v>
          </cell>
          <cell r="F3339" t="str">
            <v>NA</v>
          </cell>
          <cell r="G3339" t="str">
            <v>Kirindy Forest CS_5</v>
          </cell>
          <cell r="H3339" t="str">
            <v>transect at grid CS 7</v>
          </cell>
          <cell r="I3339">
            <v>54</v>
          </cell>
          <cell r="J3339">
            <v>-20.07</v>
          </cell>
          <cell r="K3339">
            <v>44.66</v>
          </cell>
          <cell r="L3339" t="str">
            <v>Google Earth estimate</v>
          </cell>
          <cell r="M3339" t="str">
            <v>NA</v>
          </cell>
          <cell r="N3339">
            <v>919</v>
          </cell>
          <cell r="O3339">
            <v>20</v>
          </cell>
          <cell r="P3339">
            <v>20</v>
          </cell>
          <cell r="Q3339">
            <v>0</v>
          </cell>
          <cell r="R3339">
            <v>1</v>
          </cell>
          <cell r="S3339">
            <v>19</v>
          </cell>
          <cell r="T3339">
            <v>3</v>
          </cell>
          <cell r="U3339">
            <v>2003</v>
          </cell>
          <cell r="V3339">
            <v>2</v>
          </cell>
          <cell r="W3339">
            <v>4</v>
          </cell>
          <cell r="X3339">
            <v>2003</v>
          </cell>
          <cell r="Y3339">
            <v>5</v>
          </cell>
          <cell r="Z3339">
            <v>25</v>
          </cell>
          <cell r="AA3339">
            <v>25</v>
          </cell>
          <cell r="AB3339">
            <v>100</v>
          </cell>
          <cell r="AC3339" t="str">
            <v>Pitfall</v>
          </cell>
          <cell r="AD3339" t="str">
            <v>To investigate the ant community on the forest floor, pitfall traps were used. In each kind of forest, five plots (25 x 25 m²) were chosen randomly (the forest fragments did not allow the establishment of five plots in one fragment due to dense understorey, so in one forest fragment, two plots with 18 taps were established, while in the other forest fragment three plots with 27 traps were set up).  In each of these plots, nine ground traps were regularly placed. These traps were plastic cups with a diameter of 10 cm and were filled with 2-3 % formalin solution mixed with soap water. Each of these 135 traps was left 14 days in the forest.</v>
          </cell>
          <cell r="AE3339">
            <v>45</v>
          </cell>
          <cell r="AF3339">
            <v>78.569999999999993</v>
          </cell>
          <cell r="AG3339">
            <v>4</v>
          </cell>
          <cell r="AH3339">
            <v>336</v>
          </cell>
          <cell r="AI3339">
            <v>630</v>
          </cell>
          <cell r="AJ3339">
            <v>0</v>
          </cell>
          <cell r="AK3339">
            <v>0</v>
          </cell>
          <cell r="AL3339">
            <v>0</v>
          </cell>
          <cell r="AM3339">
            <v>0</v>
          </cell>
          <cell r="AN3339">
            <v>0</v>
          </cell>
          <cell r="AO3339">
            <v>0</v>
          </cell>
          <cell r="AP3339">
            <v>0</v>
          </cell>
          <cell r="AQ3339">
            <v>0</v>
          </cell>
          <cell r="AR3339">
            <v>0</v>
          </cell>
          <cell r="AS3339">
            <v>0</v>
          </cell>
          <cell r="AT3339" t="str">
            <v>tropical dry forest</v>
          </cell>
          <cell r="AU3339" t="str">
            <v>Disturbed</v>
          </cell>
          <cell r="AV3339" t="str">
            <v>Forestry</v>
          </cell>
          <cell r="AW3339" t="str">
            <v>NA</v>
          </cell>
          <cell r="AX3339" t="str">
            <v>This semi-deciduous tropical dry forest has a canopy in that forest rises from 10 to 15 m. Logging activities stopped arround 1990. At time of conducting the study, understorey in this forest type was very dense with lot of thorny scrub</v>
          </cell>
          <cell r="AY3339" t="str">
            <v>NA</v>
          </cell>
        </row>
        <row r="3340">
          <cell r="A3340" t="str">
            <v>Mezger_2003_02</v>
          </cell>
          <cell r="B3340" t="str">
            <v>Mezger, Dirk</v>
          </cell>
          <cell r="C3340" t="str">
            <v>Africa</v>
          </cell>
          <cell r="D3340" t="str">
            <v>Madagascar</v>
          </cell>
          <cell r="E3340" t="str">
            <v>Menabe</v>
          </cell>
          <cell r="F3340" t="str">
            <v>NA</v>
          </cell>
          <cell r="G3340" t="str">
            <v>Kirindy Forest CS_7</v>
          </cell>
          <cell r="H3340" t="str">
            <v>transect near research camp at grid CS 5</v>
          </cell>
          <cell r="I3340">
            <v>60</v>
          </cell>
          <cell r="J3340">
            <v>-20.07</v>
          </cell>
          <cell r="K3340">
            <v>44.68</v>
          </cell>
          <cell r="L3340" t="str">
            <v>Google Earth estimate</v>
          </cell>
          <cell r="M3340" t="str">
            <v>NA</v>
          </cell>
          <cell r="N3340">
            <v>677</v>
          </cell>
          <cell r="O3340">
            <v>31</v>
          </cell>
          <cell r="P3340">
            <v>31</v>
          </cell>
          <cell r="Q3340">
            <v>0</v>
          </cell>
          <cell r="R3340">
            <v>1</v>
          </cell>
          <cell r="S3340">
            <v>20</v>
          </cell>
          <cell r="T3340">
            <v>3</v>
          </cell>
          <cell r="U3340">
            <v>2003</v>
          </cell>
          <cell r="V3340">
            <v>3</v>
          </cell>
          <cell r="W3340">
            <v>4</v>
          </cell>
          <cell r="X3340">
            <v>2003</v>
          </cell>
          <cell r="Y3340">
            <v>5</v>
          </cell>
          <cell r="Z3340">
            <v>25</v>
          </cell>
          <cell r="AA3340">
            <v>25</v>
          </cell>
          <cell r="AB3340">
            <v>100</v>
          </cell>
          <cell r="AC3340" t="str">
            <v>Pitfall</v>
          </cell>
          <cell r="AD3340" t="str">
            <v>To investigate the ant community on the forest floor, pitfall traps were used. In each kind of forest, five plots (25 x 25 m²) were chosen randomly (the forest fragments did not allow the establishment of five plots in one fragment du to dense understorey, so in one forest fragment, two plots with 18 taps were established, while in the other forest fragment three plots with 27 traps were set up).  In each of these plots, nine ground traps were regularly placed. These traps were plastic cups with a diameter of 10 cm and were filled with 2-3 % formalin solution mixed with soap water. Each of these 135 traps was left 14 days in the forest.</v>
          </cell>
          <cell r="AE3340">
            <v>45</v>
          </cell>
          <cell r="AF3340">
            <v>78.569999999999993</v>
          </cell>
          <cell r="AG3340">
            <v>4</v>
          </cell>
          <cell r="AH3340">
            <v>336</v>
          </cell>
          <cell r="AI3340">
            <v>630</v>
          </cell>
          <cell r="AJ3340">
            <v>0</v>
          </cell>
          <cell r="AK3340">
            <v>0</v>
          </cell>
          <cell r="AL3340">
            <v>0</v>
          </cell>
          <cell r="AM3340">
            <v>0</v>
          </cell>
          <cell r="AN3340">
            <v>0</v>
          </cell>
          <cell r="AO3340">
            <v>0</v>
          </cell>
          <cell r="AP3340">
            <v>0</v>
          </cell>
          <cell r="AQ3340">
            <v>0</v>
          </cell>
          <cell r="AR3340">
            <v>0</v>
          </cell>
          <cell r="AS3340">
            <v>0</v>
          </cell>
          <cell r="AT3340" t="str">
            <v>tropical dry forest</v>
          </cell>
          <cell r="AU3340" t="str">
            <v>Undisturbed</v>
          </cell>
          <cell r="AV3340" t="str">
            <v>NA</v>
          </cell>
          <cell r="AW3340" t="str">
            <v>NA</v>
          </cell>
          <cell r="AX3340" t="str">
            <v>This semi-deciduous tropical dry forest has a canopy in that forest rises from 10 to 15 m, with some trees like Baobab being considerably higher than the average canopy. Understorey in this forest type was quite open compared to the selectively logged forest.</v>
          </cell>
          <cell r="AY3340" t="str">
            <v>NA</v>
          </cell>
        </row>
        <row r="3341">
          <cell r="A3341" t="str">
            <v>Mezger_2003_03</v>
          </cell>
          <cell r="B3341" t="str">
            <v>Mezger, Dirk</v>
          </cell>
          <cell r="C3341" t="str">
            <v>Africa</v>
          </cell>
          <cell r="D3341" t="str">
            <v>Madagascar</v>
          </cell>
          <cell r="E3341" t="str">
            <v>Menabe</v>
          </cell>
          <cell r="F3341" t="str">
            <v>NA</v>
          </cell>
          <cell r="G3341" t="str">
            <v>Kirindy Fragment I</v>
          </cell>
          <cell r="H3341" t="str">
            <v>transect in forest fragment surrounded by savanna</v>
          </cell>
          <cell r="I3341">
            <v>57</v>
          </cell>
          <cell r="J3341">
            <v>-20.09</v>
          </cell>
          <cell r="K3341">
            <v>44.7</v>
          </cell>
          <cell r="L3341" t="str">
            <v>Google Earth estimate</v>
          </cell>
          <cell r="M3341" t="str">
            <v>NA</v>
          </cell>
          <cell r="N3341">
            <v>269</v>
          </cell>
          <cell r="O3341">
            <v>21</v>
          </cell>
          <cell r="P3341">
            <v>21</v>
          </cell>
          <cell r="Q3341">
            <v>0</v>
          </cell>
          <cell r="R3341">
            <v>1</v>
          </cell>
          <cell r="S3341">
            <v>21</v>
          </cell>
          <cell r="T3341">
            <v>3</v>
          </cell>
          <cell r="U3341">
            <v>2003</v>
          </cell>
          <cell r="V3341">
            <v>4</v>
          </cell>
          <cell r="W3341">
            <v>4</v>
          </cell>
          <cell r="X3341">
            <v>2003</v>
          </cell>
          <cell r="Y3341">
            <v>2</v>
          </cell>
          <cell r="Z3341">
            <v>25</v>
          </cell>
          <cell r="AA3341">
            <v>25</v>
          </cell>
          <cell r="AB3341">
            <v>25</v>
          </cell>
          <cell r="AC3341" t="str">
            <v>Pitfall</v>
          </cell>
          <cell r="AD3341" t="str">
            <v>To investigate the ant community on the forest floor, pitfall traps were used. In each kind of forest, five plots (25 x 25 m²) were chosen randomly (the forest fragments did not allow the establishment of five plots in one fragment du to dense understorey, so in one forest fragment, two plots with 18 taps were established, while in the other forest fragment three plots with 27 traps were set up).  In each of these plots, nine ground traps were regularly placed. These traps were plastic cups with a diameter of 10 cm and were filled with 2-3 % formalin solution mixed with soap water. Each of these 135 traps was left 14 days in the forest.</v>
          </cell>
          <cell r="AE3341">
            <v>18</v>
          </cell>
          <cell r="AF3341">
            <v>78.569999999999993</v>
          </cell>
          <cell r="AG3341">
            <v>4</v>
          </cell>
          <cell r="AH3341">
            <v>336</v>
          </cell>
          <cell r="AI3341">
            <v>252</v>
          </cell>
          <cell r="AJ3341">
            <v>0</v>
          </cell>
          <cell r="AK3341">
            <v>0</v>
          </cell>
          <cell r="AL3341">
            <v>0</v>
          </cell>
          <cell r="AM3341">
            <v>0</v>
          </cell>
          <cell r="AN3341">
            <v>0</v>
          </cell>
          <cell r="AO3341">
            <v>0</v>
          </cell>
          <cell r="AP3341">
            <v>0</v>
          </cell>
          <cell r="AQ3341">
            <v>0</v>
          </cell>
          <cell r="AR3341">
            <v>0</v>
          </cell>
          <cell r="AS3341">
            <v>0</v>
          </cell>
          <cell r="AT3341" t="str">
            <v>tropical dry forest</v>
          </cell>
          <cell r="AU3341" t="str">
            <v>Disturbed</v>
          </cell>
          <cell r="AV3341" t="str">
            <v>Grazing</v>
          </cell>
          <cell r="AW3341" t="str">
            <v>NA</v>
          </cell>
          <cell r="AX3341" t="str">
            <v>Fragmented forest, disturbed by gazing of cattle and logging. This semi-deciduous tropical dry forest is surrounded by savannah created by human influence (fragment size appr. 5000 m²). Parts of this forest were very open with hardly any understorey, while in other parts thorny scrub made it hardly impenetrable.</v>
          </cell>
          <cell r="AY3341" t="str">
            <v>NA</v>
          </cell>
        </row>
        <row r="3342">
          <cell r="A3342" t="str">
            <v>Mezger_2003_04</v>
          </cell>
          <cell r="B3342" t="str">
            <v>Mezger, Dirk</v>
          </cell>
          <cell r="C3342" t="str">
            <v>Africa</v>
          </cell>
          <cell r="D3342" t="str">
            <v>Madagascar</v>
          </cell>
          <cell r="E3342" t="str">
            <v>Menabe</v>
          </cell>
          <cell r="F3342" t="str">
            <v>NA</v>
          </cell>
          <cell r="G3342" t="str">
            <v>Kirindy Fragment II</v>
          </cell>
          <cell r="H3342" t="str">
            <v>transect in forest fragment surrounded by savanna</v>
          </cell>
          <cell r="I3342">
            <v>62</v>
          </cell>
          <cell r="J3342">
            <v>-20.09</v>
          </cell>
          <cell r="K3342">
            <v>44.7</v>
          </cell>
          <cell r="L3342" t="str">
            <v>Google Earth estimate</v>
          </cell>
          <cell r="M3342" t="str">
            <v>NA</v>
          </cell>
          <cell r="N3342">
            <v>315</v>
          </cell>
          <cell r="O3342">
            <v>20</v>
          </cell>
          <cell r="P3342">
            <v>20</v>
          </cell>
          <cell r="Q3342">
            <v>0</v>
          </cell>
          <cell r="R3342">
            <v>1</v>
          </cell>
          <cell r="S3342">
            <v>21</v>
          </cell>
          <cell r="T3342">
            <v>3</v>
          </cell>
          <cell r="U3342">
            <v>2003</v>
          </cell>
          <cell r="V3342">
            <v>4</v>
          </cell>
          <cell r="W3342">
            <v>4</v>
          </cell>
          <cell r="X3342">
            <v>2003</v>
          </cell>
          <cell r="Y3342">
            <v>3</v>
          </cell>
          <cell r="Z3342">
            <v>25</v>
          </cell>
          <cell r="AA3342">
            <v>25</v>
          </cell>
          <cell r="AB3342">
            <v>25</v>
          </cell>
          <cell r="AC3342" t="str">
            <v>Pitfall</v>
          </cell>
          <cell r="AD3342" t="str">
            <v>To investigate the ant community on the forest floor, pitfall traps were used. In each kind of forest, five plots (25 x 25 m²) were chosen randomly (the forest fragments did not allow the establishment of five plots in one fragment due to dense understorey, so in one forest fragment, two plots with 18 taps were established, while in the other forest fragment three plots with 27 traps were set up).  In each of these plots, nine ground traps were regularly placed. These traps were plastic cups with a diameter of 10 cm and were filled with 2-3 % formalin solution mixed with soap water. Each of these 135 traps was left 14 days in the forest.</v>
          </cell>
          <cell r="AE3342">
            <v>27</v>
          </cell>
          <cell r="AF3342">
            <v>78.569999999999993</v>
          </cell>
          <cell r="AG3342">
            <v>4</v>
          </cell>
          <cell r="AH3342">
            <v>336</v>
          </cell>
          <cell r="AI3342">
            <v>378</v>
          </cell>
          <cell r="AJ3342">
            <v>0</v>
          </cell>
          <cell r="AK3342">
            <v>0</v>
          </cell>
          <cell r="AL3342">
            <v>0</v>
          </cell>
          <cell r="AM3342">
            <v>0</v>
          </cell>
          <cell r="AN3342">
            <v>0</v>
          </cell>
          <cell r="AO3342">
            <v>0</v>
          </cell>
          <cell r="AP3342">
            <v>0</v>
          </cell>
          <cell r="AQ3342">
            <v>0</v>
          </cell>
          <cell r="AR3342">
            <v>0</v>
          </cell>
          <cell r="AS3342">
            <v>0</v>
          </cell>
          <cell r="AT3342" t="str">
            <v>tropical dry forest</v>
          </cell>
          <cell r="AU3342" t="str">
            <v>Disturbed</v>
          </cell>
          <cell r="AV3342" t="str">
            <v>Grazing</v>
          </cell>
          <cell r="AW3342" t="str">
            <v>NA</v>
          </cell>
          <cell r="AX3342" t="str">
            <v>Fragmented forest, disturbed by gazing of cattle and logging. This semi-deciduous tropical dry forest is surrounded by savannah created by human influence (fragment size appr. 5000 m²). Part of this forest was very open with hardly any understorey, while in other parts thorny scrub made it hardly impenetrable. Especially fragment 2 was dominated by scrub.</v>
          </cell>
          <cell r="AY3342" t="str">
            <v>NA</v>
          </cell>
        </row>
        <row r="3343">
          <cell r="A3343" t="str">
            <v>Mezger&amp;Pfeiffer_2011_01</v>
          </cell>
          <cell r="B3343" t="str">
            <v>Pfeiffer</v>
          </cell>
          <cell r="C3343" t="str">
            <v>Asia</v>
          </cell>
          <cell r="D3343" t="str">
            <v>Malaysia</v>
          </cell>
          <cell r="E3343" t="str">
            <v>East Malaysia</v>
          </cell>
          <cell r="F3343" t="str">
            <v>Sarawak</v>
          </cell>
          <cell r="G3343" t="str">
            <v>Gunung Mulu NP</v>
          </cell>
          <cell r="H3343" t="str">
            <v>5 to 10 ha large clearing at the Park head quarter (4°03’33 N, 114°48’49 E), at the edge of the protected area. Our study site was covered with a species poor lawn like vegetation of grass and herbs, which is kept short by frequently mowing. The site was surrounded by native alluvial forest and adjoins the river bank. Like this forest, the clearing is flooded a few times per year.</v>
          </cell>
          <cell r="I3343">
            <v>50</v>
          </cell>
          <cell r="J3343">
            <v>4.0599999999999996</v>
          </cell>
          <cell r="K3343">
            <v>114.82</v>
          </cell>
          <cell r="L3343" t="str">
            <v>In publication</v>
          </cell>
          <cell r="M3343" t="str">
            <v>NA</v>
          </cell>
          <cell r="N3343" t="str">
            <v>NA</v>
          </cell>
          <cell r="O3343">
            <v>41</v>
          </cell>
          <cell r="P3343">
            <v>35</v>
          </cell>
          <cell r="Q3343">
            <v>6</v>
          </cell>
          <cell r="R3343">
            <v>4</v>
          </cell>
          <cell r="S3343">
            <v>13</v>
          </cell>
          <cell r="T3343">
            <v>10</v>
          </cell>
          <cell r="U3343">
            <v>2006</v>
          </cell>
          <cell r="V3343">
            <v>10</v>
          </cell>
          <cell r="W3343">
            <v>11</v>
          </cell>
          <cell r="X3343">
            <v>2009</v>
          </cell>
          <cell r="Y3343">
            <v>1</v>
          </cell>
          <cell r="Z3343">
            <v>380</v>
          </cell>
          <cell r="AA3343">
            <v>1</v>
          </cell>
          <cell r="AB3343">
            <v>0</v>
          </cell>
          <cell r="AC3343" t="str">
            <v>Pitfall</v>
          </cell>
          <cell r="AD3343" t="str">
            <v>We collected samples for a period of four years from 2006 to 2009 (at 11th-13th October 2006, 11th-13th October 2007, 24th-26th November 2008 and 8th -10th November 2009). Each time we placed a transect of 20 Barber pitfall traps on the clearing. The distance between each trap was about 20 m. Each trap was filled with a saturated saltwater solution and detergent. We covered each trap with a plastic cup as rain protection. After 48 hours we emptied the traps and the content was preserved in 70 % ethanol for later identification.</v>
          </cell>
          <cell r="AE3343">
            <v>80</v>
          </cell>
          <cell r="AF3343">
            <v>38.479999999999997</v>
          </cell>
          <cell r="AG3343">
            <v>20</v>
          </cell>
          <cell r="AH3343">
            <v>192</v>
          </cell>
          <cell r="AI3343">
            <v>640</v>
          </cell>
          <cell r="AJ3343">
            <v>0</v>
          </cell>
          <cell r="AK3343">
            <v>0</v>
          </cell>
          <cell r="AL3343">
            <v>0</v>
          </cell>
          <cell r="AM3343">
            <v>0</v>
          </cell>
          <cell r="AN3343">
            <v>0</v>
          </cell>
          <cell r="AO3343">
            <v>0</v>
          </cell>
          <cell r="AP3343">
            <v>0</v>
          </cell>
          <cell r="AQ3343">
            <v>0</v>
          </cell>
          <cell r="AR3343">
            <v>0</v>
          </cell>
          <cell r="AS3343">
            <v>0</v>
          </cell>
          <cell r="AT3343" t="str">
            <v>Lawn</v>
          </cell>
          <cell r="AU3343" t="str">
            <v>Transformed</v>
          </cell>
          <cell r="AV3343" t="str">
            <v>Urban &amp; recreation</v>
          </cell>
          <cell r="AW3343" t="str">
            <v>NA</v>
          </cell>
          <cell r="AX3343" t="str">
            <v>Our study site was covered with a species poor lawn like vegetation of grass and herbs, which is kept short by frequently mowing. The site was surrounded by native alluvial forest and adjoins the river bank. Like this forest, the clearing is flooded a few times per year.</v>
          </cell>
          <cell r="AY3343" t="str">
            <v>The study was conducted over 4 years, each with 20 pitfalls, so we added the results of altogether 80 pitfalls.</v>
          </cell>
        </row>
        <row r="3344">
          <cell r="A3344" t="str">
            <v>Miranda_etal_2012_01</v>
          </cell>
          <cell r="B3344" t="str">
            <v>Baccaro, F.B.</v>
          </cell>
          <cell r="C3344" t="str">
            <v>South America</v>
          </cell>
          <cell r="D3344" t="str">
            <v>Brazil</v>
          </cell>
          <cell r="E3344" t="str">
            <v>Acre</v>
          </cell>
          <cell r="F3344" t="str">
            <v>Xapuri</v>
          </cell>
          <cell r="G3344" t="str">
            <v>Arlete_C</v>
          </cell>
          <cell r="H3344" t="str">
            <v>Logged and unlogged areas of Assentamento Agroextrativista Chico Mendes. The low-intensity selective logging (&lt; 5.4 m3/ha) is carried out by local communities</v>
          </cell>
          <cell r="I3344" t="str">
            <v>NA</v>
          </cell>
          <cell r="J3344">
            <v>-10.853064</v>
          </cell>
          <cell r="K3344">
            <v>-68.397318999999996</v>
          </cell>
          <cell r="L3344" t="str">
            <v>GPS</v>
          </cell>
          <cell r="M3344">
            <v>0</v>
          </cell>
          <cell r="N3344">
            <v>1209</v>
          </cell>
          <cell r="O3344">
            <v>58</v>
          </cell>
          <cell r="P3344">
            <v>58</v>
          </cell>
          <cell r="Q3344">
            <v>0</v>
          </cell>
          <cell r="R3344">
            <v>1</v>
          </cell>
          <cell r="S3344">
            <v>20</v>
          </cell>
          <cell r="T3344">
            <v>7</v>
          </cell>
          <cell r="U3344">
            <v>2010</v>
          </cell>
          <cell r="V3344">
            <v>12</v>
          </cell>
          <cell r="W3344">
            <v>9</v>
          </cell>
          <cell r="X3344">
            <v>2010</v>
          </cell>
          <cell r="Y3344">
            <v>2</v>
          </cell>
          <cell r="Z3344">
            <v>200</v>
          </cell>
          <cell r="AA3344">
            <v>1</v>
          </cell>
          <cell r="AB3344" t="str">
            <v>1000 - 22000</v>
          </cell>
          <cell r="AC3344" t="str">
            <v>pitfall</v>
          </cell>
          <cell r="AD3344" t="str">
            <v>2 transects with 10 pitfall traps each (20 m spacing). The pitfall traps consited of a 9 cm diameter plastic cups, partly filled with 70% ethanol.</v>
          </cell>
          <cell r="AE3344">
            <v>20</v>
          </cell>
          <cell r="AF3344">
            <v>63.5</v>
          </cell>
          <cell r="AG3344">
            <v>20</v>
          </cell>
          <cell r="AH3344">
            <v>96</v>
          </cell>
          <cell r="AI3344">
            <v>80</v>
          </cell>
          <cell r="AJ3344">
            <v>0</v>
          </cell>
          <cell r="AK3344">
            <v>0</v>
          </cell>
          <cell r="AL3344">
            <v>0</v>
          </cell>
          <cell r="AM3344">
            <v>0</v>
          </cell>
          <cell r="AN3344">
            <v>0</v>
          </cell>
          <cell r="AO3344">
            <v>0</v>
          </cell>
          <cell r="AP3344">
            <v>0</v>
          </cell>
          <cell r="AQ3344">
            <v>0</v>
          </cell>
          <cell r="AR3344">
            <v>0</v>
          </cell>
          <cell r="AS3344">
            <v>0</v>
          </cell>
          <cell r="AT3344" t="str">
            <v>Tropical rain forest / Forest dominated by bamboo</v>
          </cell>
          <cell r="AU3344" t="str">
            <v>undistubed</v>
          </cell>
          <cell r="AV3344" t="str">
            <v>NA</v>
          </cell>
          <cell r="AW3344" t="str">
            <v>NA</v>
          </cell>
          <cell r="AX3344" t="str">
            <v>The area is covered by a mix of upland terra-firm forests of the following types: (1) open forest dominated by bamboo, (2) open forest with palm trees and (3) dense forest</v>
          </cell>
          <cell r="AY3344">
            <v>0</v>
          </cell>
        </row>
        <row r="3345">
          <cell r="A3345" t="str">
            <v>Miranda_etal_2012_02</v>
          </cell>
          <cell r="B3345" t="str">
            <v>Baccaro, F.B.</v>
          </cell>
          <cell r="C3345" t="str">
            <v>South America</v>
          </cell>
          <cell r="D3345" t="str">
            <v>Brazil</v>
          </cell>
          <cell r="E3345" t="str">
            <v>Acre</v>
          </cell>
          <cell r="F3345" t="str">
            <v>Xapuri</v>
          </cell>
          <cell r="G3345" t="str">
            <v>Arlete_M</v>
          </cell>
          <cell r="H3345" t="str">
            <v>Logged and unlogged areas of Assentamento Agroextrativista Chico Mendes. The low-intensity forest management is carried out by local communities</v>
          </cell>
          <cell r="I3345" t="str">
            <v>NA</v>
          </cell>
          <cell r="J3345">
            <v>-10.856014</v>
          </cell>
          <cell r="K3345">
            <v>-68.400450000000006</v>
          </cell>
          <cell r="L3345" t="str">
            <v>GPS</v>
          </cell>
          <cell r="M3345">
            <v>0</v>
          </cell>
          <cell r="N3345">
            <v>599</v>
          </cell>
          <cell r="O3345">
            <v>74</v>
          </cell>
          <cell r="P3345">
            <v>74</v>
          </cell>
          <cell r="Q3345">
            <v>0</v>
          </cell>
          <cell r="R3345">
            <v>1</v>
          </cell>
          <cell r="S3345">
            <v>20</v>
          </cell>
          <cell r="T3345">
            <v>7</v>
          </cell>
          <cell r="U3345">
            <v>2010</v>
          </cell>
          <cell r="V3345">
            <v>12</v>
          </cell>
          <cell r="W3345">
            <v>9</v>
          </cell>
          <cell r="X3345">
            <v>2010</v>
          </cell>
          <cell r="Y3345">
            <v>2</v>
          </cell>
          <cell r="Z3345">
            <v>200</v>
          </cell>
          <cell r="AA3345">
            <v>1</v>
          </cell>
          <cell r="AB3345" t="str">
            <v>1000 - 22000</v>
          </cell>
          <cell r="AC3345" t="str">
            <v>pitfall</v>
          </cell>
          <cell r="AD3345" t="str">
            <v>2 transects with 10 pitfall traps each (20 m spacing). The pitfall traps consited of a 9 cm diameter plastic cups, partly filled with 70% ethanol.</v>
          </cell>
          <cell r="AE3345">
            <v>20</v>
          </cell>
          <cell r="AF3345">
            <v>63.5</v>
          </cell>
          <cell r="AG3345">
            <v>20</v>
          </cell>
          <cell r="AH3345">
            <v>96</v>
          </cell>
          <cell r="AI3345">
            <v>80</v>
          </cell>
          <cell r="AJ3345">
            <v>0</v>
          </cell>
          <cell r="AK3345">
            <v>0</v>
          </cell>
          <cell r="AL3345">
            <v>0</v>
          </cell>
          <cell r="AM3345">
            <v>0</v>
          </cell>
          <cell r="AN3345">
            <v>0</v>
          </cell>
          <cell r="AO3345">
            <v>0</v>
          </cell>
          <cell r="AP3345">
            <v>0</v>
          </cell>
          <cell r="AQ3345">
            <v>0</v>
          </cell>
          <cell r="AR3345">
            <v>0</v>
          </cell>
          <cell r="AS3345">
            <v>0</v>
          </cell>
          <cell r="AT3345" t="str">
            <v>Tropical rain forest / Forest dominated by bamboo</v>
          </cell>
          <cell r="AU3345" t="str">
            <v>low intesity selective logging</v>
          </cell>
          <cell r="AV3345">
            <v>0</v>
          </cell>
          <cell r="AW3345" t="str">
            <v>NA</v>
          </cell>
          <cell r="AX3345" t="str">
            <v>The area is covered by a mix of upland terra-firm forests of the following types: (1) open forest dominated by bamboo, (2) open forest with palm trees and (3) dense forest</v>
          </cell>
          <cell r="AY3345">
            <v>0</v>
          </cell>
        </row>
        <row r="3346">
          <cell r="A3346" t="str">
            <v>Miranda_etal_2012_03</v>
          </cell>
          <cell r="B3346" t="str">
            <v>Baccaro, F.B.</v>
          </cell>
          <cell r="C3346" t="str">
            <v>South America</v>
          </cell>
          <cell r="D3346" t="str">
            <v>Brazil</v>
          </cell>
          <cell r="E3346" t="str">
            <v>Acre</v>
          </cell>
          <cell r="F3346" t="str">
            <v>Xapuri</v>
          </cell>
          <cell r="G3346" t="str">
            <v>Fazendinha_C</v>
          </cell>
          <cell r="H3346" t="str">
            <v>Logged and unlogged areas of Assentamento Agroextrativista Chico Mendes. The low-intensity forest management is carried out by local communities</v>
          </cell>
          <cell r="I3346" t="str">
            <v>NA</v>
          </cell>
          <cell r="J3346">
            <v>-10.839789</v>
          </cell>
          <cell r="K3346">
            <v>-68.372133000000005</v>
          </cell>
          <cell r="L3346" t="str">
            <v>GPS</v>
          </cell>
          <cell r="M3346">
            <v>0</v>
          </cell>
          <cell r="N3346">
            <v>1264</v>
          </cell>
          <cell r="O3346">
            <v>62</v>
          </cell>
          <cell r="P3346">
            <v>62</v>
          </cell>
          <cell r="Q3346">
            <v>0</v>
          </cell>
          <cell r="R3346">
            <v>1</v>
          </cell>
          <cell r="S3346">
            <v>20</v>
          </cell>
          <cell r="T3346">
            <v>7</v>
          </cell>
          <cell r="U3346">
            <v>2010</v>
          </cell>
          <cell r="V3346">
            <v>12</v>
          </cell>
          <cell r="W3346">
            <v>9</v>
          </cell>
          <cell r="X3346">
            <v>2010</v>
          </cell>
          <cell r="Y3346">
            <v>2</v>
          </cell>
          <cell r="Z3346">
            <v>200</v>
          </cell>
          <cell r="AA3346">
            <v>1</v>
          </cell>
          <cell r="AB3346" t="str">
            <v>1000 - 22000</v>
          </cell>
          <cell r="AC3346" t="str">
            <v>pitfall</v>
          </cell>
          <cell r="AD3346" t="str">
            <v>2 transects with 10 pitfall traps each (20 m spacing). The pitfall traps consited of a 9 cm diameter plastic cups, partly filled with 70% ethanol.</v>
          </cell>
          <cell r="AE3346">
            <v>20</v>
          </cell>
          <cell r="AF3346">
            <v>63.5</v>
          </cell>
          <cell r="AG3346">
            <v>20</v>
          </cell>
          <cell r="AH3346">
            <v>96</v>
          </cell>
          <cell r="AI3346">
            <v>80</v>
          </cell>
          <cell r="AJ3346">
            <v>0</v>
          </cell>
          <cell r="AK3346">
            <v>0</v>
          </cell>
          <cell r="AL3346">
            <v>0</v>
          </cell>
          <cell r="AM3346">
            <v>0</v>
          </cell>
          <cell r="AN3346">
            <v>0</v>
          </cell>
          <cell r="AO3346">
            <v>0</v>
          </cell>
          <cell r="AP3346">
            <v>0</v>
          </cell>
          <cell r="AQ3346">
            <v>0</v>
          </cell>
          <cell r="AR3346">
            <v>0</v>
          </cell>
          <cell r="AS3346">
            <v>0</v>
          </cell>
          <cell r="AT3346" t="str">
            <v>Tropical rain forest / Forest dominated by bamboo</v>
          </cell>
          <cell r="AU3346" t="str">
            <v>undistubed</v>
          </cell>
          <cell r="AV3346" t="str">
            <v>NA</v>
          </cell>
          <cell r="AW3346" t="str">
            <v>NA</v>
          </cell>
          <cell r="AX3346" t="str">
            <v>The area is covered by a mix of upland terra-firm forests of the following types: (1) open forest dominated by bamboo, (2) open forest with palm trees and (3) dense forest</v>
          </cell>
          <cell r="AY3346">
            <v>0</v>
          </cell>
        </row>
        <row r="3347">
          <cell r="A3347" t="str">
            <v>Miranda_etal_2012_04</v>
          </cell>
          <cell r="B3347" t="str">
            <v>Baccaro, F.B.</v>
          </cell>
          <cell r="C3347" t="str">
            <v>South America</v>
          </cell>
          <cell r="D3347" t="str">
            <v>Brazil</v>
          </cell>
          <cell r="E3347" t="str">
            <v>Acre</v>
          </cell>
          <cell r="F3347" t="str">
            <v>Xapuri</v>
          </cell>
          <cell r="G3347" t="str">
            <v>Fazendinha_M</v>
          </cell>
          <cell r="H3347" t="str">
            <v>Logged and unlogged areas of Assentamento Agroextrativista Chico Mendes. The low-intensity forest management is carried out by local communities</v>
          </cell>
          <cell r="I3347" t="str">
            <v>NA</v>
          </cell>
          <cell r="J3347">
            <v>-10.833607000000001</v>
          </cell>
          <cell r="K3347">
            <v>-68.377228000000002</v>
          </cell>
          <cell r="L3347" t="str">
            <v>GPS</v>
          </cell>
          <cell r="M3347">
            <v>0</v>
          </cell>
          <cell r="N3347">
            <v>822</v>
          </cell>
          <cell r="O3347">
            <v>61</v>
          </cell>
          <cell r="P3347">
            <v>61</v>
          </cell>
          <cell r="Q3347">
            <v>0</v>
          </cell>
          <cell r="R3347">
            <v>1</v>
          </cell>
          <cell r="S3347">
            <v>20</v>
          </cell>
          <cell r="T3347">
            <v>7</v>
          </cell>
          <cell r="U3347">
            <v>2010</v>
          </cell>
          <cell r="V3347">
            <v>12</v>
          </cell>
          <cell r="W3347">
            <v>9</v>
          </cell>
          <cell r="X3347">
            <v>2010</v>
          </cell>
          <cell r="Y3347">
            <v>2</v>
          </cell>
          <cell r="Z3347">
            <v>200</v>
          </cell>
          <cell r="AA3347">
            <v>1</v>
          </cell>
          <cell r="AB3347" t="str">
            <v>1000 - 22000</v>
          </cell>
          <cell r="AC3347" t="str">
            <v>pitfall</v>
          </cell>
          <cell r="AD3347" t="str">
            <v>2 transects with 10 pitfall traps each (20 m spacing). The pitfall traps consited of a 9 cm diameter plastic cups, partly filled with 70% ethanol.</v>
          </cell>
          <cell r="AE3347">
            <v>20</v>
          </cell>
          <cell r="AF3347">
            <v>63.5</v>
          </cell>
          <cell r="AG3347">
            <v>20</v>
          </cell>
          <cell r="AH3347">
            <v>96</v>
          </cell>
          <cell r="AI3347">
            <v>80</v>
          </cell>
          <cell r="AJ3347">
            <v>0</v>
          </cell>
          <cell r="AK3347">
            <v>0</v>
          </cell>
          <cell r="AL3347">
            <v>0</v>
          </cell>
          <cell r="AM3347">
            <v>0</v>
          </cell>
          <cell r="AN3347">
            <v>0</v>
          </cell>
          <cell r="AO3347">
            <v>0</v>
          </cell>
          <cell r="AP3347">
            <v>0</v>
          </cell>
          <cell r="AQ3347">
            <v>0</v>
          </cell>
          <cell r="AR3347">
            <v>0</v>
          </cell>
          <cell r="AS3347">
            <v>0</v>
          </cell>
          <cell r="AT3347" t="str">
            <v>Tropical rain forest / Forest dominated by bamboo</v>
          </cell>
          <cell r="AU3347" t="str">
            <v>low intesity selective logging</v>
          </cell>
          <cell r="AV3347">
            <v>0</v>
          </cell>
          <cell r="AW3347" t="str">
            <v>NA</v>
          </cell>
          <cell r="AX3347" t="str">
            <v>The area is covered by a mix of upland terra-firm forests of the following types: (1) open forest dominated by bamboo, (2) open forest with palm trees and (3) dense forest</v>
          </cell>
          <cell r="AY3347">
            <v>0</v>
          </cell>
        </row>
        <row r="3348">
          <cell r="A3348" t="str">
            <v>Miranda_etal_2012_05</v>
          </cell>
          <cell r="B3348" t="str">
            <v>Baccaro, F.B.</v>
          </cell>
          <cell r="C3348" t="str">
            <v>South America</v>
          </cell>
          <cell r="D3348" t="str">
            <v>Brazil</v>
          </cell>
          <cell r="E3348" t="str">
            <v>Acre</v>
          </cell>
          <cell r="F3348" t="str">
            <v>Xapuri</v>
          </cell>
          <cell r="G3348" t="str">
            <v>Igarapé Grande_C</v>
          </cell>
          <cell r="H3348" t="str">
            <v>Logged and unlogged areas of Assentamento Agroextrativista Chico Mendes. The low-intensity forest management is carried out by local communities</v>
          </cell>
          <cell r="I3348" t="str">
            <v>NA</v>
          </cell>
          <cell r="J3348">
            <v>-10.951658</v>
          </cell>
          <cell r="K3348">
            <v>-68.320702999999995</v>
          </cell>
          <cell r="L3348" t="str">
            <v>GPS</v>
          </cell>
          <cell r="M3348">
            <v>0</v>
          </cell>
          <cell r="N3348">
            <v>796</v>
          </cell>
          <cell r="O3348">
            <v>63</v>
          </cell>
          <cell r="P3348">
            <v>63</v>
          </cell>
          <cell r="Q3348">
            <v>0</v>
          </cell>
          <cell r="R3348">
            <v>1</v>
          </cell>
          <cell r="S3348">
            <v>20</v>
          </cell>
          <cell r="T3348">
            <v>7</v>
          </cell>
          <cell r="U3348">
            <v>2010</v>
          </cell>
          <cell r="V3348">
            <v>12</v>
          </cell>
          <cell r="W3348">
            <v>9</v>
          </cell>
          <cell r="X3348">
            <v>2010</v>
          </cell>
          <cell r="Y3348">
            <v>2</v>
          </cell>
          <cell r="Z3348">
            <v>200</v>
          </cell>
          <cell r="AA3348">
            <v>1</v>
          </cell>
          <cell r="AB3348" t="str">
            <v>1000 - 22000</v>
          </cell>
          <cell r="AC3348" t="str">
            <v>pitfall</v>
          </cell>
          <cell r="AD3348" t="str">
            <v>2 transects with 10 pitfall traps each (20 m spacing). The pitfall traps consited of a 9 cm diameter plastic cups, partly filled with 70% ethanol.</v>
          </cell>
          <cell r="AE3348">
            <v>20</v>
          </cell>
          <cell r="AF3348">
            <v>63.5</v>
          </cell>
          <cell r="AG3348">
            <v>20</v>
          </cell>
          <cell r="AH3348">
            <v>96</v>
          </cell>
          <cell r="AI3348">
            <v>80</v>
          </cell>
          <cell r="AJ3348">
            <v>0</v>
          </cell>
          <cell r="AK3348">
            <v>0</v>
          </cell>
          <cell r="AL3348">
            <v>0</v>
          </cell>
          <cell r="AM3348">
            <v>0</v>
          </cell>
          <cell r="AN3348">
            <v>0</v>
          </cell>
          <cell r="AO3348">
            <v>0</v>
          </cell>
          <cell r="AP3348">
            <v>0</v>
          </cell>
          <cell r="AQ3348">
            <v>0</v>
          </cell>
          <cell r="AR3348">
            <v>0</v>
          </cell>
          <cell r="AS3348">
            <v>0</v>
          </cell>
          <cell r="AT3348" t="str">
            <v>Tropical rain forest / Forest dominated by bamboo</v>
          </cell>
          <cell r="AU3348" t="str">
            <v>undistubed</v>
          </cell>
          <cell r="AV3348">
            <v>0</v>
          </cell>
          <cell r="AW3348" t="str">
            <v>NA</v>
          </cell>
          <cell r="AX3348" t="str">
            <v>The area is covered by a mix of upland terra-firm forests of the following types: (1) open forest dominated by bamboo, (2) open forest with palm trees and (3) dense forest</v>
          </cell>
          <cell r="AY3348">
            <v>0</v>
          </cell>
        </row>
        <row r="3349">
          <cell r="A3349" t="str">
            <v>Miranda_etal_2012_06</v>
          </cell>
          <cell r="B3349" t="str">
            <v>Baccaro, F.B.</v>
          </cell>
          <cell r="C3349" t="str">
            <v>South America</v>
          </cell>
          <cell r="D3349" t="str">
            <v>Brazil</v>
          </cell>
          <cell r="E3349" t="str">
            <v>Acre</v>
          </cell>
          <cell r="F3349" t="str">
            <v>Xapuri</v>
          </cell>
          <cell r="G3349" t="str">
            <v>Igarapé Grande_M</v>
          </cell>
          <cell r="H3349" t="str">
            <v>Logged and unlogged areas of Assentamento Agroextrativista Chico Mendes. The low-intensity forest management is carried out by local communities</v>
          </cell>
          <cell r="I3349" t="str">
            <v>NA</v>
          </cell>
          <cell r="J3349">
            <v>-10.9483</v>
          </cell>
          <cell r="K3349">
            <v>-68.323031</v>
          </cell>
          <cell r="L3349" t="str">
            <v>GPS</v>
          </cell>
          <cell r="M3349">
            <v>0</v>
          </cell>
          <cell r="N3349">
            <v>571</v>
          </cell>
          <cell r="O3349">
            <v>52</v>
          </cell>
          <cell r="P3349">
            <v>52</v>
          </cell>
          <cell r="Q3349">
            <v>0</v>
          </cell>
          <cell r="R3349">
            <v>1</v>
          </cell>
          <cell r="S3349">
            <v>20</v>
          </cell>
          <cell r="T3349">
            <v>7</v>
          </cell>
          <cell r="U3349">
            <v>2010</v>
          </cell>
          <cell r="V3349">
            <v>12</v>
          </cell>
          <cell r="W3349">
            <v>9</v>
          </cell>
          <cell r="X3349">
            <v>2010</v>
          </cell>
          <cell r="Y3349">
            <v>2</v>
          </cell>
          <cell r="Z3349">
            <v>200</v>
          </cell>
          <cell r="AA3349">
            <v>1</v>
          </cell>
          <cell r="AB3349" t="str">
            <v>1000 - 22000</v>
          </cell>
          <cell r="AC3349" t="str">
            <v>pitfall</v>
          </cell>
          <cell r="AD3349" t="str">
            <v>2 transects with 10 pitfall traps each (20 m spacing). The pitfall traps consited of a 9 cm diameter plastic cups, partly filled with 70% ethanol.</v>
          </cell>
          <cell r="AE3349">
            <v>20</v>
          </cell>
          <cell r="AF3349">
            <v>63.5</v>
          </cell>
          <cell r="AG3349">
            <v>20</v>
          </cell>
          <cell r="AH3349">
            <v>96</v>
          </cell>
          <cell r="AI3349">
            <v>80</v>
          </cell>
          <cell r="AJ3349">
            <v>0</v>
          </cell>
          <cell r="AK3349">
            <v>0</v>
          </cell>
          <cell r="AL3349">
            <v>0</v>
          </cell>
          <cell r="AM3349">
            <v>0</v>
          </cell>
          <cell r="AN3349">
            <v>0</v>
          </cell>
          <cell r="AO3349">
            <v>0</v>
          </cell>
          <cell r="AP3349">
            <v>0</v>
          </cell>
          <cell r="AQ3349">
            <v>0</v>
          </cell>
          <cell r="AR3349">
            <v>0</v>
          </cell>
          <cell r="AS3349">
            <v>0</v>
          </cell>
          <cell r="AT3349" t="str">
            <v>Tropical rain forest / Forest dominated by bamboo</v>
          </cell>
          <cell r="AU3349" t="str">
            <v>low intesity selective logging</v>
          </cell>
          <cell r="AV3349">
            <v>0</v>
          </cell>
          <cell r="AW3349" t="str">
            <v>NA</v>
          </cell>
          <cell r="AX3349" t="str">
            <v>The area is covered by a mix of upland terra-firm forests of the following types: (1) open forest dominated by bamboo, (2) open forest with palm trees and (3) dense forest</v>
          </cell>
          <cell r="AY3349">
            <v>0</v>
          </cell>
        </row>
        <row r="3350">
          <cell r="A3350" t="str">
            <v>Miranda_etal_2012_07</v>
          </cell>
          <cell r="B3350" t="str">
            <v>Baccaro, F.B.</v>
          </cell>
          <cell r="C3350" t="str">
            <v>South America</v>
          </cell>
          <cell r="D3350" t="str">
            <v>Brazil</v>
          </cell>
          <cell r="E3350" t="str">
            <v>Acre</v>
          </cell>
          <cell r="F3350" t="str">
            <v>Xapuri</v>
          </cell>
          <cell r="G3350" t="str">
            <v>Lago_C</v>
          </cell>
          <cell r="H3350" t="str">
            <v>Logged and unlogged areas of Assentamento Agroextrativista Chico Mendes. The low-intensity forest management is carried out by local communities</v>
          </cell>
          <cell r="I3350" t="str">
            <v>NA</v>
          </cell>
          <cell r="J3350">
            <v>-10.868429000000001</v>
          </cell>
          <cell r="K3350">
            <v>-68.371221000000006</v>
          </cell>
          <cell r="L3350" t="str">
            <v>GPS</v>
          </cell>
          <cell r="M3350">
            <v>0</v>
          </cell>
          <cell r="N3350">
            <v>784</v>
          </cell>
          <cell r="O3350">
            <v>79</v>
          </cell>
          <cell r="P3350">
            <v>79</v>
          </cell>
          <cell r="Q3350">
            <v>0</v>
          </cell>
          <cell r="R3350">
            <v>1</v>
          </cell>
          <cell r="S3350">
            <v>20</v>
          </cell>
          <cell r="T3350">
            <v>7</v>
          </cell>
          <cell r="U3350">
            <v>2010</v>
          </cell>
          <cell r="V3350">
            <v>12</v>
          </cell>
          <cell r="W3350">
            <v>9</v>
          </cell>
          <cell r="X3350">
            <v>2010</v>
          </cell>
          <cell r="Y3350">
            <v>2</v>
          </cell>
          <cell r="Z3350">
            <v>200</v>
          </cell>
          <cell r="AA3350">
            <v>1</v>
          </cell>
          <cell r="AB3350" t="str">
            <v>1000 - 22000</v>
          </cell>
          <cell r="AC3350" t="str">
            <v>pitfall</v>
          </cell>
          <cell r="AD3350" t="str">
            <v>2 transects with 10 pitfall traps each (20 m spacing). The pitfall traps consited of a 9 cm diameter plastic cups, partly filled with 70% ethanol.</v>
          </cell>
          <cell r="AE3350">
            <v>20</v>
          </cell>
          <cell r="AF3350">
            <v>63.5</v>
          </cell>
          <cell r="AG3350">
            <v>20</v>
          </cell>
          <cell r="AH3350">
            <v>96</v>
          </cell>
          <cell r="AI3350">
            <v>80</v>
          </cell>
          <cell r="AJ3350">
            <v>0</v>
          </cell>
          <cell r="AK3350">
            <v>0</v>
          </cell>
          <cell r="AL3350">
            <v>0</v>
          </cell>
          <cell r="AM3350">
            <v>0</v>
          </cell>
          <cell r="AN3350">
            <v>0</v>
          </cell>
          <cell r="AO3350">
            <v>0</v>
          </cell>
          <cell r="AP3350">
            <v>0</v>
          </cell>
          <cell r="AQ3350">
            <v>0</v>
          </cell>
          <cell r="AR3350">
            <v>0</v>
          </cell>
          <cell r="AS3350">
            <v>0</v>
          </cell>
          <cell r="AT3350" t="str">
            <v>Tropical rain forest / Forest dominated by bamboo</v>
          </cell>
          <cell r="AU3350" t="str">
            <v>undistubed</v>
          </cell>
          <cell r="AV3350">
            <v>0</v>
          </cell>
          <cell r="AW3350" t="str">
            <v>NA</v>
          </cell>
          <cell r="AX3350" t="str">
            <v>The area is covered by a mix of upland terra-firm forests of the following types: (1) open forest dominated by bamboo, (2) open forest with palm trees and (3) dense forest</v>
          </cell>
          <cell r="AY3350">
            <v>0</v>
          </cell>
        </row>
        <row r="3351">
          <cell r="A3351" t="str">
            <v>Miranda_etal_2012_08</v>
          </cell>
          <cell r="B3351" t="str">
            <v>Baccaro, F.B.</v>
          </cell>
          <cell r="C3351" t="str">
            <v>South America</v>
          </cell>
          <cell r="D3351" t="str">
            <v>Brazil</v>
          </cell>
          <cell r="E3351" t="str">
            <v>Acre</v>
          </cell>
          <cell r="F3351" t="str">
            <v>Xapuri</v>
          </cell>
          <cell r="G3351" t="str">
            <v>Lago_M</v>
          </cell>
          <cell r="H3351" t="str">
            <v>Logged and unlogged areas of Assentamento Agroextrativista Chico Mendes. The low-intensity forest management is carried out by local communities</v>
          </cell>
          <cell r="I3351" t="str">
            <v>NA</v>
          </cell>
          <cell r="J3351">
            <v>-10.866808000000001</v>
          </cell>
          <cell r="K3351">
            <v>-68.367152000000004</v>
          </cell>
          <cell r="L3351" t="str">
            <v>GPS</v>
          </cell>
          <cell r="M3351">
            <v>0</v>
          </cell>
          <cell r="N3351">
            <v>1151</v>
          </cell>
          <cell r="O3351">
            <v>74</v>
          </cell>
          <cell r="P3351">
            <v>74</v>
          </cell>
          <cell r="Q3351">
            <v>0</v>
          </cell>
          <cell r="R3351">
            <v>1</v>
          </cell>
          <cell r="S3351">
            <v>20</v>
          </cell>
          <cell r="T3351">
            <v>7</v>
          </cell>
          <cell r="U3351">
            <v>2010</v>
          </cell>
          <cell r="V3351">
            <v>12</v>
          </cell>
          <cell r="W3351">
            <v>9</v>
          </cell>
          <cell r="X3351">
            <v>2010</v>
          </cell>
          <cell r="Y3351">
            <v>2</v>
          </cell>
          <cell r="Z3351">
            <v>200</v>
          </cell>
          <cell r="AA3351">
            <v>1</v>
          </cell>
          <cell r="AB3351" t="str">
            <v>1000 - 22000</v>
          </cell>
          <cell r="AC3351" t="str">
            <v>pitfall</v>
          </cell>
          <cell r="AD3351" t="str">
            <v>2 transects with 10 pitfall traps each (20 m spacing). The pitfall traps consited of a 9 cm diameter plastic cups, partly filled with 70% ethanol.</v>
          </cell>
          <cell r="AE3351">
            <v>20</v>
          </cell>
          <cell r="AF3351">
            <v>63.5</v>
          </cell>
          <cell r="AG3351">
            <v>20</v>
          </cell>
          <cell r="AH3351">
            <v>96</v>
          </cell>
          <cell r="AI3351">
            <v>80</v>
          </cell>
          <cell r="AJ3351">
            <v>0</v>
          </cell>
          <cell r="AK3351">
            <v>0</v>
          </cell>
          <cell r="AL3351">
            <v>0</v>
          </cell>
          <cell r="AM3351">
            <v>0</v>
          </cell>
          <cell r="AN3351">
            <v>0</v>
          </cell>
          <cell r="AO3351">
            <v>0</v>
          </cell>
          <cell r="AP3351">
            <v>0</v>
          </cell>
          <cell r="AQ3351">
            <v>0</v>
          </cell>
          <cell r="AR3351">
            <v>0</v>
          </cell>
          <cell r="AS3351">
            <v>0</v>
          </cell>
          <cell r="AT3351" t="str">
            <v>Tropical rain forest / Forest dominated by bamboo</v>
          </cell>
          <cell r="AU3351" t="str">
            <v>low intesity selective logging</v>
          </cell>
          <cell r="AV3351">
            <v>0</v>
          </cell>
          <cell r="AW3351" t="str">
            <v>NA</v>
          </cell>
          <cell r="AX3351" t="str">
            <v>The area is covered by a mix of upland terra-firm forests of the following types: (1) open forest dominated by bamboo, (2) open forest with palm trees and (3) dense forest</v>
          </cell>
          <cell r="AY3351">
            <v>0</v>
          </cell>
        </row>
        <row r="3352">
          <cell r="A3352" t="str">
            <v>Miranda_etal_2012_09</v>
          </cell>
          <cell r="B3352" t="str">
            <v>Baccaro, F.B.</v>
          </cell>
          <cell r="C3352" t="str">
            <v>South America</v>
          </cell>
          <cell r="D3352" t="str">
            <v>Brazil</v>
          </cell>
          <cell r="E3352" t="str">
            <v>Acre</v>
          </cell>
          <cell r="F3352" t="str">
            <v>Xapuri</v>
          </cell>
          <cell r="G3352" t="str">
            <v>Porto Alegre_C</v>
          </cell>
          <cell r="H3352" t="str">
            <v>Logged and unlogged areas of Assentamento Agroextrativista Chico Mendes. The low-intensity forest management is carried out by local communities</v>
          </cell>
          <cell r="I3352" t="str">
            <v>NA</v>
          </cell>
          <cell r="J3352">
            <v>-10.994073</v>
          </cell>
          <cell r="K3352">
            <v>-68.394889000000006</v>
          </cell>
          <cell r="L3352" t="str">
            <v>GPS</v>
          </cell>
          <cell r="M3352">
            <v>0</v>
          </cell>
          <cell r="N3352">
            <v>880</v>
          </cell>
          <cell r="O3352">
            <v>63</v>
          </cell>
          <cell r="P3352">
            <v>63</v>
          </cell>
          <cell r="Q3352">
            <v>0</v>
          </cell>
          <cell r="R3352">
            <v>1</v>
          </cell>
          <cell r="S3352">
            <v>20</v>
          </cell>
          <cell r="T3352">
            <v>7</v>
          </cell>
          <cell r="U3352">
            <v>2010</v>
          </cell>
          <cell r="V3352">
            <v>12</v>
          </cell>
          <cell r="W3352">
            <v>9</v>
          </cell>
          <cell r="X3352">
            <v>2010</v>
          </cell>
          <cell r="Y3352">
            <v>2</v>
          </cell>
          <cell r="Z3352">
            <v>200</v>
          </cell>
          <cell r="AA3352">
            <v>1</v>
          </cell>
          <cell r="AB3352" t="str">
            <v>1000 - 22000</v>
          </cell>
          <cell r="AC3352" t="str">
            <v>pitfall</v>
          </cell>
          <cell r="AD3352" t="str">
            <v>2 transects with 10 pitfall traps each (20 m spacing). The pitfall traps consited of a 9 cm diameter plastic cups, partly filled with 70% ethanol.</v>
          </cell>
          <cell r="AE3352">
            <v>20</v>
          </cell>
          <cell r="AF3352">
            <v>63.5</v>
          </cell>
          <cell r="AG3352">
            <v>20</v>
          </cell>
          <cell r="AH3352">
            <v>96</v>
          </cell>
          <cell r="AI3352">
            <v>80</v>
          </cell>
          <cell r="AJ3352">
            <v>0</v>
          </cell>
          <cell r="AK3352">
            <v>0</v>
          </cell>
          <cell r="AL3352">
            <v>0</v>
          </cell>
          <cell r="AM3352">
            <v>0</v>
          </cell>
          <cell r="AN3352">
            <v>0</v>
          </cell>
          <cell r="AO3352">
            <v>0</v>
          </cell>
          <cell r="AP3352">
            <v>0</v>
          </cell>
          <cell r="AQ3352">
            <v>0</v>
          </cell>
          <cell r="AR3352">
            <v>0</v>
          </cell>
          <cell r="AS3352">
            <v>0</v>
          </cell>
          <cell r="AT3352" t="str">
            <v>Tropical rain forest / Forest dominated by bamboo</v>
          </cell>
          <cell r="AU3352" t="str">
            <v>undistubed</v>
          </cell>
          <cell r="AV3352">
            <v>0</v>
          </cell>
          <cell r="AW3352" t="str">
            <v>NA</v>
          </cell>
          <cell r="AX3352" t="str">
            <v>The area is covered by a mix of upland terra-firm forests of the following types: (1) open forest dominated by bamboo, (2) open forest with palm trees and (3) dense forest</v>
          </cell>
          <cell r="AY3352">
            <v>0</v>
          </cell>
        </row>
        <row r="3353">
          <cell r="A3353" t="str">
            <v>Miranda_etal_2012_10</v>
          </cell>
          <cell r="B3353" t="str">
            <v>Baccaro, F.B.</v>
          </cell>
          <cell r="C3353" t="str">
            <v>South America</v>
          </cell>
          <cell r="D3353" t="str">
            <v>Brazil</v>
          </cell>
          <cell r="E3353" t="str">
            <v>Acre</v>
          </cell>
          <cell r="F3353" t="str">
            <v>Xapuri</v>
          </cell>
          <cell r="G3353" t="str">
            <v>Porto Alegre_M</v>
          </cell>
          <cell r="H3353" t="str">
            <v>Logged and unlogged areas of Assentamento Agroextrativista Chico Mendes. The low-intensity forest management is carried out by local communities</v>
          </cell>
          <cell r="I3353" t="str">
            <v>NA</v>
          </cell>
          <cell r="J3353">
            <v>-10.992272</v>
          </cell>
          <cell r="K3353">
            <v>-68.391712999999996</v>
          </cell>
          <cell r="L3353" t="str">
            <v>GPS</v>
          </cell>
          <cell r="M3353">
            <v>0</v>
          </cell>
          <cell r="N3353">
            <v>1219</v>
          </cell>
          <cell r="O3353">
            <v>58</v>
          </cell>
          <cell r="P3353">
            <v>58</v>
          </cell>
          <cell r="Q3353">
            <v>0</v>
          </cell>
          <cell r="R3353">
            <v>1</v>
          </cell>
          <cell r="S3353">
            <v>20</v>
          </cell>
          <cell r="T3353">
            <v>7</v>
          </cell>
          <cell r="U3353">
            <v>2010</v>
          </cell>
          <cell r="V3353">
            <v>12</v>
          </cell>
          <cell r="W3353">
            <v>9</v>
          </cell>
          <cell r="X3353">
            <v>2010</v>
          </cell>
          <cell r="Y3353">
            <v>2</v>
          </cell>
          <cell r="Z3353">
            <v>200</v>
          </cell>
          <cell r="AA3353">
            <v>1</v>
          </cell>
          <cell r="AB3353" t="str">
            <v>1000 - 22000</v>
          </cell>
          <cell r="AC3353" t="str">
            <v>pitfall</v>
          </cell>
          <cell r="AD3353" t="str">
            <v>2 transects with 10 pitfall traps each (20 m spacing). The pitfall traps consited of a 9 cm diameter plastic cups, partly filled with 70% ethanol.</v>
          </cell>
          <cell r="AE3353">
            <v>20</v>
          </cell>
          <cell r="AF3353">
            <v>63.5</v>
          </cell>
          <cell r="AG3353">
            <v>20</v>
          </cell>
          <cell r="AH3353">
            <v>96</v>
          </cell>
          <cell r="AI3353">
            <v>80</v>
          </cell>
          <cell r="AJ3353">
            <v>0</v>
          </cell>
          <cell r="AK3353">
            <v>0</v>
          </cell>
          <cell r="AL3353">
            <v>0</v>
          </cell>
          <cell r="AM3353">
            <v>0</v>
          </cell>
          <cell r="AN3353">
            <v>0</v>
          </cell>
          <cell r="AO3353">
            <v>0</v>
          </cell>
          <cell r="AP3353">
            <v>0</v>
          </cell>
          <cell r="AQ3353">
            <v>0</v>
          </cell>
          <cell r="AR3353">
            <v>0</v>
          </cell>
          <cell r="AS3353">
            <v>0</v>
          </cell>
          <cell r="AT3353" t="str">
            <v>Tropical rain forest / Forest dominated by bamboo</v>
          </cell>
          <cell r="AU3353" t="str">
            <v>low intesity selective logging</v>
          </cell>
          <cell r="AV3353">
            <v>0</v>
          </cell>
          <cell r="AW3353" t="str">
            <v>NA</v>
          </cell>
          <cell r="AX3353" t="str">
            <v>The area is covered by a mix of upland terra-firm forests of the following types: (1) open forest dominated by bamboo, (2) open forest with palm trees and (3) dense forest</v>
          </cell>
          <cell r="AY3353">
            <v>0</v>
          </cell>
        </row>
        <row r="3354">
          <cell r="A3354" t="str">
            <v>Miranda_etal_2012_11</v>
          </cell>
          <cell r="B3354" t="str">
            <v>Baccaro, F.B.</v>
          </cell>
          <cell r="C3354" t="str">
            <v>South America</v>
          </cell>
          <cell r="D3354" t="str">
            <v>Brazil</v>
          </cell>
          <cell r="E3354" t="str">
            <v>Acre</v>
          </cell>
          <cell r="F3354" t="str">
            <v>Xapuri</v>
          </cell>
          <cell r="G3354" t="str">
            <v>Retiro 1_C</v>
          </cell>
          <cell r="H3354" t="str">
            <v>Logged and unlogged areas of Assentamento Agroextrativista Chico Mendes. The low-intensity forest management is carried out by local communities</v>
          </cell>
          <cell r="I3354" t="str">
            <v>NA</v>
          </cell>
          <cell r="J3354">
            <v>-10.905917000000001</v>
          </cell>
          <cell r="K3354">
            <v>-68.357318000000006</v>
          </cell>
          <cell r="L3354" t="str">
            <v>GPS</v>
          </cell>
          <cell r="M3354">
            <v>0</v>
          </cell>
          <cell r="N3354">
            <v>664</v>
          </cell>
          <cell r="O3354">
            <v>67</v>
          </cell>
          <cell r="P3354">
            <v>67</v>
          </cell>
          <cell r="Q3354">
            <v>0</v>
          </cell>
          <cell r="R3354">
            <v>1</v>
          </cell>
          <cell r="S3354">
            <v>20</v>
          </cell>
          <cell r="T3354">
            <v>7</v>
          </cell>
          <cell r="U3354">
            <v>2010</v>
          </cell>
          <cell r="V3354">
            <v>12</v>
          </cell>
          <cell r="W3354">
            <v>9</v>
          </cell>
          <cell r="X3354">
            <v>2010</v>
          </cell>
          <cell r="Y3354">
            <v>2</v>
          </cell>
          <cell r="Z3354">
            <v>200</v>
          </cell>
          <cell r="AA3354">
            <v>1</v>
          </cell>
          <cell r="AB3354" t="str">
            <v>1000 - 22000</v>
          </cell>
          <cell r="AC3354" t="str">
            <v>pitfall</v>
          </cell>
          <cell r="AD3354" t="str">
            <v>2 transects with 10 pitfall traps each (20 m spacing). The pitfall traps consited of a 9 cm diameter plastic cups, partly filled with 70% ethanol.</v>
          </cell>
          <cell r="AE3354">
            <v>20</v>
          </cell>
          <cell r="AF3354">
            <v>63.5</v>
          </cell>
          <cell r="AG3354">
            <v>20</v>
          </cell>
          <cell r="AH3354">
            <v>96</v>
          </cell>
          <cell r="AI3354">
            <v>80</v>
          </cell>
          <cell r="AJ3354">
            <v>0</v>
          </cell>
          <cell r="AK3354">
            <v>0</v>
          </cell>
          <cell r="AL3354">
            <v>0</v>
          </cell>
          <cell r="AM3354">
            <v>0</v>
          </cell>
          <cell r="AN3354">
            <v>0</v>
          </cell>
          <cell r="AO3354">
            <v>0</v>
          </cell>
          <cell r="AP3354">
            <v>0</v>
          </cell>
          <cell r="AQ3354">
            <v>0</v>
          </cell>
          <cell r="AR3354">
            <v>0</v>
          </cell>
          <cell r="AS3354">
            <v>0</v>
          </cell>
          <cell r="AT3354" t="str">
            <v>Tropical rain forest / Forest dominated by bamboo</v>
          </cell>
          <cell r="AU3354" t="str">
            <v>undistubed</v>
          </cell>
          <cell r="AV3354">
            <v>0</v>
          </cell>
          <cell r="AW3354" t="str">
            <v>NA</v>
          </cell>
          <cell r="AX3354" t="str">
            <v>The area is covered by a mix of upland terra-firm forests of the following types: (1) open forest dominated by bamboo, (2) open forest with palm trees and (3) dense forest</v>
          </cell>
          <cell r="AY3354">
            <v>0</v>
          </cell>
        </row>
        <row r="3355">
          <cell r="A3355" t="str">
            <v>Miranda_etal_2012_12</v>
          </cell>
          <cell r="B3355" t="str">
            <v>Baccaro, F.B.</v>
          </cell>
          <cell r="C3355" t="str">
            <v>South America</v>
          </cell>
          <cell r="D3355" t="str">
            <v>Brazil</v>
          </cell>
          <cell r="E3355" t="str">
            <v>Acre</v>
          </cell>
          <cell r="F3355" t="str">
            <v>Xapuri</v>
          </cell>
          <cell r="G3355" t="str">
            <v>Retiro 1_M</v>
          </cell>
          <cell r="H3355" t="str">
            <v>Logged and unlogged areas of Assentamento Agroextrativista Chico Mendes. The low-intensity forest management is carried out by local communities</v>
          </cell>
          <cell r="I3355" t="str">
            <v>NA</v>
          </cell>
          <cell r="J3355">
            <v>-10.905678</v>
          </cell>
          <cell r="K3355">
            <v>-68.354606000000004</v>
          </cell>
          <cell r="L3355" t="str">
            <v>GPS</v>
          </cell>
          <cell r="M3355">
            <v>0</v>
          </cell>
          <cell r="N3355">
            <v>1150</v>
          </cell>
          <cell r="O3355">
            <v>67</v>
          </cell>
          <cell r="P3355">
            <v>67</v>
          </cell>
          <cell r="Q3355">
            <v>0</v>
          </cell>
          <cell r="R3355">
            <v>1</v>
          </cell>
          <cell r="S3355">
            <v>20</v>
          </cell>
          <cell r="T3355">
            <v>7</v>
          </cell>
          <cell r="U3355">
            <v>2010</v>
          </cell>
          <cell r="V3355">
            <v>12</v>
          </cell>
          <cell r="W3355">
            <v>9</v>
          </cell>
          <cell r="X3355">
            <v>2010</v>
          </cell>
          <cell r="Y3355">
            <v>2</v>
          </cell>
          <cell r="Z3355">
            <v>200</v>
          </cell>
          <cell r="AA3355">
            <v>1</v>
          </cell>
          <cell r="AB3355" t="str">
            <v>1000 - 22000</v>
          </cell>
          <cell r="AC3355" t="str">
            <v>pitfall</v>
          </cell>
          <cell r="AD3355" t="str">
            <v>2 transects with 10 pitfall traps each (20 m spacing). The pitfall traps consited of a 9 cm diameter plastic cups, partly filled with 70% ethanol.</v>
          </cell>
          <cell r="AE3355">
            <v>20</v>
          </cell>
          <cell r="AF3355">
            <v>63.5</v>
          </cell>
          <cell r="AG3355">
            <v>20</v>
          </cell>
          <cell r="AH3355">
            <v>96</v>
          </cell>
          <cell r="AI3355">
            <v>80</v>
          </cell>
          <cell r="AJ3355">
            <v>0</v>
          </cell>
          <cell r="AK3355">
            <v>0</v>
          </cell>
          <cell r="AL3355">
            <v>0</v>
          </cell>
          <cell r="AM3355">
            <v>0</v>
          </cell>
          <cell r="AN3355">
            <v>0</v>
          </cell>
          <cell r="AO3355">
            <v>0</v>
          </cell>
          <cell r="AP3355">
            <v>0</v>
          </cell>
          <cell r="AQ3355">
            <v>0</v>
          </cell>
          <cell r="AR3355">
            <v>0</v>
          </cell>
          <cell r="AS3355">
            <v>0</v>
          </cell>
          <cell r="AT3355" t="str">
            <v>Tropical rain forest / Forest dominated by bamboo</v>
          </cell>
          <cell r="AU3355" t="str">
            <v>low intesity selective logging</v>
          </cell>
          <cell r="AV3355">
            <v>0</v>
          </cell>
          <cell r="AW3355" t="str">
            <v>NA</v>
          </cell>
          <cell r="AX3355" t="str">
            <v>The area is covered by a mix of upland terra-firm forests of the following types: (1) open forest dominated by bamboo, (2) open forest with palm trees and (3) dense forest</v>
          </cell>
          <cell r="AY3355">
            <v>0</v>
          </cell>
        </row>
        <row r="3356">
          <cell r="A3356" t="str">
            <v>Miranda_etal_2012_13</v>
          </cell>
          <cell r="B3356" t="str">
            <v>Baccaro, F.B.</v>
          </cell>
          <cell r="C3356" t="str">
            <v>South America</v>
          </cell>
          <cell r="D3356" t="str">
            <v>Brazil</v>
          </cell>
          <cell r="E3356" t="str">
            <v>Acre</v>
          </cell>
          <cell r="F3356" t="str">
            <v>Xapuri</v>
          </cell>
          <cell r="G3356" t="str">
            <v>Retiro 2_C</v>
          </cell>
          <cell r="H3356" t="str">
            <v>Logged and unlogged areas of Assentamento Agroextrativista Chico Mendes. The low-intensity forest management is carried out by local communities</v>
          </cell>
          <cell r="I3356" t="str">
            <v>NA</v>
          </cell>
          <cell r="J3356">
            <v>-10.897504</v>
          </cell>
          <cell r="K3356">
            <v>-68.368154000000004</v>
          </cell>
          <cell r="L3356" t="str">
            <v>GPS</v>
          </cell>
          <cell r="M3356">
            <v>0</v>
          </cell>
          <cell r="N3356">
            <v>718</v>
          </cell>
          <cell r="O3356">
            <v>64</v>
          </cell>
          <cell r="P3356">
            <v>64</v>
          </cell>
          <cell r="Q3356">
            <v>0</v>
          </cell>
          <cell r="R3356">
            <v>1</v>
          </cell>
          <cell r="S3356">
            <v>20</v>
          </cell>
          <cell r="T3356">
            <v>7</v>
          </cell>
          <cell r="U3356">
            <v>2010</v>
          </cell>
          <cell r="V3356">
            <v>12</v>
          </cell>
          <cell r="W3356">
            <v>9</v>
          </cell>
          <cell r="X3356">
            <v>2010</v>
          </cell>
          <cell r="Y3356">
            <v>2</v>
          </cell>
          <cell r="Z3356">
            <v>200</v>
          </cell>
          <cell r="AA3356">
            <v>1</v>
          </cell>
          <cell r="AB3356" t="str">
            <v>1000 - 22000</v>
          </cell>
          <cell r="AC3356" t="str">
            <v>pitfall</v>
          </cell>
          <cell r="AD3356" t="str">
            <v>2 transects with 10 pitfall traps each (20 m spacing). The pitfall traps consited of a 9 cm diameter plastic cups, partly filled with 70% ethanol.</v>
          </cell>
          <cell r="AE3356">
            <v>20</v>
          </cell>
          <cell r="AF3356">
            <v>63.5</v>
          </cell>
          <cell r="AG3356">
            <v>20</v>
          </cell>
          <cell r="AH3356">
            <v>96</v>
          </cell>
          <cell r="AI3356">
            <v>80</v>
          </cell>
          <cell r="AJ3356">
            <v>0</v>
          </cell>
          <cell r="AK3356">
            <v>0</v>
          </cell>
          <cell r="AL3356">
            <v>0</v>
          </cell>
          <cell r="AM3356">
            <v>0</v>
          </cell>
          <cell r="AN3356">
            <v>0</v>
          </cell>
          <cell r="AO3356">
            <v>0</v>
          </cell>
          <cell r="AP3356">
            <v>0</v>
          </cell>
          <cell r="AQ3356">
            <v>0</v>
          </cell>
          <cell r="AR3356">
            <v>0</v>
          </cell>
          <cell r="AS3356">
            <v>0</v>
          </cell>
          <cell r="AT3356" t="str">
            <v>Tropical rain forest / Forest dominated by bamboo</v>
          </cell>
          <cell r="AU3356" t="str">
            <v>undistubed</v>
          </cell>
          <cell r="AV3356">
            <v>0</v>
          </cell>
          <cell r="AW3356" t="str">
            <v>NA</v>
          </cell>
          <cell r="AX3356" t="str">
            <v>The area is covered by a mix of upland terra-firm forests of the following types: (1) open forest dominated by bamboo, (2) open forest with palm trees and (3) dense forest</v>
          </cell>
          <cell r="AY3356">
            <v>0</v>
          </cell>
        </row>
        <row r="3357">
          <cell r="A3357" t="str">
            <v>Miranda_etal_2012_14</v>
          </cell>
          <cell r="B3357" t="str">
            <v>Baccaro, F.B.</v>
          </cell>
          <cell r="C3357" t="str">
            <v>South America</v>
          </cell>
          <cell r="D3357" t="str">
            <v>Brazil</v>
          </cell>
          <cell r="E3357" t="str">
            <v>Acre</v>
          </cell>
          <cell r="F3357" t="str">
            <v>Xapuri</v>
          </cell>
          <cell r="G3357" t="str">
            <v>Retiro 2_M</v>
          </cell>
          <cell r="H3357" t="str">
            <v>Logged and unlogged areas of Assentamento Agroextrativista Chico Mendes. The low-intensity forest management is carried out by local communities</v>
          </cell>
          <cell r="I3357" t="str">
            <v>NA</v>
          </cell>
          <cell r="J3357">
            <v>-10.897878</v>
          </cell>
          <cell r="K3357">
            <v>-68.365399999999994</v>
          </cell>
          <cell r="L3357" t="str">
            <v>GPS</v>
          </cell>
          <cell r="M3357">
            <v>0</v>
          </cell>
          <cell r="N3357">
            <v>2193</v>
          </cell>
          <cell r="O3357">
            <v>61</v>
          </cell>
          <cell r="P3357">
            <v>61</v>
          </cell>
          <cell r="Q3357">
            <v>0</v>
          </cell>
          <cell r="R3357">
            <v>1</v>
          </cell>
          <cell r="S3357">
            <v>20</v>
          </cell>
          <cell r="T3357">
            <v>7</v>
          </cell>
          <cell r="U3357">
            <v>2010</v>
          </cell>
          <cell r="V3357">
            <v>12</v>
          </cell>
          <cell r="W3357">
            <v>9</v>
          </cell>
          <cell r="X3357">
            <v>2010</v>
          </cell>
          <cell r="Y3357">
            <v>2</v>
          </cell>
          <cell r="Z3357">
            <v>200</v>
          </cell>
          <cell r="AA3357">
            <v>1</v>
          </cell>
          <cell r="AB3357" t="str">
            <v>1000 - 22000</v>
          </cell>
          <cell r="AC3357" t="str">
            <v>pitfall</v>
          </cell>
          <cell r="AD3357" t="str">
            <v>2 transects with 10 pitfall traps each (20 m spacing). The pitfall traps consited of a 9 cm diameter plastic cups, partly filled with 70% ethanol.</v>
          </cell>
          <cell r="AE3357">
            <v>20</v>
          </cell>
          <cell r="AF3357">
            <v>63.5</v>
          </cell>
          <cell r="AG3357">
            <v>20</v>
          </cell>
          <cell r="AH3357">
            <v>96</v>
          </cell>
          <cell r="AI3357">
            <v>80</v>
          </cell>
          <cell r="AJ3357">
            <v>0</v>
          </cell>
          <cell r="AK3357">
            <v>0</v>
          </cell>
          <cell r="AL3357">
            <v>0</v>
          </cell>
          <cell r="AM3357">
            <v>0</v>
          </cell>
          <cell r="AN3357">
            <v>0</v>
          </cell>
          <cell r="AO3357">
            <v>0</v>
          </cell>
          <cell r="AP3357">
            <v>0</v>
          </cell>
          <cell r="AQ3357">
            <v>0</v>
          </cell>
          <cell r="AR3357">
            <v>0</v>
          </cell>
          <cell r="AS3357">
            <v>0</v>
          </cell>
          <cell r="AT3357" t="str">
            <v>Tropical rain forest / Forest dominated by bamboo</v>
          </cell>
          <cell r="AU3357" t="str">
            <v>low intesity selective logging</v>
          </cell>
          <cell r="AV3357">
            <v>0</v>
          </cell>
          <cell r="AW3357" t="str">
            <v>NA</v>
          </cell>
          <cell r="AX3357" t="str">
            <v>The area is covered by a mix of upland terra-firm forests of the following types: (1) open forest dominated by bamboo, (2) open forest with palm trees and (3) dense forest</v>
          </cell>
          <cell r="AY3357">
            <v>0</v>
          </cell>
        </row>
        <row r="3358">
          <cell r="A3358" t="str">
            <v>Miranda_etal_2012_15</v>
          </cell>
          <cell r="B3358" t="str">
            <v>Baccaro, F.B.</v>
          </cell>
          <cell r="C3358" t="str">
            <v>South America</v>
          </cell>
          <cell r="D3358" t="str">
            <v>Brazil</v>
          </cell>
          <cell r="E3358" t="str">
            <v>Acre</v>
          </cell>
          <cell r="F3358" t="str">
            <v>Xapuri</v>
          </cell>
          <cell r="G3358" t="str">
            <v>São Luís_C</v>
          </cell>
          <cell r="H3358" t="str">
            <v>Logged and unlogged areas of Assentamento Agroextrativista Chico Mendes. The low-intensity forest management is carried out by local communities</v>
          </cell>
          <cell r="I3358" t="str">
            <v>NA</v>
          </cell>
          <cell r="J3358">
            <v>-10.902326</v>
          </cell>
          <cell r="K3358">
            <v>-68.381039999999999</v>
          </cell>
          <cell r="L3358" t="str">
            <v>GPS</v>
          </cell>
          <cell r="M3358">
            <v>0</v>
          </cell>
          <cell r="N3358">
            <v>471</v>
          </cell>
          <cell r="O3358">
            <v>68</v>
          </cell>
          <cell r="P3358">
            <v>68</v>
          </cell>
          <cell r="Q3358">
            <v>0</v>
          </cell>
          <cell r="R3358">
            <v>1</v>
          </cell>
          <cell r="S3358">
            <v>20</v>
          </cell>
          <cell r="T3358">
            <v>7</v>
          </cell>
          <cell r="U3358">
            <v>2010</v>
          </cell>
          <cell r="V3358">
            <v>12</v>
          </cell>
          <cell r="W3358">
            <v>9</v>
          </cell>
          <cell r="X3358">
            <v>2010</v>
          </cell>
          <cell r="Y3358">
            <v>2</v>
          </cell>
          <cell r="Z3358">
            <v>200</v>
          </cell>
          <cell r="AA3358">
            <v>1</v>
          </cell>
          <cell r="AB3358" t="str">
            <v>1000 - 22000</v>
          </cell>
          <cell r="AC3358" t="str">
            <v>pitfall</v>
          </cell>
          <cell r="AD3358" t="str">
            <v>2 transects with 10 pitfall traps each (20 m spacing). The pitfall traps consited of a 9 cm diameter plastic cups, partly filled with 70% ethanol.</v>
          </cell>
          <cell r="AE3358">
            <v>20</v>
          </cell>
          <cell r="AF3358">
            <v>63.5</v>
          </cell>
          <cell r="AG3358">
            <v>20</v>
          </cell>
          <cell r="AH3358">
            <v>96</v>
          </cell>
          <cell r="AI3358">
            <v>80</v>
          </cell>
          <cell r="AJ3358">
            <v>0</v>
          </cell>
          <cell r="AK3358">
            <v>0</v>
          </cell>
          <cell r="AL3358">
            <v>0</v>
          </cell>
          <cell r="AM3358">
            <v>0</v>
          </cell>
          <cell r="AN3358">
            <v>0</v>
          </cell>
          <cell r="AO3358">
            <v>0</v>
          </cell>
          <cell r="AP3358">
            <v>0</v>
          </cell>
          <cell r="AQ3358">
            <v>0</v>
          </cell>
          <cell r="AR3358">
            <v>0</v>
          </cell>
          <cell r="AS3358">
            <v>0</v>
          </cell>
          <cell r="AT3358" t="str">
            <v>Tropical rain forest / Forest dominated by bamboo</v>
          </cell>
          <cell r="AU3358" t="str">
            <v>undistubed</v>
          </cell>
          <cell r="AV3358">
            <v>0</v>
          </cell>
          <cell r="AW3358" t="str">
            <v>NA</v>
          </cell>
          <cell r="AX3358" t="str">
            <v>The area is covered by a mix of upland terra-firm forests of the following types: (1) open forest dominated by bamboo, (2) open forest with palm trees and (3) dense forest</v>
          </cell>
          <cell r="AY3358">
            <v>0</v>
          </cell>
        </row>
        <row r="3359">
          <cell r="A3359" t="str">
            <v>Miranda_etal_2012_16</v>
          </cell>
          <cell r="B3359" t="str">
            <v>Baccaro, F.B.</v>
          </cell>
          <cell r="C3359" t="str">
            <v>South America</v>
          </cell>
          <cell r="D3359" t="str">
            <v>Brazil</v>
          </cell>
          <cell r="E3359" t="str">
            <v>Acre</v>
          </cell>
          <cell r="F3359" t="str">
            <v>Xapuri</v>
          </cell>
          <cell r="G3359" t="str">
            <v>São Luís_M</v>
          </cell>
          <cell r="H3359" t="str">
            <v>Logged and unlogged areas of Assentamento Agroextrativista Chico Mendes. The low-intensity forest management is carried out by local communities</v>
          </cell>
          <cell r="I3359" t="str">
            <v>NA</v>
          </cell>
          <cell r="J3359">
            <v>-10.906461</v>
          </cell>
          <cell r="K3359">
            <v>-68.379745999999997</v>
          </cell>
          <cell r="L3359" t="str">
            <v>GPS</v>
          </cell>
          <cell r="M3359">
            <v>0</v>
          </cell>
          <cell r="N3359">
            <v>587</v>
          </cell>
          <cell r="O3359">
            <v>90</v>
          </cell>
          <cell r="P3359">
            <v>90</v>
          </cell>
          <cell r="Q3359">
            <v>0</v>
          </cell>
          <cell r="R3359">
            <v>1</v>
          </cell>
          <cell r="S3359">
            <v>20</v>
          </cell>
          <cell r="T3359">
            <v>7</v>
          </cell>
          <cell r="U3359">
            <v>2010</v>
          </cell>
          <cell r="V3359">
            <v>12</v>
          </cell>
          <cell r="W3359">
            <v>9</v>
          </cell>
          <cell r="X3359">
            <v>2010</v>
          </cell>
          <cell r="Y3359">
            <v>2</v>
          </cell>
          <cell r="Z3359">
            <v>200</v>
          </cell>
          <cell r="AA3359">
            <v>1</v>
          </cell>
          <cell r="AB3359" t="str">
            <v>1000 - 22000</v>
          </cell>
          <cell r="AC3359" t="str">
            <v>pitfall</v>
          </cell>
          <cell r="AD3359" t="str">
            <v>2 transects with 10 pitfall traps each (20 m spacing). The pitfall traps consited of a 9 cm diameter plastic cups, partly filled with 70% ethanol.</v>
          </cell>
          <cell r="AE3359">
            <v>20</v>
          </cell>
          <cell r="AF3359">
            <v>63.5</v>
          </cell>
          <cell r="AG3359">
            <v>20</v>
          </cell>
          <cell r="AH3359">
            <v>96</v>
          </cell>
          <cell r="AI3359">
            <v>80</v>
          </cell>
          <cell r="AJ3359">
            <v>0</v>
          </cell>
          <cell r="AK3359">
            <v>0</v>
          </cell>
          <cell r="AL3359">
            <v>0</v>
          </cell>
          <cell r="AM3359">
            <v>0</v>
          </cell>
          <cell r="AN3359">
            <v>0</v>
          </cell>
          <cell r="AO3359">
            <v>0</v>
          </cell>
          <cell r="AP3359">
            <v>0</v>
          </cell>
          <cell r="AQ3359">
            <v>0</v>
          </cell>
          <cell r="AR3359">
            <v>0</v>
          </cell>
          <cell r="AS3359">
            <v>0</v>
          </cell>
          <cell r="AT3359" t="str">
            <v>Tropical rain forest / Forest dominated by bamboo</v>
          </cell>
          <cell r="AU3359" t="str">
            <v>low intesity selective logging</v>
          </cell>
          <cell r="AV3359">
            <v>0</v>
          </cell>
          <cell r="AW3359" t="str">
            <v>NA</v>
          </cell>
          <cell r="AX3359" t="str">
            <v>The area is covered by a mix of upland terra-firm forests of the following types: (1) open forest dominated by bamboo, (2) open forest with palm trees and (3) dense forest</v>
          </cell>
          <cell r="AY3359">
            <v>0</v>
          </cell>
        </row>
        <row r="3360">
          <cell r="A3360" t="str">
            <v>Miranda_etal_2012_17</v>
          </cell>
          <cell r="B3360" t="str">
            <v>Baccaro, F.B.</v>
          </cell>
          <cell r="C3360" t="str">
            <v>South America</v>
          </cell>
          <cell r="D3360" t="str">
            <v>Brazil</v>
          </cell>
          <cell r="E3360" t="str">
            <v>Acre</v>
          </cell>
          <cell r="F3360" t="str">
            <v>Xapuri</v>
          </cell>
          <cell r="G3360" t="str">
            <v>São Raimundo_C</v>
          </cell>
          <cell r="H3360" t="str">
            <v>Logged and unlogged areas of Assentamento Agroextrativista Chico Mendes. The low-intensity forest management is carried out by local communities</v>
          </cell>
          <cell r="I3360" t="str">
            <v>NA</v>
          </cell>
          <cell r="J3360">
            <v>-10.977919</v>
          </cell>
          <cell r="K3360">
            <v>-68.348297000000002</v>
          </cell>
          <cell r="L3360" t="str">
            <v>GPS</v>
          </cell>
          <cell r="M3360">
            <v>0</v>
          </cell>
          <cell r="N3360">
            <v>341</v>
          </cell>
          <cell r="O3360">
            <v>49</v>
          </cell>
          <cell r="P3360">
            <v>49</v>
          </cell>
          <cell r="Q3360">
            <v>0</v>
          </cell>
          <cell r="R3360">
            <v>1</v>
          </cell>
          <cell r="S3360">
            <v>20</v>
          </cell>
          <cell r="T3360">
            <v>7</v>
          </cell>
          <cell r="U3360">
            <v>2010</v>
          </cell>
          <cell r="V3360">
            <v>12</v>
          </cell>
          <cell r="W3360">
            <v>9</v>
          </cell>
          <cell r="X3360">
            <v>2010</v>
          </cell>
          <cell r="Y3360">
            <v>2</v>
          </cell>
          <cell r="Z3360">
            <v>200</v>
          </cell>
          <cell r="AA3360">
            <v>1</v>
          </cell>
          <cell r="AB3360" t="str">
            <v>1000 - 22000</v>
          </cell>
          <cell r="AC3360" t="str">
            <v>pitfall</v>
          </cell>
          <cell r="AD3360" t="str">
            <v>2 transects with 10 pitfall traps each (20 m spacing). The pitfall traps consited of a 9 cm diameter plastic cups, partly filled with 70% ethanol.</v>
          </cell>
          <cell r="AE3360">
            <v>20</v>
          </cell>
          <cell r="AF3360">
            <v>63.5</v>
          </cell>
          <cell r="AG3360">
            <v>20</v>
          </cell>
          <cell r="AH3360">
            <v>96</v>
          </cell>
          <cell r="AI3360">
            <v>80</v>
          </cell>
          <cell r="AJ3360">
            <v>0</v>
          </cell>
          <cell r="AK3360">
            <v>0</v>
          </cell>
          <cell r="AL3360">
            <v>0</v>
          </cell>
          <cell r="AM3360">
            <v>0</v>
          </cell>
          <cell r="AN3360">
            <v>0</v>
          </cell>
          <cell r="AO3360">
            <v>0</v>
          </cell>
          <cell r="AP3360">
            <v>0</v>
          </cell>
          <cell r="AQ3360">
            <v>0</v>
          </cell>
          <cell r="AR3360">
            <v>0</v>
          </cell>
          <cell r="AS3360">
            <v>0</v>
          </cell>
          <cell r="AT3360" t="str">
            <v>Tropical rain forest / Forest dominated by bamboo</v>
          </cell>
          <cell r="AU3360" t="str">
            <v>undistubed</v>
          </cell>
          <cell r="AV3360">
            <v>0</v>
          </cell>
          <cell r="AW3360" t="str">
            <v>NA</v>
          </cell>
          <cell r="AX3360" t="str">
            <v>The area is covered by a mix of upland terra-firm forests of the following types: (1) open forest dominated by bamboo, (2) open forest with palm trees and (3) dense forest</v>
          </cell>
          <cell r="AY3360">
            <v>0</v>
          </cell>
        </row>
        <row r="3361">
          <cell r="A3361" t="str">
            <v>Miranda_etal_2012_18</v>
          </cell>
          <cell r="B3361" t="str">
            <v>Baccaro, F.B.</v>
          </cell>
          <cell r="C3361" t="str">
            <v>South America</v>
          </cell>
          <cell r="D3361" t="str">
            <v>Brazil</v>
          </cell>
          <cell r="E3361" t="str">
            <v>Acre</v>
          </cell>
          <cell r="F3361" t="str">
            <v>Xapuri</v>
          </cell>
          <cell r="G3361" t="str">
            <v>São Raimundo_M</v>
          </cell>
          <cell r="H3361" t="str">
            <v>Logged and unlogged areas of Assentamento Agroextrativista Chico Mendes. The low-intensity forest management is carried out by local communities</v>
          </cell>
          <cell r="I3361" t="str">
            <v>NA</v>
          </cell>
          <cell r="J3361">
            <v>-10.977634999999999</v>
          </cell>
          <cell r="K3361">
            <v>-68.351094000000003</v>
          </cell>
          <cell r="L3361" t="str">
            <v>GPS</v>
          </cell>
          <cell r="M3361">
            <v>0</v>
          </cell>
          <cell r="N3361">
            <v>692</v>
          </cell>
          <cell r="O3361">
            <v>63</v>
          </cell>
          <cell r="P3361">
            <v>63</v>
          </cell>
          <cell r="Q3361">
            <v>0</v>
          </cell>
          <cell r="R3361">
            <v>1</v>
          </cell>
          <cell r="S3361">
            <v>20</v>
          </cell>
          <cell r="T3361">
            <v>7</v>
          </cell>
          <cell r="U3361">
            <v>2010</v>
          </cell>
          <cell r="V3361">
            <v>12</v>
          </cell>
          <cell r="W3361">
            <v>9</v>
          </cell>
          <cell r="X3361">
            <v>2010</v>
          </cell>
          <cell r="Y3361">
            <v>2</v>
          </cell>
          <cell r="Z3361">
            <v>200</v>
          </cell>
          <cell r="AA3361">
            <v>1</v>
          </cell>
          <cell r="AB3361" t="str">
            <v>1000 - 22000</v>
          </cell>
          <cell r="AC3361" t="str">
            <v>pitfall</v>
          </cell>
          <cell r="AD3361" t="str">
            <v>2 transects with 10 pitfall traps each (20 m spacing). The pitfall traps consited of a 9 cm diameter plastic cups, partly filled with 70% ethanol.</v>
          </cell>
          <cell r="AE3361">
            <v>20</v>
          </cell>
          <cell r="AF3361">
            <v>63.5</v>
          </cell>
          <cell r="AG3361">
            <v>20</v>
          </cell>
          <cell r="AH3361">
            <v>96</v>
          </cell>
          <cell r="AI3361">
            <v>80</v>
          </cell>
          <cell r="AJ3361">
            <v>0</v>
          </cell>
          <cell r="AK3361">
            <v>0</v>
          </cell>
          <cell r="AL3361">
            <v>0</v>
          </cell>
          <cell r="AM3361">
            <v>0</v>
          </cell>
          <cell r="AN3361">
            <v>0</v>
          </cell>
          <cell r="AO3361">
            <v>0</v>
          </cell>
          <cell r="AP3361">
            <v>0</v>
          </cell>
          <cell r="AQ3361">
            <v>0</v>
          </cell>
          <cell r="AR3361">
            <v>0</v>
          </cell>
          <cell r="AS3361">
            <v>0</v>
          </cell>
          <cell r="AT3361" t="str">
            <v>Tropical rain forest / Forest dominated by bamboo</v>
          </cell>
          <cell r="AU3361" t="str">
            <v>low intesity selective logging</v>
          </cell>
          <cell r="AV3361">
            <v>0</v>
          </cell>
          <cell r="AW3361" t="str">
            <v>NA</v>
          </cell>
          <cell r="AX3361" t="str">
            <v>The area is covered by a mix of upland terra-firm forests of the following types: (1) open forest dominated by bamboo, (2) open forest with palm trees and (3) dense forest</v>
          </cell>
          <cell r="AY3361">
            <v>0</v>
          </cell>
        </row>
        <row r="3362">
          <cell r="A3362" t="str">
            <v>Möller&amp;Kappauf_2007_01</v>
          </cell>
          <cell r="B3362" t="str">
            <v>Tista, Melanie</v>
          </cell>
          <cell r="C3362" t="str">
            <v>Europe</v>
          </cell>
          <cell r="D3362" t="str">
            <v>Germany</v>
          </cell>
          <cell r="E3362" t="str">
            <v>Brandenburg</v>
          </cell>
          <cell r="F3362" t="str">
            <v>Eberswalde casern ground</v>
          </cell>
          <cell r="G3362">
            <v>1</v>
          </cell>
          <cell r="H3362" t="str">
            <v>former casern ground, dry grassland</v>
          </cell>
          <cell r="I3362">
            <v>75</v>
          </cell>
          <cell r="J3362">
            <v>52.8</v>
          </cell>
          <cell r="K3362">
            <v>13.8</v>
          </cell>
          <cell r="L3362" t="str">
            <v>Google Earth estimate</v>
          </cell>
          <cell r="M3362" t="str">
            <v>NA</v>
          </cell>
          <cell r="N3362" t="str">
            <v>NA</v>
          </cell>
          <cell r="O3362">
            <v>7</v>
          </cell>
          <cell r="P3362" t="str">
            <v>NA</v>
          </cell>
          <cell r="Q3362" t="str">
            <v>NA</v>
          </cell>
          <cell r="R3362">
            <v>1</v>
          </cell>
          <cell r="S3362" t="str">
            <v>NA</v>
          </cell>
          <cell r="T3362">
            <v>5</v>
          </cell>
          <cell r="U3362">
            <v>2005</v>
          </cell>
          <cell r="V3362" t="str">
            <v>NA</v>
          </cell>
          <cell r="W3362">
            <v>9</v>
          </cell>
          <cell r="X3362">
            <v>2005</v>
          </cell>
          <cell r="Y3362" t="str">
            <v>NA</v>
          </cell>
          <cell r="Z3362" t="str">
            <v>NA</v>
          </cell>
          <cell r="AA3362" t="str">
            <v>NA</v>
          </cell>
          <cell r="AB3362" t="str">
            <v>NA</v>
          </cell>
          <cell r="AC3362" t="str">
            <v>Pitfall</v>
          </cell>
          <cell r="AD3362" t="str">
            <v>4 pitfall traps (replaced every 14 days) from May to September.</v>
          </cell>
          <cell r="AE3362">
            <v>4</v>
          </cell>
          <cell r="AF3362" t="str">
            <v>NA</v>
          </cell>
          <cell r="AG3362" t="str">
            <v>NA</v>
          </cell>
          <cell r="AH3362" t="str">
            <v>NA</v>
          </cell>
          <cell r="AI3362" t="e">
            <v>#VALUE!</v>
          </cell>
          <cell r="AJ3362">
            <v>0</v>
          </cell>
          <cell r="AK3362">
            <v>0</v>
          </cell>
          <cell r="AL3362">
            <v>0</v>
          </cell>
          <cell r="AM3362">
            <v>0</v>
          </cell>
          <cell r="AN3362">
            <v>0</v>
          </cell>
          <cell r="AO3362">
            <v>0</v>
          </cell>
          <cell r="AP3362">
            <v>0</v>
          </cell>
          <cell r="AQ3362">
            <v>0</v>
          </cell>
          <cell r="AR3362">
            <v>0</v>
          </cell>
          <cell r="AS3362">
            <v>0</v>
          </cell>
          <cell r="AT3362" t="str">
            <v>dry grassland</v>
          </cell>
          <cell r="AU3362" t="str">
            <v>NA</v>
          </cell>
          <cell r="AV3362" t="str">
            <v>NA</v>
          </cell>
          <cell r="AW3362" t="str">
            <v>NA</v>
          </cell>
          <cell r="AX3362" t="str">
            <v>sandy dry grassland at a transition zone to an oak/pine forest</v>
          </cell>
          <cell r="AY3362" t="str">
            <v>Pitfalls were replaced every 14 days, and the results summed.</v>
          </cell>
        </row>
        <row r="3363">
          <cell r="A3363" t="str">
            <v>Möller&amp;Kappauf_2007_02</v>
          </cell>
          <cell r="B3363" t="str">
            <v>Tista, Melanie</v>
          </cell>
          <cell r="C3363" t="str">
            <v>Europe</v>
          </cell>
          <cell r="D3363" t="str">
            <v>Germany</v>
          </cell>
          <cell r="E3363" t="str">
            <v>Brandenburg</v>
          </cell>
          <cell r="F3363" t="str">
            <v>Eberswalde casern ground</v>
          </cell>
          <cell r="G3363">
            <v>2</v>
          </cell>
          <cell r="H3363" t="str">
            <v>former casern ground, dune hillside</v>
          </cell>
          <cell r="I3363">
            <v>75</v>
          </cell>
          <cell r="J3363">
            <v>52.8</v>
          </cell>
          <cell r="K3363">
            <v>13.8</v>
          </cell>
          <cell r="L3363" t="str">
            <v>Google Earth estimate</v>
          </cell>
          <cell r="M3363" t="str">
            <v>NA</v>
          </cell>
          <cell r="N3363" t="str">
            <v>NA</v>
          </cell>
          <cell r="O3363">
            <v>4</v>
          </cell>
          <cell r="P3363" t="str">
            <v>NA</v>
          </cell>
          <cell r="Q3363" t="str">
            <v>NA</v>
          </cell>
          <cell r="R3363">
            <v>1</v>
          </cell>
          <cell r="S3363" t="str">
            <v>NA</v>
          </cell>
          <cell r="T3363">
            <v>5</v>
          </cell>
          <cell r="U3363">
            <v>2005</v>
          </cell>
          <cell r="V3363" t="str">
            <v>NA</v>
          </cell>
          <cell r="W3363">
            <v>9</v>
          </cell>
          <cell r="X3363">
            <v>2005</v>
          </cell>
          <cell r="Y3363" t="str">
            <v>NA</v>
          </cell>
          <cell r="Z3363" t="str">
            <v>NA</v>
          </cell>
          <cell r="AA3363" t="str">
            <v>NA</v>
          </cell>
          <cell r="AB3363" t="str">
            <v>NA</v>
          </cell>
          <cell r="AC3363" t="str">
            <v>Pitfall</v>
          </cell>
          <cell r="AD3363" t="str">
            <v>4 pitfall traps (replaced every 14 days) from May to September.</v>
          </cell>
          <cell r="AE3363">
            <v>4</v>
          </cell>
          <cell r="AF3363" t="str">
            <v>NA</v>
          </cell>
          <cell r="AG3363" t="str">
            <v>NA</v>
          </cell>
          <cell r="AH3363" t="str">
            <v>NA</v>
          </cell>
          <cell r="AI3363" t="e">
            <v>#VALUE!</v>
          </cell>
          <cell r="AJ3363">
            <v>0</v>
          </cell>
          <cell r="AK3363">
            <v>0</v>
          </cell>
          <cell r="AL3363">
            <v>0</v>
          </cell>
          <cell r="AM3363">
            <v>0</v>
          </cell>
          <cell r="AN3363">
            <v>0</v>
          </cell>
          <cell r="AO3363">
            <v>0</v>
          </cell>
          <cell r="AP3363">
            <v>0</v>
          </cell>
          <cell r="AQ3363">
            <v>0</v>
          </cell>
          <cell r="AR3363">
            <v>0</v>
          </cell>
          <cell r="AS3363">
            <v>0</v>
          </cell>
          <cell r="AT3363" t="str">
            <v>dune hillside</v>
          </cell>
          <cell r="AU3363" t="str">
            <v>NA</v>
          </cell>
          <cell r="AV3363" t="str">
            <v>NA</v>
          </cell>
          <cell r="AW3363" t="str">
            <v>NA</v>
          </cell>
          <cell r="AX3363" t="str">
            <v>dune hillside with whitish hair-grass meadow</v>
          </cell>
          <cell r="AY3363" t="str">
            <v>Pitfalls were replaced every 14 days, and the results summed.</v>
          </cell>
        </row>
        <row r="3364">
          <cell r="A3364" t="str">
            <v>Möller&amp;Kappauf_2007_03</v>
          </cell>
          <cell r="B3364" t="str">
            <v>Tista, Melanie</v>
          </cell>
          <cell r="C3364" t="str">
            <v>Europe</v>
          </cell>
          <cell r="D3364" t="str">
            <v>Germany</v>
          </cell>
          <cell r="E3364" t="str">
            <v>Brandenburg</v>
          </cell>
          <cell r="F3364" t="str">
            <v>Eberswalde casern ground</v>
          </cell>
          <cell r="G3364">
            <v>3</v>
          </cell>
          <cell r="H3364" t="str">
            <v>former casern ground, edge of the forest</v>
          </cell>
          <cell r="I3364">
            <v>75</v>
          </cell>
          <cell r="J3364">
            <v>52.8</v>
          </cell>
          <cell r="K3364">
            <v>13.8</v>
          </cell>
          <cell r="L3364" t="str">
            <v>Google Earth estimate</v>
          </cell>
          <cell r="M3364" t="str">
            <v>NA</v>
          </cell>
          <cell r="N3364" t="str">
            <v>NA</v>
          </cell>
          <cell r="O3364">
            <v>5</v>
          </cell>
          <cell r="P3364" t="str">
            <v>NA</v>
          </cell>
          <cell r="Q3364" t="str">
            <v>NA</v>
          </cell>
          <cell r="R3364">
            <v>1</v>
          </cell>
          <cell r="S3364" t="str">
            <v>NA</v>
          </cell>
          <cell r="T3364">
            <v>5</v>
          </cell>
          <cell r="U3364">
            <v>2005</v>
          </cell>
          <cell r="V3364" t="str">
            <v>NA</v>
          </cell>
          <cell r="W3364">
            <v>9</v>
          </cell>
          <cell r="X3364">
            <v>2005</v>
          </cell>
          <cell r="Y3364" t="str">
            <v>NA</v>
          </cell>
          <cell r="Z3364" t="str">
            <v>NA</v>
          </cell>
          <cell r="AA3364" t="str">
            <v>NA</v>
          </cell>
          <cell r="AB3364" t="str">
            <v>NA</v>
          </cell>
          <cell r="AC3364" t="str">
            <v>Pitfall</v>
          </cell>
          <cell r="AD3364" t="str">
            <v>4 pitfall traps (replaced every 14 days) from May to September.</v>
          </cell>
          <cell r="AE3364">
            <v>4</v>
          </cell>
          <cell r="AF3364" t="str">
            <v>NA</v>
          </cell>
          <cell r="AG3364" t="str">
            <v>NA</v>
          </cell>
          <cell r="AH3364" t="str">
            <v>NA</v>
          </cell>
          <cell r="AI3364" t="e">
            <v>#VALUE!</v>
          </cell>
          <cell r="AJ3364">
            <v>0</v>
          </cell>
          <cell r="AK3364">
            <v>0</v>
          </cell>
          <cell r="AL3364">
            <v>0</v>
          </cell>
          <cell r="AM3364">
            <v>0</v>
          </cell>
          <cell r="AN3364">
            <v>0</v>
          </cell>
          <cell r="AO3364">
            <v>0</v>
          </cell>
          <cell r="AP3364">
            <v>0</v>
          </cell>
          <cell r="AQ3364">
            <v>0</v>
          </cell>
          <cell r="AR3364">
            <v>0</v>
          </cell>
          <cell r="AS3364">
            <v>0</v>
          </cell>
          <cell r="AT3364" t="str">
            <v>edge of the forest</v>
          </cell>
          <cell r="AU3364" t="str">
            <v>NA</v>
          </cell>
          <cell r="AV3364" t="str">
            <v>NA</v>
          </cell>
          <cell r="AW3364" t="str">
            <v>NA</v>
          </cell>
          <cell r="AX3364" t="str">
            <v>edge of the forest (whitish hair-grass meadow at the transition zone to an oak/pine forest)</v>
          </cell>
          <cell r="AY3364" t="str">
            <v>Pitfalls were replaced every 14 days, and the results summed.</v>
          </cell>
        </row>
        <row r="3365">
          <cell r="A3365" t="str">
            <v>Möller&amp;Kappauf_2007_04</v>
          </cell>
          <cell r="B3365" t="str">
            <v>Tista, Melanie</v>
          </cell>
          <cell r="C3365" t="str">
            <v>Europe</v>
          </cell>
          <cell r="D3365" t="str">
            <v>Germany</v>
          </cell>
          <cell r="E3365" t="str">
            <v>Brandenburg</v>
          </cell>
          <cell r="F3365" t="str">
            <v>Eberswalde casern ground</v>
          </cell>
          <cell r="G3365">
            <v>4</v>
          </cell>
          <cell r="H3365" t="str">
            <v>former casern ground, ruderal meadow</v>
          </cell>
          <cell r="I3365">
            <v>75</v>
          </cell>
          <cell r="J3365">
            <v>52.8</v>
          </cell>
          <cell r="K3365">
            <v>13.8</v>
          </cell>
          <cell r="L3365" t="str">
            <v>Google Earth estimate</v>
          </cell>
          <cell r="M3365" t="str">
            <v>NA</v>
          </cell>
          <cell r="N3365" t="str">
            <v>NA</v>
          </cell>
          <cell r="O3365">
            <v>5</v>
          </cell>
          <cell r="P3365" t="str">
            <v>NA</v>
          </cell>
          <cell r="Q3365" t="str">
            <v>NA</v>
          </cell>
          <cell r="R3365">
            <v>1</v>
          </cell>
          <cell r="S3365" t="str">
            <v>NA</v>
          </cell>
          <cell r="T3365">
            <v>5</v>
          </cell>
          <cell r="U3365">
            <v>2005</v>
          </cell>
          <cell r="V3365" t="str">
            <v>NA</v>
          </cell>
          <cell r="W3365">
            <v>9</v>
          </cell>
          <cell r="X3365">
            <v>2005</v>
          </cell>
          <cell r="Y3365" t="str">
            <v>NA</v>
          </cell>
          <cell r="Z3365" t="str">
            <v>NA</v>
          </cell>
          <cell r="AA3365" t="str">
            <v>NA</v>
          </cell>
          <cell r="AB3365" t="str">
            <v>NA</v>
          </cell>
          <cell r="AC3365" t="str">
            <v>Pitfall</v>
          </cell>
          <cell r="AD3365" t="str">
            <v>4 pitfall traps (replaced every 14 days) from May to September.</v>
          </cell>
          <cell r="AE3365">
            <v>4</v>
          </cell>
          <cell r="AF3365" t="str">
            <v>NA</v>
          </cell>
          <cell r="AG3365" t="str">
            <v>NA</v>
          </cell>
          <cell r="AH3365" t="str">
            <v>NA</v>
          </cell>
          <cell r="AI3365" t="e">
            <v>#VALUE!</v>
          </cell>
          <cell r="AJ3365">
            <v>0</v>
          </cell>
          <cell r="AK3365">
            <v>0</v>
          </cell>
          <cell r="AL3365">
            <v>0</v>
          </cell>
          <cell r="AM3365">
            <v>0</v>
          </cell>
          <cell r="AN3365">
            <v>0</v>
          </cell>
          <cell r="AO3365">
            <v>0</v>
          </cell>
          <cell r="AP3365">
            <v>0</v>
          </cell>
          <cell r="AQ3365">
            <v>0</v>
          </cell>
          <cell r="AR3365">
            <v>0</v>
          </cell>
          <cell r="AS3365">
            <v>0</v>
          </cell>
          <cell r="AT3365" t="str">
            <v>ruderal meadow</v>
          </cell>
          <cell r="AU3365" t="str">
            <v>NA</v>
          </cell>
          <cell r="AV3365" t="str">
            <v>NA</v>
          </cell>
          <cell r="AW3365" t="str">
            <v>NA</v>
          </cell>
          <cell r="AX3365" t="str">
            <v>ruderal meadow</v>
          </cell>
          <cell r="AY3365" t="str">
            <v>Pitfalls were replaced every 14 days, and the results summed.</v>
          </cell>
        </row>
        <row r="3366">
          <cell r="A3366" t="str">
            <v>Möller&amp;Kappauf_2007_05</v>
          </cell>
          <cell r="B3366" t="str">
            <v>Tista, Melanie</v>
          </cell>
          <cell r="C3366" t="str">
            <v>Europe</v>
          </cell>
          <cell r="D3366" t="str">
            <v>Germany</v>
          </cell>
          <cell r="E3366" t="str">
            <v>Brandenburg</v>
          </cell>
          <cell r="F3366" t="str">
            <v>Eberswalde casern ground</v>
          </cell>
          <cell r="G3366">
            <v>5</v>
          </cell>
          <cell r="H3366" t="str">
            <v>former casern ground, tree row</v>
          </cell>
          <cell r="I3366">
            <v>75</v>
          </cell>
          <cell r="J3366">
            <v>52.8</v>
          </cell>
          <cell r="K3366">
            <v>13.8</v>
          </cell>
          <cell r="L3366" t="str">
            <v>Google Earth estimate</v>
          </cell>
          <cell r="M3366" t="str">
            <v>NA</v>
          </cell>
          <cell r="N3366" t="str">
            <v>NA</v>
          </cell>
          <cell r="O3366">
            <v>6</v>
          </cell>
          <cell r="P3366" t="str">
            <v>NA</v>
          </cell>
          <cell r="Q3366" t="str">
            <v>NA</v>
          </cell>
          <cell r="R3366">
            <v>1</v>
          </cell>
          <cell r="S3366" t="str">
            <v>NA</v>
          </cell>
          <cell r="T3366">
            <v>5</v>
          </cell>
          <cell r="U3366">
            <v>2005</v>
          </cell>
          <cell r="V3366" t="str">
            <v>NA</v>
          </cell>
          <cell r="W3366">
            <v>9</v>
          </cell>
          <cell r="X3366">
            <v>2005</v>
          </cell>
          <cell r="Y3366" t="str">
            <v>NA</v>
          </cell>
          <cell r="Z3366" t="str">
            <v>NA</v>
          </cell>
          <cell r="AA3366" t="str">
            <v>NA</v>
          </cell>
          <cell r="AB3366" t="str">
            <v>NA</v>
          </cell>
          <cell r="AC3366" t="str">
            <v>Pitfall</v>
          </cell>
          <cell r="AD3366" t="str">
            <v>4 pitfall traps (replaced every 14 days) from May to September.</v>
          </cell>
          <cell r="AE3366">
            <v>4</v>
          </cell>
          <cell r="AF3366" t="str">
            <v>NA</v>
          </cell>
          <cell r="AG3366" t="str">
            <v>NA</v>
          </cell>
          <cell r="AH3366" t="str">
            <v>NA</v>
          </cell>
          <cell r="AI3366" t="e">
            <v>#VALUE!</v>
          </cell>
          <cell r="AJ3366">
            <v>0</v>
          </cell>
          <cell r="AK3366">
            <v>0</v>
          </cell>
          <cell r="AL3366">
            <v>0</v>
          </cell>
          <cell r="AM3366">
            <v>0</v>
          </cell>
          <cell r="AN3366">
            <v>0</v>
          </cell>
          <cell r="AO3366">
            <v>0</v>
          </cell>
          <cell r="AP3366">
            <v>0</v>
          </cell>
          <cell r="AQ3366">
            <v>0</v>
          </cell>
          <cell r="AR3366">
            <v>0</v>
          </cell>
          <cell r="AS3366">
            <v>0</v>
          </cell>
          <cell r="AT3366" t="str">
            <v>tree row</v>
          </cell>
          <cell r="AU3366" t="str">
            <v>NA</v>
          </cell>
          <cell r="AV3366" t="str">
            <v>NA</v>
          </cell>
          <cell r="AW3366" t="str">
            <v>NA</v>
          </cell>
          <cell r="AX3366" t="str">
            <v>tree row with native trees (Quercus petrea)</v>
          </cell>
          <cell r="AY3366" t="str">
            <v>Pitfalls were replaced every 14 days, and the results summed.</v>
          </cell>
        </row>
        <row r="3367">
          <cell r="A3367" t="str">
            <v>Möller&amp;Kappauf_2007_06</v>
          </cell>
          <cell r="B3367" t="str">
            <v>Tista, Melanie</v>
          </cell>
          <cell r="C3367" t="str">
            <v>Europe</v>
          </cell>
          <cell r="D3367" t="str">
            <v>Germany</v>
          </cell>
          <cell r="E3367" t="str">
            <v>Brandenburg</v>
          </cell>
          <cell r="F3367" t="str">
            <v>Eberswalde casern ground</v>
          </cell>
          <cell r="G3367">
            <v>6</v>
          </cell>
          <cell r="H3367" t="str">
            <v>former casern ground, whitish hair-grass meadow with wood</v>
          </cell>
          <cell r="I3367">
            <v>75</v>
          </cell>
          <cell r="J3367">
            <v>52.8</v>
          </cell>
          <cell r="K3367">
            <v>13.8</v>
          </cell>
          <cell r="L3367" t="str">
            <v>Google Earth estimate</v>
          </cell>
          <cell r="M3367" t="str">
            <v>NA</v>
          </cell>
          <cell r="N3367" t="str">
            <v>NA</v>
          </cell>
          <cell r="O3367">
            <v>5</v>
          </cell>
          <cell r="P3367" t="str">
            <v>NA</v>
          </cell>
          <cell r="Q3367" t="str">
            <v>NA</v>
          </cell>
          <cell r="R3367">
            <v>1</v>
          </cell>
          <cell r="S3367" t="str">
            <v>NA</v>
          </cell>
          <cell r="T3367">
            <v>5</v>
          </cell>
          <cell r="U3367">
            <v>2005</v>
          </cell>
          <cell r="V3367" t="str">
            <v>NA</v>
          </cell>
          <cell r="W3367">
            <v>9</v>
          </cell>
          <cell r="X3367">
            <v>2005</v>
          </cell>
          <cell r="Y3367" t="str">
            <v>NA</v>
          </cell>
          <cell r="Z3367" t="str">
            <v>NA</v>
          </cell>
          <cell r="AA3367" t="str">
            <v>NA</v>
          </cell>
          <cell r="AB3367" t="str">
            <v>NA</v>
          </cell>
          <cell r="AC3367" t="str">
            <v>Pitfall</v>
          </cell>
          <cell r="AD3367" t="str">
            <v>4 pitfall traps (replaced every 14 days) from May to September.</v>
          </cell>
          <cell r="AE3367">
            <v>4</v>
          </cell>
          <cell r="AF3367" t="str">
            <v>NA</v>
          </cell>
          <cell r="AG3367" t="str">
            <v>NA</v>
          </cell>
          <cell r="AH3367" t="str">
            <v>NA</v>
          </cell>
          <cell r="AI3367" t="e">
            <v>#VALUE!</v>
          </cell>
          <cell r="AJ3367">
            <v>0</v>
          </cell>
          <cell r="AK3367">
            <v>0</v>
          </cell>
          <cell r="AL3367">
            <v>0</v>
          </cell>
          <cell r="AM3367">
            <v>0</v>
          </cell>
          <cell r="AN3367">
            <v>0</v>
          </cell>
          <cell r="AO3367">
            <v>0</v>
          </cell>
          <cell r="AP3367">
            <v>0</v>
          </cell>
          <cell r="AQ3367">
            <v>0</v>
          </cell>
          <cell r="AR3367">
            <v>0</v>
          </cell>
          <cell r="AS3367">
            <v>0</v>
          </cell>
          <cell r="AT3367" t="str">
            <v>whitish hair-grass meadow with wood</v>
          </cell>
          <cell r="AU3367" t="str">
            <v>NA</v>
          </cell>
          <cell r="AV3367" t="str">
            <v>NA</v>
          </cell>
          <cell r="AW3367" t="str">
            <v>NA</v>
          </cell>
          <cell r="AX3367" t="str">
            <v>whitish hair-grass meadow with wood (Pinus sylvestris)</v>
          </cell>
          <cell r="AY3367" t="str">
            <v>Pitfalls were replaced every 14 days, and the results summed.</v>
          </cell>
        </row>
        <row r="3368">
          <cell r="A3368" t="str">
            <v>Möller&amp;Kappauf_2007_07</v>
          </cell>
          <cell r="B3368" t="str">
            <v>Tista, Melanie</v>
          </cell>
          <cell r="C3368" t="str">
            <v>Europe</v>
          </cell>
          <cell r="D3368" t="str">
            <v>Germany</v>
          </cell>
          <cell r="E3368" t="str">
            <v>Brandenburg</v>
          </cell>
          <cell r="F3368" t="str">
            <v>Eberswalde casern ground</v>
          </cell>
          <cell r="G3368">
            <v>7</v>
          </cell>
          <cell r="H3368" t="str">
            <v>former casern ground, sessile oaks</v>
          </cell>
          <cell r="I3368">
            <v>75</v>
          </cell>
          <cell r="J3368">
            <v>52.8</v>
          </cell>
          <cell r="K3368">
            <v>13.8</v>
          </cell>
          <cell r="L3368" t="str">
            <v>Google Earth estimate</v>
          </cell>
          <cell r="M3368" t="str">
            <v>NA</v>
          </cell>
          <cell r="N3368" t="str">
            <v>NA</v>
          </cell>
          <cell r="O3368">
            <v>7</v>
          </cell>
          <cell r="P3368" t="str">
            <v>NA</v>
          </cell>
          <cell r="Q3368" t="str">
            <v>NA</v>
          </cell>
          <cell r="R3368">
            <v>1</v>
          </cell>
          <cell r="S3368" t="str">
            <v>NA</v>
          </cell>
          <cell r="T3368">
            <v>5</v>
          </cell>
          <cell r="U3368">
            <v>2005</v>
          </cell>
          <cell r="V3368" t="str">
            <v>NA</v>
          </cell>
          <cell r="W3368">
            <v>9</v>
          </cell>
          <cell r="X3368">
            <v>2005</v>
          </cell>
          <cell r="Y3368" t="str">
            <v>NA</v>
          </cell>
          <cell r="Z3368" t="str">
            <v>NA</v>
          </cell>
          <cell r="AA3368" t="str">
            <v>NA</v>
          </cell>
          <cell r="AB3368" t="str">
            <v>NA</v>
          </cell>
          <cell r="AC3368" t="str">
            <v>Pitfall</v>
          </cell>
          <cell r="AD3368" t="str">
            <v>4 pitfall traps (replaced every 14 days) from May to September.</v>
          </cell>
          <cell r="AE3368">
            <v>4</v>
          </cell>
          <cell r="AF3368" t="str">
            <v>NA</v>
          </cell>
          <cell r="AG3368" t="str">
            <v>NA</v>
          </cell>
          <cell r="AH3368" t="str">
            <v>NA</v>
          </cell>
          <cell r="AI3368" t="e">
            <v>#VALUE!</v>
          </cell>
          <cell r="AJ3368">
            <v>0</v>
          </cell>
          <cell r="AK3368">
            <v>0</v>
          </cell>
          <cell r="AL3368">
            <v>0</v>
          </cell>
          <cell r="AM3368">
            <v>0</v>
          </cell>
          <cell r="AN3368">
            <v>0</v>
          </cell>
          <cell r="AO3368">
            <v>0</v>
          </cell>
          <cell r="AP3368">
            <v>0</v>
          </cell>
          <cell r="AQ3368">
            <v>0</v>
          </cell>
          <cell r="AR3368">
            <v>0</v>
          </cell>
          <cell r="AS3368">
            <v>0</v>
          </cell>
          <cell r="AT3368" t="str">
            <v>sessile oaks</v>
          </cell>
          <cell r="AU3368" t="str">
            <v>NA</v>
          </cell>
          <cell r="AV3368" t="str">
            <v>NA</v>
          </cell>
          <cell r="AW3368" t="str">
            <v>NA</v>
          </cell>
          <cell r="AX3368" t="str">
            <v>sessile oaks</v>
          </cell>
          <cell r="AY3368" t="str">
            <v>Pitfalls were replaced every 14 days, and the results summed.</v>
          </cell>
        </row>
        <row r="3369">
          <cell r="A3369" t="str">
            <v>Moretti_etal_2006_01</v>
          </cell>
          <cell r="B3369" t="str">
            <v>Gibb, Heloise</v>
          </cell>
          <cell r="C3369" t="str">
            <v>Europe</v>
          </cell>
          <cell r="D3369" t="str">
            <v>Switzerland</v>
          </cell>
          <cell r="E3369" t="str">
            <v>Alps</v>
          </cell>
          <cell r="F3369" t="str">
            <v>NA</v>
          </cell>
          <cell r="G3369" t="str">
            <v>repeat 1</v>
          </cell>
          <cell r="H3369" t="str">
            <v>Temperate forest</v>
          </cell>
          <cell r="I3369">
            <v>650</v>
          </cell>
          <cell r="J3369">
            <v>46.15</v>
          </cell>
          <cell r="K3369">
            <v>8.73</v>
          </cell>
          <cell r="L3369" t="str">
            <v>In publication</v>
          </cell>
          <cell r="M3369" t="str">
            <v>NA</v>
          </cell>
          <cell r="N3369" t="str">
            <v>NA</v>
          </cell>
          <cell r="O3369">
            <v>12</v>
          </cell>
          <cell r="P3369">
            <v>11</v>
          </cell>
          <cell r="Q3369">
            <v>1</v>
          </cell>
          <cell r="R3369">
            <v>28</v>
          </cell>
          <cell r="S3369" t="str">
            <v>NA</v>
          </cell>
          <cell r="T3369">
            <v>3</v>
          </cell>
          <cell r="U3369">
            <v>1997</v>
          </cell>
          <cell r="V3369" t="str">
            <v>NA</v>
          </cell>
          <cell r="W3369">
            <v>9</v>
          </cell>
          <cell r="X3369">
            <v>1997</v>
          </cell>
          <cell r="Y3369" t="str">
            <v>NA</v>
          </cell>
          <cell r="Z3369" t="str">
            <v>NA</v>
          </cell>
          <cell r="AA3369" t="str">
            <v>NA</v>
          </cell>
          <cell r="AB3369" t="str">
            <v>NA</v>
          </cell>
          <cell r="AC3369" t="str">
            <v>Pitfall/Emergence/Combination</v>
          </cell>
          <cell r="AD3369" t="str">
            <v>The pitfall traps consisted of plastic funnels recessed into the soil (with openings 15 cm in diameter) and mounted on top of a plastic bottle containing 2% formaldehyde solution. A roof 10 cm above the traps provided protection from rain. At each of the 22 sites, we installed three trap triplets (a pitfall trap, a combination trap, and an eclector), resulting in a total of 66 traps of each type (Table 1). The minimum distance between traps of the same type at each site was 10 m, while the average distance between the sites was 301±128 m. The traps were emptied weekly from March to September 1997. Collecting took place during 28 sampling periods, covering the main activity season of most taxa.</v>
          </cell>
          <cell r="AE3369">
            <v>3</v>
          </cell>
          <cell r="AF3369">
            <v>176.79</v>
          </cell>
          <cell r="AG3369">
            <v>10</v>
          </cell>
          <cell r="AH3369">
            <v>4704</v>
          </cell>
          <cell r="AI3369">
            <v>588</v>
          </cell>
          <cell r="AJ3369">
            <v>0</v>
          </cell>
          <cell r="AK3369">
            <v>0</v>
          </cell>
          <cell r="AL3369">
            <v>0</v>
          </cell>
          <cell r="AM3369">
            <v>0</v>
          </cell>
          <cell r="AN3369">
            <v>0</v>
          </cell>
          <cell r="AO3369">
            <v>0</v>
          </cell>
          <cell r="AP3369">
            <v>0</v>
          </cell>
          <cell r="AQ3369">
            <v>0</v>
          </cell>
          <cell r="AR3369">
            <v>0</v>
          </cell>
          <cell r="AS3369">
            <v>0</v>
          </cell>
          <cell r="AT3369" t="str">
            <v>Temperate forest</v>
          </cell>
          <cell r="AU3369" t="str">
            <v>Disturbed</v>
          </cell>
          <cell r="AV3369" t="str">
            <v>Fire (anthropogenic)</v>
          </cell>
          <cell r="AW3369" t="str">
            <v>NA</v>
          </cell>
          <cell r="AX3369" t="str">
            <v>NA</v>
          </cell>
          <cell r="AY3369" t="str">
            <v>15km2 total area sampled</v>
          </cell>
        </row>
        <row r="3370">
          <cell r="A3370" t="str">
            <v>Moretti_etal_2006_02</v>
          </cell>
          <cell r="B3370" t="str">
            <v>Gibb, Heloise</v>
          </cell>
          <cell r="C3370" t="str">
            <v>Europe</v>
          </cell>
          <cell r="D3370" t="str">
            <v>Switzerland</v>
          </cell>
          <cell r="E3370" t="str">
            <v>Alps</v>
          </cell>
          <cell r="F3370" t="str">
            <v>NA</v>
          </cell>
          <cell r="G3370" t="str">
            <v>repeat 14</v>
          </cell>
          <cell r="H3370" t="str">
            <v>Temperate forest</v>
          </cell>
          <cell r="I3370">
            <v>650</v>
          </cell>
          <cell r="J3370">
            <v>46.15</v>
          </cell>
          <cell r="K3370">
            <v>8.73</v>
          </cell>
          <cell r="L3370" t="str">
            <v>In publication</v>
          </cell>
          <cell r="M3370" t="str">
            <v>NA</v>
          </cell>
          <cell r="N3370" t="str">
            <v>NA</v>
          </cell>
          <cell r="O3370">
            <v>17</v>
          </cell>
          <cell r="P3370">
            <v>16</v>
          </cell>
          <cell r="Q3370">
            <v>1</v>
          </cell>
          <cell r="R3370">
            <v>28</v>
          </cell>
          <cell r="S3370" t="str">
            <v>NA</v>
          </cell>
          <cell r="T3370">
            <v>3</v>
          </cell>
          <cell r="U3370">
            <v>1997</v>
          </cell>
          <cell r="V3370" t="str">
            <v>NA</v>
          </cell>
          <cell r="W3370">
            <v>9</v>
          </cell>
          <cell r="X3370">
            <v>1997</v>
          </cell>
          <cell r="Y3370" t="str">
            <v>NA</v>
          </cell>
          <cell r="Z3370" t="str">
            <v>NA</v>
          </cell>
          <cell r="AA3370" t="str">
            <v>NA</v>
          </cell>
          <cell r="AB3370" t="str">
            <v>NA</v>
          </cell>
          <cell r="AC3370" t="str">
            <v>Pitfall/Emergence/Combination</v>
          </cell>
          <cell r="AD3370" t="str">
            <v>The pitfall traps consisted of plastic funnels recessed into the soil (with openings 15 cm in diameter) and mounted on top of a plastic bottle containing 2% formaldehyde solution. A roof 10 cm above the traps provided protection from rain. At each of the 22 sites, we installed three trap triplets (a pitfall trap, a combination trap, and an eclector), resulting in a total of 66 traps of each type (Table 1). The minimum distance between traps of the same type at each site was 10 m, while the average distance between the sites was 301±128 m. The traps were emptied weekly from March to September 1997. Collecting took place during 28 sampling periods, covering the main activity season of most taxa.</v>
          </cell>
          <cell r="AE3370">
            <v>12</v>
          </cell>
          <cell r="AF3370">
            <v>176.79</v>
          </cell>
          <cell r="AG3370">
            <v>10</v>
          </cell>
          <cell r="AH3370">
            <v>4704</v>
          </cell>
          <cell r="AI3370">
            <v>2352</v>
          </cell>
          <cell r="AJ3370">
            <v>0</v>
          </cell>
          <cell r="AK3370">
            <v>0</v>
          </cell>
          <cell r="AL3370">
            <v>0</v>
          </cell>
          <cell r="AM3370">
            <v>0</v>
          </cell>
          <cell r="AN3370">
            <v>0</v>
          </cell>
          <cell r="AO3370">
            <v>0</v>
          </cell>
          <cell r="AP3370">
            <v>0</v>
          </cell>
          <cell r="AQ3370">
            <v>0</v>
          </cell>
          <cell r="AR3370">
            <v>0</v>
          </cell>
          <cell r="AS3370">
            <v>0</v>
          </cell>
          <cell r="AT3370" t="str">
            <v>Temperate forest</v>
          </cell>
          <cell r="AU3370" t="str">
            <v>Disturbed</v>
          </cell>
          <cell r="AV3370" t="str">
            <v>Fire (anthropogenic)</v>
          </cell>
          <cell r="AW3370" t="str">
            <v>NA</v>
          </cell>
          <cell r="AX3370" t="str">
            <v>NA</v>
          </cell>
          <cell r="AY3370" t="str">
            <v>15km2 total area sampled</v>
          </cell>
        </row>
        <row r="3371">
          <cell r="A3371" t="str">
            <v>Moretti_etal_2006_03</v>
          </cell>
          <cell r="B3371" t="str">
            <v>Gibb, Heloise</v>
          </cell>
          <cell r="C3371" t="str">
            <v>Europe</v>
          </cell>
          <cell r="D3371" t="str">
            <v>Switzerland</v>
          </cell>
          <cell r="E3371" t="str">
            <v>Alps</v>
          </cell>
          <cell r="F3371" t="str">
            <v>NA</v>
          </cell>
          <cell r="G3371" t="str">
            <v>repeat 24</v>
          </cell>
          <cell r="H3371" t="str">
            <v>Temperate forest</v>
          </cell>
          <cell r="I3371">
            <v>650</v>
          </cell>
          <cell r="J3371">
            <v>46.15</v>
          </cell>
          <cell r="K3371">
            <v>8.73</v>
          </cell>
          <cell r="L3371" t="str">
            <v>In publication</v>
          </cell>
          <cell r="M3371" t="str">
            <v>NA</v>
          </cell>
          <cell r="N3371" t="str">
            <v>NA</v>
          </cell>
          <cell r="O3371">
            <v>14</v>
          </cell>
          <cell r="P3371">
            <v>14</v>
          </cell>
          <cell r="Q3371">
            <v>0</v>
          </cell>
          <cell r="R3371">
            <v>28</v>
          </cell>
          <cell r="S3371" t="str">
            <v>NA</v>
          </cell>
          <cell r="T3371">
            <v>3</v>
          </cell>
          <cell r="U3371">
            <v>1997</v>
          </cell>
          <cell r="V3371" t="str">
            <v>NA</v>
          </cell>
          <cell r="W3371">
            <v>9</v>
          </cell>
          <cell r="X3371">
            <v>1997</v>
          </cell>
          <cell r="Y3371" t="str">
            <v>NA</v>
          </cell>
          <cell r="Z3371" t="str">
            <v>NA</v>
          </cell>
          <cell r="AA3371" t="str">
            <v>NA</v>
          </cell>
          <cell r="AB3371" t="str">
            <v>NA</v>
          </cell>
          <cell r="AC3371" t="str">
            <v>Pitfall/Emergence/Combination</v>
          </cell>
          <cell r="AD3371" t="str">
            <v>The pitfall traps consisted of plastic funnels recessed into the soil (with openings 15 cm in diameter) and mounted on top of a plastic bottle containing 2% formaldehyde solution. A roof 10 cm above the traps provided protection from rain. At each of the 22 sites, we installed three trap triplets (a pitfall trap, a combination trap, and an eclector), resulting in a total of 66 traps of each type (Table 1). The minimum distance between traps of the same type at each site was 10 m, while the average distance between the sites was 301±128 m. The traps were emptied weekly from March to September 1997. Collecting took place during 28 sampling periods, covering the main activity season of most taxa.</v>
          </cell>
          <cell r="AE3371">
            <v>3</v>
          </cell>
          <cell r="AF3371">
            <v>176.79</v>
          </cell>
          <cell r="AG3371">
            <v>10</v>
          </cell>
          <cell r="AH3371">
            <v>4704</v>
          </cell>
          <cell r="AI3371">
            <v>588</v>
          </cell>
          <cell r="AJ3371">
            <v>0</v>
          </cell>
          <cell r="AK3371">
            <v>0</v>
          </cell>
          <cell r="AL3371">
            <v>0</v>
          </cell>
          <cell r="AM3371">
            <v>0</v>
          </cell>
          <cell r="AN3371">
            <v>0</v>
          </cell>
          <cell r="AO3371">
            <v>0</v>
          </cell>
          <cell r="AP3371">
            <v>0</v>
          </cell>
          <cell r="AQ3371">
            <v>0</v>
          </cell>
          <cell r="AR3371">
            <v>0</v>
          </cell>
          <cell r="AS3371">
            <v>0</v>
          </cell>
          <cell r="AT3371" t="str">
            <v>Temperate forest</v>
          </cell>
          <cell r="AU3371" t="str">
            <v>Disturbed</v>
          </cell>
          <cell r="AV3371" t="str">
            <v>Fire (anthropogenic)</v>
          </cell>
          <cell r="AW3371" t="str">
            <v>NA</v>
          </cell>
          <cell r="AX3371" t="str">
            <v>NA</v>
          </cell>
          <cell r="AY3371" t="str">
            <v>15km2 total area sampled</v>
          </cell>
        </row>
        <row r="3372">
          <cell r="A3372" t="str">
            <v>Moretti_etal_2006_04</v>
          </cell>
          <cell r="B3372" t="str">
            <v>Gibb, Heloise</v>
          </cell>
          <cell r="C3372" t="str">
            <v>Europe</v>
          </cell>
          <cell r="D3372" t="str">
            <v>Switzerland</v>
          </cell>
          <cell r="E3372" t="str">
            <v>Alps</v>
          </cell>
          <cell r="F3372" t="str">
            <v>NA</v>
          </cell>
          <cell r="G3372" t="str">
            <v>repeat 3</v>
          </cell>
          <cell r="H3372" t="str">
            <v>Temperate forest</v>
          </cell>
          <cell r="I3372">
            <v>650</v>
          </cell>
          <cell r="J3372">
            <v>46.15</v>
          </cell>
          <cell r="K3372">
            <v>8.73</v>
          </cell>
          <cell r="L3372" t="str">
            <v>In publication</v>
          </cell>
          <cell r="M3372" t="str">
            <v>NA</v>
          </cell>
          <cell r="N3372" t="str">
            <v>NA</v>
          </cell>
          <cell r="O3372">
            <v>17</v>
          </cell>
          <cell r="P3372">
            <v>16</v>
          </cell>
          <cell r="Q3372">
            <v>1</v>
          </cell>
          <cell r="R3372">
            <v>28</v>
          </cell>
          <cell r="S3372" t="str">
            <v>NA</v>
          </cell>
          <cell r="T3372">
            <v>3</v>
          </cell>
          <cell r="U3372">
            <v>1997</v>
          </cell>
          <cell r="V3372" t="str">
            <v>NA</v>
          </cell>
          <cell r="W3372">
            <v>9</v>
          </cell>
          <cell r="X3372">
            <v>1997</v>
          </cell>
          <cell r="Y3372" t="str">
            <v>NA</v>
          </cell>
          <cell r="Z3372" t="str">
            <v>NA</v>
          </cell>
          <cell r="AA3372" t="str">
            <v>NA</v>
          </cell>
          <cell r="AB3372" t="str">
            <v>NA</v>
          </cell>
          <cell r="AC3372" t="str">
            <v>Pitfall/Emergence/Combination</v>
          </cell>
          <cell r="AD3372" t="str">
            <v>The pitfall traps consisted of plastic funnels recessed into the soil (with openings 15 cm in diameter) and mounted on top of a plastic bottle containing 2% formaldehyde solution. A roof 10 cm above the traps provided protection from rain. At each of the 22 sites, we installed three trap triplets (a pitfall trap, a combination trap, and an eclector), resulting in a total of 66 traps of each type (Table 1). The minimum distance between traps of the same type at each site was 10 m, while the average distance between the sites was 301±128 m. The traps were emptied weekly from March to September 1997. Collecting took place during 28 sampling periods, covering the main activity season of most taxa.</v>
          </cell>
          <cell r="AE3372">
            <v>6</v>
          </cell>
          <cell r="AF3372">
            <v>176.79</v>
          </cell>
          <cell r="AG3372">
            <v>10</v>
          </cell>
          <cell r="AH3372">
            <v>4704</v>
          </cell>
          <cell r="AI3372">
            <v>1176</v>
          </cell>
          <cell r="AJ3372">
            <v>0</v>
          </cell>
          <cell r="AK3372">
            <v>0</v>
          </cell>
          <cell r="AL3372">
            <v>0</v>
          </cell>
          <cell r="AM3372">
            <v>0</v>
          </cell>
          <cell r="AN3372">
            <v>0</v>
          </cell>
          <cell r="AO3372">
            <v>0</v>
          </cell>
          <cell r="AP3372">
            <v>0</v>
          </cell>
          <cell r="AQ3372">
            <v>0</v>
          </cell>
          <cell r="AR3372">
            <v>0</v>
          </cell>
          <cell r="AS3372">
            <v>0</v>
          </cell>
          <cell r="AT3372" t="str">
            <v>Temperate forest</v>
          </cell>
          <cell r="AU3372" t="str">
            <v>Disturbed</v>
          </cell>
          <cell r="AV3372" t="str">
            <v>Fire (anthropogenic)</v>
          </cell>
          <cell r="AW3372" t="str">
            <v>NA</v>
          </cell>
          <cell r="AX3372" t="str">
            <v>NA</v>
          </cell>
          <cell r="AY3372" t="str">
            <v>15km2 total area sampled</v>
          </cell>
        </row>
        <row r="3373">
          <cell r="A3373" t="str">
            <v>Moretti_etal_2006_05</v>
          </cell>
          <cell r="B3373" t="str">
            <v>Gibb, Heloise</v>
          </cell>
          <cell r="C3373" t="str">
            <v>Europe</v>
          </cell>
          <cell r="D3373" t="str">
            <v>Switzerland</v>
          </cell>
          <cell r="E3373" t="str">
            <v>Alps</v>
          </cell>
          <cell r="F3373" t="str">
            <v>NA</v>
          </cell>
          <cell r="G3373" t="str">
            <v>single fire 1</v>
          </cell>
          <cell r="H3373" t="str">
            <v>Temperate forest</v>
          </cell>
          <cell r="I3373">
            <v>650</v>
          </cell>
          <cell r="J3373">
            <v>46.15</v>
          </cell>
          <cell r="K3373">
            <v>8.73</v>
          </cell>
          <cell r="L3373" t="str">
            <v>In publication</v>
          </cell>
          <cell r="M3373" t="str">
            <v>NA</v>
          </cell>
          <cell r="N3373" t="str">
            <v>NA</v>
          </cell>
          <cell r="O3373">
            <v>7</v>
          </cell>
          <cell r="P3373">
            <v>6</v>
          </cell>
          <cell r="Q3373">
            <v>1</v>
          </cell>
          <cell r="R3373">
            <v>28</v>
          </cell>
          <cell r="S3373" t="str">
            <v>NA</v>
          </cell>
          <cell r="T3373">
            <v>3</v>
          </cell>
          <cell r="U3373">
            <v>1997</v>
          </cell>
          <cell r="V3373" t="str">
            <v>NA</v>
          </cell>
          <cell r="W3373">
            <v>9</v>
          </cell>
          <cell r="X3373">
            <v>1997</v>
          </cell>
          <cell r="Y3373" t="str">
            <v>NA</v>
          </cell>
          <cell r="Z3373" t="str">
            <v>NA</v>
          </cell>
          <cell r="AA3373" t="str">
            <v>NA</v>
          </cell>
          <cell r="AB3373" t="str">
            <v>NA</v>
          </cell>
          <cell r="AC3373" t="str">
            <v>Pitfall/Emergence/Combination</v>
          </cell>
          <cell r="AD3373" t="str">
            <v>The pitfall traps consisted of plastic funnels recessed into the soil (with openings 15 cm in diameter) and mounted on top of a plastic bottle containing 2% formaldehyde solution. A roof 10 cm above the traps provided protection from rain. At each of the 22 sites, we installed three trap triplets (a pitfall trap, a combination trap, and an eclector), resulting in a total of 66 traps of each type (Table 1). The minimum distance between traps of the same type at each site was 10 m, while the average distance between the sites was 301±128 m. The traps were emptied weekly from March to September 1997. Collecting took place during 28 sampling periods, covering the main activity season of most taxa.</v>
          </cell>
          <cell r="AE3373">
            <v>3</v>
          </cell>
          <cell r="AF3373">
            <v>176.79</v>
          </cell>
          <cell r="AG3373">
            <v>10</v>
          </cell>
          <cell r="AH3373">
            <v>4704</v>
          </cell>
          <cell r="AI3373">
            <v>588</v>
          </cell>
          <cell r="AJ3373">
            <v>0</v>
          </cell>
          <cell r="AK3373">
            <v>0</v>
          </cell>
          <cell r="AL3373">
            <v>0</v>
          </cell>
          <cell r="AM3373">
            <v>0</v>
          </cell>
          <cell r="AN3373">
            <v>0</v>
          </cell>
          <cell r="AO3373">
            <v>0</v>
          </cell>
          <cell r="AP3373">
            <v>0</v>
          </cell>
          <cell r="AQ3373">
            <v>0</v>
          </cell>
          <cell r="AR3373">
            <v>0</v>
          </cell>
          <cell r="AS3373">
            <v>0</v>
          </cell>
          <cell r="AT3373" t="str">
            <v>Temperate forest</v>
          </cell>
          <cell r="AU3373" t="str">
            <v>Disturbed</v>
          </cell>
          <cell r="AV3373" t="str">
            <v>Fire (anthropogenic)</v>
          </cell>
          <cell r="AW3373" t="str">
            <v>NA</v>
          </cell>
          <cell r="AX3373" t="str">
            <v>NA</v>
          </cell>
          <cell r="AY3373" t="str">
            <v>15km2 total area sampled</v>
          </cell>
        </row>
        <row r="3374">
          <cell r="A3374" t="str">
            <v>Moretti_etal_2006_06</v>
          </cell>
          <cell r="B3374" t="str">
            <v>Gibb, Heloise</v>
          </cell>
          <cell r="C3374" t="str">
            <v>Europe</v>
          </cell>
          <cell r="D3374" t="str">
            <v>Switzerland</v>
          </cell>
          <cell r="E3374" t="str">
            <v>Alps</v>
          </cell>
          <cell r="F3374" t="str">
            <v>NA</v>
          </cell>
          <cell r="G3374" t="str">
            <v>single fire 14</v>
          </cell>
          <cell r="H3374" t="str">
            <v>Temperate forest</v>
          </cell>
          <cell r="I3374">
            <v>650</v>
          </cell>
          <cell r="J3374">
            <v>46.15</v>
          </cell>
          <cell r="K3374">
            <v>8.73</v>
          </cell>
          <cell r="L3374" t="str">
            <v>In publication</v>
          </cell>
          <cell r="M3374" t="str">
            <v>NA</v>
          </cell>
          <cell r="N3374" t="str">
            <v>NA</v>
          </cell>
          <cell r="O3374">
            <v>13</v>
          </cell>
          <cell r="P3374">
            <v>13</v>
          </cell>
          <cell r="Q3374">
            <v>0</v>
          </cell>
          <cell r="R3374">
            <v>28</v>
          </cell>
          <cell r="S3374" t="str">
            <v>NA</v>
          </cell>
          <cell r="T3374">
            <v>3</v>
          </cell>
          <cell r="U3374">
            <v>1997</v>
          </cell>
          <cell r="V3374" t="str">
            <v>NA</v>
          </cell>
          <cell r="W3374">
            <v>9</v>
          </cell>
          <cell r="X3374">
            <v>1997</v>
          </cell>
          <cell r="Y3374" t="str">
            <v>NA</v>
          </cell>
          <cell r="Z3374" t="str">
            <v>NA</v>
          </cell>
          <cell r="AA3374" t="str">
            <v>NA</v>
          </cell>
          <cell r="AB3374" t="str">
            <v>NA</v>
          </cell>
          <cell r="AC3374" t="str">
            <v>Pitfall/Emergence/Combination</v>
          </cell>
          <cell r="AD3374" t="str">
            <v>The pitfall traps consisted of plastic funnels recessed into the soil (with openings 15 cm in diameter) and mounted on top of a plastic bottle containing 2% formaldehyde solution. A roof 10 cm above the traps provided protection from rain. At each of the 22 sites, we installed three trap triplets (a pitfall trap, a combination trap, and an eclector), resulting in a total of 66 traps of each type (Table 1). The minimum distance between traps of the same type at each site was 10 m, while the average distance between the sites was 301±128 m. The traps were emptied weekly from March to September 1997. Collecting took place during 28 sampling periods, covering the main activity season of most taxa.</v>
          </cell>
          <cell r="AE3374">
            <v>6</v>
          </cell>
          <cell r="AF3374">
            <v>176.79</v>
          </cell>
          <cell r="AG3374">
            <v>10</v>
          </cell>
          <cell r="AH3374">
            <v>4704</v>
          </cell>
          <cell r="AI3374">
            <v>1176</v>
          </cell>
          <cell r="AJ3374">
            <v>0</v>
          </cell>
          <cell r="AK3374">
            <v>0</v>
          </cell>
          <cell r="AL3374">
            <v>0</v>
          </cell>
          <cell r="AM3374">
            <v>0</v>
          </cell>
          <cell r="AN3374">
            <v>0</v>
          </cell>
          <cell r="AO3374">
            <v>0</v>
          </cell>
          <cell r="AP3374">
            <v>0</v>
          </cell>
          <cell r="AQ3374">
            <v>0</v>
          </cell>
          <cell r="AR3374">
            <v>0</v>
          </cell>
          <cell r="AS3374">
            <v>0</v>
          </cell>
          <cell r="AT3374" t="str">
            <v>Temperate forest</v>
          </cell>
          <cell r="AU3374" t="str">
            <v>Disturbed</v>
          </cell>
          <cell r="AV3374" t="str">
            <v>Fire (anthropogenic)</v>
          </cell>
          <cell r="AW3374" t="str">
            <v>NA</v>
          </cell>
          <cell r="AX3374" t="str">
            <v>NA</v>
          </cell>
          <cell r="AY3374" t="str">
            <v>15km2 total area sampled</v>
          </cell>
        </row>
        <row r="3375">
          <cell r="A3375" t="str">
            <v>Moretti_etal_2006_07</v>
          </cell>
          <cell r="B3375" t="str">
            <v>Gibb, Heloise</v>
          </cell>
          <cell r="C3375" t="str">
            <v>Europe</v>
          </cell>
          <cell r="D3375" t="str">
            <v>Switzerland</v>
          </cell>
          <cell r="E3375" t="str">
            <v>Alps</v>
          </cell>
          <cell r="F3375" t="str">
            <v>NA</v>
          </cell>
          <cell r="G3375" t="str">
            <v>single fire 24</v>
          </cell>
          <cell r="H3375" t="str">
            <v>Temperate forest</v>
          </cell>
          <cell r="I3375">
            <v>650</v>
          </cell>
          <cell r="J3375">
            <v>46.15</v>
          </cell>
          <cell r="K3375">
            <v>8.73</v>
          </cell>
          <cell r="L3375" t="str">
            <v>In publication</v>
          </cell>
          <cell r="M3375" t="str">
            <v>NA</v>
          </cell>
          <cell r="N3375" t="str">
            <v>NA</v>
          </cell>
          <cell r="O3375">
            <v>16</v>
          </cell>
          <cell r="P3375">
            <v>15</v>
          </cell>
          <cell r="Q3375">
            <v>1</v>
          </cell>
          <cell r="R3375">
            <v>28</v>
          </cell>
          <cell r="S3375" t="str">
            <v>NA</v>
          </cell>
          <cell r="T3375">
            <v>3</v>
          </cell>
          <cell r="U3375">
            <v>1997</v>
          </cell>
          <cell r="V3375" t="str">
            <v>NA</v>
          </cell>
          <cell r="W3375">
            <v>9</v>
          </cell>
          <cell r="X3375">
            <v>1997</v>
          </cell>
          <cell r="Y3375" t="str">
            <v>NA</v>
          </cell>
          <cell r="Z3375" t="str">
            <v>NA</v>
          </cell>
          <cell r="AA3375" t="str">
            <v>NA</v>
          </cell>
          <cell r="AB3375" t="str">
            <v>NA</v>
          </cell>
          <cell r="AC3375" t="str">
            <v>Pitfall/Emergence/Combination</v>
          </cell>
          <cell r="AD3375" t="str">
            <v>The pitfall traps consisted of plastic funnels recessed into the soil (with openings 15 cm in diameter) and mounted on top of a plastic bottle containing 2% formaldehyde solution. A roof 10 cm above the traps provided protection from rain. At each of the 22 sites, we installed three trap triplets (a pitfall trap, a combination trap, and an eclector), resulting in a total of 66 traps of each type (Table 1). The minimum distance between traps of the same type at each site was 10 m, while the average distance between the sites was 301±128 m. The traps were emptied weekly from March to September 1997. Collecting took place during 28 sampling periods, covering the main activity season of most taxa.</v>
          </cell>
          <cell r="AE3375">
            <v>9</v>
          </cell>
          <cell r="AF3375">
            <v>176.79</v>
          </cell>
          <cell r="AG3375">
            <v>10</v>
          </cell>
          <cell r="AH3375">
            <v>4704</v>
          </cell>
          <cell r="AI3375">
            <v>1764</v>
          </cell>
          <cell r="AJ3375">
            <v>0</v>
          </cell>
          <cell r="AK3375">
            <v>0</v>
          </cell>
          <cell r="AL3375">
            <v>0</v>
          </cell>
          <cell r="AM3375">
            <v>0</v>
          </cell>
          <cell r="AN3375">
            <v>0</v>
          </cell>
          <cell r="AO3375">
            <v>0</v>
          </cell>
          <cell r="AP3375">
            <v>0</v>
          </cell>
          <cell r="AQ3375">
            <v>0</v>
          </cell>
          <cell r="AR3375">
            <v>0</v>
          </cell>
          <cell r="AS3375">
            <v>0</v>
          </cell>
          <cell r="AT3375" t="str">
            <v>Temperate forest</v>
          </cell>
          <cell r="AU3375" t="str">
            <v>Disturbed</v>
          </cell>
          <cell r="AV3375" t="str">
            <v>Fire (anthropogenic)</v>
          </cell>
          <cell r="AW3375" t="str">
            <v>NA</v>
          </cell>
          <cell r="AX3375" t="str">
            <v>NA</v>
          </cell>
          <cell r="AY3375" t="str">
            <v>15km2 total area sampled</v>
          </cell>
        </row>
        <row r="3376">
          <cell r="A3376" t="str">
            <v>Moretti_etal_2006_08</v>
          </cell>
          <cell r="B3376" t="str">
            <v>Gibb, Heloise</v>
          </cell>
          <cell r="C3376" t="str">
            <v>Europe</v>
          </cell>
          <cell r="D3376" t="str">
            <v>Switzerland</v>
          </cell>
          <cell r="E3376" t="str">
            <v>Alps</v>
          </cell>
          <cell r="F3376" t="str">
            <v>NA</v>
          </cell>
          <cell r="G3376" t="str">
            <v>single fire 3</v>
          </cell>
          <cell r="H3376" t="str">
            <v>Temperate forest</v>
          </cell>
          <cell r="I3376">
            <v>650</v>
          </cell>
          <cell r="J3376">
            <v>46.15</v>
          </cell>
          <cell r="K3376">
            <v>8.73</v>
          </cell>
          <cell r="L3376" t="str">
            <v>In publication</v>
          </cell>
          <cell r="M3376" t="str">
            <v>NA</v>
          </cell>
          <cell r="N3376" t="str">
            <v>NA</v>
          </cell>
          <cell r="O3376">
            <v>13</v>
          </cell>
          <cell r="P3376">
            <v>12</v>
          </cell>
          <cell r="Q3376">
            <v>1</v>
          </cell>
          <cell r="R3376">
            <v>28</v>
          </cell>
          <cell r="S3376" t="str">
            <v>NA</v>
          </cell>
          <cell r="T3376">
            <v>3</v>
          </cell>
          <cell r="U3376">
            <v>1997</v>
          </cell>
          <cell r="V3376" t="str">
            <v>NA</v>
          </cell>
          <cell r="W3376">
            <v>9</v>
          </cell>
          <cell r="X3376">
            <v>1997</v>
          </cell>
          <cell r="Y3376" t="str">
            <v>NA</v>
          </cell>
          <cell r="Z3376" t="str">
            <v>NA</v>
          </cell>
          <cell r="AA3376" t="str">
            <v>NA</v>
          </cell>
          <cell r="AB3376" t="str">
            <v>NA</v>
          </cell>
          <cell r="AC3376" t="str">
            <v>Pitfall/Emergence/Combination</v>
          </cell>
          <cell r="AD3376" t="str">
            <v>The pitfall traps consisted of plastic funnels recessed into the soil (with openings 15 cm in diameter) and mounted on top of a plastic bottle containing 2% formaldehyde solution. A roof 10 cm above the traps provided protection from rain. At each of the 22 sites, we installed three trap triplets (a pitfall trap, a combination trap, and an eclector), resulting in a total of 66 traps of each type (Table 1). The minimum distance between traps of the same type at each site was 10 m, while the average distance between the sites was 301±128 m. The traps were emptied weekly from March to September 1997. Collecting took place during 28 sampling periods, covering the main activity season of most taxa.</v>
          </cell>
          <cell r="AE3376">
            <v>6</v>
          </cell>
          <cell r="AF3376">
            <v>176.79</v>
          </cell>
          <cell r="AG3376">
            <v>10</v>
          </cell>
          <cell r="AH3376">
            <v>4704</v>
          </cell>
          <cell r="AI3376">
            <v>1176</v>
          </cell>
          <cell r="AJ3376">
            <v>0</v>
          </cell>
          <cell r="AK3376">
            <v>0</v>
          </cell>
          <cell r="AL3376">
            <v>0</v>
          </cell>
          <cell r="AM3376">
            <v>0</v>
          </cell>
          <cell r="AN3376">
            <v>0</v>
          </cell>
          <cell r="AO3376">
            <v>0</v>
          </cell>
          <cell r="AP3376">
            <v>0</v>
          </cell>
          <cell r="AQ3376">
            <v>0</v>
          </cell>
          <cell r="AR3376">
            <v>0</v>
          </cell>
          <cell r="AS3376">
            <v>0</v>
          </cell>
          <cell r="AT3376" t="str">
            <v>Temperate forest</v>
          </cell>
          <cell r="AU3376" t="str">
            <v>Disturbed</v>
          </cell>
          <cell r="AV3376" t="str">
            <v>Fire (anthropogenic)</v>
          </cell>
          <cell r="AW3376" t="str">
            <v>NA</v>
          </cell>
          <cell r="AX3376" t="str">
            <v>NA</v>
          </cell>
          <cell r="AY3376" t="str">
            <v>15km2 total area sampled</v>
          </cell>
        </row>
        <row r="3377">
          <cell r="A3377" t="str">
            <v>Moretti_etal_2006_09</v>
          </cell>
          <cell r="B3377" t="str">
            <v>Gibb, Heloise</v>
          </cell>
          <cell r="C3377" t="str">
            <v>Europe</v>
          </cell>
          <cell r="D3377" t="str">
            <v>Switzerland</v>
          </cell>
          <cell r="E3377" t="str">
            <v>Alps</v>
          </cell>
          <cell r="F3377" t="str">
            <v>NA</v>
          </cell>
          <cell r="G3377" t="str">
            <v>unburnt</v>
          </cell>
          <cell r="H3377" t="str">
            <v>Temperate forest</v>
          </cell>
          <cell r="I3377">
            <v>650</v>
          </cell>
          <cell r="J3377">
            <v>46.15</v>
          </cell>
          <cell r="K3377">
            <v>8.73</v>
          </cell>
          <cell r="L3377" t="str">
            <v>In publication</v>
          </cell>
          <cell r="M3377" t="str">
            <v>NA</v>
          </cell>
          <cell r="N3377" t="str">
            <v>NA</v>
          </cell>
          <cell r="O3377">
            <v>17</v>
          </cell>
          <cell r="P3377">
            <v>16</v>
          </cell>
          <cell r="Q3377">
            <v>1</v>
          </cell>
          <cell r="R3377">
            <v>28</v>
          </cell>
          <cell r="S3377" t="str">
            <v>NA</v>
          </cell>
          <cell r="T3377">
            <v>3</v>
          </cell>
          <cell r="U3377">
            <v>1997</v>
          </cell>
          <cell r="V3377" t="str">
            <v>NA</v>
          </cell>
          <cell r="W3377">
            <v>9</v>
          </cell>
          <cell r="X3377">
            <v>1997</v>
          </cell>
          <cell r="Y3377" t="str">
            <v>NA</v>
          </cell>
          <cell r="Z3377" t="str">
            <v>NA</v>
          </cell>
          <cell r="AA3377" t="str">
            <v>NA</v>
          </cell>
          <cell r="AB3377" t="str">
            <v>NA</v>
          </cell>
          <cell r="AC3377" t="str">
            <v>Pitfall/Emergence/Combination</v>
          </cell>
          <cell r="AD3377" t="str">
            <v>The pitfall traps consisted of plastic funnels recessed into the soil (with openings 15 cm in diameter) and mounted on top of a plastic bottle containing 2% formaldehyde solution. A roof 10 cm above the traps provided protection from rain. At each of the 22 sites, we installed three trap triplets (a pitfall trap, a combination trap, and an eclector), resulting in a total of 66 traps of each type (Table 1). The minimum distance between traps of the same type at each site was 10 m, while the average distance between the sites was 301±128 m. The traps were emptied weekly from March to September 1997. Collecting took place during 28 sampling periods, covering the main activity season of most taxa.</v>
          </cell>
          <cell r="AE3377">
            <v>18</v>
          </cell>
          <cell r="AF3377">
            <v>176.79</v>
          </cell>
          <cell r="AG3377">
            <v>10</v>
          </cell>
          <cell r="AH3377">
            <v>4704</v>
          </cell>
          <cell r="AI3377">
            <v>3528</v>
          </cell>
          <cell r="AJ3377">
            <v>0</v>
          </cell>
          <cell r="AK3377">
            <v>0</v>
          </cell>
          <cell r="AL3377">
            <v>0</v>
          </cell>
          <cell r="AM3377">
            <v>0</v>
          </cell>
          <cell r="AN3377">
            <v>0</v>
          </cell>
          <cell r="AO3377">
            <v>0</v>
          </cell>
          <cell r="AP3377">
            <v>0</v>
          </cell>
          <cell r="AQ3377">
            <v>0</v>
          </cell>
          <cell r="AR3377">
            <v>0</v>
          </cell>
          <cell r="AS3377">
            <v>0</v>
          </cell>
          <cell r="AT3377" t="str">
            <v>Temperate forest</v>
          </cell>
          <cell r="AU3377" t="str">
            <v>Undisturbed</v>
          </cell>
          <cell r="AV3377" t="str">
            <v>NA</v>
          </cell>
          <cell r="AW3377" t="str">
            <v>NA</v>
          </cell>
          <cell r="AX3377" t="str">
            <v>NA</v>
          </cell>
          <cell r="AY3377" t="str">
            <v>15km2 total area sampled</v>
          </cell>
        </row>
        <row r="3378">
          <cell r="A3378" t="str">
            <v>Morrison_1996_01</v>
          </cell>
          <cell r="B3378" t="str">
            <v>Gibb, Heloise</v>
          </cell>
          <cell r="C3378" t="str">
            <v>Oceania</v>
          </cell>
          <cell r="D3378" t="str">
            <v>French Polynesia</v>
          </cell>
          <cell r="E3378" t="str">
            <v>Society Islands</v>
          </cell>
          <cell r="F3378" t="str">
            <v>Bora Bora</v>
          </cell>
          <cell r="G3378" t="str">
            <v>Bora Bora</v>
          </cell>
          <cell r="H3378" t="str">
            <v>oceanic island</v>
          </cell>
          <cell r="I3378">
            <v>350</v>
          </cell>
          <cell r="J3378">
            <v>-16.5</v>
          </cell>
          <cell r="K3378">
            <v>-151.75</v>
          </cell>
          <cell r="L3378" t="str">
            <v>In publication</v>
          </cell>
          <cell r="M3378" t="str">
            <v>NA</v>
          </cell>
          <cell r="N3378" t="str">
            <v>NA</v>
          </cell>
          <cell r="O3378">
            <v>30</v>
          </cell>
          <cell r="P3378" t="str">
            <v>NA</v>
          </cell>
          <cell r="Q3378" t="str">
            <v>NA</v>
          </cell>
          <cell r="R3378">
            <v>1</v>
          </cell>
          <cell r="S3378">
            <v>3</v>
          </cell>
          <cell r="T3378">
            <v>4</v>
          </cell>
          <cell r="U3378">
            <v>1992</v>
          </cell>
          <cell r="V3378">
            <v>8</v>
          </cell>
          <cell r="W3378">
            <v>4</v>
          </cell>
          <cell r="X3378">
            <v>1992</v>
          </cell>
          <cell r="Y3378" t="str">
            <v>NA</v>
          </cell>
          <cell r="Z3378" t="str">
            <v>NA</v>
          </cell>
          <cell r="AA3378" t="str">
            <v>NA</v>
          </cell>
          <cell r="AB3378" t="str">
            <v>NA</v>
          </cell>
          <cell r="AC3378" t="str">
            <v>Hand collecting</v>
          </cell>
          <cell r="AD3378" t="str">
            <v>26 sites across whole islandm 60-90 min. at each site, total richness estimated with 1st order jacknife method</v>
          </cell>
          <cell r="AE3378">
            <v>0</v>
          </cell>
          <cell r="AF3378">
            <v>0</v>
          </cell>
          <cell r="AG3378">
            <v>0</v>
          </cell>
          <cell r="AH3378">
            <v>0</v>
          </cell>
          <cell r="AI3378">
            <v>0</v>
          </cell>
          <cell r="AJ3378">
            <v>0</v>
          </cell>
          <cell r="AK3378">
            <v>0</v>
          </cell>
          <cell r="AL3378">
            <v>0</v>
          </cell>
          <cell r="AM3378">
            <v>0</v>
          </cell>
          <cell r="AN3378">
            <v>0</v>
          </cell>
          <cell r="AO3378">
            <v>0</v>
          </cell>
          <cell r="AP3378">
            <v>0</v>
          </cell>
          <cell r="AQ3378">
            <v>0</v>
          </cell>
          <cell r="AR3378">
            <v>0</v>
          </cell>
          <cell r="AS3378">
            <v>0</v>
          </cell>
          <cell r="AT3378" t="str">
            <v>oceanic island</v>
          </cell>
          <cell r="AU3378" t="str">
            <v>Disturbed</v>
          </cell>
          <cell r="AV3378" t="str">
            <v>Urban &amp; recreation</v>
          </cell>
          <cell r="AW3378" t="str">
            <v>NA</v>
          </cell>
          <cell r="AX3378" t="str">
            <v>NA</v>
          </cell>
          <cell r="AY3378" t="str">
            <v>26 sites, each 300m sq., hand collecting in all microhabitats</v>
          </cell>
        </row>
        <row r="3379">
          <cell r="A3379" t="str">
            <v>Morrison_1996_02</v>
          </cell>
          <cell r="B3379" t="str">
            <v>Gibb, Heloise</v>
          </cell>
          <cell r="C3379" t="str">
            <v>Oceania</v>
          </cell>
          <cell r="D3379" t="str">
            <v>French Polynesia</v>
          </cell>
          <cell r="E3379" t="str">
            <v>Society Islands</v>
          </cell>
          <cell r="F3379" t="str">
            <v>Huahine</v>
          </cell>
          <cell r="G3379" t="str">
            <v>Huahine</v>
          </cell>
          <cell r="H3379" t="str">
            <v>oceanic island</v>
          </cell>
          <cell r="I3379">
            <v>350</v>
          </cell>
          <cell r="J3379">
            <v>-16.75</v>
          </cell>
          <cell r="K3379">
            <v>-151</v>
          </cell>
          <cell r="L3379" t="str">
            <v>In publication</v>
          </cell>
          <cell r="M3379" t="str">
            <v>NA</v>
          </cell>
          <cell r="N3379" t="str">
            <v>NA</v>
          </cell>
          <cell r="O3379">
            <v>33</v>
          </cell>
          <cell r="P3379" t="str">
            <v>NA</v>
          </cell>
          <cell r="Q3379" t="str">
            <v>NA</v>
          </cell>
          <cell r="R3379">
            <v>1</v>
          </cell>
          <cell r="S3379">
            <v>9</v>
          </cell>
          <cell r="T3379">
            <v>4</v>
          </cell>
          <cell r="U3379">
            <v>1992</v>
          </cell>
          <cell r="V3379">
            <v>15</v>
          </cell>
          <cell r="W3379">
            <v>4</v>
          </cell>
          <cell r="X3379">
            <v>1992</v>
          </cell>
          <cell r="Y3379" t="str">
            <v>NA</v>
          </cell>
          <cell r="Z3379" t="str">
            <v>NA</v>
          </cell>
          <cell r="AA3379" t="str">
            <v>NA</v>
          </cell>
          <cell r="AB3379" t="str">
            <v>NA</v>
          </cell>
          <cell r="AC3379" t="str">
            <v>Hand collecting</v>
          </cell>
          <cell r="AD3379" t="str">
            <v>29 sites across whole islandm 60-90 min. at each site, total richness estimated with 1st order jacknife method</v>
          </cell>
          <cell r="AE3379">
            <v>0</v>
          </cell>
          <cell r="AF3379">
            <v>0</v>
          </cell>
          <cell r="AG3379">
            <v>0</v>
          </cell>
          <cell r="AH3379">
            <v>0</v>
          </cell>
          <cell r="AI3379">
            <v>0</v>
          </cell>
          <cell r="AJ3379">
            <v>0</v>
          </cell>
          <cell r="AK3379">
            <v>0</v>
          </cell>
          <cell r="AL3379">
            <v>0</v>
          </cell>
          <cell r="AM3379">
            <v>0</v>
          </cell>
          <cell r="AN3379">
            <v>0</v>
          </cell>
          <cell r="AO3379">
            <v>0</v>
          </cell>
          <cell r="AP3379">
            <v>0</v>
          </cell>
          <cell r="AQ3379">
            <v>0</v>
          </cell>
          <cell r="AR3379">
            <v>0</v>
          </cell>
          <cell r="AS3379">
            <v>0</v>
          </cell>
          <cell r="AT3379" t="str">
            <v>oceanic island</v>
          </cell>
          <cell r="AU3379" t="str">
            <v>Disturbed</v>
          </cell>
          <cell r="AV3379" t="str">
            <v>Urban &amp; recreation</v>
          </cell>
          <cell r="AW3379" t="str">
            <v>NA</v>
          </cell>
          <cell r="AX3379" t="str">
            <v>NA</v>
          </cell>
          <cell r="AY3379" t="str">
            <v>29 sites, each 300m sq., hand collecting in all microhabitats</v>
          </cell>
        </row>
        <row r="3380">
          <cell r="A3380" t="str">
            <v>Morrison_1996_03</v>
          </cell>
          <cell r="B3380" t="str">
            <v>Gibb, Heloise</v>
          </cell>
          <cell r="C3380" t="str">
            <v>Oceania</v>
          </cell>
          <cell r="D3380" t="str">
            <v>French Polynesia</v>
          </cell>
          <cell r="E3380" t="str">
            <v>Society Islands</v>
          </cell>
          <cell r="F3380" t="str">
            <v>Morea</v>
          </cell>
          <cell r="G3380" t="str">
            <v>Morea</v>
          </cell>
          <cell r="H3380" t="str">
            <v>oceanic island</v>
          </cell>
          <cell r="I3380">
            <v>350</v>
          </cell>
          <cell r="J3380">
            <v>-17.5</v>
          </cell>
          <cell r="K3380">
            <v>-149.83000000000001</v>
          </cell>
          <cell r="L3380" t="str">
            <v>In publication</v>
          </cell>
          <cell r="M3380" t="str">
            <v>NA</v>
          </cell>
          <cell r="N3380" t="str">
            <v>NA</v>
          </cell>
          <cell r="O3380">
            <v>36</v>
          </cell>
          <cell r="P3380" t="str">
            <v>NA</v>
          </cell>
          <cell r="Q3380" t="str">
            <v>NA</v>
          </cell>
          <cell r="R3380">
            <v>2</v>
          </cell>
          <cell r="S3380">
            <v>21</v>
          </cell>
          <cell r="T3380">
            <v>1</v>
          </cell>
          <cell r="U3380">
            <v>1991</v>
          </cell>
          <cell r="V3380">
            <v>31</v>
          </cell>
          <cell r="W3380">
            <v>3</v>
          </cell>
          <cell r="X3380">
            <v>1992</v>
          </cell>
          <cell r="Y3380" t="str">
            <v>NA</v>
          </cell>
          <cell r="Z3380" t="str">
            <v>NA</v>
          </cell>
          <cell r="AA3380" t="str">
            <v>NA</v>
          </cell>
          <cell r="AB3380" t="str">
            <v>NA</v>
          </cell>
          <cell r="AC3380" t="str">
            <v>Hand collecting</v>
          </cell>
          <cell r="AD3380" t="str">
            <v>153 sites (over 2 sampling events) across whole islandm 60-90 min. at each site, total richness estimated with 1st order jacknife method</v>
          </cell>
          <cell r="AE3380">
            <v>0</v>
          </cell>
          <cell r="AF3380">
            <v>0</v>
          </cell>
          <cell r="AG3380">
            <v>0</v>
          </cell>
          <cell r="AH3380">
            <v>0</v>
          </cell>
          <cell r="AI3380">
            <v>0</v>
          </cell>
          <cell r="AJ3380">
            <v>0</v>
          </cell>
          <cell r="AK3380">
            <v>0</v>
          </cell>
          <cell r="AL3380">
            <v>0</v>
          </cell>
          <cell r="AM3380">
            <v>0</v>
          </cell>
          <cell r="AN3380">
            <v>0</v>
          </cell>
          <cell r="AO3380">
            <v>0</v>
          </cell>
          <cell r="AP3380">
            <v>0</v>
          </cell>
          <cell r="AQ3380">
            <v>0</v>
          </cell>
          <cell r="AR3380">
            <v>0</v>
          </cell>
          <cell r="AS3380">
            <v>0</v>
          </cell>
          <cell r="AT3380" t="str">
            <v>oceanic island</v>
          </cell>
          <cell r="AU3380" t="str">
            <v>Disturbed</v>
          </cell>
          <cell r="AV3380" t="str">
            <v>Urban &amp; recreation</v>
          </cell>
          <cell r="AW3380" t="str">
            <v>NA</v>
          </cell>
          <cell r="AX3380" t="str">
            <v>NA</v>
          </cell>
          <cell r="AY3380" t="str">
            <v>153 sites (over 2 sampling events), each 300m sq., hand collecting in all microhabitats</v>
          </cell>
        </row>
        <row r="3381">
          <cell r="A3381" t="str">
            <v>Morton&amp;Davidson_1988_01</v>
          </cell>
          <cell r="B3381" t="str">
            <v>Gibb, Heloise</v>
          </cell>
          <cell r="C3381" t="str">
            <v>Oceania</v>
          </cell>
          <cell r="D3381" t="str">
            <v>Australia</v>
          </cell>
          <cell r="E3381" t="str">
            <v>Queensland</v>
          </cell>
          <cell r="F3381" t="str">
            <v>Sandringham, 20km W of Homestead</v>
          </cell>
          <cell r="G3381">
            <v>2</v>
          </cell>
          <cell r="H3381" t="str">
            <v>Hummock grassland</v>
          </cell>
          <cell r="I3381">
            <v>50</v>
          </cell>
          <cell r="J3381">
            <v>-23.21</v>
          </cell>
          <cell r="K3381">
            <v>150.55000000000001</v>
          </cell>
          <cell r="L3381" t="str">
            <v>In publication</v>
          </cell>
          <cell r="M3381" t="str">
            <v>NA</v>
          </cell>
          <cell r="N3381" t="str">
            <v>NA</v>
          </cell>
          <cell r="O3381">
            <v>11</v>
          </cell>
          <cell r="P3381" t="str">
            <v>NA</v>
          </cell>
          <cell r="Q3381" t="str">
            <v>NA</v>
          </cell>
          <cell r="R3381">
            <v>1</v>
          </cell>
          <cell r="S3381" t="str">
            <v>NA</v>
          </cell>
          <cell r="T3381">
            <v>1</v>
          </cell>
          <cell r="U3381">
            <v>1980</v>
          </cell>
          <cell r="V3381" t="str">
            <v>NA</v>
          </cell>
          <cell r="W3381">
            <v>2</v>
          </cell>
          <cell r="X3381">
            <v>1980</v>
          </cell>
          <cell r="Y3381">
            <v>1</v>
          </cell>
          <cell r="Z3381">
            <v>35</v>
          </cell>
          <cell r="AA3381">
            <v>45</v>
          </cell>
          <cell r="AB3381">
            <v>0</v>
          </cell>
          <cell r="AC3381" t="str">
            <v>Baits</v>
          </cell>
          <cell r="AD3381" t="str">
            <v>At each site, 80 shallow glass dishes were placed in an 8 x 10 bait grid with approx. 5 m intervals between dishes. Bait consisted of ground barley or cracked wheat, in a variety of sizes, and was placed in the dishes at least 3 h before censusing began. Ants were sampled by recording each presence of an ant species at a bait during a 60-s observation period.</v>
          </cell>
          <cell r="AE3381">
            <v>0</v>
          </cell>
          <cell r="AF3381">
            <v>0</v>
          </cell>
          <cell r="AG3381">
            <v>0</v>
          </cell>
          <cell r="AH3381">
            <v>0</v>
          </cell>
          <cell r="AI3381">
            <v>0</v>
          </cell>
          <cell r="AJ3381">
            <v>80</v>
          </cell>
          <cell r="AK3381">
            <v>0</v>
          </cell>
          <cell r="AL3381">
            <v>5</v>
          </cell>
          <cell r="AM3381">
            <v>1440</v>
          </cell>
          <cell r="AN3381">
            <v>0</v>
          </cell>
          <cell r="AO3381">
            <v>0</v>
          </cell>
          <cell r="AP3381">
            <v>0</v>
          </cell>
          <cell r="AQ3381">
            <v>0</v>
          </cell>
          <cell r="AR3381">
            <v>0</v>
          </cell>
          <cell r="AS3381">
            <v>0</v>
          </cell>
          <cell r="AT3381" t="str">
            <v>Hummock grassland</v>
          </cell>
          <cell r="AU3381" t="str">
            <v>Disturbed</v>
          </cell>
          <cell r="AV3381" t="str">
            <v>Grazing</v>
          </cell>
          <cell r="AW3381" t="str">
            <v>NA</v>
          </cell>
          <cell r="AX3381" t="str">
            <v>NA</v>
          </cell>
          <cell r="AY3381" t="str">
            <v>2000m2 area sampled</v>
          </cell>
        </row>
        <row r="3382">
          <cell r="A3382" t="str">
            <v>Morton&amp;Davidson_1988_02</v>
          </cell>
          <cell r="B3382" t="str">
            <v>Gibb, Heloise</v>
          </cell>
          <cell r="C3382" t="str">
            <v>Oceania</v>
          </cell>
          <cell r="D3382" t="str">
            <v>Australia</v>
          </cell>
          <cell r="E3382" t="str">
            <v>Northern Territory</v>
          </cell>
          <cell r="F3382" t="str">
            <v>Alice Springs, 20km SE</v>
          </cell>
          <cell r="G3382">
            <v>4</v>
          </cell>
          <cell r="H3382" t="str">
            <v>Hummock grassland</v>
          </cell>
          <cell r="I3382">
            <v>640</v>
          </cell>
          <cell r="J3382">
            <v>-23.69</v>
          </cell>
          <cell r="K3382">
            <v>133.86000000000001</v>
          </cell>
          <cell r="L3382" t="str">
            <v>In publication</v>
          </cell>
          <cell r="M3382" t="str">
            <v>NA</v>
          </cell>
          <cell r="N3382" t="str">
            <v>NA</v>
          </cell>
          <cell r="O3382">
            <v>9</v>
          </cell>
          <cell r="P3382" t="str">
            <v>NA</v>
          </cell>
          <cell r="Q3382" t="str">
            <v>NA</v>
          </cell>
          <cell r="R3382">
            <v>1</v>
          </cell>
          <cell r="S3382" t="str">
            <v>NA</v>
          </cell>
          <cell r="T3382">
            <v>9</v>
          </cell>
          <cell r="U3382">
            <v>1981</v>
          </cell>
          <cell r="V3382" t="str">
            <v>NA</v>
          </cell>
          <cell r="W3382">
            <v>10</v>
          </cell>
          <cell r="X3382">
            <v>1981</v>
          </cell>
          <cell r="Y3382">
            <v>1</v>
          </cell>
          <cell r="Z3382">
            <v>35</v>
          </cell>
          <cell r="AA3382">
            <v>45</v>
          </cell>
          <cell r="AB3382">
            <v>0</v>
          </cell>
          <cell r="AC3382" t="str">
            <v>Baits</v>
          </cell>
          <cell r="AD3382" t="str">
            <v>At each site, 80 shallow glass dishes were placed in an 8 x 10 bait grid with approx. 5 m intervals between dishes. Bait consisted of ground barley or cracked wheat, in a variety of sizes, and was placed in the dishes at least 3 h before censusing began. Ants were sampled by recording each presence of an ant species at a bait during a 60-s observation period.</v>
          </cell>
          <cell r="AE3382">
            <v>0</v>
          </cell>
          <cell r="AF3382">
            <v>0</v>
          </cell>
          <cell r="AG3382">
            <v>0</v>
          </cell>
          <cell r="AH3382">
            <v>0</v>
          </cell>
          <cell r="AI3382">
            <v>0</v>
          </cell>
          <cell r="AJ3382">
            <v>80</v>
          </cell>
          <cell r="AK3382">
            <v>0</v>
          </cell>
          <cell r="AL3382">
            <v>5</v>
          </cell>
          <cell r="AM3382">
            <v>1440</v>
          </cell>
          <cell r="AN3382">
            <v>0</v>
          </cell>
          <cell r="AO3382">
            <v>0</v>
          </cell>
          <cell r="AP3382">
            <v>0</v>
          </cell>
          <cell r="AQ3382">
            <v>0</v>
          </cell>
          <cell r="AR3382">
            <v>0</v>
          </cell>
          <cell r="AS3382">
            <v>0</v>
          </cell>
          <cell r="AT3382" t="str">
            <v>Hummock grassland</v>
          </cell>
          <cell r="AU3382" t="str">
            <v>Disturbed</v>
          </cell>
          <cell r="AV3382" t="str">
            <v>Grazing</v>
          </cell>
          <cell r="AW3382" t="str">
            <v>NA</v>
          </cell>
          <cell r="AX3382" t="str">
            <v>NA</v>
          </cell>
          <cell r="AY3382" t="str">
            <v>2000m2 area sampled</v>
          </cell>
        </row>
        <row r="3383">
          <cell r="A3383" t="str">
            <v>Morton&amp;Davidson_1988_03</v>
          </cell>
          <cell r="B3383" t="str">
            <v>Gibb, Heloise</v>
          </cell>
          <cell r="C3383" t="str">
            <v>Oceania</v>
          </cell>
          <cell r="D3383" t="str">
            <v>Australia</v>
          </cell>
          <cell r="E3383" t="str">
            <v>Northern Territory</v>
          </cell>
          <cell r="F3383" t="str">
            <v>Alexandria Downs, 17km NW of Homestead</v>
          </cell>
          <cell r="G3383">
            <v>5</v>
          </cell>
          <cell r="H3383" t="str">
            <v>Hummock grassland</v>
          </cell>
          <cell r="I3383">
            <v>225</v>
          </cell>
          <cell r="J3383">
            <v>-19.21</v>
          </cell>
          <cell r="K3383">
            <v>136.37</v>
          </cell>
          <cell r="L3383" t="str">
            <v>In publication</v>
          </cell>
          <cell r="M3383" t="str">
            <v>NA</v>
          </cell>
          <cell r="N3383" t="str">
            <v>NA</v>
          </cell>
          <cell r="O3383">
            <v>8</v>
          </cell>
          <cell r="P3383" t="str">
            <v>NA</v>
          </cell>
          <cell r="Q3383" t="str">
            <v>NA</v>
          </cell>
          <cell r="R3383">
            <v>1</v>
          </cell>
          <cell r="S3383" t="str">
            <v>NA</v>
          </cell>
          <cell r="T3383">
            <v>9</v>
          </cell>
          <cell r="U3383">
            <v>1981</v>
          </cell>
          <cell r="V3383" t="str">
            <v>NA</v>
          </cell>
          <cell r="W3383">
            <v>10</v>
          </cell>
          <cell r="X3383">
            <v>1981</v>
          </cell>
          <cell r="Y3383">
            <v>1</v>
          </cell>
          <cell r="Z3383">
            <v>35</v>
          </cell>
          <cell r="AA3383">
            <v>45</v>
          </cell>
          <cell r="AB3383">
            <v>0</v>
          </cell>
          <cell r="AC3383" t="str">
            <v>Baits</v>
          </cell>
          <cell r="AD3383" t="str">
            <v>At each site, 80 shallow glass dishes were placed in an 8 x 10 bait grid with approx. 5 m intervals between dishes. Bait consisted of ground barley or cracked wheat, in a variety of sizes, and was placed in the dishes at least 3 h before censusing began. Ants were sampled by recording each presence of an ant species at a bait during a 60-s observation period.</v>
          </cell>
          <cell r="AE3383">
            <v>0</v>
          </cell>
          <cell r="AF3383">
            <v>0</v>
          </cell>
          <cell r="AG3383">
            <v>0</v>
          </cell>
          <cell r="AH3383">
            <v>0</v>
          </cell>
          <cell r="AI3383">
            <v>0</v>
          </cell>
          <cell r="AJ3383">
            <v>80</v>
          </cell>
          <cell r="AK3383">
            <v>0</v>
          </cell>
          <cell r="AL3383">
            <v>5</v>
          </cell>
          <cell r="AM3383">
            <v>1440</v>
          </cell>
          <cell r="AN3383">
            <v>0</v>
          </cell>
          <cell r="AO3383">
            <v>0</v>
          </cell>
          <cell r="AP3383">
            <v>0</v>
          </cell>
          <cell r="AQ3383">
            <v>0</v>
          </cell>
          <cell r="AR3383">
            <v>0</v>
          </cell>
          <cell r="AS3383">
            <v>0</v>
          </cell>
          <cell r="AT3383" t="str">
            <v>Hummock grassland</v>
          </cell>
          <cell r="AU3383" t="str">
            <v>Disturbed</v>
          </cell>
          <cell r="AV3383" t="str">
            <v>Grazing</v>
          </cell>
          <cell r="AW3383" t="str">
            <v>NA</v>
          </cell>
          <cell r="AX3383" t="str">
            <v>NA</v>
          </cell>
          <cell r="AY3383" t="str">
            <v>2000m2 area sampled</v>
          </cell>
        </row>
        <row r="3384">
          <cell r="A3384" t="str">
            <v>Morton&amp;Davidson_1988_04</v>
          </cell>
          <cell r="B3384" t="str">
            <v>Gibb, Heloise</v>
          </cell>
          <cell r="C3384" t="str">
            <v>Oceania</v>
          </cell>
          <cell r="D3384" t="str">
            <v>Australia</v>
          </cell>
          <cell r="E3384" t="str">
            <v>Northern Territory</v>
          </cell>
          <cell r="F3384" t="str">
            <v>Tennant Creek, 11km N</v>
          </cell>
          <cell r="G3384">
            <v>6</v>
          </cell>
          <cell r="H3384" t="str">
            <v>Hummock grassland</v>
          </cell>
          <cell r="I3384">
            <v>365</v>
          </cell>
          <cell r="J3384">
            <v>-19.649999999999999</v>
          </cell>
          <cell r="K3384">
            <v>134.18</v>
          </cell>
          <cell r="L3384" t="str">
            <v>In publication</v>
          </cell>
          <cell r="M3384" t="str">
            <v>NA</v>
          </cell>
          <cell r="N3384" t="str">
            <v>NA</v>
          </cell>
          <cell r="O3384">
            <v>12</v>
          </cell>
          <cell r="P3384" t="str">
            <v>NA</v>
          </cell>
          <cell r="Q3384" t="str">
            <v>NA</v>
          </cell>
          <cell r="R3384">
            <v>1</v>
          </cell>
          <cell r="S3384" t="str">
            <v>NA</v>
          </cell>
          <cell r="T3384">
            <v>9</v>
          </cell>
          <cell r="U3384">
            <v>1981</v>
          </cell>
          <cell r="V3384" t="str">
            <v>NA</v>
          </cell>
          <cell r="W3384">
            <v>10</v>
          </cell>
          <cell r="X3384">
            <v>1981</v>
          </cell>
          <cell r="Y3384">
            <v>1</v>
          </cell>
          <cell r="Z3384">
            <v>35</v>
          </cell>
          <cell r="AA3384">
            <v>45</v>
          </cell>
          <cell r="AB3384">
            <v>0</v>
          </cell>
          <cell r="AC3384" t="str">
            <v>Baits</v>
          </cell>
          <cell r="AD3384" t="str">
            <v>At each site, 80 shallow glass dishes were placed in an 8 x 10 bait grid with approx. 5 m intervals between dishes. Bait consisted of ground barley or cracked wheat, in a variety of sizes, and was placed in the dishes at least 3 h before censusing began. Ants were sampled by recording each presence of an ant species at a bait during a 60-s observation period.</v>
          </cell>
          <cell r="AE3384">
            <v>0</v>
          </cell>
          <cell r="AF3384">
            <v>0</v>
          </cell>
          <cell r="AG3384">
            <v>0</v>
          </cell>
          <cell r="AH3384">
            <v>0</v>
          </cell>
          <cell r="AI3384">
            <v>0</v>
          </cell>
          <cell r="AJ3384">
            <v>80</v>
          </cell>
          <cell r="AK3384">
            <v>0</v>
          </cell>
          <cell r="AL3384">
            <v>5</v>
          </cell>
          <cell r="AM3384">
            <v>1440</v>
          </cell>
          <cell r="AN3384">
            <v>0</v>
          </cell>
          <cell r="AO3384">
            <v>0</v>
          </cell>
          <cell r="AP3384">
            <v>0</v>
          </cell>
          <cell r="AQ3384">
            <v>0</v>
          </cell>
          <cell r="AR3384">
            <v>0</v>
          </cell>
          <cell r="AS3384">
            <v>0</v>
          </cell>
          <cell r="AT3384" t="str">
            <v>Hummock grassland</v>
          </cell>
          <cell r="AU3384" t="str">
            <v>Disturbed</v>
          </cell>
          <cell r="AV3384" t="str">
            <v>Grazing</v>
          </cell>
          <cell r="AW3384" t="str">
            <v>NA</v>
          </cell>
          <cell r="AX3384" t="str">
            <v>NA</v>
          </cell>
          <cell r="AY3384" t="str">
            <v>2000m2 area sampled</v>
          </cell>
        </row>
        <row r="3385">
          <cell r="A3385" t="str">
            <v>Morton&amp;Davidson_1988_05</v>
          </cell>
          <cell r="B3385" t="str">
            <v>Gibb, Heloise</v>
          </cell>
          <cell r="C3385" t="str">
            <v>Oceania</v>
          </cell>
          <cell r="D3385" t="str">
            <v>Australia</v>
          </cell>
          <cell r="E3385" t="str">
            <v>Northern Territory</v>
          </cell>
          <cell r="F3385" t="str">
            <v>Anthony's Lagoon, 5km SE of Homestead</v>
          </cell>
          <cell r="G3385">
            <v>7</v>
          </cell>
          <cell r="H3385" t="str">
            <v>Hummock grassland</v>
          </cell>
          <cell r="I3385">
            <v>220</v>
          </cell>
          <cell r="J3385">
            <v>-17.98</v>
          </cell>
          <cell r="K3385">
            <v>135.53</v>
          </cell>
          <cell r="L3385" t="str">
            <v>In publication</v>
          </cell>
          <cell r="M3385" t="str">
            <v>NA</v>
          </cell>
          <cell r="N3385" t="str">
            <v>NA</v>
          </cell>
          <cell r="O3385">
            <v>10</v>
          </cell>
          <cell r="P3385" t="str">
            <v>NA</v>
          </cell>
          <cell r="Q3385" t="str">
            <v>NA</v>
          </cell>
          <cell r="R3385">
            <v>1</v>
          </cell>
          <cell r="S3385" t="str">
            <v>NA</v>
          </cell>
          <cell r="T3385">
            <v>9</v>
          </cell>
          <cell r="U3385">
            <v>1981</v>
          </cell>
          <cell r="V3385" t="str">
            <v>NA</v>
          </cell>
          <cell r="W3385">
            <v>10</v>
          </cell>
          <cell r="X3385">
            <v>1981</v>
          </cell>
          <cell r="Y3385">
            <v>1</v>
          </cell>
          <cell r="Z3385">
            <v>35</v>
          </cell>
          <cell r="AA3385">
            <v>45</v>
          </cell>
          <cell r="AB3385">
            <v>0</v>
          </cell>
          <cell r="AC3385" t="str">
            <v>Baits</v>
          </cell>
          <cell r="AD3385" t="str">
            <v>At each site, 80 shallow glass dishes were placed in an 8 x 10 bait grid with approx. 5 m intervals between dishes. Bait consisted of ground barley or cracked wheat, in a variety of sizes, and was placed in the dishes at least 3 h before censusing began. Ants were sampled by recording each presence of an ant species at a bait during a 60-s observation period.</v>
          </cell>
          <cell r="AE3385">
            <v>0</v>
          </cell>
          <cell r="AF3385">
            <v>0</v>
          </cell>
          <cell r="AG3385">
            <v>0</v>
          </cell>
          <cell r="AH3385">
            <v>0</v>
          </cell>
          <cell r="AI3385">
            <v>0</v>
          </cell>
          <cell r="AJ3385">
            <v>80</v>
          </cell>
          <cell r="AK3385">
            <v>0</v>
          </cell>
          <cell r="AL3385">
            <v>5</v>
          </cell>
          <cell r="AM3385">
            <v>1440</v>
          </cell>
          <cell r="AN3385">
            <v>0</v>
          </cell>
          <cell r="AO3385">
            <v>0</v>
          </cell>
          <cell r="AP3385">
            <v>0</v>
          </cell>
          <cell r="AQ3385">
            <v>0</v>
          </cell>
          <cell r="AR3385">
            <v>0</v>
          </cell>
          <cell r="AS3385">
            <v>0</v>
          </cell>
          <cell r="AT3385" t="str">
            <v>Hummock grassland</v>
          </cell>
          <cell r="AU3385" t="str">
            <v>Disturbed</v>
          </cell>
          <cell r="AV3385" t="str">
            <v>Grazing</v>
          </cell>
          <cell r="AW3385" t="str">
            <v>NA</v>
          </cell>
          <cell r="AX3385" t="str">
            <v>NA</v>
          </cell>
          <cell r="AY3385" t="str">
            <v>2000m2 area sampled</v>
          </cell>
        </row>
        <row r="3386">
          <cell r="A3386" t="str">
            <v>Morton&amp;Davidson_1988_06</v>
          </cell>
          <cell r="B3386" t="str">
            <v>Gibb, Heloise</v>
          </cell>
          <cell r="C3386" t="str">
            <v>Oceania</v>
          </cell>
          <cell r="D3386" t="str">
            <v>Australia</v>
          </cell>
          <cell r="E3386" t="str">
            <v>Northern Territory</v>
          </cell>
          <cell r="F3386" t="str">
            <v>Kalkaringi, 40km W</v>
          </cell>
          <cell r="G3386">
            <v>8</v>
          </cell>
          <cell r="H3386" t="str">
            <v>Hummock grassland</v>
          </cell>
          <cell r="I3386">
            <v>170</v>
          </cell>
          <cell r="J3386">
            <v>-17.45</v>
          </cell>
          <cell r="K3386">
            <v>130.83000000000001</v>
          </cell>
          <cell r="L3386" t="str">
            <v>In publication</v>
          </cell>
          <cell r="M3386" t="str">
            <v>NA</v>
          </cell>
          <cell r="N3386" t="str">
            <v>NA</v>
          </cell>
          <cell r="O3386">
            <v>10</v>
          </cell>
          <cell r="P3386" t="str">
            <v>NA</v>
          </cell>
          <cell r="Q3386" t="str">
            <v>NA</v>
          </cell>
          <cell r="R3386">
            <v>1</v>
          </cell>
          <cell r="S3386" t="str">
            <v>NA</v>
          </cell>
          <cell r="T3386">
            <v>9</v>
          </cell>
          <cell r="U3386">
            <v>1981</v>
          </cell>
          <cell r="V3386" t="str">
            <v>NA</v>
          </cell>
          <cell r="W3386">
            <v>10</v>
          </cell>
          <cell r="X3386">
            <v>1981</v>
          </cell>
          <cell r="Y3386">
            <v>1</v>
          </cell>
          <cell r="Z3386">
            <v>35</v>
          </cell>
          <cell r="AA3386">
            <v>45</v>
          </cell>
          <cell r="AB3386">
            <v>0</v>
          </cell>
          <cell r="AC3386" t="str">
            <v>Baits</v>
          </cell>
          <cell r="AD3386" t="str">
            <v>At each site, 80 shallow glass dishes were placed in an 8 x 10 bait grid with approx. 5 m intervals between dishes. Bait consisted of ground barley or cracked wheat, in a variety of sizes, and was placed in the dishes at least 3 h before censusing began. Ants were sampled by recording each presence of an ant species at a bait during a 60-s observation period.</v>
          </cell>
          <cell r="AE3386">
            <v>0</v>
          </cell>
          <cell r="AF3386">
            <v>0</v>
          </cell>
          <cell r="AG3386">
            <v>0</v>
          </cell>
          <cell r="AH3386">
            <v>0</v>
          </cell>
          <cell r="AI3386">
            <v>0</v>
          </cell>
          <cell r="AJ3386">
            <v>80</v>
          </cell>
          <cell r="AK3386">
            <v>0</v>
          </cell>
          <cell r="AL3386">
            <v>5</v>
          </cell>
          <cell r="AM3386">
            <v>1440</v>
          </cell>
          <cell r="AN3386">
            <v>0</v>
          </cell>
          <cell r="AO3386">
            <v>0</v>
          </cell>
          <cell r="AP3386">
            <v>0</v>
          </cell>
          <cell r="AQ3386">
            <v>0</v>
          </cell>
          <cell r="AR3386">
            <v>0</v>
          </cell>
          <cell r="AS3386">
            <v>0</v>
          </cell>
          <cell r="AT3386" t="str">
            <v>Hummock grassland</v>
          </cell>
          <cell r="AU3386" t="str">
            <v>Disturbed</v>
          </cell>
          <cell r="AV3386" t="str">
            <v>Grazing</v>
          </cell>
          <cell r="AW3386" t="str">
            <v>NA</v>
          </cell>
          <cell r="AX3386" t="str">
            <v>NA</v>
          </cell>
          <cell r="AY3386" t="str">
            <v>2000m2 area sampled</v>
          </cell>
        </row>
        <row r="3387">
          <cell r="A3387" t="str">
            <v>Morton&amp;Davidson_1988_07</v>
          </cell>
          <cell r="B3387" t="str">
            <v>Gibb, Heloise</v>
          </cell>
          <cell r="C3387" t="str">
            <v>Oceania</v>
          </cell>
          <cell r="D3387" t="str">
            <v>Australia</v>
          </cell>
          <cell r="E3387" t="str">
            <v>South Australia</v>
          </cell>
          <cell r="F3387" t="str">
            <v>Oonadatta, 5km SE</v>
          </cell>
          <cell r="G3387">
            <v>9</v>
          </cell>
          <cell r="H3387" t="str">
            <v>Acacia shrublands</v>
          </cell>
          <cell r="I3387">
            <v>120</v>
          </cell>
          <cell r="J3387">
            <v>-27.54</v>
          </cell>
          <cell r="K3387">
            <v>135.44</v>
          </cell>
          <cell r="L3387" t="str">
            <v>In publication</v>
          </cell>
          <cell r="M3387" t="str">
            <v>NA</v>
          </cell>
          <cell r="N3387" t="str">
            <v>NA</v>
          </cell>
          <cell r="O3387">
            <v>9</v>
          </cell>
          <cell r="P3387" t="str">
            <v>NA</v>
          </cell>
          <cell r="Q3387" t="str">
            <v>NA</v>
          </cell>
          <cell r="R3387">
            <v>1</v>
          </cell>
          <cell r="S3387" t="str">
            <v>NA</v>
          </cell>
          <cell r="T3387">
            <v>9</v>
          </cell>
          <cell r="U3387">
            <v>1981</v>
          </cell>
          <cell r="V3387" t="str">
            <v>NA</v>
          </cell>
          <cell r="W3387">
            <v>10</v>
          </cell>
          <cell r="X3387">
            <v>1981</v>
          </cell>
          <cell r="Y3387">
            <v>1</v>
          </cell>
          <cell r="Z3387">
            <v>35</v>
          </cell>
          <cell r="AA3387">
            <v>45</v>
          </cell>
          <cell r="AB3387">
            <v>0</v>
          </cell>
          <cell r="AC3387" t="str">
            <v>Baits</v>
          </cell>
          <cell r="AD3387" t="str">
            <v>At each site, 80 shallow glass dishes were placed in an 8 x 10 bait grid with approx. 5 m intervals between dishes. Bait consisted of ground barley or cracked wheat, in a variety of sizes, and was placed in the dishes at least 3 h before censusing began. Ants were sampled by recording each presence of an ant species at a bait during a 60-s observation period.</v>
          </cell>
          <cell r="AE3387">
            <v>0</v>
          </cell>
          <cell r="AF3387">
            <v>0</v>
          </cell>
          <cell r="AG3387">
            <v>0</v>
          </cell>
          <cell r="AH3387">
            <v>0</v>
          </cell>
          <cell r="AI3387">
            <v>0</v>
          </cell>
          <cell r="AJ3387">
            <v>80</v>
          </cell>
          <cell r="AK3387">
            <v>0</v>
          </cell>
          <cell r="AL3387">
            <v>5</v>
          </cell>
          <cell r="AM3387">
            <v>1440</v>
          </cell>
          <cell r="AN3387">
            <v>0</v>
          </cell>
          <cell r="AO3387">
            <v>0</v>
          </cell>
          <cell r="AP3387">
            <v>0</v>
          </cell>
          <cell r="AQ3387">
            <v>0</v>
          </cell>
          <cell r="AR3387">
            <v>0</v>
          </cell>
          <cell r="AS3387">
            <v>0</v>
          </cell>
          <cell r="AT3387" t="str">
            <v>Acacia shrublands</v>
          </cell>
          <cell r="AU3387" t="str">
            <v>Disturbed</v>
          </cell>
          <cell r="AV3387" t="str">
            <v>Grazing</v>
          </cell>
          <cell r="AW3387" t="str">
            <v>NA</v>
          </cell>
          <cell r="AX3387" t="str">
            <v>NA</v>
          </cell>
          <cell r="AY3387" t="str">
            <v>2000m2 area sampled</v>
          </cell>
        </row>
        <row r="3388">
          <cell r="A3388" t="str">
            <v>Morton&amp;Davidson_1988_08</v>
          </cell>
          <cell r="B3388" t="str">
            <v>Gibb, Heloise</v>
          </cell>
          <cell r="C3388" t="str">
            <v>Oceania</v>
          </cell>
          <cell r="D3388" t="str">
            <v>Australia</v>
          </cell>
          <cell r="E3388" t="str">
            <v>South Australia</v>
          </cell>
          <cell r="F3388" t="str">
            <v>Coober Pedy, 50km S</v>
          </cell>
          <cell r="G3388">
            <v>10</v>
          </cell>
          <cell r="H3388" t="str">
            <v>Acacia shrublands</v>
          </cell>
          <cell r="I3388">
            <v>208</v>
          </cell>
          <cell r="J3388">
            <v>-29.01</v>
          </cell>
          <cell r="K3388">
            <v>134.75</v>
          </cell>
          <cell r="L3388" t="str">
            <v>In publication</v>
          </cell>
          <cell r="M3388" t="str">
            <v>NA</v>
          </cell>
          <cell r="N3388" t="str">
            <v>NA</v>
          </cell>
          <cell r="O3388">
            <v>12</v>
          </cell>
          <cell r="P3388" t="str">
            <v>NA</v>
          </cell>
          <cell r="Q3388" t="str">
            <v>NA</v>
          </cell>
          <cell r="R3388">
            <v>1</v>
          </cell>
          <cell r="S3388" t="str">
            <v>NA</v>
          </cell>
          <cell r="T3388">
            <v>9</v>
          </cell>
          <cell r="U3388">
            <v>1981</v>
          </cell>
          <cell r="V3388" t="str">
            <v>NA</v>
          </cell>
          <cell r="W3388">
            <v>10</v>
          </cell>
          <cell r="X3388">
            <v>1981</v>
          </cell>
          <cell r="Y3388">
            <v>1</v>
          </cell>
          <cell r="Z3388">
            <v>35</v>
          </cell>
          <cell r="AA3388">
            <v>45</v>
          </cell>
          <cell r="AB3388">
            <v>0</v>
          </cell>
          <cell r="AC3388" t="str">
            <v>Baits</v>
          </cell>
          <cell r="AD3388" t="str">
            <v>At each site, 80 shallow glass dishes were placed in an 8 x 10 bait grid with approx. 5 m intervals between dishes. Bait consisted of ground barley or cracked wheat, in a variety of sizes, and was placed in the dishes at least 3 h before censusing began. Ants were sampled by recording each presence of an ant species at a bait during a 60-s observation period.</v>
          </cell>
          <cell r="AE3388">
            <v>0</v>
          </cell>
          <cell r="AF3388">
            <v>0</v>
          </cell>
          <cell r="AG3388">
            <v>0</v>
          </cell>
          <cell r="AH3388">
            <v>0</v>
          </cell>
          <cell r="AI3388">
            <v>0</v>
          </cell>
          <cell r="AJ3388">
            <v>80</v>
          </cell>
          <cell r="AK3388">
            <v>0</v>
          </cell>
          <cell r="AL3388">
            <v>5</v>
          </cell>
          <cell r="AM3388">
            <v>1440</v>
          </cell>
          <cell r="AN3388">
            <v>0</v>
          </cell>
          <cell r="AO3388">
            <v>0</v>
          </cell>
          <cell r="AP3388">
            <v>0</v>
          </cell>
          <cell r="AQ3388">
            <v>0</v>
          </cell>
          <cell r="AR3388">
            <v>0</v>
          </cell>
          <cell r="AS3388">
            <v>0</v>
          </cell>
          <cell r="AT3388" t="str">
            <v>Acacia shrublands</v>
          </cell>
          <cell r="AU3388" t="str">
            <v>Disturbed</v>
          </cell>
          <cell r="AV3388" t="str">
            <v>Grazing</v>
          </cell>
          <cell r="AW3388" t="str">
            <v>NA</v>
          </cell>
          <cell r="AX3388" t="str">
            <v>NA</v>
          </cell>
          <cell r="AY3388" t="str">
            <v>2000m2 area sampled</v>
          </cell>
        </row>
        <row r="3389">
          <cell r="A3389" t="str">
            <v>Morton&amp;Davidson_1988_09</v>
          </cell>
          <cell r="B3389" t="str">
            <v>Gibb, Heloise</v>
          </cell>
          <cell r="C3389" t="str">
            <v>Oceania</v>
          </cell>
          <cell r="D3389" t="str">
            <v>Australia</v>
          </cell>
          <cell r="E3389" t="str">
            <v>South Australia</v>
          </cell>
          <cell r="F3389" t="str">
            <v>Kingoonya, 5km E</v>
          </cell>
          <cell r="G3389">
            <v>11</v>
          </cell>
          <cell r="H3389" t="str">
            <v>Acacia shrublands</v>
          </cell>
          <cell r="I3389">
            <v>147</v>
          </cell>
          <cell r="J3389">
            <v>-30.91</v>
          </cell>
          <cell r="K3389">
            <v>135.31</v>
          </cell>
          <cell r="L3389" t="str">
            <v>In publication</v>
          </cell>
          <cell r="M3389" t="str">
            <v>NA</v>
          </cell>
          <cell r="N3389" t="str">
            <v>NA</v>
          </cell>
          <cell r="O3389">
            <v>8</v>
          </cell>
          <cell r="P3389" t="str">
            <v>NA</v>
          </cell>
          <cell r="Q3389" t="str">
            <v>NA</v>
          </cell>
          <cell r="R3389">
            <v>1</v>
          </cell>
          <cell r="S3389" t="str">
            <v>NA</v>
          </cell>
          <cell r="T3389">
            <v>9</v>
          </cell>
          <cell r="U3389">
            <v>1981</v>
          </cell>
          <cell r="V3389" t="str">
            <v>NA</v>
          </cell>
          <cell r="W3389">
            <v>10</v>
          </cell>
          <cell r="X3389">
            <v>1981</v>
          </cell>
          <cell r="Y3389">
            <v>1</v>
          </cell>
          <cell r="Z3389">
            <v>35</v>
          </cell>
          <cell r="AA3389">
            <v>45</v>
          </cell>
          <cell r="AB3389">
            <v>0</v>
          </cell>
          <cell r="AC3389" t="str">
            <v>Baits</v>
          </cell>
          <cell r="AD3389" t="str">
            <v>At each site, 80 shallow glass dishes were placed in an 8 x 10 bait grid with approx. 5 m intervals between dishes. Bait consisted of ground barley or cracked wheat, in a variety of sizes, and was placed in the dishes at least 3 h before censusing began. Ants were sampled by recording each presence of an ant species at a bait during a 60-s observation period.</v>
          </cell>
          <cell r="AE3389">
            <v>0</v>
          </cell>
          <cell r="AF3389">
            <v>0</v>
          </cell>
          <cell r="AG3389">
            <v>0</v>
          </cell>
          <cell r="AH3389">
            <v>0</v>
          </cell>
          <cell r="AI3389">
            <v>0</v>
          </cell>
          <cell r="AJ3389">
            <v>80</v>
          </cell>
          <cell r="AK3389">
            <v>0</v>
          </cell>
          <cell r="AL3389">
            <v>5</v>
          </cell>
          <cell r="AM3389">
            <v>1440</v>
          </cell>
          <cell r="AN3389">
            <v>0</v>
          </cell>
          <cell r="AO3389">
            <v>0</v>
          </cell>
          <cell r="AP3389">
            <v>0</v>
          </cell>
          <cell r="AQ3389">
            <v>0</v>
          </cell>
          <cell r="AR3389">
            <v>0</v>
          </cell>
          <cell r="AS3389">
            <v>0</v>
          </cell>
          <cell r="AT3389" t="str">
            <v>Acacia shrublands</v>
          </cell>
          <cell r="AU3389" t="str">
            <v>Disturbed</v>
          </cell>
          <cell r="AV3389" t="str">
            <v>Grazing</v>
          </cell>
          <cell r="AW3389" t="str">
            <v>NA</v>
          </cell>
          <cell r="AX3389" t="str">
            <v>NA</v>
          </cell>
          <cell r="AY3389" t="str">
            <v>2000m2 area sampled</v>
          </cell>
        </row>
        <row r="3390">
          <cell r="A3390" t="str">
            <v>Morton&amp;Davidson_1988_10</v>
          </cell>
          <cell r="B3390" t="str">
            <v>Gibb, Heloise</v>
          </cell>
          <cell r="C3390" t="str">
            <v>Oceania</v>
          </cell>
          <cell r="D3390" t="str">
            <v>Australia</v>
          </cell>
          <cell r="E3390" t="str">
            <v>Western Australia</v>
          </cell>
          <cell r="F3390" t="str">
            <v>Leonora, 11km N</v>
          </cell>
          <cell r="G3390">
            <v>12</v>
          </cell>
          <cell r="H3390" t="str">
            <v>Acacia shrublands</v>
          </cell>
          <cell r="I3390">
            <v>386</v>
          </cell>
          <cell r="J3390">
            <v>-28.88</v>
          </cell>
          <cell r="K3390">
            <v>121.32</v>
          </cell>
          <cell r="L3390" t="str">
            <v>In publication</v>
          </cell>
          <cell r="M3390" t="str">
            <v>NA</v>
          </cell>
          <cell r="N3390" t="str">
            <v>NA</v>
          </cell>
          <cell r="O3390">
            <v>6</v>
          </cell>
          <cell r="P3390" t="str">
            <v>NA</v>
          </cell>
          <cell r="Q3390" t="str">
            <v>NA</v>
          </cell>
          <cell r="R3390">
            <v>1</v>
          </cell>
          <cell r="S3390" t="str">
            <v>NA</v>
          </cell>
          <cell r="T3390">
            <v>9</v>
          </cell>
          <cell r="U3390">
            <v>1981</v>
          </cell>
          <cell r="V3390" t="str">
            <v>NA</v>
          </cell>
          <cell r="W3390">
            <v>10</v>
          </cell>
          <cell r="X3390">
            <v>1981</v>
          </cell>
          <cell r="Y3390">
            <v>1</v>
          </cell>
          <cell r="Z3390">
            <v>35</v>
          </cell>
          <cell r="AA3390">
            <v>45</v>
          </cell>
          <cell r="AB3390">
            <v>0</v>
          </cell>
          <cell r="AC3390" t="str">
            <v>Baits</v>
          </cell>
          <cell r="AD3390" t="str">
            <v>At each site, 80 shallow glass dishes were placed in an 8 x 10 bait grid with approx. 5 m intervals between dishes. Bait consisted of ground barley or cracked wheat, in a variety of sizes, and was placed in the dishes at least 3 h before censusing began. Ants were sampled by recording each presence of an ant species at a bait during a 60-s observation period.</v>
          </cell>
          <cell r="AE3390">
            <v>0</v>
          </cell>
          <cell r="AF3390">
            <v>0</v>
          </cell>
          <cell r="AG3390">
            <v>0</v>
          </cell>
          <cell r="AH3390">
            <v>0</v>
          </cell>
          <cell r="AI3390">
            <v>0</v>
          </cell>
          <cell r="AJ3390">
            <v>80</v>
          </cell>
          <cell r="AK3390">
            <v>0</v>
          </cell>
          <cell r="AL3390">
            <v>5</v>
          </cell>
          <cell r="AM3390">
            <v>1440</v>
          </cell>
          <cell r="AN3390">
            <v>0</v>
          </cell>
          <cell r="AO3390">
            <v>0</v>
          </cell>
          <cell r="AP3390">
            <v>0</v>
          </cell>
          <cell r="AQ3390">
            <v>0</v>
          </cell>
          <cell r="AR3390">
            <v>0</v>
          </cell>
          <cell r="AS3390">
            <v>0</v>
          </cell>
          <cell r="AT3390" t="str">
            <v>Acacia shrublands</v>
          </cell>
          <cell r="AU3390" t="str">
            <v>Disturbed</v>
          </cell>
          <cell r="AV3390" t="str">
            <v>Grazing</v>
          </cell>
          <cell r="AW3390" t="str">
            <v>NA</v>
          </cell>
          <cell r="AX3390" t="str">
            <v>NA</v>
          </cell>
          <cell r="AY3390" t="str">
            <v>2000m2 area sampled</v>
          </cell>
        </row>
        <row r="3391">
          <cell r="A3391" t="str">
            <v>Morton&amp;Davidson_1988_11</v>
          </cell>
          <cell r="B3391" t="str">
            <v>Gibb, Heloise</v>
          </cell>
          <cell r="C3391" t="str">
            <v>Oceania</v>
          </cell>
          <cell r="D3391" t="str">
            <v>Australia</v>
          </cell>
          <cell r="E3391" t="str">
            <v>Western Australia</v>
          </cell>
          <cell r="F3391" t="str">
            <v>Wiluna, 11km N</v>
          </cell>
          <cell r="G3391">
            <v>13</v>
          </cell>
          <cell r="H3391" t="str">
            <v>Acacia shrublands</v>
          </cell>
          <cell r="I3391">
            <v>513</v>
          </cell>
          <cell r="J3391">
            <v>-23.69</v>
          </cell>
          <cell r="K3391">
            <v>120.22</v>
          </cell>
          <cell r="L3391" t="str">
            <v>In publication</v>
          </cell>
          <cell r="M3391" t="str">
            <v>NA</v>
          </cell>
          <cell r="N3391" t="str">
            <v>NA</v>
          </cell>
          <cell r="O3391">
            <v>7</v>
          </cell>
          <cell r="P3391" t="str">
            <v>NA</v>
          </cell>
          <cell r="Q3391" t="str">
            <v>NA</v>
          </cell>
          <cell r="R3391">
            <v>1</v>
          </cell>
          <cell r="S3391" t="str">
            <v>NA</v>
          </cell>
          <cell r="T3391">
            <v>9</v>
          </cell>
          <cell r="U3391">
            <v>1981</v>
          </cell>
          <cell r="V3391" t="str">
            <v>NA</v>
          </cell>
          <cell r="W3391">
            <v>10</v>
          </cell>
          <cell r="X3391">
            <v>1981</v>
          </cell>
          <cell r="Y3391">
            <v>1</v>
          </cell>
          <cell r="Z3391">
            <v>35</v>
          </cell>
          <cell r="AA3391">
            <v>45</v>
          </cell>
          <cell r="AB3391">
            <v>0</v>
          </cell>
          <cell r="AC3391" t="str">
            <v>Baits</v>
          </cell>
          <cell r="AD3391" t="str">
            <v>At each site, 80 shallow glass dishes were placed in an 8 x 10 bait grid with approx. 5 m intervals between dishes. Bait consisted of ground barley or cracked wheat, in a variety of sizes, and was placed in the dishes at least 3 h before censusing began. Ants were sampled by recording each presence of an ant species at a bait during a 60-s observation period.</v>
          </cell>
          <cell r="AE3391">
            <v>0</v>
          </cell>
          <cell r="AF3391">
            <v>0</v>
          </cell>
          <cell r="AG3391">
            <v>0</v>
          </cell>
          <cell r="AH3391">
            <v>0</v>
          </cell>
          <cell r="AI3391">
            <v>0</v>
          </cell>
          <cell r="AJ3391">
            <v>80</v>
          </cell>
          <cell r="AK3391">
            <v>0</v>
          </cell>
          <cell r="AL3391">
            <v>5</v>
          </cell>
          <cell r="AM3391">
            <v>1440</v>
          </cell>
          <cell r="AN3391">
            <v>0</v>
          </cell>
          <cell r="AO3391">
            <v>0</v>
          </cell>
          <cell r="AP3391">
            <v>0</v>
          </cell>
          <cell r="AQ3391">
            <v>0</v>
          </cell>
          <cell r="AR3391">
            <v>0</v>
          </cell>
          <cell r="AS3391">
            <v>0</v>
          </cell>
          <cell r="AT3391" t="str">
            <v>Acacia shrublands</v>
          </cell>
          <cell r="AU3391" t="str">
            <v>Disturbed</v>
          </cell>
          <cell r="AV3391" t="str">
            <v>Grazing</v>
          </cell>
          <cell r="AW3391" t="str">
            <v>NA</v>
          </cell>
          <cell r="AX3391" t="str">
            <v>NA</v>
          </cell>
          <cell r="AY3391" t="str">
            <v>2000m2 area sampled</v>
          </cell>
        </row>
        <row r="3392">
          <cell r="A3392" t="str">
            <v>Morton&amp;Davidson_1988_12</v>
          </cell>
          <cell r="B3392" t="str">
            <v>Gibb, Heloise</v>
          </cell>
          <cell r="C3392" t="str">
            <v>Oceania</v>
          </cell>
          <cell r="D3392" t="str">
            <v>Australia</v>
          </cell>
          <cell r="E3392" t="str">
            <v>Northern Territory</v>
          </cell>
          <cell r="F3392" t="str">
            <v>Alice Springs, 15km SE</v>
          </cell>
          <cell r="G3392">
            <v>14</v>
          </cell>
          <cell r="H3392" t="str">
            <v>Acacia shrublands</v>
          </cell>
          <cell r="I3392">
            <v>610</v>
          </cell>
          <cell r="J3392">
            <v>-23.69</v>
          </cell>
          <cell r="K3392">
            <v>133.86000000000001</v>
          </cell>
          <cell r="L3392" t="str">
            <v>In publication</v>
          </cell>
          <cell r="M3392" t="str">
            <v>NA</v>
          </cell>
          <cell r="N3392" t="str">
            <v>NA</v>
          </cell>
          <cell r="O3392">
            <v>8</v>
          </cell>
          <cell r="P3392" t="str">
            <v>NA</v>
          </cell>
          <cell r="Q3392" t="str">
            <v>NA</v>
          </cell>
          <cell r="R3392">
            <v>1</v>
          </cell>
          <cell r="S3392" t="str">
            <v>NA</v>
          </cell>
          <cell r="T3392">
            <v>9</v>
          </cell>
          <cell r="U3392">
            <v>1981</v>
          </cell>
          <cell r="V3392" t="str">
            <v>NA</v>
          </cell>
          <cell r="W3392">
            <v>10</v>
          </cell>
          <cell r="X3392">
            <v>1981</v>
          </cell>
          <cell r="Y3392">
            <v>1</v>
          </cell>
          <cell r="Z3392">
            <v>35</v>
          </cell>
          <cell r="AA3392">
            <v>45</v>
          </cell>
          <cell r="AB3392">
            <v>0</v>
          </cell>
          <cell r="AC3392" t="str">
            <v>Baits</v>
          </cell>
          <cell r="AD3392" t="str">
            <v>At each site, 80 shallow glass dishes were placed in an 8 x 10 bait grid with approx. 5 m intervals between dishes. Bait consisted of ground barley or cracked wheat, in a variety of sizes, and was placed in the dishes at least 3 h before censusing began. Ants were sampled by recording each presence of an ant species at a bait during a 60-s observation period.</v>
          </cell>
          <cell r="AE3392">
            <v>0</v>
          </cell>
          <cell r="AF3392">
            <v>0</v>
          </cell>
          <cell r="AG3392">
            <v>0</v>
          </cell>
          <cell r="AH3392">
            <v>0</v>
          </cell>
          <cell r="AI3392">
            <v>0</v>
          </cell>
          <cell r="AJ3392">
            <v>80</v>
          </cell>
          <cell r="AK3392">
            <v>0</v>
          </cell>
          <cell r="AL3392">
            <v>5</v>
          </cell>
          <cell r="AM3392">
            <v>1440</v>
          </cell>
          <cell r="AN3392">
            <v>0</v>
          </cell>
          <cell r="AO3392">
            <v>0</v>
          </cell>
          <cell r="AP3392">
            <v>0</v>
          </cell>
          <cell r="AQ3392">
            <v>0</v>
          </cell>
          <cell r="AR3392">
            <v>0</v>
          </cell>
          <cell r="AS3392">
            <v>0</v>
          </cell>
          <cell r="AT3392" t="str">
            <v>Acacia shrublands</v>
          </cell>
          <cell r="AU3392" t="str">
            <v>Disturbed</v>
          </cell>
          <cell r="AV3392" t="str">
            <v>Grazing</v>
          </cell>
          <cell r="AW3392" t="str">
            <v>NA</v>
          </cell>
          <cell r="AX3392" t="str">
            <v>NA</v>
          </cell>
          <cell r="AY3392" t="str">
            <v>2000m2 area sampled</v>
          </cell>
        </row>
        <row r="3393">
          <cell r="A3393" t="str">
            <v>Morton&amp;Davidson_1988_13</v>
          </cell>
          <cell r="B3393" t="str">
            <v>Gibb, Heloise</v>
          </cell>
          <cell r="C3393" t="str">
            <v>Oceania</v>
          </cell>
          <cell r="D3393" t="str">
            <v>Australia</v>
          </cell>
          <cell r="E3393" t="str">
            <v>Northern Territory</v>
          </cell>
          <cell r="F3393" t="str">
            <v>Barrow Creek, 5km N</v>
          </cell>
          <cell r="G3393">
            <v>15</v>
          </cell>
          <cell r="H3393" t="str">
            <v>Acacia shrublands</v>
          </cell>
          <cell r="I3393">
            <v>515</v>
          </cell>
          <cell r="J3393">
            <v>-21.53</v>
          </cell>
          <cell r="K3393">
            <v>133.88</v>
          </cell>
          <cell r="L3393" t="str">
            <v>In publication</v>
          </cell>
          <cell r="M3393" t="str">
            <v>NA</v>
          </cell>
          <cell r="N3393" t="str">
            <v>NA</v>
          </cell>
          <cell r="O3393">
            <v>13</v>
          </cell>
          <cell r="P3393" t="str">
            <v>NA</v>
          </cell>
          <cell r="Q3393" t="str">
            <v>NA</v>
          </cell>
          <cell r="R3393">
            <v>1</v>
          </cell>
          <cell r="S3393" t="str">
            <v>NA</v>
          </cell>
          <cell r="T3393">
            <v>9</v>
          </cell>
          <cell r="U3393">
            <v>1981</v>
          </cell>
          <cell r="V3393" t="str">
            <v>NA</v>
          </cell>
          <cell r="W3393">
            <v>10</v>
          </cell>
          <cell r="X3393">
            <v>1981</v>
          </cell>
          <cell r="Y3393">
            <v>1</v>
          </cell>
          <cell r="Z3393">
            <v>35</v>
          </cell>
          <cell r="AA3393">
            <v>45</v>
          </cell>
          <cell r="AB3393">
            <v>0</v>
          </cell>
          <cell r="AC3393" t="str">
            <v>Baits</v>
          </cell>
          <cell r="AD3393" t="str">
            <v>At each site, 80 shallow glass dishes were placed in an 8 x 10 bait grid with approx. 5 m intervals between dishes. Bait consisted of ground barley or cracked wheat, in a variety of sizes, and was placed in the dishes at least 3 h before censusing began. Ants were sampled by recording each presence of an ant species at a bait during a 60-s observation period.</v>
          </cell>
          <cell r="AE3393">
            <v>0</v>
          </cell>
          <cell r="AF3393">
            <v>0</v>
          </cell>
          <cell r="AG3393">
            <v>0</v>
          </cell>
          <cell r="AH3393">
            <v>0</v>
          </cell>
          <cell r="AI3393">
            <v>0</v>
          </cell>
          <cell r="AJ3393">
            <v>80</v>
          </cell>
          <cell r="AK3393">
            <v>0</v>
          </cell>
          <cell r="AL3393">
            <v>5</v>
          </cell>
          <cell r="AM3393">
            <v>1440</v>
          </cell>
          <cell r="AN3393">
            <v>0</v>
          </cell>
          <cell r="AO3393">
            <v>0</v>
          </cell>
          <cell r="AP3393">
            <v>0</v>
          </cell>
          <cell r="AQ3393">
            <v>0</v>
          </cell>
          <cell r="AR3393">
            <v>0</v>
          </cell>
          <cell r="AS3393">
            <v>0</v>
          </cell>
          <cell r="AT3393" t="str">
            <v>Acacia shrublands</v>
          </cell>
          <cell r="AU3393" t="str">
            <v>Disturbed</v>
          </cell>
          <cell r="AV3393" t="str">
            <v>Grazing</v>
          </cell>
          <cell r="AW3393" t="str">
            <v>NA</v>
          </cell>
          <cell r="AX3393" t="str">
            <v>NA</v>
          </cell>
          <cell r="AY3393" t="str">
            <v>2000m2 area sampled</v>
          </cell>
        </row>
        <row r="3394">
          <cell r="A3394" t="str">
            <v>Morton&amp;Davidson_1988_14</v>
          </cell>
          <cell r="B3394" t="str">
            <v>Gibb, Heloise</v>
          </cell>
          <cell r="C3394" t="str">
            <v>Oceania</v>
          </cell>
          <cell r="D3394" t="str">
            <v>Australia</v>
          </cell>
          <cell r="E3394" t="str">
            <v>Queensland</v>
          </cell>
          <cell r="F3394" t="str">
            <v>Sandringham, 2km NW of Homestead</v>
          </cell>
          <cell r="G3394">
            <v>16</v>
          </cell>
          <cell r="H3394" t="str">
            <v>Grassland</v>
          </cell>
          <cell r="I3394">
            <v>50</v>
          </cell>
          <cell r="J3394">
            <v>-23.21</v>
          </cell>
          <cell r="K3394">
            <v>150.54</v>
          </cell>
          <cell r="L3394" t="str">
            <v>In publication</v>
          </cell>
          <cell r="M3394" t="str">
            <v>NA</v>
          </cell>
          <cell r="N3394" t="str">
            <v>NA</v>
          </cell>
          <cell r="O3394">
            <v>6</v>
          </cell>
          <cell r="P3394" t="str">
            <v>NA</v>
          </cell>
          <cell r="Q3394" t="str">
            <v>NA</v>
          </cell>
          <cell r="R3394">
            <v>1</v>
          </cell>
          <cell r="S3394" t="str">
            <v>NA</v>
          </cell>
          <cell r="T3394">
            <v>1</v>
          </cell>
          <cell r="U3394">
            <v>1980</v>
          </cell>
          <cell r="V3394" t="str">
            <v>NA</v>
          </cell>
          <cell r="W3394">
            <v>2</v>
          </cell>
          <cell r="X3394">
            <v>1980</v>
          </cell>
          <cell r="Y3394">
            <v>1</v>
          </cell>
          <cell r="Z3394">
            <v>35</v>
          </cell>
          <cell r="AA3394">
            <v>45</v>
          </cell>
          <cell r="AB3394">
            <v>0</v>
          </cell>
          <cell r="AC3394" t="str">
            <v>Baits</v>
          </cell>
          <cell r="AD3394" t="str">
            <v>At each site, 80 shallow glass dishes were placed in an 8 x 10 bait grid with approx. 5 m intervals between dishes. Bait consisted of ground barley or cracked wheat, in a variety of sizes, and was placed in the dishes at least 3 h before censusing began. Ants were sampled by recording each presence of an ant species at a bait during a 60-s observation period.</v>
          </cell>
          <cell r="AE3394">
            <v>0</v>
          </cell>
          <cell r="AF3394">
            <v>0</v>
          </cell>
          <cell r="AG3394">
            <v>0</v>
          </cell>
          <cell r="AH3394">
            <v>0</v>
          </cell>
          <cell r="AI3394">
            <v>0</v>
          </cell>
          <cell r="AJ3394">
            <v>80</v>
          </cell>
          <cell r="AK3394">
            <v>0</v>
          </cell>
          <cell r="AL3394">
            <v>5</v>
          </cell>
          <cell r="AM3394">
            <v>1440</v>
          </cell>
          <cell r="AN3394">
            <v>0</v>
          </cell>
          <cell r="AO3394">
            <v>0</v>
          </cell>
          <cell r="AP3394">
            <v>0</v>
          </cell>
          <cell r="AQ3394">
            <v>0</v>
          </cell>
          <cell r="AR3394">
            <v>0</v>
          </cell>
          <cell r="AS3394">
            <v>0</v>
          </cell>
          <cell r="AT3394" t="str">
            <v>Grassland</v>
          </cell>
          <cell r="AU3394" t="str">
            <v>Disturbed</v>
          </cell>
          <cell r="AV3394" t="str">
            <v>Grazing</v>
          </cell>
          <cell r="AW3394" t="str">
            <v>NA</v>
          </cell>
          <cell r="AX3394" t="str">
            <v>NA</v>
          </cell>
          <cell r="AY3394" t="str">
            <v>2000m2 area sampled</v>
          </cell>
        </row>
        <row r="3395">
          <cell r="A3395" t="str">
            <v>Morton&amp;Davidson_1988_15</v>
          </cell>
          <cell r="B3395" t="str">
            <v>Gibb, Heloise</v>
          </cell>
          <cell r="C3395" t="str">
            <v>Oceania</v>
          </cell>
          <cell r="D3395" t="str">
            <v>Australia</v>
          </cell>
          <cell r="E3395" t="str">
            <v>Queensland</v>
          </cell>
          <cell r="F3395" t="str">
            <v>Sandringham, 10km N of Homestead</v>
          </cell>
          <cell r="G3395">
            <v>17</v>
          </cell>
          <cell r="H3395" t="str">
            <v>Grassland</v>
          </cell>
          <cell r="I3395">
            <v>50</v>
          </cell>
          <cell r="J3395">
            <v>-23.12</v>
          </cell>
          <cell r="K3395">
            <v>150.55000000000001</v>
          </cell>
          <cell r="L3395" t="str">
            <v>In publication</v>
          </cell>
          <cell r="M3395" t="str">
            <v>NA</v>
          </cell>
          <cell r="N3395" t="str">
            <v>NA</v>
          </cell>
          <cell r="O3395">
            <v>8</v>
          </cell>
          <cell r="P3395" t="str">
            <v>NA</v>
          </cell>
          <cell r="Q3395" t="str">
            <v>NA</v>
          </cell>
          <cell r="R3395">
            <v>1</v>
          </cell>
          <cell r="S3395" t="str">
            <v>NA</v>
          </cell>
          <cell r="T3395">
            <v>1</v>
          </cell>
          <cell r="U3395">
            <v>1980</v>
          </cell>
          <cell r="V3395" t="str">
            <v>NA</v>
          </cell>
          <cell r="W3395">
            <v>2</v>
          </cell>
          <cell r="X3395">
            <v>1980</v>
          </cell>
          <cell r="Y3395">
            <v>1</v>
          </cell>
          <cell r="Z3395">
            <v>35</v>
          </cell>
          <cell r="AA3395">
            <v>45</v>
          </cell>
          <cell r="AB3395">
            <v>0</v>
          </cell>
          <cell r="AC3395" t="str">
            <v>Baits</v>
          </cell>
          <cell r="AD3395" t="str">
            <v>At each site, 80 shallow glass dishes were placed in an 8 x 10 bait grid with approx. 5 m intervals between dishes. Bait consisted of ground barley or cracked wheat, in a variety of sizes, and was placed in the dishes at least 3 h before censusing began. Ants were sampled by recording each presence of an ant species at a bait during a 60-s observation period.</v>
          </cell>
          <cell r="AE3395">
            <v>0</v>
          </cell>
          <cell r="AF3395">
            <v>0</v>
          </cell>
          <cell r="AG3395">
            <v>0</v>
          </cell>
          <cell r="AH3395">
            <v>0</v>
          </cell>
          <cell r="AI3395">
            <v>0</v>
          </cell>
          <cell r="AJ3395">
            <v>80</v>
          </cell>
          <cell r="AK3395">
            <v>0</v>
          </cell>
          <cell r="AL3395">
            <v>5</v>
          </cell>
          <cell r="AM3395">
            <v>1440</v>
          </cell>
          <cell r="AN3395">
            <v>0</v>
          </cell>
          <cell r="AO3395">
            <v>0</v>
          </cell>
          <cell r="AP3395">
            <v>0</v>
          </cell>
          <cell r="AQ3395">
            <v>0</v>
          </cell>
          <cell r="AR3395">
            <v>0</v>
          </cell>
          <cell r="AS3395">
            <v>0</v>
          </cell>
          <cell r="AT3395" t="str">
            <v>Grassland</v>
          </cell>
          <cell r="AU3395" t="str">
            <v>Disturbed</v>
          </cell>
          <cell r="AV3395" t="str">
            <v>Grazing</v>
          </cell>
          <cell r="AW3395" t="str">
            <v>NA</v>
          </cell>
          <cell r="AX3395" t="str">
            <v>NA</v>
          </cell>
          <cell r="AY3395" t="str">
            <v>2000m2 area sampled</v>
          </cell>
        </row>
        <row r="3396">
          <cell r="A3396" t="str">
            <v>Morton&amp;Davidson_1988_16</v>
          </cell>
          <cell r="B3396" t="str">
            <v>Gibb, Heloise</v>
          </cell>
          <cell r="C3396" t="str">
            <v>Oceania</v>
          </cell>
          <cell r="D3396" t="str">
            <v>Australia</v>
          </cell>
          <cell r="E3396" t="str">
            <v>New South Wales</v>
          </cell>
          <cell r="F3396" t="str">
            <v>Fowlers Gap, 5 km NE of Homestead</v>
          </cell>
          <cell r="G3396">
            <v>19</v>
          </cell>
          <cell r="H3396" t="str">
            <v>Chenopod shrubland (arid)</v>
          </cell>
          <cell r="I3396">
            <v>187</v>
          </cell>
          <cell r="J3396">
            <v>-31.08</v>
          </cell>
          <cell r="K3396">
            <v>141.69</v>
          </cell>
          <cell r="L3396" t="str">
            <v>In publication</v>
          </cell>
          <cell r="M3396" t="str">
            <v>NA</v>
          </cell>
          <cell r="N3396" t="str">
            <v>NA</v>
          </cell>
          <cell r="O3396">
            <v>6</v>
          </cell>
          <cell r="P3396" t="str">
            <v>NA</v>
          </cell>
          <cell r="Q3396" t="str">
            <v>NA</v>
          </cell>
          <cell r="R3396">
            <v>1</v>
          </cell>
          <cell r="S3396" t="str">
            <v>NA</v>
          </cell>
          <cell r="T3396">
            <v>1</v>
          </cell>
          <cell r="U3396">
            <v>1980</v>
          </cell>
          <cell r="V3396" t="str">
            <v>NA</v>
          </cell>
          <cell r="W3396">
            <v>2</v>
          </cell>
          <cell r="X3396">
            <v>1980</v>
          </cell>
          <cell r="Y3396">
            <v>1</v>
          </cell>
          <cell r="Z3396">
            <v>35</v>
          </cell>
          <cell r="AA3396">
            <v>45</v>
          </cell>
          <cell r="AB3396">
            <v>0</v>
          </cell>
          <cell r="AC3396" t="str">
            <v>Baits</v>
          </cell>
          <cell r="AD3396" t="str">
            <v>At each site, 80 shallow glass dishes were placed in an 8 x 10 bait grid with approx. 5 m intervals between dishes. Bait consisted of ground barley or cracked wheat, in a variety of sizes, and was placed in the dishes at least 3 h before censusing began. Ants were sampled by recording each presence of an ant species at a bait during a 60-s observation period.</v>
          </cell>
          <cell r="AE3396">
            <v>0</v>
          </cell>
          <cell r="AF3396">
            <v>0</v>
          </cell>
          <cell r="AG3396">
            <v>0</v>
          </cell>
          <cell r="AH3396">
            <v>0</v>
          </cell>
          <cell r="AI3396">
            <v>0</v>
          </cell>
          <cell r="AJ3396">
            <v>80</v>
          </cell>
          <cell r="AK3396">
            <v>0</v>
          </cell>
          <cell r="AL3396">
            <v>5</v>
          </cell>
          <cell r="AM3396">
            <v>1440</v>
          </cell>
          <cell r="AN3396">
            <v>0</v>
          </cell>
          <cell r="AO3396">
            <v>0</v>
          </cell>
          <cell r="AP3396">
            <v>0</v>
          </cell>
          <cell r="AQ3396">
            <v>0</v>
          </cell>
          <cell r="AR3396">
            <v>0</v>
          </cell>
          <cell r="AS3396">
            <v>0</v>
          </cell>
          <cell r="AT3396" t="str">
            <v>Chenopod shrubland (arid)</v>
          </cell>
          <cell r="AU3396" t="str">
            <v>Disturbed</v>
          </cell>
          <cell r="AV3396" t="str">
            <v>Grazing</v>
          </cell>
          <cell r="AW3396" t="str">
            <v>NA</v>
          </cell>
          <cell r="AX3396" t="str">
            <v>NA</v>
          </cell>
          <cell r="AY3396" t="str">
            <v>2000m2 area sampled</v>
          </cell>
        </row>
        <row r="3397">
          <cell r="A3397" t="str">
            <v>Munyai&amp;Foord_2012_01</v>
          </cell>
          <cell r="B3397" t="str">
            <v>Munyai, T.C.</v>
          </cell>
          <cell r="C3397" t="str">
            <v>Africa</v>
          </cell>
          <cell r="D3397" t="str">
            <v>South Africa</v>
          </cell>
          <cell r="E3397" t="str">
            <v>Limpopo Province</v>
          </cell>
          <cell r="F3397" t="str">
            <v>Western Soutpansberg Mountain</v>
          </cell>
          <cell r="G3397" t="str">
            <v>Goro Nature Reserve</v>
          </cell>
          <cell r="H3397" t="str">
            <v>08N1</v>
          </cell>
          <cell r="I3397">
            <v>800</v>
          </cell>
          <cell r="J3397">
            <v>-22.944716669999998</v>
          </cell>
          <cell r="K3397">
            <v>29.43931667</v>
          </cell>
          <cell r="L3397" t="str">
            <v>GPS</v>
          </cell>
          <cell r="M3397" t="str">
            <v>NA</v>
          </cell>
          <cell r="N3397">
            <v>353</v>
          </cell>
          <cell r="O3397">
            <v>16</v>
          </cell>
          <cell r="P3397">
            <v>16</v>
          </cell>
          <cell r="Q3397">
            <v>0</v>
          </cell>
          <cell r="R3397">
            <v>1</v>
          </cell>
          <cell r="S3397" t="str">
            <v>NA</v>
          </cell>
          <cell r="T3397">
            <v>1</v>
          </cell>
          <cell r="U3397">
            <v>2012</v>
          </cell>
          <cell r="V3397" t="str">
            <v>NA</v>
          </cell>
          <cell r="W3397">
            <v>1</v>
          </cell>
          <cell r="X3397">
            <v>2012</v>
          </cell>
          <cell r="Y3397">
            <v>1</v>
          </cell>
          <cell r="Z3397">
            <v>50</v>
          </cell>
          <cell r="AA3397">
            <v>10</v>
          </cell>
          <cell r="AB3397">
            <v>0</v>
          </cell>
          <cell r="AC3397" t="str">
            <v>Pitfall trapping</v>
          </cell>
          <cell r="AD3397"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397">
            <v>10</v>
          </cell>
          <cell r="AF3397">
            <v>23.758293999999999</v>
          </cell>
          <cell r="AG3397">
            <v>10</v>
          </cell>
          <cell r="AH3397">
            <v>120</v>
          </cell>
          <cell r="AI3397">
            <v>50</v>
          </cell>
          <cell r="AJ3397" t="str">
            <v>NA</v>
          </cell>
          <cell r="AK3397" t="str">
            <v>NA</v>
          </cell>
          <cell r="AL3397" t="str">
            <v>NA</v>
          </cell>
          <cell r="AM3397" t="str">
            <v>NA</v>
          </cell>
          <cell r="AN3397" t="str">
            <v>NA</v>
          </cell>
          <cell r="AO3397" t="str">
            <v>NA</v>
          </cell>
          <cell r="AP3397" t="str">
            <v>NA</v>
          </cell>
          <cell r="AQ3397" t="str">
            <v>NA</v>
          </cell>
          <cell r="AR3397" t="str">
            <v>NA</v>
          </cell>
          <cell r="AS3397" t="str">
            <v>NA</v>
          </cell>
          <cell r="AT3397" t="str">
            <v>Savanna</v>
          </cell>
          <cell r="AU3397" t="str">
            <v>Undisturbed</v>
          </cell>
          <cell r="AV3397" t="str">
            <v>NA</v>
          </cell>
          <cell r="AW3397" t="str">
            <v>NA</v>
          </cell>
          <cell r="AX3397" t="str">
            <v>Woodland</v>
          </cell>
          <cell r="AY3397" t="str">
            <v>NA</v>
          </cell>
        </row>
        <row r="3398">
          <cell r="A3398" t="str">
            <v>Munyai&amp;Foord_2012_02</v>
          </cell>
          <cell r="B3398" t="str">
            <v>Munyai, T.C.</v>
          </cell>
          <cell r="C3398" t="str">
            <v>Africa</v>
          </cell>
          <cell r="D3398" t="str">
            <v>South Africa</v>
          </cell>
          <cell r="E3398" t="str">
            <v>Limpopo Province</v>
          </cell>
          <cell r="F3398" t="str">
            <v>Western Soutpansberg Mountain</v>
          </cell>
          <cell r="G3398" t="str">
            <v>Goro Nature Reserve</v>
          </cell>
          <cell r="H3398" t="str">
            <v>08N2</v>
          </cell>
          <cell r="I3398">
            <v>800</v>
          </cell>
          <cell r="J3398">
            <v>-22.94415</v>
          </cell>
          <cell r="K3398">
            <v>29.436583330000001</v>
          </cell>
          <cell r="L3398" t="str">
            <v>GPS</v>
          </cell>
          <cell r="M3398" t="str">
            <v>NA</v>
          </cell>
          <cell r="N3398">
            <v>213</v>
          </cell>
          <cell r="O3398">
            <v>13</v>
          </cell>
          <cell r="P3398">
            <v>13</v>
          </cell>
          <cell r="Q3398">
            <v>0</v>
          </cell>
          <cell r="R3398">
            <v>1</v>
          </cell>
          <cell r="S3398" t="str">
            <v>NA</v>
          </cell>
          <cell r="T3398">
            <v>1</v>
          </cell>
          <cell r="U3398">
            <v>2012</v>
          </cell>
          <cell r="V3398" t="str">
            <v>NA</v>
          </cell>
          <cell r="W3398">
            <v>1</v>
          </cell>
          <cell r="X3398">
            <v>2012</v>
          </cell>
          <cell r="Y3398">
            <v>1</v>
          </cell>
          <cell r="Z3398">
            <v>50</v>
          </cell>
          <cell r="AA3398">
            <v>10</v>
          </cell>
          <cell r="AB3398">
            <v>0</v>
          </cell>
          <cell r="AC3398" t="str">
            <v>Pitfall trapping</v>
          </cell>
          <cell r="AD3398"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398">
            <v>10</v>
          </cell>
          <cell r="AF3398">
            <v>23.758293999999999</v>
          </cell>
          <cell r="AG3398">
            <v>10</v>
          </cell>
          <cell r="AH3398">
            <v>120</v>
          </cell>
          <cell r="AI3398">
            <v>50</v>
          </cell>
          <cell r="AJ3398" t="str">
            <v>NA</v>
          </cell>
          <cell r="AK3398" t="str">
            <v>NA</v>
          </cell>
          <cell r="AL3398" t="str">
            <v>NA</v>
          </cell>
          <cell r="AM3398" t="str">
            <v>NA</v>
          </cell>
          <cell r="AN3398" t="str">
            <v>NA</v>
          </cell>
          <cell r="AO3398" t="str">
            <v>NA</v>
          </cell>
          <cell r="AP3398" t="str">
            <v>NA</v>
          </cell>
          <cell r="AQ3398" t="str">
            <v>NA</v>
          </cell>
          <cell r="AR3398" t="str">
            <v>NA</v>
          </cell>
          <cell r="AS3398" t="str">
            <v>NA</v>
          </cell>
          <cell r="AT3398" t="str">
            <v>Savanna</v>
          </cell>
          <cell r="AU3398" t="str">
            <v>Undisturbed</v>
          </cell>
          <cell r="AV3398" t="str">
            <v>NA</v>
          </cell>
          <cell r="AW3398" t="str">
            <v>NA</v>
          </cell>
          <cell r="AX3398" t="str">
            <v>Woodland</v>
          </cell>
          <cell r="AY3398" t="str">
            <v>NA</v>
          </cell>
        </row>
        <row r="3399">
          <cell r="A3399" t="str">
            <v>Munyai&amp;Foord_2012_03</v>
          </cell>
          <cell r="B3399" t="str">
            <v>Munyai, T.C.</v>
          </cell>
          <cell r="C3399" t="str">
            <v>Africa</v>
          </cell>
          <cell r="D3399" t="str">
            <v>South Africa</v>
          </cell>
          <cell r="E3399" t="str">
            <v>Limpopo Province</v>
          </cell>
          <cell r="F3399" t="str">
            <v>Western Soutpansberg Mountain</v>
          </cell>
          <cell r="G3399" t="str">
            <v>Goro Nature Reserve</v>
          </cell>
          <cell r="H3399" t="str">
            <v>08N3</v>
          </cell>
          <cell r="I3399">
            <v>800</v>
          </cell>
          <cell r="J3399">
            <v>-22.943883329999998</v>
          </cell>
          <cell r="K3399">
            <v>29.433583330000001</v>
          </cell>
          <cell r="L3399" t="str">
            <v>GPS</v>
          </cell>
          <cell r="M3399" t="str">
            <v>NA</v>
          </cell>
          <cell r="N3399">
            <v>338</v>
          </cell>
          <cell r="O3399">
            <v>14</v>
          </cell>
          <cell r="P3399">
            <v>14</v>
          </cell>
          <cell r="Q3399">
            <v>0</v>
          </cell>
          <cell r="R3399">
            <v>1</v>
          </cell>
          <cell r="S3399" t="str">
            <v>NA</v>
          </cell>
          <cell r="T3399">
            <v>1</v>
          </cell>
          <cell r="U3399">
            <v>2012</v>
          </cell>
          <cell r="V3399" t="str">
            <v>NA</v>
          </cell>
          <cell r="W3399">
            <v>1</v>
          </cell>
          <cell r="X3399">
            <v>2012</v>
          </cell>
          <cell r="Y3399">
            <v>1</v>
          </cell>
          <cell r="Z3399">
            <v>50</v>
          </cell>
          <cell r="AA3399">
            <v>10</v>
          </cell>
          <cell r="AB3399">
            <v>0</v>
          </cell>
          <cell r="AC3399" t="str">
            <v>Pitfall trapping</v>
          </cell>
          <cell r="AD3399"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399">
            <v>10</v>
          </cell>
          <cell r="AF3399">
            <v>23.758293999999999</v>
          </cell>
          <cell r="AG3399">
            <v>10</v>
          </cell>
          <cell r="AH3399">
            <v>120</v>
          </cell>
          <cell r="AI3399">
            <v>50</v>
          </cell>
          <cell r="AJ3399" t="str">
            <v>NA</v>
          </cell>
          <cell r="AK3399" t="str">
            <v>NA</v>
          </cell>
          <cell r="AL3399" t="str">
            <v>NA</v>
          </cell>
          <cell r="AM3399" t="str">
            <v>NA</v>
          </cell>
          <cell r="AN3399" t="str">
            <v>NA</v>
          </cell>
          <cell r="AO3399" t="str">
            <v>NA</v>
          </cell>
          <cell r="AP3399" t="str">
            <v>NA</v>
          </cell>
          <cell r="AQ3399" t="str">
            <v>NA</v>
          </cell>
          <cell r="AR3399" t="str">
            <v>NA</v>
          </cell>
          <cell r="AS3399" t="str">
            <v>NA</v>
          </cell>
          <cell r="AT3399" t="str">
            <v>Savanna</v>
          </cell>
          <cell r="AU3399" t="str">
            <v>Undisturbed</v>
          </cell>
          <cell r="AV3399" t="str">
            <v>NA</v>
          </cell>
          <cell r="AW3399" t="str">
            <v>NA</v>
          </cell>
          <cell r="AX3399" t="str">
            <v>Woodland</v>
          </cell>
          <cell r="AY3399" t="str">
            <v>NA</v>
          </cell>
        </row>
        <row r="3400">
          <cell r="A3400" t="str">
            <v>Munyai&amp;Foord_2012_04</v>
          </cell>
          <cell r="B3400" t="str">
            <v>Munyai, T.C.</v>
          </cell>
          <cell r="C3400" t="str">
            <v>Africa</v>
          </cell>
          <cell r="D3400" t="str">
            <v>South Africa</v>
          </cell>
          <cell r="E3400" t="str">
            <v>Limpopo Province</v>
          </cell>
          <cell r="F3400" t="str">
            <v>Western Soutpansberg Mountain</v>
          </cell>
          <cell r="G3400" t="str">
            <v>Goro Nature Reserve</v>
          </cell>
          <cell r="H3400" t="str">
            <v>08N4</v>
          </cell>
          <cell r="I3400">
            <v>800</v>
          </cell>
          <cell r="J3400">
            <v>-22.94401667</v>
          </cell>
          <cell r="K3400">
            <v>29.43086667</v>
          </cell>
          <cell r="L3400" t="str">
            <v>GPS</v>
          </cell>
          <cell r="M3400" t="str">
            <v>NA</v>
          </cell>
          <cell r="N3400">
            <v>264</v>
          </cell>
          <cell r="O3400">
            <v>14</v>
          </cell>
          <cell r="P3400">
            <v>14</v>
          </cell>
          <cell r="Q3400">
            <v>0</v>
          </cell>
          <cell r="R3400">
            <v>1</v>
          </cell>
          <cell r="S3400" t="str">
            <v>NA</v>
          </cell>
          <cell r="T3400">
            <v>1</v>
          </cell>
          <cell r="U3400">
            <v>2012</v>
          </cell>
          <cell r="V3400" t="str">
            <v>NA</v>
          </cell>
          <cell r="W3400">
            <v>1</v>
          </cell>
          <cell r="X3400">
            <v>2012</v>
          </cell>
          <cell r="Y3400">
            <v>1</v>
          </cell>
          <cell r="Z3400">
            <v>50</v>
          </cell>
          <cell r="AA3400">
            <v>10</v>
          </cell>
          <cell r="AB3400">
            <v>0</v>
          </cell>
          <cell r="AC3400" t="str">
            <v>Pitfall trapping</v>
          </cell>
          <cell r="AD3400"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00">
            <v>10</v>
          </cell>
          <cell r="AF3400">
            <v>23.758293999999999</v>
          </cell>
          <cell r="AG3400">
            <v>10</v>
          </cell>
          <cell r="AH3400">
            <v>120</v>
          </cell>
          <cell r="AI3400">
            <v>50</v>
          </cell>
          <cell r="AJ3400" t="str">
            <v>NA</v>
          </cell>
          <cell r="AK3400" t="str">
            <v>NA</v>
          </cell>
          <cell r="AL3400" t="str">
            <v>NA</v>
          </cell>
          <cell r="AM3400" t="str">
            <v>NA</v>
          </cell>
          <cell r="AN3400" t="str">
            <v>NA</v>
          </cell>
          <cell r="AO3400" t="str">
            <v>NA</v>
          </cell>
          <cell r="AP3400" t="str">
            <v>NA</v>
          </cell>
          <cell r="AQ3400" t="str">
            <v>NA</v>
          </cell>
          <cell r="AR3400" t="str">
            <v>NA</v>
          </cell>
          <cell r="AS3400" t="str">
            <v>NA</v>
          </cell>
          <cell r="AT3400" t="str">
            <v>Savanna</v>
          </cell>
          <cell r="AU3400" t="str">
            <v>Undisturbed</v>
          </cell>
          <cell r="AV3400" t="str">
            <v>NA</v>
          </cell>
          <cell r="AW3400" t="str">
            <v>NA</v>
          </cell>
          <cell r="AX3400" t="str">
            <v>Woodland</v>
          </cell>
          <cell r="AY3400" t="str">
            <v>NA</v>
          </cell>
        </row>
        <row r="3401">
          <cell r="A3401" t="str">
            <v>Munyai&amp;Foord_2012_05</v>
          </cell>
          <cell r="B3401" t="str">
            <v>Munyai, T.C.</v>
          </cell>
          <cell r="C3401" t="str">
            <v>Africa</v>
          </cell>
          <cell r="D3401" t="str">
            <v>South Africa</v>
          </cell>
          <cell r="E3401" t="str">
            <v>Limpopo Province</v>
          </cell>
          <cell r="F3401" t="str">
            <v>Western Soutpansberg Mountain</v>
          </cell>
          <cell r="G3401" t="str">
            <v>Koedesvlei Farm</v>
          </cell>
          <cell r="H3401" t="str">
            <v>09S1</v>
          </cell>
          <cell r="I3401">
            <v>900</v>
          </cell>
          <cell r="J3401">
            <v>-23.0641</v>
          </cell>
          <cell r="K3401">
            <v>29.49</v>
          </cell>
          <cell r="L3401" t="str">
            <v>GPS</v>
          </cell>
          <cell r="M3401" t="str">
            <v>NA</v>
          </cell>
          <cell r="N3401">
            <v>93</v>
          </cell>
          <cell r="O3401">
            <v>14</v>
          </cell>
          <cell r="P3401">
            <v>14</v>
          </cell>
          <cell r="Q3401">
            <v>0</v>
          </cell>
          <cell r="R3401">
            <v>1</v>
          </cell>
          <cell r="S3401" t="str">
            <v>NA</v>
          </cell>
          <cell r="T3401">
            <v>1</v>
          </cell>
          <cell r="U3401">
            <v>2012</v>
          </cell>
          <cell r="V3401" t="str">
            <v>NA</v>
          </cell>
          <cell r="W3401">
            <v>1</v>
          </cell>
          <cell r="X3401">
            <v>2012</v>
          </cell>
          <cell r="Y3401">
            <v>1</v>
          </cell>
          <cell r="Z3401">
            <v>50</v>
          </cell>
          <cell r="AA3401">
            <v>10</v>
          </cell>
          <cell r="AB3401">
            <v>0</v>
          </cell>
          <cell r="AC3401" t="str">
            <v>Pitfall trapping</v>
          </cell>
          <cell r="AD3401"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01">
            <v>10</v>
          </cell>
          <cell r="AF3401">
            <v>23.758293999999999</v>
          </cell>
          <cell r="AG3401">
            <v>10</v>
          </cell>
          <cell r="AH3401">
            <v>120</v>
          </cell>
          <cell r="AI3401">
            <v>50</v>
          </cell>
          <cell r="AJ3401" t="str">
            <v>NA</v>
          </cell>
          <cell r="AK3401" t="str">
            <v>NA</v>
          </cell>
          <cell r="AL3401" t="str">
            <v>NA</v>
          </cell>
          <cell r="AM3401" t="str">
            <v>NA</v>
          </cell>
          <cell r="AN3401" t="str">
            <v>NA</v>
          </cell>
          <cell r="AO3401" t="str">
            <v>NA</v>
          </cell>
          <cell r="AP3401" t="str">
            <v>NA</v>
          </cell>
          <cell r="AQ3401" t="str">
            <v>NA</v>
          </cell>
          <cell r="AR3401" t="str">
            <v>NA</v>
          </cell>
          <cell r="AS3401" t="str">
            <v>NA</v>
          </cell>
          <cell r="AT3401" t="str">
            <v>Shrubland</v>
          </cell>
          <cell r="AU3401" t="str">
            <v>Grazing</v>
          </cell>
          <cell r="AV3401" t="str">
            <v>NA</v>
          </cell>
          <cell r="AW3401" t="str">
            <v>NA</v>
          </cell>
          <cell r="AX3401" t="str">
            <v>Shrubland</v>
          </cell>
          <cell r="AY3401" t="str">
            <v>NA</v>
          </cell>
        </row>
        <row r="3402">
          <cell r="A3402" t="str">
            <v>Munyai&amp;Foord_2012_06</v>
          </cell>
          <cell r="B3402" t="str">
            <v>Munyai, T.C.</v>
          </cell>
          <cell r="C3402" t="str">
            <v>Africa</v>
          </cell>
          <cell r="D3402" t="str">
            <v>South Africa</v>
          </cell>
          <cell r="E3402" t="str">
            <v>Limpopo Province</v>
          </cell>
          <cell r="F3402" t="str">
            <v>Western Soutpansberg Mountain</v>
          </cell>
          <cell r="G3402" t="str">
            <v>Koedesvlei Farm</v>
          </cell>
          <cell r="H3402" t="str">
            <v>09S2</v>
          </cell>
          <cell r="I3402">
            <v>900</v>
          </cell>
          <cell r="J3402">
            <v>-23.067166669999999</v>
          </cell>
          <cell r="K3402">
            <v>29.4938</v>
          </cell>
          <cell r="L3402" t="str">
            <v>GPS</v>
          </cell>
          <cell r="M3402" t="str">
            <v>NA</v>
          </cell>
          <cell r="N3402">
            <v>122</v>
          </cell>
          <cell r="O3402">
            <v>18</v>
          </cell>
          <cell r="P3402">
            <v>18</v>
          </cell>
          <cell r="Q3402">
            <v>0</v>
          </cell>
          <cell r="R3402">
            <v>1</v>
          </cell>
          <cell r="S3402" t="str">
            <v>NA</v>
          </cell>
          <cell r="T3402">
            <v>1</v>
          </cell>
          <cell r="U3402">
            <v>2012</v>
          </cell>
          <cell r="V3402" t="str">
            <v>NA</v>
          </cell>
          <cell r="W3402">
            <v>1</v>
          </cell>
          <cell r="X3402">
            <v>2012</v>
          </cell>
          <cell r="Y3402">
            <v>1</v>
          </cell>
          <cell r="Z3402">
            <v>50</v>
          </cell>
          <cell r="AA3402">
            <v>10</v>
          </cell>
          <cell r="AB3402">
            <v>0</v>
          </cell>
          <cell r="AC3402" t="str">
            <v>Pitfall trapping</v>
          </cell>
          <cell r="AD3402"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02">
            <v>10</v>
          </cell>
          <cell r="AF3402">
            <v>23.758293999999999</v>
          </cell>
          <cell r="AG3402">
            <v>10</v>
          </cell>
          <cell r="AH3402">
            <v>120</v>
          </cell>
          <cell r="AI3402">
            <v>50</v>
          </cell>
          <cell r="AJ3402" t="str">
            <v>NA</v>
          </cell>
          <cell r="AK3402" t="str">
            <v>NA</v>
          </cell>
          <cell r="AL3402" t="str">
            <v>NA</v>
          </cell>
          <cell r="AM3402" t="str">
            <v>NA</v>
          </cell>
          <cell r="AN3402" t="str">
            <v>NA</v>
          </cell>
          <cell r="AO3402" t="str">
            <v>NA</v>
          </cell>
          <cell r="AP3402" t="str">
            <v>NA</v>
          </cell>
          <cell r="AQ3402" t="str">
            <v>NA</v>
          </cell>
          <cell r="AR3402" t="str">
            <v>NA</v>
          </cell>
          <cell r="AS3402" t="str">
            <v>NA</v>
          </cell>
          <cell r="AT3402" t="str">
            <v>Shrubland</v>
          </cell>
          <cell r="AU3402" t="str">
            <v>Grazing</v>
          </cell>
          <cell r="AV3402" t="str">
            <v>NA</v>
          </cell>
          <cell r="AW3402" t="str">
            <v>NA</v>
          </cell>
          <cell r="AX3402" t="str">
            <v>Shrubland</v>
          </cell>
          <cell r="AY3402" t="str">
            <v>NA</v>
          </cell>
        </row>
        <row r="3403">
          <cell r="A3403" t="str">
            <v>Munyai&amp;Foord_2012_07</v>
          </cell>
          <cell r="B3403" t="str">
            <v>Munyai, T.C.</v>
          </cell>
          <cell r="C3403" t="str">
            <v>Africa</v>
          </cell>
          <cell r="D3403" t="str">
            <v>South Africa</v>
          </cell>
          <cell r="E3403" t="str">
            <v>Limpopo Province</v>
          </cell>
          <cell r="F3403" t="str">
            <v>Western Soutpansberg Mountain</v>
          </cell>
          <cell r="G3403" t="str">
            <v>Koedesvlei Farm</v>
          </cell>
          <cell r="H3403" t="str">
            <v>09S3</v>
          </cell>
          <cell r="I3403">
            <v>900</v>
          </cell>
          <cell r="J3403">
            <v>-23.06048333</v>
          </cell>
          <cell r="K3403">
            <v>29.4939</v>
          </cell>
          <cell r="L3403" t="str">
            <v>GPS</v>
          </cell>
          <cell r="M3403" t="str">
            <v>NA</v>
          </cell>
          <cell r="N3403">
            <v>147</v>
          </cell>
          <cell r="O3403">
            <v>19</v>
          </cell>
          <cell r="P3403">
            <v>19</v>
          </cell>
          <cell r="Q3403">
            <v>0</v>
          </cell>
          <cell r="R3403">
            <v>1</v>
          </cell>
          <cell r="S3403" t="str">
            <v>NA</v>
          </cell>
          <cell r="T3403">
            <v>1</v>
          </cell>
          <cell r="U3403">
            <v>2012</v>
          </cell>
          <cell r="V3403" t="str">
            <v>NA</v>
          </cell>
          <cell r="W3403">
            <v>1</v>
          </cell>
          <cell r="X3403">
            <v>2012</v>
          </cell>
          <cell r="Y3403">
            <v>1</v>
          </cell>
          <cell r="Z3403">
            <v>50</v>
          </cell>
          <cell r="AA3403">
            <v>10</v>
          </cell>
          <cell r="AB3403">
            <v>0</v>
          </cell>
          <cell r="AC3403" t="str">
            <v>Pitfall trapping</v>
          </cell>
          <cell r="AD3403"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03">
            <v>10</v>
          </cell>
          <cell r="AF3403">
            <v>23.758293999999999</v>
          </cell>
          <cell r="AG3403">
            <v>10</v>
          </cell>
          <cell r="AH3403">
            <v>120</v>
          </cell>
          <cell r="AI3403">
            <v>50</v>
          </cell>
          <cell r="AJ3403" t="str">
            <v>NA</v>
          </cell>
          <cell r="AK3403" t="str">
            <v>NA</v>
          </cell>
          <cell r="AL3403" t="str">
            <v>NA</v>
          </cell>
          <cell r="AM3403" t="str">
            <v>NA</v>
          </cell>
          <cell r="AN3403" t="str">
            <v>NA</v>
          </cell>
          <cell r="AO3403" t="str">
            <v>NA</v>
          </cell>
          <cell r="AP3403" t="str">
            <v>NA</v>
          </cell>
          <cell r="AQ3403" t="str">
            <v>NA</v>
          </cell>
          <cell r="AR3403" t="str">
            <v>NA</v>
          </cell>
          <cell r="AS3403" t="str">
            <v>NA</v>
          </cell>
          <cell r="AT3403" t="str">
            <v>Shrubland</v>
          </cell>
          <cell r="AU3403" t="str">
            <v>Grazing</v>
          </cell>
          <cell r="AV3403" t="str">
            <v>NA</v>
          </cell>
          <cell r="AW3403" t="str">
            <v>NA</v>
          </cell>
          <cell r="AX3403" t="str">
            <v>Shrubland</v>
          </cell>
          <cell r="AY3403" t="str">
            <v>NA</v>
          </cell>
        </row>
        <row r="3404">
          <cell r="A3404" t="str">
            <v>Munyai&amp;Foord_2012_08</v>
          </cell>
          <cell r="B3404" t="str">
            <v>Munyai, T.C.</v>
          </cell>
          <cell r="C3404" t="str">
            <v>Africa</v>
          </cell>
          <cell r="D3404" t="str">
            <v>South Africa</v>
          </cell>
          <cell r="E3404" t="str">
            <v>Limpopo Province</v>
          </cell>
          <cell r="F3404" t="str">
            <v>Western Soutpansberg Mountain</v>
          </cell>
          <cell r="G3404" t="str">
            <v>Koedesvlei Farm</v>
          </cell>
          <cell r="H3404" t="str">
            <v>09S4</v>
          </cell>
          <cell r="I3404">
            <v>900</v>
          </cell>
          <cell r="J3404">
            <v>-23.056999999999999</v>
          </cell>
          <cell r="K3404">
            <v>29.4968</v>
          </cell>
          <cell r="L3404" t="str">
            <v>GPS</v>
          </cell>
          <cell r="M3404" t="str">
            <v>NA</v>
          </cell>
          <cell r="N3404">
            <v>62</v>
          </cell>
          <cell r="O3404">
            <v>8</v>
          </cell>
          <cell r="P3404">
            <v>8</v>
          </cell>
          <cell r="Q3404">
            <v>0</v>
          </cell>
          <cell r="R3404">
            <v>1</v>
          </cell>
          <cell r="S3404" t="str">
            <v>NA</v>
          </cell>
          <cell r="T3404">
            <v>1</v>
          </cell>
          <cell r="U3404">
            <v>2012</v>
          </cell>
          <cell r="V3404" t="str">
            <v>NA</v>
          </cell>
          <cell r="W3404">
            <v>1</v>
          </cell>
          <cell r="X3404">
            <v>2012</v>
          </cell>
          <cell r="Y3404">
            <v>1</v>
          </cell>
          <cell r="Z3404">
            <v>50</v>
          </cell>
          <cell r="AA3404">
            <v>10</v>
          </cell>
          <cell r="AB3404">
            <v>0</v>
          </cell>
          <cell r="AC3404" t="str">
            <v>Pitfall trapping</v>
          </cell>
          <cell r="AD3404"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04">
            <v>10</v>
          </cell>
          <cell r="AF3404">
            <v>23.758293999999999</v>
          </cell>
          <cell r="AG3404">
            <v>10</v>
          </cell>
          <cell r="AH3404">
            <v>120</v>
          </cell>
          <cell r="AI3404">
            <v>50</v>
          </cell>
          <cell r="AJ3404" t="str">
            <v>NA</v>
          </cell>
          <cell r="AK3404" t="str">
            <v>NA</v>
          </cell>
          <cell r="AL3404" t="str">
            <v>NA</v>
          </cell>
          <cell r="AM3404" t="str">
            <v>NA</v>
          </cell>
          <cell r="AN3404" t="str">
            <v>NA</v>
          </cell>
          <cell r="AO3404" t="str">
            <v>NA</v>
          </cell>
          <cell r="AP3404" t="str">
            <v>NA</v>
          </cell>
          <cell r="AQ3404" t="str">
            <v>NA</v>
          </cell>
          <cell r="AR3404" t="str">
            <v>NA</v>
          </cell>
          <cell r="AS3404" t="str">
            <v>NA</v>
          </cell>
          <cell r="AT3404" t="str">
            <v>Shrubland</v>
          </cell>
          <cell r="AU3404" t="str">
            <v>Grazing</v>
          </cell>
          <cell r="AV3404" t="str">
            <v>NA</v>
          </cell>
          <cell r="AW3404" t="str">
            <v>NA</v>
          </cell>
          <cell r="AX3404" t="str">
            <v>Shrubland</v>
          </cell>
          <cell r="AY3404" t="str">
            <v>NA</v>
          </cell>
        </row>
        <row r="3405">
          <cell r="A3405" t="str">
            <v>Munyai&amp;Foord_2012_09</v>
          </cell>
          <cell r="B3405" t="str">
            <v>Munyai, T.C.</v>
          </cell>
          <cell r="C3405" t="str">
            <v>Africa</v>
          </cell>
          <cell r="D3405" t="str">
            <v>South Africa</v>
          </cell>
          <cell r="E3405" t="str">
            <v>Limpopo Province</v>
          </cell>
          <cell r="F3405" t="str">
            <v>Western Soutpansberg Mountain</v>
          </cell>
          <cell r="G3405" t="str">
            <v>Goro Nature Reserve</v>
          </cell>
          <cell r="H3405" t="str">
            <v xml:space="preserve">10N1 </v>
          </cell>
          <cell r="I3405">
            <v>1000</v>
          </cell>
          <cell r="J3405">
            <v>-22.96928333</v>
          </cell>
          <cell r="K3405">
            <v>29.41631667</v>
          </cell>
          <cell r="L3405" t="str">
            <v>GPS</v>
          </cell>
          <cell r="M3405" t="str">
            <v>NA</v>
          </cell>
          <cell r="N3405">
            <v>101</v>
          </cell>
          <cell r="O3405">
            <v>13</v>
          </cell>
          <cell r="P3405">
            <v>13</v>
          </cell>
          <cell r="Q3405">
            <v>0</v>
          </cell>
          <cell r="R3405">
            <v>1</v>
          </cell>
          <cell r="S3405" t="str">
            <v>NA</v>
          </cell>
          <cell r="T3405">
            <v>1</v>
          </cell>
          <cell r="U3405">
            <v>2012</v>
          </cell>
          <cell r="V3405" t="str">
            <v>NA</v>
          </cell>
          <cell r="W3405">
            <v>1</v>
          </cell>
          <cell r="X3405">
            <v>2012</v>
          </cell>
          <cell r="Y3405">
            <v>1</v>
          </cell>
          <cell r="Z3405">
            <v>50</v>
          </cell>
          <cell r="AA3405">
            <v>10</v>
          </cell>
          <cell r="AB3405">
            <v>0</v>
          </cell>
          <cell r="AC3405" t="str">
            <v>Pitfall trapping</v>
          </cell>
          <cell r="AD3405"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05">
            <v>10</v>
          </cell>
          <cell r="AF3405">
            <v>23.758293999999999</v>
          </cell>
          <cell r="AG3405">
            <v>10</v>
          </cell>
          <cell r="AH3405">
            <v>120</v>
          </cell>
          <cell r="AI3405">
            <v>50</v>
          </cell>
          <cell r="AJ3405" t="str">
            <v>NA</v>
          </cell>
          <cell r="AK3405" t="str">
            <v>NA</v>
          </cell>
          <cell r="AL3405" t="str">
            <v>NA</v>
          </cell>
          <cell r="AM3405" t="str">
            <v>NA</v>
          </cell>
          <cell r="AN3405" t="str">
            <v>NA</v>
          </cell>
          <cell r="AO3405" t="str">
            <v>NA</v>
          </cell>
          <cell r="AP3405" t="str">
            <v>NA</v>
          </cell>
          <cell r="AQ3405" t="str">
            <v>NA</v>
          </cell>
          <cell r="AR3405" t="str">
            <v>NA</v>
          </cell>
          <cell r="AS3405" t="str">
            <v>NA</v>
          </cell>
          <cell r="AT3405" t="str">
            <v>Savanna</v>
          </cell>
          <cell r="AU3405" t="str">
            <v>Undisturbed</v>
          </cell>
          <cell r="AV3405" t="str">
            <v>NA</v>
          </cell>
          <cell r="AW3405" t="str">
            <v>NA</v>
          </cell>
          <cell r="AX3405" t="str">
            <v>Woodland</v>
          </cell>
          <cell r="AY3405" t="str">
            <v>NA</v>
          </cell>
        </row>
        <row r="3406">
          <cell r="A3406" t="str">
            <v>Munyai&amp;Foord_2012_10</v>
          </cell>
          <cell r="B3406" t="str">
            <v>Munyai, T.C.</v>
          </cell>
          <cell r="C3406" t="str">
            <v>Africa</v>
          </cell>
          <cell r="D3406" t="str">
            <v>South Africa</v>
          </cell>
          <cell r="E3406" t="str">
            <v>Limpopo Province</v>
          </cell>
          <cell r="F3406" t="str">
            <v>Western Soutpansberg Mountain</v>
          </cell>
          <cell r="G3406" t="str">
            <v>Goro Nature Reserve</v>
          </cell>
          <cell r="H3406" t="str">
            <v>10N2</v>
          </cell>
          <cell r="I3406">
            <v>1000</v>
          </cell>
          <cell r="J3406">
            <v>-22.967133329999999</v>
          </cell>
          <cell r="K3406">
            <v>29.418099999999999</v>
          </cell>
          <cell r="L3406" t="str">
            <v>GPS</v>
          </cell>
          <cell r="M3406" t="str">
            <v>NA</v>
          </cell>
          <cell r="N3406">
            <v>23</v>
          </cell>
          <cell r="O3406">
            <v>8</v>
          </cell>
          <cell r="P3406">
            <v>8</v>
          </cell>
          <cell r="Q3406">
            <v>0</v>
          </cell>
          <cell r="R3406">
            <v>1</v>
          </cell>
          <cell r="S3406" t="str">
            <v>NA</v>
          </cell>
          <cell r="T3406">
            <v>1</v>
          </cell>
          <cell r="U3406">
            <v>2012</v>
          </cell>
          <cell r="V3406" t="str">
            <v>NA</v>
          </cell>
          <cell r="W3406">
            <v>1</v>
          </cell>
          <cell r="X3406">
            <v>2012</v>
          </cell>
          <cell r="Y3406">
            <v>1</v>
          </cell>
          <cell r="Z3406">
            <v>50</v>
          </cell>
          <cell r="AA3406">
            <v>10</v>
          </cell>
          <cell r="AB3406">
            <v>0</v>
          </cell>
          <cell r="AC3406" t="str">
            <v>Pitfall trapping</v>
          </cell>
          <cell r="AD3406"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06">
            <v>10</v>
          </cell>
          <cell r="AF3406">
            <v>23.758293999999999</v>
          </cell>
          <cell r="AG3406">
            <v>10</v>
          </cell>
          <cell r="AH3406">
            <v>120</v>
          </cell>
          <cell r="AI3406">
            <v>50</v>
          </cell>
          <cell r="AJ3406" t="str">
            <v>NA</v>
          </cell>
          <cell r="AK3406" t="str">
            <v>NA</v>
          </cell>
          <cell r="AL3406" t="str">
            <v>NA</v>
          </cell>
          <cell r="AM3406" t="str">
            <v>NA</v>
          </cell>
          <cell r="AN3406" t="str">
            <v>NA</v>
          </cell>
          <cell r="AO3406" t="str">
            <v>NA</v>
          </cell>
          <cell r="AP3406" t="str">
            <v>NA</v>
          </cell>
          <cell r="AQ3406" t="str">
            <v>NA</v>
          </cell>
          <cell r="AR3406" t="str">
            <v>NA</v>
          </cell>
          <cell r="AS3406" t="str">
            <v>NA</v>
          </cell>
          <cell r="AT3406" t="str">
            <v>Savanna</v>
          </cell>
          <cell r="AU3406" t="str">
            <v>Undisturbed</v>
          </cell>
          <cell r="AV3406" t="str">
            <v>NA</v>
          </cell>
          <cell r="AW3406" t="str">
            <v>NA</v>
          </cell>
          <cell r="AX3406" t="str">
            <v>Woodland</v>
          </cell>
          <cell r="AY3406" t="str">
            <v>NA</v>
          </cell>
        </row>
        <row r="3407">
          <cell r="A3407" t="str">
            <v>Munyai&amp;Foord_2012_11</v>
          </cell>
          <cell r="B3407" t="str">
            <v>Munyai, T.C.</v>
          </cell>
          <cell r="C3407" t="str">
            <v>Africa</v>
          </cell>
          <cell r="D3407" t="str">
            <v>South Africa</v>
          </cell>
          <cell r="E3407" t="str">
            <v>Limpopo Province</v>
          </cell>
          <cell r="F3407" t="str">
            <v>Western Soutpansberg Mountain</v>
          </cell>
          <cell r="G3407" t="str">
            <v>Goro Nature Reserve</v>
          </cell>
          <cell r="H3407" t="str">
            <v>10N3</v>
          </cell>
          <cell r="I3407">
            <v>1000</v>
          </cell>
          <cell r="J3407">
            <v>-22.96693333</v>
          </cell>
          <cell r="K3407">
            <v>29.41426667</v>
          </cell>
          <cell r="L3407" t="str">
            <v>GPS</v>
          </cell>
          <cell r="M3407" t="str">
            <v>NA</v>
          </cell>
          <cell r="N3407">
            <v>569</v>
          </cell>
          <cell r="O3407">
            <v>17</v>
          </cell>
          <cell r="P3407">
            <v>17</v>
          </cell>
          <cell r="Q3407">
            <v>0</v>
          </cell>
          <cell r="R3407">
            <v>1</v>
          </cell>
          <cell r="S3407" t="str">
            <v>NA</v>
          </cell>
          <cell r="T3407">
            <v>1</v>
          </cell>
          <cell r="U3407">
            <v>2012</v>
          </cell>
          <cell r="V3407" t="str">
            <v>NA</v>
          </cell>
          <cell r="W3407">
            <v>1</v>
          </cell>
          <cell r="X3407">
            <v>2012</v>
          </cell>
          <cell r="Y3407">
            <v>1</v>
          </cell>
          <cell r="Z3407">
            <v>50</v>
          </cell>
          <cell r="AA3407">
            <v>10</v>
          </cell>
          <cell r="AB3407">
            <v>0</v>
          </cell>
          <cell r="AC3407" t="str">
            <v>Pitfall trapping</v>
          </cell>
          <cell r="AD3407"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07">
            <v>10</v>
          </cell>
          <cell r="AF3407">
            <v>23.758293999999999</v>
          </cell>
          <cell r="AG3407">
            <v>10</v>
          </cell>
          <cell r="AH3407">
            <v>120</v>
          </cell>
          <cell r="AI3407">
            <v>50</v>
          </cell>
          <cell r="AJ3407" t="str">
            <v>NA</v>
          </cell>
          <cell r="AK3407" t="str">
            <v>NA</v>
          </cell>
          <cell r="AL3407" t="str">
            <v>NA</v>
          </cell>
          <cell r="AM3407" t="str">
            <v>NA</v>
          </cell>
          <cell r="AN3407" t="str">
            <v>NA</v>
          </cell>
          <cell r="AO3407" t="str">
            <v>NA</v>
          </cell>
          <cell r="AP3407" t="str">
            <v>NA</v>
          </cell>
          <cell r="AQ3407" t="str">
            <v>NA</v>
          </cell>
          <cell r="AR3407" t="str">
            <v>NA</v>
          </cell>
          <cell r="AS3407" t="str">
            <v>NA</v>
          </cell>
          <cell r="AT3407" t="str">
            <v>Savanna</v>
          </cell>
          <cell r="AU3407" t="str">
            <v>Undisturbed</v>
          </cell>
          <cell r="AV3407" t="str">
            <v>NA</v>
          </cell>
          <cell r="AW3407" t="str">
            <v>NA</v>
          </cell>
          <cell r="AX3407" t="str">
            <v>Woodland</v>
          </cell>
          <cell r="AY3407" t="str">
            <v>NA</v>
          </cell>
        </row>
        <row r="3408">
          <cell r="A3408" t="str">
            <v>Munyai&amp;Foord_2012_12</v>
          </cell>
          <cell r="B3408" t="str">
            <v>Munyai, T.C.</v>
          </cell>
          <cell r="C3408" t="str">
            <v>Africa</v>
          </cell>
          <cell r="D3408" t="str">
            <v>South Africa</v>
          </cell>
          <cell r="E3408" t="str">
            <v>Limpopo Province</v>
          </cell>
          <cell r="F3408" t="str">
            <v>Western Soutpansberg Mountain</v>
          </cell>
          <cell r="G3408" t="str">
            <v>Goro Nature Reserve</v>
          </cell>
          <cell r="H3408" t="str">
            <v>10N4</v>
          </cell>
          <cell r="I3408">
            <v>1000</v>
          </cell>
          <cell r="J3408">
            <v>-22.967700000000001</v>
          </cell>
          <cell r="K3408">
            <v>29.411133329999998</v>
          </cell>
          <cell r="L3408" t="str">
            <v>GPS</v>
          </cell>
          <cell r="M3408" t="str">
            <v>NA</v>
          </cell>
          <cell r="N3408">
            <v>192</v>
          </cell>
          <cell r="O3408">
            <v>13</v>
          </cell>
          <cell r="P3408">
            <v>13</v>
          </cell>
          <cell r="Q3408">
            <v>0</v>
          </cell>
          <cell r="R3408">
            <v>1</v>
          </cell>
          <cell r="S3408" t="str">
            <v>NA</v>
          </cell>
          <cell r="T3408">
            <v>1</v>
          </cell>
          <cell r="U3408">
            <v>2012</v>
          </cell>
          <cell r="V3408" t="str">
            <v>NA</v>
          </cell>
          <cell r="W3408">
            <v>1</v>
          </cell>
          <cell r="X3408">
            <v>2012</v>
          </cell>
          <cell r="Y3408">
            <v>1</v>
          </cell>
          <cell r="Z3408">
            <v>50</v>
          </cell>
          <cell r="AA3408">
            <v>10</v>
          </cell>
          <cell r="AB3408">
            <v>0</v>
          </cell>
          <cell r="AC3408" t="str">
            <v>Pitfall trapping</v>
          </cell>
          <cell r="AD3408"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08">
            <v>10</v>
          </cell>
          <cell r="AF3408">
            <v>23.758293999999999</v>
          </cell>
          <cell r="AG3408">
            <v>10</v>
          </cell>
          <cell r="AH3408">
            <v>120</v>
          </cell>
          <cell r="AI3408">
            <v>50</v>
          </cell>
          <cell r="AJ3408" t="str">
            <v>NA</v>
          </cell>
          <cell r="AK3408" t="str">
            <v>NA</v>
          </cell>
          <cell r="AL3408" t="str">
            <v>NA</v>
          </cell>
          <cell r="AM3408" t="str">
            <v>NA</v>
          </cell>
          <cell r="AN3408" t="str">
            <v>NA</v>
          </cell>
          <cell r="AO3408" t="str">
            <v>NA</v>
          </cell>
          <cell r="AP3408" t="str">
            <v>NA</v>
          </cell>
          <cell r="AQ3408" t="str">
            <v>NA</v>
          </cell>
          <cell r="AR3408" t="str">
            <v>NA</v>
          </cell>
          <cell r="AS3408" t="str">
            <v>NA</v>
          </cell>
          <cell r="AT3408" t="str">
            <v>Savanna</v>
          </cell>
          <cell r="AU3408" t="str">
            <v>Undisturbed</v>
          </cell>
          <cell r="AV3408" t="str">
            <v>NA</v>
          </cell>
          <cell r="AW3408" t="str">
            <v>NA</v>
          </cell>
          <cell r="AX3408" t="str">
            <v>Woodland</v>
          </cell>
          <cell r="AY3408" t="str">
            <v>NA</v>
          </cell>
        </row>
        <row r="3409">
          <cell r="A3409" t="str">
            <v>Munyai&amp;Foord_2012_13</v>
          </cell>
          <cell r="B3409" t="str">
            <v>Munyai, T.C.</v>
          </cell>
          <cell r="C3409" t="str">
            <v>Africa</v>
          </cell>
          <cell r="D3409" t="str">
            <v>South Africa</v>
          </cell>
          <cell r="E3409" t="str">
            <v>Limpopo Province</v>
          </cell>
          <cell r="F3409" t="str">
            <v>Western Soutpansberg Mountain</v>
          </cell>
          <cell r="G3409" t="str">
            <v>Koedesvlei Farm</v>
          </cell>
          <cell r="H3409" t="str">
            <v>10S1</v>
          </cell>
          <cell r="I3409">
            <v>1000</v>
          </cell>
          <cell r="J3409">
            <v>-23.04935</v>
          </cell>
          <cell r="K3409">
            <v>29.478000000000002</v>
          </cell>
          <cell r="L3409" t="str">
            <v>GPS</v>
          </cell>
          <cell r="M3409" t="str">
            <v>NA</v>
          </cell>
          <cell r="N3409">
            <v>117</v>
          </cell>
          <cell r="O3409">
            <v>10</v>
          </cell>
          <cell r="P3409">
            <v>10</v>
          </cell>
          <cell r="Q3409">
            <v>0</v>
          </cell>
          <cell r="R3409">
            <v>1</v>
          </cell>
          <cell r="S3409" t="str">
            <v>NA</v>
          </cell>
          <cell r="T3409">
            <v>1</v>
          </cell>
          <cell r="U3409">
            <v>2012</v>
          </cell>
          <cell r="V3409" t="str">
            <v>NA</v>
          </cell>
          <cell r="W3409">
            <v>1</v>
          </cell>
          <cell r="X3409">
            <v>2012</v>
          </cell>
          <cell r="Y3409">
            <v>1</v>
          </cell>
          <cell r="Z3409">
            <v>50</v>
          </cell>
          <cell r="AA3409">
            <v>10</v>
          </cell>
          <cell r="AB3409">
            <v>0</v>
          </cell>
          <cell r="AC3409" t="str">
            <v>Pitfall trapping</v>
          </cell>
          <cell r="AD3409"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09">
            <v>10</v>
          </cell>
          <cell r="AF3409">
            <v>23.758293999999999</v>
          </cell>
          <cell r="AG3409">
            <v>10</v>
          </cell>
          <cell r="AH3409">
            <v>120</v>
          </cell>
          <cell r="AI3409">
            <v>50</v>
          </cell>
          <cell r="AJ3409" t="str">
            <v>NA</v>
          </cell>
          <cell r="AK3409" t="str">
            <v>NA</v>
          </cell>
          <cell r="AL3409" t="str">
            <v>NA</v>
          </cell>
          <cell r="AM3409" t="str">
            <v>NA</v>
          </cell>
          <cell r="AN3409" t="str">
            <v>NA</v>
          </cell>
          <cell r="AO3409" t="str">
            <v>NA</v>
          </cell>
          <cell r="AP3409" t="str">
            <v>NA</v>
          </cell>
          <cell r="AQ3409" t="str">
            <v>NA</v>
          </cell>
          <cell r="AR3409" t="str">
            <v>NA</v>
          </cell>
          <cell r="AS3409" t="str">
            <v>NA</v>
          </cell>
          <cell r="AT3409" t="str">
            <v>Thicket</v>
          </cell>
          <cell r="AU3409" t="str">
            <v>Undisturbed</v>
          </cell>
          <cell r="AV3409" t="str">
            <v>NA</v>
          </cell>
          <cell r="AW3409" t="str">
            <v>NA</v>
          </cell>
          <cell r="AX3409" t="str">
            <v>Thicket</v>
          </cell>
          <cell r="AY3409" t="str">
            <v>NA</v>
          </cell>
        </row>
        <row r="3410">
          <cell r="A3410" t="str">
            <v>Munyai&amp;Foord_2012_14</v>
          </cell>
          <cell r="B3410" t="str">
            <v>Munyai, T.C.</v>
          </cell>
          <cell r="C3410" t="str">
            <v>Africa</v>
          </cell>
          <cell r="D3410" t="str">
            <v>South Africa</v>
          </cell>
          <cell r="E3410" t="str">
            <v>Limpopo Province</v>
          </cell>
          <cell r="F3410" t="str">
            <v>Western Soutpansberg Mountain</v>
          </cell>
          <cell r="G3410" t="str">
            <v>Koedesvlei Farm</v>
          </cell>
          <cell r="H3410" t="str">
            <v>10S2</v>
          </cell>
          <cell r="I3410">
            <v>1000</v>
          </cell>
          <cell r="J3410">
            <v>-23.04828333</v>
          </cell>
          <cell r="K3410">
            <v>29.49</v>
          </cell>
          <cell r="L3410" t="str">
            <v>GPS</v>
          </cell>
          <cell r="M3410" t="str">
            <v>NA</v>
          </cell>
          <cell r="N3410">
            <v>129</v>
          </cell>
          <cell r="O3410">
            <v>16</v>
          </cell>
          <cell r="P3410">
            <v>16</v>
          </cell>
          <cell r="Q3410">
            <v>0</v>
          </cell>
          <cell r="R3410">
            <v>1</v>
          </cell>
          <cell r="S3410" t="str">
            <v>NA</v>
          </cell>
          <cell r="T3410">
            <v>1</v>
          </cell>
          <cell r="U3410">
            <v>2012</v>
          </cell>
          <cell r="V3410" t="str">
            <v>NA</v>
          </cell>
          <cell r="W3410">
            <v>1</v>
          </cell>
          <cell r="X3410">
            <v>2012</v>
          </cell>
          <cell r="Y3410">
            <v>1</v>
          </cell>
          <cell r="Z3410">
            <v>50</v>
          </cell>
          <cell r="AA3410">
            <v>10</v>
          </cell>
          <cell r="AB3410">
            <v>0</v>
          </cell>
          <cell r="AC3410" t="str">
            <v>Pitfall trapping</v>
          </cell>
          <cell r="AD3410"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10">
            <v>10</v>
          </cell>
          <cell r="AF3410">
            <v>23.758293999999999</v>
          </cell>
          <cell r="AG3410">
            <v>10</v>
          </cell>
          <cell r="AH3410">
            <v>120</v>
          </cell>
          <cell r="AI3410">
            <v>50</v>
          </cell>
          <cell r="AJ3410" t="str">
            <v>NA</v>
          </cell>
          <cell r="AK3410" t="str">
            <v>NA</v>
          </cell>
          <cell r="AL3410" t="str">
            <v>NA</v>
          </cell>
          <cell r="AM3410" t="str">
            <v>NA</v>
          </cell>
          <cell r="AN3410" t="str">
            <v>NA</v>
          </cell>
          <cell r="AO3410" t="str">
            <v>NA</v>
          </cell>
          <cell r="AP3410" t="str">
            <v>NA</v>
          </cell>
          <cell r="AQ3410" t="str">
            <v>NA</v>
          </cell>
          <cell r="AR3410" t="str">
            <v>NA</v>
          </cell>
          <cell r="AS3410" t="str">
            <v>NA</v>
          </cell>
          <cell r="AT3410" t="str">
            <v>Thicket</v>
          </cell>
          <cell r="AU3410" t="str">
            <v>Undisturbed</v>
          </cell>
          <cell r="AV3410" t="str">
            <v>NA</v>
          </cell>
          <cell r="AW3410" t="str">
            <v>NA</v>
          </cell>
          <cell r="AX3410" t="str">
            <v>Thicket</v>
          </cell>
          <cell r="AY3410" t="str">
            <v>NA</v>
          </cell>
        </row>
        <row r="3411">
          <cell r="A3411" t="str">
            <v>Munyai&amp;Foord_2012_15</v>
          </cell>
          <cell r="B3411" t="str">
            <v>Munyai, T.C.</v>
          </cell>
          <cell r="C3411" t="str">
            <v>Africa</v>
          </cell>
          <cell r="D3411" t="str">
            <v>South Africa</v>
          </cell>
          <cell r="E3411" t="str">
            <v>Limpopo Province</v>
          </cell>
          <cell r="F3411" t="str">
            <v>Western Soutpansberg Mountain</v>
          </cell>
          <cell r="G3411" t="str">
            <v>Koedesvlei Farm</v>
          </cell>
          <cell r="H3411" t="str">
            <v>10S3</v>
          </cell>
          <cell r="I3411">
            <v>1000</v>
          </cell>
          <cell r="J3411">
            <v>-23.04846667</v>
          </cell>
          <cell r="K3411">
            <v>29.486033330000001</v>
          </cell>
          <cell r="L3411" t="str">
            <v>GPS</v>
          </cell>
          <cell r="M3411" t="str">
            <v>NA</v>
          </cell>
          <cell r="N3411">
            <v>135</v>
          </cell>
          <cell r="O3411">
            <v>18</v>
          </cell>
          <cell r="P3411">
            <v>18</v>
          </cell>
          <cell r="Q3411">
            <v>0</v>
          </cell>
          <cell r="R3411">
            <v>1</v>
          </cell>
          <cell r="S3411" t="str">
            <v>NA</v>
          </cell>
          <cell r="T3411">
            <v>1</v>
          </cell>
          <cell r="U3411">
            <v>2012</v>
          </cell>
          <cell r="V3411" t="str">
            <v>NA</v>
          </cell>
          <cell r="W3411">
            <v>1</v>
          </cell>
          <cell r="X3411">
            <v>2012</v>
          </cell>
          <cell r="Y3411">
            <v>1</v>
          </cell>
          <cell r="Z3411">
            <v>50</v>
          </cell>
          <cell r="AA3411">
            <v>10</v>
          </cell>
          <cell r="AB3411">
            <v>0</v>
          </cell>
          <cell r="AC3411" t="str">
            <v>Pitfall trapping</v>
          </cell>
          <cell r="AD3411"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11">
            <v>10</v>
          </cell>
          <cell r="AF3411">
            <v>23.758293999999999</v>
          </cell>
          <cell r="AG3411">
            <v>10</v>
          </cell>
          <cell r="AH3411">
            <v>120</v>
          </cell>
          <cell r="AI3411">
            <v>50</v>
          </cell>
          <cell r="AJ3411" t="str">
            <v>NA</v>
          </cell>
          <cell r="AK3411" t="str">
            <v>NA</v>
          </cell>
          <cell r="AL3411" t="str">
            <v>NA</v>
          </cell>
          <cell r="AM3411" t="str">
            <v>NA</v>
          </cell>
          <cell r="AN3411" t="str">
            <v>NA</v>
          </cell>
          <cell r="AO3411" t="str">
            <v>NA</v>
          </cell>
          <cell r="AP3411" t="str">
            <v>NA</v>
          </cell>
          <cell r="AQ3411" t="str">
            <v>NA</v>
          </cell>
          <cell r="AR3411" t="str">
            <v>NA</v>
          </cell>
          <cell r="AS3411" t="str">
            <v>NA</v>
          </cell>
          <cell r="AT3411" t="str">
            <v>Thicket</v>
          </cell>
          <cell r="AU3411" t="str">
            <v>Undisturbed</v>
          </cell>
          <cell r="AV3411" t="str">
            <v>NA</v>
          </cell>
          <cell r="AW3411" t="str">
            <v>NA</v>
          </cell>
          <cell r="AX3411" t="str">
            <v>Thicket</v>
          </cell>
          <cell r="AY3411" t="str">
            <v>NA</v>
          </cell>
        </row>
        <row r="3412">
          <cell r="A3412" t="str">
            <v>Munyai&amp;Foord_2012_16</v>
          </cell>
          <cell r="B3412" t="str">
            <v>Munyai, T.C.</v>
          </cell>
          <cell r="C3412" t="str">
            <v>Africa</v>
          </cell>
          <cell r="D3412" t="str">
            <v>South Africa</v>
          </cell>
          <cell r="E3412" t="str">
            <v>Limpopo Province</v>
          </cell>
          <cell r="F3412" t="str">
            <v>Western Soutpansberg Mountain</v>
          </cell>
          <cell r="G3412" t="str">
            <v>Koedesvlei Farm</v>
          </cell>
          <cell r="H3412" t="str">
            <v>10S4</v>
          </cell>
          <cell r="I3412">
            <v>1000</v>
          </cell>
          <cell r="J3412">
            <v>-23.045883329999999</v>
          </cell>
          <cell r="K3412">
            <v>29.486416670000001</v>
          </cell>
          <cell r="L3412" t="str">
            <v>GPS</v>
          </cell>
          <cell r="M3412" t="str">
            <v>NA</v>
          </cell>
          <cell r="N3412">
            <v>113</v>
          </cell>
          <cell r="O3412">
            <v>16</v>
          </cell>
          <cell r="P3412">
            <v>16</v>
          </cell>
          <cell r="Q3412">
            <v>0</v>
          </cell>
          <cell r="R3412">
            <v>1</v>
          </cell>
          <cell r="S3412" t="str">
            <v>NA</v>
          </cell>
          <cell r="T3412">
            <v>1</v>
          </cell>
          <cell r="U3412">
            <v>2012</v>
          </cell>
          <cell r="V3412" t="str">
            <v>NA</v>
          </cell>
          <cell r="W3412">
            <v>1</v>
          </cell>
          <cell r="X3412">
            <v>2012</v>
          </cell>
          <cell r="Y3412">
            <v>1</v>
          </cell>
          <cell r="Z3412">
            <v>50</v>
          </cell>
          <cell r="AA3412">
            <v>10</v>
          </cell>
          <cell r="AB3412">
            <v>0</v>
          </cell>
          <cell r="AC3412" t="str">
            <v>Pitfall trapping</v>
          </cell>
          <cell r="AD3412"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12">
            <v>10</v>
          </cell>
          <cell r="AF3412">
            <v>23.758293999999999</v>
          </cell>
          <cell r="AG3412">
            <v>10</v>
          </cell>
          <cell r="AH3412">
            <v>120</v>
          </cell>
          <cell r="AI3412">
            <v>50</v>
          </cell>
          <cell r="AJ3412" t="str">
            <v>NA</v>
          </cell>
          <cell r="AK3412" t="str">
            <v>NA</v>
          </cell>
          <cell r="AL3412" t="str">
            <v>NA</v>
          </cell>
          <cell r="AM3412" t="str">
            <v>NA</v>
          </cell>
          <cell r="AN3412" t="str">
            <v>NA</v>
          </cell>
          <cell r="AO3412" t="str">
            <v>NA</v>
          </cell>
          <cell r="AP3412" t="str">
            <v>NA</v>
          </cell>
          <cell r="AQ3412" t="str">
            <v>NA</v>
          </cell>
          <cell r="AR3412" t="str">
            <v>NA</v>
          </cell>
          <cell r="AS3412" t="str">
            <v>NA</v>
          </cell>
          <cell r="AT3412" t="str">
            <v>Thicket</v>
          </cell>
          <cell r="AU3412" t="str">
            <v>Undisturbed</v>
          </cell>
          <cell r="AV3412" t="str">
            <v>NA</v>
          </cell>
          <cell r="AW3412" t="str">
            <v>NA</v>
          </cell>
          <cell r="AX3412" t="str">
            <v>Thicket</v>
          </cell>
          <cell r="AY3412" t="str">
            <v>NA</v>
          </cell>
        </row>
        <row r="3413">
          <cell r="A3413" t="str">
            <v>Munyai&amp;Foord_2012_17</v>
          </cell>
          <cell r="B3413" t="str">
            <v>Munyai, T.C.</v>
          </cell>
          <cell r="C3413" t="str">
            <v>Africa</v>
          </cell>
          <cell r="D3413" t="str">
            <v>South Africa</v>
          </cell>
          <cell r="E3413" t="str">
            <v>Limpopo Province</v>
          </cell>
          <cell r="F3413" t="str">
            <v>Western Soutpansberg Mountain</v>
          </cell>
          <cell r="G3413" t="str">
            <v>Goro Nature Reserve</v>
          </cell>
          <cell r="H3413" t="str">
            <v>12N1</v>
          </cell>
          <cell r="I3413">
            <v>1200</v>
          </cell>
          <cell r="J3413">
            <v>-22.991733329999999</v>
          </cell>
          <cell r="K3413">
            <v>29.423683329999999</v>
          </cell>
          <cell r="L3413" t="str">
            <v>GPS</v>
          </cell>
          <cell r="M3413" t="str">
            <v>NA</v>
          </cell>
          <cell r="N3413">
            <v>116</v>
          </cell>
          <cell r="O3413">
            <v>12</v>
          </cell>
          <cell r="P3413">
            <v>12</v>
          </cell>
          <cell r="Q3413">
            <v>0</v>
          </cell>
          <cell r="R3413">
            <v>1</v>
          </cell>
          <cell r="S3413" t="str">
            <v>NA</v>
          </cell>
          <cell r="T3413">
            <v>1</v>
          </cell>
          <cell r="U3413">
            <v>2012</v>
          </cell>
          <cell r="V3413" t="str">
            <v>NA</v>
          </cell>
          <cell r="W3413">
            <v>1</v>
          </cell>
          <cell r="X3413">
            <v>2012</v>
          </cell>
          <cell r="Y3413">
            <v>1</v>
          </cell>
          <cell r="Z3413">
            <v>50</v>
          </cell>
          <cell r="AA3413">
            <v>10</v>
          </cell>
          <cell r="AB3413">
            <v>0</v>
          </cell>
          <cell r="AC3413" t="str">
            <v>Pitfall trapping</v>
          </cell>
          <cell r="AD3413"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13">
            <v>10</v>
          </cell>
          <cell r="AF3413">
            <v>23.758293999999999</v>
          </cell>
          <cell r="AG3413">
            <v>10</v>
          </cell>
          <cell r="AH3413">
            <v>120</v>
          </cell>
          <cell r="AI3413">
            <v>50</v>
          </cell>
          <cell r="AJ3413" t="str">
            <v>NA</v>
          </cell>
          <cell r="AK3413" t="str">
            <v>NA</v>
          </cell>
          <cell r="AL3413" t="str">
            <v>NA</v>
          </cell>
          <cell r="AM3413" t="str">
            <v>NA</v>
          </cell>
          <cell r="AN3413" t="str">
            <v>NA</v>
          </cell>
          <cell r="AO3413" t="str">
            <v>NA</v>
          </cell>
          <cell r="AP3413" t="str">
            <v>NA</v>
          </cell>
          <cell r="AQ3413" t="str">
            <v>NA</v>
          </cell>
          <cell r="AR3413" t="str">
            <v>NA</v>
          </cell>
          <cell r="AS3413" t="str">
            <v>NA</v>
          </cell>
          <cell r="AT3413" t="str">
            <v>Savanna</v>
          </cell>
          <cell r="AU3413" t="str">
            <v>Undisturbed</v>
          </cell>
          <cell r="AV3413" t="str">
            <v>NA</v>
          </cell>
          <cell r="AW3413" t="str">
            <v>NA</v>
          </cell>
          <cell r="AX3413" t="str">
            <v>Woodland</v>
          </cell>
          <cell r="AY3413" t="str">
            <v>NA</v>
          </cell>
        </row>
        <row r="3414">
          <cell r="A3414" t="str">
            <v>Munyai&amp;Foord_2012_18</v>
          </cell>
          <cell r="B3414" t="str">
            <v>Munyai, T.C.</v>
          </cell>
          <cell r="C3414" t="str">
            <v>Africa</v>
          </cell>
          <cell r="D3414" t="str">
            <v>South Africa</v>
          </cell>
          <cell r="E3414" t="str">
            <v>Limpopo Province</v>
          </cell>
          <cell r="F3414" t="str">
            <v>Western Soutpansberg Mountain</v>
          </cell>
          <cell r="G3414" t="str">
            <v>Goro Nature Reserve</v>
          </cell>
          <cell r="H3414" t="str">
            <v>12N2</v>
          </cell>
          <cell r="I3414">
            <v>1200</v>
          </cell>
          <cell r="J3414">
            <v>-22.990300000000001</v>
          </cell>
          <cell r="K3414">
            <v>29.421150000000001</v>
          </cell>
          <cell r="L3414" t="str">
            <v>GPS</v>
          </cell>
          <cell r="M3414" t="str">
            <v>NA</v>
          </cell>
          <cell r="N3414">
            <v>135</v>
          </cell>
          <cell r="O3414">
            <v>13</v>
          </cell>
          <cell r="P3414">
            <v>13</v>
          </cell>
          <cell r="Q3414">
            <v>0</v>
          </cell>
          <cell r="R3414">
            <v>1</v>
          </cell>
          <cell r="S3414" t="str">
            <v>NA</v>
          </cell>
          <cell r="T3414">
            <v>1</v>
          </cell>
          <cell r="U3414">
            <v>2012</v>
          </cell>
          <cell r="V3414" t="str">
            <v>NA</v>
          </cell>
          <cell r="W3414">
            <v>1</v>
          </cell>
          <cell r="X3414">
            <v>2012</v>
          </cell>
          <cell r="Y3414">
            <v>1</v>
          </cell>
          <cell r="Z3414">
            <v>50</v>
          </cell>
          <cell r="AA3414">
            <v>10</v>
          </cell>
          <cell r="AB3414">
            <v>0</v>
          </cell>
          <cell r="AC3414" t="str">
            <v>Pitfall trapping</v>
          </cell>
          <cell r="AD3414"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14">
            <v>10</v>
          </cell>
          <cell r="AF3414">
            <v>23.758293999999999</v>
          </cell>
          <cell r="AG3414">
            <v>10</v>
          </cell>
          <cell r="AH3414">
            <v>120</v>
          </cell>
          <cell r="AI3414">
            <v>50</v>
          </cell>
          <cell r="AJ3414" t="str">
            <v>NA</v>
          </cell>
          <cell r="AK3414" t="str">
            <v>NA</v>
          </cell>
          <cell r="AL3414" t="str">
            <v>NA</v>
          </cell>
          <cell r="AM3414" t="str">
            <v>NA</v>
          </cell>
          <cell r="AN3414" t="str">
            <v>NA</v>
          </cell>
          <cell r="AO3414" t="str">
            <v>NA</v>
          </cell>
          <cell r="AP3414" t="str">
            <v>NA</v>
          </cell>
          <cell r="AQ3414" t="str">
            <v>NA</v>
          </cell>
          <cell r="AR3414" t="str">
            <v>NA</v>
          </cell>
          <cell r="AS3414" t="str">
            <v>NA</v>
          </cell>
          <cell r="AT3414" t="str">
            <v>Savanna</v>
          </cell>
          <cell r="AU3414" t="str">
            <v>Undisturbed</v>
          </cell>
          <cell r="AV3414" t="str">
            <v>NA</v>
          </cell>
          <cell r="AW3414" t="str">
            <v>NA</v>
          </cell>
          <cell r="AX3414" t="str">
            <v>Woodland</v>
          </cell>
          <cell r="AY3414" t="str">
            <v>NA</v>
          </cell>
        </row>
        <row r="3415">
          <cell r="A3415" t="str">
            <v>Munyai&amp;Foord_2012_19</v>
          </cell>
          <cell r="B3415" t="str">
            <v>Munyai, T.C.</v>
          </cell>
          <cell r="C3415" t="str">
            <v>Africa</v>
          </cell>
          <cell r="D3415" t="str">
            <v>South Africa</v>
          </cell>
          <cell r="E3415" t="str">
            <v>Limpopo Province</v>
          </cell>
          <cell r="F3415" t="str">
            <v>Western Soutpansberg Mountain</v>
          </cell>
          <cell r="G3415" t="str">
            <v>Goro Nature Reserve</v>
          </cell>
          <cell r="H3415" t="str">
            <v>12N3</v>
          </cell>
          <cell r="I3415">
            <v>1200</v>
          </cell>
          <cell r="J3415">
            <v>-22.987816670000001</v>
          </cell>
          <cell r="K3415">
            <v>29.422366669999999</v>
          </cell>
          <cell r="L3415" t="str">
            <v>GPS</v>
          </cell>
          <cell r="M3415" t="str">
            <v>NA</v>
          </cell>
          <cell r="N3415">
            <v>224</v>
          </cell>
          <cell r="O3415">
            <v>10</v>
          </cell>
          <cell r="P3415">
            <v>10</v>
          </cell>
          <cell r="Q3415">
            <v>0</v>
          </cell>
          <cell r="R3415">
            <v>1</v>
          </cell>
          <cell r="S3415" t="str">
            <v>NA</v>
          </cell>
          <cell r="T3415">
            <v>1</v>
          </cell>
          <cell r="U3415">
            <v>2012</v>
          </cell>
          <cell r="V3415" t="str">
            <v>NA</v>
          </cell>
          <cell r="W3415">
            <v>1</v>
          </cell>
          <cell r="X3415">
            <v>2012</v>
          </cell>
          <cell r="Y3415">
            <v>1</v>
          </cell>
          <cell r="Z3415">
            <v>50</v>
          </cell>
          <cell r="AA3415">
            <v>10</v>
          </cell>
          <cell r="AB3415">
            <v>0</v>
          </cell>
          <cell r="AC3415" t="str">
            <v>Pitfall trapping</v>
          </cell>
          <cell r="AD3415"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15">
            <v>10</v>
          </cell>
          <cell r="AF3415">
            <v>23.758293999999999</v>
          </cell>
          <cell r="AG3415">
            <v>10</v>
          </cell>
          <cell r="AH3415">
            <v>120</v>
          </cell>
          <cell r="AI3415">
            <v>50</v>
          </cell>
          <cell r="AJ3415" t="str">
            <v>NA</v>
          </cell>
          <cell r="AK3415" t="str">
            <v>NA</v>
          </cell>
          <cell r="AL3415" t="str">
            <v>NA</v>
          </cell>
          <cell r="AM3415" t="str">
            <v>NA</v>
          </cell>
          <cell r="AN3415" t="str">
            <v>NA</v>
          </cell>
          <cell r="AO3415" t="str">
            <v>NA</v>
          </cell>
          <cell r="AP3415" t="str">
            <v>NA</v>
          </cell>
          <cell r="AQ3415" t="str">
            <v>NA</v>
          </cell>
          <cell r="AR3415" t="str">
            <v>NA</v>
          </cell>
          <cell r="AS3415" t="str">
            <v>NA</v>
          </cell>
          <cell r="AT3415" t="str">
            <v>Savanna</v>
          </cell>
          <cell r="AU3415" t="str">
            <v>Undisturbed</v>
          </cell>
          <cell r="AV3415" t="str">
            <v>NA</v>
          </cell>
          <cell r="AW3415" t="str">
            <v>NA</v>
          </cell>
          <cell r="AX3415" t="str">
            <v>Woodland</v>
          </cell>
          <cell r="AY3415" t="str">
            <v>NA</v>
          </cell>
        </row>
        <row r="3416">
          <cell r="A3416" t="str">
            <v>Munyai&amp;Foord_2012_20</v>
          </cell>
          <cell r="B3416" t="str">
            <v>Munyai, T.C.</v>
          </cell>
          <cell r="C3416" t="str">
            <v>Africa</v>
          </cell>
          <cell r="D3416" t="str">
            <v>South Africa</v>
          </cell>
          <cell r="E3416" t="str">
            <v>Limpopo Province</v>
          </cell>
          <cell r="F3416" t="str">
            <v>Western Soutpansberg Mountain</v>
          </cell>
          <cell r="G3416" t="str">
            <v>Goro Nature Reserve</v>
          </cell>
          <cell r="H3416" t="str">
            <v>12N4</v>
          </cell>
          <cell r="I3416">
            <v>1200</v>
          </cell>
          <cell r="J3416">
            <v>-22.989183329999999</v>
          </cell>
          <cell r="K3416">
            <v>29.425000000000001</v>
          </cell>
          <cell r="L3416" t="str">
            <v>GPS</v>
          </cell>
          <cell r="M3416" t="str">
            <v>NA</v>
          </cell>
          <cell r="N3416">
            <v>169</v>
          </cell>
          <cell r="O3416">
            <v>19</v>
          </cell>
          <cell r="P3416">
            <v>19</v>
          </cell>
          <cell r="Q3416">
            <v>0</v>
          </cell>
          <cell r="R3416">
            <v>1</v>
          </cell>
          <cell r="S3416" t="str">
            <v>NA</v>
          </cell>
          <cell r="T3416">
            <v>1</v>
          </cell>
          <cell r="U3416">
            <v>2012</v>
          </cell>
          <cell r="V3416" t="str">
            <v>NA</v>
          </cell>
          <cell r="W3416">
            <v>1</v>
          </cell>
          <cell r="X3416">
            <v>2012</v>
          </cell>
          <cell r="Y3416">
            <v>1</v>
          </cell>
          <cell r="Z3416">
            <v>50</v>
          </cell>
          <cell r="AA3416">
            <v>10</v>
          </cell>
          <cell r="AB3416">
            <v>0</v>
          </cell>
          <cell r="AC3416" t="str">
            <v>Pitfall trapping</v>
          </cell>
          <cell r="AD3416"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16">
            <v>10</v>
          </cell>
          <cell r="AF3416">
            <v>23.758293999999999</v>
          </cell>
          <cell r="AG3416">
            <v>10</v>
          </cell>
          <cell r="AH3416">
            <v>120</v>
          </cell>
          <cell r="AI3416">
            <v>50</v>
          </cell>
          <cell r="AJ3416" t="str">
            <v>NA</v>
          </cell>
          <cell r="AK3416" t="str">
            <v>NA</v>
          </cell>
          <cell r="AL3416" t="str">
            <v>NA</v>
          </cell>
          <cell r="AM3416" t="str">
            <v>NA</v>
          </cell>
          <cell r="AN3416" t="str">
            <v>NA</v>
          </cell>
          <cell r="AO3416" t="str">
            <v>NA</v>
          </cell>
          <cell r="AP3416" t="str">
            <v>NA</v>
          </cell>
          <cell r="AQ3416" t="str">
            <v>NA</v>
          </cell>
          <cell r="AR3416" t="str">
            <v>NA</v>
          </cell>
          <cell r="AS3416" t="str">
            <v>NA</v>
          </cell>
          <cell r="AT3416" t="str">
            <v>Savanna</v>
          </cell>
          <cell r="AU3416" t="str">
            <v>Undisturbed</v>
          </cell>
          <cell r="AV3416" t="str">
            <v>NA</v>
          </cell>
          <cell r="AW3416" t="str">
            <v>NA</v>
          </cell>
          <cell r="AX3416" t="str">
            <v>Woodland</v>
          </cell>
          <cell r="AY3416" t="str">
            <v>NA</v>
          </cell>
        </row>
        <row r="3417">
          <cell r="A3417" t="str">
            <v>Munyai&amp;Foord_2012_21</v>
          </cell>
          <cell r="B3417" t="str">
            <v>Munyai, T.C.</v>
          </cell>
          <cell r="C3417" t="str">
            <v>Africa</v>
          </cell>
          <cell r="D3417" t="str">
            <v>South Africa</v>
          </cell>
          <cell r="E3417" t="str">
            <v>Limpopo Province</v>
          </cell>
          <cell r="F3417" t="str">
            <v>Western Soutpansberg Mountain</v>
          </cell>
          <cell r="G3417" t="str">
            <v>Lajuma Research Centre</v>
          </cell>
          <cell r="H3417" t="str">
            <v>12S1</v>
          </cell>
          <cell r="I3417">
            <v>1200</v>
          </cell>
          <cell r="J3417">
            <v>-23.040283330000001</v>
          </cell>
          <cell r="K3417">
            <v>29.45055</v>
          </cell>
          <cell r="L3417" t="str">
            <v>GPS</v>
          </cell>
          <cell r="M3417" t="str">
            <v>NA</v>
          </cell>
          <cell r="N3417">
            <v>448</v>
          </cell>
          <cell r="O3417">
            <v>13</v>
          </cell>
          <cell r="P3417">
            <v>13</v>
          </cell>
          <cell r="Q3417">
            <v>0</v>
          </cell>
          <cell r="R3417">
            <v>1</v>
          </cell>
          <cell r="S3417" t="str">
            <v>NA</v>
          </cell>
          <cell r="T3417">
            <v>1</v>
          </cell>
          <cell r="U3417">
            <v>2012</v>
          </cell>
          <cell r="V3417" t="str">
            <v>NA</v>
          </cell>
          <cell r="W3417">
            <v>1</v>
          </cell>
          <cell r="X3417">
            <v>2012</v>
          </cell>
          <cell r="Y3417">
            <v>1</v>
          </cell>
          <cell r="Z3417">
            <v>50</v>
          </cell>
          <cell r="AA3417">
            <v>10</v>
          </cell>
          <cell r="AB3417">
            <v>0</v>
          </cell>
          <cell r="AC3417" t="str">
            <v>Pitfall trapping</v>
          </cell>
          <cell r="AD3417"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17">
            <v>10</v>
          </cell>
          <cell r="AF3417">
            <v>23.758293999999999</v>
          </cell>
          <cell r="AG3417">
            <v>10</v>
          </cell>
          <cell r="AH3417">
            <v>120</v>
          </cell>
          <cell r="AI3417">
            <v>50</v>
          </cell>
          <cell r="AJ3417" t="str">
            <v>NA</v>
          </cell>
          <cell r="AK3417" t="str">
            <v>NA</v>
          </cell>
          <cell r="AL3417" t="str">
            <v>NA</v>
          </cell>
          <cell r="AM3417" t="str">
            <v>NA</v>
          </cell>
          <cell r="AN3417" t="str">
            <v>NA</v>
          </cell>
          <cell r="AO3417" t="str">
            <v>NA</v>
          </cell>
          <cell r="AP3417" t="str">
            <v>NA</v>
          </cell>
          <cell r="AQ3417" t="str">
            <v>NA</v>
          </cell>
          <cell r="AR3417" t="str">
            <v>NA</v>
          </cell>
          <cell r="AS3417" t="str">
            <v>NA</v>
          </cell>
          <cell r="AT3417" t="str">
            <v>Tall-Forest</v>
          </cell>
          <cell r="AU3417" t="str">
            <v>Undisturbed</v>
          </cell>
          <cell r="AV3417" t="str">
            <v>NA</v>
          </cell>
          <cell r="AW3417" t="str">
            <v>NA</v>
          </cell>
          <cell r="AX3417" t="str">
            <v>Tall-Forest</v>
          </cell>
          <cell r="AY3417" t="str">
            <v>NA</v>
          </cell>
        </row>
        <row r="3418">
          <cell r="A3418" t="str">
            <v>Munyai&amp;Foord_2012_22</v>
          </cell>
          <cell r="B3418" t="str">
            <v>Munyai, T.C.</v>
          </cell>
          <cell r="C3418" t="str">
            <v>Africa</v>
          </cell>
          <cell r="D3418" t="str">
            <v>South Africa</v>
          </cell>
          <cell r="E3418" t="str">
            <v>Limpopo Province</v>
          </cell>
          <cell r="F3418" t="str">
            <v>Western Soutpansberg Mountain</v>
          </cell>
          <cell r="G3418" t="str">
            <v>Lajuma Research Centre</v>
          </cell>
          <cell r="H3418" t="str">
            <v>12S2</v>
          </cell>
          <cell r="I3418">
            <v>1200</v>
          </cell>
          <cell r="J3418">
            <v>-23.04396667</v>
          </cell>
          <cell r="K3418">
            <v>29.461516670000002</v>
          </cell>
          <cell r="L3418" t="str">
            <v>GPS</v>
          </cell>
          <cell r="M3418" t="str">
            <v>NA</v>
          </cell>
          <cell r="N3418">
            <v>63</v>
          </cell>
          <cell r="O3418">
            <v>10</v>
          </cell>
          <cell r="P3418">
            <v>10</v>
          </cell>
          <cell r="Q3418">
            <v>0</v>
          </cell>
          <cell r="R3418">
            <v>1</v>
          </cell>
          <cell r="S3418" t="str">
            <v>NA</v>
          </cell>
          <cell r="T3418">
            <v>1</v>
          </cell>
          <cell r="U3418">
            <v>2012</v>
          </cell>
          <cell r="V3418" t="str">
            <v>NA</v>
          </cell>
          <cell r="W3418">
            <v>1</v>
          </cell>
          <cell r="X3418">
            <v>2012</v>
          </cell>
          <cell r="Y3418">
            <v>1</v>
          </cell>
          <cell r="Z3418">
            <v>50</v>
          </cell>
          <cell r="AA3418">
            <v>10</v>
          </cell>
          <cell r="AB3418">
            <v>0</v>
          </cell>
          <cell r="AC3418" t="str">
            <v>Pitfall trapping</v>
          </cell>
          <cell r="AD3418"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18">
            <v>10</v>
          </cell>
          <cell r="AF3418">
            <v>23.758293999999999</v>
          </cell>
          <cell r="AG3418">
            <v>10</v>
          </cell>
          <cell r="AH3418">
            <v>120</v>
          </cell>
          <cell r="AI3418">
            <v>50</v>
          </cell>
          <cell r="AJ3418" t="str">
            <v>NA</v>
          </cell>
          <cell r="AK3418" t="str">
            <v>NA</v>
          </cell>
          <cell r="AL3418" t="str">
            <v>NA</v>
          </cell>
          <cell r="AM3418" t="str">
            <v>NA</v>
          </cell>
          <cell r="AN3418" t="str">
            <v>NA</v>
          </cell>
          <cell r="AO3418" t="str">
            <v>NA</v>
          </cell>
          <cell r="AP3418" t="str">
            <v>NA</v>
          </cell>
          <cell r="AQ3418" t="str">
            <v>NA</v>
          </cell>
          <cell r="AR3418" t="str">
            <v>NA</v>
          </cell>
          <cell r="AS3418" t="str">
            <v>NA</v>
          </cell>
          <cell r="AT3418" t="str">
            <v>Tall-Forest</v>
          </cell>
          <cell r="AU3418" t="str">
            <v>Undisturbed</v>
          </cell>
          <cell r="AV3418" t="str">
            <v>NA</v>
          </cell>
          <cell r="AW3418" t="str">
            <v>NA</v>
          </cell>
          <cell r="AX3418" t="str">
            <v>Tall-Forest</v>
          </cell>
          <cell r="AY3418" t="str">
            <v>NA</v>
          </cell>
        </row>
        <row r="3419">
          <cell r="A3419" t="str">
            <v>Munyai&amp;Foord_2012_23</v>
          </cell>
          <cell r="B3419" t="str">
            <v>Munyai, T.C.</v>
          </cell>
          <cell r="C3419" t="str">
            <v>Africa</v>
          </cell>
          <cell r="D3419" t="str">
            <v>South Africa</v>
          </cell>
          <cell r="E3419" t="str">
            <v>Limpopo Province</v>
          </cell>
          <cell r="F3419" t="str">
            <v>Western Soutpansberg Mountain</v>
          </cell>
          <cell r="G3419" t="str">
            <v>Lajuma Research Centre</v>
          </cell>
          <cell r="H3419" t="str">
            <v>12S3</v>
          </cell>
          <cell r="I3419">
            <v>1200</v>
          </cell>
          <cell r="J3419">
            <v>-23.039633330000001</v>
          </cell>
          <cell r="K3419">
            <v>29.453250000000001</v>
          </cell>
          <cell r="L3419" t="str">
            <v>GPS</v>
          </cell>
          <cell r="M3419" t="str">
            <v>NA</v>
          </cell>
          <cell r="N3419">
            <v>55</v>
          </cell>
          <cell r="O3419">
            <v>7</v>
          </cell>
          <cell r="P3419">
            <v>7</v>
          </cell>
          <cell r="Q3419">
            <v>0</v>
          </cell>
          <cell r="R3419">
            <v>1</v>
          </cell>
          <cell r="S3419" t="str">
            <v>NA</v>
          </cell>
          <cell r="T3419">
            <v>1</v>
          </cell>
          <cell r="U3419">
            <v>2012</v>
          </cell>
          <cell r="V3419" t="str">
            <v>NA</v>
          </cell>
          <cell r="W3419">
            <v>1</v>
          </cell>
          <cell r="X3419">
            <v>2012</v>
          </cell>
          <cell r="Y3419">
            <v>1</v>
          </cell>
          <cell r="Z3419">
            <v>50</v>
          </cell>
          <cell r="AA3419">
            <v>10</v>
          </cell>
          <cell r="AB3419">
            <v>0</v>
          </cell>
          <cell r="AC3419" t="str">
            <v>Pitfall trapping</v>
          </cell>
          <cell r="AD3419"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19">
            <v>10</v>
          </cell>
          <cell r="AF3419">
            <v>23.758293999999999</v>
          </cell>
          <cell r="AG3419">
            <v>10</v>
          </cell>
          <cell r="AH3419">
            <v>120</v>
          </cell>
          <cell r="AI3419">
            <v>50</v>
          </cell>
          <cell r="AJ3419" t="str">
            <v>NA</v>
          </cell>
          <cell r="AK3419" t="str">
            <v>NA</v>
          </cell>
          <cell r="AL3419" t="str">
            <v>NA</v>
          </cell>
          <cell r="AM3419" t="str">
            <v>NA</v>
          </cell>
          <cell r="AN3419" t="str">
            <v>NA</v>
          </cell>
          <cell r="AO3419" t="str">
            <v>NA</v>
          </cell>
          <cell r="AP3419" t="str">
            <v>NA</v>
          </cell>
          <cell r="AQ3419" t="str">
            <v>NA</v>
          </cell>
          <cell r="AR3419" t="str">
            <v>NA</v>
          </cell>
          <cell r="AS3419" t="str">
            <v>NA</v>
          </cell>
          <cell r="AT3419" t="str">
            <v>Tall-Forest</v>
          </cell>
          <cell r="AU3419" t="str">
            <v>Undisturbed</v>
          </cell>
          <cell r="AV3419" t="str">
            <v>NA</v>
          </cell>
          <cell r="AW3419" t="str">
            <v>NA</v>
          </cell>
          <cell r="AX3419" t="str">
            <v>Tall-Forest</v>
          </cell>
          <cell r="AY3419" t="str">
            <v>NA</v>
          </cell>
        </row>
        <row r="3420">
          <cell r="A3420" t="str">
            <v>Munyai&amp;Foord_2012_24</v>
          </cell>
          <cell r="B3420" t="str">
            <v>Munyai, T.C.</v>
          </cell>
          <cell r="C3420" t="str">
            <v>Africa</v>
          </cell>
          <cell r="D3420" t="str">
            <v>South Africa</v>
          </cell>
          <cell r="E3420" t="str">
            <v>Limpopo Province</v>
          </cell>
          <cell r="F3420" t="str">
            <v>Western Soutpansberg Mountain</v>
          </cell>
          <cell r="G3420" t="str">
            <v>Lajuma Research Centre</v>
          </cell>
          <cell r="H3420" t="str">
            <v>12S4</v>
          </cell>
          <cell r="I3420">
            <v>1200</v>
          </cell>
          <cell r="J3420">
            <v>-23.038550000000001</v>
          </cell>
          <cell r="K3420">
            <v>29.476800000000001</v>
          </cell>
          <cell r="L3420" t="str">
            <v>GPS</v>
          </cell>
          <cell r="M3420" t="str">
            <v>NA</v>
          </cell>
          <cell r="N3420">
            <v>19</v>
          </cell>
          <cell r="O3420">
            <v>5</v>
          </cell>
          <cell r="P3420">
            <v>5</v>
          </cell>
          <cell r="Q3420">
            <v>0</v>
          </cell>
          <cell r="R3420">
            <v>1</v>
          </cell>
          <cell r="S3420" t="str">
            <v>NA</v>
          </cell>
          <cell r="T3420">
            <v>1</v>
          </cell>
          <cell r="U3420">
            <v>2012</v>
          </cell>
          <cell r="V3420" t="str">
            <v>NA</v>
          </cell>
          <cell r="W3420">
            <v>1</v>
          </cell>
          <cell r="X3420">
            <v>2012</v>
          </cell>
          <cell r="Y3420">
            <v>1</v>
          </cell>
          <cell r="Z3420">
            <v>50</v>
          </cell>
          <cell r="AA3420">
            <v>10</v>
          </cell>
          <cell r="AB3420">
            <v>0</v>
          </cell>
          <cell r="AC3420" t="str">
            <v>Pitfall trapping</v>
          </cell>
          <cell r="AD3420"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20">
            <v>10</v>
          </cell>
          <cell r="AF3420">
            <v>23.758293999999999</v>
          </cell>
          <cell r="AG3420">
            <v>10</v>
          </cell>
          <cell r="AH3420">
            <v>120</v>
          </cell>
          <cell r="AI3420">
            <v>50</v>
          </cell>
          <cell r="AJ3420" t="str">
            <v>NA</v>
          </cell>
          <cell r="AK3420" t="str">
            <v>NA</v>
          </cell>
          <cell r="AL3420" t="str">
            <v>NA</v>
          </cell>
          <cell r="AM3420" t="str">
            <v>NA</v>
          </cell>
          <cell r="AN3420" t="str">
            <v>NA</v>
          </cell>
          <cell r="AO3420" t="str">
            <v>NA</v>
          </cell>
          <cell r="AP3420" t="str">
            <v>NA</v>
          </cell>
          <cell r="AQ3420" t="str">
            <v>NA</v>
          </cell>
          <cell r="AR3420" t="str">
            <v>NA</v>
          </cell>
          <cell r="AS3420" t="str">
            <v>NA</v>
          </cell>
          <cell r="AT3420" t="str">
            <v>Tall-Forest</v>
          </cell>
          <cell r="AU3420" t="str">
            <v>Undisturbed</v>
          </cell>
          <cell r="AV3420" t="str">
            <v>NA</v>
          </cell>
          <cell r="AW3420" t="str">
            <v>NA</v>
          </cell>
          <cell r="AX3420" t="str">
            <v>Tall-Forest</v>
          </cell>
          <cell r="AY3420" t="str">
            <v>NA</v>
          </cell>
        </row>
        <row r="3421">
          <cell r="A3421" t="str">
            <v>Munyai&amp;Foord_2012_25</v>
          </cell>
          <cell r="B3421" t="str">
            <v>Munyai, T.C.</v>
          </cell>
          <cell r="C3421" t="str">
            <v>Africa</v>
          </cell>
          <cell r="D3421" t="str">
            <v>South Africa</v>
          </cell>
          <cell r="E3421" t="str">
            <v>Limpopo Province</v>
          </cell>
          <cell r="F3421" t="str">
            <v>Western Soutpansberg Mountain</v>
          </cell>
          <cell r="G3421" t="str">
            <v>Koedesvlei Farm</v>
          </cell>
          <cell r="H3421" t="str">
            <v>12S2.1</v>
          </cell>
          <cell r="I3421">
            <v>1200</v>
          </cell>
          <cell r="J3421">
            <v>-23.044350000000001</v>
          </cell>
          <cell r="K3421">
            <v>29.46448333</v>
          </cell>
          <cell r="L3421" t="str">
            <v>GPS</v>
          </cell>
          <cell r="M3421" t="str">
            <v>NA</v>
          </cell>
          <cell r="N3421">
            <v>246</v>
          </cell>
          <cell r="O3421">
            <v>13</v>
          </cell>
          <cell r="P3421">
            <v>13</v>
          </cell>
          <cell r="Q3421">
            <v>0</v>
          </cell>
          <cell r="R3421">
            <v>1</v>
          </cell>
          <cell r="S3421" t="str">
            <v>NA</v>
          </cell>
          <cell r="T3421">
            <v>1</v>
          </cell>
          <cell r="U3421">
            <v>2012</v>
          </cell>
          <cell r="V3421" t="str">
            <v>NA</v>
          </cell>
          <cell r="W3421">
            <v>1</v>
          </cell>
          <cell r="X3421">
            <v>2012</v>
          </cell>
          <cell r="Y3421">
            <v>1</v>
          </cell>
          <cell r="Z3421">
            <v>50</v>
          </cell>
          <cell r="AA3421">
            <v>10</v>
          </cell>
          <cell r="AB3421">
            <v>0</v>
          </cell>
          <cell r="AC3421" t="str">
            <v>Pitfall trapping</v>
          </cell>
          <cell r="AD3421"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21">
            <v>10</v>
          </cell>
          <cell r="AF3421">
            <v>23.758293999999999</v>
          </cell>
          <cell r="AG3421">
            <v>10</v>
          </cell>
          <cell r="AH3421">
            <v>120</v>
          </cell>
          <cell r="AI3421">
            <v>50</v>
          </cell>
          <cell r="AJ3421" t="str">
            <v>NA</v>
          </cell>
          <cell r="AK3421" t="str">
            <v>NA</v>
          </cell>
          <cell r="AL3421" t="str">
            <v>NA</v>
          </cell>
          <cell r="AM3421" t="str">
            <v>NA</v>
          </cell>
          <cell r="AN3421" t="str">
            <v>NA</v>
          </cell>
          <cell r="AO3421" t="str">
            <v>NA</v>
          </cell>
          <cell r="AP3421" t="str">
            <v>NA</v>
          </cell>
          <cell r="AQ3421" t="str">
            <v>NA</v>
          </cell>
          <cell r="AR3421" t="str">
            <v>NA</v>
          </cell>
          <cell r="AS3421" t="str">
            <v>NA</v>
          </cell>
          <cell r="AT3421" t="str">
            <v>Short-Forest</v>
          </cell>
          <cell r="AU3421" t="str">
            <v>Undisturbed</v>
          </cell>
          <cell r="AV3421" t="str">
            <v>NA</v>
          </cell>
          <cell r="AW3421" t="str">
            <v>NA</v>
          </cell>
          <cell r="AX3421" t="str">
            <v>Short-Forest</v>
          </cell>
          <cell r="AY3421" t="str">
            <v>NA</v>
          </cell>
        </row>
        <row r="3422">
          <cell r="A3422" t="str">
            <v>Munyai&amp;Foord_2012_26</v>
          </cell>
          <cell r="B3422" t="str">
            <v>Munyai, T.C.</v>
          </cell>
          <cell r="C3422" t="str">
            <v>Africa</v>
          </cell>
          <cell r="D3422" t="str">
            <v>South Africa</v>
          </cell>
          <cell r="E3422" t="str">
            <v>Limpopo Province</v>
          </cell>
          <cell r="F3422" t="str">
            <v>Western Soutpansberg Mountain</v>
          </cell>
          <cell r="G3422" t="str">
            <v>Koedesvlei Farm</v>
          </cell>
          <cell r="H3422" t="str">
            <v>12S2.2</v>
          </cell>
          <cell r="I3422">
            <v>1200</v>
          </cell>
          <cell r="J3422">
            <v>-23.04396667</v>
          </cell>
          <cell r="K3422">
            <v>29.461516670000002</v>
          </cell>
          <cell r="L3422" t="str">
            <v>GPS</v>
          </cell>
          <cell r="M3422" t="str">
            <v>NA</v>
          </cell>
          <cell r="N3422">
            <v>34</v>
          </cell>
          <cell r="O3422">
            <v>5</v>
          </cell>
          <cell r="P3422">
            <v>5</v>
          </cell>
          <cell r="Q3422">
            <v>0</v>
          </cell>
          <cell r="R3422">
            <v>1</v>
          </cell>
          <cell r="S3422" t="str">
            <v>NA</v>
          </cell>
          <cell r="T3422">
            <v>1</v>
          </cell>
          <cell r="U3422">
            <v>2012</v>
          </cell>
          <cell r="V3422" t="str">
            <v>NA</v>
          </cell>
          <cell r="W3422">
            <v>1</v>
          </cell>
          <cell r="X3422">
            <v>2012</v>
          </cell>
          <cell r="Y3422">
            <v>1</v>
          </cell>
          <cell r="Z3422">
            <v>50</v>
          </cell>
          <cell r="AA3422">
            <v>10</v>
          </cell>
          <cell r="AB3422">
            <v>0</v>
          </cell>
          <cell r="AC3422" t="str">
            <v>Pitfall trapping</v>
          </cell>
          <cell r="AD3422"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22">
            <v>10</v>
          </cell>
          <cell r="AF3422">
            <v>23.758293999999999</v>
          </cell>
          <cell r="AG3422">
            <v>10</v>
          </cell>
          <cell r="AH3422">
            <v>120</v>
          </cell>
          <cell r="AI3422">
            <v>50</v>
          </cell>
          <cell r="AJ3422" t="str">
            <v>NA</v>
          </cell>
          <cell r="AK3422" t="str">
            <v>NA</v>
          </cell>
          <cell r="AL3422" t="str">
            <v>NA</v>
          </cell>
          <cell r="AM3422" t="str">
            <v>NA</v>
          </cell>
          <cell r="AN3422" t="str">
            <v>NA</v>
          </cell>
          <cell r="AO3422" t="str">
            <v>NA</v>
          </cell>
          <cell r="AP3422" t="str">
            <v>NA</v>
          </cell>
          <cell r="AQ3422" t="str">
            <v>NA</v>
          </cell>
          <cell r="AR3422" t="str">
            <v>NA</v>
          </cell>
          <cell r="AS3422" t="str">
            <v>NA</v>
          </cell>
          <cell r="AT3422" t="str">
            <v>Short-Forest</v>
          </cell>
          <cell r="AU3422" t="str">
            <v>Undisturbed</v>
          </cell>
          <cell r="AV3422" t="str">
            <v>NA</v>
          </cell>
          <cell r="AW3422" t="str">
            <v>NA</v>
          </cell>
          <cell r="AX3422" t="str">
            <v>Short-Forest</v>
          </cell>
          <cell r="AY3422" t="str">
            <v>NA</v>
          </cell>
        </row>
        <row r="3423">
          <cell r="A3423" t="str">
            <v>Munyai&amp;Foord_2012_27</v>
          </cell>
          <cell r="B3423" t="str">
            <v>Munyai, T.C.</v>
          </cell>
          <cell r="C3423" t="str">
            <v>Africa</v>
          </cell>
          <cell r="D3423" t="str">
            <v>South Africa</v>
          </cell>
          <cell r="E3423" t="str">
            <v>Limpopo Province</v>
          </cell>
          <cell r="F3423" t="str">
            <v>Western Soutpansberg Mountain</v>
          </cell>
          <cell r="G3423" t="str">
            <v>Koedesvlei Farm</v>
          </cell>
          <cell r="H3423" t="str">
            <v>12S2.3</v>
          </cell>
          <cell r="I3423">
            <v>1200</v>
          </cell>
          <cell r="J3423">
            <v>-23.044650000000001</v>
          </cell>
          <cell r="K3423">
            <v>29.458633330000001</v>
          </cell>
          <cell r="L3423" t="str">
            <v>GPS</v>
          </cell>
          <cell r="M3423" t="str">
            <v>NA</v>
          </cell>
          <cell r="N3423">
            <v>5</v>
          </cell>
          <cell r="O3423">
            <v>5</v>
          </cell>
          <cell r="P3423">
            <v>5</v>
          </cell>
          <cell r="Q3423">
            <v>0</v>
          </cell>
          <cell r="R3423">
            <v>1</v>
          </cell>
          <cell r="S3423" t="str">
            <v>NA</v>
          </cell>
          <cell r="T3423">
            <v>1</v>
          </cell>
          <cell r="U3423">
            <v>2012</v>
          </cell>
          <cell r="V3423" t="str">
            <v>NA</v>
          </cell>
          <cell r="W3423">
            <v>1</v>
          </cell>
          <cell r="X3423">
            <v>2012</v>
          </cell>
          <cell r="Y3423">
            <v>1</v>
          </cell>
          <cell r="Z3423">
            <v>50</v>
          </cell>
          <cell r="AA3423">
            <v>10</v>
          </cell>
          <cell r="AB3423">
            <v>0</v>
          </cell>
          <cell r="AC3423" t="str">
            <v>Pitfall trapping</v>
          </cell>
          <cell r="AD3423"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23">
            <v>10</v>
          </cell>
          <cell r="AF3423">
            <v>23.758293999999999</v>
          </cell>
          <cell r="AG3423">
            <v>10</v>
          </cell>
          <cell r="AH3423">
            <v>120</v>
          </cell>
          <cell r="AI3423">
            <v>50</v>
          </cell>
          <cell r="AJ3423" t="str">
            <v>NA</v>
          </cell>
          <cell r="AK3423" t="str">
            <v>NA</v>
          </cell>
          <cell r="AL3423" t="str">
            <v>NA</v>
          </cell>
          <cell r="AM3423" t="str">
            <v>NA</v>
          </cell>
          <cell r="AN3423" t="str">
            <v>NA</v>
          </cell>
          <cell r="AO3423" t="str">
            <v>NA</v>
          </cell>
          <cell r="AP3423" t="str">
            <v>NA</v>
          </cell>
          <cell r="AQ3423" t="str">
            <v>NA</v>
          </cell>
          <cell r="AR3423" t="str">
            <v>NA</v>
          </cell>
          <cell r="AS3423" t="str">
            <v>NA</v>
          </cell>
          <cell r="AT3423" t="str">
            <v>Short-Forest</v>
          </cell>
          <cell r="AU3423" t="str">
            <v>Undisturbed</v>
          </cell>
          <cell r="AV3423" t="str">
            <v>NA</v>
          </cell>
          <cell r="AW3423" t="str">
            <v>NA</v>
          </cell>
          <cell r="AX3423" t="str">
            <v>Short-Forest</v>
          </cell>
          <cell r="AY3423" t="str">
            <v>NA</v>
          </cell>
        </row>
        <row r="3424">
          <cell r="A3424" t="str">
            <v>Munyai&amp;Foord_2012_28</v>
          </cell>
          <cell r="B3424" t="str">
            <v>Munyai, T.C.</v>
          </cell>
          <cell r="C3424" t="str">
            <v>Africa</v>
          </cell>
          <cell r="D3424" t="str">
            <v>South Africa</v>
          </cell>
          <cell r="E3424" t="str">
            <v>Limpopo Province</v>
          </cell>
          <cell r="F3424" t="str">
            <v>Western Soutpansberg Mountain</v>
          </cell>
          <cell r="G3424" t="str">
            <v>Koedesvlei Farm</v>
          </cell>
          <cell r="H3424" t="str">
            <v>12S2.4</v>
          </cell>
          <cell r="I3424">
            <v>1200</v>
          </cell>
          <cell r="J3424">
            <v>-23.067250000000001</v>
          </cell>
          <cell r="K3424">
            <v>29.493849999999998</v>
          </cell>
          <cell r="L3424" t="str">
            <v>GPS</v>
          </cell>
          <cell r="M3424" t="str">
            <v>NA</v>
          </cell>
          <cell r="N3424">
            <v>347</v>
          </cell>
          <cell r="O3424">
            <v>10</v>
          </cell>
          <cell r="P3424">
            <v>10</v>
          </cell>
          <cell r="Q3424">
            <v>0</v>
          </cell>
          <cell r="R3424">
            <v>1</v>
          </cell>
          <cell r="S3424" t="str">
            <v>NA</v>
          </cell>
          <cell r="T3424">
            <v>1</v>
          </cell>
          <cell r="U3424">
            <v>2012</v>
          </cell>
          <cell r="V3424" t="str">
            <v>NA</v>
          </cell>
          <cell r="W3424">
            <v>1</v>
          </cell>
          <cell r="X3424">
            <v>2012</v>
          </cell>
          <cell r="Y3424">
            <v>1</v>
          </cell>
          <cell r="Z3424">
            <v>50</v>
          </cell>
          <cell r="AA3424">
            <v>10</v>
          </cell>
          <cell r="AB3424">
            <v>0</v>
          </cell>
          <cell r="AC3424" t="str">
            <v>Pitfall trapping</v>
          </cell>
          <cell r="AD3424"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24">
            <v>10</v>
          </cell>
          <cell r="AF3424">
            <v>23.758293999999999</v>
          </cell>
          <cell r="AG3424">
            <v>10</v>
          </cell>
          <cell r="AH3424">
            <v>120</v>
          </cell>
          <cell r="AI3424">
            <v>50</v>
          </cell>
          <cell r="AJ3424" t="str">
            <v>NA</v>
          </cell>
          <cell r="AK3424" t="str">
            <v>NA</v>
          </cell>
          <cell r="AL3424" t="str">
            <v>NA</v>
          </cell>
          <cell r="AM3424" t="str">
            <v>NA</v>
          </cell>
          <cell r="AN3424" t="str">
            <v>NA</v>
          </cell>
          <cell r="AO3424" t="str">
            <v>NA</v>
          </cell>
          <cell r="AP3424" t="str">
            <v>NA</v>
          </cell>
          <cell r="AQ3424" t="str">
            <v>NA</v>
          </cell>
          <cell r="AR3424" t="str">
            <v>NA</v>
          </cell>
          <cell r="AS3424" t="str">
            <v>NA</v>
          </cell>
          <cell r="AT3424" t="str">
            <v>Short-Forest</v>
          </cell>
          <cell r="AU3424" t="str">
            <v>Undisturbed</v>
          </cell>
          <cell r="AV3424" t="str">
            <v>NA</v>
          </cell>
          <cell r="AW3424" t="str">
            <v>NA</v>
          </cell>
          <cell r="AX3424" t="str">
            <v>Short-Forest</v>
          </cell>
          <cell r="AY3424" t="str">
            <v>NA</v>
          </cell>
        </row>
        <row r="3425">
          <cell r="A3425" t="str">
            <v>Munyai&amp;Foord_2012_29</v>
          </cell>
          <cell r="B3425" t="str">
            <v>Munyai, T.C.</v>
          </cell>
          <cell r="C3425" t="str">
            <v>Africa</v>
          </cell>
          <cell r="D3425" t="str">
            <v>South Africa</v>
          </cell>
          <cell r="E3425" t="str">
            <v>Limpopo Province</v>
          </cell>
          <cell r="F3425" t="str">
            <v>Western Soutpansberg Mountain</v>
          </cell>
          <cell r="G3425" t="str">
            <v>Lajuma Research Centre</v>
          </cell>
          <cell r="H3425" t="str">
            <v>14N1</v>
          </cell>
          <cell r="I3425">
            <v>1400</v>
          </cell>
          <cell r="J3425">
            <v>-23.000299999999999</v>
          </cell>
          <cell r="K3425">
            <v>29.425750000000001</v>
          </cell>
          <cell r="L3425" t="str">
            <v>GPS</v>
          </cell>
          <cell r="M3425" t="str">
            <v>NA</v>
          </cell>
          <cell r="N3425">
            <v>163</v>
          </cell>
          <cell r="O3425">
            <v>16</v>
          </cell>
          <cell r="P3425">
            <v>16</v>
          </cell>
          <cell r="Q3425">
            <v>0</v>
          </cell>
          <cell r="R3425">
            <v>1</v>
          </cell>
          <cell r="S3425" t="str">
            <v>NA</v>
          </cell>
          <cell r="T3425">
            <v>1</v>
          </cell>
          <cell r="U3425">
            <v>2012</v>
          </cell>
          <cell r="V3425" t="str">
            <v>NA</v>
          </cell>
          <cell r="W3425">
            <v>1</v>
          </cell>
          <cell r="X3425">
            <v>2012</v>
          </cell>
          <cell r="Y3425">
            <v>1</v>
          </cell>
          <cell r="Z3425">
            <v>50</v>
          </cell>
          <cell r="AA3425">
            <v>10</v>
          </cell>
          <cell r="AB3425">
            <v>0</v>
          </cell>
          <cell r="AC3425" t="str">
            <v>Pitfall trapping</v>
          </cell>
          <cell r="AD3425"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25">
            <v>10</v>
          </cell>
          <cell r="AF3425">
            <v>23.758293999999999</v>
          </cell>
          <cell r="AG3425">
            <v>10</v>
          </cell>
          <cell r="AH3425">
            <v>120</v>
          </cell>
          <cell r="AI3425">
            <v>50</v>
          </cell>
          <cell r="AJ3425" t="str">
            <v>NA</v>
          </cell>
          <cell r="AK3425" t="str">
            <v>NA</v>
          </cell>
          <cell r="AL3425" t="str">
            <v>NA</v>
          </cell>
          <cell r="AM3425" t="str">
            <v>NA</v>
          </cell>
          <cell r="AN3425" t="str">
            <v>NA</v>
          </cell>
          <cell r="AO3425" t="str">
            <v>NA</v>
          </cell>
          <cell r="AP3425" t="str">
            <v>NA</v>
          </cell>
          <cell r="AQ3425" t="str">
            <v>NA</v>
          </cell>
          <cell r="AR3425" t="str">
            <v>NA</v>
          </cell>
          <cell r="AS3425" t="str">
            <v>NA</v>
          </cell>
          <cell r="AT3425" t="str">
            <v>Savanna</v>
          </cell>
          <cell r="AU3425" t="str">
            <v>Undisturbed</v>
          </cell>
          <cell r="AV3425" t="str">
            <v>NA</v>
          </cell>
          <cell r="AW3425" t="str">
            <v>NA</v>
          </cell>
          <cell r="AX3425" t="str">
            <v>Woodland</v>
          </cell>
          <cell r="AY3425" t="str">
            <v>NA</v>
          </cell>
        </row>
        <row r="3426">
          <cell r="A3426" t="str">
            <v>Munyai&amp;Foord_2012_30</v>
          </cell>
          <cell r="B3426" t="str">
            <v>Munyai, T.C.</v>
          </cell>
          <cell r="C3426" t="str">
            <v>Africa</v>
          </cell>
          <cell r="D3426" t="str">
            <v>South Africa</v>
          </cell>
          <cell r="E3426" t="str">
            <v>Limpopo Province</v>
          </cell>
          <cell r="F3426" t="str">
            <v>Western Soutpansberg Mountain</v>
          </cell>
          <cell r="G3426" t="str">
            <v>Lajuma Research Centre</v>
          </cell>
          <cell r="H3426" t="str">
            <v>14N2</v>
          </cell>
          <cell r="I3426">
            <v>1400</v>
          </cell>
          <cell r="J3426">
            <v>-23.000299999999999</v>
          </cell>
          <cell r="K3426">
            <v>29.428583329999999</v>
          </cell>
          <cell r="L3426" t="str">
            <v>GPS</v>
          </cell>
          <cell r="M3426" t="str">
            <v>NA</v>
          </cell>
          <cell r="N3426">
            <v>91</v>
          </cell>
          <cell r="O3426">
            <v>14</v>
          </cell>
          <cell r="P3426">
            <v>14</v>
          </cell>
          <cell r="Q3426">
            <v>0</v>
          </cell>
          <cell r="R3426">
            <v>1</v>
          </cell>
          <cell r="S3426" t="str">
            <v>NA</v>
          </cell>
          <cell r="T3426">
            <v>1</v>
          </cell>
          <cell r="U3426">
            <v>2012</v>
          </cell>
          <cell r="V3426" t="str">
            <v>NA</v>
          </cell>
          <cell r="W3426">
            <v>1</v>
          </cell>
          <cell r="X3426">
            <v>2012</v>
          </cell>
          <cell r="Y3426">
            <v>1</v>
          </cell>
          <cell r="Z3426">
            <v>50</v>
          </cell>
          <cell r="AA3426">
            <v>10</v>
          </cell>
          <cell r="AB3426">
            <v>0</v>
          </cell>
          <cell r="AC3426" t="str">
            <v>Pitfall trapping</v>
          </cell>
          <cell r="AD3426"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26">
            <v>10</v>
          </cell>
          <cell r="AF3426">
            <v>23.758293999999999</v>
          </cell>
          <cell r="AG3426">
            <v>10</v>
          </cell>
          <cell r="AH3426">
            <v>120</v>
          </cell>
          <cell r="AI3426">
            <v>50</v>
          </cell>
          <cell r="AJ3426" t="str">
            <v>NA</v>
          </cell>
          <cell r="AK3426" t="str">
            <v>NA</v>
          </cell>
          <cell r="AL3426" t="str">
            <v>NA</v>
          </cell>
          <cell r="AM3426" t="str">
            <v>NA</v>
          </cell>
          <cell r="AN3426" t="str">
            <v>NA</v>
          </cell>
          <cell r="AO3426" t="str">
            <v>NA</v>
          </cell>
          <cell r="AP3426" t="str">
            <v>NA</v>
          </cell>
          <cell r="AQ3426" t="str">
            <v>NA</v>
          </cell>
          <cell r="AR3426" t="str">
            <v>NA</v>
          </cell>
          <cell r="AS3426" t="str">
            <v>NA</v>
          </cell>
          <cell r="AT3426" t="str">
            <v>Savanna</v>
          </cell>
          <cell r="AU3426" t="str">
            <v>Undisturbed</v>
          </cell>
          <cell r="AV3426" t="str">
            <v>NA</v>
          </cell>
          <cell r="AW3426" t="str">
            <v>NA</v>
          </cell>
          <cell r="AX3426" t="str">
            <v>Woodland</v>
          </cell>
          <cell r="AY3426" t="str">
            <v>NA</v>
          </cell>
        </row>
        <row r="3427">
          <cell r="A3427" t="str">
            <v>Munyai&amp;Foord_2012_31</v>
          </cell>
          <cell r="B3427" t="str">
            <v>Munyai, T.C.</v>
          </cell>
          <cell r="C3427" t="str">
            <v>Africa</v>
          </cell>
          <cell r="D3427" t="str">
            <v>South Africa</v>
          </cell>
          <cell r="E3427" t="str">
            <v>Limpopo Province</v>
          </cell>
          <cell r="F3427" t="str">
            <v>Western Soutpansberg Mountain</v>
          </cell>
          <cell r="G3427" t="str">
            <v>Lajuma Research Centre</v>
          </cell>
          <cell r="H3427" t="str">
            <v>14N3</v>
          </cell>
          <cell r="I3427">
            <v>1400</v>
          </cell>
          <cell r="J3427">
            <v>-22.998216670000001</v>
          </cell>
          <cell r="K3427">
            <v>29.430516669999999</v>
          </cell>
          <cell r="L3427" t="str">
            <v>GPS</v>
          </cell>
          <cell r="M3427" t="str">
            <v>NA</v>
          </cell>
          <cell r="N3427">
            <v>141</v>
          </cell>
          <cell r="O3427">
            <v>13</v>
          </cell>
          <cell r="P3427">
            <v>13</v>
          </cell>
          <cell r="Q3427">
            <v>0</v>
          </cell>
          <cell r="R3427">
            <v>1</v>
          </cell>
          <cell r="S3427" t="str">
            <v>NA</v>
          </cell>
          <cell r="T3427">
            <v>1</v>
          </cell>
          <cell r="U3427">
            <v>2012</v>
          </cell>
          <cell r="V3427" t="str">
            <v>NA</v>
          </cell>
          <cell r="W3427">
            <v>1</v>
          </cell>
          <cell r="X3427">
            <v>2012</v>
          </cell>
          <cell r="Y3427">
            <v>1</v>
          </cell>
          <cell r="Z3427">
            <v>50</v>
          </cell>
          <cell r="AA3427">
            <v>10</v>
          </cell>
          <cell r="AB3427">
            <v>0</v>
          </cell>
          <cell r="AC3427" t="str">
            <v>Pitfall trapping</v>
          </cell>
          <cell r="AD3427"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27">
            <v>10</v>
          </cell>
          <cell r="AF3427">
            <v>23.758293999999999</v>
          </cell>
          <cell r="AG3427">
            <v>10</v>
          </cell>
          <cell r="AH3427">
            <v>120</v>
          </cell>
          <cell r="AI3427">
            <v>50</v>
          </cell>
          <cell r="AJ3427" t="str">
            <v>NA</v>
          </cell>
          <cell r="AK3427" t="str">
            <v>NA</v>
          </cell>
          <cell r="AL3427" t="str">
            <v>NA</v>
          </cell>
          <cell r="AM3427" t="str">
            <v>NA</v>
          </cell>
          <cell r="AN3427" t="str">
            <v>NA</v>
          </cell>
          <cell r="AO3427" t="str">
            <v>NA</v>
          </cell>
          <cell r="AP3427" t="str">
            <v>NA</v>
          </cell>
          <cell r="AQ3427" t="str">
            <v>NA</v>
          </cell>
          <cell r="AR3427" t="str">
            <v>NA</v>
          </cell>
          <cell r="AS3427" t="str">
            <v>NA</v>
          </cell>
          <cell r="AT3427" t="str">
            <v>Savanna</v>
          </cell>
          <cell r="AU3427" t="str">
            <v>Undisturbed</v>
          </cell>
          <cell r="AV3427" t="str">
            <v>NA</v>
          </cell>
          <cell r="AW3427" t="str">
            <v>NA</v>
          </cell>
          <cell r="AX3427" t="str">
            <v>Woodland</v>
          </cell>
          <cell r="AY3427" t="str">
            <v>NA</v>
          </cell>
        </row>
        <row r="3428">
          <cell r="A3428" t="str">
            <v>Munyai&amp;Foord_2012_32</v>
          </cell>
          <cell r="B3428" t="str">
            <v>Munyai, T.C.</v>
          </cell>
          <cell r="C3428" t="str">
            <v>Africa</v>
          </cell>
          <cell r="D3428" t="str">
            <v>South Africa</v>
          </cell>
          <cell r="E3428" t="str">
            <v>Limpopo Province</v>
          </cell>
          <cell r="F3428" t="str">
            <v>Western Soutpansberg Mountain</v>
          </cell>
          <cell r="G3428" t="str">
            <v>Lajuma Research Centre</v>
          </cell>
          <cell r="H3428" t="str">
            <v>14N4</v>
          </cell>
          <cell r="I3428">
            <v>1400</v>
          </cell>
          <cell r="J3428">
            <v>-23.003366669999998</v>
          </cell>
          <cell r="K3428">
            <v>29.424700000000001</v>
          </cell>
          <cell r="L3428" t="str">
            <v>GPS</v>
          </cell>
          <cell r="M3428" t="str">
            <v>NA</v>
          </cell>
          <cell r="N3428">
            <v>122</v>
          </cell>
          <cell r="O3428">
            <v>14</v>
          </cell>
          <cell r="P3428">
            <v>14</v>
          </cell>
          <cell r="Q3428">
            <v>0</v>
          </cell>
          <cell r="R3428">
            <v>1</v>
          </cell>
          <cell r="S3428" t="str">
            <v>NA</v>
          </cell>
          <cell r="T3428">
            <v>1</v>
          </cell>
          <cell r="U3428">
            <v>2012</v>
          </cell>
          <cell r="V3428" t="str">
            <v>NA</v>
          </cell>
          <cell r="W3428">
            <v>1</v>
          </cell>
          <cell r="X3428">
            <v>2012</v>
          </cell>
          <cell r="Y3428">
            <v>1</v>
          </cell>
          <cell r="Z3428">
            <v>50</v>
          </cell>
          <cell r="AA3428">
            <v>10</v>
          </cell>
          <cell r="AB3428">
            <v>0</v>
          </cell>
          <cell r="AC3428" t="str">
            <v>Pitfall trapping</v>
          </cell>
          <cell r="AD3428"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28">
            <v>10</v>
          </cell>
          <cell r="AF3428">
            <v>23.758293999999999</v>
          </cell>
          <cell r="AG3428">
            <v>10</v>
          </cell>
          <cell r="AH3428">
            <v>120</v>
          </cell>
          <cell r="AI3428">
            <v>50</v>
          </cell>
          <cell r="AJ3428" t="str">
            <v>NA</v>
          </cell>
          <cell r="AK3428" t="str">
            <v>NA</v>
          </cell>
          <cell r="AL3428" t="str">
            <v>NA</v>
          </cell>
          <cell r="AM3428" t="str">
            <v>NA</v>
          </cell>
          <cell r="AN3428" t="str">
            <v>NA</v>
          </cell>
          <cell r="AO3428" t="str">
            <v>NA</v>
          </cell>
          <cell r="AP3428" t="str">
            <v>NA</v>
          </cell>
          <cell r="AQ3428" t="str">
            <v>NA</v>
          </cell>
          <cell r="AR3428" t="str">
            <v>NA</v>
          </cell>
          <cell r="AS3428" t="str">
            <v>NA</v>
          </cell>
          <cell r="AT3428" t="str">
            <v>Savanna</v>
          </cell>
          <cell r="AU3428" t="str">
            <v>Undisturbed</v>
          </cell>
          <cell r="AV3428" t="str">
            <v>NA</v>
          </cell>
          <cell r="AW3428" t="str">
            <v>NA</v>
          </cell>
          <cell r="AX3428" t="str">
            <v>Woodland</v>
          </cell>
          <cell r="AY3428" t="str">
            <v>NA</v>
          </cell>
        </row>
        <row r="3429">
          <cell r="A3429" t="str">
            <v>Munyai&amp;Foord_2012_33</v>
          </cell>
          <cell r="B3429" t="str">
            <v>Munyai, T.C.</v>
          </cell>
          <cell r="C3429" t="str">
            <v>Africa</v>
          </cell>
          <cell r="D3429" t="str">
            <v>South Africa</v>
          </cell>
          <cell r="E3429" t="str">
            <v>Limpopo Province</v>
          </cell>
          <cell r="F3429" t="str">
            <v>Western Soutpansberg Mountain</v>
          </cell>
          <cell r="G3429" t="str">
            <v>Lajuma Research Centre</v>
          </cell>
          <cell r="H3429" t="str">
            <v>14S1</v>
          </cell>
          <cell r="I3429">
            <v>1400</v>
          </cell>
          <cell r="J3429">
            <v>-23.034516669999999</v>
          </cell>
          <cell r="K3429">
            <v>29.431049999999999</v>
          </cell>
          <cell r="L3429" t="str">
            <v>GPS</v>
          </cell>
          <cell r="M3429" t="str">
            <v>NA</v>
          </cell>
          <cell r="N3429">
            <v>153</v>
          </cell>
          <cell r="O3429">
            <v>16</v>
          </cell>
          <cell r="P3429">
            <v>16</v>
          </cell>
          <cell r="Q3429">
            <v>0</v>
          </cell>
          <cell r="R3429">
            <v>1</v>
          </cell>
          <cell r="S3429" t="str">
            <v>NA</v>
          </cell>
          <cell r="T3429">
            <v>1</v>
          </cell>
          <cell r="U3429">
            <v>2012</v>
          </cell>
          <cell r="V3429" t="str">
            <v>NA</v>
          </cell>
          <cell r="W3429">
            <v>1</v>
          </cell>
          <cell r="X3429">
            <v>2012</v>
          </cell>
          <cell r="Y3429">
            <v>1</v>
          </cell>
          <cell r="Z3429">
            <v>50</v>
          </cell>
          <cell r="AA3429">
            <v>10</v>
          </cell>
          <cell r="AB3429">
            <v>0</v>
          </cell>
          <cell r="AC3429" t="str">
            <v>Pitfall trapping</v>
          </cell>
          <cell r="AD3429"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29">
            <v>10</v>
          </cell>
          <cell r="AF3429">
            <v>23.758293999999999</v>
          </cell>
          <cell r="AG3429">
            <v>10</v>
          </cell>
          <cell r="AH3429">
            <v>120</v>
          </cell>
          <cell r="AI3429">
            <v>50</v>
          </cell>
          <cell r="AJ3429" t="str">
            <v>NA</v>
          </cell>
          <cell r="AK3429" t="str">
            <v>NA</v>
          </cell>
          <cell r="AL3429" t="str">
            <v>NA</v>
          </cell>
          <cell r="AM3429" t="str">
            <v>NA</v>
          </cell>
          <cell r="AN3429" t="str">
            <v>NA</v>
          </cell>
          <cell r="AO3429" t="str">
            <v>NA</v>
          </cell>
          <cell r="AP3429" t="str">
            <v>NA</v>
          </cell>
          <cell r="AQ3429" t="str">
            <v>NA</v>
          </cell>
          <cell r="AR3429" t="str">
            <v>NA</v>
          </cell>
          <cell r="AS3429" t="str">
            <v>NA</v>
          </cell>
          <cell r="AT3429" t="str">
            <v>Sedgeland/herbland</v>
          </cell>
          <cell r="AU3429" t="str">
            <v>Undisturbed</v>
          </cell>
          <cell r="AV3429" t="str">
            <v>NA</v>
          </cell>
          <cell r="AW3429" t="str">
            <v>NA</v>
          </cell>
          <cell r="AX3429" t="str">
            <v>Sedgeland/herbland</v>
          </cell>
          <cell r="AY3429" t="str">
            <v>NA</v>
          </cell>
        </row>
        <row r="3430">
          <cell r="A3430" t="str">
            <v>Munyai&amp;Foord_2012_34</v>
          </cell>
          <cell r="B3430" t="str">
            <v>Munyai, T.C.</v>
          </cell>
          <cell r="C3430" t="str">
            <v>Africa</v>
          </cell>
          <cell r="D3430" t="str">
            <v>South Africa</v>
          </cell>
          <cell r="E3430" t="str">
            <v>Limpopo Province</v>
          </cell>
          <cell r="F3430" t="str">
            <v>Western Soutpansberg Mountain</v>
          </cell>
          <cell r="G3430" t="str">
            <v>Lajuma Research Centre</v>
          </cell>
          <cell r="H3430" t="str">
            <v>14S2</v>
          </cell>
          <cell r="I3430">
            <v>1400</v>
          </cell>
          <cell r="J3430">
            <v>-23.026383330000002</v>
          </cell>
          <cell r="K3430">
            <v>29.437516670000001</v>
          </cell>
          <cell r="L3430" t="str">
            <v>GPS</v>
          </cell>
          <cell r="M3430" t="str">
            <v>NA</v>
          </cell>
          <cell r="N3430">
            <v>350</v>
          </cell>
          <cell r="O3430">
            <v>12</v>
          </cell>
          <cell r="P3430">
            <v>12</v>
          </cell>
          <cell r="Q3430">
            <v>0</v>
          </cell>
          <cell r="R3430">
            <v>1</v>
          </cell>
          <cell r="S3430" t="str">
            <v>NA</v>
          </cell>
          <cell r="T3430">
            <v>1</v>
          </cell>
          <cell r="U3430">
            <v>2012</v>
          </cell>
          <cell r="V3430" t="str">
            <v>NA</v>
          </cell>
          <cell r="W3430">
            <v>1</v>
          </cell>
          <cell r="X3430">
            <v>2012</v>
          </cell>
          <cell r="Y3430">
            <v>1</v>
          </cell>
          <cell r="Z3430">
            <v>50</v>
          </cell>
          <cell r="AA3430">
            <v>10</v>
          </cell>
          <cell r="AB3430">
            <v>0</v>
          </cell>
          <cell r="AC3430" t="str">
            <v>Pitfall trapping</v>
          </cell>
          <cell r="AD3430"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30">
            <v>10</v>
          </cell>
          <cell r="AF3430">
            <v>23.758293999999999</v>
          </cell>
          <cell r="AG3430">
            <v>10</v>
          </cell>
          <cell r="AH3430">
            <v>120</v>
          </cell>
          <cell r="AI3430">
            <v>50</v>
          </cell>
          <cell r="AJ3430" t="str">
            <v>NA</v>
          </cell>
          <cell r="AK3430" t="str">
            <v>NA</v>
          </cell>
          <cell r="AL3430" t="str">
            <v>NA</v>
          </cell>
          <cell r="AM3430" t="str">
            <v>NA</v>
          </cell>
          <cell r="AN3430" t="str">
            <v>NA</v>
          </cell>
          <cell r="AO3430" t="str">
            <v>NA</v>
          </cell>
          <cell r="AP3430" t="str">
            <v>NA</v>
          </cell>
          <cell r="AQ3430" t="str">
            <v>NA</v>
          </cell>
          <cell r="AR3430" t="str">
            <v>NA</v>
          </cell>
          <cell r="AS3430" t="str">
            <v>NA</v>
          </cell>
          <cell r="AT3430" t="str">
            <v>Grassland</v>
          </cell>
          <cell r="AU3430" t="str">
            <v>Undisturbed</v>
          </cell>
          <cell r="AV3430" t="str">
            <v>NA</v>
          </cell>
          <cell r="AW3430" t="str">
            <v>NA</v>
          </cell>
          <cell r="AX3430" t="str">
            <v>Sedgeland/herbland</v>
          </cell>
          <cell r="AY3430" t="str">
            <v>NA</v>
          </cell>
        </row>
        <row r="3431">
          <cell r="A3431" t="str">
            <v>Munyai&amp;Foord_2012_35</v>
          </cell>
          <cell r="B3431" t="str">
            <v>Munyai, T.C.</v>
          </cell>
          <cell r="C3431" t="str">
            <v>Africa</v>
          </cell>
          <cell r="D3431" t="str">
            <v>South Africa</v>
          </cell>
          <cell r="E3431" t="str">
            <v>Limpopo Province</v>
          </cell>
          <cell r="F3431" t="str">
            <v>Western Soutpansberg Mountain</v>
          </cell>
          <cell r="G3431" t="str">
            <v>Lajuma Research Centre</v>
          </cell>
          <cell r="H3431" t="str">
            <v>14S3</v>
          </cell>
          <cell r="I3431">
            <v>1400</v>
          </cell>
          <cell r="J3431">
            <v>-23.031416669999999</v>
          </cell>
          <cell r="K3431">
            <v>29.442483330000002</v>
          </cell>
          <cell r="L3431" t="str">
            <v>GPS</v>
          </cell>
          <cell r="M3431" t="str">
            <v>NA</v>
          </cell>
          <cell r="N3431">
            <v>235</v>
          </cell>
          <cell r="O3431">
            <v>19</v>
          </cell>
          <cell r="P3431">
            <v>19</v>
          </cell>
          <cell r="Q3431">
            <v>0</v>
          </cell>
          <cell r="R3431">
            <v>1</v>
          </cell>
          <cell r="S3431" t="str">
            <v>NA</v>
          </cell>
          <cell r="T3431">
            <v>1</v>
          </cell>
          <cell r="U3431">
            <v>2012</v>
          </cell>
          <cell r="V3431" t="str">
            <v>NA</v>
          </cell>
          <cell r="W3431">
            <v>1</v>
          </cell>
          <cell r="X3431">
            <v>2012</v>
          </cell>
          <cell r="Y3431">
            <v>1</v>
          </cell>
          <cell r="Z3431">
            <v>50</v>
          </cell>
          <cell r="AA3431">
            <v>10</v>
          </cell>
          <cell r="AB3431">
            <v>0</v>
          </cell>
          <cell r="AC3431" t="str">
            <v>Pitfall trapping</v>
          </cell>
          <cell r="AD3431"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31">
            <v>10</v>
          </cell>
          <cell r="AF3431">
            <v>23.758293999999999</v>
          </cell>
          <cell r="AG3431">
            <v>10</v>
          </cell>
          <cell r="AH3431">
            <v>120</v>
          </cell>
          <cell r="AI3431">
            <v>50</v>
          </cell>
          <cell r="AJ3431" t="str">
            <v>NA</v>
          </cell>
          <cell r="AK3431" t="str">
            <v>NA</v>
          </cell>
          <cell r="AL3431" t="str">
            <v>NA</v>
          </cell>
          <cell r="AM3431" t="str">
            <v>NA</v>
          </cell>
          <cell r="AN3431" t="str">
            <v>NA</v>
          </cell>
          <cell r="AO3431" t="str">
            <v>NA</v>
          </cell>
          <cell r="AP3431" t="str">
            <v>NA</v>
          </cell>
          <cell r="AQ3431" t="str">
            <v>NA</v>
          </cell>
          <cell r="AR3431" t="str">
            <v>NA</v>
          </cell>
          <cell r="AS3431" t="str">
            <v>NA</v>
          </cell>
          <cell r="AT3431" t="str">
            <v>Grassland</v>
          </cell>
          <cell r="AU3431" t="str">
            <v>Undisturbed</v>
          </cell>
          <cell r="AV3431" t="str">
            <v>NA</v>
          </cell>
          <cell r="AW3431" t="str">
            <v>NA</v>
          </cell>
          <cell r="AX3431" t="str">
            <v>Sedgeland/herbland</v>
          </cell>
          <cell r="AY3431" t="str">
            <v>NA</v>
          </cell>
        </row>
        <row r="3432">
          <cell r="A3432" t="str">
            <v>Munyai&amp;Foord_2012_36</v>
          </cell>
          <cell r="B3432" t="str">
            <v>Munyai, T.C.</v>
          </cell>
          <cell r="C3432" t="str">
            <v>Africa</v>
          </cell>
          <cell r="D3432" t="str">
            <v>South Africa</v>
          </cell>
          <cell r="E3432" t="str">
            <v>Limpopo Province</v>
          </cell>
          <cell r="F3432" t="str">
            <v>Western Soutpansberg Mountain</v>
          </cell>
          <cell r="G3432" t="str">
            <v>Lajuma Research Centre</v>
          </cell>
          <cell r="H3432" t="str">
            <v>14S4</v>
          </cell>
          <cell r="I3432">
            <v>1400</v>
          </cell>
          <cell r="J3432">
            <v>-23.033883329999998</v>
          </cell>
          <cell r="K3432">
            <v>29.434550000000002</v>
          </cell>
          <cell r="L3432" t="str">
            <v>GPS</v>
          </cell>
          <cell r="M3432" t="str">
            <v>NA</v>
          </cell>
          <cell r="N3432">
            <v>236</v>
          </cell>
          <cell r="O3432">
            <v>15</v>
          </cell>
          <cell r="P3432">
            <v>15</v>
          </cell>
          <cell r="Q3432">
            <v>0</v>
          </cell>
          <cell r="R3432">
            <v>1</v>
          </cell>
          <cell r="S3432" t="str">
            <v>NA</v>
          </cell>
          <cell r="T3432">
            <v>1</v>
          </cell>
          <cell r="U3432">
            <v>2012</v>
          </cell>
          <cell r="V3432" t="str">
            <v>NA</v>
          </cell>
          <cell r="W3432">
            <v>1</v>
          </cell>
          <cell r="X3432">
            <v>2012</v>
          </cell>
          <cell r="Y3432">
            <v>1</v>
          </cell>
          <cell r="Z3432">
            <v>50</v>
          </cell>
          <cell r="AA3432">
            <v>10</v>
          </cell>
          <cell r="AB3432">
            <v>0</v>
          </cell>
          <cell r="AC3432" t="str">
            <v>Pitfall trapping</v>
          </cell>
          <cell r="AD3432"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32">
            <v>10</v>
          </cell>
          <cell r="AF3432">
            <v>23.758293999999999</v>
          </cell>
          <cell r="AG3432">
            <v>10</v>
          </cell>
          <cell r="AH3432">
            <v>120</v>
          </cell>
          <cell r="AI3432">
            <v>50</v>
          </cell>
          <cell r="AJ3432" t="str">
            <v>NA</v>
          </cell>
          <cell r="AK3432" t="str">
            <v>NA</v>
          </cell>
          <cell r="AL3432" t="str">
            <v>NA</v>
          </cell>
          <cell r="AM3432" t="str">
            <v>NA</v>
          </cell>
          <cell r="AN3432" t="str">
            <v>NA</v>
          </cell>
          <cell r="AO3432" t="str">
            <v>NA</v>
          </cell>
          <cell r="AP3432" t="str">
            <v>NA</v>
          </cell>
          <cell r="AQ3432" t="str">
            <v>NA</v>
          </cell>
          <cell r="AR3432" t="str">
            <v>NA</v>
          </cell>
          <cell r="AS3432" t="str">
            <v>NA</v>
          </cell>
          <cell r="AT3432" t="str">
            <v>Grassland</v>
          </cell>
          <cell r="AU3432" t="str">
            <v>Undisturbed</v>
          </cell>
          <cell r="AV3432" t="str">
            <v>NA</v>
          </cell>
          <cell r="AW3432" t="str">
            <v>NA</v>
          </cell>
          <cell r="AX3432" t="str">
            <v>Sedgeland/herbland</v>
          </cell>
          <cell r="AY3432" t="str">
            <v>NA</v>
          </cell>
        </row>
        <row r="3433">
          <cell r="A3433" t="str">
            <v>Munyai&amp;Foord_2012_37</v>
          </cell>
          <cell r="B3433" t="str">
            <v>Munyai, T.C.</v>
          </cell>
          <cell r="C3433" t="str">
            <v>Africa</v>
          </cell>
          <cell r="D3433" t="str">
            <v>South Africa</v>
          </cell>
          <cell r="E3433" t="str">
            <v>Limpopo Province</v>
          </cell>
          <cell r="F3433" t="str">
            <v>Western Soutpansberg Mountain</v>
          </cell>
          <cell r="G3433" t="str">
            <v>Lajuma Research Centre</v>
          </cell>
          <cell r="H3433" t="str">
            <v>16S1</v>
          </cell>
          <cell r="I3433">
            <v>1600</v>
          </cell>
          <cell r="J3433">
            <v>-23.02258333</v>
          </cell>
          <cell r="K3433">
            <v>29.43388333</v>
          </cell>
          <cell r="L3433" t="str">
            <v>GPS</v>
          </cell>
          <cell r="M3433" t="str">
            <v>NA</v>
          </cell>
          <cell r="N3433">
            <v>113</v>
          </cell>
          <cell r="O3433">
            <v>8</v>
          </cell>
          <cell r="P3433">
            <v>8</v>
          </cell>
          <cell r="Q3433">
            <v>0</v>
          </cell>
          <cell r="R3433">
            <v>1</v>
          </cell>
          <cell r="S3433" t="str">
            <v>NA</v>
          </cell>
          <cell r="T3433">
            <v>1</v>
          </cell>
          <cell r="U3433">
            <v>2012</v>
          </cell>
          <cell r="V3433" t="str">
            <v>NA</v>
          </cell>
          <cell r="W3433">
            <v>1</v>
          </cell>
          <cell r="X3433">
            <v>2012</v>
          </cell>
          <cell r="Y3433">
            <v>1</v>
          </cell>
          <cell r="Z3433">
            <v>50</v>
          </cell>
          <cell r="AA3433">
            <v>10</v>
          </cell>
          <cell r="AB3433">
            <v>0</v>
          </cell>
          <cell r="AC3433" t="str">
            <v>Pitfall trapping</v>
          </cell>
          <cell r="AD3433"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33">
            <v>10</v>
          </cell>
          <cell r="AF3433">
            <v>23.758293999999999</v>
          </cell>
          <cell r="AG3433">
            <v>10</v>
          </cell>
          <cell r="AH3433">
            <v>120</v>
          </cell>
          <cell r="AI3433">
            <v>50</v>
          </cell>
          <cell r="AJ3433" t="str">
            <v>NA</v>
          </cell>
          <cell r="AK3433" t="str">
            <v>NA</v>
          </cell>
          <cell r="AL3433" t="str">
            <v>NA</v>
          </cell>
          <cell r="AM3433" t="str">
            <v>NA</v>
          </cell>
          <cell r="AN3433" t="str">
            <v>NA</v>
          </cell>
          <cell r="AO3433" t="str">
            <v>NA</v>
          </cell>
          <cell r="AP3433" t="str">
            <v>NA</v>
          </cell>
          <cell r="AQ3433" t="str">
            <v>NA</v>
          </cell>
          <cell r="AR3433" t="str">
            <v>NA</v>
          </cell>
          <cell r="AS3433" t="str">
            <v>NA</v>
          </cell>
          <cell r="AT3433" t="str">
            <v>Grassland</v>
          </cell>
          <cell r="AU3433" t="str">
            <v>Undisturbed</v>
          </cell>
          <cell r="AV3433" t="str">
            <v>NA</v>
          </cell>
          <cell r="AW3433" t="str">
            <v>NA</v>
          </cell>
          <cell r="AX3433" t="str">
            <v>Sedgeland/herbland</v>
          </cell>
          <cell r="AY3433" t="str">
            <v>NA</v>
          </cell>
        </row>
        <row r="3434">
          <cell r="A3434" t="str">
            <v>Munyai&amp;Foord_2012_38</v>
          </cell>
          <cell r="B3434" t="str">
            <v>Munyai, T.C.</v>
          </cell>
          <cell r="C3434" t="str">
            <v>Africa</v>
          </cell>
          <cell r="D3434" t="str">
            <v>South Africa</v>
          </cell>
          <cell r="E3434" t="str">
            <v>Limpopo Province</v>
          </cell>
          <cell r="F3434" t="str">
            <v>Western Soutpansberg Mountain</v>
          </cell>
          <cell r="G3434" t="str">
            <v>Lajuma Research Centre</v>
          </cell>
          <cell r="H3434" t="str">
            <v>16S2</v>
          </cell>
          <cell r="I3434">
            <v>1600</v>
          </cell>
          <cell r="J3434">
            <v>-23.025216669999999</v>
          </cell>
          <cell r="K3434">
            <v>29.433016670000001</v>
          </cell>
          <cell r="L3434" t="str">
            <v>GPS</v>
          </cell>
          <cell r="M3434" t="str">
            <v>NA</v>
          </cell>
          <cell r="N3434">
            <v>413</v>
          </cell>
          <cell r="O3434">
            <v>12</v>
          </cell>
          <cell r="P3434">
            <v>12</v>
          </cell>
          <cell r="Q3434">
            <v>0</v>
          </cell>
          <cell r="R3434">
            <v>1</v>
          </cell>
          <cell r="S3434" t="str">
            <v>NA</v>
          </cell>
          <cell r="T3434">
            <v>1</v>
          </cell>
          <cell r="U3434">
            <v>2012</v>
          </cell>
          <cell r="V3434" t="str">
            <v>NA</v>
          </cell>
          <cell r="W3434">
            <v>1</v>
          </cell>
          <cell r="X3434">
            <v>2012</v>
          </cell>
          <cell r="Y3434">
            <v>1</v>
          </cell>
          <cell r="Z3434">
            <v>50</v>
          </cell>
          <cell r="AA3434">
            <v>10</v>
          </cell>
          <cell r="AB3434">
            <v>0</v>
          </cell>
          <cell r="AC3434" t="str">
            <v>Pitfall trapping</v>
          </cell>
          <cell r="AD3434"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34">
            <v>10</v>
          </cell>
          <cell r="AF3434">
            <v>23.758293999999999</v>
          </cell>
          <cell r="AG3434">
            <v>10</v>
          </cell>
          <cell r="AH3434">
            <v>120</v>
          </cell>
          <cell r="AI3434">
            <v>50</v>
          </cell>
          <cell r="AJ3434" t="str">
            <v>NA</v>
          </cell>
          <cell r="AK3434" t="str">
            <v>NA</v>
          </cell>
          <cell r="AL3434" t="str">
            <v>NA</v>
          </cell>
          <cell r="AM3434" t="str">
            <v>NA</v>
          </cell>
          <cell r="AN3434" t="str">
            <v>NA</v>
          </cell>
          <cell r="AO3434" t="str">
            <v>NA</v>
          </cell>
          <cell r="AP3434" t="str">
            <v>NA</v>
          </cell>
          <cell r="AQ3434" t="str">
            <v>NA</v>
          </cell>
          <cell r="AR3434" t="str">
            <v>NA</v>
          </cell>
          <cell r="AS3434" t="str">
            <v>NA</v>
          </cell>
          <cell r="AT3434" t="str">
            <v>Grassland</v>
          </cell>
          <cell r="AU3434" t="str">
            <v>Undisturbed</v>
          </cell>
          <cell r="AV3434" t="str">
            <v>NA</v>
          </cell>
          <cell r="AW3434" t="str">
            <v>NA</v>
          </cell>
          <cell r="AX3434" t="str">
            <v>Sedgeland/herbland</v>
          </cell>
          <cell r="AY3434" t="str">
            <v>NA</v>
          </cell>
        </row>
        <row r="3435">
          <cell r="A3435" t="str">
            <v>Munyai&amp;Foord_2012_39</v>
          </cell>
          <cell r="B3435" t="str">
            <v>Munyai, T.C.</v>
          </cell>
          <cell r="C3435" t="str">
            <v>Africa</v>
          </cell>
          <cell r="D3435" t="str">
            <v>South Africa</v>
          </cell>
          <cell r="E3435" t="str">
            <v>Limpopo Province</v>
          </cell>
          <cell r="F3435" t="str">
            <v>Western Soutpansberg Mountain</v>
          </cell>
          <cell r="G3435" t="str">
            <v>Lajuma Research Centre</v>
          </cell>
          <cell r="H3435" t="str">
            <v>16S3</v>
          </cell>
          <cell r="I3435">
            <v>1600</v>
          </cell>
          <cell r="J3435">
            <v>-23.026250000000001</v>
          </cell>
          <cell r="K3435">
            <v>29.430299999999999</v>
          </cell>
          <cell r="L3435" t="str">
            <v>GPS</v>
          </cell>
          <cell r="M3435" t="str">
            <v>NA</v>
          </cell>
          <cell r="N3435">
            <v>239</v>
          </cell>
          <cell r="O3435">
            <v>13</v>
          </cell>
          <cell r="P3435">
            <v>13</v>
          </cell>
          <cell r="Q3435">
            <v>0</v>
          </cell>
          <cell r="R3435">
            <v>1</v>
          </cell>
          <cell r="S3435" t="str">
            <v>NA</v>
          </cell>
          <cell r="T3435">
            <v>1</v>
          </cell>
          <cell r="U3435">
            <v>2012</v>
          </cell>
          <cell r="V3435" t="str">
            <v>NA</v>
          </cell>
          <cell r="W3435">
            <v>1</v>
          </cell>
          <cell r="X3435">
            <v>2012</v>
          </cell>
          <cell r="Y3435">
            <v>1</v>
          </cell>
          <cell r="Z3435">
            <v>50</v>
          </cell>
          <cell r="AA3435">
            <v>10</v>
          </cell>
          <cell r="AB3435">
            <v>0</v>
          </cell>
          <cell r="AC3435" t="str">
            <v>Pitfall trapping</v>
          </cell>
          <cell r="AD3435"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35">
            <v>10</v>
          </cell>
          <cell r="AF3435">
            <v>23.758293999999999</v>
          </cell>
          <cell r="AG3435">
            <v>10</v>
          </cell>
          <cell r="AH3435">
            <v>120</v>
          </cell>
          <cell r="AI3435">
            <v>50</v>
          </cell>
          <cell r="AJ3435" t="str">
            <v>NA</v>
          </cell>
          <cell r="AK3435" t="str">
            <v>NA</v>
          </cell>
          <cell r="AL3435" t="str">
            <v>NA</v>
          </cell>
          <cell r="AM3435" t="str">
            <v>NA</v>
          </cell>
          <cell r="AN3435" t="str">
            <v>NA</v>
          </cell>
          <cell r="AO3435" t="str">
            <v>NA</v>
          </cell>
          <cell r="AP3435" t="str">
            <v>NA</v>
          </cell>
          <cell r="AQ3435" t="str">
            <v>NA</v>
          </cell>
          <cell r="AR3435" t="str">
            <v>NA</v>
          </cell>
          <cell r="AS3435" t="str">
            <v>NA</v>
          </cell>
          <cell r="AT3435" t="str">
            <v>Grassland</v>
          </cell>
          <cell r="AU3435" t="str">
            <v>Undisturbed</v>
          </cell>
          <cell r="AV3435" t="str">
            <v>NA</v>
          </cell>
          <cell r="AW3435" t="str">
            <v>NA</v>
          </cell>
          <cell r="AX3435" t="str">
            <v>Sedgeland/herbland</v>
          </cell>
          <cell r="AY3435" t="str">
            <v>NA</v>
          </cell>
        </row>
        <row r="3436">
          <cell r="A3436" t="str">
            <v>Munyai&amp;Foord_2012_40</v>
          </cell>
          <cell r="B3436" t="str">
            <v>Munyai, T.C.</v>
          </cell>
          <cell r="C3436" t="str">
            <v>Africa</v>
          </cell>
          <cell r="D3436" t="str">
            <v>South Africa</v>
          </cell>
          <cell r="E3436" t="str">
            <v>Limpopo Province</v>
          </cell>
          <cell r="F3436" t="str">
            <v>Western Soutpansberg Mountain</v>
          </cell>
          <cell r="G3436" t="str">
            <v>Lajuma Research Centre</v>
          </cell>
          <cell r="H3436" t="str">
            <v>16S4</v>
          </cell>
          <cell r="I3436">
            <v>1600</v>
          </cell>
          <cell r="J3436">
            <v>-23.020816669999999</v>
          </cell>
          <cell r="K3436">
            <v>29.436133330000001</v>
          </cell>
          <cell r="L3436" t="str">
            <v>GPS</v>
          </cell>
          <cell r="M3436" t="str">
            <v>NA</v>
          </cell>
          <cell r="N3436">
            <v>240</v>
          </cell>
          <cell r="O3436">
            <v>14</v>
          </cell>
          <cell r="P3436">
            <v>14</v>
          </cell>
          <cell r="Q3436">
            <v>0</v>
          </cell>
          <cell r="R3436">
            <v>1</v>
          </cell>
          <cell r="S3436" t="str">
            <v>NA</v>
          </cell>
          <cell r="T3436">
            <v>1</v>
          </cell>
          <cell r="U3436">
            <v>2012</v>
          </cell>
          <cell r="V3436" t="str">
            <v>NA</v>
          </cell>
          <cell r="W3436">
            <v>1</v>
          </cell>
          <cell r="X3436">
            <v>2012</v>
          </cell>
          <cell r="Y3436">
            <v>1</v>
          </cell>
          <cell r="Z3436">
            <v>50</v>
          </cell>
          <cell r="AA3436">
            <v>10</v>
          </cell>
          <cell r="AB3436">
            <v>0</v>
          </cell>
          <cell r="AC3436" t="str">
            <v>Pitfall trapping</v>
          </cell>
          <cell r="AD3436"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36">
            <v>10</v>
          </cell>
          <cell r="AF3436">
            <v>23.758293999999999</v>
          </cell>
          <cell r="AG3436">
            <v>10</v>
          </cell>
          <cell r="AH3436">
            <v>120</v>
          </cell>
          <cell r="AI3436">
            <v>50</v>
          </cell>
          <cell r="AJ3436" t="str">
            <v>NA</v>
          </cell>
          <cell r="AK3436" t="str">
            <v>NA</v>
          </cell>
          <cell r="AL3436" t="str">
            <v>NA</v>
          </cell>
          <cell r="AM3436" t="str">
            <v>NA</v>
          </cell>
          <cell r="AN3436" t="str">
            <v>NA</v>
          </cell>
          <cell r="AO3436" t="str">
            <v>NA</v>
          </cell>
          <cell r="AP3436" t="str">
            <v>NA</v>
          </cell>
          <cell r="AQ3436" t="str">
            <v>NA</v>
          </cell>
          <cell r="AR3436" t="str">
            <v>NA</v>
          </cell>
          <cell r="AS3436" t="str">
            <v>NA</v>
          </cell>
          <cell r="AT3436" t="str">
            <v>Grassland</v>
          </cell>
          <cell r="AU3436" t="str">
            <v>Undisturbed</v>
          </cell>
          <cell r="AV3436" t="str">
            <v>NA</v>
          </cell>
          <cell r="AW3436" t="str">
            <v>NA</v>
          </cell>
          <cell r="AX3436" t="str">
            <v>Sedgeland/herbland</v>
          </cell>
          <cell r="AY3436" t="str">
            <v>NA</v>
          </cell>
        </row>
        <row r="3437">
          <cell r="A3437" t="str">
            <v>Munyai&amp;Foord_2012_41</v>
          </cell>
          <cell r="B3437" t="str">
            <v>Munyai, T.C.</v>
          </cell>
          <cell r="C3437" t="str">
            <v>Africa</v>
          </cell>
          <cell r="D3437" t="str">
            <v>South Africa</v>
          </cell>
          <cell r="E3437" t="str">
            <v>Limpopo Province</v>
          </cell>
          <cell r="F3437" t="str">
            <v>Western Soutpansberg Mountain</v>
          </cell>
          <cell r="G3437" t="str">
            <v>Lajuma Research Centre</v>
          </cell>
          <cell r="H3437" t="str">
            <v>17N1</v>
          </cell>
          <cell r="I3437">
            <v>1700</v>
          </cell>
          <cell r="J3437">
            <v>-23.02408333</v>
          </cell>
          <cell r="K3437">
            <v>29.429083330000001</v>
          </cell>
          <cell r="L3437" t="str">
            <v>GPS</v>
          </cell>
          <cell r="M3437" t="str">
            <v>NA</v>
          </cell>
          <cell r="N3437">
            <v>108</v>
          </cell>
          <cell r="O3437">
            <v>10</v>
          </cell>
          <cell r="P3437">
            <v>10</v>
          </cell>
          <cell r="Q3437">
            <v>0</v>
          </cell>
          <cell r="R3437">
            <v>1</v>
          </cell>
          <cell r="S3437" t="str">
            <v>NA</v>
          </cell>
          <cell r="T3437">
            <v>1</v>
          </cell>
          <cell r="U3437">
            <v>2012</v>
          </cell>
          <cell r="V3437" t="str">
            <v>NA</v>
          </cell>
          <cell r="W3437">
            <v>1</v>
          </cell>
          <cell r="X3437">
            <v>2012</v>
          </cell>
          <cell r="Y3437">
            <v>1</v>
          </cell>
          <cell r="Z3437">
            <v>50</v>
          </cell>
          <cell r="AA3437">
            <v>10</v>
          </cell>
          <cell r="AB3437">
            <v>0</v>
          </cell>
          <cell r="AC3437" t="str">
            <v>Pitfall trapping</v>
          </cell>
          <cell r="AD3437"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37">
            <v>10</v>
          </cell>
          <cell r="AF3437">
            <v>23.758293999999999</v>
          </cell>
          <cell r="AG3437">
            <v>10</v>
          </cell>
          <cell r="AH3437">
            <v>120</v>
          </cell>
          <cell r="AI3437">
            <v>50</v>
          </cell>
          <cell r="AJ3437" t="str">
            <v>NA</v>
          </cell>
          <cell r="AK3437" t="str">
            <v>NA</v>
          </cell>
          <cell r="AL3437" t="str">
            <v>NA</v>
          </cell>
          <cell r="AM3437" t="str">
            <v>NA</v>
          </cell>
          <cell r="AN3437" t="str">
            <v>NA</v>
          </cell>
          <cell r="AO3437" t="str">
            <v>NA</v>
          </cell>
          <cell r="AP3437" t="str">
            <v>NA</v>
          </cell>
          <cell r="AQ3437" t="str">
            <v>NA</v>
          </cell>
          <cell r="AR3437" t="str">
            <v>NA</v>
          </cell>
          <cell r="AS3437" t="str">
            <v>NA</v>
          </cell>
          <cell r="AT3437" t="str">
            <v>Grassland</v>
          </cell>
          <cell r="AU3437" t="str">
            <v>Undisturbed</v>
          </cell>
          <cell r="AV3437" t="str">
            <v>NA</v>
          </cell>
          <cell r="AW3437" t="str">
            <v>NA</v>
          </cell>
          <cell r="AX3437" t="str">
            <v>Sedgeland/herbland</v>
          </cell>
          <cell r="AY3437" t="str">
            <v>NA</v>
          </cell>
        </row>
        <row r="3438">
          <cell r="A3438" t="str">
            <v>Munyai&amp;Foord_2012_42</v>
          </cell>
          <cell r="B3438" t="str">
            <v>Munyai, T.C.</v>
          </cell>
          <cell r="C3438" t="str">
            <v>Africa</v>
          </cell>
          <cell r="D3438" t="str">
            <v>South Africa</v>
          </cell>
          <cell r="E3438" t="str">
            <v>Limpopo Province</v>
          </cell>
          <cell r="F3438" t="str">
            <v>Western Soutpansberg Mountain</v>
          </cell>
          <cell r="G3438" t="str">
            <v>Lajuma Research Centre</v>
          </cell>
          <cell r="H3438" t="str">
            <v>17N2</v>
          </cell>
          <cell r="I3438">
            <v>1700</v>
          </cell>
          <cell r="J3438">
            <v>-23.0243</v>
          </cell>
          <cell r="K3438">
            <v>29.42656667</v>
          </cell>
          <cell r="L3438" t="str">
            <v>GPS</v>
          </cell>
          <cell r="M3438" t="str">
            <v>NA</v>
          </cell>
          <cell r="N3438">
            <v>207</v>
          </cell>
          <cell r="O3438">
            <v>17</v>
          </cell>
          <cell r="P3438">
            <v>17</v>
          </cell>
          <cell r="Q3438">
            <v>0</v>
          </cell>
          <cell r="R3438">
            <v>1</v>
          </cell>
          <cell r="S3438" t="str">
            <v>NA</v>
          </cell>
          <cell r="T3438">
            <v>1</v>
          </cell>
          <cell r="U3438">
            <v>2012</v>
          </cell>
          <cell r="V3438" t="str">
            <v>NA</v>
          </cell>
          <cell r="W3438">
            <v>1</v>
          </cell>
          <cell r="X3438">
            <v>2012</v>
          </cell>
          <cell r="Y3438">
            <v>1</v>
          </cell>
          <cell r="Z3438">
            <v>50</v>
          </cell>
          <cell r="AA3438">
            <v>10</v>
          </cell>
          <cell r="AB3438">
            <v>0</v>
          </cell>
          <cell r="AC3438" t="str">
            <v>Pitfall trapping</v>
          </cell>
          <cell r="AD3438"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38">
            <v>10</v>
          </cell>
          <cell r="AF3438">
            <v>23.758293999999999</v>
          </cell>
          <cell r="AG3438">
            <v>10</v>
          </cell>
          <cell r="AH3438">
            <v>120</v>
          </cell>
          <cell r="AI3438">
            <v>50</v>
          </cell>
          <cell r="AJ3438" t="str">
            <v>NA</v>
          </cell>
          <cell r="AK3438" t="str">
            <v>NA</v>
          </cell>
          <cell r="AL3438" t="str">
            <v>NA</v>
          </cell>
          <cell r="AM3438" t="str">
            <v>NA</v>
          </cell>
          <cell r="AN3438" t="str">
            <v>NA</v>
          </cell>
          <cell r="AO3438" t="str">
            <v>NA</v>
          </cell>
          <cell r="AP3438" t="str">
            <v>NA</v>
          </cell>
          <cell r="AQ3438" t="str">
            <v>NA</v>
          </cell>
          <cell r="AR3438" t="str">
            <v>NA</v>
          </cell>
          <cell r="AS3438" t="str">
            <v>NA</v>
          </cell>
          <cell r="AT3438" t="str">
            <v>Grassland</v>
          </cell>
          <cell r="AU3438" t="str">
            <v>Undisturbed</v>
          </cell>
          <cell r="AV3438" t="str">
            <v>NA</v>
          </cell>
          <cell r="AW3438" t="str">
            <v>NA</v>
          </cell>
          <cell r="AX3438" t="str">
            <v>Sedgeland/herbland</v>
          </cell>
          <cell r="AY3438" t="str">
            <v>NA</v>
          </cell>
        </row>
        <row r="3439">
          <cell r="A3439" t="str">
            <v>Munyai&amp;Foord_2012_43</v>
          </cell>
          <cell r="B3439" t="str">
            <v>Munyai, T.C.</v>
          </cell>
          <cell r="C3439" t="str">
            <v>Africa</v>
          </cell>
          <cell r="D3439" t="str">
            <v>South Africa</v>
          </cell>
          <cell r="E3439" t="str">
            <v>Limpopo Province</v>
          </cell>
          <cell r="F3439" t="str">
            <v>Western Soutpansberg Mountain</v>
          </cell>
          <cell r="G3439" t="str">
            <v>Lajuma Research Centre</v>
          </cell>
          <cell r="H3439" t="str">
            <v>17N3</v>
          </cell>
          <cell r="I3439">
            <v>1700</v>
          </cell>
          <cell r="J3439">
            <v>-23.022633330000001</v>
          </cell>
          <cell r="K3439">
            <v>29.431383329999999</v>
          </cell>
          <cell r="L3439" t="str">
            <v>GPS</v>
          </cell>
          <cell r="M3439" t="str">
            <v>NA</v>
          </cell>
          <cell r="N3439">
            <v>257</v>
          </cell>
          <cell r="O3439">
            <v>9</v>
          </cell>
          <cell r="P3439">
            <v>9</v>
          </cell>
          <cell r="Q3439">
            <v>0</v>
          </cell>
          <cell r="R3439">
            <v>1</v>
          </cell>
          <cell r="S3439" t="str">
            <v>NA</v>
          </cell>
          <cell r="T3439">
            <v>1</v>
          </cell>
          <cell r="U3439">
            <v>2012</v>
          </cell>
          <cell r="V3439" t="str">
            <v>NA</v>
          </cell>
          <cell r="W3439">
            <v>1</v>
          </cell>
          <cell r="X3439">
            <v>2012</v>
          </cell>
          <cell r="Y3439">
            <v>1</v>
          </cell>
          <cell r="Z3439">
            <v>50</v>
          </cell>
          <cell r="AA3439">
            <v>10</v>
          </cell>
          <cell r="AB3439">
            <v>0</v>
          </cell>
          <cell r="AC3439" t="str">
            <v>Pitfall trapping</v>
          </cell>
          <cell r="AD3439"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39">
            <v>10</v>
          </cell>
          <cell r="AF3439">
            <v>23.758293999999999</v>
          </cell>
          <cell r="AG3439">
            <v>10</v>
          </cell>
          <cell r="AH3439">
            <v>120</v>
          </cell>
          <cell r="AI3439">
            <v>50</v>
          </cell>
          <cell r="AJ3439" t="str">
            <v>NA</v>
          </cell>
          <cell r="AK3439" t="str">
            <v>NA</v>
          </cell>
          <cell r="AL3439" t="str">
            <v>NA</v>
          </cell>
          <cell r="AM3439" t="str">
            <v>NA</v>
          </cell>
          <cell r="AN3439" t="str">
            <v>NA</v>
          </cell>
          <cell r="AO3439" t="str">
            <v>NA</v>
          </cell>
          <cell r="AP3439" t="str">
            <v>NA</v>
          </cell>
          <cell r="AQ3439" t="str">
            <v>NA</v>
          </cell>
          <cell r="AR3439" t="str">
            <v>NA</v>
          </cell>
          <cell r="AS3439" t="str">
            <v>NA</v>
          </cell>
          <cell r="AT3439" t="str">
            <v>Grassland</v>
          </cell>
          <cell r="AU3439" t="str">
            <v>Undisturbed</v>
          </cell>
          <cell r="AV3439" t="str">
            <v>NA</v>
          </cell>
          <cell r="AW3439" t="str">
            <v>NA</v>
          </cell>
          <cell r="AX3439" t="str">
            <v>Sedgeland/herbland</v>
          </cell>
          <cell r="AY3439" t="str">
            <v>NA</v>
          </cell>
        </row>
        <row r="3440">
          <cell r="A3440" t="str">
            <v>Munyai&amp;Foord_2012_44</v>
          </cell>
          <cell r="B3440" t="str">
            <v>Munyai, T.C.</v>
          </cell>
          <cell r="C3440" t="str">
            <v>Africa</v>
          </cell>
          <cell r="D3440" t="str">
            <v>South Africa</v>
          </cell>
          <cell r="E3440" t="str">
            <v>Limpopo Province</v>
          </cell>
          <cell r="F3440" t="str">
            <v>Western Soutpansberg Mountain</v>
          </cell>
          <cell r="G3440" t="str">
            <v>Lajuma Research Centre</v>
          </cell>
          <cell r="H3440" t="str">
            <v>17N4</v>
          </cell>
          <cell r="I3440">
            <v>1700</v>
          </cell>
          <cell r="J3440">
            <v>-23.024333330000001</v>
          </cell>
          <cell r="K3440">
            <v>29.431683329999998</v>
          </cell>
          <cell r="L3440" t="str">
            <v>GPS</v>
          </cell>
          <cell r="M3440" t="str">
            <v>NA</v>
          </cell>
          <cell r="N3440">
            <v>126</v>
          </cell>
          <cell r="O3440">
            <v>9</v>
          </cell>
          <cell r="P3440">
            <v>9</v>
          </cell>
          <cell r="Q3440">
            <v>0</v>
          </cell>
          <cell r="R3440">
            <v>1</v>
          </cell>
          <cell r="S3440" t="str">
            <v>NA</v>
          </cell>
          <cell r="T3440">
            <v>1</v>
          </cell>
          <cell r="U3440">
            <v>2012</v>
          </cell>
          <cell r="V3440" t="str">
            <v>NA</v>
          </cell>
          <cell r="W3440">
            <v>1</v>
          </cell>
          <cell r="X3440">
            <v>2012</v>
          </cell>
          <cell r="Y3440">
            <v>1</v>
          </cell>
          <cell r="Z3440">
            <v>50</v>
          </cell>
          <cell r="AA3440">
            <v>10</v>
          </cell>
          <cell r="AB3440">
            <v>0</v>
          </cell>
          <cell r="AC3440" t="str">
            <v>Pitfall trapping</v>
          </cell>
          <cell r="AD3440" t="str">
            <v xml:space="preserve">Pitfall traps: Ants were sampled using pitfall traps. At each of the 11 elevational sites,  sampling grids were spatially replicated four times at each site and grids in a site were separated by &gt; 300 m to avoid pseudo-replication. A sampling grid consisted of 10 pitfall traps each (ø 62 mm) that was laid out in (2 x 5) with 10 m spacing between traps which were left open for five days. The traps contained 50% solution of propylene glycol. </v>
          </cell>
          <cell r="AE3440">
            <v>10</v>
          </cell>
          <cell r="AF3440">
            <v>23.758293999999999</v>
          </cell>
          <cell r="AG3440">
            <v>10</v>
          </cell>
          <cell r="AH3440">
            <v>120</v>
          </cell>
          <cell r="AI3440">
            <v>50</v>
          </cell>
          <cell r="AJ3440" t="str">
            <v>NA</v>
          </cell>
          <cell r="AK3440" t="str">
            <v>NA</v>
          </cell>
          <cell r="AL3440" t="str">
            <v>NA</v>
          </cell>
          <cell r="AM3440" t="str">
            <v>NA</v>
          </cell>
          <cell r="AN3440" t="str">
            <v>NA</v>
          </cell>
          <cell r="AO3440" t="str">
            <v>NA</v>
          </cell>
          <cell r="AP3440" t="str">
            <v>NA</v>
          </cell>
          <cell r="AQ3440" t="str">
            <v>NA</v>
          </cell>
          <cell r="AR3440" t="str">
            <v>NA</v>
          </cell>
          <cell r="AS3440" t="str">
            <v>NA</v>
          </cell>
          <cell r="AT3440" t="str">
            <v>Grassland</v>
          </cell>
          <cell r="AU3440" t="str">
            <v>Undisturbed</v>
          </cell>
          <cell r="AV3440" t="str">
            <v>NA</v>
          </cell>
          <cell r="AW3440" t="str">
            <v>NA</v>
          </cell>
          <cell r="AX3440" t="str">
            <v>Sedgeland/herbland</v>
          </cell>
          <cell r="AY3440" t="str">
            <v>NA</v>
          </cell>
        </row>
        <row r="3441">
          <cell r="A3441" t="str">
            <v>Nash_etal_2000_01</v>
          </cell>
          <cell r="B3441" t="str">
            <v>Gibb, Heloise</v>
          </cell>
          <cell r="C3441" t="str">
            <v>North America</v>
          </cell>
          <cell r="D3441" t="str">
            <v>U.S.A.</v>
          </cell>
          <cell r="E3441" t="str">
            <v>New Mexico</v>
          </cell>
          <cell r="F3441" t="str">
            <v>Jornada Experimental Range</v>
          </cell>
          <cell r="G3441" t="str">
            <v>La Cruces</v>
          </cell>
          <cell r="H3441" t="str">
            <v>Desert</v>
          </cell>
          <cell r="I3441">
            <v>1333</v>
          </cell>
          <cell r="J3441">
            <v>32.6</v>
          </cell>
          <cell r="K3441">
            <v>-106.7</v>
          </cell>
          <cell r="L3441" t="str">
            <v>Google Earth estimate</v>
          </cell>
          <cell r="M3441" t="str">
            <v>NA</v>
          </cell>
          <cell r="N3441">
            <v>19741</v>
          </cell>
          <cell r="O3441">
            <v>27</v>
          </cell>
          <cell r="P3441" t="str">
            <v>NA</v>
          </cell>
          <cell r="Q3441" t="str">
            <v>NA</v>
          </cell>
          <cell r="R3441">
            <v>4</v>
          </cell>
          <cell r="S3441" t="str">
            <v>NA</v>
          </cell>
          <cell r="T3441">
            <v>9</v>
          </cell>
          <cell r="U3441">
            <v>1993</v>
          </cell>
          <cell r="V3441" t="str">
            <v>NA</v>
          </cell>
          <cell r="W3441">
            <v>9</v>
          </cell>
          <cell r="X3441">
            <v>1996</v>
          </cell>
          <cell r="Y3441">
            <v>1</v>
          </cell>
          <cell r="Z3441">
            <v>636.4</v>
          </cell>
          <cell r="AA3441">
            <v>141.4</v>
          </cell>
          <cell r="AB3441">
            <v>0</v>
          </cell>
          <cell r="AC3441" t="str">
            <v>Pitfall</v>
          </cell>
          <cell r="AD3441" t="str">
            <v>Eighteen 0.5-ha plots were established in a 1,284-ha grassland pasture. Ant communities were sampled in September of each year beginning in 1993. Ants were sampled using pit fall traps arranged in a 7 × 7 trap array with 9.14 m spacing between traps on each of the 0.5-ha plots (see plot 2, Fig. 1). Pit-fall traps (38 mm diameter by 70-mm tall plastic vials) were filled to a depth of 30 mm with a mixture of 70% ethanol and 30% glycerol (Greenslade and Greenslade 1971). Traps were buried in the soil flush with the surface and left in place for 24 h.</v>
          </cell>
          <cell r="AE3441">
            <v>882</v>
          </cell>
          <cell r="AF3441">
            <v>11.35</v>
          </cell>
          <cell r="AG3441">
            <v>9.14</v>
          </cell>
          <cell r="AH3441">
            <v>96</v>
          </cell>
          <cell r="AI3441">
            <v>3528</v>
          </cell>
          <cell r="AJ3441">
            <v>0</v>
          </cell>
          <cell r="AK3441">
            <v>0</v>
          </cell>
          <cell r="AL3441">
            <v>0</v>
          </cell>
          <cell r="AM3441">
            <v>0</v>
          </cell>
          <cell r="AN3441">
            <v>0</v>
          </cell>
          <cell r="AO3441">
            <v>0</v>
          </cell>
          <cell r="AP3441">
            <v>0</v>
          </cell>
          <cell r="AQ3441">
            <v>0</v>
          </cell>
          <cell r="AR3441">
            <v>0</v>
          </cell>
          <cell r="AS3441">
            <v>0</v>
          </cell>
          <cell r="AT3441" t="str">
            <v>Desert</v>
          </cell>
          <cell r="AU3441" t="str">
            <v>Transformed</v>
          </cell>
          <cell r="AV3441" t="str">
            <v>Cropping</v>
          </cell>
          <cell r="AW3441" t="str">
            <v>NA</v>
          </cell>
          <cell r="AX3441" t="str">
            <v>Cleared paddocks</v>
          </cell>
          <cell r="AY3441" t="str">
            <v>9,000,000m2 area sampled</v>
          </cell>
        </row>
        <row r="3442">
          <cell r="A3442" t="str">
            <v>Nash_etal_2001_01</v>
          </cell>
          <cell r="B3442" t="str">
            <v>Gibb, Heloise</v>
          </cell>
          <cell r="C3442" t="str">
            <v>North America</v>
          </cell>
          <cell r="D3442" t="str">
            <v>U.S.A.</v>
          </cell>
          <cell r="E3442" t="str">
            <v>Utah</v>
          </cell>
          <cell r="F3442" t="str">
            <v>Pine Valley</v>
          </cell>
          <cell r="G3442" t="str">
            <v>Desert Experimental Range</v>
          </cell>
          <cell r="H3442" t="str">
            <v>salt desert scrub</v>
          </cell>
          <cell r="I3442">
            <v>1800</v>
          </cell>
          <cell r="J3442">
            <v>37.380000000000003</v>
          </cell>
          <cell r="K3442">
            <v>-113.52</v>
          </cell>
          <cell r="L3442" t="str">
            <v>In publication</v>
          </cell>
          <cell r="M3442" t="str">
            <v>NA</v>
          </cell>
          <cell r="N3442" t="str">
            <v>NA</v>
          </cell>
          <cell r="O3442">
            <v>21</v>
          </cell>
          <cell r="P3442" t="str">
            <v>NA</v>
          </cell>
          <cell r="Q3442" t="str">
            <v>NA</v>
          </cell>
          <cell r="R3442">
            <v>1</v>
          </cell>
          <cell r="S3442">
            <v>14</v>
          </cell>
          <cell r="T3442">
            <v>5</v>
          </cell>
          <cell r="U3442">
            <v>1994</v>
          </cell>
          <cell r="V3442">
            <v>31</v>
          </cell>
          <cell r="W3442">
            <v>5</v>
          </cell>
          <cell r="X3442">
            <v>1994</v>
          </cell>
          <cell r="Y3442">
            <v>27</v>
          </cell>
          <cell r="Z3442">
            <v>90</v>
          </cell>
          <cell r="AA3442">
            <v>90</v>
          </cell>
          <cell r="AB3442">
            <v>250</v>
          </cell>
          <cell r="AC3442" t="str">
            <v>Pitfall</v>
          </cell>
          <cell r="AD3442" t="str">
            <v>Utah (27 sites), Idaho (30 sites) Pitfall traps (38 x70mm tall plastic vials) were placed in a 100-trap grid of 10 lines of traps with 10m spacing between traps and lines, one grid per site. Each vial was filled to a depth of 30mm with a mixture of 70% ethanol and 30% glycerol.</v>
          </cell>
          <cell r="AE3442">
            <v>2700</v>
          </cell>
          <cell r="AF3442">
            <v>11.35</v>
          </cell>
          <cell r="AG3442">
            <v>10</v>
          </cell>
          <cell r="AH3442">
            <v>24</v>
          </cell>
          <cell r="AI3442">
            <v>2700</v>
          </cell>
          <cell r="AJ3442">
            <v>0</v>
          </cell>
          <cell r="AK3442">
            <v>0</v>
          </cell>
          <cell r="AL3442">
            <v>0</v>
          </cell>
          <cell r="AM3442">
            <v>0</v>
          </cell>
          <cell r="AN3442">
            <v>0</v>
          </cell>
          <cell r="AO3442">
            <v>0</v>
          </cell>
          <cell r="AP3442">
            <v>0</v>
          </cell>
          <cell r="AQ3442">
            <v>0</v>
          </cell>
          <cell r="AR3442">
            <v>0</v>
          </cell>
          <cell r="AS3442">
            <v>0</v>
          </cell>
          <cell r="AT3442" t="str">
            <v>salt desert scrub</v>
          </cell>
          <cell r="AU3442" t="str">
            <v>Undisturbed</v>
          </cell>
          <cell r="AV3442" t="str">
            <v>NA</v>
          </cell>
          <cell r="AW3442" t="str">
            <v>NA</v>
          </cell>
          <cell r="AX3442" t="str">
            <v>chenopod shrubs and dwarf shrubs, particularly Atriplex spp</v>
          </cell>
          <cell r="AY3442" t="str">
            <v>Soils of the Utah sites were predominately sandy loam or sand. The number of sites per range condition class was not equal because of the availability of sites within each range condition. Number of sites for Utah, were 27 (good"9, fair"10, poor"8). 270,000m2 area sampled total</v>
          </cell>
        </row>
        <row r="3443">
          <cell r="A3443" t="str">
            <v>Nash_etal_2001_02</v>
          </cell>
          <cell r="B3443" t="str">
            <v>Gibb, Heloise</v>
          </cell>
          <cell r="C3443" t="str">
            <v>North America</v>
          </cell>
          <cell r="D3443" t="str">
            <v>U.S.A.</v>
          </cell>
          <cell r="E3443" t="str">
            <v>Idaho</v>
          </cell>
          <cell r="F3443" t="str">
            <v>Boise</v>
          </cell>
          <cell r="G3443" t="str">
            <v>U.S. Sheep Station</v>
          </cell>
          <cell r="H3443" t="str">
            <v>desert scrub</v>
          </cell>
          <cell r="I3443">
            <v>1664</v>
          </cell>
          <cell r="J3443">
            <v>44.27</v>
          </cell>
          <cell r="K3443">
            <v>-112.22</v>
          </cell>
          <cell r="L3443" t="str">
            <v>In publication</v>
          </cell>
          <cell r="M3443" t="str">
            <v>NA</v>
          </cell>
          <cell r="N3443" t="str">
            <v>NA</v>
          </cell>
          <cell r="O3443">
            <v>30</v>
          </cell>
          <cell r="P3443" t="str">
            <v>NA</v>
          </cell>
          <cell r="Q3443" t="str">
            <v>NA</v>
          </cell>
          <cell r="R3443">
            <v>1</v>
          </cell>
          <cell r="S3443">
            <v>8</v>
          </cell>
          <cell r="T3443">
            <v>6</v>
          </cell>
          <cell r="U3443">
            <v>1994</v>
          </cell>
          <cell r="V3443">
            <v>24</v>
          </cell>
          <cell r="W3443">
            <v>6</v>
          </cell>
          <cell r="X3443">
            <v>1994</v>
          </cell>
          <cell r="Y3443">
            <v>30</v>
          </cell>
          <cell r="Z3443">
            <v>90</v>
          </cell>
          <cell r="AA3443">
            <v>90</v>
          </cell>
          <cell r="AB3443">
            <v>250</v>
          </cell>
          <cell r="AC3443" t="str">
            <v>Pitfall</v>
          </cell>
          <cell r="AD3443" t="str">
            <v>Utah (27 sites), Idaho (30 sites) Pitfall traps (38 x70mm tall plastic vials) were placed in a 100-trap grid of 10 lines of traps with 10m spacing between traps and lines, one grid per site. Each vial was filled to a depth of 30mm with a mixture of 70% ethanol and 30% glycerol.</v>
          </cell>
          <cell r="AE3443">
            <v>3000</v>
          </cell>
          <cell r="AF3443">
            <v>11.35</v>
          </cell>
          <cell r="AG3443">
            <v>10</v>
          </cell>
          <cell r="AH3443">
            <v>24</v>
          </cell>
          <cell r="AI3443">
            <v>3000</v>
          </cell>
          <cell r="AJ3443">
            <v>0</v>
          </cell>
          <cell r="AK3443">
            <v>0</v>
          </cell>
          <cell r="AL3443">
            <v>0</v>
          </cell>
          <cell r="AM3443">
            <v>0</v>
          </cell>
          <cell r="AN3443">
            <v>0</v>
          </cell>
          <cell r="AO3443">
            <v>0</v>
          </cell>
          <cell r="AP3443">
            <v>0</v>
          </cell>
          <cell r="AQ3443">
            <v>0</v>
          </cell>
          <cell r="AR3443">
            <v>0</v>
          </cell>
          <cell r="AS3443">
            <v>0</v>
          </cell>
          <cell r="AT3443" t="str">
            <v>desert scrub</v>
          </cell>
          <cell r="AU3443" t="str">
            <v>Undisturbed</v>
          </cell>
          <cell r="AV3443" t="str">
            <v>NA</v>
          </cell>
          <cell r="AW3443" t="str">
            <v>NA</v>
          </cell>
          <cell r="AX3443" t="str">
            <v>sagebrush-steppe dominated by various species of Artemisia with an understory of perennial grasses and forbs</v>
          </cell>
          <cell r="AY3443" t="str">
            <v>Soils at the Idaho sites were predominately loams (sandy loams, silt loams, and sandy clay loams). The number of sites per range condition class was not equal because of the availability of sites within each range condition. Number of sites for Idaho were 30 (good"12, fair"9, poor"4, altered"5). 300,000m2 area sampled total</v>
          </cell>
        </row>
        <row r="3444">
          <cell r="A3444" t="str">
            <v>NC0001</v>
          </cell>
          <cell r="B3444" t="str">
            <v>Mitchell 2002</v>
          </cell>
          <cell r="C3444" t="str">
            <v>North America</v>
          </cell>
          <cell r="D3444" t="str">
            <v>USA</v>
          </cell>
          <cell r="E3444" t="str">
            <v>NA</v>
          </cell>
          <cell r="F3444" t="str">
            <v>NA</v>
          </cell>
          <cell r="G3444" t="str">
            <v>NA</v>
          </cell>
          <cell r="H3444" t="str">
            <v>NA</v>
          </cell>
          <cell r="I3444">
            <v>-1000</v>
          </cell>
          <cell r="J3444">
            <v>35.75835</v>
          </cell>
          <cell r="K3444">
            <v>-82.614940000000004</v>
          </cell>
          <cell r="L3444" t="str">
            <v>NA</v>
          </cell>
          <cell r="M3444" t="str">
            <v>NA</v>
          </cell>
          <cell r="N3444">
            <v>552</v>
          </cell>
          <cell r="O3444">
            <v>13</v>
          </cell>
          <cell r="P3444" t="str">
            <v>NA</v>
          </cell>
          <cell r="Q3444" t="str">
            <v>NA</v>
          </cell>
          <cell r="R3444" t="str">
            <v>NA</v>
          </cell>
          <cell r="S3444">
            <v>1999</v>
          </cell>
          <cell r="T3444">
            <v>1999</v>
          </cell>
          <cell r="U3444" t="str">
            <v>NA</v>
          </cell>
          <cell r="V3444" t="str">
            <v>NA</v>
          </cell>
          <cell r="W3444" t="str">
            <v>NA</v>
          </cell>
          <cell r="X3444" t="str">
            <v>NA</v>
          </cell>
          <cell r="Y3444" t="str">
            <v>NA</v>
          </cell>
          <cell r="Z3444" t="str">
            <v>NA</v>
          </cell>
          <cell r="AA3444" t="str">
            <v>NA</v>
          </cell>
          <cell r="AB3444" t="str">
            <v>NA</v>
          </cell>
          <cell r="AC3444" t="str">
            <v>bait</v>
          </cell>
          <cell r="AD3444" t="str">
            <v>NA</v>
          </cell>
          <cell r="AE3444" t="str">
            <v>NA</v>
          </cell>
          <cell r="AF3444" t="str">
            <v>NA</v>
          </cell>
          <cell r="AG3444" t="str">
            <v>NA</v>
          </cell>
          <cell r="AH3444" t="str">
            <v>NA</v>
          </cell>
          <cell r="AI3444" t="e">
            <v>#VALUE!</v>
          </cell>
          <cell r="AJ3444">
            <v>3600</v>
          </cell>
          <cell r="AK3444" t="str">
            <v>NA</v>
          </cell>
          <cell r="AL3444" t="str">
            <v>NA</v>
          </cell>
          <cell r="AM3444" t="str">
            <v>NA</v>
          </cell>
          <cell r="AN3444" t="str">
            <v>NA</v>
          </cell>
          <cell r="AO3444" t="str">
            <v>NA</v>
          </cell>
          <cell r="AP3444" t="str">
            <v>NA</v>
          </cell>
          <cell r="AQ3444" t="str">
            <v>NA</v>
          </cell>
          <cell r="AR3444" t="str">
            <v>NA</v>
          </cell>
          <cell r="AS3444" t="str">
            <v>NA</v>
          </cell>
          <cell r="AT3444" t="str">
            <v>Nonforest</v>
          </cell>
          <cell r="AU3444" t="str">
            <v>Disturbed</v>
          </cell>
          <cell r="AV3444" t="str">
            <v>NA</v>
          </cell>
          <cell r="AW3444" t="str">
            <v>NA</v>
          </cell>
          <cell r="AX3444" t="str">
            <v>NA</v>
          </cell>
          <cell r="AY3444" t="str">
            <v>NA</v>
          </cell>
        </row>
        <row r="3445">
          <cell r="A3445" t="str">
            <v>NC0003</v>
          </cell>
          <cell r="B3445" t="str">
            <v>Sanders 2007</v>
          </cell>
          <cell r="C3445" t="str">
            <v>North America</v>
          </cell>
          <cell r="D3445" t="str">
            <v>USA</v>
          </cell>
          <cell r="E3445" t="str">
            <v>NA</v>
          </cell>
          <cell r="F3445" t="str">
            <v>NA</v>
          </cell>
          <cell r="G3445" t="str">
            <v>NA</v>
          </cell>
          <cell r="H3445" t="str">
            <v>NA</v>
          </cell>
          <cell r="I3445">
            <v>1342</v>
          </cell>
          <cell r="J3445">
            <v>35.696750000000002</v>
          </cell>
          <cell r="K3445">
            <v>-83.182810000000003</v>
          </cell>
          <cell r="L3445" t="str">
            <v>NA</v>
          </cell>
          <cell r="M3445" t="str">
            <v>NA</v>
          </cell>
          <cell r="N3445">
            <v>50</v>
          </cell>
          <cell r="O3445">
            <v>8</v>
          </cell>
          <cell r="P3445" t="str">
            <v>NA</v>
          </cell>
          <cell r="Q3445" t="str">
            <v>NA</v>
          </cell>
          <cell r="R3445" t="str">
            <v>NA</v>
          </cell>
          <cell r="S3445">
            <v>2004</v>
          </cell>
          <cell r="T3445">
            <v>2005</v>
          </cell>
          <cell r="U3445" t="str">
            <v>NA</v>
          </cell>
          <cell r="V3445" t="str">
            <v>NA</v>
          </cell>
          <cell r="W3445" t="str">
            <v>NA</v>
          </cell>
          <cell r="X3445" t="str">
            <v>NA</v>
          </cell>
          <cell r="Y3445" t="str">
            <v>NA</v>
          </cell>
          <cell r="Z3445" t="str">
            <v>NA</v>
          </cell>
          <cell r="AA3445" t="str">
            <v>NA</v>
          </cell>
          <cell r="AB3445" t="str">
            <v>NA</v>
          </cell>
          <cell r="AC3445" t="str">
            <v>litter</v>
          </cell>
          <cell r="AD3445" t="str">
            <v>NA</v>
          </cell>
          <cell r="AE3445">
            <v>16</v>
          </cell>
          <cell r="AF3445" t="str">
            <v>NA</v>
          </cell>
          <cell r="AG3445" t="str">
            <v>NA</v>
          </cell>
          <cell r="AH3445" t="str">
            <v>NA</v>
          </cell>
          <cell r="AI3445" t="e">
            <v>#VALUE!</v>
          </cell>
          <cell r="AJ3445" t="str">
            <v>NA</v>
          </cell>
          <cell r="AK3445" t="str">
            <v>NA</v>
          </cell>
          <cell r="AL3445" t="str">
            <v>NA</v>
          </cell>
          <cell r="AM3445" t="str">
            <v>NA</v>
          </cell>
          <cell r="AN3445" t="str">
            <v>NA</v>
          </cell>
          <cell r="AO3445" t="str">
            <v>NA</v>
          </cell>
          <cell r="AP3445" t="str">
            <v>NA</v>
          </cell>
          <cell r="AQ3445" t="str">
            <v>NA</v>
          </cell>
          <cell r="AR3445" t="str">
            <v>NA</v>
          </cell>
          <cell r="AS3445" t="str">
            <v>1 m2</v>
          </cell>
          <cell r="AT3445" t="str">
            <v>Forest</v>
          </cell>
          <cell r="AU3445" t="str">
            <v>Intact</v>
          </cell>
          <cell r="AV3445" t="str">
            <v>NA</v>
          </cell>
          <cell r="AW3445" t="str">
            <v>NA</v>
          </cell>
          <cell r="AX3445" t="str">
            <v>NA</v>
          </cell>
          <cell r="AY3445" t="str">
            <v>NA</v>
          </cell>
        </row>
        <row r="3446">
          <cell r="A3446" t="str">
            <v>NC0004</v>
          </cell>
          <cell r="B3446" t="str">
            <v>Sanders 2007</v>
          </cell>
          <cell r="C3446" t="str">
            <v>North America</v>
          </cell>
          <cell r="D3446" t="str">
            <v>USA</v>
          </cell>
          <cell r="E3446" t="str">
            <v>NA</v>
          </cell>
          <cell r="F3446" t="str">
            <v>NA</v>
          </cell>
          <cell r="G3446" t="str">
            <v>NA</v>
          </cell>
          <cell r="H3446" t="str">
            <v>NA</v>
          </cell>
          <cell r="I3446">
            <v>1456</v>
          </cell>
          <cell r="J3446">
            <v>35.63523</v>
          </cell>
          <cell r="K3446">
            <v>-83.083290000000005</v>
          </cell>
          <cell r="L3446" t="str">
            <v>NA</v>
          </cell>
          <cell r="M3446" t="str">
            <v>NA</v>
          </cell>
          <cell r="N3446">
            <v>18</v>
          </cell>
          <cell r="O3446">
            <v>5</v>
          </cell>
          <cell r="P3446" t="str">
            <v>NA</v>
          </cell>
          <cell r="Q3446" t="str">
            <v>NA</v>
          </cell>
          <cell r="R3446" t="str">
            <v>NA</v>
          </cell>
          <cell r="S3446">
            <v>2004</v>
          </cell>
          <cell r="T3446">
            <v>2005</v>
          </cell>
          <cell r="U3446" t="str">
            <v>NA</v>
          </cell>
          <cell r="V3446" t="str">
            <v>NA</v>
          </cell>
          <cell r="W3446" t="str">
            <v>NA</v>
          </cell>
          <cell r="X3446" t="str">
            <v>NA</v>
          </cell>
          <cell r="Y3446" t="str">
            <v>NA</v>
          </cell>
          <cell r="Z3446" t="str">
            <v>NA</v>
          </cell>
          <cell r="AA3446" t="str">
            <v>NA</v>
          </cell>
          <cell r="AB3446" t="str">
            <v>NA</v>
          </cell>
          <cell r="AC3446" t="str">
            <v>litter</v>
          </cell>
          <cell r="AD3446" t="str">
            <v>NA</v>
          </cell>
          <cell r="AE3446">
            <v>16</v>
          </cell>
          <cell r="AF3446" t="str">
            <v>NA</v>
          </cell>
          <cell r="AG3446" t="str">
            <v>NA</v>
          </cell>
          <cell r="AH3446" t="str">
            <v>NA</v>
          </cell>
          <cell r="AI3446" t="e">
            <v>#VALUE!</v>
          </cell>
          <cell r="AJ3446" t="str">
            <v>NA</v>
          </cell>
          <cell r="AK3446" t="str">
            <v>NA</v>
          </cell>
          <cell r="AL3446" t="str">
            <v>NA</v>
          </cell>
          <cell r="AM3446" t="str">
            <v>NA</v>
          </cell>
          <cell r="AN3446" t="str">
            <v>NA</v>
          </cell>
          <cell r="AO3446" t="str">
            <v>NA</v>
          </cell>
          <cell r="AP3446" t="str">
            <v>NA</v>
          </cell>
          <cell r="AQ3446" t="str">
            <v>NA</v>
          </cell>
          <cell r="AR3446" t="str">
            <v>NA</v>
          </cell>
          <cell r="AS3446" t="str">
            <v>1 m2</v>
          </cell>
          <cell r="AT3446" t="str">
            <v>Forest</v>
          </cell>
          <cell r="AU3446" t="str">
            <v>Intact</v>
          </cell>
          <cell r="AV3446" t="str">
            <v>NA</v>
          </cell>
          <cell r="AW3446" t="str">
            <v>NA</v>
          </cell>
          <cell r="AX3446" t="str">
            <v>NA</v>
          </cell>
          <cell r="AY3446" t="str">
            <v>NA</v>
          </cell>
        </row>
        <row r="3447">
          <cell r="A3447" t="str">
            <v>NC0005</v>
          </cell>
          <cell r="B3447" t="str">
            <v>Sanders 2007</v>
          </cell>
          <cell r="C3447" t="str">
            <v>North America</v>
          </cell>
          <cell r="D3447" t="str">
            <v>USA</v>
          </cell>
          <cell r="E3447" t="str">
            <v>NA</v>
          </cell>
          <cell r="F3447" t="str">
            <v>NA</v>
          </cell>
          <cell r="G3447" t="str">
            <v>NA</v>
          </cell>
          <cell r="H3447" t="str">
            <v>NA</v>
          </cell>
          <cell r="I3447">
            <v>1707</v>
          </cell>
          <cell r="J3447">
            <v>35.46143</v>
          </cell>
          <cell r="K3447">
            <v>-83.546040000000005</v>
          </cell>
          <cell r="L3447" t="str">
            <v>NA</v>
          </cell>
          <cell r="M3447" t="str">
            <v>NA</v>
          </cell>
          <cell r="N3447">
            <v>8</v>
          </cell>
          <cell r="O3447">
            <v>2</v>
          </cell>
          <cell r="P3447" t="str">
            <v>NA</v>
          </cell>
          <cell r="Q3447" t="str">
            <v>NA</v>
          </cell>
          <cell r="R3447" t="str">
            <v>NA</v>
          </cell>
          <cell r="S3447">
            <v>2004</v>
          </cell>
          <cell r="T3447">
            <v>2005</v>
          </cell>
          <cell r="U3447" t="str">
            <v>NA</v>
          </cell>
          <cell r="V3447" t="str">
            <v>NA</v>
          </cell>
          <cell r="W3447" t="str">
            <v>NA</v>
          </cell>
          <cell r="X3447" t="str">
            <v>NA</v>
          </cell>
          <cell r="Y3447" t="str">
            <v>NA</v>
          </cell>
          <cell r="Z3447" t="str">
            <v>NA</v>
          </cell>
          <cell r="AA3447" t="str">
            <v>NA</v>
          </cell>
          <cell r="AB3447" t="str">
            <v>NA</v>
          </cell>
          <cell r="AC3447" t="str">
            <v>litter</v>
          </cell>
          <cell r="AD3447" t="str">
            <v>NA</v>
          </cell>
          <cell r="AE3447">
            <v>16</v>
          </cell>
          <cell r="AF3447" t="str">
            <v>NA</v>
          </cell>
          <cell r="AG3447" t="str">
            <v>NA</v>
          </cell>
          <cell r="AH3447" t="str">
            <v>NA</v>
          </cell>
          <cell r="AI3447" t="e">
            <v>#VALUE!</v>
          </cell>
          <cell r="AJ3447" t="str">
            <v>NA</v>
          </cell>
          <cell r="AK3447" t="str">
            <v>NA</v>
          </cell>
          <cell r="AL3447" t="str">
            <v>NA</v>
          </cell>
          <cell r="AM3447" t="str">
            <v>NA</v>
          </cell>
          <cell r="AN3447" t="str">
            <v>NA</v>
          </cell>
          <cell r="AO3447" t="str">
            <v>NA</v>
          </cell>
          <cell r="AP3447" t="str">
            <v>NA</v>
          </cell>
          <cell r="AQ3447" t="str">
            <v>NA</v>
          </cell>
          <cell r="AR3447" t="str">
            <v>NA</v>
          </cell>
          <cell r="AS3447" t="str">
            <v>1 m2</v>
          </cell>
          <cell r="AT3447" t="str">
            <v>Forest</v>
          </cell>
          <cell r="AU3447" t="str">
            <v>Intact</v>
          </cell>
          <cell r="AV3447" t="str">
            <v>NA</v>
          </cell>
          <cell r="AW3447" t="str">
            <v>NA</v>
          </cell>
          <cell r="AX3447" t="str">
            <v>NA</v>
          </cell>
          <cell r="AY3447" t="str">
            <v>NA</v>
          </cell>
        </row>
        <row r="3448">
          <cell r="A3448" t="str">
            <v>NC0006</v>
          </cell>
          <cell r="B3448" t="str">
            <v>Sanders 2007</v>
          </cell>
          <cell r="C3448" t="str">
            <v>North America</v>
          </cell>
          <cell r="D3448" t="str">
            <v>USA</v>
          </cell>
          <cell r="E3448" t="str">
            <v>NA</v>
          </cell>
          <cell r="F3448" t="str">
            <v>NA</v>
          </cell>
          <cell r="G3448" t="str">
            <v>NA</v>
          </cell>
          <cell r="H3448" t="str">
            <v>NA</v>
          </cell>
          <cell r="I3448">
            <v>1742</v>
          </cell>
          <cell r="J3448">
            <v>35.587989999999998</v>
          </cell>
          <cell r="K3448">
            <v>-83.181700000000006</v>
          </cell>
          <cell r="L3448" t="str">
            <v>NA</v>
          </cell>
          <cell r="M3448" t="str">
            <v>NA</v>
          </cell>
          <cell r="N3448">
            <v>20</v>
          </cell>
          <cell r="O3448">
            <v>2</v>
          </cell>
          <cell r="P3448" t="str">
            <v>NA</v>
          </cell>
          <cell r="Q3448" t="str">
            <v>NA</v>
          </cell>
          <cell r="R3448" t="str">
            <v>NA</v>
          </cell>
          <cell r="S3448">
            <v>2004</v>
          </cell>
          <cell r="T3448">
            <v>2005</v>
          </cell>
          <cell r="U3448" t="str">
            <v>NA</v>
          </cell>
          <cell r="V3448" t="str">
            <v>NA</v>
          </cell>
          <cell r="W3448" t="str">
            <v>NA</v>
          </cell>
          <cell r="X3448" t="str">
            <v>NA</v>
          </cell>
          <cell r="Y3448" t="str">
            <v>NA</v>
          </cell>
          <cell r="Z3448" t="str">
            <v>NA</v>
          </cell>
          <cell r="AA3448" t="str">
            <v>NA</v>
          </cell>
          <cell r="AB3448" t="str">
            <v>NA</v>
          </cell>
          <cell r="AC3448" t="str">
            <v>litter</v>
          </cell>
          <cell r="AD3448" t="str">
            <v>NA</v>
          </cell>
          <cell r="AE3448">
            <v>16</v>
          </cell>
          <cell r="AF3448" t="str">
            <v>NA</v>
          </cell>
          <cell r="AG3448" t="str">
            <v>NA</v>
          </cell>
          <cell r="AH3448" t="str">
            <v>NA</v>
          </cell>
          <cell r="AI3448" t="e">
            <v>#VALUE!</v>
          </cell>
          <cell r="AJ3448" t="str">
            <v>NA</v>
          </cell>
          <cell r="AK3448" t="str">
            <v>NA</v>
          </cell>
          <cell r="AL3448" t="str">
            <v>NA</v>
          </cell>
          <cell r="AM3448" t="str">
            <v>NA</v>
          </cell>
          <cell r="AN3448" t="str">
            <v>NA</v>
          </cell>
          <cell r="AO3448" t="str">
            <v>NA</v>
          </cell>
          <cell r="AP3448" t="str">
            <v>NA</v>
          </cell>
          <cell r="AQ3448" t="str">
            <v>NA</v>
          </cell>
          <cell r="AR3448" t="str">
            <v>NA</v>
          </cell>
          <cell r="AS3448" t="str">
            <v>1 m2</v>
          </cell>
          <cell r="AT3448" t="str">
            <v>Forest</v>
          </cell>
          <cell r="AU3448" t="str">
            <v>Intact</v>
          </cell>
          <cell r="AV3448" t="str">
            <v>NA</v>
          </cell>
          <cell r="AW3448" t="str">
            <v>NA</v>
          </cell>
          <cell r="AX3448" t="str">
            <v>NA</v>
          </cell>
          <cell r="AY3448" t="str">
            <v>NA</v>
          </cell>
        </row>
        <row r="3449">
          <cell r="A3449" t="str">
            <v>NC0007</v>
          </cell>
          <cell r="B3449" t="str">
            <v>Sanders 2007</v>
          </cell>
          <cell r="C3449" t="str">
            <v>North America</v>
          </cell>
          <cell r="D3449" t="str">
            <v>USA</v>
          </cell>
          <cell r="E3449" t="str">
            <v>NA</v>
          </cell>
          <cell r="F3449" t="str">
            <v>NA</v>
          </cell>
          <cell r="G3449" t="str">
            <v>NA</v>
          </cell>
          <cell r="H3449" t="str">
            <v>NA</v>
          </cell>
          <cell r="I3449">
            <v>511</v>
          </cell>
          <cell r="J3449">
            <v>35.459119999999999</v>
          </cell>
          <cell r="K3449">
            <v>-83.813090000000003</v>
          </cell>
          <cell r="L3449" t="str">
            <v>NA</v>
          </cell>
          <cell r="M3449" t="str">
            <v>NA</v>
          </cell>
          <cell r="N3449">
            <v>92</v>
          </cell>
          <cell r="O3449">
            <v>17</v>
          </cell>
          <cell r="P3449" t="str">
            <v>NA</v>
          </cell>
          <cell r="Q3449" t="str">
            <v>NA</v>
          </cell>
          <cell r="R3449" t="str">
            <v>NA</v>
          </cell>
          <cell r="S3449">
            <v>2004</v>
          </cell>
          <cell r="T3449">
            <v>2005</v>
          </cell>
          <cell r="U3449" t="str">
            <v>NA</v>
          </cell>
          <cell r="V3449" t="str">
            <v>NA</v>
          </cell>
          <cell r="W3449" t="str">
            <v>NA</v>
          </cell>
          <cell r="X3449" t="str">
            <v>NA</v>
          </cell>
          <cell r="Y3449" t="str">
            <v>NA</v>
          </cell>
          <cell r="Z3449" t="str">
            <v>NA</v>
          </cell>
          <cell r="AA3449" t="str">
            <v>NA</v>
          </cell>
          <cell r="AB3449" t="str">
            <v>NA</v>
          </cell>
          <cell r="AC3449" t="str">
            <v>litter</v>
          </cell>
          <cell r="AD3449" t="str">
            <v>NA</v>
          </cell>
          <cell r="AE3449">
            <v>16</v>
          </cell>
          <cell r="AF3449" t="str">
            <v>NA</v>
          </cell>
          <cell r="AG3449" t="str">
            <v>NA</v>
          </cell>
          <cell r="AH3449" t="str">
            <v>NA</v>
          </cell>
          <cell r="AI3449" t="e">
            <v>#VALUE!</v>
          </cell>
          <cell r="AJ3449" t="str">
            <v>NA</v>
          </cell>
          <cell r="AK3449" t="str">
            <v>NA</v>
          </cell>
          <cell r="AL3449" t="str">
            <v>NA</v>
          </cell>
          <cell r="AM3449" t="str">
            <v>NA</v>
          </cell>
          <cell r="AN3449" t="str">
            <v>NA</v>
          </cell>
          <cell r="AO3449" t="str">
            <v>NA</v>
          </cell>
          <cell r="AP3449" t="str">
            <v>NA</v>
          </cell>
          <cell r="AQ3449" t="str">
            <v>NA</v>
          </cell>
          <cell r="AR3449" t="str">
            <v>NA</v>
          </cell>
          <cell r="AS3449" t="str">
            <v>1 m2</v>
          </cell>
          <cell r="AT3449" t="str">
            <v>Forest</v>
          </cell>
          <cell r="AU3449" t="str">
            <v>Intact</v>
          </cell>
          <cell r="AV3449" t="str">
            <v>NA</v>
          </cell>
          <cell r="AW3449" t="str">
            <v>NA</v>
          </cell>
          <cell r="AX3449" t="str">
            <v>NA</v>
          </cell>
          <cell r="AY3449" t="str">
            <v>NA</v>
          </cell>
        </row>
        <row r="3450">
          <cell r="A3450" t="str">
            <v>NC0008</v>
          </cell>
          <cell r="B3450" t="str">
            <v>Sanders 2007</v>
          </cell>
          <cell r="C3450" t="str">
            <v>North America</v>
          </cell>
          <cell r="D3450" t="str">
            <v>USA</v>
          </cell>
          <cell r="E3450" t="str">
            <v>NA</v>
          </cell>
          <cell r="F3450" t="str">
            <v>NA</v>
          </cell>
          <cell r="G3450" t="str">
            <v>NA</v>
          </cell>
          <cell r="H3450" t="str">
            <v>NA</v>
          </cell>
          <cell r="I3450">
            <v>1651</v>
          </cell>
          <cell r="J3450">
            <v>35.61045</v>
          </cell>
          <cell r="K3450">
            <v>-83.444379999999995</v>
          </cell>
          <cell r="L3450" t="str">
            <v>NA</v>
          </cell>
          <cell r="M3450" t="str">
            <v>NA</v>
          </cell>
          <cell r="N3450">
            <v>18</v>
          </cell>
          <cell r="O3450">
            <v>4</v>
          </cell>
          <cell r="P3450" t="str">
            <v>NA</v>
          </cell>
          <cell r="Q3450" t="str">
            <v>NA</v>
          </cell>
          <cell r="R3450" t="str">
            <v>NA</v>
          </cell>
          <cell r="S3450">
            <v>2004</v>
          </cell>
          <cell r="T3450">
            <v>2005</v>
          </cell>
          <cell r="U3450" t="str">
            <v>NA</v>
          </cell>
          <cell r="V3450" t="str">
            <v>NA</v>
          </cell>
          <cell r="W3450" t="str">
            <v>NA</v>
          </cell>
          <cell r="X3450" t="str">
            <v>NA</v>
          </cell>
          <cell r="Y3450" t="str">
            <v>NA</v>
          </cell>
          <cell r="Z3450" t="str">
            <v>NA</v>
          </cell>
          <cell r="AA3450" t="str">
            <v>NA</v>
          </cell>
          <cell r="AB3450" t="str">
            <v>NA</v>
          </cell>
          <cell r="AC3450" t="str">
            <v>litter</v>
          </cell>
          <cell r="AD3450" t="str">
            <v>NA</v>
          </cell>
          <cell r="AE3450">
            <v>16</v>
          </cell>
          <cell r="AF3450" t="str">
            <v>NA</v>
          </cell>
          <cell r="AG3450" t="str">
            <v>NA</v>
          </cell>
          <cell r="AH3450" t="str">
            <v>NA</v>
          </cell>
          <cell r="AI3450" t="e">
            <v>#VALUE!</v>
          </cell>
          <cell r="AJ3450" t="str">
            <v>NA</v>
          </cell>
          <cell r="AK3450" t="str">
            <v>NA</v>
          </cell>
          <cell r="AL3450" t="str">
            <v>NA</v>
          </cell>
          <cell r="AM3450" t="str">
            <v>NA</v>
          </cell>
          <cell r="AN3450" t="str">
            <v>NA</v>
          </cell>
          <cell r="AO3450" t="str">
            <v>NA</v>
          </cell>
          <cell r="AP3450" t="str">
            <v>NA</v>
          </cell>
          <cell r="AQ3450" t="str">
            <v>NA</v>
          </cell>
          <cell r="AR3450" t="str">
            <v>NA</v>
          </cell>
          <cell r="AS3450" t="str">
            <v>1 m2</v>
          </cell>
          <cell r="AT3450" t="str">
            <v>Forest</v>
          </cell>
          <cell r="AU3450" t="str">
            <v>Intact</v>
          </cell>
          <cell r="AV3450" t="str">
            <v>NA</v>
          </cell>
          <cell r="AW3450" t="str">
            <v>NA</v>
          </cell>
          <cell r="AX3450" t="str">
            <v>NA</v>
          </cell>
          <cell r="AY3450" t="str">
            <v>NA</v>
          </cell>
        </row>
        <row r="3451">
          <cell r="A3451" t="str">
            <v>NC0009</v>
          </cell>
          <cell r="B3451" t="str">
            <v>Sanders 2007</v>
          </cell>
          <cell r="C3451" t="str">
            <v>North America</v>
          </cell>
          <cell r="D3451" t="str">
            <v>USA</v>
          </cell>
          <cell r="E3451" t="str">
            <v>NA</v>
          </cell>
          <cell r="F3451" t="str">
            <v>NA</v>
          </cell>
          <cell r="G3451" t="str">
            <v>NA</v>
          </cell>
          <cell r="H3451" t="str">
            <v>NA</v>
          </cell>
          <cell r="I3451">
            <v>786</v>
          </cell>
          <cell r="J3451">
            <v>35.686920000000001</v>
          </cell>
          <cell r="K3451">
            <v>-83.366590000000002</v>
          </cell>
          <cell r="L3451" t="str">
            <v>NA</v>
          </cell>
          <cell r="M3451" t="str">
            <v>NA</v>
          </cell>
          <cell r="N3451">
            <v>37</v>
          </cell>
          <cell r="O3451">
            <v>8</v>
          </cell>
          <cell r="P3451" t="str">
            <v>NA</v>
          </cell>
          <cell r="Q3451" t="str">
            <v>NA</v>
          </cell>
          <cell r="R3451" t="str">
            <v>NA</v>
          </cell>
          <cell r="S3451">
            <v>2004</v>
          </cell>
          <cell r="T3451">
            <v>2005</v>
          </cell>
          <cell r="U3451" t="str">
            <v>NA</v>
          </cell>
          <cell r="V3451" t="str">
            <v>NA</v>
          </cell>
          <cell r="W3451" t="str">
            <v>NA</v>
          </cell>
          <cell r="X3451" t="str">
            <v>NA</v>
          </cell>
          <cell r="Y3451" t="str">
            <v>NA</v>
          </cell>
          <cell r="Z3451" t="str">
            <v>NA</v>
          </cell>
          <cell r="AA3451" t="str">
            <v>NA</v>
          </cell>
          <cell r="AB3451" t="str">
            <v>NA</v>
          </cell>
          <cell r="AC3451" t="str">
            <v>litter</v>
          </cell>
          <cell r="AD3451" t="str">
            <v>NA</v>
          </cell>
          <cell r="AE3451">
            <v>16</v>
          </cell>
          <cell r="AF3451" t="str">
            <v>NA</v>
          </cell>
          <cell r="AG3451" t="str">
            <v>NA</v>
          </cell>
          <cell r="AH3451" t="str">
            <v>NA</v>
          </cell>
          <cell r="AI3451" t="e">
            <v>#VALUE!</v>
          </cell>
          <cell r="AJ3451" t="str">
            <v>NA</v>
          </cell>
          <cell r="AK3451" t="str">
            <v>NA</v>
          </cell>
          <cell r="AL3451" t="str">
            <v>NA</v>
          </cell>
          <cell r="AM3451" t="str">
            <v>NA</v>
          </cell>
          <cell r="AN3451" t="str">
            <v>NA</v>
          </cell>
          <cell r="AO3451" t="str">
            <v>NA</v>
          </cell>
          <cell r="AP3451" t="str">
            <v>NA</v>
          </cell>
          <cell r="AQ3451" t="str">
            <v>NA</v>
          </cell>
          <cell r="AR3451" t="str">
            <v>NA</v>
          </cell>
          <cell r="AS3451" t="str">
            <v>1 m2</v>
          </cell>
          <cell r="AT3451" t="str">
            <v>Forest</v>
          </cell>
          <cell r="AU3451" t="str">
            <v>Intact</v>
          </cell>
          <cell r="AV3451" t="str">
            <v>NA</v>
          </cell>
          <cell r="AW3451" t="str">
            <v>NA</v>
          </cell>
          <cell r="AX3451" t="str">
            <v>NA</v>
          </cell>
          <cell r="AY3451" t="str">
            <v>NA</v>
          </cell>
        </row>
        <row r="3452">
          <cell r="A3452" t="str">
            <v>NC0010</v>
          </cell>
          <cell r="B3452" t="str">
            <v>Sanders 2007</v>
          </cell>
          <cell r="C3452" t="str">
            <v>North America</v>
          </cell>
          <cell r="D3452" t="str">
            <v>USA</v>
          </cell>
          <cell r="E3452" t="str">
            <v>NA</v>
          </cell>
          <cell r="F3452" t="str">
            <v>NA</v>
          </cell>
          <cell r="G3452" t="str">
            <v>NA</v>
          </cell>
          <cell r="H3452" t="str">
            <v>NA</v>
          </cell>
          <cell r="I3452">
            <v>520</v>
          </cell>
          <cell r="J3452">
            <v>35.603169999999999</v>
          </cell>
          <cell r="K3452">
            <v>-83.743250000000003</v>
          </cell>
          <cell r="L3452" t="str">
            <v>NA</v>
          </cell>
          <cell r="M3452" t="str">
            <v>NA</v>
          </cell>
          <cell r="N3452">
            <v>37</v>
          </cell>
          <cell r="O3452">
            <v>6</v>
          </cell>
          <cell r="P3452" t="str">
            <v>NA</v>
          </cell>
          <cell r="Q3452" t="str">
            <v>NA</v>
          </cell>
          <cell r="R3452" t="str">
            <v>NA</v>
          </cell>
          <cell r="S3452">
            <v>2004</v>
          </cell>
          <cell r="T3452">
            <v>2005</v>
          </cell>
          <cell r="U3452" t="str">
            <v>NA</v>
          </cell>
          <cell r="V3452" t="str">
            <v>NA</v>
          </cell>
          <cell r="W3452" t="str">
            <v>NA</v>
          </cell>
          <cell r="X3452" t="str">
            <v>NA</v>
          </cell>
          <cell r="Y3452" t="str">
            <v>NA</v>
          </cell>
          <cell r="Z3452" t="str">
            <v>NA</v>
          </cell>
          <cell r="AA3452" t="str">
            <v>NA</v>
          </cell>
          <cell r="AB3452" t="str">
            <v>NA</v>
          </cell>
          <cell r="AC3452" t="str">
            <v>litter</v>
          </cell>
          <cell r="AD3452" t="str">
            <v>NA</v>
          </cell>
          <cell r="AE3452">
            <v>16</v>
          </cell>
          <cell r="AF3452" t="str">
            <v>NA</v>
          </cell>
          <cell r="AG3452" t="str">
            <v>NA</v>
          </cell>
          <cell r="AH3452" t="str">
            <v>NA</v>
          </cell>
          <cell r="AI3452" t="e">
            <v>#VALUE!</v>
          </cell>
          <cell r="AJ3452" t="str">
            <v>NA</v>
          </cell>
          <cell r="AK3452" t="str">
            <v>NA</v>
          </cell>
          <cell r="AL3452" t="str">
            <v>NA</v>
          </cell>
          <cell r="AM3452" t="str">
            <v>NA</v>
          </cell>
          <cell r="AN3452" t="str">
            <v>NA</v>
          </cell>
          <cell r="AO3452" t="str">
            <v>NA</v>
          </cell>
          <cell r="AP3452" t="str">
            <v>NA</v>
          </cell>
          <cell r="AQ3452" t="str">
            <v>NA</v>
          </cell>
          <cell r="AR3452" t="str">
            <v>NA</v>
          </cell>
          <cell r="AS3452" t="str">
            <v>1 m2</v>
          </cell>
          <cell r="AT3452" t="str">
            <v>Forest</v>
          </cell>
          <cell r="AU3452" t="str">
            <v>Intact</v>
          </cell>
          <cell r="AV3452" t="str">
            <v>NA</v>
          </cell>
          <cell r="AW3452" t="str">
            <v>NA</v>
          </cell>
          <cell r="AX3452" t="str">
            <v>NA</v>
          </cell>
          <cell r="AY3452" t="str">
            <v>NA</v>
          </cell>
        </row>
        <row r="3453">
          <cell r="A3453" t="str">
            <v>NC0011</v>
          </cell>
          <cell r="B3453" t="str">
            <v>Sanders 2007</v>
          </cell>
          <cell r="C3453" t="str">
            <v>North America</v>
          </cell>
          <cell r="D3453" t="str">
            <v>USA</v>
          </cell>
          <cell r="E3453" t="str">
            <v>NA</v>
          </cell>
          <cell r="F3453" t="str">
            <v>NA</v>
          </cell>
          <cell r="G3453" t="str">
            <v>NA</v>
          </cell>
          <cell r="H3453" t="str">
            <v>NA</v>
          </cell>
          <cell r="I3453">
            <v>656</v>
          </cell>
          <cell r="J3453">
            <v>35.502270000000003</v>
          </cell>
          <cell r="K3453">
            <v>-83.546809999999994</v>
          </cell>
          <cell r="L3453" t="str">
            <v>NA</v>
          </cell>
          <cell r="M3453" t="str">
            <v>NA</v>
          </cell>
          <cell r="N3453">
            <v>125</v>
          </cell>
          <cell r="O3453">
            <v>21</v>
          </cell>
          <cell r="P3453" t="str">
            <v>NA</v>
          </cell>
          <cell r="Q3453" t="str">
            <v>NA</v>
          </cell>
          <cell r="R3453" t="str">
            <v>NA</v>
          </cell>
          <cell r="S3453">
            <v>2004</v>
          </cell>
          <cell r="T3453">
            <v>2005</v>
          </cell>
          <cell r="U3453" t="str">
            <v>NA</v>
          </cell>
          <cell r="V3453" t="str">
            <v>NA</v>
          </cell>
          <cell r="W3453" t="str">
            <v>NA</v>
          </cell>
          <cell r="X3453" t="str">
            <v>NA</v>
          </cell>
          <cell r="Y3453" t="str">
            <v>NA</v>
          </cell>
          <cell r="Z3453" t="str">
            <v>NA</v>
          </cell>
          <cell r="AA3453" t="str">
            <v>NA</v>
          </cell>
          <cell r="AB3453" t="str">
            <v>NA</v>
          </cell>
          <cell r="AC3453" t="str">
            <v>litter</v>
          </cell>
          <cell r="AD3453" t="str">
            <v>NA</v>
          </cell>
          <cell r="AE3453">
            <v>16</v>
          </cell>
          <cell r="AF3453" t="str">
            <v>NA</v>
          </cell>
          <cell r="AG3453" t="str">
            <v>NA</v>
          </cell>
          <cell r="AH3453" t="str">
            <v>NA</v>
          </cell>
          <cell r="AI3453" t="e">
            <v>#VALUE!</v>
          </cell>
          <cell r="AJ3453" t="str">
            <v>NA</v>
          </cell>
          <cell r="AK3453" t="str">
            <v>NA</v>
          </cell>
          <cell r="AL3453" t="str">
            <v>NA</v>
          </cell>
          <cell r="AM3453" t="str">
            <v>NA</v>
          </cell>
          <cell r="AN3453" t="str">
            <v>NA</v>
          </cell>
          <cell r="AO3453" t="str">
            <v>NA</v>
          </cell>
          <cell r="AP3453" t="str">
            <v>NA</v>
          </cell>
          <cell r="AQ3453" t="str">
            <v>NA</v>
          </cell>
          <cell r="AR3453" t="str">
            <v>NA</v>
          </cell>
          <cell r="AS3453" t="str">
            <v>1 m2</v>
          </cell>
          <cell r="AT3453" t="str">
            <v>Forest</v>
          </cell>
          <cell r="AU3453" t="str">
            <v>Intact</v>
          </cell>
          <cell r="AV3453" t="str">
            <v>NA</v>
          </cell>
          <cell r="AW3453" t="str">
            <v>NA</v>
          </cell>
          <cell r="AX3453" t="str">
            <v>NA</v>
          </cell>
          <cell r="AY3453" t="str">
            <v>NA</v>
          </cell>
        </row>
        <row r="3454">
          <cell r="A3454" t="str">
            <v>NC0012</v>
          </cell>
          <cell r="B3454" t="str">
            <v>Sanders 2007</v>
          </cell>
          <cell r="C3454" t="str">
            <v>North America</v>
          </cell>
          <cell r="D3454" t="str">
            <v>USA</v>
          </cell>
          <cell r="E3454" t="str">
            <v>NA</v>
          </cell>
          <cell r="F3454" t="str">
            <v>NA</v>
          </cell>
          <cell r="G3454" t="str">
            <v>NA</v>
          </cell>
          <cell r="H3454" t="str">
            <v>NA</v>
          </cell>
          <cell r="I3454">
            <v>625</v>
          </cell>
          <cell r="J3454">
            <v>35.647629999999999</v>
          </cell>
          <cell r="K3454">
            <v>-83.30659</v>
          </cell>
          <cell r="L3454" t="str">
            <v>NA</v>
          </cell>
          <cell r="M3454" t="str">
            <v>NA</v>
          </cell>
          <cell r="N3454">
            <v>38</v>
          </cell>
          <cell r="O3454">
            <v>13</v>
          </cell>
          <cell r="P3454" t="str">
            <v>NA</v>
          </cell>
          <cell r="Q3454" t="str">
            <v>NA</v>
          </cell>
          <cell r="R3454" t="str">
            <v>NA</v>
          </cell>
          <cell r="S3454">
            <v>2004</v>
          </cell>
          <cell r="T3454">
            <v>2005</v>
          </cell>
          <cell r="U3454" t="str">
            <v>NA</v>
          </cell>
          <cell r="V3454" t="str">
            <v>NA</v>
          </cell>
          <cell r="W3454" t="str">
            <v>NA</v>
          </cell>
          <cell r="X3454" t="str">
            <v>NA</v>
          </cell>
          <cell r="Y3454" t="str">
            <v>NA</v>
          </cell>
          <cell r="Z3454" t="str">
            <v>NA</v>
          </cell>
          <cell r="AA3454" t="str">
            <v>NA</v>
          </cell>
          <cell r="AB3454" t="str">
            <v>NA</v>
          </cell>
          <cell r="AC3454" t="str">
            <v>litter</v>
          </cell>
          <cell r="AD3454" t="str">
            <v>NA</v>
          </cell>
          <cell r="AE3454">
            <v>16</v>
          </cell>
          <cell r="AF3454" t="str">
            <v>NA</v>
          </cell>
          <cell r="AG3454" t="str">
            <v>NA</v>
          </cell>
          <cell r="AH3454" t="str">
            <v>NA</v>
          </cell>
          <cell r="AI3454" t="e">
            <v>#VALUE!</v>
          </cell>
          <cell r="AJ3454" t="str">
            <v>NA</v>
          </cell>
          <cell r="AK3454" t="str">
            <v>NA</v>
          </cell>
          <cell r="AL3454" t="str">
            <v>NA</v>
          </cell>
          <cell r="AM3454" t="str">
            <v>NA</v>
          </cell>
          <cell r="AN3454" t="str">
            <v>NA</v>
          </cell>
          <cell r="AO3454" t="str">
            <v>NA</v>
          </cell>
          <cell r="AP3454" t="str">
            <v>NA</v>
          </cell>
          <cell r="AQ3454" t="str">
            <v>NA</v>
          </cell>
          <cell r="AR3454" t="str">
            <v>NA</v>
          </cell>
          <cell r="AS3454" t="str">
            <v>1 m2</v>
          </cell>
          <cell r="AT3454" t="str">
            <v>Forest</v>
          </cell>
          <cell r="AU3454" t="str">
            <v>Intact</v>
          </cell>
          <cell r="AV3454" t="str">
            <v>NA</v>
          </cell>
          <cell r="AW3454" t="str">
            <v>NA</v>
          </cell>
          <cell r="AX3454" t="str">
            <v>NA</v>
          </cell>
          <cell r="AY3454" t="str">
            <v>NA</v>
          </cell>
        </row>
        <row r="3455">
          <cell r="A3455" t="str">
            <v>NC0013</v>
          </cell>
          <cell r="B3455" t="str">
            <v>Sanders 2007</v>
          </cell>
          <cell r="C3455" t="str">
            <v>North America</v>
          </cell>
          <cell r="D3455" t="str">
            <v>USA</v>
          </cell>
          <cell r="E3455" t="str">
            <v>NA</v>
          </cell>
          <cell r="F3455" t="str">
            <v>NA</v>
          </cell>
          <cell r="G3455" t="str">
            <v>NA</v>
          </cell>
          <cell r="H3455" t="str">
            <v>NA</v>
          </cell>
          <cell r="I3455">
            <v>1530</v>
          </cell>
          <cell r="J3455">
            <v>35.73601</v>
          </cell>
          <cell r="K3455">
            <v>-83.063990000000004</v>
          </cell>
          <cell r="L3455" t="str">
            <v>NA</v>
          </cell>
          <cell r="M3455" t="str">
            <v>NA</v>
          </cell>
          <cell r="N3455">
            <v>45</v>
          </cell>
          <cell r="O3455">
            <v>5</v>
          </cell>
          <cell r="P3455" t="str">
            <v>NA</v>
          </cell>
          <cell r="Q3455" t="str">
            <v>NA</v>
          </cell>
          <cell r="R3455" t="str">
            <v>NA</v>
          </cell>
          <cell r="S3455">
            <v>2004</v>
          </cell>
          <cell r="T3455">
            <v>2005</v>
          </cell>
          <cell r="U3455" t="str">
            <v>NA</v>
          </cell>
          <cell r="V3455" t="str">
            <v>NA</v>
          </cell>
          <cell r="W3455" t="str">
            <v>NA</v>
          </cell>
          <cell r="X3455" t="str">
            <v>NA</v>
          </cell>
          <cell r="Y3455" t="str">
            <v>NA</v>
          </cell>
          <cell r="Z3455" t="str">
            <v>NA</v>
          </cell>
          <cell r="AA3455" t="str">
            <v>NA</v>
          </cell>
          <cell r="AB3455" t="str">
            <v>NA</v>
          </cell>
          <cell r="AC3455" t="str">
            <v>litter</v>
          </cell>
          <cell r="AD3455" t="str">
            <v>NA</v>
          </cell>
          <cell r="AE3455">
            <v>16</v>
          </cell>
          <cell r="AF3455" t="str">
            <v>NA</v>
          </cell>
          <cell r="AG3455" t="str">
            <v>NA</v>
          </cell>
          <cell r="AH3455" t="str">
            <v>NA</v>
          </cell>
          <cell r="AI3455" t="e">
            <v>#VALUE!</v>
          </cell>
          <cell r="AJ3455" t="str">
            <v>NA</v>
          </cell>
          <cell r="AK3455" t="str">
            <v>NA</v>
          </cell>
          <cell r="AL3455" t="str">
            <v>NA</v>
          </cell>
          <cell r="AM3455" t="str">
            <v>NA</v>
          </cell>
          <cell r="AN3455" t="str">
            <v>NA</v>
          </cell>
          <cell r="AO3455" t="str">
            <v>NA</v>
          </cell>
          <cell r="AP3455" t="str">
            <v>NA</v>
          </cell>
          <cell r="AQ3455" t="str">
            <v>NA</v>
          </cell>
          <cell r="AR3455" t="str">
            <v>NA</v>
          </cell>
          <cell r="AS3455" t="str">
            <v>1 m2</v>
          </cell>
          <cell r="AT3455" t="str">
            <v>Forest</v>
          </cell>
          <cell r="AU3455" t="str">
            <v>Intact</v>
          </cell>
          <cell r="AV3455" t="str">
            <v>NA</v>
          </cell>
          <cell r="AW3455" t="str">
            <v>NA</v>
          </cell>
          <cell r="AX3455" t="str">
            <v>NA</v>
          </cell>
          <cell r="AY3455" t="str">
            <v>NA</v>
          </cell>
        </row>
        <row r="3456">
          <cell r="A3456" t="str">
            <v>NC0014</v>
          </cell>
          <cell r="B3456" t="str">
            <v>Sanders 2007</v>
          </cell>
          <cell r="C3456" t="str">
            <v>North America</v>
          </cell>
          <cell r="D3456" t="str">
            <v>USA</v>
          </cell>
          <cell r="E3456" t="str">
            <v>NA</v>
          </cell>
          <cell r="F3456" t="str">
            <v>NA</v>
          </cell>
          <cell r="G3456" t="str">
            <v>NA</v>
          </cell>
          <cell r="H3456" t="str">
            <v>NA</v>
          </cell>
          <cell r="I3456">
            <v>1231</v>
          </cell>
          <cell r="J3456">
            <v>35.618180000000002</v>
          </cell>
          <cell r="K3456">
            <v>-83.102590000000006</v>
          </cell>
          <cell r="L3456" t="str">
            <v>NA</v>
          </cell>
          <cell r="M3456" t="str">
            <v>NA</v>
          </cell>
          <cell r="N3456">
            <v>56</v>
          </cell>
          <cell r="O3456">
            <v>9</v>
          </cell>
          <cell r="P3456" t="str">
            <v>NA</v>
          </cell>
          <cell r="Q3456" t="str">
            <v>NA</v>
          </cell>
          <cell r="R3456" t="str">
            <v>NA</v>
          </cell>
          <cell r="S3456">
            <v>2004</v>
          </cell>
          <cell r="T3456">
            <v>2005</v>
          </cell>
          <cell r="U3456" t="str">
            <v>NA</v>
          </cell>
          <cell r="V3456" t="str">
            <v>NA</v>
          </cell>
          <cell r="W3456" t="str">
            <v>NA</v>
          </cell>
          <cell r="X3456" t="str">
            <v>NA</v>
          </cell>
          <cell r="Y3456" t="str">
            <v>NA</v>
          </cell>
          <cell r="Z3456" t="str">
            <v>NA</v>
          </cell>
          <cell r="AA3456" t="str">
            <v>NA</v>
          </cell>
          <cell r="AB3456" t="str">
            <v>NA</v>
          </cell>
          <cell r="AC3456" t="str">
            <v>litter</v>
          </cell>
          <cell r="AD3456" t="str">
            <v>NA</v>
          </cell>
          <cell r="AE3456">
            <v>16</v>
          </cell>
          <cell r="AF3456" t="str">
            <v>NA</v>
          </cell>
          <cell r="AG3456" t="str">
            <v>NA</v>
          </cell>
          <cell r="AH3456" t="str">
            <v>NA</v>
          </cell>
          <cell r="AI3456" t="e">
            <v>#VALUE!</v>
          </cell>
          <cell r="AJ3456" t="str">
            <v>NA</v>
          </cell>
          <cell r="AK3456" t="str">
            <v>NA</v>
          </cell>
          <cell r="AL3456" t="str">
            <v>NA</v>
          </cell>
          <cell r="AM3456" t="str">
            <v>NA</v>
          </cell>
          <cell r="AN3456" t="str">
            <v>NA</v>
          </cell>
          <cell r="AO3456" t="str">
            <v>NA</v>
          </cell>
          <cell r="AP3456" t="str">
            <v>NA</v>
          </cell>
          <cell r="AQ3456" t="str">
            <v>NA</v>
          </cell>
          <cell r="AR3456" t="str">
            <v>NA</v>
          </cell>
          <cell r="AS3456" t="str">
            <v>1 m2</v>
          </cell>
          <cell r="AT3456" t="str">
            <v>Forest</v>
          </cell>
          <cell r="AU3456" t="str">
            <v>Intact</v>
          </cell>
          <cell r="AV3456" t="str">
            <v>NA</v>
          </cell>
          <cell r="AW3456" t="str">
            <v>NA</v>
          </cell>
          <cell r="AX3456" t="str">
            <v>NA</v>
          </cell>
          <cell r="AY3456" t="str">
            <v>NA</v>
          </cell>
        </row>
        <row r="3457">
          <cell r="A3457" t="str">
            <v>NC0015</v>
          </cell>
          <cell r="B3457" t="str">
            <v>Sanders 2007</v>
          </cell>
          <cell r="C3457" t="str">
            <v>North America</v>
          </cell>
          <cell r="D3457" t="str">
            <v>USA</v>
          </cell>
          <cell r="E3457" t="str">
            <v>NA</v>
          </cell>
          <cell r="F3457" t="str">
            <v>NA</v>
          </cell>
          <cell r="G3457" t="str">
            <v>NA</v>
          </cell>
          <cell r="H3457" t="str">
            <v>NA</v>
          </cell>
          <cell r="I3457">
            <v>440</v>
          </cell>
          <cell r="J3457">
            <v>35.549759999999999</v>
          </cell>
          <cell r="K3457">
            <v>-83.874979999999994</v>
          </cell>
          <cell r="L3457" t="str">
            <v>NA</v>
          </cell>
          <cell r="M3457" t="str">
            <v>NA</v>
          </cell>
          <cell r="N3457">
            <v>84</v>
          </cell>
          <cell r="O3457">
            <v>19</v>
          </cell>
          <cell r="P3457" t="str">
            <v>NA</v>
          </cell>
          <cell r="Q3457" t="str">
            <v>NA</v>
          </cell>
          <cell r="R3457" t="str">
            <v>NA</v>
          </cell>
          <cell r="S3457">
            <v>2004</v>
          </cell>
          <cell r="T3457">
            <v>2005</v>
          </cell>
          <cell r="U3457" t="str">
            <v>NA</v>
          </cell>
          <cell r="V3457" t="str">
            <v>NA</v>
          </cell>
          <cell r="W3457" t="str">
            <v>NA</v>
          </cell>
          <cell r="X3457" t="str">
            <v>NA</v>
          </cell>
          <cell r="Y3457" t="str">
            <v>NA</v>
          </cell>
          <cell r="Z3457" t="str">
            <v>NA</v>
          </cell>
          <cell r="AA3457" t="str">
            <v>NA</v>
          </cell>
          <cell r="AB3457" t="str">
            <v>NA</v>
          </cell>
          <cell r="AC3457" t="str">
            <v>litter</v>
          </cell>
          <cell r="AD3457" t="str">
            <v>NA</v>
          </cell>
          <cell r="AE3457">
            <v>16</v>
          </cell>
          <cell r="AF3457" t="str">
            <v>NA</v>
          </cell>
          <cell r="AG3457" t="str">
            <v>NA</v>
          </cell>
          <cell r="AH3457" t="str">
            <v>NA</v>
          </cell>
          <cell r="AI3457" t="e">
            <v>#VALUE!</v>
          </cell>
          <cell r="AJ3457" t="str">
            <v>NA</v>
          </cell>
          <cell r="AK3457" t="str">
            <v>NA</v>
          </cell>
          <cell r="AL3457" t="str">
            <v>NA</v>
          </cell>
          <cell r="AM3457" t="str">
            <v>NA</v>
          </cell>
          <cell r="AN3457" t="str">
            <v>NA</v>
          </cell>
          <cell r="AO3457" t="str">
            <v>NA</v>
          </cell>
          <cell r="AP3457" t="str">
            <v>NA</v>
          </cell>
          <cell r="AQ3457" t="str">
            <v>NA</v>
          </cell>
          <cell r="AR3457" t="str">
            <v>NA</v>
          </cell>
          <cell r="AS3457" t="str">
            <v>1 m2</v>
          </cell>
          <cell r="AT3457" t="str">
            <v>Forest</v>
          </cell>
          <cell r="AU3457" t="str">
            <v>Intact</v>
          </cell>
          <cell r="AV3457" t="str">
            <v>NA</v>
          </cell>
          <cell r="AW3457" t="str">
            <v>NA</v>
          </cell>
          <cell r="AX3457" t="str">
            <v>NA</v>
          </cell>
          <cell r="AY3457" t="str">
            <v>NA</v>
          </cell>
        </row>
        <row r="3458">
          <cell r="A3458" t="str">
            <v>NC0016</v>
          </cell>
          <cell r="B3458" t="str">
            <v>Campbell  1996</v>
          </cell>
          <cell r="C3458" t="str">
            <v>North America</v>
          </cell>
          <cell r="D3458" t="str">
            <v>USA</v>
          </cell>
          <cell r="E3458" t="str">
            <v>NA</v>
          </cell>
          <cell r="F3458" t="str">
            <v>NA</v>
          </cell>
          <cell r="G3458" t="str">
            <v>NA</v>
          </cell>
          <cell r="H3458" t="str">
            <v>NA</v>
          </cell>
          <cell r="I3458">
            <v>120</v>
          </cell>
          <cell r="J3458">
            <v>35.199069999999999</v>
          </cell>
          <cell r="K3458">
            <v>-79.332989999999995</v>
          </cell>
          <cell r="L3458" t="str">
            <v>NA</v>
          </cell>
          <cell r="M3458" t="str">
            <v>NA</v>
          </cell>
          <cell r="N3458" t="str">
            <v>NA</v>
          </cell>
          <cell r="O3458" t="str">
            <v>NA</v>
          </cell>
          <cell r="P3458" t="str">
            <v>NA</v>
          </cell>
          <cell r="Q3458" t="str">
            <v>NA</v>
          </cell>
          <cell r="R3458" t="str">
            <v>NA</v>
          </cell>
          <cell r="S3458">
            <v>1994</v>
          </cell>
          <cell r="T3458">
            <v>1994</v>
          </cell>
          <cell r="U3458" t="str">
            <v>NA</v>
          </cell>
          <cell r="V3458" t="str">
            <v>NA</v>
          </cell>
          <cell r="W3458" t="str">
            <v>NA</v>
          </cell>
          <cell r="X3458" t="str">
            <v>NA</v>
          </cell>
          <cell r="Y3458" t="str">
            <v>NA</v>
          </cell>
          <cell r="Z3458" t="str">
            <v>NA</v>
          </cell>
          <cell r="AA3458" t="str">
            <v>NA</v>
          </cell>
          <cell r="AB3458" t="str">
            <v>NA</v>
          </cell>
          <cell r="AC3458" t="str">
            <v>bait</v>
          </cell>
          <cell r="AD3458" t="str">
            <v>NA</v>
          </cell>
          <cell r="AE3458" t="str">
            <v>NA</v>
          </cell>
          <cell r="AF3458" t="str">
            <v>NA</v>
          </cell>
          <cell r="AG3458" t="str">
            <v>NA</v>
          </cell>
          <cell r="AH3458" t="str">
            <v>NA</v>
          </cell>
          <cell r="AI3458" t="e">
            <v>#VALUE!</v>
          </cell>
          <cell r="AJ3458">
            <v>720</v>
          </cell>
          <cell r="AK3458" t="str">
            <v>NA</v>
          </cell>
          <cell r="AL3458" t="str">
            <v>NA</v>
          </cell>
          <cell r="AM3458" t="str">
            <v>NA</v>
          </cell>
          <cell r="AN3458" t="str">
            <v>NA</v>
          </cell>
          <cell r="AO3458" t="str">
            <v>NA</v>
          </cell>
          <cell r="AP3458" t="str">
            <v>NA</v>
          </cell>
          <cell r="AQ3458" t="str">
            <v>NA</v>
          </cell>
          <cell r="AR3458" t="str">
            <v>NA</v>
          </cell>
          <cell r="AS3458" t="str">
            <v>NA</v>
          </cell>
          <cell r="AT3458" t="str">
            <v>Longleaf</v>
          </cell>
          <cell r="AU3458" t="str">
            <v>Disturbed</v>
          </cell>
          <cell r="AV3458" t="str">
            <v>NA</v>
          </cell>
          <cell r="AW3458" t="str">
            <v>NA</v>
          </cell>
          <cell r="AX3458" t="str">
            <v>NA</v>
          </cell>
          <cell r="AY3458" t="str">
            <v>NA</v>
          </cell>
        </row>
        <row r="3459">
          <cell r="A3459" t="str">
            <v>NC0017</v>
          </cell>
          <cell r="B3459" t="str">
            <v>Campbell  1997</v>
          </cell>
          <cell r="C3459" t="str">
            <v>North America</v>
          </cell>
          <cell r="D3459" t="str">
            <v>USA</v>
          </cell>
          <cell r="E3459" t="str">
            <v>NA</v>
          </cell>
          <cell r="F3459" t="str">
            <v>NA</v>
          </cell>
          <cell r="G3459" t="str">
            <v>NA</v>
          </cell>
          <cell r="H3459" t="str">
            <v>NA</v>
          </cell>
          <cell r="I3459">
            <v>136</v>
          </cell>
          <cell r="J3459">
            <v>35.200560000000003</v>
          </cell>
          <cell r="K3459">
            <v>-79.337350000000001</v>
          </cell>
          <cell r="L3459" t="str">
            <v>NA</v>
          </cell>
          <cell r="M3459" t="str">
            <v>NA</v>
          </cell>
          <cell r="N3459" t="str">
            <v>NA</v>
          </cell>
          <cell r="O3459" t="str">
            <v>NA</v>
          </cell>
          <cell r="P3459" t="str">
            <v>NA</v>
          </cell>
          <cell r="Q3459" t="str">
            <v>NA</v>
          </cell>
          <cell r="R3459" t="str">
            <v>NA</v>
          </cell>
          <cell r="S3459">
            <v>1994</v>
          </cell>
          <cell r="T3459">
            <v>1994</v>
          </cell>
          <cell r="U3459" t="str">
            <v>NA</v>
          </cell>
          <cell r="V3459" t="str">
            <v>NA</v>
          </cell>
          <cell r="W3459" t="str">
            <v>NA</v>
          </cell>
          <cell r="X3459" t="str">
            <v>NA</v>
          </cell>
          <cell r="Y3459" t="str">
            <v>NA</v>
          </cell>
          <cell r="Z3459" t="str">
            <v>NA</v>
          </cell>
          <cell r="AA3459" t="str">
            <v>NA</v>
          </cell>
          <cell r="AB3459" t="str">
            <v>NA</v>
          </cell>
          <cell r="AC3459" t="str">
            <v>bait</v>
          </cell>
          <cell r="AD3459" t="str">
            <v>NA</v>
          </cell>
          <cell r="AE3459" t="str">
            <v>NA</v>
          </cell>
          <cell r="AF3459" t="str">
            <v>NA</v>
          </cell>
          <cell r="AG3459" t="str">
            <v>NA</v>
          </cell>
          <cell r="AH3459" t="str">
            <v>NA</v>
          </cell>
          <cell r="AI3459" t="e">
            <v>#VALUE!</v>
          </cell>
          <cell r="AJ3459">
            <v>720</v>
          </cell>
          <cell r="AK3459" t="str">
            <v>NA</v>
          </cell>
          <cell r="AL3459" t="str">
            <v>NA</v>
          </cell>
          <cell r="AM3459" t="str">
            <v>NA</v>
          </cell>
          <cell r="AN3459" t="str">
            <v>NA</v>
          </cell>
          <cell r="AO3459" t="str">
            <v>NA</v>
          </cell>
          <cell r="AP3459" t="str">
            <v>NA</v>
          </cell>
          <cell r="AQ3459" t="str">
            <v>NA</v>
          </cell>
          <cell r="AR3459" t="str">
            <v>NA</v>
          </cell>
          <cell r="AS3459" t="str">
            <v>NA</v>
          </cell>
          <cell r="AT3459" t="str">
            <v>Longleaf</v>
          </cell>
          <cell r="AU3459" t="str">
            <v>Disturbed</v>
          </cell>
          <cell r="AV3459" t="str">
            <v>NA</v>
          </cell>
          <cell r="AW3459" t="str">
            <v>NA</v>
          </cell>
          <cell r="AX3459" t="str">
            <v>NA</v>
          </cell>
          <cell r="AY3459" t="str">
            <v>NA</v>
          </cell>
        </row>
        <row r="3460">
          <cell r="A3460" t="str">
            <v>NC0018</v>
          </cell>
          <cell r="B3460" t="str">
            <v>Campbell  1998</v>
          </cell>
          <cell r="C3460" t="str">
            <v>North America</v>
          </cell>
          <cell r="D3460" t="str">
            <v>USA</v>
          </cell>
          <cell r="E3460" t="str">
            <v>NA</v>
          </cell>
          <cell r="F3460" t="str">
            <v>NA</v>
          </cell>
          <cell r="G3460" t="str">
            <v>NA</v>
          </cell>
          <cell r="H3460" t="str">
            <v>NA</v>
          </cell>
          <cell r="I3460">
            <v>127</v>
          </cell>
          <cell r="J3460">
            <v>35.199415999999999</v>
          </cell>
          <cell r="K3460">
            <v>-79.336168000000001</v>
          </cell>
          <cell r="L3460" t="str">
            <v>NA</v>
          </cell>
          <cell r="M3460" t="str">
            <v>NA</v>
          </cell>
          <cell r="N3460" t="str">
            <v>NA</v>
          </cell>
          <cell r="O3460" t="str">
            <v>NA</v>
          </cell>
          <cell r="P3460" t="str">
            <v>NA</v>
          </cell>
          <cell r="Q3460" t="str">
            <v>NA</v>
          </cell>
          <cell r="R3460" t="str">
            <v>NA</v>
          </cell>
          <cell r="S3460">
            <v>1994</v>
          </cell>
          <cell r="T3460">
            <v>1994</v>
          </cell>
          <cell r="U3460" t="str">
            <v>NA</v>
          </cell>
          <cell r="V3460" t="str">
            <v>NA</v>
          </cell>
          <cell r="W3460" t="str">
            <v>NA</v>
          </cell>
          <cell r="X3460" t="str">
            <v>NA</v>
          </cell>
          <cell r="Y3460" t="str">
            <v>NA</v>
          </cell>
          <cell r="Z3460" t="str">
            <v>NA</v>
          </cell>
          <cell r="AA3460" t="str">
            <v>NA</v>
          </cell>
          <cell r="AB3460" t="str">
            <v>NA</v>
          </cell>
          <cell r="AC3460" t="str">
            <v>bait</v>
          </cell>
          <cell r="AD3460" t="str">
            <v>NA</v>
          </cell>
          <cell r="AE3460" t="str">
            <v>NA</v>
          </cell>
          <cell r="AF3460" t="str">
            <v>NA</v>
          </cell>
          <cell r="AG3460" t="str">
            <v>NA</v>
          </cell>
          <cell r="AH3460" t="str">
            <v>NA</v>
          </cell>
          <cell r="AI3460" t="e">
            <v>#VALUE!</v>
          </cell>
          <cell r="AJ3460">
            <v>240</v>
          </cell>
          <cell r="AK3460" t="str">
            <v>NA</v>
          </cell>
          <cell r="AL3460" t="str">
            <v>NA</v>
          </cell>
          <cell r="AM3460" t="str">
            <v>NA</v>
          </cell>
          <cell r="AN3460" t="str">
            <v>NA</v>
          </cell>
          <cell r="AO3460" t="str">
            <v>NA</v>
          </cell>
          <cell r="AP3460" t="str">
            <v>NA</v>
          </cell>
          <cell r="AQ3460" t="str">
            <v>NA</v>
          </cell>
          <cell r="AR3460" t="str">
            <v>NA</v>
          </cell>
          <cell r="AS3460" t="str">
            <v>NA</v>
          </cell>
          <cell r="AT3460" t="str">
            <v>Longleaf</v>
          </cell>
          <cell r="AU3460" t="str">
            <v>Disturbed</v>
          </cell>
          <cell r="AV3460" t="str">
            <v>NA</v>
          </cell>
          <cell r="AW3460" t="str">
            <v>NA</v>
          </cell>
          <cell r="AX3460" t="str">
            <v>NA</v>
          </cell>
          <cell r="AY3460" t="str">
            <v>NA</v>
          </cell>
        </row>
        <row r="3461">
          <cell r="A3461" t="str">
            <v>NC0019</v>
          </cell>
          <cell r="B3461" t="str">
            <v>Campbell  1999</v>
          </cell>
          <cell r="C3461" t="str">
            <v>North America</v>
          </cell>
          <cell r="D3461" t="str">
            <v>USA</v>
          </cell>
          <cell r="E3461" t="str">
            <v>NA</v>
          </cell>
          <cell r="F3461" t="str">
            <v>NA</v>
          </cell>
          <cell r="G3461" t="str">
            <v>NA</v>
          </cell>
          <cell r="H3461" t="str">
            <v>NA</v>
          </cell>
          <cell r="I3461">
            <v>122</v>
          </cell>
          <cell r="J3461">
            <v>35.182740000000003</v>
          </cell>
          <cell r="K3461">
            <v>-79.333913999999993</v>
          </cell>
          <cell r="L3461" t="str">
            <v>NA</v>
          </cell>
          <cell r="M3461" t="str">
            <v>NA</v>
          </cell>
          <cell r="N3461" t="str">
            <v>NA</v>
          </cell>
          <cell r="O3461" t="str">
            <v>NA</v>
          </cell>
          <cell r="P3461" t="str">
            <v>NA</v>
          </cell>
          <cell r="Q3461" t="str">
            <v>NA</v>
          </cell>
          <cell r="R3461" t="str">
            <v>NA</v>
          </cell>
          <cell r="S3461">
            <v>1994</v>
          </cell>
          <cell r="T3461">
            <v>1994</v>
          </cell>
          <cell r="U3461" t="str">
            <v>NA</v>
          </cell>
          <cell r="V3461" t="str">
            <v>NA</v>
          </cell>
          <cell r="W3461" t="str">
            <v>NA</v>
          </cell>
          <cell r="X3461" t="str">
            <v>NA</v>
          </cell>
          <cell r="Y3461" t="str">
            <v>NA</v>
          </cell>
          <cell r="Z3461" t="str">
            <v>NA</v>
          </cell>
          <cell r="AA3461" t="str">
            <v>NA</v>
          </cell>
          <cell r="AB3461" t="str">
            <v>NA</v>
          </cell>
          <cell r="AC3461" t="str">
            <v>bait</v>
          </cell>
          <cell r="AD3461" t="str">
            <v>NA</v>
          </cell>
          <cell r="AE3461" t="str">
            <v>NA</v>
          </cell>
          <cell r="AF3461" t="str">
            <v>NA</v>
          </cell>
          <cell r="AG3461" t="str">
            <v>NA</v>
          </cell>
          <cell r="AH3461" t="str">
            <v>NA</v>
          </cell>
          <cell r="AI3461" t="e">
            <v>#VALUE!</v>
          </cell>
          <cell r="AJ3461">
            <v>720</v>
          </cell>
          <cell r="AK3461" t="str">
            <v>NA</v>
          </cell>
          <cell r="AL3461" t="str">
            <v>NA</v>
          </cell>
          <cell r="AM3461" t="str">
            <v>NA</v>
          </cell>
          <cell r="AN3461" t="str">
            <v>NA</v>
          </cell>
          <cell r="AO3461" t="str">
            <v>NA</v>
          </cell>
          <cell r="AP3461" t="str">
            <v>NA</v>
          </cell>
          <cell r="AQ3461" t="str">
            <v>NA</v>
          </cell>
          <cell r="AR3461" t="str">
            <v>NA</v>
          </cell>
          <cell r="AS3461" t="str">
            <v>NA</v>
          </cell>
          <cell r="AT3461" t="str">
            <v>Longleaf</v>
          </cell>
          <cell r="AU3461" t="str">
            <v>Intact</v>
          </cell>
          <cell r="AV3461" t="str">
            <v>NA</v>
          </cell>
          <cell r="AW3461" t="str">
            <v>NA</v>
          </cell>
          <cell r="AX3461" t="str">
            <v>NA</v>
          </cell>
          <cell r="AY3461" t="str">
            <v>NA</v>
          </cell>
        </row>
        <row r="3462">
          <cell r="A3462" t="str">
            <v>NC0020</v>
          </cell>
          <cell r="B3462" t="str">
            <v>Campbell  2000</v>
          </cell>
          <cell r="C3462" t="str">
            <v>North America</v>
          </cell>
          <cell r="D3462" t="str">
            <v>USA</v>
          </cell>
          <cell r="E3462" t="str">
            <v>NA</v>
          </cell>
          <cell r="F3462" t="str">
            <v>NA</v>
          </cell>
          <cell r="G3462" t="str">
            <v>NA</v>
          </cell>
          <cell r="H3462" t="str">
            <v>NA</v>
          </cell>
          <cell r="I3462">
            <v>117</v>
          </cell>
          <cell r="J3462">
            <v>35.185077999999997</v>
          </cell>
          <cell r="K3462">
            <v>-79.332970000000003</v>
          </cell>
          <cell r="L3462" t="str">
            <v>NA</v>
          </cell>
          <cell r="M3462" t="str">
            <v>NA</v>
          </cell>
          <cell r="N3462" t="str">
            <v>NA</v>
          </cell>
          <cell r="O3462" t="str">
            <v>NA</v>
          </cell>
          <cell r="P3462" t="str">
            <v>NA</v>
          </cell>
          <cell r="Q3462" t="str">
            <v>NA</v>
          </cell>
          <cell r="R3462" t="str">
            <v>NA</v>
          </cell>
          <cell r="S3462">
            <v>1994</v>
          </cell>
          <cell r="T3462">
            <v>1994</v>
          </cell>
          <cell r="U3462" t="str">
            <v>NA</v>
          </cell>
          <cell r="V3462" t="str">
            <v>NA</v>
          </cell>
          <cell r="W3462" t="str">
            <v>NA</v>
          </cell>
          <cell r="X3462" t="str">
            <v>NA</v>
          </cell>
          <cell r="Y3462" t="str">
            <v>NA</v>
          </cell>
          <cell r="Z3462" t="str">
            <v>NA</v>
          </cell>
          <cell r="AA3462" t="str">
            <v>NA</v>
          </cell>
          <cell r="AB3462" t="str">
            <v>NA</v>
          </cell>
          <cell r="AC3462" t="str">
            <v>bait</v>
          </cell>
          <cell r="AD3462" t="str">
            <v>NA</v>
          </cell>
          <cell r="AE3462" t="str">
            <v>NA</v>
          </cell>
          <cell r="AF3462" t="str">
            <v>NA</v>
          </cell>
          <cell r="AG3462" t="str">
            <v>NA</v>
          </cell>
          <cell r="AH3462" t="str">
            <v>NA</v>
          </cell>
          <cell r="AI3462" t="e">
            <v>#VALUE!</v>
          </cell>
          <cell r="AJ3462">
            <v>720</v>
          </cell>
          <cell r="AK3462" t="str">
            <v>NA</v>
          </cell>
          <cell r="AL3462" t="str">
            <v>NA</v>
          </cell>
          <cell r="AM3462" t="str">
            <v>NA</v>
          </cell>
          <cell r="AN3462" t="str">
            <v>NA</v>
          </cell>
          <cell r="AO3462" t="str">
            <v>NA</v>
          </cell>
          <cell r="AP3462" t="str">
            <v>NA</v>
          </cell>
          <cell r="AQ3462" t="str">
            <v>NA</v>
          </cell>
          <cell r="AR3462" t="str">
            <v>NA</v>
          </cell>
          <cell r="AS3462" t="str">
            <v>NA</v>
          </cell>
          <cell r="AT3462" t="str">
            <v>Longleaf</v>
          </cell>
          <cell r="AU3462" t="str">
            <v>Intact</v>
          </cell>
          <cell r="AV3462" t="str">
            <v>NA</v>
          </cell>
          <cell r="AW3462" t="str">
            <v>NA</v>
          </cell>
          <cell r="AX3462" t="str">
            <v>NA</v>
          </cell>
          <cell r="AY3462" t="str">
            <v>NA</v>
          </cell>
        </row>
        <row r="3463">
          <cell r="A3463" t="str">
            <v>NC0021</v>
          </cell>
          <cell r="B3463" t="str">
            <v>Campbell  2001</v>
          </cell>
          <cell r="C3463" t="str">
            <v>North America</v>
          </cell>
          <cell r="D3463" t="str">
            <v>USA</v>
          </cell>
          <cell r="E3463" t="str">
            <v>NA</v>
          </cell>
          <cell r="F3463" t="str">
            <v>NA</v>
          </cell>
          <cell r="G3463" t="str">
            <v>NA</v>
          </cell>
          <cell r="H3463" t="str">
            <v>NA</v>
          </cell>
          <cell r="I3463">
            <v>123</v>
          </cell>
          <cell r="J3463">
            <v>35.181809999999999</v>
          </cell>
          <cell r="K3463">
            <v>-79.331460000000007</v>
          </cell>
          <cell r="L3463" t="str">
            <v>NA</v>
          </cell>
          <cell r="M3463" t="str">
            <v>NA</v>
          </cell>
          <cell r="N3463" t="str">
            <v>NA</v>
          </cell>
          <cell r="O3463" t="str">
            <v>NA</v>
          </cell>
          <cell r="P3463" t="str">
            <v>NA</v>
          </cell>
          <cell r="Q3463" t="str">
            <v>NA</v>
          </cell>
          <cell r="R3463" t="str">
            <v>NA</v>
          </cell>
          <cell r="S3463">
            <v>1994</v>
          </cell>
          <cell r="T3463">
            <v>1994</v>
          </cell>
          <cell r="U3463" t="str">
            <v>NA</v>
          </cell>
          <cell r="V3463" t="str">
            <v>NA</v>
          </cell>
          <cell r="W3463" t="str">
            <v>NA</v>
          </cell>
          <cell r="X3463" t="str">
            <v>NA</v>
          </cell>
          <cell r="Y3463" t="str">
            <v>NA</v>
          </cell>
          <cell r="Z3463" t="str">
            <v>NA</v>
          </cell>
          <cell r="AA3463" t="str">
            <v>NA</v>
          </cell>
          <cell r="AB3463" t="str">
            <v>NA</v>
          </cell>
          <cell r="AC3463" t="str">
            <v>bait</v>
          </cell>
          <cell r="AD3463" t="str">
            <v>NA</v>
          </cell>
          <cell r="AE3463" t="str">
            <v>NA</v>
          </cell>
          <cell r="AF3463" t="str">
            <v>NA</v>
          </cell>
          <cell r="AG3463" t="str">
            <v>NA</v>
          </cell>
          <cell r="AH3463" t="str">
            <v>NA</v>
          </cell>
          <cell r="AI3463" t="e">
            <v>#VALUE!</v>
          </cell>
          <cell r="AJ3463">
            <v>240</v>
          </cell>
          <cell r="AK3463" t="str">
            <v>NA</v>
          </cell>
          <cell r="AL3463" t="str">
            <v>NA</v>
          </cell>
          <cell r="AM3463" t="str">
            <v>NA</v>
          </cell>
          <cell r="AN3463" t="str">
            <v>NA</v>
          </cell>
          <cell r="AO3463" t="str">
            <v>NA</v>
          </cell>
          <cell r="AP3463" t="str">
            <v>NA</v>
          </cell>
          <cell r="AQ3463" t="str">
            <v>NA</v>
          </cell>
          <cell r="AR3463" t="str">
            <v>NA</v>
          </cell>
          <cell r="AS3463" t="str">
            <v>NA</v>
          </cell>
          <cell r="AT3463" t="str">
            <v>Longleaf</v>
          </cell>
          <cell r="AU3463" t="str">
            <v>Intact</v>
          </cell>
          <cell r="AV3463" t="str">
            <v>NA</v>
          </cell>
          <cell r="AW3463" t="str">
            <v>NA</v>
          </cell>
          <cell r="AX3463" t="str">
            <v>NA</v>
          </cell>
          <cell r="AY3463" t="str">
            <v>NA</v>
          </cell>
        </row>
        <row r="3464">
          <cell r="A3464" t="str">
            <v>NC25 rainforest</v>
          </cell>
          <cell r="B3464" t="str">
            <v>Phil Ward</v>
          </cell>
          <cell r="C3464" t="str">
            <v>North America</v>
          </cell>
          <cell r="D3464" t="str">
            <v>USA</v>
          </cell>
          <cell r="E3464" t="str">
            <v>California</v>
          </cell>
          <cell r="F3464" t="str">
            <v>NA</v>
          </cell>
          <cell r="G3464" t="str">
            <v>NA</v>
          </cell>
          <cell r="H3464" t="str">
            <v>NA</v>
          </cell>
          <cell r="I3464">
            <v>1425</v>
          </cell>
          <cell r="J3464">
            <v>39.316699999999997</v>
          </cell>
          <cell r="K3464">
            <v>-120.65</v>
          </cell>
          <cell r="L3464" t="str">
            <v>NA</v>
          </cell>
          <cell r="M3464" t="str">
            <v>NA</v>
          </cell>
          <cell r="N3464" t="str">
            <v>NA</v>
          </cell>
          <cell r="O3464" t="str">
            <v>NA</v>
          </cell>
          <cell r="P3464" t="str">
            <v>NA</v>
          </cell>
          <cell r="Q3464" t="str">
            <v>NA</v>
          </cell>
          <cell r="R3464" t="str">
            <v>NA</v>
          </cell>
          <cell r="S3464">
            <v>12</v>
          </cell>
          <cell r="T3464">
            <v>5</v>
          </cell>
          <cell r="U3464">
            <v>1984</v>
          </cell>
          <cell r="V3464" t="str">
            <v>NA</v>
          </cell>
          <cell r="W3464" t="str">
            <v>NA</v>
          </cell>
          <cell r="X3464" t="str">
            <v>NA</v>
          </cell>
          <cell r="Y3464" t="str">
            <v>NA</v>
          </cell>
          <cell r="Z3464" t="str">
            <v>NA</v>
          </cell>
          <cell r="AA3464" t="str">
            <v>NA</v>
          </cell>
          <cell r="AB3464" t="str">
            <v>NA</v>
          </cell>
          <cell r="AC3464" t="str">
            <v>NA</v>
          </cell>
          <cell r="AD3464" t="str">
            <v>NA</v>
          </cell>
          <cell r="AE3464" t="str">
            <v>NA</v>
          </cell>
          <cell r="AF3464" t="str">
            <v>NA</v>
          </cell>
          <cell r="AG3464" t="str">
            <v>NA</v>
          </cell>
          <cell r="AH3464" t="str">
            <v>NA</v>
          </cell>
          <cell r="AI3464" t="e">
            <v>#VALUE!</v>
          </cell>
          <cell r="AJ3464" t="str">
            <v>NA</v>
          </cell>
          <cell r="AK3464" t="str">
            <v>NA</v>
          </cell>
          <cell r="AL3464" t="str">
            <v>NA</v>
          </cell>
          <cell r="AM3464" t="str">
            <v>NA</v>
          </cell>
          <cell r="AN3464" t="str">
            <v>NA</v>
          </cell>
          <cell r="AO3464" t="str">
            <v>NA</v>
          </cell>
          <cell r="AP3464" t="str">
            <v>NA</v>
          </cell>
          <cell r="AQ3464" t="str">
            <v>NA</v>
          </cell>
          <cell r="AR3464" t="str">
            <v>NA</v>
          </cell>
          <cell r="AS3464" t="str">
            <v>NA</v>
          </cell>
          <cell r="AT3464" t="str">
            <v>HD32 oak woodland</v>
          </cell>
          <cell r="AU3464">
            <v>0</v>
          </cell>
          <cell r="AV3464" t="str">
            <v>NA</v>
          </cell>
          <cell r="AW3464" t="str">
            <v>NA</v>
          </cell>
          <cell r="AX3464" t="str">
            <v>NA</v>
          </cell>
          <cell r="AY3464" t="str">
            <v>NA</v>
          </cell>
        </row>
        <row r="3465">
          <cell r="A3465" t="str">
            <v>Niemelä_etal_1996_01</v>
          </cell>
          <cell r="B3465" t="str">
            <v>Gibb, Heloise</v>
          </cell>
          <cell r="C3465" t="str">
            <v>Europe</v>
          </cell>
          <cell r="D3465" t="str">
            <v>Finland</v>
          </cell>
          <cell r="E3465" t="str">
            <v>Southern Finland</v>
          </cell>
          <cell r="F3465" t="str">
            <v>Hyytiala Forestry Station</v>
          </cell>
          <cell r="G3465" t="str">
            <v>Hyytiala 1989</v>
          </cell>
          <cell r="H3465" t="str">
            <v>Temperate forest</v>
          </cell>
          <cell r="I3465">
            <v>150</v>
          </cell>
          <cell r="J3465">
            <v>62</v>
          </cell>
          <cell r="K3465">
            <v>23</v>
          </cell>
          <cell r="L3465" t="str">
            <v>Google Earth estimate</v>
          </cell>
          <cell r="M3465" t="str">
            <v>NA</v>
          </cell>
          <cell r="N3465">
            <v>32205</v>
          </cell>
          <cell r="O3465">
            <v>22</v>
          </cell>
          <cell r="P3465" t="str">
            <v>NA</v>
          </cell>
          <cell r="Q3465" t="str">
            <v>NA</v>
          </cell>
          <cell r="R3465">
            <v>1</v>
          </cell>
          <cell r="S3465" t="str">
            <v>NA</v>
          </cell>
          <cell r="T3465">
            <v>5</v>
          </cell>
          <cell r="U3465">
            <v>1984</v>
          </cell>
          <cell r="V3465" t="str">
            <v>NA</v>
          </cell>
          <cell r="W3465">
            <v>10</v>
          </cell>
          <cell r="X3465">
            <v>1985</v>
          </cell>
          <cell r="Y3465">
            <v>6</v>
          </cell>
          <cell r="Z3465">
            <v>80</v>
          </cell>
          <cell r="AA3465">
            <v>80</v>
          </cell>
          <cell r="AB3465">
            <v>8000</v>
          </cell>
          <cell r="AC3465" t="str">
            <v>Pitfall</v>
          </cell>
          <cell r="AD3465" t="str">
            <v>Hyytilla 1989: The traps were plastic cups (diameter: 65 mm, vol. 170 ml) which were half-filled with water, preservative (NaOH or ethylene glycol) and detergent. The numbers and configurations of traps varied in the different data sets. In 1989, we conducted a survey that covercd three classes of young forest, viz., 0 yr, (cut the winter prior to our sampling), 2 yr, and 10 yr old, near Hyytilla Forestry Station. Each forest class was represented by two sampling areas, 1-8 km apart; one of the 2 yr old areas and both 10 yr old sites had been treated by prescribed burning after cutting. In each sampling area we had a total of 208 traps, operated from 9 May through 10 October (ants collected in a shorter period, see Punttila et al. 1991). The traps were arranged in sets of 13 traps with 1-2 m distances among them; each set represented a sample. The 13-trap sets in each sampling area were organized into four 15 x 15 m quadrates 50 m apart, a 13-trap set being located in each comer of each quadrate.</v>
          </cell>
          <cell r="AE3465">
            <v>1248</v>
          </cell>
          <cell r="AF3465">
            <v>33.200000000000003</v>
          </cell>
          <cell r="AG3465">
            <v>5</v>
          </cell>
          <cell r="AH3465" t="str">
            <v>NA</v>
          </cell>
          <cell r="AI3465" t="e">
            <v>#VALUE!</v>
          </cell>
          <cell r="AJ3465">
            <v>0</v>
          </cell>
          <cell r="AK3465">
            <v>0</v>
          </cell>
          <cell r="AL3465">
            <v>0</v>
          </cell>
          <cell r="AM3465">
            <v>0</v>
          </cell>
          <cell r="AN3465">
            <v>0</v>
          </cell>
          <cell r="AO3465">
            <v>0</v>
          </cell>
          <cell r="AP3465">
            <v>0</v>
          </cell>
          <cell r="AQ3465">
            <v>0</v>
          </cell>
          <cell r="AR3465">
            <v>0</v>
          </cell>
          <cell r="AS3465">
            <v>0</v>
          </cell>
          <cell r="AT3465" t="str">
            <v>Temperate forest</v>
          </cell>
          <cell r="AU3465" t="str">
            <v>Disturbed</v>
          </cell>
          <cell r="AV3465" t="str">
            <v>Agriculture</v>
          </cell>
          <cell r="AW3465" t="str">
            <v>NA</v>
          </cell>
          <cell r="AX3465" t="str">
            <v>young forest: 0yr, 2yr, 10yr</v>
          </cell>
          <cell r="AY3465" t="str">
            <v>3600m2 area sampled. Different forest type</v>
          </cell>
        </row>
        <row r="3466">
          <cell r="A3466" t="str">
            <v>Niemelä_etal_1996_02</v>
          </cell>
          <cell r="B3466" t="str">
            <v>Gibb, Heloise</v>
          </cell>
          <cell r="C3466" t="str">
            <v>Europe</v>
          </cell>
          <cell r="D3466" t="str">
            <v>Finland</v>
          </cell>
          <cell r="E3466" t="str">
            <v>Southern Finland</v>
          </cell>
          <cell r="F3466" t="str">
            <v>Hyytiala Forestry Station</v>
          </cell>
          <cell r="G3466" t="str">
            <v>Musturi 1985</v>
          </cell>
          <cell r="H3466" t="str">
            <v>Temperate forest</v>
          </cell>
          <cell r="I3466">
            <v>150</v>
          </cell>
          <cell r="J3466">
            <v>62</v>
          </cell>
          <cell r="K3466">
            <v>23</v>
          </cell>
          <cell r="L3466" t="str">
            <v>Google Earth estimate</v>
          </cell>
          <cell r="M3466" t="str">
            <v>NA</v>
          </cell>
          <cell r="N3466">
            <v>6847</v>
          </cell>
          <cell r="O3466">
            <v>12</v>
          </cell>
          <cell r="P3466" t="str">
            <v>NA</v>
          </cell>
          <cell r="Q3466" t="str">
            <v>NA</v>
          </cell>
          <cell r="R3466">
            <v>1</v>
          </cell>
          <cell r="S3466" t="str">
            <v>NA</v>
          </cell>
          <cell r="T3466">
            <v>5</v>
          </cell>
          <cell r="U3466">
            <v>1985</v>
          </cell>
          <cell r="V3466" t="str">
            <v>NA</v>
          </cell>
          <cell r="W3466">
            <v>11</v>
          </cell>
          <cell r="X3466">
            <v>1985</v>
          </cell>
          <cell r="Y3466">
            <v>1</v>
          </cell>
          <cell r="Z3466">
            <v>120</v>
          </cell>
          <cell r="AA3466">
            <v>55</v>
          </cell>
          <cell r="AB3466">
            <v>0</v>
          </cell>
          <cell r="AC3466" t="str">
            <v>Pitfall</v>
          </cell>
          <cell r="AD3466" t="str">
            <v>Musturi 1985: The traps were plastic cups (0 65 mm, vol. 170 ml) which were half-filled with water, preservative (NaOH or ethylene glycol) and detergent. The numbers and configurations of traps varied in the different data sets. In 1985, we conducted an intensive sampling using a grid of 300 traps in Musturi State Forest (20 ha, sprucedominated forest mostly &gt; 140 yr) near Hyytillii Forestry Station. Traps in the grid were 5 m apart and arranged in 12 ‘rows’ of 25 traps. The traps were operated between 11 May and 23 November 1985. In the analyses of this study, however, we include only 100 traps (4 ‘rows’ of 25 traps), because it was logistically impossible to collect spiders from all the traps.</v>
          </cell>
          <cell r="AE3466">
            <v>300</v>
          </cell>
          <cell r="AF3466">
            <v>33.200000000000003</v>
          </cell>
          <cell r="AG3466">
            <v>5</v>
          </cell>
          <cell r="AH3466">
            <v>4704</v>
          </cell>
          <cell r="AI3466">
            <v>58800</v>
          </cell>
          <cell r="AJ3466">
            <v>0</v>
          </cell>
          <cell r="AK3466">
            <v>0</v>
          </cell>
          <cell r="AL3466">
            <v>0</v>
          </cell>
          <cell r="AM3466">
            <v>0</v>
          </cell>
          <cell r="AN3466">
            <v>0</v>
          </cell>
          <cell r="AO3466">
            <v>0</v>
          </cell>
          <cell r="AP3466">
            <v>0</v>
          </cell>
          <cell r="AQ3466">
            <v>0</v>
          </cell>
          <cell r="AR3466">
            <v>0</v>
          </cell>
          <cell r="AS3466">
            <v>0</v>
          </cell>
          <cell r="AT3466" t="str">
            <v>Temperate forest</v>
          </cell>
          <cell r="AU3466" t="str">
            <v>Undisturbed</v>
          </cell>
          <cell r="AV3466" t="str">
            <v>NA</v>
          </cell>
          <cell r="AW3466" t="str">
            <v>NA</v>
          </cell>
          <cell r="AX3466" t="str">
            <v>spruce dominated forest &gt;140yr</v>
          </cell>
          <cell r="AY3466" t="str">
            <v>9600m2 area sampled</v>
          </cell>
        </row>
        <row r="3467">
          <cell r="A3467" t="str">
            <v>Niemelä_etal_1996_03</v>
          </cell>
          <cell r="B3467" t="str">
            <v>Gibb, Heloise</v>
          </cell>
          <cell r="C3467" t="str">
            <v>Europe</v>
          </cell>
          <cell r="D3467" t="str">
            <v>Finland</v>
          </cell>
          <cell r="E3467" t="str">
            <v>Southern Finland</v>
          </cell>
          <cell r="F3467" t="str">
            <v>Seitseminen National Park, Helvetinjarvi National Park, Hyytiala Forestry Station</v>
          </cell>
          <cell r="G3467" t="str">
            <v>Regional survey</v>
          </cell>
          <cell r="H3467" t="str">
            <v>Temperate forest</v>
          </cell>
          <cell r="I3467">
            <v>150</v>
          </cell>
          <cell r="J3467">
            <v>62</v>
          </cell>
          <cell r="K3467">
            <v>23</v>
          </cell>
          <cell r="L3467" t="str">
            <v>Google Earth estimate</v>
          </cell>
          <cell r="M3467" t="str">
            <v>NA</v>
          </cell>
          <cell r="N3467">
            <v>50185</v>
          </cell>
          <cell r="O3467">
            <v>14</v>
          </cell>
          <cell r="P3467" t="str">
            <v>NA</v>
          </cell>
          <cell r="Q3467" t="str">
            <v>NA</v>
          </cell>
          <cell r="R3467">
            <v>4</v>
          </cell>
          <cell r="S3467">
            <v>3</v>
          </cell>
          <cell r="T3467">
            <v>6</v>
          </cell>
          <cell r="U3467">
            <v>1984</v>
          </cell>
          <cell r="V3467">
            <v>21</v>
          </cell>
          <cell r="W3467">
            <v>8</v>
          </cell>
          <cell r="X3467">
            <v>1985</v>
          </cell>
          <cell r="Y3467">
            <v>60</v>
          </cell>
          <cell r="Z3467">
            <v>30</v>
          </cell>
          <cell r="AA3467">
            <v>25</v>
          </cell>
          <cell r="AB3467">
            <v>10000</v>
          </cell>
          <cell r="AC3467" t="str">
            <v>Pitfall</v>
          </cell>
          <cell r="AD3467" t="str">
            <v>Regional Survey: The traps were plastic cups (0 65 mm, vol. 170 ml) which were half-filled with water, preservative (NaOH or ethylene glycol) and detergent. The numbers and configurations of traps varied in the different data sets. Regional survey (referred to as ‘regional survey’). In 1984 and 1985 we made a survey of ground-living arthropods in 60 sites. In 1984, we had fifteen traps in each study site, placed in a 3 x 5 grid with 5 m distances between the traps; the traps were in operation for five days between 3-10 June, and between 19-26 August. In 1985, we had thirty traps in each study site, placed in a 5 x 6 grid with 5 m distances between the traps; the traps were in operation for 21 d (3-26 June) plus 15 d (5-21 August).</v>
          </cell>
          <cell r="AE3467">
            <v>1350</v>
          </cell>
          <cell r="AF3467">
            <v>33.200000000000003</v>
          </cell>
          <cell r="AG3467">
            <v>5</v>
          </cell>
          <cell r="AH3467">
            <v>1104</v>
          </cell>
          <cell r="AI3467">
            <v>62100</v>
          </cell>
          <cell r="AJ3467">
            <v>0</v>
          </cell>
          <cell r="AK3467">
            <v>0</v>
          </cell>
          <cell r="AL3467">
            <v>0</v>
          </cell>
          <cell r="AM3467">
            <v>0</v>
          </cell>
          <cell r="AN3467">
            <v>0</v>
          </cell>
          <cell r="AO3467">
            <v>0</v>
          </cell>
          <cell r="AP3467">
            <v>0</v>
          </cell>
          <cell r="AQ3467">
            <v>0</v>
          </cell>
          <cell r="AR3467">
            <v>0</v>
          </cell>
          <cell r="AS3467">
            <v>0</v>
          </cell>
          <cell r="AT3467" t="str">
            <v>Temperate forest</v>
          </cell>
          <cell r="AU3467" t="str">
            <v>Disturbed</v>
          </cell>
          <cell r="AV3467" t="str">
            <v>Forestry</v>
          </cell>
          <cell r="AW3467" t="str">
            <v>NA</v>
          </cell>
          <cell r="AX3467" t="str">
            <v>60 sites: 19 spruce dominated mature stands (trees&gt;120yr), 14 pine-dominated mature stands (&gt;100yr), 12 mature but managed stands (60-100yr), three medium-tall managed stands (20-60yr), 12 young pine-dominated, regenerating stands (&lt;20yr)</v>
          </cell>
          <cell r="AY3467" t="str">
            <v>44000m2 area sampled. Different forest type.</v>
          </cell>
        </row>
        <row r="3468">
          <cell r="A3468" t="str">
            <v>Niemelä_etal_1996_04</v>
          </cell>
          <cell r="B3468" t="str">
            <v>Gibb, Heloise</v>
          </cell>
          <cell r="C3468" t="str">
            <v>Europe</v>
          </cell>
          <cell r="D3468" t="str">
            <v>Finland</v>
          </cell>
          <cell r="E3468" t="str">
            <v>Southern Finland</v>
          </cell>
          <cell r="F3468" t="str">
            <v>Seitseminen National Park</v>
          </cell>
          <cell r="G3468" t="str">
            <v>Seitseminen 1987</v>
          </cell>
          <cell r="H3468" t="str">
            <v>Temperate forest</v>
          </cell>
          <cell r="I3468">
            <v>150</v>
          </cell>
          <cell r="J3468">
            <v>62</v>
          </cell>
          <cell r="K3468">
            <v>23</v>
          </cell>
          <cell r="L3468" t="str">
            <v>Google Earth estimate</v>
          </cell>
          <cell r="M3468" t="str">
            <v>NA</v>
          </cell>
          <cell r="N3468">
            <v>37479</v>
          </cell>
          <cell r="O3468">
            <v>22</v>
          </cell>
          <cell r="P3468" t="str">
            <v>NA</v>
          </cell>
          <cell r="Q3468" t="str">
            <v>NA</v>
          </cell>
          <cell r="R3468">
            <v>1</v>
          </cell>
          <cell r="S3468" t="str">
            <v>NA</v>
          </cell>
          <cell r="T3468">
            <v>5</v>
          </cell>
          <cell r="U3468">
            <v>1987</v>
          </cell>
          <cell r="V3468" t="str">
            <v>NA</v>
          </cell>
          <cell r="W3468">
            <v>9</v>
          </cell>
          <cell r="X3468">
            <v>1987</v>
          </cell>
          <cell r="Y3468">
            <v>16</v>
          </cell>
          <cell r="Z3468" t="str">
            <v>NA</v>
          </cell>
          <cell r="AA3468" t="str">
            <v>NA</v>
          </cell>
          <cell r="AB3468">
            <v>2000</v>
          </cell>
          <cell r="AC3468" t="str">
            <v>Pitfall</v>
          </cell>
          <cell r="AD3468" t="str">
            <v>Seitseminen 1987: The traps were plastic cups (0 65 mm, vol. 170 ml) which were half-filled with water, preservative (NaOH or ethylene glycol) and detergent. The numbers and configurations of traps varied in the different data sets. In 1987, we conducted a survey within a large and relatively homogeneous sapling area (total area 80 ha, cut in two halves 14 and 20 yr prior to our sampling) in Seitseminen National Park, using 800 traps arranged in 16 grids of 50 traps each. The distances between the traps wen 7 m within each grid of 50 traps, and the sets of 50 traps were placed in four groups of four sets, the distances within groups being 100-600 m and between groups c. 250-2000 m.</v>
          </cell>
          <cell r="AE3468">
            <v>800</v>
          </cell>
          <cell r="AF3468">
            <v>33.200000000000003</v>
          </cell>
          <cell r="AG3468">
            <v>7</v>
          </cell>
          <cell r="AH3468" t="str">
            <v>NA</v>
          </cell>
          <cell r="AI3468" t="e">
            <v>#VALUE!</v>
          </cell>
          <cell r="AJ3468">
            <v>0</v>
          </cell>
          <cell r="AK3468">
            <v>0</v>
          </cell>
          <cell r="AL3468">
            <v>0</v>
          </cell>
          <cell r="AM3468">
            <v>0</v>
          </cell>
          <cell r="AN3468">
            <v>0</v>
          </cell>
          <cell r="AO3468">
            <v>0</v>
          </cell>
          <cell r="AP3468">
            <v>0</v>
          </cell>
          <cell r="AQ3468">
            <v>0</v>
          </cell>
          <cell r="AR3468">
            <v>0</v>
          </cell>
          <cell r="AS3468">
            <v>0</v>
          </cell>
          <cell r="AT3468" t="str">
            <v>Temperate forest</v>
          </cell>
          <cell r="AU3468" t="str">
            <v>Disturbed</v>
          </cell>
          <cell r="AV3468" t="str">
            <v>Forestry</v>
          </cell>
          <cell r="AW3468" t="str">
            <v>NA</v>
          </cell>
          <cell r="AX3468" t="str">
            <v>14/20 yr cutover</v>
          </cell>
          <cell r="AY3468" t="str">
            <v>116649m2 area sampled</v>
          </cell>
        </row>
        <row r="3469">
          <cell r="A3469" t="str">
            <v>Nosy Mangabe</v>
          </cell>
          <cell r="B3469" t="str">
            <v>Phil Ward</v>
          </cell>
          <cell r="C3469" t="str">
            <v>Africa</v>
          </cell>
          <cell r="D3469" t="str">
            <v>Madagascar</v>
          </cell>
          <cell r="E3469" t="str">
            <v>NA</v>
          </cell>
          <cell r="F3469" t="str">
            <v>NA</v>
          </cell>
          <cell r="G3469" t="str">
            <v>NA</v>
          </cell>
          <cell r="H3469" t="str">
            <v>NA</v>
          </cell>
          <cell r="I3469">
            <v>300</v>
          </cell>
          <cell r="J3469">
            <v>-15.5</v>
          </cell>
          <cell r="K3469">
            <v>49.7667</v>
          </cell>
          <cell r="L3469" t="str">
            <v>NA</v>
          </cell>
          <cell r="M3469" t="str">
            <v>NA</v>
          </cell>
          <cell r="N3469" t="str">
            <v>NA</v>
          </cell>
          <cell r="O3469" t="str">
            <v>NA</v>
          </cell>
          <cell r="P3469" t="str">
            <v>NA</v>
          </cell>
          <cell r="Q3469" t="str">
            <v>NA</v>
          </cell>
          <cell r="R3469" t="str">
            <v>NA</v>
          </cell>
          <cell r="S3469">
            <v>18</v>
          </cell>
          <cell r="T3469">
            <v>4</v>
          </cell>
          <cell r="U3469">
            <v>1989</v>
          </cell>
          <cell r="V3469" t="str">
            <v>NA</v>
          </cell>
          <cell r="W3469" t="str">
            <v>NA</v>
          </cell>
          <cell r="X3469" t="str">
            <v>NA</v>
          </cell>
          <cell r="Y3469" t="str">
            <v>NA</v>
          </cell>
          <cell r="Z3469" t="str">
            <v>NA</v>
          </cell>
          <cell r="AA3469" t="str">
            <v>NA</v>
          </cell>
          <cell r="AB3469" t="str">
            <v>NA</v>
          </cell>
          <cell r="AC3469" t="str">
            <v>NA</v>
          </cell>
          <cell r="AD3469" t="str">
            <v>NA</v>
          </cell>
          <cell r="AE3469" t="str">
            <v>NA</v>
          </cell>
          <cell r="AF3469" t="str">
            <v>NA</v>
          </cell>
          <cell r="AG3469" t="str">
            <v>NA</v>
          </cell>
          <cell r="AH3469" t="str">
            <v>NA</v>
          </cell>
          <cell r="AI3469" t="e">
            <v>#VALUE!</v>
          </cell>
          <cell r="AJ3469" t="str">
            <v>NA</v>
          </cell>
          <cell r="AK3469" t="str">
            <v>NA</v>
          </cell>
          <cell r="AL3469" t="str">
            <v>NA</v>
          </cell>
          <cell r="AM3469" t="str">
            <v>NA</v>
          </cell>
          <cell r="AN3469" t="str">
            <v>NA</v>
          </cell>
          <cell r="AO3469" t="str">
            <v>NA</v>
          </cell>
          <cell r="AP3469" t="str">
            <v>NA</v>
          </cell>
          <cell r="AQ3469" t="str">
            <v>NA</v>
          </cell>
          <cell r="AR3469" t="str">
            <v>NA</v>
          </cell>
          <cell r="AS3469" t="str">
            <v>NA</v>
          </cell>
          <cell r="AT3469" t="str">
            <v>EC19 rainforest</v>
          </cell>
          <cell r="AU3469">
            <v>0</v>
          </cell>
          <cell r="AV3469" t="str">
            <v>NA</v>
          </cell>
          <cell r="AW3469" t="str">
            <v>NA</v>
          </cell>
          <cell r="AX3469" t="str">
            <v>NA</v>
          </cell>
          <cell r="AY3469" t="str">
            <v>NA</v>
          </cell>
        </row>
        <row r="3470">
          <cell r="A3470" t="str">
            <v>Novotny&amp;etal_1999_1</v>
          </cell>
          <cell r="B3470" t="str">
            <v>Klimes, Petr</v>
          </cell>
          <cell r="C3470" t="str">
            <v>Oceania</v>
          </cell>
          <cell r="D3470" t="str">
            <v>Papua New Guinea</v>
          </cell>
          <cell r="E3470" t="str">
            <v>Madang province, Middle Ramu</v>
          </cell>
          <cell r="F3470" t="str">
            <v>Ohu and Baitabag and Mis villages</v>
          </cell>
          <cell r="G3470" t="str">
            <v>Madang2</v>
          </cell>
          <cell r="H3470" t="str">
            <v>Primary and secondary lowland forests</v>
          </cell>
          <cell r="I3470">
            <v>100</v>
          </cell>
          <cell r="J3470">
            <v>-5.2121000000000004</v>
          </cell>
          <cell r="K3470">
            <v>145.7501</v>
          </cell>
          <cell r="L3470" t="str">
            <v>Google Earth estimate</v>
          </cell>
          <cell r="M3470" t="str">
            <v>NA</v>
          </cell>
          <cell r="N3470" t="str">
            <v>NA</v>
          </cell>
          <cell r="O3470">
            <v>15</v>
          </cell>
          <cell r="P3470">
            <v>12</v>
          </cell>
          <cell r="Q3470">
            <v>3</v>
          </cell>
          <cell r="R3470">
            <v>2</v>
          </cell>
          <cell r="S3470" t="str">
            <v>NA</v>
          </cell>
          <cell r="T3470" t="str">
            <v>NA</v>
          </cell>
          <cell r="U3470" t="str">
            <v>NA</v>
          </cell>
          <cell r="V3470" t="str">
            <v>NA</v>
          </cell>
          <cell r="W3470" t="str">
            <v>NA</v>
          </cell>
          <cell r="X3470" t="str">
            <v>NA</v>
          </cell>
          <cell r="Y3470">
            <v>0</v>
          </cell>
          <cell r="Z3470">
            <v>0</v>
          </cell>
          <cell r="AA3470">
            <v>0</v>
          </cell>
          <cell r="AB3470">
            <v>0</v>
          </cell>
          <cell r="AC3470" t="str">
            <v>Baits/arboreal/Day</v>
          </cell>
          <cell r="AD3470" t="str">
            <v>Bait was a termite pinned and exposed on a leaf of Ficus wassa (46 indiv.). 30 such baits were set up on each individual tree, all within the understorey or middle canopy strata. After 30 min, the disappearance of the baits or the attendance of predators (ants) at the baits was recorded. Diurnal and nocturnal experiments, with two experiments during the day (the second 8–13 days, usually 10 days after the first) and two experiments during the night (each 1–5 days, usually 2 days after the diurnal trials) performed on each tree (i.e. each tree sampled twice during one day time, i.e. 2x2x30x46 baits in total). The number of trees, out of a total of 46 tested, where at least one bait was attacked by a particular ant species is reported as occurrence data in trees for day and night separately.</v>
          </cell>
          <cell r="AE3470">
            <v>0</v>
          </cell>
          <cell r="AF3470">
            <v>0</v>
          </cell>
          <cell r="AG3470">
            <v>0</v>
          </cell>
          <cell r="AH3470">
            <v>0</v>
          </cell>
          <cell r="AI3470">
            <v>0</v>
          </cell>
          <cell r="AJ3470">
            <v>2760</v>
          </cell>
          <cell r="AK3470">
            <v>2760</v>
          </cell>
          <cell r="AL3470" t="str">
            <v>NA</v>
          </cell>
          <cell r="AM3470">
            <v>1</v>
          </cell>
          <cell r="AN3470">
            <v>0</v>
          </cell>
          <cell r="AO3470">
            <v>0</v>
          </cell>
          <cell r="AP3470">
            <v>0</v>
          </cell>
          <cell r="AQ3470">
            <v>0</v>
          </cell>
          <cell r="AR3470">
            <v>0</v>
          </cell>
          <cell r="AS3470">
            <v>0</v>
          </cell>
          <cell r="AT3470" t="str">
            <v>primary and secondary forests fragments</v>
          </cell>
          <cell r="AU3470" t="str">
            <v>Disturbed</v>
          </cell>
          <cell r="AV3470" t="str">
            <v>Agriculture</v>
          </cell>
          <cell r="AW3470" t="str">
            <v>Cropping</v>
          </cell>
          <cell r="AX3470" t="str">
            <v>a mosaic of primary and secondary forests</v>
          </cell>
          <cell r="AY3470" t="str">
            <v>sampling during day  (i.e. two samplings in the same trees, data available only from day and night separately, marked as Novotny&amp;etal_1999_1 and 2 respectively)</v>
          </cell>
        </row>
        <row r="3471">
          <cell r="A3471" t="str">
            <v>Novotny&amp;etal_1999_2</v>
          </cell>
          <cell r="B3471" t="str">
            <v>Klimes, Petr</v>
          </cell>
          <cell r="C3471" t="str">
            <v>Oceania</v>
          </cell>
          <cell r="D3471" t="str">
            <v>Papua New Guinea</v>
          </cell>
          <cell r="E3471" t="str">
            <v>Madang province, Middle Ramu</v>
          </cell>
          <cell r="F3471" t="str">
            <v>Ohu and Baitabag and Mis villages</v>
          </cell>
          <cell r="G3471" t="str">
            <v>Madang2</v>
          </cell>
          <cell r="H3471" t="str">
            <v>Primary and secondary lowland forests</v>
          </cell>
          <cell r="I3471">
            <v>100</v>
          </cell>
          <cell r="J3471">
            <v>-5.2121000000000004</v>
          </cell>
          <cell r="K3471">
            <v>145.7501</v>
          </cell>
          <cell r="L3471" t="str">
            <v>Google Earth estimate</v>
          </cell>
          <cell r="M3471" t="str">
            <v>NA</v>
          </cell>
          <cell r="N3471" t="str">
            <v>NA</v>
          </cell>
          <cell r="O3471">
            <v>17</v>
          </cell>
          <cell r="P3471">
            <v>16</v>
          </cell>
          <cell r="Q3471">
            <v>1</v>
          </cell>
          <cell r="R3471">
            <v>2</v>
          </cell>
          <cell r="S3471" t="str">
            <v>NA</v>
          </cell>
          <cell r="T3471" t="str">
            <v>NA</v>
          </cell>
          <cell r="U3471" t="str">
            <v>NA</v>
          </cell>
          <cell r="V3471" t="str">
            <v>NA</v>
          </cell>
          <cell r="W3471" t="str">
            <v>NA</v>
          </cell>
          <cell r="X3471" t="str">
            <v>NA</v>
          </cell>
          <cell r="Y3471">
            <v>0</v>
          </cell>
          <cell r="Z3471">
            <v>0</v>
          </cell>
          <cell r="AA3471">
            <v>0</v>
          </cell>
          <cell r="AB3471">
            <v>0</v>
          </cell>
          <cell r="AC3471" t="str">
            <v>Baits/arboreal/Night</v>
          </cell>
          <cell r="AD3471" t="str">
            <v>Bait was a termite pinned and exposed on a leaf of Ficus wassa (46 indiv.). 30 such baits were set up on each individual tree, all within the understorey or middle canopy strata. After 30 min, the disappearance of the baits or the attendance of predators (ants) at the baits was recorded. Diurnal and nocturnal experiments, with two experiments during the day (the second 8–13 days, usually 10 days after the first) and two experiments during the night (each 1–5 days, usually 2 days after the diurnal trials) performed on each tree (i.e. each tree sampled twice during one day time, i.e. 2x2x30x46 baits in total). The number of trees, out of a total of 46 tested, where at least one bait was attacked by a particular ant species is reported as occurrence data in trees for day and night separately.</v>
          </cell>
          <cell r="AE3471">
            <v>0</v>
          </cell>
          <cell r="AF3471">
            <v>0</v>
          </cell>
          <cell r="AG3471">
            <v>0</v>
          </cell>
          <cell r="AH3471">
            <v>0</v>
          </cell>
          <cell r="AI3471">
            <v>0</v>
          </cell>
          <cell r="AJ3471">
            <v>2760</v>
          </cell>
          <cell r="AK3471">
            <v>2760</v>
          </cell>
          <cell r="AL3471" t="str">
            <v>NA</v>
          </cell>
          <cell r="AM3471">
            <v>1</v>
          </cell>
          <cell r="AN3471">
            <v>0</v>
          </cell>
          <cell r="AO3471">
            <v>0</v>
          </cell>
          <cell r="AP3471">
            <v>0</v>
          </cell>
          <cell r="AQ3471">
            <v>0</v>
          </cell>
          <cell r="AR3471">
            <v>0</v>
          </cell>
          <cell r="AS3471">
            <v>0</v>
          </cell>
          <cell r="AT3471" t="str">
            <v>primary and secondary forests fragments</v>
          </cell>
          <cell r="AU3471" t="str">
            <v>Disturbed</v>
          </cell>
          <cell r="AV3471" t="str">
            <v>Agriculture</v>
          </cell>
          <cell r="AW3471" t="str">
            <v>Cropping</v>
          </cell>
          <cell r="AX3471" t="str">
            <v>a mosaic of primary and secondary forests</v>
          </cell>
          <cell r="AY3471" t="str">
            <v>sampling during night (i.e. two samplings in the same trees, data available only from day and night separately, marked as Novotny&amp;etal_1999_1 and 2 respectively)</v>
          </cell>
        </row>
        <row r="3472">
          <cell r="A3472" t="str">
            <v>NS 8km N Greenfield</v>
          </cell>
          <cell r="B3472" t="str">
            <v>Phil Ward</v>
          </cell>
          <cell r="C3472" t="str">
            <v>North America</v>
          </cell>
          <cell r="D3472" t="str">
            <v>Canada</v>
          </cell>
          <cell r="E3472" t="str">
            <v>NA</v>
          </cell>
          <cell r="F3472" t="str">
            <v>NA</v>
          </cell>
          <cell r="G3472" t="str">
            <v>NA</v>
          </cell>
          <cell r="H3472" t="str">
            <v>NA</v>
          </cell>
          <cell r="I3472">
            <v>80</v>
          </cell>
          <cell r="J3472">
            <v>44.35</v>
          </cell>
          <cell r="K3472">
            <v>-64.849999999999994</v>
          </cell>
          <cell r="L3472" t="str">
            <v>NA</v>
          </cell>
          <cell r="M3472" t="str">
            <v>NA</v>
          </cell>
          <cell r="N3472" t="str">
            <v>NA</v>
          </cell>
          <cell r="O3472" t="str">
            <v>NA</v>
          </cell>
          <cell r="P3472" t="str">
            <v>NA</v>
          </cell>
          <cell r="Q3472" t="str">
            <v>NA</v>
          </cell>
          <cell r="R3472" t="str">
            <v>NA</v>
          </cell>
          <cell r="S3472">
            <v>17</v>
          </cell>
          <cell r="T3472">
            <v>9</v>
          </cell>
          <cell r="U3472">
            <v>1988</v>
          </cell>
          <cell r="V3472" t="str">
            <v>NA</v>
          </cell>
          <cell r="W3472" t="str">
            <v>NA</v>
          </cell>
          <cell r="X3472" t="str">
            <v>NA</v>
          </cell>
          <cell r="Y3472" t="str">
            <v>NA</v>
          </cell>
          <cell r="Z3472" t="str">
            <v>NA</v>
          </cell>
          <cell r="AA3472" t="str">
            <v>NA</v>
          </cell>
          <cell r="AB3472" t="str">
            <v>NA</v>
          </cell>
          <cell r="AC3472" t="str">
            <v>NA</v>
          </cell>
          <cell r="AD3472" t="str">
            <v>NA</v>
          </cell>
          <cell r="AE3472" t="str">
            <v>NA</v>
          </cell>
          <cell r="AF3472" t="str">
            <v>NA</v>
          </cell>
          <cell r="AG3472" t="str">
            <v>NA</v>
          </cell>
          <cell r="AH3472" t="str">
            <v>NA</v>
          </cell>
          <cell r="AI3472" t="e">
            <v>#VALUE!</v>
          </cell>
          <cell r="AJ3472" t="str">
            <v>NA</v>
          </cell>
          <cell r="AK3472" t="str">
            <v>NA</v>
          </cell>
          <cell r="AL3472" t="str">
            <v>NA</v>
          </cell>
          <cell r="AM3472" t="str">
            <v>NA</v>
          </cell>
          <cell r="AN3472" t="str">
            <v>NA</v>
          </cell>
          <cell r="AO3472" t="str">
            <v>NA</v>
          </cell>
          <cell r="AP3472" t="str">
            <v>NA</v>
          </cell>
          <cell r="AQ3472" t="str">
            <v>NA</v>
          </cell>
          <cell r="AR3472" t="str">
            <v>NA</v>
          </cell>
          <cell r="AS3472" t="str">
            <v>NA</v>
          </cell>
          <cell r="AT3472" t="str">
            <v>HC167 pine-hem-n.hdw</v>
          </cell>
          <cell r="AU3472">
            <v>0</v>
          </cell>
          <cell r="AV3472" t="str">
            <v>NA</v>
          </cell>
          <cell r="AW3472" t="str">
            <v>NA</v>
          </cell>
          <cell r="AX3472" t="str">
            <v>NA</v>
          </cell>
          <cell r="AY3472" t="str">
            <v>NA</v>
          </cell>
        </row>
        <row r="3473">
          <cell r="A3473" t="str">
            <v>NS Aldershot</v>
          </cell>
          <cell r="B3473" t="str">
            <v>Phil Ward</v>
          </cell>
          <cell r="C3473" t="str">
            <v>North America</v>
          </cell>
          <cell r="D3473" t="str">
            <v>Canada</v>
          </cell>
          <cell r="E3473" t="str">
            <v>NA</v>
          </cell>
          <cell r="F3473" t="str">
            <v>NA</v>
          </cell>
          <cell r="G3473" t="str">
            <v>NA</v>
          </cell>
          <cell r="H3473" t="str">
            <v>NA</v>
          </cell>
          <cell r="I3473">
            <v>15</v>
          </cell>
          <cell r="J3473">
            <v>45.1</v>
          </cell>
          <cell r="K3473">
            <v>-64.5167</v>
          </cell>
          <cell r="L3473" t="str">
            <v>NA</v>
          </cell>
          <cell r="M3473" t="str">
            <v>NA</v>
          </cell>
          <cell r="N3473" t="str">
            <v>NA</v>
          </cell>
          <cell r="O3473" t="str">
            <v>NA</v>
          </cell>
          <cell r="P3473" t="str">
            <v>NA</v>
          </cell>
          <cell r="Q3473" t="str">
            <v>NA</v>
          </cell>
          <cell r="R3473" t="str">
            <v>NA</v>
          </cell>
          <cell r="S3473">
            <v>9</v>
          </cell>
          <cell r="T3473">
            <v>9</v>
          </cell>
          <cell r="U3473">
            <v>1984</v>
          </cell>
          <cell r="V3473" t="str">
            <v>NA</v>
          </cell>
          <cell r="W3473" t="str">
            <v>NA</v>
          </cell>
          <cell r="X3473" t="str">
            <v>NA</v>
          </cell>
          <cell r="Y3473" t="str">
            <v>NA</v>
          </cell>
          <cell r="Z3473" t="str">
            <v>NA</v>
          </cell>
          <cell r="AA3473" t="str">
            <v>NA</v>
          </cell>
          <cell r="AB3473" t="str">
            <v>NA</v>
          </cell>
          <cell r="AC3473" t="str">
            <v>NA</v>
          </cell>
          <cell r="AD3473" t="str">
            <v>NA</v>
          </cell>
          <cell r="AE3473" t="str">
            <v>NA</v>
          </cell>
          <cell r="AF3473" t="str">
            <v>NA</v>
          </cell>
          <cell r="AG3473" t="str">
            <v>NA</v>
          </cell>
          <cell r="AH3473" t="str">
            <v>NA</v>
          </cell>
          <cell r="AI3473" t="e">
            <v>#VALUE!</v>
          </cell>
          <cell r="AJ3473" t="str">
            <v>NA</v>
          </cell>
          <cell r="AK3473" t="str">
            <v>NA</v>
          </cell>
          <cell r="AL3473" t="str">
            <v>NA</v>
          </cell>
          <cell r="AM3473" t="str">
            <v>NA</v>
          </cell>
          <cell r="AN3473" t="str">
            <v>NA</v>
          </cell>
          <cell r="AO3473" t="str">
            <v>NA</v>
          </cell>
          <cell r="AP3473" t="str">
            <v>NA</v>
          </cell>
          <cell r="AQ3473" t="str">
            <v>NA</v>
          </cell>
          <cell r="AR3473" t="str">
            <v>NA</v>
          </cell>
          <cell r="AS3473" t="str">
            <v>NA</v>
          </cell>
          <cell r="AT3473" t="str">
            <v>HB77 mixed conif.for</v>
          </cell>
          <cell r="AU3473">
            <v>0</v>
          </cell>
          <cell r="AV3473" t="str">
            <v>NA</v>
          </cell>
          <cell r="AW3473" t="str">
            <v>NA</v>
          </cell>
          <cell r="AX3473" t="str">
            <v>NA</v>
          </cell>
          <cell r="AY3473" t="str">
            <v>NA</v>
          </cell>
        </row>
        <row r="3474">
          <cell r="A3474" t="str">
            <v>NS Hemlock Ravine</v>
          </cell>
          <cell r="B3474" t="str">
            <v>Phil Ward</v>
          </cell>
          <cell r="C3474" t="str">
            <v>North America</v>
          </cell>
          <cell r="D3474" t="str">
            <v>Canada</v>
          </cell>
          <cell r="E3474" t="str">
            <v>NA</v>
          </cell>
          <cell r="F3474" t="str">
            <v>NA</v>
          </cell>
          <cell r="G3474" t="str">
            <v>NA</v>
          </cell>
          <cell r="H3474" t="str">
            <v>NA</v>
          </cell>
          <cell r="I3474">
            <v>20</v>
          </cell>
          <cell r="J3474">
            <v>44.683300000000003</v>
          </cell>
          <cell r="K3474">
            <v>-63.666699999999999</v>
          </cell>
          <cell r="L3474" t="str">
            <v>NA</v>
          </cell>
          <cell r="M3474" t="str">
            <v>NA</v>
          </cell>
          <cell r="N3474" t="str">
            <v>NA</v>
          </cell>
          <cell r="O3474" t="str">
            <v>NA</v>
          </cell>
          <cell r="P3474" t="str">
            <v>NA</v>
          </cell>
          <cell r="Q3474" t="str">
            <v>NA</v>
          </cell>
          <cell r="R3474" t="str">
            <v>NA</v>
          </cell>
          <cell r="S3474">
            <v>20</v>
          </cell>
          <cell r="T3474">
            <v>9</v>
          </cell>
          <cell r="U3474">
            <v>1988</v>
          </cell>
          <cell r="V3474" t="str">
            <v>NA</v>
          </cell>
          <cell r="W3474" t="str">
            <v>NA</v>
          </cell>
          <cell r="X3474" t="str">
            <v>NA</v>
          </cell>
          <cell r="Y3474" t="str">
            <v>NA</v>
          </cell>
          <cell r="Z3474" t="str">
            <v>NA</v>
          </cell>
          <cell r="AA3474" t="str">
            <v>NA</v>
          </cell>
          <cell r="AB3474" t="str">
            <v>NA</v>
          </cell>
          <cell r="AC3474" t="str">
            <v>NA</v>
          </cell>
          <cell r="AD3474" t="str">
            <v>NA</v>
          </cell>
          <cell r="AE3474" t="str">
            <v>NA</v>
          </cell>
          <cell r="AF3474" t="str">
            <v>NA</v>
          </cell>
          <cell r="AG3474" t="str">
            <v>NA</v>
          </cell>
          <cell r="AH3474" t="str">
            <v>NA</v>
          </cell>
          <cell r="AI3474" t="e">
            <v>#VALUE!</v>
          </cell>
          <cell r="AJ3474" t="str">
            <v>NA</v>
          </cell>
          <cell r="AK3474" t="str">
            <v>NA</v>
          </cell>
          <cell r="AL3474" t="str">
            <v>NA</v>
          </cell>
          <cell r="AM3474" t="str">
            <v>NA</v>
          </cell>
          <cell r="AN3474" t="str">
            <v>NA</v>
          </cell>
          <cell r="AO3474" t="str">
            <v>NA</v>
          </cell>
          <cell r="AP3474" t="str">
            <v>NA</v>
          </cell>
          <cell r="AQ3474" t="str">
            <v>NA</v>
          </cell>
          <cell r="AR3474" t="str">
            <v>NA</v>
          </cell>
          <cell r="AS3474" t="str">
            <v>NA</v>
          </cell>
          <cell r="AT3474" t="str">
            <v>HB77 mixed conif.for</v>
          </cell>
          <cell r="AU3474">
            <v>0</v>
          </cell>
          <cell r="AV3474" t="str">
            <v>NA</v>
          </cell>
          <cell r="AW3474" t="str">
            <v>NA</v>
          </cell>
          <cell r="AX3474" t="str">
            <v>NA</v>
          </cell>
          <cell r="AY3474" t="str">
            <v>NA</v>
          </cell>
        </row>
        <row r="3475">
          <cell r="A3475" t="str">
            <v>NSW Kioloa S.F.</v>
          </cell>
          <cell r="B3475" t="str">
            <v>Phil Ward</v>
          </cell>
          <cell r="C3475" t="str">
            <v>Australia</v>
          </cell>
          <cell r="D3475" t="str">
            <v>Australia</v>
          </cell>
          <cell r="E3475" t="str">
            <v>NA</v>
          </cell>
          <cell r="F3475" t="str">
            <v>NA</v>
          </cell>
          <cell r="G3475" t="str">
            <v>NA</v>
          </cell>
          <cell r="H3475" t="str">
            <v>NA</v>
          </cell>
          <cell r="I3475">
            <v>35</v>
          </cell>
          <cell r="J3475">
            <v>-35.566699999999997</v>
          </cell>
          <cell r="K3475">
            <v>150.30000000000001</v>
          </cell>
          <cell r="L3475" t="str">
            <v>NA</v>
          </cell>
          <cell r="M3475" t="str">
            <v>NA</v>
          </cell>
          <cell r="N3475" t="str">
            <v>NA</v>
          </cell>
          <cell r="O3475" t="str">
            <v>NA</v>
          </cell>
          <cell r="P3475" t="str">
            <v>NA</v>
          </cell>
          <cell r="Q3475" t="str">
            <v>NA</v>
          </cell>
          <cell r="R3475" t="str">
            <v>NA</v>
          </cell>
          <cell r="S3475">
            <v>17</v>
          </cell>
          <cell r="T3475">
            <v>12</v>
          </cell>
          <cell r="U3475">
            <v>1988</v>
          </cell>
          <cell r="V3475" t="str">
            <v>NA</v>
          </cell>
          <cell r="W3475" t="str">
            <v>NA</v>
          </cell>
          <cell r="X3475" t="str">
            <v>NA</v>
          </cell>
          <cell r="Y3475" t="str">
            <v>NA</v>
          </cell>
          <cell r="Z3475" t="str">
            <v>NA</v>
          </cell>
          <cell r="AA3475" t="str">
            <v>NA</v>
          </cell>
          <cell r="AB3475" t="str">
            <v>NA</v>
          </cell>
          <cell r="AC3475" t="str">
            <v>NA</v>
          </cell>
          <cell r="AD3475" t="str">
            <v>NA</v>
          </cell>
          <cell r="AE3475" t="str">
            <v>NA</v>
          </cell>
          <cell r="AF3475" t="str">
            <v>NA</v>
          </cell>
          <cell r="AG3475" t="str">
            <v>NA</v>
          </cell>
          <cell r="AH3475" t="str">
            <v>NA</v>
          </cell>
          <cell r="AI3475" t="e">
            <v>#VALUE!</v>
          </cell>
          <cell r="AJ3475" t="str">
            <v>NA</v>
          </cell>
          <cell r="AK3475" t="str">
            <v>NA</v>
          </cell>
          <cell r="AL3475" t="str">
            <v>NA</v>
          </cell>
          <cell r="AM3475" t="str">
            <v>NA</v>
          </cell>
          <cell r="AN3475" t="str">
            <v>NA</v>
          </cell>
          <cell r="AO3475" t="str">
            <v>NA</v>
          </cell>
          <cell r="AP3475" t="str">
            <v>NA</v>
          </cell>
          <cell r="AQ3475" t="str">
            <v>NA</v>
          </cell>
          <cell r="AR3475" t="str">
            <v>NA</v>
          </cell>
          <cell r="AS3475" t="str">
            <v>NA</v>
          </cell>
          <cell r="AT3475" t="str">
            <v>AF21 closed euc.for.</v>
          </cell>
          <cell r="AU3475">
            <v>0</v>
          </cell>
          <cell r="AV3475" t="str">
            <v>NA</v>
          </cell>
          <cell r="AW3475" t="str">
            <v>NA</v>
          </cell>
          <cell r="AX3475" t="str">
            <v>NA</v>
          </cell>
          <cell r="AY3475" t="str">
            <v>NA</v>
          </cell>
        </row>
        <row r="3476">
          <cell r="A3476" t="str">
            <v>NSW Mt.Kaputar N.P.</v>
          </cell>
          <cell r="B3476" t="str">
            <v>Phil Ward</v>
          </cell>
          <cell r="C3476" t="str">
            <v>Australia</v>
          </cell>
          <cell r="D3476" t="str">
            <v>Australia</v>
          </cell>
          <cell r="E3476" t="str">
            <v>NA</v>
          </cell>
          <cell r="F3476" t="str">
            <v>NA</v>
          </cell>
          <cell r="G3476" t="str">
            <v>NA</v>
          </cell>
          <cell r="H3476" t="str">
            <v>NA</v>
          </cell>
          <cell r="I3476">
            <v>1180</v>
          </cell>
          <cell r="J3476">
            <v>-30.283300000000001</v>
          </cell>
          <cell r="K3476">
            <v>150.13329999999999</v>
          </cell>
          <cell r="L3476" t="str">
            <v>NA</v>
          </cell>
          <cell r="M3476" t="str">
            <v>NA</v>
          </cell>
          <cell r="N3476" t="str">
            <v>NA</v>
          </cell>
          <cell r="O3476" t="str">
            <v>NA</v>
          </cell>
          <cell r="P3476" t="str">
            <v>NA</v>
          </cell>
          <cell r="Q3476" t="str">
            <v>NA</v>
          </cell>
          <cell r="R3476" t="str">
            <v>NA</v>
          </cell>
          <cell r="S3476">
            <v>26</v>
          </cell>
          <cell r="T3476">
            <v>12</v>
          </cell>
          <cell r="U3476">
            <v>1988</v>
          </cell>
          <cell r="V3476" t="str">
            <v>NA</v>
          </cell>
          <cell r="W3476" t="str">
            <v>NA</v>
          </cell>
          <cell r="X3476" t="str">
            <v>NA</v>
          </cell>
          <cell r="Y3476" t="str">
            <v>NA</v>
          </cell>
          <cell r="Z3476" t="str">
            <v>NA</v>
          </cell>
          <cell r="AA3476" t="str">
            <v>NA</v>
          </cell>
          <cell r="AB3476" t="str">
            <v>NA</v>
          </cell>
          <cell r="AC3476" t="str">
            <v>NA</v>
          </cell>
          <cell r="AD3476" t="str">
            <v>NA</v>
          </cell>
          <cell r="AE3476" t="str">
            <v>NA</v>
          </cell>
          <cell r="AF3476" t="str">
            <v>NA</v>
          </cell>
          <cell r="AG3476" t="str">
            <v>NA</v>
          </cell>
          <cell r="AH3476" t="str">
            <v>NA</v>
          </cell>
          <cell r="AI3476" t="e">
            <v>#VALUE!</v>
          </cell>
          <cell r="AJ3476" t="str">
            <v>NA</v>
          </cell>
          <cell r="AK3476" t="str">
            <v>NA</v>
          </cell>
          <cell r="AL3476" t="str">
            <v>NA</v>
          </cell>
          <cell r="AM3476" t="str">
            <v>NA</v>
          </cell>
          <cell r="AN3476" t="str">
            <v>NA</v>
          </cell>
          <cell r="AO3476" t="str">
            <v>NA</v>
          </cell>
          <cell r="AP3476" t="str">
            <v>NA</v>
          </cell>
          <cell r="AQ3476" t="str">
            <v>NA</v>
          </cell>
          <cell r="AR3476" t="str">
            <v>NA</v>
          </cell>
          <cell r="AS3476" t="str">
            <v>NA</v>
          </cell>
          <cell r="AT3476" t="str">
            <v>AF21 closed euc.for.</v>
          </cell>
          <cell r="AU3476">
            <v>0</v>
          </cell>
          <cell r="AV3476" t="str">
            <v>NA</v>
          </cell>
          <cell r="AW3476" t="str">
            <v>NA</v>
          </cell>
          <cell r="AX3476" t="str">
            <v>NA</v>
          </cell>
          <cell r="AY3476" t="str">
            <v>NA</v>
          </cell>
        </row>
        <row r="3477">
          <cell r="A3477" t="str">
            <v>NSW Royal N.P.</v>
          </cell>
          <cell r="B3477" t="str">
            <v>Phil Ward</v>
          </cell>
          <cell r="C3477" t="str">
            <v>Australia</v>
          </cell>
          <cell r="D3477" t="str">
            <v>Australia</v>
          </cell>
          <cell r="E3477" t="str">
            <v>NA</v>
          </cell>
          <cell r="F3477" t="str">
            <v>NA</v>
          </cell>
          <cell r="G3477" t="str">
            <v>NA</v>
          </cell>
          <cell r="H3477" t="str">
            <v>NA</v>
          </cell>
          <cell r="I3477">
            <v>50</v>
          </cell>
          <cell r="J3477">
            <v>-34.15</v>
          </cell>
          <cell r="K3477">
            <v>151.01669999999999</v>
          </cell>
          <cell r="L3477" t="str">
            <v>NA</v>
          </cell>
          <cell r="M3477" t="str">
            <v>NA</v>
          </cell>
          <cell r="N3477" t="str">
            <v>NA</v>
          </cell>
          <cell r="O3477" t="str">
            <v>NA</v>
          </cell>
          <cell r="P3477" t="str">
            <v>NA</v>
          </cell>
          <cell r="Q3477" t="str">
            <v>NA</v>
          </cell>
          <cell r="R3477" t="str">
            <v>NA</v>
          </cell>
          <cell r="S3477">
            <v>15</v>
          </cell>
          <cell r="T3477">
            <v>12</v>
          </cell>
          <cell r="U3477">
            <v>1985</v>
          </cell>
          <cell r="V3477" t="str">
            <v>NA</v>
          </cell>
          <cell r="W3477" t="str">
            <v>NA</v>
          </cell>
          <cell r="X3477" t="str">
            <v>NA</v>
          </cell>
          <cell r="Y3477" t="str">
            <v>NA</v>
          </cell>
          <cell r="Z3477" t="str">
            <v>NA</v>
          </cell>
          <cell r="AA3477" t="str">
            <v>NA</v>
          </cell>
          <cell r="AB3477" t="str">
            <v>NA</v>
          </cell>
          <cell r="AC3477" t="str">
            <v>NA</v>
          </cell>
          <cell r="AD3477" t="str">
            <v>NA</v>
          </cell>
          <cell r="AE3477" t="str">
            <v>NA</v>
          </cell>
          <cell r="AF3477" t="str">
            <v>NA</v>
          </cell>
          <cell r="AG3477" t="str">
            <v>NA</v>
          </cell>
          <cell r="AH3477" t="str">
            <v>NA</v>
          </cell>
          <cell r="AI3477" t="e">
            <v>#VALUE!</v>
          </cell>
          <cell r="AJ3477" t="str">
            <v>NA</v>
          </cell>
          <cell r="AK3477" t="str">
            <v>NA</v>
          </cell>
          <cell r="AL3477" t="str">
            <v>NA</v>
          </cell>
          <cell r="AM3477" t="str">
            <v>NA</v>
          </cell>
          <cell r="AN3477" t="str">
            <v>NA</v>
          </cell>
          <cell r="AO3477" t="str">
            <v>NA</v>
          </cell>
          <cell r="AP3477" t="str">
            <v>NA</v>
          </cell>
          <cell r="AQ3477" t="str">
            <v>NA</v>
          </cell>
          <cell r="AR3477" t="str">
            <v>NA</v>
          </cell>
          <cell r="AS3477" t="str">
            <v>NA</v>
          </cell>
          <cell r="AT3477" t="str">
            <v>AC29 rainforest</v>
          </cell>
          <cell r="AU3477">
            <v>0</v>
          </cell>
          <cell r="AV3477" t="str">
            <v>NA</v>
          </cell>
          <cell r="AW3477" t="str">
            <v>NA</v>
          </cell>
          <cell r="AX3477" t="str">
            <v>NA</v>
          </cell>
          <cell r="AY3477" t="str">
            <v>NA</v>
          </cell>
        </row>
        <row r="3478">
          <cell r="A3478" t="str">
            <v>Nuhn&amp;Wright_1979_01</v>
          </cell>
          <cell r="B3478" t="str">
            <v>Gibb, Heloise</v>
          </cell>
          <cell r="C3478" t="str">
            <v>North America</v>
          </cell>
          <cell r="D3478" t="str">
            <v>U.S.A.</v>
          </cell>
          <cell r="E3478" t="str">
            <v>North Carolina</v>
          </cell>
          <cell r="F3478" t="str">
            <v>Raleigh</v>
          </cell>
          <cell r="G3478" t="str">
            <v>F</v>
          </cell>
          <cell r="H3478" t="str">
            <v>urban</v>
          </cell>
          <cell r="I3478">
            <v>75</v>
          </cell>
          <cell r="J3478">
            <v>35.78</v>
          </cell>
          <cell r="K3478">
            <v>-78.67</v>
          </cell>
          <cell r="L3478" t="str">
            <v>In publication</v>
          </cell>
          <cell r="M3478" t="str">
            <v>NA</v>
          </cell>
          <cell r="N3478" t="str">
            <v>NA</v>
          </cell>
          <cell r="O3478">
            <v>12</v>
          </cell>
          <cell r="P3478" t="str">
            <v>NA</v>
          </cell>
          <cell r="Q3478" t="str">
            <v>NA</v>
          </cell>
          <cell r="R3478" t="str">
            <v>NA</v>
          </cell>
          <cell r="S3478" t="str">
            <v>NA</v>
          </cell>
          <cell r="T3478">
            <v>9</v>
          </cell>
          <cell r="U3478">
            <v>1971</v>
          </cell>
          <cell r="V3478" t="str">
            <v>NA</v>
          </cell>
          <cell r="W3478">
            <v>8</v>
          </cell>
          <cell r="X3478">
            <v>1973</v>
          </cell>
          <cell r="Y3478" t="str">
            <v>NA</v>
          </cell>
          <cell r="Z3478" t="str">
            <v>NA</v>
          </cell>
          <cell r="AA3478" t="str">
            <v>NA</v>
          </cell>
          <cell r="AB3478" t="str">
            <v>NA</v>
          </cell>
          <cell r="AC3478" t="str">
            <v>Pitfall/Berlese/Hand Collecting/Malaise</v>
          </cell>
          <cell r="AD3478" t="str">
            <v>Most ants collected with an aspirator during daylight hours and placed in 70% ethyl alcohol. Twenty-one collections were etracted from leaf litter using Berlese-Tullgren funnels. Pitfall traps were placed in all 4 ecological categories and left for 24 hours. Several collections of alates were obtained from Malaise traps.</v>
          </cell>
          <cell r="AE3478" t="str">
            <v>NA</v>
          </cell>
          <cell r="AF3478" t="str">
            <v>NA</v>
          </cell>
          <cell r="AG3478" t="str">
            <v>NA</v>
          </cell>
          <cell r="AH3478">
            <v>24</v>
          </cell>
          <cell r="AI3478" t="e">
            <v>#VALUE!</v>
          </cell>
          <cell r="AJ3478">
            <v>0</v>
          </cell>
          <cell r="AK3478">
            <v>0</v>
          </cell>
          <cell r="AL3478">
            <v>0</v>
          </cell>
          <cell r="AM3478">
            <v>0</v>
          </cell>
          <cell r="AN3478">
            <v>0</v>
          </cell>
          <cell r="AO3478">
            <v>0</v>
          </cell>
          <cell r="AP3478" t="str">
            <v>NA</v>
          </cell>
          <cell r="AQ3478" t="str">
            <v>NA</v>
          </cell>
          <cell r="AR3478" t="str">
            <v>NA</v>
          </cell>
          <cell r="AS3478" t="str">
            <v>NA</v>
          </cell>
          <cell r="AT3478" t="str">
            <v>urban</v>
          </cell>
          <cell r="AU3478" t="str">
            <v>Transformed</v>
          </cell>
          <cell r="AV3478" t="str">
            <v>Urban &amp; recreation</v>
          </cell>
          <cell r="AW3478" t="str">
            <v>NA</v>
          </cell>
          <cell r="AX3478" t="str">
            <v>NA</v>
          </cell>
          <cell r="AY3478" t="str">
            <v>6 introduced species in overall results. 1000m2 area sampled</v>
          </cell>
        </row>
        <row r="3479">
          <cell r="A3479" t="str">
            <v>Nuhn&amp;Wright_1979_02</v>
          </cell>
          <cell r="B3479" t="str">
            <v>Gibb, Heloise</v>
          </cell>
          <cell r="C3479" t="str">
            <v>North America</v>
          </cell>
          <cell r="D3479" t="str">
            <v>U.S.A.</v>
          </cell>
          <cell r="E3479" t="str">
            <v>North Carolina</v>
          </cell>
          <cell r="F3479" t="str">
            <v>Raleigh</v>
          </cell>
          <cell r="G3479" t="str">
            <v>S</v>
          </cell>
          <cell r="H3479" t="str">
            <v>urban</v>
          </cell>
          <cell r="I3479">
            <v>75</v>
          </cell>
          <cell r="J3479">
            <v>35.78</v>
          </cell>
          <cell r="K3479">
            <v>-78.67</v>
          </cell>
          <cell r="L3479" t="str">
            <v>In publication</v>
          </cell>
          <cell r="M3479" t="str">
            <v>NA</v>
          </cell>
          <cell r="N3479" t="str">
            <v>NA</v>
          </cell>
          <cell r="O3479">
            <v>33</v>
          </cell>
          <cell r="P3479" t="str">
            <v>NA</v>
          </cell>
          <cell r="Q3479" t="str">
            <v>NA</v>
          </cell>
          <cell r="R3479" t="str">
            <v>NA</v>
          </cell>
          <cell r="S3479" t="str">
            <v>NA</v>
          </cell>
          <cell r="T3479">
            <v>9</v>
          </cell>
          <cell r="U3479">
            <v>1971</v>
          </cell>
          <cell r="V3479" t="str">
            <v>NA</v>
          </cell>
          <cell r="W3479">
            <v>8</v>
          </cell>
          <cell r="X3479">
            <v>1973</v>
          </cell>
          <cell r="Y3479" t="str">
            <v>NA</v>
          </cell>
          <cell r="Z3479" t="str">
            <v>NA</v>
          </cell>
          <cell r="AA3479" t="str">
            <v>NA</v>
          </cell>
          <cell r="AB3479" t="str">
            <v>NA</v>
          </cell>
          <cell r="AC3479" t="str">
            <v>Pitfall/Berlese/Hand Collecting/Malaise</v>
          </cell>
          <cell r="AD3479" t="str">
            <v>Most ants collected with an aspirator during daylight hours and placed in 70% ethyl alcohol. Twenty-one collections were etracted from leaf litter using Berlese-Tullgren funnels. Pitfall traps were placed in all 4 ecological categories and left for 24 hours. Several collections of alates were obtained from Malaise traps.</v>
          </cell>
          <cell r="AE3479" t="str">
            <v>NA</v>
          </cell>
          <cell r="AF3479" t="str">
            <v>NA</v>
          </cell>
          <cell r="AG3479" t="str">
            <v>NA</v>
          </cell>
          <cell r="AH3479">
            <v>24</v>
          </cell>
          <cell r="AI3479" t="e">
            <v>#VALUE!</v>
          </cell>
          <cell r="AJ3479">
            <v>0</v>
          </cell>
          <cell r="AK3479">
            <v>0</v>
          </cell>
          <cell r="AL3479">
            <v>0</v>
          </cell>
          <cell r="AM3479">
            <v>0</v>
          </cell>
          <cell r="AN3479">
            <v>0</v>
          </cell>
          <cell r="AO3479">
            <v>0</v>
          </cell>
          <cell r="AP3479" t="str">
            <v>NA</v>
          </cell>
          <cell r="AQ3479" t="str">
            <v>NA</v>
          </cell>
          <cell r="AR3479" t="str">
            <v>NA</v>
          </cell>
          <cell r="AS3479" t="str">
            <v>NA</v>
          </cell>
          <cell r="AT3479" t="str">
            <v>urban</v>
          </cell>
          <cell r="AU3479" t="str">
            <v>Transformed</v>
          </cell>
          <cell r="AV3479" t="str">
            <v>Urban &amp; recreation</v>
          </cell>
          <cell r="AW3479" t="str">
            <v>NA</v>
          </cell>
          <cell r="AX3479" t="str">
            <v>NA</v>
          </cell>
          <cell r="AY3479" t="str">
            <v>6 introduced species in overall results. 1000m2 area sampled</v>
          </cell>
        </row>
        <row r="3480">
          <cell r="A3480" t="str">
            <v>Nuhn&amp;Wright_1979_03</v>
          </cell>
          <cell r="B3480" t="str">
            <v>Gibb, Heloise</v>
          </cell>
          <cell r="C3480" t="str">
            <v>North America</v>
          </cell>
          <cell r="D3480" t="str">
            <v>U.S.A.</v>
          </cell>
          <cell r="E3480" t="str">
            <v>North Carolina</v>
          </cell>
          <cell r="F3480" t="str">
            <v>Raleigh</v>
          </cell>
          <cell r="G3480" t="str">
            <v>Sh</v>
          </cell>
          <cell r="H3480" t="str">
            <v>grassland</v>
          </cell>
          <cell r="I3480">
            <v>75</v>
          </cell>
          <cell r="J3480">
            <v>35.78</v>
          </cell>
          <cell r="K3480">
            <v>-78.67</v>
          </cell>
          <cell r="L3480" t="str">
            <v>In publication</v>
          </cell>
          <cell r="M3480" t="str">
            <v>NA</v>
          </cell>
          <cell r="N3480" t="str">
            <v>NA</v>
          </cell>
          <cell r="O3480">
            <v>37</v>
          </cell>
          <cell r="P3480" t="str">
            <v>NA</v>
          </cell>
          <cell r="Q3480" t="str">
            <v>NA</v>
          </cell>
          <cell r="R3480" t="str">
            <v>NA</v>
          </cell>
          <cell r="S3480" t="str">
            <v>NA</v>
          </cell>
          <cell r="T3480">
            <v>9</v>
          </cell>
          <cell r="U3480">
            <v>1971</v>
          </cell>
          <cell r="V3480" t="str">
            <v>NA</v>
          </cell>
          <cell r="W3480">
            <v>8</v>
          </cell>
          <cell r="X3480">
            <v>1973</v>
          </cell>
          <cell r="Y3480" t="str">
            <v>NA</v>
          </cell>
          <cell r="Z3480" t="str">
            <v>NA</v>
          </cell>
          <cell r="AA3480" t="str">
            <v>NA</v>
          </cell>
          <cell r="AB3480" t="str">
            <v>NA</v>
          </cell>
          <cell r="AC3480" t="str">
            <v>Pitfall/Berlese/Hand Collecting/Malaise</v>
          </cell>
          <cell r="AD3480" t="str">
            <v>Most ants collected with an aspirator during daylight hours and placed in 70% ethyl alcohol. Twenty-one collections were etracted from leaf litter using Berlese-Tullgren funnels. Pitfall traps were placed in all 4 ecological categories and left for 24 hours. Several collections of alates were obtained from Malaise traps.</v>
          </cell>
          <cell r="AE3480" t="str">
            <v>NA</v>
          </cell>
          <cell r="AF3480" t="str">
            <v>NA</v>
          </cell>
          <cell r="AG3480" t="str">
            <v>NA</v>
          </cell>
          <cell r="AH3480">
            <v>24</v>
          </cell>
          <cell r="AI3480" t="e">
            <v>#VALUE!</v>
          </cell>
          <cell r="AJ3480">
            <v>0</v>
          </cell>
          <cell r="AK3480">
            <v>0</v>
          </cell>
          <cell r="AL3480">
            <v>0</v>
          </cell>
          <cell r="AM3480">
            <v>0</v>
          </cell>
          <cell r="AN3480">
            <v>0</v>
          </cell>
          <cell r="AO3480">
            <v>0</v>
          </cell>
          <cell r="AP3480" t="str">
            <v>NA</v>
          </cell>
          <cell r="AQ3480" t="str">
            <v>NA</v>
          </cell>
          <cell r="AR3480" t="str">
            <v>NA</v>
          </cell>
          <cell r="AS3480" t="str">
            <v>NA</v>
          </cell>
          <cell r="AT3480" t="str">
            <v>grassland</v>
          </cell>
          <cell r="AU3480" t="str">
            <v>Transformed</v>
          </cell>
          <cell r="AV3480" t="str">
            <v>Urban &amp; recreation</v>
          </cell>
          <cell r="AW3480" t="str">
            <v>NA</v>
          </cell>
          <cell r="AX3480" t="str">
            <v>NA</v>
          </cell>
          <cell r="AY3480" t="str">
            <v>6 introduced species in overall results. 1000m2 area sampled</v>
          </cell>
        </row>
        <row r="3481">
          <cell r="A3481" t="str">
            <v>Nuhn&amp;Wright_1979_04</v>
          </cell>
          <cell r="B3481" t="str">
            <v>Gibb, Heloise</v>
          </cell>
          <cell r="C3481" t="str">
            <v>North America</v>
          </cell>
          <cell r="D3481" t="str">
            <v>U.S.A.</v>
          </cell>
          <cell r="E3481" t="str">
            <v>North Carolina</v>
          </cell>
          <cell r="F3481" t="str">
            <v>Raleigh</v>
          </cell>
          <cell r="G3481" t="str">
            <v>W</v>
          </cell>
          <cell r="H3481" t="str">
            <v>Temperate forest</v>
          </cell>
          <cell r="I3481">
            <v>75</v>
          </cell>
          <cell r="J3481">
            <v>35.78</v>
          </cell>
          <cell r="K3481">
            <v>-78.67</v>
          </cell>
          <cell r="L3481" t="str">
            <v>In publication</v>
          </cell>
          <cell r="M3481" t="str">
            <v>NA</v>
          </cell>
          <cell r="N3481" t="str">
            <v>NA</v>
          </cell>
          <cell r="O3481">
            <v>29</v>
          </cell>
          <cell r="P3481" t="str">
            <v>NA</v>
          </cell>
          <cell r="Q3481" t="str">
            <v>NA</v>
          </cell>
          <cell r="R3481" t="str">
            <v>NA</v>
          </cell>
          <cell r="S3481" t="str">
            <v>NA</v>
          </cell>
          <cell r="T3481">
            <v>9</v>
          </cell>
          <cell r="U3481">
            <v>1971</v>
          </cell>
          <cell r="V3481" t="str">
            <v>NA</v>
          </cell>
          <cell r="W3481">
            <v>8</v>
          </cell>
          <cell r="X3481">
            <v>1973</v>
          </cell>
          <cell r="Y3481" t="str">
            <v>NA</v>
          </cell>
          <cell r="Z3481" t="str">
            <v>NA</v>
          </cell>
          <cell r="AA3481" t="str">
            <v>NA</v>
          </cell>
          <cell r="AB3481" t="str">
            <v>NA</v>
          </cell>
          <cell r="AC3481" t="str">
            <v>Pitfall/Berlese/Hand Collecting/Malaise</v>
          </cell>
          <cell r="AD3481" t="str">
            <v>Most ants collected with an aspirator during daylight hours and placed in 70% ethyl alcohol. Twenty-one collections were etracted from leaf litter using Berlese-Tullgren funnels. Pitfall traps were placed in all 4 ecological categories and left for 24 hours. Several collections of alates were obtained from Malaise traps.</v>
          </cell>
          <cell r="AE3481" t="str">
            <v>NA</v>
          </cell>
          <cell r="AF3481" t="str">
            <v>NA</v>
          </cell>
          <cell r="AG3481" t="str">
            <v>NA</v>
          </cell>
          <cell r="AH3481">
            <v>24</v>
          </cell>
          <cell r="AI3481" t="e">
            <v>#VALUE!</v>
          </cell>
          <cell r="AJ3481">
            <v>0</v>
          </cell>
          <cell r="AK3481">
            <v>0</v>
          </cell>
          <cell r="AL3481">
            <v>0</v>
          </cell>
          <cell r="AM3481">
            <v>0</v>
          </cell>
          <cell r="AN3481">
            <v>0</v>
          </cell>
          <cell r="AO3481">
            <v>0</v>
          </cell>
          <cell r="AP3481" t="str">
            <v>NA</v>
          </cell>
          <cell r="AQ3481" t="str">
            <v>NA</v>
          </cell>
          <cell r="AR3481" t="str">
            <v>NA</v>
          </cell>
          <cell r="AS3481" t="str">
            <v>NA</v>
          </cell>
          <cell r="AT3481" t="str">
            <v>Temperate forest</v>
          </cell>
          <cell r="AU3481" t="str">
            <v>Disturbed</v>
          </cell>
          <cell r="AV3481" t="str">
            <v>Urban &amp; recreation</v>
          </cell>
          <cell r="AW3481" t="str">
            <v>NA</v>
          </cell>
          <cell r="AX3481" t="str">
            <v>NA</v>
          </cell>
          <cell r="AY3481" t="str">
            <v>6 introduced species in overall results. 1000m2 area sampled</v>
          </cell>
        </row>
        <row r="3482">
          <cell r="A3482" t="str">
            <v>NV 14km WSW Carson C</v>
          </cell>
          <cell r="B3482" t="str">
            <v>Phil Ward</v>
          </cell>
          <cell r="C3482" t="str">
            <v>North America</v>
          </cell>
          <cell r="D3482" t="str">
            <v>USA</v>
          </cell>
          <cell r="E3482" t="str">
            <v>NV</v>
          </cell>
          <cell r="F3482" t="str">
            <v>NA</v>
          </cell>
          <cell r="G3482" t="str">
            <v>NA</v>
          </cell>
          <cell r="H3482" t="str">
            <v>NA</v>
          </cell>
          <cell r="I3482">
            <v>2080</v>
          </cell>
          <cell r="J3482">
            <v>39.133299999999998</v>
          </cell>
          <cell r="K3482">
            <v>-119.91670000000001</v>
          </cell>
          <cell r="L3482" t="str">
            <v>NA</v>
          </cell>
          <cell r="M3482" t="str">
            <v>NA</v>
          </cell>
          <cell r="N3482" t="str">
            <v>NA</v>
          </cell>
          <cell r="O3482" t="str">
            <v>NA</v>
          </cell>
          <cell r="P3482" t="str">
            <v>NA</v>
          </cell>
          <cell r="Q3482" t="str">
            <v>NA</v>
          </cell>
          <cell r="R3482" t="str">
            <v>NA</v>
          </cell>
          <cell r="S3482">
            <v>19</v>
          </cell>
          <cell r="T3482">
            <v>7</v>
          </cell>
          <cell r="U3482">
            <v>1984</v>
          </cell>
          <cell r="V3482" t="str">
            <v>NA</v>
          </cell>
          <cell r="W3482" t="str">
            <v>NA</v>
          </cell>
          <cell r="X3482" t="str">
            <v>NA</v>
          </cell>
          <cell r="Y3482" t="str">
            <v>NA</v>
          </cell>
          <cell r="Z3482" t="str">
            <v>NA</v>
          </cell>
          <cell r="AA3482" t="str">
            <v>NA</v>
          </cell>
          <cell r="AB3482" t="str">
            <v>NA</v>
          </cell>
          <cell r="AC3482" t="str">
            <v>NA</v>
          </cell>
          <cell r="AD3482" t="str">
            <v>NA</v>
          </cell>
          <cell r="AE3482" t="str">
            <v>NA</v>
          </cell>
          <cell r="AF3482" t="str">
            <v>NA</v>
          </cell>
          <cell r="AG3482" t="str">
            <v>NA</v>
          </cell>
          <cell r="AH3482" t="str">
            <v>NA</v>
          </cell>
          <cell r="AI3482" t="e">
            <v>#VALUE!</v>
          </cell>
          <cell r="AJ3482" t="str">
            <v>NA</v>
          </cell>
          <cell r="AK3482" t="str">
            <v>NA</v>
          </cell>
          <cell r="AL3482" t="str">
            <v>NA</v>
          </cell>
          <cell r="AM3482" t="str">
            <v>NA</v>
          </cell>
          <cell r="AN3482" t="str">
            <v>NA</v>
          </cell>
          <cell r="AO3482" t="str">
            <v>NA</v>
          </cell>
          <cell r="AP3482" t="str">
            <v>NA</v>
          </cell>
          <cell r="AQ3482" t="str">
            <v>NA</v>
          </cell>
          <cell r="AR3482" t="str">
            <v>NA</v>
          </cell>
          <cell r="AS3482" t="str">
            <v>NA</v>
          </cell>
          <cell r="AT3482" t="str">
            <v>HB47 pine-fir forest</v>
          </cell>
          <cell r="AU3482">
            <v>0</v>
          </cell>
          <cell r="AV3482" t="str">
            <v>NA</v>
          </cell>
          <cell r="AW3482" t="str">
            <v>NA</v>
          </cell>
          <cell r="AX3482" t="str">
            <v>NA</v>
          </cell>
          <cell r="AY3482" t="str">
            <v>NA</v>
          </cell>
        </row>
        <row r="3483">
          <cell r="A3483" t="str">
            <v>Oliveira_etal_2009_01</v>
          </cell>
          <cell r="B3483" t="str">
            <v>Baccaro, Fabricio; Souza, Jorge</v>
          </cell>
          <cell r="C3483" t="str">
            <v>South America</v>
          </cell>
          <cell r="D3483" t="str">
            <v>Brazil</v>
          </cell>
          <cell r="E3483" t="str">
            <v>Amazonas</v>
          </cell>
          <cell r="F3483" t="str">
            <v>Manaus</v>
          </cell>
          <cell r="G3483" t="str">
            <v>Reserva Ducke</v>
          </cell>
          <cell r="H3483" t="str">
            <v>Tropical rain forest (valley)</v>
          </cell>
          <cell r="I3483">
            <v>46.8</v>
          </cell>
          <cell r="J3483">
            <v>-2.94</v>
          </cell>
          <cell r="K3483">
            <v>-59.95</v>
          </cell>
          <cell r="L3483" t="str">
            <v>In publication</v>
          </cell>
          <cell r="M3483" t="str">
            <v>NA</v>
          </cell>
          <cell r="N3483">
            <v>6920</v>
          </cell>
          <cell r="O3483">
            <v>53</v>
          </cell>
          <cell r="P3483">
            <v>53</v>
          </cell>
          <cell r="Q3483">
            <v>0</v>
          </cell>
          <cell r="R3483">
            <v>1</v>
          </cell>
          <cell r="S3483">
            <v>22</v>
          </cell>
          <cell r="T3483">
            <v>6</v>
          </cell>
          <cell r="U3483">
            <v>2006</v>
          </cell>
          <cell r="V3483">
            <v>2</v>
          </cell>
          <cell r="W3483">
            <v>8</v>
          </cell>
          <cell r="X3483">
            <v>2006</v>
          </cell>
          <cell r="Y3483">
            <v>13</v>
          </cell>
          <cell r="Z3483">
            <v>250</v>
          </cell>
          <cell r="AA3483">
            <v>1</v>
          </cell>
          <cell r="AB3483">
            <v>1000</v>
          </cell>
          <cell r="AC3483" t="str">
            <v>Baits</v>
          </cell>
          <cell r="AD3483" t="str">
            <v>10 sardine baits (~ 3 g at 25 m spacing) placed on a piece of paper (10x10 cm) on the forest floor or litter per plot (total = 13 plots). After 45 minutes all ants were grasped and placed in plastic bags.</v>
          </cell>
          <cell r="AE3483">
            <v>0</v>
          </cell>
          <cell r="AF3483">
            <v>0</v>
          </cell>
          <cell r="AG3483">
            <v>0</v>
          </cell>
          <cell r="AH3483">
            <v>0</v>
          </cell>
          <cell r="AI3483">
            <v>0</v>
          </cell>
          <cell r="AJ3483">
            <v>130</v>
          </cell>
          <cell r="AK3483">
            <v>0</v>
          </cell>
          <cell r="AL3483">
            <v>25</v>
          </cell>
          <cell r="AM3483">
            <v>40</v>
          </cell>
          <cell r="AN3483">
            <v>0</v>
          </cell>
          <cell r="AO3483">
            <v>0</v>
          </cell>
          <cell r="AP3483">
            <v>0</v>
          </cell>
          <cell r="AQ3483">
            <v>0</v>
          </cell>
          <cell r="AR3483">
            <v>0</v>
          </cell>
          <cell r="AS3483">
            <v>0</v>
          </cell>
          <cell r="AT3483" t="str">
            <v>Tropical rain forest (valley)</v>
          </cell>
          <cell r="AU3483" t="str">
            <v>Undisturbed</v>
          </cell>
          <cell r="AV3483" t="str">
            <v>NA</v>
          </cell>
          <cell r="AW3483" t="str">
            <v>NA</v>
          </cell>
          <cell r="AX3483" t="str">
            <v>Tropical rain forest, with sandy soils (Typic Epiaquods and Typic Endoaquods). The vegetation is “terra-firme” non-flooded rain forest with closed canopy. The understory is relatively closed and characterized by the abundance of sessile palms, such as Astrocaryum spp. and Attalea spp. Some areas close to streams are subject to flooding after heavy rainfalls.</v>
          </cell>
          <cell r="AY3483" t="str">
            <v>NA</v>
          </cell>
        </row>
        <row r="3484">
          <cell r="A3484" t="str">
            <v>Oliveira_etal_2009_02</v>
          </cell>
          <cell r="B3484" t="str">
            <v>Baccaro, Fabricio; Souza, Jorge</v>
          </cell>
          <cell r="C3484" t="str">
            <v>South America</v>
          </cell>
          <cell r="D3484" t="str">
            <v>Brazil</v>
          </cell>
          <cell r="E3484" t="str">
            <v>Amazonas</v>
          </cell>
          <cell r="F3484" t="str">
            <v>Manaus</v>
          </cell>
          <cell r="G3484" t="str">
            <v>Reserva Ducke</v>
          </cell>
          <cell r="H3484" t="str">
            <v>Tropical rain forest (valley)</v>
          </cell>
          <cell r="I3484">
            <v>46.8</v>
          </cell>
          <cell r="J3484">
            <v>-2.94</v>
          </cell>
          <cell r="K3484">
            <v>-59.95</v>
          </cell>
          <cell r="L3484" t="str">
            <v>In publication</v>
          </cell>
          <cell r="M3484" t="str">
            <v>NA</v>
          </cell>
          <cell r="N3484">
            <v>3657</v>
          </cell>
          <cell r="O3484">
            <v>146</v>
          </cell>
          <cell r="P3484">
            <v>146</v>
          </cell>
          <cell r="Q3484">
            <v>0</v>
          </cell>
          <cell r="R3484">
            <v>1</v>
          </cell>
          <cell r="S3484">
            <v>22</v>
          </cell>
          <cell r="T3484">
            <v>6</v>
          </cell>
          <cell r="U3484">
            <v>2006</v>
          </cell>
          <cell r="V3484">
            <v>2</v>
          </cell>
          <cell r="W3484">
            <v>8</v>
          </cell>
          <cell r="X3484">
            <v>2006</v>
          </cell>
          <cell r="Y3484">
            <v>13</v>
          </cell>
          <cell r="Z3484">
            <v>250</v>
          </cell>
          <cell r="AA3484">
            <v>1</v>
          </cell>
          <cell r="AB3484">
            <v>1000</v>
          </cell>
          <cell r="AC3484" t="str">
            <v>Pitfall</v>
          </cell>
          <cell r="AD3484" t="str">
            <v>13 plots with 10 pitfall traps each (25 m spacing). The pitfall traps consited of a 6.5 cm diameter plastic cups, partly filled with 70% ethanol.</v>
          </cell>
          <cell r="AE3484">
            <v>130</v>
          </cell>
          <cell r="AF3484">
            <v>33.200000000000003</v>
          </cell>
          <cell r="AG3484">
            <v>25</v>
          </cell>
          <cell r="AH3484">
            <v>48</v>
          </cell>
          <cell r="AI3484">
            <v>260</v>
          </cell>
          <cell r="AJ3484">
            <v>0</v>
          </cell>
          <cell r="AK3484">
            <v>0</v>
          </cell>
          <cell r="AL3484">
            <v>0</v>
          </cell>
          <cell r="AM3484">
            <v>0</v>
          </cell>
          <cell r="AN3484">
            <v>0</v>
          </cell>
          <cell r="AO3484">
            <v>0</v>
          </cell>
          <cell r="AP3484">
            <v>0</v>
          </cell>
          <cell r="AQ3484">
            <v>0</v>
          </cell>
          <cell r="AR3484">
            <v>0</v>
          </cell>
          <cell r="AS3484">
            <v>0</v>
          </cell>
          <cell r="AT3484" t="str">
            <v>Tropical rain forest (valley)</v>
          </cell>
          <cell r="AU3484" t="str">
            <v>Undisturbed</v>
          </cell>
          <cell r="AV3484" t="str">
            <v>NA</v>
          </cell>
          <cell r="AW3484" t="str">
            <v>NA</v>
          </cell>
          <cell r="AX3484" t="str">
            <v>Tropical rain forest, with sandy soils (Typic Epiaquods and Typic Endoaquods). The vegetation is “terra-firme” non-flooded rain forest with closed canopy. The understory is relatively closed and characterized by the abundance of sessile palms, such as Astrocaryum spp. and Attalea spp. Some areas close to streams are subject to flooding after heavy rainfalls.</v>
          </cell>
          <cell r="AY3484" t="str">
            <v>NA</v>
          </cell>
        </row>
        <row r="3485">
          <cell r="A3485" t="str">
            <v>Oliveira_etal_2009_03</v>
          </cell>
          <cell r="B3485" t="str">
            <v>Baccaro, Fabricio; Souza, Jorge</v>
          </cell>
          <cell r="C3485" t="str">
            <v>South America</v>
          </cell>
          <cell r="D3485" t="str">
            <v>Brazil</v>
          </cell>
          <cell r="E3485" t="str">
            <v>Amazonas</v>
          </cell>
          <cell r="F3485" t="str">
            <v>Manaus</v>
          </cell>
          <cell r="G3485" t="str">
            <v>Reserva Ducke</v>
          </cell>
          <cell r="H3485" t="str">
            <v>Tropical rain forest (valley)</v>
          </cell>
          <cell r="I3485">
            <v>46.8</v>
          </cell>
          <cell r="J3485">
            <v>-2.94</v>
          </cell>
          <cell r="K3485">
            <v>-59.95</v>
          </cell>
          <cell r="L3485" t="str">
            <v>In publication</v>
          </cell>
          <cell r="M3485" t="str">
            <v>NA</v>
          </cell>
          <cell r="N3485">
            <v>3251</v>
          </cell>
          <cell r="O3485">
            <v>83</v>
          </cell>
          <cell r="P3485">
            <v>83</v>
          </cell>
          <cell r="Q3485">
            <v>0</v>
          </cell>
          <cell r="R3485">
            <v>1</v>
          </cell>
          <cell r="S3485">
            <v>22</v>
          </cell>
          <cell r="T3485">
            <v>6</v>
          </cell>
          <cell r="U3485">
            <v>2006</v>
          </cell>
          <cell r="V3485">
            <v>2</v>
          </cell>
          <cell r="W3485">
            <v>8</v>
          </cell>
          <cell r="X3485">
            <v>2006</v>
          </cell>
          <cell r="Y3485">
            <v>12</v>
          </cell>
          <cell r="Z3485">
            <v>250</v>
          </cell>
          <cell r="AA3485">
            <v>1</v>
          </cell>
          <cell r="AB3485">
            <v>1000</v>
          </cell>
          <cell r="AC3485" t="str">
            <v>Winkler</v>
          </cell>
          <cell r="AD3485" t="str">
            <v>10 1-m2 of sifted litter (25 m spacing) sampled per plot (total = 12 plots). The ants were extrAustralian Capital Territoryed from the sifted litter through a sieve of 1?cm2 mesh, placed in Winkler sacks and hung in a room at ambient temperature (about 28 °C) for 48 hours.</v>
          </cell>
          <cell r="AE3485">
            <v>0</v>
          </cell>
          <cell r="AF3485">
            <v>0</v>
          </cell>
          <cell r="AG3485">
            <v>0</v>
          </cell>
          <cell r="AH3485">
            <v>0</v>
          </cell>
          <cell r="AI3485">
            <v>0</v>
          </cell>
          <cell r="AJ3485">
            <v>0</v>
          </cell>
          <cell r="AK3485">
            <v>0</v>
          </cell>
          <cell r="AL3485">
            <v>0</v>
          </cell>
          <cell r="AM3485">
            <v>0</v>
          </cell>
          <cell r="AN3485">
            <v>120</v>
          </cell>
          <cell r="AO3485">
            <v>25</v>
          </cell>
          <cell r="AP3485">
            <v>0</v>
          </cell>
          <cell r="AQ3485">
            <v>0</v>
          </cell>
          <cell r="AR3485" t="str">
            <v>NA</v>
          </cell>
          <cell r="AS3485">
            <v>1</v>
          </cell>
          <cell r="AT3485" t="str">
            <v>Tropical rain forest (valley)</v>
          </cell>
          <cell r="AU3485" t="str">
            <v>Undisturbed</v>
          </cell>
          <cell r="AV3485" t="str">
            <v>NA</v>
          </cell>
          <cell r="AW3485" t="str">
            <v>NA</v>
          </cell>
          <cell r="AX3485" t="str">
            <v>Tropical rain forest, with sandy soils (Typic Epiaquods and Typic Endoaquods). The vegetation is “terra-firme” non-flooded rain forest with closed canopy. The understory is relatively closed and characterized by the abundance of sessile palms, such as Astrocaryum spp. and Attalea spp. Some areas close to streams are subject to flooding after heavy rainfalls.</v>
          </cell>
          <cell r="AY3485" t="str">
            <v>NA</v>
          </cell>
        </row>
        <row r="3486">
          <cell r="A3486" t="str">
            <v>Oliveira_etal_2009_04</v>
          </cell>
          <cell r="B3486" t="str">
            <v>Baccaro, Fabricio; Souza, Jorge</v>
          </cell>
          <cell r="C3486" t="str">
            <v>South America</v>
          </cell>
          <cell r="D3486" t="str">
            <v>Brazil</v>
          </cell>
          <cell r="E3486" t="str">
            <v>Amazonas</v>
          </cell>
          <cell r="F3486" t="str">
            <v>Manaus</v>
          </cell>
          <cell r="G3486" t="str">
            <v>Reserva Ducke</v>
          </cell>
          <cell r="H3486" t="str">
            <v>Tropical rain forest (plateau or ravine)</v>
          </cell>
          <cell r="I3486">
            <v>105.1</v>
          </cell>
          <cell r="J3486">
            <v>-2.94</v>
          </cell>
          <cell r="K3486">
            <v>-59.95</v>
          </cell>
          <cell r="L3486" t="str">
            <v>In publication</v>
          </cell>
          <cell r="M3486" t="str">
            <v>NA</v>
          </cell>
          <cell r="N3486">
            <v>7244</v>
          </cell>
          <cell r="O3486">
            <v>49</v>
          </cell>
          <cell r="P3486">
            <v>49</v>
          </cell>
          <cell r="Q3486">
            <v>0</v>
          </cell>
          <cell r="R3486">
            <v>1</v>
          </cell>
          <cell r="S3486">
            <v>22</v>
          </cell>
          <cell r="T3486">
            <v>6</v>
          </cell>
          <cell r="U3486">
            <v>2006</v>
          </cell>
          <cell r="V3486">
            <v>2</v>
          </cell>
          <cell r="W3486">
            <v>8</v>
          </cell>
          <cell r="X3486">
            <v>2006</v>
          </cell>
          <cell r="Y3486">
            <v>17</v>
          </cell>
          <cell r="Z3486">
            <v>250</v>
          </cell>
          <cell r="AA3486">
            <v>1</v>
          </cell>
          <cell r="AB3486">
            <v>1000</v>
          </cell>
          <cell r="AC3486" t="str">
            <v>Baits</v>
          </cell>
          <cell r="AD3486" t="str">
            <v>10 sardine baits (~ 3 g at 25 m spacing) placed on a piece of paper (10x10 cm) on the forest floor or litter per plot (total = 17 plots). After 45 minutes all ants were grasped and placed in plastic bags.</v>
          </cell>
          <cell r="AE3486">
            <v>0</v>
          </cell>
          <cell r="AF3486">
            <v>0</v>
          </cell>
          <cell r="AG3486">
            <v>0</v>
          </cell>
          <cell r="AH3486">
            <v>0</v>
          </cell>
          <cell r="AI3486">
            <v>0</v>
          </cell>
          <cell r="AJ3486">
            <v>170</v>
          </cell>
          <cell r="AK3486">
            <v>0</v>
          </cell>
          <cell r="AL3486">
            <v>25</v>
          </cell>
          <cell r="AM3486">
            <v>40</v>
          </cell>
          <cell r="AN3486">
            <v>0</v>
          </cell>
          <cell r="AO3486">
            <v>0</v>
          </cell>
          <cell r="AP3486">
            <v>0</v>
          </cell>
          <cell r="AQ3486">
            <v>0</v>
          </cell>
          <cell r="AR3486">
            <v>0</v>
          </cell>
          <cell r="AS3486">
            <v>0</v>
          </cell>
          <cell r="AT3486" t="str">
            <v>Tropical rain forest (plateaus or ravines)</v>
          </cell>
          <cell r="AU3486" t="str">
            <v>Undisturbed</v>
          </cell>
          <cell r="AV3486" t="str">
            <v>NA</v>
          </cell>
          <cell r="AW3486" t="str">
            <v>NA</v>
          </cell>
          <cell r="AX3486" t="str">
            <v>Tropical rain forest, with clayey soils (Xanthic Hapludox). The vegetation is “terra-firme” non-flooded rain forest with closed canopy. The understory is relatively open and characterized by the abundance of sessile palms, such as Astrocaryum spp. and Attalea spp. The canopy height is of 30–37 m with some emergent trees reaching up to 40–45 m.</v>
          </cell>
          <cell r="AY3486" t="str">
            <v>NA</v>
          </cell>
        </row>
        <row r="3487">
          <cell r="A3487" t="str">
            <v>Oliveira_etal_2009_05</v>
          </cell>
          <cell r="B3487" t="str">
            <v>Baccaro, Fabricio; Souza, Jorge</v>
          </cell>
          <cell r="C3487" t="str">
            <v>South America</v>
          </cell>
          <cell r="D3487" t="str">
            <v>Brazil</v>
          </cell>
          <cell r="E3487" t="str">
            <v>Amazonas</v>
          </cell>
          <cell r="F3487" t="str">
            <v>Manaus</v>
          </cell>
          <cell r="G3487" t="str">
            <v>Reserva Ducke</v>
          </cell>
          <cell r="H3487" t="str">
            <v>Tropical rain forest (plateau or ravine)</v>
          </cell>
          <cell r="I3487">
            <v>105.1</v>
          </cell>
          <cell r="J3487">
            <v>-2.94</v>
          </cell>
          <cell r="K3487">
            <v>-59.95</v>
          </cell>
          <cell r="L3487" t="str">
            <v>In publication</v>
          </cell>
          <cell r="M3487" t="str">
            <v>NA</v>
          </cell>
          <cell r="N3487">
            <v>4068</v>
          </cell>
          <cell r="O3487">
            <v>172</v>
          </cell>
          <cell r="P3487">
            <v>172</v>
          </cell>
          <cell r="Q3487">
            <v>0</v>
          </cell>
          <cell r="R3487">
            <v>1</v>
          </cell>
          <cell r="S3487">
            <v>22</v>
          </cell>
          <cell r="T3487">
            <v>6</v>
          </cell>
          <cell r="U3487">
            <v>2006</v>
          </cell>
          <cell r="V3487">
            <v>2</v>
          </cell>
          <cell r="W3487">
            <v>8</v>
          </cell>
          <cell r="X3487">
            <v>2006</v>
          </cell>
          <cell r="Y3487">
            <v>17</v>
          </cell>
          <cell r="Z3487">
            <v>250</v>
          </cell>
          <cell r="AA3487">
            <v>1</v>
          </cell>
          <cell r="AB3487">
            <v>1000</v>
          </cell>
          <cell r="AC3487" t="str">
            <v>Pitfall</v>
          </cell>
          <cell r="AD3487" t="str">
            <v>17 plots with 10 pitfall traps each (25 m spacing). The pitfall traps consited of a 6.5 cm diameter plastic cups, partly filled with 70% ethanol.</v>
          </cell>
          <cell r="AE3487">
            <v>170</v>
          </cell>
          <cell r="AF3487">
            <v>33.200000000000003</v>
          </cell>
          <cell r="AG3487">
            <v>25</v>
          </cell>
          <cell r="AH3487">
            <v>48</v>
          </cell>
          <cell r="AI3487">
            <v>340</v>
          </cell>
          <cell r="AJ3487">
            <v>0</v>
          </cell>
          <cell r="AK3487">
            <v>0</v>
          </cell>
          <cell r="AL3487">
            <v>0</v>
          </cell>
          <cell r="AM3487">
            <v>0</v>
          </cell>
          <cell r="AN3487">
            <v>0</v>
          </cell>
          <cell r="AO3487">
            <v>0</v>
          </cell>
          <cell r="AP3487">
            <v>0</v>
          </cell>
          <cell r="AQ3487">
            <v>0</v>
          </cell>
          <cell r="AR3487">
            <v>0</v>
          </cell>
          <cell r="AS3487">
            <v>0</v>
          </cell>
          <cell r="AT3487" t="str">
            <v>Tropical rain forest (plateaus or ravines)</v>
          </cell>
          <cell r="AU3487" t="str">
            <v>Undisturbed</v>
          </cell>
          <cell r="AV3487" t="str">
            <v>NA</v>
          </cell>
          <cell r="AW3487" t="str">
            <v>NA</v>
          </cell>
          <cell r="AX3487" t="str">
            <v>Tropical rain forest, with clayey soils (Xanthic Hapludox). The vegetation is “terra-firme” non-flooded rain forest with closed canopy. The understory is relatively open and characterized by the abundance of sessile palms, such as Astrocaryum spp. and Attalea spp. The canopy height is of 30–37 m with some emergent trees reaching up to 40–45 m.</v>
          </cell>
          <cell r="AY3487" t="str">
            <v>NA</v>
          </cell>
        </row>
        <row r="3488">
          <cell r="A3488" t="str">
            <v>Oliveira_etal_2009_06</v>
          </cell>
          <cell r="B3488" t="str">
            <v>Baccaro, Fabricio; Souza, Jorge</v>
          </cell>
          <cell r="C3488" t="str">
            <v>South America</v>
          </cell>
          <cell r="D3488" t="str">
            <v>Brazil</v>
          </cell>
          <cell r="E3488" t="str">
            <v>Amazonas</v>
          </cell>
          <cell r="F3488" t="str">
            <v>Manaus</v>
          </cell>
          <cell r="G3488" t="str">
            <v>Reserva Ducke</v>
          </cell>
          <cell r="H3488" t="str">
            <v>Tropical rain forest (plateau or ravine)</v>
          </cell>
          <cell r="I3488">
            <v>105.1</v>
          </cell>
          <cell r="J3488">
            <v>-2.94</v>
          </cell>
          <cell r="K3488">
            <v>-59.95</v>
          </cell>
          <cell r="L3488" t="str">
            <v>In publication</v>
          </cell>
          <cell r="M3488" t="str">
            <v>NA</v>
          </cell>
          <cell r="N3488">
            <v>1674</v>
          </cell>
          <cell r="O3488">
            <v>73</v>
          </cell>
          <cell r="P3488">
            <v>73</v>
          </cell>
          <cell r="Q3488">
            <v>0</v>
          </cell>
          <cell r="R3488">
            <v>1</v>
          </cell>
          <cell r="S3488">
            <v>22</v>
          </cell>
          <cell r="T3488">
            <v>6</v>
          </cell>
          <cell r="U3488">
            <v>2006</v>
          </cell>
          <cell r="V3488">
            <v>2</v>
          </cell>
          <cell r="W3488">
            <v>8</v>
          </cell>
          <cell r="X3488">
            <v>2006</v>
          </cell>
          <cell r="Y3488">
            <v>13</v>
          </cell>
          <cell r="Z3488">
            <v>250</v>
          </cell>
          <cell r="AA3488">
            <v>1</v>
          </cell>
          <cell r="AB3488">
            <v>1000</v>
          </cell>
          <cell r="AC3488" t="str">
            <v>Winkler</v>
          </cell>
          <cell r="AD3488" t="str">
            <v>10 1-m2 of sifted litter (25 m spacing) sampled per plot (total = 13 plots). The ants were extrAustralian Capital Territoryed from the sifted litter through a sieve of 1?cm2 mesh, placed in Winkler sacks and hung in a room at ambient temperature (about 28 °C) for 48 hours.</v>
          </cell>
          <cell r="AE3488">
            <v>0</v>
          </cell>
          <cell r="AF3488">
            <v>0</v>
          </cell>
          <cell r="AG3488">
            <v>0</v>
          </cell>
          <cell r="AH3488">
            <v>0</v>
          </cell>
          <cell r="AI3488">
            <v>0</v>
          </cell>
          <cell r="AJ3488">
            <v>0</v>
          </cell>
          <cell r="AK3488">
            <v>0</v>
          </cell>
          <cell r="AL3488">
            <v>0</v>
          </cell>
          <cell r="AM3488">
            <v>0</v>
          </cell>
          <cell r="AN3488">
            <v>130</v>
          </cell>
          <cell r="AO3488">
            <v>25</v>
          </cell>
          <cell r="AP3488">
            <v>0</v>
          </cell>
          <cell r="AQ3488">
            <v>0</v>
          </cell>
          <cell r="AR3488" t="str">
            <v>NA</v>
          </cell>
          <cell r="AS3488">
            <v>1</v>
          </cell>
          <cell r="AT3488" t="str">
            <v>Tropical rain forest (plateaus or ravines)</v>
          </cell>
          <cell r="AU3488" t="str">
            <v>Undisturbed</v>
          </cell>
          <cell r="AV3488" t="str">
            <v>NA</v>
          </cell>
          <cell r="AW3488" t="str">
            <v>NA</v>
          </cell>
          <cell r="AX3488" t="str">
            <v>Tropical rain forest, with clayey soils (Xanthic Hapludox). The vegetation is “terra-firme” non-flooded rain forest with closed canopy. The understory is relatively open and characterized by the abundance of sessile palms, such as Astrocaryum spp. and Attalea spp. The canopy height is of 30–37 m with some emergent trees reaching up to 40–45 m.</v>
          </cell>
          <cell r="AY3488" t="str">
            <v>NA</v>
          </cell>
        </row>
        <row r="3489">
          <cell r="A3489" t="str">
            <v>Olson_1994_01</v>
          </cell>
          <cell r="B3489" t="str">
            <v>Gibb, Heloise</v>
          </cell>
          <cell r="C3489" t="str">
            <v>North America</v>
          </cell>
          <cell r="D3489" t="str">
            <v>Panamá</v>
          </cell>
          <cell r="E3489" t="str">
            <v>Cordillera Central</v>
          </cell>
          <cell r="F3489">
            <v>1</v>
          </cell>
          <cell r="G3489">
            <v>1</v>
          </cell>
          <cell r="H3489" t="str">
            <v>Tropical Rainforest</v>
          </cell>
          <cell r="I3489">
            <v>300</v>
          </cell>
          <cell r="J3489">
            <v>8.8800000000000008</v>
          </cell>
          <cell r="K3489">
            <v>-82.17</v>
          </cell>
          <cell r="L3489" t="str">
            <v>In publication</v>
          </cell>
          <cell r="M3489" t="str">
            <v>NA</v>
          </cell>
          <cell r="N3489" t="str">
            <v>NA</v>
          </cell>
          <cell r="O3489">
            <v>72</v>
          </cell>
          <cell r="P3489" t="str">
            <v>NA</v>
          </cell>
          <cell r="Q3489" t="str">
            <v>NA</v>
          </cell>
          <cell r="R3489">
            <v>1</v>
          </cell>
          <cell r="S3489">
            <v>28</v>
          </cell>
          <cell r="T3489">
            <v>7</v>
          </cell>
          <cell r="U3489">
            <v>1987</v>
          </cell>
          <cell r="V3489">
            <v>30</v>
          </cell>
          <cell r="W3489">
            <v>7</v>
          </cell>
          <cell r="X3489">
            <v>1987</v>
          </cell>
          <cell r="Y3489">
            <v>1</v>
          </cell>
          <cell r="Z3489">
            <v>200</v>
          </cell>
          <cell r="AA3489">
            <v>1</v>
          </cell>
          <cell r="AB3489">
            <v>0</v>
          </cell>
          <cell r="AC3489" t="str">
            <v>Pitfall/Winkler</v>
          </cell>
          <cell r="AD3489" t="str">
            <v>Litter sifting and pitfall traps were employed at each site. Litter sifting collections were made along a single 180 m transect at each elevation. Each litter sifting transect was perpendicular to the slope of the site and parallel to the pitfall trap transect 10 m away. Each transect consisted of 60 samples taken 3 m apart along a straight line. The leaf litter layer from approximately 1.5 m2 of forest floor was sifted at each individual location along the transect. Thus, approximately 90 m2 of forest floor were sifted at each elevation. Forty pitfall traps were placed 5 m apart along a 200 m transect that ran perpendicular to the slope. The unbaited pitfall traps consisted of 18 mm diameter Kimax test tubes inserted into PVC sleeves (irrigation tubing, 19.2 mm inner diameter, see Majer 1978 for details of trap design) and a small amount of soapy water was placed in each trap to prevent invertebrates from escaping. Traps collected 48 hours later.</v>
          </cell>
          <cell r="AE3489">
            <v>40</v>
          </cell>
          <cell r="AF3489">
            <v>289.64999999999998</v>
          </cell>
          <cell r="AG3489">
            <v>5</v>
          </cell>
          <cell r="AH3489">
            <v>48</v>
          </cell>
          <cell r="AI3489">
            <v>80</v>
          </cell>
          <cell r="AJ3489">
            <v>0</v>
          </cell>
          <cell r="AK3489">
            <v>0</v>
          </cell>
          <cell r="AL3489">
            <v>0</v>
          </cell>
          <cell r="AM3489">
            <v>0</v>
          </cell>
          <cell r="AN3489">
            <v>60</v>
          </cell>
          <cell r="AO3489">
            <v>3</v>
          </cell>
          <cell r="AP3489">
            <v>0</v>
          </cell>
          <cell r="AQ3489">
            <v>0</v>
          </cell>
          <cell r="AR3489" t="str">
            <v>NA</v>
          </cell>
          <cell r="AS3489">
            <v>1.5</v>
          </cell>
          <cell r="AT3489" t="str">
            <v>Tropical Rainforest</v>
          </cell>
          <cell r="AU3489" t="str">
            <v>Undisturbed</v>
          </cell>
          <cell r="AV3489" t="str">
            <v>NA</v>
          </cell>
          <cell r="AW3489" t="str">
            <v>NA</v>
          </cell>
          <cell r="AX3489" t="str">
            <v>NA</v>
          </cell>
          <cell r="AY3489" t="str">
            <v>180m2 area sanpled</v>
          </cell>
        </row>
        <row r="3490">
          <cell r="A3490" t="str">
            <v>Olson_1994_02</v>
          </cell>
          <cell r="B3490" t="str">
            <v>Gibb, Heloise</v>
          </cell>
          <cell r="C3490" t="str">
            <v>North America</v>
          </cell>
          <cell r="D3490" t="str">
            <v>Panamá</v>
          </cell>
          <cell r="E3490" t="str">
            <v>Cordillera Central</v>
          </cell>
          <cell r="F3490">
            <v>2</v>
          </cell>
          <cell r="G3490">
            <v>2</v>
          </cell>
          <cell r="H3490" t="str">
            <v>Tropical Rainforest</v>
          </cell>
          <cell r="I3490">
            <v>500</v>
          </cell>
          <cell r="J3490">
            <v>8.7799999999999994</v>
          </cell>
          <cell r="K3490">
            <v>-82.18</v>
          </cell>
          <cell r="L3490" t="str">
            <v>In publication</v>
          </cell>
          <cell r="M3490" t="str">
            <v>NA</v>
          </cell>
          <cell r="N3490" t="str">
            <v>NA</v>
          </cell>
          <cell r="O3490">
            <v>73</v>
          </cell>
          <cell r="P3490" t="str">
            <v>NA</v>
          </cell>
          <cell r="Q3490" t="str">
            <v>NA</v>
          </cell>
          <cell r="R3490">
            <v>1</v>
          </cell>
          <cell r="S3490">
            <v>16</v>
          </cell>
          <cell r="T3490">
            <v>7</v>
          </cell>
          <cell r="U3490">
            <v>1987</v>
          </cell>
          <cell r="V3490">
            <v>18</v>
          </cell>
          <cell r="W3490">
            <v>7</v>
          </cell>
          <cell r="X3490">
            <v>1987</v>
          </cell>
          <cell r="Y3490">
            <v>1</v>
          </cell>
          <cell r="Z3490">
            <v>200</v>
          </cell>
          <cell r="AA3490">
            <v>1</v>
          </cell>
          <cell r="AB3490">
            <v>0</v>
          </cell>
          <cell r="AC3490" t="str">
            <v>Pitfall/Winkler</v>
          </cell>
          <cell r="AD3490" t="str">
            <v>Litter sifting and pitfall traps were employed at each site. Litter sifting collections were made along a single 180 m transect at each elevation. Each litter sifting transect was perpendicular to the slope of the site and parallel to the pitfall trap transect 10 m away. Each transect consisted of 60 samples taken 3 m apart along a straight line. The leaf litter layer from approximately 1.5 m2 of forest floor was sifted at each individual location along the transect. Thus, approximately 90 m2 of forest floor were sifted at each elevation. Forty pitfall traps were placed 5 m apart along a 200 m transect that ran perpendicular to the slope. The unbaited pitfall traps consisted of 18 mm diameter Kimax test tubes inserted into PVC sleeves (irrigation tubing, 19.2 mm inner diameter, see Majer 1978 for details of trap design) and a small amount of soapy water was placed in each trap to prevent invertebrates from escaping. Traps collected 48 hours later.</v>
          </cell>
          <cell r="AE3490">
            <v>40</v>
          </cell>
          <cell r="AF3490">
            <v>289.64999999999998</v>
          </cell>
          <cell r="AG3490">
            <v>5</v>
          </cell>
          <cell r="AH3490">
            <v>48</v>
          </cell>
          <cell r="AI3490">
            <v>80</v>
          </cell>
          <cell r="AJ3490">
            <v>0</v>
          </cell>
          <cell r="AK3490">
            <v>0</v>
          </cell>
          <cell r="AL3490">
            <v>0</v>
          </cell>
          <cell r="AM3490">
            <v>0</v>
          </cell>
          <cell r="AN3490">
            <v>60</v>
          </cell>
          <cell r="AO3490">
            <v>3</v>
          </cell>
          <cell r="AP3490">
            <v>0</v>
          </cell>
          <cell r="AQ3490">
            <v>0</v>
          </cell>
          <cell r="AR3490" t="str">
            <v>NA</v>
          </cell>
          <cell r="AS3490">
            <v>1.5</v>
          </cell>
          <cell r="AT3490" t="str">
            <v>Tropical Rainforest</v>
          </cell>
          <cell r="AU3490" t="str">
            <v>Undisturbed</v>
          </cell>
          <cell r="AV3490" t="str">
            <v>NA</v>
          </cell>
          <cell r="AW3490" t="str">
            <v>NA</v>
          </cell>
          <cell r="AX3490" t="str">
            <v>NA</v>
          </cell>
          <cell r="AY3490" t="str">
            <v>180m2 area sanpled</v>
          </cell>
        </row>
        <row r="3491">
          <cell r="A3491" t="str">
            <v>Olson_1994_03</v>
          </cell>
          <cell r="B3491" t="str">
            <v>Gibb, Heloise</v>
          </cell>
          <cell r="C3491" t="str">
            <v>North America</v>
          </cell>
          <cell r="D3491" t="str">
            <v>Panamá</v>
          </cell>
          <cell r="E3491" t="str">
            <v>Cordillera Central</v>
          </cell>
          <cell r="F3491">
            <v>3</v>
          </cell>
          <cell r="G3491">
            <v>3</v>
          </cell>
          <cell r="H3491" t="str">
            <v>Tropical Rainforest</v>
          </cell>
          <cell r="I3491">
            <v>800</v>
          </cell>
          <cell r="J3491">
            <v>8.7799999999999994</v>
          </cell>
          <cell r="K3491">
            <v>-82.2</v>
          </cell>
          <cell r="L3491" t="str">
            <v>In publication</v>
          </cell>
          <cell r="M3491" t="str">
            <v>NA</v>
          </cell>
          <cell r="N3491" t="str">
            <v>NA</v>
          </cell>
          <cell r="O3491">
            <v>91</v>
          </cell>
          <cell r="P3491" t="str">
            <v>NA</v>
          </cell>
          <cell r="Q3491" t="str">
            <v>NA</v>
          </cell>
          <cell r="R3491">
            <v>1</v>
          </cell>
          <cell r="S3491">
            <v>14</v>
          </cell>
          <cell r="T3491">
            <v>7</v>
          </cell>
          <cell r="U3491">
            <v>1987</v>
          </cell>
          <cell r="V3491">
            <v>16</v>
          </cell>
          <cell r="W3491">
            <v>7</v>
          </cell>
          <cell r="X3491">
            <v>1987</v>
          </cell>
          <cell r="Y3491">
            <v>1</v>
          </cell>
          <cell r="Z3491">
            <v>200</v>
          </cell>
          <cell r="AA3491">
            <v>1</v>
          </cell>
          <cell r="AB3491">
            <v>0</v>
          </cell>
          <cell r="AC3491" t="str">
            <v>Pitfall/Winkler</v>
          </cell>
          <cell r="AD3491" t="str">
            <v>Litter sifting and pitfall traps were employed at each site. Litter sifting collections were made along a single 180 m transect at each elevation. Each litter sifting transect was perpendicular to the slope of the site and parallel to the pitfall trap transect 10 m away. Each transect consisted of 60 samples taken 3 m apart along a straight line. The leaf litter layer from approximately 1.5 m2 of forest floor was sifted at each individual location along the transect. Thus, approximately 90 m2 of forest floor were sifted at each elevation. Forty pitfall traps were placed 5 m apart along a 200 m transect that ran perpendicular to the slope. The unbaited pitfall traps consisted of 18 mm diameter Kimax test tubes inserted into PVC sleeves (irrigation tubing, 19.2 mm inner diameter, see Majer 1978 for details of trap design) and a small amount of soapy water was placed in each trap to prevent invertebrates from escaping. Traps collected 48 hours later.</v>
          </cell>
          <cell r="AE3491">
            <v>40</v>
          </cell>
          <cell r="AF3491">
            <v>289.64999999999998</v>
          </cell>
          <cell r="AG3491">
            <v>5</v>
          </cell>
          <cell r="AH3491">
            <v>48</v>
          </cell>
          <cell r="AI3491">
            <v>80</v>
          </cell>
          <cell r="AJ3491">
            <v>0</v>
          </cell>
          <cell r="AK3491">
            <v>0</v>
          </cell>
          <cell r="AL3491">
            <v>0</v>
          </cell>
          <cell r="AM3491">
            <v>0</v>
          </cell>
          <cell r="AN3491">
            <v>60</v>
          </cell>
          <cell r="AO3491">
            <v>3</v>
          </cell>
          <cell r="AP3491">
            <v>0</v>
          </cell>
          <cell r="AQ3491">
            <v>0</v>
          </cell>
          <cell r="AR3491" t="str">
            <v>NA</v>
          </cell>
          <cell r="AS3491">
            <v>1.5</v>
          </cell>
          <cell r="AT3491" t="str">
            <v>Tropical Rainforest</v>
          </cell>
          <cell r="AU3491" t="str">
            <v>Undisturbed</v>
          </cell>
          <cell r="AV3491" t="str">
            <v>NA</v>
          </cell>
          <cell r="AW3491" t="str">
            <v>NA</v>
          </cell>
          <cell r="AX3491" t="str">
            <v>NA</v>
          </cell>
          <cell r="AY3491" t="str">
            <v>180m2 area sanpled</v>
          </cell>
        </row>
        <row r="3492">
          <cell r="A3492" t="str">
            <v>Olson_1994_04</v>
          </cell>
          <cell r="B3492" t="str">
            <v>Gibb, Heloise</v>
          </cell>
          <cell r="C3492" t="str">
            <v>North America</v>
          </cell>
          <cell r="D3492" t="str">
            <v>Panamá</v>
          </cell>
          <cell r="E3492" t="str">
            <v>Cordillera Central</v>
          </cell>
          <cell r="F3492">
            <v>4</v>
          </cell>
          <cell r="G3492">
            <v>4</v>
          </cell>
          <cell r="H3492" t="str">
            <v>cloud forest</v>
          </cell>
          <cell r="I3492">
            <v>1050</v>
          </cell>
          <cell r="J3492">
            <v>8.7799999999999994</v>
          </cell>
          <cell r="K3492">
            <v>-82.22</v>
          </cell>
          <cell r="L3492" t="str">
            <v>In publication</v>
          </cell>
          <cell r="M3492" t="str">
            <v>NA</v>
          </cell>
          <cell r="N3492" t="str">
            <v>NA</v>
          </cell>
          <cell r="O3492">
            <v>71</v>
          </cell>
          <cell r="P3492" t="str">
            <v>NA</v>
          </cell>
          <cell r="Q3492" t="str">
            <v>NA</v>
          </cell>
          <cell r="R3492">
            <v>1</v>
          </cell>
          <cell r="S3492">
            <v>12</v>
          </cell>
          <cell r="T3492">
            <v>7</v>
          </cell>
          <cell r="U3492">
            <v>1987</v>
          </cell>
          <cell r="V3492">
            <v>14</v>
          </cell>
          <cell r="W3492">
            <v>7</v>
          </cell>
          <cell r="X3492">
            <v>1987</v>
          </cell>
          <cell r="Y3492">
            <v>1</v>
          </cell>
          <cell r="Z3492">
            <v>200</v>
          </cell>
          <cell r="AA3492">
            <v>1</v>
          </cell>
          <cell r="AB3492">
            <v>0</v>
          </cell>
          <cell r="AC3492" t="str">
            <v>Pitfall/Winkler</v>
          </cell>
          <cell r="AD3492" t="str">
            <v>Litter sifting and pitfall traps were employed at each site. Litter sifting collections were made along a single 180 m transect at each elevation. Each litter sifting transect was perpendicular to the slope of the site and parallel to the pitfall trap transect 10 m away. Each transect consisted of 60 samples taken 3 m apart along a straight line. The leaf litter layer from approximately 1.5 m2 of forest floor was sifted at each individual location along the transect. Thus, approximately 90 m2 of forest floor were sifted at each elevation. Forty pitfall traps were placed 5 m apart along a 200 m transect that ran perpendicular to the slope. The unbaited pitfall traps consisted of 18 mm diameter Kimax test tubes inserted into PVC sleeves (irrigation tubing, 19.2 mm inner diameter, see Majer 1978 for details of trap design) and a small amount of soapy water was placed in each trap to prevent invertebrates from escaping. Traps collected 48 hours later.</v>
          </cell>
          <cell r="AE3492">
            <v>40</v>
          </cell>
          <cell r="AF3492">
            <v>289.64999999999998</v>
          </cell>
          <cell r="AG3492">
            <v>5</v>
          </cell>
          <cell r="AH3492">
            <v>48</v>
          </cell>
          <cell r="AI3492">
            <v>80</v>
          </cell>
          <cell r="AJ3492">
            <v>0</v>
          </cell>
          <cell r="AK3492">
            <v>0</v>
          </cell>
          <cell r="AL3492">
            <v>0</v>
          </cell>
          <cell r="AM3492">
            <v>0</v>
          </cell>
          <cell r="AN3492">
            <v>60</v>
          </cell>
          <cell r="AO3492">
            <v>3</v>
          </cell>
          <cell r="AP3492">
            <v>0</v>
          </cell>
          <cell r="AQ3492">
            <v>0</v>
          </cell>
          <cell r="AR3492" t="str">
            <v>NA</v>
          </cell>
          <cell r="AS3492">
            <v>1.5</v>
          </cell>
          <cell r="AT3492" t="str">
            <v>cloud forest</v>
          </cell>
          <cell r="AU3492" t="str">
            <v>Undisturbed</v>
          </cell>
          <cell r="AV3492" t="str">
            <v>NA</v>
          </cell>
          <cell r="AW3492" t="str">
            <v>NA</v>
          </cell>
          <cell r="AX3492" t="str">
            <v>NA</v>
          </cell>
          <cell r="AY3492" t="str">
            <v>180m2 area sanpled</v>
          </cell>
        </row>
        <row r="3493">
          <cell r="A3493" t="str">
            <v>Olson_1994_05</v>
          </cell>
          <cell r="B3493" t="str">
            <v>Gibb, Heloise</v>
          </cell>
          <cell r="C3493" t="str">
            <v>North America</v>
          </cell>
          <cell r="D3493" t="str">
            <v>Panamá</v>
          </cell>
          <cell r="E3493" t="str">
            <v>Cordillera Central</v>
          </cell>
          <cell r="F3493">
            <v>5</v>
          </cell>
          <cell r="G3493">
            <v>5</v>
          </cell>
          <cell r="H3493" t="str">
            <v>cloud forest</v>
          </cell>
          <cell r="I3493">
            <v>1250</v>
          </cell>
          <cell r="J3493">
            <v>8.7799999999999994</v>
          </cell>
          <cell r="K3493">
            <v>-82.22</v>
          </cell>
          <cell r="L3493" t="str">
            <v>In publication</v>
          </cell>
          <cell r="M3493" t="str">
            <v>NA</v>
          </cell>
          <cell r="N3493" t="str">
            <v>NA</v>
          </cell>
          <cell r="O3493">
            <v>50</v>
          </cell>
          <cell r="P3493" t="str">
            <v>NA</v>
          </cell>
          <cell r="Q3493" t="str">
            <v>NA</v>
          </cell>
          <cell r="R3493">
            <v>1</v>
          </cell>
          <cell r="S3493">
            <v>9</v>
          </cell>
          <cell r="T3493">
            <v>7</v>
          </cell>
          <cell r="U3493">
            <v>1987</v>
          </cell>
          <cell r="V3493">
            <v>11</v>
          </cell>
          <cell r="W3493">
            <v>7</v>
          </cell>
          <cell r="X3493">
            <v>1987</v>
          </cell>
          <cell r="Y3493">
            <v>1</v>
          </cell>
          <cell r="Z3493">
            <v>200</v>
          </cell>
          <cell r="AA3493">
            <v>1</v>
          </cell>
          <cell r="AB3493">
            <v>0</v>
          </cell>
          <cell r="AC3493" t="str">
            <v>Pitfall/Winkler</v>
          </cell>
          <cell r="AD3493" t="str">
            <v>Litter sifting and pitfall traps were employed at each site. Litter sifting collections were made along a single 180 m transect at each elevation. Each litter sifting transect was perpendicular to the slope of the site and parallel to the pitfall trap transect 10 m away. Each transect consisted of 60 samples taken 3 m apart along a straight line. The leaf litter layer from approximately 1.5 m2 of forest floor was sifted at each individual location along the transect. Thus, approximately 90 m2 of forest floor were sifted at each elevation. Forty pitfall traps were placed 5 m apart along a 200 m transect that ran perpendicular to the slope. The unbaited pitfall traps consisted of 18 mm diameter Kimax test tubes inserted into PVC sleeves (irrigation tubing, 19.2 mm inner diameter, see Majer 1978 for details of trap design) and a small amount of soapy water was placed in each trap to prevent invertebrates from escaping. Traps collected 48 hours later.</v>
          </cell>
          <cell r="AE3493">
            <v>40</v>
          </cell>
          <cell r="AF3493">
            <v>289.64999999999998</v>
          </cell>
          <cell r="AG3493">
            <v>5</v>
          </cell>
          <cell r="AH3493">
            <v>48</v>
          </cell>
          <cell r="AI3493">
            <v>80</v>
          </cell>
          <cell r="AJ3493">
            <v>0</v>
          </cell>
          <cell r="AK3493">
            <v>0</v>
          </cell>
          <cell r="AL3493">
            <v>0</v>
          </cell>
          <cell r="AM3493">
            <v>0</v>
          </cell>
          <cell r="AN3493">
            <v>60</v>
          </cell>
          <cell r="AO3493">
            <v>3</v>
          </cell>
          <cell r="AP3493">
            <v>0</v>
          </cell>
          <cell r="AQ3493">
            <v>0</v>
          </cell>
          <cell r="AR3493" t="str">
            <v>NA</v>
          </cell>
          <cell r="AS3493">
            <v>1.5</v>
          </cell>
          <cell r="AT3493" t="str">
            <v>cloud forest</v>
          </cell>
          <cell r="AU3493" t="str">
            <v>Undisturbed</v>
          </cell>
          <cell r="AV3493" t="str">
            <v>NA</v>
          </cell>
          <cell r="AW3493" t="str">
            <v>NA</v>
          </cell>
          <cell r="AX3493" t="str">
            <v>NA</v>
          </cell>
          <cell r="AY3493" t="str">
            <v>180m2 area sanpled</v>
          </cell>
        </row>
        <row r="3494">
          <cell r="A3494" t="str">
            <v>Olson_1994_06</v>
          </cell>
          <cell r="B3494" t="str">
            <v>Gibb, Heloise</v>
          </cell>
          <cell r="C3494" t="str">
            <v>North America</v>
          </cell>
          <cell r="D3494" t="str">
            <v>Panamá</v>
          </cell>
          <cell r="E3494" t="str">
            <v>Cordillera Central</v>
          </cell>
          <cell r="F3494">
            <v>6</v>
          </cell>
          <cell r="G3494">
            <v>6</v>
          </cell>
          <cell r="H3494" t="str">
            <v>cloud forest</v>
          </cell>
          <cell r="I3494">
            <v>1500</v>
          </cell>
          <cell r="J3494">
            <v>8.6999999999999993</v>
          </cell>
          <cell r="K3494">
            <v>-82.22</v>
          </cell>
          <cell r="L3494" t="str">
            <v>In publication</v>
          </cell>
          <cell r="M3494" t="str">
            <v>NA</v>
          </cell>
          <cell r="N3494" t="str">
            <v>NA</v>
          </cell>
          <cell r="O3494">
            <v>16</v>
          </cell>
          <cell r="P3494" t="str">
            <v>NA</v>
          </cell>
          <cell r="Q3494" t="str">
            <v>NA</v>
          </cell>
          <cell r="R3494">
            <v>1</v>
          </cell>
          <cell r="S3494">
            <v>21</v>
          </cell>
          <cell r="T3494">
            <v>7</v>
          </cell>
          <cell r="U3494">
            <v>1987</v>
          </cell>
          <cell r="V3494">
            <v>23</v>
          </cell>
          <cell r="W3494">
            <v>7</v>
          </cell>
          <cell r="X3494">
            <v>1987</v>
          </cell>
          <cell r="Y3494">
            <v>1</v>
          </cell>
          <cell r="Z3494">
            <v>200</v>
          </cell>
          <cell r="AA3494">
            <v>1</v>
          </cell>
          <cell r="AB3494">
            <v>0</v>
          </cell>
          <cell r="AC3494" t="str">
            <v>Pitfall/Winkler</v>
          </cell>
          <cell r="AD3494" t="str">
            <v>Litter sifting and pitfall traps were employed at each site. Litter sifting collections were made along a single 180 m transect at each elevation. Each litter sifting transect was perpendicular to the slope of the site and parallel to the pitfall trap transect 10 m away. Each transect consisted of 60 samples taken 3 m apart along a straight line. The leaf litter layer from approximately 1.5 m2 of forest floor was sifted at each individual location along the transect. Thus, approximately 90 m2 of forest floor were sifted at each elevation. Forty pitfall traps were placed 5 m apart along a 200 m transect that ran perpendicular to the slope. The unbaited pitfall traps consisted of 18 mm diameter Kimax test tubes inserted into PVC sleeves (irrigation tubing, 19.2 mm inner diameter, see Majer 1978 for details of trap design) and a small amount of soapy water was placed in each trap to prevent invertebrates from escaping. Traps collected 48 hours later.</v>
          </cell>
          <cell r="AE3494">
            <v>40</v>
          </cell>
          <cell r="AF3494">
            <v>289.64999999999998</v>
          </cell>
          <cell r="AG3494">
            <v>5</v>
          </cell>
          <cell r="AH3494">
            <v>48</v>
          </cell>
          <cell r="AI3494">
            <v>80</v>
          </cell>
          <cell r="AJ3494">
            <v>0</v>
          </cell>
          <cell r="AK3494">
            <v>0</v>
          </cell>
          <cell r="AL3494">
            <v>0</v>
          </cell>
          <cell r="AM3494">
            <v>0</v>
          </cell>
          <cell r="AN3494">
            <v>60</v>
          </cell>
          <cell r="AO3494">
            <v>3</v>
          </cell>
          <cell r="AP3494">
            <v>0</v>
          </cell>
          <cell r="AQ3494">
            <v>0</v>
          </cell>
          <cell r="AR3494" t="str">
            <v>NA</v>
          </cell>
          <cell r="AS3494">
            <v>1.5</v>
          </cell>
          <cell r="AT3494" t="str">
            <v>cloud forest</v>
          </cell>
          <cell r="AU3494" t="str">
            <v>Undisturbed</v>
          </cell>
          <cell r="AV3494" t="str">
            <v>NA</v>
          </cell>
          <cell r="AW3494" t="str">
            <v>NA</v>
          </cell>
          <cell r="AX3494" t="str">
            <v>NA</v>
          </cell>
          <cell r="AY3494" t="str">
            <v>180m2 area sanpled</v>
          </cell>
        </row>
        <row r="3495">
          <cell r="A3495" t="str">
            <v>Olson_1994_07</v>
          </cell>
          <cell r="B3495" t="str">
            <v>Gibb, Heloise</v>
          </cell>
          <cell r="C3495" t="str">
            <v>North America</v>
          </cell>
          <cell r="D3495" t="str">
            <v>Panamá</v>
          </cell>
          <cell r="E3495" t="str">
            <v>Cordillera Central</v>
          </cell>
          <cell r="F3495">
            <v>7</v>
          </cell>
          <cell r="G3495">
            <v>7</v>
          </cell>
          <cell r="H3495" t="str">
            <v>cloud forest</v>
          </cell>
          <cell r="I3495">
            <v>1780</v>
          </cell>
          <cell r="J3495">
            <v>8.8800000000000008</v>
          </cell>
          <cell r="K3495">
            <v>-82.38</v>
          </cell>
          <cell r="L3495" t="str">
            <v>In publication</v>
          </cell>
          <cell r="M3495" t="str">
            <v>NA</v>
          </cell>
          <cell r="N3495" t="str">
            <v>NA</v>
          </cell>
          <cell r="O3495">
            <v>7</v>
          </cell>
          <cell r="P3495" t="str">
            <v>NA</v>
          </cell>
          <cell r="Q3495" t="str">
            <v>NA</v>
          </cell>
          <cell r="R3495">
            <v>1</v>
          </cell>
          <cell r="S3495">
            <v>10</v>
          </cell>
          <cell r="T3495">
            <v>8</v>
          </cell>
          <cell r="U3495">
            <v>1987</v>
          </cell>
          <cell r="V3495">
            <v>12</v>
          </cell>
          <cell r="W3495">
            <v>8</v>
          </cell>
          <cell r="X3495">
            <v>1987</v>
          </cell>
          <cell r="Y3495">
            <v>1</v>
          </cell>
          <cell r="Z3495">
            <v>200</v>
          </cell>
          <cell r="AA3495">
            <v>1</v>
          </cell>
          <cell r="AB3495">
            <v>0</v>
          </cell>
          <cell r="AC3495" t="str">
            <v>Pitfall/Winkler</v>
          </cell>
          <cell r="AD3495" t="str">
            <v>Litter sifting and pitfall traps were employed at each site. Litter sifting collections were made along a single 180 m transect at each elevation. Each litter sifting transect was perpendicular to the slope of the site and parallel to the pitfall trap transect 10 m away. Each transect consisted of 60 samples taken 3 m apart along a straight line. The leaf litter layer from approximately 1.5 m2 of forest floor was sifted at each individual location along the transect. Thus, approximately 90 m2 of forest floor were sifted at each elevation. Forty pitfall traps were placed 5 m apart along a 200 m transect that ran perpendicular to the slope. The unbaited pitfall traps consisted of 18 mm diameter Kimax test tubes inserted into PVC sleeves (irrigation tubing, 19.2 mm inner diameter, see Majer 1978 for details of trap design) and a small amount of soapy water was placed in each trap to prevent invertebrates from escaping. Traps collected 48 hours later.</v>
          </cell>
          <cell r="AE3495">
            <v>40</v>
          </cell>
          <cell r="AF3495">
            <v>289.64999999999998</v>
          </cell>
          <cell r="AG3495">
            <v>5</v>
          </cell>
          <cell r="AH3495">
            <v>48</v>
          </cell>
          <cell r="AI3495">
            <v>80</v>
          </cell>
          <cell r="AJ3495">
            <v>0</v>
          </cell>
          <cell r="AK3495">
            <v>0</v>
          </cell>
          <cell r="AL3495">
            <v>0</v>
          </cell>
          <cell r="AM3495">
            <v>0</v>
          </cell>
          <cell r="AN3495">
            <v>60</v>
          </cell>
          <cell r="AO3495">
            <v>3</v>
          </cell>
          <cell r="AP3495">
            <v>0</v>
          </cell>
          <cell r="AQ3495">
            <v>0</v>
          </cell>
          <cell r="AR3495" t="str">
            <v>NA</v>
          </cell>
          <cell r="AS3495">
            <v>1.5</v>
          </cell>
          <cell r="AT3495" t="str">
            <v>cloud forest</v>
          </cell>
          <cell r="AU3495" t="str">
            <v>Undisturbed</v>
          </cell>
          <cell r="AV3495" t="str">
            <v>NA</v>
          </cell>
          <cell r="AW3495" t="str">
            <v>NA</v>
          </cell>
          <cell r="AX3495" t="str">
            <v>NA</v>
          </cell>
          <cell r="AY3495" t="str">
            <v>180m2 area sanpled</v>
          </cell>
        </row>
        <row r="3496">
          <cell r="A3496" t="str">
            <v>Olson_1994_08</v>
          </cell>
          <cell r="B3496" t="str">
            <v>Gibb, Heloise</v>
          </cell>
          <cell r="C3496" t="str">
            <v>North America</v>
          </cell>
          <cell r="D3496" t="str">
            <v>Panamá</v>
          </cell>
          <cell r="E3496" t="str">
            <v>Cordillera Central</v>
          </cell>
          <cell r="F3496">
            <v>8</v>
          </cell>
          <cell r="G3496">
            <v>8</v>
          </cell>
          <cell r="H3496" t="str">
            <v>cloud forest</v>
          </cell>
          <cell r="I3496">
            <v>2020</v>
          </cell>
          <cell r="J3496">
            <v>8.83</v>
          </cell>
          <cell r="K3496">
            <v>-82.4</v>
          </cell>
          <cell r="L3496" t="str">
            <v>In publication</v>
          </cell>
          <cell r="M3496" t="str">
            <v>NA</v>
          </cell>
          <cell r="N3496" t="str">
            <v>NA</v>
          </cell>
          <cell r="O3496">
            <v>7</v>
          </cell>
          <cell r="P3496" t="str">
            <v>NA</v>
          </cell>
          <cell r="Q3496" t="str">
            <v>NA</v>
          </cell>
          <cell r="R3496">
            <v>1</v>
          </cell>
          <cell r="S3496">
            <v>8</v>
          </cell>
          <cell r="T3496">
            <v>8</v>
          </cell>
          <cell r="U3496">
            <v>1987</v>
          </cell>
          <cell r="V3496">
            <v>10</v>
          </cell>
          <cell r="W3496">
            <v>8</v>
          </cell>
          <cell r="X3496">
            <v>1987</v>
          </cell>
          <cell r="Y3496">
            <v>1</v>
          </cell>
          <cell r="Z3496">
            <v>200</v>
          </cell>
          <cell r="AA3496">
            <v>1</v>
          </cell>
          <cell r="AB3496">
            <v>0</v>
          </cell>
          <cell r="AC3496" t="str">
            <v>Pitfall/Winkler</v>
          </cell>
          <cell r="AD3496" t="str">
            <v>Litter sifting and pitfall traps were employed at each site. Litter sifting collections were made along a single 180 m transect at each elevation. Each litter sifting transect was perpendicular to the slope of the site and parallel to the pitfall trap transect 10 m away. Each transect consisted of 60 samples taken 3 m apart along a straight line. The leaf litter layer from approximately 1.5 m2 of forest floor was sifted at each individual location along the transect. Thus, approximately 90 m2 of forest floor were sifted at each elevation. Forty pitfall traps were placed 5 m apart along a 200 m transect that ran perpendicular to the slope. The unbaited pitfall traps consisted of 18 mm diameter Kimax test tubes inserted into PVC sleeves (irrigation tubing, 19.2 mm inner diameter, see Majer 1978 for details of trap design) and a small amount of soapy water was placed in each trap to prevent invertebrates from escaping. Traps collected 48 hours later.</v>
          </cell>
          <cell r="AE3496">
            <v>40</v>
          </cell>
          <cell r="AF3496">
            <v>289.64999999999998</v>
          </cell>
          <cell r="AG3496">
            <v>5</v>
          </cell>
          <cell r="AH3496">
            <v>48</v>
          </cell>
          <cell r="AI3496">
            <v>80</v>
          </cell>
          <cell r="AJ3496">
            <v>0</v>
          </cell>
          <cell r="AK3496">
            <v>0</v>
          </cell>
          <cell r="AL3496">
            <v>0</v>
          </cell>
          <cell r="AM3496">
            <v>0</v>
          </cell>
          <cell r="AN3496">
            <v>60</v>
          </cell>
          <cell r="AO3496">
            <v>3</v>
          </cell>
          <cell r="AP3496">
            <v>0</v>
          </cell>
          <cell r="AQ3496">
            <v>0</v>
          </cell>
          <cell r="AR3496" t="str">
            <v>NA</v>
          </cell>
          <cell r="AS3496">
            <v>1.5</v>
          </cell>
          <cell r="AT3496" t="str">
            <v>cloud forest</v>
          </cell>
          <cell r="AU3496" t="str">
            <v>Undisturbed</v>
          </cell>
          <cell r="AV3496" t="str">
            <v>NA</v>
          </cell>
          <cell r="AW3496" t="str">
            <v>NA</v>
          </cell>
          <cell r="AX3496" t="str">
            <v>NA</v>
          </cell>
          <cell r="AY3496" t="str">
            <v>180m2 area sanpled</v>
          </cell>
        </row>
        <row r="3497">
          <cell r="A3497" t="str">
            <v>ONT Lake Opinicon</v>
          </cell>
          <cell r="B3497" t="str">
            <v>Phil Ward</v>
          </cell>
          <cell r="C3497" t="str">
            <v>North America</v>
          </cell>
          <cell r="D3497" t="str">
            <v>Canada</v>
          </cell>
          <cell r="E3497" t="str">
            <v>Ontario</v>
          </cell>
          <cell r="F3497" t="str">
            <v>NA</v>
          </cell>
          <cell r="G3497" t="str">
            <v>NA</v>
          </cell>
          <cell r="H3497" t="str">
            <v>NA</v>
          </cell>
          <cell r="I3497">
            <v>150</v>
          </cell>
          <cell r="J3497">
            <v>44.55</v>
          </cell>
          <cell r="K3497">
            <v>-76.366699999999994</v>
          </cell>
          <cell r="L3497" t="str">
            <v>NA</v>
          </cell>
          <cell r="M3497" t="str">
            <v>NA</v>
          </cell>
          <cell r="N3497" t="str">
            <v>NA</v>
          </cell>
          <cell r="O3497" t="str">
            <v>NA</v>
          </cell>
          <cell r="P3497" t="str">
            <v>NA</v>
          </cell>
          <cell r="Q3497" t="str">
            <v>NA</v>
          </cell>
          <cell r="R3497" t="str">
            <v>NA</v>
          </cell>
          <cell r="S3497">
            <v>22</v>
          </cell>
          <cell r="T3497">
            <v>10</v>
          </cell>
          <cell r="U3497">
            <v>1983</v>
          </cell>
          <cell r="V3497" t="str">
            <v>NA</v>
          </cell>
          <cell r="W3497" t="str">
            <v>NA</v>
          </cell>
          <cell r="X3497" t="str">
            <v>NA</v>
          </cell>
          <cell r="Y3497" t="str">
            <v>NA</v>
          </cell>
          <cell r="Z3497" t="str">
            <v>NA</v>
          </cell>
          <cell r="AA3497" t="str">
            <v>NA</v>
          </cell>
          <cell r="AB3497" t="str">
            <v>NA</v>
          </cell>
          <cell r="AC3497" t="str">
            <v>NA</v>
          </cell>
          <cell r="AD3497" t="str">
            <v>NA</v>
          </cell>
          <cell r="AE3497" t="str">
            <v>NA</v>
          </cell>
          <cell r="AF3497" t="str">
            <v>NA</v>
          </cell>
          <cell r="AG3497" t="str">
            <v>NA</v>
          </cell>
          <cell r="AH3497" t="str">
            <v>NA</v>
          </cell>
          <cell r="AI3497" t="e">
            <v>#VALUE!</v>
          </cell>
          <cell r="AJ3497" t="str">
            <v>NA</v>
          </cell>
          <cell r="AK3497" t="str">
            <v>NA</v>
          </cell>
          <cell r="AL3497" t="str">
            <v>NA</v>
          </cell>
          <cell r="AM3497" t="str">
            <v>NA</v>
          </cell>
          <cell r="AN3497" t="str">
            <v>NA</v>
          </cell>
          <cell r="AO3497" t="str">
            <v>NA</v>
          </cell>
          <cell r="AP3497" t="str">
            <v>NA</v>
          </cell>
          <cell r="AQ3497" t="str">
            <v>NA</v>
          </cell>
          <cell r="AR3497" t="str">
            <v>NA</v>
          </cell>
          <cell r="AS3497" t="str">
            <v>NA</v>
          </cell>
          <cell r="AT3497" t="str">
            <v>HD17 decid.forest</v>
          </cell>
          <cell r="AU3497">
            <v>0</v>
          </cell>
          <cell r="AV3497" t="str">
            <v>NA</v>
          </cell>
          <cell r="AW3497" t="str">
            <v>NA</v>
          </cell>
          <cell r="AX3497" t="str">
            <v>NA</v>
          </cell>
          <cell r="AY3497" t="str">
            <v>NA</v>
          </cell>
        </row>
        <row r="3498">
          <cell r="A3498" t="str">
            <v>OR 10km ESE Oakridge</v>
          </cell>
          <cell r="B3498" t="str">
            <v>Phil Ward</v>
          </cell>
          <cell r="C3498" t="str">
            <v>North America</v>
          </cell>
          <cell r="D3498" t="str">
            <v>USA</v>
          </cell>
          <cell r="E3498" t="str">
            <v>NA</v>
          </cell>
          <cell r="F3498" t="str">
            <v>NA</v>
          </cell>
          <cell r="G3498" t="str">
            <v>NA</v>
          </cell>
          <cell r="H3498" t="str">
            <v>NA</v>
          </cell>
          <cell r="I3498">
            <v>500</v>
          </cell>
          <cell r="J3498">
            <v>42.716700000000003</v>
          </cell>
          <cell r="K3498">
            <v>-122.33329999999999</v>
          </cell>
          <cell r="L3498" t="str">
            <v>NA</v>
          </cell>
          <cell r="M3498" t="str">
            <v>NA</v>
          </cell>
          <cell r="N3498" t="str">
            <v>NA</v>
          </cell>
          <cell r="O3498" t="str">
            <v>NA</v>
          </cell>
          <cell r="P3498" t="str">
            <v>NA</v>
          </cell>
          <cell r="Q3498" t="str">
            <v>NA</v>
          </cell>
          <cell r="R3498" t="str">
            <v>NA</v>
          </cell>
          <cell r="S3498">
            <v>20</v>
          </cell>
          <cell r="T3498">
            <v>5</v>
          </cell>
          <cell r="U3498">
            <v>1985</v>
          </cell>
          <cell r="V3498" t="str">
            <v>NA</v>
          </cell>
          <cell r="W3498" t="str">
            <v>NA</v>
          </cell>
          <cell r="X3498" t="str">
            <v>NA</v>
          </cell>
          <cell r="Y3498" t="str">
            <v>NA</v>
          </cell>
          <cell r="Z3498" t="str">
            <v>NA</v>
          </cell>
          <cell r="AA3498" t="str">
            <v>NA</v>
          </cell>
          <cell r="AB3498" t="str">
            <v>NA</v>
          </cell>
          <cell r="AC3498" t="str">
            <v>NA</v>
          </cell>
          <cell r="AD3498" t="str">
            <v>NA</v>
          </cell>
          <cell r="AE3498" t="str">
            <v>NA</v>
          </cell>
          <cell r="AF3498" t="str">
            <v>NA</v>
          </cell>
          <cell r="AG3498" t="str">
            <v>NA</v>
          </cell>
          <cell r="AH3498" t="str">
            <v>NA</v>
          </cell>
          <cell r="AI3498" t="e">
            <v>#VALUE!</v>
          </cell>
          <cell r="AJ3498" t="str">
            <v>NA</v>
          </cell>
          <cell r="AK3498" t="str">
            <v>NA</v>
          </cell>
          <cell r="AL3498" t="str">
            <v>NA</v>
          </cell>
          <cell r="AM3498" t="str">
            <v>NA</v>
          </cell>
          <cell r="AN3498" t="str">
            <v>NA</v>
          </cell>
          <cell r="AO3498" t="str">
            <v>NA</v>
          </cell>
          <cell r="AP3498" t="str">
            <v>NA</v>
          </cell>
          <cell r="AQ3498" t="str">
            <v>NA</v>
          </cell>
          <cell r="AR3498" t="str">
            <v>NA</v>
          </cell>
          <cell r="AS3498" t="str">
            <v>NA</v>
          </cell>
          <cell r="AT3498" t="str">
            <v>HC37 Ps-Tsuga-Acer f</v>
          </cell>
          <cell r="AU3498">
            <v>0</v>
          </cell>
          <cell r="AV3498" t="str">
            <v>NA</v>
          </cell>
          <cell r="AW3498" t="str">
            <v>NA</v>
          </cell>
          <cell r="AX3498" t="str">
            <v>NA</v>
          </cell>
          <cell r="AY3498" t="str">
            <v>NA</v>
          </cell>
        </row>
        <row r="3499">
          <cell r="A3499" t="str">
            <v>OR 10km NW LaPine</v>
          </cell>
          <cell r="B3499" t="str">
            <v>Phil Ward</v>
          </cell>
          <cell r="C3499" t="str">
            <v>North America</v>
          </cell>
          <cell r="D3499" t="str">
            <v>USA</v>
          </cell>
          <cell r="E3499" t="str">
            <v>NA</v>
          </cell>
          <cell r="F3499" t="str">
            <v>NA</v>
          </cell>
          <cell r="G3499" t="str">
            <v>NA</v>
          </cell>
          <cell r="H3499" t="str">
            <v>NA</v>
          </cell>
          <cell r="I3499">
            <v>1400</v>
          </cell>
          <cell r="J3499">
            <v>43.716700000000003</v>
          </cell>
          <cell r="K3499">
            <v>-121.6</v>
          </cell>
          <cell r="L3499" t="str">
            <v>NA</v>
          </cell>
          <cell r="M3499" t="str">
            <v>NA</v>
          </cell>
          <cell r="N3499" t="str">
            <v>NA</v>
          </cell>
          <cell r="O3499" t="str">
            <v>NA</v>
          </cell>
          <cell r="P3499" t="str">
            <v>NA</v>
          </cell>
          <cell r="Q3499" t="str">
            <v>NA</v>
          </cell>
          <cell r="R3499" t="str">
            <v>NA</v>
          </cell>
          <cell r="S3499">
            <v>20</v>
          </cell>
          <cell r="T3499">
            <v>5</v>
          </cell>
          <cell r="U3499">
            <v>1985</v>
          </cell>
          <cell r="V3499" t="str">
            <v>NA</v>
          </cell>
          <cell r="W3499" t="str">
            <v>NA</v>
          </cell>
          <cell r="X3499" t="str">
            <v>NA</v>
          </cell>
          <cell r="Y3499" t="str">
            <v>NA</v>
          </cell>
          <cell r="Z3499" t="str">
            <v>NA</v>
          </cell>
          <cell r="AA3499" t="str">
            <v>NA</v>
          </cell>
          <cell r="AB3499" t="str">
            <v>NA</v>
          </cell>
          <cell r="AC3499" t="str">
            <v>NA</v>
          </cell>
          <cell r="AD3499" t="str">
            <v>NA</v>
          </cell>
          <cell r="AE3499" t="str">
            <v>NA</v>
          </cell>
          <cell r="AF3499" t="str">
            <v>NA</v>
          </cell>
          <cell r="AG3499" t="str">
            <v>NA</v>
          </cell>
          <cell r="AH3499" t="str">
            <v>NA</v>
          </cell>
          <cell r="AI3499" t="e">
            <v>#VALUE!</v>
          </cell>
          <cell r="AJ3499" t="str">
            <v>NA</v>
          </cell>
          <cell r="AK3499" t="str">
            <v>NA</v>
          </cell>
          <cell r="AL3499" t="str">
            <v>NA</v>
          </cell>
          <cell r="AM3499" t="str">
            <v>NA</v>
          </cell>
          <cell r="AN3499" t="str">
            <v>NA</v>
          </cell>
          <cell r="AO3499" t="str">
            <v>NA</v>
          </cell>
          <cell r="AP3499" t="str">
            <v>NA</v>
          </cell>
          <cell r="AQ3499" t="str">
            <v>NA</v>
          </cell>
          <cell r="AR3499" t="str">
            <v>NA</v>
          </cell>
          <cell r="AS3499" t="str">
            <v>NA</v>
          </cell>
          <cell r="AT3499" t="str">
            <v>HB148 Pinus ponderos</v>
          </cell>
          <cell r="AU3499">
            <v>0</v>
          </cell>
          <cell r="AV3499" t="str">
            <v>NA</v>
          </cell>
          <cell r="AW3499" t="str">
            <v>NA</v>
          </cell>
          <cell r="AX3499" t="str">
            <v>NA</v>
          </cell>
          <cell r="AY3499" t="str">
            <v>NA</v>
          </cell>
        </row>
        <row r="3500">
          <cell r="A3500" t="str">
            <v>OR0001</v>
          </cell>
          <cell r="B3500" t="str">
            <v>Rachtford 2005</v>
          </cell>
          <cell r="C3500" t="str">
            <v>North America</v>
          </cell>
          <cell r="D3500" t="str">
            <v>USA</v>
          </cell>
          <cell r="E3500" t="str">
            <v>NA</v>
          </cell>
          <cell r="F3500" t="str">
            <v>NA</v>
          </cell>
          <cell r="G3500" t="str">
            <v>NA</v>
          </cell>
          <cell r="H3500" t="str">
            <v>NA</v>
          </cell>
          <cell r="I3500">
            <v>568.45000000000005</v>
          </cell>
          <cell r="J3500">
            <v>42.07</v>
          </cell>
          <cell r="K3500">
            <v>-124.12</v>
          </cell>
          <cell r="L3500" t="str">
            <v>NA</v>
          </cell>
          <cell r="M3500" t="str">
            <v>NA</v>
          </cell>
          <cell r="N3500">
            <v>59</v>
          </cell>
          <cell r="O3500">
            <v>5</v>
          </cell>
          <cell r="P3500" t="str">
            <v>NA</v>
          </cell>
          <cell r="Q3500" t="str">
            <v>NA</v>
          </cell>
          <cell r="R3500" t="str">
            <v>NA</v>
          </cell>
          <cell r="S3500">
            <v>2003</v>
          </cell>
          <cell r="T3500">
            <v>2004</v>
          </cell>
          <cell r="U3500" t="str">
            <v>NA</v>
          </cell>
          <cell r="V3500" t="str">
            <v>NA</v>
          </cell>
          <cell r="W3500" t="str">
            <v>NA</v>
          </cell>
          <cell r="X3500" t="str">
            <v>NA</v>
          </cell>
          <cell r="Y3500" t="str">
            <v>NA</v>
          </cell>
          <cell r="Z3500" t="str">
            <v>NA</v>
          </cell>
          <cell r="AA3500" t="str">
            <v>NA</v>
          </cell>
          <cell r="AB3500" t="str">
            <v>NA</v>
          </cell>
          <cell r="AC3500" t="str">
            <v>bait</v>
          </cell>
          <cell r="AD3500" t="str">
            <v>NA</v>
          </cell>
          <cell r="AE3500" t="str">
            <v>NA</v>
          </cell>
          <cell r="AF3500" t="str">
            <v>NA</v>
          </cell>
          <cell r="AG3500" t="str">
            <v>NA</v>
          </cell>
          <cell r="AH3500" t="str">
            <v>NA</v>
          </cell>
          <cell r="AI3500" t="e">
            <v>#VALUE!</v>
          </cell>
          <cell r="AJ3500">
            <v>50</v>
          </cell>
          <cell r="AK3500" t="str">
            <v>NA</v>
          </cell>
          <cell r="AL3500" t="str">
            <v>NA</v>
          </cell>
          <cell r="AM3500" t="str">
            <v>NA</v>
          </cell>
          <cell r="AN3500" t="str">
            <v>NA</v>
          </cell>
          <cell r="AO3500" t="str">
            <v>NA</v>
          </cell>
          <cell r="AP3500" t="str">
            <v>NA</v>
          </cell>
          <cell r="AQ3500" t="str">
            <v>NA</v>
          </cell>
          <cell r="AR3500" t="str">
            <v>NA</v>
          </cell>
          <cell r="AS3500" t="str">
            <v>NA</v>
          </cell>
          <cell r="AT3500" t="str">
            <v>Forest</v>
          </cell>
          <cell r="AU3500" t="str">
            <v>Disturbed</v>
          </cell>
          <cell r="AV3500" t="str">
            <v>NA</v>
          </cell>
          <cell r="AW3500" t="str">
            <v>NA</v>
          </cell>
          <cell r="AX3500" t="str">
            <v>NA</v>
          </cell>
          <cell r="AY3500" t="str">
            <v>NA</v>
          </cell>
        </row>
        <row r="3501">
          <cell r="A3501" t="str">
            <v>OR0002</v>
          </cell>
          <cell r="B3501" t="str">
            <v>Rachtford 2005</v>
          </cell>
          <cell r="C3501" t="str">
            <v>North America</v>
          </cell>
          <cell r="D3501" t="str">
            <v>USA</v>
          </cell>
          <cell r="E3501" t="str">
            <v>NA</v>
          </cell>
          <cell r="F3501" t="str">
            <v>NA</v>
          </cell>
          <cell r="G3501" t="str">
            <v>NA</v>
          </cell>
          <cell r="H3501" t="str">
            <v>NA</v>
          </cell>
          <cell r="I3501">
            <v>466.65</v>
          </cell>
          <cell r="J3501">
            <v>42.07</v>
          </cell>
          <cell r="K3501">
            <v>-124.11</v>
          </cell>
          <cell r="L3501" t="str">
            <v>NA</v>
          </cell>
          <cell r="M3501" t="str">
            <v>NA</v>
          </cell>
          <cell r="N3501">
            <v>72</v>
          </cell>
          <cell r="O3501">
            <v>6</v>
          </cell>
          <cell r="P3501" t="str">
            <v>NA</v>
          </cell>
          <cell r="Q3501" t="str">
            <v>NA</v>
          </cell>
          <cell r="R3501" t="str">
            <v>NA</v>
          </cell>
          <cell r="S3501">
            <v>2003</v>
          </cell>
          <cell r="T3501">
            <v>2004</v>
          </cell>
          <cell r="U3501" t="str">
            <v>NA</v>
          </cell>
          <cell r="V3501" t="str">
            <v>NA</v>
          </cell>
          <cell r="W3501" t="str">
            <v>NA</v>
          </cell>
          <cell r="X3501" t="str">
            <v>NA</v>
          </cell>
          <cell r="Y3501" t="str">
            <v>NA</v>
          </cell>
          <cell r="Z3501" t="str">
            <v>NA</v>
          </cell>
          <cell r="AA3501" t="str">
            <v>NA</v>
          </cell>
          <cell r="AB3501" t="str">
            <v>NA</v>
          </cell>
          <cell r="AC3501" t="str">
            <v>bait</v>
          </cell>
          <cell r="AD3501" t="str">
            <v>NA</v>
          </cell>
          <cell r="AE3501" t="str">
            <v>NA</v>
          </cell>
          <cell r="AF3501" t="str">
            <v>NA</v>
          </cell>
          <cell r="AG3501" t="str">
            <v>NA</v>
          </cell>
          <cell r="AH3501" t="str">
            <v>NA</v>
          </cell>
          <cell r="AI3501" t="e">
            <v>#VALUE!</v>
          </cell>
          <cell r="AJ3501">
            <v>50</v>
          </cell>
          <cell r="AK3501" t="str">
            <v>NA</v>
          </cell>
          <cell r="AL3501" t="str">
            <v>NA</v>
          </cell>
          <cell r="AM3501" t="str">
            <v>NA</v>
          </cell>
          <cell r="AN3501" t="str">
            <v>NA</v>
          </cell>
          <cell r="AO3501" t="str">
            <v>NA</v>
          </cell>
          <cell r="AP3501" t="str">
            <v>NA</v>
          </cell>
          <cell r="AQ3501" t="str">
            <v>NA</v>
          </cell>
          <cell r="AR3501" t="str">
            <v>NA</v>
          </cell>
          <cell r="AS3501" t="str">
            <v>NA</v>
          </cell>
          <cell r="AT3501" t="str">
            <v>Nonforest</v>
          </cell>
          <cell r="AU3501" t="str">
            <v>Disturbed</v>
          </cell>
          <cell r="AV3501" t="str">
            <v>NA</v>
          </cell>
          <cell r="AW3501" t="str">
            <v>NA</v>
          </cell>
          <cell r="AX3501" t="str">
            <v>NA</v>
          </cell>
          <cell r="AY3501" t="str">
            <v>NA</v>
          </cell>
        </row>
        <row r="3502">
          <cell r="A3502" t="str">
            <v>OR0003</v>
          </cell>
          <cell r="B3502" t="str">
            <v>Rachtford 2005</v>
          </cell>
          <cell r="C3502" t="str">
            <v>North America</v>
          </cell>
          <cell r="D3502" t="str">
            <v>USA</v>
          </cell>
          <cell r="E3502" t="str">
            <v>NA</v>
          </cell>
          <cell r="F3502" t="str">
            <v>NA</v>
          </cell>
          <cell r="G3502" t="str">
            <v>NA</v>
          </cell>
          <cell r="H3502" t="str">
            <v>NA</v>
          </cell>
          <cell r="I3502">
            <v>466.34</v>
          </cell>
          <cell r="J3502">
            <v>42.18</v>
          </cell>
          <cell r="K3502">
            <v>-123.97</v>
          </cell>
          <cell r="L3502" t="str">
            <v>NA</v>
          </cell>
          <cell r="M3502" t="str">
            <v>NA</v>
          </cell>
          <cell r="N3502">
            <v>39</v>
          </cell>
          <cell r="O3502">
            <v>6</v>
          </cell>
          <cell r="P3502" t="str">
            <v>NA</v>
          </cell>
          <cell r="Q3502" t="str">
            <v>NA</v>
          </cell>
          <cell r="R3502" t="str">
            <v>NA</v>
          </cell>
          <cell r="S3502">
            <v>2003</v>
          </cell>
          <cell r="T3502">
            <v>2004</v>
          </cell>
          <cell r="U3502" t="str">
            <v>NA</v>
          </cell>
          <cell r="V3502" t="str">
            <v>NA</v>
          </cell>
          <cell r="W3502" t="str">
            <v>NA</v>
          </cell>
          <cell r="X3502" t="str">
            <v>NA</v>
          </cell>
          <cell r="Y3502" t="str">
            <v>NA</v>
          </cell>
          <cell r="Z3502" t="str">
            <v>NA</v>
          </cell>
          <cell r="AA3502" t="str">
            <v>NA</v>
          </cell>
          <cell r="AB3502" t="str">
            <v>NA</v>
          </cell>
          <cell r="AC3502" t="str">
            <v>bait</v>
          </cell>
          <cell r="AD3502" t="str">
            <v>NA</v>
          </cell>
          <cell r="AE3502" t="str">
            <v>NA</v>
          </cell>
          <cell r="AF3502" t="str">
            <v>NA</v>
          </cell>
          <cell r="AG3502" t="str">
            <v>NA</v>
          </cell>
          <cell r="AH3502" t="str">
            <v>NA</v>
          </cell>
          <cell r="AI3502" t="e">
            <v>#VALUE!</v>
          </cell>
          <cell r="AJ3502">
            <v>50</v>
          </cell>
          <cell r="AK3502" t="str">
            <v>NA</v>
          </cell>
          <cell r="AL3502" t="str">
            <v>NA</v>
          </cell>
          <cell r="AM3502" t="str">
            <v>NA</v>
          </cell>
          <cell r="AN3502" t="str">
            <v>NA</v>
          </cell>
          <cell r="AO3502" t="str">
            <v>NA</v>
          </cell>
          <cell r="AP3502" t="str">
            <v>NA</v>
          </cell>
          <cell r="AQ3502" t="str">
            <v>NA</v>
          </cell>
          <cell r="AR3502" t="str">
            <v>NA</v>
          </cell>
          <cell r="AS3502" t="str">
            <v>NA</v>
          </cell>
          <cell r="AT3502" t="str">
            <v>Forest</v>
          </cell>
          <cell r="AU3502" t="str">
            <v>Disturbed</v>
          </cell>
          <cell r="AV3502" t="str">
            <v>NA</v>
          </cell>
          <cell r="AW3502" t="str">
            <v>NA</v>
          </cell>
          <cell r="AX3502" t="str">
            <v>NA</v>
          </cell>
          <cell r="AY3502" t="str">
            <v>NA</v>
          </cell>
        </row>
        <row r="3503">
          <cell r="A3503" t="str">
            <v>OR0004</v>
          </cell>
          <cell r="B3503" t="str">
            <v>Rachtford 2005</v>
          </cell>
          <cell r="C3503" t="str">
            <v>North America</v>
          </cell>
          <cell r="D3503" t="str">
            <v>USA</v>
          </cell>
          <cell r="E3503" t="str">
            <v>NA</v>
          </cell>
          <cell r="F3503" t="str">
            <v>NA</v>
          </cell>
          <cell r="G3503" t="str">
            <v>NA</v>
          </cell>
          <cell r="H3503" t="str">
            <v>NA</v>
          </cell>
          <cell r="I3503">
            <v>796.75</v>
          </cell>
          <cell r="J3503">
            <v>42.19</v>
          </cell>
          <cell r="K3503">
            <v>-123.98</v>
          </cell>
          <cell r="L3503" t="str">
            <v>NA</v>
          </cell>
          <cell r="M3503" t="str">
            <v>NA</v>
          </cell>
          <cell r="N3503">
            <v>83</v>
          </cell>
          <cell r="O3503">
            <v>6</v>
          </cell>
          <cell r="P3503" t="str">
            <v>NA</v>
          </cell>
          <cell r="Q3503" t="str">
            <v>NA</v>
          </cell>
          <cell r="R3503" t="str">
            <v>NA</v>
          </cell>
          <cell r="S3503">
            <v>2003</v>
          </cell>
          <cell r="T3503">
            <v>2004</v>
          </cell>
          <cell r="U3503" t="str">
            <v>NA</v>
          </cell>
          <cell r="V3503" t="str">
            <v>NA</v>
          </cell>
          <cell r="W3503" t="str">
            <v>NA</v>
          </cell>
          <cell r="X3503" t="str">
            <v>NA</v>
          </cell>
          <cell r="Y3503" t="str">
            <v>NA</v>
          </cell>
          <cell r="Z3503" t="str">
            <v>NA</v>
          </cell>
          <cell r="AA3503" t="str">
            <v>NA</v>
          </cell>
          <cell r="AB3503" t="str">
            <v>NA</v>
          </cell>
          <cell r="AC3503" t="str">
            <v>bait</v>
          </cell>
          <cell r="AD3503" t="str">
            <v>NA</v>
          </cell>
          <cell r="AE3503" t="str">
            <v>NA</v>
          </cell>
          <cell r="AF3503" t="str">
            <v>NA</v>
          </cell>
          <cell r="AG3503" t="str">
            <v>NA</v>
          </cell>
          <cell r="AH3503" t="str">
            <v>NA</v>
          </cell>
          <cell r="AI3503" t="e">
            <v>#VALUE!</v>
          </cell>
          <cell r="AJ3503">
            <v>50</v>
          </cell>
          <cell r="AK3503" t="str">
            <v>NA</v>
          </cell>
          <cell r="AL3503" t="str">
            <v>NA</v>
          </cell>
          <cell r="AM3503" t="str">
            <v>NA</v>
          </cell>
          <cell r="AN3503" t="str">
            <v>NA</v>
          </cell>
          <cell r="AO3503" t="str">
            <v>NA</v>
          </cell>
          <cell r="AP3503" t="str">
            <v>NA</v>
          </cell>
          <cell r="AQ3503" t="str">
            <v>NA</v>
          </cell>
          <cell r="AR3503" t="str">
            <v>NA</v>
          </cell>
          <cell r="AS3503" t="str">
            <v>NA</v>
          </cell>
          <cell r="AT3503" t="str">
            <v>Nonforest</v>
          </cell>
          <cell r="AU3503" t="str">
            <v>Disturbed</v>
          </cell>
          <cell r="AV3503" t="str">
            <v>NA</v>
          </cell>
          <cell r="AW3503" t="str">
            <v>NA</v>
          </cell>
          <cell r="AX3503" t="str">
            <v>NA</v>
          </cell>
          <cell r="AY3503" t="str">
            <v>NA</v>
          </cell>
        </row>
        <row r="3504">
          <cell r="A3504" t="str">
            <v>OR0005</v>
          </cell>
          <cell r="B3504" t="str">
            <v>Rachtford 2005</v>
          </cell>
          <cell r="C3504" t="str">
            <v>North America</v>
          </cell>
          <cell r="D3504" t="str">
            <v>USA</v>
          </cell>
          <cell r="E3504" t="str">
            <v>NA</v>
          </cell>
          <cell r="F3504" t="str">
            <v>NA</v>
          </cell>
          <cell r="G3504" t="str">
            <v>NA</v>
          </cell>
          <cell r="H3504" t="str">
            <v>NA</v>
          </cell>
          <cell r="I3504">
            <v>791.57</v>
          </cell>
          <cell r="J3504">
            <v>42.1</v>
          </cell>
          <cell r="K3504">
            <v>-124.07</v>
          </cell>
          <cell r="L3504" t="str">
            <v>NA</v>
          </cell>
          <cell r="M3504" t="str">
            <v>NA</v>
          </cell>
          <cell r="N3504">
            <v>49</v>
          </cell>
          <cell r="O3504">
            <v>3</v>
          </cell>
          <cell r="P3504" t="str">
            <v>NA</v>
          </cell>
          <cell r="Q3504" t="str">
            <v>NA</v>
          </cell>
          <cell r="R3504" t="str">
            <v>NA</v>
          </cell>
          <cell r="S3504">
            <v>2003</v>
          </cell>
          <cell r="T3504">
            <v>2004</v>
          </cell>
          <cell r="U3504" t="str">
            <v>NA</v>
          </cell>
          <cell r="V3504" t="str">
            <v>NA</v>
          </cell>
          <cell r="W3504" t="str">
            <v>NA</v>
          </cell>
          <cell r="X3504" t="str">
            <v>NA</v>
          </cell>
          <cell r="Y3504" t="str">
            <v>NA</v>
          </cell>
          <cell r="Z3504" t="str">
            <v>NA</v>
          </cell>
          <cell r="AA3504" t="str">
            <v>NA</v>
          </cell>
          <cell r="AB3504" t="str">
            <v>NA</v>
          </cell>
          <cell r="AC3504" t="str">
            <v>bait</v>
          </cell>
          <cell r="AD3504" t="str">
            <v>NA</v>
          </cell>
          <cell r="AE3504" t="str">
            <v>NA</v>
          </cell>
          <cell r="AF3504" t="str">
            <v>NA</v>
          </cell>
          <cell r="AG3504" t="str">
            <v>NA</v>
          </cell>
          <cell r="AH3504" t="str">
            <v>NA</v>
          </cell>
          <cell r="AI3504" t="e">
            <v>#VALUE!</v>
          </cell>
          <cell r="AJ3504">
            <v>50</v>
          </cell>
          <cell r="AK3504" t="str">
            <v>NA</v>
          </cell>
          <cell r="AL3504" t="str">
            <v>NA</v>
          </cell>
          <cell r="AM3504" t="str">
            <v>NA</v>
          </cell>
          <cell r="AN3504" t="str">
            <v>NA</v>
          </cell>
          <cell r="AO3504" t="str">
            <v>NA</v>
          </cell>
          <cell r="AP3504" t="str">
            <v>NA</v>
          </cell>
          <cell r="AQ3504" t="str">
            <v>NA</v>
          </cell>
          <cell r="AR3504" t="str">
            <v>NA</v>
          </cell>
          <cell r="AS3504" t="str">
            <v>NA</v>
          </cell>
          <cell r="AT3504" t="str">
            <v>Forest</v>
          </cell>
          <cell r="AU3504" t="str">
            <v>Disturbed</v>
          </cell>
          <cell r="AV3504" t="str">
            <v>NA</v>
          </cell>
          <cell r="AW3504" t="str">
            <v>NA</v>
          </cell>
          <cell r="AX3504" t="str">
            <v>NA</v>
          </cell>
          <cell r="AY3504" t="str">
            <v>NA</v>
          </cell>
        </row>
        <row r="3505">
          <cell r="A3505" t="str">
            <v>OR0006</v>
          </cell>
          <cell r="B3505" t="str">
            <v>Rachtford 2005</v>
          </cell>
          <cell r="C3505" t="str">
            <v>North America</v>
          </cell>
          <cell r="D3505" t="str">
            <v>USA</v>
          </cell>
          <cell r="E3505" t="str">
            <v>NA</v>
          </cell>
          <cell r="F3505" t="str">
            <v>NA</v>
          </cell>
          <cell r="G3505" t="str">
            <v>NA</v>
          </cell>
          <cell r="H3505" t="str">
            <v>NA</v>
          </cell>
          <cell r="I3505">
            <v>512.66999999999996</v>
          </cell>
          <cell r="J3505">
            <v>42.1</v>
          </cell>
          <cell r="K3505">
            <v>-124.06</v>
          </cell>
          <cell r="L3505" t="str">
            <v>NA</v>
          </cell>
          <cell r="M3505" t="str">
            <v>NA</v>
          </cell>
          <cell r="N3505">
            <v>109</v>
          </cell>
          <cell r="O3505">
            <v>9</v>
          </cell>
          <cell r="P3505" t="str">
            <v>NA</v>
          </cell>
          <cell r="Q3505" t="str">
            <v>NA</v>
          </cell>
          <cell r="R3505" t="str">
            <v>NA</v>
          </cell>
          <cell r="S3505">
            <v>2003</v>
          </cell>
          <cell r="T3505">
            <v>2004</v>
          </cell>
          <cell r="U3505" t="str">
            <v>NA</v>
          </cell>
          <cell r="V3505" t="str">
            <v>NA</v>
          </cell>
          <cell r="W3505" t="str">
            <v>NA</v>
          </cell>
          <cell r="X3505" t="str">
            <v>NA</v>
          </cell>
          <cell r="Y3505" t="str">
            <v>NA</v>
          </cell>
          <cell r="Z3505" t="str">
            <v>NA</v>
          </cell>
          <cell r="AA3505" t="str">
            <v>NA</v>
          </cell>
          <cell r="AB3505" t="str">
            <v>NA</v>
          </cell>
          <cell r="AC3505" t="str">
            <v>bait</v>
          </cell>
          <cell r="AD3505" t="str">
            <v>NA</v>
          </cell>
          <cell r="AE3505" t="str">
            <v>NA</v>
          </cell>
          <cell r="AF3505" t="str">
            <v>NA</v>
          </cell>
          <cell r="AG3505" t="str">
            <v>NA</v>
          </cell>
          <cell r="AH3505" t="str">
            <v>NA</v>
          </cell>
          <cell r="AI3505" t="e">
            <v>#VALUE!</v>
          </cell>
          <cell r="AJ3505">
            <v>50</v>
          </cell>
          <cell r="AK3505" t="str">
            <v>NA</v>
          </cell>
          <cell r="AL3505" t="str">
            <v>NA</v>
          </cell>
          <cell r="AM3505" t="str">
            <v>NA</v>
          </cell>
          <cell r="AN3505" t="str">
            <v>NA</v>
          </cell>
          <cell r="AO3505" t="str">
            <v>NA</v>
          </cell>
          <cell r="AP3505" t="str">
            <v>NA</v>
          </cell>
          <cell r="AQ3505" t="str">
            <v>NA</v>
          </cell>
          <cell r="AR3505" t="str">
            <v>NA</v>
          </cell>
          <cell r="AS3505" t="str">
            <v>NA</v>
          </cell>
          <cell r="AT3505" t="str">
            <v>Nonforest</v>
          </cell>
          <cell r="AU3505" t="str">
            <v>Intact</v>
          </cell>
          <cell r="AV3505" t="str">
            <v>NA</v>
          </cell>
          <cell r="AW3505" t="str">
            <v>NA</v>
          </cell>
          <cell r="AX3505" t="str">
            <v>NA</v>
          </cell>
          <cell r="AY3505" t="str">
            <v>NA</v>
          </cell>
        </row>
        <row r="3506">
          <cell r="A3506" t="str">
            <v>OR0007</v>
          </cell>
          <cell r="B3506" t="str">
            <v>Rachtford 2005</v>
          </cell>
          <cell r="C3506" t="str">
            <v>North America</v>
          </cell>
          <cell r="D3506" t="str">
            <v>USA</v>
          </cell>
          <cell r="E3506" t="str">
            <v>NA</v>
          </cell>
          <cell r="F3506" t="str">
            <v>NA</v>
          </cell>
          <cell r="G3506" t="str">
            <v>NA</v>
          </cell>
          <cell r="H3506" t="str">
            <v>NA</v>
          </cell>
          <cell r="I3506">
            <v>498.04</v>
          </cell>
          <cell r="J3506">
            <v>42.09</v>
          </cell>
          <cell r="K3506">
            <v>-124.06</v>
          </cell>
          <cell r="L3506" t="str">
            <v>NA</v>
          </cell>
          <cell r="M3506" t="str">
            <v>NA</v>
          </cell>
          <cell r="N3506">
            <v>48</v>
          </cell>
          <cell r="O3506">
            <v>1</v>
          </cell>
          <cell r="P3506" t="str">
            <v>NA</v>
          </cell>
          <cell r="Q3506" t="str">
            <v>NA</v>
          </cell>
          <cell r="R3506" t="str">
            <v>NA</v>
          </cell>
          <cell r="S3506">
            <v>2003</v>
          </cell>
          <cell r="T3506">
            <v>2004</v>
          </cell>
          <cell r="U3506" t="str">
            <v>NA</v>
          </cell>
          <cell r="V3506" t="str">
            <v>NA</v>
          </cell>
          <cell r="W3506" t="str">
            <v>NA</v>
          </cell>
          <cell r="X3506" t="str">
            <v>NA</v>
          </cell>
          <cell r="Y3506" t="str">
            <v>NA</v>
          </cell>
          <cell r="Z3506" t="str">
            <v>NA</v>
          </cell>
          <cell r="AA3506" t="str">
            <v>NA</v>
          </cell>
          <cell r="AB3506" t="str">
            <v>NA</v>
          </cell>
          <cell r="AC3506" t="str">
            <v>bait</v>
          </cell>
          <cell r="AD3506" t="str">
            <v>NA</v>
          </cell>
          <cell r="AE3506" t="str">
            <v>NA</v>
          </cell>
          <cell r="AF3506" t="str">
            <v>NA</v>
          </cell>
          <cell r="AG3506" t="str">
            <v>NA</v>
          </cell>
          <cell r="AH3506" t="str">
            <v>NA</v>
          </cell>
          <cell r="AI3506" t="e">
            <v>#VALUE!</v>
          </cell>
          <cell r="AJ3506">
            <v>50</v>
          </cell>
          <cell r="AK3506" t="str">
            <v>NA</v>
          </cell>
          <cell r="AL3506" t="str">
            <v>NA</v>
          </cell>
          <cell r="AM3506" t="str">
            <v>NA</v>
          </cell>
          <cell r="AN3506" t="str">
            <v>NA</v>
          </cell>
          <cell r="AO3506" t="str">
            <v>NA</v>
          </cell>
          <cell r="AP3506" t="str">
            <v>NA</v>
          </cell>
          <cell r="AQ3506" t="str">
            <v>NA</v>
          </cell>
          <cell r="AR3506" t="str">
            <v>NA</v>
          </cell>
          <cell r="AS3506" t="str">
            <v>NA</v>
          </cell>
          <cell r="AT3506" t="str">
            <v>Forest</v>
          </cell>
          <cell r="AU3506" t="str">
            <v>Intact</v>
          </cell>
          <cell r="AV3506" t="str">
            <v>NA</v>
          </cell>
          <cell r="AW3506" t="str">
            <v>NA</v>
          </cell>
          <cell r="AX3506" t="str">
            <v>NA</v>
          </cell>
          <cell r="AY3506" t="str">
            <v>NA</v>
          </cell>
        </row>
        <row r="3507">
          <cell r="A3507" t="str">
            <v>OR0008</v>
          </cell>
          <cell r="B3507" t="str">
            <v>Rachtford 2005</v>
          </cell>
          <cell r="C3507" t="str">
            <v>North America</v>
          </cell>
          <cell r="D3507" t="str">
            <v>USA</v>
          </cell>
          <cell r="E3507" t="str">
            <v>NA</v>
          </cell>
          <cell r="F3507" t="str">
            <v>NA</v>
          </cell>
          <cell r="G3507" t="str">
            <v>NA</v>
          </cell>
          <cell r="H3507" t="str">
            <v>NA</v>
          </cell>
          <cell r="I3507">
            <v>536.45000000000005</v>
          </cell>
          <cell r="J3507">
            <v>42.1</v>
          </cell>
          <cell r="K3507">
            <v>-124.05</v>
          </cell>
          <cell r="L3507" t="str">
            <v>NA</v>
          </cell>
          <cell r="M3507" t="str">
            <v>NA</v>
          </cell>
          <cell r="N3507">
            <v>177</v>
          </cell>
          <cell r="O3507">
            <v>13</v>
          </cell>
          <cell r="P3507" t="str">
            <v>NA</v>
          </cell>
          <cell r="Q3507" t="str">
            <v>NA</v>
          </cell>
          <cell r="R3507" t="str">
            <v>NA</v>
          </cell>
          <cell r="S3507">
            <v>2003</v>
          </cell>
          <cell r="T3507">
            <v>2004</v>
          </cell>
          <cell r="U3507" t="str">
            <v>NA</v>
          </cell>
          <cell r="V3507" t="str">
            <v>NA</v>
          </cell>
          <cell r="W3507" t="str">
            <v>NA</v>
          </cell>
          <cell r="X3507" t="str">
            <v>NA</v>
          </cell>
          <cell r="Y3507" t="str">
            <v>NA</v>
          </cell>
          <cell r="Z3507" t="str">
            <v>NA</v>
          </cell>
          <cell r="AA3507" t="str">
            <v>NA</v>
          </cell>
          <cell r="AB3507" t="str">
            <v>NA</v>
          </cell>
          <cell r="AC3507" t="str">
            <v>bait</v>
          </cell>
          <cell r="AD3507" t="str">
            <v>NA</v>
          </cell>
          <cell r="AE3507" t="str">
            <v>NA</v>
          </cell>
          <cell r="AF3507" t="str">
            <v>NA</v>
          </cell>
          <cell r="AG3507" t="str">
            <v>NA</v>
          </cell>
          <cell r="AH3507" t="str">
            <v>NA</v>
          </cell>
          <cell r="AI3507" t="e">
            <v>#VALUE!</v>
          </cell>
          <cell r="AJ3507">
            <v>50</v>
          </cell>
          <cell r="AK3507" t="str">
            <v>NA</v>
          </cell>
          <cell r="AL3507" t="str">
            <v>NA</v>
          </cell>
          <cell r="AM3507" t="str">
            <v>NA</v>
          </cell>
          <cell r="AN3507" t="str">
            <v>NA</v>
          </cell>
          <cell r="AO3507" t="str">
            <v>NA</v>
          </cell>
          <cell r="AP3507" t="str">
            <v>NA</v>
          </cell>
          <cell r="AQ3507" t="str">
            <v>NA</v>
          </cell>
          <cell r="AR3507" t="str">
            <v>NA</v>
          </cell>
          <cell r="AS3507" t="str">
            <v>NA</v>
          </cell>
          <cell r="AT3507" t="str">
            <v>Nonforest</v>
          </cell>
          <cell r="AU3507" t="str">
            <v>Disturbed</v>
          </cell>
          <cell r="AV3507" t="str">
            <v>NA</v>
          </cell>
          <cell r="AW3507" t="str">
            <v>NA</v>
          </cell>
          <cell r="AX3507" t="str">
            <v>NA</v>
          </cell>
          <cell r="AY3507" t="str">
            <v>NA</v>
          </cell>
        </row>
        <row r="3508">
          <cell r="A3508" t="str">
            <v>OR0009</v>
          </cell>
          <cell r="B3508" t="str">
            <v>Rachtford 2005</v>
          </cell>
          <cell r="C3508" t="str">
            <v>North America</v>
          </cell>
          <cell r="D3508" t="str">
            <v>USA</v>
          </cell>
          <cell r="E3508" t="str">
            <v>NA</v>
          </cell>
          <cell r="F3508" t="str">
            <v>NA</v>
          </cell>
          <cell r="G3508" t="str">
            <v>NA</v>
          </cell>
          <cell r="H3508" t="str">
            <v>NA</v>
          </cell>
          <cell r="I3508">
            <v>539.79999999999995</v>
          </cell>
          <cell r="J3508">
            <v>42.13</v>
          </cell>
          <cell r="K3508">
            <v>-124.19</v>
          </cell>
          <cell r="L3508" t="str">
            <v>NA</v>
          </cell>
          <cell r="M3508" t="str">
            <v>NA</v>
          </cell>
          <cell r="N3508">
            <v>45</v>
          </cell>
          <cell r="O3508">
            <v>2</v>
          </cell>
          <cell r="P3508" t="str">
            <v>NA</v>
          </cell>
          <cell r="Q3508" t="str">
            <v>NA</v>
          </cell>
          <cell r="R3508" t="str">
            <v>NA</v>
          </cell>
          <cell r="S3508">
            <v>2003</v>
          </cell>
          <cell r="T3508">
            <v>2004</v>
          </cell>
          <cell r="U3508" t="str">
            <v>NA</v>
          </cell>
          <cell r="V3508" t="str">
            <v>NA</v>
          </cell>
          <cell r="W3508" t="str">
            <v>NA</v>
          </cell>
          <cell r="X3508" t="str">
            <v>NA</v>
          </cell>
          <cell r="Y3508" t="str">
            <v>NA</v>
          </cell>
          <cell r="Z3508" t="str">
            <v>NA</v>
          </cell>
          <cell r="AA3508" t="str">
            <v>NA</v>
          </cell>
          <cell r="AB3508" t="str">
            <v>NA</v>
          </cell>
          <cell r="AC3508" t="str">
            <v>bait</v>
          </cell>
          <cell r="AD3508" t="str">
            <v>NA</v>
          </cell>
          <cell r="AE3508" t="str">
            <v>NA</v>
          </cell>
          <cell r="AF3508" t="str">
            <v>NA</v>
          </cell>
          <cell r="AG3508" t="str">
            <v>NA</v>
          </cell>
          <cell r="AH3508" t="str">
            <v>NA</v>
          </cell>
          <cell r="AI3508" t="e">
            <v>#VALUE!</v>
          </cell>
          <cell r="AJ3508">
            <v>50</v>
          </cell>
          <cell r="AK3508" t="str">
            <v>NA</v>
          </cell>
          <cell r="AL3508" t="str">
            <v>NA</v>
          </cell>
          <cell r="AM3508" t="str">
            <v>NA</v>
          </cell>
          <cell r="AN3508" t="str">
            <v>NA</v>
          </cell>
          <cell r="AO3508" t="str">
            <v>NA</v>
          </cell>
          <cell r="AP3508" t="str">
            <v>NA</v>
          </cell>
          <cell r="AQ3508" t="str">
            <v>NA</v>
          </cell>
          <cell r="AR3508" t="str">
            <v>NA</v>
          </cell>
          <cell r="AS3508" t="str">
            <v>NA</v>
          </cell>
          <cell r="AT3508" t="str">
            <v>Forest</v>
          </cell>
          <cell r="AU3508" t="str">
            <v>Disturbed</v>
          </cell>
          <cell r="AV3508" t="str">
            <v>NA</v>
          </cell>
          <cell r="AW3508" t="str">
            <v>NA</v>
          </cell>
          <cell r="AX3508" t="str">
            <v>NA</v>
          </cell>
          <cell r="AY3508" t="str">
            <v>NA</v>
          </cell>
        </row>
        <row r="3509">
          <cell r="A3509" t="str">
            <v>OR0010</v>
          </cell>
          <cell r="B3509" t="str">
            <v>Rachtford 2005</v>
          </cell>
          <cell r="C3509" t="str">
            <v>North America</v>
          </cell>
          <cell r="D3509" t="str">
            <v>USA</v>
          </cell>
          <cell r="E3509" t="str">
            <v>NA</v>
          </cell>
          <cell r="F3509" t="str">
            <v>NA</v>
          </cell>
          <cell r="G3509" t="str">
            <v>NA</v>
          </cell>
          <cell r="H3509" t="str">
            <v>NA</v>
          </cell>
          <cell r="I3509">
            <v>567.23</v>
          </cell>
          <cell r="J3509">
            <v>42.13</v>
          </cell>
          <cell r="K3509">
            <v>-124.2</v>
          </cell>
          <cell r="L3509" t="str">
            <v>NA</v>
          </cell>
          <cell r="M3509" t="str">
            <v>NA</v>
          </cell>
          <cell r="N3509">
            <v>73</v>
          </cell>
          <cell r="O3509">
            <v>7</v>
          </cell>
          <cell r="P3509" t="str">
            <v>NA</v>
          </cell>
          <cell r="Q3509" t="str">
            <v>NA</v>
          </cell>
          <cell r="R3509" t="str">
            <v>NA</v>
          </cell>
          <cell r="S3509">
            <v>2003</v>
          </cell>
          <cell r="T3509">
            <v>2004</v>
          </cell>
          <cell r="U3509" t="str">
            <v>NA</v>
          </cell>
          <cell r="V3509" t="str">
            <v>NA</v>
          </cell>
          <cell r="W3509" t="str">
            <v>NA</v>
          </cell>
          <cell r="X3509" t="str">
            <v>NA</v>
          </cell>
          <cell r="Y3509" t="str">
            <v>NA</v>
          </cell>
          <cell r="Z3509" t="str">
            <v>NA</v>
          </cell>
          <cell r="AA3509" t="str">
            <v>NA</v>
          </cell>
          <cell r="AB3509" t="str">
            <v>NA</v>
          </cell>
          <cell r="AC3509" t="str">
            <v>bait</v>
          </cell>
          <cell r="AD3509" t="str">
            <v>NA</v>
          </cell>
          <cell r="AE3509" t="str">
            <v>NA</v>
          </cell>
          <cell r="AF3509" t="str">
            <v>NA</v>
          </cell>
          <cell r="AG3509" t="str">
            <v>NA</v>
          </cell>
          <cell r="AH3509" t="str">
            <v>NA</v>
          </cell>
          <cell r="AI3509" t="e">
            <v>#VALUE!</v>
          </cell>
          <cell r="AJ3509">
            <v>50</v>
          </cell>
          <cell r="AK3509" t="str">
            <v>NA</v>
          </cell>
          <cell r="AL3509" t="str">
            <v>NA</v>
          </cell>
          <cell r="AM3509" t="str">
            <v>NA</v>
          </cell>
          <cell r="AN3509" t="str">
            <v>NA</v>
          </cell>
          <cell r="AO3509" t="str">
            <v>NA</v>
          </cell>
          <cell r="AP3509" t="str">
            <v>NA</v>
          </cell>
          <cell r="AQ3509" t="str">
            <v>NA</v>
          </cell>
          <cell r="AR3509" t="str">
            <v>NA</v>
          </cell>
          <cell r="AS3509" t="str">
            <v>NA</v>
          </cell>
          <cell r="AT3509" t="str">
            <v>Nonforest</v>
          </cell>
          <cell r="AU3509" t="str">
            <v>Intact</v>
          </cell>
          <cell r="AV3509" t="str">
            <v>NA</v>
          </cell>
          <cell r="AW3509" t="str">
            <v>NA</v>
          </cell>
          <cell r="AX3509" t="str">
            <v>NA</v>
          </cell>
          <cell r="AY3509" t="str">
            <v>NA</v>
          </cell>
        </row>
        <row r="3510">
          <cell r="A3510" t="str">
            <v>OR0011</v>
          </cell>
          <cell r="B3510" t="str">
            <v>Rachtford 2005</v>
          </cell>
          <cell r="C3510" t="str">
            <v>North America</v>
          </cell>
          <cell r="D3510" t="str">
            <v>USA</v>
          </cell>
          <cell r="E3510" t="str">
            <v>NA</v>
          </cell>
          <cell r="F3510" t="str">
            <v>NA</v>
          </cell>
          <cell r="G3510" t="str">
            <v>NA</v>
          </cell>
          <cell r="H3510" t="str">
            <v>NA</v>
          </cell>
          <cell r="I3510">
            <v>568.76</v>
          </cell>
          <cell r="J3510">
            <v>42.21</v>
          </cell>
          <cell r="K3510">
            <v>-123.78</v>
          </cell>
          <cell r="L3510" t="str">
            <v>NA</v>
          </cell>
          <cell r="M3510" t="str">
            <v>NA</v>
          </cell>
          <cell r="N3510">
            <v>51</v>
          </cell>
          <cell r="O3510">
            <v>3</v>
          </cell>
          <cell r="P3510" t="str">
            <v>NA</v>
          </cell>
          <cell r="Q3510" t="str">
            <v>NA</v>
          </cell>
          <cell r="R3510" t="str">
            <v>NA</v>
          </cell>
          <cell r="S3510">
            <v>2003</v>
          </cell>
          <cell r="T3510">
            <v>2004</v>
          </cell>
          <cell r="U3510" t="str">
            <v>NA</v>
          </cell>
          <cell r="V3510" t="str">
            <v>NA</v>
          </cell>
          <cell r="W3510" t="str">
            <v>NA</v>
          </cell>
          <cell r="X3510" t="str">
            <v>NA</v>
          </cell>
          <cell r="Y3510" t="str">
            <v>NA</v>
          </cell>
          <cell r="Z3510" t="str">
            <v>NA</v>
          </cell>
          <cell r="AA3510" t="str">
            <v>NA</v>
          </cell>
          <cell r="AB3510" t="str">
            <v>NA</v>
          </cell>
          <cell r="AC3510" t="str">
            <v>bait</v>
          </cell>
          <cell r="AD3510" t="str">
            <v>NA</v>
          </cell>
          <cell r="AE3510" t="str">
            <v>NA</v>
          </cell>
          <cell r="AF3510" t="str">
            <v>NA</v>
          </cell>
          <cell r="AG3510" t="str">
            <v>NA</v>
          </cell>
          <cell r="AH3510" t="str">
            <v>NA</v>
          </cell>
          <cell r="AI3510" t="e">
            <v>#VALUE!</v>
          </cell>
          <cell r="AJ3510">
            <v>50</v>
          </cell>
          <cell r="AK3510" t="str">
            <v>NA</v>
          </cell>
          <cell r="AL3510" t="str">
            <v>NA</v>
          </cell>
          <cell r="AM3510" t="str">
            <v>NA</v>
          </cell>
          <cell r="AN3510" t="str">
            <v>NA</v>
          </cell>
          <cell r="AO3510" t="str">
            <v>NA</v>
          </cell>
          <cell r="AP3510" t="str">
            <v>NA</v>
          </cell>
          <cell r="AQ3510" t="str">
            <v>NA</v>
          </cell>
          <cell r="AR3510" t="str">
            <v>NA</v>
          </cell>
          <cell r="AS3510" t="str">
            <v>NA</v>
          </cell>
          <cell r="AT3510" t="str">
            <v>Forest</v>
          </cell>
          <cell r="AU3510" t="str">
            <v>Intact</v>
          </cell>
          <cell r="AV3510" t="str">
            <v>NA</v>
          </cell>
          <cell r="AW3510" t="str">
            <v>NA</v>
          </cell>
          <cell r="AX3510" t="str">
            <v>NA</v>
          </cell>
          <cell r="AY3510" t="str">
            <v>NA</v>
          </cell>
        </row>
        <row r="3511">
          <cell r="A3511" t="str">
            <v>OR0012</v>
          </cell>
          <cell r="B3511" t="str">
            <v>Rachtford 2005</v>
          </cell>
          <cell r="C3511" t="str">
            <v>North America</v>
          </cell>
          <cell r="D3511" t="str">
            <v>USA</v>
          </cell>
          <cell r="E3511" t="str">
            <v>NA</v>
          </cell>
          <cell r="F3511" t="str">
            <v>NA</v>
          </cell>
          <cell r="G3511" t="str">
            <v>NA</v>
          </cell>
          <cell r="H3511" t="str">
            <v>NA</v>
          </cell>
          <cell r="I3511">
            <v>477.32</v>
          </cell>
          <cell r="J3511">
            <v>42.2</v>
          </cell>
          <cell r="K3511">
            <v>-123.79</v>
          </cell>
          <cell r="L3511" t="str">
            <v>NA</v>
          </cell>
          <cell r="M3511" t="str">
            <v>NA</v>
          </cell>
          <cell r="N3511">
            <v>132</v>
          </cell>
          <cell r="O3511">
            <v>7</v>
          </cell>
          <cell r="P3511" t="str">
            <v>NA</v>
          </cell>
          <cell r="Q3511" t="str">
            <v>NA</v>
          </cell>
          <cell r="R3511" t="str">
            <v>NA</v>
          </cell>
          <cell r="S3511">
            <v>2003</v>
          </cell>
          <cell r="T3511">
            <v>2004</v>
          </cell>
          <cell r="U3511" t="str">
            <v>NA</v>
          </cell>
          <cell r="V3511" t="str">
            <v>NA</v>
          </cell>
          <cell r="W3511" t="str">
            <v>NA</v>
          </cell>
          <cell r="X3511" t="str">
            <v>NA</v>
          </cell>
          <cell r="Y3511" t="str">
            <v>NA</v>
          </cell>
          <cell r="Z3511" t="str">
            <v>NA</v>
          </cell>
          <cell r="AA3511" t="str">
            <v>NA</v>
          </cell>
          <cell r="AB3511" t="str">
            <v>NA</v>
          </cell>
          <cell r="AC3511" t="str">
            <v>bait</v>
          </cell>
          <cell r="AD3511" t="str">
            <v>NA</v>
          </cell>
          <cell r="AE3511" t="str">
            <v>NA</v>
          </cell>
          <cell r="AF3511" t="str">
            <v>NA</v>
          </cell>
          <cell r="AG3511" t="str">
            <v>NA</v>
          </cell>
          <cell r="AH3511" t="str">
            <v>NA</v>
          </cell>
          <cell r="AI3511" t="e">
            <v>#VALUE!</v>
          </cell>
          <cell r="AJ3511">
            <v>50</v>
          </cell>
          <cell r="AK3511" t="str">
            <v>NA</v>
          </cell>
          <cell r="AL3511" t="str">
            <v>NA</v>
          </cell>
          <cell r="AM3511" t="str">
            <v>NA</v>
          </cell>
          <cell r="AN3511" t="str">
            <v>NA</v>
          </cell>
          <cell r="AO3511" t="str">
            <v>NA</v>
          </cell>
          <cell r="AP3511" t="str">
            <v>NA</v>
          </cell>
          <cell r="AQ3511" t="str">
            <v>NA</v>
          </cell>
          <cell r="AR3511" t="str">
            <v>NA</v>
          </cell>
          <cell r="AS3511" t="str">
            <v>NA</v>
          </cell>
          <cell r="AT3511" t="str">
            <v>Nonforest</v>
          </cell>
          <cell r="AU3511" t="str">
            <v>Disturbed</v>
          </cell>
          <cell r="AV3511" t="str">
            <v>NA</v>
          </cell>
          <cell r="AW3511" t="str">
            <v>NA</v>
          </cell>
          <cell r="AX3511" t="str">
            <v>NA</v>
          </cell>
          <cell r="AY3511" t="str">
            <v>NA</v>
          </cell>
        </row>
        <row r="3512">
          <cell r="A3512" t="str">
            <v>OR0013</v>
          </cell>
          <cell r="B3512" t="str">
            <v>Rachtford 2005</v>
          </cell>
          <cell r="C3512" t="str">
            <v>North America</v>
          </cell>
          <cell r="D3512" t="str">
            <v>USA</v>
          </cell>
          <cell r="E3512" t="str">
            <v>NA</v>
          </cell>
          <cell r="F3512" t="str">
            <v>NA</v>
          </cell>
          <cell r="G3512" t="str">
            <v>NA</v>
          </cell>
          <cell r="H3512" t="str">
            <v>NA</v>
          </cell>
          <cell r="I3512">
            <v>475.49</v>
          </cell>
          <cell r="J3512">
            <v>42</v>
          </cell>
          <cell r="K3512">
            <v>-124.08</v>
          </cell>
          <cell r="L3512" t="str">
            <v>NA</v>
          </cell>
          <cell r="M3512" t="str">
            <v>NA</v>
          </cell>
          <cell r="N3512">
            <v>52</v>
          </cell>
          <cell r="O3512">
            <v>5</v>
          </cell>
          <cell r="P3512" t="str">
            <v>NA</v>
          </cell>
          <cell r="Q3512" t="str">
            <v>NA</v>
          </cell>
          <cell r="R3512" t="str">
            <v>NA</v>
          </cell>
          <cell r="S3512">
            <v>2003</v>
          </cell>
          <cell r="T3512">
            <v>2004</v>
          </cell>
          <cell r="U3512" t="str">
            <v>NA</v>
          </cell>
          <cell r="V3512" t="str">
            <v>NA</v>
          </cell>
          <cell r="W3512" t="str">
            <v>NA</v>
          </cell>
          <cell r="X3512" t="str">
            <v>NA</v>
          </cell>
          <cell r="Y3512" t="str">
            <v>NA</v>
          </cell>
          <cell r="Z3512" t="str">
            <v>NA</v>
          </cell>
          <cell r="AA3512" t="str">
            <v>NA</v>
          </cell>
          <cell r="AB3512" t="str">
            <v>NA</v>
          </cell>
          <cell r="AC3512" t="str">
            <v>bait</v>
          </cell>
          <cell r="AD3512" t="str">
            <v>NA</v>
          </cell>
          <cell r="AE3512" t="str">
            <v>NA</v>
          </cell>
          <cell r="AF3512" t="str">
            <v>NA</v>
          </cell>
          <cell r="AG3512" t="str">
            <v>NA</v>
          </cell>
          <cell r="AH3512" t="str">
            <v>NA</v>
          </cell>
          <cell r="AI3512" t="e">
            <v>#VALUE!</v>
          </cell>
          <cell r="AJ3512">
            <v>50</v>
          </cell>
          <cell r="AK3512" t="str">
            <v>NA</v>
          </cell>
          <cell r="AL3512" t="str">
            <v>NA</v>
          </cell>
          <cell r="AM3512" t="str">
            <v>NA</v>
          </cell>
          <cell r="AN3512" t="str">
            <v>NA</v>
          </cell>
          <cell r="AO3512" t="str">
            <v>NA</v>
          </cell>
          <cell r="AP3512" t="str">
            <v>NA</v>
          </cell>
          <cell r="AQ3512" t="str">
            <v>NA</v>
          </cell>
          <cell r="AR3512" t="str">
            <v>NA</v>
          </cell>
          <cell r="AS3512" t="str">
            <v>NA</v>
          </cell>
          <cell r="AT3512" t="str">
            <v>Forest</v>
          </cell>
          <cell r="AU3512" t="str">
            <v>Disturbed</v>
          </cell>
          <cell r="AV3512" t="str">
            <v>NA</v>
          </cell>
          <cell r="AW3512" t="str">
            <v>NA</v>
          </cell>
          <cell r="AX3512" t="str">
            <v>NA</v>
          </cell>
          <cell r="AY3512" t="str">
            <v>NA</v>
          </cell>
        </row>
        <row r="3513">
          <cell r="A3513" t="str">
            <v>OR0014</v>
          </cell>
          <cell r="B3513" t="str">
            <v>Rachtford 2005</v>
          </cell>
          <cell r="C3513" t="str">
            <v>North America</v>
          </cell>
          <cell r="D3513" t="str">
            <v>USA</v>
          </cell>
          <cell r="E3513" t="str">
            <v>NA</v>
          </cell>
          <cell r="F3513" t="str">
            <v>NA</v>
          </cell>
          <cell r="G3513" t="str">
            <v>NA</v>
          </cell>
          <cell r="H3513" t="str">
            <v>NA</v>
          </cell>
          <cell r="I3513">
            <v>477.93</v>
          </cell>
          <cell r="J3513">
            <v>42.01</v>
          </cell>
          <cell r="K3513">
            <v>-124.08</v>
          </cell>
          <cell r="L3513" t="str">
            <v>NA</v>
          </cell>
          <cell r="M3513" t="str">
            <v>NA</v>
          </cell>
          <cell r="N3513">
            <v>112</v>
          </cell>
          <cell r="O3513">
            <v>8</v>
          </cell>
          <cell r="P3513" t="str">
            <v>NA</v>
          </cell>
          <cell r="Q3513" t="str">
            <v>NA</v>
          </cell>
          <cell r="R3513" t="str">
            <v>NA</v>
          </cell>
          <cell r="S3513">
            <v>2003</v>
          </cell>
          <cell r="T3513">
            <v>2004</v>
          </cell>
          <cell r="U3513" t="str">
            <v>NA</v>
          </cell>
          <cell r="V3513" t="str">
            <v>NA</v>
          </cell>
          <cell r="W3513" t="str">
            <v>NA</v>
          </cell>
          <cell r="X3513" t="str">
            <v>NA</v>
          </cell>
          <cell r="Y3513" t="str">
            <v>NA</v>
          </cell>
          <cell r="Z3513" t="str">
            <v>NA</v>
          </cell>
          <cell r="AA3513" t="str">
            <v>NA</v>
          </cell>
          <cell r="AB3513" t="str">
            <v>NA</v>
          </cell>
          <cell r="AC3513" t="str">
            <v>bait</v>
          </cell>
          <cell r="AD3513" t="str">
            <v>NA</v>
          </cell>
          <cell r="AE3513" t="str">
            <v>NA</v>
          </cell>
          <cell r="AF3513" t="str">
            <v>NA</v>
          </cell>
          <cell r="AG3513" t="str">
            <v>NA</v>
          </cell>
          <cell r="AH3513" t="str">
            <v>NA</v>
          </cell>
          <cell r="AI3513" t="e">
            <v>#VALUE!</v>
          </cell>
          <cell r="AJ3513">
            <v>50</v>
          </cell>
          <cell r="AK3513" t="str">
            <v>NA</v>
          </cell>
          <cell r="AL3513" t="str">
            <v>NA</v>
          </cell>
          <cell r="AM3513" t="str">
            <v>NA</v>
          </cell>
          <cell r="AN3513" t="str">
            <v>NA</v>
          </cell>
          <cell r="AO3513" t="str">
            <v>NA</v>
          </cell>
          <cell r="AP3513" t="str">
            <v>NA</v>
          </cell>
          <cell r="AQ3513" t="str">
            <v>NA</v>
          </cell>
          <cell r="AR3513" t="str">
            <v>NA</v>
          </cell>
          <cell r="AS3513" t="str">
            <v>NA</v>
          </cell>
          <cell r="AT3513" t="str">
            <v>Nonforest</v>
          </cell>
          <cell r="AU3513" t="str">
            <v>Intact</v>
          </cell>
          <cell r="AV3513" t="str">
            <v>NA</v>
          </cell>
          <cell r="AW3513" t="str">
            <v>NA</v>
          </cell>
          <cell r="AX3513" t="str">
            <v>NA</v>
          </cell>
          <cell r="AY3513" t="str">
            <v>NA</v>
          </cell>
        </row>
        <row r="3514">
          <cell r="A3514" t="str">
            <v>OR0015</v>
          </cell>
          <cell r="B3514" t="str">
            <v>Rachtford 2005</v>
          </cell>
          <cell r="C3514" t="str">
            <v>North America</v>
          </cell>
          <cell r="D3514" t="str">
            <v>USA</v>
          </cell>
          <cell r="E3514" t="str">
            <v>NA</v>
          </cell>
          <cell r="F3514" t="str">
            <v>NA</v>
          </cell>
          <cell r="G3514" t="str">
            <v>NA</v>
          </cell>
          <cell r="H3514" t="str">
            <v>NA</v>
          </cell>
          <cell r="I3514">
            <v>521.51</v>
          </cell>
          <cell r="J3514">
            <v>42.07</v>
          </cell>
          <cell r="K3514">
            <v>-123.92</v>
          </cell>
          <cell r="L3514" t="str">
            <v>NA</v>
          </cell>
          <cell r="M3514" t="str">
            <v>NA</v>
          </cell>
          <cell r="N3514">
            <v>46</v>
          </cell>
          <cell r="O3514">
            <v>2</v>
          </cell>
          <cell r="P3514" t="str">
            <v>NA</v>
          </cell>
          <cell r="Q3514" t="str">
            <v>NA</v>
          </cell>
          <cell r="R3514" t="str">
            <v>NA</v>
          </cell>
          <cell r="S3514">
            <v>2003</v>
          </cell>
          <cell r="T3514">
            <v>2004</v>
          </cell>
          <cell r="U3514" t="str">
            <v>NA</v>
          </cell>
          <cell r="V3514" t="str">
            <v>NA</v>
          </cell>
          <cell r="W3514" t="str">
            <v>NA</v>
          </cell>
          <cell r="X3514" t="str">
            <v>NA</v>
          </cell>
          <cell r="Y3514" t="str">
            <v>NA</v>
          </cell>
          <cell r="Z3514" t="str">
            <v>NA</v>
          </cell>
          <cell r="AA3514" t="str">
            <v>NA</v>
          </cell>
          <cell r="AB3514" t="str">
            <v>NA</v>
          </cell>
          <cell r="AC3514" t="str">
            <v>bait</v>
          </cell>
          <cell r="AD3514" t="str">
            <v>NA</v>
          </cell>
          <cell r="AE3514" t="str">
            <v>NA</v>
          </cell>
          <cell r="AF3514" t="str">
            <v>NA</v>
          </cell>
          <cell r="AG3514" t="str">
            <v>NA</v>
          </cell>
          <cell r="AH3514" t="str">
            <v>NA</v>
          </cell>
          <cell r="AI3514" t="e">
            <v>#VALUE!</v>
          </cell>
          <cell r="AJ3514">
            <v>50</v>
          </cell>
          <cell r="AK3514" t="str">
            <v>NA</v>
          </cell>
          <cell r="AL3514" t="str">
            <v>NA</v>
          </cell>
          <cell r="AM3514" t="str">
            <v>NA</v>
          </cell>
          <cell r="AN3514" t="str">
            <v>NA</v>
          </cell>
          <cell r="AO3514" t="str">
            <v>NA</v>
          </cell>
          <cell r="AP3514" t="str">
            <v>NA</v>
          </cell>
          <cell r="AQ3514" t="str">
            <v>NA</v>
          </cell>
          <cell r="AR3514" t="str">
            <v>NA</v>
          </cell>
          <cell r="AS3514" t="str">
            <v>NA</v>
          </cell>
          <cell r="AT3514" t="str">
            <v>Forest</v>
          </cell>
          <cell r="AU3514" t="str">
            <v>Intact</v>
          </cell>
          <cell r="AV3514" t="str">
            <v>NA</v>
          </cell>
          <cell r="AW3514" t="str">
            <v>NA</v>
          </cell>
          <cell r="AX3514" t="str">
            <v>NA</v>
          </cell>
          <cell r="AY3514" t="str">
            <v>NA</v>
          </cell>
        </row>
        <row r="3515">
          <cell r="A3515" t="str">
            <v>OR0016</v>
          </cell>
          <cell r="B3515" t="str">
            <v>Rachtford 2005</v>
          </cell>
          <cell r="C3515" t="str">
            <v>North America</v>
          </cell>
          <cell r="D3515" t="str">
            <v>USA</v>
          </cell>
          <cell r="E3515" t="str">
            <v>NA</v>
          </cell>
          <cell r="F3515" t="str">
            <v>NA</v>
          </cell>
          <cell r="G3515" t="str">
            <v>NA</v>
          </cell>
          <cell r="H3515" t="str">
            <v>NA</v>
          </cell>
          <cell r="I3515">
            <v>541.92999999999995</v>
          </cell>
          <cell r="J3515">
            <v>42.08</v>
          </cell>
          <cell r="K3515">
            <v>-123.92</v>
          </cell>
          <cell r="L3515" t="str">
            <v>NA</v>
          </cell>
          <cell r="M3515" t="str">
            <v>NA</v>
          </cell>
          <cell r="N3515">
            <v>152</v>
          </cell>
          <cell r="O3515">
            <v>8</v>
          </cell>
          <cell r="P3515" t="str">
            <v>NA</v>
          </cell>
          <cell r="Q3515" t="str">
            <v>NA</v>
          </cell>
          <cell r="R3515" t="str">
            <v>NA</v>
          </cell>
          <cell r="S3515">
            <v>2003</v>
          </cell>
          <cell r="T3515">
            <v>2004</v>
          </cell>
          <cell r="U3515" t="str">
            <v>NA</v>
          </cell>
          <cell r="V3515" t="str">
            <v>NA</v>
          </cell>
          <cell r="W3515" t="str">
            <v>NA</v>
          </cell>
          <cell r="X3515" t="str">
            <v>NA</v>
          </cell>
          <cell r="Y3515" t="str">
            <v>NA</v>
          </cell>
          <cell r="Z3515" t="str">
            <v>NA</v>
          </cell>
          <cell r="AA3515" t="str">
            <v>NA</v>
          </cell>
          <cell r="AB3515" t="str">
            <v>NA</v>
          </cell>
          <cell r="AC3515" t="str">
            <v>bait</v>
          </cell>
          <cell r="AD3515" t="str">
            <v>NA</v>
          </cell>
          <cell r="AE3515" t="str">
            <v>NA</v>
          </cell>
          <cell r="AF3515" t="str">
            <v>NA</v>
          </cell>
          <cell r="AG3515" t="str">
            <v>NA</v>
          </cell>
          <cell r="AH3515" t="str">
            <v>NA</v>
          </cell>
          <cell r="AI3515" t="e">
            <v>#VALUE!</v>
          </cell>
          <cell r="AJ3515">
            <v>50</v>
          </cell>
          <cell r="AK3515" t="str">
            <v>NA</v>
          </cell>
          <cell r="AL3515" t="str">
            <v>NA</v>
          </cell>
          <cell r="AM3515" t="str">
            <v>NA</v>
          </cell>
          <cell r="AN3515" t="str">
            <v>NA</v>
          </cell>
          <cell r="AO3515" t="str">
            <v>NA</v>
          </cell>
          <cell r="AP3515" t="str">
            <v>NA</v>
          </cell>
          <cell r="AQ3515" t="str">
            <v>NA</v>
          </cell>
          <cell r="AR3515" t="str">
            <v>NA</v>
          </cell>
          <cell r="AS3515" t="str">
            <v>NA</v>
          </cell>
          <cell r="AT3515" t="str">
            <v>Nonforest</v>
          </cell>
          <cell r="AU3515" t="str">
            <v>Intact</v>
          </cell>
          <cell r="AV3515" t="str">
            <v>NA</v>
          </cell>
          <cell r="AW3515" t="str">
            <v>NA</v>
          </cell>
          <cell r="AX3515" t="str">
            <v>NA</v>
          </cell>
          <cell r="AY3515" t="str">
            <v>NA</v>
          </cell>
        </row>
        <row r="3516">
          <cell r="A3516" t="str">
            <v>OR0017</v>
          </cell>
          <cell r="B3516" t="str">
            <v>Rachtford 2005</v>
          </cell>
          <cell r="C3516" t="str">
            <v>North America</v>
          </cell>
          <cell r="D3516" t="str">
            <v>USA</v>
          </cell>
          <cell r="E3516" t="str">
            <v>NA</v>
          </cell>
          <cell r="F3516" t="str">
            <v>NA</v>
          </cell>
          <cell r="G3516" t="str">
            <v>NA</v>
          </cell>
          <cell r="H3516" t="str">
            <v>NA</v>
          </cell>
          <cell r="I3516">
            <v>521.51</v>
          </cell>
          <cell r="J3516">
            <v>42.15</v>
          </cell>
          <cell r="K3516">
            <v>-123.85</v>
          </cell>
          <cell r="L3516" t="str">
            <v>NA</v>
          </cell>
          <cell r="M3516" t="str">
            <v>NA</v>
          </cell>
          <cell r="N3516">
            <v>51</v>
          </cell>
          <cell r="O3516">
            <v>2</v>
          </cell>
          <cell r="P3516" t="str">
            <v>NA</v>
          </cell>
          <cell r="Q3516" t="str">
            <v>NA</v>
          </cell>
          <cell r="R3516" t="str">
            <v>NA</v>
          </cell>
          <cell r="S3516">
            <v>2003</v>
          </cell>
          <cell r="T3516">
            <v>2004</v>
          </cell>
          <cell r="U3516" t="str">
            <v>NA</v>
          </cell>
          <cell r="V3516" t="str">
            <v>NA</v>
          </cell>
          <cell r="W3516" t="str">
            <v>NA</v>
          </cell>
          <cell r="X3516" t="str">
            <v>NA</v>
          </cell>
          <cell r="Y3516" t="str">
            <v>NA</v>
          </cell>
          <cell r="Z3516" t="str">
            <v>NA</v>
          </cell>
          <cell r="AA3516" t="str">
            <v>NA</v>
          </cell>
          <cell r="AB3516" t="str">
            <v>NA</v>
          </cell>
          <cell r="AC3516" t="str">
            <v>bait</v>
          </cell>
          <cell r="AD3516" t="str">
            <v>NA</v>
          </cell>
          <cell r="AE3516" t="str">
            <v>NA</v>
          </cell>
          <cell r="AF3516" t="str">
            <v>NA</v>
          </cell>
          <cell r="AG3516" t="str">
            <v>NA</v>
          </cell>
          <cell r="AH3516" t="str">
            <v>NA</v>
          </cell>
          <cell r="AI3516" t="e">
            <v>#VALUE!</v>
          </cell>
          <cell r="AJ3516">
            <v>50</v>
          </cell>
          <cell r="AK3516" t="str">
            <v>NA</v>
          </cell>
          <cell r="AL3516" t="str">
            <v>NA</v>
          </cell>
          <cell r="AM3516" t="str">
            <v>NA</v>
          </cell>
          <cell r="AN3516" t="str">
            <v>NA</v>
          </cell>
          <cell r="AO3516" t="str">
            <v>NA</v>
          </cell>
          <cell r="AP3516" t="str">
            <v>NA</v>
          </cell>
          <cell r="AQ3516" t="str">
            <v>NA</v>
          </cell>
          <cell r="AR3516" t="str">
            <v>NA</v>
          </cell>
          <cell r="AS3516" t="str">
            <v>NA</v>
          </cell>
          <cell r="AT3516" t="str">
            <v>Forest</v>
          </cell>
          <cell r="AU3516" t="str">
            <v>Intact</v>
          </cell>
          <cell r="AV3516" t="str">
            <v>NA</v>
          </cell>
          <cell r="AW3516" t="str">
            <v>NA</v>
          </cell>
          <cell r="AX3516" t="str">
            <v>NA</v>
          </cell>
          <cell r="AY3516" t="str">
            <v>NA</v>
          </cell>
        </row>
        <row r="3517">
          <cell r="A3517" t="str">
            <v>OR0018</v>
          </cell>
          <cell r="B3517" t="str">
            <v>Rachtford 2005</v>
          </cell>
          <cell r="C3517" t="str">
            <v>North America</v>
          </cell>
          <cell r="D3517" t="str">
            <v>USA</v>
          </cell>
          <cell r="E3517" t="str">
            <v>NA</v>
          </cell>
          <cell r="F3517" t="str">
            <v>NA</v>
          </cell>
          <cell r="G3517" t="str">
            <v>NA</v>
          </cell>
          <cell r="H3517" t="str">
            <v>NA</v>
          </cell>
          <cell r="I3517">
            <v>447.45</v>
          </cell>
          <cell r="J3517">
            <v>42.15</v>
          </cell>
          <cell r="K3517">
            <v>-123.85</v>
          </cell>
          <cell r="L3517" t="str">
            <v>NA</v>
          </cell>
          <cell r="M3517" t="str">
            <v>NA</v>
          </cell>
          <cell r="N3517">
            <v>182</v>
          </cell>
          <cell r="O3517">
            <v>12</v>
          </cell>
          <cell r="P3517" t="str">
            <v>NA</v>
          </cell>
          <cell r="Q3517" t="str">
            <v>NA</v>
          </cell>
          <cell r="R3517" t="str">
            <v>NA</v>
          </cell>
          <cell r="S3517">
            <v>2003</v>
          </cell>
          <cell r="T3517">
            <v>2004</v>
          </cell>
          <cell r="U3517" t="str">
            <v>NA</v>
          </cell>
          <cell r="V3517" t="str">
            <v>NA</v>
          </cell>
          <cell r="W3517" t="str">
            <v>NA</v>
          </cell>
          <cell r="X3517" t="str">
            <v>NA</v>
          </cell>
          <cell r="Y3517" t="str">
            <v>NA</v>
          </cell>
          <cell r="Z3517" t="str">
            <v>NA</v>
          </cell>
          <cell r="AA3517" t="str">
            <v>NA</v>
          </cell>
          <cell r="AB3517" t="str">
            <v>NA</v>
          </cell>
          <cell r="AC3517" t="str">
            <v>bait</v>
          </cell>
          <cell r="AD3517" t="str">
            <v>NA</v>
          </cell>
          <cell r="AE3517" t="str">
            <v>NA</v>
          </cell>
          <cell r="AF3517" t="str">
            <v>NA</v>
          </cell>
          <cell r="AG3517" t="str">
            <v>NA</v>
          </cell>
          <cell r="AH3517" t="str">
            <v>NA</v>
          </cell>
          <cell r="AI3517" t="e">
            <v>#VALUE!</v>
          </cell>
          <cell r="AJ3517">
            <v>50</v>
          </cell>
          <cell r="AK3517" t="str">
            <v>NA</v>
          </cell>
          <cell r="AL3517" t="str">
            <v>NA</v>
          </cell>
          <cell r="AM3517" t="str">
            <v>NA</v>
          </cell>
          <cell r="AN3517" t="str">
            <v>NA</v>
          </cell>
          <cell r="AO3517" t="str">
            <v>NA</v>
          </cell>
          <cell r="AP3517" t="str">
            <v>NA</v>
          </cell>
          <cell r="AQ3517" t="str">
            <v>NA</v>
          </cell>
          <cell r="AR3517" t="str">
            <v>NA</v>
          </cell>
          <cell r="AS3517" t="str">
            <v>NA</v>
          </cell>
          <cell r="AT3517" t="str">
            <v>Nonforest</v>
          </cell>
          <cell r="AU3517" t="str">
            <v>Disturbed</v>
          </cell>
          <cell r="AV3517" t="str">
            <v>NA</v>
          </cell>
          <cell r="AW3517" t="str">
            <v>NA</v>
          </cell>
          <cell r="AX3517" t="str">
            <v>NA</v>
          </cell>
          <cell r="AY3517" t="str">
            <v>NA</v>
          </cell>
        </row>
        <row r="3518">
          <cell r="A3518" t="str">
            <v>OR0019</v>
          </cell>
          <cell r="B3518" t="str">
            <v>Rachtford 2005</v>
          </cell>
          <cell r="C3518" t="str">
            <v>North America</v>
          </cell>
          <cell r="D3518" t="str">
            <v>USA</v>
          </cell>
          <cell r="E3518" t="str">
            <v>NA</v>
          </cell>
          <cell r="F3518" t="str">
            <v>NA</v>
          </cell>
          <cell r="G3518" t="str">
            <v>NA</v>
          </cell>
          <cell r="H3518" t="str">
            <v>NA</v>
          </cell>
          <cell r="I3518">
            <v>447.75</v>
          </cell>
          <cell r="J3518">
            <v>42.44</v>
          </cell>
          <cell r="K3518">
            <v>-123.89</v>
          </cell>
          <cell r="L3518" t="str">
            <v>NA</v>
          </cell>
          <cell r="M3518" t="str">
            <v>NA</v>
          </cell>
          <cell r="N3518">
            <v>44</v>
          </cell>
          <cell r="O3518">
            <v>1</v>
          </cell>
          <cell r="P3518" t="str">
            <v>NA</v>
          </cell>
          <cell r="Q3518" t="str">
            <v>NA</v>
          </cell>
          <cell r="R3518" t="str">
            <v>NA</v>
          </cell>
          <cell r="S3518">
            <v>2003</v>
          </cell>
          <cell r="T3518">
            <v>2004</v>
          </cell>
          <cell r="U3518" t="str">
            <v>NA</v>
          </cell>
          <cell r="V3518" t="str">
            <v>NA</v>
          </cell>
          <cell r="W3518" t="str">
            <v>NA</v>
          </cell>
          <cell r="X3518" t="str">
            <v>NA</v>
          </cell>
          <cell r="Y3518" t="str">
            <v>NA</v>
          </cell>
          <cell r="Z3518" t="str">
            <v>NA</v>
          </cell>
          <cell r="AA3518" t="str">
            <v>NA</v>
          </cell>
          <cell r="AB3518" t="str">
            <v>NA</v>
          </cell>
          <cell r="AC3518" t="str">
            <v>bait</v>
          </cell>
          <cell r="AD3518" t="str">
            <v>NA</v>
          </cell>
          <cell r="AE3518" t="str">
            <v>NA</v>
          </cell>
          <cell r="AF3518" t="str">
            <v>NA</v>
          </cell>
          <cell r="AG3518" t="str">
            <v>NA</v>
          </cell>
          <cell r="AH3518" t="str">
            <v>NA</v>
          </cell>
          <cell r="AI3518" t="e">
            <v>#VALUE!</v>
          </cell>
          <cell r="AJ3518">
            <v>50</v>
          </cell>
          <cell r="AK3518" t="str">
            <v>NA</v>
          </cell>
          <cell r="AL3518" t="str">
            <v>NA</v>
          </cell>
          <cell r="AM3518" t="str">
            <v>NA</v>
          </cell>
          <cell r="AN3518" t="str">
            <v>NA</v>
          </cell>
          <cell r="AO3518" t="str">
            <v>NA</v>
          </cell>
          <cell r="AP3518" t="str">
            <v>NA</v>
          </cell>
          <cell r="AQ3518" t="str">
            <v>NA</v>
          </cell>
          <cell r="AR3518" t="str">
            <v>NA</v>
          </cell>
          <cell r="AS3518" t="str">
            <v>NA</v>
          </cell>
          <cell r="AT3518" t="str">
            <v>Forest</v>
          </cell>
          <cell r="AU3518" t="str">
            <v>Disturbed</v>
          </cell>
          <cell r="AV3518" t="str">
            <v>NA</v>
          </cell>
          <cell r="AW3518" t="str">
            <v>NA</v>
          </cell>
          <cell r="AX3518" t="str">
            <v>NA</v>
          </cell>
          <cell r="AY3518" t="str">
            <v>NA</v>
          </cell>
        </row>
        <row r="3519">
          <cell r="A3519" t="str">
            <v>OR0020</v>
          </cell>
          <cell r="B3519" t="str">
            <v>Rachtford 2005</v>
          </cell>
          <cell r="C3519" t="str">
            <v>North America</v>
          </cell>
          <cell r="D3519" t="str">
            <v>USA</v>
          </cell>
          <cell r="E3519" t="str">
            <v>NA</v>
          </cell>
          <cell r="F3519" t="str">
            <v>NA</v>
          </cell>
          <cell r="G3519" t="str">
            <v>NA</v>
          </cell>
          <cell r="H3519" t="str">
            <v>NA</v>
          </cell>
          <cell r="I3519">
            <v>565.1</v>
          </cell>
          <cell r="J3519">
            <v>42.45</v>
          </cell>
          <cell r="K3519">
            <v>-123.9</v>
          </cell>
          <cell r="L3519" t="str">
            <v>NA</v>
          </cell>
          <cell r="M3519" t="str">
            <v>NA</v>
          </cell>
          <cell r="N3519">
            <v>59</v>
          </cell>
          <cell r="O3519">
            <v>8</v>
          </cell>
          <cell r="P3519" t="str">
            <v>NA</v>
          </cell>
          <cell r="Q3519" t="str">
            <v>NA</v>
          </cell>
          <cell r="R3519" t="str">
            <v>NA</v>
          </cell>
          <cell r="S3519">
            <v>2003</v>
          </cell>
          <cell r="T3519">
            <v>2004</v>
          </cell>
          <cell r="U3519" t="str">
            <v>NA</v>
          </cell>
          <cell r="V3519" t="str">
            <v>NA</v>
          </cell>
          <cell r="W3519" t="str">
            <v>NA</v>
          </cell>
          <cell r="X3519" t="str">
            <v>NA</v>
          </cell>
          <cell r="Y3519" t="str">
            <v>NA</v>
          </cell>
          <cell r="Z3519" t="str">
            <v>NA</v>
          </cell>
          <cell r="AA3519" t="str">
            <v>NA</v>
          </cell>
          <cell r="AB3519" t="str">
            <v>NA</v>
          </cell>
          <cell r="AC3519" t="str">
            <v>bait</v>
          </cell>
          <cell r="AD3519" t="str">
            <v>NA</v>
          </cell>
          <cell r="AE3519" t="str">
            <v>NA</v>
          </cell>
          <cell r="AF3519" t="str">
            <v>NA</v>
          </cell>
          <cell r="AG3519" t="str">
            <v>NA</v>
          </cell>
          <cell r="AH3519" t="str">
            <v>NA</v>
          </cell>
          <cell r="AI3519" t="e">
            <v>#VALUE!</v>
          </cell>
          <cell r="AJ3519">
            <v>50</v>
          </cell>
          <cell r="AK3519" t="str">
            <v>NA</v>
          </cell>
          <cell r="AL3519" t="str">
            <v>NA</v>
          </cell>
          <cell r="AM3519" t="str">
            <v>NA</v>
          </cell>
          <cell r="AN3519" t="str">
            <v>NA</v>
          </cell>
          <cell r="AO3519" t="str">
            <v>NA</v>
          </cell>
          <cell r="AP3519" t="str">
            <v>NA</v>
          </cell>
          <cell r="AQ3519" t="str">
            <v>NA</v>
          </cell>
          <cell r="AR3519" t="str">
            <v>NA</v>
          </cell>
          <cell r="AS3519" t="str">
            <v>NA</v>
          </cell>
          <cell r="AT3519" t="str">
            <v>Nonforest</v>
          </cell>
          <cell r="AU3519" t="str">
            <v>Intact</v>
          </cell>
          <cell r="AV3519" t="str">
            <v>NA</v>
          </cell>
          <cell r="AW3519" t="str">
            <v>NA</v>
          </cell>
          <cell r="AX3519" t="str">
            <v>NA</v>
          </cell>
          <cell r="AY3519" t="str">
            <v>NA</v>
          </cell>
        </row>
        <row r="3520">
          <cell r="A3520" t="str">
            <v>OR0021</v>
          </cell>
          <cell r="B3520" t="str">
            <v>Rachtford 2005</v>
          </cell>
          <cell r="C3520" t="str">
            <v>North America</v>
          </cell>
          <cell r="D3520" t="str">
            <v>USA</v>
          </cell>
          <cell r="E3520" t="str">
            <v>NA</v>
          </cell>
          <cell r="F3520" t="str">
            <v>NA</v>
          </cell>
          <cell r="G3520" t="str">
            <v>NA</v>
          </cell>
          <cell r="H3520" t="str">
            <v>NA</v>
          </cell>
          <cell r="I3520">
            <v>427.33</v>
          </cell>
          <cell r="J3520">
            <v>42.48</v>
          </cell>
          <cell r="K3520">
            <v>-123.8</v>
          </cell>
          <cell r="L3520" t="str">
            <v>NA</v>
          </cell>
          <cell r="M3520" t="str">
            <v>NA</v>
          </cell>
          <cell r="N3520">
            <v>61</v>
          </cell>
          <cell r="O3520">
            <v>5</v>
          </cell>
          <cell r="P3520" t="str">
            <v>NA</v>
          </cell>
          <cell r="Q3520" t="str">
            <v>NA</v>
          </cell>
          <cell r="R3520" t="str">
            <v>NA</v>
          </cell>
          <cell r="S3520">
            <v>2003</v>
          </cell>
          <cell r="T3520">
            <v>2004</v>
          </cell>
          <cell r="U3520" t="str">
            <v>NA</v>
          </cell>
          <cell r="V3520" t="str">
            <v>NA</v>
          </cell>
          <cell r="W3520" t="str">
            <v>NA</v>
          </cell>
          <cell r="X3520" t="str">
            <v>NA</v>
          </cell>
          <cell r="Y3520" t="str">
            <v>NA</v>
          </cell>
          <cell r="Z3520" t="str">
            <v>NA</v>
          </cell>
          <cell r="AA3520" t="str">
            <v>NA</v>
          </cell>
          <cell r="AB3520" t="str">
            <v>NA</v>
          </cell>
          <cell r="AC3520" t="str">
            <v>bait</v>
          </cell>
          <cell r="AD3520" t="str">
            <v>NA</v>
          </cell>
          <cell r="AE3520" t="str">
            <v>NA</v>
          </cell>
          <cell r="AF3520" t="str">
            <v>NA</v>
          </cell>
          <cell r="AG3520" t="str">
            <v>NA</v>
          </cell>
          <cell r="AH3520" t="str">
            <v>NA</v>
          </cell>
          <cell r="AI3520" t="e">
            <v>#VALUE!</v>
          </cell>
          <cell r="AJ3520">
            <v>50</v>
          </cell>
          <cell r="AK3520" t="str">
            <v>NA</v>
          </cell>
          <cell r="AL3520" t="str">
            <v>NA</v>
          </cell>
          <cell r="AM3520" t="str">
            <v>NA</v>
          </cell>
          <cell r="AN3520" t="str">
            <v>NA</v>
          </cell>
          <cell r="AO3520" t="str">
            <v>NA</v>
          </cell>
          <cell r="AP3520" t="str">
            <v>NA</v>
          </cell>
          <cell r="AQ3520" t="str">
            <v>NA</v>
          </cell>
          <cell r="AR3520" t="str">
            <v>NA</v>
          </cell>
          <cell r="AS3520" t="str">
            <v>NA</v>
          </cell>
          <cell r="AT3520" t="str">
            <v>Forest</v>
          </cell>
          <cell r="AU3520" t="str">
            <v>Intact</v>
          </cell>
          <cell r="AV3520" t="str">
            <v>NA</v>
          </cell>
          <cell r="AW3520" t="str">
            <v>NA</v>
          </cell>
          <cell r="AX3520" t="str">
            <v>NA</v>
          </cell>
          <cell r="AY3520" t="str">
            <v>NA</v>
          </cell>
        </row>
        <row r="3521">
          <cell r="A3521" t="str">
            <v>OR0022</v>
          </cell>
          <cell r="B3521" t="str">
            <v>Rachtford 2005</v>
          </cell>
          <cell r="C3521" t="str">
            <v>North America</v>
          </cell>
          <cell r="D3521" t="str">
            <v>USA</v>
          </cell>
          <cell r="E3521" t="str">
            <v>NA</v>
          </cell>
          <cell r="F3521" t="str">
            <v>NA</v>
          </cell>
          <cell r="G3521" t="str">
            <v>NA</v>
          </cell>
          <cell r="H3521" t="str">
            <v>NA</v>
          </cell>
          <cell r="I3521">
            <v>427.02</v>
          </cell>
          <cell r="J3521">
            <v>42.49</v>
          </cell>
          <cell r="K3521">
            <v>-123.82</v>
          </cell>
          <cell r="L3521" t="str">
            <v>NA</v>
          </cell>
          <cell r="M3521" t="str">
            <v>NA</v>
          </cell>
          <cell r="N3521">
            <v>82</v>
          </cell>
          <cell r="O3521">
            <v>6</v>
          </cell>
          <cell r="P3521" t="str">
            <v>NA</v>
          </cell>
          <cell r="Q3521" t="str">
            <v>NA</v>
          </cell>
          <cell r="R3521" t="str">
            <v>NA</v>
          </cell>
          <cell r="S3521">
            <v>2003</v>
          </cell>
          <cell r="T3521">
            <v>2004</v>
          </cell>
          <cell r="U3521" t="str">
            <v>NA</v>
          </cell>
          <cell r="V3521" t="str">
            <v>NA</v>
          </cell>
          <cell r="W3521" t="str">
            <v>NA</v>
          </cell>
          <cell r="X3521" t="str">
            <v>NA</v>
          </cell>
          <cell r="Y3521" t="str">
            <v>NA</v>
          </cell>
          <cell r="Z3521" t="str">
            <v>NA</v>
          </cell>
          <cell r="AA3521" t="str">
            <v>NA</v>
          </cell>
          <cell r="AB3521" t="str">
            <v>NA</v>
          </cell>
          <cell r="AC3521" t="str">
            <v>bait</v>
          </cell>
          <cell r="AD3521" t="str">
            <v>NA</v>
          </cell>
          <cell r="AE3521" t="str">
            <v>NA</v>
          </cell>
          <cell r="AF3521" t="str">
            <v>NA</v>
          </cell>
          <cell r="AG3521" t="str">
            <v>NA</v>
          </cell>
          <cell r="AH3521" t="str">
            <v>NA</v>
          </cell>
          <cell r="AI3521" t="e">
            <v>#VALUE!</v>
          </cell>
          <cell r="AJ3521">
            <v>50</v>
          </cell>
          <cell r="AK3521" t="str">
            <v>NA</v>
          </cell>
          <cell r="AL3521" t="str">
            <v>NA</v>
          </cell>
          <cell r="AM3521" t="str">
            <v>NA</v>
          </cell>
          <cell r="AN3521" t="str">
            <v>NA</v>
          </cell>
          <cell r="AO3521" t="str">
            <v>NA</v>
          </cell>
          <cell r="AP3521" t="str">
            <v>NA</v>
          </cell>
          <cell r="AQ3521" t="str">
            <v>NA</v>
          </cell>
          <cell r="AR3521" t="str">
            <v>NA</v>
          </cell>
          <cell r="AS3521" t="str">
            <v>NA</v>
          </cell>
          <cell r="AT3521" t="str">
            <v>Nonforest</v>
          </cell>
          <cell r="AU3521" t="str">
            <v>Disturbed</v>
          </cell>
          <cell r="AV3521" t="str">
            <v>NA</v>
          </cell>
          <cell r="AW3521" t="str">
            <v>NA</v>
          </cell>
          <cell r="AX3521" t="str">
            <v>NA</v>
          </cell>
          <cell r="AY3521" t="str">
            <v>NA</v>
          </cell>
        </row>
        <row r="3522">
          <cell r="A3522" t="str">
            <v>OR0023</v>
          </cell>
          <cell r="B3522" t="str">
            <v>Rachtford 2005</v>
          </cell>
          <cell r="C3522" t="str">
            <v>North America</v>
          </cell>
          <cell r="D3522" t="str">
            <v>USA</v>
          </cell>
          <cell r="E3522" t="str">
            <v>NA</v>
          </cell>
          <cell r="F3522" t="str">
            <v>NA</v>
          </cell>
          <cell r="G3522" t="str">
            <v>NA</v>
          </cell>
          <cell r="H3522" t="str">
            <v>NA</v>
          </cell>
          <cell r="I3522">
            <v>684.89</v>
          </cell>
          <cell r="J3522">
            <v>42.17</v>
          </cell>
          <cell r="K3522">
            <v>-124</v>
          </cell>
          <cell r="L3522" t="str">
            <v>NA</v>
          </cell>
          <cell r="M3522" t="str">
            <v>NA</v>
          </cell>
          <cell r="N3522">
            <v>65</v>
          </cell>
          <cell r="O3522">
            <v>6</v>
          </cell>
          <cell r="P3522" t="str">
            <v>NA</v>
          </cell>
          <cell r="Q3522" t="str">
            <v>NA</v>
          </cell>
          <cell r="R3522" t="str">
            <v>NA</v>
          </cell>
          <cell r="S3522">
            <v>2003</v>
          </cell>
          <cell r="T3522">
            <v>2004</v>
          </cell>
          <cell r="U3522" t="str">
            <v>NA</v>
          </cell>
          <cell r="V3522" t="str">
            <v>NA</v>
          </cell>
          <cell r="W3522" t="str">
            <v>NA</v>
          </cell>
          <cell r="X3522" t="str">
            <v>NA</v>
          </cell>
          <cell r="Y3522" t="str">
            <v>NA</v>
          </cell>
          <cell r="Z3522" t="str">
            <v>NA</v>
          </cell>
          <cell r="AA3522" t="str">
            <v>NA</v>
          </cell>
          <cell r="AB3522" t="str">
            <v>NA</v>
          </cell>
          <cell r="AC3522" t="str">
            <v>bait</v>
          </cell>
          <cell r="AD3522" t="str">
            <v>NA</v>
          </cell>
          <cell r="AE3522" t="str">
            <v>NA</v>
          </cell>
          <cell r="AF3522" t="str">
            <v>NA</v>
          </cell>
          <cell r="AG3522" t="str">
            <v>NA</v>
          </cell>
          <cell r="AH3522" t="str">
            <v>NA</v>
          </cell>
          <cell r="AI3522" t="e">
            <v>#VALUE!</v>
          </cell>
          <cell r="AJ3522">
            <v>50</v>
          </cell>
          <cell r="AK3522" t="str">
            <v>NA</v>
          </cell>
          <cell r="AL3522" t="str">
            <v>NA</v>
          </cell>
          <cell r="AM3522" t="str">
            <v>NA</v>
          </cell>
          <cell r="AN3522" t="str">
            <v>NA</v>
          </cell>
          <cell r="AO3522" t="str">
            <v>NA</v>
          </cell>
          <cell r="AP3522" t="str">
            <v>NA</v>
          </cell>
          <cell r="AQ3522" t="str">
            <v>NA</v>
          </cell>
          <cell r="AR3522" t="str">
            <v>NA</v>
          </cell>
          <cell r="AS3522" t="str">
            <v>NA</v>
          </cell>
          <cell r="AT3522" t="str">
            <v>Forest</v>
          </cell>
          <cell r="AU3522" t="str">
            <v>Disturbed</v>
          </cell>
          <cell r="AV3522" t="str">
            <v>NA</v>
          </cell>
          <cell r="AW3522" t="str">
            <v>NA</v>
          </cell>
          <cell r="AX3522" t="str">
            <v>NA</v>
          </cell>
          <cell r="AY3522" t="str">
            <v>NA</v>
          </cell>
        </row>
        <row r="3523">
          <cell r="A3523" t="str">
            <v>OR0024</v>
          </cell>
          <cell r="B3523" t="str">
            <v>Rachtford 2005</v>
          </cell>
          <cell r="C3523" t="str">
            <v>North America</v>
          </cell>
          <cell r="D3523" t="str">
            <v>USA</v>
          </cell>
          <cell r="E3523" t="str">
            <v>NA</v>
          </cell>
          <cell r="F3523" t="str">
            <v>NA</v>
          </cell>
          <cell r="G3523" t="str">
            <v>NA</v>
          </cell>
          <cell r="H3523" t="str">
            <v>NA</v>
          </cell>
          <cell r="I3523">
            <v>688.85</v>
          </cell>
          <cell r="J3523">
            <v>42.17</v>
          </cell>
          <cell r="K3523">
            <v>-124.01</v>
          </cell>
          <cell r="L3523" t="str">
            <v>NA</v>
          </cell>
          <cell r="M3523" t="str">
            <v>NA</v>
          </cell>
          <cell r="N3523">
            <v>75</v>
          </cell>
          <cell r="O3523">
            <v>6</v>
          </cell>
          <cell r="P3523" t="str">
            <v>NA</v>
          </cell>
          <cell r="Q3523" t="str">
            <v>NA</v>
          </cell>
          <cell r="R3523" t="str">
            <v>NA</v>
          </cell>
          <cell r="S3523">
            <v>2003</v>
          </cell>
          <cell r="T3523">
            <v>2004</v>
          </cell>
          <cell r="U3523" t="str">
            <v>NA</v>
          </cell>
          <cell r="V3523" t="str">
            <v>NA</v>
          </cell>
          <cell r="W3523" t="str">
            <v>NA</v>
          </cell>
          <cell r="X3523" t="str">
            <v>NA</v>
          </cell>
          <cell r="Y3523" t="str">
            <v>NA</v>
          </cell>
          <cell r="Z3523" t="str">
            <v>NA</v>
          </cell>
          <cell r="AA3523" t="str">
            <v>NA</v>
          </cell>
          <cell r="AB3523" t="str">
            <v>NA</v>
          </cell>
          <cell r="AC3523" t="str">
            <v>bait</v>
          </cell>
          <cell r="AD3523" t="str">
            <v>NA</v>
          </cell>
          <cell r="AE3523" t="str">
            <v>NA</v>
          </cell>
          <cell r="AF3523" t="str">
            <v>NA</v>
          </cell>
          <cell r="AG3523" t="str">
            <v>NA</v>
          </cell>
          <cell r="AH3523" t="str">
            <v>NA</v>
          </cell>
          <cell r="AI3523" t="e">
            <v>#VALUE!</v>
          </cell>
          <cell r="AJ3523">
            <v>50</v>
          </cell>
          <cell r="AK3523" t="str">
            <v>NA</v>
          </cell>
          <cell r="AL3523" t="str">
            <v>NA</v>
          </cell>
          <cell r="AM3523" t="str">
            <v>NA</v>
          </cell>
          <cell r="AN3523" t="str">
            <v>NA</v>
          </cell>
          <cell r="AO3523" t="str">
            <v>NA</v>
          </cell>
          <cell r="AP3523" t="str">
            <v>NA</v>
          </cell>
          <cell r="AQ3523" t="str">
            <v>NA</v>
          </cell>
          <cell r="AR3523" t="str">
            <v>NA</v>
          </cell>
          <cell r="AS3523" t="str">
            <v>NA</v>
          </cell>
          <cell r="AT3523" t="str">
            <v>Nonforest</v>
          </cell>
          <cell r="AU3523" t="str">
            <v>Intact</v>
          </cell>
          <cell r="AV3523" t="str">
            <v>NA</v>
          </cell>
          <cell r="AW3523" t="str">
            <v>NA</v>
          </cell>
          <cell r="AX3523" t="str">
            <v>NA</v>
          </cell>
          <cell r="AY3523" t="str">
            <v>NA</v>
          </cell>
        </row>
        <row r="3524">
          <cell r="A3524" t="str">
            <v>OR0025</v>
          </cell>
          <cell r="B3524" t="str">
            <v>Rachtford 2005</v>
          </cell>
          <cell r="C3524" t="str">
            <v>North America</v>
          </cell>
          <cell r="D3524" t="str">
            <v>USA</v>
          </cell>
          <cell r="E3524" t="str">
            <v>NA</v>
          </cell>
          <cell r="F3524" t="str">
            <v>NA</v>
          </cell>
          <cell r="G3524" t="str">
            <v>NA</v>
          </cell>
          <cell r="H3524" t="str">
            <v>NA</v>
          </cell>
          <cell r="I3524">
            <v>424.28</v>
          </cell>
          <cell r="J3524">
            <v>42.49</v>
          </cell>
          <cell r="K3524">
            <v>-123.79</v>
          </cell>
          <cell r="L3524" t="str">
            <v>NA</v>
          </cell>
          <cell r="M3524" t="str">
            <v>NA</v>
          </cell>
          <cell r="N3524">
            <v>53</v>
          </cell>
          <cell r="O3524">
            <v>2</v>
          </cell>
          <cell r="P3524" t="str">
            <v>NA</v>
          </cell>
          <cell r="Q3524" t="str">
            <v>NA</v>
          </cell>
          <cell r="R3524" t="str">
            <v>NA</v>
          </cell>
          <cell r="S3524">
            <v>2003</v>
          </cell>
          <cell r="T3524">
            <v>2004</v>
          </cell>
          <cell r="U3524" t="str">
            <v>NA</v>
          </cell>
          <cell r="V3524" t="str">
            <v>NA</v>
          </cell>
          <cell r="W3524" t="str">
            <v>NA</v>
          </cell>
          <cell r="X3524" t="str">
            <v>NA</v>
          </cell>
          <cell r="Y3524" t="str">
            <v>NA</v>
          </cell>
          <cell r="Z3524" t="str">
            <v>NA</v>
          </cell>
          <cell r="AA3524" t="str">
            <v>NA</v>
          </cell>
          <cell r="AB3524" t="str">
            <v>NA</v>
          </cell>
          <cell r="AC3524" t="str">
            <v>bait</v>
          </cell>
          <cell r="AD3524" t="str">
            <v>NA</v>
          </cell>
          <cell r="AE3524" t="str">
            <v>NA</v>
          </cell>
          <cell r="AF3524" t="str">
            <v>NA</v>
          </cell>
          <cell r="AG3524" t="str">
            <v>NA</v>
          </cell>
          <cell r="AH3524" t="str">
            <v>NA</v>
          </cell>
          <cell r="AI3524" t="e">
            <v>#VALUE!</v>
          </cell>
          <cell r="AJ3524">
            <v>50</v>
          </cell>
          <cell r="AK3524" t="str">
            <v>NA</v>
          </cell>
          <cell r="AL3524" t="str">
            <v>NA</v>
          </cell>
          <cell r="AM3524" t="str">
            <v>NA</v>
          </cell>
          <cell r="AN3524" t="str">
            <v>NA</v>
          </cell>
          <cell r="AO3524" t="str">
            <v>NA</v>
          </cell>
          <cell r="AP3524" t="str">
            <v>NA</v>
          </cell>
          <cell r="AQ3524" t="str">
            <v>NA</v>
          </cell>
          <cell r="AR3524" t="str">
            <v>NA</v>
          </cell>
          <cell r="AS3524" t="str">
            <v>NA</v>
          </cell>
          <cell r="AT3524" t="str">
            <v>Forest</v>
          </cell>
          <cell r="AU3524" t="str">
            <v>Intact</v>
          </cell>
          <cell r="AV3524" t="str">
            <v>NA</v>
          </cell>
          <cell r="AW3524" t="str">
            <v>NA</v>
          </cell>
          <cell r="AX3524" t="str">
            <v>NA</v>
          </cell>
          <cell r="AY3524" t="str">
            <v>NA</v>
          </cell>
        </row>
        <row r="3525">
          <cell r="A3525" t="str">
            <v>OR0026</v>
          </cell>
          <cell r="B3525" t="str">
            <v>Rachtford 2005</v>
          </cell>
          <cell r="C3525" t="str">
            <v>North America</v>
          </cell>
          <cell r="D3525" t="str">
            <v>USA</v>
          </cell>
          <cell r="E3525" t="str">
            <v>NA</v>
          </cell>
          <cell r="F3525" t="str">
            <v>NA</v>
          </cell>
          <cell r="G3525" t="str">
            <v>NA</v>
          </cell>
          <cell r="H3525" t="str">
            <v>NA</v>
          </cell>
          <cell r="I3525">
            <v>432.21</v>
          </cell>
          <cell r="J3525">
            <v>42.49</v>
          </cell>
          <cell r="K3525">
            <v>-123.78</v>
          </cell>
          <cell r="L3525" t="str">
            <v>NA</v>
          </cell>
          <cell r="M3525" t="str">
            <v>NA</v>
          </cell>
          <cell r="N3525">
            <v>112</v>
          </cell>
          <cell r="O3525">
            <v>7</v>
          </cell>
          <cell r="P3525" t="str">
            <v>NA</v>
          </cell>
          <cell r="Q3525" t="str">
            <v>NA</v>
          </cell>
          <cell r="R3525" t="str">
            <v>NA</v>
          </cell>
          <cell r="S3525">
            <v>2003</v>
          </cell>
          <cell r="T3525">
            <v>2004</v>
          </cell>
          <cell r="U3525" t="str">
            <v>NA</v>
          </cell>
          <cell r="V3525" t="str">
            <v>NA</v>
          </cell>
          <cell r="W3525" t="str">
            <v>NA</v>
          </cell>
          <cell r="X3525" t="str">
            <v>NA</v>
          </cell>
          <cell r="Y3525" t="str">
            <v>NA</v>
          </cell>
          <cell r="Z3525" t="str">
            <v>NA</v>
          </cell>
          <cell r="AA3525" t="str">
            <v>NA</v>
          </cell>
          <cell r="AB3525" t="str">
            <v>NA</v>
          </cell>
          <cell r="AC3525" t="str">
            <v>bait</v>
          </cell>
          <cell r="AD3525" t="str">
            <v>NA</v>
          </cell>
          <cell r="AE3525" t="str">
            <v>NA</v>
          </cell>
          <cell r="AF3525" t="str">
            <v>NA</v>
          </cell>
          <cell r="AG3525" t="str">
            <v>NA</v>
          </cell>
          <cell r="AH3525" t="str">
            <v>NA</v>
          </cell>
          <cell r="AI3525" t="e">
            <v>#VALUE!</v>
          </cell>
          <cell r="AJ3525">
            <v>50</v>
          </cell>
          <cell r="AK3525" t="str">
            <v>NA</v>
          </cell>
          <cell r="AL3525" t="str">
            <v>NA</v>
          </cell>
          <cell r="AM3525" t="str">
            <v>NA</v>
          </cell>
          <cell r="AN3525" t="str">
            <v>NA</v>
          </cell>
          <cell r="AO3525" t="str">
            <v>NA</v>
          </cell>
          <cell r="AP3525" t="str">
            <v>NA</v>
          </cell>
          <cell r="AQ3525" t="str">
            <v>NA</v>
          </cell>
          <cell r="AR3525" t="str">
            <v>NA</v>
          </cell>
          <cell r="AS3525" t="str">
            <v>NA</v>
          </cell>
          <cell r="AT3525" t="str">
            <v>Nonforest</v>
          </cell>
          <cell r="AU3525" t="str">
            <v>Intact</v>
          </cell>
          <cell r="AV3525" t="str">
            <v>NA</v>
          </cell>
          <cell r="AW3525" t="str">
            <v>NA</v>
          </cell>
          <cell r="AX3525" t="str">
            <v>NA</v>
          </cell>
          <cell r="AY3525" t="str">
            <v>NA</v>
          </cell>
        </row>
        <row r="3526">
          <cell r="A3526" t="str">
            <v>OR0027</v>
          </cell>
          <cell r="B3526" t="str">
            <v>Rachtford 2005</v>
          </cell>
          <cell r="C3526" t="str">
            <v>North America</v>
          </cell>
          <cell r="D3526" t="str">
            <v>USA</v>
          </cell>
          <cell r="E3526" t="str">
            <v>NA</v>
          </cell>
          <cell r="F3526" t="str">
            <v>NA</v>
          </cell>
          <cell r="G3526" t="str">
            <v>NA</v>
          </cell>
          <cell r="H3526" t="str">
            <v>NA</v>
          </cell>
          <cell r="I3526">
            <v>391.97</v>
          </cell>
          <cell r="J3526">
            <v>42.47</v>
          </cell>
          <cell r="K3526">
            <v>-123.87</v>
          </cell>
          <cell r="L3526" t="str">
            <v>NA</v>
          </cell>
          <cell r="M3526" t="str">
            <v>NA</v>
          </cell>
          <cell r="N3526">
            <v>55</v>
          </cell>
          <cell r="O3526">
            <v>4</v>
          </cell>
          <cell r="P3526" t="str">
            <v>NA</v>
          </cell>
          <cell r="Q3526" t="str">
            <v>NA</v>
          </cell>
          <cell r="R3526" t="str">
            <v>NA</v>
          </cell>
          <cell r="S3526">
            <v>2003</v>
          </cell>
          <cell r="T3526">
            <v>2004</v>
          </cell>
          <cell r="U3526" t="str">
            <v>NA</v>
          </cell>
          <cell r="V3526" t="str">
            <v>NA</v>
          </cell>
          <cell r="W3526" t="str">
            <v>NA</v>
          </cell>
          <cell r="X3526" t="str">
            <v>NA</v>
          </cell>
          <cell r="Y3526" t="str">
            <v>NA</v>
          </cell>
          <cell r="Z3526" t="str">
            <v>NA</v>
          </cell>
          <cell r="AA3526" t="str">
            <v>NA</v>
          </cell>
          <cell r="AB3526" t="str">
            <v>NA</v>
          </cell>
          <cell r="AC3526" t="str">
            <v>bait</v>
          </cell>
          <cell r="AD3526" t="str">
            <v>NA</v>
          </cell>
          <cell r="AE3526" t="str">
            <v>NA</v>
          </cell>
          <cell r="AF3526" t="str">
            <v>NA</v>
          </cell>
          <cell r="AG3526" t="str">
            <v>NA</v>
          </cell>
          <cell r="AH3526" t="str">
            <v>NA</v>
          </cell>
          <cell r="AI3526" t="e">
            <v>#VALUE!</v>
          </cell>
          <cell r="AJ3526">
            <v>50</v>
          </cell>
          <cell r="AK3526" t="str">
            <v>NA</v>
          </cell>
          <cell r="AL3526" t="str">
            <v>NA</v>
          </cell>
          <cell r="AM3526" t="str">
            <v>NA</v>
          </cell>
          <cell r="AN3526" t="str">
            <v>NA</v>
          </cell>
          <cell r="AO3526" t="str">
            <v>NA</v>
          </cell>
          <cell r="AP3526" t="str">
            <v>NA</v>
          </cell>
          <cell r="AQ3526" t="str">
            <v>NA</v>
          </cell>
          <cell r="AR3526" t="str">
            <v>NA</v>
          </cell>
          <cell r="AS3526" t="str">
            <v>NA</v>
          </cell>
          <cell r="AT3526" t="str">
            <v>Forest</v>
          </cell>
          <cell r="AU3526" t="str">
            <v>Intact</v>
          </cell>
          <cell r="AV3526" t="str">
            <v>NA</v>
          </cell>
          <cell r="AW3526" t="str">
            <v>NA</v>
          </cell>
          <cell r="AX3526" t="str">
            <v>NA</v>
          </cell>
          <cell r="AY3526" t="str">
            <v>NA</v>
          </cell>
        </row>
        <row r="3527">
          <cell r="A3527" t="str">
            <v>OR0028</v>
          </cell>
          <cell r="B3527" t="str">
            <v>Rachtford 2005</v>
          </cell>
          <cell r="C3527" t="str">
            <v>North America</v>
          </cell>
          <cell r="D3527" t="str">
            <v>USA</v>
          </cell>
          <cell r="E3527" t="str">
            <v>NA</v>
          </cell>
          <cell r="F3527" t="str">
            <v>NA</v>
          </cell>
          <cell r="G3527" t="str">
            <v>NA</v>
          </cell>
          <cell r="H3527" t="str">
            <v>NA</v>
          </cell>
          <cell r="I3527">
            <v>374.6</v>
          </cell>
          <cell r="J3527">
            <v>42.48</v>
          </cell>
          <cell r="K3527">
            <v>-123.88</v>
          </cell>
          <cell r="L3527" t="str">
            <v>NA</v>
          </cell>
          <cell r="M3527" t="str">
            <v>NA</v>
          </cell>
          <cell r="N3527">
            <v>122</v>
          </cell>
          <cell r="O3527">
            <v>9</v>
          </cell>
          <cell r="P3527" t="str">
            <v>NA</v>
          </cell>
          <cell r="Q3527" t="str">
            <v>NA</v>
          </cell>
          <cell r="R3527" t="str">
            <v>NA</v>
          </cell>
          <cell r="S3527">
            <v>2003</v>
          </cell>
          <cell r="T3527">
            <v>2004</v>
          </cell>
          <cell r="U3527" t="str">
            <v>NA</v>
          </cell>
          <cell r="V3527" t="str">
            <v>NA</v>
          </cell>
          <cell r="W3527" t="str">
            <v>NA</v>
          </cell>
          <cell r="X3527" t="str">
            <v>NA</v>
          </cell>
          <cell r="Y3527" t="str">
            <v>NA</v>
          </cell>
          <cell r="Z3527" t="str">
            <v>NA</v>
          </cell>
          <cell r="AA3527" t="str">
            <v>NA</v>
          </cell>
          <cell r="AB3527" t="str">
            <v>NA</v>
          </cell>
          <cell r="AC3527" t="str">
            <v>bait</v>
          </cell>
          <cell r="AD3527" t="str">
            <v>NA</v>
          </cell>
          <cell r="AE3527" t="str">
            <v>NA</v>
          </cell>
          <cell r="AF3527" t="str">
            <v>NA</v>
          </cell>
          <cell r="AG3527" t="str">
            <v>NA</v>
          </cell>
          <cell r="AH3527" t="str">
            <v>NA</v>
          </cell>
          <cell r="AI3527" t="e">
            <v>#VALUE!</v>
          </cell>
          <cell r="AJ3527">
            <v>50</v>
          </cell>
          <cell r="AK3527" t="str">
            <v>NA</v>
          </cell>
          <cell r="AL3527" t="str">
            <v>NA</v>
          </cell>
          <cell r="AM3527" t="str">
            <v>NA</v>
          </cell>
          <cell r="AN3527" t="str">
            <v>NA</v>
          </cell>
          <cell r="AO3527" t="str">
            <v>NA</v>
          </cell>
          <cell r="AP3527" t="str">
            <v>NA</v>
          </cell>
          <cell r="AQ3527" t="str">
            <v>NA</v>
          </cell>
          <cell r="AR3527" t="str">
            <v>NA</v>
          </cell>
          <cell r="AS3527" t="str">
            <v>NA</v>
          </cell>
          <cell r="AT3527" t="str">
            <v>Nonforest</v>
          </cell>
          <cell r="AU3527" t="str">
            <v>Disturbed</v>
          </cell>
          <cell r="AV3527" t="str">
            <v>NA</v>
          </cell>
          <cell r="AW3527" t="str">
            <v>NA</v>
          </cell>
          <cell r="AX3527" t="str">
            <v>NA</v>
          </cell>
          <cell r="AY3527" t="str">
            <v>NA</v>
          </cell>
        </row>
        <row r="3528">
          <cell r="A3528" t="str">
            <v>OR0029</v>
          </cell>
          <cell r="B3528" t="str">
            <v>Rachtford 2005</v>
          </cell>
          <cell r="C3528" t="str">
            <v>North America</v>
          </cell>
          <cell r="D3528" t="str">
            <v>USA</v>
          </cell>
          <cell r="E3528" t="str">
            <v>NA</v>
          </cell>
          <cell r="F3528" t="str">
            <v>NA</v>
          </cell>
          <cell r="G3528" t="str">
            <v>NA</v>
          </cell>
          <cell r="H3528" t="str">
            <v>NA</v>
          </cell>
          <cell r="I3528">
            <v>509.63</v>
          </cell>
          <cell r="J3528">
            <v>42.41</v>
          </cell>
          <cell r="K3528">
            <v>-123.91</v>
          </cell>
          <cell r="L3528" t="str">
            <v>NA</v>
          </cell>
          <cell r="M3528" t="str">
            <v>NA</v>
          </cell>
          <cell r="N3528">
            <v>34</v>
          </cell>
          <cell r="O3528">
            <v>1</v>
          </cell>
          <cell r="P3528" t="str">
            <v>NA</v>
          </cell>
          <cell r="Q3528" t="str">
            <v>NA</v>
          </cell>
          <cell r="R3528" t="str">
            <v>NA</v>
          </cell>
          <cell r="S3528">
            <v>2003</v>
          </cell>
          <cell r="T3528">
            <v>2004</v>
          </cell>
          <cell r="U3528" t="str">
            <v>NA</v>
          </cell>
          <cell r="V3528" t="str">
            <v>NA</v>
          </cell>
          <cell r="W3528" t="str">
            <v>NA</v>
          </cell>
          <cell r="X3528" t="str">
            <v>NA</v>
          </cell>
          <cell r="Y3528" t="str">
            <v>NA</v>
          </cell>
          <cell r="Z3528" t="str">
            <v>NA</v>
          </cell>
          <cell r="AA3528" t="str">
            <v>NA</v>
          </cell>
          <cell r="AB3528" t="str">
            <v>NA</v>
          </cell>
          <cell r="AC3528" t="str">
            <v>bait</v>
          </cell>
          <cell r="AD3528" t="str">
            <v>NA</v>
          </cell>
          <cell r="AE3528" t="str">
            <v>NA</v>
          </cell>
          <cell r="AF3528" t="str">
            <v>NA</v>
          </cell>
          <cell r="AG3528" t="str">
            <v>NA</v>
          </cell>
          <cell r="AH3528" t="str">
            <v>NA</v>
          </cell>
          <cell r="AI3528" t="e">
            <v>#VALUE!</v>
          </cell>
          <cell r="AJ3528">
            <v>50</v>
          </cell>
          <cell r="AK3528" t="str">
            <v>NA</v>
          </cell>
          <cell r="AL3528" t="str">
            <v>NA</v>
          </cell>
          <cell r="AM3528" t="str">
            <v>NA</v>
          </cell>
          <cell r="AN3528" t="str">
            <v>NA</v>
          </cell>
          <cell r="AO3528" t="str">
            <v>NA</v>
          </cell>
          <cell r="AP3528" t="str">
            <v>NA</v>
          </cell>
          <cell r="AQ3528" t="str">
            <v>NA</v>
          </cell>
          <cell r="AR3528" t="str">
            <v>NA</v>
          </cell>
          <cell r="AS3528" t="str">
            <v>NA</v>
          </cell>
          <cell r="AT3528" t="str">
            <v>Forest</v>
          </cell>
          <cell r="AU3528" t="str">
            <v>Disturbed</v>
          </cell>
          <cell r="AV3528" t="str">
            <v>NA</v>
          </cell>
          <cell r="AW3528" t="str">
            <v>NA</v>
          </cell>
          <cell r="AX3528" t="str">
            <v>NA</v>
          </cell>
          <cell r="AY3528" t="str">
            <v>NA</v>
          </cell>
        </row>
        <row r="3529">
          <cell r="A3529" t="str">
            <v>OR0030</v>
          </cell>
          <cell r="B3529" t="str">
            <v>Rachtford 2005</v>
          </cell>
          <cell r="C3529" t="str">
            <v>North America</v>
          </cell>
          <cell r="D3529" t="str">
            <v>USA</v>
          </cell>
          <cell r="E3529" t="str">
            <v>NA</v>
          </cell>
          <cell r="F3529" t="str">
            <v>NA</v>
          </cell>
          <cell r="G3529" t="str">
            <v>NA</v>
          </cell>
          <cell r="H3529" t="str">
            <v>NA</v>
          </cell>
          <cell r="I3529">
            <v>509.63</v>
          </cell>
          <cell r="J3529">
            <v>42.23</v>
          </cell>
          <cell r="K3529">
            <v>-123.71</v>
          </cell>
          <cell r="L3529" t="str">
            <v>NA</v>
          </cell>
          <cell r="M3529" t="str">
            <v>NA</v>
          </cell>
          <cell r="N3529">
            <v>65</v>
          </cell>
          <cell r="O3529">
            <v>10</v>
          </cell>
          <cell r="P3529" t="str">
            <v>NA</v>
          </cell>
          <cell r="Q3529" t="str">
            <v>NA</v>
          </cell>
          <cell r="R3529" t="str">
            <v>NA</v>
          </cell>
          <cell r="S3529">
            <v>2003</v>
          </cell>
          <cell r="T3529">
            <v>2004</v>
          </cell>
          <cell r="U3529" t="str">
            <v>NA</v>
          </cell>
          <cell r="V3529" t="str">
            <v>NA</v>
          </cell>
          <cell r="W3529" t="str">
            <v>NA</v>
          </cell>
          <cell r="X3529" t="str">
            <v>NA</v>
          </cell>
          <cell r="Y3529" t="str">
            <v>NA</v>
          </cell>
          <cell r="Z3529" t="str">
            <v>NA</v>
          </cell>
          <cell r="AA3529" t="str">
            <v>NA</v>
          </cell>
          <cell r="AB3529" t="str">
            <v>NA</v>
          </cell>
          <cell r="AC3529" t="str">
            <v>bait</v>
          </cell>
          <cell r="AD3529" t="str">
            <v>NA</v>
          </cell>
          <cell r="AE3529" t="str">
            <v>NA</v>
          </cell>
          <cell r="AF3529" t="str">
            <v>NA</v>
          </cell>
          <cell r="AG3529" t="str">
            <v>NA</v>
          </cell>
          <cell r="AH3529" t="str">
            <v>NA</v>
          </cell>
          <cell r="AI3529" t="e">
            <v>#VALUE!</v>
          </cell>
          <cell r="AJ3529">
            <v>50</v>
          </cell>
          <cell r="AK3529" t="str">
            <v>NA</v>
          </cell>
          <cell r="AL3529" t="str">
            <v>NA</v>
          </cell>
          <cell r="AM3529" t="str">
            <v>NA</v>
          </cell>
          <cell r="AN3529" t="str">
            <v>NA</v>
          </cell>
          <cell r="AO3529" t="str">
            <v>NA</v>
          </cell>
          <cell r="AP3529" t="str">
            <v>NA</v>
          </cell>
          <cell r="AQ3529" t="str">
            <v>NA</v>
          </cell>
          <cell r="AR3529" t="str">
            <v>NA</v>
          </cell>
          <cell r="AS3529" t="str">
            <v>NA</v>
          </cell>
          <cell r="AT3529" t="str">
            <v>Nonforest</v>
          </cell>
          <cell r="AU3529" t="str">
            <v>Intact</v>
          </cell>
          <cell r="AV3529" t="str">
            <v>NA</v>
          </cell>
          <cell r="AW3529" t="str">
            <v>NA</v>
          </cell>
          <cell r="AX3529" t="str">
            <v>NA</v>
          </cell>
          <cell r="AY3529" t="str">
            <v>NA</v>
          </cell>
        </row>
        <row r="3530">
          <cell r="A3530" t="str">
            <v>OR0031</v>
          </cell>
          <cell r="B3530" t="str">
            <v>Rachtford 2005</v>
          </cell>
          <cell r="C3530" t="str">
            <v>North America</v>
          </cell>
          <cell r="D3530" t="str">
            <v>USA</v>
          </cell>
          <cell r="E3530" t="str">
            <v>NA</v>
          </cell>
          <cell r="F3530" t="str">
            <v>NA</v>
          </cell>
          <cell r="G3530" t="str">
            <v>NA</v>
          </cell>
          <cell r="H3530" t="str">
            <v>NA</v>
          </cell>
          <cell r="I3530">
            <v>524.26</v>
          </cell>
          <cell r="J3530">
            <v>42.12</v>
          </cell>
          <cell r="K3530">
            <v>-123.87</v>
          </cell>
          <cell r="L3530" t="str">
            <v>NA</v>
          </cell>
          <cell r="M3530" t="str">
            <v>NA</v>
          </cell>
          <cell r="N3530">
            <v>49</v>
          </cell>
          <cell r="O3530">
            <v>1</v>
          </cell>
          <cell r="P3530" t="str">
            <v>NA</v>
          </cell>
          <cell r="Q3530" t="str">
            <v>NA</v>
          </cell>
          <cell r="R3530" t="str">
            <v>NA</v>
          </cell>
          <cell r="S3530">
            <v>2003</v>
          </cell>
          <cell r="T3530">
            <v>2004</v>
          </cell>
          <cell r="U3530" t="str">
            <v>NA</v>
          </cell>
          <cell r="V3530" t="str">
            <v>NA</v>
          </cell>
          <cell r="W3530" t="str">
            <v>NA</v>
          </cell>
          <cell r="X3530" t="str">
            <v>NA</v>
          </cell>
          <cell r="Y3530" t="str">
            <v>NA</v>
          </cell>
          <cell r="Z3530" t="str">
            <v>NA</v>
          </cell>
          <cell r="AA3530" t="str">
            <v>NA</v>
          </cell>
          <cell r="AB3530" t="str">
            <v>NA</v>
          </cell>
          <cell r="AC3530" t="str">
            <v>bait</v>
          </cell>
          <cell r="AD3530" t="str">
            <v>NA</v>
          </cell>
          <cell r="AE3530" t="str">
            <v>NA</v>
          </cell>
          <cell r="AF3530" t="str">
            <v>NA</v>
          </cell>
          <cell r="AG3530" t="str">
            <v>NA</v>
          </cell>
          <cell r="AH3530" t="str">
            <v>NA</v>
          </cell>
          <cell r="AI3530" t="e">
            <v>#VALUE!</v>
          </cell>
          <cell r="AJ3530">
            <v>50</v>
          </cell>
          <cell r="AK3530" t="str">
            <v>NA</v>
          </cell>
          <cell r="AL3530" t="str">
            <v>NA</v>
          </cell>
          <cell r="AM3530" t="str">
            <v>NA</v>
          </cell>
          <cell r="AN3530" t="str">
            <v>NA</v>
          </cell>
          <cell r="AO3530" t="str">
            <v>NA</v>
          </cell>
          <cell r="AP3530" t="str">
            <v>NA</v>
          </cell>
          <cell r="AQ3530" t="str">
            <v>NA</v>
          </cell>
          <cell r="AR3530" t="str">
            <v>NA</v>
          </cell>
          <cell r="AS3530" t="str">
            <v>NA</v>
          </cell>
          <cell r="AT3530" t="str">
            <v>Forest</v>
          </cell>
          <cell r="AU3530" t="str">
            <v>Intact</v>
          </cell>
          <cell r="AV3530" t="str">
            <v>NA</v>
          </cell>
          <cell r="AW3530" t="str">
            <v>NA</v>
          </cell>
          <cell r="AX3530" t="str">
            <v>NA</v>
          </cell>
          <cell r="AY3530" t="str">
            <v>NA</v>
          </cell>
        </row>
        <row r="3531">
          <cell r="A3531" t="str">
            <v>OR0032</v>
          </cell>
          <cell r="B3531" t="str">
            <v>Rachtford 2005</v>
          </cell>
          <cell r="C3531" t="str">
            <v>North America</v>
          </cell>
          <cell r="D3531" t="str">
            <v>USA</v>
          </cell>
          <cell r="E3531" t="str">
            <v>NA</v>
          </cell>
          <cell r="F3531" t="str">
            <v>NA</v>
          </cell>
          <cell r="G3531" t="str">
            <v>NA</v>
          </cell>
          <cell r="H3531" t="str">
            <v>NA</v>
          </cell>
          <cell r="I3531">
            <v>539.79999999999995</v>
          </cell>
          <cell r="J3531">
            <v>42.13</v>
          </cell>
          <cell r="K3531">
            <v>-123.88</v>
          </cell>
          <cell r="L3531" t="str">
            <v>NA</v>
          </cell>
          <cell r="M3531" t="str">
            <v>NA</v>
          </cell>
          <cell r="N3531">
            <v>106</v>
          </cell>
          <cell r="O3531">
            <v>14</v>
          </cell>
          <cell r="P3531" t="str">
            <v>NA</v>
          </cell>
          <cell r="Q3531" t="str">
            <v>NA</v>
          </cell>
          <cell r="R3531" t="str">
            <v>NA</v>
          </cell>
          <cell r="S3531">
            <v>2003</v>
          </cell>
          <cell r="T3531">
            <v>2004</v>
          </cell>
          <cell r="U3531" t="str">
            <v>NA</v>
          </cell>
          <cell r="V3531" t="str">
            <v>NA</v>
          </cell>
          <cell r="W3531" t="str">
            <v>NA</v>
          </cell>
          <cell r="X3531" t="str">
            <v>NA</v>
          </cell>
          <cell r="Y3531" t="str">
            <v>NA</v>
          </cell>
          <cell r="Z3531" t="str">
            <v>NA</v>
          </cell>
          <cell r="AA3531" t="str">
            <v>NA</v>
          </cell>
          <cell r="AB3531" t="str">
            <v>NA</v>
          </cell>
          <cell r="AC3531" t="str">
            <v>bait</v>
          </cell>
          <cell r="AD3531" t="str">
            <v>NA</v>
          </cell>
          <cell r="AE3531" t="str">
            <v>NA</v>
          </cell>
          <cell r="AF3531" t="str">
            <v>NA</v>
          </cell>
          <cell r="AG3531" t="str">
            <v>NA</v>
          </cell>
          <cell r="AH3531" t="str">
            <v>NA</v>
          </cell>
          <cell r="AI3531" t="e">
            <v>#VALUE!</v>
          </cell>
          <cell r="AJ3531">
            <v>50</v>
          </cell>
          <cell r="AK3531" t="str">
            <v>NA</v>
          </cell>
          <cell r="AL3531" t="str">
            <v>NA</v>
          </cell>
          <cell r="AM3531" t="str">
            <v>NA</v>
          </cell>
          <cell r="AN3531" t="str">
            <v>NA</v>
          </cell>
          <cell r="AO3531" t="str">
            <v>NA</v>
          </cell>
          <cell r="AP3531" t="str">
            <v>NA</v>
          </cell>
          <cell r="AQ3531" t="str">
            <v>NA</v>
          </cell>
          <cell r="AR3531" t="str">
            <v>NA</v>
          </cell>
          <cell r="AS3531" t="str">
            <v>NA</v>
          </cell>
          <cell r="AT3531" t="str">
            <v>Desert</v>
          </cell>
          <cell r="AU3531" t="str">
            <v>Intact</v>
          </cell>
          <cell r="AV3531" t="str">
            <v>NA</v>
          </cell>
          <cell r="AW3531" t="str">
            <v>NA</v>
          </cell>
          <cell r="AX3531" t="str">
            <v>NA</v>
          </cell>
          <cell r="AY3531" t="str">
            <v>NA</v>
          </cell>
        </row>
        <row r="3532">
          <cell r="A3532" t="str">
            <v>Osa</v>
          </cell>
          <cell r="B3532" t="str">
            <v>Longino, John</v>
          </cell>
          <cell r="C3532" t="str">
            <v>North America</v>
          </cell>
          <cell r="D3532" t="str">
            <v>Costa Rica</v>
          </cell>
          <cell r="E3532" t="str">
            <v>NA</v>
          </cell>
          <cell r="F3532" t="str">
            <v>NA</v>
          </cell>
          <cell r="G3532" t="str">
            <v>NA</v>
          </cell>
          <cell r="H3532" t="str">
            <v>NA</v>
          </cell>
          <cell r="I3532">
            <v>175</v>
          </cell>
          <cell r="J3532">
            <v>8.4082100000000004</v>
          </cell>
          <cell r="K3532">
            <v>-83.327370000000002</v>
          </cell>
          <cell r="L3532" t="str">
            <v>NA</v>
          </cell>
          <cell r="M3532" t="str">
            <v>NA</v>
          </cell>
          <cell r="N3532" t="str">
            <v>NA</v>
          </cell>
          <cell r="O3532" t="str">
            <v>NA</v>
          </cell>
          <cell r="P3532" t="str">
            <v>NA</v>
          </cell>
          <cell r="Q3532" t="str">
            <v>NA</v>
          </cell>
          <cell r="R3532" t="str">
            <v>NA</v>
          </cell>
          <cell r="S3532" t="str">
            <v>NA</v>
          </cell>
          <cell r="T3532" t="str">
            <v>NA</v>
          </cell>
          <cell r="U3532" t="str">
            <v>NA</v>
          </cell>
          <cell r="V3532" t="str">
            <v>NA</v>
          </cell>
          <cell r="W3532" t="str">
            <v>NA</v>
          </cell>
          <cell r="X3532" t="str">
            <v>NA</v>
          </cell>
          <cell r="Y3532" t="str">
            <v>NA</v>
          </cell>
          <cell r="Z3532" t="str">
            <v>NA</v>
          </cell>
          <cell r="AA3532" t="str">
            <v>NA</v>
          </cell>
          <cell r="AB3532" t="str">
            <v>NA</v>
          </cell>
          <cell r="AC3532" t="str">
            <v>NA</v>
          </cell>
          <cell r="AD3532" t="str">
            <v>NA</v>
          </cell>
          <cell r="AE3532" t="str">
            <v>NA</v>
          </cell>
          <cell r="AF3532" t="str">
            <v>NA</v>
          </cell>
          <cell r="AG3532" t="str">
            <v>NA</v>
          </cell>
          <cell r="AH3532" t="str">
            <v>NA</v>
          </cell>
          <cell r="AI3532" t="e">
            <v>#VALUE!</v>
          </cell>
          <cell r="AJ3532" t="str">
            <v>NA</v>
          </cell>
          <cell r="AK3532" t="str">
            <v>NA</v>
          </cell>
          <cell r="AL3532" t="str">
            <v>NA</v>
          </cell>
          <cell r="AM3532" t="str">
            <v>NA</v>
          </cell>
          <cell r="AN3532" t="str">
            <v>NA</v>
          </cell>
          <cell r="AO3532" t="str">
            <v>NA</v>
          </cell>
          <cell r="AP3532" t="str">
            <v>NA</v>
          </cell>
          <cell r="AQ3532" t="str">
            <v>NA</v>
          </cell>
          <cell r="AR3532" t="str">
            <v>NA</v>
          </cell>
          <cell r="AS3532" t="str">
            <v>NA</v>
          </cell>
          <cell r="AT3532" t="str">
            <v>NA</v>
          </cell>
          <cell r="AU3532" t="str">
            <v>NA</v>
          </cell>
          <cell r="AV3532" t="str">
            <v>NA</v>
          </cell>
          <cell r="AW3532" t="str">
            <v>NA</v>
          </cell>
          <cell r="AX3532" t="str">
            <v>NA</v>
          </cell>
          <cell r="AY3532" t="str">
            <v>Include only records that contain "worker" in LifeStageSex field. Export specimen data. Collapse specimen records so that one record for each collnxspecies combination.</v>
          </cell>
        </row>
        <row r="3533">
          <cell r="A3533" t="str">
            <v>Osunkoya_etal_2011_01</v>
          </cell>
          <cell r="B3533" t="str">
            <v>Gibb, Heloise</v>
          </cell>
          <cell r="C3533" t="str">
            <v>Oceania</v>
          </cell>
          <cell r="D3533" t="str">
            <v>Australia</v>
          </cell>
          <cell r="E3533" t="str">
            <v>Queensland</v>
          </cell>
          <cell r="F3533" t="str">
            <v>Gold coast region</v>
          </cell>
          <cell r="G3533" t="str">
            <v>Oxley</v>
          </cell>
          <cell r="H3533" t="str">
            <v>Infested</v>
          </cell>
          <cell r="I3533">
            <v>46</v>
          </cell>
          <cell r="J3533">
            <v>-28</v>
          </cell>
          <cell r="K3533">
            <v>152.97999999999999</v>
          </cell>
          <cell r="L3533" t="str">
            <v>Google Earth estimate</v>
          </cell>
          <cell r="M3533" t="str">
            <v>NA</v>
          </cell>
          <cell r="N3533">
            <v>88</v>
          </cell>
          <cell r="O3533">
            <v>15</v>
          </cell>
          <cell r="P3533" t="str">
            <v>NA</v>
          </cell>
          <cell r="Q3533" t="str">
            <v>NA</v>
          </cell>
          <cell r="R3533">
            <v>1</v>
          </cell>
          <cell r="S3533" t="str">
            <v>NA</v>
          </cell>
          <cell r="T3533">
            <v>9</v>
          </cell>
          <cell r="U3533">
            <v>2009</v>
          </cell>
          <cell r="V3533" t="str">
            <v>NA</v>
          </cell>
          <cell r="W3533">
            <v>9</v>
          </cell>
          <cell r="X3533">
            <v>2009</v>
          </cell>
          <cell r="Y3533">
            <v>1</v>
          </cell>
          <cell r="Z3533">
            <v>273.89999999999998</v>
          </cell>
          <cell r="AA3533">
            <v>273.89999999999998</v>
          </cell>
          <cell r="AB3533">
            <v>0</v>
          </cell>
          <cell r="AC3533" t="str">
            <v>Pitfall/Arboreal/Subterranean</v>
          </cell>
          <cell r="AD3533" t="str">
            <v>At each of the eight sites, sampling was conducted in and adjacent to 15 randomly located M. unguis-cati patches, each with an infestation radius of at least 18 m (i.e. C745 m2 in area). At each patch, one pitfall and one subterranean trap were set inside (infested), as well as at 5–10 m outside (i.e., in native vegetation; uninfested control). For the riparian sites, traps were located at least 5 m from the stream bank. Each trap was opened for 6 days during September (early spring) 2009. Epigaeic ants were sampled using standard pitfall traps, consisting of 4-cm diameter plastic containers dug into the soil with their rims flush with the soil surface. They were partly filled with 70% ethylene–glycol as a preservative. Hypogaeic species were sampled using subterranean traps following Andersen and Brault (2010). These were created from 1.5 ml eppendorf tubes (4 cm high, 1 cm diameter) with four holes (each 3 mm in diameter) drilled close to the top of the tube to allow access by ants. The upper part of the tube, just above the access holes, was coated with a mixture of peanut butter and honey to attract ants, and tubes were partly filledwith 70%ethylene–glycol as a preservative. These were then buried into a hole of 10 cm depth.</v>
          </cell>
          <cell r="AE3533">
            <v>13</v>
          </cell>
          <cell r="AF3533">
            <v>12.57</v>
          </cell>
          <cell r="AG3533" t="str">
            <v>NA</v>
          </cell>
          <cell r="AH3533">
            <v>144</v>
          </cell>
          <cell r="AI3533">
            <v>78</v>
          </cell>
          <cell r="AJ3533">
            <v>0</v>
          </cell>
          <cell r="AK3533">
            <v>0</v>
          </cell>
          <cell r="AL3533">
            <v>0</v>
          </cell>
          <cell r="AM3533">
            <v>0</v>
          </cell>
          <cell r="AN3533">
            <v>0</v>
          </cell>
          <cell r="AO3533">
            <v>0</v>
          </cell>
          <cell r="AP3533">
            <v>0</v>
          </cell>
          <cell r="AQ3533">
            <v>0</v>
          </cell>
          <cell r="AR3533">
            <v>0</v>
          </cell>
          <cell r="AS3533">
            <v>0</v>
          </cell>
          <cell r="AT3533" t="str">
            <v>Remnant natural open forest</v>
          </cell>
          <cell r="AU3533" t="str">
            <v>Disturbed</v>
          </cell>
          <cell r="AV3533" t="str">
            <v>Other</v>
          </cell>
          <cell r="AW3533" t="str">
            <v>NA</v>
          </cell>
          <cell r="AX3533" t="str">
            <v>Infested by M. unguis-cati</v>
          </cell>
          <cell r="AY3533" t="str">
            <v>Plot size is an average and an estimate. Plot areas varied between 5-10 ha.</v>
          </cell>
        </row>
        <row r="3534">
          <cell r="A3534" t="str">
            <v>Osunkoya_etal_2011_02</v>
          </cell>
          <cell r="B3534" t="str">
            <v>Gibb, Heloise</v>
          </cell>
          <cell r="C3534" t="str">
            <v>Oceania</v>
          </cell>
          <cell r="D3534" t="str">
            <v>Australia</v>
          </cell>
          <cell r="E3534" t="str">
            <v>Queensland</v>
          </cell>
          <cell r="F3534" t="str">
            <v>Gold coast region</v>
          </cell>
          <cell r="G3534" t="str">
            <v>Oxley</v>
          </cell>
          <cell r="H3534" t="str">
            <v>Uninfested</v>
          </cell>
          <cell r="I3534">
            <v>46</v>
          </cell>
          <cell r="J3534">
            <v>-28</v>
          </cell>
          <cell r="K3534">
            <v>152.97999999999999</v>
          </cell>
          <cell r="L3534" t="str">
            <v>Google Earth estimate</v>
          </cell>
          <cell r="M3534" t="str">
            <v>NA</v>
          </cell>
          <cell r="N3534">
            <v>142</v>
          </cell>
          <cell r="O3534">
            <v>16</v>
          </cell>
          <cell r="P3534" t="str">
            <v>NA</v>
          </cell>
          <cell r="Q3534" t="str">
            <v>NA</v>
          </cell>
          <cell r="R3534">
            <v>1</v>
          </cell>
          <cell r="S3534" t="str">
            <v>NA</v>
          </cell>
          <cell r="T3534">
            <v>9</v>
          </cell>
          <cell r="U3534">
            <v>2009</v>
          </cell>
          <cell r="V3534" t="str">
            <v>NA</v>
          </cell>
          <cell r="W3534">
            <v>9</v>
          </cell>
          <cell r="X3534">
            <v>2009</v>
          </cell>
          <cell r="Y3534">
            <v>1</v>
          </cell>
          <cell r="Z3534">
            <v>273.89999999999998</v>
          </cell>
          <cell r="AA3534">
            <v>273.89999999999998</v>
          </cell>
          <cell r="AB3534">
            <v>0</v>
          </cell>
          <cell r="AC3534" t="str">
            <v>Pitfall/Arboreal/Subterranean</v>
          </cell>
          <cell r="AD3534" t="str">
            <v>At each of the eight sites, sampling was conducted in and adjacent to 15 randomly located M. unguis-cati patches, each with an infestation radius of at least 18 m (i.e. C745 m2 in area). At each patch, one pitfall and one subterranean trap were set inside (infested), as well as at 5–10 m outside (i.e., in native vegetation; uninfested control). For the riparian sites, traps were located at least 5 m from the stream bank. Each trap was opened for 6 days during September (early spring) 2009. Epigaeic ants were sampled using standard pitfall traps, consisting of 4-cm diameter plastic containers dug into the soil with their rims flush with the soil surface. They were partly filled with 70% ethylene–glycol as a preservative. Hypogaeic species were sampled using subterranean traps following Andersen and Brault (2010). These were created from 1.5 ml eppendorf tubes (4 cm high, 1 cm diameter) with four holes (each 3 mm in diameter) drilled close to the top of the tube to allow access by ants. The upper part of the tube, just above the access holes, was coated with a mixture of peanut butter and honey to attract ants, and tubes were partly filledwith 70%ethylene–glycol as a preservative. These were then buried into a hole of 10 cm depth.</v>
          </cell>
          <cell r="AE3534">
            <v>14</v>
          </cell>
          <cell r="AF3534">
            <v>12.57</v>
          </cell>
          <cell r="AG3534" t="str">
            <v>NA</v>
          </cell>
          <cell r="AH3534">
            <v>144</v>
          </cell>
          <cell r="AI3534">
            <v>84</v>
          </cell>
          <cell r="AJ3534">
            <v>0</v>
          </cell>
          <cell r="AK3534">
            <v>0</v>
          </cell>
          <cell r="AL3534">
            <v>0</v>
          </cell>
          <cell r="AM3534">
            <v>0</v>
          </cell>
          <cell r="AN3534">
            <v>0</v>
          </cell>
          <cell r="AO3534">
            <v>0</v>
          </cell>
          <cell r="AP3534">
            <v>0</v>
          </cell>
          <cell r="AQ3534">
            <v>0</v>
          </cell>
          <cell r="AR3534">
            <v>0</v>
          </cell>
          <cell r="AS3534">
            <v>0</v>
          </cell>
          <cell r="AT3534" t="str">
            <v>Remnant natural open forest</v>
          </cell>
          <cell r="AU3534" t="str">
            <v>Undisturbed</v>
          </cell>
          <cell r="AV3534" t="str">
            <v>NA</v>
          </cell>
          <cell r="AW3534" t="str">
            <v>NA</v>
          </cell>
          <cell r="AX3534" t="str">
            <v>Uninfested control. In native vegetation</v>
          </cell>
          <cell r="AY3534" t="str">
            <v>Plot size is an average and an estimate. Plot areas varied between 5-10 ha.</v>
          </cell>
        </row>
        <row r="3535">
          <cell r="A3535" t="str">
            <v>Osunkoya_etal_2011_03</v>
          </cell>
          <cell r="B3535" t="str">
            <v>Gibb, Heloise</v>
          </cell>
          <cell r="C3535" t="str">
            <v>Oceania</v>
          </cell>
          <cell r="D3535" t="str">
            <v>Australia</v>
          </cell>
          <cell r="E3535" t="str">
            <v>Queensland</v>
          </cell>
          <cell r="F3535" t="str">
            <v>Gold coast region</v>
          </cell>
          <cell r="G3535" t="str">
            <v>Carindale</v>
          </cell>
          <cell r="H3535" t="str">
            <v>Infested</v>
          </cell>
          <cell r="I3535">
            <v>26</v>
          </cell>
          <cell r="J3535">
            <v>-27.5</v>
          </cell>
          <cell r="K3535">
            <v>152.97999999999999</v>
          </cell>
          <cell r="L3535" t="str">
            <v>Google Earth estimate</v>
          </cell>
          <cell r="M3535" t="str">
            <v>NA</v>
          </cell>
          <cell r="N3535">
            <v>124</v>
          </cell>
          <cell r="O3535">
            <v>20</v>
          </cell>
          <cell r="P3535" t="str">
            <v>NA</v>
          </cell>
          <cell r="Q3535" t="str">
            <v>NA</v>
          </cell>
          <cell r="R3535">
            <v>1</v>
          </cell>
          <cell r="S3535" t="str">
            <v>NA</v>
          </cell>
          <cell r="T3535">
            <v>9</v>
          </cell>
          <cell r="U3535">
            <v>2009</v>
          </cell>
          <cell r="V3535" t="str">
            <v>NA</v>
          </cell>
          <cell r="W3535">
            <v>9</v>
          </cell>
          <cell r="X3535">
            <v>2009</v>
          </cell>
          <cell r="Y3535">
            <v>1</v>
          </cell>
          <cell r="Z3535">
            <v>273.89999999999998</v>
          </cell>
          <cell r="AA3535">
            <v>273.89999999999998</v>
          </cell>
          <cell r="AB3535">
            <v>0</v>
          </cell>
          <cell r="AC3535" t="str">
            <v>Pitfall/Arboreal/Subterranean</v>
          </cell>
          <cell r="AD3535" t="str">
            <v>At each of the eight sites, sampling was conducted in and adjacent to 15 randomly located M. unguis-cati patches, each with an infestation radius of at least 18 m (i.e. C745 m2 in area). At each patch, one pitfall and one subterranean trap were set inside (infested), as well as at 5–10 m outside (i.e., in native vegetation; uninfested control). For the riparian sites, traps were located at least 5 m from the stream bank. Each trap was opened for 6 days during September (early spring) 2009. Epigaeic ants were sampled using standard pitfall traps, consisting of 4-cm diameter plastic containers dug into the soil with their rims flush with the soil surface. They were partly filled with 70% ethylene–glycol as a preservative. Hypogaeic species were sampled using subterranean traps following Andersen and Brault (2010). These were created from 1.5 ml eppendorf tubes (4 cm high, 1 cm diameter) with four holes (each 3 mm in diameter) drilled close to the top of the tube to allow access by ants. The upper part of the tube, just above the access holes, was coated with a mixture of peanut butter and honey to attract ants, and tubes were partly filledwith 70%ethylene–glycol as a preservative. These were then buried into a hole of 10 cm depth.</v>
          </cell>
          <cell r="AE3535">
            <v>15</v>
          </cell>
          <cell r="AF3535">
            <v>12.57</v>
          </cell>
          <cell r="AG3535" t="str">
            <v>NA</v>
          </cell>
          <cell r="AH3535">
            <v>144</v>
          </cell>
          <cell r="AI3535">
            <v>90</v>
          </cell>
          <cell r="AJ3535">
            <v>0</v>
          </cell>
          <cell r="AK3535">
            <v>0</v>
          </cell>
          <cell r="AL3535">
            <v>0</v>
          </cell>
          <cell r="AM3535">
            <v>0</v>
          </cell>
          <cell r="AN3535">
            <v>0</v>
          </cell>
          <cell r="AO3535">
            <v>0</v>
          </cell>
          <cell r="AP3535">
            <v>0</v>
          </cell>
          <cell r="AQ3535">
            <v>0</v>
          </cell>
          <cell r="AR3535">
            <v>0</v>
          </cell>
          <cell r="AS3535">
            <v>0</v>
          </cell>
          <cell r="AT3535" t="str">
            <v>Remnant natural open forest</v>
          </cell>
          <cell r="AU3535" t="str">
            <v>Disturbed</v>
          </cell>
          <cell r="AV3535" t="str">
            <v>Other</v>
          </cell>
          <cell r="AW3535" t="str">
            <v>NA</v>
          </cell>
          <cell r="AX3535" t="str">
            <v>Infested by M. unguis-cati</v>
          </cell>
          <cell r="AY3535" t="str">
            <v>Plot size is an average and an estimate. Plot areas varied between 5-10 ha.</v>
          </cell>
        </row>
        <row r="3536">
          <cell r="A3536" t="str">
            <v>Osunkoya_etal_2011_04</v>
          </cell>
          <cell r="B3536" t="str">
            <v>Gibb, Heloise</v>
          </cell>
          <cell r="C3536" t="str">
            <v>Oceania</v>
          </cell>
          <cell r="D3536" t="str">
            <v>Australia</v>
          </cell>
          <cell r="E3536" t="str">
            <v>Queensland</v>
          </cell>
          <cell r="F3536" t="str">
            <v>Gold coast region</v>
          </cell>
          <cell r="G3536" t="str">
            <v>Carindale</v>
          </cell>
          <cell r="H3536" t="str">
            <v>Uninfested</v>
          </cell>
          <cell r="I3536">
            <v>26</v>
          </cell>
          <cell r="J3536">
            <v>-27.5</v>
          </cell>
          <cell r="K3536">
            <v>152.97999999999999</v>
          </cell>
          <cell r="L3536" t="str">
            <v>Google Earth estimate</v>
          </cell>
          <cell r="M3536" t="str">
            <v>NA</v>
          </cell>
          <cell r="N3536">
            <v>309</v>
          </cell>
          <cell r="O3536">
            <v>18</v>
          </cell>
          <cell r="P3536" t="str">
            <v>NA</v>
          </cell>
          <cell r="Q3536" t="str">
            <v>NA</v>
          </cell>
          <cell r="R3536">
            <v>1</v>
          </cell>
          <cell r="S3536" t="str">
            <v>NA</v>
          </cell>
          <cell r="T3536">
            <v>9</v>
          </cell>
          <cell r="U3536">
            <v>2009</v>
          </cell>
          <cell r="V3536" t="str">
            <v>NA</v>
          </cell>
          <cell r="W3536">
            <v>9</v>
          </cell>
          <cell r="X3536">
            <v>2009</v>
          </cell>
          <cell r="Y3536">
            <v>1</v>
          </cell>
          <cell r="Z3536">
            <v>273.89999999999998</v>
          </cell>
          <cell r="AA3536">
            <v>273.89999999999998</v>
          </cell>
          <cell r="AB3536">
            <v>0</v>
          </cell>
          <cell r="AC3536" t="str">
            <v>Pitfall/Arboreal/Subterranean</v>
          </cell>
          <cell r="AD3536" t="str">
            <v>At each of the eight sites, sampling was conducted in and adjacent to 15 randomly located M. unguis-cati patches, each with an infestation radius of at least 18 m (i.e. C745 m2 in area). At each patch, one pitfall and one subterranean trap were set inside (infested), as well as at 5–10 m outside (i.e., in native vegetation; uninfested control). For the riparian sites, traps were located at least 5 m from the stream bank. Each trap was opened for 6 days during September (early spring) 2009. Epigaeic ants were sampled using standard pitfall traps, consisting of 4-cm diameter plastic containers dug into the soil with their rims flush with the soil surface. They were partly filled with 70% ethylene–glycol as a preservative. Hypogaeic species were sampled using subterranean traps following Andersen and Brault (2010). These were created from 1.5 ml eppendorf tubes (4 cm high, 1 cm diameter) with four holes (each 3 mm in diameter) drilled close to the top of the tube to allow access by ants. The upper part of the tube, just above the access holes, was coated with a mixture of peanut butter and honey to attract ants, and tubes were partly filledwith 70%ethylene–glycol as a preservative. These were then buried into a hole of 10 cm depth.</v>
          </cell>
          <cell r="AE3536">
            <v>12</v>
          </cell>
          <cell r="AF3536">
            <v>12.57</v>
          </cell>
          <cell r="AG3536" t="str">
            <v>NA</v>
          </cell>
          <cell r="AH3536">
            <v>144</v>
          </cell>
          <cell r="AI3536">
            <v>72</v>
          </cell>
          <cell r="AJ3536">
            <v>0</v>
          </cell>
          <cell r="AK3536">
            <v>0</v>
          </cell>
          <cell r="AL3536">
            <v>0</v>
          </cell>
          <cell r="AM3536">
            <v>0</v>
          </cell>
          <cell r="AN3536">
            <v>0</v>
          </cell>
          <cell r="AO3536">
            <v>0</v>
          </cell>
          <cell r="AP3536">
            <v>0</v>
          </cell>
          <cell r="AQ3536">
            <v>0</v>
          </cell>
          <cell r="AR3536">
            <v>0</v>
          </cell>
          <cell r="AS3536">
            <v>0</v>
          </cell>
          <cell r="AT3536" t="str">
            <v>Remnant natural open forest</v>
          </cell>
          <cell r="AU3536" t="str">
            <v>Undisturbed</v>
          </cell>
          <cell r="AV3536" t="str">
            <v>NA</v>
          </cell>
          <cell r="AW3536" t="str">
            <v>NA</v>
          </cell>
          <cell r="AX3536" t="str">
            <v>Uninfested control. In native vegetation</v>
          </cell>
          <cell r="AY3536" t="str">
            <v>Plot size is an average and an estimate. Plot areas varied between 5-10 ha.</v>
          </cell>
        </row>
        <row r="3537">
          <cell r="A3537" t="str">
            <v>Osunkoya_etal_2011_05</v>
          </cell>
          <cell r="B3537" t="str">
            <v>Gibb, Heloise</v>
          </cell>
          <cell r="C3537" t="str">
            <v>Oceania</v>
          </cell>
          <cell r="D3537" t="str">
            <v>Australia</v>
          </cell>
          <cell r="E3537" t="str">
            <v>Queensland</v>
          </cell>
          <cell r="F3537" t="str">
            <v>Gold coast region</v>
          </cell>
          <cell r="G3537" t="str">
            <v>Nerang</v>
          </cell>
          <cell r="H3537" t="str">
            <v>Infested</v>
          </cell>
          <cell r="I3537">
            <v>8</v>
          </cell>
          <cell r="J3537">
            <v>-28</v>
          </cell>
          <cell r="K3537">
            <v>153.33000000000001</v>
          </cell>
          <cell r="L3537" t="str">
            <v>Google Earth estimate</v>
          </cell>
          <cell r="M3537" t="str">
            <v>NA</v>
          </cell>
          <cell r="N3537">
            <v>216</v>
          </cell>
          <cell r="O3537">
            <v>13</v>
          </cell>
          <cell r="P3537" t="str">
            <v>NA</v>
          </cell>
          <cell r="Q3537" t="str">
            <v>NA</v>
          </cell>
          <cell r="R3537">
            <v>1</v>
          </cell>
          <cell r="S3537" t="str">
            <v>NA</v>
          </cell>
          <cell r="T3537">
            <v>9</v>
          </cell>
          <cell r="U3537">
            <v>2009</v>
          </cell>
          <cell r="V3537" t="str">
            <v>NA</v>
          </cell>
          <cell r="W3537">
            <v>9</v>
          </cell>
          <cell r="X3537">
            <v>2009</v>
          </cell>
          <cell r="Y3537">
            <v>1</v>
          </cell>
          <cell r="Z3537">
            <v>273.89999999999998</v>
          </cell>
          <cell r="AA3537">
            <v>273.89999999999998</v>
          </cell>
          <cell r="AB3537">
            <v>0</v>
          </cell>
          <cell r="AC3537" t="str">
            <v>Pitfall/Arboreal/Subterranean</v>
          </cell>
          <cell r="AD3537" t="str">
            <v>At each of the eight sites, sampling was conducted in and adjacent to 15 randomly located M. unguis-cati patches, each with an infestation radius of at least 18 m (i.e. C745 m2 in area). At each patch, one pitfall and one subterranean trap were set inside (infested), as well as at 5–10 m outside (i.e., in native vegetation; uninfested control). For the riparian sites, traps were located at least 5 m from the stream bank. Each trap was opened for 6 days during September (early spring) 2009. Epigaeic ants were sampled using standard pitfall traps, consisting of 4-cm diameter plastic containers dug into the soil with their rims flush with the soil surface. They were partly filled with 70% ethylene–glycol as a preservative. Hypogaeic species were sampled using subterranean traps following Andersen and Brault (2010). These were created from 1.5 ml eppendorf tubes (4 cm high, 1 cm diameter) with four holes (each 3 mm in diameter) drilled close to the top of the tube to allow access by ants. The upper part of the tube, just above the access holes, was coated with a mixture of peanut butter and honey to attract ants, and tubes were partly filledwith 70%ethylene–glycol as a preservative. These were then buried into a hole of 10 cm depth.</v>
          </cell>
          <cell r="AE3537">
            <v>15</v>
          </cell>
          <cell r="AF3537">
            <v>12.57</v>
          </cell>
          <cell r="AG3537" t="str">
            <v>NA</v>
          </cell>
          <cell r="AH3537">
            <v>144</v>
          </cell>
          <cell r="AI3537">
            <v>90</v>
          </cell>
          <cell r="AJ3537">
            <v>0</v>
          </cell>
          <cell r="AK3537">
            <v>0</v>
          </cell>
          <cell r="AL3537">
            <v>0</v>
          </cell>
          <cell r="AM3537">
            <v>0</v>
          </cell>
          <cell r="AN3537">
            <v>0</v>
          </cell>
          <cell r="AO3537">
            <v>0</v>
          </cell>
          <cell r="AP3537">
            <v>0</v>
          </cell>
          <cell r="AQ3537">
            <v>0</v>
          </cell>
          <cell r="AR3537">
            <v>0</v>
          </cell>
          <cell r="AS3537">
            <v>0</v>
          </cell>
          <cell r="AT3537" t="str">
            <v>Riparian habitat in Gold coast hinterland</v>
          </cell>
          <cell r="AU3537" t="str">
            <v>Disturbed</v>
          </cell>
          <cell r="AV3537" t="str">
            <v>Other</v>
          </cell>
          <cell r="AW3537" t="str">
            <v>NA</v>
          </cell>
          <cell r="AX3537" t="str">
            <v>Infested by M. unguis-cati</v>
          </cell>
          <cell r="AY3537" t="str">
            <v>Plot size is an average and an estimate. Plot areas varied between 5-10 ha.</v>
          </cell>
        </row>
        <row r="3538">
          <cell r="A3538" t="str">
            <v>Osunkoya_etal_2011_06</v>
          </cell>
          <cell r="B3538" t="str">
            <v>Gibb, Heloise</v>
          </cell>
          <cell r="C3538" t="str">
            <v>Oceania</v>
          </cell>
          <cell r="D3538" t="str">
            <v>Australia</v>
          </cell>
          <cell r="E3538" t="str">
            <v>Queensland</v>
          </cell>
          <cell r="F3538" t="str">
            <v>Gold coast region</v>
          </cell>
          <cell r="G3538" t="str">
            <v>Nerang</v>
          </cell>
          <cell r="H3538" t="str">
            <v>Uninfested</v>
          </cell>
          <cell r="I3538">
            <v>8</v>
          </cell>
          <cell r="J3538">
            <v>-28</v>
          </cell>
          <cell r="K3538">
            <v>153.33000000000001</v>
          </cell>
          <cell r="L3538" t="str">
            <v>Google Earth estimate</v>
          </cell>
          <cell r="M3538" t="str">
            <v>NA</v>
          </cell>
          <cell r="N3538">
            <v>91</v>
          </cell>
          <cell r="O3538">
            <v>9</v>
          </cell>
          <cell r="P3538" t="str">
            <v>NA</v>
          </cell>
          <cell r="Q3538" t="str">
            <v>NA</v>
          </cell>
          <cell r="R3538">
            <v>1</v>
          </cell>
          <cell r="S3538" t="str">
            <v>NA</v>
          </cell>
          <cell r="T3538">
            <v>9</v>
          </cell>
          <cell r="U3538">
            <v>2009</v>
          </cell>
          <cell r="V3538" t="str">
            <v>NA</v>
          </cell>
          <cell r="W3538">
            <v>9</v>
          </cell>
          <cell r="X3538">
            <v>2009</v>
          </cell>
          <cell r="Y3538">
            <v>1</v>
          </cell>
          <cell r="Z3538">
            <v>273.89999999999998</v>
          </cell>
          <cell r="AA3538">
            <v>273.89999999999998</v>
          </cell>
          <cell r="AB3538">
            <v>0</v>
          </cell>
          <cell r="AC3538" t="str">
            <v>Pitfall/Arboreal/Subterranean</v>
          </cell>
          <cell r="AD3538" t="str">
            <v>At each of the eight sites, sampling was conducted in and adjacent to 15 randomly located M. unguis-cati patches, each with an infestation radius of at least 18 m (i.e. C745 m2 in area). At each patch, one pitfall and one subterranean trap were set inside (infested), as well as at 5–10 m outside (i.e., in native vegetation; uninfested control). For the riparian sites, traps were located at least 5 m from the stream bank. Each trap was opened for 6 days during September (early spring) 2009. Epigaeic ants were sampled using standard pitfall traps, consisting of 4-cm diameter plastic containers dug into the soil with their rims flush with the soil surface. They were partly filled with 70% ethylene–glycol as a preservative. Hypogaeic species were sampled using subterranean traps following Andersen and Brault (2010). These were created from 1.5 ml eppendorf tubes (4 cm high, 1 cm diameter) with four holes (each 3 mm in diameter) drilled close to the top of the tube to allow access by ants. The upper part of the tube, just above the access holes, was coated with a mixture of peanut butter and honey to attract ants, and tubes were partly filledwith 70%ethylene–glycol as a preservative. These were then buried into a hole of 10 cm depth.</v>
          </cell>
          <cell r="AE3538">
            <v>12</v>
          </cell>
          <cell r="AF3538">
            <v>12.57</v>
          </cell>
          <cell r="AG3538" t="str">
            <v>NA</v>
          </cell>
          <cell r="AH3538">
            <v>144</v>
          </cell>
          <cell r="AI3538">
            <v>72</v>
          </cell>
          <cell r="AJ3538">
            <v>0</v>
          </cell>
          <cell r="AK3538">
            <v>0</v>
          </cell>
          <cell r="AL3538">
            <v>0</v>
          </cell>
          <cell r="AM3538">
            <v>0</v>
          </cell>
          <cell r="AN3538">
            <v>0</v>
          </cell>
          <cell r="AO3538">
            <v>0</v>
          </cell>
          <cell r="AP3538">
            <v>0</v>
          </cell>
          <cell r="AQ3538">
            <v>0</v>
          </cell>
          <cell r="AR3538">
            <v>0</v>
          </cell>
          <cell r="AS3538">
            <v>0</v>
          </cell>
          <cell r="AT3538" t="str">
            <v>Riparian habitat in Gold coast hinterland</v>
          </cell>
          <cell r="AU3538" t="str">
            <v>Undisturbed</v>
          </cell>
          <cell r="AV3538" t="str">
            <v>NA</v>
          </cell>
          <cell r="AW3538" t="str">
            <v>NA</v>
          </cell>
          <cell r="AX3538" t="str">
            <v>Uninfested control. In native vegetation</v>
          </cell>
          <cell r="AY3538" t="str">
            <v>Plot size is an average and an estimate. Plot areas varied between 5-10 ha.</v>
          </cell>
        </row>
        <row r="3539">
          <cell r="A3539" t="str">
            <v>Osunkoya_etal_2011_07</v>
          </cell>
          <cell r="B3539" t="str">
            <v>Gibb, Heloise</v>
          </cell>
          <cell r="C3539" t="str">
            <v>Oceania</v>
          </cell>
          <cell r="D3539" t="str">
            <v>Australia</v>
          </cell>
          <cell r="E3539" t="str">
            <v>Queensland</v>
          </cell>
          <cell r="F3539" t="str">
            <v>Gold coast region</v>
          </cell>
          <cell r="G3539" t="str">
            <v>Canungra</v>
          </cell>
          <cell r="H3539" t="str">
            <v>Infested</v>
          </cell>
          <cell r="I3539">
            <v>322</v>
          </cell>
          <cell r="J3539">
            <v>-28.17</v>
          </cell>
          <cell r="K3539">
            <v>153.16999999999999</v>
          </cell>
          <cell r="L3539" t="str">
            <v>Google Earth estimate</v>
          </cell>
          <cell r="M3539" t="str">
            <v>NA</v>
          </cell>
          <cell r="N3539">
            <v>130</v>
          </cell>
          <cell r="O3539">
            <v>20</v>
          </cell>
          <cell r="P3539" t="str">
            <v>NA</v>
          </cell>
          <cell r="Q3539" t="str">
            <v>NA</v>
          </cell>
          <cell r="R3539">
            <v>1</v>
          </cell>
          <cell r="S3539" t="str">
            <v>NA</v>
          </cell>
          <cell r="T3539">
            <v>9</v>
          </cell>
          <cell r="U3539">
            <v>2009</v>
          </cell>
          <cell r="V3539" t="str">
            <v>NA</v>
          </cell>
          <cell r="W3539">
            <v>9</v>
          </cell>
          <cell r="X3539">
            <v>2009</v>
          </cell>
          <cell r="Y3539">
            <v>1</v>
          </cell>
          <cell r="Z3539">
            <v>273.89999999999998</v>
          </cell>
          <cell r="AA3539">
            <v>273.89999999999998</v>
          </cell>
          <cell r="AB3539">
            <v>0</v>
          </cell>
          <cell r="AC3539" t="str">
            <v>Pitfall/Arboreal/Subterranean</v>
          </cell>
          <cell r="AD3539" t="str">
            <v>At each of the eight sites, sampling was conducted in and adjacent to 15 randomly located M. unguis-cati patches, each with an infestation radius of at least 18 m (i.e. C745 m2 in area). At each patch, one pitfall and one subterranean trap were set inside (infested), as well as at 5–10 m outside (i.e., in native vegetation; uninfested control). For the riparian sites, traps were located at least 5 m from the stream bank. Each trap was opened for 6 days during September (early spring) 2009. Epigaeic ants were sampled using standard pitfall traps, consisting of 4-cm diameter plastic containers dug into the soil with their rims flush with the soil surface. They were partly filled with 70% ethylene–glycol as a preservative. Hypogaeic species were sampled using subterranean traps following Andersen and Brault (2010). These were created from 1.5 ml eppendorf tubes (4 cm high, 1 cm diameter) with four holes (each 3 mm in diameter) drilled close to the top of the tube to allow access by ants. The upper part of the tube, just above the access holes, was coated with a mixture of peanut butter and honey to attract ants, and tubes were partly filledwith 70%ethylene–glycol as a preservative. These were then buried into a hole of 10 cm depth.</v>
          </cell>
          <cell r="AE3539">
            <v>15</v>
          </cell>
          <cell r="AF3539">
            <v>12.57</v>
          </cell>
          <cell r="AG3539" t="str">
            <v>NA</v>
          </cell>
          <cell r="AH3539">
            <v>144</v>
          </cell>
          <cell r="AI3539">
            <v>90</v>
          </cell>
          <cell r="AJ3539">
            <v>0</v>
          </cell>
          <cell r="AK3539">
            <v>0</v>
          </cell>
          <cell r="AL3539">
            <v>0</v>
          </cell>
          <cell r="AM3539">
            <v>0</v>
          </cell>
          <cell r="AN3539">
            <v>0</v>
          </cell>
          <cell r="AO3539">
            <v>0</v>
          </cell>
          <cell r="AP3539">
            <v>0</v>
          </cell>
          <cell r="AQ3539">
            <v>0</v>
          </cell>
          <cell r="AR3539">
            <v>0</v>
          </cell>
          <cell r="AS3539">
            <v>0</v>
          </cell>
          <cell r="AT3539" t="str">
            <v>Riparian habitat in Gold coast hinterland</v>
          </cell>
          <cell r="AU3539" t="str">
            <v>Disturbed</v>
          </cell>
          <cell r="AV3539" t="str">
            <v>Other</v>
          </cell>
          <cell r="AW3539" t="str">
            <v>NA</v>
          </cell>
          <cell r="AX3539" t="str">
            <v>Infested by M. unguis-cati</v>
          </cell>
          <cell r="AY3539" t="str">
            <v>Plot size is an average and an estimate. Plot areas varied between 5-10 ha.</v>
          </cell>
        </row>
        <row r="3540">
          <cell r="A3540" t="str">
            <v>Osunkoya_etal_2011_08</v>
          </cell>
          <cell r="B3540" t="str">
            <v>Gibb, Heloise</v>
          </cell>
          <cell r="C3540" t="str">
            <v>Oceania</v>
          </cell>
          <cell r="D3540" t="str">
            <v>Australia</v>
          </cell>
          <cell r="E3540" t="str">
            <v>Queensland</v>
          </cell>
          <cell r="F3540" t="str">
            <v>Gold coast region</v>
          </cell>
          <cell r="G3540" t="str">
            <v>Canungra</v>
          </cell>
          <cell r="H3540" t="str">
            <v>Uninfested</v>
          </cell>
          <cell r="I3540">
            <v>322</v>
          </cell>
          <cell r="J3540">
            <v>-28.17</v>
          </cell>
          <cell r="K3540">
            <v>153.16999999999999</v>
          </cell>
          <cell r="L3540" t="str">
            <v>Google Earth estimate</v>
          </cell>
          <cell r="M3540" t="str">
            <v>NA</v>
          </cell>
          <cell r="N3540">
            <v>238</v>
          </cell>
          <cell r="O3540">
            <v>23</v>
          </cell>
          <cell r="P3540" t="str">
            <v>NA</v>
          </cell>
          <cell r="Q3540" t="str">
            <v>NA</v>
          </cell>
          <cell r="R3540">
            <v>1</v>
          </cell>
          <cell r="S3540" t="str">
            <v>NA</v>
          </cell>
          <cell r="T3540">
            <v>9</v>
          </cell>
          <cell r="U3540">
            <v>2009</v>
          </cell>
          <cell r="V3540" t="str">
            <v>NA</v>
          </cell>
          <cell r="W3540">
            <v>9</v>
          </cell>
          <cell r="X3540">
            <v>2009</v>
          </cell>
          <cell r="Y3540">
            <v>1</v>
          </cell>
          <cell r="Z3540">
            <v>273.89999999999998</v>
          </cell>
          <cell r="AA3540">
            <v>273.89999999999998</v>
          </cell>
          <cell r="AB3540">
            <v>0</v>
          </cell>
          <cell r="AC3540" t="str">
            <v>Pitfall/Arboreal/Subterranean</v>
          </cell>
          <cell r="AD3540" t="str">
            <v>At each of the eight sites, sampling was conducted in and adjacent to 15 randomly located M. unguis-cati patches, each with an infestation radius of at least 18 m (i.e. C745 m2 in area). At each patch, one pitfall and one subterranean trap were set inside (infested), as well as at 5–10 m outside (i.e., in native vegetation; uninfested control). For the riparian sites, traps were located at least 5 m from the stream bank. Each trap was opened for 6 days during September (early spring) 2009. Epigaeic ants were sampled using standard pitfall traps, consisting of 4-cm diameter plastic containers dug into the soil with their rims flush with the soil surface. They were partly filled with 70% ethylene–glycol as a preservative. Hypogaeic species were sampled using subterranean traps following Andersen and Brault (2010). These were created from 1.5 ml eppendorf tubes (4 cm high, 1 cm diameter) with four holes (each 3 mm in diameter) drilled close to the top of the tube to allow access by ants. The upper part of the tube, just above the access holes, was coated with a mixture of peanut butter and honey to attract ants, and tubes were partly filledwith 70%ethylene–glycol as a preservative. These were then buried into a hole of 10 cm depth.</v>
          </cell>
          <cell r="AE3540">
            <v>15</v>
          </cell>
          <cell r="AF3540">
            <v>12.57</v>
          </cell>
          <cell r="AG3540" t="str">
            <v>NA</v>
          </cell>
          <cell r="AH3540">
            <v>144</v>
          </cell>
          <cell r="AI3540">
            <v>90</v>
          </cell>
          <cell r="AJ3540">
            <v>0</v>
          </cell>
          <cell r="AK3540">
            <v>0</v>
          </cell>
          <cell r="AL3540">
            <v>0</v>
          </cell>
          <cell r="AM3540">
            <v>0</v>
          </cell>
          <cell r="AN3540">
            <v>0</v>
          </cell>
          <cell r="AO3540">
            <v>0</v>
          </cell>
          <cell r="AP3540">
            <v>0</v>
          </cell>
          <cell r="AQ3540">
            <v>0</v>
          </cell>
          <cell r="AR3540">
            <v>0</v>
          </cell>
          <cell r="AS3540">
            <v>0</v>
          </cell>
          <cell r="AT3540" t="str">
            <v>Riparian habitat in Gold coast hinterland</v>
          </cell>
          <cell r="AU3540" t="str">
            <v>Undisturbed</v>
          </cell>
          <cell r="AV3540" t="str">
            <v>NA</v>
          </cell>
          <cell r="AW3540" t="str">
            <v>NA</v>
          </cell>
          <cell r="AX3540" t="str">
            <v>Uninfested control. In native vegetation</v>
          </cell>
          <cell r="AY3540" t="str">
            <v>Plot size is an average and an estimate. Plot areas varied between 5-10 ha.</v>
          </cell>
        </row>
        <row r="3541">
          <cell r="A3541" t="str">
            <v>Osunkoya_etal_2011_09</v>
          </cell>
          <cell r="B3541" t="str">
            <v>Gibb, Heloise</v>
          </cell>
          <cell r="C3541" t="str">
            <v>Oceania</v>
          </cell>
          <cell r="D3541" t="str">
            <v>Australia</v>
          </cell>
          <cell r="E3541" t="str">
            <v>Queensland</v>
          </cell>
          <cell r="F3541" t="str">
            <v>Gold coast region</v>
          </cell>
          <cell r="G3541" t="str">
            <v>Bardon</v>
          </cell>
          <cell r="H3541" t="str">
            <v>Infested</v>
          </cell>
          <cell r="I3541">
            <v>252</v>
          </cell>
          <cell r="J3541">
            <v>-27.5</v>
          </cell>
          <cell r="K3541">
            <v>152.1</v>
          </cell>
          <cell r="L3541" t="str">
            <v>Google Earth estimate</v>
          </cell>
          <cell r="M3541" t="str">
            <v>NA</v>
          </cell>
          <cell r="N3541">
            <v>218</v>
          </cell>
          <cell r="O3541">
            <v>12</v>
          </cell>
          <cell r="P3541" t="str">
            <v>NA</v>
          </cell>
          <cell r="Q3541" t="str">
            <v>NA</v>
          </cell>
          <cell r="R3541">
            <v>1</v>
          </cell>
          <cell r="S3541" t="str">
            <v>NA</v>
          </cell>
          <cell r="T3541">
            <v>9</v>
          </cell>
          <cell r="U3541">
            <v>2009</v>
          </cell>
          <cell r="V3541" t="str">
            <v>NA</v>
          </cell>
          <cell r="W3541">
            <v>9</v>
          </cell>
          <cell r="X3541">
            <v>2009</v>
          </cell>
          <cell r="Y3541">
            <v>1</v>
          </cell>
          <cell r="Z3541">
            <v>273.89999999999998</v>
          </cell>
          <cell r="AA3541">
            <v>273.89999999999998</v>
          </cell>
          <cell r="AB3541">
            <v>0</v>
          </cell>
          <cell r="AC3541" t="str">
            <v>Pitfall/Arboreal/Subterranean</v>
          </cell>
          <cell r="AD3541" t="str">
            <v>At each of the eight sites, sampling was conducted in and adjacent to 15 randomly located M. unguis-cati patches, each with an infestation radius of at least 18 m (i.e. C745 m2 in area). At each patch, one pitfall and one subterranean trap were set inside (infested), as well as at 5–10 m outside (i.e., in native vegetation; uninfested control). For the riparian sites, traps were located at least 5 m from the stream bank. Each trap was opened for 6 days during September (early spring) 2009. Epigaeic ants were sampled using standard pitfall traps, consisting of 4-cm diameter plastic containers dug into the soil with their rims flush with the soil surface. They were partly filled with 70% ethylene–glycol as a preservative. Hypogaeic species were sampled using subterranean traps following Andersen and Brault (2010). These were created from 1.5 ml eppendorf tubes (4 cm high, 1 cm diameter) with four holes (each 3 mm in diameter) drilled close to the top of the tube to allow access by ants. The upper part of the tube, just above the access holes, was coated with a mixture of peanut butter and honey to attract ants, and tubes were partly filledwith 70%ethylene–glycol as a preservative. These were then buried into a hole of 10 cm depth.</v>
          </cell>
          <cell r="AE3541">
            <v>12</v>
          </cell>
          <cell r="AF3541">
            <v>12.57</v>
          </cell>
          <cell r="AG3541" t="str">
            <v>NA</v>
          </cell>
          <cell r="AH3541">
            <v>144</v>
          </cell>
          <cell r="AI3541">
            <v>72</v>
          </cell>
          <cell r="AJ3541">
            <v>0</v>
          </cell>
          <cell r="AK3541">
            <v>0</v>
          </cell>
          <cell r="AL3541">
            <v>0</v>
          </cell>
          <cell r="AM3541">
            <v>0</v>
          </cell>
          <cell r="AN3541">
            <v>0</v>
          </cell>
          <cell r="AO3541">
            <v>0</v>
          </cell>
          <cell r="AP3541">
            <v>0</v>
          </cell>
          <cell r="AQ3541">
            <v>0</v>
          </cell>
          <cell r="AR3541">
            <v>0</v>
          </cell>
          <cell r="AS3541">
            <v>0</v>
          </cell>
          <cell r="AT3541" t="str">
            <v>Remnant natural open forest</v>
          </cell>
          <cell r="AU3541" t="str">
            <v>Disturbed</v>
          </cell>
          <cell r="AV3541" t="str">
            <v>Other</v>
          </cell>
          <cell r="AW3541" t="str">
            <v>NA</v>
          </cell>
          <cell r="AX3541" t="str">
            <v>Infested by M. unguis-cati</v>
          </cell>
          <cell r="AY3541" t="str">
            <v>Plot size is an average and an estimate. Plot areas varied between 5-10 ha.</v>
          </cell>
        </row>
        <row r="3542">
          <cell r="A3542" t="str">
            <v>Osunkoya_etal_2011_10</v>
          </cell>
          <cell r="B3542" t="str">
            <v>Gibb, Heloise</v>
          </cell>
          <cell r="C3542" t="str">
            <v>Oceania</v>
          </cell>
          <cell r="D3542" t="str">
            <v>Australia</v>
          </cell>
          <cell r="E3542" t="str">
            <v>Queensland</v>
          </cell>
          <cell r="F3542" t="str">
            <v>Gold coast region</v>
          </cell>
          <cell r="G3542" t="str">
            <v>Bardon</v>
          </cell>
          <cell r="H3542" t="str">
            <v>Uninfested</v>
          </cell>
          <cell r="I3542">
            <v>252</v>
          </cell>
          <cell r="J3542">
            <v>-27.5</v>
          </cell>
          <cell r="K3542">
            <v>152.1</v>
          </cell>
          <cell r="L3542" t="str">
            <v>Google Earth estimate</v>
          </cell>
          <cell r="M3542" t="str">
            <v>NA</v>
          </cell>
          <cell r="N3542">
            <v>204</v>
          </cell>
          <cell r="O3542">
            <v>24</v>
          </cell>
          <cell r="P3542" t="str">
            <v>NA</v>
          </cell>
          <cell r="Q3542" t="str">
            <v>NA</v>
          </cell>
          <cell r="R3542">
            <v>1</v>
          </cell>
          <cell r="S3542" t="str">
            <v>NA</v>
          </cell>
          <cell r="T3542">
            <v>9</v>
          </cell>
          <cell r="U3542">
            <v>2009</v>
          </cell>
          <cell r="V3542" t="str">
            <v>NA</v>
          </cell>
          <cell r="W3542">
            <v>9</v>
          </cell>
          <cell r="X3542">
            <v>2009</v>
          </cell>
          <cell r="Y3542">
            <v>1</v>
          </cell>
          <cell r="Z3542">
            <v>273.89999999999998</v>
          </cell>
          <cell r="AA3542">
            <v>273.89999999999998</v>
          </cell>
          <cell r="AB3542">
            <v>0</v>
          </cell>
          <cell r="AC3542" t="str">
            <v>Pitfall/Arboreal/Subterranean</v>
          </cell>
          <cell r="AD3542" t="str">
            <v>At each of the eight sites, sampling was conducted in and adjacent to 15 randomly located M. unguis-cati patches, each with an infestation radius of at least 18 m (i.e. C745 m2 in area). At each patch, one pitfall and one subterranean trap were set inside (infested), as well as at 5–10 m outside (i.e., in native vegetation; uninfested control). For the riparian sites, traps were located at least 5 m from the stream bank. Each trap was opened for 6 days during September (early spring) 2009. Epigaeic ants were sampled using standard pitfall traps, consisting of 4-cm diameter plastic containers dug into the soil with their rims flush with the soil surface. They were partly filled with 70% ethylene–glycol as a preservative. Hypogaeic species were sampled using subterranean traps following Andersen and Brault (2010). These were created from 1.5 ml eppendorf tubes (4 cm high, 1 cm diameter) with four holes (each 3 mm in diameter) drilled close to the top of the tube to allow access by ants. The upper part of the tube, just above the access holes, was coated with a mixture of peanut butter and honey to attract ants, and tubes were partly filledwith 70%ethylene–glycol as a preservative. These were then buried into a hole of 10 cm depth.</v>
          </cell>
          <cell r="AE3542">
            <v>10</v>
          </cell>
          <cell r="AF3542">
            <v>12.57</v>
          </cell>
          <cell r="AG3542" t="str">
            <v>NA</v>
          </cell>
          <cell r="AH3542">
            <v>144</v>
          </cell>
          <cell r="AI3542">
            <v>60</v>
          </cell>
          <cell r="AJ3542">
            <v>0</v>
          </cell>
          <cell r="AK3542">
            <v>0</v>
          </cell>
          <cell r="AL3542">
            <v>0</v>
          </cell>
          <cell r="AM3542">
            <v>0</v>
          </cell>
          <cell r="AN3542">
            <v>0</v>
          </cell>
          <cell r="AO3542">
            <v>0</v>
          </cell>
          <cell r="AP3542">
            <v>0</v>
          </cell>
          <cell r="AQ3542">
            <v>0</v>
          </cell>
          <cell r="AR3542">
            <v>0</v>
          </cell>
          <cell r="AS3542">
            <v>0</v>
          </cell>
          <cell r="AT3542" t="str">
            <v>Remnant natural open forest</v>
          </cell>
          <cell r="AU3542" t="str">
            <v>Undisturbed</v>
          </cell>
          <cell r="AV3542" t="str">
            <v>NA</v>
          </cell>
          <cell r="AW3542" t="str">
            <v>NA</v>
          </cell>
          <cell r="AX3542" t="str">
            <v>Uninfested control. In native vegetation</v>
          </cell>
          <cell r="AY3542" t="str">
            <v>Plot size is an average and an estimate. Plot areas varied between 5-10 ha.</v>
          </cell>
        </row>
        <row r="3543">
          <cell r="A3543" t="str">
            <v>Osunkoya_etal_2011_11</v>
          </cell>
          <cell r="B3543" t="str">
            <v>Gibb, Heloise</v>
          </cell>
          <cell r="C3543" t="str">
            <v>Oceania</v>
          </cell>
          <cell r="D3543" t="str">
            <v>Australia</v>
          </cell>
          <cell r="E3543" t="str">
            <v>Queensland</v>
          </cell>
          <cell r="F3543" t="str">
            <v>Gold coast region</v>
          </cell>
          <cell r="G3543" t="str">
            <v>Boonah</v>
          </cell>
          <cell r="H3543" t="str">
            <v>Infested</v>
          </cell>
          <cell r="I3543">
            <v>105</v>
          </cell>
          <cell r="J3543">
            <v>-28</v>
          </cell>
          <cell r="K3543">
            <v>152.68</v>
          </cell>
          <cell r="L3543" t="str">
            <v>Google Earth estimate</v>
          </cell>
          <cell r="M3543" t="str">
            <v>NA</v>
          </cell>
          <cell r="N3543">
            <v>137</v>
          </cell>
          <cell r="O3543">
            <v>19</v>
          </cell>
          <cell r="P3543" t="str">
            <v>NA</v>
          </cell>
          <cell r="Q3543" t="str">
            <v>NA</v>
          </cell>
          <cell r="R3543">
            <v>1</v>
          </cell>
          <cell r="S3543" t="str">
            <v>NA</v>
          </cell>
          <cell r="T3543">
            <v>9</v>
          </cell>
          <cell r="U3543">
            <v>2009</v>
          </cell>
          <cell r="V3543" t="str">
            <v>NA</v>
          </cell>
          <cell r="W3543">
            <v>9</v>
          </cell>
          <cell r="X3543">
            <v>2009</v>
          </cell>
          <cell r="Y3543">
            <v>1</v>
          </cell>
          <cell r="Z3543">
            <v>273.89999999999998</v>
          </cell>
          <cell r="AA3543">
            <v>273.89999999999998</v>
          </cell>
          <cell r="AB3543">
            <v>0</v>
          </cell>
          <cell r="AC3543" t="str">
            <v>Pitfall/Arboreal/Subterranean</v>
          </cell>
          <cell r="AD3543" t="str">
            <v>At each of the eight sites, sampling was conducted in and adjacent to 15 randomly located M. unguis-cati patches, each with an infestation radius of at least 18 m (i.e. C745 m2 in area). At each patch, one pitfall and one subterranean trap were set inside (infested), as well as at 5–10 m outside (i.e., in native vegetation; uninfested control). For the riparian sites, traps were located at least 5 m from the stream bank. Each trap was opened for 6 days during September (early spring) 2009. Epigaeic ants were sampled using standard pitfall traps, consisting of 4-cm diameter plastic containers dug into the soil with their rims flush with the soil surface. They were partly filled with 70% ethylene–glycol as a preservative. Hypogaeic species were sampled using subterranean traps following Andersen and Brault (2010). These were created from 1.5 ml eppendorf tubes (4 cm high, 1 cm diameter) with four holes (each 3 mm in diameter) drilled close to the top of the tube to allow access by ants. The upper part of the tube, just above the access holes, was coated with a mixture of peanut butter and honey to attract ants, and tubes were partly filledwith 70%ethylene–glycol as a preservative. These were then buried into a hole of 10 cm depth.</v>
          </cell>
          <cell r="AE3543">
            <v>13</v>
          </cell>
          <cell r="AF3543">
            <v>12.57</v>
          </cell>
          <cell r="AG3543" t="str">
            <v>NA</v>
          </cell>
          <cell r="AH3543">
            <v>144</v>
          </cell>
          <cell r="AI3543">
            <v>78</v>
          </cell>
          <cell r="AJ3543">
            <v>0</v>
          </cell>
          <cell r="AK3543">
            <v>0</v>
          </cell>
          <cell r="AL3543">
            <v>0</v>
          </cell>
          <cell r="AM3543">
            <v>0</v>
          </cell>
          <cell r="AN3543">
            <v>0</v>
          </cell>
          <cell r="AO3543">
            <v>0</v>
          </cell>
          <cell r="AP3543">
            <v>0</v>
          </cell>
          <cell r="AQ3543">
            <v>0</v>
          </cell>
          <cell r="AR3543">
            <v>0</v>
          </cell>
          <cell r="AS3543">
            <v>0</v>
          </cell>
          <cell r="AT3543" t="str">
            <v>Riparian habitat in Esk shire</v>
          </cell>
          <cell r="AU3543" t="str">
            <v>Disturbed</v>
          </cell>
          <cell r="AV3543" t="str">
            <v>Other</v>
          </cell>
          <cell r="AW3543" t="str">
            <v>NA</v>
          </cell>
          <cell r="AX3543" t="str">
            <v>Infested by M. unguis-cati</v>
          </cell>
          <cell r="AY3543" t="str">
            <v>Plot size is an average and an estimate. Plot areas varied between 5-10 ha.</v>
          </cell>
        </row>
        <row r="3544">
          <cell r="A3544" t="str">
            <v>Osunkoya_etal_2011_12</v>
          </cell>
          <cell r="B3544" t="str">
            <v>Gibb, Heloise</v>
          </cell>
          <cell r="C3544" t="str">
            <v>Oceania</v>
          </cell>
          <cell r="D3544" t="str">
            <v>Australia</v>
          </cell>
          <cell r="E3544" t="str">
            <v>Queensland</v>
          </cell>
          <cell r="F3544" t="str">
            <v>Gold coast region</v>
          </cell>
          <cell r="G3544" t="str">
            <v>Boonah</v>
          </cell>
          <cell r="H3544" t="str">
            <v>Uninfested</v>
          </cell>
          <cell r="I3544">
            <v>105</v>
          </cell>
          <cell r="J3544">
            <v>-28</v>
          </cell>
          <cell r="K3544">
            <v>152.68</v>
          </cell>
          <cell r="L3544" t="str">
            <v>Google Earth estimate</v>
          </cell>
          <cell r="M3544" t="str">
            <v>NA</v>
          </cell>
          <cell r="N3544">
            <v>256</v>
          </cell>
          <cell r="O3544">
            <v>23</v>
          </cell>
          <cell r="P3544" t="str">
            <v>NA</v>
          </cell>
          <cell r="Q3544" t="str">
            <v>NA</v>
          </cell>
          <cell r="R3544">
            <v>1</v>
          </cell>
          <cell r="S3544" t="str">
            <v>NA</v>
          </cell>
          <cell r="T3544">
            <v>9</v>
          </cell>
          <cell r="U3544">
            <v>2009</v>
          </cell>
          <cell r="V3544" t="str">
            <v>NA</v>
          </cell>
          <cell r="W3544">
            <v>9</v>
          </cell>
          <cell r="X3544">
            <v>2009</v>
          </cell>
          <cell r="Y3544">
            <v>1</v>
          </cell>
          <cell r="Z3544">
            <v>273.89999999999998</v>
          </cell>
          <cell r="AA3544">
            <v>273.89999999999998</v>
          </cell>
          <cell r="AB3544">
            <v>0</v>
          </cell>
          <cell r="AC3544" t="str">
            <v>Pitfall/Arboreal/Subterranean</v>
          </cell>
          <cell r="AD3544" t="str">
            <v>At each of the eight sites, sampling was conducted in and adjacent to 15 randomly located M. unguis-cati patches, each with an infestation radius of at least 18 m (i.e. C745 m2 in area). At each patch, one pitfall and one subterranean trap were set inside (infested), as well as at 5–10 m outside (i.e., in native vegetation; uninfested control). For the riparian sites, traps were located at least 5 m from the stream bank. Each trap was opened for 6 days during September (early spring) 2009. Epigaeic ants were sampled using standard pitfall traps, consisting of 4-cm diameter plastic containers dug into the soil with their rims flush with the soil surface. They were partly filled with 70% ethylene–glycol as a preservative. Hypogaeic species were sampled using subterranean traps following Andersen and Brault (2010). These were created from 1.5 ml eppendorf tubes (4 cm high, 1 cm diameter) with four holes (each 3 mm in diameter) drilled close to the top of the tube to allow access by ants. The upper part of the tube, just above the access holes, was coated with a mixture of peanut butter and honey to attract ants, and tubes were partly filledwith 70%ethylene–glycol as a preservative. These were then buried into a hole of 10 cm depth.</v>
          </cell>
          <cell r="AE3544">
            <v>13</v>
          </cell>
          <cell r="AF3544">
            <v>12.57</v>
          </cell>
          <cell r="AG3544" t="str">
            <v>NA</v>
          </cell>
          <cell r="AH3544">
            <v>144</v>
          </cell>
          <cell r="AI3544">
            <v>78</v>
          </cell>
          <cell r="AJ3544">
            <v>0</v>
          </cell>
          <cell r="AK3544">
            <v>0</v>
          </cell>
          <cell r="AL3544">
            <v>0</v>
          </cell>
          <cell r="AM3544">
            <v>0</v>
          </cell>
          <cell r="AN3544">
            <v>0</v>
          </cell>
          <cell r="AO3544">
            <v>0</v>
          </cell>
          <cell r="AP3544">
            <v>0</v>
          </cell>
          <cell r="AQ3544">
            <v>0</v>
          </cell>
          <cell r="AR3544">
            <v>0</v>
          </cell>
          <cell r="AS3544">
            <v>0</v>
          </cell>
          <cell r="AT3544" t="str">
            <v>Riparian habitat in Esk shire</v>
          </cell>
          <cell r="AU3544" t="str">
            <v>Undisturbed</v>
          </cell>
          <cell r="AV3544" t="str">
            <v>NA</v>
          </cell>
          <cell r="AW3544" t="str">
            <v>NA</v>
          </cell>
          <cell r="AX3544" t="str">
            <v>Uninfested control. In native vegetation</v>
          </cell>
          <cell r="AY3544" t="str">
            <v>Plot size is an average and an estimate. Plot areas varied between 5-10 ha.</v>
          </cell>
        </row>
        <row r="3545">
          <cell r="A3545" t="str">
            <v>Osunkoya_etal_2011_13</v>
          </cell>
          <cell r="B3545" t="str">
            <v>Gibb, Heloise</v>
          </cell>
          <cell r="C3545" t="str">
            <v>Oceania</v>
          </cell>
          <cell r="D3545" t="str">
            <v>Australia</v>
          </cell>
          <cell r="E3545" t="str">
            <v>Queensland</v>
          </cell>
          <cell r="F3545" t="str">
            <v>Gold coast region</v>
          </cell>
          <cell r="G3545" t="str">
            <v>Moongerah</v>
          </cell>
          <cell r="H3545" t="str">
            <v>Infested</v>
          </cell>
          <cell r="I3545">
            <v>111</v>
          </cell>
          <cell r="J3545">
            <v>-28.05</v>
          </cell>
          <cell r="K3545">
            <v>152.9</v>
          </cell>
          <cell r="L3545" t="str">
            <v>Google Earth estimate</v>
          </cell>
          <cell r="M3545" t="str">
            <v>NA</v>
          </cell>
          <cell r="N3545">
            <v>145</v>
          </cell>
          <cell r="O3545">
            <v>22</v>
          </cell>
          <cell r="P3545" t="str">
            <v>NA</v>
          </cell>
          <cell r="Q3545" t="str">
            <v>NA</v>
          </cell>
          <cell r="R3545">
            <v>1</v>
          </cell>
          <cell r="S3545" t="str">
            <v>NA</v>
          </cell>
          <cell r="T3545">
            <v>9</v>
          </cell>
          <cell r="U3545">
            <v>2009</v>
          </cell>
          <cell r="V3545" t="str">
            <v>NA</v>
          </cell>
          <cell r="W3545">
            <v>9</v>
          </cell>
          <cell r="X3545">
            <v>2009</v>
          </cell>
          <cell r="Y3545">
            <v>1</v>
          </cell>
          <cell r="Z3545">
            <v>273.89999999999998</v>
          </cell>
          <cell r="AA3545">
            <v>273.89999999999998</v>
          </cell>
          <cell r="AB3545">
            <v>0</v>
          </cell>
          <cell r="AC3545" t="str">
            <v>Pitfall/Arboreal/Subterranean</v>
          </cell>
          <cell r="AD3545" t="str">
            <v>At each of the eight sites, sampling was conducted in and adjacent to 15 randomly located M. unguis-cati patches, each with an infestation radius of at least 18 m (i.e. C745 m2 in area). At each patch, one pitfall and one subterranean trap were set inside (infested), as well as at 5–10 m outside (i.e., in native vegetation; uninfested control). For the riparian sites, traps were located at least 5 m from the stream bank. Each trap was opened for 6 days during September (early spring) 2009. Epigaeic ants were sampled using standard pitfall traps, consisting of 4-cm diameter plastic containers dug into the soil with their rims flush with the soil surface. They were partly filled with 70% ethylene–glycol as a preservative. Hypogaeic species were sampled using subterranean traps following Andersen and Brault (2010). These were created from 1.5 ml eppendorf tubes (4 cm high, 1 cm diameter) with four holes (each 3 mm in diameter) drilled close to the top of the tube to allow access by ants. The upper part of the tube, just above the access holes, was coated with a mixture of peanut butter and honey to attract ants, and tubes were partly filledwith 70%ethylene–glycol as a preservative. These were then buried into a hole of 10 cm depth.</v>
          </cell>
          <cell r="AE3545">
            <v>14</v>
          </cell>
          <cell r="AF3545">
            <v>12.57</v>
          </cell>
          <cell r="AG3545" t="str">
            <v>NA</v>
          </cell>
          <cell r="AH3545">
            <v>144</v>
          </cell>
          <cell r="AI3545">
            <v>84</v>
          </cell>
          <cell r="AJ3545">
            <v>0</v>
          </cell>
          <cell r="AK3545">
            <v>0</v>
          </cell>
          <cell r="AL3545">
            <v>0</v>
          </cell>
          <cell r="AM3545">
            <v>0</v>
          </cell>
          <cell r="AN3545">
            <v>0</v>
          </cell>
          <cell r="AO3545">
            <v>0</v>
          </cell>
          <cell r="AP3545">
            <v>0</v>
          </cell>
          <cell r="AQ3545">
            <v>0</v>
          </cell>
          <cell r="AR3545">
            <v>0</v>
          </cell>
          <cell r="AS3545">
            <v>0</v>
          </cell>
          <cell r="AT3545" t="str">
            <v>Riparian habitat in Esk shire</v>
          </cell>
          <cell r="AU3545" t="str">
            <v>Disturbed</v>
          </cell>
          <cell r="AV3545" t="str">
            <v>Other</v>
          </cell>
          <cell r="AW3545" t="str">
            <v>NA</v>
          </cell>
          <cell r="AX3545" t="str">
            <v>Infested by M. unguis-cati</v>
          </cell>
          <cell r="AY3545" t="str">
            <v>Plot size is an average and an estimate. Plot areas varied between 5-10 ha.</v>
          </cell>
        </row>
        <row r="3546">
          <cell r="A3546" t="str">
            <v>Osunkoya_etal_2011_14</v>
          </cell>
          <cell r="B3546" t="str">
            <v>Gibb, Heloise</v>
          </cell>
          <cell r="C3546" t="str">
            <v>Oceania</v>
          </cell>
          <cell r="D3546" t="str">
            <v>Australia</v>
          </cell>
          <cell r="E3546" t="str">
            <v>Queensland</v>
          </cell>
          <cell r="F3546" t="str">
            <v>Gold coast region</v>
          </cell>
          <cell r="G3546" t="str">
            <v>Moongerah</v>
          </cell>
          <cell r="H3546" t="str">
            <v>Uninfested</v>
          </cell>
          <cell r="I3546">
            <v>111</v>
          </cell>
          <cell r="J3546">
            <v>-28.05</v>
          </cell>
          <cell r="K3546">
            <v>152.9</v>
          </cell>
          <cell r="L3546" t="str">
            <v>Google Earth estimate</v>
          </cell>
          <cell r="M3546" t="str">
            <v>NA</v>
          </cell>
          <cell r="N3546">
            <v>128</v>
          </cell>
          <cell r="O3546">
            <v>21</v>
          </cell>
          <cell r="P3546" t="str">
            <v>NA</v>
          </cell>
          <cell r="Q3546" t="str">
            <v>NA</v>
          </cell>
          <cell r="R3546">
            <v>1</v>
          </cell>
          <cell r="S3546" t="str">
            <v>NA</v>
          </cell>
          <cell r="T3546">
            <v>9</v>
          </cell>
          <cell r="U3546">
            <v>2009</v>
          </cell>
          <cell r="V3546" t="str">
            <v>NA</v>
          </cell>
          <cell r="W3546">
            <v>9</v>
          </cell>
          <cell r="X3546">
            <v>2009</v>
          </cell>
          <cell r="Y3546">
            <v>1</v>
          </cell>
          <cell r="Z3546">
            <v>273.89999999999998</v>
          </cell>
          <cell r="AA3546">
            <v>273.89999999999998</v>
          </cell>
          <cell r="AB3546">
            <v>0</v>
          </cell>
          <cell r="AC3546" t="str">
            <v>Pitfall/Arboreal/Subterranean</v>
          </cell>
          <cell r="AD3546" t="str">
            <v>At each of the eight sites, sampling was conducted in and adjacent to 15 randomly located M. unguis-cati patches, each with an infestation radius of at least 18 m (i.e. C745 m2 in area). At each patch, one pitfall and one subterranean trap were set inside (infested), as well as at 5–10 m outside (i.e., in native vegetation; uninfested control). For the riparian sites, traps were located at least 5 m from the stream bank. Each trap was opened for 6 days during September (early spring) 2009. Epigaeic ants were sampled using standard pitfall traps, consisting of 4-cm diameter plastic containers dug into the soil with their rims flush with the soil surface. They were partly filled with 70% ethylene–glycol as a preservative. Hypogaeic species were sampled using subterranean traps following Andersen and Brault (2010). These were created from 1.5 ml eppendorf tubes (4 cm high, 1 cm diameter) with four holes (each 3 mm in diameter) drilled close to the top of the tube to allow access by ants. The upper part of the tube, just above the access holes, was coated with a mixture of peanut butter and honey to attract ants, and tubes were partly filledwith 70%ethylene–glycol as a preservative. These were then buried into a hole of 10 cm depth.</v>
          </cell>
          <cell r="AE3546">
            <v>13</v>
          </cell>
          <cell r="AF3546">
            <v>12.57</v>
          </cell>
          <cell r="AG3546" t="str">
            <v>NA</v>
          </cell>
          <cell r="AH3546">
            <v>144</v>
          </cell>
          <cell r="AI3546">
            <v>78</v>
          </cell>
          <cell r="AJ3546">
            <v>0</v>
          </cell>
          <cell r="AK3546">
            <v>0</v>
          </cell>
          <cell r="AL3546">
            <v>0</v>
          </cell>
          <cell r="AM3546">
            <v>0</v>
          </cell>
          <cell r="AN3546">
            <v>0</v>
          </cell>
          <cell r="AO3546">
            <v>0</v>
          </cell>
          <cell r="AP3546">
            <v>0</v>
          </cell>
          <cell r="AQ3546">
            <v>0</v>
          </cell>
          <cell r="AR3546">
            <v>0</v>
          </cell>
          <cell r="AS3546">
            <v>0</v>
          </cell>
          <cell r="AT3546" t="str">
            <v>Riparian habitat in Esk shire</v>
          </cell>
          <cell r="AU3546" t="str">
            <v>Undisturbed</v>
          </cell>
          <cell r="AV3546" t="str">
            <v>NA</v>
          </cell>
          <cell r="AW3546" t="str">
            <v>NA</v>
          </cell>
          <cell r="AX3546" t="str">
            <v>Uninfested control. In native vegetation</v>
          </cell>
          <cell r="AY3546" t="str">
            <v>Plot size is an average and an estimate. Plot areas varied between 5-10 ha.</v>
          </cell>
        </row>
        <row r="3547">
          <cell r="A3547" t="str">
            <v>Osunkoya_etal_2011_15</v>
          </cell>
          <cell r="B3547" t="str">
            <v>Gibb, Heloise</v>
          </cell>
          <cell r="C3547" t="str">
            <v>Oceania</v>
          </cell>
          <cell r="D3547" t="str">
            <v>Australia</v>
          </cell>
          <cell r="E3547" t="str">
            <v>Queensland</v>
          </cell>
          <cell r="F3547" t="str">
            <v>Gold coast region</v>
          </cell>
          <cell r="G3547" t="str">
            <v>Ipswich</v>
          </cell>
          <cell r="H3547" t="str">
            <v>Infested</v>
          </cell>
          <cell r="I3547">
            <v>84</v>
          </cell>
          <cell r="J3547">
            <v>-27.53</v>
          </cell>
          <cell r="K3547">
            <v>152.69999999999999</v>
          </cell>
          <cell r="L3547" t="str">
            <v>Google Earth estimate</v>
          </cell>
          <cell r="M3547" t="str">
            <v>NA</v>
          </cell>
          <cell r="N3547">
            <v>134</v>
          </cell>
          <cell r="O3547">
            <v>19</v>
          </cell>
          <cell r="P3547" t="str">
            <v>NA</v>
          </cell>
          <cell r="Q3547" t="str">
            <v>NA</v>
          </cell>
          <cell r="R3547">
            <v>1</v>
          </cell>
          <cell r="S3547" t="str">
            <v>NA</v>
          </cell>
          <cell r="T3547">
            <v>9</v>
          </cell>
          <cell r="U3547">
            <v>2009</v>
          </cell>
          <cell r="V3547" t="str">
            <v>NA</v>
          </cell>
          <cell r="W3547">
            <v>9</v>
          </cell>
          <cell r="X3547">
            <v>2009</v>
          </cell>
          <cell r="Y3547">
            <v>1</v>
          </cell>
          <cell r="Z3547">
            <v>273.89999999999998</v>
          </cell>
          <cell r="AA3547">
            <v>273.89999999999998</v>
          </cell>
          <cell r="AB3547">
            <v>0</v>
          </cell>
          <cell r="AC3547" t="str">
            <v>Pitfall/Arboreal/Subterranean</v>
          </cell>
          <cell r="AD3547" t="str">
            <v>At each of the eight sites, sampling was conducted in and adjacent to 15 randomly located M. unguis-cati patches, each with an infestation radius of at least 18 m (i.e. C745 m2 in area). At each patch, one pitfall and one subterranean trap were set inside (infested), as well as at 5–10 m outside (i.e., in native vegetation; uninfested control). For the riparian sites, traps were located at least 5 m from the stream bank. Each trap was opened for 6 days during September (early spring) 2009. Epigaeic ants were sampled using standard pitfall traps, consisting of 4-cm diameter plastic containers dug into the soil with their rims flush with the soil surface. They were partly filled with 70% ethylene–glycol as a preservative. Hypogaeic species were sampled using subterranean traps following Andersen and Brault (2010). These were created from 1.5 ml eppendorf tubes (4 cm high, 1 cm diameter) with four holes (each 3 mm in diameter) drilled close to the top of the tube to allow access by ants. The upper part of the tube, just above the access holes, was coated with a mixture of peanut butter and honey to attract ants, and tubes were partly filledwith 70%ethylene–glycol as a preservative. These were then buried into a hole of 10 cm depth.</v>
          </cell>
          <cell r="AE3547">
            <v>14</v>
          </cell>
          <cell r="AF3547">
            <v>12.57</v>
          </cell>
          <cell r="AG3547" t="str">
            <v>NA</v>
          </cell>
          <cell r="AH3547">
            <v>144</v>
          </cell>
          <cell r="AI3547">
            <v>84</v>
          </cell>
          <cell r="AJ3547">
            <v>0</v>
          </cell>
          <cell r="AK3547">
            <v>0</v>
          </cell>
          <cell r="AL3547">
            <v>0</v>
          </cell>
          <cell r="AM3547">
            <v>0</v>
          </cell>
          <cell r="AN3547">
            <v>0</v>
          </cell>
          <cell r="AO3547">
            <v>0</v>
          </cell>
          <cell r="AP3547">
            <v>0</v>
          </cell>
          <cell r="AQ3547">
            <v>0</v>
          </cell>
          <cell r="AR3547">
            <v>0</v>
          </cell>
          <cell r="AS3547">
            <v>0</v>
          </cell>
          <cell r="AT3547" t="str">
            <v>Remnant natural open forest</v>
          </cell>
          <cell r="AU3547" t="str">
            <v>Disturbed</v>
          </cell>
          <cell r="AV3547" t="str">
            <v>Other</v>
          </cell>
          <cell r="AW3547" t="str">
            <v>NA</v>
          </cell>
          <cell r="AX3547" t="str">
            <v>Infested by M. unguis-cati</v>
          </cell>
          <cell r="AY3547" t="str">
            <v>Plot size is an average and an estimate. Plot areas varied between 5-10 ha.</v>
          </cell>
        </row>
        <row r="3548">
          <cell r="A3548" t="str">
            <v>Osunkoya_etal_2011_16</v>
          </cell>
          <cell r="B3548" t="str">
            <v>Gibb, Heloise</v>
          </cell>
          <cell r="C3548" t="str">
            <v>Oceania</v>
          </cell>
          <cell r="D3548" t="str">
            <v>Australia</v>
          </cell>
          <cell r="E3548" t="str">
            <v>Queensland</v>
          </cell>
          <cell r="F3548" t="str">
            <v>Gold coast region</v>
          </cell>
          <cell r="G3548" t="str">
            <v>Ipswich</v>
          </cell>
          <cell r="H3548" t="str">
            <v>Uninfested</v>
          </cell>
          <cell r="I3548">
            <v>84</v>
          </cell>
          <cell r="J3548">
            <v>-27.53</v>
          </cell>
          <cell r="K3548">
            <v>152.69999999999999</v>
          </cell>
          <cell r="L3548" t="str">
            <v>Google Earth estimate</v>
          </cell>
          <cell r="M3548" t="str">
            <v>NA</v>
          </cell>
          <cell r="N3548">
            <v>289</v>
          </cell>
          <cell r="O3548">
            <v>26</v>
          </cell>
          <cell r="P3548" t="str">
            <v>NA</v>
          </cell>
          <cell r="Q3548" t="str">
            <v>NA</v>
          </cell>
          <cell r="R3548">
            <v>1</v>
          </cell>
          <cell r="S3548" t="str">
            <v>NA</v>
          </cell>
          <cell r="T3548">
            <v>9</v>
          </cell>
          <cell r="U3548">
            <v>2009</v>
          </cell>
          <cell r="V3548" t="str">
            <v>NA</v>
          </cell>
          <cell r="W3548">
            <v>9</v>
          </cell>
          <cell r="X3548">
            <v>2009</v>
          </cell>
          <cell r="Y3548">
            <v>1</v>
          </cell>
          <cell r="Z3548">
            <v>273.89999999999998</v>
          </cell>
          <cell r="AA3548">
            <v>273.89999999999998</v>
          </cell>
          <cell r="AB3548">
            <v>0</v>
          </cell>
          <cell r="AC3548" t="str">
            <v>Pitfall/Arboreal/Subterranean</v>
          </cell>
          <cell r="AD3548" t="str">
            <v>At each of the eight sites, sampling was conducted in and adjacent to 15 randomly located M. unguis-cati patches, each with an infestation radius of at least 18 m (i.e. C745 m2 in area). At each patch, one pitfall and one subterranean trap were set inside (infested), as well as at 5–10 m outside (i.e., in native vegetation; uninfested control). For the riparian sites, traps were located at least 5 m from the stream bank. Each trap was opened for 6 days during September (early spring) 2009. Epigaeic ants were sampled using standard pitfall traps, consisting of 4-cm diameter plastic containers dug into the soil with their rims flush with the soil surface. They were partly filled with 70% ethylene–glycol as a preservative. Hypogaeic species were sampled using subterranean traps following Andersen and Brault (2010). These were created from 1.5 ml eppendorf tubes (4 cm high, 1 cm diameter) with four holes (each 3 mm in diameter) drilled close to the top of the tube to allow access by ants. The upper part of the tube, just above the access holes, was coated with a mixture of peanut butter and honey to attract ants, and tubes were partly filledwith 70%ethylene–glycol as a preservative. These were then buried into a hole of 10 cm depth.</v>
          </cell>
          <cell r="AE3548">
            <v>15</v>
          </cell>
          <cell r="AF3548">
            <v>12.57</v>
          </cell>
          <cell r="AG3548" t="str">
            <v>NA</v>
          </cell>
          <cell r="AH3548">
            <v>144</v>
          </cell>
          <cell r="AI3548">
            <v>90</v>
          </cell>
          <cell r="AJ3548">
            <v>0</v>
          </cell>
          <cell r="AK3548">
            <v>0</v>
          </cell>
          <cell r="AL3548">
            <v>0</v>
          </cell>
          <cell r="AM3548">
            <v>0</v>
          </cell>
          <cell r="AN3548">
            <v>0</v>
          </cell>
          <cell r="AO3548">
            <v>0</v>
          </cell>
          <cell r="AP3548">
            <v>0</v>
          </cell>
          <cell r="AQ3548">
            <v>0</v>
          </cell>
          <cell r="AR3548">
            <v>0</v>
          </cell>
          <cell r="AS3548">
            <v>0</v>
          </cell>
          <cell r="AT3548" t="str">
            <v>Remnant natural open forest</v>
          </cell>
          <cell r="AU3548" t="str">
            <v>Undisturbed</v>
          </cell>
          <cell r="AV3548" t="str">
            <v>NA</v>
          </cell>
          <cell r="AW3548" t="str">
            <v>NA</v>
          </cell>
          <cell r="AX3548" t="str">
            <v>Uninfested control. In native vegetation</v>
          </cell>
          <cell r="AY3548" t="str">
            <v>Plot size is an average and an estimate. Plot areas varied between 5-10 ha.</v>
          </cell>
        </row>
        <row r="3549">
          <cell r="A3549" t="str">
            <v>Ottonetti_etal_2006_01</v>
          </cell>
          <cell r="B3549" t="str">
            <v>Gibb, Heloise</v>
          </cell>
          <cell r="C3549" t="str">
            <v>Europe</v>
          </cell>
          <cell r="D3549" t="str">
            <v>Italy</v>
          </cell>
          <cell r="E3549" t="str">
            <v>Tuscany</v>
          </cell>
          <cell r="F3549" t="str">
            <v>Arezzo, Santa Barbara mining district</v>
          </cell>
          <cell r="G3549" t="str">
            <v>Middle age plantations (M)</v>
          </cell>
          <cell r="H3549" t="str">
            <v>Temperate forest</v>
          </cell>
          <cell r="I3549">
            <v>610</v>
          </cell>
          <cell r="J3549">
            <v>43.65</v>
          </cell>
          <cell r="K3549">
            <v>12.03</v>
          </cell>
          <cell r="L3549" t="str">
            <v>In publication</v>
          </cell>
          <cell r="M3549" t="str">
            <v>NA</v>
          </cell>
          <cell r="N3549">
            <v>1343</v>
          </cell>
          <cell r="O3549">
            <v>14</v>
          </cell>
          <cell r="P3549" t="str">
            <v>NA</v>
          </cell>
          <cell r="Q3549" t="str">
            <v>NA</v>
          </cell>
          <cell r="R3549">
            <v>2</v>
          </cell>
          <cell r="S3549" t="str">
            <v>NA</v>
          </cell>
          <cell r="T3549">
            <v>5</v>
          </cell>
          <cell r="U3549">
            <v>2003</v>
          </cell>
          <cell r="V3549" t="str">
            <v>NA</v>
          </cell>
          <cell r="W3549">
            <v>10</v>
          </cell>
          <cell r="X3549">
            <v>2003</v>
          </cell>
          <cell r="Y3549">
            <v>2</v>
          </cell>
          <cell r="Z3549">
            <v>80</v>
          </cell>
          <cell r="AA3549">
            <v>10</v>
          </cell>
          <cell r="AB3549">
            <v>1000</v>
          </cell>
          <cell r="AC3549" t="str">
            <v>Pitfall</v>
          </cell>
          <cell r="AD3549" t="str">
            <v>In each plot, three square grids of nine pitfall traps, spaced at 5-m intervals, were established at random, at least 25 m apart, to ensure independence of capture events (Majer 1980) resulting in 56 traps at each site. The traps consisted of plastic cups (diameter 7 cm) filled with about 100 mL of alcohol/glycerol (70/30 v/v) and buried at the soil level. Each trap was left in place for a week before being opened in order to reduce digging-in effects (Greenslade 1973). In total, 216 traps were placed in the field during late May 2003 and each trap remained open for 5 days. Sampling was repeated in early October 2003 by establishing a new set of random grids in each plot.</v>
          </cell>
          <cell r="AE3549">
            <v>54</v>
          </cell>
          <cell r="AF3549">
            <v>38.5</v>
          </cell>
          <cell r="AG3549">
            <v>5</v>
          </cell>
          <cell r="AH3549">
            <v>240</v>
          </cell>
          <cell r="AI3549">
            <v>540</v>
          </cell>
          <cell r="AJ3549">
            <v>0</v>
          </cell>
          <cell r="AK3549">
            <v>0</v>
          </cell>
          <cell r="AL3549">
            <v>0</v>
          </cell>
          <cell r="AM3549">
            <v>0</v>
          </cell>
          <cell r="AN3549">
            <v>0</v>
          </cell>
          <cell r="AO3549">
            <v>0</v>
          </cell>
          <cell r="AP3549">
            <v>0</v>
          </cell>
          <cell r="AQ3549">
            <v>0</v>
          </cell>
          <cell r="AR3549">
            <v>0</v>
          </cell>
          <cell r="AS3549">
            <v>0</v>
          </cell>
          <cell r="AT3549" t="str">
            <v>Temperate forest</v>
          </cell>
          <cell r="AU3549" t="str">
            <v>Transformed</v>
          </cell>
          <cell r="AV3549" t="str">
            <v>Mining</v>
          </cell>
          <cell r="AW3549" t="str">
            <v>NA</v>
          </cell>
          <cell r="AX3549" t="str">
            <v>Recently planted woods (about 10 years)</v>
          </cell>
          <cell r="AY3549" t="str">
            <v>300m2 area sampled</v>
          </cell>
        </row>
        <row r="3550">
          <cell r="A3550" t="str">
            <v>Ottonetti_etal_2006_02</v>
          </cell>
          <cell r="B3550" t="str">
            <v>Gibb, Heloise</v>
          </cell>
          <cell r="C3550" t="str">
            <v>Europe</v>
          </cell>
          <cell r="D3550" t="str">
            <v>Italy</v>
          </cell>
          <cell r="E3550" t="str">
            <v>Tuscany</v>
          </cell>
          <cell r="F3550" t="str">
            <v>Arezzo, Santa Barbara mining district</v>
          </cell>
          <cell r="G3550" t="str">
            <v>Oak wood-land (W)</v>
          </cell>
          <cell r="H3550" t="str">
            <v>Temperate forest</v>
          </cell>
          <cell r="I3550">
            <v>610</v>
          </cell>
          <cell r="J3550">
            <v>43.65</v>
          </cell>
          <cell r="K3550">
            <v>12.03</v>
          </cell>
          <cell r="L3550" t="str">
            <v>In publication</v>
          </cell>
          <cell r="M3550" t="str">
            <v>NA</v>
          </cell>
          <cell r="N3550">
            <v>633</v>
          </cell>
          <cell r="O3550">
            <v>16</v>
          </cell>
          <cell r="P3550" t="str">
            <v>NA</v>
          </cell>
          <cell r="Q3550" t="str">
            <v>NA</v>
          </cell>
          <cell r="R3550">
            <v>2</v>
          </cell>
          <cell r="S3550" t="str">
            <v>NA</v>
          </cell>
          <cell r="T3550">
            <v>5</v>
          </cell>
          <cell r="U3550">
            <v>2003</v>
          </cell>
          <cell r="V3550" t="str">
            <v>NA</v>
          </cell>
          <cell r="W3550">
            <v>10</v>
          </cell>
          <cell r="X3550">
            <v>2003</v>
          </cell>
          <cell r="Y3550">
            <v>2</v>
          </cell>
          <cell r="Z3550">
            <v>80</v>
          </cell>
          <cell r="AA3550">
            <v>10</v>
          </cell>
          <cell r="AB3550">
            <v>1000</v>
          </cell>
          <cell r="AC3550" t="str">
            <v>Pitfall</v>
          </cell>
          <cell r="AD3550" t="str">
            <v>In each plot, three square grids of nine pitfall traps, spaced at 5-m intervals, were established at random, at least 25 m apart, to ensure independence of capture events (Majer 1980) resulting in 56 traps at each site. The traps consisted of plastic cups (diameter 7 cm) filled with about 100 mL of alcohol/glycerol (70/30 v/v) and buried at the soil level. Each trap was left in place for a week before being opened in order to reduce digging-in effects (Greenslade 1973). In total, 216 traps were placed in the field during late May 2003 and each trap remained open for 5 days. Sampling was repeated in early October 2003 by establishing a new set of random grids in each plot.</v>
          </cell>
          <cell r="AE3550">
            <v>54</v>
          </cell>
          <cell r="AF3550">
            <v>38.5</v>
          </cell>
          <cell r="AG3550">
            <v>5</v>
          </cell>
          <cell r="AH3550">
            <v>240</v>
          </cell>
          <cell r="AI3550">
            <v>540</v>
          </cell>
          <cell r="AJ3550">
            <v>0</v>
          </cell>
          <cell r="AK3550">
            <v>0</v>
          </cell>
          <cell r="AL3550">
            <v>0</v>
          </cell>
          <cell r="AM3550">
            <v>0</v>
          </cell>
          <cell r="AN3550">
            <v>0</v>
          </cell>
          <cell r="AO3550">
            <v>0</v>
          </cell>
          <cell r="AP3550">
            <v>0</v>
          </cell>
          <cell r="AQ3550">
            <v>0</v>
          </cell>
          <cell r="AR3550">
            <v>0</v>
          </cell>
          <cell r="AS3550">
            <v>0</v>
          </cell>
          <cell r="AT3550" t="str">
            <v>Temperate forest</v>
          </cell>
          <cell r="AU3550" t="str">
            <v>Transformed</v>
          </cell>
          <cell r="AV3550" t="str">
            <v>Mining</v>
          </cell>
          <cell r="AW3550" t="str">
            <v>NA</v>
          </cell>
          <cell r="AX3550" t="str">
            <v>Oak woodland (about 40 years)</v>
          </cell>
          <cell r="AY3550" t="str">
            <v>300m2 area sampled</v>
          </cell>
        </row>
        <row r="3551">
          <cell r="A3551" t="str">
            <v>Ottonetti_etal_2006_03</v>
          </cell>
          <cell r="B3551" t="str">
            <v>Gibb, Heloise</v>
          </cell>
          <cell r="C3551" t="str">
            <v>Europe</v>
          </cell>
          <cell r="D3551" t="str">
            <v>Italy</v>
          </cell>
          <cell r="E3551" t="str">
            <v>Tuscany</v>
          </cell>
          <cell r="F3551" t="str">
            <v>Arezzo, Santa Barbara mining district</v>
          </cell>
          <cell r="G3551" t="str">
            <v>Old age plantations (O)</v>
          </cell>
          <cell r="H3551" t="str">
            <v>Temperate forest</v>
          </cell>
          <cell r="I3551">
            <v>610</v>
          </cell>
          <cell r="J3551">
            <v>43.65</v>
          </cell>
          <cell r="K3551">
            <v>12.03</v>
          </cell>
          <cell r="L3551" t="str">
            <v>In publication</v>
          </cell>
          <cell r="M3551" t="str">
            <v>NA</v>
          </cell>
          <cell r="N3551">
            <v>1030</v>
          </cell>
          <cell r="O3551">
            <v>16</v>
          </cell>
          <cell r="P3551" t="str">
            <v>NA</v>
          </cell>
          <cell r="Q3551" t="str">
            <v>NA</v>
          </cell>
          <cell r="R3551">
            <v>2</v>
          </cell>
          <cell r="S3551" t="str">
            <v>NA</v>
          </cell>
          <cell r="T3551">
            <v>5</v>
          </cell>
          <cell r="U3551">
            <v>2003</v>
          </cell>
          <cell r="V3551" t="str">
            <v>NA</v>
          </cell>
          <cell r="W3551">
            <v>10</v>
          </cell>
          <cell r="X3551">
            <v>2003</v>
          </cell>
          <cell r="Y3551">
            <v>2</v>
          </cell>
          <cell r="Z3551">
            <v>80</v>
          </cell>
          <cell r="AA3551">
            <v>10</v>
          </cell>
          <cell r="AB3551">
            <v>1000</v>
          </cell>
          <cell r="AC3551" t="str">
            <v>Pitfall</v>
          </cell>
          <cell r="AD3551" t="str">
            <v>In each plot, three square grids of nine pitfall traps, spaced at 5-m intervals, were established at random, at least 25 m apart, to ensure independence of capture events (Majer 1980) resulting in 56 traps at each site. The traps consisted of plastic cups (diameter 7 cm) filled with about 100 mL of alcohol/glycerol (70/30 v/v) and buried at the soil level. Each trap was left in place for a week before being opened in order to reduce digging-in effects (Greenslade 1973). In total, 216 traps were placed in the field during late May 2003 and each trap remained open for 5 days. Sampling was repeated in early October 2003 by establishing a new set of random grids in each plot.</v>
          </cell>
          <cell r="AE3551">
            <v>54</v>
          </cell>
          <cell r="AF3551">
            <v>38.5</v>
          </cell>
          <cell r="AG3551">
            <v>5</v>
          </cell>
          <cell r="AH3551">
            <v>240</v>
          </cell>
          <cell r="AI3551">
            <v>540</v>
          </cell>
          <cell r="AJ3551">
            <v>0</v>
          </cell>
          <cell r="AK3551">
            <v>0</v>
          </cell>
          <cell r="AL3551">
            <v>0</v>
          </cell>
          <cell r="AM3551">
            <v>0</v>
          </cell>
          <cell r="AN3551">
            <v>0</v>
          </cell>
          <cell r="AO3551">
            <v>0</v>
          </cell>
          <cell r="AP3551">
            <v>0</v>
          </cell>
          <cell r="AQ3551">
            <v>0</v>
          </cell>
          <cell r="AR3551">
            <v>0</v>
          </cell>
          <cell r="AS3551">
            <v>0</v>
          </cell>
          <cell r="AT3551" t="str">
            <v>Temperate forest</v>
          </cell>
          <cell r="AU3551" t="str">
            <v>Transformed</v>
          </cell>
          <cell r="AV3551" t="str">
            <v>Mining</v>
          </cell>
          <cell r="AW3551" t="str">
            <v>NA</v>
          </cell>
          <cell r="AX3551" t="str">
            <v>Older plantations (about 20 years)</v>
          </cell>
          <cell r="AY3551" t="str">
            <v>300m2 area sampled</v>
          </cell>
        </row>
        <row r="3552">
          <cell r="A3552" t="str">
            <v>Ottonetti_etal_2006_04</v>
          </cell>
          <cell r="B3552" t="str">
            <v>Gibb, Heloise</v>
          </cell>
          <cell r="C3552" t="str">
            <v>Europe</v>
          </cell>
          <cell r="D3552" t="str">
            <v>Italy</v>
          </cell>
          <cell r="E3552" t="str">
            <v>Tuscany</v>
          </cell>
          <cell r="F3552" t="str">
            <v>Arezzo, Santa Barbara mining district</v>
          </cell>
          <cell r="G3552" t="str">
            <v>Open fields (F)</v>
          </cell>
          <cell r="H3552" t="str">
            <v>Temperate forest</v>
          </cell>
          <cell r="I3552">
            <v>610</v>
          </cell>
          <cell r="J3552">
            <v>43.65</v>
          </cell>
          <cell r="K3552">
            <v>12.03</v>
          </cell>
          <cell r="L3552" t="str">
            <v>In publication</v>
          </cell>
          <cell r="M3552" t="str">
            <v>NA</v>
          </cell>
          <cell r="N3552">
            <v>1141</v>
          </cell>
          <cell r="O3552">
            <v>10</v>
          </cell>
          <cell r="P3552" t="str">
            <v>NA</v>
          </cell>
          <cell r="Q3552" t="str">
            <v>NA</v>
          </cell>
          <cell r="R3552">
            <v>2</v>
          </cell>
          <cell r="S3552" t="str">
            <v>NA</v>
          </cell>
          <cell r="T3552">
            <v>5</v>
          </cell>
          <cell r="U3552">
            <v>2003</v>
          </cell>
          <cell r="V3552" t="str">
            <v>NA</v>
          </cell>
          <cell r="W3552">
            <v>10</v>
          </cell>
          <cell r="X3552">
            <v>2003</v>
          </cell>
          <cell r="Y3552">
            <v>2</v>
          </cell>
          <cell r="Z3552">
            <v>80</v>
          </cell>
          <cell r="AA3552">
            <v>10</v>
          </cell>
          <cell r="AB3552">
            <v>1000</v>
          </cell>
          <cell r="AC3552" t="str">
            <v>Pitfall</v>
          </cell>
          <cell r="AD3552" t="str">
            <v>In each plot, three square grids of nine pitfall traps, spaced at 5-m intervals, were established at random, at least 25 m apart, to ensure independence of capture events (Majer 1980) resulting in 56 traps at each site. The traps consisted of plastic cups (diameter 7 cm) filled with about 100 mL of alcohol/glycerol (70/30 v/v) and buried at the soil level. Each trap was left in place for a week before being opened in order to reduce digging-in effects (Greenslade 1973). In total, 216 traps were placed in the field during late May 2003 and each trap remained open for 5 days. Sampling was repeated in early October 2003 by establishing a new set of random grids in each plot.</v>
          </cell>
          <cell r="AE3552">
            <v>54</v>
          </cell>
          <cell r="AF3552">
            <v>38.5</v>
          </cell>
          <cell r="AG3552">
            <v>5</v>
          </cell>
          <cell r="AH3552">
            <v>240</v>
          </cell>
          <cell r="AI3552">
            <v>540</v>
          </cell>
          <cell r="AJ3552">
            <v>0</v>
          </cell>
          <cell r="AK3552">
            <v>0</v>
          </cell>
          <cell r="AL3552">
            <v>0</v>
          </cell>
          <cell r="AM3552">
            <v>0</v>
          </cell>
          <cell r="AN3552">
            <v>0</v>
          </cell>
          <cell r="AO3552">
            <v>0</v>
          </cell>
          <cell r="AP3552">
            <v>0</v>
          </cell>
          <cell r="AQ3552">
            <v>0</v>
          </cell>
          <cell r="AR3552">
            <v>0</v>
          </cell>
          <cell r="AS3552">
            <v>0</v>
          </cell>
          <cell r="AT3552" t="str">
            <v>Temperate forest</v>
          </cell>
          <cell r="AU3552" t="str">
            <v>Undisturbed</v>
          </cell>
          <cell r="AV3552" t="str">
            <v>NA</v>
          </cell>
          <cell r="AW3552" t="str">
            <v>NA</v>
          </cell>
          <cell r="AX3552" t="str">
            <v>Open fields with no tree planting</v>
          </cell>
          <cell r="AY3552" t="str">
            <v>300m2 area sampled</v>
          </cell>
        </row>
        <row r="3553">
          <cell r="A3553" t="str">
            <v>Pacheco &amp; Vasconcelos_2012_CD1</v>
          </cell>
          <cell r="B3553" t="str">
            <v>Vasconcelos, Heraldo L.</v>
          </cell>
          <cell r="C3553" t="str">
            <v>South America</v>
          </cell>
          <cell r="D3553" t="str">
            <v>Brazil</v>
          </cell>
          <cell r="E3553" t="str">
            <v>Minas Gerais</v>
          </cell>
          <cell r="F3553" t="str">
            <v>NA</v>
          </cell>
          <cell r="G3553" t="str">
            <v>Uberlândia</v>
          </cell>
          <cell r="H3553" t="str">
            <v>Savannah with a dense tree cover (locally known as cerrado denso)</v>
          </cell>
          <cell r="I3553">
            <v>800</v>
          </cell>
          <cell r="J3553">
            <v>-19.208590000000001</v>
          </cell>
          <cell r="K3553">
            <v>-48.820010000000003</v>
          </cell>
          <cell r="L3553" t="str">
            <v>GPS</v>
          </cell>
          <cell r="M3553" t="str">
            <v>NA</v>
          </cell>
          <cell r="N3553">
            <v>75</v>
          </cell>
          <cell r="O3553">
            <v>22</v>
          </cell>
          <cell r="P3553">
            <v>22</v>
          </cell>
          <cell r="Q3553">
            <v>0</v>
          </cell>
          <cell r="R3553">
            <v>1</v>
          </cell>
          <cell r="S3553" t="str">
            <v>NA</v>
          </cell>
          <cell r="T3553" t="str">
            <v>NA</v>
          </cell>
          <cell r="U3553">
            <v>2008</v>
          </cell>
          <cell r="V3553" t="str">
            <v>NA</v>
          </cell>
          <cell r="W3553" t="str">
            <v>NA</v>
          </cell>
          <cell r="X3553">
            <v>2008</v>
          </cell>
          <cell r="Y3553">
            <v>1</v>
          </cell>
          <cell r="Z3553">
            <v>90</v>
          </cell>
          <cell r="AA3553">
            <v>20</v>
          </cell>
          <cell r="AB3553" t="str">
            <v>NA</v>
          </cell>
          <cell r="AC3553" t="str">
            <v>Pitfall traps</v>
          </cell>
          <cell r="AD3553" t="str">
            <v xml:space="preserve">Pitfall traps: Ants were sampled using pitfall traps (6.5 cm diameter, partly filled with soapy water). A 10 x 2 grid  of 20 traps with 20 m spacing was established at each site, and operated for a 2-day period </v>
          </cell>
          <cell r="AE3553">
            <v>20</v>
          </cell>
          <cell r="AF3553">
            <v>33.18</v>
          </cell>
          <cell r="AG3553">
            <v>20</v>
          </cell>
          <cell r="AH3553">
            <v>48</v>
          </cell>
          <cell r="AI3553">
            <v>40</v>
          </cell>
          <cell r="AJ3553" t="str">
            <v>NA</v>
          </cell>
          <cell r="AK3553" t="str">
            <v>NA</v>
          </cell>
          <cell r="AL3553" t="str">
            <v>NA</v>
          </cell>
          <cell r="AM3553" t="str">
            <v>NA</v>
          </cell>
          <cell r="AN3553" t="str">
            <v>NA</v>
          </cell>
          <cell r="AO3553" t="str">
            <v>NA</v>
          </cell>
          <cell r="AP3553" t="str">
            <v>NA</v>
          </cell>
          <cell r="AQ3553" t="str">
            <v>NA</v>
          </cell>
          <cell r="AR3553" t="str">
            <v>NA</v>
          </cell>
          <cell r="AS3553" t="str">
            <v>NA</v>
          </cell>
          <cell r="AT3553" t="str">
            <v>Savannah with a dense tree cover (locally known as cerrado denso)</v>
          </cell>
          <cell r="AU3553" t="str">
            <v>Undisturbed</v>
          </cell>
          <cell r="AV3553" t="str">
            <v>NA</v>
          </cell>
          <cell r="AW3553" t="str">
            <v>NA</v>
          </cell>
          <cell r="AX3553" t="str">
            <v>NA</v>
          </cell>
          <cell r="AY3553" t="str">
            <v>NA</v>
          </cell>
        </row>
        <row r="3554">
          <cell r="A3554" t="str">
            <v>Pacheco &amp; Vasconcelos_2012_CD2</v>
          </cell>
          <cell r="B3554" t="str">
            <v>Vasconcelos, Heraldo L.</v>
          </cell>
          <cell r="C3554" t="str">
            <v>South America</v>
          </cell>
          <cell r="D3554" t="str">
            <v>Brazil</v>
          </cell>
          <cell r="E3554" t="str">
            <v>Minas Gerais</v>
          </cell>
          <cell r="F3554" t="str">
            <v>NA</v>
          </cell>
          <cell r="G3554" t="str">
            <v>Prata</v>
          </cell>
          <cell r="H3554" t="str">
            <v>Savannah with a dense tree cover (locally known as cerrado denso)</v>
          </cell>
          <cell r="I3554">
            <v>658</v>
          </cell>
          <cell r="J3554">
            <v>-19.137370000000001</v>
          </cell>
          <cell r="K3554">
            <v>-48.674770000000002</v>
          </cell>
          <cell r="L3554" t="str">
            <v>GPS</v>
          </cell>
          <cell r="M3554" t="str">
            <v>NA</v>
          </cell>
          <cell r="N3554">
            <v>81</v>
          </cell>
          <cell r="O3554">
            <v>26</v>
          </cell>
          <cell r="P3554">
            <v>26</v>
          </cell>
          <cell r="Q3554">
            <v>0</v>
          </cell>
          <cell r="R3554">
            <v>1</v>
          </cell>
          <cell r="S3554" t="str">
            <v>NA</v>
          </cell>
          <cell r="T3554" t="str">
            <v>NA</v>
          </cell>
          <cell r="U3554">
            <v>2007</v>
          </cell>
          <cell r="V3554" t="str">
            <v>NA</v>
          </cell>
          <cell r="W3554" t="str">
            <v>NA</v>
          </cell>
          <cell r="X3554">
            <v>2007</v>
          </cell>
          <cell r="Y3554">
            <v>1</v>
          </cell>
          <cell r="Z3554">
            <v>90</v>
          </cell>
          <cell r="AA3554">
            <v>20</v>
          </cell>
          <cell r="AB3554" t="str">
            <v>NA</v>
          </cell>
          <cell r="AC3554" t="str">
            <v>Pitfall traps</v>
          </cell>
          <cell r="AD3554" t="str">
            <v xml:space="preserve">Pitfall traps: Ants were sampled using pitfall traps (6.5 cm diameter, partly filled with soapy water). A 10 x 2 grid  of 20 traps with 20 m spacing was established at each site, and operated for a 2-day period </v>
          </cell>
          <cell r="AE3554">
            <v>20</v>
          </cell>
          <cell r="AF3554">
            <v>33.18</v>
          </cell>
          <cell r="AG3554">
            <v>20</v>
          </cell>
          <cell r="AH3554">
            <v>48</v>
          </cell>
          <cell r="AI3554">
            <v>40</v>
          </cell>
          <cell r="AJ3554" t="str">
            <v>NA</v>
          </cell>
          <cell r="AK3554" t="str">
            <v>NA</v>
          </cell>
          <cell r="AL3554" t="str">
            <v>NA</v>
          </cell>
          <cell r="AM3554" t="str">
            <v>NA</v>
          </cell>
          <cell r="AN3554" t="str">
            <v>NA</v>
          </cell>
          <cell r="AO3554" t="str">
            <v>NA</v>
          </cell>
          <cell r="AP3554" t="str">
            <v>NA</v>
          </cell>
          <cell r="AQ3554" t="str">
            <v>NA</v>
          </cell>
          <cell r="AR3554" t="str">
            <v>NA</v>
          </cell>
          <cell r="AS3554" t="str">
            <v>NA</v>
          </cell>
          <cell r="AT3554" t="str">
            <v>Savannah with a dense tree cover (locally known as cerrado denso)</v>
          </cell>
          <cell r="AU3554" t="str">
            <v>Undisturbed</v>
          </cell>
          <cell r="AV3554" t="str">
            <v>NA</v>
          </cell>
          <cell r="AW3554" t="str">
            <v>NA</v>
          </cell>
          <cell r="AX3554" t="str">
            <v>NA</v>
          </cell>
          <cell r="AY3554" t="str">
            <v>NA</v>
          </cell>
        </row>
        <row r="3555">
          <cell r="A3555" t="str">
            <v>Pacheco &amp; Vasconcelos_2012_CD3</v>
          </cell>
          <cell r="B3555" t="str">
            <v>Vasconcelos, Heraldo L.</v>
          </cell>
          <cell r="C3555" t="str">
            <v>South America</v>
          </cell>
          <cell r="D3555" t="str">
            <v>Brazil</v>
          </cell>
          <cell r="E3555" t="str">
            <v>Minas Gerais</v>
          </cell>
          <cell r="F3555" t="str">
            <v>NA</v>
          </cell>
          <cell r="G3555" t="str">
            <v>Uberlândia</v>
          </cell>
          <cell r="H3555" t="str">
            <v>Savannah with a dense tree cover (locally known as cerrado denso)</v>
          </cell>
          <cell r="I3555">
            <v>800</v>
          </cell>
          <cell r="J3555">
            <v>-19.17906</v>
          </cell>
          <cell r="K3555">
            <v>-48.397260000000003</v>
          </cell>
          <cell r="L3555" t="str">
            <v>GPS</v>
          </cell>
          <cell r="M3555" t="str">
            <v>NA</v>
          </cell>
          <cell r="N3555">
            <v>147</v>
          </cell>
          <cell r="O3555">
            <v>36</v>
          </cell>
          <cell r="P3555">
            <v>36</v>
          </cell>
          <cell r="Q3555">
            <v>0</v>
          </cell>
          <cell r="R3555">
            <v>1</v>
          </cell>
          <cell r="S3555" t="str">
            <v>NA</v>
          </cell>
          <cell r="T3555" t="str">
            <v>NA</v>
          </cell>
          <cell r="U3555">
            <v>2008</v>
          </cell>
          <cell r="V3555" t="str">
            <v>NA</v>
          </cell>
          <cell r="W3555" t="str">
            <v>NA</v>
          </cell>
          <cell r="X3555">
            <v>2008</v>
          </cell>
          <cell r="Y3555">
            <v>1</v>
          </cell>
          <cell r="Z3555">
            <v>90</v>
          </cell>
          <cell r="AA3555">
            <v>20</v>
          </cell>
          <cell r="AB3555" t="str">
            <v>NA</v>
          </cell>
          <cell r="AC3555" t="str">
            <v>Pitfall traps</v>
          </cell>
          <cell r="AD3555" t="str">
            <v xml:space="preserve">Pitfall traps: Ants were sampled using pitfall traps (6.5 cm diameter, partly filled with soapy water). A 10 x 2 grid  of 20 traps with 20 m spacing was established at each site, and operated for a 2-day period </v>
          </cell>
          <cell r="AE3555">
            <v>20</v>
          </cell>
          <cell r="AF3555">
            <v>33.18</v>
          </cell>
          <cell r="AG3555">
            <v>20</v>
          </cell>
          <cell r="AH3555">
            <v>48</v>
          </cell>
          <cell r="AI3555">
            <v>40</v>
          </cell>
          <cell r="AJ3555" t="str">
            <v>NA</v>
          </cell>
          <cell r="AK3555" t="str">
            <v>NA</v>
          </cell>
          <cell r="AL3555" t="str">
            <v>NA</v>
          </cell>
          <cell r="AM3555" t="str">
            <v>NA</v>
          </cell>
          <cell r="AN3555" t="str">
            <v>NA</v>
          </cell>
          <cell r="AO3555" t="str">
            <v>NA</v>
          </cell>
          <cell r="AP3555" t="str">
            <v>NA</v>
          </cell>
          <cell r="AQ3555" t="str">
            <v>NA</v>
          </cell>
          <cell r="AR3555" t="str">
            <v>NA</v>
          </cell>
          <cell r="AS3555" t="str">
            <v>NA</v>
          </cell>
          <cell r="AT3555" t="str">
            <v>Savannah with a dense tree cover (locally known as cerrado denso)</v>
          </cell>
          <cell r="AU3555" t="str">
            <v>Undisturbed</v>
          </cell>
          <cell r="AV3555" t="str">
            <v>NA</v>
          </cell>
          <cell r="AW3555" t="str">
            <v>NA</v>
          </cell>
          <cell r="AX3555" t="str">
            <v>NA</v>
          </cell>
          <cell r="AY3555" t="str">
            <v>NA</v>
          </cell>
        </row>
        <row r="3556">
          <cell r="A3556" t="str">
            <v>Pacheco &amp; Vasconcelos_2012_CD4</v>
          </cell>
          <cell r="B3556" t="str">
            <v>Vasconcelos, Heraldo L.</v>
          </cell>
          <cell r="C3556" t="str">
            <v>South America</v>
          </cell>
          <cell r="D3556" t="str">
            <v>Brazil</v>
          </cell>
          <cell r="E3556" t="str">
            <v>Minas Gerais</v>
          </cell>
          <cell r="F3556" t="str">
            <v>NA</v>
          </cell>
          <cell r="G3556" t="str">
            <v>Uberlândia</v>
          </cell>
          <cell r="H3556" t="str">
            <v>Savannah with a dense tree cover (locally known as cerrado denso)</v>
          </cell>
          <cell r="I3556">
            <v>800</v>
          </cell>
          <cell r="J3556">
            <v>-19.001110000000001</v>
          </cell>
          <cell r="K3556">
            <v>-48.310609999999997</v>
          </cell>
          <cell r="L3556" t="str">
            <v>GPS</v>
          </cell>
          <cell r="M3556" t="str">
            <v>NA</v>
          </cell>
          <cell r="N3556">
            <v>106</v>
          </cell>
          <cell r="O3556">
            <v>33</v>
          </cell>
          <cell r="P3556">
            <v>33</v>
          </cell>
          <cell r="Q3556">
            <v>0</v>
          </cell>
          <cell r="R3556">
            <v>1</v>
          </cell>
          <cell r="S3556" t="str">
            <v>NA</v>
          </cell>
          <cell r="T3556" t="str">
            <v>NA</v>
          </cell>
          <cell r="U3556">
            <v>2008</v>
          </cell>
          <cell r="V3556" t="str">
            <v>NA</v>
          </cell>
          <cell r="W3556" t="str">
            <v>NA</v>
          </cell>
          <cell r="X3556">
            <v>2008</v>
          </cell>
          <cell r="Y3556">
            <v>1</v>
          </cell>
          <cell r="Z3556">
            <v>90</v>
          </cell>
          <cell r="AA3556">
            <v>20</v>
          </cell>
          <cell r="AB3556" t="str">
            <v>NA</v>
          </cell>
          <cell r="AC3556" t="str">
            <v>Pitfall traps</v>
          </cell>
          <cell r="AD3556" t="str">
            <v xml:space="preserve">Pitfall traps: Ants were sampled using pitfall traps (6.5 cm diameter, partly filled with soapy water). A 10 x 2 grid  of 20 traps with 20 m spacing was established at each site, and operated for a 2-day period </v>
          </cell>
          <cell r="AE3556">
            <v>20</v>
          </cell>
          <cell r="AF3556">
            <v>33.18</v>
          </cell>
          <cell r="AG3556">
            <v>20</v>
          </cell>
          <cell r="AH3556">
            <v>48</v>
          </cell>
          <cell r="AI3556">
            <v>40</v>
          </cell>
          <cell r="AJ3556" t="str">
            <v>NA</v>
          </cell>
          <cell r="AK3556" t="str">
            <v>NA</v>
          </cell>
          <cell r="AL3556" t="str">
            <v>NA</v>
          </cell>
          <cell r="AM3556" t="str">
            <v>NA</v>
          </cell>
          <cell r="AN3556" t="str">
            <v>NA</v>
          </cell>
          <cell r="AO3556" t="str">
            <v>NA</v>
          </cell>
          <cell r="AP3556" t="str">
            <v>NA</v>
          </cell>
          <cell r="AQ3556" t="str">
            <v>NA</v>
          </cell>
          <cell r="AR3556" t="str">
            <v>NA</v>
          </cell>
          <cell r="AS3556" t="str">
            <v>NA</v>
          </cell>
          <cell r="AT3556" t="str">
            <v>Savannah with a dense tree cover (locally known as cerrado denso)</v>
          </cell>
          <cell r="AU3556" t="str">
            <v>Undisturbed</v>
          </cell>
          <cell r="AV3556" t="str">
            <v>NA</v>
          </cell>
          <cell r="AW3556" t="str">
            <v>NA</v>
          </cell>
          <cell r="AX3556" t="str">
            <v>NA</v>
          </cell>
          <cell r="AY3556" t="str">
            <v>NA</v>
          </cell>
        </row>
        <row r="3557">
          <cell r="A3557" t="str">
            <v>Pacheco &amp; Vasconcelos_2012_CO1</v>
          </cell>
          <cell r="B3557" t="str">
            <v>Vasconcelos, Heraldo L.</v>
          </cell>
          <cell r="C3557" t="str">
            <v>South America</v>
          </cell>
          <cell r="D3557" t="str">
            <v>Brazil</v>
          </cell>
          <cell r="E3557" t="str">
            <v>Goiás</v>
          </cell>
          <cell r="F3557" t="str">
            <v>NA</v>
          </cell>
          <cell r="G3557" t="str">
            <v>Caldas Novas</v>
          </cell>
          <cell r="H3557" t="str">
            <v>Closed woodland (locally known as cerradão)</v>
          </cell>
          <cell r="I3557">
            <v>985</v>
          </cell>
          <cell r="J3557">
            <v>-17.772760000000002</v>
          </cell>
          <cell r="K3557">
            <v>-48.653640000000003</v>
          </cell>
          <cell r="L3557" t="str">
            <v>GPS</v>
          </cell>
          <cell r="M3557" t="str">
            <v>NA</v>
          </cell>
          <cell r="N3557">
            <v>132</v>
          </cell>
          <cell r="O3557">
            <v>37</v>
          </cell>
          <cell r="P3557">
            <v>37</v>
          </cell>
          <cell r="Q3557">
            <v>0</v>
          </cell>
          <cell r="R3557">
            <v>1</v>
          </cell>
          <cell r="S3557" t="str">
            <v>NA</v>
          </cell>
          <cell r="T3557" t="str">
            <v>NA</v>
          </cell>
          <cell r="U3557">
            <v>2009</v>
          </cell>
          <cell r="V3557" t="str">
            <v>NA</v>
          </cell>
          <cell r="W3557" t="str">
            <v>NA</v>
          </cell>
          <cell r="X3557">
            <v>2009</v>
          </cell>
          <cell r="Y3557">
            <v>1</v>
          </cell>
          <cell r="Z3557">
            <v>90</v>
          </cell>
          <cell r="AA3557">
            <v>20</v>
          </cell>
          <cell r="AB3557" t="str">
            <v>NA</v>
          </cell>
          <cell r="AC3557" t="str">
            <v>Pitfall traps</v>
          </cell>
          <cell r="AD3557" t="str">
            <v xml:space="preserve">Pitfall traps: Ants were sampled using pitfall traps (6.5 cm diameter, partly filled with soapy water). A 10 x 2 grid  of 20 traps with 20 m spacing was established at each site, and operated for a 2-day period </v>
          </cell>
          <cell r="AE3557">
            <v>20</v>
          </cell>
          <cell r="AF3557">
            <v>33.18</v>
          </cell>
          <cell r="AG3557">
            <v>20</v>
          </cell>
          <cell r="AH3557">
            <v>48</v>
          </cell>
          <cell r="AI3557">
            <v>40</v>
          </cell>
          <cell r="AJ3557" t="str">
            <v>NA</v>
          </cell>
          <cell r="AK3557" t="str">
            <v>NA</v>
          </cell>
          <cell r="AL3557" t="str">
            <v>NA</v>
          </cell>
          <cell r="AM3557" t="str">
            <v>NA</v>
          </cell>
          <cell r="AN3557" t="str">
            <v>NA</v>
          </cell>
          <cell r="AO3557" t="str">
            <v>NA</v>
          </cell>
          <cell r="AP3557" t="str">
            <v>NA</v>
          </cell>
          <cell r="AQ3557" t="str">
            <v>NA</v>
          </cell>
          <cell r="AR3557" t="str">
            <v>NA</v>
          </cell>
          <cell r="AS3557" t="str">
            <v>NA</v>
          </cell>
          <cell r="AT3557" t="str">
            <v>Closed woodland (locally known as cerradão)</v>
          </cell>
          <cell r="AU3557" t="str">
            <v>Undisturbed</v>
          </cell>
          <cell r="AV3557" t="str">
            <v>NA</v>
          </cell>
          <cell r="AW3557" t="str">
            <v>NA</v>
          </cell>
          <cell r="AX3557" t="str">
            <v>NA</v>
          </cell>
          <cell r="AY3557" t="str">
            <v>NA</v>
          </cell>
        </row>
        <row r="3558">
          <cell r="A3558" t="str">
            <v>Pacheco &amp; Vasconcelos_2012_CO2</v>
          </cell>
          <cell r="B3558" t="str">
            <v>Vasconcelos, Heraldo L.</v>
          </cell>
          <cell r="C3558" t="str">
            <v>South America</v>
          </cell>
          <cell r="D3558" t="str">
            <v>Brazil</v>
          </cell>
          <cell r="E3558" t="str">
            <v>Minas Gerais</v>
          </cell>
          <cell r="F3558" t="str">
            <v>NA</v>
          </cell>
          <cell r="G3558" t="str">
            <v>Uberlândia</v>
          </cell>
          <cell r="H3558" t="str">
            <v>Closed woodland (locally known as cerradão)</v>
          </cell>
          <cell r="I3558">
            <v>800</v>
          </cell>
          <cell r="J3558">
            <v>-19.206469999999999</v>
          </cell>
          <cell r="K3558">
            <v>-48.849530000000001</v>
          </cell>
          <cell r="L3558" t="str">
            <v>GPS</v>
          </cell>
          <cell r="M3558" t="str">
            <v>NA</v>
          </cell>
          <cell r="N3558">
            <v>132</v>
          </cell>
          <cell r="O3558">
            <v>39</v>
          </cell>
          <cell r="P3558">
            <v>39</v>
          </cell>
          <cell r="Q3558">
            <v>0</v>
          </cell>
          <cell r="R3558">
            <v>1</v>
          </cell>
          <cell r="S3558" t="str">
            <v>NA</v>
          </cell>
          <cell r="T3558" t="str">
            <v>NA</v>
          </cell>
          <cell r="U3558">
            <v>2008</v>
          </cell>
          <cell r="V3558" t="str">
            <v>NA</v>
          </cell>
          <cell r="W3558" t="str">
            <v>NA</v>
          </cell>
          <cell r="X3558">
            <v>2008</v>
          </cell>
          <cell r="Y3558">
            <v>1</v>
          </cell>
          <cell r="Z3558">
            <v>90</v>
          </cell>
          <cell r="AA3558">
            <v>20</v>
          </cell>
          <cell r="AB3558" t="str">
            <v>NA</v>
          </cell>
          <cell r="AC3558" t="str">
            <v>Pitfall traps</v>
          </cell>
          <cell r="AD3558" t="str">
            <v xml:space="preserve">Pitfall traps: Ants were sampled using pitfall traps (6.5 cm diameter, partly filled with soapy water). A 10 x 2 grid  of 20 traps with 20 m spacing was established at each site, and operated for a 2-day period </v>
          </cell>
          <cell r="AE3558">
            <v>20</v>
          </cell>
          <cell r="AF3558">
            <v>33.18</v>
          </cell>
          <cell r="AG3558">
            <v>20</v>
          </cell>
          <cell r="AH3558">
            <v>48</v>
          </cell>
          <cell r="AI3558">
            <v>40</v>
          </cell>
          <cell r="AJ3558" t="str">
            <v>NA</v>
          </cell>
          <cell r="AK3558" t="str">
            <v>NA</v>
          </cell>
          <cell r="AL3558" t="str">
            <v>NA</v>
          </cell>
          <cell r="AM3558" t="str">
            <v>NA</v>
          </cell>
          <cell r="AN3558" t="str">
            <v>NA</v>
          </cell>
          <cell r="AO3558" t="str">
            <v>NA</v>
          </cell>
          <cell r="AP3558" t="str">
            <v>NA</v>
          </cell>
          <cell r="AQ3558" t="str">
            <v>NA</v>
          </cell>
          <cell r="AR3558" t="str">
            <v>NA</v>
          </cell>
          <cell r="AS3558" t="str">
            <v>NA</v>
          </cell>
          <cell r="AT3558" t="str">
            <v>Closed woodland (locally known as cerradão)</v>
          </cell>
          <cell r="AU3558" t="str">
            <v>Undisturbed</v>
          </cell>
          <cell r="AV3558" t="str">
            <v>NA</v>
          </cell>
          <cell r="AW3558" t="str">
            <v>NA</v>
          </cell>
          <cell r="AX3558" t="str">
            <v>NA</v>
          </cell>
          <cell r="AY3558" t="str">
            <v>NA</v>
          </cell>
        </row>
        <row r="3559">
          <cell r="A3559" t="str">
            <v>Pacheco &amp; Vasconcelos_2012_CO3</v>
          </cell>
          <cell r="B3559" t="str">
            <v>Vasconcelos, Heraldo L.</v>
          </cell>
          <cell r="C3559" t="str">
            <v>South America</v>
          </cell>
          <cell r="D3559" t="str">
            <v>Brazil</v>
          </cell>
          <cell r="E3559" t="str">
            <v>Minas Gerais</v>
          </cell>
          <cell r="F3559" t="str">
            <v>NA</v>
          </cell>
          <cell r="G3559" t="str">
            <v>Uberlândia</v>
          </cell>
          <cell r="H3559" t="str">
            <v>Closed woodland (locally known as cerradão)</v>
          </cell>
          <cell r="I3559">
            <v>800</v>
          </cell>
          <cell r="J3559">
            <v>-19.170339999999999</v>
          </cell>
          <cell r="K3559">
            <v>-48.393140000000002</v>
          </cell>
          <cell r="L3559" t="str">
            <v>GPS</v>
          </cell>
          <cell r="M3559" t="str">
            <v>NA</v>
          </cell>
          <cell r="N3559">
            <v>163</v>
          </cell>
          <cell r="O3559">
            <v>47</v>
          </cell>
          <cell r="P3559">
            <v>47</v>
          </cell>
          <cell r="Q3559">
            <v>0</v>
          </cell>
          <cell r="R3559">
            <v>1</v>
          </cell>
          <cell r="S3559" t="str">
            <v>NA</v>
          </cell>
          <cell r="T3559" t="str">
            <v>NA</v>
          </cell>
          <cell r="U3559">
            <v>2008</v>
          </cell>
          <cell r="V3559" t="str">
            <v>NA</v>
          </cell>
          <cell r="W3559" t="str">
            <v>NA</v>
          </cell>
          <cell r="X3559">
            <v>2008</v>
          </cell>
          <cell r="Y3559">
            <v>1</v>
          </cell>
          <cell r="Z3559">
            <v>90</v>
          </cell>
          <cell r="AA3559">
            <v>20</v>
          </cell>
          <cell r="AB3559" t="str">
            <v>NA</v>
          </cell>
          <cell r="AC3559" t="str">
            <v>Pitfall traps</v>
          </cell>
          <cell r="AD3559" t="str">
            <v xml:space="preserve">Pitfall traps: Ants were sampled using pitfall traps (6.5 cm diameter, partly filled with soapy water). A 10 x 2 grid  of 20 traps with 20 m spacing was established at each site, and operated for a 2-day period </v>
          </cell>
          <cell r="AE3559">
            <v>20</v>
          </cell>
          <cell r="AF3559">
            <v>33.18</v>
          </cell>
          <cell r="AG3559">
            <v>20</v>
          </cell>
          <cell r="AH3559">
            <v>48</v>
          </cell>
          <cell r="AI3559">
            <v>40</v>
          </cell>
          <cell r="AJ3559" t="str">
            <v>NA</v>
          </cell>
          <cell r="AK3559" t="str">
            <v>NA</v>
          </cell>
          <cell r="AL3559" t="str">
            <v>NA</v>
          </cell>
          <cell r="AM3559" t="str">
            <v>NA</v>
          </cell>
          <cell r="AN3559" t="str">
            <v>NA</v>
          </cell>
          <cell r="AO3559" t="str">
            <v>NA</v>
          </cell>
          <cell r="AP3559" t="str">
            <v>NA</v>
          </cell>
          <cell r="AQ3559" t="str">
            <v>NA</v>
          </cell>
          <cell r="AR3559" t="str">
            <v>NA</v>
          </cell>
          <cell r="AS3559" t="str">
            <v>NA</v>
          </cell>
          <cell r="AT3559" t="str">
            <v>Closed woodland (locally known as cerradão)</v>
          </cell>
          <cell r="AU3559" t="str">
            <v>Undisturbed</v>
          </cell>
          <cell r="AV3559" t="str">
            <v>NA</v>
          </cell>
          <cell r="AW3559" t="str">
            <v>NA</v>
          </cell>
          <cell r="AX3559" t="str">
            <v>NA</v>
          </cell>
          <cell r="AY3559" t="str">
            <v>NA</v>
          </cell>
        </row>
        <row r="3560">
          <cell r="A3560" t="str">
            <v>Pacheco &amp; Vasconcelos_2012_CR1</v>
          </cell>
          <cell r="B3560" t="str">
            <v>Vasconcelos, Heraldo L.</v>
          </cell>
          <cell r="C3560" t="str">
            <v>South America</v>
          </cell>
          <cell r="D3560" t="str">
            <v>Brazil</v>
          </cell>
          <cell r="E3560" t="str">
            <v>Goiás</v>
          </cell>
          <cell r="F3560" t="str">
            <v>NA</v>
          </cell>
          <cell r="G3560" t="str">
            <v>Caldas Novas</v>
          </cell>
          <cell r="H3560" t="str">
            <v>Savannah with sparse tree cover (locally known as cerrado ralo)</v>
          </cell>
          <cell r="I3560">
            <v>985</v>
          </cell>
          <cell r="J3560">
            <v>-17.82076</v>
          </cell>
          <cell r="K3560">
            <v>-48.712499999999999</v>
          </cell>
          <cell r="L3560" t="str">
            <v>GPS</v>
          </cell>
          <cell r="M3560" t="str">
            <v>NA</v>
          </cell>
          <cell r="N3560">
            <v>146</v>
          </cell>
          <cell r="O3560">
            <v>38</v>
          </cell>
          <cell r="P3560">
            <v>38</v>
          </cell>
          <cell r="Q3560">
            <v>0</v>
          </cell>
          <cell r="R3560">
            <v>1</v>
          </cell>
          <cell r="S3560" t="str">
            <v>NA</v>
          </cell>
          <cell r="T3560" t="str">
            <v>NA</v>
          </cell>
          <cell r="U3560">
            <v>2009</v>
          </cell>
          <cell r="V3560" t="str">
            <v>NA</v>
          </cell>
          <cell r="W3560" t="str">
            <v>NA</v>
          </cell>
          <cell r="X3560">
            <v>2009</v>
          </cell>
          <cell r="Y3560">
            <v>1</v>
          </cell>
          <cell r="Z3560">
            <v>90</v>
          </cell>
          <cell r="AA3560">
            <v>20</v>
          </cell>
          <cell r="AB3560" t="str">
            <v>NA</v>
          </cell>
          <cell r="AC3560" t="str">
            <v>Pitfall traps</v>
          </cell>
          <cell r="AD3560" t="str">
            <v xml:space="preserve">Pitfall traps: Ants were sampled using pitfall traps (6.5 cm diameter, partly filled with soapy water). A 10 x 2 grid  of 20 traps with 20 m spacing was established at each site, and operated for a 2-day period </v>
          </cell>
          <cell r="AE3560">
            <v>20</v>
          </cell>
          <cell r="AF3560">
            <v>33.18</v>
          </cell>
          <cell r="AG3560">
            <v>20</v>
          </cell>
          <cell r="AH3560">
            <v>48</v>
          </cell>
          <cell r="AI3560">
            <v>40</v>
          </cell>
          <cell r="AJ3560" t="str">
            <v>NA</v>
          </cell>
          <cell r="AK3560" t="str">
            <v>NA</v>
          </cell>
          <cell r="AL3560" t="str">
            <v>NA</v>
          </cell>
          <cell r="AM3560" t="str">
            <v>NA</v>
          </cell>
          <cell r="AN3560" t="str">
            <v>NA</v>
          </cell>
          <cell r="AO3560" t="str">
            <v>NA</v>
          </cell>
          <cell r="AP3560" t="str">
            <v>NA</v>
          </cell>
          <cell r="AQ3560" t="str">
            <v>NA</v>
          </cell>
          <cell r="AR3560" t="str">
            <v>NA</v>
          </cell>
          <cell r="AS3560" t="str">
            <v>NA</v>
          </cell>
          <cell r="AT3560" t="str">
            <v>Savannah with sparse tree cover (locally known as cerrado ralo)</v>
          </cell>
          <cell r="AU3560" t="str">
            <v>Undisturbed</v>
          </cell>
          <cell r="AV3560" t="str">
            <v>NA</v>
          </cell>
          <cell r="AW3560" t="str">
            <v>NA</v>
          </cell>
          <cell r="AX3560" t="str">
            <v>NA</v>
          </cell>
          <cell r="AY3560" t="str">
            <v>NA</v>
          </cell>
        </row>
        <row r="3561">
          <cell r="A3561" t="str">
            <v>Pacheco &amp; Vasconcelos_2012_CR2</v>
          </cell>
          <cell r="B3561" t="str">
            <v>Vasconcelos, Heraldo L.</v>
          </cell>
          <cell r="C3561" t="str">
            <v>South America</v>
          </cell>
          <cell r="D3561" t="str">
            <v>Brazil</v>
          </cell>
          <cell r="E3561" t="str">
            <v>Minas Gerais</v>
          </cell>
          <cell r="F3561" t="str">
            <v>NA</v>
          </cell>
          <cell r="G3561" t="str">
            <v>Uberlândia</v>
          </cell>
          <cell r="H3561" t="str">
            <v>Savannah with sparse tree cover (locally known as cerrado ralo)</v>
          </cell>
          <cell r="I3561">
            <v>800</v>
          </cell>
          <cell r="J3561">
            <v>-19.173780000000001</v>
          </cell>
          <cell r="K3561">
            <v>-48.394880000000001</v>
          </cell>
          <cell r="L3561" t="str">
            <v>GPS</v>
          </cell>
          <cell r="M3561" t="str">
            <v>NA</v>
          </cell>
          <cell r="N3561">
            <v>174</v>
          </cell>
          <cell r="O3561">
            <v>43</v>
          </cell>
          <cell r="P3561">
            <v>43</v>
          </cell>
          <cell r="Q3561">
            <v>0</v>
          </cell>
          <cell r="R3561">
            <v>1</v>
          </cell>
          <cell r="S3561" t="str">
            <v>NA</v>
          </cell>
          <cell r="T3561" t="str">
            <v>NA</v>
          </cell>
          <cell r="U3561">
            <v>2008</v>
          </cell>
          <cell r="V3561" t="str">
            <v>NA</v>
          </cell>
          <cell r="W3561" t="str">
            <v>NA</v>
          </cell>
          <cell r="X3561">
            <v>2008</v>
          </cell>
          <cell r="Y3561">
            <v>1</v>
          </cell>
          <cell r="Z3561">
            <v>90</v>
          </cell>
          <cell r="AA3561">
            <v>20</v>
          </cell>
          <cell r="AB3561" t="str">
            <v>NA</v>
          </cell>
          <cell r="AC3561" t="str">
            <v>Pitfall traps</v>
          </cell>
          <cell r="AD3561" t="str">
            <v xml:space="preserve">Pitfall traps: Ants were sampled using pitfall traps (6.5 cm diameter, partly filled with soapy water). A 10 x 2 grid  of 20 traps with 20 m spacing was established at each site, and operated for a 2-day period </v>
          </cell>
          <cell r="AE3561">
            <v>20</v>
          </cell>
          <cell r="AF3561">
            <v>33.18</v>
          </cell>
          <cell r="AG3561">
            <v>20</v>
          </cell>
          <cell r="AH3561">
            <v>48</v>
          </cell>
          <cell r="AI3561">
            <v>40</v>
          </cell>
          <cell r="AJ3561" t="str">
            <v>NA</v>
          </cell>
          <cell r="AK3561" t="str">
            <v>NA</v>
          </cell>
          <cell r="AL3561" t="str">
            <v>NA</v>
          </cell>
          <cell r="AM3561" t="str">
            <v>NA</v>
          </cell>
          <cell r="AN3561" t="str">
            <v>NA</v>
          </cell>
          <cell r="AO3561" t="str">
            <v>NA</v>
          </cell>
          <cell r="AP3561" t="str">
            <v>NA</v>
          </cell>
          <cell r="AQ3561" t="str">
            <v>NA</v>
          </cell>
          <cell r="AR3561" t="str">
            <v>NA</v>
          </cell>
          <cell r="AS3561" t="str">
            <v>NA</v>
          </cell>
          <cell r="AT3561" t="str">
            <v>Savannah with sparse tree cover (locally known as cerrado ralo)</v>
          </cell>
          <cell r="AU3561" t="str">
            <v>Undisturbed</v>
          </cell>
          <cell r="AV3561" t="str">
            <v>NA</v>
          </cell>
          <cell r="AW3561" t="str">
            <v>NA</v>
          </cell>
          <cell r="AX3561" t="str">
            <v>NA</v>
          </cell>
          <cell r="AY3561" t="str">
            <v>NA</v>
          </cell>
        </row>
        <row r="3562">
          <cell r="A3562" t="str">
            <v>Pacheco &amp; Vasconcelos_2012_CR3</v>
          </cell>
          <cell r="B3562" t="str">
            <v>Vasconcelos, Heraldo L.</v>
          </cell>
          <cell r="C3562" t="str">
            <v>South America</v>
          </cell>
          <cell r="D3562" t="str">
            <v>Brazil</v>
          </cell>
          <cell r="E3562" t="str">
            <v>Goiás</v>
          </cell>
          <cell r="F3562" t="str">
            <v>NA</v>
          </cell>
          <cell r="G3562" t="str">
            <v>Caldas Novas</v>
          </cell>
          <cell r="H3562" t="str">
            <v>Savannah with sparse tree cover (locally known as cerrado ralo)</v>
          </cell>
          <cell r="I3562">
            <v>985</v>
          </cell>
          <cell r="J3562">
            <v>-17.7851</v>
          </cell>
          <cell r="K3562">
            <v>-48.667769999999997</v>
          </cell>
          <cell r="L3562" t="str">
            <v>GPS</v>
          </cell>
          <cell r="M3562" t="str">
            <v>NA</v>
          </cell>
          <cell r="N3562">
            <v>129</v>
          </cell>
          <cell r="O3562">
            <v>27</v>
          </cell>
          <cell r="P3562">
            <v>27</v>
          </cell>
          <cell r="Q3562">
            <v>0</v>
          </cell>
          <cell r="R3562">
            <v>1</v>
          </cell>
          <cell r="S3562" t="str">
            <v>NA</v>
          </cell>
          <cell r="T3562" t="str">
            <v>NA</v>
          </cell>
          <cell r="U3562">
            <v>2009</v>
          </cell>
          <cell r="V3562" t="str">
            <v>NA</v>
          </cell>
          <cell r="W3562" t="str">
            <v>NA</v>
          </cell>
          <cell r="X3562">
            <v>2009</v>
          </cell>
          <cell r="Y3562">
            <v>1</v>
          </cell>
          <cell r="Z3562">
            <v>90</v>
          </cell>
          <cell r="AA3562">
            <v>20</v>
          </cell>
          <cell r="AB3562" t="str">
            <v>NA</v>
          </cell>
          <cell r="AC3562" t="str">
            <v>Pitfall traps</v>
          </cell>
          <cell r="AD3562" t="str">
            <v xml:space="preserve">Pitfall traps: Ants were sampled using pitfall traps (6.5 cm diameter, partly filled with soapy water). A 10 x 2 grid  of 20 traps with 20 m spacing was established at each site, and operated for a 2-day period </v>
          </cell>
          <cell r="AE3562">
            <v>20</v>
          </cell>
          <cell r="AF3562">
            <v>33.18</v>
          </cell>
          <cell r="AG3562">
            <v>20</v>
          </cell>
          <cell r="AH3562">
            <v>48</v>
          </cell>
          <cell r="AI3562">
            <v>40</v>
          </cell>
          <cell r="AJ3562" t="str">
            <v>NA</v>
          </cell>
          <cell r="AK3562" t="str">
            <v>NA</v>
          </cell>
          <cell r="AL3562" t="str">
            <v>NA</v>
          </cell>
          <cell r="AM3562" t="str">
            <v>NA</v>
          </cell>
          <cell r="AN3562" t="str">
            <v>NA</v>
          </cell>
          <cell r="AO3562" t="str">
            <v>NA</v>
          </cell>
          <cell r="AP3562" t="str">
            <v>NA</v>
          </cell>
          <cell r="AQ3562" t="str">
            <v>NA</v>
          </cell>
          <cell r="AR3562" t="str">
            <v>NA</v>
          </cell>
          <cell r="AS3562" t="str">
            <v>NA</v>
          </cell>
          <cell r="AT3562" t="str">
            <v>Savannah with sparse tree cover (locally known as cerrado ralo)</v>
          </cell>
          <cell r="AU3562" t="str">
            <v>Undisturbed</v>
          </cell>
          <cell r="AV3562" t="str">
            <v>NA</v>
          </cell>
          <cell r="AW3562" t="str">
            <v>NA</v>
          </cell>
          <cell r="AX3562" t="str">
            <v>NA</v>
          </cell>
          <cell r="AY3562" t="str">
            <v>NA</v>
          </cell>
        </row>
        <row r="3563">
          <cell r="A3563" t="str">
            <v>Pacheco &amp; Vasconcelos_2012_VE1</v>
          </cell>
          <cell r="B3563" t="str">
            <v>Vasconcelos, Heraldo L.</v>
          </cell>
          <cell r="C3563" t="str">
            <v>South America</v>
          </cell>
          <cell r="D3563" t="str">
            <v>Brazil</v>
          </cell>
          <cell r="E3563" t="str">
            <v>Goiás</v>
          </cell>
          <cell r="F3563" t="str">
            <v>NA</v>
          </cell>
          <cell r="G3563" t="str">
            <v>Caldas Novas</v>
          </cell>
          <cell r="H3563" t="str">
            <v>Valley-side marshes (a type of seaasonal grassland locally known as vereda)</v>
          </cell>
          <cell r="I3563">
            <v>0</v>
          </cell>
          <cell r="J3563">
            <v>-17.828939999999999</v>
          </cell>
          <cell r="K3563">
            <v>-48.697209999999998</v>
          </cell>
          <cell r="L3563" t="str">
            <v>GPS</v>
          </cell>
          <cell r="M3563" t="str">
            <v>NA</v>
          </cell>
          <cell r="N3563">
            <v>85</v>
          </cell>
          <cell r="O3563">
            <v>24</v>
          </cell>
          <cell r="P3563">
            <v>24</v>
          </cell>
          <cell r="Q3563">
            <v>0</v>
          </cell>
          <cell r="R3563">
            <v>1</v>
          </cell>
          <cell r="S3563" t="str">
            <v>NA</v>
          </cell>
          <cell r="T3563" t="str">
            <v>NA</v>
          </cell>
          <cell r="U3563">
            <v>2009</v>
          </cell>
          <cell r="V3563" t="str">
            <v>NA</v>
          </cell>
          <cell r="W3563" t="str">
            <v>NA</v>
          </cell>
          <cell r="X3563">
            <v>2009</v>
          </cell>
          <cell r="Y3563">
            <v>1</v>
          </cell>
          <cell r="Z3563">
            <v>90</v>
          </cell>
          <cell r="AA3563">
            <v>20</v>
          </cell>
          <cell r="AB3563" t="str">
            <v>NA</v>
          </cell>
          <cell r="AC3563" t="str">
            <v>Pitfall traps</v>
          </cell>
          <cell r="AD3563" t="str">
            <v xml:space="preserve">Pitfall traps: Ants were sampled using pitfall traps (6.5 cm diameter, partly filled with soapy water). A 10 x 2 grid  of 20 traps with 20 m spacing was established at each site, and operated for a 2-day period </v>
          </cell>
          <cell r="AE3563">
            <v>20</v>
          </cell>
          <cell r="AF3563">
            <v>33.18</v>
          </cell>
          <cell r="AG3563">
            <v>20</v>
          </cell>
          <cell r="AH3563">
            <v>48</v>
          </cell>
          <cell r="AI3563">
            <v>40</v>
          </cell>
          <cell r="AJ3563" t="str">
            <v>NA</v>
          </cell>
          <cell r="AK3563" t="str">
            <v>NA</v>
          </cell>
          <cell r="AL3563" t="str">
            <v>NA</v>
          </cell>
          <cell r="AM3563" t="str">
            <v>NA</v>
          </cell>
          <cell r="AN3563" t="str">
            <v>NA</v>
          </cell>
          <cell r="AO3563" t="str">
            <v>NA</v>
          </cell>
          <cell r="AP3563" t="str">
            <v>NA</v>
          </cell>
          <cell r="AQ3563" t="str">
            <v>NA</v>
          </cell>
          <cell r="AR3563" t="str">
            <v>NA</v>
          </cell>
          <cell r="AS3563" t="str">
            <v>NA</v>
          </cell>
          <cell r="AT3563" t="str">
            <v>Valley-side marshes (a type of seaasonal grassland locally known as vereda)</v>
          </cell>
          <cell r="AU3563" t="str">
            <v>Undisturbed</v>
          </cell>
          <cell r="AV3563" t="str">
            <v>NA</v>
          </cell>
          <cell r="AW3563" t="str">
            <v>NA</v>
          </cell>
          <cell r="AX3563" t="str">
            <v>NA</v>
          </cell>
          <cell r="AY3563" t="str">
            <v>NA</v>
          </cell>
        </row>
        <row r="3564">
          <cell r="A3564" t="str">
            <v>Pacheco &amp; Vasconcelos_2012_VE2</v>
          </cell>
          <cell r="B3564" t="str">
            <v>Vasconcelos, Heraldo L.</v>
          </cell>
          <cell r="C3564" t="str">
            <v>South America</v>
          </cell>
          <cell r="D3564" t="str">
            <v>Brazil</v>
          </cell>
          <cell r="E3564" t="str">
            <v>Minas Gerais</v>
          </cell>
          <cell r="F3564" t="str">
            <v>NA</v>
          </cell>
          <cell r="G3564" t="str">
            <v>Uberlândia</v>
          </cell>
          <cell r="H3564" t="str">
            <v>Valley-side marshes (a type of seaasonal grassland locally known as vereda)</v>
          </cell>
          <cell r="I3564">
            <v>800</v>
          </cell>
          <cell r="J3564">
            <v>-18.98742</v>
          </cell>
          <cell r="K3564">
            <v>-48.300519999999999</v>
          </cell>
          <cell r="L3564" t="str">
            <v>GPS</v>
          </cell>
          <cell r="M3564" t="str">
            <v>NA</v>
          </cell>
          <cell r="N3564">
            <v>29</v>
          </cell>
          <cell r="O3564">
            <v>13</v>
          </cell>
          <cell r="P3564">
            <v>13</v>
          </cell>
          <cell r="Q3564">
            <v>0</v>
          </cell>
          <cell r="R3564">
            <v>1</v>
          </cell>
          <cell r="S3564" t="str">
            <v>NA</v>
          </cell>
          <cell r="T3564" t="str">
            <v>NA</v>
          </cell>
          <cell r="U3564">
            <v>2008</v>
          </cell>
          <cell r="V3564" t="str">
            <v>NA</v>
          </cell>
          <cell r="W3564" t="str">
            <v>NA</v>
          </cell>
          <cell r="X3564">
            <v>2008</v>
          </cell>
          <cell r="Y3564">
            <v>1</v>
          </cell>
          <cell r="Z3564">
            <v>90</v>
          </cell>
          <cell r="AA3564">
            <v>20</v>
          </cell>
          <cell r="AB3564" t="str">
            <v>NA</v>
          </cell>
          <cell r="AC3564" t="str">
            <v>Pitfall traps</v>
          </cell>
          <cell r="AD3564" t="str">
            <v xml:space="preserve">Pitfall traps: Ants were sampled using pitfall traps (6.5 cm diameter, partly filled with soapy water). A 10 x 2 grid  of 20 traps with 20 m spacing was established at each site, and operated for a 2-day period </v>
          </cell>
          <cell r="AE3564">
            <v>20</v>
          </cell>
          <cell r="AF3564">
            <v>33.18</v>
          </cell>
          <cell r="AG3564">
            <v>20</v>
          </cell>
          <cell r="AH3564">
            <v>48</v>
          </cell>
          <cell r="AI3564">
            <v>40</v>
          </cell>
          <cell r="AJ3564" t="str">
            <v>NA</v>
          </cell>
          <cell r="AK3564" t="str">
            <v>NA</v>
          </cell>
          <cell r="AL3564" t="str">
            <v>NA</v>
          </cell>
          <cell r="AM3564" t="str">
            <v>NA</v>
          </cell>
          <cell r="AN3564" t="str">
            <v>NA</v>
          </cell>
          <cell r="AO3564" t="str">
            <v>NA</v>
          </cell>
          <cell r="AP3564" t="str">
            <v>NA</v>
          </cell>
          <cell r="AQ3564" t="str">
            <v>NA</v>
          </cell>
          <cell r="AR3564" t="str">
            <v>NA</v>
          </cell>
          <cell r="AS3564" t="str">
            <v>NA</v>
          </cell>
          <cell r="AT3564" t="str">
            <v>Valley-side marshes (a type of seaasonal grassland locally known as vereda)</v>
          </cell>
          <cell r="AU3564" t="str">
            <v>Undisturbed</v>
          </cell>
          <cell r="AV3564" t="str">
            <v>NA</v>
          </cell>
          <cell r="AW3564" t="str">
            <v>NA</v>
          </cell>
          <cell r="AX3564" t="str">
            <v>NA</v>
          </cell>
          <cell r="AY3564" t="str">
            <v>NA</v>
          </cell>
        </row>
        <row r="3565">
          <cell r="A3565" t="str">
            <v>Pacheco et al_Site 1_crop</v>
          </cell>
          <cell r="B3565" t="str">
            <v>Vasconcelos, Heraldo L.</v>
          </cell>
          <cell r="C3565" t="str">
            <v>South America</v>
          </cell>
          <cell r="D3565" t="str">
            <v>Brazil</v>
          </cell>
          <cell r="E3565" t="str">
            <v>Minas Gerais</v>
          </cell>
          <cell r="F3565" t="str">
            <v>NA</v>
          </cell>
          <cell r="G3565" t="str">
            <v>Uberlândia</v>
          </cell>
          <cell r="H3565" t="str">
            <v>Soy field</v>
          </cell>
          <cell r="I3565" t="str">
            <v>NA</v>
          </cell>
          <cell r="J3565">
            <v>-19.0930556</v>
          </cell>
          <cell r="K3565">
            <v>-48.35</v>
          </cell>
          <cell r="L3565" t="str">
            <v>GPS</v>
          </cell>
          <cell r="M3565" t="str">
            <v>NA</v>
          </cell>
          <cell r="N3565">
            <v>34645</v>
          </cell>
          <cell r="O3565">
            <v>66</v>
          </cell>
          <cell r="P3565">
            <v>65</v>
          </cell>
          <cell r="Q3565">
            <v>1</v>
          </cell>
          <cell r="R3565">
            <v>1</v>
          </cell>
          <cell r="S3565" t="str">
            <v>NA</v>
          </cell>
          <cell r="T3565">
            <v>11</v>
          </cell>
          <cell r="U3565">
            <v>2008</v>
          </cell>
          <cell r="V3565" t="str">
            <v>NA</v>
          </cell>
          <cell r="W3565">
            <v>11</v>
          </cell>
          <cell r="X3565">
            <v>2008</v>
          </cell>
          <cell r="Y3565">
            <v>10</v>
          </cell>
          <cell r="Z3565">
            <v>80</v>
          </cell>
          <cell r="AA3565">
            <v>1</v>
          </cell>
          <cell r="AB3565" t="str">
            <v>20-80</v>
          </cell>
          <cell r="AC3565" t="str">
            <v>Baited Pitfall traps</v>
          </cell>
          <cell r="AD3565" t="str">
            <v xml:space="preserve">Baited Pitfall traps: Ants were sampled using pitfall traps (6.5 cm diameter, partly filled with soapy water, and the border smeared with sardine mixed in oil). 5 traps with 20 m spacing were set in each transect , and operated for a 7-day period </v>
          </cell>
          <cell r="AE3565">
            <v>50</v>
          </cell>
          <cell r="AF3565">
            <v>33.18</v>
          </cell>
          <cell r="AG3565">
            <v>20</v>
          </cell>
          <cell r="AH3565">
            <v>168</v>
          </cell>
          <cell r="AI3565">
            <v>350</v>
          </cell>
          <cell r="AJ3565" t="str">
            <v>NA</v>
          </cell>
          <cell r="AK3565" t="str">
            <v>NA</v>
          </cell>
          <cell r="AL3565" t="str">
            <v>NA</v>
          </cell>
          <cell r="AM3565" t="str">
            <v>NA</v>
          </cell>
          <cell r="AN3565" t="str">
            <v>NA</v>
          </cell>
          <cell r="AO3565" t="str">
            <v>NA</v>
          </cell>
          <cell r="AP3565" t="str">
            <v>NA</v>
          </cell>
          <cell r="AQ3565" t="str">
            <v>NA</v>
          </cell>
          <cell r="AR3565" t="str">
            <v>NA</v>
          </cell>
          <cell r="AS3565" t="str">
            <v>NA</v>
          </cell>
          <cell r="AT3565" t="str">
            <v>Soy field</v>
          </cell>
          <cell r="AU3565" t="str">
            <v>Disturbed</v>
          </cell>
          <cell r="AV3565" t="str">
            <v>agricultural field</v>
          </cell>
          <cell r="AW3565" t="str">
            <v>NA</v>
          </cell>
          <cell r="AX3565" t="str">
            <v>NA</v>
          </cell>
          <cell r="AY3565" t="str">
            <v>NA</v>
          </cell>
        </row>
        <row r="3566">
          <cell r="A3566" t="str">
            <v>Pacheco et al_Site 1_savanna</v>
          </cell>
          <cell r="B3566" t="str">
            <v>Vasconcelos, Heraldo L.</v>
          </cell>
          <cell r="C3566" t="str">
            <v>South America</v>
          </cell>
          <cell r="D3566" t="str">
            <v>Brazil</v>
          </cell>
          <cell r="E3566" t="str">
            <v>Minas Gerais</v>
          </cell>
          <cell r="F3566" t="str">
            <v>NA</v>
          </cell>
          <cell r="G3566" t="str">
            <v>Uberlândia</v>
          </cell>
          <cell r="H3566" t="str">
            <v>Open savanna</v>
          </cell>
          <cell r="I3566" t="str">
            <v>NA</v>
          </cell>
          <cell r="J3566">
            <v>-19.0930556</v>
          </cell>
          <cell r="K3566">
            <v>-48.35</v>
          </cell>
          <cell r="L3566" t="str">
            <v>GPS</v>
          </cell>
          <cell r="M3566" t="str">
            <v>NA</v>
          </cell>
          <cell r="N3566">
            <v>8245</v>
          </cell>
          <cell r="O3566">
            <v>92</v>
          </cell>
          <cell r="P3566">
            <v>91</v>
          </cell>
          <cell r="Q3566">
            <v>1</v>
          </cell>
          <cell r="R3566">
            <v>1</v>
          </cell>
          <cell r="S3566" t="str">
            <v>NA</v>
          </cell>
          <cell r="T3566">
            <v>11</v>
          </cell>
          <cell r="U3566">
            <v>2008</v>
          </cell>
          <cell r="V3566" t="str">
            <v>NA</v>
          </cell>
          <cell r="W3566">
            <v>11</v>
          </cell>
          <cell r="X3566">
            <v>2008</v>
          </cell>
          <cell r="Y3566">
            <v>7</v>
          </cell>
          <cell r="Z3566">
            <v>80</v>
          </cell>
          <cell r="AA3566">
            <v>1</v>
          </cell>
          <cell r="AB3566" t="str">
            <v>20-40</v>
          </cell>
          <cell r="AC3566" t="str">
            <v>Baited Pitfall traps</v>
          </cell>
          <cell r="AD3566" t="str">
            <v xml:space="preserve">Baited Pitfall traps: Ants were sampled using pitfall traps (6.5 cm diameter, partly filled with soapy water, and the border smeared with sardine mixed in oil). 5 traps with 20 m spacing were set in each transect , and operated for a 7-day period </v>
          </cell>
          <cell r="AE3566">
            <v>35</v>
          </cell>
          <cell r="AF3566">
            <v>33.18</v>
          </cell>
          <cell r="AG3566">
            <v>20</v>
          </cell>
          <cell r="AH3566">
            <v>168</v>
          </cell>
          <cell r="AI3566">
            <v>245</v>
          </cell>
          <cell r="AJ3566" t="str">
            <v>NA</v>
          </cell>
          <cell r="AK3566" t="str">
            <v>NA</v>
          </cell>
          <cell r="AL3566" t="str">
            <v>NA</v>
          </cell>
          <cell r="AM3566" t="str">
            <v>NA</v>
          </cell>
          <cell r="AN3566" t="str">
            <v>NA</v>
          </cell>
          <cell r="AO3566" t="str">
            <v>NA</v>
          </cell>
          <cell r="AP3566" t="str">
            <v>NA</v>
          </cell>
          <cell r="AQ3566" t="str">
            <v>NA</v>
          </cell>
          <cell r="AR3566" t="str">
            <v>NA</v>
          </cell>
          <cell r="AS3566" t="str">
            <v>NA</v>
          </cell>
          <cell r="AT3566" t="str">
            <v>Open savanna</v>
          </cell>
          <cell r="AU3566" t="str">
            <v>Undisturbed</v>
          </cell>
          <cell r="AV3566" t="str">
            <v>NA</v>
          </cell>
          <cell r="AW3566" t="str">
            <v>NA</v>
          </cell>
          <cell r="AX3566" t="str">
            <v>NA</v>
          </cell>
          <cell r="AY3566" t="str">
            <v>NA</v>
          </cell>
        </row>
        <row r="3567">
          <cell r="A3567" t="str">
            <v>Pacheco et al_Site 2_crop</v>
          </cell>
          <cell r="B3567" t="str">
            <v>Vasconcelos, Heraldo L.</v>
          </cell>
          <cell r="C3567" t="str">
            <v>South America</v>
          </cell>
          <cell r="D3567" t="str">
            <v>Brazil</v>
          </cell>
          <cell r="E3567" t="str">
            <v>Minas Gerais</v>
          </cell>
          <cell r="F3567" t="str">
            <v>NA</v>
          </cell>
          <cell r="G3567" t="str">
            <v>Monte Alegre de Minas</v>
          </cell>
          <cell r="H3567" t="str">
            <v>Sorghum field</v>
          </cell>
          <cell r="I3567" t="str">
            <v>NA</v>
          </cell>
          <cell r="J3567">
            <v>-18.714333</v>
          </cell>
          <cell r="K3567">
            <v>-48.799880000000002</v>
          </cell>
          <cell r="L3567" t="str">
            <v>GPS</v>
          </cell>
          <cell r="M3567" t="str">
            <v>NA</v>
          </cell>
          <cell r="N3567">
            <v>4526</v>
          </cell>
          <cell r="O3567">
            <v>33</v>
          </cell>
          <cell r="P3567">
            <v>32</v>
          </cell>
          <cell r="Q3567">
            <v>1</v>
          </cell>
          <cell r="R3567">
            <v>1</v>
          </cell>
          <cell r="S3567" t="str">
            <v>NA</v>
          </cell>
          <cell r="T3567">
            <v>1</v>
          </cell>
          <cell r="U3567">
            <v>2009</v>
          </cell>
          <cell r="V3567" t="str">
            <v>NA</v>
          </cell>
          <cell r="W3567">
            <v>1</v>
          </cell>
          <cell r="X3567">
            <v>2009</v>
          </cell>
          <cell r="Y3567">
            <v>10</v>
          </cell>
          <cell r="Z3567">
            <v>80</v>
          </cell>
          <cell r="AA3567">
            <v>1</v>
          </cell>
          <cell r="AB3567" t="str">
            <v>20-80</v>
          </cell>
          <cell r="AC3567" t="str">
            <v>Baited Pitfall traps</v>
          </cell>
          <cell r="AD3567" t="str">
            <v xml:space="preserve">Baited Pitfall traps: Ants were sampled using pitfall traps (6.5 cm diameter, partly filled with soapy water, and the border smeared with sardine mixed in oil). 5 traps with 20 m spacing were set in each transect , and operated for a 7-day period </v>
          </cell>
          <cell r="AE3567">
            <v>50</v>
          </cell>
          <cell r="AF3567">
            <v>33.18</v>
          </cell>
          <cell r="AG3567">
            <v>20</v>
          </cell>
          <cell r="AH3567">
            <v>168</v>
          </cell>
          <cell r="AI3567">
            <v>350</v>
          </cell>
          <cell r="AJ3567" t="str">
            <v>NA</v>
          </cell>
          <cell r="AK3567" t="str">
            <v>NA</v>
          </cell>
          <cell r="AL3567" t="str">
            <v>NA</v>
          </cell>
          <cell r="AM3567" t="str">
            <v>NA</v>
          </cell>
          <cell r="AN3567" t="str">
            <v>NA</v>
          </cell>
          <cell r="AO3567" t="str">
            <v>NA</v>
          </cell>
          <cell r="AP3567" t="str">
            <v>NA</v>
          </cell>
          <cell r="AQ3567" t="str">
            <v>NA</v>
          </cell>
          <cell r="AR3567" t="str">
            <v>NA</v>
          </cell>
          <cell r="AS3567" t="str">
            <v>NA</v>
          </cell>
          <cell r="AT3567" t="str">
            <v>Sorghum field</v>
          </cell>
          <cell r="AU3567" t="str">
            <v>Disturbed</v>
          </cell>
          <cell r="AV3567" t="str">
            <v>agricultural field</v>
          </cell>
          <cell r="AW3567" t="str">
            <v>NA</v>
          </cell>
          <cell r="AX3567" t="str">
            <v>NA</v>
          </cell>
          <cell r="AY3567" t="str">
            <v>NA</v>
          </cell>
        </row>
        <row r="3568">
          <cell r="A3568" t="str">
            <v>Pacheco et al_Site 2_savanna</v>
          </cell>
          <cell r="B3568" t="str">
            <v>Vasconcelos, Heraldo L.</v>
          </cell>
          <cell r="C3568" t="str">
            <v>South America</v>
          </cell>
          <cell r="D3568" t="str">
            <v>Brazil</v>
          </cell>
          <cell r="E3568" t="str">
            <v>Minas Gerais</v>
          </cell>
          <cell r="F3568" t="str">
            <v>NA</v>
          </cell>
          <cell r="G3568" t="str">
            <v>Monte Alegre de Minas</v>
          </cell>
          <cell r="H3568" t="str">
            <v>Open savanna</v>
          </cell>
          <cell r="I3568" t="str">
            <v>NA</v>
          </cell>
          <cell r="J3568">
            <v>-18.714333</v>
          </cell>
          <cell r="K3568">
            <v>-48.799880000000002</v>
          </cell>
          <cell r="L3568" t="str">
            <v>GPS</v>
          </cell>
          <cell r="M3568" t="str">
            <v>NA</v>
          </cell>
          <cell r="N3568">
            <v>3742</v>
          </cell>
          <cell r="O3568">
            <v>55</v>
          </cell>
          <cell r="P3568">
            <v>54</v>
          </cell>
          <cell r="Q3568">
            <v>1</v>
          </cell>
          <cell r="R3568">
            <v>1</v>
          </cell>
          <cell r="S3568" t="str">
            <v>NA</v>
          </cell>
          <cell r="T3568">
            <v>1</v>
          </cell>
          <cell r="U3568">
            <v>2009</v>
          </cell>
          <cell r="V3568" t="str">
            <v>NA</v>
          </cell>
          <cell r="W3568">
            <v>1</v>
          </cell>
          <cell r="X3568">
            <v>2009</v>
          </cell>
          <cell r="Y3568">
            <v>7</v>
          </cell>
          <cell r="Z3568">
            <v>80</v>
          </cell>
          <cell r="AA3568">
            <v>1</v>
          </cell>
          <cell r="AB3568" t="str">
            <v>20-40</v>
          </cell>
          <cell r="AC3568" t="str">
            <v>Baited Pitfall traps</v>
          </cell>
          <cell r="AD3568" t="str">
            <v xml:space="preserve">Baited Pitfall traps: Ants were sampled using pitfall traps (6.5 cm diameter, partly filled with soapy water, and the border smeared with sardine mixed in oil). 5 traps with 20 m spacing were set in each transect , and operated for a 7-day period </v>
          </cell>
          <cell r="AE3568">
            <v>35</v>
          </cell>
          <cell r="AF3568">
            <v>33.18</v>
          </cell>
          <cell r="AG3568">
            <v>20</v>
          </cell>
          <cell r="AH3568">
            <v>168</v>
          </cell>
          <cell r="AI3568">
            <v>245</v>
          </cell>
          <cell r="AJ3568" t="str">
            <v>NA</v>
          </cell>
          <cell r="AK3568" t="str">
            <v>NA</v>
          </cell>
          <cell r="AL3568" t="str">
            <v>NA</v>
          </cell>
          <cell r="AM3568" t="str">
            <v>NA</v>
          </cell>
          <cell r="AN3568" t="str">
            <v>NA</v>
          </cell>
          <cell r="AO3568" t="str">
            <v>NA</v>
          </cell>
          <cell r="AP3568" t="str">
            <v>NA</v>
          </cell>
          <cell r="AQ3568" t="str">
            <v>NA</v>
          </cell>
          <cell r="AR3568" t="str">
            <v>NA</v>
          </cell>
          <cell r="AS3568" t="str">
            <v>NA</v>
          </cell>
          <cell r="AT3568" t="str">
            <v>Open savanna</v>
          </cell>
          <cell r="AU3568" t="str">
            <v>Undisturbed</v>
          </cell>
          <cell r="AV3568" t="str">
            <v>NA</v>
          </cell>
          <cell r="AW3568" t="str">
            <v>NA</v>
          </cell>
          <cell r="AX3568" t="str">
            <v>NA</v>
          </cell>
          <cell r="AY3568" t="str">
            <v>NA</v>
          </cell>
        </row>
        <row r="3569">
          <cell r="A3569" t="str">
            <v>Pacheco et al_Site 3_crop</v>
          </cell>
          <cell r="B3569" t="str">
            <v>Vasconcelos, Heraldo L.</v>
          </cell>
          <cell r="C3569" t="str">
            <v>South America</v>
          </cell>
          <cell r="D3569" t="str">
            <v>Brazil</v>
          </cell>
          <cell r="E3569" t="str">
            <v>Minas Gerais</v>
          </cell>
          <cell r="F3569" t="str">
            <v>NA</v>
          </cell>
          <cell r="G3569" t="str">
            <v>Uberlândia</v>
          </cell>
          <cell r="H3569" t="str">
            <v>Soy field</v>
          </cell>
          <cell r="I3569" t="str">
            <v>NA</v>
          </cell>
          <cell r="J3569">
            <v>-19.034400000000002</v>
          </cell>
          <cell r="K3569">
            <v>-48.099699999999999</v>
          </cell>
          <cell r="L3569" t="str">
            <v>GPS</v>
          </cell>
          <cell r="M3569" t="str">
            <v>NA</v>
          </cell>
          <cell r="N3569">
            <v>391</v>
          </cell>
          <cell r="O3569">
            <v>18</v>
          </cell>
          <cell r="P3569">
            <v>18</v>
          </cell>
          <cell r="Q3569">
            <v>0</v>
          </cell>
          <cell r="R3569">
            <v>1</v>
          </cell>
          <cell r="S3569" t="str">
            <v>NA</v>
          </cell>
          <cell r="T3569">
            <v>1</v>
          </cell>
          <cell r="U3569">
            <v>2009</v>
          </cell>
          <cell r="V3569" t="str">
            <v>NA</v>
          </cell>
          <cell r="W3569">
            <v>1</v>
          </cell>
          <cell r="X3569">
            <v>2009</v>
          </cell>
          <cell r="Y3569">
            <v>10</v>
          </cell>
          <cell r="Z3569">
            <v>80</v>
          </cell>
          <cell r="AA3569">
            <v>1</v>
          </cell>
          <cell r="AB3569" t="str">
            <v>20-80</v>
          </cell>
          <cell r="AC3569" t="str">
            <v>Baited Pitfall traps</v>
          </cell>
          <cell r="AD3569" t="str">
            <v xml:space="preserve">Baited Pitfall traps: Ants were sampled using pitfall traps (6.5 cm diameter, partly filled with soapy water, and the border smeared with sardine mixed in oil). 5 traps with 20 m spacing were set in each transect , and operated for a 7-day period </v>
          </cell>
          <cell r="AE3569">
            <v>50</v>
          </cell>
          <cell r="AF3569">
            <v>33.18</v>
          </cell>
          <cell r="AG3569">
            <v>20</v>
          </cell>
          <cell r="AH3569">
            <v>168</v>
          </cell>
          <cell r="AI3569">
            <v>350</v>
          </cell>
          <cell r="AJ3569" t="str">
            <v>NA</v>
          </cell>
          <cell r="AK3569" t="str">
            <v>NA</v>
          </cell>
          <cell r="AL3569" t="str">
            <v>NA</v>
          </cell>
          <cell r="AM3569" t="str">
            <v>NA</v>
          </cell>
          <cell r="AN3569" t="str">
            <v>NA</v>
          </cell>
          <cell r="AO3569" t="str">
            <v>NA</v>
          </cell>
          <cell r="AP3569" t="str">
            <v>NA</v>
          </cell>
          <cell r="AQ3569" t="str">
            <v>NA</v>
          </cell>
          <cell r="AR3569" t="str">
            <v>NA</v>
          </cell>
          <cell r="AS3569" t="str">
            <v>NA</v>
          </cell>
          <cell r="AT3569" t="str">
            <v>Soy field</v>
          </cell>
          <cell r="AU3569" t="str">
            <v>Disturbed</v>
          </cell>
          <cell r="AV3569" t="str">
            <v>agricultural field</v>
          </cell>
          <cell r="AW3569" t="str">
            <v>NA</v>
          </cell>
          <cell r="AX3569" t="str">
            <v>NA</v>
          </cell>
          <cell r="AY3569" t="str">
            <v>NA</v>
          </cell>
        </row>
        <row r="3570">
          <cell r="A3570" t="str">
            <v>Pacheco et al_Site 3_savanna</v>
          </cell>
          <cell r="B3570" t="str">
            <v>Vasconcelos, Heraldo L.</v>
          </cell>
          <cell r="C3570" t="str">
            <v>South America</v>
          </cell>
          <cell r="D3570" t="str">
            <v>Brazil</v>
          </cell>
          <cell r="E3570" t="str">
            <v>Minas Gerais</v>
          </cell>
          <cell r="F3570" t="str">
            <v>NA</v>
          </cell>
          <cell r="G3570" t="str">
            <v>Uberlândia</v>
          </cell>
          <cell r="H3570" t="str">
            <v>Closed woodland savanna</v>
          </cell>
          <cell r="I3570" t="str">
            <v>NA</v>
          </cell>
          <cell r="J3570">
            <v>-19.034400000000002</v>
          </cell>
          <cell r="K3570">
            <v>-48.099699999999999</v>
          </cell>
          <cell r="L3570" t="str">
            <v>GPS</v>
          </cell>
          <cell r="M3570" t="str">
            <v>NA</v>
          </cell>
          <cell r="N3570">
            <v>12241</v>
          </cell>
          <cell r="O3570">
            <v>77</v>
          </cell>
          <cell r="P3570">
            <v>77</v>
          </cell>
          <cell r="Q3570">
            <v>0</v>
          </cell>
          <cell r="R3570">
            <v>1</v>
          </cell>
          <cell r="S3570" t="str">
            <v>NA</v>
          </cell>
          <cell r="T3570">
            <v>1</v>
          </cell>
          <cell r="U3570">
            <v>2009</v>
          </cell>
          <cell r="V3570" t="str">
            <v>NA</v>
          </cell>
          <cell r="W3570">
            <v>1</v>
          </cell>
          <cell r="X3570">
            <v>2009</v>
          </cell>
          <cell r="Y3570">
            <v>7</v>
          </cell>
          <cell r="Z3570">
            <v>80</v>
          </cell>
          <cell r="AA3570">
            <v>1</v>
          </cell>
          <cell r="AB3570" t="str">
            <v>20-40</v>
          </cell>
          <cell r="AC3570" t="str">
            <v>Baited Pitfall traps</v>
          </cell>
          <cell r="AD3570" t="str">
            <v xml:space="preserve">Baited Pitfall traps: Ants were sampled using pitfall traps (6.5 cm diameter, partly filled with soapy water, and the border smeared with sardine mixed in oil). 5 traps with 20 m spacing were set in each transect , and operated for a 7-day period </v>
          </cell>
          <cell r="AE3570">
            <v>35</v>
          </cell>
          <cell r="AF3570">
            <v>33.18</v>
          </cell>
          <cell r="AG3570">
            <v>20</v>
          </cell>
          <cell r="AH3570">
            <v>168</v>
          </cell>
          <cell r="AI3570">
            <v>245</v>
          </cell>
          <cell r="AJ3570" t="str">
            <v>NA</v>
          </cell>
          <cell r="AK3570" t="str">
            <v>NA</v>
          </cell>
          <cell r="AL3570" t="str">
            <v>NA</v>
          </cell>
          <cell r="AM3570" t="str">
            <v>NA</v>
          </cell>
          <cell r="AN3570" t="str">
            <v>NA</v>
          </cell>
          <cell r="AO3570" t="str">
            <v>NA</v>
          </cell>
          <cell r="AP3570" t="str">
            <v>NA</v>
          </cell>
          <cell r="AQ3570" t="str">
            <v>NA</v>
          </cell>
          <cell r="AR3570" t="str">
            <v>NA</v>
          </cell>
          <cell r="AS3570" t="str">
            <v>NA</v>
          </cell>
          <cell r="AT3570" t="str">
            <v>Closed woodland savanna</v>
          </cell>
          <cell r="AU3570" t="str">
            <v>Undisturbed</v>
          </cell>
          <cell r="AV3570" t="str">
            <v>NA</v>
          </cell>
          <cell r="AW3570" t="str">
            <v>NA</v>
          </cell>
          <cell r="AX3570" t="str">
            <v>NA</v>
          </cell>
          <cell r="AY3570" t="str">
            <v>NA</v>
          </cell>
        </row>
        <row r="3571">
          <cell r="A3571" t="str">
            <v>Pacheco et al_Site 4_crop</v>
          </cell>
          <cell r="B3571" t="str">
            <v>Vasconcelos, Heraldo L.</v>
          </cell>
          <cell r="C3571" t="str">
            <v>South America</v>
          </cell>
          <cell r="D3571" t="str">
            <v>Brazil</v>
          </cell>
          <cell r="E3571" t="str">
            <v>Minas Gerais</v>
          </cell>
          <cell r="F3571" t="str">
            <v>NA</v>
          </cell>
          <cell r="G3571" t="str">
            <v>Monte Alegre de Minas</v>
          </cell>
          <cell r="H3571" t="str">
            <v>Maize field</v>
          </cell>
          <cell r="I3571" t="str">
            <v>NA</v>
          </cell>
          <cell r="J3571">
            <v>-18.789719999999999</v>
          </cell>
          <cell r="K3571">
            <v>-48.770200000000003</v>
          </cell>
          <cell r="L3571" t="str">
            <v>GPS</v>
          </cell>
          <cell r="M3571" t="str">
            <v>NA</v>
          </cell>
          <cell r="N3571">
            <v>17706</v>
          </cell>
          <cell r="O3571">
            <v>65</v>
          </cell>
          <cell r="P3571">
            <v>65</v>
          </cell>
          <cell r="Q3571">
            <v>0</v>
          </cell>
          <cell r="R3571">
            <v>1</v>
          </cell>
          <cell r="S3571" t="str">
            <v>NA</v>
          </cell>
          <cell r="T3571">
            <v>2</v>
          </cell>
          <cell r="U3571">
            <v>2009</v>
          </cell>
          <cell r="V3571" t="str">
            <v>NA</v>
          </cell>
          <cell r="W3571">
            <v>2</v>
          </cell>
          <cell r="X3571">
            <v>2009</v>
          </cell>
          <cell r="Y3571">
            <v>10</v>
          </cell>
          <cell r="Z3571">
            <v>80</v>
          </cell>
          <cell r="AA3571">
            <v>1</v>
          </cell>
          <cell r="AB3571" t="str">
            <v>20-80</v>
          </cell>
          <cell r="AC3571" t="str">
            <v>Baited Pitfall traps</v>
          </cell>
          <cell r="AD3571" t="str">
            <v xml:space="preserve">Baited Pitfall traps: Ants were sampled using pitfall traps (6.5 cm diameter, partly filled with soapy water, and the border smeared with sardine mixed in oil). 5 traps with 20 m spacing were set in each transect , and operated for a 7-day period </v>
          </cell>
          <cell r="AE3571">
            <v>50</v>
          </cell>
          <cell r="AF3571">
            <v>33.18</v>
          </cell>
          <cell r="AG3571">
            <v>20</v>
          </cell>
          <cell r="AH3571">
            <v>168</v>
          </cell>
          <cell r="AI3571">
            <v>350</v>
          </cell>
          <cell r="AJ3571" t="str">
            <v>NA</v>
          </cell>
          <cell r="AK3571" t="str">
            <v>NA</v>
          </cell>
          <cell r="AL3571" t="str">
            <v>NA</v>
          </cell>
          <cell r="AM3571" t="str">
            <v>NA</v>
          </cell>
          <cell r="AN3571" t="str">
            <v>NA</v>
          </cell>
          <cell r="AO3571" t="str">
            <v>NA</v>
          </cell>
          <cell r="AP3571" t="str">
            <v>NA</v>
          </cell>
          <cell r="AQ3571" t="str">
            <v>NA</v>
          </cell>
          <cell r="AR3571" t="str">
            <v>NA</v>
          </cell>
          <cell r="AS3571" t="str">
            <v>NA</v>
          </cell>
          <cell r="AT3571" t="str">
            <v>Maize field</v>
          </cell>
          <cell r="AU3571" t="str">
            <v>Disturbed</v>
          </cell>
          <cell r="AV3571" t="str">
            <v>agricultural field</v>
          </cell>
          <cell r="AW3571" t="str">
            <v>NA</v>
          </cell>
          <cell r="AX3571" t="str">
            <v>NA</v>
          </cell>
          <cell r="AY3571" t="str">
            <v>NA</v>
          </cell>
        </row>
        <row r="3572">
          <cell r="A3572" t="str">
            <v>Pacheco et al_Site 4_savanna</v>
          </cell>
          <cell r="B3572" t="str">
            <v>Vasconcelos, Heraldo L.</v>
          </cell>
          <cell r="C3572" t="str">
            <v>South America</v>
          </cell>
          <cell r="D3572" t="str">
            <v>Brazil</v>
          </cell>
          <cell r="E3572" t="str">
            <v>Minas Gerais</v>
          </cell>
          <cell r="F3572" t="str">
            <v>NA</v>
          </cell>
          <cell r="G3572" t="str">
            <v>Monte Alegre de Minas</v>
          </cell>
          <cell r="H3572" t="str">
            <v>Closed woodland savanna</v>
          </cell>
          <cell r="I3572" t="str">
            <v>NA</v>
          </cell>
          <cell r="J3572">
            <v>-18.789719999999999</v>
          </cell>
          <cell r="K3572">
            <v>-48.770200000000003</v>
          </cell>
          <cell r="L3572" t="str">
            <v>GPS</v>
          </cell>
          <cell r="M3572" t="str">
            <v>NA</v>
          </cell>
          <cell r="N3572">
            <v>6080</v>
          </cell>
          <cell r="O3572">
            <v>89</v>
          </cell>
          <cell r="P3572">
            <v>88</v>
          </cell>
          <cell r="Q3572">
            <v>1</v>
          </cell>
          <cell r="R3572">
            <v>1</v>
          </cell>
          <cell r="S3572" t="str">
            <v>NA</v>
          </cell>
          <cell r="T3572">
            <v>2</v>
          </cell>
          <cell r="U3572">
            <v>2009</v>
          </cell>
          <cell r="V3572" t="str">
            <v>NA</v>
          </cell>
          <cell r="W3572">
            <v>2</v>
          </cell>
          <cell r="X3572">
            <v>2009</v>
          </cell>
          <cell r="Y3572">
            <v>6</v>
          </cell>
          <cell r="Z3572">
            <v>80</v>
          </cell>
          <cell r="AA3572">
            <v>1</v>
          </cell>
          <cell r="AB3572" t="str">
            <v>20-40</v>
          </cell>
          <cell r="AC3572" t="str">
            <v>Baited Pitfall traps</v>
          </cell>
          <cell r="AD3572" t="str">
            <v xml:space="preserve">Baited Pitfall traps: Ants were sampled using pitfall traps (6.5 cm diameter, partly filled with soapy water, and the border smeared with sardine mixed in oil). 5 traps with 20 m spacing were set in each transect , and operated for a 7-day period </v>
          </cell>
          <cell r="AE3572">
            <v>30</v>
          </cell>
          <cell r="AF3572">
            <v>33.18</v>
          </cell>
          <cell r="AG3572">
            <v>20</v>
          </cell>
          <cell r="AH3572">
            <v>168</v>
          </cell>
          <cell r="AI3572">
            <v>210</v>
          </cell>
          <cell r="AJ3572" t="str">
            <v>NA</v>
          </cell>
          <cell r="AK3572" t="str">
            <v>NA</v>
          </cell>
          <cell r="AL3572" t="str">
            <v>NA</v>
          </cell>
          <cell r="AM3572" t="str">
            <v>NA</v>
          </cell>
          <cell r="AN3572" t="str">
            <v>NA</v>
          </cell>
          <cell r="AO3572" t="str">
            <v>NA</v>
          </cell>
          <cell r="AP3572" t="str">
            <v>NA</v>
          </cell>
          <cell r="AQ3572" t="str">
            <v>NA</v>
          </cell>
          <cell r="AR3572" t="str">
            <v>NA</v>
          </cell>
          <cell r="AS3572" t="str">
            <v>NA</v>
          </cell>
          <cell r="AT3572" t="str">
            <v>Closed woodland savanna</v>
          </cell>
          <cell r="AU3572" t="str">
            <v>Undisturbed</v>
          </cell>
          <cell r="AV3572" t="str">
            <v>NA</v>
          </cell>
          <cell r="AW3572" t="str">
            <v>NA</v>
          </cell>
          <cell r="AX3572" t="str">
            <v>NA</v>
          </cell>
          <cell r="AY3572" t="str">
            <v>NA</v>
          </cell>
        </row>
        <row r="3573">
          <cell r="A3573" t="str">
            <v>Pacheco et al_Site 5_crop</v>
          </cell>
          <cell r="B3573" t="str">
            <v>Vasconcelos, Heraldo L.</v>
          </cell>
          <cell r="C3573" t="str">
            <v>South America</v>
          </cell>
          <cell r="D3573" t="str">
            <v>Brazil</v>
          </cell>
          <cell r="E3573" t="str">
            <v>Minas Gerais</v>
          </cell>
          <cell r="F3573" t="str">
            <v>NA</v>
          </cell>
          <cell r="G3573" t="str">
            <v>Uberlândia</v>
          </cell>
          <cell r="H3573" t="str">
            <v>Soy field</v>
          </cell>
          <cell r="I3573" t="str">
            <v>NA</v>
          </cell>
          <cell r="J3573">
            <v>-19.029160000000001</v>
          </cell>
          <cell r="K3573">
            <v>-48.17277</v>
          </cell>
          <cell r="L3573" t="str">
            <v>GPS</v>
          </cell>
          <cell r="M3573" t="str">
            <v>NA</v>
          </cell>
          <cell r="N3573">
            <v>2605</v>
          </cell>
          <cell r="O3573">
            <v>27</v>
          </cell>
          <cell r="P3573">
            <v>27</v>
          </cell>
          <cell r="Q3573">
            <v>0</v>
          </cell>
          <cell r="R3573">
            <v>1</v>
          </cell>
          <cell r="S3573" t="str">
            <v>NA</v>
          </cell>
          <cell r="T3573">
            <v>2</v>
          </cell>
          <cell r="U3573">
            <v>2009</v>
          </cell>
          <cell r="V3573" t="str">
            <v>NA</v>
          </cell>
          <cell r="W3573">
            <v>2</v>
          </cell>
          <cell r="X3573">
            <v>2009</v>
          </cell>
          <cell r="Y3573">
            <v>10</v>
          </cell>
          <cell r="Z3573">
            <v>80</v>
          </cell>
          <cell r="AA3573">
            <v>1</v>
          </cell>
          <cell r="AB3573" t="str">
            <v>20-80</v>
          </cell>
          <cell r="AC3573" t="str">
            <v>Baited Pitfall traps</v>
          </cell>
          <cell r="AD3573" t="str">
            <v xml:space="preserve">Baited Pitfall traps: Ants were sampled using pitfall traps (6.5 cm diameter, partly filled with soapy water, and the border smeared with sardine mixed in oil). 5 traps with 20 m spacing were set in each transect , and operated for a 7-day period </v>
          </cell>
          <cell r="AE3573">
            <v>50</v>
          </cell>
          <cell r="AF3573">
            <v>33.18</v>
          </cell>
          <cell r="AG3573">
            <v>20</v>
          </cell>
          <cell r="AH3573">
            <v>168</v>
          </cell>
          <cell r="AI3573">
            <v>350</v>
          </cell>
          <cell r="AJ3573" t="str">
            <v>NA</v>
          </cell>
          <cell r="AK3573" t="str">
            <v>NA</v>
          </cell>
          <cell r="AL3573" t="str">
            <v>NA</v>
          </cell>
          <cell r="AM3573" t="str">
            <v>NA</v>
          </cell>
          <cell r="AN3573" t="str">
            <v>NA</v>
          </cell>
          <cell r="AO3573" t="str">
            <v>NA</v>
          </cell>
          <cell r="AP3573" t="str">
            <v>NA</v>
          </cell>
          <cell r="AQ3573" t="str">
            <v>NA</v>
          </cell>
          <cell r="AR3573" t="str">
            <v>NA</v>
          </cell>
          <cell r="AS3573" t="str">
            <v>NA</v>
          </cell>
          <cell r="AT3573" t="str">
            <v>Soy field</v>
          </cell>
          <cell r="AU3573" t="str">
            <v>Disturbed</v>
          </cell>
          <cell r="AV3573" t="str">
            <v>agricultural field</v>
          </cell>
          <cell r="AW3573" t="str">
            <v>NA</v>
          </cell>
          <cell r="AX3573" t="str">
            <v>NA</v>
          </cell>
          <cell r="AY3573" t="str">
            <v>NA</v>
          </cell>
        </row>
        <row r="3574">
          <cell r="A3574" t="str">
            <v>Pacheco et al_Site 5_savanna</v>
          </cell>
          <cell r="B3574" t="str">
            <v>Vasconcelos, Heraldo L.</v>
          </cell>
          <cell r="C3574" t="str">
            <v>South America</v>
          </cell>
          <cell r="D3574" t="str">
            <v>Brazil</v>
          </cell>
          <cell r="E3574" t="str">
            <v>Minas Gerais</v>
          </cell>
          <cell r="F3574" t="str">
            <v>NA</v>
          </cell>
          <cell r="G3574" t="str">
            <v>Uberlândia</v>
          </cell>
          <cell r="H3574" t="str">
            <v>Closed woodland savanna</v>
          </cell>
          <cell r="I3574" t="str">
            <v>NA</v>
          </cell>
          <cell r="J3574">
            <v>-19.029160000000001</v>
          </cell>
          <cell r="K3574">
            <v>-48.17277</v>
          </cell>
          <cell r="L3574" t="str">
            <v>GPS</v>
          </cell>
          <cell r="M3574" t="str">
            <v>NA</v>
          </cell>
          <cell r="N3574">
            <v>7895</v>
          </cell>
          <cell r="O3574">
            <v>75</v>
          </cell>
          <cell r="P3574">
            <v>74</v>
          </cell>
          <cell r="Q3574">
            <v>1</v>
          </cell>
          <cell r="R3574">
            <v>1</v>
          </cell>
          <cell r="S3574" t="str">
            <v>NA</v>
          </cell>
          <cell r="T3574">
            <v>2</v>
          </cell>
          <cell r="U3574">
            <v>2009</v>
          </cell>
          <cell r="V3574" t="str">
            <v>NA</v>
          </cell>
          <cell r="W3574">
            <v>2</v>
          </cell>
          <cell r="X3574">
            <v>2009</v>
          </cell>
          <cell r="Y3574">
            <v>7</v>
          </cell>
          <cell r="Z3574">
            <v>80</v>
          </cell>
          <cell r="AA3574">
            <v>1</v>
          </cell>
          <cell r="AB3574" t="str">
            <v>20-40</v>
          </cell>
          <cell r="AC3574" t="str">
            <v>Baited Pitfall traps</v>
          </cell>
          <cell r="AD3574" t="str">
            <v xml:space="preserve">Baited Pitfall traps: Ants were sampled using pitfall traps (6.5 cm diameter, partly filled with soapy water, and the border smeared with sardine mixed in oil). 5 traps with 20 m spacing were set in each transect , and operated for a 7-day period </v>
          </cell>
          <cell r="AE3574">
            <v>35</v>
          </cell>
          <cell r="AF3574">
            <v>33.18</v>
          </cell>
          <cell r="AG3574">
            <v>20</v>
          </cell>
          <cell r="AH3574">
            <v>168</v>
          </cell>
          <cell r="AI3574">
            <v>245</v>
          </cell>
          <cell r="AJ3574" t="str">
            <v>NA</v>
          </cell>
          <cell r="AK3574" t="str">
            <v>NA</v>
          </cell>
          <cell r="AL3574" t="str">
            <v>NA</v>
          </cell>
          <cell r="AM3574" t="str">
            <v>NA</v>
          </cell>
          <cell r="AN3574" t="str">
            <v>NA</v>
          </cell>
          <cell r="AO3574" t="str">
            <v>NA</v>
          </cell>
          <cell r="AP3574" t="str">
            <v>NA</v>
          </cell>
          <cell r="AQ3574" t="str">
            <v>NA</v>
          </cell>
          <cell r="AR3574" t="str">
            <v>NA</v>
          </cell>
          <cell r="AS3574" t="str">
            <v>NA</v>
          </cell>
          <cell r="AT3574" t="str">
            <v>Closed woodland savanna</v>
          </cell>
          <cell r="AU3574" t="str">
            <v>Undisturbed</v>
          </cell>
          <cell r="AV3574" t="str">
            <v>NA</v>
          </cell>
          <cell r="AW3574" t="str">
            <v>NA</v>
          </cell>
          <cell r="AX3574" t="str">
            <v>NA</v>
          </cell>
          <cell r="AY3574" t="str">
            <v>NA</v>
          </cell>
        </row>
        <row r="3575">
          <cell r="A3575" t="str">
            <v>Pacheco et al_Site 6_crop</v>
          </cell>
          <cell r="B3575" t="str">
            <v>Vasconcelos, Heraldo L.</v>
          </cell>
          <cell r="C3575" t="str">
            <v>South America</v>
          </cell>
          <cell r="D3575" t="str">
            <v>Brazil</v>
          </cell>
          <cell r="E3575" t="str">
            <v>Minas Gerais</v>
          </cell>
          <cell r="F3575" t="str">
            <v>NA</v>
          </cell>
          <cell r="G3575" t="str">
            <v>Monte Alegre de Minas</v>
          </cell>
          <cell r="H3575" t="str">
            <v>soy field</v>
          </cell>
          <cell r="I3575" t="str">
            <v>NA</v>
          </cell>
          <cell r="J3575">
            <v>-18.795549999999999</v>
          </cell>
          <cell r="K3575">
            <v>-48.757770000000001</v>
          </cell>
          <cell r="L3575" t="str">
            <v>GPS</v>
          </cell>
          <cell r="M3575" t="str">
            <v>NA</v>
          </cell>
          <cell r="N3575">
            <v>6706</v>
          </cell>
          <cell r="O3575">
            <v>43</v>
          </cell>
          <cell r="P3575">
            <v>42</v>
          </cell>
          <cell r="Q3575">
            <v>1</v>
          </cell>
          <cell r="R3575">
            <v>1</v>
          </cell>
          <cell r="S3575" t="str">
            <v>NA</v>
          </cell>
          <cell r="T3575">
            <v>3</v>
          </cell>
          <cell r="U3575">
            <v>2009</v>
          </cell>
          <cell r="V3575" t="str">
            <v>NA</v>
          </cell>
          <cell r="W3575">
            <v>3</v>
          </cell>
          <cell r="X3575">
            <v>2009</v>
          </cell>
          <cell r="Y3575">
            <v>10</v>
          </cell>
          <cell r="Z3575">
            <v>80</v>
          </cell>
          <cell r="AA3575">
            <v>1</v>
          </cell>
          <cell r="AB3575" t="str">
            <v>20-80</v>
          </cell>
          <cell r="AC3575" t="str">
            <v>Baited Pitfall traps</v>
          </cell>
          <cell r="AD3575" t="str">
            <v xml:space="preserve">Baited Pitfall traps: Ants were sampled using pitfall traps (6.5 cm diameter, partly filled with soapy water, and the border smeared with sardine mixed in oil). 5 traps with 20 m spacing were set in each transect , and operated for a 7-day period </v>
          </cell>
          <cell r="AE3575">
            <v>50</v>
          </cell>
          <cell r="AF3575">
            <v>33.18</v>
          </cell>
          <cell r="AG3575">
            <v>20</v>
          </cell>
          <cell r="AH3575">
            <v>168</v>
          </cell>
          <cell r="AI3575">
            <v>350</v>
          </cell>
          <cell r="AJ3575" t="str">
            <v>NA</v>
          </cell>
          <cell r="AK3575" t="str">
            <v>NA</v>
          </cell>
          <cell r="AL3575" t="str">
            <v>NA</v>
          </cell>
          <cell r="AM3575" t="str">
            <v>NA</v>
          </cell>
          <cell r="AN3575" t="str">
            <v>NA</v>
          </cell>
          <cell r="AO3575" t="str">
            <v>NA</v>
          </cell>
          <cell r="AP3575" t="str">
            <v>NA</v>
          </cell>
          <cell r="AQ3575" t="str">
            <v>NA</v>
          </cell>
          <cell r="AR3575" t="str">
            <v>NA</v>
          </cell>
          <cell r="AS3575" t="str">
            <v>NA</v>
          </cell>
          <cell r="AT3575" t="str">
            <v>soy field</v>
          </cell>
          <cell r="AU3575" t="str">
            <v>Disturbed</v>
          </cell>
          <cell r="AV3575" t="str">
            <v>agricultural field</v>
          </cell>
          <cell r="AW3575" t="str">
            <v>NA</v>
          </cell>
          <cell r="AX3575" t="str">
            <v>NA</v>
          </cell>
          <cell r="AY3575" t="str">
            <v>NA</v>
          </cell>
        </row>
        <row r="3576">
          <cell r="A3576" t="str">
            <v>Pacheco et al_Site 6_savanna</v>
          </cell>
          <cell r="B3576" t="str">
            <v>Vasconcelos, Heraldo L.</v>
          </cell>
          <cell r="C3576" t="str">
            <v>South America</v>
          </cell>
          <cell r="D3576" t="str">
            <v>Brazil</v>
          </cell>
          <cell r="E3576" t="str">
            <v>Minas Gerais</v>
          </cell>
          <cell r="F3576" t="str">
            <v>NA</v>
          </cell>
          <cell r="G3576" t="str">
            <v>Monte Alegre de Minas</v>
          </cell>
          <cell r="H3576" t="str">
            <v>Closed woodland savanna</v>
          </cell>
          <cell r="I3576" t="str">
            <v>NA</v>
          </cell>
          <cell r="J3576">
            <v>-18.795549999999999</v>
          </cell>
          <cell r="K3576">
            <v>-48.757770000000001</v>
          </cell>
          <cell r="L3576" t="str">
            <v>GPS</v>
          </cell>
          <cell r="M3576" t="str">
            <v>NA</v>
          </cell>
          <cell r="N3576">
            <v>18226</v>
          </cell>
          <cell r="O3576">
            <v>83</v>
          </cell>
          <cell r="P3576">
            <v>83</v>
          </cell>
          <cell r="Q3576">
            <v>0</v>
          </cell>
          <cell r="R3576">
            <v>1</v>
          </cell>
          <cell r="S3576" t="str">
            <v>NA</v>
          </cell>
          <cell r="T3576">
            <v>3</v>
          </cell>
          <cell r="U3576">
            <v>2009</v>
          </cell>
          <cell r="V3576" t="str">
            <v>NA</v>
          </cell>
          <cell r="W3576">
            <v>3</v>
          </cell>
          <cell r="X3576">
            <v>2009</v>
          </cell>
          <cell r="Y3576">
            <v>7</v>
          </cell>
          <cell r="Z3576">
            <v>80</v>
          </cell>
          <cell r="AA3576">
            <v>1</v>
          </cell>
          <cell r="AB3576" t="str">
            <v>20-40</v>
          </cell>
          <cell r="AC3576" t="str">
            <v>Baited Pitfall traps</v>
          </cell>
          <cell r="AD3576" t="str">
            <v xml:space="preserve">Baited Pitfall traps: Ants were sampled using pitfall traps (6.5 cm diameter, partly filled with soapy water, and the border smeared with sardine mixed in oil). 5 traps with 20 m spacing were set in each transect , and operated for a 7-day period </v>
          </cell>
          <cell r="AE3576">
            <v>35</v>
          </cell>
          <cell r="AF3576">
            <v>33.18</v>
          </cell>
          <cell r="AG3576">
            <v>20</v>
          </cell>
          <cell r="AH3576">
            <v>168</v>
          </cell>
          <cell r="AI3576">
            <v>245</v>
          </cell>
          <cell r="AJ3576" t="str">
            <v>NA</v>
          </cell>
          <cell r="AK3576" t="str">
            <v>NA</v>
          </cell>
          <cell r="AL3576" t="str">
            <v>NA</v>
          </cell>
          <cell r="AM3576" t="str">
            <v>NA</v>
          </cell>
          <cell r="AN3576" t="str">
            <v>NA</v>
          </cell>
          <cell r="AO3576" t="str">
            <v>NA</v>
          </cell>
          <cell r="AP3576" t="str">
            <v>NA</v>
          </cell>
          <cell r="AQ3576" t="str">
            <v>NA</v>
          </cell>
          <cell r="AR3576" t="str">
            <v>NA</v>
          </cell>
          <cell r="AS3576" t="str">
            <v>NA</v>
          </cell>
          <cell r="AT3576" t="str">
            <v>Closed woodland savanna</v>
          </cell>
          <cell r="AU3576" t="str">
            <v>Undisturbed</v>
          </cell>
          <cell r="AV3576" t="str">
            <v>NA</v>
          </cell>
          <cell r="AW3576" t="str">
            <v>NA</v>
          </cell>
          <cell r="AX3576" t="str">
            <v>NA</v>
          </cell>
          <cell r="AY3576" t="str">
            <v>NA</v>
          </cell>
        </row>
        <row r="3577">
          <cell r="A3577" t="str">
            <v>Pacheco&amp;Vasconcelos_2007_01</v>
          </cell>
          <cell r="B3577" t="str">
            <v>Gibb, Heloise</v>
          </cell>
          <cell r="C3577" t="str">
            <v>South America</v>
          </cell>
          <cell r="D3577" t="str">
            <v>Brazil</v>
          </cell>
          <cell r="E3577" t="str">
            <v>Minas Gerais</v>
          </cell>
          <cell r="F3577" t="str">
            <v>Uberlândia</v>
          </cell>
          <cell r="G3577" t="str">
            <v>Prac¸a Ana Diniz</v>
          </cell>
          <cell r="H3577" t="str">
            <v>Public square - commercial area</v>
          </cell>
          <cell r="I3577">
            <v>800</v>
          </cell>
          <cell r="J3577">
            <v>-18.940000000000001</v>
          </cell>
          <cell r="K3577">
            <v>-48.31</v>
          </cell>
          <cell r="L3577" t="str">
            <v>In publication</v>
          </cell>
          <cell r="M3577" t="str">
            <v>NA</v>
          </cell>
          <cell r="N3577" t="str">
            <v>NA</v>
          </cell>
          <cell r="O3577" t="str">
            <v>NA</v>
          </cell>
          <cell r="P3577" t="str">
            <v>NA</v>
          </cell>
          <cell r="Q3577" t="str">
            <v>NA</v>
          </cell>
          <cell r="R3577">
            <v>1</v>
          </cell>
          <cell r="S3577" t="str">
            <v>NA</v>
          </cell>
          <cell r="T3577">
            <v>1</v>
          </cell>
          <cell r="U3577">
            <v>2004</v>
          </cell>
          <cell r="V3577" t="str">
            <v>NA</v>
          </cell>
          <cell r="W3577">
            <v>3</v>
          </cell>
          <cell r="X3577">
            <v>2004</v>
          </cell>
          <cell r="Y3577">
            <v>1</v>
          </cell>
          <cell r="Z3577">
            <v>200</v>
          </cell>
          <cell r="AA3577">
            <v>1</v>
          </cell>
          <cell r="AB3577">
            <v>0</v>
          </cell>
          <cell r="AC3577" t="str">
            <v>Pitfall</v>
          </cell>
          <cell r="AD3577" t="str">
            <v>Baited-pitfall traps using canned sardines in vegetable oil as bait. The traps (3.0 cm diameter) were partially ?lled with water and detergent and left in operation for 48 h. Pitfall traps were distributed along a 200-m line transect, so that in each transect there was a total of 20 traps, separated 10 m from each other. One to three transects were established in each site (Table 1), depending on the total area and variety of vegetation types in each site. Ant collections were performed during the rainy season of 2004.</v>
          </cell>
          <cell r="AE3577">
            <v>20</v>
          </cell>
          <cell r="AF3577">
            <v>7.07</v>
          </cell>
          <cell r="AG3577">
            <v>10</v>
          </cell>
          <cell r="AH3577">
            <v>48</v>
          </cell>
          <cell r="AI3577">
            <v>40</v>
          </cell>
          <cell r="AJ3577">
            <v>0</v>
          </cell>
          <cell r="AK3577">
            <v>0</v>
          </cell>
          <cell r="AL3577">
            <v>0</v>
          </cell>
          <cell r="AM3577">
            <v>0</v>
          </cell>
          <cell r="AN3577">
            <v>0</v>
          </cell>
          <cell r="AO3577">
            <v>0</v>
          </cell>
          <cell r="AP3577">
            <v>0</v>
          </cell>
          <cell r="AQ3577">
            <v>0</v>
          </cell>
          <cell r="AR3577">
            <v>0</v>
          </cell>
          <cell r="AS3577">
            <v>0</v>
          </cell>
          <cell r="AT3577" t="str">
            <v>Cerrado</v>
          </cell>
          <cell r="AU3577" t="str">
            <v>Disturbed</v>
          </cell>
          <cell r="AV3577" t="str">
            <v>Urban &amp; recreation</v>
          </cell>
          <cell r="AW3577" t="str">
            <v>NA</v>
          </cell>
          <cell r="AX3577" t="str">
            <v>Urban park</v>
          </cell>
          <cell r="AY3577" t="str">
            <v>143 species from 39 genera (a complete list of these species is available from the authors upon
request).</v>
          </cell>
        </row>
        <row r="3578">
          <cell r="A3578" t="str">
            <v>Pacheco&amp;Vasconcelos_2007_02</v>
          </cell>
          <cell r="B3578" t="str">
            <v>Gibb, Heloise</v>
          </cell>
          <cell r="C3578" t="str">
            <v>South America</v>
          </cell>
          <cell r="D3578" t="str">
            <v>Brazil</v>
          </cell>
          <cell r="E3578" t="str">
            <v>Minas Gerais</v>
          </cell>
          <cell r="F3578" t="str">
            <v>Uberlândia</v>
          </cell>
          <cell r="G3578" t="str">
            <v>Prac¸ a  Sergio de F. Pacheco</v>
          </cell>
          <cell r="H3578" t="str">
            <v>Public square - commercial area</v>
          </cell>
          <cell r="I3578">
            <v>800</v>
          </cell>
          <cell r="J3578">
            <v>-18.940000000000001</v>
          </cell>
          <cell r="K3578">
            <v>-48.31</v>
          </cell>
          <cell r="L3578" t="str">
            <v>In publication</v>
          </cell>
          <cell r="M3578" t="str">
            <v>NA</v>
          </cell>
          <cell r="N3578" t="str">
            <v>NA</v>
          </cell>
          <cell r="O3578" t="str">
            <v>NA</v>
          </cell>
          <cell r="P3578" t="str">
            <v>NA</v>
          </cell>
          <cell r="Q3578" t="str">
            <v>NA</v>
          </cell>
          <cell r="R3578">
            <v>1</v>
          </cell>
          <cell r="S3578" t="str">
            <v>NA</v>
          </cell>
          <cell r="T3578">
            <v>1</v>
          </cell>
          <cell r="U3578">
            <v>2004</v>
          </cell>
          <cell r="V3578" t="str">
            <v>NA</v>
          </cell>
          <cell r="W3578">
            <v>3</v>
          </cell>
          <cell r="X3578">
            <v>2004</v>
          </cell>
          <cell r="Y3578">
            <v>1</v>
          </cell>
          <cell r="Z3578">
            <v>200</v>
          </cell>
          <cell r="AA3578">
            <v>1</v>
          </cell>
          <cell r="AB3578">
            <v>0</v>
          </cell>
          <cell r="AC3578" t="str">
            <v>Pitfall</v>
          </cell>
          <cell r="AD3578" t="str">
            <v>Baited-pitfall traps using canned sardines in vegetable oil as bait. The traps (3.0 cm diameter) were partially ?lled with water and detergent and left in operation for 48 h. Pitfall traps were distributed along a 200-m line transect, so that in each transect there was a total of 20 traps, separated 10 m from each other. One to three transects were established in each site (Table 1), depending on the total area and variety of vegetation types in each site. Ant collections were performed during the rainy season of 2004.</v>
          </cell>
          <cell r="AE3578">
            <v>20</v>
          </cell>
          <cell r="AF3578">
            <v>7.07</v>
          </cell>
          <cell r="AG3578">
            <v>10</v>
          </cell>
          <cell r="AH3578">
            <v>48</v>
          </cell>
          <cell r="AI3578">
            <v>40</v>
          </cell>
          <cell r="AJ3578">
            <v>0</v>
          </cell>
          <cell r="AK3578">
            <v>0</v>
          </cell>
          <cell r="AL3578">
            <v>0</v>
          </cell>
          <cell r="AM3578">
            <v>0</v>
          </cell>
          <cell r="AN3578">
            <v>0</v>
          </cell>
          <cell r="AO3578">
            <v>0</v>
          </cell>
          <cell r="AP3578">
            <v>0</v>
          </cell>
          <cell r="AQ3578">
            <v>0</v>
          </cell>
          <cell r="AR3578">
            <v>0</v>
          </cell>
          <cell r="AS3578">
            <v>0</v>
          </cell>
          <cell r="AT3578" t="str">
            <v>Cerrado</v>
          </cell>
          <cell r="AU3578" t="str">
            <v>Disturbed</v>
          </cell>
          <cell r="AV3578" t="str">
            <v>Urban &amp; recreation</v>
          </cell>
          <cell r="AW3578" t="str">
            <v>NA</v>
          </cell>
          <cell r="AX3578" t="str">
            <v>Urban park</v>
          </cell>
          <cell r="AY3578" t="str">
            <v>143 species from 39 genera (a complete list of these species is available from the authors upon
request).</v>
          </cell>
        </row>
        <row r="3579">
          <cell r="A3579" t="str">
            <v>Pacheco&amp;Vasconcelos_2007_03</v>
          </cell>
          <cell r="B3579" t="str">
            <v>Gibb, Heloise</v>
          </cell>
          <cell r="C3579" t="str">
            <v>South America</v>
          </cell>
          <cell r="D3579" t="str">
            <v>Brazil</v>
          </cell>
          <cell r="E3579" t="str">
            <v>Minas Gerais</v>
          </cell>
          <cell r="F3579" t="str">
            <v>Uberlândia</v>
          </cell>
          <cell r="G3579" t="str">
            <v>Prac¸a Tubal Vilela</v>
          </cell>
          <cell r="H3579" t="str">
            <v>Public square - commercial area</v>
          </cell>
          <cell r="I3579">
            <v>800</v>
          </cell>
          <cell r="J3579">
            <v>-18.940000000000001</v>
          </cell>
          <cell r="K3579">
            <v>-48.31</v>
          </cell>
          <cell r="L3579" t="str">
            <v>In publication</v>
          </cell>
          <cell r="M3579" t="str">
            <v>NA</v>
          </cell>
          <cell r="N3579" t="str">
            <v>NA</v>
          </cell>
          <cell r="O3579" t="str">
            <v>NA</v>
          </cell>
          <cell r="P3579" t="str">
            <v>NA</v>
          </cell>
          <cell r="Q3579" t="str">
            <v>NA</v>
          </cell>
          <cell r="R3579">
            <v>1</v>
          </cell>
          <cell r="S3579" t="str">
            <v>NA</v>
          </cell>
          <cell r="T3579">
            <v>1</v>
          </cell>
          <cell r="U3579">
            <v>2004</v>
          </cell>
          <cell r="V3579" t="str">
            <v>NA</v>
          </cell>
          <cell r="W3579">
            <v>3</v>
          </cell>
          <cell r="X3579">
            <v>2004</v>
          </cell>
          <cell r="Y3579">
            <v>1</v>
          </cell>
          <cell r="Z3579">
            <v>200</v>
          </cell>
          <cell r="AA3579">
            <v>1</v>
          </cell>
          <cell r="AB3579">
            <v>0</v>
          </cell>
          <cell r="AC3579" t="str">
            <v>Pitfall</v>
          </cell>
          <cell r="AD3579" t="str">
            <v>Baited-pitfall traps using canned sardines in vegetable oil as bait. The traps (3.0 cm diameter) were partially ?lled with water and detergent and left in operation for 48 h. Pitfall traps were distributed along a 200-m line transect, so that in each transect there was a total of 20 traps, separated 10 m from each other. One to three transects were established in each site (Table 1), depending on the total area and variety of vegetation types in each site. Ant collections were performed during the rainy season of 2004.</v>
          </cell>
          <cell r="AE3579">
            <v>20</v>
          </cell>
          <cell r="AF3579">
            <v>7.07</v>
          </cell>
          <cell r="AG3579">
            <v>10</v>
          </cell>
          <cell r="AH3579">
            <v>48</v>
          </cell>
          <cell r="AI3579">
            <v>40</v>
          </cell>
          <cell r="AJ3579">
            <v>0</v>
          </cell>
          <cell r="AK3579">
            <v>0</v>
          </cell>
          <cell r="AL3579">
            <v>0</v>
          </cell>
          <cell r="AM3579">
            <v>0</v>
          </cell>
          <cell r="AN3579">
            <v>0</v>
          </cell>
          <cell r="AO3579">
            <v>0</v>
          </cell>
          <cell r="AP3579">
            <v>0</v>
          </cell>
          <cell r="AQ3579">
            <v>0</v>
          </cell>
          <cell r="AR3579">
            <v>0</v>
          </cell>
          <cell r="AS3579">
            <v>0</v>
          </cell>
          <cell r="AT3579" t="str">
            <v>Cerrado</v>
          </cell>
          <cell r="AU3579" t="str">
            <v>Disturbed</v>
          </cell>
          <cell r="AV3579" t="str">
            <v>Urban &amp; recreation</v>
          </cell>
          <cell r="AW3579" t="str">
            <v>NA</v>
          </cell>
          <cell r="AX3579" t="str">
            <v>Urban park</v>
          </cell>
          <cell r="AY3579" t="str">
            <v>143 species from 39 genera (a complete list of these species is available from the authors upon
request).</v>
          </cell>
        </row>
        <row r="3580">
          <cell r="A3580" t="str">
            <v>Pacheco&amp;Vasconcelos_2007_04</v>
          </cell>
          <cell r="B3580" t="str">
            <v>Gibb, Heloise</v>
          </cell>
          <cell r="C3580" t="str">
            <v>South America</v>
          </cell>
          <cell r="D3580" t="str">
            <v>Brazil</v>
          </cell>
          <cell r="E3580" t="str">
            <v>Minas Gerais</v>
          </cell>
          <cell r="F3580" t="str">
            <v>Uberlândia</v>
          </cell>
          <cell r="G3580" t="str">
            <v>Prac¸a Nicolau Feres</v>
          </cell>
          <cell r="H3580" t="str">
            <v>Public square - commercial area</v>
          </cell>
          <cell r="I3580">
            <v>800</v>
          </cell>
          <cell r="J3580">
            <v>-18.940000000000001</v>
          </cell>
          <cell r="K3580">
            <v>-48.31</v>
          </cell>
          <cell r="L3580" t="str">
            <v>In publication</v>
          </cell>
          <cell r="M3580" t="str">
            <v>NA</v>
          </cell>
          <cell r="N3580" t="str">
            <v>NA</v>
          </cell>
          <cell r="O3580" t="str">
            <v>NA</v>
          </cell>
          <cell r="P3580" t="str">
            <v>NA</v>
          </cell>
          <cell r="Q3580" t="str">
            <v>NA</v>
          </cell>
          <cell r="R3580">
            <v>1</v>
          </cell>
          <cell r="S3580" t="str">
            <v>NA</v>
          </cell>
          <cell r="T3580">
            <v>1</v>
          </cell>
          <cell r="U3580">
            <v>2004</v>
          </cell>
          <cell r="V3580" t="str">
            <v>NA</v>
          </cell>
          <cell r="W3580">
            <v>3</v>
          </cell>
          <cell r="X3580">
            <v>2004</v>
          </cell>
          <cell r="Y3580">
            <v>1</v>
          </cell>
          <cell r="Z3580">
            <v>200</v>
          </cell>
          <cell r="AA3580">
            <v>1</v>
          </cell>
          <cell r="AB3580">
            <v>0</v>
          </cell>
          <cell r="AC3580" t="str">
            <v>Pitfall</v>
          </cell>
          <cell r="AD3580" t="str">
            <v>Baited-pitfall traps using canned sardines in vegetable oil as bait. The traps (3.0 cm diameter) were partially ?lled with water and detergent and left in operation for 48 h. Pitfall traps were distributed along a 200-m line transect, so that in each transect there was a total of 20 traps, separated 10 m from each other. One to three transects were established in each site (Table 1), depending on the total area and variety of vegetation types in each site. Ant collections were performed during the rainy season of 2004.</v>
          </cell>
          <cell r="AE3580">
            <v>20</v>
          </cell>
          <cell r="AF3580">
            <v>7.07</v>
          </cell>
          <cell r="AG3580">
            <v>10</v>
          </cell>
          <cell r="AH3580">
            <v>48</v>
          </cell>
          <cell r="AI3580">
            <v>40</v>
          </cell>
          <cell r="AJ3580">
            <v>0</v>
          </cell>
          <cell r="AK3580">
            <v>0</v>
          </cell>
          <cell r="AL3580">
            <v>0</v>
          </cell>
          <cell r="AM3580">
            <v>0</v>
          </cell>
          <cell r="AN3580">
            <v>0</v>
          </cell>
          <cell r="AO3580">
            <v>0</v>
          </cell>
          <cell r="AP3580">
            <v>0</v>
          </cell>
          <cell r="AQ3580">
            <v>0</v>
          </cell>
          <cell r="AR3580">
            <v>0</v>
          </cell>
          <cell r="AS3580">
            <v>0</v>
          </cell>
          <cell r="AT3580" t="str">
            <v>Cerrado</v>
          </cell>
          <cell r="AU3580" t="str">
            <v>Disturbed</v>
          </cell>
          <cell r="AV3580" t="str">
            <v>Urban &amp; recreation</v>
          </cell>
          <cell r="AW3580" t="str">
            <v>NA</v>
          </cell>
          <cell r="AX3580" t="str">
            <v>Urban park</v>
          </cell>
          <cell r="AY3580" t="str">
            <v>143 species from 39 genera (a complete list of these species is available from the authors upon
request).</v>
          </cell>
        </row>
        <row r="3581">
          <cell r="A3581" t="str">
            <v>Pacheco&amp;Vasconcelos_2007_05</v>
          </cell>
          <cell r="B3581" t="str">
            <v>Gibb, Heloise</v>
          </cell>
          <cell r="C3581" t="str">
            <v>South America</v>
          </cell>
          <cell r="D3581" t="str">
            <v>Brazil</v>
          </cell>
          <cell r="E3581" t="str">
            <v>Minas Gerais</v>
          </cell>
          <cell r="F3581" t="str">
            <v>Uberlândia</v>
          </cell>
          <cell r="G3581" t="str">
            <v>Prac¸a Nossa Sra. Aparecida</v>
          </cell>
          <cell r="H3581" t="str">
            <v>Public square - commercial area</v>
          </cell>
          <cell r="I3581">
            <v>800</v>
          </cell>
          <cell r="J3581">
            <v>-18.940000000000001</v>
          </cell>
          <cell r="K3581">
            <v>-48.31</v>
          </cell>
          <cell r="L3581" t="str">
            <v>In publication</v>
          </cell>
          <cell r="M3581" t="str">
            <v>NA</v>
          </cell>
          <cell r="N3581" t="str">
            <v>NA</v>
          </cell>
          <cell r="O3581" t="str">
            <v>NA</v>
          </cell>
          <cell r="P3581" t="str">
            <v>NA</v>
          </cell>
          <cell r="Q3581" t="str">
            <v>NA</v>
          </cell>
          <cell r="R3581">
            <v>1</v>
          </cell>
          <cell r="S3581" t="str">
            <v>NA</v>
          </cell>
          <cell r="T3581">
            <v>1</v>
          </cell>
          <cell r="U3581">
            <v>2004</v>
          </cell>
          <cell r="V3581" t="str">
            <v>NA</v>
          </cell>
          <cell r="W3581">
            <v>3</v>
          </cell>
          <cell r="X3581">
            <v>2004</v>
          </cell>
          <cell r="Y3581">
            <v>1</v>
          </cell>
          <cell r="Z3581">
            <v>200</v>
          </cell>
          <cell r="AA3581">
            <v>1</v>
          </cell>
          <cell r="AB3581">
            <v>0</v>
          </cell>
          <cell r="AC3581" t="str">
            <v>Pitfall</v>
          </cell>
          <cell r="AD3581" t="str">
            <v>Baited-pitfall traps using canned sardines in vegetable oil as bait. The traps (3.0 cm diameter) were partially ?lled with water and detergent and left in operation for 48 h. Pitfall traps were distributed along a 200-m line transect, so that in each transect there was a total of 20 traps, separated 10 m from each other. One to three transects were established in each site (Table 1), depending on the total area and variety of vegetation types in each site. Ant collections were performed during the rainy season of 2004.</v>
          </cell>
          <cell r="AE3581">
            <v>20</v>
          </cell>
          <cell r="AF3581">
            <v>7.07</v>
          </cell>
          <cell r="AG3581">
            <v>10</v>
          </cell>
          <cell r="AH3581">
            <v>48</v>
          </cell>
          <cell r="AI3581">
            <v>40</v>
          </cell>
          <cell r="AJ3581">
            <v>0</v>
          </cell>
          <cell r="AK3581">
            <v>0</v>
          </cell>
          <cell r="AL3581">
            <v>0</v>
          </cell>
          <cell r="AM3581">
            <v>0</v>
          </cell>
          <cell r="AN3581">
            <v>0</v>
          </cell>
          <cell r="AO3581">
            <v>0</v>
          </cell>
          <cell r="AP3581">
            <v>0</v>
          </cell>
          <cell r="AQ3581">
            <v>0</v>
          </cell>
          <cell r="AR3581">
            <v>0</v>
          </cell>
          <cell r="AS3581">
            <v>0</v>
          </cell>
          <cell r="AT3581" t="str">
            <v>Cerrado</v>
          </cell>
          <cell r="AU3581" t="str">
            <v>Disturbed</v>
          </cell>
          <cell r="AV3581" t="str">
            <v>Urban &amp; recreation</v>
          </cell>
          <cell r="AW3581" t="str">
            <v>NA</v>
          </cell>
          <cell r="AX3581" t="str">
            <v>Urban park</v>
          </cell>
          <cell r="AY3581" t="str">
            <v>143 species from 39 genera (a complete list of these species is available from the authors upon
request).</v>
          </cell>
        </row>
        <row r="3582">
          <cell r="A3582" t="str">
            <v>Pacheco&amp;Vasconcelos_2007_06</v>
          </cell>
          <cell r="B3582" t="str">
            <v>Gibb, Heloise</v>
          </cell>
          <cell r="C3582" t="str">
            <v>South America</v>
          </cell>
          <cell r="D3582" t="str">
            <v>Brazil</v>
          </cell>
          <cell r="E3582" t="str">
            <v>Minas Gerais</v>
          </cell>
          <cell r="F3582" t="str">
            <v>Uberlândia</v>
          </cell>
          <cell r="G3582" t="str">
            <v>Prac¸a Lincoln</v>
          </cell>
          <cell r="H3582" t="str">
            <v>Public square - commercial area</v>
          </cell>
          <cell r="I3582">
            <v>800</v>
          </cell>
          <cell r="J3582">
            <v>-18.940000000000001</v>
          </cell>
          <cell r="K3582">
            <v>-48.31</v>
          </cell>
          <cell r="L3582" t="str">
            <v>In publication</v>
          </cell>
          <cell r="M3582" t="str">
            <v>NA</v>
          </cell>
          <cell r="N3582" t="str">
            <v>NA</v>
          </cell>
          <cell r="O3582" t="str">
            <v>NA</v>
          </cell>
          <cell r="P3582" t="str">
            <v>NA</v>
          </cell>
          <cell r="Q3582" t="str">
            <v>NA</v>
          </cell>
          <cell r="R3582">
            <v>1</v>
          </cell>
          <cell r="S3582" t="str">
            <v>NA</v>
          </cell>
          <cell r="T3582">
            <v>1</v>
          </cell>
          <cell r="U3582">
            <v>2004</v>
          </cell>
          <cell r="V3582" t="str">
            <v>NA</v>
          </cell>
          <cell r="W3582">
            <v>3</v>
          </cell>
          <cell r="X3582">
            <v>2004</v>
          </cell>
          <cell r="Y3582">
            <v>1</v>
          </cell>
          <cell r="Z3582">
            <v>200</v>
          </cell>
          <cell r="AA3582">
            <v>1</v>
          </cell>
          <cell r="AB3582">
            <v>0</v>
          </cell>
          <cell r="AC3582" t="str">
            <v>Pitfall</v>
          </cell>
          <cell r="AD3582" t="str">
            <v>Baited-pitfall traps using canned sardines in vegetable oil as bait. The traps (3.0 cm diameter) were partially ?lled with water and detergent and left in operation for 48 h. Pitfall traps were distributed along a 200-m line transect, so that in each transect there was a total of 20 traps, separated 10 m from each other. One to three transects were established in each site (Table 1), depending on the total area and variety of vegetation types in each site. Ant collections were performed during the rainy season of 2004.</v>
          </cell>
          <cell r="AE3582">
            <v>20</v>
          </cell>
          <cell r="AF3582">
            <v>7.07</v>
          </cell>
          <cell r="AG3582">
            <v>10</v>
          </cell>
          <cell r="AH3582">
            <v>48</v>
          </cell>
          <cell r="AI3582">
            <v>40</v>
          </cell>
          <cell r="AJ3582">
            <v>0</v>
          </cell>
          <cell r="AK3582">
            <v>0</v>
          </cell>
          <cell r="AL3582">
            <v>0</v>
          </cell>
          <cell r="AM3582">
            <v>0</v>
          </cell>
          <cell r="AN3582">
            <v>0</v>
          </cell>
          <cell r="AO3582">
            <v>0</v>
          </cell>
          <cell r="AP3582">
            <v>0</v>
          </cell>
          <cell r="AQ3582">
            <v>0</v>
          </cell>
          <cell r="AR3582">
            <v>0</v>
          </cell>
          <cell r="AS3582">
            <v>0</v>
          </cell>
          <cell r="AT3582" t="str">
            <v>Cerrado</v>
          </cell>
          <cell r="AU3582" t="str">
            <v>Disturbed</v>
          </cell>
          <cell r="AV3582" t="str">
            <v>Urban &amp; recreation</v>
          </cell>
          <cell r="AW3582" t="str">
            <v>NA</v>
          </cell>
          <cell r="AX3582" t="str">
            <v>Urban park</v>
          </cell>
          <cell r="AY3582" t="str">
            <v>143 species from 39 genera (a complete list of these species is available from the authors upon
request).</v>
          </cell>
        </row>
        <row r="3583">
          <cell r="A3583" t="str">
            <v>Pacheco&amp;Vasconcelos_2007_07</v>
          </cell>
          <cell r="B3583" t="str">
            <v>Gibb, Heloise</v>
          </cell>
          <cell r="C3583" t="str">
            <v>South America</v>
          </cell>
          <cell r="D3583" t="str">
            <v>Brazil</v>
          </cell>
          <cell r="E3583" t="str">
            <v>Minas Gerais</v>
          </cell>
          <cell r="F3583" t="str">
            <v>Uberlândia</v>
          </cell>
          <cell r="G3583" t="str">
            <v>Prac¸ a Americo F. de Abreu</v>
          </cell>
          <cell r="H3583" t="str">
            <v>Public square - residential area</v>
          </cell>
          <cell r="I3583">
            <v>800</v>
          </cell>
          <cell r="J3583">
            <v>-18.940000000000001</v>
          </cell>
          <cell r="K3583">
            <v>-48.31</v>
          </cell>
          <cell r="L3583" t="str">
            <v>In publication</v>
          </cell>
          <cell r="M3583" t="str">
            <v>NA</v>
          </cell>
          <cell r="N3583" t="str">
            <v>NA</v>
          </cell>
          <cell r="O3583" t="str">
            <v>NA</v>
          </cell>
          <cell r="P3583" t="str">
            <v>NA</v>
          </cell>
          <cell r="Q3583" t="str">
            <v>NA</v>
          </cell>
          <cell r="R3583">
            <v>1</v>
          </cell>
          <cell r="S3583" t="str">
            <v>NA</v>
          </cell>
          <cell r="T3583">
            <v>1</v>
          </cell>
          <cell r="U3583">
            <v>2004</v>
          </cell>
          <cell r="V3583" t="str">
            <v>NA</v>
          </cell>
          <cell r="W3583">
            <v>3</v>
          </cell>
          <cell r="X3583">
            <v>2004</v>
          </cell>
          <cell r="Y3583">
            <v>1</v>
          </cell>
          <cell r="Z3583">
            <v>200</v>
          </cell>
          <cell r="AA3583">
            <v>1</v>
          </cell>
          <cell r="AB3583">
            <v>0</v>
          </cell>
          <cell r="AC3583" t="str">
            <v>Pitfall</v>
          </cell>
          <cell r="AD3583" t="str">
            <v>Baited-pitfall traps using canned sardines in vegetable oil as bait. The traps (3.0 cm diameter) were partially ?lled with water and detergent and left in operation for 48 h. Pitfall traps were distributed along a 200-m line transect, so that in each transect there was a total of 20 traps, separated 10 m from each other. One to three transects were established in each site (Table 1), depending on the total area and variety of vegetation types in each site. Ant collections were performed during the rainy season of 2004.</v>
          </cell>
          <cell r="AE3583">
            <v>20</v>
          </cell>
          <cell r="AF3583">
            <v>7.07</v>
          </cell>
          <cell r="AG3583">
            <v>10</v>
          </cell>
          <cell r="AH3583">
            <v>48</v>
          </cell>
          <cell r="AI3583">
            <v>40</v>
          </cell>
          <cell r="AJ3583">
            <v>0</v>
          </cell>
          <cell r="AK3583">
            <v>0</v>
          </cell>
          <cell r="AL3583">
            <v>0</v>
          </cell>
          <cell r="AM3583">
            <v>0</v>
          </cell>
          <cell r="AN3583">
            <v>0</v>
          </cell>
          <cell r="AO3583">
            <v>0</v>
          </cell>
          <cell r="AP3583">
            <v>0</v>
          </cell>
          <cell r="AQ3583">
            <v>0</v>
          </cell>
          <cell r="AR3583">
            <v>0</v>
          </cell>
          <cell r="AS3583">
            <v>0</v>
          </cell>
          <cell r="AT3583" t="str">
            <v>Cerrado</v>
          </cell>
          <cell r="AU3583" t="str">
            <v>Disturbed</v>
          </cell>
          <cell r="AV3583" t="str">
            <v>Urban &amp; recreation</v>
          </cell>
          <cell r="AW3583" t="str">
            <v>NA</v>
          </cell>
          <cell r="AX3583" t="str">
            <v>Urban park</v>
          </cell>
          <cell r="AY3583" t="str">
            <v>143 species from 39 genera (a complete list of these species is available from the authors upon
request).</v>
          </cell>
        </row>
        <row r="3584">
          <cell r="A3584" t="str">
            <v>Pacheco&amp;Vasconcelos_2007_08</v>
          </cell>
          <cell r="B3584" t="str">
            <v>Gibb, Heloise</v>
          </cell>
          <cell r="C3584" t="str">
            <v>South America</v>
          </cell>
          <cell r="D3584" t="str">
            <v>Brazil</v>
          </cell>
          <cell r="E3584" t="str">
            <v>Minas Gerais</v>
          </cell>
          <cell r="F3584" t="str">
            <v>Uberlândia</v>
          </cell>
          <cell r="G3584" t="str">
            <v>Prac¸a Clarinda de Freitas</v>
          </cell>
          <cell r="H3584" t="str">
            <v>Public square - residential area</v>
          </cell>
          <cell r="I3584">
            <v>800</v>
          </cell>
          <cell r="J3584">
            <v>-18.940000000000001</v>
          </cell>
          <cell r="K3584">
            <v>-48.31</v>
          </cell>
          <cell r="L3584" t="str">
            <v>In publication</v>
          </cell>
          <cell r="M3584" t="str">
            <v>NA</v>
          </cell>
          <cell r="N3584" t="str">
            <v>NA</v>
          </cell>
          <cell r="O3584" t="str">
            <v>NA</v>
          </cell>
          <cell r="P3584" t="str">
            <v>NA</v>
          </cell>
          <cell r="Q3584" t="str">
            <v>NA</v>
          </cell>
          <cell r="R3584">
            <v>1</v>
          </cell>
          <cell r="S3584" t="str">
            <v>NA</v>
          </cell>
          <cell r="T3584">
            <v>1</v>
          </cell>
          <cell r="U3584">
            <v>2004</v>
          </cell>
          <cell r="V3584" t="str">
            <v>NA</v>
          </cell>
          <cell r="W3584">
            <v>3</v>
          </cell>
          <cell r="X3584">
            <v>2004</v>
          </cell>
          <cell r="Y3584">
            <v>1</v>
          </cell>
          <cell r="Z3584">
            <v>200</v>
          </cell>
          <cell r="AA3584">
            <v>1</v>
          </cell>
          <cell r="AB3584">
            <v>0</v>
          </cell>
          <cell r="AC3584" t="str">
            <v>Pitfall</v>
          </cell>
          <cell r="AD3584" t="str">
            <v>Baited-pitfall traps using canned sardines in vegetable oil as bait. The traps (3.0 cm diameter) were partially ?lled with water and detergent and left in operation for 48 h. Pitfall traps were distributed along a 200-m line transect, so that in each transect there was a total of 20 traps, separated 10 m from each other. One to three transects were established in each site (Table 1), depending on the total area and variety of vegetation types in each site. Ant collections were performed during the rainy season of 2004.</v>
          </cell>
          <cell r="AE3584">
            <v>20</v>
          </cell>
          <cell r="AF3584">
            <v>7.07</v>
          </cell>
          <cell r="AG3584">
            <v>10</v>
          </cell>
          <cell r="AH3584">
            <v>48</v>
          </cell>
          <cell r="AI3584">
            <v>40</v>
          </cell>
          <cell r="AJ3584">
            <v>0</v>
          </cell>
          <cell r="AK3584">
            <v>0</v>
          </cell>
          <cell r="AL3584">
            <v>0</v>
          </cell>
          <cell r="AM3584">
            <v>0</v>
          </cell>
          <cell r="AN3584">
            <v>0</v>
          </cell>
          <cell r="AO3584">
            <v>0</v>
          </cell>
          <cell r="AP3584">
            <v>0</v>
          </cell>
          <cell r="AQ3584">
            <v>0</v>
          </cell>
          <cell r="AR3584">
            <v>0</v>
          </cell>
          <cell r="AS3584">
            <v>0</v>
          </cell>
          <cell r="AT3584" t="str">
            <v>Cerrado</v>
          </cell>
          <cell r="AU3584" t="str">
            <v>Disturbed</v>
          </cell>
          <cell r="AV3584" t="str">
            <v>Urban &amp; recreation</v>
          </cell>
          <cell r="AW3584" t="str">
            <v>NA</v>
          </cell>
          <cell r="AX3584" t="str">
            <v>Urban park</v>
          </cell>
          <cell r="AY3584" t="str">
            <v>143 species from 39 genera (a complete list of these species is available from the authors upon
request).</v>
          </cell>
        </row>
        <row r="3585">
          <cell r="A3585" t="str">
            <v>Pacheco&amp;Vasconcelos_2007_09</v>
          </cell>
          <cell r="B3585" t="str">
            <v>Gibb, Heloise</v>
          </cell>
          <cell r="C3585" t="str">
            <v>South America</v>
          </cell>
          <cell r="D3585" t="str">
            <v>Brazil</v>
          </cell>
          <cell r="E3585" t="str">
            <v>Minas Gerais</v>
          </cell>
          <cell r="F3585" t="str">
            <v>Uberlândia</v>
          </cell>
          <cell r="G3585" t="str">
            <v>Prac¸a Felipe dos Santos</v>
          </cell>
          <cell r="H3585" t="str">
            <v>Public square - residential area</v>
          </cell>
          <cell r="I3585">
            <v>800</v>
          </cell>
          <cell r="J3585">
            <v>-18.940000000000001</v>
          </cell>
          <cell r="K3585">
            <v>-48.31</v>
          </cell>
          <cell r="L3585" t="str">
            <v>In publication</v>
          </cell>
          <cell r="M3585" t="str">
            <v>NA</v>
          </cell>
          <cell r="N3585" t="str">
            <v>NA</v>
          </cell>
          <cell r="O3585" t="str">
            <v>NA</v>
          </cell>
          <cell r="P3585" t="str">
            <v>NA</v>
          </cell>
          <cell r="Q3585" t="str">
            <v>NA</v>
          </cell>
          <cell r="R3585">
            <v>1</v>
          </cell>
          <cell r="S3585" t="str">
            <v>NA</v>
          </cell>
          <cell r="T3585">
            <v>1</v>
          </cell>
          <cell r="U3585">
            <v>2004</v>
          </cell>
          <cell r="V3585" t="str">
            <v>NA</v>
          </cell>
          <cell r="W3585">
            <v>3</v>
          </cell>
          <cell r="X3585">
            <v>2004</v>
          </cell>
          <cell r="Y3585">
            <v>1</v>
          </cell>
          <cell r="Z3585">
            <v>200</v>
          </cell>
          <cell r="AA3585">
            <v>1</v>
          </cell>
          <cell r="AB3585">
            <v>0</v>
          </cell>
          <cell r="AC3585" t="str">
            <v>Pitfall</v>
          </cell>
          <cell r="AD3585" t="str">
            <v>Baited-pitfall traps using canned sardines in vegetable oil as bait. The traps (3.0 cm diameter) were partially ?lled with water and detergent and left in operation for 48 h. Pitfall traps were distributed along a 200-m line transect, so that in each transect there was a total of 20 traps, separated 10 m from each other. One to three transects were established in each site (Table 1), depending on the total area and variety of vegetation types in each site. Ant collections were performed during the rainy season of 2004.</v>
          </cell>
          <cell r="AE3585">
            <v>20</v>
          </cell>
          <cell r="AF3585">
            <v>7.07</v>
          </cell>
          <cell r="AG3585">
            <v>10</v>
          </cell>
          <cell r="AH3585">
            <v>48</v>
          </cell>
          <cell r="AI3585">
            <v>40</v>
          </cell>
          <cell r="AJ3585">
            <v>0</v>
          </cell>
          <cell r="AK3585">
            <v>0</v>
          </cell>
          <cell r="AL3585">
            <v>0</v>
          </cell>
          <cell r="AM3585">
            <v>0</v>
          </cell>
          <cell r="AN3585">
            <v>0</v>
          </cell>
          <cell r="AO3585">
            <v>0</v>
          </cell>
          <cell r="AP3585">
            <v>0</v>
          </cell>
          <cell r="AQ3585">
            <v>0</v>
          </cell>
          <cell r="AR3585">
            <v>0</v>
          </cell>
          <cell r="AS3585">
            <v>0</v>
          </cell>
          <cell r="AT3585" t="str">
            <v>Cerrado</v>
          </cell>
          <cell r="AU3585" t="str">
            <v>Disturbed</v>
          </cell>
          <cell r="AV3585" t="str">
            <v>Urban &amp; recreation</v>
          </cell>
          <cell r="AW3585" t="str">
            <v>NA</v>
          </cell>
          <cell r="AX3585" t="str">
            <v>Urban park</v>
          </cell>
          <cell r="AY3585" t="str">
            <v>143 species from 39 genera (a complete list of these species is available from the authors upon
request).</v>
          </cell>
        </row>
        <row r="3586">
          <cell r="A3586" t="str">
            <v>Pacheco&amp;Vasconcelos_2007_10</v>
          </cell>
          <cell r="B3586" t="str">
            <v>Gibb, Heloise</v>
          </cell>
          <cell r="C3586" t="str">
            <v>South America</v>
          </cell>
          <cell r="D3586" t="str">
            <v>Brazil</v>
          </cell>
          <cell r="E3586" t="str">
            <v>Minas Gerais</v>
          </cell>
          <cell r="F3586" t="str">
            <v>Uberlândia</v>
          </cell>
          <cell r="G3586" t="str">
            <v>Prac¸a Jose Motta</v>
          </cell>
          <cell r="H3586" t="str">
            <v>Public square - residential area</v>
          </cell>
          <cell r="I3586">
            <v>800</v>
          </cell>
          <cell r="J3586">
            <v>-18.940000000000001</v>
          </cell>
          <cell r="K3586">
            <v>-48.31</v>
          </cell>
          <cell r="L3586" t="str">
            <v>In publication</v>
          </cell>
          <cell r="M3586" t="str">
            <v>NA</v>
          </cell>
          <cell r="N3586" t="str">
            <v>NA</v>
          </cell>
          <cell r="O3586" t="str">
            <v>NA</v>
          </cell>
          <cell r="P3586" t="str">
            <v>NA</v>
          </cell>
          <cell r="Q3586" t="str">
            <v>NA</v>
          </cell>
          <cell r="R3586">
            <v>1</v>
          </cell>
          <cell r="S3586" t="str">
            <v>NA</v>
          </cell>
          <cell r="T3586">
            <v>1</v>
          </cell>
          <cell r="U3586">
            <v>2004</v>
          </cell>
          <cell r="V3586" t="str">
            <v>NA</v>
          </cell>
          <cell r="W3586">
            <v>3</v>
          </cell>
          <cell r="X3586">
            <v>2004</v>
          </cell>
          <cell r="Y3586">
            <v>1</v>
          </cell>
          <cell r="Z3586">
            <v>200</v>
          </cell>
          <cell r="AA3586">
            <v>1</v>
          </cell>
          <cell r="AB3586">
            <v>0</v>
          </cell>
          <cell r="AC3586" t="str">
            <v>Pitfall</v>
          </cell>
          <cell r="AD3586" t="str">
            <v>Baited-pitfall traps using canned sardines in vegetable oil as bait. The traps (3.0 cm diameter) were partially ?lled with water and detergent and left in operation for 48 h. Pitfall traps were distributed along a 200-m line transect, so that in each transect there was a total of 20 traps, separated 10 m from each other. One to three transects were established in each site (Table 1), depending on the total area and variety of vegetation types in each site. Ant collections were performed during the rainy season of 2004.</v>
          </cell>
          <cell r="AE3586">
            <v>20</v>
          </cell>
          <cell r="AF3586">
            <v>7.07</v>
          </cell>
          <cell r="AG3586">
            <v>10</v>
          </cell>
          <cell r="AH3586">
            <v>48</v>
          </cell>
          <cell r="AI3586">
            <v>40</v>
          </cell>
          <cell r="AJ3586">
            <v>0</v>
          </cell>
          <cell r="AK3586">
            <v>0</v>
          </cell>
          <cell r="AL3586">
            <v>0</v>
          </cell>
          <cell r="AM3586">
            <v>0</v>
          </cell>
          <cell r="AN3586">
            <v>0</v>
          </cell>
          <cell r="AO3586">
            <v>0</v>
          </cell>
          <cell r="AP3586">
            <v>0</v>
          </cell>
          <cell r="AQ3586">
            <v>0</v>
          </cell>
          <cell r="AR3586">
            <v>0</v>
          </cell>
          <cell r="AS3586">
            <v>0</v>
          </cell>
          <cell r="AT3586" t="str">
            <v>Cerrado</v>
          </cell>
          <cell r="AU3586" t="str">
            <v>Disturbed</v>
          </cell>
          <cell r="AV3586" t="str">
            <v>Urban &amp; recreation</v>
          </cell>
          <cell r="AW3586" t="str">
            <v>NA</v>
          </cell>
          <cell r="AX3586" t="str">
            <v>Urban park</v>
          </cell>
          <cell r="AY3586" t="str">
            <v>143 species from 39 genera (a complete list of these species is available from the authors upon
request).</v>
          </cell>
        </row>
        <row r="3587">
          <cell r="A3587" t="str">
            <v>Pacheco&amp;Vasconcelos_2007_11</v>
          </cell>
          <cell r="B3587" t="str">
            <v>Gibb, Heloise</v>
          </cell>
          <cell r="C3587" t="str">
            <v>South America</v>
          </cell>
          <cell r="D3587" t="str">
            <v>Brazil</v>
          </cell>
          <cell r="E3587" t="str">
            <v>Minas Gerais</v>
          </cell>
          <cell r="F3587" t="str">
            <v>Uberlândia</v>
          </cell>
          <cell r="G3587" t="str">
            <v>Prac¸a Walter L. Manhaes</v>
          </cell>
          <cell r="H3587" t="str">
            <v>Public square - residential area</v>
          </cell>
          <cell r="I3587">
            <v>800</v>
          </cell>
          <cell r="J3587">
            <v>-18.940000000000001</v>
          </cell>
          <cell r="K3587">
            <v>-48.31</v>
          </cell>
          <cell r="L3587" t="str">
            <v>In publication</v>
          </cell>
          <cell r="M3587" t="str">
            <v>NA</v>
          </cell>
          <cell r="N3587" t="str">
            <v>NA</v>
          </cell>
          <cell r="O3587" t="str">
            <v>NA</v>
          </cell>
          <cell r="P3587" t="str">
            <v>NA</v>
          </cell>
          <cell r="Q3587" t="str">
            <v>NA</v>
          </cell>
          <cell r="R3587">
            <v>1</v>
          </cell>
          <cell r="S3587" t="str">
            <v>NA</v>
          </cell>
          <cell r="T3587">
            <v>1</v>
          </cell>
          <cell r="U3587">
            <v>2004</v>
          </cell>
          <cell r="V3587" t="str">
            <v>NA</v>
          </cell>
          <cell r="W3587">
            <v>3</v>
          </cell>
          <cell r="X3587">
            <v>2004</v>
          </cell>
          <cell r="Y3587">
            <v>1</v>
          </cell>
          <cell r="Z3587">
            <v>200</v>
          </cell>
          <cell r="AA3587">
            <v>1</v>
          </cell>
          <cell r="AB3587">
            <v>0</v>
          </cell>
          <cell r="AC3587" t="str">
            <v>Pitfall</v>
          </cell>
          <cell r="AD3587" t="str">
            <v>Baited-pitfall traps using canned sardines in vegetable oil as bait. The traps (3.0 cm diameter) were partially ?lled with water and detergent and left in operation for 48 h. Pitfall traps were distributed along a 200-m line transect, so that in each transect there was a total of 20 traps, separated 10 m from each other. One to three transects were established in each site (Table 1), depending on the total area and variety of vegetation types in each site. Ant collections were performed during the rainy season of 2004.</v>
          </cell>
          <cell r="AE3587">
            <v>20</v>
          </cell>
          <cell r="AF3587">
            <v>7.07</v>
          </cell>
          <cell r="AG3587">
            <v>10</v>
          </cell>
          <cell r="AH3587">
            <v>48</v>
          </cell>
          <cell r="AI3587">
            <v>40</v>
          </cell>
          <cell r="AJ3587">
            <v>0</v>
          </cell>
          <cell r="AK3587">
            <v>0</v>
          </cell>
          <cell r="AL3587">
            <v>0</v>
          </cell>
          <cell r="AM3587">
            <v>0</v>
          </cell>
          <cell r="AN3587">
            <v>0</v>
          </cell>
          <cell r="AO3587">
            <v>0</v>
          </cell>
          <cell r="AP3587">
            <v>0</v>
          </cell>
          <cell r="AQ3587">
            <v>0</v>
          </cell>
          <cell r="AR3587">
            <v>0</v>
          </cell>
          <cell r="AS3587">
            <v>0</v>
          </cell>
          <cell r="AT3587" t="str">
            <v>Cerrado</v>
          </cell>
          <cell r="AU3587" t="str">
            <v>Disturbed</v>
          </cell>
          <cell r="AV3587" t="str">
            <v>Urban &amp; recreation</v>
          </cell>
          <cell r="AW3587" t="str">
            <v>NA</v>
          </cell>
          <cell r="AX3587" t="str">
            <v>Urban park</v>
          </cell>
          <cell r="AY3587" t="str">
            <v>143 species from 39 genera (a complete list of these species is available from the authors upon
request).</v>
          </cell>
        </row>
        <row r="3588">
          <cell r="A3588" t="str">
            <v>Pacheco&amp;Vasconcelos_2007_12</v>
          </cell>
          <cell r="B3588" t="str">
            <v>Gibb, Heloise</v>
          </cell>
          <cell r="C3588" t="str">
            <v>South America</v>
          </cell>
          <cell r="D3588" t="str">
            <v>Brazil</v>
          </cell>
          <cell r="E3588" t="str">
            <v>Minas Gerais</v>
          </cell>
          <cell r="F3588" t="str">
            <v>Uberlândia</v>
          </cell>
          <cell r="G3588" t="str">
            <v>Prac¸a Lopes Trovao</v>
          </cell>
          <cell r="H3588" t="str">
            <v>Public square - residential area</v>
          </cell>
          <cell r="I3588">
            <v>800</v>
          </cell>
          <cell r="J3588">
            <v>-18.940000000000001</v>
          </cell>
          <cell r="K3588">
            <v>-48.31</v>
          </cell>
          <cell r="L3588" t="str">
            <v>In publication</v>
          </cell>
          <cell r="M3588" t="str">
            <v>NA</v>
          </cell>
          <cell r="N3588" t="str">
            <v>NA</v>
          </cell>
          <cell r="O3588" t="str">
            <v>NA</v>
          </cell>
          <cell r="P3588" t="str">
            <v>NA</v>
          </cell>
          <cell r="Q3588" t="str">
            <v>NA</v>
          </cell>
          <cell r="R3588">
            <v>1</v>
          </cell>
          <cell r="S3588" t="str">
            <v>NA</v>
          </cell>
          <cell r="T3588">
            <v>1</v>
          </cell>
          <cell r="U3588">
            <v>2004</v>
          </cell>
          <cell r="V3588" t="str">
            <v>NA</v>
          </cell>
          <cell r="W3588">
            <v>3</v>
          </cell>
          <cell r="X3588">
            <v>2004</v>
          </cell>
          <cell r="Y3588">
            <v>1</v>
          </cell>
          <cell r="Z3588">
            <v>200</v>
          </cell>
          <cell r="AA3588">
            <v>1</v>
          </cell>
          <cell r="AB3588">
            <v>0</v>
          </cell>
          <cell r="AC3588" t="str">
            <v>Pitfall</v>
          </cell>
          <cell r="AD3588" t="str">
            <v>Baited-pitfall traps using canned sardines in vegetable oil as bait. The traps (3.0 cm diameter) were partially ?lled with water and detergent and left in operation for 48 h. Pitfall traps were distributed along a 200-m line transect, so that in each transect there was a total of 20 traps, separated 10 m from each other. One to three transects were established in each site (Table 1), depending on the total area and variety of vegetation types in each site. Ant collections were performed during the rainy season of 2004.</v>
          </cell>
          <cell r="AE3588">
            <v>20</v>
          </cell>
          <cell r="AF3588">
            <v>7.07</v>
          </cell>
          <cell r="AG3588">
            <v>10</v>
          </cell>
          <cell r="AH3588">
            <v>48</v>
          </cell>
          <cell r="AI3588">
            <v>40</v>
          </cell>
          <cell r="AJ3588">
            <v>0</v>
          </cell>
          <cell r="AK3588">
            <v>0</v>
          </cell>
          <cell r="AL3588">
            <v>0</v>
          </cell>
          <cell r="AM3588">
            <v>0</v>
          </cell>
          <cell r="AN3588">
            <v>0</v>
          </cell>
          <cell r="AO3588">
            <v>0</v>
          </cell>
          <cell r="AP3588">
            <v>0</v>
          </cell>
          <cell r="AQ3588">
            <v>0</v>
          </cell>
          <cell r="AR3588">
            <v>0</v>
          </cell>
          <cell r="AS3588">
            <v>0</v>
          </cell>
          <cell r="AT3588" t="str">
            <v>Cerrado</v>
          </cell>
          <cell r="AU3588" t="str">
            <v>Disturbed</v>
          </cell>
          <cell r="AV3588" t="str">
            <v>Urban &amp; recreation</v>
          </cell>
          <cell r="AW3588" t="str">
            <v>NA</v>
          </cell>
          <cell r="AX3588" t="str">
            <v>Urban park</v>
          </cell>
          <cell r="AY3588" t="str">
            <v>143 species from 39 genera (a complete list of these species is available from the authors upon
request).</v>
          </cell>
        </row>
        <row r="3589">
          <cell r="A3589" t="str">
            <v>Pacheco&amp;Vasconcelos_2007_13</v>
          </cell>
          <cell r="B3589" t="str">
            <v>Gibb, Heloise</v>
          </cell>
          <cell r="C3589" t="str">
            <v>South America</v>
          </cell>
          <cell r="D3589" t="str">
            <v>Brazil</v>
          </cell>
          <cell r="E3589" t="str">
            <v>Minas Gerais</v>
          </cell>
          <cell r="F3589" t="str">
            <v>Uberlândia</v>
          </cell>
          <cell r="G3589" t="str">
            <v>Parque Mun. do Sabia</v>
          </cell>
          <cell r="H3589" t="str">
            <v>Urban park</v>
          </cell>
          <cell r="I3589">
            <v>800</v>
          </cell>
          <cell r="J3589">
            <v>-18.940000000000001</v>
          </cell>
          <cell r="K3589">
            <v>-48.31</v>
          </cell>
          <cell r="L3589" t="str">
            <v>In publication</v>
          </cell>
          <cell r="M3589" t="str">
            <v>NA</v>
          </cell>
          <cell r="N3589" t="str">
            <v>NA</v>
          </cell>
          <cell r="O3589" t="str">
            <v>NA</v>
          </cell>
          <cell r="P3589" t="str">
            <v>NA</v>
          </cell>
          <cell r="Q3589" t="str">
            <v>NA</v>
          </cell>
          <cell r="R3589">
            <v>1</v>
          </cell>
          <cell r="S3589" t="str">
            <v>NA</v>
          </cell>
          <cell r="T3589">
            <v>1</v>
          </cell>
          <cell r="U3589">
            <v>2004</v>
          </cell>
          <cell r="V3589" t="str">
            <v>NA</v>
          </cell>
          <cell r="W3589">
            <v>3</v>
          </cell>
          <cell r="X3589">
            <v>2004</v>
          </cell>
          <cell r="Y3589">
            <v>1</v>
          </cell>
          <cell r="Z3589">
            <v>200</v>
          </cell>
          <cell r="AA3589">
            <v>1</v>
          </cell>
          <cell r="AB3589">
            <v>0</v>
          </cell>
          <cell r="AC3589" t="str">
            <v>Pitfall</v>
          </cell>
          <cell r="AD3589" t="str">
            <v>Baited-pitfall traps using canned sardines in vegetable oil as bait. The traps (3.0 cm diameter) were partially ?lled with water and detergent and left in operation for 48 h. Pitfall traps were distributed along a 200-m line transect, so that in each transect there was a total of 20 traps, separated 10 m from each other. One to three transects were established in each site (Table 1), depending on the total area and variety of vegetation types in each site. Ant collections were performed during the rainy season of 2004.</v>
          </cell>
          <cell r="AE3589">
            <v>20</v>
          </cell>
          <cell r="AF3589">
            <v>7.07</v>
          </cell>
          <cell r="AG3589">
            <v>10</v>
          </cell>
          <cell r="AH3589">
            <v>48</v>
          </cell>
          <cell r="AI3589">
            <v>40</v>
          </cell>
          <cell r="AJ3589">
            <v>0</v>
          </cell>
          <cell r="AK3589">
            <v>0</v>
          </cell>
          <cell r="AL3589">
            <v>0</v>
          </cell>
          <cell r="AM3589">
            <v>0</v>
          </cell>
          <cell r="AN3589">
            <v>0</v>
          </cell>
          <cell r="AO3589">
            <v>0</v>
          </cell>
          <cell r="AP3589">
            <v>0</v>
          </cell>
          <cell r="AQ3589">
            <v>0</v>
          </cell>
          <cell r="AR3589">
            <v>0</v>
          </cell>
          <cell r="AS3589">
            <v>0</v>
          </cell>
          <cell r="AT3589" t="str">
            <v>Cerrado</v>
          </cell>
          <cell r="AU3589" t="str">
            <v>Disturbed</v>
          </cell>
          <cell r="AV3589" t="str">
            <v>Urban &amp; recreation</v>
          </cell>
          <cell r="AW3589" t="str">
            <v>NA</v>
          </cell>
          <cell r="AX3589" t="str">
            <v>Urban park</v>
          </cell>
          <cell r="AY3589" t="str">
            <v>143 species from 39 genera (a complete list of these species is available from the authors upon
request).</v>
          </cell>
        </row>
        <row r="3590">
          <cell r="A3590" t="str">
            <v>Pacheco&amp;Vasconcelos_2007_14</v>
          </cell>
          <cell r="B3590" t="str">
            <v>Gibb, Heloise</v>
          </cell>
          <cell r="C3590" t="str">
            <v>South America</v>
          </cell>
          <cell r="D3590" t="str">
            <v>Brazil</v>
          </cell>
          <cell r="E3590" t="str">
            <v>Minas Gerais</v>
          </cell>
          <cell r="F3590" t="str">
            <v>Uberlândia</v>
          </cell>
          <cell r="G3590" t="str">
            <v>Parque Mun. V. Siquierolli</v>
          </cell>
          <cell r="H3590" t="str">
            <v>Urban park</v>
          </cell>
          <cell r="I3590">
            <v>800</v>
          </cell>
          <cell r="J3590">
            <v>-18.940000000000001</v>
          </cell>
          <cell r="K3590">
            <v>-48.31</v>
          </cell>
          <cell r="L3590" t="str">
            <v>In publication</v>
          </cell>
          <cell r="M3590" t="str">
            <v>NA</v>
          </cell>
          <cell r="N3590" t="str">
            <v>NA</v>
          </cell>
          <cell r="O3590" t="str">
            <v>NA</v>
          </cell>
          <cell r="P3590" t="str">
            <v>NA</v>
          </cell>
          <cell r="Q3590" t="str">
            <v>NA</v>
          </cell>
          <cell r="R3590">
            <v>1</v>
          </cell>
          <cell r="S3590" t="str">
            <v>NA</v>
          </cell>
          <cell r="T3590">
            <v>1</v>
          </cell>
          <cell r="U3590">
            <v>2004</v>
          </cell>
          <cell r="V3590" t="str">
            <v>NA</v>
          </cell>
          <cell r="W3590">
            <v>3</v>
          </cell>
          <cell r="X3590">
            <v>2004</v>
          </cell>
          <cell r="Y3590">
            <v>1</v>
          </cell>
          <cell r="Z3590">
            <v>200</v>
          </cell>
          <cell r="AA3590">
            <v>1</v>
          </cell>
          <cell r="AB3590">
            <v>0</v>
          </cell>
          <cell r="AC3590" t="str">
            <v>Pitfall</v>
          </cell>
          <cell r="AD3590" t="str">
            <v>Baited-pitfall traps using canned sardines in vegetable oil as bait. The traps (3.0 cm diameter) were partially ?lled with water and detergent and left in operation for 48 h. Pitfall traps were distributed along a 200-m line transect, so that in each transect there was a total of 20 traps, separated 10 m from each other. One to three transects were established in each site (Table 1), depending on the total area and variety of vegetation types in each site. Ant collections were performed during the rainy season of 2004.</v>
          </cell>
          <cell r="AE3590">
            <v>20</v>
          </cell>
          <cell r="AF3590">
            <v>7.07</v>
          </cell>
          <cell r="AG3590">
            <v>10</v>
          </cell>
          <cell r="AH3590">
            <v>48</v>
          </cell>
          <cell r="AI3590">
            <v>40</v>
          </cell>
          <cell r="AJ3590">
            <v>0</v>
          </cell>
          <cell r="AK3590">
            <v>0</v>
          </cell>
          <cell r="AL3590">
            <v>0</v>
          </cell>
          <cell r="AM3590">
            <v>0</v>
          </cell>
          <cell r="AN3590">
            <v>0</v>
          </cell>
          <cell r="AO3590">
            <v>0</v>
          </cell>
          <cell r="AP3590">
            <v>0</v>
          </cell>
          <cell r="AQ3590">
            <v>0</v>
          </cell>
          <cell r="AR3590">
            <v>0</v>
          </cell>
          <cell r="AS3590">
            <v>0</v>
          </cell>
          <cell r="AT3590" t="str">
            <v>Cerrado</v>
          </cell>
          <cell r="AU3590" t="str">
            <v>Disturbed</v>
          </cell>
          <cell r="AV3590" t="str">
            <v>Urban &amp; recreation</v>
          </cell>
          <cell r="AW3590" t="str">
            <v>NA</v>
          </cell>
          <cell r="AX3590" t="str">
            <v>Urban park</v>
          </cell>
          <cell r="AY3590" t="str">
            <v>143 species from 39 genera (a complete list of these species is available from the authors upon
request).</v>
          </cell>
        </row>
        <row r="3591">
          <cell r="A3591" t="str">
            <v>Pacheco&amp;Vasconcelos_2007_15</v>
          </cell>
          <cell r="B3591" t="str">
            <v>Gibb, Heloise</v>
          </cell>
          <cell r="C3591" t="str">
            <v>South America</v>
          </cell>
          <cell r="D3591" t="str">
            <v>Brazil</v>
          </cell>
          <cell r="E3591" t="str">
            <v>Minas Gerais</v>
          </cell>
          <cell r="F3591" t="str">
            <v>Uberlândia</v>
          </cell>
          <cell r="G3591" t="str">
            <v>Fazenda do Gloria</v>
          </cell>
          <cell r="H3591" t="str">
            <v>Natural reserve</v>
          </cell>
          <cell r="I3591">
            <v>800</v>
          </cell>
          <cell r="J3591">
            <v>-18.940000000000001</v>
          </cell>
          <cell r="K3591">
            <v>-48.31</v>
          </cell>
          <cell r="L3591" t="str">
            <v>In publication</v>
          </cell>
          <cell r="M3591" t="str">
            <v>NA</v>
          </cell>
          <cell r="N3591" t="str">
            <v>NA</v>
          </cell>
          <cell r="O3591" t="str">
            <v>NA</v>
          </cell>
          <cell r="P3591" t="str">
            <v>NA</v>
          </cell>
          <cell r="Q3591" t="str">
            <v>NA</v>
          </cell>
          <cell r="R3591">
            <v>1</v>
          </cell>
          <cell r="S3591" t="str">
            <v>NA</v>
          </cell>
          <cell r="T3591">
            <v>1</v>
          </cell>
          <cell r="U3591">
            <v>2004</v>
          </cell>
          <cell r="V3591" t="str">
            <v>NA</v>
          </cell>
          <cell r="W3591">
            <v>3</v>
          </cell>
          <cell r="X3591">
            <v>2004</v>
          </cell>
          <cell r="Y3591">
            <v>1</v>
          </cell>
          <cell r="Z3591">
            <v>200</v>
          </cell>
          <cell r="AA3591">
            <v>1</v>
          </cell>
          <cell r="AB3591">
            <v>0</v>
          </cell>
          <cell r="AC3591" t="str">
            <v>Pitfall</v>
          </cell>
          <cell r="AD3591" t="str">
            <v>Baited-pitfall traps using canned sardines in vegetable oil as bait. The traps (3.0 cm diameter) were partially ?lled with water and detergent and left in operation for 48 h. Pitfall traps were distributed along a 200-m line transect, so that in each transect there was a total of 20 traps, separated 10 m from each other. One to three transects were established in each site (Table 1), depending on the total area and variety of vegetation types in each site. Ant collections were performed during the rainy season of 2004.</v>
          </cell>
          <cell r="AE3591">
            <v>20</v>
          </cell>
          <cell r="AF3591">
            <v>7.07</v>
          </cell>
          <cell r="AG3591">
            <v>10</v>
          </cell>
          <cell r="AH3591">
            <v>48</v>
          </cell>
          <cell r="AI3591">
            <v>40</v>
          </cell>
          <cell r="AJ3591">
            <v>0</v>
          </cell>
          <cell r="AK3591">
            <v>0</v>
          </cell>
          <cell r="AL3591">
            <v>0</v>
          </cell>
          <cell r="AM3591">
            <v>0</v>
          </cell>
          <cell r="AN3591">
            <v>0</v>
          </cell>
          <cell r="AO3591">
            <v>0</v>
          </cell>
          <cell r="AP3591">
            <v>0</v>
          </cell>
          <cell r="AQ3591">
            <v>0</v>
          </cell>
          <cell r="AR3591">
            <v>0</v>
          </cell>
          <cell r="AS3591">
            <v>0</v>
          </cell>
          <cell r="AT3591" t="str">
            <v>Cerrado</v>
          </cell>
          <cell r="AU3591" t="str">
            <v>Undisturbed</v>
          </cell>
          <cell r="AV3591" t="str">
            <v>NA</v>
          </cell>
          <cell r="AW3591" t="str">
            <v>NA</v>
          </cell>
          <cell r="AX3591" t="str">
            <v>Natural reserve</v>
          </cell>
          <cell r="AY3591" t="str">
            <v>143 species from 39 genera (a complete list of these species is available from the authors upon
request).</v>
          </cell>
        </row>
        <row r="3592">
          <cell r="A3592" t="str">
            <v>Pacheco&amp;Vasconcelos_2007_16</v>
          </cell>
          <cell r="B3592" t="str">
            <v>Gibb, Heloise</v>
          </cell>
          <cell r="C3592" t="str">
            <v>South America</v>
          </cell>
          <cell r="D3592" t="str">
            <v>Brazil</v>
          </cell>
          <cell r="E3592" t="str">
            <v>Minas Gerais</v>
          </cell>
          <cell r="F3592" t="str">
            <v>Uberlândia</v>
          </cell>
          <cell r="G3592" t="str">
            <v>Reserva do Cac¸a e Pesca</v>
          </cell>
          <cell r="H3592" t="str">
            <v>Natural reserve</v>
          </cell>
          <cell r="I3592">
            <v>800</v>
          </cell>
          <cell r="J3592">
            <v>-18.940000000000001</v>
          </cell>
          <cell r="K3592">
            <v>-48.31</v>
          </cell>
          <cell r="L3592" t="str">
            <v>In publication</v>
          </cell>
          <cell r="M3592" t="str">
            <v>NA</v>
          </cell>
          <cell r="N3592" t="str">
            <v>NA</v>
          </cell>
          <cell r="O3592" t="str">
            <v>NA</v>
          </cell>
          <cell r="P3592" t="str">
            <v>NA</v>
          </cell>
          <cell r="Q3592" t="str">
            <v>NA</v>
          </cell>
          <cell r="R3592">
            <v>1</v>
          </cell>
          <cell r="S3592" t="str">
            <v>NA</v>
          </cell>
          <cell r="T3592">
            <v>1</v>
          </cell>
          <cell r="U3592">
            <v>2004</v>
          </cell>
          <cell r="V3592" t="str">
            <v>NA</v>
          </cell>
          <cell r="W3592">
            <v>3</v>
          </cell>
          <cell r="X3592">
            <v>2004</v>
          </cell>
          <cell r="Y3592">
            <v>1</v>
          </cell>
          <cell r="Z3592">
            <v>200</v>
          </cell>
          <cell r="AA3592">
            <v>1</v>
          </cell>
          <cell r="AB3592">
            <v>0</v>
          </cell>
          <cell r="AC3592" t="str">
            <v>Pitfall</v>
          </cell>
          <cell r="AD3592" t="str">
            <v>Baited-pitfall traps using canned sardines in vegetable oil as bait. The traps (3.0 cm diameter) were partially ?lled with water and detergent and left in operation for 48 h. Pitfall traps were distributed along a 200-m line transect, so that in each transect there was a total of 20 traps, separated 10 m from each other. One to three transects were established in each site (Table 1), depending on the total area and variety of vegetation types in each site. Ant collections were performed during the rainy season of 2004.</v>
          </cell>
          <cell r="AE3592">
            <v>20</v>
          </cell>
          <cell r="AF3592">
            <v>7.07</v>
          </cell>
          <cell r="AG3592">
            <v>10</v>
          </cell>
          <cell r="AH3592">
            <v>48</v>
          </cell>
          <cell r="AI3592">
            <v>40</v>
          </cell>
          <cell r="AJ3592">
            <v>0</v>
          </cell>
          <cell r="AK3592">
            <v>0</v>
          </cell>
          <cell r="AL3592">
            <v>0</v>
          </cell>
          <cell r="AM3592">
            <v>0</v>
          </cell>
          <cell r="AN3592">
            <v>0</v>
          </cell>
          <cell r="AO3592">
            <v>0</v>
          </cell>
          <cell r="AP3592">
            <v>0</v>
          </cell>
          <cell r="AQ3592">
            <v>0</v>
          </cell>
          <cell r="AR3592">
            <v>0</v>
          </cell>
          <cell r="AS3592">
            <v>0</v>
          </cell>
          <cell r="AT3592" t="str">
            <v>Cerrado</v>
          </cell>
          <cell r="AU3592" t="str">
            <v>Undisturbed</v>
          </cell>
          <cell r="AV3592" t="str">
            <v>NA</v>
          </cell>
          <cell r="AW3592" t="str">
            <v>NA</v>
          </cell>
          <cell r="AX3592" t="str">
            <v>Natural reserve</v>
          </cell>
          <cell r="AY3592" t="str">
            <v>143 species from 39 genera (a complete list of these species is available from the authors upon
request).</v>
          </cell>
        </row>
        <row r="3593">
          <cell r="A3593" t="str">
            <v>Pacheco&amp;Vasconcelos_2007_17</v>
          </cell>
          <cell r="B3593" t="str">
            <v>Gibb, Heloise</v>
          </cell>
          <cell r="C3593" t="str">
            <v>South America</v>
          </cell>
          <cell r="D3593" t="str">
            <v>Brazil</v>
          </cell>
          <cell r="E3593" t="str">
            <v>Minas Gerais</v>
          </cell>
          <cell r="F3593" t="str">
            <v>Uberlândia</v>
          </cell>
          <cell r="G3593" t="str">
            <v>Reserva Ecol. do Panga</v>
          </cell>
          <cell r="H3593" t="str">
            <v>Natural reserve</v>
          </cell>
          <cell r="I3593">
            <v>800</v>
          </cell>
          <cell r="J3593">
            <v>-18.940000000000001</v>
          </cell>
          <cell r="K3593">
            <v>-48.31</v>
          </cell>
          <cell r="L3593" t="str">
            <v>In publication</v>
          </cell>
          <cell r="M3593" t="str">
            <v>NA</v>
          </cell>
          <cell r="N3593" t="str">
            <v>NA</v>
          </cell>
          <cell r="O3593" t="str">
            <v>NA</v>
          </cell>
          <cell r="P3593" t="str">
            <v>NA</v>
          </cell>
          <cell r="Q3593" t="str">
            <v>NA</v>
          </cell>
          <cell r="R3593">
            <v>1</v>
          </cell>
          <cell r="S3593" t="str">
            <v>NA</v>
          </cell>
          <cell r="T3593">
            <v>1</v>
          </cell>
          <cell r="U3593">
            <v>2004</v>
          </cell>
          <cell r="V3593" t="str">
            <v>NA</v>
          </cell>
          <cell r="W3593">
            <v>3</v>
          </cell>
          <cell r="X3593">
            <v>2004</v>
          </cell>
          <cell r="Y3593">
            <v>1</v>
          </cell>
          <cell r="Z3593">
            <v>200</v>
          </cell>
          <cell r="AA3593">
            <v>1</v>
          </cell>
          <cell r="AB3593">
            <v>0</v>
          </cell>
          <cell r="AC3593" t="str">
            <v>Pitfall</v>
          </cell>
          <cell r="AD3593" t="str">
            <v>Baited-pitfall traps using canned sardines in vegetable oil as bait. The traps (3.0 cm diameter) were partially ?lled with water and detergent and left in operation for 48 h. Pitfall traps were distributed along a 200-m line transect, so that in each transect there was a total of 20 traps, separated 10 m from each other. One to three transects were established in each site (Table 1), depending on the total area and variety of vegetation types in each site. Ant collections were performed during the rainy season of 2004.</v>
          </cell>
          <cell r="AE3593">
            <v>20</v>
          </cell>
          <cell r="AF3593">
            <v>7.07</v>
          </cell>
          <cell r="AG3593">
            <v>10</v>
          </cell>
          <cell r="AH3593">
            <v>48</v>
          </cell>
          <cell r="AI3593">
            <v>40</v>
          </cell>
          <cell r="AJ3593">
            <v>0</v>
          </cell>
          <cell r="AK3593">
            <v>0</v>
          </cell>
          <cell r="AL3593">
            <v>0</v>
          </cell>
          <cell r="AM3593">
            <v>0</v>
          </cell>
          <cell r="AN3593">
            <v>0</v>
          </cell>
          <cell r="AO3593">
            <v>0</v>
          </cell>
          <cell r="AP3593">
            <v>0</v>
          </cell>
          <cell r="AQ3593">
            <v>0</v>
          </cell>
          <cell r="AR3593">
            <v>0</v>
          </cell>
          <cell r="AS3593">
            <v>0</v>
          </cell>
          <cell r="AT3593" t="str">
            <v>Cerrado</v>
          </cell>
          <cell r="AU3593" t="str">
            <v>Undisturbed</v>
          </cell>
          <cell r="AV3593" t="str">
            <v>NA</v>
          </cell>
          <cell r="AW3593" t="str">
            <v>NA</v>
          </cell>
          <cell r="AX3593" t="str">
            <v>Natural reserve</v>
          </cell>
          <cell r="AY3593" t="str">
            <v>143 species from 39 genera (a complete list of these species is available from the authors upon
request).</v>
          </cell>
        </row>
        <row r="3594">
          <cell r="A3594" t="str">
            <v>Pacheco&amp;Vasconcelos_2007_18</v>
          </cell>
          <cell r="B3594" t="str">
            <v>Gibb, Heloise</v>
          </cell>
          <cell r="C3594" t="str">
            <v>South America</v>
          </cell>
          <cell r="D3594" t="str">
            <v>Brazil</v>
          </cell>
          <cell r="E3594" t="str">
            <v>Minas Gerais</v>
          </cell>
          <cell r="F3594" t="str">
            <v>Uberlândia</v>
          </cell>
          <cell r="G3594" t="str">
            <v>NA</v>
          </cell>
          <cell r="H3594" t="str">
            <v>COMBINED SITES</v>
          </cell>
          <cell r="I3594">
            <v>800</v>
          </cell>
          <cell r="J3594">
            <v>-18.940000000000001</v>
          </cell>
          <cell r="K3594">
            <v>-48.31</v>
          </cell>
          <cell r="L3594" t="str">
            <v>In publication</v>
          </cell>
          <cell r="M3594" t="str">
            <v>NA</v>
          </cell>
          <cell r="N3594" t="str">
            <v>NA</v>
          </cell>
          <cell r="O3594">
            <v>143</v>
          </cell>
          <cell r="P3594" t="str">
            <v>NA</v>
          </cell>
          <cell r="Q3594" t="str">
            <v>NA</v>
          </cell>
          <cell r="R3594">
            <v>1</v>
          </cell>
          <cell r="S3594" t="str">
            <v>NA</v>
          </cell>
          <cell r="T3594">
            <v>1</v>
          </cell>
          <cell r="U3594">
            <v>2004</v>
          </cell>
          <cell r="V3594" t="str">
            <v>NA</v>
          </cell>
          <cell r="W3594">
            <v>3</v>
          </cell>
          <cell r="X3594">
            <v>2004</v>
          </cell>
          <cell r="Y3594">
            <v>17</v>
          </cell>
          <cell r="Z3594">
            <v>200</v>
          </cell>
          <cell r="AA3594">
            <v>1</v>
          </cell>
          <cell r="AB3594" t="str">
            <v>NA</v>
          </cell>
          <cell r="AC3594" t="str">
            <v>Pitfall</v>
          </cell>
          <cell r="AD3594" t="str">
            <v>Baited-pitfall traps using canned sardines in vegetable oil as bait. The traps (3.0 cm diameter) were partially ?lled with water and detergent and left in operation for 48 h. Pitfall traps were distributed along a 200-m line transect, so that in each transect there was a total of 20 traps, separated 10 m from each other. One to three transects were established in each site (Table 1), depending on the total area and variety of vegetation types in each site. Ant collections were performed during the rainy season of 2004.</v>
          </cell>
          <cell r="AE3594">
            <v>340</v>
          </cell>
          <cell r="AF3594">
            <v>7.07</v>
          </cell>
          <cell r="AG3594">
            <v>10</v>
          </cell>
          <cell r="AH3594">
            <v>48</v>
          </cell>
          <cell r="AI3594">
            <v>680</v>
          </cell>
          <cell r="AJ3594">
            <v>0</v>
          </cell>
          <cell r="AK3594">
            <v>0</v>
          </cell>
          <cell r="AL3594">
            <v>0</v>
          </cell>
          <cell r="AM3594">
            <v>0</v>
          </cell>
          <cell r="AN3594">
            <v>0</v>
          </cell>
          <cell r="AO3594">
            <v>0</v>
          </cell>
          <cell r="AP3594">
            <v>0</v>
          </cell>
          <cell r="AQ3594">
            <v>0</v>
          </cell>
          <cell r="AR3594">
            <v>0</v>
          </cell>
          <cell r="AS3594">
            <v>0</v>
          </cell>
          <cell r="AT3594" t="str">
            <v>COMBINED SITES</v>
          </cell>
          <cell r="AU3594" t="str">
            <v>NA</v>
          </cell>
          <cell r="AV3594" t="str">
            <v>NA</v>
          </cell>
          <cell r="AW3594" t="str">
            <v>NA</v>
          </cell>
          <cell r="AX3594" t="str">
            <v>COMBINED SITES</v>
          </cell>
          <cell r="AY3594" t="str">
            <v>143 species from 39 genera (a complete list of these species is available from the authors upon
request).</v>
          </cell>
        </row>
        <row r="3595">
          <cell r="A3595" t="str">
            <v>Pacheco&amp;Vasconcelos_noyear_01</v>
          </cell>
          <cell r="B3595" t="str">
            <v>Pacheco, R.; Vasconcelos, H.; Silva, L.S.R</v>
          </cell>
          <cell r="C3595" t="str">
            <v>South America</v>
          </cell>
          <cell r="D3595" t="str">
            <v>Brazil</v>
          </cell>
          <cell r="E3595" t="str">
            <v>Minas Gerais</v>
          </cell>
          <cell r="F3595" t="str">
            <v>Uberlândia</v>
          </cell>
          <cell r="G3595" t="str">
            <v>NH</v>
          </cell>
          <cell r="H3595" t="str">
            <v>Natural habitat</v>
          </cell>
          <cell r="I3595">
            <v>0.82</v>
          </cell>
          <cell r="J3595">
            <v>-19.09</v>
          </cell>
          <cell r="K3595">
            <v>-48.35</v>
          </cell>
          <cell r="L3595" t="str">
            <v>Google Earth estimate</v>
          </cell>
          <cell r="M3595" t="str">
            <v>NA</v>
          </cell>
          <cell r="N3595">
            <v>90520</v>
          </cell>
          <cell r="O3595">
            <v>198</v>
          </cell>
          <cell r="P3595" t="str">
            <v>NA</v>
          </cell>
          <cell r="Q3595" t="str">
            <v>NA</v>
          </cell>
          <cell r="R3595">
            <v>1</v>
          </cell>
          <cell r="S3595">
            <v>10</v>
          </cell>
          <cell r="T3595">
            <v>12</v>
          </cell>
          <cell r="U3595">
            <v>2008</v>
          </cell>
          <cell r="V3595">
            <v>20</v>
          </cell>
          <cell r="W3595">
            <v>2</v>
          </cell>
          <cell r="X3595">
            <v>2009</v>
          </cell>
          <cell r="Y3595">
            <v>41</v>
          </cell>
          <cell r="Z3595" t="str">
            <v>NA</v>
          </cell>
          <cell r="AA3595" t="str">
            <v>NA</v>
          </cell>
          <cell r="AB3595" t="str">
            <v>NA</v>
          </cell>
          <cell r="AC3595" t="str">
            <v>Pitfall</v>
          </cell>
          <cell r="AD3595" t="str">
            <v>Pitfall traps in surface (300 ml) and subterranean (250 ml) with a mix of ethanol and glycerol preservative. One hundred and seventy traps, equally distributed between the two types of traps, were left over a 7 day period. The weather throughout the sampling period was rainy. All traps were baited with sardine mixed with vegetable oil. All ants collected were stored in ethanol.</v>
          </cell>
          <cell r="AE3595">
            <v>410</v>
          </cell>
          <cell r="AF3595" t="str">
            <v>NA</v>
          </cell>
          <cell r="AG3595" t="str">
            <v>NA</v>
          </cell>
          <cell r="AH3595">
            <v>168</v>
          </cell>
          <cell r="AI3595">
            <v>2870</v>
          </cell>
          <cell r="AJ3595">
            <v>0</v>
          </cell>
          <cell r="AK3595">
            <v>0</v>
          </cell>
          <cell r="AL3595">
            <v>0</v>
          </cell>
          <cell r="AM3595">
            <v>0</v>
          </cell>
          <cell r="AN3595">
            <v>0</v>
          </cell>
          <cell r="AO3595">
            <v>0</v>
          </cell>
          <cell r="AP3595">
            <v>0</v>
          </cell>
          <cell r="AQ3595">
            <v>0</v>
          </cell>
          <cell r="AR3595">
            <v>0</v>
          </cell>
          <cell r="AS3595">
            <v>0</v>
          </cell>
          <cell r="AT3595" t="str">
            <v>Cerrado</v>
          </cell>
          <cell r="AU3595" t="str">
            <v>Undisturbed</v>
          </cell>
          <cell r="AV3595" t="str">
            <v>NA</v>
          </cell>
          <cell r="AW3595" t="str">
            <v>NA</v>
          </cell>
          <cell r="AX3595" t="str">
            <v>Natural habitat</v>
          </cell>
          <cell r="AY3595" t="str">
            <v>NA</v>
          </cell>
        </row>
        <row r="3596">
          <cell r="A3596" t="str">
            <v>Pacheco&amp;Vasconcelos_noyear_02</v>
          </cell>
          <cell r="B3596" t="str">
            <v>Pacheco, R.; Vasconcelos, H.; Silva, L.S.R</v>
          </cell>
          <cell r="C3596" t="str">
            <v>South America</v>
          </cell>
          <cell r="D3596" t="str">
            <v>Brazil</v>
          </cell>
          <cell r="E3596" t="str">
            <v>Minas Gerais</v>
          </cell>
          <cell r="F3596" t="str">
            <v>Uberlândia</v>
          </cell>
          <cell r="G3596" t="str">
            <v>CF</v>
          </cell>
          <cell r="H3596" t="str">
            <v>Crop fields</v>
          </cell>
          <cell r="I3596">
            <v>0.82</v>
          </cell>
          <cell r="J3596">
            <v>-19.09</v>
          </cell>
          <cell r="K3596">
            <v>-48.35</v>
          </cell>
          <cell r="L3596" t="str">
            <v>Google Earth estimate</v>
          </cell>
          <cell r="M3596" t="str">
            <v>NA</v>
          </cell>
          <cell r="N3596">
            <v>67575</v>
          </cell>
          <cell r="O3596">
            <v>99</v>
          </cell>
          <cell r="P3596" t="str">
            <v>NA</v>
          </cell>
          <cell r="Q3596" t="str">
            <v>NA</v>
          </cell>
          <cell r="R3596">
            <v>1</v>
          </cell>
          <cell r="S3596">
            <v>10</v>
          </cell>
          <cell r="T3596">
            <v>12</v>
          </cell>
          <cell r="U3596">
            <v>2008</v>
          </cell>
          <cell r="V3596">
            <v>20</v>
          </cell>
          <cell r="W3596">
            <v>2</v>
          </cell>
          <cell r="X3596">
            <v>2009</v>
          </cell>
          <cell r="Y3596">
            <v>60</v>
          </cell>
          <cell r="Z3596" t="str">
            <v>NA</v>
          </cell>
          <cell r="AA3596" t="str">
            <v>NA</v>
          </cell>
          <cell r="AB3596" t="str">
            <v>NA</v>
          </cell>
          <cell r="AC3596" t="str">
            <v>Pitfall</v>
          </cell>
          <cell r="AD3596" t="str">
            <v>Pitfall traps in surface (300 ml) and subterranean (250 ml) with a mix of ethanol and glycerol preservative. One hundred and seventy traps, equally distributed between the two types of traps, were left over a 7 day period. The weather throughout the sampling period was rainy. All traps were baited with sardine mixed with vegetable oil. All ants collected were stored in ethanol.</v>
          </cell>
          <cell r="AE3596">
            <v>600</v>
          </cell>
          <cell r="AF3596" t="str">
            <v>NA</v>
          </cell>
          <cell r="AG3596" t="str">
            <v>NA</v>
          </cell>
          <cell r="AH3596">
            <v>168</v>
          </cell>
          <cell r="AI3596">
            <v>4200</v>
          </cell>
          <cell r="AJ3596">
            <v>0</v>
          </cell>
          <cell r="AK3596">
            <v>0</v>
          </cell>
          <cell r="AL3596">
            <v>0</v>
          </cell>
          <cell r="AM3596">
            <v>0</v>
          </cell>
          <cell r="AN3596">
            <v>0</v>
          </cell>
          <cell r="AO3596">
            <v>0</v>
          </cell>
          <cell r="AP3596">
            <v>0</v>
          </cell>
          <cell r="AQ3596">
            <v>0</v>
          </cell>
          <cell r="AR3596">
            <v>0</v>
          </cell>
          <cell r="AS3596">
            <v>0</v>
          </cell>
          <cell r="AT3596" t="str">
            <v>Crop</v>
          </cell>
          <cell r="AU3596" t="str">
            <v>Transformed</v>
          </cell>
          <cell r="AV3596" t="str">
            <v>Cropping</v>
          </cell>
          <cell r="AW3596" t="str">
            <v>NA</v>
          </cell>
          <cell r="AX3596" t="str">
            <v>Crop fields</v>
          </cell>
          <cell r="AY3596" t="str">
            <v>NA</v>
          </cell>
        </row>
        <row r="3597">
          <cell r="A3597" t="str">
            <v>Paknia&amp;Pfeiffer_noyear_01</v>
          </cell>
          <cell r="B3597" t="str">
            <v>Pak Nia, Omid</v>
          </cell>
          <cell r="C3597" t="str">
            <v>Asia</v>
          </cell>
          <cell r="D3597" t="str">
            <v>Iran</v>
          </cell>
          <cell r="E3597" t="str">
            <v>Golestan National Park</v>
          </cell>
          <cell r="F3597" t="str">
            <v>NA</v>
          </cell>
          <cell r="G3597" t="str">
            <v>A</v>
          </cell>
          <cell r="H3597" t="str">
            <v>semi-arid region</v>
          </cell>
          <cell r="I3597">
            <v>1255</v>
          </cell>
          <cell r="J3597">
            <v>37.35</v>
          </cell>
          <cell r="K3597">
            <v>56.25</v>
          </cell>
          <cell r="L3597" t="str">
            <v>GPS</v>
          </cell>
          <cell r="M3597" t="str">
            <v>NA</v>
          </cell>
          <cell r="N3597" t="str">
            <v>NA</v>
          </cell>
          <cell r="O3597">
            <v>11</v>
          </cell>
          <cell r="P3597">
            <v>11</v>
          </cell>
          <cell r="Q3597">
            <v>0</v>
          </cell>
          <cell r="R3597">
            <v>1</v>
          </cell>
          <cell r="S3597" t="str">
            <v>NA</v>
          </cell>
          <cell r="T3597">
            <v>5</v>
          </cell>
          <cell r="U3597">
            <v>2007</v>
          </cell>
          <cell r="V3597" t="str">
            <v>NA</v>
          </cell>
          <cell r="W3597">
            <v>5</v>
          </cell>
          <cell r="X3597">
            <v>2007</v>
          </cell>
          <cell r="Y3597">
            <v>1</v>
          </cell>
          <cell r="Z3597">
            <v>290</v>
          </cell>
          <cell r="AA3597">
            <v>1</v>
          </cell>
          <cell r="AB3597">
            <v>0</v>
          </cell>
          <cell r="AC3597" t="str">
            <v>Pitfall</v>
          </cell>
          <cell r="AD3597" t="str">
            <v>Each locality comprised 30 pitfall traps spaced at 10 m intervals. The traps were plastic cups of 65 mm in diameter and 100 mm in depth filled two-thirds with a 1:1 mixture of propylene glycol and water.</v>
          </cell>
          <cell r="AE3597">
            <v>30</v>
          </cell>
          <cell r="AF3597">
            <v>33.200000000000003</v>
          </cell>
          <cell r="AG3597">
            <v>10</v>
          </cell>
          <cell r="AH3597">
            <v>72</v>
          </cell>
          <cell r="AI3597">
            <v>90</v>
          </cell>
          <cell r="AJ3597">
            <v>0</v>
          </cell>
          <cell r="AK3597">
            <v>0</v>
          </cell>
          <cell r="AL3597">
            <v>0</v>
          </cell>
          <cell r="AM3597">
            <v>0</v>
          </cell>
          <cell r="AN3597">
            <v>0</v>
          </cell>
          <cell r="AO3597">
            <v>0</v>
          </cell>
          <cell r="AP3597">
            <v>0</v>
          </cell>
          <cell r="AQ3597">
            <v>0</v>
          </cell>
          <cell r="AR3597">
            <v>0</v>
          </cell>
          <cell r="AS3597">
            <v>0</v>
          </cell>
          <cell r="AT3597" t="str">
            <v>schrubland</v>
          </cell>
          <cell r="AU3597" t="str">
            <v>Undisturbed</v>
          </cell>
          <cell r="AV3597" t="str">
            <v>NA</v>
          </cell>
          <cell r="AW3597" t="str">
            <v>NA</v>
          </cell>
          <cell r="AX3597" t="str">
            <v>dense and short shrub and bushes,</v>
          </cell>
          <cell r="AY3597" t="str">
            <v>NA</v>
          </cell>
        </row>
        <row r="3598">
          <cell r="A3598" t="str">
            <v>Paknia&amp;Pfeiffer_noyear_02</v>
          </cell>
          <cell r="B3598" t="str">
            <v>Pak Nia, Omid</v>
          </cell>
          <cell r="C3598" t="str">
            <v>Asia</v>
          </cell>
          <cell r="D3598" t="str">
            <v>Iran</v>
          </cell>
          <cell r="E3598" t="str">
            <v>Golestan National Park</v>
          </cell>
          <cell r="F3598" t="str">
            <v>NA</v>
          </cell>
          <cell r="G3598" t="str">
            <v>B</v>
          </cell>
          <cell r="H3598" t="str">
            <v>semi-arid region</v>
          </cell>
          <cell r="I3598">
            <v>1223</v>
          </cell>
          <cell r="J3598">
            <v>37.340000000000003</v>
          </cell>
          <cell r="K3598">
            <v>56.25</v>
          </cell>
          <cell r="L3598" t="str">
            <v>GPS</v>
          </cell>
          <cell r="M3598" t="str">
            <v>NA</v>
          </cell>
          <cell r="N3598" t="str">
            <v>NA</v>
          </cell>
          <cell r="O3598">
            <v>14</v>
          </cell>
          <cell r="P3598">
            <v>14</v>
          </cell>
          <cell r="Q3598">
            <v>0</v>
          </cell>
          <cell r="R3598">
            <v>1</v>
          </cell>
          <cell r="S3598" t="str">
            <v>NA</v>
          </cell>
          <cell r="T3598">
            <v>5</v>
          </cell>
          <cell r="U3598">
            <v>2007</v>
          </cell>
          <cell r="V3598" t="str">
            <v>NA</v>
          </cell>
          <cell r="W3598">
            <v>5</v>
          </cell>
          <cell r="X3598">
            <v>2007</v>
          </cell>
          <cell r="Y3598">
            <v>1</v>
          </cell>
          <cell r="Z3598">
            <v>290</v>
          </cell>
          <cell r="AA3598">
            <v>1</v>
          </cell>
          <cell r="AB3598">
            <v>0</v>
          </cell>
          <cell r="AC3598" t="str">
            <v>Pitfall</v>
          </cell>
          <cell r="AD3598" t="str">
            <v>Each locality comprised 30 pitfall traps spaced at 10 m intervals. The traps were plastic cups of 65 mm in diameter and 100 mm in depth filled two-thirds with a 1:1 mixture of propylene glycol and water.</v>
          </cell>
          <cell r="AE3598">
            <v>30</v>
          </cell>
          <cell r="AF3598">
            <v>33.200000000000003</v>
          </cell>
          <cell r="AG3598">
            <v>10</v>
          </cell>
          <cell r="AH3598">
            <v>72</v>
          </cell>
          <cell r="AI3598">
            <v>90</v>
          </cell>
          <cell r="AJ3598">
            <v>0</v>
          </cell>
          <cell r="AK3598">
            <v>0</v>
          </cell>
          <cell r="AL3598">
            <v>0</v>
          </cell>
          <cell r="AM3598">
            <v>0</v>
          </cell>
          <cell r="AN3598">
            <v>0</v>
          </cell>
          <cell r="AO3598">
            <v>0</v>
          </cell>
          <cell r="AP3598">
            <v>0</v>
          </cell>
          <cell r="AQ3598">
            <v>0</v>
          </cell>
          <cell r="AR3598">
            <v>0</v>
          </cell>
          <cell r="AS3598">
            <v>0</v>
          </cell>
          <cell r="AT3598" t="str">
            <v>schrubland</v>
          </cell>
          <cell r="AU3598" t="str">
            <v>Undisturbed</v>
          </cell>
          <cell r="AV3598" t="str">
            <v>NA</v>
          </cell>
          <cell r="AW3598" t="str">
            <v>NA</v>
          </cell>
          <cell r="AX3598" t="str">
            <v>dense and short shrub and bushes,</v>
          </cell>
          <cell r="AY3598" t="str">
            <v>NA</v>
          </cell>
        </row>
        <row r="3599">
          <cell r="A3599" t="str">
            <v>Paknia&amp;Pfeiffer_noyear_03</v>
          </cell>
          <cell r="B3599" t="str">
            <v>Pak Nia, Omid</v>
          </cell>
          <cell r="C3599" t="str">
            <v>Asia</v>
          </cell>
          <cell r="D3599" t="str">
            <v>Iran</v>
          </cell>
          <cell r="E3599" t="str">
            <v>Khoshyelagh Widelife refuge</v>
          </cell>
          <cell r="F3599" t="str">
            <v>NA</v>
          </cell>
          <cell r="G3599" t="str">
            <v>A</v>
          </cell>
          <cell r="H3599" t="str">
            <v>semi-arid region</v>
          </cell>
          <cell r="I3599">
            <v>2124</v>
          </cell>
          <cell r="J3599">
            <v>36.799999999999997</v>
          </cell>
          <cell r="K3599">
            <v>55.39</v>
          </cell>
          <cell r="L3599" t="str">
            <v>GPS</v>
          </cell>
          <cell r="M3599" t="str">
            <v>NA</v>
          </cell>
          <cell r="N3599" t="str">
            <v>NA</v>
          </cell>
          <cell r="O3599">
            <v>10</v>
          </cell>
          <cell r="P3599">
            <v>10</v>
          </cell>
          <cell r="Q3599">
            <v>0</v>
          </cell>
          <cell r="R3599">
            <v>1</v>
          </cell>
          <cell r="S3599" t="str">
            <v>NA</v>
          </cell>
          <cell r="T3599">
            <v>7</v>
          </cell>
          <cell r="U3599">
            <v>2007</v>
          </cell>
          <cell r="V3599" t="str">
            <v>NA</v>
          </cell>
          <cell r="W3599">
            <v>10</v>
          </cell>
          <cell r="X3599">
            <v>2007</v>
          </cell>
          <cell r="Y3599">
            <v>1</v>
          </cell>
          <cell r="Z3599">
            <v>290</v>
          </cell>
          <cell r="AA3599">
            <v>1</v>
          </cell>
          <cell r="AB3599">
            <v>0</v>
          </cell>
          <cell r="AC3599" t="str">
            <v>Pitfall</v>
          </cell>
          <cell r="AD3599" t="str">
            <v>Each locality comprised 30 pitfall traps spaced at 10 m intervals. The traps were plastic cups of 65 mm in diameter and 100 mm in depth filled two-thirds with a 1:1 mixture of propylene glycol and water.</v>
          </cell>
          <cell r="AE3599">
            <v>30</v>
          </cell>
          <cell r="AF3599">
            <v>33.200000000000003</v>
          </cell>
          <cell r="AG3599">
            <v>10</v>
          </cell>
          <cell r="AH3599">
            <v>72</v>
          </cell>
          <cell r="AI3599">
            <v>90</v>
          </cell>
          <cell r="AJ3599">
            <v>0</v>
          </cell>
          <cell r="AK3599">
            <v>0</v>
          </cell>
          <cell r="AL3599">
            <v>0</v>
          </cell>
          <cell r="AM3599">
            <v>0</v>
          </cell>
          <cell r="AN3599">
            <v>0</v>
          </cell>
          <cell r="AO3599">
            <v>0</v>
          </cell>
          <cell r="AP3599">
            <v>0</v>
          </cell>
          <cell r="AQ3599">
            <v>0</v>
          </cell>
          <cell r="AR3599">
            <v>0</v>
          </cell>
          <cell r="AS3599">
            <v>0</v>
          </cell>
          <cell r="AT3599" t="str">
            <v>schrubland / open forest</v>
          </cell>
          <cell r="AU3599" t="str">
            <v>Undisturbed</v>
          </cell>
          <cell r="AV3599" t="str">
            <v>NA</v>
          </cell>
          <cell r="AW3599" t="str">
            <v>NA</v>
          </cell>
          <cell r="AX3599" t="str">
            <v>dense and short shrub and bushes,</v>
          </cell>
          <cell r="AY3599" t="str">
            <v>NA</v>
          </cell>
        </row>
        <row r="3600">
          <cell r="A3600" t="str">
            <v>Paknia&amp;Pfeiffer_noyear_04</v>
          </cell>
          <cell r="B3600" t="str">
            <v>Pak Nia, Omid</v>
          </cell>
          <cell r="C3600" t="str">
            <v>Asia</v>
          </cell>
          <cell r="D3600" t="str">
            <v>Iran</v>
          </cell>
          <cell r="E3600" t="str">
            <v>Khoshyelagh Widelife refuge</v>
          </cell>
          <cell r="F3600" t="str">
            <v>NA</v>
          </cell>
          <cell r="G3600" t="str">
            <v>B</v>
          </cell>
          <cell r="H3600" t="str">
            <v>semi-arid region</v>
          </cell>
          <cell r="I3600">
            <v>1674</v>
          </cell>
          <cell r="J3600">
            <v>36.79</v>
          </cell>
          <cell r="K3600">
            <v>55.39</v>
          </cell>
          <cell r="L3600" t="str">
            <v>GPS</v>
          </cell>
          <cell r="M3600" t="str">
            <v>NA</v>
          </cell>
          <cell r="N3600" t="str">
            <v>NA</v>
          </cell>
          <cell r="O3600">
            <v>13</v>
          </cell>
          <cell r="P3600">
            <v>13</v>
          </cell>
          <cell r="Q3600">
            <v>0</v>
          </cell>
          <cell r="R3600">
            <v>1</v>
          </cell>
          <cell r="S3600" t="str">
            <v>NA</v>
          </cell>
          <cell r="T3600">
            <v>7</v>
          </cell>
          <cell r="U3600">
            <v>2007</v>
          </cell>
          <cell r="V3600" t="str">
            <v>NA</v>
          </cell>
          <cell r="W3600">
            <v>10</v>
          </cell>
          <cell r="X3600">
            <v>2007</v>
          </cell>
          <cell r="Y3600">
            <v>1</v>
          </cell>
          <cell r="Z3600">
            <v>290</v>
          </cell>
          <cell r="AA3600">
            <v>1</v>
          </cell>
          <cell r="AB3600">
            <v>0</v>
          </cell>
          <cell r="AC3600" t="str">
            <v>Pitfall</v>
          </cell>
          <cell r="AD3600" t="str">
            <v>Each locality comprised 30 pitfall traps spaced at 10 m intervals. The traps were plastic cups of 65 mm in diameter and 100 mm in depth filled two-thirds with a 1:1 mixture of propylene glycol and water.</v>
          </cell>
          <cell r="AE3600">
            <v>30</v>
          </cell>
          <cell r="AF3600">
            <v>33.200000000000003</v>
          </cell>
          <cell r="AG3600">
            <v>10</v>
          </cell>
          <cell r="AH3600">
            <v>72</v>
          </cell>
          <cell r="AI3600">
            <v>90</v>
          </cell>
          <cell r="AJ3600">
            <v>0</v>
          </cell>
          <cell r="AK3600">
            <v>0</v>
          </cell>
          <cell r="AL3600">
            <v>0</v>
          </cell>
          <cell r="AM3600">
            <v>0</v>
          </cell>
          <cell r="AN3600">
            <v>0</v>
          </cell>
          <cell r="AO3600">
            <v>0</v>
          </cell>
          <cell r="AP3600">
            <v>0</v>
          </cell>
          <cell r="AQ3600">
            <v>0</v>
          </cell>
          <cell r="AR3600">
            <v>0</v>
          </cell>
          <cell r="AS3600">
            <v>0</v>
          </cell>
          <cell r="AT3600" t="str">
            <v>schrubland / open forest</v>
          </cell>
          <cell r="AU3600" t="str">
            <v>Undisturbed</v>
          </cell>
          <cell r="AV3600" t="str">
            <v>NA</v>
          </cell>
          <cell r="AW3600" t="str">
            <v>NA</v>
          </cell>
          <cell r="AX3600" t="str">
            <v>dense shrub and open and sparse junper forest Juniperus excelsa</v>
          </cell>
          <cell r="AY3600" t="str">
            <v>NA</v>
          </cell>
        </row>
        <row r="3601">
          <cell r="A3601" t="str">
            <v>Paknia&amp;Pfeiffer_noyear_05</v>
          </cell>
          <cell r="B3601" t="str">
            <v>Pak Nia, Omid</v>
          </cell>
          <cell r="C3601" t="str">
            <v>Asia</v>
          </cell>
          <cell r="D3601" t="str">
            <v>Iran</v>
          </cell>
          <cell r="E3601" t="str">
            <v>Turan National Park</v>
          </cell>
          <cell r="F3601" t="str">
            <v>NA</v>
          </cell>
          <cell r="G3601" t="str">
            <v>A</v>
          </cell>
          <cell r="H3601" t="str">
            <v>arid region</v>
          </cell>
          <cell r="I3601">
            <v>1164</v>
          </cell>
          <cell r="J3601">
            <v>35.97</v>
          </cell>
          <cell r="K3601">
            <v>56.09</v>
          </cell>
          <cell r="L3601" t="str">
            <v>GPS</v>
          </cell>
          <cell r="M3601" t="str">
            <v>NA</v>
          </cell>
          <cell r="N3601" t="str">
            <v>NA</v>
          </cell>
          <cell r="O3601">
            <v>12</v>
          </cell>
          <cell r="P3601">
            <v>12</v>
          </cell>
          <cell r="Q3601">
            <v>0</v>
          </cell>
          <cell r="R3601">
            <v>1</v>
          </cell>
          <cell r="S3601" t="str">
            <v>NA</v>
          </cell>
          <cell r="T3601">
            <v>6</v>
          </cell>
          <cell r="U3601">
            <v>2007</v>
          </cell>
          <cell r="V3601" t="str">
            <v>NA</v>
          </cell>
          <cell r="W3601">
            <v>6</v>
          </cell>
          <cell r="X3601">
            <v>2007</v>
          </cell>
          <cell r="Y3601">
            <v>1</v>
          </cell>
          <cell r="Z3601">
            <v>290</v>
          </cell>
          <cell r="AA3601">
            <v>1</v>
          </cell>
          <cell r="AB3601">
            <v>0</v>
          </cell>
          <cell r="AC3601" t="str">
            <v>Pitfall</v>
          </cell>
          <cell r="AD3601" t="str">
            <v>Each locality comprised 30 pitfall traps spaced at 10 m intervals. The traps were plastic cups of 65 mm in diameter and 100 mm in depth filled two-thirds with a 1:1 mixture of propylene glycol and water.</v>
          </cell>
          <cell r="AE3601">
            <v>30</v>
          </cell>
          <cell r="AF3601">
            <v>33.200000000000003</v>
          </cell>
          <cell r="AG3601">
            <v>10</v>
          </cell>
          <cell r="AH3601">
            <v>72</v>
          </cell>
          <cell r="AI3601">
            <v>90</v>
          </cell>
          <cell r="AJ3601">
            <v>0</v>
          </cell>
          <cell r="AK3601">
            <v>0</v>
          </cell>
          <cell r="AL3601">
            <v>0</v>
          </cell>
          <cell r="AM3601">
            <v>0</v>
          </cell>
          <cell r="AN3601">
            <v>0</v>
          </cell>
          <cell r="AO3601">
            <v>0</v>
          </cell>
          <cell r="AP3601">
            <v>0</v>
          </cell>
          <cell r="AQ3601">
            <v>0</v>
          </cell>
          <cell r="AR3601">
            <v>0</v>
          </cell>
          <cell r="AS3601">
            <v>0</v>
          </cell>
          <cell r="AT3601" t="str">
            <v>Halophytic vegetation/dwarf shrubs</v>
          </cell>
          <cell r="AU3601" t="str">
            <v>Undisturbed</v>
          </cell>
          <cell r="AV3601" t="str">
            <v>NA</v>
          </cell>
          <cell r="AW3601" t="str">
            <v>NA</v>
          </cell>
          <cell r="AX3601" t="str">
            <v>almost bare of vegetation, sparse bushes and shrubs of genera Artemesia sp. and Calligonum sp.</v>
          </cell>
          <cell r="AY3601" t="str">
            <v>NA</v>
          </cell>
        </row>
        <row r="3602">
          <cell r="A3602" t="str">
            <v>Paknia&amp;Pfeiffer_noyear_06</v>
          </cell>
          <cell r="B3602" t="str">
            <v>Pak Nia, Omid</v>
          </cell>
          <cell r="C3602" t="str">
            <v>Asia</v>
          </cell>
          <cell r="D3602" t="str">
            <v>Iran</v>
          </cell>
          <cell r="E3602" t="str">
            <v>Turan National Park</v>
          </cell>
          <cell r="F3602" t="str">
            <v>NA</v>
          </cell>
          <cell r="G3602" t="str">
            <v>B</v>
          </cell>
          <cell r="H3602" t="str">
            <v>arid region</v>
          </cell>
          <cell r="I3602">
            <v>1129</v>
          </cell>
          <cell r="J3602">
            <v>35.96</v>
          </cell>
          <cell r="K3602">
            <v>56.09</v>
          </cell>
          <cell r="L3602" t="str">
            <v>GPS</v>
          </cell>
          <cell r="M3602" t="str">
            <v>NA</v>
          </cell>
          <cell r="N3602" t="str">
            <v>NA</v>
          </cell>
          <cell r="O3602">
            <v>12</v>
          </cell>
          <cell r="P3602">
            <v>12</v>
          </cell>
          <cell r="Q3602">
            <v>0</v>
          </cell>
          <cell r="R3602">
            <v>1</v>
          </cell>
          <cell r="S3602" t="str">
            <v>NA</v>
          </cell>
          <cell r="T3602">
            <v>6</v>
          </cell>
          <cell r="U3602">
            <v>2007</v>
          </cell>
          <cell r="V3602" t="str">
            <v>NA</v>
          </cell>
          <cell r="W3602">
            <v>6</v>
          </cell>
          <cell r="X3602">
            <v>2007</v>
          </cell>
          <cell r="Y3602">
            <v>1</v>
          </cell>
          <cell r="Z3602">
            <v>290</v>
          </cell>
          <cell r="AA3602">
            <v>1</v>
          </cell>
          <cell r="AB3602">
            <v>0</v>
          </cell>
          <cell r="AC3602" t="str">
            <v>Pitfall</v>
          </cell>
          <cell r="AD3602" t="str">
            <v>Each locality comprised 30 pitfall traps spaced at 10 m intervals. The traps were plastic cups of 65 mm in diameter and 100 mm in depth filled two-thirds with a 1:1 mixture of propylene glycol and water.</v>
          </cell>
          <cell r="AE3602">
            <v>30</v>
          </cell>
          <cell r="AF3602">
            <v>33.200000000000003</v>
          </cell>
          <cell r="AG3602">
            <v>10</v>
          </cell>
          <cell r="AH3602">
            <v>72</v>
          </cell>
          <cell r="AI3602">
            <v>90</v>
          </cell>
          <cell r="AJ3602">
            <v>0</v>
          </cell>
          <cell r="AK3602">
            <v>0</v>
          </cell>
          <cell r="AL3602">
            <v>0</v>
          </cell>
          <cell r="AM3602">
            <v>0</v>
          </cell>
          <cell r="AN3602">
            <v>0</v>
          </cell>
          <cell r="AO3602">
            <v>0</v>
          </cell>
          <cell r="AP3602">
            <v>0</v>
          </cell>
          <cell r="AQ3602">
            <v>0</v>
          </cell>
          <cell r="AR3602">
            <v>0</v>
          </cell>
          <cell r="AS3602">
            <v>0</v>
          </cell>
          <cell r="AT3602" t="str">
            <v>Halophytic vegetation/dwarf shrubs</v>
          </cell>
          <cell r="AU3602" t="str">
            <v>Undisturbed</v>
          </cell>
          <cell r="AV3602" t="str">
            <v>NA</v>
          </cell>
          <cell r="AW3602" t="str">
            <v>NA</v>
          </cell>
          <cell r="AX3602" t="str">
            <v>almost bare of vegetation, sparse bushes and shrubs of genera Artemesia sp., Calligonum sp. and Acanthophyllum sp.</v>
          </cell>
          <cell r="AY3602" t="str">
            <v>NA</v>
          </cell>
        </row>
        <row r="3603">
          <cell r="A3603" t="str">
            <v>Paknia&amp;Pfeiffer_noyear_07</v>
          </cell>
          <cell r="B3603" t="str">
            <v>Pak Nia, Omid</v>
          </cell>
          <cell r="C3603" t="str">
            <v>Asia</v>
          </cell>
          <cell r="D3603" t="str">
            <v>Iran</v>
          </cell>
          <cell r="E3603" t="str">
            <v>Kavir National Park</v>
          </cell>
          <cell r="F3603" t="str">
            <v>NA</v>
          </cell>
          <cell r="G3603" t="str">
            <v>A</v>
          </cell>
          <cell r="H3603" t="str">
            <v>arid region</v>
          </cell>
          <cell r="I3603">
            <v>1042</v>
          </cell>
          <cell r="J3603">
            <v>34.76</v>
          </cell>
          <cell r="K3603">
            <v>52.17</v>
          </cell>
          <cell r="L3603" t="str">
            <v>GPS</v>
          </cell>
          <cell r="M3603" t="str">
            <v>NA</v>
          </cell>
          <cell r="N3603" t="str">
            <v>NA</v>
          </cell>
          <cell r="O3603">
            <v>8</v>
          </cell>
          <cell r="P3603">
            <v>8</v>
          </cell>
          <cell r="Q3603">
            <v>0</v>
          </cell>
          <cell r="R3603">
            <v>1</v>
          </cell>
          <cell r="S3603" t="str">
            <v>NA</v>
          </cell>
          <cell r="T3603">
            <v>6</v>
          </cell>
          <cell r="U3603">
            <v>2007</v>
          </cell>
          <cell r="V3603" t="str">
            <v>NA</v>
          </cell>
          <cell r="W3603">
            <v>6</v>
          </cell>
          <cell r="X3603">
            <v>2007</v>
          </cell>
          <cell r="Y3603">
            <v>1</v>
          </cell>
          <cell r="Z3603">
            <v>290</v>
          </cell>
          <cell r="AA3603">
            <v>1</v>
          </cell>
          <cell r="AB3603">
            <v>0</v>
          </cell>
          <cell r="AC3603" t="str">
            <v>Pitfall</v>
          </cell>
          <cell r="AD3603" t="str">
            <v>Each locality comprised 30 pitfall traps spaced at 10 m intervals. The traps were plastic cups of 65 mm in diameter and 100 mm in depth filled two-thirds with a 1:1 mixture of propylene glycol and water.</v>
          </cell>
          <cell r="AE3603">
            <v>30</v>
          </cell>
          <cell r="AF3603">
            <v>33.200000000000003</v>
          </cell>
          <cell r="AG3603">
            <v>10</v>
          </cell>
          <cell r="AH3603">
            <v>72</v>
          </cell>
          <cell r="AI3603">
            <v>90</v>
          </cell>
          <cell r="AJ3603">
            <v>0</v>
          </cell>
          <cell r="AK3603">
            <v>0</v>
          </cell>
          <cell r="AL3603">
            <v>0</v>
          </cell>
          <cell r="AM3603">
            <v>0</v>
          </cell>
          <cell r="AN3603">
            <v>0</v>
          </cell>
          <cell r="AO3603">
            <v>0</v>
          </cell>
          <cell r="AP3603">
            <v>0</v>
          </cell>
          <cell r="AQ3603">
            <v>0</v>
          </cell>
          <cell r="AR3603">
            <v>0</v>
          </cell>
          <cell r="AS3603">
            <v>0</v>
          </cell>
          <cell r="AT3603" t="str">
            <v>Halophytic vegetation/dwarf shrubs</v>
          </cell>
          <cell r="AU3603" t="str">
            <v>Undisturbed</v>
          </cell>
          <cell r="AV3603" t="str">
            <v>NA</v>
          </cell>
          <cell r="AW3603" t="str">
            <v>NA</v>
          </cell>
          <cell r="AX3603" t="str">
            <v>almost bare of vegetation, sparse bushes and shrubs of genera Zygophyllum, Artemesia siebeai and stipa sp.</v>
          </cell>
          <cell r="AY3603" t="str">
            <v>NA</v>
          </cell>
        </row>
        <row r="3604">
          <cell r="A3604" t="str">
            <v>Paknia&amp;Pfeiffer_noyear_08</v>
          </cell>
          <cell r="B3604" t="str">
            <v>Pak Nia, Omid</v>
          </cell>
          <cell r="C3604" t="str">
            <v>Asia</v>
          </cell>
          <cell r="D3604" t="str">
            <v>Iran</v>
          </cell>
          <cell r="E3604" t="str">
            <v>Kavir National Park</v>
          </cell>
          <cell r="F3604" t="str">
            <v>NA</v>
          </cell>
          <cell r="G3604" t="str">
            <v>B</v>
          </cell>
          <cell r="H3604" t="str">
            <v>arid region</v>
          </cell>
          <cell r="I3604">
            <v>1073</v>
          </cell>
          <cell r="J3604">
            <v>34.75</v>
          </cell>
          <cell r="K3604">
            <v>52.18</v>
          </cell>
          <cell r="L3604" t="str">
            <v>GPS</v>
          </cell>
          <cell r="M3604" t="str">
            <v>NA</v>
          </cell>
          <cell r="N3604" t="str">
            <v>NA</v>
          </cell>
          <cell r="O3604">
            <v>10</v>
          </cell>
          <cell r="P3604">
            <v>10</v>
          </cell>
          <cell r="Q3604">
            <v>0</v>
          </cell>
          <cell r="R3604">
            <v>1</v>
          </cell>
          <cell r="S3604" t="str">
            <v>NA</v>
          </cell>
          <cell r="T3604">
            <v>6</v>
          </cell>
          <cell r="U3604">
            <v>2007</v>
          </cell>
          <cell r="V3604" t="str">
            <v>NA</v>
          </cell>
          <cell r="W3604">
            <v>6</v>
          </cell>
          <cell r="X3604">
            <v>2007</v>
          </cell>
          <cell r="Y3604">
            <v>1</v>
          </cell>
          <cell r="Z3604">
            <v>290</v>
          </cell>
          <cell r="AA3604">
            <v>1</v>
          </cell>
          <cell r="AB3604">
            <v>0</v>
          </cell>
          <cell r="AC3604" t="str">
            <v>Pitfall</v>
          </cell>
          <cell r="AD3604" t="str">
            <v>Each locality comprised 30 pitfall traps spaced at 10 m intervals. The traps were plastic cups of 65 mm in diameter and 100 mm in depth filled two-thirds with a 1:1 mixture of propylene glycol and water.</v>
          </cell>
          <cell r="AE3604">
            <v>30</v>
          </cell>
          <cell r="AF3604">
            <v>33.200000000000003</v>
          </cell>
          <cell r="AG3604">
            <v>10</v>
          </cell>
          <cell r="AH3604">
            <v>72</v>
          </cell>
          <cell r="AI3604">
            <v>90</v>
          </cell>
          <cell r="AJ3604">
            <v>0</v>
          </cell>
          <cell r="AK3604">
            <v>0</v>
          </cell>
          <cell r="AL3604">
            <v>0</v>
          </cell>
          <cell r="AM3604">
            <v>0</v>
          </cell>
          <cell r="AN3604">
            <v>0</v>
          </cell>
          <cell r="AO3604">
            <v>0</v>
          </cell>
          <cell r="AP3604">
            <v>0</v>
          </cell>
          <cell r="AQ3604">
            <v>0</v>
          </cell>
          <cell r="AR3604">
            <v>0</v>
          </cell>
          <cell r="AS3604">
            <v>0</v>
          </cell>
          <cell r="AT3604" t="str">
            <v>Halophytic vegetation/dwarf shrubs</v>
          </cell>
          <cell r="AU3604" t="str">
            <v>Undisturbed</v>
          </cell>
          <cell r="AV3604" t="str">
            <v>NA</v>
          </cell>
          <cell r="AW3604" t="str">
            <v>NA</v>
          </cell>
          <cell r="AX3604" t="str">
            <v>almost bare of vegetation, sparse bushes and shrubs of genera Zygophyllum, Artemesia siebeai and stipa sp. and Holosteum glutinosum</v>
          </cell>
          <cell r="AY3604" t="str">
            <v>NA</v>
          </cell>
        </row>
        <row r="3605">
          <cell r="A3605" t="str">
            <v>Paknia&amp;Pfeiffer_noyear_09</v>
          </cell>
          <cell r="B3605" t="str">
            <v>Pak Nia, Omid</v>
          </cell>
          <cell r="C3605" t="str">
            <v>Asia</v>
          </cell>
          <cell r="D3605" t="str">
            <v>Iran</v>
          </cell>
          <cell r="E3605" t="str">
            <v>Kolahghazi National Park</v>
          </cell>
          <cell r="F3605" t="str">
            <v>NA</v>
          </cell>
          <cell r="G3605" t="str">
            <v>A</v>
          </cell>
          <cell r="H3605" t="str">
            <v>arid region</v>
          </cell>
          <cell r="I3605">
            <v>1708</v>
          </cell>
          <cell r="J3605">
            <v>32.43</v>
          </cell>
          <cell r="K3605">
            <v>51.9</v>
          </cell>
          <cell r="L3605" t="str">
            <v>GPS</v>
          </cell>
          <cell r="M3605" t="str">
            <v>NA</v>
          </cell>
          <cell r="N3605" t="str">
            <v>NA</v>
          </cell>
          <cell r="O3605">
            <v>8</v>
          </cell>
          <cell r="P3605">
            <v>8</v>
          </cell>
          <cell r="Q3605">
            <v>0</v>
          </cell>
          <cell r="R3605">
            <v>1</v>
          </cell>
          <cell r="S3605" t="str">
            <v>NA</v>
          </cell>
          <cell r="T3605">
            <v>2</v>
          </cell>
          <cell r="U3605">
            <v>2007</v>
          </cell>
          <cell r="V3605" t="str">
            <v>NA</v>
          </cell>
          <cell r="W3605">
            <v>5</v>
          </cell>
          <cell r="X3605">
            <v>2007</v>
          </cell>
          <cell r="Y3605">
            <v>1</v>
          </cell>
          <cell r="Z3605">
            <v>290</v>
          </cell>
          <cell r="AA3605">
            <v>1</v>
          </cell>
          <cell r="AB3605">
            <v>0</v>
          </cell>
          <cell r="AC3605" t="str">
            <v>Pitfall</v>
          </cell>
          <cell r="AD3605" t="str">
            <v>Each locality comprised 30 pitfall traps spaced at 10 m intervals. The traps were plastic cups of 65 mm in diameter and 100 mm in depth filled two-thirds with a 1:1 mixture of propylene glycol and water.</v>
          </cell>
          <cell r="AE3605">
            <v>30</v>
          </cell>
          <cell r="AF3605">
            <v>33.200000000000003</v>
          </cell>
          <cell r="AG3605">
            <v>10</v>
          </cell>
          <cell r="AH3605">
            <v>72</v>
          </cell>
          <cell r="AI3605">
            <v>90</v>
          </cell>
          <cell r="AJ3605">
            <v>0</v>
          </cell>
          <cell r="AK3605">
            <v>0</v>
          </cell>
          <cell r="AL3605">
            <v>0</v>
          </cell>
          <cell r="AM3605">
            <v>0</v>
          </cell>
          <cell r="AN3605">
            <v>0</v>
          </cell>
          <cell r="AO3605">
            <v>0</v>
          </cell>
          <cell r="AP3605">
            <v>0</v>
          </cell>
          <cell r="AQ3605">
            <v>0</v>
          </cell>
          <cell r="AR3605">
            <v>0</v>
          </cell>
          <cell r="AS3605">
            <v>0</v>
          </cell>
          <cell r="AT3605" t="str">
            <v>Halophytic vegetation/dwarf shrubs</v>
          </cell>
          <cell r="AU3605" t="str">
            <v>Undisturbed</v>
          </cell>
          <cell r="AV3605" t="str">
            <v>NA</v>
          </cell>
          <cell r="AW3605" t="str">
            <v>NA</v>
          </cell>
          <cell r="AX3605" t="str">
            <v>Sparse vegetaion including Artemesia anabasis, Aellenia auricula</v>
          </cell>
          <cell r="AY3605" t="str">
            <v>NA</v>
          </cell>
        </row>
        <row r="3606">
          <cell r="A3606" t="str">
            <v>Paknia&amp;Pfeiffer_noyear_10</v>
          </cell>
          <cell r="B3606" t="str">
            <v>Pak Nia, Omid</v>
          </cell>
          <cell r="C3606" t="str">
            <v>Asia</v>
          </cell>
          <cell r="D3606" t="str">
            <v>Iran</v>
          </cell>
          <cell r="E3606" t="str">
            <v>Kolahghazi National Park</v>
          </cell>
          <cell r="F3606" t="str">
            <v>NA</v>
          </cell>
          <cell r="G3606" t="str">
            <v>B</v>
          </cell>
          <cell r="H3606" t="str">
            <v>arid region</v>
          </cell>
          <cell r="I3606">
            <v>1681</v>
          </cell>
          <cell r="J3606">
            <v>32.4</v>
          </cell>
          <cell r="K3606">
            <v>51.9</v>
          </cell>
          <cell r="L3606" t="str">
            <v>GPS</v>
          </cell>
          <cell r="M3606" t="str">
            <v>NA</v>
          </cell>
          <cell r="N3606" t="str">
            <v>NA</v>
          </cell>
          <cell r="O3606">
            <v>9</v>
          </cell>
          <cell r="P3606">
            <v>9</v>
          </cell>
          <cell r="Q3606">
            <v>0</v>
          </cell>
          <cell r="R3606">
            <v>1</v>
          </cell>
          <cell r="S3606" t="str">
            <v>NA</v>
          </cell>
          <cell r="T3606">
            <v>2</v>
          </cell>
          <cell r="U3606">
            <v>2007</v>
          </cell>
          <cell r="V3606" t="str">
            <v>NA</v>
          </cell>
          <cell r="W3606">
            <v>5</v>
          </cell>
          <cell r="X3606">
            <v>2007</v>
          </cell>
          <cell r="Y3606">
            <v>1</v>
          </cell>
          <cell r="Z3606">
            <v>290</v>
          </cell>
          <cell r="AA3606">
            <v>1</v>
          </cell>
          <cell r="AB3606">
            <v>0</v>
          </cell>
          <cell r="AC3606" t="str">
            <v>Pitfall</v>
          </cell>
          <cell r="AD3606" t="str">
            <v>Each locality comprised 30 pitfall traps spaced at 10 m intervals. The traps were plastic cups of 65 mm in diameter and 100 mm in depth filled two-thirds with a 1:1 mixture of propylene glycol and water.</v>
          </cell>
          <cell r="AE3606">
            <v>30</v>
          </cell>
          <cell r="AF3606">
            <v>33.200000000000003</v>
          </cell>
          <cell r="AG3606">
            <v>10</v>
          </cell>
          <cell r="AH3606">
            <v>72</v>
          </cell>
          <cell r="AI3606">
            <v>90</v>
          </cell>
          <cell r="AJ3606">
            <v>0</v>
          </cell>
          <cell r="AK3606">
            <v>0</v>
          </cell>
          <cell r="AL3606">
            <v>0</v>
          </cell>
          <cell r="AM3606">
            <v>0</v>
          </cell>
          <cell r="AN3606">
            <v>0</v>
          </cell>
          <cell r="AO3606">
            <v>0</v>
          </cell>
          <cell r="AP3606">
            <v>0</v>
          </cell>
          <cell r="AQ3606">
            <v>0</v>
          </cell>
          <cell r="AR3606">
            <v>0</v>
          </cell>
          <cell r="AS3606">
            <v>0</v>
          </cell>
          <cell r="AT3606" t="str">
            <v>Halophytic vegetation/dwarf shrubs</v>
          </cell>
          <cell r="AU3606" t="str">
            <v>Undisturbed</v>
          </cell>
          <cell r="AV3606" t="str">
            <v>NA</v>
          </cell>
          <cell r="AW3606" t="str">
            <v>NA</v>
          </cell>
          <cell r="AX3606" t="str">
            <v>Sparse vegetaion including Artemesia anabasis, Aellenia auricula, and short trees of Amygdalus scoparia</v>
          </cell>
          <cell r="AY3606" t="str">
            <v>NA</v>
          </cell>
        </row>
        <row r="3607">
          <cell r="A3607" t="str">
            <v>Paknia&amp;Pfeiffer_noyear_11</v>
          </cell>
          <cell r="B3607" t="str">
            <v>Pak Nia, Omid</v>
          </cell>
          <cell r="C3607" t="str">
            <v>Asia</v>
          </cell>
          <cell r="D3607" t="str">
            <v>Iran</v>
          </cell>
          <cell r="E3607" t="str">
            <v>Dena Protected Area</v>
          </cell>
          <cell r="F3607" t="str">
            <v>NA</v>
          </cell>
          <cell r="G3607" t="str">
            <v>A</v>
          </cell>
          <cell r="H3607" t="str">
            <v>semi-arid region</v>
          </cell>
          <cell r="I3607">
            <v>2598</v>
          </cell>
          <cell r="J3607">
            <v>30.91</v>
          </cell>
          <cell r="K3607">
            <v>51.41</v>
          </cell>
          <cell r="L3607" t="str">
            <v>GPS</v>
          </cell>
          <cell r="M3607" t="str">
            <v>NA</v>
          </cell>
          <cell r="N3607" t="str">
            <v>NA</v>
          </cell>
          <cell r="O3607">
            <v>13</v>
          </cell>
          <cell r="P3607">
            <v>13</v>
          </cell>
          <cell r="Q3607">
            <v>0</v>
          </cell>
          <cell r="R3607">
            <v>1</v>
          </cell>
          <cell r="S3607" t="str">
            <v>NA</v>
          </cell>
          <cell r="T3607">
            <v>7</v>
          </cell>
          <cell r="U3607">
            <v>2007</v>
          </cell>
          <cell r="V3607" t="str">
            <v>NA</v>
          </cell>
          <cell r="W3607">
            <v>10</v>
          </cell>
          <cell r="X3607">
            <v>2007</v>
          </cell>
          <cell r="Y3607">
            <v>1</v>
          </cell>
          <cell r="Z3607">
            <v>290</v>
          </cell>
          <cell r="AA3607">
            <v>1</v>
          </cell>
          <cell r="AB3607">
            <v>0</v>
          </cell>
          <cell r="AC3607" t="str">
            <v>Pitfall</v>
          </cell>
          <cell r="AD3607" t="str">
            <v>Each locality comprised 30 pitfall traps spaced at 10 m intervals. The traps were plastic cups of 65 mm in diameter and 100 mm in depth filled two-thirds with a 1:1 mixture of propylene glycol and water.</v>
          </cell>
          <cell r="AE3607">
            <v>30</v>
          </cell>
          <cell r="AF3607">
            <v>33.200000000000003</v>
          </cell>
          <cell r="AG3607">
            <v>10</v>
          </cell>
          <cell r="AH3607">
            <v>72</v>
          </cell>
          <cell r="AI3607">
            <v>90</v>
          </cell>
          <cell r="AJ3607">
            <v>0</v>
          </cell>
          <cell r="AK3607">
            <v>0</v>
          </cell>
          <cell r="AL3607">
            <v>0</v>
          </cell>
          <cell r="AM3607">
            <v>0</v>
          </cell>
          <cell r="AN3607">
            <v>0</v>
          </cell>
          <cell r="AO3607">
            <v>0</v>
          </cell>
          <cell r="AP3607">
            <v>0</v>
          </cell>
          <cell r="AQ3607">
            <v>0</v>
          </cell>
          <cell r="AR3607">
            <v>0</v>
          </cell>
          <cell r="AS3607">
            <v>0</v>
          </cell>
          <cell r="AT3607" t="str">
            <v>open forest</v>
          </cell>
          <cell r="AU3607" t="str">
            <v>Undisturbed</v>
          </cell>
          <cell r="AV3607" t="str">
            <v>NA</v>
          </cell>
          <cell r="AW3607" t="str">
            <v>NA</v>
          </cell>
          <cell r="AX3607" t="str">
            <v>Sparse forest including Quercus persica, Amygdalus scoparia, Pistacia atlantica,</v>
          </cell>
          <cell r="AY3607" t="str">
            <v>NA</v>
          </cell>
        </row>
        <row r="3608">
          <cell r="A3608" t="str">
            <v>Paknia&amp;Pfeiffer_noyear_12</v>
          </cell>
          <cell r="B3608" t="str">
            <v>Pak Nia, Omid</v>
          </cell>
          <cell r="C3608" t="str">
            <v>Asia</v>
          </cell>
          <cell r="D3608" t="str">
            <v>Iran</v>
          </cell>
          <cell r="E3608" t="str">
            <v>Dena Protected Area</v>
          </cell>
          <cell r="F3608" t="str">
            <v>NA</v>
          </cell>
          <cell r="G3608" t="str">
            <v>B</v>
          </cell>
          <cell r="H3608" t="str">
            <v>semi-arid region</v>
          </cell>
          <cell r="I3608">
            <v>2734</v>
          </cell>
          <cell r="J3608">
            <v>30.91</v>
          </cell>
          <cell r="K3608">
            <v>51.41</v>
          </cell>
          <cell r="L3608" t="str">
            <v>GPS</v>
          </cell>
          <cell r="M3608" t="str">
            <v>NA</v>
          </cell>
          <cell r="N3608" t="str">
            <v>NA</v>
          </cell>
          <cell r="O3608">
            <v>9</v>
          </cell>
          <cell r="P3608">
            <v>9</v>
          </cell>
          <cell r="Q3608">
            <v>0</v>
          </cell>
          <cell r="R3608">
            <v>1</v>
          </cell>
          <cell r="S3608" t="str">
            <v>NA</v>
          </cell>
          <cell r="T3608">
            <v>7</v>
          </cell>
          <cell r="U3608">
            <v>2007</v>
          </cell>
          <cell r="V3608" t="str">
            <v>NA</v>
          </cell>
          <cell r="W3608">
            <v>10</v>
          </cell>
          <cell r="X3608">
            <v>2007</v>
          </cell>
          <cell r="Y3608">
            <v>1</v>
          </cell>
          <cell r="Z3608">
            <v>290</v>
          </cell>
          <cell r="AA3608">
            <v>1</v>
          </cell>
          <cell r="AB3608">
            <v>0</v>
          </cell>
          <cell r="AC3608" t="str">
            <v>Pitfall</v>
          </cell>
          <cell r="AD3608" t="str">
            <v>Each locality comprised 30 pitfall traps spaced at 10 m intervals. The traps were plastic cups of 65 mm in diameter and 100 mm in depth filled two-thirds with a 1:1 mixture of propylene glycol and water.</v>
          </cell>
          <cell r="AE3608">
            <v>30</v>
          </cell>
          <cell r="AF3608">
            <v>33.200000000000003</v>
          </cell>
          <cell r="AG3608">
            <v>10</v>
          </cell>
          <cell r="AH3608">
            <v>72</v>
          </cell>
          <cell r="AI3608">
            <v>90</v>
          </cell>
          <cell r="AJ3608">
            <v>0</v>
          </cell>
          <cell r="AK3608">
            <v>0</v>
          </cell>
          <cell r="AL3608">
            <v>0</v>
          </cell>
          <cell r="AM3608">
            <v>0</v>
          </cell>
          <cell r="AN3608">
            <v>0</v>
          </cell>
          <cell r="AO3608">
            <v>0</v>
          </cell>
          <cell r="AP3608">
            <v>0</v>
          </cell>
          <cell r="AQ3608">
            <v>0</v>
          </cell>
          <cell r="AR3608">
            <v>0</v>
          </cell>
          <cell r="AS3608">
            <v>0</v>
          </cell>
          <cell r="AT3608" t="str">
            <v>open forest</v>
          </cell>
          <cell r="AU3608" t="str">
            <v>Undisturbed</v>
          </cell>
          <cell r="AV3608" t="str">
            <v>NA</v>
          </cell>
          <cell r="AW3608" t="str">
            <v>NA</v>
          </cell>
          <cell r="AX3608" t="str">
            <v>Sparse forest including Quercus persica, Amygdalus scoparia, Pistacia atlantica,</v>
          </cell>
          <cell r="AY3608" t="str">
            <v>NA</v>
          </cell>
        </row>
        <row r="3609">
          <cell r="A3609" t="str">
            <v>Paknia&amp;Pfeiffer_noyear_13</v>
          </cell>
          <cell r="B3609" t="str">
            <v>Pak Nia, Omid</v>
          </cell>
          <cell r="C3609" t="str">
            <v>Asia</v>
          </cell>
          <cell r="D3609" t="str">
            <v>Iran</v>
          </cell>
          <cell r="E3609" t="str">
            <v>Mond Protected Area</v>
          </cell>
          <cell r="F3609" t="str">
            <v>NA</v>
          </cell>
          <cell r="G3609" t="str">
            <v>A</v>
          </cell>
          <cell r="H3609" t="str">
            <v>arid region</v>
          </cell>
          <cell r="I3609">
            <v>18</v>
          </cell>
          <cell r="J3609">
            <v>28.11</v>
          </cell>
          <cell r="K3609">
            <v>51.4</v>
          </cell>
          <cell r="L3609" t="str">
            <v>GPS</v>
          </cell>
          <cell r="M3609" t="str">
            <v>NA</v>
          </cell>
          <cell r="N3609" t="str">
            <v>NA</v>
          </cell>
          <cell r="O3609">
            <v>10</v>
          </cell>
          <cell r="P3609">
            <v>10</v>
          </cell>
          <cell r="Q3609">
            <v>0</v>
          </cell>
          <cell r="R3609">
            <v>1</v>
          </cell>
          <cell r="S3609" t="str">
            <v>NA</v>
          </cell>
          <cell r="T3609">
            <v>7</v>
          </cell>
          <cell r="U3609">
            <v>2007</v>
          </cell>
          <cell r="V3609" t="str">
            <v>NA</v>
          </cell>
          <cell r="W3609">
            <v>7</v>
          </cell>
          <cell r="X3609">
            <v>2007</v>
          </cell>
          <cell r="Y3609">
            <v>1</v>
          </cell>
          <cell r="Z3609">
            <v>290</v>
          </cell>
          <cell r="AA3609">
            <v>1</v>
          </cell>
          <cell r="AB3609">
            <v>0</v>
          </cell>
          <cell r="AC3609" t="str">
            <v>Pitfall</v>
          </cell>
          <cell r="AD3609" t="str">
            <v>Each locality comprised 30 pitfall traps spaced at 10 m intervals. The traps were plastic cups of 65 mm in diameter and 100 mm in depth filled two-thirds with a 1:1 mixture of propylene glycol and water.</v>
          </cell>
          <cell r="AE3609">
            <v>30</v>
          </cell>
          <cell r="AF3609">
            <v>33.200000000000003</v>
          </cell>
          <cell r="AG3609">
            <v>10</v>
          </cell>
          <cell r="AH3609">
            <v>72</v>
          </cell>
          <cell r="AI3609">
            <v>90</v>
          </cell>
          <cell r="AJ3609">
            <v>0</v>
          </cell>
          <cell r="AK3609">
            <v>0</v>
          </cell>
          <cell r="AL3609">
            <v>0</v>
          </cell>
          <cell r="AM3609">
            <v>0</v>
          </cell>
          <cell r="AN3609">
            <v>0</v>
          </cell>
          <cell r="AO3609">
            <v>0</v>
          </cell>
          <cell r="AP3609">
            <v>0</v>
          </cell>
          <cell r="AQ3609">
            <v>0</v>
          </cell>
          <cell r="AR3609">
            <v>0</v>
          </cell>
          <cell r="AS3609">
            <v>0</v>
          </cell>
          <cell r="AT3609" t="str">
            <v>Halophytic vegetation/dwarf shrubs</v>
          </cell>
          <cell r="AU3609" t="str">
            <v>Undisturbed</v>
          </cell>
          <cell r="AV3609" t="str">
            <v>NA</v>
          </cell>
          <cell r="AW3609" t="str">
            <v>NA</v>
          </cell>
          <cell r="AX3609" t="str">
            <v>low vegetation cover, including trees and shrub Prospis persica, Lycium barbarum and Tamarix aphylla</v>
          </cell>
          <cell r="AY3609" t="str">
            <v>NA</v>
          </cell>
        </row>
        <row r="3610">
          <cell r="A3610" t="str">
            <v>Paknia&amp;Pfeiffer_noyear_14</v>
          </cell>
          <cell r="B3610" t="str">
            <v>Pak Nia, Omid</v>
          </cell>
          <cell r="C3610" t="str">
            <v>Asia</v>
          </cell>
          <cell r="D3610" t="str">
            <v>Iran</v>
          </cell>
          <cell r="E3610" t="str">
            <v>Mond Protected Area</v>
          </cell>
          <cell r="F3610" t="str">
            <v>NA</v>
          </cell>
          <cell r="G3610" t="str">
            <v>B</v>
          </cell>
          <cell r="H3610" t="str">
            <v>arid region</v>
          </cell>
          <cell r="I3610">
            <v>8</v>
          </cell>
          <cell r="J3610">
            <v>28.11</v>
          </cell>
          <cell r="K3610">
            <v>51.4</v>
          </cell>
          <cell r="L3610" t="str">
            <v>GPS</v>
          </cell>
          <cell r="M3610" t="str">
            <v>NA</v>
          </cell>
          <cell r="N3610" t="str">
            <v>NA</v>
          </cell>
          <cell r="O3610">
            <v>9</v>
          </cell>
          <cell r="P3610">
            <v>9</v>
          </cell>
          <cell r="Q3610">
            <v>0</v>
          </cell>
          <cell r="R3610">
            <v>1</v>
          </cell>
          <cell r="S3610" t="str">
            <v>NA</v>
          </cell>
          <cell r="T3610">
            <v>7</v>
          </cell>
          <cell r="U3610">
            <v>2007</v>
          </cell>
          <cell r="V3610" t="str">
            <v>NA</v>
          </cell>
          <cell r="W3610">
            <v>7</v>
          </cell>
          <cell r="X3610">
            <v>2007</v>
          </cell>
          <cell r="Y3610">
            <v>1</v>
          </cell>
          <cell r="Z3610">
            <v>290</v>
          </cell>
          <cell r="AA3610">
            <v>1</v>
          </cell>
          <cell r="AB3610">
            <v>0</v>
          </cell>
          <cell r="AC3610" t="str">
            <v>Pitfall</v>
          </cell>
          <cell r="AD3610" t="str">
            <v>Each locality comprised 30 pitfall traps spaced at 10 m intervals. The traps were plastic cups of 65 mm in diameter and 100 mm in depth filled two-thirds with a 1:1 mixture of propylene glycol and water.</v>
          </cell>
          <cell r="AE3610">
            <v>30</v>
          </cell>
          <cell r="AF3610">
            <v>33.200000000000003</v>
          </cell>
          <cell r="AG3610">
            <v>10</v>
          </cell>
          <cell r="AH3610">
            <v>72</v>
          </cell>
          <cell r="AI3610">
            <v>90</v>
          </cell>
          <cell r="AJ3610">
            <v>0</v>
          </cell>
          <cell r="AK3610">
            <v>0</v>
          </cell>
          <cell r="AL3610">
            <v>0</v>
          </cell>
          <cell r="AM3610">
            <v>0</v>
          </cell>
          <cell r="AN3610">
            <v>0</v>
          </cell>
          <cell r="AO3610">
            <v>0</v>
          </cell>
          <cell r="AP3610">
            <v>0</v>
          </cell>
          <cell r="AQ3610">
            <v>0</v>
          </cell>
          <cell r="AR3610">
            <v>0</v>
          </cell>
          <cell r="AS3610">
            <v>0</v>
          </cell>
          <cell r="AT3610" t="str">
            <v>Halophytic vegetation/dwarf shrubs</v>
          </cell>
          <cell r="AU3610" t="str">
            <v>Undisturbed</v>
          </cell>
          <cell r="AV3610" t="str">
            <v>NA</v>
          </cell>
          <cell r="AW3610" t="str">
            <v>NA</v>
          </cell>
          <cell r="AX3610" t="str">
            <v>low vegetation cover, including trees and shrub Prospis persica, Lycium barbarum and Tamarix aphylla</v>
          </cell>
          <cell r="AY3610" t="str">
            <v>NA</v>
          </cell>
        </row>
        <row r="3611">
          <cell r="A3611" t="str">
            <v>Paknia&amp;Pfeiffer_noyear_15</v>
          </cell>
          <cell r="B3611" t="str">
            <v>Pak Nia, Omid</v>
          </cell>
          <cell r="C3611" t="str">
            <v>Asia</v>
          </cell>
          <cell r="D3611" t="str">
            <v>Iran</v>
          </cell>
          <cell r="E3611" t="str">
            <v>Naiband National Park</v>
          </cell>
          <cell r="F3611" t="str">
            <v>NA</v>
          </cell>
          <cell r="G3611" t="str">
            <v>A</v>
          </cell>
          <cell r="H3611" t="str">
            <v>arid region</v>
          </cell>
          <cell r="I3611">
            <v>18</v>
          </cell>
          <cell r="J3611">
            <v>27.39</v>
          </cell>
          <cell r="K3611">
            <v>52.59</v>
          </cell>
          <cell r="L3611" t="str">
            <v>GPS</v>
          </cell>
          <cell r="M3611" t="str">
            <v>NA</v>
          </cell>
          <cell r="N3611" t="str">
            <v>NA</v>
          </cell>
          <cell r="O3611">
            <v>10</v>
          </cell>
          <cell r="P3611">
            <v>9</v>
          </cell>
          <cell r="Q3611">
            <v>1</v>
          </cell>
          <cell r="R3611">
            <v>1</v>
          </cell>
          <cell r="S3611" t="str">
            <v>NA</v>
          </cell>
          <cell r="T3611">
            <v>7</v>
          </cell>
          <cell r="U3611">
            <v>2007</v>
          </cell>
          <cell r="V3611" t="str">
            <v>NA</v>
          </cell>
          <cell r="W3611">
            <v>7</v>
          </cell>
          <cell r="X3611">
            <v>2007</v>
          </cell>
          <cell r="Y3611">
            <v>1</v>
          </cell>
          <cell r="Z3611">
            <v>290</v>
          </cell>
          <cell r="AA3611">
            <v>1</v>
          </cell>
          <cell r="AB3611">
            <v>0</v>
          </cell>
          <cell r="AC3611" t="str">
            <v>Pitfall</v>
          </cell>
          <cell r="AD3611" t="str">
            <v>Each locality comprised 30 pitfall traps spaced at 10 m intervals. The traps were plastic cups of 65 mm in diameter and 100 mm in depth filled two-thirds with a 1:1 mixture of propylene glycol and water.</v>
          </cell>
          <cell r="AE3611">
            <v>30</v>
          </cell>
          <cell r="AF3611">
            <v>33.200000000000003</v>
          </cell>
          <cell r="AG3611">
            <v>10</v>
          </cell>
          <cell r="AH3611">
            <v>72</v>
          </cell>
          <cell r="AI3611">
            <v>90</v>
          </cell>
          <cell r="AJ3611">
            <v>0</v>
          </cell>
          <cell r="AK3611">
            <v>0</v>
          </cell>
          <cell r="AL3611">
            <v>0</v>
          </cell>
          <cell r="AM3611">
            <v>0</v>
          </cell>
          <cell r="AN3611">
            <v>0</v>
          </cell>
          <cell r="AO3611">
            <v>0</v>
          </cell>
          <cell r="AP3611">
            <v>0</v>
          </cell>
          <cell r="AQ3611">
            <v>0</v>
          </cell>
          <cell r="AR3611">
            <v>0</v>
          </cell>
          <cell r="AS3611">
            <v>0</v>
          </cell>
          <cell r="AT3611" t="str">
            <v>Halophytic vegetation/dwarf shrubs</v>
          </cell>
          <cell r="AU3611" t="str">
            <v>Undisturbed</v>
          </cell>
          <cell r="AV3611" t="str">
            <v>NA</v>
          </cell>
          <cell r="AW3611" t="str">
            <v>NA</v>
          </cell>
          <cell r="AX3611" t="str">
            <v>low vegetation cover, including bushes and trees, Ziziphus spinachristi, Aeluropus lagopoides, Cressa cretica and Calotropis procera</v>
          </cell>
          <cell r="AY3611" t="str">
            <v>NA</v>
          </cell>
        </row>
        <row r="3612">
          <cell r="A3612" t="str">
            <v>Paknia&amp;Pfeiffer_noyear_16</v>
          </cell>
          <cell r="B3612" t="str">
            <v>Pak Nia, Omid</v>
          </cell>
          <cell r="C3612" t="str">
            <v>Asia</v>
          </cell>
          <cell r="D3612" t="str">
            <v>Iran</v>
          </cell>
          <cell r="E3612" t="str">
            <v>Naiband National Park</v>
          </cell>
          <cell r="F3612" t="str">
            <v>NA</v>
          </cell>
          <cell r="G3612" t="str">
            <v>B</v>
          </cell>
          <cell r="H3612" t="str">
            <v>arid region</v>
          </cell>
          <cell r="I3612">
            <v>11</v>
          </cell>
          <cell r="J3612">
            <v>27.38</v>
          </cell>
          <cell r="K3612">
            <v>52.59</v>
          </cell>
          <cell r="L3612" t="str">
            <v>GPS</v>
          </cell>
          <cell r="M3612" t="str">
            <v>NA</v>
          </cell>
          <cell r="N3612" t="str">
            <v>NA</v>
          </cell>
          <cell r="O3612">
            <v>9</v>
          </cell>
          <cell r="P3612">
            <v>9</v>
          </cell>
          <cell r="Q3612">
            <v>0</v>
          </cell>
          <cell r="R3612">
            <v>1</v>
          </cell>
          <cell r="S3612" t="str">
            <v>NA</v>
          </cell>
          <cell r="T3612">
            <v>7</v>
          </cell>
          <cell r="U3612">
            <v>2007</v>
          </cell>
          <cell r="V3612" t="str">
            <v>NA</v>
          </cell>
          <cell r="W3612">
            <v>7</v>
          </cell>
          <cell r="X3612">
            <v>2007</v>
          </cell>
          <cell r="Y3612">
            <v>1</v>
          </cell>
          <cell r="Z3612">
            <v>290</v>
          </cell>
          <cell r="AA3612">
            <v>1</v>
          </cell>
          <cell r="AB3612">
            <v>0</v>
          </cell>
          <cell r="AC3612" t="str">
            <v>Pitfall</v>
          </cell>
          <cell r="AD3612" t="str">
            <v>Each locality comprised 30 pitfall traps spaced at 10 m intervals. The traps were plastic cups of 65 mm in diameter and 100 mm in depth filled two-thirds with a 1:1 mixture of propylene glycol and water.</v>
          </cell>
          <cell r="AE3612">
            <v>30</v>
          </cell>
          <cell r="AF3612">
            <v>33.200000000000003</v>
          </cell>
          <cell r="AG3612">
            <v>10</v>
          </cell>
          <cell r="AH3612">
            <v>72</v>
          </cell>
          <cell r="AI3612">
            <v>90</v>
          </cell>
          <cell r="AJ3612">
            <v>0</v>
          </cell>
          <cell r="AK3612">
            <v>0</v>
          </cell>
          <cell r="AL3612">
            <v>0</v>
          </cell>
          <cell r="AM3612">
            <v>0</v>
          </cell>
          <cell r="AN3612">
            <v>0</v>
          </cell>
          <cell r="AO3612">
            <v>0</v>
          </cell>
          <cell r="AP3612">
            <v>0</v>
          </cell>
          <cell r="AQ3612">
            <v>0</v>
          </cell>
          <cell r="AR3612">
            <v>0</v>
          </cell>
          <cell r="AS3612">
            <v>0</v>
          </cell>
          <cell r="AT3612" t="str">
            <v>Halophytic vegetation/dwarf shrubs</v>
          </cell>
          <cell r="AU3612" t="str">
            <v>Undisturbed</v>
          </cell>
          <cell r="AV3612" t="str">
            <v>NA</v>
          </cell>
          <cell r="AW3612" t="str">
            <v>NA</v>
          </cell>
          <cell r="AX3612" t="str">
            <v>low vegetation cover, including bushes and trees, Ziziphus spinachristi, Aeluropus lagopoides, Cressa cretica, Ficus bengalensis</v>
          </cell>
          <cell r="AY3612" t="str">
            <v>NA</v>
          </cell>
        </row>
        <row r="3613">
          <cell r="A3613" t="str">
            <v>Parr_etal_2002_01</v>
          </cell>
          <cell r="B3613" t="str">
            <v>Gibb, Heloise</v>
          </cell>
          <cell r="C3613" t="str">
            <v>Africa</v>
          </cell>
          <cell r="D3613" t="str">
            <v>South Africa</v>
          </cell>
          <cell r="E3613" t="str">
            <v>North-West Province</v>
          </cell>
          <cell r="F3613" t="str">
            <v>Pilanesburg National Park</v>
          </cell>
          <cell r="G3613" t="str">
            <v>A1</v>
          </cell>
          <cell r="H3613" t="str">
            <v>Young/frequent</v>
          </cell>
          <cell r="I3613">
            <v>1200</v>
          </cell>
          <cell r="J3613">
            <v>-25.26</v>
          </cell>
          <cell r="K3613">
            <v>27.09</v>
          </cell>
          <cell r="L3613" t="str">
            <v>Google Earth estimate</v>
          </cell>
          <cell r="M3613" t="str">
            <v>NA</v>
          </cell>
          <cell r="N3613">
            <v>531</v>
          </cell>
          <cell r="O3613">
            <v>39</v>
          </cell>
          <cell r="P3613" t="str">
            <v>NA</v>
          </cell>
          <cell r="Q3613" t="str">
            <v>NA</v>
          </cell>
          <cell r="R3613">
            <v>1</v>
          </cell>
          <cell r="S3613" t="str">
            <v>NA</v>
          </cell>
          <cell r="T3613">
            <v>10</v>
          </cell>
          <cell r="U3613">
            <v>1998</v>
          </cell>
          <cell r="V3613" t="str">
            <v>NA</v>
          </cell>
          <cell r="W3613">
            <v>10</v>
          </cell>
          <cell r="X3613">
            <v>1998</v>
          </cell>
          <cell r="Y3613">
            <v>1</v>
          </cell>
          <cell r="Z3613">
            <v>40</v>
          </cell>
          <cell r="AA3613">
            <v>30</v>
          </cell>
          <cell r="AB3613">
            <v>0</v>
          </cell>
          <cell r="AC3613" t="str">
            <v>Pitfall</v>
          </cell>
          <cell r="AD3613" t="str">
            <v>Within each plot, we sampled ants using 20 pitfall traps (7 cm diameter plastic cups) located in a 5 × 4 grid with 10 m spacing. Traps contained 50 ml 50 % ethylene-glycol solution as a preservative, and operated for six days from 20 October to 26 October 1998.</v>
          </cell>
          <cell r="AE3613">
            <v>20</v>
          </cell>
          <cell r="AF3613">
            <v>38.5</v>
          </cell>
          <cell r="AG3613">
            <v>10</v>
          </cell>
          <cell r="AH3613">
            <v>144</v>
          </cell>
          <cell r="AI3613">
            <v>120</v>
          </cell>
          <cell r="AJ3613">
            <v>0</v>
          </cell>
          <cell r="AK3613">
            <v>0</v>
          </cell>
          <cell r="AL3613">
            <v>0</v>
          </cell>
          <cell r="AM3613">
            <v>0</v>
          </cell>
          <cell r="AN3613">
            <v>0</v>
          </cell>
          <cell r="AO3613">
            <v>0</v>
          </cell>
          <cell r="AP3613">
            <v>0</v>
          </cell>
          <cell r="AQ3613">
            <v>0</v>
          </cell>
          <cell r="AR3613">
            <v>0</v>
          </cell>
          <cell r="AS3613">
            <v>0</v>
          </cell>
          <cell r="AT3613" t="str">
            <v>Savanna</v>
          </cell>
          <cell r="AU3613" t="str">
            <v>Disturbed</v>
          </cell>
          <cell r="AV3613" t="str">
            <v>Fire</v>
          </cell>
          <cell r="AW3613" t="str">
            <v>NA</v>
          </cell>
          <cell r="AX3613" t="str">
            <v>1 year post burn</v>
          </cell>
          <cell r="AY3613" t="str">
            <v>2000m2 area sampled</v>
          </cell>
        </row>
        <row r="3614">
          <cell r="A3614" t="str">
            <v>Parr_etal_2002_02</v>
          </cell>
          <cell r="B3614" t="str">
            <v>Gibb, Heloise</v>
          </cell>
          <cell r="C3614" t="str">
            <v>Africa</v>
          </cell>
          <cell r="D3614" t="str">
            <v>South Africa</v>
          </cell>
          <cell r="E3614" t="str">
            <v>North-West Province</v>
          </cell>
          <cell r="F3614" t="str">
            <v>Pilanesburg National Park</v>
          </cell>
          <cell r="G3614" t="str">
            <v>A2</v>
          </cell>
          <cell r="H3614" t="str">
            <v>Young/frequent</v>
          </cell>
          <cell r="I3614">
            <v>1200</v>
          </cell>
          <cell r="J3614">
            <v>-25.26</v>
          </cell>
          <cell r="K3614">
            <v>27.09</v>
          </cell>
          <cell r="L3614" t="str">
            <v>Google Earth estimate</v>
          </cell>
          <cell r="M3614" t="str">
            <v>NA</v>
          </cell>
          <cell r="N3614">
            <v>560</v>
          </cell>
          <cell r="O3614">
            <v>32</v>
          </cell>
          <cell r="P3614" t="str">
            <v>NA</v>
          </cell>
          <cell r="Q3614" t="str">
            <v>NA</v>
          </cell>
          <cell r="R3614">
            <v>1</v>
          </cell>
          <cell r="S3614" t="str">
            <v>NA</v>
          </cell>
          <cell r="T3614">
            <v>10</v>
          </cell>
          <cell r="U3614">
            <v>1998</v>
          </cell>
          <cell r="V3614" t="str">
            <v>NA</v>
          </cell>
          <cell r="W3614">
            <v>10</v>
          </cell>
          <cell r="X3614">
            <v>1998</v>
          </cell>
          <cell r="Y3614">
            <v>1</v>
          </cell>
          <cell r="Z3614">
            <v>40</v>
          </cell>
          <cell r="AA3614">
            <v>30</v>
          </cell>
          <cell r="AB3614">
            <v>0</v>
          </cell>
          <cell r="AC3614" t="str">
            <v>Pitfall</v>
          </cell>
          <cell r="AD3614" t="str">
            <v>Within each plot, we sampled ants using 20 pitfall traps (7 cm diameter plastic cups) located in a 5 × 4 grid with 10 m spacing. Traps contained 50 ml 50 % ethylene-glycol solution as a preservative, and operated for six days from 20 October to 26 October 1998.</v>
          </cell>
          <cell r="AE3614">
            <v>20</v>
          </cell>
          <cell r="AF3614">
            <v>38.5</v>
          </cell>
          <cell r="AG3614">
            <v>10</v>
          </cell>
          <cell r="AH3614">
            <v>144</v>
          </cell>
          <cell r="AI3614">
            <v>120</v>
          </cell>
          <cell r="AJ3614">
            <v>0</v>
          </cell>
          <cell r="AK3614">
            <v>0</v>
          </cell>
          <cell r="AL3614">
            <v>0</v>
          </cell>
          <cell r="AM3614">
            <v>0</v>
          </cell>
          <cell r="AN3614">
            <v>0</v>
          </cell>
          <cell r="AO3614">
            <v>0</v>
          </cell>
          <cell r="AP3614">
            <v>0</v>
          </cell>
          <cell r="AQ3614">
            <v>0</v>
          </cell>
          <cell r="AR3614">
            <v>0</v>
          </cell>
          <cell r="AS3614">
            <v>0</v>
          </cell>
          <cell r="AT3614" t="str">
            <v>Savanna</v>
          </cell>
          <cell r="AU3614" t="str">
            <v>Disturbed</v>
          </cell>
          <cell r="AV3614" t="str">
            <v>Fire</v>
          </cell>
          <cell r="AW3614" t="str">
            <v>NA</v>
          </cell>
          <cell r="AX3614" t="str">
            <v>1 year post burn</v>
          </cell>
          <cell r="AY3614" t="str">
            <v>2000m2 area sampled</v>
          </cell>
        </row>
        <row r="3615">
          <cell r="A3615" t="str">
            <v>Parr_etal_2002_03</v>
          </cell>
          <cell r="B3615" t="str">
            <v>Gibb, Heloise</v>
          </cell>
          <cell r="C3615" t="str">
            <v>Africa</v>
          </cell>
          <cell r="D3615" t="str">
            <v>South Africa</v>
          </cell>
          <cell r="E3615" t="str">
            <v>North-West Province</v>
          </cell>
          <cell r="F3615" t="str">
            <v>Pilanesburg National Park</v>
          </cell>
          <cell r="G3615" t="str">
            <v>B1</v>
          </cell>
          <cell r="H3615" t="str">
            <v>Young/infrequent</v>
          </cell>
          <cell r="I3615">
            <v>1200</v>
          </cell>
          <cell r="J3615">
            <v>-25.26</v>
          </cell>
          <cell r="K3615">
            <v>27.09</v>
          </cell>
          <cell r="L3615" t="str">
            <v>Google Earth estimate</v>
          </cell>
          <cell r="M3615" t="str">
            <v>NA</v>
          </cell>
          <cell r="N3615">
            <v>1187</v>
          </cell>
          <cell r="O3615">
            <v>31</v>
          </cell>
          <cell r="P3615" t="str">
            <v>NA</v>
          </cell>
          <cell r="Q3615" t="str">
            <v>NA</v>
          </cell>
          <cell r="R3615">
            <v>1</v>
          </cell>
          <cell r="S3615" t="str">
            <v>NA</v>
          </cell>
          <cell r="T3615">
            <v>10</v>
          </cell>
          <cell r="U3615">
            <v>1998</v>
          </cell>
          <cell r="V3615" t="str">
            <v>NA</v>
          </cell>
          <cell r="W3615">
            <v>10</v>
          </cell>
          <cell r="X3615">
            <v>1998</v>
          </cell>
          <cell r="Y3615">
            <v>1</v>
          </cell>
          <cell r="Z3615">
            <v>40</v>
          </cell>
          <cell r="AA3615">
            <v>30</v>
          </cell>
          <cell r="AB3615">
            <v>0</v>
          </cell>
          <cell r="AC3615" t="str">
            <v>Pitfall</v>
          </cell>
          <cell r="AD3615" t="str">
            <v>Within each plot, we sampled ants using 20 pitfall traps (7 cm diameter plastic cups) located in a 5 × 4 grid with 10 m spacing. Traps contained 50 ml 50 % ethylene-glycol solution as a preservative, and operated for six days from 20 October to 26 October 1998.</v>
          </cell>
          <cell r="AE3615">
            <v>20</v>
          </cell>
          <cell r="AF3615">
            <v>38.5</v>
          </cell>
          <cell r="AG3615">
            <v>10</v>
          </cell>
          <cell r="AH3615">
            <v>144</v>
          </cell>
          <cell r="AI3615">
            <v>120</v>
          </cell>
          <cell r="AJ3615">
            <v>0</v>
          </cell>
          <cell r="AK3615">
            <v>0</v>
          </cell>
          <cell r="AL3615">
            <v>0</v>
          </cell>
          <cell r="AM3615">
            <v>0</v>
          </cell>
          <cell r="AN3615">
            <v>0</v>
          </cell>
          <cell r="AO3615">
            <v>0</v>
          </cell>
          <cell r="AP3615">
            <v>0</v>
          </cell>
          <cell r="AQ3615">
            <v>0</v>
          </cell>
          <cell r="AR3615">
            <v>0</v>
          </cell>
          <cell r="AS3615">
            <v>0</v>
          </cell>
          <cell r="AT3615" t="str">
            <v>Savanna</v>
          </cell>
          <cell r="AU3615" t="str">
            <v>Disturbed</v>
          </cell>
          <cell r="AV3615" t="str">
            <v>Fire</v>
          </cell>
          <cell r="AW3615" t="str">
            <v>NA</v>
          </cell>
          <cell r="AX3615" t="str">
            <v>1 year post burn</v>
          </cell>
          <cell r="AY3615" t="str">
            <v>2000m2 area sampled</v>
          </cell>
        </row>
        <row r="3616">
          <cell r="A3616" t="str">
            <v>Parr_etal_2002_04</v>
          </cell>
          <cell r="B3616" t="str">
            <v>Gibb, Heloise</v>
          </cell>
          <cell r="C3616" t="str">
            <v>Africa</v>
          </cell>
          <cell r="D3616" t="str">
            <v>South Africa</v>
          </cell>
          <cell r="E3616" t="str">
            <v>North-West Province</v>
          </cell>
          <cell r="F3616" t="str">
            <v>Pilanesburg National Park</v>
          </cell>
          <cell r="G3616" t="str">
            <v>B2</v>
          </cell>
          <cell r="H3616" t="str">
            <v>Young/infrequent</v>
          </cell>
          <cell r="I3616">
            <v>1200</v>
          </cell>
          <cell r="J3616">
            <v>-25.26</v>
          </cell>
          <cell r="K3616">
            <v>27.09</v>
          </cell>
          <cell r="L3616" t="str">
            <v>Google Earth estimate</v>
          </cell>
          <cell r="M3616" t="str">
            <v>NA</v>
          </cell>
          <cell r="N3616">
            <v>851</v>
          </cell>
          <cell r="O3616">
            <v>29</v>
          </cell>
          <cell r="P3616" t="str">
            <v>NA</v>
          </cell>
          <cell r="Q3616" t="str">
            <v>NA</v>
          </cell>
          <cell r="R3616">
            <v>1</v>
          </cell>
          <cell r="S3616" t="str">
            <v>NA</v>
          </cell>
          <cell r="T3616">
            <v>10</v>
          </cell>
          <cell r="U3616">
            <v>1998</v>
          </cell>
          <cell r="V3616" t="str">
            <v>NA</v>
          </cell>
          <cell r="W3616">
            <v>10</v>
          </cell>
          <cell r="X3616">
            <v>1998</v>
          </cell>
          <cell r="Y3616">
            <v>1</v>
          </cell>
          <cell r="Z3616">
            <v>40</v>
          </cell>
          <cell r="AA3616">
            <v>30</v>
          </cell>
          <cell r="AB3616">
            <v>0</v>
          </cell>
          <cell r="AC3616" t="str">
            <v>Pitfall</v>
          </cell>
          <cell r="AD3616" t="str">
            <v>Within each plot, we sampled ants using 20 pitfall traps (7 cm diameter plastic cups) located in a 5 × 4 grid with 10 m spacing. Traps contained 50 ml 50 % ethylene-glycol solution as a preservative, and operated for six days from 20 October to 26 October 1998.</v>
          </cell>
          <cell r="AE3616">
            <v>20</v>
          </cell>
          <cell r="AF3616">
            <v>38.5</v>
          </cell>
          <cell r="AG3616">
            <v>10</v>
          </cell>
          <cell r="AH3616">
            <v>144</v>
          </cell>
          <cell r="AI3616">
            <v>120</v>
          </cell>
          <cell r="AJ3616">
            <v>0</v>
          </cell>
          <cell r="AK3616">
            <v>0</v>
          </cell>
          <cell r="AL3616">
            <v>0</v>
          </cell>
          <cell r="AM3616">
            <v>0</v>
          </cell>
          <cell r="AN3616">
            <v>0</v>
          </cell>
          <cell r="AO3616">
            <v>0</v>
          </cell>
          <cell r="AP3616">
            <v>0</v>
          </cell>
          <cell r="AQ3616">
            <v>0</v>
          </cell>
          <cell r="AR3616">
            <v>0</v>
          </cell>
          <cell r="AS3616">
            <v>0</v>
          </cell>
          <cell r="AT3616" t="str">
            <v>Savanna</v>
          </cell>
          <cell r="AU3616" t="str">
            <v>Disturbed</v>
          </cell>
          <cell r="AV3616" t="str">
            <v>Fire</v>
          </cell>
          <cell r="AW3616" t="str">
            <v>NA</v>
          </cell>
          <cell r="AX3616" t="str">
            <v>2 years post burn</v>
          </cell>
          <cell r="AY3616" t="str">
            <v>2000m2 area sampled</v>
          </cell>
        </row>
        <row r="3617">
          <cell r="A3617" t="str">
            <v>Parr_etal_2002_05</v>
          </cell>
          <cell r="B3617" t="str">
            <v>Gibb, Heloise</v>
          </cell>
          <cell r="C3617" t="str">
            <v>Africa</v>
          </cell>
          <cell r="D3617" t="str">
            <v>South Africa</v>
          </cell>
          <cell r="E3617" t="str">
            <v>North-West Province</v>
          </cell>
          <cell r="F3617" t="str">
            <v>Pilanesburg National Park</v>
          </cell>
          <cell r="G3617" t="str">
            <v>C1</v>
          </cell>
          <cell r="H3617" t="str">
            <v>Old/infrequent</v>
          </cell>
          <cell r="I3617">
            <v>1200</v>
          </cell>
          <cell r="J3617">
            <v>-25.26</v>
          </cell>
          <cell r="K3617">
            <v>27.09</v>
          </cell>
          <cell r="L3617" t="str">
            <v>Google Earth estimate</v>
          </cell>
          <cell r="M3617" t="str">
            <v>NA</v>
          </cell>
          <cell r="N3617">
            <v>299</v>
          </cell>
          <cell r="O3617">
            <v>27</v>
          </cell>
          <cell r="P3617" t="str">
            <v>NA</v>
          </cell>
          <cell r="Q3617" t="str">
            <v>NA</v>
          </cell>
          <cell r="R3617">
            <v>1</v>
          </cell>
          <cell r="S3617" t="str">
            <v>NA</v>
          </cell>
          <cell r="T3617">
            <v>10</v>
          </cell>
          <cell r="U3617">
            <v>1998</v>
          </cell>
          <cell r="V3617" t="str">
            <v>NA</v>
          </cell>
          <cell r="W3617">
            <v>10</v>
          </cell>
          <cell r="X3617">
            <v>1998</v>
          </cell>
          <cell r="Y3617">
            <v>1</v>
          </cell>
          <cell r="Z3617">
            <v>40</v>
          </cell>
          <cell r="AA3617">
            <v>30</v>
          </cell>
          <cell r="AB3617">
            <v>0</v>
          </cell>
          <cell r="AC3617" t="str">
            <v>Pitfall</v>
          </cell>
          <cell r="AD3617" t="str">
            <v>Within each plot, we sampled ants using 20 pitfall traps (7 cm diameter plastic cups) located in a 5 × 4 grid with 10 m spacing. Traps contained 50 ml 50 % ethylene-glycol solution as a preservative, and operated for six days from 20 October to 26 October 1998.</v>
          </cell>
          <cell r="AE3617">
            <v>20</v>
          </cell>
          <cell r="AF3617">
            <v>38.5</v>
          </cell>
          <cell r="AG3617">
            <v>10</v>
          </cell>
          <cell r="AH3617">
            <v>144</v>
          </cell>
          <cell r="AI3617">
            <v>120</v>
          </cell>
          <cell r="AJ3617">
            <v>0</v>
          </cell>
          <cell r="AK3617">
            <v>0</v>
          </cell>
          <cell r="AL3617">
            <v>0</v>
          </cell>
          <cell r="AM3617">
            <v>0</v>
          </cell>
          <cell r="AN3617">
            <v>0</v>
          </cell>
          <cell r="AO3617">
            <v>0</v>
          </cell>
          <cell r="AP3617">
            <v>0</v>
          </cell>
          <cell r="AQ3617">
            <v>0</v>
          </cell>
          <cell r="AR3617">
            <v>0</v>
          </cell>
          <cell r="AS3617">
            <v>0</v>
          </cell>
          <cell r="AT3617" t="str">
            <v>Savanna</v>
          </cell>
          <cell r="AU3617" t="str">
            <v>Disturbed</v>
          </cell>
          <cell r="AV3617" t="str">
            <v>Fire</v>
          </cell>
          <cell r="AW3617" t="str">
            <v>NA</v>
          </cell>
          <cell r="AX3617" t="str">
            <v>4 years post burn</v>
          </cell>
          <cell r="AY3617" t="str">
            <v>2000m2 area sampled</v>
          </cell>
        </row>
        <row r="3618">
          <cell r="A3618" t="str">
            <v>Parr_etal_2002_06</v>
          </cell>
          <cell r="B3618" t="str">
            <v>Gibb, Heloise</v>
          </cell>
          <cell r="C3618" t="str">
            <v>Africa</v>
          </cell>
          <cell r="D3618" t="str">
            <v>South Africa</v>
          </cell>
          <cell r="E3618" t="str">
            <v>North-West Province</v>
          </cell>
          <cell r="F3618" t="str">
            <v>Pilanesburg National Park</v>
          </cell>
          <cell r="G3618" t="str">
            <v>C2</v>
          </cell>
          <cell r="H3618" t="str">
            <v>Old/infrequent</v>
          </cell>
          <cell r="I3618">
            <v>1200</v>
          </cell>
          <cell r="J3618">
            <v>-25.26</v>
          </cell>
          <cell r="K3618">
            <v>27.09</v>
          </cell>
          <cell r="L3618" t="str">
            <v>Google Earth estimate</v>
          </cell>
          <cell r="M3618" t="str">
            <v>NA</v>
          </cell>
          <cell r="N3618">
            <v>567</v>
          </cell>
          <cell r="O3618">
            <v>23</v>
          </cell>
          <cell r="P3618" t="str">
            <v>NA</v>
          </cell>
          <cell r="Q3618" t="str">
            <v>NA</v>
          </cell>
          <cell r="R3618">
            <v>1</v>
          </cell>
          <cell r="S3618" t="str">
            <v>NA</v>
          </cell>
          <cell r="T3618">
            <v>10</v>
          </cell>
          <cell r="U3618">
            <v>1998</v>
          </cell>
          <cell r="V3618" t="str">
            <v>NA</v>
          </cell>
          <cell r="W3618">
            <v>10</v>
          </cell>
          <cell r="X3618">
            <v>1998</v>
          </cell>
          <cell r="Y3618">
            <v>1</v>
          </cell>
          <cell r="Z3618">
            <v>40</v>
          </cell>
          <cell r="AA3618">
            <v>30</v>
          </cell>
          <cell r="AB3618">
            <v>0</v>
          </cell>
          <cell r="AC3618" t="str">
            <v>Pitfall</v>
          </cell>
          <cell r="AD3618" t="str">
            <v>Within each plot, we sampled ants using 20 pitfall traps (7 cm diameter plastic cups) located in a 5 × 4 grid with 10 m spacing. Traps contained 50 ml 50 % ethylene-glycol solution as a preservative, and operated for six days from 20 October to 26 October 1998.</v>
          </cell>
          <cell r="AE3618">
            <v>20</v>
          </cell>
          <cell r="AF3618">
            <v>38.5</v>
          </cell>
          <cell r="AG3618">
            <v>10</v>
          </cell>
          <cell r="AH3618">
            <v>144</v>
          </cell>
          <cell r="AI3618">
            <v>120</v>
          </cell>
          <cell r="AJ3618">
            <v>0</v>
          </cell>
          <cell r="AK3618">
            <v>0</v>
          </cell>
          <cell r="AL3618">
            <v>0</v>
          </cell>
          <cell r="AM3618">
            <v>0</v>
          </cell>
          <cell r="AN3618">
            <v>0</v>
          </cell>
          <cell r="AO3618">
            <v>0</v>
          </cell>
          <cell r="AP3618">
            <v>0</v>
          </cell>
          <cell r="AQ3618">
            <v>0</v>
          </cell>
          <cell r="AR3618">
            <v>0</v>
          </cell>
          <cell r="AS3618">
            <v>0</v>
          </cell>
          <cell r="AT3618" t="str">
            <v>Savanna</v>
          </cell>
          <cell r="AU3618" t="str">
            <v>Disturbed</v>
          </cell>
          <cell r="AV3618" t="str">
            <v>Fire</v>
          </cell>
          <cell r="AW3618" t="str">
            <v>NA</v>
          </cell>
          <cell r="AX3618" t="str">
            <v>6 years post burn</v>
          </cell>
          <cell r="AY3618" t="str">
            <v>2000m2 area sampled</v>
          </cell>
        </row>
        <row r="3619">
          <cell r="A3619" t="str">
            <v>Parr_etal_2004_01</v>
          </cell>
          <cell r="B3619" t="str">
            <v>Parr, Kate</v>
          </cell>
          <cell r="C3619" t="str">
            <v>Africa</v>
          </cell>
          <cell r="D3619" t="str">
            <v>South Africa</v>
          </cell>
          <cell r="E3619" t="str">
            <v>Mpumalanga</v>
          </cell>
          <cell r="F3619" t="str">
            <v>Kruger National Park</v>
          </cell>
          <cell r="G3619" t="str">
            <v>Nwanetsi</v>
          </cell>
          <cell r="H3619" t="str">
            <v>Nwanetsi_Aug1</v>
          </cell>
          <cell r="I3619">
            <v>237</v>
          </cell>
          <cell r="J3619">
            <v>-24.45</v>
          </cell>
          <cell r="K3619">
            <v>31.87</v>
          </cell>
          <cell r="L3619" t="str">
            <v>Google Earth</v>
          </cell>
          <cell r="M3619" t="str">
            <v>NA</v>
          </cell>
          <cell r="N3619">
            <v>788</v>
          </cell>
          <cell r="O3619">
            <v>31</v>
          </cell>
          <cell r="P3619">
            <v>31</v>
          </cell>
          <cell r="Q3619">
            <v>0</v>
          </cell>
          <cell r="R3619">
            <v>1</v>
          </cell>
          <cell r="S3619" t="str">
            <v>NA</v>
          </cell>
          <cell r="T3619">
            <v>1</v>
          </cell>
          <cell r="U3619">
            <v>2002</v>
          </cell>
          <cell r="V3619" t="str">
            <v>NA</v>
          </cell>
          <cell r="W3619">
            <v>1</v>
          </cell>
          <cell r="X3619">
            <v>2002</v>
          </cell>
          <cell r="Y3619" t="str">
            <v>Plots</v>
          </cell>
          <cell r="Z3619">
            <v>40</v>
          </cell>
          <cell r="AA3619">
            <v>30</v>
          </cell>
          <cell r="AB3619">
            <v>200</v>
          </cell>
          <cell r="AC3619" t="str">
            <v xml:space="preserve">Pitfall   </v>
          </cell>
          <cell r="AD3619" t="str">
            <v>Grid of 20 pitfall traps, 5x4 with 10m spacing between traps</v>
          </cell>
          <cell r="AE3619">
            <v>20</v>
          </cell>
          <cell r="AF3619">
            <v>30.2</v>
          </cell>
          <cell r="AG3619">
            <v>10</v>
          </cell>
          <cell r="AH3619">
            <v>120</v>
          </cell>
          <cell r="AI3619">
            <v>100</v>
          </cell>
          <cell r="AJ3619">
            <v>0</v>
          </cell>
          <cell r="AK3619">
            <v>0</v>
          </cell>
          <cell r="AL3619">
            <v>0</v>
          </cell>
          <cell r="AM3619">
            <v>0</v>
          </cell>
          <cell r="AN3619">
            <v>0</v>
          </cell>
          <cell r="AO3619">
            <v>0</v>
          </cell>
          <cell r="AP3619">
            <v>0</v>
          </cell>
          <cell r="AQ3619">
            <v>0</v>
          </cell>
          <cell r="AR3619">
            <v>0</v>
          </cell>
          <cell r="AS3619">
            <v>0</v>
          </cell>
          <cell r="AT3619" t="str">
            <v>Acacia nigrescens savanna</v>
          </cell>
          <cell r="AU3619" t="str">
            <v>Disturbed</v>
          </cell>
          <cell r="AV3619" t="str">
            <v>Fire (natural)</v>
          </cell>
          <cell r="AW3619" t="str">
            <v>NA</v>
          </cell>
          <cell r="AX3619" t="str">
            <v>Annually burnt</v>
          </cell>
          <cell r="AY3619" t="str">
            <v>NA</v>
          </cell>
        </row>
        <row r="3620">
          <cell r="A3620" t="str">
            <v>Parr_etal_2004_02</v>
          </cell>
          <cell r="B3620" t="str">
            <v>Parr, Kate</v>
          </cell>
          <cell r="C3620" t="str">
            <v>Africa</v>
          </cell>
          <cell r="D3620" t="str">
            <v>South Africa</v>
          </cell>
          <cell r="E3620" t="str">
            <v>Mpumalanga</v>
          </cell>
          <cell r="F3620" t="str">
            <v>Kruger National Park</v>
          </cell>
          <cell r="G3620" t="str">
            <v>Nwanetsi</v>
          </cell>
          <cell r="H3620" t="str">
            <v>Nwanetsi_unburnt</v>
          </cell>
          <cell r="I3620">
            <v>237</v>
          </cell>
          <cell r="J3620">
            <v>-24.45</v>
          </cell>
          <cell r="K3620">
            <v>31.87</v>
          </cell>
          <cell r="L3620" t="str">
            <v>Google Earth</v>
          </cell>
          <cell r="M3620" t="str">
            <v>NA</v>
          </cell>
          <cell r="N3620">
            <v>247</v>
          </cell>
          <cell r="O3620">
            <v>31</v>
          </cell>
          <cell r="P3620">
            <v>31</v>
          </cell>
          <cell r="Q3620">
            <v>0</v>
          </cell>
          <cell r="R3620">
            <v>1</v>
          </cell>
          <cell r="S3620" t="str">
            <v>NA</v>
          </cell>
          <cell r="T3620">
            <v>1</v>
          </cell>
          <cell r="U3620">
            <v>2002</v>
          </cell>
          <cell r="V3620" t="str">
            <v>NA</v>
          </cell>
          <cell r="W3620">
            <v>1</v>
          </cell>
          <cell r="X3620">
            <v>2002</v>
          </cell>
          <cell r="Y3620" t="str">
            <v>Plots</v>
          </cell>
          <cell r="Z3620">
            <v>40</v>
          </cell>
          <cell r="AA3620">
            <v>30</v>
          </cell>
          <cell r="AB3620">
            <v>200</v>
          </cell>
          <cell r="AC3620" t="str">
            <v xml:space="preserve">Pitfall   </v>
          </cell>
          <cell r="AD3620" t="str">
            <v>Grid of 20 pitfall traps, 5x4 with 10m spacing between traps</v>
          </cell>
          <cell r="AE3620">
            <v>20</v>
          </cell>
          <cell r="AF3620">
            <v>30.2</v>
          </cell>
          <cell r="AG3620">
            <v>10</v>
          </cell>
          <cell r="AH3620">
            <v>120</v>
          </cell>
          <cell r="AI3620">
            <v>100</v>
          </cell>
          <cell r="AJ3620">
            <v>0</v>
          </cell>
          <cell r="AK3620">
            <v>0</v>
          </cell>
          <cell r="AL3620">
            <v>0</v>
          </cell>
          <cell r="AM3620">
            <v>0</v>
          </cell>
          <cell r="AN3620">
            <v>0</v>
          </cell>
          <cell r="AO3620">
            <v>0</v>
          </cell>
          <cell r="AP3620">
            <v>0</v>
          </cell>
          <cell r="AQ3620">
            <v>0</v>
          </cell>
          <cell r="AR3620">
            <v>0</v>
          </cell>
          <cell r="AS3620">
            <v>0</v>
          </cell>
          <cell r="AT3620" t="str">
            <v>Acacia nigrescens savanna</v>
          </cell>
          <cell r="AU3620" t="str">
            <v>Undisturbed</v>
          </cell>
          <cell r="AV3620" t="str">
            <v>NA</v>
          </cell>
          <cell r="AW3620" t="str">
            <v>NA</v>
          </cell>
          <cell r="AX3620" t="str">
            <v>Unburnt</v>
          </cell>
          <cell r="AY3620" t="str">
            <v>NA</v>
          </cell>
        </row>
        <row r="3621">
          <cell r="A3621" t="str">
            <v>Parr_etal_2004_03</v>
          </cell>
          <cell r="B3621" t="str">
            <v>Parr, Kate</v>
          </cell>
          <cell r="C3621" t="str">
            <v>Africa</v>
          </cell>
          <cell r="D3621" t="str">
            <v>South Africa</v>
          </cell>
          <cell r="E3621" t="str">
            <v>Mpumalanga</v>
          </cell>
          <cell r="F3621" t="str">
            <v>Kruger National Park</v>
          </cell>
          <cell r="G3621" t="str">
            <v>Marheya</v>
          </cell>
          <cell r="H3621" t="str">
            <v>Marheya_Aug 1</v>
          </cell>
          <cell r="I3621">
            <v>313</v>
          </cell>
          <cell r="J3621">
            <v>-24.54</v>
          </cell>
          <cell r="K3621">
            <v>31.78</v>
          </cell>
          <cell r="L3621" t="str">
            <v>Google Earth</v>
          </cell>
          <cell r="M3621" t="str">
            <v>NA</v>
          </cell>
          <cell r="N3621">
            <v>218</v>
          </cell>
          <cell r="O3621">
            <v>25</v>
          </cell>
          <cell r="P3621">
            <v>25</v>
          </cell>
          <cell r="Q3621">
            <v>0</v>
          </cell>
          <cell r="R3621">
            <v>1</v>
          </cell>
          <cell r="S3621" t="str">
            <v>NA</v>
          </cell>
          <cell r="T3621">
            <v>1</v>
          </cell>
          <cell r="U3621">
            <v>2002</v>
          </cell>
          <cell r="V3621" t="str">
            <v>NA</v>
          </cell>
          <cell r="W3621">
            <v>1</v>
          </cell>
          <cell r="X3621">
            <v>2002</v>
          </cell>
          <cell r="Y3621" t="str">
            <v>Plots</v>
          </cell>
          <cell r="Z3621">
            <v>40</v>
          </cell>
          <cell r="AA3621">
            <v>30</v>
          </cell>
          <cell r="AB3621">
            <v>200</v>
          </cell>
          <cell r="AC3621" t="str">
            <v xml:space="preserve">Pitfall   </v>
          </cell>
          <cell r="AD3621" t="str">
            <v>Grid of 20 pitfall traps, 5x4 with 10m spacing between traps</v>
          </cell>
          <cell r="AE3621">
            <v>20</v>
          </cell>
          <cell r="AF3621">
            <v>30.2</v>
          </cell>
          <cell r="AG3621">
            <v>10</v>
          </cell>
          <cell r="AH3621">
            <v>120</v>
          </cell>
          <cell r="AI3621">
            <v>100</v>
          </cell>
          <cell r="AJ3621">
            <v>0</v>
          </cell>
          <cell r="AK3621">
            <v>0</v>
          </cell>
          <cell r="AL3621">
            <v>0</v>
          </cell>
          <cell r="AM3621">
            <v>0</v>
          </cell>
          <cell r="AN3621">
            <v>0</v>
          </cell>
          <cell r="AO3621">
            <v>0</v>
          </cell>
          <cell r="AP3621">
            <v>0</v>
          </cell>
          <cell r="AQ3621">
            <v>0</v>
          </cell>
          <cell r="AR3621">
            <v>0</v>
          </cell>
          <cell r="AS3621">
            <v>0</v>
          </cell>
          <cell r="AT3621" t="str">
            <v>Acacia nigrescens savanna</v>
          </cell>
          <cell r="AU3621" t="str">
            <v>Disturbed</v>
          </cell>
          <cell r="AV3621" t="str">
            <v>Fire (natural)</v>
          </cell>
          <cell r="AW3621" t="str">
            <v>NA</v>
          </cell>
          <cell r="AX3621" t="str">
            <v>Annually burnt</v>
          </cell>
          <cell r="AY3621" t="str">
            <v>NA</v>
          </cell>
        </row>
        <row r="3622">
          <cell r="A3622" t="str">
            <v>Parr_etal_2004_04</v>
          </cell>
          <cell r="B3622" t="str">
            <v>Parr, Kate</v>
          </cell>
          <cell r="C3622" t="str">
            <v>Africa</v>
          </cell>
          <cell r="D3622" t="str">
            <v>South Africa</v>
          </cell>
          <cell r="E3622" t="str">
            <v>Mpumalanga</v>
          </cell>
          <cell r="F3622" t="str">
            <v>Kruger National Park</v>
          </cell>
          <cell r="G3622" t="str">
            <v>Marheya</v>
          </cell>
          <cell r="H3622" t="str">
            <v>Marheya_unburnt</v>
          </cell>
          <cell r="I3622">
            <v>313</v>
          </cell>
          <cell r="J3622">
            <v>-24.54</v>
          </cell>
          <cell r="K3622">
            <v>31.78</v>
          </cell>
          <cell r="L3622" t="str">
            <v>Google Earth</v>
          </cell>
          <cell r="M3622" t="str">
            <v>NA</v>
          </cell>
          <cell r="N3622">
            <v>147</v>
          </cell>
          <cell r="O3622">
            <v>30</v>
          </cell>
          <cell r="P3622">
            <v>30</v>
          </cell>
          <cell r="Q3622">
            <v>0</v>
          </cell>
          <cell r="R3622">
            <v>1</v>
          </cell>
          <cell r="S3622" t="str">
            <v>NA</v>
          </cell>
          <cell r="T3622">
            <v>1</v>
          </cell>
          <cell r="U3622">
            <v>2002</v>
          </cell>
          <cell r="V3622" t="str">
            <v>NA</v>
          </cell>
          <cell r="W3622">
            <v>1</v>
          </cell>
          <cell r="X3622">
            <v>2002</v>
          </cell>
          <cell r="Y3622" t="str">
            <v>Plots</v>
          </cell>
          <cell r="Z3622">
            <v>40</v>
          </cell>
          <cell r="AA3622">
            <v>30</v>
          </cell>
          <cell r="AB3622">
            <v>200</v>
          </cell>
          <cell r="AC3622" t="str">
            <v xml:space="preserve">Pitfall   </v>
          </cell>
          <cell r="AD3622" t="str">
            <v>Grid of 20 pitfall traps, 5x4 with 10m spacing between traps</v>
          </cell>
          <cell r="AE3622">
            <v>20</v>
          </cell>
          <cell r="AF3622">
            <v>30.2</v>
          </cell>
          <cell r="AG3622">
            <v>10</v>
          </cell>
          <cell r="AH3622">
            <v>120</v>
          </cell>
          <cell r="AI3622">
            <v>100</v>
          </cell>
          <cell r="AJ3622">
            <v>0</v>
          </cell>
          <cell r="AK3622">
            <v>0</v>
          </cell>
          <cell r="AL3622">
            <v>0</v>
          </cell>
          <cell r="AM3622">
            <v>0</v>
          </cell>
          <cell r="AN3622">
            <v>0</v>
          </cell>
          <cell r="AO3622">
            <v>0</v>
          </cell>
          <cell r="AP3622">
            <v>0</v>
          </cell>
          <cell r="AQ3622">
            <v>0</v>
          </cell>
          <cell r="AR3622">
            <v>0</v>
          </cell>
          <cell r="AS3622">
            <v>0</v>
          </cell>
          <cell r="AT3622" t="str">
            <v>Acacia nigrescens savanna</v>
          </cell>
          <cell r="AU3622" t="str">
            <v>Undisturbed</v>
          </cell>
          <cell r="AV3622" t="str">
            <v>NA</v>
          </cell>
          <cell r="AW3622" t="str">
            <v>NA</v>
          </cell>
          <cell r="AX3622" t="str">
            <v>Unburnt</v>
          </cell>
          <cell r="AY3622" t="str">
            <v>NA</v>
          </cell>
        </row>
        <row r="3623">
          <cell r="A3623" t="str">
            <v>Parr_etal_2004_05</v>
          </cell>
          <cell r="B3623" t="str">
            <v>Parr, Kate</v>
          </cell>
          <cell r="C3623" t="str">
            <v>Africa</v>
          </cell>
          <cell r="D3623" t="str">
            <v>South Africa</v>
          </cell>
          <cell r="E3623" t="str">
            <v>Mpumalanga</v>
          </cell>
          <cell r="F3623" t="str">
            <v>Kruger National Park</v>
          </cell>
          <cell r="G3623" t="str">
            <v>Satara</v>
          </cell>
          <cell r="H3623" t="str">
            <v>Satara_Aug 1</v>
          </cell>
          <cell r="I3623">
            <v>289</v>
          </cell>
          <cell r="J3623">
            <v>-24.4</v>
          </cell>
          <cell r="K3623">
            <v>31.75</v>
          </cell>
          <cell r="L3623" t="str">
            <v>Google Earth</v>
          </cell>
          <cell r="M3623" t="str">
            <v>NA</v>
          </cell>
          <cell r="N3623">
            <v>1078</v>
          </cell>
          <cell r="O3623">
            <v>30</v>
          </cell>
          <cell r="P3623">
            <v>30</v>
          </cell>
          <cell r="Q3623">
            <v>0</v>
          </cell>
          <cell r="R3623">
            <v>1</v>
          </cell>
          <cell r="S3623" t="str">
            <v>NA</v>
          </cell>
          <cell r="T3623">
            <v>1</v>
          </cell>
          <cell r="U3623">
            <v>2002</v>
          </cell>
          <cell r="V3623" t="str">
            <v>NA</v>
          </cell>
          <cell r="W3623">
            <v>1</v>
          </cell>
          <cell r="X3623">
            <v>2002</v>
          </cell>
          <cell r="Y3623" t="str">
            <v>Plots</v>
          </cell>
          <cell r="Z3623">
            <v>40</v>
          </cell>
          <cell r="AA3623">
            <v>30</v>
          </cell>
          <cell r="AB3623">
            <v>200</v>
          </cell>
          <cell r="AC3623" t="str">
            <v xml:space="preserve">Pitfall   </v>
          </cell>
          <cell r="AD3623" t="str">
            <v>Grid of 20 pitfall traps, 5x4 with 10m spacing between traps</v>
          </cell>
          <cell r="AE3623">
            <v>20</v>
          </cell>
          <cell r="AF3623">
            <v>30.2</v>
          </cell>
          <cell r="AG3623">
            <v>10</v>
          </cell>
          <cell r="AH3623">
            <v>120</v>
          </cell>
          <cell r="AI3623">
            <v>100</v>
          </cell>
          <cell r="AJ3623">
            <v>0</v>
          </cell>
          <cell r="AK3623">
            <v>0</v>
          </cell>
          <cell r="AL3623">
            <v>0</v>
          </cell>
          <cell r="AM3623">
            <v>0</v>
          </cell>
          <cell r="AN3623">
            <v>0</v>
          </cell>
          <cell r="AO3623">
            <v>0</v>
          </cell>
          <cell r="AP3623">
            <v>0</v>
          </cell>
          <cell r="AQ3623">
            <v>0</v>
          </cell>
          <cell r="AR3623">
            <v>0</v>
          </cell>
          <cell r="AS3623">
            <v>0</v>
          </cell>
          <cell r="AT3623" t="str">
            <v>Acacia nigrescens savanna</v>
          </cell>
          <cell r="AU3623" t="str">
            <v>Disturbed</v>
          </cell>
          <cell r="AV3623" t="str">
            <v>Fire (natural)</v>
          </cell>
          <cell r="AW3623" t="str">
            <v>NA</v>
          </cell>
          <cell r="AX3623" t="str">
            <v>Annually burnt</v>
          </cell>
          <cell r="AY3623" t="str">
            <v>NA</v>
          </cell>
        </row>
        <row r="3624">
          <cell r="A3624" t="str">
            <v>Parr_etal_2004_06</v>
          </cell>
          <cell r="B3624" t="str">
            <v>Parr, Kate</v>
          </cell>
          <cell r="C3624" t="str">
            <v>Africa</v>
          </cell>
          <cell r="D3624" t="str">
            <v>South Africa</v>
          </cell>
          <cell r="E3624" t="str">
            <v>Mpumalanga</v>
          </cell>
          <cell r="F3624" t="str">
            <v>Kruger National Park</v>
          </cell>
          <cell r="G3624" t="str">
            <v>Satara</v>
          </cell>
          <cell r="H3624" t="str">
            <v>Satara_unburnt</v>
          </cell>
          <cell r="I3624">
            <v>289</v>
          </cell>
          <cell r="J3624">
            <v>-24.4</v>
          </cell>
          <cell r="K3624">
            <v>31.75</v>
          </cell>
          <cell r="L3624" t="str">
            <v>Google Earth</v>
          </cell>
          <cell r="M3624" t="str">
            <v>NA</v>
          </cell>
          <cell r="N3624">
            <v>492</v>
          </cell>
          <cell r="O3624">
            <v>28</v>
          </cell>
          <cell r="P3624">
            <v>28</v>
          </cell>
          <cell r="Q3624">
            <v>0</v>
          </cell>
          <cell r="R3624">
            <v>1</v>
          </cell>
          <cell r="S3624" t="str">
            <v>NA</v>
          </cell>
          <cell r="T3624">
            <v>1</v>
          </cell>
          <cell r="U3624">
            <v>2002</v>
          </cell>
          <cell r="V3624" t="str">
            <v>NA</v>
          </cell>
          <cell r="W3624">
            <v>1</v>
          </cell>
          <cell r="X3624">
            <v>2002</v>
          </cell>
          <cell r="Y3624" t="str">
            <v>Plots</v>
          </cell>
          <cell r="Z3624">
            <v>40</v>
          </cell>
          <cell r="AA3624">
            <v>30</v>
          </cell>
          <cell r="AB3624">
            <v>200</v>
          </cell>
          <cell r="AC3624" t="str">
            <v xml:space="preserve">Pitfall   </v>
          </cell>
          <cell r="AD3624" t="str">
            <v>Grid of 20 pitfall traps, 5x4 with 10m spacing between traps</v>
          </cell>
          <cell r="AE3624">
            <v>20</v>
          </cell>
          <cell r="AF3624">
            <v>30.2</v>
          </cell>
          <cell r="AG3624">
            <v>10</v>
          </cell>
          <cell r="AH3624">
            <v>120</v>
          </cell>
          <cell r="AI3624">
            <v>100</v>
          </cell>
          <cell r="AJ3624">
            <v>0</v>
          </cell>
          <cell r="AK3624">
            <v>0</v>
          </cell>
          <cell r="AL3624">
            <v>0</v>
          </cell>
          <cell r="AM3624">
            <v>0</v>
          </cell>
          <cell r="AN3624">
            <v>0</v>
          </cell>
          <cell r="AO3624">
            <v>0</v>
          </cell>
          <cell r="AP3624">
            <v>0</v>
          </cell>
          <cell r="AQ3624">
            <v>0</v>
          </cell>
          <cell r="AR3624">
            <v>0</v>
          </cell>
          <cell r="AS3624">
            <v>0</v>
          </cell>
          <cell r="AT3624" t="str">
            <v>Acacia nigrescens savanna</v>
          </cell>
          <cell r="AU3624" t="str">
            <v>Undisturbed</v>
          </cell>
          <cell r="AV3624" t="str">
            <v>NA</v>
          </cell>
          <cell r="AW3624" t="str">
            <v>NA</v>
          </cell>
          <cell r="AX3624" t="str">
            <v>Unburnt</v>
          </cell>
          <cell r="AY3624" t="str">
            <v>NA</v>
          </cell>
        </row>
        <row r="3625">
          <cell r="A3625" t="str">
            <v>Parr_etal_2004_07</v>
          </cell>
          <cell r="B3625" t="str">
            <v>Parr, Kate</v>
          </cell>
          <cell r="C3625" t="str">
            <v>Africa</v>
          </cell>
          <cell r="D3625" t="str">
            <v>South Africa</v>
          </cell>
          <cell r="E3625" t="str">
            <v>Limpopo</v>
          </cell>
          <cell r="F3625" t="str">
            <v>Kruger National Park</v>
          </cell>
          <cell r="G3625" t="str">
            <v>Dzombo</v>
          </cell>
          <cell r="H3625" t="str">
            <v>Dzombo_Aug 1</v>
          </cell>
          <cell r="I3625">
            <v>379</v>
          </cell>
          <cell r="J3625">
            <v>-23.44</v>
          </cell>
          <cell r="K3625">
            <v>31.38</v>
          </cell>
          <cell r="L3625" t="str">
            <v>Google Earth</v>
          </cell>
          <cell r="M3625" t="str">
            <v>NA</v>
          </cell>
          <cell r="N3625">
            <v>470</v>
          </cell>
          <cell r="O3625">
            <v>24</v>
          </cell>
          <cell r="P3625">
            <v>24</v>
          </cell>
          <cell r="Q3625">
            <v>0</v>
          </cell>
          <cell r="R3625">
            <v>1</v>
          </cell>
          <cell r="S3625" t="str">
            <v>NA</v>
          </cell>
          <cell r="T3625">
            <v>1</v>
          </cell>
          <cell r="U3625">
            <v>2002</v>
          </cell>
          <cell r="V3625" t="str">
            <v>NA</v>
          </cell>
          <cell r="W3625">
            <v>1</v>
          </cell>
          <cell r="X3625">
            <v>2002</v>
          </cell>
          <cell r="Y3625" t="str">
            <v>Plots</v>
          </cell>
          <cell r="Z3625">
            <v>40</v>
          </cell>
          <cell r="AA3625">
            <v>30</v>
          </cell>
          <cell r="AB3625">
            <v>200</v>
          </cell>
          <cell r="AC3625" t="str">
            <v xml:space="preserve">Pitfall   </v>
          </cell>
          <cell r="AD3625" t="str">
            <v>Grid of 20 pitfall traps, 5x4 with 10m spacing between traps</v>
          </cell>
          <cell r="AE3625">
            <v>20</v>
          </cell>
          <cell r="AF3625">
            <v>30.2</v>
          </cell>
          <cell r="AG3625">
            <v>10</v>
          </cell>
          <cell r="AH3625">
            <v>120</v>
          </cell>
          <cell r="AI3625">
            <v>100</v>
          </cell>
          <cell r="AJ3625">
            <v>0</v>
          </cell>
          <cell r="AK3625">
            <v>0</v>
          </cell>
          <cell r="AL3625">
            <v>0</v>
          </cell>
          <cell r="AM3625">
            <v>0</v>
          </cell>
          <cell r="AN3625">
            <v>0</v>
          </cell>
          <cell r="AO3625">
            <v>0</v>
          </cell>
          <cell r="AP3625">
            <v>0</v>
          </cell>
          <cell r="AQ3625">
            <v>0</v>
          </cell>
          <cell r="AR3625">
            <v>0</v>
          </cell>
          <cell r="AS3625">
            <v>0</v>
          </cell>
          <cell r="AT3625" t="str">
            <v>Mopane colophospermum savanna</v>
          </cell>
          <cell r="AU3625" t="str">
            <v>Disturbed</v>
          </cell>
          <cell r="AV3625" t="str">
            <v>Fire (natural)</v>
          </cell>
          <cell r="AW3625" t="str">
            <v>NA</v>
          </cell>
          <cell r="AX3625" t="str">
            <v>Annually burnt</v>
          </cell>
          <cell r="AY3625" t="str">
            <v>NA</v>
          </cell>
        </row>
        <row r="3626">
          <cell r="A3626" t="str">
            <v>Parr_etal_2004_08</v>
          </cell>
          <cell r="B3626" t="str">
            <v>Parr, Kate</v>
          </cell>
          <cell r="C3626" t="str">
            <v>Africa</v>
          </cell>
          <cell r="D3626" t="str">
            <v>South Africa</v>
          </cell>
          <cell r="E3626" t="str">
            <v>Limpopo</v>
          </cell>
          <cell r="F3626" t="str">
            <v>Kruger National Park</v>
          </cell>
          <cell r="G3626" t="str">
            <v>Dzombo</v>
          </cell>
          <cell r="H3626" t="str">
            <v>Dzombo_unburnt</v>
          </cell>
          <cell r="I3626">
            <v>379</v>
          </cell>
          <cell r="J3626">
            <v>-23.44</v>
          </cell>
          <cell r="K3626">
            <v>31.38</v>
          </cell>
          <cell r="L3626" t="str">
            <v>Google Earth</v>
          </cell>
          <cell r="M3626" t="str">
            <v>NA</v>
          </cell>
          <cell r="N3626">
            <v>209</v>
          </cell>
          <cell r="O3626">
            <v>25</v>
          </cell>
          <cell r="P3626">
            <v>25</v>
          </cell>
          <cell r="Q3626">
            <v>0</v>
          </cell>
          <cell r="R3626">
            <v>1</v>
          </cell>
          <cell r="S3626" t="str">
            <v>NA</v>
          </cell>
          <cell r="T3626">
            <v>1</v>
          </cell>
          <cell r="U3626">
            <v>2002</v>
          </cell>
          <cell r="V3626" t="str">
            <v>NA</v>
          </cell>
          <cell r="W3626">
            <v>1</v>
          </cell>
          <cell r="X3626">
            <v>2002</v>
          </cell>
          <cell r="Y3626" t="str">
            <v>Plots</v>
          </cell>
          <cell r="Z3626">
            <v>40</v>
          </cell>
          <cell r="AA3626">
            <v>30</v>
          </cell>
          <cell r="AB3626">
            <v>200</v>
          </cell>
          <cell r="AC3626" t="str">
            <v xml:space="preserve">Pitfall   </v>
          </cell>
          <cell r="AD3626" t="str">
            <v>Grid of 20 pitfall traps, 5x4 with 10m spacing between traps</v>
          </cell>
          <cell r="AE3626">
            <v>20</v>
          </cell>
          <cell r="AF3626">
            <v>30.2</v>
          </cell>
          <cell r="AG3626">
            <v>10</v>
          </cell>
          <cell r="AH3626">
            <v>120</v>
          </cell>
          <cell r="AI3626">
            <v>100</v>
          </cell>
          <cell r="AJ3626">
            <v>0</v>
          </cell>
          <cell r="AK3626">
            <v>0</v>
          </cell>
          <cell r="AL3626">
            <v>0</v>
          </cell>
          <cell r="AM3626">
            <v>0</v>
          </cell>
          <cell r="AN3626">
            <v>0</v>
          </cell>
          <cell r="AO3626">
            <v>0</v>
          </cell>
          <cell r="AP3626">
            <v>0</v>
          </cell>
          <cell r="AQ3626">
            <v>0</v>
          </cell>
          <cell r="AR3626">
            <v>0</v>
          </cell>
          <cell r="AS3626">
            <v>0</v>
          </cell>
          <cell r="AT3626" t="str">
            <v>Mopane colophospermum savanna</v>
          </cell>
          <cell r="AU3626" t="str">
            <v>Undisturbed</v>
          </cell>
          <cell r="AV3626" t="str">
            <v>NA</v>
          </cell>
          <cell r="AW3626" t="str">
            <v>NA</v>
          </cell>
          <cell r="AX3626" t="str">
            <v>Unburnt</v>
          </cell>
          <cell r="AY3626" t="str">
            <v>NA</v>
          </cell>
        </row>
        <row r="3627">
          <cell r="A3627" t="str">
            <v>Parr_etal_2004_09</v>
          </cell>
          <cell r="B3627" t="str">
            <v>Parr, Kate</v>
          </cell>
          <cell r="C3627" t="str">
            <v>Africa</v>
          </cell>
          <cell r="D3627" t="str">
            <v>South Africa</v>
          </cell>
          <cell r="E3627" t="str">
            <v>Limpopo</v>
          </cell>
          <cell r="F3627" t="str">
            <v>Kruger National Park</v>
          </cell>
          <cell r="G3627" t="str">
            <v>Mooiplaas</v>
          </cell>
          <cell r="H3627" t="str">
            <v>Mooiplaas_Aug 1</v>
          </cell>
          <cell r="I3627">
            <v>308</v>
          </cell>
          <cell r="J3627">
            <v>-23.58</v>
          </cell>
          <cell r="K3627">
            <v>31.46</v>
          </cell>
          <cell r="L3627" t="str">
            <v>Google Earth</v>
          </cell>
          <cell r="M3627" t="str">
            <v>NA</v>
          </cell>
          <cell r="N3627">
            <v>525</v>
          </cell>
          <cell r="O3627">
            <v>22</v>
          </cell>
          <cell r="P3627">
            <v>22</v>
          </cell>
          <cell r="Q3627">
            <v>0</v>
          </cell>
          <cell r="R3627">
            <v>1</v>
          </cell>
          <cell r="S3627" t="str">
            <v>NA</v>
          </cell>
          <cell r="T3627">
            <v>1</v>
          </cell>
          <cell r="U3627">
            <v>2002</v>
          </cell>
          <cell r="V3627" t="str">
            <v>NA</v>
          </cell>
          <cell r="W3627">
            <v>1</v>
          </cell>
          <cell r="X3627">
            <v>2002</v>
          </cell>
          <cell r="Y3627" t="str">
            <v>Plots</v>
          </cell>
          <cell r="Z3627">
            <v>40</v>
          </cell>
          <cell r="AA3627">
            <v>30</v>
          </cell>
          <cell r="AB3627">
            <v>200</v>
          </cell>
          <cell r="AC3627" t="str">
            <v xml:space="preserve">Pitfall   </v>
          </cell>
          <cell r="AD3627" t="str">
            <v>Grid of 20 pitfall traps, 5x4 with 10m spacing between traps</v>
          </cell>
          <cell r="AE3627">
            <v>20</v>
          </cell>
          <cell r="AF3627">
            <v>30.2</v>
          </cell>
          <cell r="AG3627">
            <v>10</v>
          </cell>
          <cell r="AH3627">
            <v>120</v>
          </cell>
          <cell r="AI3627">
            <v>100</v>
          </cell>
          <cell r="AJ3627">
            <v>0</v>
          </cell>
          <cell r="AK3627">
            <v>0</v>
          </cell>
          <cell r="AL3627">
            <v>0</v>
          </cell>
          <cell r="AM3627">
            <v>0</v>
          </cell>
          <cell r="AN3627">
            <v>0</v>
          </cell>
          <cell r="AO3627">
            <v>0</v>
          </cell>
          <cell r="AP3627">
            <v>0</v>
          </cell>
          <cell r="AQ3627">
            <v>0</v>
          </cell>
          <cell r="AR3627">
            <v>0</v>
          </cell>
          <cell r="AS3627">
            <v>0</v>
          </cell>
          <cell r="AT3627" t="str">
            <v>Mopane colophospermum savanna</v>
          </cell>
          <cell r="AU3627" t="str">
            <v>Disturbed</v>
          </cell>
          <cell r="AV3627" t="str">
            <v>Fire (natural)</v>
          </cell>
          <cell r="AW3627" t="str">
            <v>NA</v>
          </cell>
          <cell r="AX3627" t="str">
            <v>Annually burnt</v>
          </cell>
          <cell r="AY3627" t="str">
            <v>NA</v>
          </cell>
        </row>
        <row r="3628">
          <cell r="A3628" t="str">
            <v>Parr_etal_2004_10</v>
          </cell>
          <cell r="B3628" t="str">
            <v>Parr, Kate</v>
          </cell>
          <cell r="C3628" t="str">
            <v>Africa</v>
          </cell>
          <cell r="D3628" t="str">
            <v>South Africa</v>
          </cell>
          <cell r="E3628" t="str">
            <v>Limpopo</v>
          </cell>
          <cell r="F3628" t="str">
            <v>Kruger National Park</v>
          </cell>
          <cell r="G3628" t="str">
            <v>Mooiplaas</v>
          </cell>
          <cell r="H3628" t="str">
            <v>Mooiplaas_unburnt</v>
          </cell>
          <cell r="I3628">
            <v>308</v>
          </cell>
          <cell r="J3628">
            <v>-23.58</v>
          </cell>
          <cell r="K3628">
            <v>31.46</v>
          </cell>
          <cell r="L3628" t="str">
            <v>Google Earth</v>
          </cell>
          <cell r="M3628" t="str">
            <v>NA</v>
          </cell>
          <cell r="N3628">
            <v>528</v>
          </cell>
          <cell r="O3628">
            <v>18</v>
          </cell>
          <cell r="P3628">
            <v>18</v>
          </cell>
          <cell r="Q3628">
            <v>0</v>
          </cell>
          <cell r="R3628">
            <v>1</v>
          </cell>
          <cell r="S3628" t="str">
            <v>NA</v>
          </cell>
          <cell r="T3628">
            <v>1</v>
          </cell>
          <cell r="U3628">
            <v>2002</v>
          </cell>
          <cell r="V3628" t="str">
            <v>NA</v>
          </cell>
          <cell r="W3628">
            <v>1</v>
          </cell>
          <cell r="X3628">
            <v>2002</v>
          </cell>
          <cell r="Y3628" t="str">
            <v>Plots</v>
          </cell>
          <cell r="Z3628">
            <v>40</v>
          </cell>
          <cell r="AA3628">
            <v>30</v>
          </cell>
          <cell r="AB3628">
            <v>200</v>
          </cell>
          <cell r="AC3628" t="str">
            <v xml:space="preserve">Pitfall   </v>
          </cell>
          <cell r="AD3628" t="str">
            <v>Grid of 20 pitfall traps, 5x4 with 10m spacing between traps</v>
          </cell>
          <cell r="AE3628">
            <v>20</v>
          </cell>
          <cell r="AF3628">
            <v>30.2</v>
          </cell>
          <cell r="AG3628">
            <v>10</v>
          </cell>
          <cell r="AH3628">
            <v>120</v>
          </cell>
          <cell r="AI3628">
            <v>100</v>
          </cell>
          <cell r="AJ3628">
            <v>0</v>
          </cell>
          <cell r="AK3628">
            <v>0</v>
          </cell>
          <cell r="AL3628">
            <v>0</v>
          </cell>
          <cell r="AM3628">
            <v>0</v>
          </cell>
          <cell r="AN3628">
            <v>0</v>
          </cell>
          <cell r="AO3628">
            <v>0</v>
          </cell>
          <cell r="AP3628">
            <v>0</v>
          </cell>
          <cell r="AQ3628">
            <v>0</v>
          </cell>
          <cell r="AR3628">
            <v>0</v>
          </cell>
          <cell r="AS3628">
            <v>0</v>
          </cell>
          <cell r="AT3628" t="str">
            <v>Mopane colophospermum savanna</v>
          </cell>
          <cell r="AU3628" t="str">
            <v>Undisturbed</v>
          </cell>
          <cell r="AV3628" t="str">
            <v>NA</v>
          </cell>
          <cell r="AW3628" t="str">
            <v>NA</v>
          </cell>
          <cell r="AX3628" t="str">
            <v>Unburnt</v>
          </cell>
          <cell r="AY3628" t="str">
            <v>NA</v>
          </cell>
        </row>
        <row r="3629">
          <cell r="A3629" t="str">
            <v>Parr_etal_2004_11</v>
          </cell>
          <cell r="B3629" t="str">
            <v>Parr, Kate</v>
          </cell>
          <cell r="C3629" t="str">
            <v>Africa</v>
          </cell>
          <cell r="D3629" t="str">
            <v>South Africa</v>
          </cell>
          <cell r="E3629" t="str">
            <v>Limpopo</v>
          </cell>
          <cell r="F3629" t="str">
            <v>Kruger National Park</v>
          </cell>
          <cell r="G3629" t="str">
            <v>Tsendze</v>
          </cell>
          <cell r="H3629" t="str">
            <v>Tsendze_Aug 1</v>
          </cell>
          <cell r="I3629">
            <v>298</v>
          </cell>
          <cell r="J3629">
            <v>-23.7</v>
          </cell>
          <cell r="K3629">
            <v>31.52</v>
          </cell>
          <cell r="L3629" t="str">
            <v>Google Earth</v>
          </cell>
          <cell r="M3629" t="str">
            <v>NA</v>
          </cell>
          <cell r="N3629">
            <v>438</v>
          </cell>
          <cell r="O3629">
            <v>12</v>
          </cell>
          <cell r="P3629">
            <v>12</v>
          </cell>
          <cell r="Q3629">
            <v>0</v>
          </cell>
          <cell r="R3629">
            <v>1</v>
          </cell>
          <cell r="S3629" t="str">
            <v>NA</v>
          </cell>
          <cell r="T3629">
            <v>1</v>
          </cell>
          <cell r="U3629">
            <v>2002</v>
          </cell>
          <cell r="V3629" t="str">
            <v>NA</v>
          </cell>
          <cell r="W3629">
            <v>1</v>
          </cell>
          <cell r="X3629">
            <v>2002</v>
          </cell>
          <cell r="Y3629" t="str">
            <v>Plots</v>
          </cell>
          <cell r="Z3629">
            <v>40</v>
          </cell>
          <cell r="AA3629">
            <v>30</v>
          </cell>
          <cell r="AB3629">
            <v>200</v>
          </cell>
          <cell r="AC3629" t="str">
            <v xml:space="preserve">Pitfall   </v>
          </cell>
          <cell r="AD3629" t="str">
            <v>Grid of 20 pitfall traps, 5x4 with 10m spacing between traps</v>
          </cell>
          <cell r="AE3629">
            <v>20</v>
          </cell>
          <cell r="AF3629">
            <v>30.2</v>
          </cell>
          <cell r="AG3629">
            <v>10</v>
          </cell>
          <cell r="AH3629">
            <v>120</v>
          </cell>
          <cell r="AI3629">
            <v>100</v>
          </cell>
          <cell r="AJ3629">
            <v>0</v>
          </cell>
          <cell r="AK3629">
            <v>0</v>
          </cell>
          <cell r="AL3629">
            <v>0</v>
          </cell>
          <cell r="AM3629">
            <v>0</v>
          </cell>
          <cell r="AN3629">
            <v>0</v>
          </cell>
          <cell r="AO3629">
            <v>0</v>
          </cell>
          <cell r="AP3629">
            <v>0</v>
          </cell>
          <cell r="AQ3629">
            <v>0</v>
          </cell>
          <cell r="AR3629">
            <v>0</v>
          </cell>
          <cell r="AS3629">
            <v>0</v>
          </cell>
          <cell r="AT3629" t="str">
            <v>Mopane colophospermum savanna</v>
          </cell>
          <cell r="AU3629" t="str">
            <v>Disturbed</v>
          </cell>
          <cell r="AV3629" t="str">
            <v>Fire (natural)</v>
          </cell>
          <cell r="AW3629" t="str">
            <v>NA</v>
          </cell>
          <cell r="AX3629" t="str">
            <v>Annually burnt</v>
          </cell>
          <cell r="AY3629" t="str">
            <v>NA</v>
          </cell>
        </row>
        <row r="3630">
          <cell r="A3630" t="str">
            <v>Parr_etal_2004_12</v>
          </cell>
          <cell r="B3630" t="str">
            <v>Parr, Kate</v>
          </cell>
          <cell r="C3630" t="str">
            <v>Africa</v>
          </cell>
          <cell r="D3630" t="str">
            <v>South Africa</v>
          </cell>
          <cell r="E3630" t="str">
            <v>Limpopo</v>
          </cell>
          <cell r="F3630" t="str">
            <v>Kruger National Park</v>
          </cell>
          <cell r="G3630" t="str">
            <v>Tsendze</v>
          </cell>
          <cell r="H3630" t="str">
            <v>Tsendze_unburnt</v>
          </cell>
          <cell r="I3630">
            <v>298</v>
          </cell>
          <cell r="J3630">
            <v>-23.7</v>
          </cell>
          <cell r="K3630">
            <v>31.52</v>
          </cell>
          <cell r="L3630" t="str">
            <v>Google Earth</v>
          </cell>
          <cell r="M3630" t="str">
            <v>NA</v>
          </cell>
          <cell r="N3630">
            <v>229</v>
          </cell>
          <cell r="O3630">
            <v>16</v>
          </cell>
          <cell r="P3630">
            <v>16</v>
          </cell>
          <cell r="Q3630">
            <v>0</v>
          </cell>
          <cell r="R3630">
            <v>1</v>
          </cell>
          <cell r="S3630" t="str">
            <v>NA</v>
          </cell>
          <cell r="T3630">
            <v>1</v>
          </cell>
          <cell r="U3630">
            <v>2002</v>
          </cell>
          <cell r="V3630" t="str">
            <v>NA</v>
          </cell>
          <cell r="W3630">
            <v>1</v>
          </cell>
          <cell r="X3630">
            <v>2002</v>
          </cell>
          <cell r="Y3630" t="str">
            <v>Plots</v>
          </cell>
          <cell r="Z3630">
            <v>40</v>
          </cell>
          <cell r="AA3630">
            <v>30</v>
          </cell>
          <cell r="AB3630">
            <v>200</v>
          </cell>
          <cell r="AC3630" t="str">
            <v xml:space="preserve">Pitfall   </v>
          </cell>
          <cell r="AD3630" t="str">
            <v>Grid of 20 pitfall traps, 5x4 with 10m spacing between traps</v>
          </cell>
          <cell r="AE3630">
            <v>20</v>
          </cell>
          <cell r="AF3630">
            <v>30.2</v>
          </cell>
          <cell r="AG3630">
            <v>10</v>
          </cell>
          <cell r="AH3630">
            <v>120</v>
          </cell>
          <cell r="AI3630">
            <v>100</v>
          </cell>
          <cell r="AJ3630">
            <v>0</v>
          </cell>
          <cell r="AK3630">
            <v>0</v>
          </cell>
          <cell r="AL3630">
            <v>0</v>
          </cell>
          <cell r="AM3630">
            <v>0</v>
          </cell>
          <cell r="AN3630">
            <v>0</v>
          </cell>
          <cell r="AO3630">
            <v>0</v>
          </cell>
          <cell r="AP3630">
            <v>0</v>
          </cell>
          <cell r="AQ3630">
            <v>0</v>
          </cell>
          <cell r="AR3630">
            <v>0</v>
          </cell>
          <cell r="AS3630">
            <v>0</v>
          </cell>
          <cell r="AT3630" t="str">
            <v>Mopane colophospermum savanna</v>
          </cell>
          <cell r="AU3630" t="str">
            <v>Undisturbed</v>
          </cell>
          <cell r="AV3630" t="str">
            <v>NA</v>
          </cell>
          <cell r="AW3630" t="str">
            <v>NA</v>
          </cell>
          <cell r="AX3630" t="str">
            <v>Unburnt</v>
          </cell>
          <cell r="AY3630" t="str">
            <v>NA</v>
          </cell>
        </row>
        <row r="3631">
          <cell r="A3631" t="str">
            <v>Parr_etal_2004_13</v>
          </cell>
          <cell r="B3631" t="str">
            <v>Parr, Kate</v>
          </cell>
          <cell r="C3631" t="str">
            <v>Africa</v>
          </cell>
          <cell r="D3631" t="str">
            <v>South Africa</v>
          </cell>
          <cell r="E3631" t="str">
            <v>Mpumalanga</v>
          </cell>
          <cell r="F3631" t="str">
            <v>Kruger National Park</v>
          </cell>
          <cell r="G3631" t="str">
            <v>Shabeni</v>
          </cell>
          <cell r="H3631" t="str">
            <v>Shabeni_Aug 1</v>
          </cell>
          <cell r="I3631">
            <v>575</v>
          </cell>
          <cell r="J3631">
            <v>-25.12</v>
          </cell>
          <cell r="K3631">
            <v>31.24</v>
          </cell>
          <cell r="L3631" t="str">
            <v>Google Earth</v>
          </cell>
          <cell r="M3631" t="str">
            <v>NA</v>
          </cell>
          <cell r="N3631">
            <v>502</v>
          </cell>
          <cell r="O3631">
            <v>42</v>
          </cell>
          <cell r="P3631">
            <v>42</v>
          </cell>
          <cell r="Q3631">
            <v>0</v>
          </cell>
          <cell r="R3631">
            <v>1</v>
          </cell>
          <cell r="S3631" t="str">
            <v>NA</v>
          </cell>
          <cell r="T3631">
            <v>1</v>
          </cell>
          <cell r="U3631">
            <v>2002</v>
          </cell>
          <cell r="V3631" t="str">
            <v>NA</v>
          </cell>
          <cell r="W3631">
            <v>1</v>
          </cell>
          <cell r="X3631">
            <v>2002</v>
          </cell>
          <cell r="Y3631" t="str">
            <v>Plots</v>
          </cell>
          <cell r="Z3631">
            <v>40</v>
          </cell>
          <cell r="AA3631">
            <v>30</v>
          </cell>
          <cell r="AB3631">
            <v>200</v>
          </cell>
          <cell r="AC3631" t="str">
            <v xml:space="preserve">Pitfall   </v>
          </cell>
          <cell r="AD3631" t="str">
            <v>Grid of 20 pitfall traps, 5x4 with 10m spacing between traps</v>
          </cell>
          <cell r="AE3631">
            <v>20</v>
          </cell>
          <cell r="AF3631">
            <v>30.2</v>
          </cell>
          <cell r="AG3631">
            <v>10</v>
          </cell>
          <cell r="AH3631">
            <v>120</v>
          </cell>
          <cell r="AI3631">
            <v>100</v>
          </cell>
          <cell r="AJ3631">
            <v>0</v>
          </cell>
          <cell r="AK3631">
            <v>0</v>
          </cell>
          <cell r="AL3631">
            <v>0</v>
          </cell>
          <cell r="AM3631">
            <v>0</v>
          </cell>
          <cell r="AN3631">
            <v>0</v>
          </cell>
          <cell r="AO3631">
            <v>0</v>
          </cell>
          <cell r="AP3631">
            <v>0</v>
          </cell>
          <cell r="AQ3631">
            <v>0</v>
          </cell>
          <cell r="AR3631">
            <v>0</v>
          </cell>
          <cell r="AS3631">
            <v>0</v>
          </cell>
          <cell r="AT3631" t="str">
            <v>Terminalia sericea savanna</v>
          </cell>
          <cell r="AU3631" t="str">
            <v>Disturbed</v>
          </cell>
          <cell r="AV3631" t="str">
            <v>Fire (natural)</v>
          </cell>
          <cell r="AW3631" t="str">
            <v>NA</v>
          </cell>
          <cell r="AX3631" t="str">
            <v>Annually burnt</v>
          </cell>
          <cell r="AY3631" t="str">
            <v>NA</v>
          </cell>
        </row>
        <row r="3632">
          <cell r="A3632" t="str">
            <v>Parr_etal_2004_14</v>
          </cell>
          <cell r="B3632" t="str">
            <v>Parr, Kate</v>
          </cell>
          <cell r="C3632" t="str">
            <v>Africa</v>
          </cell>
          <cell r="D3632" t="str">
            <v>South Africa</v>
          </cell>
          <cell r="E3632" t="str">
            <v>Mpumalanga</v>
          </cell>
          <cell r="F3632" t="str">
            <v>Kruger National Park</v>
          </cell>
          <cell r="G3632" t="str">
            <v>Shabeni</v>
          </cell>
          <cell r="H3632" t="str">
            <v>Shabeni_unburnt</v>
          </cell>
          <cell r="I3632">
            <v>575</v>
          </cell>
          <cell r="J3632">
            <v>-25.12</v>
          </cell>
          <cell r="K3632">
            <v>31.24</v>
          </cell>
          <cell r="L3632" t="str">
            <v>Google Earth</v>
          </cell>
          <cell r="M3632" t="str">
            <v>NA</v>
          </cell>
          <cell r="N3632">
            <v>382</v>
          </cell>
          <cell r="O3632">
            <v>37</v>
          </cell>
          <cell r="P3632">
            <v>37</v>
          </cell>
          <cell r="Q3632">
            <v>0</v>
          </cell>
          <cell r="R3632">
            <v>1</v>
          </cell>
          <cell r="S3632" t="str">
            <v>NA</v>
          </cell>
          <cell r="T3632">
            <v>1</v>
          </cell>
          <cell r="U3632">
            <v>2002</v>
          </cell>
          <cell r="V3632" t="str">
            <v>NA</v>
          </cell>
          <cell r="W3632">
            <v>1</v>
          </cell>
          <cell r="X3632">
            <v>2002</v>
          </cell>
          <cell r="Y3632" t="str">
            <v>Plots</v>
          </cell>
          <cell r="Z3632">
            <v>40</v>
          </cell>
          <cell r="AA3632">
            <v>30</v>
          </cell>
          <cell r="AB3632">
            <v>200</v>
          </cell>
          <cell r="AC3632" t="str">
            <v xml:space="preserve">Pitfall   </v>
          </cell>
          <cell r="AD3632" t="str">
            <v>Grid of 20 pitfall traps, 5x4 with 10m spacing between traps</v>
          </cell>
          <cell r="AE3632">
            <v>20</v>
          </cell>
          <cell r="AF3632">
            <v>30.2</v>
          </cell>
          <cell r="AG3632">
            <v>10</v>
          </cell>
          <cell r="AH3632">
            <v>120</v>
          </cell>
          <cell r="AI3632">
            <v>100</v>
          </cell>
          <cell r="AJ3632">
            <v>0</v>
          </cell>
          <cell r="AK3632">
            <v>0</v>
          </cell>
          <cell r="AL3632">
            <v>0</v>
          </cell>
          <cell r="AM3632">
            <v>0</v>
          </cell>
          <cell r="AN3632">
            <v>0</v>
          </cell>
          <cell r="AO3632">
            <v>0</v>
          </cell>
          <cell r="AP3632">
            <v>0</v>
          </cell>
          <cell r="AQ3632">
            <v>0</v>
          </cell>
          <cell r="AR3632">
            <v>0</v>
          </cell>
          <cell r="AS3632">
            <v>0</v>
          </cell>
          <cell r="AT3632" t="str">
            <v>Terminalia sericea savanna</v>
          </cell>
          <cell r="AU3632" t="str">
            <v>Undisturbed</v>
          </cell>
          <cell r="AV3632" t="str">
            <v>NA</v>
          </cell>
          <cell r="AW3632" t="str">
            <v>NA</v>
          </cell>
          <cell r="AX3632" t="str">
            <v>Unburnt</v>
          </cell>
          <cell r="AY3632" t="str">
            <v>NA</v>
          </cell>
        </row>
        <row r="3633">
          <cell r="A3633" t="str">
            <v>Parr_etal_2004_15</v>
          </cell>
          <cell r="B3633" t="str">
            <v>Parr, Kate</v>
          </cell>
          <cell r="C3633" t="str">
            <v>Africa</v>
          </cell>
          <cell r="D3633" t="str">
            <v>South Africa</v>
          </cell>
          <cell r="E3633" t="str">
            <v>Mpumalanga</v>
          </cell>
          <cell r="F3633" t="str">
            <v>Kruger National Park</v>
          </cell>
          <cell r="G3633" t="str">
            <v>Numbi</v>
          </cell>
          <cell r="H3633" t="str">
            <v>Numbi_Aug 1</v>
          </cell>
          <cell r="I3633">
            <v>569</v>
          </cell>
          <cell r="J3633">
            <v>-25.13</v>
          </cell>
          <cell r="K3633">
            <v>31.21</v>
          </cell>
          <cell r="L3633" t="str">
            <v>Google Earth</v>
          </cell>
          <cell r="M3633" t="str">
            <v>NA</v>
          </cell>
          <cell r="N3633">
            <v>583</v>
          </cell>
          <cell r="O3633">
            <v>51</v>
          </cell>
          <cell r="P3633">
            <v>51</v>
          </cell>
          <cell r="Q3633">
            <v>0</v>
          </cell>
          <cell r="R3633">
            <v>1</v>
          </cell>
          <cell r="S3633" t="str">
            <v>NA</v>
          </cell>
          <cell r="T3633">
            <v>1</v>
          </cell>
          <cell r="U3633">
            <v>2002</v>
          </cell>
          <cell r="V3633" t="str">
            <v>NA</v>
          </cell>
          <cell r="W3633">
            <v>1</v>
          </cell>
          <cell r="X3633">
            <v>2002</v>
          </cell>
          <cell r="Y3633" t="str">
            <v>Plots</v>
          </cell>
          <cell r="Z3633">
            <v>40</v>
          </cell>
          <cell r="AA3633">
            <v>30</v>
          </cell>
          <cell r="AB3633">
            <v>200</v>
          </cell>
          <cell r="AC3633" t="str">
            <v xml:space="preserve">Pitfall   </v>
          </cell>
          <cell r="AD3633" t="str">
            <v>Grid of 20 pitfall traps, 5x4 with 10m spacing between traps</v>
          </cell>
          <cell r="AE3633">
            <v>20</v>
          </cell>
          <cell r="AF3633">
            <v>30.2</v>
          </cell>
          <cell r="AG3633">
            <v>10</v>
          </cell>
          <cell r="AH3633">
            <v>120</v>
          </cell>
          <cell r="AI3633">
            <v>100</v>
          </cell>
          <cell r="AJ3633">
            <v>0</v>
          </cell>
          <cell r="AK3633">
            <v>0</v>
          </cell>
          <cell r="AL3633">
            <v>0</v>
          </cell>
          <cell r="AM3633">
            <v>0</v>
          </cell>
          <cell r="AN3633">
            <v>0</v>
          </cell>
          <cell r="AO3633">
            <v>0</v>
          </cell>
          <cell r="AP3633">
            <v>0</v>
          </cell>
          <cell r="AQ3633">
            <v>0</v>
          </cell>
          <cell r="AR3633">
            <v>0</v>
          </cell>
          <cell r="AS3633">
            <v>0</v>
          </cell>
          <cell r="AT3633" t="str">
            <v>Terminalia sericea savanna</v>
          </cell>
          <cell r="AU3633" t="str">
            <v>Disturbed</v>
          </cell>
          <cell r="AV3633" t="str">
            <v>Fire (natural)</v>
          </cell>
          <cell r="AW3633" t="str">
            <v>NA</v>
          </cell>
          <cell r="AX3633" t="str">
            <v>Annually burnt</v>
          </cell>
          <cell r="AY3633" t="str">
            <v>NA</v>
          </cell>
        </row>
        <row r="3634">
          <cell r="A3634" t="str">
            <v>Parr_etal_2004_16</v>
          </cell>
          <cell r="B3634" t="str">
            <v>Parr, Kate</v>
          </cell>
          <cell r="C3634" t="str">
            <v>Africa</v>
          </cell>
          <cell r="D3634" t="str">
            <v>South Africa</v>
          </cell>
          <cell r="E3634" t="str">
            <v>Mpumalanga</v>
          </cell>
          <cell r="F3634" t="str">
            <v>Kruger National Park</v>
          </cell>
          <cell r="G3634" t="str">
            <v>Numbi</v>
          </cell>
          <cell r="H3634" t="str">
            <v>Numbi_unburnt</v>
          </cell>
          <cell r="I3634">
            <v>569</v>
          </cell>
          <cell r="J3634">
            <v>-25.13</v>
          </cell>
          <cell r="K3634">
            <v>31.21</v>
          </cell>
          <cell r="L3634" t="str">
            <v>Google Earth</v>
          </cell>
          <cell r="M3634" t="str">
            <v>NA</v>
          </cell>
          <cell r="N3634">
            <v>273</v>
          </cell>
          <cell r="O3634">
            <v>34</v>
          </cell>
          <cell r="P3634">
            <v>34</v>
          </cell>
          <cell r="Q3634">
            <v>0</v>
          </cell>
          <cell r="R3634">
            <v>1</v>
          </cell>
          <cell r="S3634" t="str">
            <v>NA</v>
          </cell>
          <cell r="T3634">
            <v>1</v>
          </cell>
          <cell r="U3634">
            <v>2002</v>
          </cell>
          <cell r="V3634" t="str">
            <v>NA</v>
          </cell>
          <cell r="W3634">
            <v>1</v>
          </cell>
          <cell r="X3634">
            <v>2002</v>
          </cell>
          <cell r="Y3634" t="str">
            <v>Plots</v>
          </cell>
          <cell r="Z3634">
            <v>40</v>
          </cell>
          <cell r="AA3634">
            <v>30</v>
          </cell>
          <cell r="AB3634">
            <v>200</v>
          </cell>
          <cell r="AC3634" t="str">
            <v xml:space="preserve">Pitfall   </v>
          </cell>
          <cell r="AD3634" t="str">
            <v>Grid of 20 pitfall traps, 5x4 with 10m spacing between traps</v>
          </cell>
          <cell r="AE3634">
            <v>20</v>
          </cell>
          <cell r="AF3634">
            <v>30.2</v>
          </cell>
          <cell r="AG3634">
            <v>10</v>
          </cell>
          <cell r="AH3634">
            <v>120</v>
          </cell>
          <cell r="AI3634">
            <v>100</v>
          </cell>
          <cell r="AJ3634">
            <v>0</v>
          </cell>
          <cell r="AK3634">
            <v>0</v>
          </cell>
          <cell r="AL3634">
            <v>0</v>
          </cell>
          <cell r="AM3634">
            <v>0</v>
          </cell>
          <cell r="AN3634">
            <v>0</v>
          </cell>
          <cell r="AO3634">
            <v>0</v>
          </cell>
          <cell r="AP3634">
            <v>0</v>
          </cell>
          <cell r="AQ3634">
            <v>0</v>
          </cell>
          <cell r="AR3634">
            <v>0</v>
          </cell>
          <cell r="AS3634">
            <v>0</v>
          </cell>
          <cell r="AT3634" t="str">
            <v>Terminalia sericea savanna</v>
          </cell>
          <cell r="AU3634" t="str">
            <v>Undisturbed</v>
          </cell>
          <cell r="AV3634" t="str">
            <v>NA</v>
          </cell>
          <cell r="AW3634" t="str">
            <v>NA</v>
          </cell>
          <cell r="AX3634" t="str">
            <v>Unburnt</v>
          </cell>
          <cell r="AY3634" t="str">
            <v>NA</v>
          </cell>
        </row>
        <row r="3635">
          <cell r="A3635" t="str">
            <v>Parr_etal_2004_17</v>
          </cell>
          <cell r="B3635" t="str">
            <v>Parr, Kate</v>
          </cell>
          <cell r="C3635" t="str">
            <v>Africa</v>
          </cell>
          <cell r="D3635" t="str">
            <v>South Africa</v>
          </cell>
          <cell r="E3635" t="str">
            <v>Mpumalanga</v>
          </cell>
          <cell r="F3635" t="str">
            <v>Kruger National Park</v>
          </cell>
          <cell r="G3635" t="str">
            <v>Kambeni</v>
          </cell>
          <cell r="H3635" t="str">
            <v>Kambeni_Aug 1</v>
          </cell>
          <cell r="I3635">
            <v>643</v>
          </cell>
          <cell r="J3635">
            <v>-25.16</v>
          </cell>
          <cell r="K3635">
            <v>31.26</v>
          </cell>
          <cell r="L3635" t="str">
            <v>Google Earth</v>
          </cell>
          <cell r="M3635" t="str">
            <v>NA</v>
          </cell>
          <cell r="N3635">
            <v>873</v>
          </cell>
          <cell r="O3635">
            <v>43</v>
          </cell>
          <cell r="P3635">
            <v>43</v>
          </cell>
          <cell r="Q3635">
            <v>0</v>
          </cell>
          <cell r="R3635">
            <v>1</v>
          </cell>
          <cell r="S3635" t="str">
            <v>NA</v>
          </cell>
          <cell r="T3635">
            <v>1</v>
          </cell>
          <cell r="U3635">
            <v>2002</v>
          </cell>
          <cell r="V3635" t="str">
            <v>NA</v>
          </cell>
          <cell r="W3635">
            <v>1</v>
          </cell>
          <cell r="X3635">
            <v>2002</v>
          </cell>
          <cell r="Y3635" t="str">
            <v>Plots</v>
          </cell>
          <cell r="Z3635">
            <v>40</v>
          </cell>
          <cell r="AA3635">
            <v>30</v>
          </cell>
          <cell r="AB3635">
            <v>200</v>
          </cell>
          <cell r="AC3635" t="str">
            <v xml:space="preserve">Pitfall   </v>
          </cell>
          <cell r="AD3635" t="str">
            <v>Grid of 20 pitfall traps, 5x4 with 10m spacing between traps</v>
          </cell>
          <cell r="AE3635">
            <v>20</v>
          </cell>
          <cell r="AF3635">
            <v>30.2</v>
          </cell>
          <cell r="AG3635">
            <v>10</v>
          </cell>
          <cell r="AH3635">
            <v>120</v>
          </cell>
          <cell r="AI3635">
            <v>100</v>
          </cell>
          <cell r="AJ3635">
            <v>0</v>
          </cell>
          <cell r="AK3635">
            <v>0</v>
          </cell>
          <cell r="AL3635">
            <v>0</v>
          </cell>
          <cell r="AM3635">
            <v>0</v>
          </cell>
          <cell r="AN3635">
            <v>0</v>
          </cell>
          <cell r="AO3635">
            <v>0</v>
          </cell>
          <cell r="AP3635">
            <v>0</v>
          </cell>
          <cell r="AQ3635">
            <v>0</v>
          </cell>
          <cell r="AR3635">
            <v>0</v>
          </cell>
          <cell r="AS3635">
            <v>0</v>
          </cell>
          <cell r="AT3635" t="str">
            <v>Terminalia sericea savanna</v>
          </cell>
          <cell r="AU3635" t="str">
            <v>Disturbed</v>
          </cell>
          <cell r="AV3635" t="str">
            <v>Fire (natural)</v>
          </cell>
          <cell r="AW3635" t="str">
            <v>NA</v>
          </cell>
          <cell r="AX3635" t="str">
            <v>Annually burnt</v>
          </cell>
          <cell r="AY3635" t="str">
            <v>NA</v>
          </cell>
        </row>
        <row r="3636">
          <cell r="A3636" t="str">
            <v>Parr_etal_2004_18</v>
          </cell>
          <cell r="B3636" t="str">
            <v>Parr, Kate</v>
          </cell>
          <cell r="C3636" t="str">
            <v>Africa</v>
          </cell>
          <cell r="D3636" t="str">
            <v>South Africa</v>
          </cell>
          <cell r="E3636" t="str">
            <v>Mpumalanga</v>
          </cell>
          <cell r="F3636" t="str">
            <v>Kruger National Park</v>
          </cell>
          <cell r="G3636" t="str">
            <v>Kambeni</v>
          </cell>
          <cell r="H3636" t="str">
            <v>Kambeni_unburnt</v>
          </cell>
          <cell r="I3636">
            <v>643</v>
          </cell>
          <cell r="J3636">
            <v>-25.16</v>
          </cell>
          <cell r="K3636">
            <v>31.26</v>
          </cell>
          <cell r="L3636" t="str">
            <v>Google Earth</v>
          </cell>
          <cell r="M3636" t="str">
            <v>NA</v>
          </cell>
          <cell r="N3636">
            <v>203</v>
          </cell>
          <cell r="O3636">
            <v>27</v>
          </cell>
          <cell r="P3636">
            <v>27</v>
          </cell>
          <cell r="Q3636">
            <v>0</v>
          </cell>
          <cell r="R3636">
            <v>1</v>
          </cell>
          <cell r="S3636" t="str">
            <v>NA</v>
          </cell>
          <cell r="T3636">
            <v>1</v>
          </cell>
          <cell r="U3636">
            <v>2002</v>
          </cell>
          <cell r="V3636" t="str">
            <v>NA</v>
          </cell>
          <cell r="W3636">
            <v>1</v>
          </cell>
          <cell r="X3636">
            <v>2002</v>
          </cell>
          <cell r="Y3636" t="str">
            <v>Plots</v>
          </cell>
          <cell r="Z3636">
            <v>40</v>
          </cell>
          <cell r="AA3636">
            <v>30</v>
          </cell>
          <cell r="AB3636">
            <v>200</v>
          </cell>
          <cell r="AC3636" t="str">
            <v xml:space="preserve">Pitfall   </v>
          </cell>
          <cell r="AD3636" t="str">
            <v>Grid of 20 pitfall traps, 5x4 with 10m spacing between traps</v>
          </cell>
          <cell r="AE3636">
            <v>20</v>
          </cell>
          <cell r="AF3636">
            <v>30.2</v>
          </cell>
          <cell r="AG3636">
            <v>10</v>
          </cell>
          <cell r="AH3636">
            <v>120</v>
          </cell>
          <cell r="AI3636">
            <v>100</v>
          </cell>
          <cell r="AJ3636">
            <v>0</v>
          </cell>
          <cell r="AK3636">
            <v>0</v>
          </cell>
          <cell r="AL3636">
            <v>0</v>
          </cell>
          <cell r="AM3636">
            <v>0</v>
          </cell>
          <cell r="AN3636">
            <v>0</v>
          </cell>
          <cell r="AO3636">
            <v>0</v>
          </cell>
          <cell r="AP3636">
            <v>0</v>
          </cell>
          <cell r="AQ3636">
            <v>0</v>
          </cell>
          <cell r="AR3636">
            <v>0</v>
          </cell>
          <cell r="AS3636">
            <v>0</v>
          </cell>
          <cell r="AT3636" t="str">
            <v>Terminalia sericea savanna</v>
          </cell>
          <cell r="AU3636" t="str">
            <v>Undisturbed</v>
          </cell>
          <cell r="AV3636" t="str">
            <v>NA</v>
          </cell>
          <cell r="AW3636" t="str">
            <v>NA</v>
          </cell>
          <cell r="AX3636" t="str">
            <v>Unburnt</v>
          </cell>
          <cell r="AY3636" t="str">
            <v>NA</v>
          </cell>
        </row>
        <row r="3637">
          <cell r="A3637" t="str">
            <v>Parr_etal_2012_01</v>
          </cell>
          <cell r="B3637" t="str">
            <v>Parr, Kate</v>
          </cell>
          <cell r="C3637" t="str">
            <v>Africa</v>
          </cell>
          <cell r="D3637" t="str">
            <v>South Africa</v>
          </cell>
          <cell r="E3637" t="str">
            <v>Kwazulu Natal</v>
          </cell>
          <cell r="F3637" t="str">
            <v>Hluhluwe iMfolozi Game Reserve</v>
          </cell>
          <cell r="G3637" t="str">
            <v>Magangeni E</v>
          </cell>
          <cell r="H3637" t="str">
            <v>NA</v>
          </cell>
          <cell r="I3637">
            <v>187</v>
          </cell>
          <cell r="J3637">
            <v>-28.07</v>
          </cell>
          <cell r="K3637">
            <v>32.119999999999997</v>
          </cell>
          <cell r="L3637" t="str">
            <v>Google Earth</v>
          </cell>
          <cell r="M3637" t="str">
            <v>NA</v>
          </cell>
          <cell r="N3637">
            <v>294</v>
          </cell>
          <cell r="O3637">
            <v>28</v>
          </cell>
          <cell r="P3637">
            <v>28</v>
          </cell>
          <cell r="Q3637">
            <v>0</v>
          </cell>
          <cell r="R3637">
            <v>1</v>
          </cell>
          <cell r="S3637" t="str">
            <v>NA</v>
          </cell>
          <cell r="T3637">
            <v>1</v>
          </cell>
          <cell r="U3637">
            <v>2009</v>
          </cell>
          <cell r="V3637" t="str">
            <v>NA</v>
          </cell>
          <cell r="W3637">
            <v>1</v>
          </cell>
          <cell r="X3637">
            <v>2009</v>
          </cell>
          <cell r="Y3637" t="str">
            <v>Plots</v>
          </cell>
          <cell r="Z3637">
            <v>40</v>
          </cell>
          <cell r="AA3637">
            <v>30</v>
          </cell>
          <cell r="AB3637">
            <v>200</v>
          </cell>
          <cell r="AC3637" t="str">
            <v>Pitfall</v>
          </cell>
          <cell r="AD3637" t="str">
            <v>Grid of 20 pitfall traps, 5x4 with 10m spacing between traps</v>
          </cell>
          <cell r="AE3637">
            <v>20</v>
          </cell>
          <cell r="AF3637">
            <v>30.2</v>
          </cell>
          <cell r="AG3637">
            <v>10</v>
          </cell>
          <cell r="AH3637">
            <v>48</v>
          </cell>
          <cell r="AI3637">
            <v>40</v>
          </cell>
          <cell r="AJ3637">
            <v>0</v>
          </cell>
          <cell r="AK3637">
            <v>0</v>
          </cell>
          <cell r="AL3637">
            <v>0</v>
          </cell>
          <cell r="AM3637">
            <v>0</v>
          </cell>
          <cell r="AN3637">
            <v>0</v>
          </cell>
          <cell r="AO3637">
            <v>0</v>
          </cell>
          <cell r="AP3637">
            <v>0</v>
          </cell>
          <cell r="AQ3637">
            <v>0</v>
          </cell>
          <cell r="AR3637">
            <v>0</v>
          </cell>
          <cell r="AS3637">
            <v>0</v>
          </cell>
          <cell r="AT3637" t="str">
            <v>Acacia savanna</v>
          </cell>
          <cell r="AU3637" t="str">
            <v>Undisturbed</v>
          </cell>
          <cell r="AV3637" t="str">
            <v>NA</v>
          </cell>
          <cell r="AW3637" t="str">
            <v>NA</v>
          </cell>
          <cell r="AX3637" t="str">
            <v>NA</v>
          </cell>
          <cell r="AY3637" t="str">
            <v>NA</v>
          </cell>
        </row>
        <row r="3638">
          <cell r="A3638" t="str">
            <v>Parr_etal_2012_02</v>
          </cell>
          <cell r="B3638" t="str">
            <v>Parr, Kate</v>
          </cell>
          <cell r="C3638" t="str">
            <v>Africa</v>
          </cell>
          <cell r="D3638" t="str">
            <v>South Africa</v>
          </cell>
          <cell r="E3638" t="str">
            <v>Kwazulu Natal</v>
          </cell>
          <cell r="F3638" t="str">
            <v>Hluhluwe iMfolozi Game Reserve</v>
          </cell>
          <cell r="G3638" t="str">
            <v>Zinckakeni</v>
          </cell>
          <cell r="H3638" t="str">
            <v>NA</v>
          </cell>
          <cell r="I3638">
            <v>243</v>
          </cell>
          <cell r="J3638">
            <v>-28.09</v>
          </cell>
          <cell r="K3638">
            <v>32.08</v>
          </cell>
          <cell r="L3638" t="str">
            <v>Google Earth</v>
          </cell>
          <cell r="M3638" t="str">
            <v>NA</v>
          </cell>
          <cell r="N3638">
            <v>225</v>
          </cell>
          <cell r="O3638">
            <v>24</v>
          </cell>
          <cell r="P3638">
            <v>24</v>
          </cell>
          <cell r="Q3638">
            <v>0</v>
          </cell>
          <cell r="R3638">
            <v>1</v>
          </cell>
          <cell r="S3638" t="str">
            <v>NA</v>
          </cell>
          <cell r="T3638">
            <v>1</v>
          </cell>
          <cell r="U3638">
            <v>2009</v>
          </cell>
          <cell r="V3638" t="str">
            <v>NA</v>
          </cell>
          <cell r="W3638">
            <v>1</v>
          </cell>
          <cell r="X3638">
            <v>2009</v>
          </cell>
          <cell r="Y3638" t="str">
            <v>Plots</v>
          </cell>
          <cell r="Z3638">
            <v>40</v>
          </cell>
          <cell r="AA3638">
            <v>30</v>
          </cell>
          <cell r="AB3638">
            <v>200</v>
          </cell>
          <cell r="AC3638" t="str">
            <v>Pitfall</v>
          </cell>
          <cell r="AD3638" t="str">
            <v>Grid of 20 pitfall traps, 5x4 with 10m spacing between traps</v>
          </cell>
          <cell r="AE3638">
            <v>20</v>
          </cell>
          <cell r="AF3638">
            <v>30.2</v>
          </cell>
          <cell r="AG3638">
            <v>10</v>
          </cell>
          <cell r="AH3638">
            <v>48</v>
          </cell>
          <cell r="AI3638">
            <v>40</v>
          </cell>
          <cell r="AJ3638">
            <v>0</v>
          </cell>
          <cell r="AK3638">
            <v>0</v>
          </cell>
          <cell r="AL3638">
            <v>0</v>
          </cell>
          <cell r="AM3638">
            <v>0</v>
          </cell>
          <cell r="AN3638">
            <v>0</v>
          </cell>
          <cell r="AO3638">
            <v>0</v>
          </cell>
          <cell r="AP3638">
            <v>0</v>
          </cell>
          <cell r="AQ3638">
            <v>0</v>
          </cell>
          <cell r="AR3638">
            <v>0</v>
          </cell>
          <cell r="AS3638">
            <v>0</v>
          </cell>
          <cell r="AT3638" t="str">
            <v>Acacia savanna</v>
          </cell>
          <cell r="AU3638" t="str">
            <v>Undisturbed</v>
          </cell>
          <cell r="AV3638" t="str">
            <v>NA</v>
          </cell>
          <cell r="AW3638" t="str">
            <v>NA</v>
          </cell>
          <cell r="AX3638" t="str">
            <v>NA</v>
          </cell>
          <cell r="AY3638" t="str">
            <v>NA</v>
          </cell>
        </row>
        <row r="3639">
          <cell r="A3639" t="str">
            <v>Parr_etal_2012_03</v>
          </cell>
          <cell r="B3639" t="str">
            <v>Parr, Kate</v>
          </cell>
          <cell r="C3639" t="str">
            <v>Africa</v>
          </cell>
          <cell r="D3639" t="str">
            <v>South Africa</v>
          </cell>
          <cell r="E3639" t="str">
            <v>Kwazulu Natal</v>
          </cell>
          <cell r="F3639" t="str">
            <v>Hluhluwe iMfolozi Game Reserve</v>
          </cell>
          <cell r="G3639" t="str">
            <v>Memorial Gate</v>
          </cell>
          <cell r="H3639" t="str">
            <v>NA</v>
          </cell>
          <cell r="I3639">
            <v>127</v>
          </cell>
          <cell r="J3639">
            <v>-28.07</v>
          </cell>
          <cell r="K3639">
            <v>32.130000000000003</v>
          </cell>
          <cell r="L3639" t="str">
            <v>Google Earth</v>
          </cell>
          <cell r="M3639" t="str">
            <v>NA</v>
          </cell>
          <cell r="N3639">
            <v>987</v>
          </cell>
          <cell r="O3639">
            <v>27</v>
          </cell>
          <cell r="P3639">
            <v>27</v>
          </cell>
          <cell r="Q3639">
            <v>0</v>
          </cell>
          <cell r="R3639">
            <v>1</v>
          </cell>
          <cell r="S3639" t="str">
            <v>NA</v>
          </cell>
          <cell r="T3639">
            <v>1</v>
          </cell>
          <cell r="U3639">
            <v>2009</v>
          </cell>
          <cell r="V3639" t="str">
            <v>NA</v>
          </cell>
          <cell r="W3639">
            <v>1</v>
          </cell>
          <cell r="X3639">
            <v>2009</v>
          </cell>
          <cell r="Y3639" t="str">
            <v>Plots</v>
          </cell>
          <cell r="Z3639">
            <v>40</v>
          </cell>
          <cell r="AA3639">
            <v>30</v>
          </cell>
          <cell r="AB3639">
            <v>200</v>
          </cell>
          <cell r="AC3639" t="str">
            <v>Pitfall</v>
          </cell>
          <cell r="AD3639" t="str">
            <v>Grid of 20 pitfall traps, 5x4 with 10m spacing between traps</v>
          </cell>
          <cell r="AE3639">
            <v>20</v>
          </cell>
          <cell r="AF3639">
            <v>30.2</v>
          </cell>
          <cell r="AG3639">
            <v>10</v>
          </cell>
          <cell r="AH3639">
            <v>48</v>
          </cell>
          <cell r="AI3639">
            <v>40</v>
          </cell>
          <cell r="AJ3639">
            <v>0</v>
          </cell>
          <cell r="AK3639">
            <v>0</v>
          </cell>
          <cell r="AL3639">
            <v>0</v>
          </cell>
          <cell r="AM3639">
            <v>0</v>
          </cell>
          <cell r="AN3639">
            <v>0</v>
          </cell>
          <cell r="AO3639">
            <v>0</v>
          </cell>
          <cell r="AP3639">
            <v>0</v>
          </cell>
          <cell r="AQ3639">
            <v>0</v>
          </cell>
          <cell r="AR3639">
            <v>0</v>
          </cell>
          <cell r="AS3639">
            <v>0</v>
          </cell>
          <cell r="AT3639" t="str">
            <v>Acacia savanna</v>
          </cell>
          <cell r="AU3639" t="str">
            <v>Undisturbed</v>
          </cell>
          <cell r="AV3639" t="str">
            <v>NA</v>
          </cell>
          <cell r="AW3639" t="str">
            <v>NA</v>
          </cell>
          <cell r="AX3639" t="str">
            <v>NA</v>
          </cell>
          <cell r="AY3639" t="str">
            <v>NA</v>
          </cell>
        </row>
        <row r="3640">
          <cell r="A3640" t="str">
            <v>Parr_etal_2012_04</v>
          </cell>
          <cell r="B3640" t="str">
            <v>Parr, Kate</v>
          </cell>
          <cell r="C3640" t="str">
            <v>Africa</v>
          </cell>
          <cell r="D3640" t="str">
            <v>South Africa</v>
          </cell>
          <cell r="E3640" t="str">
            <v>Kwazulu Natal</v>
          </cell>
          <cell r="F3640" t="str">
            <v>Hluhluwe iMfolozi Game Reserve</v>
          </cell>
          <cell r="G3640" t="str">
            <v>Gontshi</v>
          </cell>
          <cell r="H3640" t="str">
            <v>NA</v>
          </cell>
          <cell r="I3640">
            <v>198</v>
          </cell>
          <cell r="J3640">
            <v>-28.05</v>
          </cell>
          <cell r="K3640">
            <v>32.130000000000003</v>
          </cell>
          <cell r="L3640" t="str">
            <v>Google Earth</v>
          </cell>
          <cell r="M3640" t="str">
            <v>NA</v>
          </cell>
          <cell r="N3640">
            <v>158</v>
          </cell>
          <cell r="O3640">
            <v>19</v>
          </cell>
          <cell r="P3640">
            <v>19</v>
          </cell>
          <cell r="Q3640">
            <v>0</v>
          </cell>
          <cell r="R3640">
            <v>1</v>
          </cell>
          <cell r="S3640" t="str">
            <v>NA</v>
          </cell>
          <cell r="T3640">
            <v>1</v>
          </cell>
          <cell r="U3640">
            <v>2009</v>
          </cell>
          <cell r="V3640" t="str">
            <v>NA</v>
          </cell>
          <cell r="W3640">
            <v>1</v>
          </cell>
          <cell r="X3640">
            <v>2009</v>
          </cell>
          <cell r="Y3640" t="str">
            <v>Plots</v>
          </cell>
          <cell r="Z3640">
            <v>40</v>
          </cell>
          <cell r="AA3640">
            <v>30</v>
          </cell>
          <cell r="AB3640">
            <v>200</v>
          </cell>
          <cell r="AC3640" t="str">
            <v>Pitfall</v>
          </cell>
          <cell r="AD3640" t="str">
            <v>Grid of 20 pitfall traps, 5x4 with 10m spacing between traps</v>
          </cell>
          <cell r="AE3640">
            <v>20</v>
          </cell>
          <cell r="AF3640">
            <v>30.2</v>
          </cell>
          <cell r="AG3640">
            <v>10</v>
          </cell>
          <cell r="AH3640">
            <v>48</v>
          </cell>
          <cell r="AI3640">
            <v>40</v>
          </cell>
          <cell r="AJ3640">
            <v>0</v>
          </cell>
          <cell r="AK3640">
            <v>0</v>
          </cell>
          <cell r="AL3640">
            <v>0</v>
          </cell>
          <cell r="AM3640">
            <v>0</v>
          </cell>
          <cell r="AN3640">
            <v>0</v>
          </cell>
          <cell r="AO3640">
            <v>0</v>
          </cell>
          <cell r="AP3640">
            <v>0</v>
          </cell>
          <cell r="AQ3640">
            <v>0</v>
          </cell>
          <cell r="AR3640">
            <v>0</v>
          </cell>
          <cell r="AS3640">
            <v>0</v>
          </cell>
          <cell r="AT3640" t="str">
            <v>Acacia savanna</v>
          </cell>
          <cell r="AU3640" t="str">
            <v>Undisturbed</v>
          </cell>
          <cell r="AV3640" t="str">
            <v>NA</v>
          </cell>
          <cell r="AW3640" t="str">
            <v>NA</v>
          </cell>
          <cell r="AX3640" t="str">
            <v>NA</v>
          </cell>
          <cell r="AY3640" t="str">
            <v>NA</v>
          </cell>
        </row>
        <row r="3641">
          <cell r="A3641" t="str">
            <v>Parr_etal_2012_05</v>
          </cell>
          <cell r="B3641" t="str">
            <v>Parr, Kate</v>
          </cell>
          <cell r="C3641" t="str">
            <v>Africa</v>
          </cell>
          <cell r="D3641" t="str">
            <v>South Africa</v>
          </cell>
          <cell r="E3641" t="str">
            <v>Kwazulu Natal</v>
          </cell>
          <cell r="F3641" t="str">
            <v>Hluhluwe iMfolozi Game Reserve</v>
          </cell>
          <cell r="G3641" t="str">
            <v>Magangeni E</v>
          </cell>
          <cell r="H3641" t="str">
            <v>NA</v>
          </cell>
          <cell r="I3641">
            <v>187</v>
          </cell>
          <cell r="J3641">
            <v>-28.07</v>
          </cell>
          <cell r="K3641">
            <v>32.119999999999997</v>
          </cell>
          <cell r="L3641" t="str">
            <v>Google Earth</v>
          </cell>
          <cell r="M3641" t="str">
            <v>NA</v>
          </cell>
          <cell r="N3641">
            <v>185</v>
          </cell>
          <cell r="O3641">
            <v>14</v>
          </cell>
          <cell r="P3641">
            <v>14</v>
          </cell>
          <cell r="Q3641">
            <v>0</v>
          </cell>
          <cell r="R3641">
            <v>1</v>
          </cell>
          <cell r="S3641" t="str">
            <v>NA</v>
          </cell>
          <cell r="T3641">
            <v>1</v>
          </cell>
          <cell r="U3641">
            <v>2009</v>
          </cell>
          <cell r="V3641" t="str">
            <v>NA</v>
          </cell>
          <cell r="W3641">
            <v>1</v>
          </cell>
          <cell r="X3641">
            <v>2009</v>
          </cell>
          <cell r="Y3641" t="str">
            <v>Plots</v>
          </cell>
          <cell r="Z3641">
            <v>40</v>
          </cell>
          <cell r="AA3641">
            <v>30</v>
          </cell>
          <cell r="AB3641">
            <v>200</v>
          </cell>
          <cell r="AC3641" t="str">
            <v>Pitfall</v>
          </cell>
          <cell r="AD3641" t="str">
            <v>Grid of 20 pitfall traps, 5x4 with 10m spacing between traps</v>
          </cell>
          <cell r="AE3641">
            <v>20</v>
          </cell>
          <cell r="AF3641">
            <v>30.2</v>
          </cell>
          <cell r="AG3641">
            <v>10</v>
          </cell>
          <cell r="AH3641">
            <v>48</v>
          </cell>
          <cell r="AI3641">
            <v>40</v>
          </cell>
          <cell r="AJ3641">
            <v>0</v>
          </cell>
          <cell r="AK3641">
            <v>0</v>
          </cell>
          <cell r="AL3641">
            <v>0</v>
          </cell>
          <cell r="AM3641">
            <v>0</v>
          </cell>
          <cell r="AN3641">
            <v>0</v>
          </cell>
          <cell r="AO3641">
            <v>0</v>
          </cell>
          <cell r="AP3641">
            <v>0</v>
          </cell>
          <cell r="AQ3641">
            <v>0</v>
          </cell>
          <cell r="AR3641">
            <v>0</v>
          </cell>
          <cell r="AS3641">
            <v>0</v>
          </cell>
          <cell r="AT3641" t="str">
            <v>Thicket</v>
          </cell>
          <cell r="AU3641" t="str">
            <v>Undisturbed</v>
          </cell>
          <cell r="AV3641" t="str">
            <v>NA</v>
          </cell>
          <cell r="AW3641" t="str">
            <v>NA</v>
          </cell>
          <cell r="AX3641" t="str">
            <v>NA</v>
          </cell>
          <cell r="AY3641" t="str">
            <v>NA</v>
          </cell>
        </row>
        <row r="3642">
          <cell r="A3642" t="str">
            <v>Parr_etal_2012_06</v>
          </cell>
          <cell r="B3642" t="str">
            <v>Parr, Kate</v>
          </cell>
          <cell r="C3642" t="str">
            <v>Africa</v>
          </cell>
          <cell r="D3642" t="str">
            <v>South Africa</v>
          </cell>
          <cell r="E3642" t="str">
            <v>Kwazulu Natal</v>
          </cell>
          <cell r="F3642" t="str">
            <v>Hluhluwe iMfolozi Game Reserve</v>
          </cell>
          <cell r="G3642" t="str">
            <v>Zinckakeni</v>
          </cell>
          <cell r="H3642" t="str">
            <v>NA</v>
          </cell>
          <cell r="I3642">
            <v>243</v>
          </cell>
          <cell r="J3642">
            <v>-28.09</v>
          </cell>
          <cell r="K3642">
            <v>32.08</v>
          </cell>
          <cell r="L3642" t="str">
            <v>Google Earth</v>
          </cell>
          <cell r="M3642" t="str">
            <v>NA</v>
          </cell>
          <cell r="N3642">
            <v>184</v>
          </cell>
          <cell r="O3642">
            <v>19</v>
          </cell>
          <cell r="P3642">
            <v>19</v>
          </cell>
          <cell r="Q3642">
            <v>0</v>
          </cell>
          <cell r="R3642">
            <v>1</v>
          </cell>
          <cell r="S3642" t="str">
            <v>NA</v>
          </cell>
          <cell r="T3642">
            <v>1</v>
          </cell>
          <cell r="U3642">
            <v>2009</v>
          </cell>
          <cell r="V3642" t="str">
            <v>NA</v>
          </cell>
          <cell r="W3642">
            <v>1</v>
          </cell>
          <cell r="X3642">
            <v>2009</v>
          </cell>
          <cell r="Y3642" t="str">
            <v>Plots</v>
          </cell>
          <cell r="Z3642">
            <v>40</v>
          </cell>
          <cell r="AA3642">
            <v>30</v>
          </cell>
          <cell r="AB3642">
            <v>200</v>
          </cell>
          <cell r="AC3642" t="str">
            <v>Pitfall</v>
          </cell>
          <cell r="AD3642" t="str">
            <v>Grid of 20 pitfall traps, 5x4 with 10m spacing between traps</v>
          </cell>
          <cell r="AE3642">
            <v>20</v>
          </cell>
          <cell r="AF3642">
            <v>30.2</v>
          </cell>
          <cell r="AG3642">
            <v>10</v>
          </cell>
          <cell r="AH3642">
            <v>48</v>
          </cell>
          <cell r="AI3642">
            <v>40</v>
          </cell>
          <cell r="AJ3642">
            <v>0</v>
          </cell>
          <cell r="AK3642">
            <v>0</v>
          </cell>
          <cell r="AL3642">
            <v>0</v>
          </cell>
          <cell r="AM3642">
            <v>0</v>
          </cell>
          <cell r="AN3642">
            <v>0</v>
          </cell>
          <cell r="AO3642">
            <v>0</v>
          </cell>
          <cell r="AP3642">
            <v>0</v>
          </cell>
          <cell r="AQ3642">
            <v>0</v>
          </cell>
          <cell r="AR3642">
            <v>0</v>
          </cell>
          <cell r="AS3642">
            <v>0</v>
          </cell>
          <cell r="AT3642" t="str">
            <v>Thicket</v>
          </cell>
          <cell r="AU3642" t="str">
            <v>Undisturbed</v>
          </cell>
          <cell r="AV3642" t="str">
            <v>NA</v>
          </cell>
          <cell r="AW3642" t="str">
            <v>NA</v>
          </cell>
          <cell r="AX3642" t="str">
            <v>NA</v>
          </cell>
          <cell r="AY3642" t="str">
            <v>NA</v>
          </cell>
        </row>
        <row r="3643">
          <cell r="A3643" t="str">
            <v>Parr_etal_2012_07</v>
          </cell>
          <cell r="B3643" t="str">
            <v>Parr, Kate</v>
          </cell>
          <cell r="C3643" t="str">
            <v>Africa</v>
          </cell>
          <cell r="D3643" t="str">
            <v>South Africa</v>
          </cell>
          <cell r="E3643" t="str">
            <v>Kwazulu Natal</v>
          </cell>
          <cell r="F3643" t="str">
            <v>Hluhluwe iMfolozi Game Reserve</v>
          </cell>
          <cell r="G3643" t="str">
            <v>Memorial Gate</v>
          </cell>
          <cell r="H3643" t="str">
            <v>NA</v>
          </cell>
          <cell r="I3643">
            <v>127</v>
          </cell>
          <cell r="J3643">
            <v>-28.07</v>
          </cell>
          <cell r="K3643">
            <v>32.130000000000003</v>
          </cell>
          <cell r="L3643" t="str">
            <v>Google Earth</v>
          </cell>
          <cell r="M3643" t="str">
            <v>NA</v>
          </cell>
          <cell r="N3643">
            <v>367</v>
          </cell>
          <cell r="O3643">
            <v>23</v>
          </cell>
          <cell r="P3643">
            <v>23</v>
          </cell>
          <cell r="Q3643">
            <v>0</v>
          </cell>
          <cell r="R3643">
            <v>1</v>
          </cell>
          <cell r="S3643" t="str">
            <v>NA</v>
          </cell>
          <cell r="T3643">
            <v>1</v>
          </cell>
          <cell r="U3643">
            <v>2009</v>
          </cell>
          <cell r="V3643" t="str">
            <v>NA</v>
          </cell>
          <cell r="W3643">
            <v>1</v>
          </cell>
          <cell r="X3643">
            <v>2009</v>
          </cell>
          <cell r="Y3643" t="str">
            <v>Plots</v>
          </cell>
          <cell r="Z3643">
            <v>40</v>
          </cell>
          <cell r="AA3643">
            <v>30</v>
          </cell>
          <cell r="AB3643">
            <v>200</v>
          </cell>
          <cell r="AC3643" t="str">
            <v>Pitfall</v>
          </cell>
          <cell r="AD3643" t="str">
            <v>Grid of 20 pitfall traps, 5x4 with 10m spacing between traps</v>
          </cell>
          <cell r="AE3643">
            <v>20</v>
          </cell>
          <cell r="AF3643">
            <v>30.2</v>
          </cell>
          <cell r="AG3643">
            <v>10</v>
          </cell>
          <cell r="AH3643">
            <v>48</v>
          </cell>
          <cell r="AI3643">
            <v>40</v>
          </cell>
          <cell r="AJ3643">
            <v>0</v>
          </cell>
          <cell r="AK3643">
            <v>0</v>
          </cell>
          <cell r="AL3643">
            <v>0</v>
          </cell>
          <cell r="AM3643">
            <v>0</v>
          </cell>
          <cell r="AN3643">
            <v>0</v>
          </cell>
          <cell r="AO3643">
            <v>0</v>
          </cell>
          <cell r="AP3643">
            <v>0</v>
          </cell>
          <cell r="AQ3643">
            <v>0</v>
          </cell>
          <cell r="AR3643">
            <v>0</v>
          </cell>
          <cell r="AS3643">
            <v>0</v>
          </cell>
          <cell r="AT3643" t="str">
            <v>Thicket</v>
          </cell>
          <cell r="AU3643" t="str">
            <v>Undisturbed</v>
          </cell>
          <cell r="AV3643" t="str">
            <v>NA</v>
          </cell>
          <cell r="AW3643" t="str">
            <v>NA</v>
          </cell>
          <cell r="AX3643" t="str">
            <v>NA</v>
          </cell>
          <cell r="AY3643" t="str">
            <v>NA</v>
          </cell>
        </row>
        <row r="3644">
          <cell r="A3644" t="str">
            <v>Parr_etal_2012_08</v>
          </cell>
          <cell r="B3644" t="str">
            <v>Parr, Kate</v>
          </cell>
          <cell r="C3644" t="str">
            <v>Africa</v>
          </cell>
          <cell r="D3644" t="str">
            <v>South Africa</v>
          </cell>
          <cell r="E3644" t="str">
            <v>Kwazulu Natal</v>
          </cell>
          <cell r="F3644" t="str">
            <v>Hluhluwe iMfolozi Game Reserve</v>
          </cell>
          <cell r="G3644" t="str">
            <v>Gontshi</v>
          </cell>
          <cell r="H3644" t="str">
            <v>NA</v>
          </cell>
          <cell r="I3644">
            <v>198</v>
          </cell>
          <cell r="J3644">
            <v>-28.05</v>
          </cell>
          <cell r="K3644">
            <v>32.130000000000003</v>
          </cell>
          <cell r="L3644" t="str">
            <v>Google Earth</v>
          </cell>
          <cell r="M3644" t="str">
            <v>NA</v>
          </cell>
          <cell r="N3644">
            <v>354</v>
          </cell>
          <cell r="O3644">
            <v>20</v>
          </cell>
          <cell r="P3644">
            <v>20</v>
          </cell>
          <cell r="Q3644">
            <v>0</v>
          </cell>
          <cell r="R3644">
            <v>1</v>
          </cell>
          <cell r="S3644" t="str">
            <v>NA</v>
          </cell>
          <cell r="T3644">
            <v>1</v>
          </cell>
          <cell r="U3644">
            <v>2009</v>
          </cell>
          <cell r="V3644" t="str">
            <v>NA</v>
          </cell>
          <cell r="W3644">
            <v>1</v>
          </cell>
          <cell r="X3644">
            <v>2009</v>
          </cell>
          <cell r="Y3644" t="str">
            <v>Plots</v>
          </cell>
          <cell r="Z3644">
            <v>40</v>
          </cell>
          <cell r="AA3644">
            <v>30</v>
          </cell>
          <cell r="AB3644">
            <v>200</v>
          </cell>
          <cell r="AC3644" t="str">
            <v>Pitfall</v>
          </cell>
          <cell r="AD3644" t="str">
            <v>Grid of 20 pitfall traps, 5x4 with 10m spacing between traps</v>
          </cell>
          <cell r="AE3644">
            <v>20</v>
          </cell>
          <cell r="AF3644">
            <v>30.2</v>
          </cell>
          <cell r="AG3644">
            <v>10</v>
          </cell>
          <cell r="AH3644">
            <v>48</v>
          </cell>
          <cell r="AI3644">
            <v>40</v>
          </cell>
          <cell r="AJ3644">
            <v>0</v>
          </cell>
          <cell r="AK3644">
            <v>0</v>
          </cell>
          <cell r="AL3644">
            <v>0</v>
          </cell>
          <cell r="AM3644">
            <v>0</v>
          </cell>
          <cell r="AN3644">
            <v>0</v>
          </cell>
          <cell r="AO3644">
            <v>0</v>
          </cell>
          <cell r="AP3644">
            <v>0</v>
          </cell>
          <cell r="AQ3644">
            <v>0</v>
          </cell>
          <cell r="AR3644">
            <v>0</v>
          </cell>
          <cell r="AS3644">
            <v>0</v>
          </cell>
          <cell r="AT3644" t="str">
            <v>Thicket</v>
          </cell>
          <cell r="AU3644" t="str">
            <v>Undisturbed</v>
          </cell>
          <cell r="AV3644" t="str">
            <v>NA</v>
          </cell>
          <cell r="AW3644" t="str">
            <v>NA</v>
          </cell>
          <cell r="AX3644" t="str">
            <v>NA</v>
          </cell>
          <cell r="AY3644" t="str">
            <v>NA</v>
          </cell>
        </row>
        <row r="3645">
          <cell r="A3645" t="str">
            <v>Parr_noyear_01</v>
          </cell>
          <cell r="B3645" t="str">
            <v>Parr, Catherine</v>
          </cell>
          <cell r="C3645" t="str">
            <v>Africa</v>
          </cell>
          <cell r="D3645" t="str">
            <v>South Africa</v>
          </cell>
          <cell r="E3645" t="str">
            <v>North-West Province</v>
          </cell>
          <cell r="F3645" t="str">
            <v>Pilanesberg National Park</v>
          </cell>
          <cell r="G3645" t="str">
            <v>MW1</v>
          </cell>
          <cell r="H3645" t="str">
            <v>Bushveld savanna</v>
          </cell>
          <cell r="I3645">
            <v>1389</v>
          </cell>
          <cell r="J3645">
            <v>-27.1</v>
          </cell>
          <cell r="K3645">
            <v>25.25</v>
          </cell>
          <cell r="L3645" t="str">
            <v>GPS</v>
          </cell>
          <cell r="M3645" t="str">
            <v>NA</v>
          </cell>
          <cell r="N3645">
            <v>2146</v>
          </cell>
          <cell r="O3645">
            <v>26</v>
          </cell>
          <cell r="P3645" t="str">
            <v>NA</v>
          </cell>
          <cell r="Q3645" t="str">
            <v>NA</v>
          </cell>
          <cell r="R3645">
            <v>1</v>
          </cell>
          <cell r="S3645" t="str">
            <v>NA</v>
          </cell>
          <cell r="T3645">
            <v>10</v>
          </cell>
          <cell r="U3645">
            <v>2001</v>
          </cell>
          <cell r="V3645" t="str">
            <v>NA</v>
          </cell>
          <cell r="W3645">
            <v>10</v>
          </cell>
          <cell r="X3645">
            <v>2001</v>
          </cell>
          <cell r="Y3645">
            <v>1</v>
          </cell>
          <cell r="Z3645">
            <v>40</v>
          </cell>
          <cell r="AA3645">
            <v>30</v>
          </cell>
          <cell r="AB3645">
            <v>0</v>
          </cell>
          <cell r="AC3645" t="str">
            <v>Pitfall</v>
          </cell>
          <cell r="AD3645" t="str">
            <v>Grid of 20 traps for 5 days</v>
          </cell>
          <cell r="AE3645">
            <v>20</v>
          </cell>
          <cell r="AF3645" t="str">
            <v>NA</v>
          </cell>
          <cell r="AG3645">
            <v>10</v>
          </cell>
          <cell r="AH3645">
            <v>120</v>
          </cell>
          <cell r="AI3645">
            <v>100</v>
          </cell>
          <cell r="AJ3645">
            <v>0</v>
          </cell>
          <cell r="AK3645">
            <v>0</v>
          </cell>
          <cell r="AL3645">
            <v>0</v>
          </cell>
          <cell r="AM3645">
            <v>0</v>
          </cell>
          <cell r="AN3645">
            <v>0</v>
          </cell>
          <cell r="AO3645">
            <v>0</v>
          </cell>
          <cell r="AP3645">
            <v>0</v>
          </cell>
          <cell r="AQ3645">
            <v>0</v>
          </cell>
          <cell r="AR3645">
            <v>0</v>
          </cell>
          <cell r="AS3645">
            <v>0</v>
          </cell>
          <cell r="AT3645" t="str">
            <v>Bushveld savanna</v>
          </cell>
          <cell r="AU3645" t="str">
            <v>NA</v>
          </cell>
          <cell r="AV3645" t="str">
            <v>NA</v>
          </cell>
          <cell r="AW3645" t="str">
            <v>NA</v>
          </cell>
          <cell r="AX3645" t="str">
            <v>NA</v>
          </cell>
          <cell r="AY3645" t="str">
            <v>NA</v>
          </cell>
        </row>
        <row r="3646">
          <cell r="A3646" t="str">
            <v>Parr_noyear_02</v>
          </cell>
          <cell r="B3646" t="str">
            <v>Parr, Catherine</v>
          </cell>
          <cell r="C3646" t="str">
            <v>Africa</v>
          </cell>
          <cell r="D3646" t="str">
            <v>South Africa</v>
          </cell>
          <cell r="E3646" t="str">
            <v>North-West Province</v>
          </cell>
          <cell r="F3646" t="str">
            <v>Pilanesberg National Park</v>
          </cell>
          <cell r="G3646" t="str">
            <v>MW2</v>
          </cell>
          <cell r="H3646" t="str">
            <v>Bushveld savanna</v>
          </cell>
          <cell r="I3646">
            <v>1389</v>
          </cell>
          <cell r="J3646">
            <v>-27.1</v>
          </cell>
          <cell r="K3646">
            <v>25.25</v>
          </cell>
          <cell r="L3646" t="str">
            <v>GPS</v>
          </cell>
          <cell r="M3646" t="str">
            <v>NA</v>
          </cell>
          <cell r="N3646">
            <v>2348</v>
          </cell>
          <cell r="O3646">
            <v>27</v>
          </cell>
          <cell r="P3646" t="str">
            <v>NA</v>
          </cell>
          <cell r="Q3646" t="str">
            <v>NA</v>
          </cell>
          <cell r="R3646">
            <v>1</v>
          </cell>
          <cell r="S3646" t="str">
            <v>NA</v>
          </cell>
          <cell r="T3646">
            <v>10</v>
          </cell>
          <cell r="U3646">
            <v>2001</v>
          </cell>
          <cell r="V3646" t="str">
            <v>NA</v>
          </cell>
          <cell r="W3646">
            <v>10</v>
          </cell>
          <cell r="X3646">
            <v>2001</v>
          </cell>
          <cell r="Y3646">
            <v>1</v>
          </cell>
          <cell r="Z3646">
            <v>40</v>
          </cell>
          <cell r="AA3646">
            <v>30</v>
          </cell>
          <cell r="AB3646">
            <v>0</v>
          </cell>
          <cell r="AC3646" t="str">
            <v>Pitfall</v>
          </cell>
          <cell r="AD3646" t="str">
            <v>Grid of 20 traps for 5 days</v>
          </cell>
          <cell r="AE3646">
            <v>20</v>
          </cell>
          <cell r="AF3646" t="str">
            <v>NA</v>
          </cell>
          <cell r="AG3646">
            <v>10</v>
          </cell>
          <cell r="AH3646">
            <v>120</v>
          </cell>
          <cell r="AI3646">
            <v>100</v>
          </cell>
          <cell r="AJ3646">
            <v>0</v>
          </cell>
          <cell r="AK3646">
            <v>0</v>
          </cell>
          <cell r="AL3646">
            <v>0</v>
          </cell>
          <cell r="AM3646">
            <v>0</v>
          </cell>
          <cell r="AN3646">
            <v>0</v>
          </cell>
          <cell r="AO3646">
            <v>0</v>
          </cell>
          <cell r="AP3646">
            <v>0</v>
          </cell>
          <cell r="AQ3646">
            <v>0</v>
          </cell>
          <cell r="AR3646">
            <v>0</v>
          </cell>
          <cell r="AS3646">
            <v>0</v>
          </cell>
          <cell r="AT3646" t="str">
            <v>Bushveld savanna</v>
          </cell>
          <cell r="AU3646" t="str">
            <v>NA</v>
          </cell>
          <cell r="AV3646" t="str">
            <v>NA</v>
          </cell>
          <cell r="AW3646" t="str">
            <v>NA</v>
          </cell>
          <cell r="AX3646" t="str">
            <v>NA</v>
          </cell>
          <cell r="AY3646" t="str">
            <v>NA</v>
          </cell>
        </row>
        <row r="3647">
          <cell r="A3647" t="str">
            <v>Parr_noyear_03</v>
          </cell>
          <cell r="B3647" t="str">
            <v>Parr, Catherine</v>
          </cell>
          <cell r="C3647" t="str">
            <v>Africa</v>
          </cell>
          <cell r="D3647" t="str">
            <v>South Africa</v>
          </cell>
          <cell r="E3647" t="str">
            <v>North-West Province</v>
          </cell>
          <cell r="F3647" t="str">
            <v>Pilanesberg National Park</v>
          </cell>
          <cell r="G3647" t="str">
            <v>T1</v>
          </cell>
          <cell r="H3647" t="str">
            <v>Bushveld savanna</v>
          </cell>
          <cell r="I3647">
            <v>1389</v>
          </cell>
          <cell r="J3647">
            <v>-27.1</v>
          </cell>
          <cell r="K3647">
            <v>25.25</v>
          </cell>
          <cell r="L3647" t="str">
            <v>GPS</v>
          </cell>
          <cell r="M3647" t="str">
            <v>NA</v>
          </cell>
          <cell r="N3647">
            <v>2058</v>
          </cell>
          <cell r="O3647">
            <v>30</v>
          </cell>
          <cell r="P3647" t="str">
            <v>NA</v>
          </cell>
          <cell r="Q3647" t="str">
            <v>NA</v>
          </cell>
          <cell r="R3647">
            <v>1</v>
          </cell>
          <cell r="S3647" t="str">
            <v>NA</v>
          </cell>
          <cell r="T3647">
            <v>10</v>
          </cell>
          <cell r="U3647">
            <v>2001</v>
          </cell>
          <cell r="V3647" t="str">
            <v>NA</v>
          </cell>
          <cell r="W3647">
            <v>10</v>
          </cell>
          <cell r="X3647">
            <v>2001</v>
          </cell>
          <cell r="Y3647">
            <v>1</v>
          </cell>
          <cell r="Z3647">
            <v>40</v>
          </cell>
          <cell r="AA3647">
            <v>30</v>
          </cell>
          <cell r="AB3647">
            <v>0</v>
          </cell>
          <cell r="AC3647" t="str">
            <v>Pitfall</v>
          </cell>
          <cell r="AD3647" t="str">
            <v>Grid of 20 traps for 5 days</v>
          </cell>
          <cell r="AE3647">
            <v>20</v>
          </cell>
          <cell r="AF3647" t="str">
            <v>NA</v>
          </cell>
          <cell r="AG3647">
            <v>10</v>
          </cell>
          <cell r="AH3647">
            <v>120</v>
          </cell>
          <cell r="AI3647">
            <v>100</v>
          </cell>
          <cell r="AJ3647">
            <v>0</v>
          </cell>
          <cell r="AK3647">
            <v>0</v>
          </cell>
          <cell r="AL3647">
            <v>0</v>
          </cell>
          <cell r="AM3647">
            <v>0</v>
          </cell>
          <cell r="AN3647">
            <v>0</v>
          </cell>
          <cell r="AO3647">
            <v>0</v>
          </cell>
          <cell r="AP3647">
            <v>0</v>
          </cell>
          <cell r="AQ3647">
            <v>0</v>
          </cell>
          <cell r="AR3647">
            <v>0</v>
          </cell>
          <cell r="AS3647">
            <v>0</v>
          </cell>
          <cell r="AT3647" t="str">
            <v>Bushveld savanna</v>
          </cell>
          <cell r="AU3647" t="str">
            <v>NA</v>
          </cell>
          <cell r="AV3647" t="str">
            <v>NA</v>
          </cell>
          <cell r="AW3647" t="str">
            <v>NA</v>
          </cell>
          <cell r="AX3647" t="str">
            <v>NA</v>
          </cell>
          <cell r="AY3647" t="str">
            <v>NA</v>
          </cell>
        </row>
        <row r="3648">
          <cell r="A3648" t="str">
            <v>Parr_noyear_04</v>
          </cell>
          <cell r="B3648" t="str">
            <v>Parr, Catherine</v>
          </cell>
          <cell r="C3648" t="str">
            <v>Africa</v>
          </cell>
          <cell r="D3648" t="str">
            <v>South Africa</v>
          </cell>
          <cell r="E3648" t="str">
            <v>North-West Province</v>
          </cell>
          <cell r="F3648" t="str">
            <v>Pilanesberg National Park</v>
          </cell>
          <cell r="G3648" t="str">
            <v>T2</v>
          </cell>
          <cell r="H3648" t="str">
            <v>Bushveld savanna</v>
          </cell>
          <cell r="I3648">
            <v>1389</v>
          </cell>
          <cell r="J3648">
            <v>-27.1</v>
          </cell>
          <cell r="K3648">
            <v>25.25</v>
          </cell>
          <cell r="L3648" t="str">
            <v>GPS</v>
          </cell>
          <cell r="M3648" t="str">
            <v>NA</v>
          </cell>
          <cell r="N3648">
            <v>1268</v>
          </cell>
          <cell r="O3648">
            <v>36</v>
          </cell>
          <cell r="P3648" t="str">
            <v>NA</v>
          </cell>
          <cell r="Q3648" t="str">
            <v>NA</v>
          </cell>
          <cell r="R3648">
            <v>1</v>
          </cell>
          <cell r="S3648" t="str">
            <v>NA</v>
          </cell>
          <cell r="T3648">
            <v>10</v>
          </cell>
          <cell r="U3648">
            <v>2001</v>
          </cell>
          <cell r="V3648" t="str">
            <v>NA</v>
          </cell>
          <cell r="W3648">
            <v>10</v>
          </cell>
          <cell r="X3648">
            <v>2001</v>
          </cell>
          <cell r="Y3648">
            <v>1</v>
          </cell>
          <cell r="Z3648">
            <v>40</v>
          </cell>
          <cell r="AA3648">
            <v>30</v>
          </cell>
          <cell r="AB3648">
            <v>0</v>
          </cell>
          <cell r="AC3648" t="str">
            <v>Pitfall</v>
          </cell>
          <cell r="AD3648" t="str">
            <v>Grid of 20 traps for 5 days</v>
          </cell>
          <cell r="AE3648">
            <v>20</v>
          </cell>
          <cell r="AF3648" t="str">
            <v>NA</v>
          </cell>
          <cell r="AG3648">
            <v>10</v>
          </cell>
          <cell r="AH3648">
            <v>120</v>
          </cell>
          <cell r="AI3648">
            <v>100</v>
          </cell>
          <cell r="AJ3648">
            <v>0</v>
          </cell>
          <cell r="AK3648">
            <v>0</v>
          </cell>
          <cell r="AL3648">
            <v>0</v>
          </cell>
          <cell r="AM3648">
            <v>0</v>
          </cell>
          <cell r="AN3648">
            <v>0</v>
          </cell>
          <cell r="AO3648">
            <v>0</v>
          </cell>
          <cell r="AP3648">
            <v>0</v>
          </cell>
          <cell r="AQ3648">
            <v>0</v>
          </cell>
          <cell r="AR3648">
            <v>0</v>
          </cell>
          <cell r="AS3648">
            <v>0</v>
          </cell>
          <cell r="AT3648" t="str">
            <v>Bushveld savanna</v>
          </cell>
          <cell r="AU3648" t="str">
            <v>NA</v>
          </cell>
          <cell r="AV3648" t="str">
            <v>NA</v>
          </cell>
          <cell r="AW3648" t="str">
            <v>NA</v>
          </cell>
          <cell r="AX3648" t="str">
            <v>NA</v>
          </cell>
          <cell r="AY3648" t="str">
            <v>NA</v>
          </cell>
        </row>
        <row r="3649">
          <cell r="A3649" t="str">
            <v>Parr_noyear_05</v>
          </cell>
          <cell r="B3649" t="str">
            <v>Parr, Catherine</v>
          </cell>
          <cell r="C3649" t="str">
            <v>Africa</v>
          </cell>
          <cell r="D3649" t="str">
            <v>South Africa</v>
          </cell>
          <cell r="E3649" t="str">
            <v>North-West Province</v>
          </cell>
          <cell r="F3649" t="str">
            <v>Pilanesberg National Park</v>
          </cell>
          <cell r="G3649" t="str">
            <v>T3</v>
          </cell>
          <cell r="H3649" t="str">
            <v>Bushveld savanna</v>
          </cell>
          <cell r="I3649">
            <v>1389</v>
          </cell>
          <cell r="J3649">
            <v>-27.1</v>
          </cell>
          <cell r="K3649">
            <v>25.25</v>
          </cell>
          <cell r="L3649" t="str">
            <v>GPS</v>
          </cell>
          <cell r="M3649" t="str">
            <v>NA</v>
          </cell>
          <cell r="N3649">
            <v>1584</v>
          </cell>
          <cell r="O3649">
            <v>29</v>
          </cell>
          <cell r="P3649" t="str">
            <v>NA</v>
          </cell>
          <cell r="Q3649" t="str">
            <v>NA</v>
          </cell>
          <cell r="R3649">
            <v>1</v>
          </cell>
          <cell r="S3649" t="str">
            <v>NA</v>
          </cell>
          <cell r="T3649">
            <v>10</v>
          </cell>
          <cell r="U3649">
            <v>2001</v>
          </cell>
          <cell r="V3649" t="str">
            <v>NA</v>
          </cell>
          <cell r="W3649">
            <v>10</v>
          </cell>
          <cell r="X3649">
            <v>2001</v>
          </cell>
          <cell r="Y3649">
            <v>1</v>
          </cell>
          <cell r="Z3649">
            <v>40</v>
          </cell>
          <cell r="AA3649">
            <v>30</v>
          </cell>
          <cell r="AB3649">
            <v>0</v>
          </cell>
          <cell r="AC3649" t="str">
            <v>Pitfall</v>
          </cell>
          <cell r="AD3649" t="str">
            <v>Grid of 20 traps for 5 days</v>
          </cell>
          <cell r="AE3649">
            <v>20</v>
          </cell>
          <cell r="AF3649" t="str">
            <v>NA</v>
          </cell>
          <cell r="AG3649">
            <v>10</v>
          </cell>
          <cell r="AH3649">
            <v>120</v>
          </cell>
          <cell r="AI3649">
            <v>100</v>
          </cell>
          <cell r="AJ3649">
            <v>0</v>
          </cell>
          <cell r="AK3649">
            <v>0</v>
          </cell>
          <cell r="AL3649">
            <v>0</v>
          </cell>
          <cell r="AM3649">
            <v>0</v>
          </cell>
          <cell r="AN3649">
            <v>0</v>
          </cell>
          <cell r="AO3649">
            <v>0</v>
          </cell>
          <cell r="AP3649">
            <v>0</v>
          </cell>
          <cell r="AQ3649">
            <v>0</v>
          </cell>
          <cell r="AR3649">
            <v>0</v>
          </cell>
          <cell r="AS3649">
            <v>0</v>
          </cell>
          <cell r="AT3649" t="str">
            <v>Bushveld savanna</v>
          </cell>
          <cell r="AU3649" t="str">
            <v>NA</v>
          </cell>
          <cell r="AV3649" t="str">
            <v>NA</v>
          </cell>
          <cell r="AW3649" t="str">
            <v>NA</v>
          </cell>
          <cell r="AX3649" t="str">
            <v>NA</v>
          </cell>
          <cell r="AY3649" t="str">
            <v>NA</v>
          </cell>
        </row>
        <row r="3650">
          <cell r="A3650" t="str">
            <v>Parr_noyear_06</v>
          </cell>
          <cell r="B3650" t="str">
            <v>Parr, Catherine</v>
          </cell>
          <cell r="C3650" t="str">
            <v>Africa</v>
          </cell>
          <cell r="D3650" t="str">
            <v>South Africa</v>
          </cell>
          <cell r="E3650" t="str">
            <v>North-West Province</v>
          </cell>
          <cell r="F3650" t="str">
            <v>Pilanesberg National Park</v>
          </cell>
          <cell r="G3650" t="str">
            <v>B</v>
          </cell>
          <cell r="H3650" t="str">
            <v>Bushveld savanna</v>
          </cell>
          <cell r="I3650">
            <v>1389</v>
          </cell>
          <cell r="J3650">
            <v>-27.1</v>
          </cell>
          <cell r="K3650">
            <v>25.25</v>
          </cell>
          <cell r="L3650" t="str">
            <v>GPS</v>
          </cell>
          <cell r="M3650" t="str">
            <v>NA</v>
          </cell>
          <cell r="N3650">
            <v>626</v>
          </cell>
          <cell r="O3650">
            <v>34</v>
          </cell>
          <cell r="P3650" t="str">
            <v>NA</v>
          </cell>
          <cell r="Q3650" t="str">
            <v>NA</v>
          </cell>
          <cell r="R3650">
            <v>1</v>
          </cell>
          <cell r="S3650" t="str">
            <v>NA</v>
          </cell>
          <cell r="T3650">
            <v>10</v>
          </cell>
          <cell r="U3650">
            <v>2001</v>
          </cell>
          <cell r="V3650" t="str">
            <v>NA</v>
          </cell>
          <cell r="W3650">
            <v>10</v>
          </cell>
          <cell r="X3650">
            <v>2001</v>
          </cell>
          <cell r="Y3650">
            <v>1</v>
          </cell>
          <cell r="Z3650">
            <v>40</v>
          </cell>
          <cell r="AA3650">
            <v>30</v>
          </cell>
          <cell r="AB3650">
            <v>0</v>
          </cell>
          <cell r="AC3650" t="str">
            <v>Pitfall</v>
          </cell>
          <cell r="AD3650" t="str">
            <v>Grid of 20 traps for 5 days</v>
          </cell>
          <cell r="AE3650">
            <v>20</v>
          </cell>
          <cell r="AF3650" t="str">
            <v>NA</v>
          </cell>
          <cell r="AG3650">
            <v>10</v>
          </cell>
          <cell r="AH3650">
            <v>120</v>
          </cell>
          <cell r="AI3650">
            <v>100</v>
          </cell>
          <cell r="AJ3650">
            <v>0</v>
          </cell>
          <cell r="AK3650">
            <v>0</v>
          </cell>
          <cell r="AL3650">
            <v>0</v>
          </cell>
          <cell r="AM3650">
            <v>0</v>
          </cell>
          <cell r="AN3650">
            <v>0</v>
          </cell>
          <cell r="AO3650">
            <v>0</v>
          </cell>
          <cell r="AP3650">
            <v>0</v>
          </cell>
          <cell r="AQ3650">
            <v>0</v>
          </cell>
          <cell r="AR3650">
            <v>0</v>
          </cell>
          <cell r="AS3650">
            <v>0</v>
          </cell>
          <cell r="AT3650" t="str">
            <v>Bushveld savanna</v>
          </cell>
          <cell r="AU3650" t="str">
            <v>NA</v>
          </cell>
          <cell r="AV3650" t="str">
            <v>NA</v>
          </cell>
          <cell r="AW3650" t="str">
            <v>NA</v>
          </cell>
          <cell r="AX3650" t="str">
            <v>NA</v>
          </cell>
          <cell r="AY3650" t="str">
            <v>NA</v>
          </cell>
        </row>
        <row r="3651">
          <cell r="A3651" t="str">
            <v>Parr_noyeara_01</v>
          </cell>
          <cell r="B3651" t="str">
            <v>Parr, Catherine</v>
          </cell>
          <cell r="C3651" t="str">
            <v>Africa</v>
          </cell>
          <cell r="D3651" t="str">
            <v>South Africa</v>
          </cell>
          <cell r="E3651" t="str">
            <v>Kwa-zulu Natal</v>
          </cell>
          <cell r="F3651" t="str">
            <v>Hluhluwe-iMfolozi Game Reserve</v>
          </cell>
          <cell r="G3651" t="str">
            <v>Magangeni West</v>
          </cell>
          <cell r="H3651" t="str">
            <v>Magangeni West_savanna</v>
          </cell>
          <cell r="I3651">
            <v>195</v>
          </cell>
          <cell r="J3651">
            <v>-28.06</v>
          </cell>
          <cell r="K3651">
            <v>32.119999999999997</v>
          </cell>
          <cell r="L3651" t="str">
            <v>GPS</v>
          </cell>
          <cell r="M3651" t="str">
            <v>NA</v>
          </cell>
          <cell r="N3651">
            <v>1924</v>
          </cell>
          <cell r="O3651">
            <v>22</v>
          </cell>
          <cell r="P3651" t="str">
            <v>NA</v>
          </cell>
          <cell r="Q3651" t="str">
            <v>NA</v>
          </cell>
          <cell r="R3651">
            <v>1</v>
          </cell>
          <cell r="S3651">
            <v>17</v>
          </cell>
          <cell r="T3651">
            <v>12</v>
          </cell>
          <cell r="U3651">
            <v>2007</v>
          </cell>
          <cell r="V3651">
            <v>19</v>
          </cell>
          <cell r="W3651">
            <v>12</v>
          </cell>
          <cell r="X3651">
            <v>2007</v>
          </cell>
          <cell r="Y3651">
            <v>1</v>
          </cell>
          <cell r="Z3651">
            <v>40</v>
          </cell>
          <cell r="AA3651">
            <v>30</v>
          </cell>
          <cell r="AB3651">
            <v>0</v>
          </cell>
          <cell r="AC3651" t="str">
            <v>Pitfall</v>
          </cell>
          <cell r="AD3651" t="str">
            <v>Grid of 20 pitfall traps, 5x4 with 10m spacing between traps</v>
          </cell>
          <cell r="AE3651">
            <v>20</v>
          </cell>
          <cell r="AF3651" t="str">
            <v>NA</v>
          </cell>
          <cell r="AG3651">
            <v>10</v>
          </cell>
          <cell r="AH3651">
            <v>48</v>
          </cell>
          <cell r="AI3651">
            <v>40</v>
          </cell>
          <cell r="AJ3651">
            <v>0</v>
          </cell>
          <cell r="AK3651">
            <v>0</v>
          </cell>
          <cell r="AL3651">
            <v>0</v>
          </cell>
          <cell r="AM3651">
            <v>0</v>
          </cell>
          <cell r="AN3651">
            <v>0</v>
          </cell>
          <cell r="AO3651">
            <v>0</v>
          </cell>
          <cell r="AP3651">
            <v>0</v>
          </cell>
          <cell r="AQ3651">
            <v>0</v>
          </cell>
          <cell r="AR3651">
            <v>0</v>
          </cell>
          <cell r="AS3651">
            <v>0</v>
          </cell>
          <cell r="AT3651" t="str">
            <v>Savanna</v>
          </cell>
          <cell r="AU3651" t="str">
            <v>Undisturbed</v>
          </cell>
          <cell r="AV3651" t="str">
            <v>NA</v>
          </cell>
          <cell r="AW3651" t="str">
            <v>NA</v>
          </cell>
          <cell r="AX3651" t="str">
            <v>mesic Acacia savanna</v>
          </cell>
          <cell r="AY3651" t="str">
            <v>NA</v>
          </cell>
        </row>
        <row r="3652">
          <cell r="A3652" t="str">
            <v>Parr_noyeara_02</v>
          </cell>
          <cell r="B3652" t="str">
            <v>Parr, Catherine</v>
          </cell>
          <cell r="C3652" t="str">
            <v>Africa</v>
          </cell>
          <cell r="D3652" t="str">
            <v>South Africa</v>
          </cell>
          <cell r="E3652" t="str">
            <v>Kwa-zulu Natal</v>
          </cell>
          <cell r="F3652" t="str">
            <v>Hluhluwe-iMfolozi Game Reserve</v>
          </cell>
          <cell r="G3652" t="str">
            <v>Magangeni West</v>
          </cell>
          <cell r="H3652" t="str">
            <v>Magangeni West_thicket</v>
          </cell>
          <cell r="I3652">
            <v>195</v>
          </cell>
          <cell r="J3652">
            <v>-28.06</v>
          </cell>
          <cell r="K3652">
            <v>32.119999999999997</v>
          </cell>
          <cell r="L3652" t="str">
            <v>GPS</v>
          </cell>
          <cell r="M3652" t="str">
            <v>NA</v>
          </cell>
          <cell r="N3652">
            <v>365</v>
          </cell>
          <cell r="O3652">
            <v>20</v>
          </cell>
          <cell r="P3652" t="str">
            <v>NA</v>
          </cell>
          <cell r="Q3652" t="str">
            <v>NA</v>
          </cell>
          <cell r="R3652">
            <v>1</v>
          </cell>
          <cell r="S3652">
            <v>17</v>
          </cell>
          <cell r="T3652">
            <v>12</v>
          </cell>
          <cell r="U3652">
            <v>2007</v>
          </cell>
          <cell r="V3652">
            <v>19</v>
          </cell>
          <cell r="W3652">
            <v>12</v>
          </cell>
          <cell r="X3652">
            <v>2007</v>
          </cell>
          <cell r="Y3652">
            <v>1</v>
          </cell>
          <cell r="Z3652">
            <v>40</v>
          </cell>
          <cell r="AA3652">
            <v>30</v>
          </cell>
          <cell r="AB3652">
            <v>0</v>
          </cell>
          <cell r="AC3652" t="str">
            <v>Pitfall</v>
          </cell>
          <cell r="AD3652" t="str">
            <v>Grid of 20 pitfall traps, 5x4 with 10m spacing between traps</v>
          </cell>
          <cell r="AE3652">
            <v>20</v>
          </cell>
          <cell r="AF3652" t="str">
            <v>NA</v>
          </cell>
          <cell r="AG3652">
            <v>10</v>
          </cell>
          <cell r="AH3652">
            <v>48</v>
          </cell>
          <cell r="AI3652">
            <v>40</v>
          </cell>
          <cell r="AJ3652">
            <v>0</v>
          </cell>
          <cell r="AK3652">
            <v>0</v>
          </cell>
          <cell r="AL3652">
            <v>0</v>
          </cell>
          <cell r="AM3652">
            <v>0</v>
          </cell>
          <cell r="AN3652">
            <v>0</v>
          </cell>
          <cell r="AO3652">
            <v>0</v>
          </cell>
          <cell r="AP3652">
            <v>0</v>
          </cell>
          <cell r="AQ3652">
            <v>0</v>
          </cell>
          <cell r="AR3652">
            <v>0</v>
          </cell>
          <cell r="AS3652">
            <v>0</v>
          </cell>
          <cell r="AT3652" t="str">
            <v>Thicket</v>
          </cell>
          <cell r="AU3652" t="str">
            <v>Undisturbed</v>
          </cell>
          <cell r="AV3652" t="str">
            <v>NA</v>
          </cell>
          <cell r="AW3652" t="str">
            <v>NA</v>
          </cell>
          <cell r="AX3652" t="str">
            <v>Euclea-dominated thicket</v>
          </cell>
          <cell r="AY3652" t="str">
            <v>NA</v>
          </cell>
        </row>
        <row r="3653">
          <cell r="A3653" t="str">
            <v>Parr_noyeara_03</v>
          </cell>
          <cell r="B3653" t="str">
            <v>Parr, Catherine</v>
          </cell>
          <cell r="C3653" t="str">
            <v>Africa</v>
          </cell>
          <cell r="D3653" t="str">
            <v>South Africa</v>
          </cell>
          <cell r="E3653" t="str">
            <v>Kwa-zulu Natal</v>
          </cell>
          <cell r="F3653" t="str">
            <v>Hluhluwe-iMfolozi Game Reserve</v>
          </cell>
          <cell r="G3653" t="str">
            <v>Memorial Gate</v>
          </cell>
          <cell r="H3653" t="str">
            <v>Memorial Gate_savanna</v>
          </cell>
          <cell r="I3653">
            <v>150</v>
          </cell>
          <cell r="J3653">
            <v>-28.07</v>
          </cell>
          <cell r="K3653">
            <v>32.130000000000003</v>
          </cell>
          <cell r="L3653" t="str">
            <v>GPS</v>
          </cell>
          <cell r="M3653" t="str">
            <v>NA</v>
          </cell>
          <cell r="N3653">
            <v>987</v>
          </cell>
          <cell r="O3653">
            <v>27</v>
          </cell>
          <cell r="P3653" t="str">
            <v>NA</v>
          </cell>
          <cell r="Q3653" t="str">
            <v>NA</v>
          </cell>
          <cell r="R3653">
            <v>1</v>
          </cell>
          <cell r="S3653">
            <v>17</v>
          </cell>
          <cell r="T3653">
            <v>12</v>
          </cell>
          <cell r="U3653">
            <v>2007</v>
          </cell>
          <cell r="V3653">
            <v>19</v>
          </cell>
          <cell r="W3653">
            <v>12</v>
          </cell>
          <cell r="X3653">
            <v>2007</v>
          </cell>
          <cell r="Y3653">
            <v>1</v>
          </cell>
          <cell r="Z3653">
            <v>40</v>
          </cell>
          <cell r="AA3653">
            <v>30</v>
          </cell>
          <cell r="AB3653">
            <v>0</v>
          </cell>
          <cell r="AC3653" t="str">
            <v>Pitfall</v>
          </cell>
          <cell r="AD3653" t="str">
            <v>Grid of 20 pitfall traps, 5x4 with 10m spacing between traps</v>
          </cell>
          <cell r="AE3653">
            <v>20</v>
          </cell>
          <cell r="AF3653" t="str">
            <v>NA</v>
          </cell>
          <cell r="AG3653">
            <v>10</v>
          </cell>
          <cell r="AH3653">
            <v>48</v>
          </cell>
          <cell r="AI3653">
            <v>40</v>
          </cell>
          <cell r="AJ3653">
            <v>0</v>
          </cell>
          <cell r="AK3653">
            <v>0</v>
          </cell>
          <cell r="AL3653">
            <v>0</v>
          </cell>
          <cell r="AM3653">
            <v>0</v>
          </cell>
          <cell r="AN3653">
            <v>0</v>
          </cell>
          <cell r="AO3653">
            <v>0</v>
          </cell>
          <cell r="AP3653">
            <v>0</v>
          </cell>
          <cell r="AQ3653">
            <v>0</v>
          </cell>
          <cell r="AR3653">
            <v>0</v>
          </cell>
          <cell r="AS3653">
            <v>0</v>
          </cell>
          <cell r="AT3653" t="str">
            <v>Savanna</v>
          </cell>
          <cell r="AU3653" t="str">
            <v>Undisturbed</v>
          </cell>
          <cell r="AV3653" t="str">
            <v>NA</v>
          </cell>
          <cell r="AW3653" t="str">
            <v>NA</v>
          </cell>
          <cell r="AX3653" t="str">
            <v>mesic Acacia savanna</v>
          </cell>
          <cell r="AY3653" t="str">
            <v>NA</v>
          </cell>
        </row>
        <row r="3654">
          <cell r="A3654" t="str">
            <v>Parr_noyeara_04</v>
          </cell>
          <cell r="B3654" t="str">
            <v>Parr, Catherine</v>
          </cell>
          <cell r="C3654" t="str">
            <v>Africa</v>
          </cell>
          <cell r="D3654" t="str">
            <v>South Africa</v>
          </cell>
          <cell r="E3654" t="str">
            <v>Kwa-zulu Natal</v>
          </cell>
          <cell r="F3654" t="str">
            <v>Hluhluwe-iMfolozi Game Reserve</v>
          </cell>
          <cell r="G3654" t="str">
            <v>Memorial Gate</v>
          </cell>
          <cell r="H3654" t="str">
            <v>Memorial Gate_thicket</v>
          </cell>
          <cell r="I3654">
            <v>150</v>
          </cell>
          <cell r="J3654">
            <v>-28.07</v>
          </cell>
          <cell r="K3654">
            <v>32.130000000000003</v>
          </cell>
          <cell r="L3654" t="str">
            <v>GPS</v>
          </cell>
          <cell r="M3654" t="str">
            <v>NA</v>
          </cell>
          <cell r="N3654">
            <v>367</v>
          </cell>
          <cell r="O3654">
            <v>23</v>
          </cell>
          <cell r="P3654" t="str">
            <v>NA</v>
          </cell>
          <cell r="Q3654" t="str">
            <v>NA</v>
          </cell>
          <cell r="R3654">
            <v>1</v>
          </cell>
          <cell r="S3654">
            <v>17</v>
          </cell>
          <cell r="T3654">
            <v>12</v>
          </cell>
          <cell r="U3654">
            <v>2007</v>
          </cell>
          <cell r="V3654">
            <v>19</v>
          </cell>
          <cell r="W3654">
            <v>12</v>
          </cell>
          <cell r="X3654">
            <v>2007</v>
          </cell>
          <cell r="Y3654">
            <v>1</v>
          </cell>
          <cell r="Z3654">
            <v>40</v>
          </cell>
          <cell r="AA3654">
            <v>30</v>
          </cell>
          <cell r="AB3654">
            <v>0</v>
          </cell>
          <cell r="AC3654" t="str">
            <v>Pitfall</v>
          </cell>
          <cell r="AD3654" t="str">
            <v>Grid of 20 pitfall traps, 5x4 with 10m spacing between traps</v>
          </cell>
          <cell r="AE3654">
            <v>20</v>
          </cell>
          <cell r="AF3654" t="str">
            <v>NA</v>
          </cell>
          <cell r="AG3654">
            <v>10</v>
          </cell>
          <cell r="AH3654">
            <v>48</v>
          </cell>
          <cell r="AI3654">
            <v>40</v>
          </cell>
          <cell r="AJ3654">
            <v>0</v>
          </cell>
          <cell r="AK3654">
            <v>0</v>
          </cell>
          <cell r="AL3654">
            <v>0</v>
          </cell>
          <cell r="AM3654">
            <v>0</v>
          </cell>
          <cell r="AN3654">
            <v>0</v>
          </cell>
          <cell r="AO3654">
            <v>0</v>
          </cell>
          <cell r="AP3654">
            <v>0</v>
          </cell>
          <cell r="AQ3654">
            <v>0</v>
          </cell>
          <cell r="AR3654">
            <v>0</v>
          </cell>
          <cell r="AS3654">
            <v>0</v>
          </cell>
          <cell r="AT3654" t="str">
            <v>Thicket</v>
          </cell>
          <cell r="AU3654" t="str">
            <v>Undisturbed</v>
          </cell>
          <cell r="AV3654" t="str">
            <v>NA</v>
          </cell>
          <cell r="AW3654" t="str">
            <v>NA</v>
          </cell>
          <cell r="AX3654" t="str">
            <v>Euclea-dominated thicket</v>
          </cell>
          <cell r="AY3654" t="str">
            <v>NA</v>
          </cell>
        </row>
        <row r="3655">
          <cell r="A3655" t="str">
            <v>Parr_noyeara_05</v>
          </cell>
          <cell r="B3655" t="str">
            <v>Parr, Catherine</v>
          </cell>
          <cell r="C3655" t="str">
            <v>Africa</v>
          </cell>
          <cell r="D3655" t="str">
            <v>South Africa</v>
          </cell>
          <cell r="E3655" t="str">
            <v>Kwa-zulu Natal</v>
          </cell>
          <cell r="F3655" t="str">
            <v>Hluhluwe-iMfolozi Game Reserve</v>
          </cell>
          <cell r="G3655" t="str">
            <v>Zincakeni</v>
          </cell>
          <cell r="H3655" t="str">
            <v>Zincakeni_savanna</v>
          </cell>
          <cell r="I3655">
            <v>260</v>
          </cell>
          <cell r="J3655">
            <v>-28.09</v>
          </cell>
          <cell r="K3655">
            <v>32.08</v>
          </cell>
          <cell r="L3655" t="str">
            <v>GPS</v>
          </cell>
          <cell r="M3655" t="str">
            <v>NA</v>
          </cell>
          <cell r="N3655">
            <v>224</v>
          </cell>
          <cell r="O3655">
            <v>24</v>
          </cell>
          <cell r="P3655" t="str">
            <v>NA</v>
          </cell>
          <cell r="Q3655" t="str">
            <v>NA</v>
          </cell>
          <cell r="R3655">
            <v>1</v>
          </cell>
          <cell r="S3655">
            <v>17</v>
          </cell>
          <cell r="T3655">
            <v>12</v>
          </cell>
          <cell r="U3655">
            <v>2007</v>
          </cell>
          <cell r="V3655">
            <v>19</v>
          </cell>
          <cell r="W3655">
            <v>12</v>
          </cell>
          <cell r="X3655">
            <v>2007</v>
          </cell>
          <cell r="Y3655">
            <v>1</v>
          </cell>
          <cell r="Z3655">
            <v>40</v>
          </cell>
          <cell r="AA3655">
            <v>30</v>
          </cell>
          <cell r="AB3655">
            <v>0</v>
          </cell>
          <cell r="AC3655" t="str">
            <v>Pitfall</v>
          </cell>
          <cell r="AD3655" t="str">
            <v>Grid of 20 pitfall traps, 5x4 with 10m spacing between traps</v>
          </cell>
          <cell r="AE3655">
            <v>20</v>
          </cell>
          <cell r="AF3655" t="str">
            <v>NA</v>
          </cell>
          <cell r="AG3655">
            <v>10</v>
          </cell>
          <cell r="AH3655">
            <v>48</v>
          </cell>
          <cell r="AI3655">
            <v>40</v>
          </cell>
          <cell r="AJ3655">
            <v>0</v>
          </cell>
          <cell r="AK3655">
            <v>0</v>
          </cell>
          <cell r="AL3655">
            <v>0</v>
          </cell>
          <cell r="AM3655">
            <v>0</v>
          </cell>
          <cell r="AN3655">
            <v>0</v>
          </cell>
          <cell r="AO3655">
            <v>0</v>
          </cell>
          <cell r="AP3655">
            <v>0</v>
          </cell>
          <cell r="AQ3655">
            <v>0</v>
          </cell>
          <cell r="AR3655">
            <v>0</v>
          </cell>
          <cell r="AS3655">
            <v>0</v>
          </cell>
          <cell r="AT3655" t="str">
            <v>Savanna</v>
          </cell>
          <cell r="AU3655" t="str">
            <v>Undisturbed</v>
          </cell>
          <cell r="AV3655" t="str">
            <v>NA</v>
          </cell>
          <cell r="AW3655" t="str">
            <v>NA</v>
          </cell>
          <cell r="AX3655" t="str">
            <v>mesic Acacia savanna</v>
          </cell>
          <cell r="AY3655" t="str">
            <v>NA</v>
          </cell>
        </row>
        <row r="3656">
          <cell r="A3656" t="str">
            <v>Parr_noyeara_06</v>
          </cell>
          <cell r="B3656" t="str">
            <v>Parr, Catherine</v>
          </cell>
          <cell r="C3656" t="str">
            <v>Africa</v>
          </cell>
          <cell r="D3656" t="str">
            <v>South Africa</v>
          </cell>
          <cell r="E3656" t="str">
            <v>Kwa-zulu Natal</v>
          </cell>
          <cell r="F3656" t="str">
            <v>Hluhluwe-iMfolozi Game Reserve</v>
          </cell>
          <cell r="G3656" t="str">
            <v>Zincakeni</v>
          </cell>
          <cell r="H3656" t="str">
            <v>Zincakeni_thicket</v>
          </cell>
          <cell r="I3656">
            <v>235</v>
          </cell>
          <cell r="J3656">
            <v>-28.09</v>
          </cell>
          <cell r="K3656">
            <v>32.08</v>
          </cell>
          <cell r="L3656" t="str">
            <v>GPS</v>
          </cell>
          <cell r="M3656" t="str">
            <v>NA</v>
          </cell>
          <cell r="N3656">
            <v>182</v>
          </cell>
          <cell r="O3656">
            <v>19</v>
          </cell>
          <cell r="P3656" t="str">
            <v>NA</v>
          </cell>
          <cell r="Q3656" t="str">
            <v>NA</v>
          </cell>
          <cell r="R3656">
            <v>1</v>
          </cell>
          <cell r="S3656">
            <v>17</v>
          </cell>
          <cell r="T3656">
            <v>12</v>
          </cell>
          <cell r="U3656">
            <v>2007</v>
          </cell>
          <cell r="V3656">
            <v>19</v>
          </cell>
          <cell r="W3656">
            <v>12</v>
          </cell>
          <cell r="X3656">
            <v>2007</v>
          </cell>
          <cell r="Y3656">
            <v>1</v>
          </cell>
          <cell r="Z3656">
            <v>40</v>
          </cell>
          <cell r="AA3656">
            <v>30</v>
          </cell>
          <cell r="AB3656">
            <v>0</v>
          </cell>
          <cell r="AC3656" t="str">
            <v>Pitfall</v>
          </cell>
          <cell r="AD3656" t="str">
            <v>Grid of 20 pitfall traps, 5x4 with 10m spacing between traps</v>
          </cell>
          <cell r="AE3656">
            <v>20</v>
          </cell>
          <cell r="AF3656" t="str">
            <v>NA</v>
          </cell>
          <cell r="AG3656">
            <v>10</v>
          </cell>
          <cell r="AH3656">
            <v>48</v>
          </cell>
          <cell r="AI3656">
            <v>40</v>
          </cell>
          <cell r="AJ3656">
            <v>0</v>
          </cell>
          <cell r="AK3656">
            <v>0</v>
          </cell>
          <cell r="AL3656">
            <v>0</v>
          </cell>
          <cell r="AM3656">
            <v>0</v>
          </cell>
          <cell r="AN3656">
            <v>0</v>
          </cell>
          <cell r="AO3656">
            <v>0</v>
          </cell>
          <cell r="AP3656">
            <v>0</v>
          </cell>
          <cell r="AQ3656">
            <v>0</v>
          </cell>
          <cell r="AR3656">
            <v>0</v>
          </cell>
          <cell r="AS3656">
            <v>0</v>
          </cell>
          <cell r="AT3656" t="str">
            <v>Thicket</v>
          </cell>
          <cell r="AU3656" t="str">
            <v>Undisturbed</v>
          </cell>
          <cell r="AV3656" t="str">
            <v>NA</v>
          </cell>
          <cell r="AW3656" t="str">
            <v>NA</v>
          </cell>
          <cell r="AX3656" t="str">
            <v>Euclea-dominated thicket</v>
          </cell>
          <cell r="AY3656" t="str">
            <v>NA</v>
          </cell>
        </row>
        <row r="3657">
          <cell r="A3657" t="str">
            <v>Parr_noyearb_01</v>
          </cell>
          <cell r="B3657" t="str">
            <v>Parr, Kate</v>
          </cell>
          <cell r="C3657" t="str">
            <v>Africa</v>
          </cell>
          <cell r="D3657" t="str">
            <v>Mali</v>
          </cell>
          <cell r="E3657" t="str">
            <v>NA</v>
          </cell>
          <cell r="F3657" t="str">
            <v>Unknown</v>
          </cell>
          <cell r="G3657" t="str">
            <v>Nioro du Sahel</v>
          </cell>
          <cell r="H3657" t="str">
            <v>NA</v>
          </cell>
          <cell r="I3657">
            <v>294</v>
          </cell>
          <cell r="J3657">
            <v>15.22</v>
          </cell>
          <cell r="K3657">
            <v>-9.82</v>
          </cell>
          <cell r="L3657" t="str">
            <v>Google Earth</v>
          </cell>
          <cell r="M3657" t="str">
            <v>NA</v>
          </cell>
          <cell r="N3657">
            <v>1958</v>
          </cell>
          <cell r="O3657">
            <v>13</v>
          </cell>
          <cell r="P3657">
            <v>13</v>
          </cell>
          <cell r="Q3657">
            <v>0</v>
          </cell>
          <cell r="R3657">
            <v>1</v>
          </cell>
          <cell r="S3657" t="str">
            <v>NA</v>
          </cell>
          <cell r="T3657" t="str">
            <v>NA</v>
          </cell>
          <cell r="U3657" t="str">
            <v>NA</v>
          </cell>
          <cell r="V3657" t="str">
            <v>NA</v>
          </cell>
          <cell r="W3657" t="str">
            <v>NA</v>
          </cell>
          <cell r="X3657" t="str">
            <v>NA</v>
          </cell>
          <cell r="Y3657" t="str">
            <v>Transects</v>
          </cell>
          <cell r="Z3657" t="str">
            <v>NA</v>
          </cell>
          <cell r="AA3657" t="str">
            <v>NA</v>
          </cell>
          <cell r="AB3657" t="str">
            <v>NA</v>
          </cell>
          <cell r="AC3657" t="str">
            <v>Pitfall</v>
          </cell>
          <cell r="AD3657" t="str">
            <v>NA</v>
          </cell>
          <cell r="AE3657">
            <v>40</v>
          </cell>
          <cell r="AF3657" t="str">
            <v>NA</v>
          </cell>
          <cell r="AG3657" t="str">
            <v>NA</v>
          </cell>
          <cell r="AH3657" t="str">
            <v>NA</v>
          </cell>
          <cell r="AI3657" t="e">
            <v>#VALUE!</v>
          </cell>
          <cell r="AJ3657">
            <v>0</v>
          </cell>
          <cell r="AK3657">
            <v>0</v>
          </cell>
          <cell r="AL3657">
            <v>0</v>
          </cell>
          <cell r="AM3657">
            <v>0</v>
          </cell>
          <cell r="AN3657">
            <v>0</v>
          </cell>
          <cell r="AO3657">
            <v>0</v>
          </cell>
          <cell r="AP3657">
            <v>0</v>
          </cell>
          <cell r="AQ3657">
            <v>0</v>
          </cell>
          <cell r="AR3657">
            <v>0</v>
          </cell>
          <cell r="AS3657">
            <v>0</v>
          </cell>
          <cell r="AT3657" t="str">
            <v>savanna</v>
          </cell>
          <cell r="AU3657" t="str">
            <v>Undisturbed</v>
          </cell>
          <cell r="AV3657" t="str">
            <v>NA</v>
          </cell>
          <cell r="AW3657" t="str">
            <v>NA</v>
          </cell>
          <cell r="AX3657" t="str">
            <v>NA</v>
          </cell>
          <cell r="AY3657" t="str">
            <v>NA</v>
          </cell>
        </row>
        <row r="3658">
          <cell r="A3658" t="str">
            <v>Parr_noyearb_02</v>
          </cell>
          <cell r="B3658" t="str">
            <v>Parr, Kate</v>
          </cell>
          <cell r="C3658" t="str">
            <v>Africa</v>
          </cell>
          <cell r="D3658" t="str">
            <v>Mali</v>
          </cell>
          <cell r="E3658" t="str">
            <v>NA</v>
          </cell>
          <cell r="F3658" t="str">
            <v>Unknown</v>
          </cell>
          <cell r="G3658" t="str">
            <v>Kolondieba</v>
          </cell>
          <cell r="H3658" t="str">
            <v>NA</v>
          </cell>
          <cell r="I3658">
            <v>345</v>
          </cell>
          <cell r="J3658">
            <v>10.81</v>
          </cell>
          <cell r="K3658">
            <v>-6.84</v>
          </cell>
          <cell r="L3658" t="str">
            <v>Google Earth</v>
          </cell>
          <cell r="M3658" t="str">
            <v>NA</v>
          </cell>
          <cell r="N3658">
            <v>529</v>
          </cell>
          <cell r="O3658">
            <v>25</v>
          </cell>
          <cell r="P3658">
            <v>25</v>
          </cell>
          <cell r="Q3658">
            <v>0</v>
          </cell>
          <cell r="R3658">
            <v>1</v>
          </cell>
          <cell r="S3658" t="str">
            <v>NA</v>
          </cell>
          <cell r="T3658" t="str">
            <v>NA</v>
          </cell>
          <cell r="U3658" t="str">
            <v>NA</v>
          </cell>
          <cell r="V3658" t="str">
            <v>NA</v>
          </cell>
          <cell r="W3658" t="str">
            <v>NA</v>
          </cell>
          <cell r="X3658" t="str">
            <v>NA</v>
          </cell>
          <cell r="Y3658" t="str">
            <v>Transects</v>
          </cell>
          <cell r="Z3658" t="str">
            <v>NA</v>
          </cell>
          <cell r="AA3658" t="str">
            <v>NA</v>
          </cell>
          <cell r="AB3658" t="str">
            <v>NA</v>
          </cell>
          <cell r="AC3658" t="str">
            <v>Pitfall</v>
          </cell>
          <cell r="AD3658" t="str">
            <v>NA</v>
          </cell>
          <cell r="AE3658">
            <v>40</v>
          </cell>
          <cell r="AF3658" t="str">
            <v>NA</v>
          </cell>
          <cell r="AG3658" t="str">
            <v>NA</v>
          </cell>
          <cell r="AH3658" t="str">
            <v>NA</v>
          </cell>
          <cell r="AI3658" t="e">
            <v>#VALUE!</v>
          </cell>
          <cell r="AJ3658">
            <v>0</v>
          </cell>
          <cell r="AK3658">
            <v>0</v>
          </cell>
          <cell r="AL3658">
            <v>0</v>
          </cell>
          <cell r="AM3658">
            <v>0</v>
          </cell>
          <cell r="AN3658">
            <v>0</v>
          </cell>
          <cell r="AO3658">
            <v>0</v>
          </cell>
          <cell r="AP3658">
            <v>0</v>
          </cell>
          <cell r="AQ3658">
            <v>0</v>
          </cell>
          <cell r="AR3658">
            <v>0</v>
          </cell>
          <cell r="AS3658">
            <v>0</v>
          </cell>
          <cell r="AT3658" t="str">
            <v>savanna</v>
          </cell>
          <cell r="AU3658" t="str">
            <v>Undisturbed</v>
          </cell>
          <cell r="AV3658" t="str">
            <v>NA</v>
          </cell>
          <cell r="AW3658" t="str">
            <v>NA</v>
          </cell>
          <cell r="AX3658" t="str">
            <v>NA</v>
          </cell>
          <cell r="AY3658" t="str">
            <v>NA</v>
          </cell>
        </row>
        <row r="3659">
          <cell r="A3659" t="str">
            <v>Parr_noyearb_03</v>
          </cell>
          <cell r="B3659" t="str">
            <v>Parr, Kate</v>
          </cell>
          <cell r="C3659" t="str">
            <v>Africa</v>
          </cell>
          <cell r="D3659" t="str">
            <v>Mali</v>
          </cell>
          <cell r="E3659" t="str">
            <v>NA</v>
          </cell>
          <cell r="F3659" t="str">
            <v>Unknown</v>
          </cell>
          <cell r="G3659" t="str">
            <v>Koulikoro</v>
          </cell>
          <cell r="H3659" t="str">
            <v>NA</v>
          </cell>
          <cell r="I3659">
            <v>348</v>
          </cell>
          <cell r="J3659">
            <v>13.8</v>
          </cell>
          <cell r="K3659">
            <v>-7.44</v>
          </cell>
          <cell r="L3659" t="str">
            <v>Google Earth</v>
          </cell>
          <cell r="M3659" t="str">
            <v>NA</v>
          </cell>
          <cell r="N3659">
            <v>251</v>
          </cell>
          <cell r="O3659">
            <v>15</v>
          </cell>
          <cell r="P3659">
            <v>15</v>
          </cell>
          <cell r="Q3659">
            <v>0</v>
          </cell>
          <cell r="R3659">
            <v>1</v>
          </cell>
          <cell r="S3659" t="str">
            <v>NA</v>
          </cell>
          <cell r="T3659" t="str">
            <v>NA</v>
          </cell>
          <cell r="U3659" t="str">
            <v>NA</v>
          </cell>
          <cell r="V3659" t="str">
            <v>NA</v>
          </cell>
          <cell r="W3659" t="str">
            <v>NA</v>
          </cell>
          <cell r="X3659" t="str">
            <v>NA</v>
          </cell>
          <cell r="Y3659" t="str">
            <v>Transects</v>
          </cell>
          <cell r="Z3659" t="str">
            <v>NA</v>
          </cell>
          <cell r="AA3659" t="str">
            <v>NA</v>
          </cell>
          <cell r="AB3659" t="str">
            <v>NA</v>
          </cell>
          <cell r="AC3659" t="str">
            <v>Pitfall</v>
          </cell>
          <cell r="AD3659" t="str">
            <v>NA</v>
          </cell>
          <cell r="AE3659">
            <v>40</v>
          </cell>
          <cell r="AF3659" t="str">
            <v>NA</v>
          </cell>
          <cell r="AG3659" t="str">
            <v>NA</v>
          </cell>
          <cell r="AH3659" t="str">
            <v>NA</v>
          </cell>
          <cell r="AI3659" t="e">
            <v>#VALUE!</v>
          </cell>
          <cell r="AJ3659">
            <v>0</v>
          </cell>
          <cell r="AK3659">
            <v>0</v>
          </cell>
          <cell r="AL3659">
            <v>0</v>
          </cell>
          <cell r="AM3659">
            <v>0</v>
          </cell>
          <cell r="AN3659">
            <v>0</v>
          </cell>
          <cell r="AO3659">
            <v>0</v>
          </cell>
          <cell r="AP3659">
            <v>0</v>
          </cell>
          <cell r="AQ3659">
            <v>0</v>
          </cell>
          <cell r="AR3659">
            <v>0</v>
          </cell>
          <cell r="AS3659">
            <v>0</v>
          </cell>
          <cell r="AT3659" t="str">
            <v>savanna</v>
          </cell>
          <cell r="AU3659" t="str">
            <v>Undisturbed</v>
          </cell>
          <cell r="AV3659" t="str">
            <v>NA</v>
          </cell>
          <cell r="AW3659" t="str">
            <v>NA</v>
          </cell>
          <cell r="AX3659" t="str">
            <v>NA</v>
          </cell>
          <cell r="AY3659" t="str">
            <v>NA</v>
          </cell>
        </row>
        <row r="3660">
          <cell r="A3660" t="str">
            <v>Parr_noyearb_04</v>
          </cell>
          <cell r="B3660" t="str">
            <v>Parr, Kate</v>
          </cell>
          <cell r="C3660" t="str">
            <v>Africa</v>
          </cell>
          <cell r="D3660" t="str">
            <v>Mali</v>
          </cell>
          <cell r="E3660" t="str">
            <v>NA</v>
          </cell>
          <cell r="F3660" t="str">
            <v>Unknown</v>
          </cell>
          <cell r="G3660" t="str">
            <v>Diema</v>
          </cell>
          <cell r="H3660" t="str">
            <v>NA</v>
          </cell>
          <cell r="I3660">
            <v>255</v>
          </cell>
          <cell r="J3660">
            <v>14.54</v>
          </cell>
          <cell r="K3660">
            <v>-9.19</v>
          </cell>
          <cell r="L3660" t="str">
            <v>Google Earth</v>
          </cell>
          <cell r="M3660" t="str">
            <v>NA</v>
          </cell>
          <cell r="N3660">
            <v>874</v>
          </cell>
          <cell r="O3660">
            <v>29</v>
          </cell>
          <cell r="P3660">
            <v>29</v>
          </cell>
          <cell r="Q3660">
            <v>0</v>
          </cell>
          <cell r="R3660">
            <v>1</v>
          </cell>
          <cell r="S3660" t="str">
            <v>NA</v>
          </cell>
          <cell r="T3660" t="str">
            <v>NA</v>
          </cell>
          <cell r="U3660" t="str">
            <v>NA</v>
          </cell>
          <cell r="V3660" t="str">
            <v>NA</v>
          </cell>
          <cell r="W3660" t="str">
            <v>NA</v>
          </cell>
          <cell r="X3660" t="str">
            <v>NA</v>
          </cell>
          <cell r="Y3660" t="str">
            <v>Transects</v>
          </cell>
          <cell r="Z3660" t="str">
            <v>NA</v>
          </cell>
          <cell r="AA3660" t="str">
            <v>NA</v>
          </cell>
          <cell r="AB3660" t="str">
            <v>NA</v>
          </cell>
          <cell r="AC3660" t="str">
            <v>Pitfall</v>
          </cell>
          <cell r="AD3660" t="str">
            <v>NA</v>
          </cell>
          <cell r="AE3660">
            <v>40</v>
          </cell>
          <cell r="AF3660" t="str">
            <v>NA</v>
          </cell>
          <cell r="AG3660" t="str">
            <v>NA</v>
          </cell>
          <cell r="AH3660" t="str">
            <v>NA</v>
          </cell>
          <cell r="AI3660" t="e">
            <v>#VALUE!</v>
          </cell>
          <cell r="AJ3660">
            <v>0</v>
          </cell>
          <cell r="AK3660">
            <v>0</v>
          </cell>
          <cell r="AL3660">
            <v>0</v>
          </cell>
          <cell r="AM3660">
            <v>0</v>
          </cell>
          <cell r="AN3660">
            <v>0</v>
          </cell>
          <cell r="AO3660">
            <v>0</v>
          </cell>
          <cell r="AP3660">
            <v>0</v>
          </cell>
          <cell r="AQ3660">
            <v>0</v>
          </cell>
          <cell r="AR3660">
            <v>0</v>
          </cell>
          <cell r="AS3660">
            <v>0</v>
          </cell>
          <cell r="AT3660" t="str">
            <v>savanna</v>
          </cell>
          <cell r="AU3660" t="str">
            <v>Undisturbed</v>
          </cell>
          <cell r="AV3660" t="str">
            <v>NA</v>
          </cell>
          <cell r="AW3660" t="str">
            <v>NA</v>
          </cell>
          <cell r="AX3660" t="str">
            <v>NA</v>
          </cell>
          <cell r="AY3660" t="str">
            <v>NA</v>
          </cell>
        </row>
        <row r="3661">
          <cell r="A3661" t="str">
            <v>Parr_noyearc_01</v>
          </cell>
          <cell r="B3661" t="str">
            <v>Parr, Kate</v>
          </cell>
          <cell r="C3661" t="str">
            <v>Europe</v>
          </cell>
          <cell r="D3661" t="str">
            <v>Greece</v>
          </cell>
          <cell r="E3661" t="str">
            <v>Peloponnese</v>
          </cell>
          <cell r="F3661" t="str">
            <v>Unknown</v>
          </cell>
          <cell r="G3661" t="str">
            <v>Pine forest</v>
          </cell>
          <cell r="H3661" t="str">
            <v>NA</v>
          </cell>
          <cell r="I3661" t="str">
            <v>NA</v>
          </cell>
          <cell r="J3661">
            <v>38.25</v>
          </cell>
          <cell r="K3661">
            <v>21.73</v>
          </cell>
          <cell r="L3661" t="str">
            <v>Google Earth</v>
          </cell>
          <cell r="M3661" t="str">
            <v>NA</v>
          </cell>
          <cell r="N3661">
            <v>42</v>
          </cell>
          <cell r="O3661">
            <v>10</v>
          </cell>
          <cell r="P3661">
            <v>10</v>
          </cell>
          <cell r="Q3661">
            <v>0</v>
          </cell>
          <cell r="R3661">
            <v>1</v>
          </cell>
          <cell r="S3661" t="str">
            <v>NA</v>
          </cell>
          <cell r="T3661" t="str">
            <v>June</v>
          </cell>
          <cell r="U3661">
            <v>2008</v>
          </cell>
          <cell r="V3661" t="str">
            <v>NA</v>
          </cell>
          <cell r="W3661">
            <v>6</v>
          </cell>
          <cell r="X3661">
            <v>2008</v>
          </cell>
          <cell r="Y3661" t="str">
            <v>Plots</v>
          </cell>
          <cell r="Z3661">
            <v>30</v>
          </cell>
          <cell r="AA3661">
            <v>20</v>
          </cell>
          <cell r="AB3661">
            <v>200</v>
          </cell>
          <cell r="AC3661" t="str">
            <v>Pitfall</v>
          </cell>
          <cell r="AD3661" t="str">
            <v>Grid of 12 pitfall traps, 3x4 with 10m spacing between traps</v>
          </cell>
          <cell r="AE3661">
            <v>12</v>
          </cell>
          <cell r="AF3661">
            <v>30.2</v>
          </cell>
          <cell r="AG3661">
            <v>10</v>
          </cell>
          <cell r="AH3661">
            <v>168</v>
          </cell>
          <cell r="AI3661">
            <v>84</v>
          </cell>
          <cell r="AJ3661">
            <v>0</v>
          </cell>
          <cell r="AK3661">
            <v>0</v>
          </cell>
          <cell r="AL3661">
            <v>0</v>
          </cell>
          <cell r="AM3661">
            <v>0</v>
          </cell>
          <cell r="AN3661">
            <v>0</v>
          </cell>
          <cell r="AO3661">
            <v>0</v>
          </cell>
          <cell r="AP3661">
            <v>0</v>
          </cell>
          <cell r="AQ3661">
            <v>0</v>
          </cell>
          <cell r="AR3661">
            <v>0</v>
          </cell>
          <cell r="AS3661">
            <v>0</v>
          </cell>
          <cell r="AT3661" t="str">
            <v>Pine forest</v>
          </cell>
          <cell r="AU3661" t="str">
            <v>Undisturbed</v>
          </cell>
          <cell r="AV3661" t="str">
            <v>NA</v>
          </cell>
          <cell r="AW3661" t="str">
            <v>NA</v>
          </cell>
          <cell r="AX3661" t="str">
            <v>Unburnt</v>
          </cell>
          <cell r="AY3661" t="str">
            <v>NA</v>
          </cell>
        </row>
        <row r="3662">
          <cell r="A3662" t="str">
            <v>Parr_noyearc_02</v>
          </cell>
          <cell r="B3662" t="str">
            <v>Parr, Kate</v>
          </cell>
          <cell r="C3662" t="str">
            <v>Europe</v>
          </cell>
          <cell r="D3662" t="str">
            <v>Greece</v>
          </cell>
          <cell r="E3662" t="str">
            <v>Peloponnese</v>
          </cell>
          <cell r="F3662" t="str">
            <v>Unknown</v>
          </cell>
          <cell r="G3662" t="str">
            <v>Pine forest</v>
          </cell>
          <cell r="H3662" t="str">
            <v>NA</v>
          </cell>
          <cell r="I3662" t="str">
            <v>NA</v>
          </cell>
          <cell r="J3662">
            <v>38.25</v>
          </cell>
          <cell r="K3662">
            <v>21.73</v>
          </cell>
          <cell r="L3662" t="str">
            <v>Google Earth</v>
          </cell>
          <cell r="M3662" t="str">
            <v>NA</v>
          </cell>
          <cell r="N3662">
            <v>60</v>
          </cell>
          <cell r="O3662">
            <v>8</v>
          </cell>
          <cell r="P3662">
            <v>8</v>
          </cell>
          <cell r="Q3662">
            <v>0</v>
          </cell>
          <cell r="R3662">
            <v>1</v>
          </cell>
          <cell r="S3662" t="str">
            <v>NA</v>
          </cell>
          <cell r="T3662" t="str">
            <v>June</v>
          </cell>
          <cell r="U3662">
            <v>2008</v>
          </cell>
          <cell r="V3662" t="str">
            <v>NA</v>
          </cell>
          <cell r="W3662">
            <v>6</v>
          </cell>
          <cell r="X3662">
            <v>2008</v>
          </cell>
          <cell r="Y3662" t="str">
            <v>Plots</v>
          </cell>
          <cell r="Z3662">
            <v>30</v>
          </cell>
          <cell r="AA3662">
            <v>20</v>
          </cell>
          <cell r="AB3662">
            <v>200</v>
          </cell>
          <cell r="AC3662" t="str">
            <v>Pitfall</v>
          </cell>
          <cell r="AD3662" t="str">
            <v>Grid of 12 pitfall traps, 3x4 with 10m spacing between traps</v>
          </cell>
          <cell r="AE3662">
            <v>12</v>
          </cell>
          <cell r="AF3662">
            <v>30.2</v>
          </cell>
          <cell r="AG3662">
            <v>10</v>
          </cell>
          <cell r="AH3662">
            <v>168</v>
          </cell>
          <cell r="AI3662">
            <v>84</v>
          </cell>
          <cell r="AJ3662">
            <v>0</v>
          </cell>
          <cell r="AK3662">
            <v>0</v>
          </cell>
          <cell r="AL3662">
            <v>0</v>
          </cell>
          <cell r="AM3662">
            <v>0</v>
          </cell>
          <cell r="AN3662">
            <v>0</v>
          </cell>
          <cell r="AO3662">
            <v>0</v>
          </cell>
          <cell r="AP3662">
            <v>0</v>
          </cell>
          <cell r="AQ3662">
            <v>0</v>
          </cell>
          <cell r="AR3662">
            <v>0</v>
          </cell>
          <cell r="AS3662">
            <v>0</v>
          </cell>
          <cell r="AT3662" t="str">
            <v>Pine forest</v>
          </cell>
          <cell r="AU3662" t="str">
            <v>Disturbed</v>
          </cell>
          <cell r="AV3662" t="str">
            <v>Fire (natural)</v>
          </cell>
          <cell r="AW3662" t="str">
            <v>NA</v>
          </cell>
          <cell r="AX3662" t="str">
            <v>Burnt</v>
          </cell>
          <cell r="AY3662" t="str">
            <v>NA</v>
          </cell>
        </row>
        <row r="3663">
          <cell r="A3663" t="str">
            <v>Parr_noyearc_03</v>
          </cell>
          <cell r="B3663" t="str">
            <v>Parr, Kate</v>
          </cell>
          <cell r="C3663" t="str">
            <v>Europe</v>
          </cell>
          <cell r="D3663" t="str">
            <v>Greece</v>
          </cell>
          <cell r="E3663" t="str">
            <v>Peloponnese</v>
          </cell>
          <cell r="F3663" t="str">
            <v>Unknown</v>
          </cell>
          <cell r="G3663" t="str">
            <v>Pine meadow</v>
          </cell>
          <cell r="H3663" t="str">
            <v>NA</v>
          </cell>
          <cell r="I3663" t="str">
            <v>NA</v>
          </cell>
          <cell r="J3663">
            <v>38.25</v>
          </cell>
          <cell r="K3663">
            <v>21.73</v>
          </cell>
          <cell r="L3663" t="str">
            <v>Google Earth</v>
          </cell>
          <cell r="M3663" t="str">
            <v>NA</v>
          </cell>
          <cell r="N3663">
            <v>141</v>
          </cell>
          <cell r="O3663">
            <v>18</v>
          </cell>
          <cell r="P3663">
            <v>18</v>
          </cell>
          <cell r="Q3663">
            <v>0</v>
          </cell>
          <cell r="R3663">
            <v>1</v>
          </cell>
          <cell r="S3663" t="str">
            <v>NA</v>
          </cell>
          <cell r="T3663" t="str">
            <v>June</v>
          </cell>
          <cell r="U3663">
            <v>2008</v>
          </cell>
          <cell r="V3663" t="str">
            <v>NA</v>
          </cell>
          <cell r="W3663">
            <v>6</v>
          </cell>
          <cell r="X3663">
            <v>2008</v>
          </cell>
          <cell r="Y3663" t="str">
            <v>Plots</v>
          </cell>
          <cell r="Z3663">
            <v>30</v>
          </cell>
          <cell r="AA3663">
            <v>20</v>
          </cell>
          <cell r="AB3663">
            <v>200</v>
          </cell>
          <cell r="AC3663" t="str">
            <v>Pitfall</v>
          </cell>
          <cell r="AD3663" t="str">
            <v>Grid of 12 pitfall traps, 3x4 with 10m spacing between traps</v>
          </cell>
          <cell r="AE3663">
            <v>12</v>
          </cell>
          <cell r="AF3663">
            <v>30.2</v>
          </cell>
          <cell r="AG3663">
            <v>10</v>
          </cell>
          <cell r="AH3663">
            <v>168</v>
          </cell>
          <cell r="AI3663">
            <v>84</v>
          </cell>
          <cell r="AJ3663">
            <v>0</v>
          </cell>
          <cell r="AK3663">
            <v>0</v>
          </cell>
          <cell r="AL3663">
            <v>0</v>
          </cell>
          <cell r="AM3663">
            <v>0</v>
          </cell>
          <cell r="AN3663">
            <v>0</v>
          </cell>
          <cell r="AO3663">
            <v>0</v>
          </cell>
          <cell r="AP3663">
            <v>0</v>
          </cell>
          <cell r="AQ3663">
            <v>0</v>
          </cell>
          <cell r="AR3663">
            <v>0</v>
          </cell>
          <cell r="AS3663">
            <v>0</v>
          </cell>
          <cell r="AT3663" t="str">
            <v>Pine meadow</v>
          </cell>
          <cell r="AU3663" t="str">
            <v>Undisturbed</v>
          </cell>
          <cell r="AV3663" t="str">
            <v>NA</v>
          </cell>
          <cell r="AW3663" t="str">
            <v>NA</v>
          </cell>
          <cell r="AX3663" t="str">
            <v>Unburnt</v>
          </cell>
          <cell r="AY3663" t="str">
            <v>NA</v>
          </cell>
        </row>
        <row r="3664">
          <cell r="A3664" t="str">
            <v>Parr_noyearc_04</v>
          </cell>
          <cell r="B3664" t="str">
            <v>Parr, Kate</v>
          </cell>
          <cell r="C3664" t="str">
            <v>Europe</v>
          </cell>
          <cell r="D3664" t="str">
            <v>Greece</v>
          </cell>
          <cell r="E3664" t="str">
            <v>Peloponnese</v>
          </cell>
          <cell r="F3664" t="str">
            <v>Unknown</v>
          </cell>
          <cell r="G3664" t="str">
            <v>Pine meadow</v>
          </cell>
          <cell r="H3664" t="str">
            <v>NA</v>
          </cell>
          <cell r="I3664" t="str">
            <v>NA</v>
          </cell>
          <cell r="J3664">
            <v>38.25</v>
          </cell>
          <cell r="K3664">
            <v>21.73</v>
          </cell>
          <cell r="L3664" t="str">
            <v>Google Earth</v>
          </cell>
          <cell r="M3664" t="str">
            <v>NA</v>
          </cell>
          <cell r="N3664">
            <v>175</v>
          </cell>
          <cell r="O3664">
            <v>11</v>
          </cell>
          <cell r="P3664">
            <v>11</v>
          </cell>
          <cell r="Q3664">
            <v>0</v>
          </cell>
          <cell r="R3664">
            <v>1</v>
          </cell>
          <cell r="S3664" t="str">
            <v>NA</v>
          </cell>
          <cell r="T3664" t="str">
            <v>June</v>
          </cell>
          <cell r="U3664">
            <v>2008</v>
          </cell>
          <cell r="V3664" t="str">
            <v>NA</v>
          </cell>
          <cell r="W3664">
            <v>6</v>
          </cell>
          <cell r="X3664">
            <v>2008</v>
          </cell>
          <cell r="Y3664" t="str">
            <v>Plots</v>
          </cell>
          <cell r="Z3664">
            <v>30</v>
          </cell>
          <cell r="AA3664">
            <v>20</v>
          </cell>
          <cell r="AB3664">
            <v>200</v>
          </cell>
          <cell r="AC3664" t="str">
            <v>Pitfall</v>
          </cell>
          <cell r="AD3664" t="str">
            <v>Grid of 12 pitfall traps, 3x4 with 10m spacing between traps</v>
          </cell>
          <cell r="AE3664">
            <v>12</v>
          </cell>
          <cell r="AF3664">
            <v>30.2</v>
          </cell>
          <cell r="AG3664">
            <v>10</v>
          </cell>
          <cell r="AH3664">
            <v>168</v>
          </cell>
          <cell r="AI3664">
            <v>84</v>
          </cell>
          <cell r="AJ3664">
            <v>0</v>
          </cell>
          <cell r="AK3664">
            <v>0</v>
          </cell>
          <cell r="AL3664">
            <v>0</v>
          </cell>
          <cell r="AM3664">
            <v>0</v>
          </cell>
          <cell r="AN3664">
            <v>0</v>
          </cell>
          <cell r="AO3664">
            <v>0</v>
          </cell>
          <cell r="AP3664">
            <v>0</v>
          </cell>
          <cell r="AQ3664">
            <v>0</v>
          </cell>
          <cell r="AR3664">
            <v>0</v>
          </cell>
          <cell r="AS3664">
            <v>0</v>
          </cell>
          <cell r="AT3664" t="str">
            <v>Pine meadow</v>
          </cell>
          <cell r="AU3664" t="str">
            <v>Disturbed</v>
          </cell>
          <cell r="AV3664" t="str">
            <v>Fire (natural)</v>
          </cell>
          <cell r="AW3664" t="str">
            <v>NA</v>
          </cell>
          <cell r="AX3664" t="str">
            <v>Burnt</v>
          </cell>
          <cell r="AY3664" t="str">
            <v>NA</v>
          </cell>
        </row>
        <row r="3665">
          <cell r="A3665" t="str">
            <v>Parr_noyearc_05</v>
          </cell>
          <cell r="B3665" t="str">
            <v>Parr, Kate</v>
          </cell>
          <cell r="C3665" t="str">
            <v>Europe</v>
          </cell>
          <cell r="D3665" t="str">
            <v>Greece</v>
          </cell>
          <cell r="E3665" t="str">
            <v>Peloponnese</v>
          </cell>
          <cell r="F3665" t="str">
            <v>Unknown</v>
          </cell>
          <cell r="G3665" t="str">
            <v>Fir forest</v>
          </cell>
          <cell r="H3665" t="str">
            <v>NA</v>
          </cell>
          <cell r="I3665" t="str">
            <v>NA</v>
          </cell>
          <cell r="J3665">
            <v>38.25</v>
          </cell>
          <cell r="K3665">
            <v>21.73</v>
          </cell>
          <cell r="L3665" t="str">
            <v>Google Earth</v>
          </cell>
          <cell r="M3665" t="str">
            <v>NA</v>
          </cell>
          <cell r="N3665">
            <v>1196</v>
          </cell>
          <cell r="O3665">
            <v>20</v>
          </cell>
          <cell r="P3665">
            <v>20</v>
          </cell>
          <cell r="Q3665">
            <v>0</v>
          </cell>
          <cell r="R3665">
            <v>1</v>
          </cell>
          <cell r="S3665" t="str">
            <v>NA</v>
          </cell>
          <cell r="T3665" t="str">
            <v>June</v>
          </cell>
          <cell r="U3665">
            <v>2008</v>
          </cell>
          <cell r="V3665" t="str">
            <v>NA</v>
          </cell>
          <cell r="W3665">
            <v>6</v>
          </cell>
          <cell r="X3665">
            <v>2008</v>
          </cell>
          <cell r="Y3665" t="str">
            <v>Plots</v>
          </cell>
          <cell r="Z3665">
            <v>30</v>
          </cell>
          <cell r="AA3665">
            <v>20</v>
          </cell>
          <cell r="AB3665">
            <v>200</v>
          </cell>
          <cell r="AC3665" t="str">
            <v>Pitfall</v>
          </cell>
          <cell r="AD3665" t="str">
            <v>Grid of 12 pitfall traps, 3x4 with 10m spacing between traps</v>
          </cell>
          <cell r="AE3665">
            <v>12</v>
          </cell>
          <cell r="AF3665">
            <v>30.2</v>
          </cell>
          <cell r="AG3665">
            <v>10</v>
          </cell>
          <cell r="AH3665">
            <v>168</v>
          </cell>
          <cell r="AI3665">
            <v>84</v>
          </cell>
          <cell r="AJ3665">
            <v>0</v>
          </cell>
          <cell r="AK3665">
            <v>0</v>
          </cell>
          <cell r="AL3665">
            <v>0</v>
          </cell>
          <cell r="AM3665">
            <v>0</v>
          </cell>
          <cell r="AN3665">
            <v>0</v>
          </cell>
          <cell r="AO3665">
            <v>0</v>
          </cell>
          <cell r="AP3665">
            <v>0</v>
          </cell>
          <cell r="AQ3665">
            <v>0</v>
          </cell>
          <cell r="AR3665">
            <v>0</v>
          </cell>
          <cell r="AS3665">
            <v>0</v>
          </cell>
          <cell r="AT3665" t="str">
            <v>Fir forest</v>
          </cell>
          <cell r="AU3665" t="str">
            <v>Undisturbed</v>
          </cell>
          <cell r="AV3665" t="str">
            <v>NA</v>
          </cell>
          <cell r="AW3665" t="str">
            <v>NA</v>
          </cell>
          <cell r="AX3665" t="str">
            <v>Unburnt</v>
          </cell>
          <cell r="AY3665" t="str">
            <v>NA</v>
          </cell>
        </row>
        <row r="3666">
          <cell r="A3666" t="str">
            <v>Parr_noyearc_06</v>
          </cell>
          <cell r="B3666" t="str">
            <v>Parr, Kate</v>
          </cell>
          <cell r="C3666" t="str">
            <v>Europe</v>
          </cell>
          <cell r="D3666" t="str">
            <v>Greece</v>
          </cell>
          <cell r="E3666" t="str">
            <v>Peloponnese</v>
          </cell>
          <cell r="F3666" t="str">
            <v>Unknown</v>
          </cell>
          <cell r="G3666" t="str">
            <v>Fir forest</v>
          </cell>
          <cell r="H3666" t="str">
            <v>NA</v>
          </cell>
          <cell r="I3666" t="str">
            <v>NA</v>
          </cell>
          <cell r="J3666">
            <v>38.25</v>
          </cell>
          <cell r="K3666">
            <v>21.73</v>
          </cell>
          <cell r="L3666" t="str">
            <v>Google Earth</v>
          </cell>
          <cell r="M3666" t="str">
            <v>NA</v>
          </cell>
          <cell r="N3666">
            <v>2123</v>
          </cell>
          <cell r="O3666">
            <v>27</v>
          </cell>
          <cell r="P3666">
            <v>27</v>
          </cell>
          <cell r="Q3666">
            <v>0</v>
          </cell>
          <cell r="R3666">
            <v>1</v>
          </cell>
          <cell r="S3666" t="str">
            <v>NA</v>
          </cell>
          <cell r="T3666" t="str">
            <v>June</v>
          </cell>
          <cell r="U3666">
            <v>2008</v>
          </cell>
          <cell r="V3666" t="str">
            <v>NA</v>
          </cell>
          <cell r="W3666">
            <v>6</v>
          </cell>
          <cell r="X3666">
            <v>2008</v>
          </cell>
          <cell r="Y3666" t="str">
            <v>Plots</v>
          </cell>
          <cell r="Z3666">
            <v>30</v>
          </cell>
          <cell r="AA3666">
            <v>20</v>
          </cell>
          <cell r="AB3666">
            <v>200</v>
          </cell>
          <cell r="AC3666" t="str">
            <v>Pitfall</v>
          </cell>
          <cell r="AD3666" t="str">
            <v>Grid of 12 pitfall traps, 3x4 with 10m spacing between traps</v>
          </cell>
          <cell r="AE3666">
            <v>12</v>
          </cell>
          <cell r="AF3666">
            <v>30.2</v>
          </cell>
          <cell r="AG3666">
            <v>10</v>
          </cell>
          <cell r="AH3666">
            <v>168</v>
          </cell>
          <cell r="AI3666">
            <v>84</v>
          </cell>
          <cell r="AJ3666">
            <v>0</v>
          </cell>
          <cell r="AK3666">
            <v>0</v>
          </cell>
          <cell r="AL3666">
            <v>0</v>
          </cell>
          <cell r="AM3666">
            <v>0</v>
          </cell>
          <cell r="AN3666">
            <v>0</v>
          </cell>
          <cell r="AO3666">
            <v>0</v>
          </cell>
          <cell r="AP3666">
            <v>0</v>
          </cell>
          <cell r="AQ3666">
            <v>0</v>
          </cell>
          <cell r="AR3666">
            <v>0</v>
          </cell>
          <cell r="AS3666">
            <v>0</v>
          </cell>
          <cell r="AT3666" t="str">
            <v>Fir forest</v>
          </cell>
          <cell r="AU3666" t="str">
            <v>Disturbed</v>
          </cell>
          <cell r="AV3666" t="str">
            <v>Fire (natural)</v>
          </cell>
          <cell r="AW3666" t="str">
            <v>NA</v>
          </cell>
          <cell r="AX3666" t="str">
            <v>Burnt</v>
          </cell>
          <cell r="AY3666" t="str">
            <v>NA</v>
          </cell>
        </row>
        <row r="3667">
          <cell r="A3667" t="str">
            <v>Pearce-Duvet_etal_noyear_01</v>
          </cell>
          <cell r="B3667" t="str">
            <v>Pearce-Duvet, Jessica</v>
          </cell>
          <cell r="C3667" t="str">
            <v>North America</v>
          </cell>
          <cell r="D3667" t="str">
            <v>U.S.A.</v>
          </cell>
          <cell r="E3667" t="str">
            <v>Arizona</v>
          </cell>
          <cell r="F3667" t="str">
            <v>Portal, East Chiricahua</v>
          </cell>
          <cell r="G3667" t="str">
            <v>AZ Plot 1 SWRS</v>
          </cell>
          <cell r="H3667" t="str">
            <v>Temperate Woodland</v>
          </cell>
          <cell r="I3667">
            <v>1818</v>
          </cell>
          <cell r="J3667">
            <v>31.88</v>
          </cell>
          <cell r="K3667">
            <v>-109.24</v>
          </cell>
          <cell r="L3667" t="str">
            <v>GPS</v>
          </cell>
          <cell r="M3667" t="str">
            <v>NA</v>
          </cell>
          <cell r="N3667" t="str">
            <v>NA</v>
          </cell>
          <cell r="O3667">
            <v>19</v>
          </cell>
          <cell r="P3667">
            <v>19</v>
          </cell>
          <cell r="Q3667">
            <v>0</v>
          </cell>
          <cell r="R3667" t="str">
            <v>NA</v>
          </cell>
          <cell r="S3667" t="str">
            <v>NA</v>
          </cell>
          <cell r="T3667">
            <v>7</v>
          </cell>
          <cell r="U3667">
            <v>2005</v>
          </cell>
          <cell r="V3667" t="str">
            <v>NA</v>
          </cell>
          <cell r="W3667">
            <v>8</v>
          </cell>
          <cell r="X3667">
            <v>2006</v>
          </cell>
          <cell r="Y3667" t="str">
            <v>NA</v>
          </cell>
          <cell r="Z3667">
            <v>40</v>
          </cell>
          <cell r="AA3667">
            <v>40</v>
          </cell>
          <cell r="AB3667" t="str">
            <v>NA</v>
          </cell>
          <cell r="AC3667" t="str">
            <v>Baits</v>
          </cell>
          <cell r="AD3667" t="str">
            <v>Laminated cards with a hot dog bait located on top were placed at 25 stations separated by 10m in a 5x5 design. Baits were observed for a total of 3 hours, once every 10 minutes. Sampling occurred in the summer of 2005 and 2006 and took place during the day and at night. Diurnal and nocturnal results are summed. ''Total ant abundance'' is the number of occurrences summed for the site.</v>
          </cell>
          <cell r="AE3667">
            <v>0</v>
          </cell>
          <cell r="AF3667">
            <v>0</v>
          </cell>
          <cell r="AG3667">
            <v>0</v>
          </cell>
          <cell r="AH3667">
            <v>0</v>
          </cell>
          <cell r="AI3667">
            <v>0</v>
          </cell>
          <cell r="AJ3667">
            <v>50</v>
          </cell>
          <cell r="AK3667">
            <v>25</v>
          </cell>
          <cell r="AL3667">
            <v>10</v>
          </cell>
          <cell r="AM3667">
            <v>180</v>
          </cell>
          <cell r="AN3667">
            <v>0</v>
          </cell>
          <cell r="AO3667">
            <v>0</v>
          </cell>
          <cell r="AP3667">
            <v>0</v>
          </cell>
          <cell r="AQ3667">
            <v>0</v>
          </cell>
          <cell r="AR3667">
            <v>0</v>
          </cell>
          <cell r="AS3667">
            <v>0</v>
          </cell>
          <cell r="AT3667" t="str">
            <v>woodland</v>
          </cell>
          <cell r="AU3667" t="str">
            <v>Undisturbed</v>
          </cell>
          <cell r="AV3667" t="str">
            <v>NA</v>
          </cell>
          <cell r="AW3667" t="str">
            <v>NA</v>
          </cell>
          <cell r="AX3667" t="str">
            <v>Public land. Mixture of Chihuahuan pine (Pinus leiophylla var. chihuahuana), gray oak (Quercus grisea), and alligator juniper (Juniperus deppeana). Relatively open understory dominant by grasses. Hardpan, rocky soil.</v>
          </cell>
          <cell r="AY3667" t="str">
            <v>There are 50 baits because baiting was performed over 2 years at 25 stations. Diurnal and nocturnal trials were performed separately but the results are summed.</v>
          </cell>
        </row>
        <row r="3668">
          <cell r="A3668" t="str">
            <v>Pearce-Duvet_etal_noyear_02</v>
          </cell>
          <cell r="B3668" t="str">
            <v>Pearce-Duvet, Jessica</v>
          </cell>
          <cell r="C3668" t="str">
            <v>North America</v>
          </cell>
          <cell r="D3668" t="str">
            <v>U.S.A.</v>
          </cell>
          <cell r="E3668" t="str">
            <v>Arizona</v>
          </cell>
          <cell r="F3668" t="str">
            <v>Portal, East Chiricahua</v>
          </cell>
          <cell r="G3668" t="str">
            <v>AZ Plot 2 SWRS</v>
          </cell>
          <cell r="H3668" t="str">
            <v>Temperate Woodland</v>
          </cell>
          <cell r="I3668">
            <v>1789</v>
          </cell>
          <cell r="J3668">
            <v>31.92</v>
          </cell>
          <cell r="K3668">
            <v>-109.23</v>
          </cell>
          <cell r="L3668" t="str">
            <v>GPS</v>
          </cell>
          <cell r="M3668" t="str">
            <v>NA</v>
          </cell>
          <cell r="N3668" t="str">
            <v>NA</v>
          </cell>
          <cell r="O3668">
            <v>19</v>
          </cell>
          <cell r="P3668">
            <v>19</v>
          </cell>
          <cell r="Q3668">
            <v>0</v>
          </cell>
          <cell r="R3668" t="str">
            <v>NA</v>
          </cell>
          <cell r="S3668" t="str">
            <v>NA</v>
          </cell>
          <cell r="T3668">
            <v>7</v>
          </cell>
          <cell r="U3668">
            <v>2005</v>
          </cell>
          <cell r="V3668" t="str">
            <v>NA</v>
          </cell>
          <cell r="W3668">
            <v>8</v>
          </cell>
          <cell r="X3668">
            <v>2006</v>
          </cell>
          <cell r="Y3668" t="str">
            <v>NA</v>
          </cell>
          <cell r="Z3668">
            <v>40</v>
          </cell>
          <cell r="AA3668">
            <v>40</v>
          </cell>
          <cell r="AB3668" t="str">
            <v>NA</v>
          </cell>
          <cell r="AC3668" t="str">
            <v>Baits</v>
          </cell>
          <cell r="AD3668" t="str">
            <v>Laminated cards with a hot dog bait located on top were placed at 25 stations separated by 10m in a 5x5 design. Baits were observed for a total of 3 hours, once every 10 minutes. Sampling occurred in the summer of 2005 and 2006 and took place during the day and at night. Diurnal and nocturnal results are summed. ''Total ant abundance'' is the number of occurrences summed for the site.</v>
          </cell>
          <cell r="AE3668">
            <v>0</v>
          </cell>
          <cell r="AF3668">
            <v>0</v>
          </cell>
          <cell r="AG3668">
            <v>0</v>
          </cell>
          <cell r="AH3668">
            <v>0</v>
          </cell>
          <cell r="AI3668">
            <v>0</v>
          </cell>
          <cell r="AJ3668">
            <v>50</v>
          </cell>
          <cell r="AK3668">
            <v>25</v>
          </cell>
          <cell r="AL3668">
            <v>10</v>
          </cell>
          <cell r="AM3668">
            <v>180</v>
          </cell>
          <cell r="AN3668">
            <v>0</v>
          </cell>
          <cell r="AO3668">
            <v>0</v>
          </cell>
          <cell r="AP3668">
            <v>0</v>
          </cell>
          <cell r="AQ3668">
            <v>0</v>
          </cell>
          <cell r="AR3668">
            <v>0</v>
          </cell>
          <cell r="AS3668">
            <v>0</v>
          </cell>
          <cell r="AT3668" t="str">
            <v>woodland</v>
          </cell>
          <cell r="AU3668" t="str">
            <v>Undisturbed</v>
          </cell>
          <cell r="AV3668" t="str">
            <v>NA</v>
          </cell>
          <cell r="AW3668" t="str">
            <v>NA</v>
          </cell>
          <cell r="AX3668" t="str">
            <v>Public land. Mixture of Chihuahuan pine (Pinus leiophylla var. chihuahuana), gray oak (Quercus grisea), and alligator juniper (Juniperus deppeana). Relatively open understory with soil exposed. Hardpan, rocky soil.</v>
          </cell>
          <cell r="AY3668" t="str">
            <v>There are 50 baits because baiting was performed over 2 years at 25 stations. Diurnal and nocturnal trials were performed separately but the results are summed.</v>
          </cell>
        </row>
        <row r="3669">
          <cell r="A3669" t="str">
            <v>Pearce-Duvet_etal_noyear_03</v>
          </cell>
          <cell r="B3669" t="str">
            <v>Pearce-Duvet, Jessica</v>
          </cell>
          <cell r="C3669" t="str">
            <v>North America</v>
          </cell>
          <cell r="D3669" t="str">
            <v>U.S.A.</v>
          </cell>
          <cell r="E3669" t="str">
            <v>Arizona</v>
          </cell>
          <cell r="F3669" t="str">
            <v>Portal, East Chiricahua</v>
          </cell>
          <cell r="G3669" t="str">
            <v>AZ Plot 3 SWRS</v>
          </cell>
          <cell r="H3669" t="str">
            <v>Temperate Woodland</v>
          </cell>
          <cell r="I3669">
            <v>1894</v>
          </cell>
          <cell r="J3669">
            <v>31.9</v>
          </cell>
          <cell r="K3669">
            <v>-109.24</v>
          </cell>
          <cell r="L3669" t="str">
            <v>GPS</v>
          </cell>
          <cell r="M3669" t="str">
            <v>NA</v>
          </cell>
          <cell r="N3669" t="str">
            <v>NA</v>
          </cell>
          <cell r="O3669">
            <v>18</v>
          </cell>
          <cell r="P3669">
            <v>18</v>
          </cell>
          <cell r="Q3669">
            <v>0</v>
          </cell>
          <cell r="R3669" t="str">
            <v>NA</v>
          </cell>
          <cell r="S3669" t="str">
            <v>NA</v>
          </cell>
          <cell r="T3669">
            <v>7</v>
          </cell>
          <cell r="U3669">
            <v>2005</v>
          </cell>
          <cell r="V3669" t="str">
            <v>NA</v>
          </cell>
          <cell r="W3669">
            <v>8</v>
          </cell>
          <cell r="X3669">
            <v>2006</v>
          </cell>
          <cell r="Y3669" t="str">
            <v>NA</v>
          </cell>
          <cell r="Z3669">
            <v>40</v>
          </cell>
          <cell r="AA3669">
            <v>40</v>
          </cell>
          <cell r="AB3669" t="str">
            <v>NA</v>
          </cell>
          <cell r="AC3669" t="str">
            <v>Baits</v>
          </cell>
          <cell r="AD3669" t="str">
            <v>Laminated cards with a hot dog bait located on top were placed at 25 stations separated by 10m in a 5x5 design. Baits were observed for a total of 3 hours, once every 10 minutes. Sampling occurred in the summer of 2005 and 2006 and took place during the day and at night. Diurnal and nocturnal results are summed. ''Total ant abundance'' is the number of occurrences summed for the site.</v>
          </cell>
          <cell r="AE3669">
            <v>0</v>
          </cell>
          <cell r="AF3669">
            <v>0</v>
          </cell>
          <cell r="AG3669">
            <v>0</v>
          </cell>
          <cell r="AH3669">
            <v>0</v>
          </cell>
          <cell r="AI3669">
            <v>0</v>
          </cell>
          <cell r="AJ3669">
            <v>50</v>
          </cell>
          <cell r="AK3669">
            <v>25</v>
          </cell>
          <cell r="AL3669">
            <v>10</v>
          </cell>
          <cell r="AM3669">
            <v>180</v>
          </cell>
          <cell r="AN3669">
            <v>0</v>
          </cell>
          <cell r="AO3669">
            <v>0</v>
          </cell>
          <cell r="AP3669">
            <v>0</v>
          </cell>
          <cell r="AQ3669">
            <v>0</v>
          </cell>
          <cell r="AR3669">
            <v>0</v>
          </cell>
          <cell r="AS3669">
            <v>0</v>
          </cell>
          <cell r="AT3669" t="str">
            <v>woodland</v>
          </cell>
          <cell r="AU3669" t="str">
            <v>Undisturbed</v>
          </cell>
          <cell r="AV3669" t="str">
            <v>NA</v>
          </cell>
          <cell r="AW3669" t="str">
            <v>NA</v>
          </cell>
          <cell r="AX3669" t="str">
            <v>Public land. Mixture of Chihuahuan pine (Pinus leiophylla var. chihuahuana), gray oak (Quercus grisea), and alligator juniper (Juniperus deppeana). Relatively open understory; mix of grass and exposed soil. Hardpan, rocky soil.</v>
          </cell>
          <cell r="AY3669" t="str">
            <v>There are 50 baits because baiting was performed over 2 years at 25 stations. Diurnal and nocturnal trials were performed separately but the results are summed.</v>
          </cell>
        </row>
        <row r="3670">
          <cell r="A3670" t="str">
            <v>Pearce-Duvet_etal_noyear_04</v>
          </cell>
          <cell r="B3670" t="str">
            <v>Pearce-Duvet, Jessica</v>
          </cell>
          <cell r="C3670" t="str">
            <v>North America</v>
          </cell>
          <cell r="D3670" t="str">
            <v>U.S.A.</v>
          </cell>
          <cell r="E3670" t="str">
            <v>Arizona</v>
          </cell>
          <cell r="F3670" t="str">
            <v>El Coronado Ranch, West Chiricahua</v>
          </cell>
          <cell r="G3670" t="str">
            <v>AZ Plot 4 El Coronado</v>
          </cell>
          <cell r="H3670" t="str">
            <v>Temperate Woodland</v>
          </cell>
          <cell r="I3670">
            <v>1684</v>
          </cell>
          <cell r="J3670">
            <v>31.87</v>
          </cell>
          <cell r="K3670">
            <v>-109.4</v>
          </cell>
          <cell r="L3670" t="str">
            <v>GPS</v>
          </cell>
          <cell r="M3670" t="str">
            <v>NA</v>
          </cell>
          <cell r="N3670" t="str">
            <v>NA</v>
          </cell>
          <cell r="O3670">
            <v>19</v>
          </cell>
          <cell r="P3670">
            <v>19</v>
          </cell>
          <cell r="Q3670">
            <v>0</v>
          </cell>
          <cell r="R3670" t="str">
            <v>NA</v>
          </cell>
          <cell r="S3670" t="str">
            <v>NA</v>
          </cell>
          <cell r="T3670">
            <v>7</v>
          </cell>
          <cell r="U3670">
            <v>2005</v>
          </cell>
          <cell r="V3670" t="str">
            <v>NA</v>
          </cell>
          <cell r="W3670">
            <v>8</v>
          </cell>
          <cell r="X3670">
            <v>2006</v>
          </cell>
          <cell r="Y3670" t="str">
            <v>NA</v>
          </cell>
          <cell r="Z3670">
            <v>40</v>
          </cell>
          <cell r="AA3670">
            <v>40</v>
          </cell>
          <cell r="AB3670" t="str">
            <v>NA</v>
          </cell>
          <cell r="AC3670" t="str">
            <v>Baits</v>
          </cell>
          <cell r="AD3670" t="str">
            <v>Laminated cards with a hot dog bait located on top were placed at 25 stations separated by 10m in a 5x5 design. Baits were observed for a total of 3 hours, once every 10 minutes. Sampling occurred in the summer of 2005 and 2006 and took place during the day and at night. Diurnal and nocturnal results are summed. ''Total ant abundance'' is the number of occurrences summed for the site.</v>
          </cell>
          <cell r="AE3670">
            <v>0</v>
          </cell>
          <cell r="AF3670">
            <v>0</v>
          </cell>
          <cell r="AG3670">
            <v>0</v>
          </cell>
          <cell r="AH3670">
            <v>0</v>
          </cell>
          <cell r="AI3670">
            <v>0</v>
          </cell>
          <cell r="AJ3670">
            <v>50</v>
          </cell>
          <cell r="AK3670">
            <v>25</v>
          </cell>
          <cell r="AL3670">
            <v>10</v>
          </cell>
          <cell r="AM3670">
            <v>180</v>
          </cell>
          <cell r="AN3670">
            <v>0</v>
          </cell>
          <cell r="AO3670">
            <v>0</v>
          </cell>
          <cell r="AP3670">
            <v>0</v>
          </cell>
          <cell r="AQ3670">
            <v>0</v>
          </cell>
          <cell r="AR3670">
            <v>0</v>
          </cell>
          <cell r="AS3670">
            <v>0</v>
          </cell>
          <cell r="AT3670" t="str">
            <v>woodland</v>
          </cell>
          <cell r="AU3670" t="str">
            <v>Disturbed</v>
          </cell>
          <cell r="AV3670" t="str">
            <v>Grazing</v>
          </cell>
          <cell r="AW3670" t="str">
            <v>NA</v>
          </cell>
          <cell r="AX3670" t="str">
            <v>Previously grazed and open to future grazing. Mixture of Chihuahuan pine (Pinus leiophylla var. chihuahuana), gray oak (Quercus grisea), and alligator juniper (Juniperus deppeana). Relatively open understory dominated by grasses. Hardpan, rocky soil.</v>
          </cell>
          <cell r="AY3670" t="str">
            <v>There are 50 baits because baiting was performed over 2 years at 25 stations. Diurnal and nocturnal trials were performed separately but the results are summed.</v>
          </cell>
        </row>
        <row r="3671">
          <cell r="A3671" t="str">
            <v>Pearce-Duvet_etal_noyear_05</v>
          </cell>
          <cell r="B3671" t="str">
            <v>Pearce-Duvet, Jessica</v>
          </cell>
          <cell r="C3671" t="str">
            <v>North America</v>
          </cell>
          <cell r="D3671" t="str">
            <v>U.S.A.</v>
          </cell>
          <cell r="E3671" t="str">
            <v>Arizona</v>
          </cell>
          <cell r="F3671" t="str">
            <v>El Coronado Ranch, West Chiricahua</v>
          </cell>
          <cell r="G3671" t="str">
            <v>AZ Plot 5 El Coronado</v>
          </cell>
          <cell r="H3671" t="str">
            <v>Temperate Woodland</v>
          </cell>
          <cell r="I3671">
            <v>1703</v>
          </cell>
          <cell r="J3671">
            <v>31.87</v>
          </cell>
          <cell r="K3671">
            <v>-109.39</v>
          </cell>
          <cell r="L3671" t="str">
            <v>GPS</v>
          </cell>
          <cell r="M3671" t="str">
            <v>NA</v>
          </cell>
          <cell r="N3671" t="str">
            <v>NA</v>
          </cell>
          <cell r="O3671">
            <v>17</v>
          </cell>
          <cell r="P3671">
            <v>17</v>
          </cell>
          <cell r="Q3671">
            <v>0</v>
          </cell>
          <cell r="R3671" t="str">
            <v>NA</v>
          </cell>
          <cell r="S3671" t="str">
            <v>NA</v>
          </cell>
          <cell r="T3671">
            <v>7</v>
          </cell>
          <cell r="U3671">
            <v>2005</v>
          </cell>
          <cell r="V3671" t="str">
            <v>NA</v>
          </cell>
          <cell r="W3671">
            <v>8</v>
          </cell>
          <cell r="X3671">
            <v>2006</v>
          </cell>
          <cell r="Y3671" t="str">
            <v>NA</v>
          </cell>
          <cell r="Z3671">
            <v>40</v>
          </cell>
          <cell r="AA3671">
            <v>40</v>
          </cell>
          <cell r="AB3671" t="str">
            <v>NA</v>
          </cell>
          <cell r="AC3671" t="str">
            <v>Baits</v>
          </cell>
          <cell r="AD3671" t="str">
            <v>Laminated cards with a hot dog bait located on top were placed at 25 stations separated by 10m in a 5x5 design. Baits were observed for a total of 3 hours, once every 10 minutes. Sampling occurred in the summer of 2005 and 2006 and took place during the day and at night. Diurnal and nocturnal results are summed. ''Total ant abundance'' is the number of occurrences summed for the site.</v>
          </cell>
          <cell r="AE3671">
            <v>0</v>
          </cell>
          <cell r="AF3671">
            <v>0</v>
          </cell>
          <cell r="AG3671">
            <v>0</v>
          </cell>
          <cell r="AH3671">
            <v>0</v>
          </cell>
          <cell r="AI3671">
            <v>0</v>
          </cell>
          <cell r="AJ3671">
            <v>50</v>
          </cell>
          <cell r="AK3671">
            <v>25</v>
          </cell>
          <cell r="AL3671">
            <v>10</v>
          </cell>
          <cell r="AM3671">
            <v>180</v>
          </cell>
          <cell r="AN3671">
            <v>0</v>
          </cell>
          <cell r="AO3671">
            <v>0</v>
          </cell>
          <cell r="AP3671">
            <v>0</v>
          </cell>
          <cell r="AQ3671">
            <v>0</v>
          </cell>
          <cell r="AR3671">
            <v>0</v>
          </cell>
          <cell r="AS3671">
            <v>0</v>
          </cell>
          <cell r="AT3671" t="str">
            <v>woodland</v>
          </cell>
          <cell r="AU3671" t="str">
            <v>Disturbed</v>
          </cell>
          <cell r="AV3671" t="str">
            <v>Grazing</v>
          </cell>
          <cell r="AW3671" t="str">
            <v>NA</v>
          </cell>
          <cell r="AX3671" t="str">
            <v>Previously grazed and open to future grazing. Mixture of Chihuahuan pine (Pinus leiophylla var. chihuahuana), gray oak (Quercus grisea), and alligator juniper (Juniperus deppeana). Relatively open understory dominated by grasses. Hardpan, rocky soil.</v>
          </cell>
          <cell r="AY3671" t="str">
            <v>There are 50 baits because baiting was performed over 2 years at 25 stations. Diurnal and nocturnal trials were performed separately but the results are summed.</v>
          </cell>
        </row>
        <row r="3672">
          <cell r="A3672" t="str">
            <v>Pearce-Duvet_etal_noyeara_01</v>
          </cell>
          <cell r="B3672" t="str">
            <v>Pearce-Duvet, Jessica</v>
          </cell>
          <cell r="C3672" t="str">
            <v>Europe</v>
          </cell>
          <cell r="D3672" t="str">
            <v>Spain</v>
          </cell>
          <cell r="E3672" t="str">
            <v>Andalucia</v>
          </cell>
          <cell r="F3672" t="str">
            <v>Parque Nacional de Doñana</v>
          </cell>
          <cell r="G3672" t="str">
            <v>Doñana Plot 1</v>
          </cell>
          <cell r="H3672" t="str">
            <v>Mediterranean Open Forest</v>
          </cell>
          <cell r="I3672">
            <v>33</v>
          </cell>
          <cell r="J3672">
            <v>37.01</v>
          </cell>
          <cell r="K3672">
            <v>-6.53</v>
          </cell>
          <cell r="L3672" t="str">
            <v>GPS</v>
          </cell>
          <cell r="M3672" t="str">
            <v>NA</v>
          </cell>
          <cell r="N3672" t="str">
            <v>NA</v>
          </cell>
          <cell r="O3672">
            <v>9</v>
          </cell>
          <cell r="P3672">
            <v>9</v>
          </cell>
          <cell r="Q3672">
            <v>0</v>
          </cell>
          <cell r="R3672" t="str">
            <v>NA</v>
          </cell>
          <cell r="S3672" t="str">
            <v>NA</v>
          </cell>
          <cell r="T3672">
            <v>4</v>
          </cell>
          <cell r="U3672">
            <v>2007</v>
          </cell>
          <cell r="V3672" t="str">
            <v>NA</v>
          </cell>
          <cell r="W3672">
            <v>5</v>
          </cell>
          <cell r="X3672">
            <v>2007</v>
          </cell>
          <cell r="Y3672" t="str">
            <v>NA</v>
          </cell>
          <cell r="Z3672">
            <v>40</v>
          </cell>
          <cell r="AA3672">
            <v>40</v>
          </cell>
          <cell r="AB3672" t="str">
            <v>NA</v>
          </cell>
          <cell r="AC3672" t="str">
            <v>Pitfall</v>
          </cell>
          <cell r="AD3672" t="str">
            <v>Each pitfall trap was placed flush with the ground. Traps consisted of 65-mm diameter, 200 ml plastic cups filled with soapy water. Traps were placed at each of 25 stations separated by 10m in a 5x5 design. Sampling occurred separately during the day and at night; the data are summed here. ''Total ant abundance'' is the number of occurrences summed for the site.</v>
          </cell>
          <cell r="AE3672">
            <v>25</v>
          </cell>
          <cell r="AF3672">
            <v>33.200000000000003</v>
          </cell>
          <cell r="AG3672">
            <v>10</v>
          </cell>
          <cell r="AH3672">
            <v>58</v>
          </cell>
          <cell r="AI3672">
            <v>60.416666666666664</v>
          </cell>
          <cell r="AJ3672">
            <v>0</v>
          </cell>
          <cell r="AK3672">
            <v>0</v>
          </cell>
          <cell r="AL3672">
            <v>0</v>
          </cell>
          <cell r="AM3672">
            <v>0</v>
          </cell>
          <cell r="AN3672">
            <v>0</v>
          </cell>
          <cell r="AO3672">
            <v>0</v>
          </cell>
          <cell r="AP3672">
            <v>0</v>
          </cell>
          <cell r="AQ3672">
            <v>0</v>
          </cell>
          <cell r="AR3672">
            <v>0</v>
          </cell>
          <cell r="AS3672">
            <v>0</v>
          </cell>
          <cell r="AT3672" t="str">
            <v>open forest</v>
          </cell>
          <cell r="AU3672" t="str">
            <v>Undisturbed</v>
          </cell>
          <cell r="AV3672" t="str">
            <v>NA</v>
          </cell>
          <cell r="AW3672" t="str">
            <v>NA</v>
          </cell>
          <cell r="AX3672" t="str">
            <v>Widely scattered Phoenicean juniper (Juniperus phoenicea) interspersed by low understory of lavender (Lavandula sp.) and rosemary (Rosmarinus officinalis), with highly exposed soil. Sandy, well-drained soil.</v>
          </cell>
          <cell r="AY3672" t="str">
            <v>Pitfalls were run once at this location; while separate traps were run during the day vs. at night, results are summed here. Temnothorax were not keyed to species.</v>
          </cell>
        </row>
        <row r="3673">
          <cell r="A3673" t="str">
            <v>Pearce-Duvet_etal_noyeara_02</v>
          </cell>
          <cell r="B3673" t="str">
            <v>Pearce-Duvet, Jessica</v>
          </cell>
          <cell r="C3673" t="str">
            <v>Europe</v>
          </cell>
          <cell r="D3673" t="str">
            <v>Spain</v>
          </cell>
          <cell r="E3673" t="str">
            <v>Andalucia</v>
          </cell>
          <cell r="F3673" t="str">
            <v>Parque Nacional de Doñana</v>
          </cell>
          <cell r="G3673" t="str">
            <v>Doñana Plot 2</v>
          </cell>
          <cell r="H3673" t="str">
            <v>Mediterranean Open Forest</v>
          </cell>
          <cell r="I3673">
            <v>9</v>
          </cell>
          <cell r="J3673">
            <v>37</v>
          </cell>
          <cell r="K3673">
            <v>-6.51</v>
          </cell>
          <cell r="L3673" t="str">
            <v>GPS</v>
          </cell>
          <cell r="M3673" t="str">
            <v>NA</v>
          </cell>
          <cell r="N3673" t="str">
            <v>NA</v>
          </cell>
          <cell r="O3673">
            <v>7</v>
          </cell>
          <cell r="P3673">
            <v>7</v>
          </cell>
          <cell r="Q3673">
            <v>0</v>
          </cell>
          <cell r="R3673" t="str">
            <v>NA</v>
          </cell>
          <cell r="S3673" t="str">
            <v>NA</v>
          </cell>
          <cell r="T3673">
            <v>4</v>
          </cell>
          <cell r="U3673">
            <v>2007</v>
          </cell>
          <cell r="V3673" t="str">
            <v>NA</v>
          </cell>
          <cell r="W3673">
            <v>5</v>
          </cell>
          <cell r="X3673">
            <v>2007</v>
          </cell>
          <cell r="Y3673" t="str">
            <v>NA</v>
          </cell>
          <cell r="Z3673">
            <v>40</v>
          </cell>
          <cell r="AA3673">
            <v>40</v>
          </cell>
          <cell r="AB3673" t="str">
            <v>NA</v>
          </cell>
          <cell r="AC3673" t="str">
            <v>Pitfall</v>
          </cell>
          <cell r="AD3673" t="str">
            <v>Each pitfall trap was placed flush with the ground. Traps consisted of 65-mm diameter, 200 ml plastic cups filled with soapy water. Traps were placed at each of 25 stations separated by 10m in a 5x5 design. Sampling occurred separately during the day and at night; the data are summed here. ''Total ant abundance'' is the number of occurrences summed for the site.</v>
          </cell>
          <cell r="AE3673">
            <v>25</v>
          </cell>
          <cell r="AF3673">
            <v>33.200000000000003</v>
          </cell>
          <cell r="AG3673">
            <v>10</v>
          </cell>
          <cell r="AH3673">
            <v>58</v>
          </cell>
          <cell r="AI3673">
            <v>60.416666666666664</v>
          </cell>
          <cell r="AJ3673">
            <v>0</v>
          </cell>
          <cell r="AK3673">
            <v>0</v>
          </cell>
          <cell r="AL3673">
            <v>0</v>
          </cell>
          <cell r="AM3673">
            <v>0</v>
          </cell>
          <cell r="AN3673">
            <v>0</v>
          </cell>
          <cell r="AO3673">
            <v>0</v>
          </cell>
          <cell r="AP3673">
            <v>0</v>
          </cell>
          <cell r="AQ3673">
            <v>0</v>
          </cell>
          <cell r="AR3673">
            <v>0</v>
          </cell>
          <cell r="AS3673">
            <v>0</v>
          </cell>
          <cell r="AT3673" t="str">
            <v>open forest</v>
          </cell>
          <cell r="AU3673" t="str">
            <v>Undisturbed</v>
          </cell>
          <cell r="AV3673" t="str">
            <v>NA</v>
          </cell>
          <cell r="AW3673" t="str">
            <v>NA</v>
          </cell>
          <cell r="AX3673" t="str">
            <v>Scattered stone pine (Pinus pinea) with an open understory of camarina (Corema album), lavender (Lavandula sp.), and rosemary (Rosmarinus officinalis). Sandy, well-drained soil.</v>
          </cell>
          <cell r="AY3673" t="str">
            <v>Pitfalls were run once at this location; while separate traps were run during the day vs. at night, results are summed here. Temnothorax were not keyed to species.</v>
          </cell>
        </row>
        <row r="3674">
          <cell r="A3674" t="str">
            <v>Pearce-Duvet_etal_noyeara_03</v>
          </cell>
          <cell r="B3674" t="str">
            <v>Pearce-Duvet, Jessica</v>
          </cell>
          <cell r="C3674" t="str">
            <v>Europe</v>
          </cell>
          <cell r="D3674" t="str">
            <v>Spain</v>
          </cell>
          <cell r="E3674" t="str">
            <v>Andalucia</v>
          </cell>
          <cell r="F3674" t="str">
            <v>Parque Natural Sierra de Grazalema</v>
          </cell>
          <cell r="G3674" t="str">
            <v>Grazalema Plot 1</v>
          </cell>
          <cell r="H3674" t="str">
            <v>Woodland</v>
          </cell>
          <cell r="I3674">
            <v>828</v>
          </cell>
          <cell r="J3674">
            <v>36.799999999999997</v>
          </cell>
          <cell r="K3674">
            <v>-5.41</v>
          </cell>
          <cell r="L3674" t="str">
            <v>GPS</v>
          </cell>
          <cell r="M3674" t="str">
            <v>NA</v>
          </cell>
          <cell r="N3674" t="str">
            <v>NA</v>
          </cell>
          <cell r="O3674">
            <v>10</v>
          </cell>
          <cell r="P3674">
            <v>10</v>
          </cell>
          <cell r="Q3674">
            <v>0</v>
          </cell>
          <cell r="R3674" t="str">
            <v>NA</v>
          </cell>
          <cell r="S3674" t="str">
            <v>NA</v>
          </cell>
          <cell r="T3674">
            <v>5</v>
          </cell>
          <cell r="U3674">
            <v>2007</v>
          </cell>
          <cell r="V3674" t="str">
            <v>NA</v>
          </cell>
          <cell r="W3674">
            <v>5</v>
          </cell>
          <cell r="X3674">
            <v>2007</v>
          </cell>
          <cell r="Y3674" t="str">
            <v>NA</v>
          </cell>
          <cell r="Z3674">
            <v>40</v>
          </cell>
          <cell r="AA3674">
            <v>40</v>
          </cell>
          <cell r="AB3674" t="str">
            <v>NA</v>
          </cell>
          <cell r="AC3674" t="str">
            <v>Pitfall</v>
          </cell>
          <cell r="AD3674" t="str">
            <v>Each pitfall trap was placed flush with the ground. Traps consisted of 65-mm diameter, 200 ml plastic cups filled with soapy water. Traps were placed at each of 25 stations separated by 10m in a 5x5 design. Sampling occurred separately during the day and at night; the data are summed here. ''Total ant abundance'' is the number of occurrences summed for the site.</v>
          </cell>
          <cell r="AE3674">
            <v>25</v>
          </cell>
          <cell r="AF3674">
            <v>33.200000000000003</v>
          </cell>
          <cell r="AG3674">
            <v>10</v>
          </cell>
          <cell r="AH3674">
            <v>58</v>
          </cell>
          <cell r="AI3674">
            <v>60.416666666666664</v>
          </cell>
          <cell r="AJ3674">
            <v>0</v>
          </cell>
          <cell r="AK3674">
            <v>0</v>
          </cell>
          <cell r="AL3674">
            <v>0</v>
          </cell>
          <cell r="AM3674">
            <v>0</v>
          </cell>
          <cell r="AN3674">
            <v>0</v>
          </cell>
          <cell r="AO3674">
            <v>0</v>
          </cell>
          <cell r="AP3674">
            <v>0</v>
          </cell>
          <cell r="AQ3674">
            <v>0</v>
          </cell>
          <cell r="AR3674">
            <v>0</v>
          </cell>
          <cell r="AS3674">
            <v>0</v>
          </cell>
          <cell r="AT3674" t="str">
            <v>woodland</v>
          </cell>
          <cell r="AU3674" t="str">
            <v>Undisturbed</v>
          </cell>
          <cell r="AV3674" t="str">
            <v>NA</v>
          </cell>
          <cell r="AW3674" t="str">
            <v>NA</v>
          </cell>
          <cell r="AX3674" t="str">
            <v>Oak forest dominated by Portuguese oak (Quercus faginea). Relatively open understory dominanted by grasses. Rocky soil.</v>
          </cell>
          <cell r="AY3674" t="str">
            <v>Pitfalls were run once at this location; while separate traps were run during the day vs. at night, results are summed here. Temnothorax were not keyed to species.</v>
          </cell>
        </row>
        <row r="3675">
          <cell r="A3675" t="str">
            <v>Pearce-Duvet_etal_noyeara_04</v>
          </cell>
          <cell r="B3675" t="str">
            <v>Pearce-Duvet, Jessica</v>
          </cell>
          <cell r="C3675" t="str">
            <v>Europe</v>
          </cell>
          <cell r="D3675" t="str">
            <v>Spain</v>
          </cell>
          <cell r="E3675" t="str">
            <v>Andalucia</v>
          </cell>
          <cell r="F3675" t="str">
            <v>Parque Natural Sierra de Grazalema</v>
          </cell>
          <cell r="G3675" t="str">
            <v>Grazalema Plot 2</v>
          </cell>
          <cell r="H3675" t="str">
            <v>Woodland</v>
          </cell>
          <cell r="I3675">
            <v>993</v>
          </cell>
          <cell r="J3675">
            <v>36.78</v>
          </cell>
          <cell r="K3675">
            <v>-5.42</v>
          </cell>
          <cell r="L3675" t="str">
            <v>GPS</v>
          </cell>
          <cell r="M3675" t="str">
            <v>NA</v>
          </cell>
          <cell r="N3675" t="str">
            <v>NA</v>
          </cell>
          <cell r="O3675">
            <v>9</v>
          </cell>
          <cell r="P3675">
            <v>9</v>
          </cell>
          <cell r="Q3675">
            <v>0</v>
          </cell>
          <cell r="R3675" t="str">
            <v>NA</v>
          </cell>
          <cell r="S3675" t="str">
            <v>NA</v>
          </cell>
          <cell r="T3675">
            <v>5</v>
          </cell>
          <cell r="U3675">
            <v>2007</v>
          </cell>
          <cell r="V3675" t="str">
            <v>NA</v>
          </cell>
          <cell r="W3675">
            <v>5</v>
          </cell>
          <cell r="X3675">
            <v>2007</v>
          </cell>
          <cell r="Y3675" t="str">
            <v>NA</v>
          </cell>
          <cell r="Z3675">
            <v>40</v>
          </cell>
          <cell r="AA3675">
            <v>40</v>
          </cell>
          <cell r="AB3675" t="str">
            <v>NA</v>
          </cell>
          <cell r="AC3675" t="str">
            <v>Pitfall</v>
          </cell>
          <cell r="AD3675" t="str">
            <v>Each pitfall trap was placed flush with the ground. Traps consisted of 65-mm diameter, 200 ml plastic cups filled with soapy water. Traps were placed at each of 25 stations separated by 10m in a 5x5 design. Sampling occurred separately during the day and at night; the data are summed here. ''Total ant abundance'' is the number of occurrences summed for the site.</v>
          </cell>
          <cell r="AE3675">
            <v>25</v>
          </cell>
          <cell r="AF3675">
            <v>33.200000000000003</v>
          </cell>
          <cell r="AG3675">
            <v>10</v>
          </cell>
          <cell r="AH3675">
            <v>58</v>
          </cell>
          <cell r="AI3675">
            <v>60.416666666666664</v>
          </cell>
          <cell r="AJ3675">
            <v>0</v>
          </cell>
          <cell r="AK3675">
            <v>0</v>
          </cell>
          <cell r="AL3675">
            <v>0</v>
          </cell>
          <cell r="AM3675">
            <v>0</v>
          </cell>
          <cell r="AN3675">
            <v>0</v>
          </cell>
          <cell r="AO3675">
            <v>0</v>
          </cell>
          <cell r="AP3675">
            <v>0</v>
          </cell>
          <cell r="AQ3675">
            <v>0</v>
          </cell>
          <cell r="AR3675">
            <v>0</v>
          </cell>
          <cell r="AS3675">
            <v>0</v>
          </cell>
          <cell r="AT3675" t="str">
            <v>woodland</v>
          </cell>
          <cell r="AU3675" t="str">
            <v>Undisturbed</v>
          </cell>
          <cell r="AV3675" t="str">
            <v>NA</v>
          </cell>
          <cell r="AW3675" t="str">
            <v>NA</v>
          </cell>
          <cell r="AX3675" t="str">
            <v>Oak forest dominated by Holm oak (Quercus ilex). Relatively open understory with exposed soil. Rocky soil.</v>
          </cell>
          <cell r="AY3675" t="str">
            <v>Pitfalls were run once at this location; while separate traps were run during the day vs. at night, results are summed here. Temnothorax were not keyed to species.</v>
          </cell>
        </row>
        <row r="3676">
          <cell r="A3676" t="str">
            <v>Pearce-Duvet_etal_noyeara_05</v>
          </cell>
          <cell r="B3676" t="str">
            <v>Pearce-Duvet, Jessica</v>
          </cell>
          <cell r="C3676" t="str">
            <v>Europe</v>
          </cell>
          <cell r="D3676" t="str">
            <v>Spain</v>
          </cell>
          <cell r="E3676" t="str">
            <v>Jaén</v>
          </cell>
          <cell r="F3676" t="str">
            <v>Parque Natural de Cazorla</v>
          </cell>
          <cell r="G3676" t="str">
            <v>Cazorla Plot 1</v>
          </cell>
          <cell r="H3676" t="str">
            <v>Woodland</v>
          </cell>
          <cell r="I3676">
            <v>1440</v>
          </cell>
          <cell r="J3676">
            <v>37.950000000000003</v>
          </cell>
          <cell r="K3676">
            <v>-2.89</v>
          </cell>
          <cell r="L3676" t="str">
            <v>GPS</v>
          </cell>
          <cell r="M3676" t="str">
            <v>NA</v>
          </cell>
          <cell r="N3676" t="str">
            <v>NA</v>
          </cell>
          <cell r="O3676">
            <v>12</v>
          </cell>
          <cell r="P3676">
            <v>12</v>
          </cell>
          <cell r="Q3676">
            <v>0</v>
          </cell>
          <cell r="R3676" t="str">
            <v>NA</v>
          </cell>
          <cell r="S3676" t="str">
            <v>NA</v>
          </cell>
          <cell r="T3676">
            <v>6</v>
          </cell>
          <cell r="U3676">
            <v>2007</v>
          </cell>
          <cell r="V3676" t="str">
            <v>NA</v>
          </cell>
          <cell r="W3676">
            <v>6</v>
          </cell>
          <cell r="X3676">
            <v>2007</v>
          </cell>
          <cell r="Y3676" t="str">
            <v>NA</v>
          </cell>
          <cell r="Z3676">
            <v>40</v>
          </cell>
          <cell r="AA3676">
            <v>40</v>
          </cell>
          <cell r="AB3676" t="str">
            <v>NA</v>
          </cell>
          <cell r="AC3676" t="str">
            <v>Pitfall</v>
          </cell>
          <cell r="AD3676" t="str">
            <v>Each pitfall trap was placed flush with the ground. Traps consisted of 65-mm diameter, 200 ml plastic cups filled with soapy water. Traps were placed at each of 25 stations separated by 10m in a 5x5 design. Sampling occurred separately during the day and at night; the data are summed here. ''Total ant abundance'' is the number of occurrences summed for the site.</v>
          </cell>
          <cell r="AE3676">
            <v>25</v>
          </cell>
          <cell r="AF3676">
            <v>33.200000000000003</v>
          </cell>
          <cell r="AG3676">
            <v>10</v>
          </cell>
          <cell r="AH3676">
            <v>58</v>
          </cell>
          <cell r="AI3676">
            <v>60.416666666666664</v>
          </cell>
          <cell r="AJ3676">
            <v>0</v>
          </cell>
          <cell r="AK3676">
            <v>0</v>
          </cell>
          <cell r="AL3676">
            <v>0</v>
          </cell>
          <cell r="AM3676">
            <v>0</v>
          </cell>
          <cell r="AN3676">
            <v>0</v>
          </cell>
          <cell r="AO3676">
            <v>0</v>
          </cell>
          <cell r="AP3676">
            <v>0</v>
          </cell>
          <cell r="AQ3676">
            <v>0</v>
          </cell>
          <cell r="AR3676">
            <v>0</v>
          </cell>
          <cell r="AS3676">
            <v>0</v>
          </cell>
          <cell r="AT3676" t="str">
            <v>woodland</v>
          </cell>
          <cell r="AU3676" t="str">
            <v>Undisturbed</v>
          </cell>
          <cell r="AV3676" t="str">
            <v>NA</v>
          </cell>
          <cell r="AW3676" t="str">
            <v>NA</v>
          </cell>
          <cell r="AX3676" t="str">
            <v>Sparsely distributed pine forest (Pinus nigra) with no understory. Sandy soil with rock outcrops nearby.</v>
          </cell>
          <cell r="AY3676" t="str">
            <v>Pitfalls were run once at this location; while separate traps were run during the day vs. at night, results are summed here. Temnothorax were not keyed to species.</v>
          </cell>
        </row>
        <row r="3677">
          <cell r="A3677" t="str">
            <v>Pearce-Duvet_etal_noyeara_06</v>
          </cell>
          <cell r="B3677" t="str">
            <v>Pearce-Duvet, Jessica</v>
          </cell>
          <cell r="C3677" t="str">
            <v>Europe</v>
          </cell>
          <cell r="D3677" t="str">
            <v>Spain</v>
          </cell>
          <cell r="E3677" t="str">
            <v>Jaén</v>
          </cell>
          <cell r="F3677" t="str">
            <v>Parque Natural de Cazorla</v>
          </cell>
          <cell r="G3677" t="str">
            <v>Cazorla Plot 1</v>
          </cell>
          <cell r="H3677" t="str">
            <v>Woodland</v>
          </cell>
          <cell r="I3677">
            <v>1341</v>
          </cell>
          <cell r="J3677">
            <v>37.950000000000003</v>
          </cell>
          <cell r="K3677">
            <v>-2.88</v>
          </cell>
          <cell r="L3677" t="str">
            <v>GPS</v>
          </cell>
          <cell r="M3677" t="str">
            <v>NA</v>
          </cell>
          <cell r="N3677" t="str">
            <v>NA</v>
          </cell>
          <cell r="O3677">
            <v>10</v>
          </cell>
          <cell r="P3677">
            <v>10</v>
          </cell>
          <cell r="Q3677">
            <v>0</v>
          </cell>
          <cell r="R3677" t="str">
            <v>NA</v>
          </cell>
          <cell r="S3677" t="str">
            <v>NA</v>
          </cell>
          <cell r="T3677">
            <v>6</v>
          </cell>
          <cell r="U3677">
            <v>2007</v>
          </cell>
          <cell r="V3677" t="str">
            <v>NA</v>
          </cell>
          <cell r="W3677">
            <v>6</v>
          </cell>
          <cell r="X3677">
            <v>2007</v>
          </cell>
          <cell r="Y3677" t="str">
            <v>NA</v>
          </cell>
          <cell r="Z3677">
            <v>40</v>
          </cell>
          <cell r="AA3677">
            <v>40</v>
          </cell>
          <cell r="AB3677" t="str">
            <v>NA</v>
          </cell>
          <cell r="AC3677" t="str">
            <v>Pitfall</v>
          </cell>
          <cell r="AD3677" t="str">
            <v>Each pitfall trap was placed flush with the ground. Traps consisted of 65-mm diameter, 200 ml plastic cups filled with soapy water. Traps were placed at each of 25 stations separated by 10m in a 5x5 design. Sampling occurred separately during the day and at night; the data are summed here. ''Total ant abundance'' is the number of occurrences summed for the site.</v>
          </cell>
          <cell r="AE3677">
            <v>25</v>
          </cell>
          <cell r="AF3677">
            <v>33.200000000000003</v>
          </cell>
          <cell r="AG3677">
            <v>10</v>
          </cell>
          <cell r="AH3677">
            <v>58</v>
          </cell>
          <cell r="AI3677">
            <v>60.416666666666664</v>
          </cell>
          <cell r="AJ3677">
            <v>0</v>
          </cell>
          <cell r="AK3677">
            <v>0</v>
          </cell>
          <cell r="AL3677">
            <v>0</v>
          </cell>
          <cell r="AM3677">
            <v>0</v>
          </cell>
          <cell r="AN3677">
            <v>0</v>
          </cell>
          <cell r="AO3677">
            <v>0</v>
          </cell>
          <cell r="AP3677">
            <v>0</v>
          </cell>
          <cell r="AQ3677">
            <v>0</v>
          </cell>
          <cell r="AR3677">
            <v>0</v>
          </cell>
          <cell r="AS3677">
            <v>0</v>
          </cell>
          <cell r="AT3677" t="str">
            <v>woodland</v>
          </cell>
          <cell r="AU3677" t="str">
            <v>Undisturbed</v>
          </cell>
          <cell r="AV3677" t="str">
            <v>NA</v>
          </cell>
          <cell r="AW3677" t="str">
            <v>NA</v>
          </cell>
          <cell r="AX3677" t="str">
            <v>Half open, half covered by pine overstory (Pinus negra) and shrubby understory. Sandy soil.</v>
          </cell>
          <cell r="AY3677" t="str">
            <v>Pitfalls were run once at this location; while separate traps were run during the day vs. at night, results are summed here. Temnothorax were not keyed to species.</v>
          </cell>
        </row>
        <row r="3678">
          <cell r="A3678" t="str">
            <v>Pearce-Duvet&amp;FeenerJr._noyear_01</v>
          </cell>
          <cell r="B3678" t="str">
            <v>Pearce-Duvet, Jessica</v>
          </cell>
          <cell r="C3678" t="str">
            <v>North America</v>
          </cell>
          <cell r="D3678" t="str">
            <v>U.S.A.</v>
          </cell>
          <cell r="E3678" t="str">
            <v>Texas</v>
          </cell>
          <cell r="F3678" t="str">
            <v>Brackenridge Field Lab, Austin</v>
          </cell>
          <cell r="G3678" t="str">
            <v>TX Plot 2 Brackenridge Field Station</v>
          </cell>
          <cell r="H3678" t="str">
            <v>Subtropical Woodland</v>
          </cell>
          <cell r="I3678">
            <v>141</v>
          </cell>
          <cell r="J3678">
            <v>30.28</v>
          </cell>
          <cell r="K3678">
            <v>-97.78</v>
          </cell>
          <cell r="L3678" t="str">
            <v>GPS</v>
          </cell>
          <cell r="M3678" t="str">
            <v>NA</v>
          </cell>
          <cell r="N3678" t="str">
            <v>NA</v>
          </cell>
          <cell r="O3678">
            <v>25</v>
          </cell>
          <cell r="P3678">
            <v>25</v>
          </cell>
          <cell r="Q3678">
            <v>0</v>
          </cell>
          <cell r="R3678" t="str">
            <v>NA</v>
          </cell>
          <cell r="S3678" t="str">
            <v>NA</v>
          </cell>
          <cell r="T3678">
            <v>6</v>
          </cell>
          <cell r="U3678">
            <v>2004</v>
          </cell>
          <cell r="V3678" t="str">
            <v>NA</v>
          </cell>
          <cell r="W3678">
            <v>6</v>
          </cell>
          <cell r="X3678">
            <v>2004</v>
          </cell>
          <cell r="Y3678" t="str">
            <v>NA</v>
          </cell>
          <cell r="Z3678">
            <v>40</v>
          </cell>
          <cell r="AA3678">
            <v>40</v>
          </cell>
          <cell r="AB3678" t="str">
            <v>NA</v>
          </cell>
          <cell r="AC3678" t="str">
            <v>Pitfall</v>
          </cell>
          <cell r="AD3678" t="str">
            <v>Each pitfall trap was placed flush with the ground. Traps consisted of 75-mm diameter, 300 ml plastic cups filled with a mixture of water, ethanol, and propylene glycol. Traps were placed at each of 25 stations separated by 10m in a 5x5 design. Sampling occurred separately during the day and at night; the data are summed here. ''Total ant abundance'' is the number of occurrences summed for the site.</v>
          </cell>
          <cell r="AE3678">
            <v>25</v>
          </cell>
          <cell r="AF3678">
            <v>44.2</v>
          </cell>
          <cell r="AG3678">
            <v>10</v>
          </cell>
          <cell r="AH3678">
            <v>144</v>
          </cell>
          <cell r="AI3678">
            <v>150</v>
          </cell>
          <cell r="AJ3678">
            <v>0</v>
          </cell>
          <cell r="AK3678">
            <v>0</v>
          </cell>
          <cell r="AL3678">
            <v>0</v>
          </cell>
          <cell r="AM3678">
            <v>0</v>
          </cell>
          <cell r="AN3678">
            <v>0</v>
          </cell>
          <cell r="AO3678">
            <v>0</v>
          </cell>
          <cell r="AP3678">
            <v>0</v>
          </cell>
          <cell r="AQ3678">
            <v>0</v>
          </cell>
          <cell r="AR3678">
            <v>0</v>
          </cell>
          <cell r="AS3678">
            <v>0</v>
          </cell>
          <cell r="AT3678" t="str">
            <v>woodland</v>
          </cell>
          <cell r="AU3678" t="str">
            <v>Undisturbed</v>
          </cell>
          <cell r="AV3678" t="str">
            <v>NA</v>
          </cell>
          <cell r="AW3678" t="str">
            <v>NA</v>
          </cell>
          <cell r="AX3678" t="str">
            <v>Located in riparian zone. Overstory dominanted by such trees as sugarberry (Celtis laevigata), Ashe's juniper (Juniperus ashei), and cedar elm (Ulmus crassifolia). Somewhat dense understory characterized by lianas, vines, and poison ivy. Limited light reaches forest floor. Alluvial soil.</v>
          </cell>
          <cell r="AY3678" t="str">
            <v>Pitfalls were run once at this location; while separate traps were run during the day vs. at night, results are summed here. Temnothorax were not keyed to species.</v>
          </cell>
        </row>
        <row r="3679">
          <cell r="A3679" t="str">
            <v>Pearce-Duvet&amp;FeenerJr._noyear_02</v>
          </cell>
          <cell r="B3679" t="str">
            <v>Pearce-Duvet, Jessica</v>
          </cell>
          <cell r="C3679" t="str">
            <v>North America</v>
          </cell>
          <cell r="D3679" t="str">
            <v>U.S.A.</v>
          </cell>
          <cell r="E3679" t="str">
            <v>Texas</v>
          </cell>
          <cell r="F3679" t="str">
            <v>Brackenridge Field Lab, Austin</v>
          </cell>
          <cell r="G3679" t="str">
            <v>TX Plot 3 Brackenridge Field Station</v>
          </cell>
          <cell r="H3679" t="str">
            <v>Subtropical Woodland</v>
          </cell>
          <cell r="I3679">
            <v>145</v>
          </cell>
          <cell r="J3679">
            <v>30.29</v>
          </cell>
          <cell r="K3679">
            <v>-97.78</v>
          </cell>
          <cell r="L3679" t="str">
            <v>GPS</v>
          </cell>
          <cell r="M3679" t="str">
            <v>NA</v>
          </cell>
          <cell r="N3679" t="str">
            <v>NA</v>
          </cell>
          <cell r="O3679">
            <v>26</v>
          </cell>
          <cell r="P3679">
            <v>25</v>
          </cell>
          <cell r="Q3679">
            <v>1</v>
          </cell>
          <cell r="R3679" t="str">
            <v>NA</v>
          </cell>
          <cell r="S3679" t="str">
            <v>NA</v>
          </cell>
          <cell r="T3679">
            <v>6</v>
          </cell>
          <cell r="U3679">
            <v>2004</v>
          </cell>
          <cell r="V3679" t="str">
            <v>NA</v>
          </cell>
          <cell r="W3679">
            <v>6</v>
          </cell>
          <cell r="X3679">
            <v>2004</v>
          </cell>
          <cell r="Y3679" t="str">
            <v>NA</v>
          </cell>
          <cell r="Z3679">
            <v>40</v>
          </cell>
          <cell r="AA3679">
            <v>40</v>
          </cell>
          <cell r="AB3679" t="str">
            <v>NA</v>
          </cell>
          <cell r="AC3679" t="str">
            <v>Pitfall</v>
          </cell>
          <cell r="AD3679" t="str">
            <v>Each pitfall trap was placed flush with the ground. Traps consisted of 75-mm diameter, 300 ml plastic cups filled with a mixture of water, ethanol, and propylene glycol. Traps were placed at each of 25 stations separated by 10m in a 5x5 design. Sampling occurred separately during the day and at night; the data are summed here. ''Total ant abundance'' is the number of occurrences summed for the site.</v>
          </cell>
          <cell r="AE3679">
            <v>25</v>
          </cell>
          <cell r="AF3679">
            <v>44.2</v>
          </cell>
          <cell r="AG3679">
            <v>10</v>
          </cell>
          <cell r="AH3679">
            <v>144</v>
          </cell>
          <cell r="AI3679">
            <v>150</v>
          </cell>
          <cell r="AJ3679">
            <v>0</v>
          </cell>
          <cell r="AK3679">
            <v>0</v>
          </cell>
          <cell r="AL3679">
            <v>0</v>
          </cell>
          <cell r="AM3679">
            <v>0</v>
          </cell>
          <cell r="AN3679">
            <v>0</v>
          </cell>
          <cell r="AO3679">
            <v>0</v>
          </cell>
          <cell r="AP3679">
            <v>0</v>
          </cell>
          <cell r="AQ3679">
            <v>0</v>
          </cell>
          <cell r="AR3679">
            <v>0</v>
          </cell>
          <cell r="AS3679">
            <v>0</v>
          </cell>
          <cell r="AT3679" t="str">
            <v>woodland</v>
          </cell>
          <cell r="AU3679" t="str">
            <v>Undisturbed</v>
          </cell>
          <cell r="AV3679" t="str">
            <v>NA</v>
          </cell>
          <cell r="AW3679" t="str">
            <v>NA</v>
          </cell>
          <cell r="AX3679" t="str">
            <v>Overstory dominanted by such trees as sugarberry (Celtis laevigata), Ashe's juniper (Juniperus ashei), and cedar elm (Ulmus crassifolia). Plot is a mixture of sunny and shady microhabitats. Somewhat dense understory characterized by grasses. Rocky soil.</v>
          </cell>
          <cell r="AY3679" t="str">
            <v>Pitfalls were run once at this location; while separate traps were run during the day vs. at night, results are summed here. Temnothorax were not keyed to species.</v>
          </cell>
        </row>
        <row r="3680">
          <cell r="A3680" t="str">
            <v>Pearce-Duvet&amp;FeenerJr._noyear_03</v>
          </cell>
          <cell r="B3680" t="str">
            <v>Pearce-Duvet, Jessica</v>
          </cell>
          <cell r="C3680" t="str">
            <v>North America</v>
          </cell>
          <cell r="D3680" t="str">
            <v>U.S.A.</v>
          </cell>
          <cell r="E3680" t="str">
            <v>Texas</v>
          </cell>
          <cell r="F3680" t="str">
            <v>Stengl Biological Research Station</v>
          </cell>
          <cell r="G3680" t="str">
            <v>TX Plot 4 Stengl Field Station</v>
          </cell>
          <cell r="H3680" t="str">
            <v>Subtropical Woodland</v>
          </cell>
          <cell r="I3680">
            <v>143</v>
          </cell>
          <cell r="J3680">
            <v>30.08</v>
          </cell>
          <cell r="K3680">
            <v>-97.16</v>
          </cell>
          <cell r="L3680" t="str">
            <v>GPS</v>
          </cell>
          <cell r="M3680" t="str">
            <v>NA</v>
          </cell>
          <cell r="N3680" t="str">
            <v>NA</v>
          </cell>
          <cell r="O3680">
            <v>17</v>
          </cell>
          <cell r="P3680">
            <v>16</v>
          </cell>
          <cell r="Q3680">
            <v>1</v>
          </cell>
          <cell r="R3680" t="str">
            <v>NA</v>
          </cell>
          <cell r="S3680" t="str">
            <v>NA</v>
          </cell>
          <cell r="T3680">
            <v>6</v>
          </cell>
          <cell r="U3680">
            <v>2004</v>
          </cell>
          <cell r="V3680" t="str">
            <v>NA</v>
          </cell>
          <cell r="W3680">
            <v>6</v>
          </cell>
          <cell r="X3680">
            <v>2004</v>
          </cell>
          <cell r="Y3680" t="str">
            <v>NA</v>
          </cell>
          <cell r="Z3680">
            <v>40</v>
          </cell>
          <cell r="AA3680">
            <v>40</v>
          </cell>
          <cell r="AB3680" t="str">
            <v>NA</v>
          </cell>
          <cell r="AC3680" t="str">
            <v>Pitfall</v>
          </cell>
          <cell r="AD3680" t="str">
            <v>Each pitfall trap was placed flush with the ground. Traps consisted of 75-mm diameter, 300 ml plastic cups filled with a mixture of water, ethanol, and propylene glycol. Traps were placed at each of 25 stations separated by 10m in a 5x5 design. Sampling occurred separately during the day and at night; the data are summed here. ''Total ant abundance'' is the number of occurrences summed for the site.</v>
          </cell>
          <cell r="AE3680">
            <v>25</v>
          </cell>
          <cell r="AF3680">
            <v>44.2</v>
          </cell>
          <cell r="AG3680">
            <v>10</v>
          </cell>
          <cell r="AH3680">
            <v>144</v>
          </cell>
          <cell r="AI3680">
            <v>150</v>
          </cell>
          <cell r="AJ3680">
            <v>0</v>
          </cell>
          <cell r="AK3680">
            <v>0</v>
          </cell>
          <cell r="AL3680">
            <v>0</v>
          </cell>
          <cell r="AM3680">
            <v>0</v>
          </cell>
          <cell r="AN3680">
            <v>0</v>
          </cell>
          <cell r="AO3680">
            <v>0</v>
          </cell>
          <cell r="AP3680">
            <v>0</v>
          </cell>
          <cell r="AQ3680">
            <v>0</v>
          </cell>
          <cell r="AR3680">
            <v>0</v>
          </cell>
          <cell r="AS3680">
            <v>0</v>
          </cell>
          <cell r="AT3680" t="str">
            <v>woodland</v>
          </cell>
          <cell r="AU3680" t="str">
            <v>Undisturbed</v>
          </cell>
          <cell r="AV3680" t="str">
            <v>NA</v>
          </cell>
          <cell r="AW3680" t="str">
            <v>NA</v>
          </cell>
          <cell r="AX3680" t="str">
            <v>Almost monodominant loblolly pine (Pinus taeda) forest with open understory; litter is dominated by pine needles. Sandy, well-drained soil.</v>
          </cell>
          <cell r="AY3680" t="str">
            <v>Pitfalls were run once at this location; while separate traps were run during the day vs. at night, results are summed here. Temnothorax were not keyed to species.</v>
          </cell>
        </row>
        <row r="3681">
          <cell r="A3681" t="str">
            <v>Pearce-Duvet&amp;FeenerJr._noyear_04</v>
          </cell>
          <cell r="B3681" t="str">
            <v>Pearce-Duvet, Jessica</v>
          </cell>
          <cell r="C3681" t="str">
            <v>North America</v>
          </cell>
          <cell r="D3681" t="str">
            <v>U.S.A.</v>
          </cell>
          <cell r="E3681" t="str">
            <v>Texas</v>
          </cell>
          <cell r="F3681" t="str">
            <v>Stengl Biological Research Station</v>
          </cell>
          <cell r="G3681" t="str">
            <v>TX Plot 5 Stengl Field Station</v>
          </cell>
          <cell r="H3681" t="str">
            <v>Subtropical Woodland</v>
          </cell>
          <cell r="I3681">
            <v>143</v>
          </cell>
          <cell r="J3681">
            <v>30.08</v>
          </cell>
          <cell r="K3681">
            <v>-97.16</v>
          </cell>
          <cell r="L3681" t="str">
            <v>GPS</v>
          </cell>
          <cell r="M3681" t="str">
            <v>NA</v>
          </cell>
          <cell r="N3681" t="str">
            <v>NA</v>
          </cell>
          <cell r="O3681">
            <v>10</v>
          </cell>
          <cell r="P3681">
            <v>10</v>
          </cell>
          <cell r="Q3681">
            <v>0</v>
          </cell>
          <cell r="R3681" t="str">
            <v>NA</v>
          </cell>
          <cell r="S3681" t="str">
            <v>NA</v>
          </cell>
          <cell r="T3681">
            <v>6</v>
          </cell>
          <cell r="U3681">
            <v>2004</v>
          </cell>
          <cell r="V3681" t="str">
            <v>NA</v>
          </cell>
          <cell r="W3681">
            <v>6</v>
          </cell>
          <cell r="X3681">
            <v>2004</v>
          </cell>
          <cell r="Y3681" t="str">
            <v>NA</v>
          </cell>
          <cell r="Z3681">
            <v>40</v>
          </cell>
          <cell r="AA3681">
            <v>40</v>
          </cell>
          <cell r="AB3681" t="str">
            <v>NA</v>
          </cell>
          <cell r="AC3681" t="str">
            <v>Pitfall</v>
          </cell>
          <cell r="AD3681" t="str">
            <v>Each pitfall trap was placed flush with the ground. Traps consisted of 75-mm diameter, 300 ml plastic cups filled with a mixture of water, ethanol, and propylene glycol. Traps were placed at each of 25 stations separated by 10m in a 5x5 design. Sampling occurred separately during the day and at night; the data are summed here. ''Total ant abundance'' is the number of occurrences summed for the site.</v>
          </cell>
          <cell r="AE3681">
            <v>25</v>
          </cell>
          <cell r="AF3681">
            <v>44.2</v>
          </cell>
          <cell r="AG3681">
            <v>10</v>
          </cell>
          <cell r="AH3681">
            <v>144</v>
          </cell>
          <cell r="AI3681">
            <v>150</v>
          </cell>
          <cell r="AJ3681">
            <v>0</v>
          </cell>
          <cell r="AK3681">
            <v>0</v>
          </cell>
          <cell r="AL3681">
            <v>0</v>
          </cell>
          <cell r="AM3681">
            <v>0</v>
          </cell>
          <cell r="AN3681">
            <v>0</v>
          </cell>
          <cell r="AO3681">
            <v>0</v>
          </cell>
          <cell r="AP3681">
            <v>0</v>
          </cell>
          <cell r="AQ3681">
            <v>0</v>
          </cell>
          <cell r="AR3681">
            <v>0</v>
          </cell>
          <cell r="AS3681">
            <v>0</v>
          </cell>
          <cell r="AT3681" t="str">
            <v>woodland</v>
          </cell>
          <cell r="AU3681" t="str">
            <v>Undisturbed</v>
          </cell>
          <cell r="AV3681" t="str">
            <v>NA</v>
          </cell>
          <cell r="AW3681" t="str">
            <v>NA</v>
          </cell>
          <cell r="AX3681" t="str">
            <v>Mixture of blackjack oak (Quercus marilandica) and loblolly pine (Pinus taeda). Understory dominanted by vines. Sandy, well-drained soil.</v>
          </cell>
          <cell r="AY3681" t="str">
            <v>Pitfalls were run once at this location; while separate traps were run during the day vs. at night, results are summed here. Temnothorax were not keyed to species.</v>
          </cell>
        </row>
        <row r="3682">
          <cell r="A3682" t="str">
            <v>Pearce-Duvet&amp;FeenerJr._noyear_05</v>
          </cell>
          <cell r="B3682" t="str">
            <v>Pearce-Duvet, Jessica</v>
          </cell>
          <cell r="C3682" t="str">
            <v>North America</v>
          </cell>
          <cell r="D3682" t="str">
            <v>U.S.A.</v>
          </cell>
          <cell r="E3682" t="str">
            <v>Texas</v>
          </cell>
          <cell r="F3682" t="str">
            <v>Stengl Biological Research Station</v>
          </cell>
          <cell r="G3682" t="str">
            <v>TX Plot 6 Stengl Field Station</v>
          </cell>
          <cell r="H3682" t="str">
            <v>Subtropical Woodland</v>
          </cell>
          <cell r="I3682">
            <v>132</v>
          </cell>
          <cell r="J3682">
            <v>30.08</v>
          </cell>
          <cell r="K3682">
            <v>-97.16</v>
          </cell>
          <cell r="L3682" t="str">
            <v>GPS</v>
          </cell>
          <cell r="M3682" t="str">
            <v>NA</v>
          </cell>
          <cell r="N3682" t="str">
            <v>NA</v>
          </cell>
          <cell r="O3682">
            <v>15</v>
          </cell>
          <cell r="P3682">
            <v>14</v>
          </cell>
          <cell r="Q3682">
            <v>1</v>
          </cell>
          <cell r="R3682" t="str">
            <v>NA</v>
          </cell>
          <cell r="S3682" t="str">
            <v>NA</v>
          </cell>
          <cell r="T3682">
            <v>6</v>
          </cell>
          <cell r="U3682">
            <v>2004</v>
          </cell>
          <cell r="V3682" t="str">
            <v>NA</v>
          </cell>
          <cell r="W3682">
            <v>6</v>
          </cell>
          <cell r="X3682">
            <v>2004</v>
          </cell>
          <cell r="Y3682" t="str">
            <v>NA</v>
          </cell>
          <cell r="Z3682">
            <v>40</v>
          </cell>
          <cell r="AA3682">
            <v>40</v>
          </cell>
          <cell r="AB3682" t="str">
            <v>NA</v>
          </cell>
          <cell r="AC3682" t="str">
            <v>Pitfall</v>
          </cell>
          <cell r="AD3682" t="str">
            <v>Each pitfall trap was placed flush with the ground. Traps consisted of 75-mm diameter, 300 ml plastic cups filled with a mixture of water, ethanol, and propylene glycol. Traps were placed at each of 25 stations separated by 10m in a 5x5 design. Sampling occurred separately during the day and at night; the data are summed here. ''Total ant abundance'' is the number of occurrences summed for the site.</v>
          </cell>
          <cell r="AE3682">
            <v>25</v>
          </cell>
          <cell r="AF3682">
            <v>44.2</v>
          </cell>
          <cell r="AG3682">
            <v>10</v>
          </cell>
          <cell r="AH3682">
            <v>144</v>
          </cell>
          <cell r="AI3682">
            <v>150</v>
          </cell>
          <cell r="AJ3682">
            <v>0</v>
          </cell>
          <cell r="AK3682">
            <v>0</v>
          </cell>
          <cell r="AL3682">
            <v>0</v>
          </cell>
          <cell r="AM3682">
            <v>0</v>
          </cell>
          <cell r="AN3682">
            <v>0</v>
          </cell>
          <cell r="AO3682">
            <v>0</v>
          </cell>
          <cell r="AP3682">
            <v>0</v>
          </cell>
          <cell r="AQ3682">
            <v>0</v>
          </cell>
          <cell r="AR3682">
            <v>0</v>
          </cell>
          <cell r="AS3682">
            <v>0</v>
          </cell>
          <cell r="AT3682" t="str">
            <v>woodland</v>
          </cell>
          <cell r="AU3682" t="str">
            <v>Undisturbed</v>
          </cell>
          <cell r="AV3682" t="str">
            <v>NA</v>
          </cell>
          <cell r="AW3682" t="str">
            <v>NA</v>
          </cell>
          <cell r="AX3682" t="str">
            <v>Mixture of blackjack oak (Quercus marilandica) and loblolly pine (Pinus taeda). Understory dominanted by vines. Sandy, well-drained soil.</v>
          </cell>
          <cell r="AY3682" t="str">
            <v>Pitfalls were run once at this location; while separate traps were run during the day vs. at night, results are summed here. Temnothorax were not keyed to species.</v>
          </cell>
        </row>
        <row r="3683">
          <cell r="A3683" t="str">
            <v>Peixoto_etal_2010_01</v>
          </cell>
          <cell r="B3683" t="str">
            <v>Baccaro, Fabricio; Souza, Jorge</v>
          </cell>
          <cell r="C3683" t="str">
            <v>South America</v>
          </cell>
          <cell r="D3683" t="str">
            <v>Brazil</v>
          </cell>
          <cell r="E3683" t="str">
            <v>Roraima</v>
          </cell>
          <cell r="F3683" t="str">
            <v>Cantá</v>
          </cell>
          <cell r="G3683" t="str">
            <v>Ouro Verde</v>
          </cell>
          <cell r="H3683" t="str">
            <v>Afforestation of Acacia mangium Willd</v>
          </cell>
          <cell r="I3683">
            <v>79</v>
          </cell>
          <cell r="J3683">
            <v>2.7833000000000001</v>
          </cell>
          <cell r="K3683">
            <v>-60.6</v>
          </cell>
          <cell r="L3683" t="str">
            <v>GPS</v>
          </cell>
          <cell r="M3683" t="str">
            <v>NA</v>
          </cell>
          <cell r="N3683">
            <v>2949</v>
          </cell>
          <cell r="O3683">
            <v>10</v>
          </cell>
          <cell r="P3683">
            <v>10</v>
          </cell>
          <cell r="Q3683">
            <v>0</v>
          </cell>
          <cell r="R3683">
            <v>2</v>
          </cell>
          <cell r="S3683">
            <v>7</v>
          </cell>
          <cell r="T3683">
            <v>9</v>
          </cell>
          <cell r="U3683">
            <v>2007</v>
          </cell>
          <cell r="V3683">
            <v>27</v>
          </cell>
          <cell r="W3683">
            <v>12</v>
          </cell>
          <cell r="X3683">
            <v>2007</v>
          </cell>
          <cell r="Y3683">
            <v>1</v>
          </cell>
          <cell r="Z3683">
            <v>100</v>
          </cell>
          <cell r="AA3683">
            <v>160</v>
          </cell>
          <cell r="AB3683">
            <v>0</v>
          </cell>
          <cell r="AC3683" t="str">
            <v>Baits</v>
          </cell>
          <cell r="AD3683" t="str">
            <v>25 sardine baits (~ 3 g at 20 m spacing) placed on a piece of paper (5x5 cm) on floor or litter. After 60 minutes all ants were grasped and placed in plastic bags.</v>
          </cell>
          <cell r="AE3683">
            <v>0</v>
          </cell>
          <cell r="AF3683">
            <v>0</v>
          </cell>
          <cell r="AG3683">
            <v>0</v>
          </cell>
          <cell r="AH3683">
            <v>0</v>
          </cell>
          <cell r="AI3683">
            <v>0</v>
          </cell>
          <cell r="AJ3683">
            <v>25</v>
          </cell>
          <cell r="AK3683">
            <v>0</v>
          </cell>
          <cell r="AL3683">
            <v>20</v>
          </cell>
          <cell r="AM3683">
            <v>120</v>
          </cell>
          <cell r="AN3683">
            <v>0</v>
          </cell>
          <cell r="AO3683">
            <v>0</v>
          </cell>
          <cell r="AP3683">
            <v>0</v>
          </cell>
          <cell r="AQ3683">
            <v>0</v>
          </cell>
          <cell r="AR3683">
            <v>0</v>
          </cell>
          <cell r="AS3683">
            <v>0</v>
          </cell>
          <cell r="AT3683" t="str">
            <v>Afforestation of Acacia mangium Willd</v>
          </cell>
          <cell r="AU3683" t="str">
            <v>Disturbed</v>
          </cell>
          <cell r="AV3683" t="str">
            <v>Forestry</v>
          </cell>
          <cell r="AW3683" t="str">
            <v>NA</v>
          </cell>
          <cell r="AX3683" t="str">
            <v>Afforestation of Acacia mangium in savanna area (5-6 years old). A. mangium is natural of Australia and New Zealand, and is considered a pioneer species with rapid growth and deep roots.</v>
          </cell>
          <cell r="AY3683" t="str">
            <v>Baits were offered twice at this location and the results summed</v>
          </cell>
        </row>
        <row r="3684">
          <cell r="A3684" t="str">
            <v>Peixoto_etal_2010_02</v>
          </cell>
          <cell r="B3684" t="str">
            <v>Baccaro, Fabricio; Souza, Jorge</v>
          </cell>
          <cell r="C3684" t="str">
            <v>South America</v>
          </cell>
          <cell r="D3684" t="str">
            <v>Brazil</v>
          </cell>
          <cell r="E3684" t="str">
            <v>Roraima</v>
          </cell>
          <cell r="F3684" t="str">
            <v>Cantá</v>
          </cell>
          <cell r="G3684" t="str">
            <v>Ouro Verde</v>
          </cell>
          <cell r="H3684" t="str">
            <v>Afforestation of Acacia mangium Willd</v>
          </cell>
          <cell r="I3684">
            <v>79</v>
          </cell>
          <cell r="J3684">
            <v>2.7833000000000001</v>
          </cell>
          <cell r="K3684">
            <v>-60.6</v>
          </cell>
          <cell r="L3684" t="str">
            <v>GPS</v>
          </cell>
          <cell r="M3684" t="str">
            <v>NA</v>
          </cell>
          <cell r="N3684">
            <v>3060</v>
          </cell>
          <cell r="O3684">
            <v>48</v>
          </cell>
          <cell r="P3684">
            <v>48</v>
          </cell>
          <cell r="Q3684">
            <v>0</v>
          </cell>
          <cell r="R3684">
            <v>4</v>
          </cell>
          <cell r="S3684">
            <v>7</v>
          </cell>
          <cell r="T3684">
            <v>9</v>
          </cell>
          <cell r="U3684">
            <v>2007</v>
          </cell>
          <cell r="V3684">
            <v>27</v>
          </cell>
          <cell r="W3684">
            <v>12</v>
          </cell>
          <cell r="X3684">
            <v>2007</v>
          </cell>
          <cell r="Y3684">
            <v>1</v>
          </cell>
          <cell r="Z3684">
            <v>100</v>
          </cell>
          <cell r="AA3684">
            <v>160</v>
          </cell>
          <cell r="AB3684">
            <v>0</v>
          </cell>
          <cell r="AC3684" t="str">
            <v>Pitfall</v>
          </cell>
          <cell r="AD3684" t="str">
            <v>25 pitfall traps (20 m spacing). The pitfall traps consited of a 6.5 cm diameter plastic cups, partly filled with 70% ethanol.</v>
          </cell>
          <cell r="AE3684">
            <v>25</v>
          </cell>
          <cell r="AF3684">
            <v>33.200000000000003</v>
          </cell>
          <cell r="AG3684">
            <v>20</v>
          </cell>
          <cell r="AH3684">
            <v>192</v>
          </cell>
          <cell r="AI3684">
            <v>200</v>
          </cell>
          <cell r="AJ3684">
            <v>0</v>
          </cell>
          <cell r="AK3684">
            <v>0</v>
          </cell>
          <cell r="AL3684">
            <v>0</v>
          </cell>
          <cell r="AM3684">
            <v>0</v>
          </cell>
          <cell r="AN3684">
            <v>0</v>
          </cell>
          <cell r="AO3684">
            <v>0</v>
          </cell>
          <cell r="AP3684">
            <v>0</v>
          </cell>
          <cell r="AQ3684">
            <v>0</v>
          </cell>
          <cell r="AR3684">
            <v>0</v>
          </cell>
          <cell r="AS3684">
            <v>0</v>
          </cell>
          <cell r="AT3684" t="str">
            <v>Afforestation of Acacia mangium Willd</v>
          </cell>
          <cell r="AU3684" t="str">
            <v>Disturbed</v>
          </cell>
          <cell r="AV3684" t="str">
            <v>Forestry</v>
          </cell>
          <cell r="AW3684" t="str">
            <v>NA</v>
          </cell>
          <cell r="AX3684" t="str">
            <v>Afforestation of Acacia mangium in savanna area (5-6 years old). A. mangium is natural of Australia and New Zealand, and is considered a pioneer species with rapid growth and deep roots.</v>
          </cell>
          <cell r="AY3684" t="str">
            <v>Pitfalls were run 4 times at this location and the results summed</v>
          </cell>
        </row>
        <row r="3685">
          <cell r="A3685" t="str">
            <v>Peixoto_etal_2010_03</v>
          </cell>
          <cell r="B3685" t="str">
            <v>Baccaro, Fabricio; Souza, Jorge</v>
          </cell>
          <cell r="C3685" t="str">
            <v>South America</v>
          </cell>
          <cell r="D3685" t="str">
            <v>Brazil</v>
          </cell>
          <cell r="E3685" t="str">
            <v>Roraima</v>
          </cell>
          <cell r="F3685" t="str">
            <v>Mucajaí</v>
          </cell>
          <cell r="G3685" t="str">
            <v>Estrada Serra da Prata</v>
          </cell>
          <cell r="H3685" t="str">
            <v>Secondary forest</v>
          </cell>
          <cell r="I3685">
            <v>81</v>
          </cell>
          <cell r="J3685">
            <v>2.3833000000000002</v>
          </cell>
          <cell r="K3685">
            <v>-60.9833</v>
          </cell>
          <cell r="L3685" t="str">
            <v>GPS</v>
          </cell>
          <cell r="M3685" t="str">
            <v>NA</v>
          </cell>
          <cell r="N3685">
            <v>13802</v>
          </cell>
          <cell r="O3685">
            <v>15</v>
          </cell>
          <cell r="P3685">
            <v>15</v>
          </cell>
          <cell r="Q3685">
            <v>0</v>
          </cell>
          <cell r="R3685">
            <v>3</v>
          </cell>
          <cell r="S3685">
            <v>7</v>
          </cell>
          <cell r="T3685">
            <v>9</v>
          </cell>
          <cell r="U3685">
            <v>2007</v>
          </cell>
          <cell r="V3685">
            <v>27</v>
          </cell>
          <cell r="W3685">
            <v>12</v>
          </cell>
          <cell r="X3685">
            <v>2007</v>
          </cell>
          <cell r="Y3685">
            <v>1</v>
          </cell>
          <cell r="Z3685">
            <v>100</v>
          </cell>
          <cell r="AA3685">
            <v>160</v>
          </cell>
          <cell r="AB3685">
            <v>0</v>
          </cell>
          <cell r="AC3685" t="str">
            <v>Baits</v>
          </cell>
          <cell r="AD3685" t="str">
            <v>25 sardine baits (~ 3 g at 20 m spacing) placed on a piece of paper (5x5 cm) on floor or litter. After 60 minutes all ants were grasped and placed in plastic bags.</v>
          </cell>
          <cell r="AE3685">
            <v>0</v>
          </cell>
          <cell r="AF3685">
            <v>0</v>
          </cell>
          <cell r="AG3685">
            <v>0</v>
          </cell>
          <cell r="AH3685">
            <v>0</v>
          </cell>
          <cell r="AI3685">
            <v>0</v>
          </cell>
          <cell r="AJ3685">
            <v>25</v>
          </cell>
          <cell r="AK3685">
            <v>0</v>
          </cell>
          <cell r="AL3685">
            <v>20</v>
          </cell>
          <cell r="AM3685">
            <v>180</v>
          </cell>
          <cell r="AN3685">
            <v>0</v>
          </cell>
          <cell r="AO3685">
            <v>0</v>
          </cell>
          <cell r="AP3685">
            <v>0</v>
          </cell>
          <cell r="AQ3685">
            <v>0</v>
          </cell>
          <cell r="AR3685">
            <v>0</v>
          </cell>
          <cell r="AS3685">
            <v>0</v>
          </cell>
          <cell r="AT3685" t="str">
            <v>Secondary forest</v>
          </cell>
          <cell r="AU3685" t="str">
            <v>Disturbed</v>
          </cell>
          <cell r="AV3685" t="str">
            <v>Forestry</v>
          </cell>
          <cell r="AW3685" t="str">
            <v>NA</v>
          </cell>
          <cell r="AX3685" t="str">
            <v>Secondary forest derived from ecotone forest-savanna (10-15 years old). The understory is closed with adult trees of Cecropia sp. and palm trees (Maximiliana maripa) typical of old areas of deforestation.</v>
          </cell>
          <cell r="AY3685" t="str">
            <v>Baits were offered 3 times at this location and the results summed</v>
          </cell>
        </row>
        <row r="3686">
          <cell r="A3686" t="str">
            <v>Peixoto_etal_2010_04</v>
          </cell>
          <cell r="B3686" t="str">
            <v>Baccaro, Fabricio; Souza, Jorge</v>
          </cell>
          <cell r="C3686" t="str">
            <v>South America</v>
          </cell>
          <cell r="D3686" t="str">
            <v>Brazil</v>
          </cell>
          <cell r="E3686" t="str">
            <v>Roraima</v>
          </cell>
          <cell r="F3686" t="str">
            <v>Mucajaí</v>
          </cell>
          <cell r="G3686" t="str">
            <v>Estrada Serra da Prata</v>
          </cell>
          <cell r="H3686" t="str">
            <v>Secondary forest</v>
          </cell>
          <cell r="I3686">
            <v>81</v>
          </cell>
          <cell r="J3686">
            <v>2.3833000000000002</v>
          </cell>
          <cell r="K3686">
            <v>-60.9833</v>
          </cell>
          <cell r="L3686" t="str">
            <v>GPS</v>
          </cell>
          <cell r="M3686" t="str">
            <v>NA</v>
          </cell>
          <cell r="N3686">
            <v>1053</v>
          </cell>
          <cell r="O3686">
            <v>41</v>
          </cell>
          <cell r="P3686">
            <v>41</v>
          </cell>
          <cell r="Q3686">
            <v>0</v>
          </cell>
          <cell r="R3686">
            <v>3</v>
          </cell>
          <cell r="S3686">
            <v>7</v>
          </cell>
          <cell r="T3686">
            <v>9</v>
          </cell>
          <cell r="U3686">
            <v>2007</v>
          </cell>
          <cell r="V3686">
            <v>27</v>
          </cell>
          <cell r="W3686">
            <v>12</v>
          </cell>
          <cell r="X3686">
            <v>2007</v>
          </cell>
          <cell r="Y3686">
            <v>1</v>
          </cell>
          <cell r="Z3686">
            <v>100</v>
          </cell>
          <cell r="AA3686">
            <v>160</v>
          </cell>
          <cell r="AB3686">
            <v>0</v>
          </cell>
          <cell r="AC3686" t="str">
            <v>Pitfall</v>
          </cell>
          <cell r="AD3686" t="str">
            <v>25 pitfall traps (20 m spacing). The pitfall traps consited of a 6.5 cm diameter plastic cups, partly filled with 70% ethanol.</v>
          </cell>
          <cell r="AE3686">
            <v>25</v>
          </cell>
          <cell r="AF3686">
            <v>33.200000000000003</v>
          </cell>
          <cell r="AG3686">
            <v>20</v>
          </cell>
          <cell r="AH3686">
            <v>144</v>
          </cell>
          <cell r="AI3686">
            <v>150</v>
          </cell>
          <cell r="AJ3686">
            <v>0</v>
          </cell>
          <cell r="AK3686">
            <v>0</v>
          </cell>
          <cell r="AL3686">
            <v>0</v>
          </cell>
          <cell r="AM3686">
            <v>0</v>
          </cell>
          <cell r="AN3686">
            <v>0</v>
          </cell>
          <cell r="AO3686">
            <v>0</v>
          </cell>
          <cell r="AP3686">
            <v>0</v>
          </cell>
          <cell r="AQ3686">
            <v>0</v>
          </cell>
          <cell r="AR3686">
            <v>0</v>
          </cell>
          <cell r="AS3686">
            <v>0</v>
          </cell>
          <cell r="AT3686" t="str">
            <v>Secondary forest</v>
          </cell>
          <cell r="AU3686" t="str">
            <v>Disturbed</v>
          </cell>
          <cell r="AV3686" t="str">
            <v>Forestry</v>
          </cell>
          <cell r="AW3686" t="str">
            <v>NA</v>
          </cell>
          <cell r="AX3686" t="str">
            <v>Secondary forest derived from ecotone forest-savanna (10-15 years old). The understory is closed with adult trees of Cecropia sp. and palm trees (Maximiliana maripa) typical of old areas of deforestation.</v>
          </cell>
          <cell r="AY3686" t="str">
            <v>Pitfalls were run 3 times at this location and the results summed</v>
          </cell>
        </row>
        <row r="3687">
          <cell r="A3687" t="str">
            <v>Peixoto_etal_2010_05</v>
          </cell>
          <cell r="B3687" t="str">
            <v>Baccaro, Fabricio; Souza, Jorge</v>
          </cell>
          <cell r="C3687" t="str">
            <v>South America</v>
          </cell>
          <cell r="D3687" t="str">
            <v>Brazil</v>
          </cell>
          <cell r="E3687" t="str">
            <v>Roraima</v>
          </cell>
          <cell r="F3687" t="str">
            <v>Boa Vista</v>
          </cell>
          <cell r="G3687" t="str">
            <v>Água Boa</v>
          </cell>
          <cell r="H3687" t="str">
            <v>Gallery forest</v>
          </cell>
          <cell r="I3687">
            <v>77</v>
          </cell>
          <cell r="J3687">
            <v>2.6665999999999999</v>
          </cell>
          <cell r="K3687">
            <v>-60.833300000000001</v>
          </cell>
          <cell r="L3687" t="str">
            <v>GPS</v>
          </cell>
          <cell r="M3687" t="str">
            <v>NA</v>
          </cell>
          <cell r="N3687">
            <v>1414</v>
          </cell>
          <cell r="O3687">
            <v>12</v>
          </cell>
          <cell r="P3687">
            <v>12</v>
          </cell>
          <cell r="Q3687">
            <v>0</v>
          </cell>
          <cell r="R3687">
            <v>2</v>
          </cell>
          <cell r="S3687">
            <v>7</v>
          </cell>
          <cell r="T3687">
            <v>9</v>
          </cell>
          <cell r="U3687">
            <v>2007</v>
          </cell>
          <cell r="V3687">
            <v>27</v>
          </cell>
          <cell r="W3687">
            <v>12</v>
          </cell>
          <cell r="X3687">
            <v>2007</v>
          </cell>
          <cell r="Y3687">
            <v>1</v>
          </cell>
          <cell r="Z3687">
            <v>100</v>
          </cell>
          <cell r="AA3687">
            <v>160</v>
          </cell>
          <cell r="AB3687">
            <v>0</v>
          </cell>
          <cell r="AC3687" t="str">
            <v>Baits</v>
          </cell>
          <cell r="AD3687" t="str">
            <v>25 sardine baits (~ 3 g at 20 m spacing) placed on a piece of paper (5x5 cm) on floor or litter. After 60 minutes all ants were grasped and placed in plastic bags.</v>
          </cell>
          <cell r="AE3687">
            <v>0</v>
          </cell>
          <cell r="AF3687">
            <v>0</v>
          </cell>
          <cell r="AG3687">
            <v>0</v>
          </cell>
          <cell r="AH3687">
            <v>0</v>
          </cell>
          <cell r="AI3687">
            <v>0</v>
          </cell>
          <cell r="AJ3687">
            <v>25</v>
          </cell>
          <cell r="AK3687">
            <v>0</v>
          </cell>
          <cell r="AL3687">
            <v>20</v>
          </cell>
          <cell r="AM3687">
            <v>120</v>
          </cell>
          <cell r="AN3687">
            <v>0</v>
          </cell>
          <cell r="AO3687">
            <v>0</v>
          </cell>
          <cell r="AP3687">
            <v>0</v>
          </cell>
          <cell r="AQ3687">
            <v>0</v>
          </cell>
          <cell r="AR3687">
            <v>0</v>
          </cell>
          <cell r="AS3687">
            <v>0</v>
          </cell>
          <cell r="AT3687" t="str">
            <v>Gallery forest</v>
          </cell>
          <cell r="AU3687" t="str">
            <v>Disturbed</v>
          </cell>
          <cell r="AV3687" t="str">
            <v>Fire</v>
          </cell>
          <cell r="AW3687" t="str">
            <v>NA</v>
          </cell>
          <cell r="AX3687" t="str">
            <v>Galery forest (open forest) with palm species (Euterpe precatoria and Mauritia flexuosa) on the seasonelly flooded area and pioneer species (Vismia sp. (Clusiaceae), Cecropia sp.(Cecropiaceae) and Guatterea sp. (Annonaceae)) on drier area. Burned in 1997/98 and 2002/03</v>
          </cell>
          <cell r="AY3687" t="str">
            <v>Baits were offered twice at this location and the results summed</v>
          </cell>
        </row>
        <row r="3688">
          <cell r="A3688" t="str">
            <v>Peixoto_etal_2010_06</v>
          </cell>
          <cell r="B3688" t="str">
            <v>Baccaro, Fabricio; Souza, Jorge</v>
          </cell>
          <cell r="C3688" t="str">
            <v>South America</v>
          </cell>
          <cell r="D3688" t="str">
            <v>Brazil</v>
          </cell>
          <cell r="E3688" t="str">
            <v>Roraima</v>
          </cell>
          <cell r="F3688" t="str">
            <v>Boa Vista</v>
          </cell>
          <cell r="G3688" t="str">
            <v>Água Boa</v>
          </cell>
          <cell r="H3688" t="str">
            <v>Gallery forest</v>
          </cell>
          <cell r="I3688">
            <v>77</v>
          </cell>
          <cell r="J3688">
            <v>2.6665999999999999</v>
          </cell>
          <cell r="K3688">
            <v>-60.833300000000001</v>
          </cell>
          <cell r="L3688" t="str">
            <v>GPS</v>
          </cell>
          <cell r="M3688" t="str">
            <v>NA</v>
          </cell>
          <cell r="N3688">
            <v>878</v>
          </cell>
          <cell r="O3688">
            <v>45</v>
          </cell>
          <cell r="P3688">
            <v>45</v>
          </cell>
          <cell r="Q3688">
            <v>0</v>
          </cell>
          <cell r="R3688">
            <v>3</v>
          </cell>
          <cell r="S3688">
            <v>7</v>
          </cell>
          <cell r="T3688">
            <v>9</v>
          </cell>
          <cell r="U3688">
            <v>2007</v>
          </cell>
          <cell r="V3688">
            <v>27</v>
          </cell>
          <cell r="W3688">
            <v>12</v>
          </cell>
          <cell r="X3688">
            <v>2007</v>
          </cell>
          <cell r="Y3688">
            <v>1</v>
          </cell>
          <cell r="Z3688">
            <v>100</v>
          </cell>
          <cell r="AA3688">
            <v>160</v>
          </cell>
          <cell r="AB3688">
            <v>0</v>
          </cell>
          <cell r="AC3688" t="str">
            <v>Pitfall</v>
          </cell>
          <cell r="AD3688" t="str">
            <v>25 pitfall traps (20 m spacing). The pitfall traps consited of a 6.5 cm diameter plastic cups, partly filled with 70% ethanol.</v>
          </cell>
          <cell r="AE3688">
            <v>25</v>
          </cell>
          <cell r="AF3688">
            <v>33.200000000000003</v>
          </cell>
          <cell r="AG3688">
            <v>20</v>
          </cell>
          <cell r="AH3688">
            <v>144</v>
          </cell>
          <cell r="AI3688">
            <v>150</v>
          </cell>
          <cell r="AJ3688">
            <v>0</v>
          </cell>
          <cell r="AK3688">
            <v>0</v>
          </cell>
          <cell r="AL3688">
            <v>0</v>
          </cell>
          <cell r="AM3688">
            <v>0</v>
          </cell>
          <cell r="AN3688">
            <v>0</v>
          </cell>
          <cell r="AO3688">
            <v>0</v>
          </cell>
          <cell r="AP3688">
            <v>0</v>
          </cell>
          <cell r="AQ3688">
            <v>0</v>
          </cell>
          <cell r="AR3688">
            <v>0</v>
          </cell>
          <cell r="AS3688">
            <v>0</v>
          </cell>
          <cell r="AT3688" t="str">
            <v>Gallery forest</v>
          </cell>
          <cell r="AU3688" t="str">
            <v>Disturbed</v>
          </cell>
          <cell r="AV3688" t="str">
            <v>Fire</v>
          </cell>
          <cell r="AW3688" t="str">
            <v>NA</v>
          </cell>
          <cell r="AX3688" t="str">
            <v>Galery forest (open forest) with palm species (Euterpe precatoria and Mauritia flexuosa) on the seasonelly flooded area and pioneer species (Vismia sp. (Clusiaceae), Cecropia sp.(Cecropiaceae) and Guatterea sp. (Annonaceae)) on drier area. Burned in 1997/98 and 2002/03</v>
          </cell>
          <cell r="AY3688" t="str">
            <v>Pitfalls were run 3 times at this location and the results summed</v>
          </cell>
        </row>
        <row r="3689">
          <cell r="A3689" t="str">
            <v>Peixoto_etal_2010_07</v>
          </cell>
          <cell r="B3689" t="str">
            <v>Baccaro, Fabricio; Souza, Jorge</v>
          </cell>
          <cell r="C3689" t="str">
            <v>South America</v>
          </cell>
          <cell r="D3689" t="str">
            <v>Brazil</v>
          </cell>
          <cell r="E3689" t="str">
            <v>Roraima</v>
          </cell>
          <cell r="F3689" t="str">
            <v>Boa Vista</v>
          </cell>
          <cell r="G3689" t="str">
            <v>Água Boa</v>
          </cell>
          <cell r="H3689" t="str">
            <v>Open Savanna</v>
          </cell>
          <cell r="I3689">
            <v>78</v>
          </cell>
          <cell r="J3689">
            <v>2.65</v>
          </cell>
          <cell r="K3689">
            <v>-60.816600000000001</v>
          </cell>
          <cell r="L3689" t="str">
            <v>GPS</v>
          </cell>
          <cell r="M3689" t="str">
            <v>NA</v>
          </cell>
          <cell r="N3689">
            <v>1663</v>
          </cell>
          <cell r="O3689">
            <v>16</v>
          </cell>
          <cell r="P3689">
            <v>16</v>
          </cell>
          <cell r="Q3689">
            <v>0</v>
          </cell>
          <cell r="R3689">
            <v>2</v>
          </cell>
          <cell r="S3689">
            <v>7</v>
          </cell>
          <cell r="T3689">
            <v>9</v>
          </cell>
          <cell r="U3689">
            <v>2007</v>
          </cell>
          <cell r="V3689">
            <v>27</v>
          </cell>
          <cell r="W3689">
            <v>12</v>
          </cell>
          <cell r="X3689">
            <v>2007</v>
          </cell>
          <cell r="Y3689">
            <v>1</v>
          </cell>
          <cell r="Z3689">
            <v>100</v>
          </cell>
          <cell r="AA3689">
            <v>160</v>
          </cell>
          <cell r="AB3689">
            <v>0</v>
          </cell>
          <cell r="AC3689" t="str">
            <v>Baits</v>
          </cell>
          <cell r="AD3689" t="str">
            <v>25 sardine baits (~ 3 g at 20 m spacing) placed on a piece of paper (5x5 cm) on floor or litter. After 60 minutes all ants were grasped and placed in plastic bags.</v>
          </cell>
          <cell r="AE3689">
            <v>0</v>
          </cell>
          <cell r="AF3689">
            <v>0</v>
          </cell>
          <cell r="AG3689">
            <v>0</v>
          </cell>
          <cell r="AH3689">
            <v>0</v>
          </cell>
          <cell r="AI3689">
            <v>0</v>
          </cell>
          <cell r="AJ3689">
            <v>25</v>
          </cell>
          <cell r="AK3689">
            <v>0</v>
          </cell>
          <cell r="AL3689">
            <v>20</v>
          </cell>
          <cell r="AM3689">
            <v>120</v>
          </cell>
          <cell r="AN3689">
            <v>0</v>
          </cell>
          <cell r="AO3689">
            <v>0</v>
          </cell>
          <cell r="AP3689">
            <v>0</v>
          </cell>
          <cell r="AQ3689">
            <v>0</v>
          </cell>
          <cell r="AR3689">
            <v>0</v>
          </cell>
          <cell r="AS3689">
            <v>0</v>
          </cell>
          <cell r="AT3689" t="str">
            <v>Open Savanna</v>
          </cell>
          <cell r="AU3689" t="str">
            <v>Undisturbed</v>
          </cell>
          <cell r="AV3689" t="str">
            <v>NA</v>
          </cell>
          <cell r="AW3689" t="str">
            <v>NA</v>
          </cell>
          <cell r="AX3689" t="str">
            <v>Open savanna (Poaceae, Cyperaceae and other herbs) in harmony with small trees such as the "caimbé" (Curatella americana L.) and "mirixis" (Byrsonima crassifolia (Kunth). The terrain is flat, with sand soils.</v>
          </cell>
          <cell r="AY3689" t="str">
            <v>Baits were offered twice at this location and the results summed</v>
          </cell>
        </row>
        <row r="3690">
          <cell r="A3690" t="str">
            <v>Peixoto_etal_2010_08</v>
          </cell>
          <cell r="B3690" t="str">
            <v>Baccaro, Fabricio; Souza, Jorge</v>
          </cell>
          <cell r="C3690" t="str">
            <v>South America</v>
          </cell>
          <cell r="D3690" t="str">
            <v>Brazil</v>
          </cell>
          <cell r="E3690" t="str">
            <v>Roraima</v>
          </cell>
          <cell r="F3690" t="str">
            <v>Boa Vista</v>
          </cell>
          <cell r="G3690" t="str">
            <v>Água Boa</v>
          </cell>
          <cell r="H3690" t="str">
            <v>Open Savanna</v>
          </cell>
          <cell r="I3690">
            <v>78</v>
          </cell>
          <cell r="J3690">
            <v>2.65</v>
          </cell>
          <cell r="K3690">
            <v>-60.816600000000001</v>
          </cell>
          <cell r="L3690" t="str">
            <v>GPS</v>
          </cell>
          <cell r="M3690" t="str">
            <v>NA</v>
          </cell>
          <cell r="N3690">
            <v>589</v>
          </cell>
          <cell r="O3690">
            <v>21</v>
          </cell>
          <cell r="P3690">
            <v>21</v>
          </cell>
          <cell r="Q3690">
            <v>0</v>
          </cell>
          <cell r="R3690">
            <v>2</v>
          </cell>
          <cell r="S3690">
            <v>7</v>
          </cell>
          <cell r="T3690">
            <v>9</v>
          </cell>
          <cell r="U3690">
            <v>2007</v>
          </cell>
          <cell r="V3690">
            <v>27</v>
          </cell>
          <cell r="W3690">
            <v>12</v>
          </cell>
          <cell r="X3690">
            <v>2008</v>
          </cell>
          <cell r="Y3690">
            <v>1</v>
          </cell>
          <cell r="Z3690">
            <v>100</v>
          </cell>
          <cell r="AA3690">
            <v>160</v>
          </cell>
          <cell r="AB3690">
            <v>0</v>
          </cell>
          <cell r="AC3690" t="str">
            <v>Pitfall</v>
          </cell>
          <cell r="AD3690" t="str">
            <v>25 pitfall traps (20 m spacing). The pitfall traps consited of a 6.5 cm diameter plastic cups, partly filled with 70% ethanol.</v>
          </cell>
          <cell r="AE3690">
            <v>25</v>
          </cell>
          <cell r="AF3690">
            <v>33.200000000000003</v>
          </cell>
          <cell r="AG3690">
            <v>20</v>
          </cell>
          <cell r="AH3690">
            <v>96</v>
          </cell>
          <cell r="AI3690">
            <v>100</v>
          </cell>
          <cell r="AJ3690">
            <v>0</v>
          </cell>
          <cell r="AK3690">
            <v>0</v>
          </cell>
          <cell r="AL3690">
            <v>0</v>
          </cell>
          <cell r="AM3690">
            <v>0</v>
          </cell>
          <cell r="AN3690">
            <v>0</v>
          </cell>
          <cell r="AO3690">
            <v>0</v>
          </cell>
          <cell r="AP3690">
            <v>0</v>
          </cell>
          <cell r="AQ3690">
            <v>0</v>
          </cell>
          <cell r="AR3690">
            <v>0</v>
          </cell>
          <cell r="AS3690">
            <v>0</v>
          </cell>
          <cell r="AT3690" t="str">
            <v>Open Savanna</v>
          </cell>
          <cell r="AU3690" t="str">
            <v>Undisturbed</v>
          </cell>
          <cell r="AV3690" t="str">
            <v>NA</v>
          </cell>
          <cell r="AW3690" t="str">
            <v>NA</v>
          </cell>
          <cell r="AX3690" t="str">
            <v>Open savanna (Poaceae, Cyperaceae and other herbs) in harmony with small trees such as the "caimbé" (Curatella americana L.) and "mirixis" (Byrsonima crassifolia (Kunth). The terrain is flat, with sand soils.</v>
          </cell>
          <cell r="AY3690" t="str">
            <v>Pitfalls were run twice at this location and the results summed</v>
          </cell>
        </row>
        <row r="3691">
          <cell r="A3691" t="str">
            <v>Perfecto_etal_2003_01</v>
          </cell>
          <cell r="B3691" t="str">
            <v>Gibb, Heloise</v>
          </cell>
          <cell r="C3691" t="str">
            <v>North America</v>
          </cell>
          <cell r="D3691" t="str">
            <v>Mexico</v>
          </cell>
          <cell r="E3691" t="str">
            <v>Chiapas</v>
          </cell>
          <cell r="F3691" t="str">
            <v>Huixtla</v>
          </cell>
          <cell r="G3691" t="str">
            <v>Belen Forest</v>
          </cell>
          <cell r="H3691" t="str">
            <v>Tropical Rainforest</v>
          </cell>
          <cell r="I3691">
            <v>1230</v>
          </cell>
          <cell r="J3691">
            <v>15.25</v>
          </cell>
          <cell r="K3691">
            <v>-92.39</v>
          </cell>
          <cell r="L3691" t="str">
            <v>In publication</v>
          </cell>
          <cell r="M3691" t="str">
            <v>NA</v>
          </cell>
          <cell r="N3691" t="str">
            <v>NA</v>
          </cell>
          <cell r="O3691">
            <v>22</v>
          </cell>
          <cell r="P3691" t="str">
            <v>NA</v>
          </cell>
          <cell r="Q3691" t="str">
            <v>NA</v>
          </cell>
          <cell r="R3691">
            <v>1</v>
          </cell>
          <cell r="S3691">
            <v>30</v>
          </cell>
          <cell r="T3691">
            <v>6</v>
          </cell>
          <cell r="U3691">
            <v>1998</v>
          </cell>
          <cell r="V3691">
            <v>11</v>
          </cell>
          <cell r="W3691">
            <v>7</v>
          </cell>
          <cell r="X3691">
            <v>1998</v>
          </cell>
          <cell r="Y3691">
            <v>4</v>
          </cell>
          <cell r="Z3691">
            <v>14</v>
          </cell>
          <cell r="AA3691">
            <v>14</v>
          </cell>
          <cell r="AB3691">
            <v>100</v>
          </cell>
          <cell r="AC3691" t="str">
            <v>Baits</v>
          </cell>
          <cell r="AD3691" t="str">
            <v>Four 14x14 m plots each with 49 tuna baits on groundwere placed on the ground, forming a 7 x 7 grid system with baits separated by 2 m from each other. Baits were examined 30 min after they were placed.</v>
          </cell>
          <cell r="AE3691">
            <v>0</v>
          </cell>
          <cell r="AF3691">
            <v>0</v>
          </cell>
          <cell r="AG3691">
            <v>0</v>
          </cell>
          <cell r="AH3691">
            <v>0</v>
          </cell>
          <cell r="AI3691">
            <v>0</v>
          </cell>
          <cell r="AJ3691">
            <v>196</v>
          </cell>
          <cell r="AK3691">
            <v>0</v>
          </cell>
          <cell r="AL3691">
            <v>2</v>
          </cell>
          <cell r="AM3691">
            <v>30</v>
          </cell>
          <cell r="AN3691">
            <v>0</v>
          </cell>
          <cell r="AO3691">
            <v>0</v>
          </cell>
          <cell r="AP3691">
            <v>0</v>
          </cell>
          <cell r="AQ3691">
            <v>0</v>
          </cell>
          <cell r="AR3691">
            <v>0</v>
          </cell>
          <cell r="AS3691">
            <v>0</v>
          </cell>
          <cell r="AT3691" t="str">
            <v>Tropical Rainforest</v>
          </cell>
          <cell r="AU3691" t="str">
            <v>Disturbed</v>
          </cell>
          <cell r="AV3691" t="str">
            <v>Agriculture</v>
          </cell>
          <cell r="AW3691" t="str">
            <v>NA</v>
          </cell>
          <cell r="AX3691" t="str">
            <v>Native forest with some animal trapping, fruit extraction, etc.</v>
          </cell>
          <cell r="AY3691" t="str">
            <v>all sampling on ground; bootstrap richness estimate. 588m2 area sampled</v>
          </cell>
        </row>
        <row r="3692">
          <cell r="A3692" t="str">
            <v>Perfecto_etal_2003_02</v>
          </cell>
          <cell r="B3692" t="str">
            <v>Gibb, Heloise</v>
          </cell>
          <cell r="C3692" t="str">
            <v>North America</v>
          </cell>
          <cell r="D3692" t="str">
            <v>Mexico</v>
          </cell>
          <cell r="E3692" t="str">
            <v>Chiapas</v>
          </cell>
          <cell r="F3692" t="str">
            <v>Huixtla</v>
          </cell>
          <cell r="G3692" t="str">
            <v>Belen Production</v>
          </cell>
          <cell r="H3692" t="str">
            <v>Tropical Rainforest</v>
          </cell>
          <cell r="I3692">
            <v>968</v>
          </cell>
          <cell r="J3692">
            <v>15.26</v>
          </cell>
          <cell r="K3692">
            <v>-92.39</v>
          </cell>
          <cell r="L3692" t="str">
            <v>In publication</v>
          </cell>
          <cell r="M3692" t="str">
            <v>NA</v>
          </cell>
          <cell r="N3692" t="str">
            <v>NA</v>
          </cell>
          <cell r="O3692">
            <v>19</v>
          </cell>
          <cell r="P3692" t="str">
            <v>NA</v>
          </cell>
          <cell r="Q3692" t="str">
            <v>NA</v>
          </cell>
          <cell r="R3692">
            <v>1</v>
          </cell>
          <cell r="S3692">
            <v>30</v>
          </cell>
          <cell r="T3692">
            <v>6</v>
          </cell>
          <cell r="U3692">
            <v>1998</v>
          </cell>
          <cell r="V3692">
            <v>11</v>
          </cell>
          <cell r="W3692">
            <v>7</v>
          </cell>
          <cell r="X3692">
            <v>1998</v>
          </cell>
          <cell r="Y3692">
            <v>4</v>
          </cell>
          <cell r="Z3692">
            <v>14</v>
          </cell>
          <cell r="AA3692">
            <v>14</v>
          </cell>
          <cell r="AB3692">
            <v>100</v>
          </cell>
          <cell r="AC3692" t="str">
            <v>Baits</v>
          </cell>
          <cell r="AD3692" t="str">
            <v>Four 14x14 m plots each with 49 tuna baits on groundwere placed on the ground, forming a 7 x 7 grid system with baits separated by 2 m from each other. Baits were examined 30 min after they were placed.</v>
          </cell>
          <cell r="AE3692">
            <v>0</v>
          </cell>
          <cell r="AF3692">
            <v>0</v>
          </cell>
          <cell r="AG3692">
            <v>0</v>
          </cell>
          <cell r="AH3692">
            <v>0</v>
          </cell>
          <cell r="AI3692">
            <v>0</v>
          </cell>
          <cell r="AJ3692">
            <v>196</v>
          </cell>
          <cell r="AK3692">
            <v>0</v>
          </cell>
          <cell r="AL3692">
            <v>2</v>
          </cell>
          <cell r="AM3692">
            <v>30</v>
          </cell>
          <cell r="AN3692">
            <v>0</v>
          </cell>
          <cell r="AO3692">
            <v>0</v>
          </cell>
          <cell r="AP3692">
            <v>0</v>
          </cell>
          <cell r="AQ3692">
            <v>0</v>
          </cell>
          <cell r="AR3692">
            <v>0</v>
          </cell>
          <cell r="AS3692">
            <v>0</v>
          </cell>
          <cell r="AT3692" t="str">
            <v>Tropical Rainforest</v>
          </cell>
          <cell r="AU3692" t="str">
            <v>Transformed</v>
          </cell>
          <cell r="AV3692" t="str">
            <v>Cropping</v>
          </cell>
          <cell r="AW3692" t="str">
            <v>NA</v>
          </cell>
          <cell r="AX3692" t="str">
            <v>Shaded coffee farm (medium intensity management) in continuous production for 100 years</v>
          </cell>
          <cell r="AY3692" t="str">
            <v>all sampling on ground; bootstrap richness estimate. 588m2 area sampled</v>
          </cell>
        </row>
        <row r="3693">
          <cell r="A3693" t="str">
            <v>Perfecto_etal_2003_03</v>
          </cell>
          <cell r="B3693" t="str">
            <v>Gibb, Heloise</v>
          </cell>
          <cell r="C3693" t="str">
            <v>North America</v>
          </cell>
          <cell r="D3693" t="str">
            <v>Mexico</v>
          </cell>
          <cell r="E3693" t="str">
            <v>Chiapas</v>
          </cell>
          <cell r="F3693" t="str">
            <v>Huixtla</v>
          </cell>
          <cell r="G3693" t="str">
            <v>Belen Rustic</v>
          </cell>
          <cell r="H3693" t="str">
            <v>Tropical Rainforest</v>
          </cell>
          <cell r="I3693">
            <v>1130</v>
          </cell>
          <cell r="J3693">
            <v>15.25</v>
          </cell>
          <cell r="K3693">
            <v>-92.39</v>
          </cell>
          <cell r="L3693" t="str">
            <v>In publication</v>
          </cell>
          <cell r="M3693" t="str">
            <v>NA</v>
          </cell>
          <cell r="N3693" t="str">
            <v>NA</v>
          </cell>
          <cell r="O3693">
            <v>22</v>
          </cell>
          <cell r="P3693" t="str">
            <v>NA</v>
          </cell>
          <cell r="Q3693" t="str">
            <v>NA</v>
          </cell>
          <cell r="R3693">
            <v>1</v>
          </cell>
          <cell r="S3693">
            <v>30</v>
          </cell>
          <cell r="T3693">
            <v>6</v>
          </cell>
          <cell r="U3693">
            <v>1998</v>
          </cell>
          <cell r="V3693">
            <v>11</v>
          </cell>
          <cell r="W3693">
            <v>7</v>
          </cell>
          <cell r="X3693">
            <v>1998</v>
          </cell>
          <cell r="Y3693">
            <v>4</v>
          </cell>
          <cell r="Z3693">
            <v>14</v>
          </cell>
          <cell r="AA3693">
            <v>14</v>
          </cell>
          <cell r="AB3693">
            <v>100</v>
          </cell>
          <cell r="AC3693" t="str">
            <v>Baits</v>
          </cell>
          <cell r="AD3693" t="str">
            <v>Four 14x14 m plots each with 49 tuna baits on groundwere placed on the ground, forming a 7 x 7 grid system with baits separated by 2 m from each other. Baits were examined 30 min after they were placed.</v>
          </cell>
          <cell r="AE3693">
            <v>0</v>
          </cell>
          <cell r="AF3693">
            <v>0</v>
          </cell>
          <cell r="AG3693">
            <v>0</v>
          </cell>
          <cell r="AH3693">
            <v>0</v>
          </cell>
          <cell r="AI3693">
            <v>0</v>
          </cell>
          <cell r="AJ3693">
            <v>196</v>
          </cell>
          <cell r="AK3693">
            <v>0</v>
          </cell>
          <cell r="AL3693">
            <v>2</v>
          </cell>
          <cell r="AM3693">
            <v>30</v>
          </cell>
          <cell r="AN3693">
            <v>0</v>
          </cell>
          <cell r="AO3693">
            <v>0</v>
          </cell>
          <cell r="AP3693">
            <v>0</v>
          </cell>
          <cell r="AQ3693">
            <v>0</v>
          </cell>
          <cell r="AR3693">
            <v>0</v>
          </cell>
          <cell r="AS3693">
            <v>0</v>
          </cell>
          <cell r="AT3693" t="str">
            <v>Tropical Rainforest</v>
          </cell>
          <cell r="AU3693" t="str">
            <v>Transformed</v>
          </cell>
          <cell r="AV3693" t="str">
            <v>Cropping</v>
          </cell>
          <cell r="AW3693" t="str">
            <v>NA</v>
          </cell>
          <cell r="AX3693" t="str">
            <v>Shaded coffee farm (low intensity management) in continuous production for 100 years</v>
          </cell>
          <cell r="AY3693" t="str">
            <v>all sampling on ground; bootstrap richness estimate. 588m2 area sampled</v>
          </cell>
        </row>
        <row r="3694">
          <cell r="A3694" t="str">
            <v>Perfecto_etal_2003_04</v>
          </cell>
          <cell r="B3694" t="str">
            <v>Gibb, Heloise</v>
          </cell>
          <cell r="C3694" t="str">
            <v>North America</v>
          </cell>
          <cell r="D3694" t="str">
            <v>Mexico</v>
          </cell>
          <cell r="E3694" t="str">
            <v>Chiapas</v>
          </cell>
          <cell r="F3694" t="str">
            <v>Huixtla</v>
          </cell>
          <cell r="G3694" t="str">
            <v>Belgica - Intensive</v>
          </cell>
          <cell r="H3694" t="str">
            <v>Tropical Rainforest</v>
          </cell>
          <cell r="I3694">
            <v>900</v>
          </cell>
          <cell r="J3694">
            <v>15.3</v>
          </cell>
          <cell r="K3694">
            <v>-92.38</v>
          </cell>
          <cell r="L3694" t="str">
            <v>In publication</v>
          </cell>
          <cell r="M3694" t="str">
            <v>NA</v>
          </cell>
          <cell r="N3694" t="str">
            <v>NA</v>
          </cell>
          <cell r="O3694">
            <v>11</v>
          </cell>
          <cell r="P3694" t="str">
            <v>NA</v>
          </cell>
          <cell r="Q3694" t="str">
            <v>NA</v>
          </cell>
          <cell r="R3694">
            <v>1</v>
          </cell>
          <cell r="S3694">
            <v>30</v>
          </cell>
          <cell r="T3694">
            <v>6</v>
          </cell>
          <cell r="U3694">
            <v>1998</v>
          </cell>
          <cell r="V3694">
            <v>11</v>
          </cell>
          <cell r="W3694">
            <v>7</v>
          </cell>
          <cell r="X3694">
            <v>1998</v>
          </cell>
          <cell r="Y3694">
            <v>4</v>
          </cell>
          <cell r="Z3694">
            <v>14</v>
          </cell>
          <cell r="AA3694">
            <v>14</v>
          </cell>
          <cell r="AB3694">
            <v>100</v>
          </cell>
          <cell r="AC3694" t="str">
            <v>Baits</v>
          </cell>
          <cell r="AD3694" t="str">
            <v>Four 14x14 m plots each with 49 tuna baits on groundwere placed on the ground, forming a 7 x 7 grid system with baits separated by 2 m from each other. Baits were examined 30 min after they were placed.</v>
          </cell>
          <cell r="AE3694">
            <v>0</v>
          </cell>
          <cell r="AF3694">
            <v>0</v>
          </cell>
          <cell r="AG3694">
            <v>0</v>
          </cell>
          <cell r="AH3694">
            <v>0</v>
          </cell>
          <cell r="AI3694">
            <v>0</v>
          </cell>
          <cell r="AJ3694">
            <v>196</v>
          </cell>
          <cell r="AK3694">
            <v>0</v>
          </cell>
          <cell r="AL3694">
            <v>2</v>
          </cell>
          <cell r="AM3694">
            <v>30</v>
          </cell>
          <cell r="AN3694">
            <v>0</v>
          </cell>
          <cell r="AO3694">
            <v>0</v>
          </cell>
          <cell r="AP3694">
            <v>0</v>
          </cell>
          <cell r="AQ3694">
            <v>0</v>
          </cell>
          <cell r="AR3694">
            <v>0</v>
          </cell>
          <cell r="AS3694">
            <v>0</v>
          </cell>
          <cell r="AT3694" t="str">
            <v>Tropical Rainforest</v>
          </cell>
          <cell r="AU3694" t="str">
            <v>Transformed</v>
          </cell>
          <cell r="AV3694" t="str">
            <v>Cropping</v>
          </cell>
          <cell r="AW3694" t="str">
            <v>NA</v>
          </cell>
          <cell r="AX3694" t="str">
            <v>Shaded coffee farm (high intensity management) in continuous production for 100 years</v>
          </cell>
          <cell r="AY3694" t="str">
            <v>all sampling on ground; bootstrap richness estimate. 588m2 area sampled</v>
          </cell>
        </row>
        <row r="3695">
          <cell r="A3695" t="str">
            <v>Perfecto_etal_2003_05</v>
          </cell>
          <cell r="B3695" t="str">
            <v>Gibb, Heloise</v>
          </cell>
          <cell r="C3695" t="str">
            <v>North America</v>
          </cell>
          <cell r="D3695" t="str">
            <v>Mexico</v>
          </cell>
          <cell r="E3695" t="str">
            <v>Chiapas</v>
          </cell>
          <cell r="F3695" t="str">
            <v>Tapachula</v>
          </cell>
          <cell r="G3695" t="str">
            <v>Hamburgo - Intensive</v>
          </cell>
          <cell r="H3695" t="str">
            <v>Tropical Rainforest</v>
          </cell>
          <cell r="I3695">
            <v>1237</v>
          </cell>
          <cell r="J3695">
            <v>15.17</v>
          </cell>
          <cell r="K3695">
            <v>-92.32</v>
          </cell>
          <cell r="L3695" t="str">
            <v>In publication</v>
          </cell>
          <cell r="M3695" t="str">
            <v>NA</v>
          </cell>
          <cell r="N3695" t="str">
            <v>NA</v>
          </cell>
          <cell r="O3695">
            <v>12</v>
          </cell>
          <cell r="P3695" t="str">
            <v>NA</v>
          </cell>
          <cell r="Q3695" t="str">
            <v>NA</v>
          </cell>
          <cell r="R3695">
            <v>1</v>
          </cell>
          <cell r="S3695">
            <v>11</v>
          </cell>
          <cell r="T3695">
            <v>6</v>
          </cell>
          <cell r="U3695">
            <v>1998</v>
          </cell>
          <cell r="V3695">
            <v>23</v>
          </cell>
          <cell r="W3695">
            <v>6</v>
          </cell>
          <cell r="X3695">
            <v>1998</v>
          </cell>
          <cell r="Y3695">
            <v>4</v>
          </cell>
          <cell r="Z3695">
            <v>14</v>
          </cell>
          <cell r="AA3695">
            <v>14</v>
          </cell>
          <cell r="AB3695">
            <v>100</v>
          </cell>
          <cell r="AC3695" t="str">
            <v>Baits</v>
          </cell>
          <cell r="AD3695" t="str">
            <v>Four 14x14 m plots each with 49 tuna baits on groundwere placed on the ground, forming a 7 x 7 grid system with baits separated by 2 m from each other. Baits were examined 30 min after they were placed.</v>
          </cell>
          <cell r="AE3695">
            <v>0</v>
          </cell>
          <cell r="AF3695">
            <v>0</v>
          </cell>
          <cell r="AG3695">
            <v>0</v>
          </cell>
          <cell r="AH3695">
            <v>0</v>
          </cell>
          <cell r="AI3695">
            <v>0</v>
          </cell>
          <cell r="AJ3695">
            <v>196</v>
          </cell>
          <cell r="AK3695">
            <v>0</v>
          </cell>
          <cell r="AL3695">
            <v>2</v>
          </cell>
          <cell r="AM3695">
            <v>30</v>
          </cell>
          <cell r="AN3695">
            <v>0</v>
          </cell>
          <cell r="AO3695">
            <v>0</v>
          </cell>
          <cell r="AP3695">
            <v>0</v>
          </cell>
          <cell r="AQ3695">
            <v>0</v>
          </cell>
          <cell r="AR3695">
            <v>0</v>
          </cell>
          <cell r="AS3695">
            <v>0</v>
          </cell>
          <cell r="AT3695" t="str">
            <v>Tropical Rainforest</v>
          </cell>
          <cell r="AU3695" t="str">
            <v>Transformed</v>
          </cell>
          <cell r="AV3695" t="str">
            <v>Cropping</v>
          </cell>
          <cell r="AW3695" t="str">
            <v>NA</v>
          </cell>
          <cell r="AX3695" t="str">
            <v>Shaded coffee farm (high intensity management) in continuous production for 100 years</v>
          </cell>
          <cell r="AY3695" t="str">
            <v>all sampling on ground; bootstrap richness estimate. 588m2 area sampled</v>
          </cell>
        </row>
        <row r="3696">
          <cell r="A3696" t="str">
            <v>Perfecto_etal_2003_06</v>
          </cell>
          <cell r="B3696" t="str">
            <v>Gibb, Heloise</v>
          </cell>
          <cell r="C3696" t="str">
            <v>North America</v>
          </cell>
          <cell r="D3696" t="str">
            <v>Mexico</v>
          </cell>
          <cell r="E3696" t="str">
            <v>Chiapas</v>
          </cell>
          <cell r="F3696" t="str">
            <v>Tapachula</v>
          </cell>
          <cell r="G3696" t="str">
            <v>Irlanda Forest</v>
          </cell>
          <cell r="H3696" t="str">
            <v>Tropical Rainforest</v>
          </cell>
          <cell r="I3696">
            <v>1050</v>
          </cell>
          <cell r="J3696">
            <v>15.18</v>
          </cell>
          <cell r="K3696">
            <v>-92.34</v>
          </cell>
          <cell r="L3696" t="str">
            <v>In publication</v>
          </cell>
          <cell r="M3696" t="str">
            <v>NA</v>
          </cell>
          <cell r="N3696" t="str">
            <v>NA</v>
          </cell>
          <cell r="O3696">
            <v>31</v>
          </cell>
          <cell r="P3696" t="str">
            <v>NA</v>
          </cell>
          <cell r="Q3696" t="str">
            <v>NA</v>
          </cell>
          <cell r="R3696">
            <v>1</v>
          </cell>
          <cell r="S3696">
            <v>11</v>
          </cell>
          <cell r="T3696">
            <v>6</v>
          </cell>
          <cell r="U3696">
            <v>1998</v>
          </cell>
          <cell r="V3696">
            <v>23</v>
          </cell>
          <cell r="W3696">
            <v>6</v>
          </cell>
          <cell r="X3696">
            <v>1998</v>
          </cell>
          <cell r="Y3696">
            <v>4</v>
          </cell>
          <cell r="Z3696">
            <v>14</v>
          </cell>
          <cell r="AA3696">
            <v>14</v>
          </cell>
          <cell r="AB3696">
            <v>100</v>
          </cell>
          <cell r="AC3696" t="str">
            <v>Baits</v>
          </cell>
          <cell r="AD3696" t="str">
            <v>Four 14x14 m plots each with 49 tuna baits on groundwere placed on the ground, forming a 7 x 7 grid system with baits separated by 2 m from each other. Baits were examined 30 min after they were placed.</v>
          </cell>
          <cell r="AE3696">
            <v>0</v>
          </cell>
          <cell r="AF3696">
            <v>0</v>
          </cell>
          <cell r="AG3696">
            <v>0</v>
          </cell>
          <cell r="AH3696">
            <v>0</v>
          </cell>
          <cell r="AI3696">
            <v>0</v>
          </cell>
          <cell r="AJ3696">
            <v>196</v>
          </cell>
          <cell r="AK3696">
            <v>0</v>
          </cell>
          <cell r="AL3696">
            <v>2</v>
          </cell>
          <cell r="AM3696">
            <v>30</v>
          </cell>
          <cell r="AN3696">
            <v>0</v>
          </cell>
          <cell r="AO3696">
            <v>0</v>
          </cell>
          <cell r="AP3696">
            <v>0</v>
          </cell>
          <cell r="AQ3696">
            <v>0</v>
          </cell>
          <cell r="AR3696">
            <v>0</v>
          </cell>
          <cell r="AS3696">
            <v>0</v>
          </cell>
          <cell r="AT3696" t="str">
            <v>Tropical Rainforest</v>
          </cell>
          <cell r="AU3696" t="str">
            <v>Disturbed</v>
          </cell>
          <cell r="AV3696" t="str">
            <v>Agriculture</v>
          </cell>
          <cell r="AW3696" t="str">
            <v>NA</v>
          </cell>
          <cell r="AX3696" t="str">
            <v>Native forest with some animal trapping, fruit extraction, etc.</v>
          </cell>
          <cell r="AY3696" t="str">
            <v>all sampling on ground; bootstrap richness estimate. 588m2 area sampled</v>
          </cell>
        </row>
        <row r="3697">
          <cell r="A3697" t="str">
            <v>Perfecto_etal_2003_07</v>
          </cell>
          <cell r="B3697" t="str">
            <v>Gibb, Heloise</v>
          </cell>
          <cell r="C3697" t="str">
            <v>North America</v>
          </cell>
          <cell r="D3697" t="str">
            <v>Mexico</v>
          </cell>
          <cell r="E3697" t="str">
            <v>Chiapas</v>
          </cell>
          <cell r="F3697" t="str">
            <v>Tapachula</v>
          </cell>
          <cell r="G3697" t="str">
            <v>Irlanda Production</v>
          </cell>
          <cell r="H3697" t="str">
            <v>Tropical Rainforest</v>
          </cell>
          <cell r="I3697">
            <v>1108</v>
          </cell>
          <cell r="J3697">
            <v>15.18</v>
          </cell>
          <cell r="K3697">
            <v>-92.34</v>
          </cell>
          <cell r="L3697" t="str">
            <v>In publication</v>
          </cell>
          <cell r="M3697" t="str">
            <v>NA</v>
          </cell>
          <cell r="N3697" t="str">
            <v>NA</v>
          </cell>
          <cell r="O3697">
            <v>23</v>
          </cell>
          <cell r="P3697" t="str">
            <v>NA</v>
          </cell>
          <cell r="Q3697" t="str">
            <v>NA</v>
          </cell>
          <cell r="R3697">
            <v>1</v>
          </cell>
          <cell r="S3697">
            <v>11</v>
          </cell>
          <cell r="T3697">
            <v>6</v>
          </cell>
          <cell r="U3697">
            <v>1998</v>
          </cell>
          <cell r="V3697">
            <v>23</v>
          </cell>
          <cell r="W3697">
            <v>6</v>
          </cell>
          <cell r="X3697">
            <v>1998</v>
          </cell>
          <cell r="Y3697">
            <v>4</v>
          </cell>
          <cell r="Z3697">
            <v>14</v>
          </cell>
          <cell r="AA3697">
            <v>14</v>
          </cell>
          <cell r="AB3697">
            <v>100</v>
          </cell>
          <cell r="AC3697" t="str">
            <v>Baits</v>
          </cell>
          <cell r="AD3697" t="str">
            <v>Four 14x14 m plots each with 49 tuna baits on groundwere placed on the ground, forming a 7 x 7 grid system with baits separated by 2 m from each other. Baits were examined 30 min after they were placed.</v>
          </cell>
          <cell r="AE3697">
            <v>0</v>
          </cell>
          <cell r="AF3697">
            <v>0</v>
          </cell>
          <cell r="AG3697">
            <v>0</v>
          </cell>
          <cell r="AH3697">
            <v>0</v>
          </cell>
          <cell r="AI3697">
            <v>0</v>
          </cell>
          <cell r="AJ3697">
            <v>196</v>
          </cell>
          <cell r="AK3697">
            <v>0</v>
          </cell>
          <cell r="AL3697">
            <v>2</v>
          </cell>
          <cell r="AM3697">
            <v>30</v>
          </cell>
          <cell r="AN3697">
            <v>0</v>
          </cell>
          <cell r="AO3697">
            <v>0</v>
          </cell>
          <cell r="AP3697">
            <v>0</v>
          </cell>
          <cell r="AQ3697">
            <v>0</v>
          </cell>
          <cell r="AR3697">
            <v>0</v>
          </cell>
          <cell r="AS3697">
            <v>0</v>
          </cell>
          <cell r="AT3697" t="str">
            <v>Tropical Rainforest</v>
          </cell>
          <cell r="AU3697" t="str">
            <v>Transformed</v>
          </cell>
          <cell r="AV3697" t="str">
            <v>Cropping</v>
          </cell>
          <cell r="AW3697" t="str">
            <v>NA</v>
          </cell>
          <cell r="AX3697" t="str">
            <v>Shaded coffee farm (medium intensity management) in continuous production for 100 years</v>
          </cell>
          <cell r="AY3697" t="str">
            <v>all sampling on ground; bootstrap richness estimate. 588m2 area sampled</v>
          </cell>
        </row>
        <row r="3698">
          <cell r="A3698" t="str">
            <v>Perfecto_etal_2003_08</v>
          </cell>
          <cell r="B3698" t="str">
            <v>Gibb, Heloise</v>
          </cell>
          <cell r="C3698" t="str">
            <v>North America</v>
          </cell>
          <cell r="D3698" t="str">
            <v>Mexico</v>
          </cell>
          <cell r="E3698" t="str">
            <v>Chiapas</v>
          </cell>
          <cell r="F3698" t="str">
            <v>Tapachula</v>
          </cell>
          <cell r="G3698" t="str">
            <v>Irlanda Reserva</v>
          </cell>
          <cell r="H3698" t="str">
            <v>Tropical Rainforest</v>
          </cell>
          <cell r="I3698">
            <v>1101</v>
          </cell>
          <cell r="J3698">
            <v>15.18</v>
          </cell>
          <cell r="K3698">
            <v>-92.34</v>
          </cell>
          <cell r="L3698" t="str">
            <v>In publication</v>
          </cell>
          <cell r="M3698" t="str">
            <v>NA</v>
          </cell>
          <cell r="N3698" t="str">
            <v>NA</v>
          </cell>
          <cell r="O3698">
            <v>31</v>
          </cell>
          <cell r="P3698" t="str">
            <v>NA</v>
          </cell>
          <cell r="Q3698" t="str">
            <v>NA</v>
          </cell>
          <cell r="R3698">
            <v>1</v>
          </cell>
          <cell r="S3698">
            <v>11</v>
          </cell>
          <cell r="T3698">
            <v>6</v>
          </cell>
          <cell r="U3698">
            <v>1998</v>
          </cell>
          <cell r="V3698">
            <v>23</v>
          </cell>
          <cell r="W3698">
            <v>6</v>
          </cell>
          <cell r="X3698">
            <v>1998</v>
          </cell>
          <cell r="Y3698">
            <v>4</v>
          </cell>
          <cell r="Z3698">
            <v>14</v>
          </cell>
          <cell r="AA3698">
            <v>14</v>
          </cell>
          <cell r="AB3698">
            <v>100</v>
          </cell>
          <cell r="AC3698" t="str">
            <v>Baits</v>
          </cell>
          <cell r="AD3698" t="str">
            <v>Four 14x14 m plots each with 49 tuna baits on groundwere placed on the ground, forming a 7 x 7 grid system with baits separated by 2 m from each other. Baits were examined 30 min after they were placed.</v>
          </cell>
          <cell r="AE3698">
            <v>0</v>
          </cell>
          <cell r="AF3698">
            <v>0</v>
          </cell>
          <cell r="AG3698">
            <v>0</v>
          </cell>
          <cell r="AH3698">
            <v>0</v>
          </cell>
          <cell r="AI3698">
            <v>0</v>
          </cell>
          <cell r="AJ3698">
            <v>196</v>
          </cell>
          <cell r="AK3698">
            <v>0</v>
          </cell>
          <cell r="AL3698">
            <v>2</v>
          </cell>
          <cell r="AM3698">
            <v>30</v>
          </cell>
          <cell r="AN3698">
            <v>0</v>
          </cell>
          <cell r="AO3698">
            <v>0</v>
          </cell>
          <cell r="AP3698">
            <v>0</v>
          </cell>
          <cell r="AQ3698">
            <v>0</v>
          </cell>
          <cell r="AR3698">
            <v>0</v>
          </cell>
          <cell r="AS3698">
            <v>0</v>
          </cell>
          <cell r="AT3698" t="str">
            <v>Tropical Rainforest</v>
          </cell>
          <cell r="AU3698" t="str">
            <v>Transformed</v>
          </cell>
          <cell r="AV3698" t="str">
            <v>Cropping</v>
          </cell>
          <cell r="AW3698" t="str">
            <v>NA</v>
          </cell>
          <cell r="AX3698" t="str">
            <v>Shaded coffee farm (low intensity management) in continuous production for 100 years</v>
          </cell>
          <cell r="AY3698" t="str">
            <v>all sampling on ground; bootstrap richness estimate</v>
          </cell>
        </row>
        <row r="3699">
          <cell r="A3699" t="str">
            <v>Petersen_etal_1998_01</v>
          </cell>
          <cell r="B3699" t="str">
            <v>Gibb, Heloise</v>
          </cell>
          <cell r="C3699" t="str">
            <v>North America</v>
          </cell>
          <cell r="D3699" t="str">
            <v>U.S.A.</v>
          </cell>
          <cell r="E3699" t="str">
            <v>Illinois</v>
          </cell>
          <cell r="F3699" t="str">
            <v>Dupage</v>
          </cell>
          <cell r="G3699" t="str">
            <v>NA</v>
          </cell>
          <cell r="H3699" t="str">
            <v>Prairie</v>
          </cell>
          <cell r="I3699">
            <v>222</v>
          </cell>
          <cell r="J3699">
            <v>41.84</v>
          </cell>
          <cell r="K3699">
            <v>-88.06</v>
          </cell>
          <cell r="L3699" t="str">
            <v>In publication</v>
          </cell>
          <cell r="M3699" t="str">
            <v>NA</v>
          </cell>
          <cell r="N3699">
            <v>1096</v>
          </cell>
          <cell r="O3699">
            <v>11</v>
          </cell>
          <cell r="P3699" t="str">
            <v>NA</v>
          </cell>
          <cell r="Q3699" t="str">
            <v>NA</v>
          </cell>
          <cell r="R3699" t="str">
            <v>NA</v>
          </cell>
          <cell r="S3699" t="str">
            <v>NA</v>
          </cell>
          <cell r="T3699" t="str">
            <v>NA</v>
          </cell>
          <cell r="U3699">
            <v>1995</v>
          </cell>
          <cell r="V3699" t="str">
            <v>NA</v>
          </cell>
          <cell r="W3699" t="str">
            <v>NA</v>
          </cell>
          <cell r="X3699">
            <v>1995</v>
          </cell>
          <cell r="Y3699" t="str">
            <v>NA</v>
          </cell>
          <cell r="Z3699" t="str">
            <v>NA</v>
          </cell>
          <cell r="AA3699" t="str">
            <v>NA</v>
          </cell>
          <cell r="AB3699" t="str">
            <v>NA</v>
          </cell>
          <cell r="AC3699" t="str">
            <v>Pitfall</v>
          </cell>
          <cell r="AD3699" t="str">
            <v>NA</v>
          </cell>
          <cell r="AE3699">
            <v>30</v>
          </cell>
          <cell r="AF3699" t="str">
            <v>NA</v>
          </cell>
          <cell r="AG3699" t="str">
            <v>NA</v>
          </cell>
          <cell r="AH3699" t="str">
            <v>NA</v>
          </cell>
          <cell r="AI3699" t="e">
            <v>#VALUE!</v>
          </cell>
          <cell r="AJ3699">
            <v>0</v>
          </cell>
          <cell r="AK3699">
            <v>0</v>
          </cell>
          <cell r="AL3699">
            <v>0</v>
          </cell>
          <cell r="AM3699">
            <v>0</v>
          </cell>
          <cell r="AN3699">
            <v>0</v>
          </cell>
          <cell r="AO3699">
            <v>0</v>
          </cell>
          <cell r="AP3699">
            <v>0</v>
          </cell>
          <cell r="AQ3699">
            <v>0</v>
          </cell>
          <cell r="AR3699">
            <v>0</v>
          </cell>
          <cell r="AS3699">
            <v>0</v>
          </cell>
          <cell r="AT3699" t="str">
            <v>Prairie</v>
          </cell>
          <cell r="AU3699" t="str">
            <v>Undisturbed</v>
          </cell>
          <cell r="AV3699" t="str">
            <v>NA</v>
          </cell>
          <cell r="AW3699" t="str">
            <v>NA</v>
          </cell>
          <cell r="AX3699" t="str">
            <v>Prairie</v>
          </cell>
          <cell r="AY3699" t="str">
            <v>NA</v>
          </cell>
        </row>
        <row r="3700">
          <cell r="A3700" t="str">
            <v>Pezzatti_etal_1998_01</v>
          </cell>
          <cell r="B3700" t="str">
            <v>Gibb, Heloise</v>
          </cell>
          <cell r="C3700" t="str">
            <v>South America</v>
          </cell>
          <cell r="D3700" t="str">
            <v>Ecuador</v>
          </cell>
          <cell r="E3700" t="str">
            <v>Galapàgos, Floreana island</v>
          </cell>
          <cell r="F3700" t="str">
            <v>Puerto Velasco Ibarra</v>
          </cell>
          <cell r="G3700" t="str">
            <v>A1</v>
          </cell>
          <cell r="H3700" t="str">
            <v>Tropical Rainforest</v>
          </cell>
          <cell r="I3700">
            <v>335</v>
          </cell>
          <cell r="J3700">
            <v>-1.31</v>
          </cell>
          <cell r="K3700">
            <v>-90.44</v>
          </cell>
          <cell r="L3700" t="str">
            <v>In publication</v>
          </cell>
          <cell r="M3700" t="str">
            <v>NA</v>
          </cell>
          <cell r="N3700" t="str">
            <v>NA</v>
          </cell>
          <cell r="O3700">
            <v>6</v>
          </cell>
          <cell r="P3700">
            <v>2</v>
          </cell>
          <cell r="Q3700">
            <v>4</v>
          </cell>
          <cell r="R3700">
            <v>1</v>
          </cell>
          <cell r="S3700" t="str">
            <v>NA</v>
          </cell>
          <cell r="T3700">
            <v>12</v>
          </cell>
          <cell r="U3700">
            <v>1996</v>
          </cell>
          <cell r="V3700" t="str">
            <v>NA</v>
          </cell>
          <cell r="W3700">
            <v>2</v>
          </cell>
          <cell r="X3700">
            <v>1997</v>
          </cell>
          <cell r="Y3700">
            <v>1</v>
          </cell>
          <cell r="Z3700">
            <v>8</v>
          </cell>
          <cell r="AA3700">
            <v>8</v>
          </cell>
          <cell r="AB3700">
            <v>0</v>
          </cell>
          <cell r="AC3700" t="str">
            <v>Pitfall/Baits/Hand collecting</v>
          </cell>
          <cell r="AD3700" t="str">
            <v>Pitfall: 3 pitfall traps placed in a triangle per site (65mm diameter, 90mm long plastic cup, filled with 50mL of ethyl glycol). Sites N1-N4 and A1-A4 for 15 days. Sites LL, LM and LC for 6 days. Baits: Twenty-five numbered baiting points in a square of 8x8 m, each distant 2 m from one another. We sampled sites NI to N4 and Al to A4 twice with honey and twice with tuna. Sites LL, LM ad LC only sampled once with each. Baits were put in place between 2:00 pm and 4:00 pm and collected the following morning between 7:00 am and 9:00 am (17 h baiting time).</v>
          </cell>
          <cell r="AE3700">
            <v>3</v>
          </cell>
          <cell r="AF3700">
            <v>33.200000000000003</v>
          </cell>
          <cell r="AG3700" t="str">
            <v>NA</v>
          </cell>
          <cell r="AH3700">
            <v>360</v>
          </cell>
          <cell r="AI3700">
            <v>45</v>
          </cell>
          <cell r="AJ3700">
            <v>100</v>
          </cell>
          <cell r="AK3700">
            <v>0</v>
          </cell>
          <cell r="AL3700">
            <v>2</v>
          </cell>
          <cell r="AM3700">
            <v>4080</v>
          </cell>
          <cell r="AN3700">
            <v>0</v>
          </cell>
          <cell r="AO3700">
            <v>0</v>
          </cell>
          <cell r="AP3700">
            <v>0</v>
          </cell>
          <cell r="AQ3700">
            <v>0</v>
          </cell>
          <cell r="AR3700">
            <v>0</v>
          </cell>
          <cell r="AS3700">
            <v>0</v>
          </cell>
          <cell r="AT3700" t="str">
            <v>Tropical Rainforest</v>
          </cell>
          <cell r="AU3700" t="str">
            <v>Transformed</v>
          </cell>
          <cell r="AV3700" t="str">
            <v>Cropping</v>
          </cell>
          <cell r="AW3700" t="str">
            <v>NA</v>
          </cell>
          <cell r="AX3700" t="str">
            <v>Humid</v>
          </cell>
          <cell r="AY3700" t="str">
            <v>Total abundance = 25,241 ants (1,539 in pitfall traps and 23,702 with bait), Species Richness = 24. 64m2 area sampled.</v>
          </cell>
        </row>
        <row r="3701">
          <cell r="A3701" t="str">
            <v>Pezzatti_etal_1998_02</v>
          </cell>
          <cell r="B3701" t="str">
            <v>Gibb, Heloise</v>
          </cell>
          <cell r="C3701" t="str">
            <v>South America</v>
          </cell>
          <cell r="D3701" t="str">
            <v>Ecuador</v>
          </cell>
          <cell r="E3701" t="str">
            <v>Galapàgos, Floreana island</v>
          </cell>
          <cell r="F3701" t="str">
            <v>Puerto Velasco Ibarra</v>
          </cell>
          <cell r="G3701" t="str">
            <v>A2</v>
          </cell>
          <cell r="H3701" t="str">
            <v>Tropical Rainforest</v>
          </cell>
          <cell r="I3701">
            <v>315</v>
          </cell>
          <cell r="J3701">
            <v>-1.3</v>
          </cell>
          <cell r="K3701">
            <v>-90.45</v>
          </cell>
          <cell r="L3701" t="str">
            <v>In publication</v>
          </cell>
          <cell r="M3701" t="str">
            <v>NA</v>
          </cell>
          <cell r="N3701" t="str">
            <v>NA</v>
          </cell>
          <cell r="O3701">
            <v>10</v>
          </cell>
          <cell r="P3701">
            <v>5</v>
          </cell>
          <cell r="Q3701">
            <v>5</v>
          </cell>
          <cell r="R3701">
            <v>1</v>
          </cell>
          <cell r="S3701" t="str">
            <v>NA</v>
          </cell>
          <cell r="T3701">
            <v>12</v>
          </cell>
          <cell r="U3701">
            <v>1996</v>
          </cell>
          <cell r="V3701" t="str">
            <v>NA</v>
          </cell>
          <cell r="W3701">
            <v>2</v>
          </cell>
          <cell r="X3701">
            <v>1997</v>
          </cell>
          <cell r="Y3701">
            <v>1</v>
          </cell>
          <cell r="Z3701">
            <v>8</v>
          </cell>
          <cell r="AA3701">
            <v>8</v>
          </cell>
          <cell r="AB3701">
            <v>0</v>
          </cell>
          <cell r="AC3701" t="str">
            <v>Pitfall/Baits/Hand collecting</v>
          </cell>
          <cell r="AD3701" t="str">
            <v>Pitfall: 3 pitfall traps placed in a triangle per site (65mm diameter, 90mm long plastic cup, filled with 50mL of ethyl glycol). Sites N1-N4 and A1-A4 for 15 days. Sites LL, LM and LC for 6 days. Baits: Twenty-five numbered baiting points in a square of 8x8 m, each distant 2 m from one another. We sampled sites NI to N4 and Al to A4 twice with honey and twice with tuna. Sites LL, LM ad LC only sampled once with each. Baits were put in place between 2:00 pm and 4:00 pm and collected the following morning between 7:00 am and 9:00 am (17 h baiting time).</v>
          </cell>
          <cell r="AE3701">
            <v>3</v>
          </cell>
          <cell r="AF3701">
            <v>33.200000000000003</v>
          </cell>
          <cell r="AG3701" t="str">
            <v>NA</v>
          </cell>
          <cell r="AH3701">
            <v>360</v>
          </cell>
          <cell r="AI3701">
            <v>45</v>
          </cell>
          <cell r="AJ3701">
            <v>100</v>
          </cell>
          <cell r="AK3701">
            <v>0</v>
          </cell>
          <cell r="AL3701">
            <v>2</v>
          </cell>
          <cell r="AM3701">
            <v>4080</v>
          </cell>
          <cell r="AN3701">
            <v>0</v>
          </cell>
          <cell r="AO3701">
            <v>0</v>
          </cell>
          <cell r="AP3701">
            <v>0</v>
          </cell>
          <cell r="AQ3701">
            <v>0</v>
          </cell>
          <cell r="AR3701">
            <v>0</v>
          </cell>
          <cell r="AS3701">
            <v>0</v>
          </cell>
          <cell r="AT3701" t="str">
            <v>Tropical Rainforest</v>
          </cell>
          <cell r="AU3701" t="str">
            <v>Transformed</v>
          </cell>
          <cell r="AV3701" t="str">
            <v>Cropping</v>
          </cell>
          <cell r="AW3701" t="str">
            <v>NA</v>
          </cell>
          <cell r="AX3701" t="str">
            <v>Humid</v>
          </cell>
          <cell r="AY3701" t="str">
            <v>Total abundance = 25,241 ants (1,539 in pitfall traps and 23,702 with bait), Species Richness = 24. 64m2 area sampled.</v>
          </cell>
        </row>
        <row r="3702">
          <cell r="A3702" t="str">
            <v>Pezzatti_etal_1998_03</v>
          </cell>
          <cell r="B3702" t="str">
            <v>Gibb, Heloise</v>
          </cell>
          <cell r="C3702" t="str">
            <v>South America</v>
          </cell>
          <cell r="D3702" t="str">
            <v>Ecuador</v>
          </cell>
          <cell r="E3702" t="str">
            <v>Galapàgos, Floreana island</v>
          </cell>
          <cell r="F3702" t="str">
            <v>Puerto Velasco Ibarra</v>
          </cell>
          <cell r="G3702" t="str">
            <v>A3</v>
          </cell>
          <cell r="H3702" t="str">
            <v>Tropical Rainforest</v>
          </cell>
          <cell r="I3702">
            <v>160</v>
          </cell>
          <cell r="J3702">
            <v>-1.29</v>
          </cell>
          <cell r="K3702">
            <v>-90.47</v>
          </cell>
          <cell r="L3702" t="str">
            <v>In publication</v>
          </cell>
          <cell r="M3702" t="str">
            <v>NA</v>
          </cell>
          <cell r="N3702" t="str">
            <v>NA</v>
          </cell>
          <cell r="O3702">
            <v>9</v>
          </cell>
          <cell r="P3702">
            <v>2</v>
          </cell>
          <cell r="Q3702">
            <v>7</v>
          </cell>
          <cell r="R3702">
            <v>1</v>
          </cell>
          <cell r="S3702" t="str">
            <v>NA</v>
          </cell>
          <cell r="T3702">
            <v>12</v>
          </cell>
          <cell r="U3702">
            <v>1996</v>
          </cell>
          <cell r="V3702" t="str">
            <v>NA</v>
          </cell>
          <cell r="W3702">
            <v>2</v>
          </cell>
          <cell r="X3702">
            <v>1997</v>
          </cell>
          <cell r="Y3702">
            <v>1</v>
          </cell>
          <cell r="Z3702">
            <v>8</v>
          </cell>
          <cell r="AA3702">
            <v>8</v>
          </cell>
          <cell r="AB3702">
            <v>0</v>
          </cell>
          <cell r="AC3702" t="str">
            <v>Pitfall/Baits/Hand collecting</v>
          </cell>
          <cell r="AD3702" t="str">
            <v>Pitfall: 3 pitfall traps placed in a triangle per site (65mm diameter, 90mm long plastic cup, filled with 50mL of ethyl glycol). Sites N1-N4 and A1-A4 for 15 days. Sites LL, LM and LC for 6 days. Baits: Twenty-five numbered baiting points in a square of 8x8 m, each distant 2 m from one another. We sampled sites NI to N4 and Al to A4 twice with honey and twice with tuna. Sites LL, LM ad LC only sampled once with each. Baits were put in place between 2:00 pm and 4:00 pm and collected the following morning between 7:00 am and 9:00 am (17 h baiting time).</v>
          </cell>
          <cell r="AE3702">
            <v>3</v>
          </cell>
          <cell r="AF3702">
            <v>33.200000000000003</v>
          </cell>
          <cell r="AG3702" t="str">
            <v>NA</v>
          </cell>
          <cell r="AH3702">
            <v>360</v>
          </cell>
          <cell r="AI3702">
            <v>45</v>
          </cell>
          <cell r="AJ3702">
            <v>100</v>
          </cell>
          <cell r="AK3702">
            <v>0</v>
          </cell>
          <cell r="AL3702">
            <v>2</v>
          </cell>
          <cell r="AM3702">
            <v>4080</v>
          </cell>
          <cell r="AN3702">
            <v>0</v>
          </cell>
          <cell r="AO3702">
            <v>0</v>
          </cell>
          <cell r="AP3702">
            <v>0</v>
          </cell>
          <cell r="AQ3702">
            <v>0</v>
          </cell>
          <cell r="AR3702">
            <v>0</v>
          </cell>
          <cell r="AS3702">
            <v>0</v>
          </cell>
          <cell r="AT3702" t="str">
            <v>Tropical Rainforest</v>
          </cell>
          <cell r="AU3702" t="str">
            <v>Transformed</v>
          </cell>
          <cell r="AV3702" t="str">
            <v>Cropping</v>
          </cell>
          <cell r="AW3702" t="str">
            <v>NA</v>
          </cell>
          <cell r="AX3702" t="str">
            <v>upper arid</v>
          </cell>
          <cell r="AY3702" t="str">
            <v>Total abundance = 25,241 ants (1,539 in pitfall traps and 23,702 with bait), Species Richness = 24. 64m2 area sampled.</v>
          </cell>
        </row>
        <row r="3703">
          <cell r="A3703" t="str">
            <v>Pezzatti_etal_1998_04</v>
          </cell>
          <cell r="B3703" t="str">
            <v>Gibb, Heloise</v>
          </cell>
          <cell r="C3703" t="str">
            <v>South America</v>
          </cell>
          <cell r="D3703" t="str">
            <v>Ecuador</v>
          </cell>
          <cell r="E3703" t="str">
            <v>Galapàgos, Floreana island</v>
          </cell>
          <cell r="F3703" t="str">
            <v>Puerto Velasco Ibarra</v>
          </cell>
          <cell r="G3703" t="str">
            <v>A4</v>
          </cell>
          <cell r="H3703" t="str">
            <v>Tropical Rainforest</v>
          </cell>
          <cell r="I3703">
            <v>10</v>
          </cell>
          <cell r="J3703">
            <v>-1.28</v>
          </cell>
          <cell r="K3703">
            <v>-90.48</v>
          </cell>
          <cell r="L3703" t="str">
            <v>In publication</v>
          </cell>
          <cell r="M3703" t="str">
            <v>NA</v>
          </cell>
          <cell r="N3703" t="str">
            <v>NA</v>
          </cell>
          <cell r="O3703">
            <v>10</v>
          </cell>
          <cell r="P3703">
            <v>3</v>
          </cell>
          <cell r="Q3703">
            <v>7</v>
          </cell>
          <cell r="R3703">
            <v>1</v>
          </cell>
          <cell r="S3703" t="str">
            <v>NA</v>
          </cell>
          <cell r="T3703">
            <v>12</v>
          </cell>
          <cell r="U3703">
            <v>1996</v>
          </cell>
          <cell r="V3703" t="str">
            <v>NA</v>
          </cell>
          <cell r="W3703">
            <v>2</v>
          </cell>
          <cell r="X3703">
            <v>1997</v>
          </cell>
          <cell r="Y3703">
            <v>1</v>
          </cell>
          <cell r="Z3703">
            <v>8</v>
          </cell>
          <cell r="AA3703">
            <v>8</v>
          </cell>
          <cell r="AB3703">
            <v>0</v>
          </cell>
          <cell r="AC3703" t="str">
            <v>Pitfall/Baits/Hand collecting</v>
          </cell>
          <cell r="AD3703" t="str">
            <v>Pitfall: 3 pitfall traps placed in a triangle per site (65mm diameter, 90mm long plastic cup, filled with 50mL of ethyl glycol). Sites N1-N4 and A1-A4 for 15 days. Sites LL, LM and LC for 6 days. Baits: Twenty-five numbered baiting points in a square of 8x8 m, each distant 2 m from one another. We sampled sites NI to N4 and Al to A4 twice with honey and twice with tuna. Sites LL, LM ad LC only sampled once with each. Baits were put in place between 2:00 pm and 4:00 pm and collected the following morning between 7:00 am and 9:00 am (17 h baiting time).</v>
          </cell>
          <cell r="AE3703">
            <v>3</v>
          </cell>
          <cell r="AF3703">
            <v>33.200000000000003</v>
          </cell>
          <cell r="AG3703" t="str">
            <v>NA</v>
          </cell>
          <cell r="AH3703">
            <v>360</v>
          </cell>
          <cell r="AI3703">
            <v>45</v>
          </cell>
          <cell r="AJ3703">
            <v>100</v>
          </cell>
          <cell r="AK3703">
            <v>0</v>
          </cell>
          <cell r="AL3703">
            <v>2</v>
          </cell>
          <cell r="AM3703">
            <v>4080</v>
          </cell>
          <cell r="AN3703">
            <v>0</v>
          </cell>
          <cell r="AO3703">
            <v>0</v>
          </cell>
          <cell r="AP3703">
            <v>0</v>
          </cell>
          <cell r="AQ3703">
            <v>0</v>
          </cell>
          <cell r="AR3703">
            <v>0</v>
          </cell>
          <cell r="AS3703">
            <v>0</v>
          </cell>
          <cell r="AT3703" t="str">
            <v>Tropical Rainforest</v>
          </cell>
          <cell r="AU3703" t="str">
            <v>Transformed</v>
          </cell>
          <cell r="AV3703" t="str">
            <v>Cropping</v>
          </cell>
          <cell r="AW3703" t="str">
            <v>NA</v>
          </cell>
          <cell r="AX3703" t="str">
            <v>lower arid</v>
          </cell>
          <cell r="AY3703" t="str">
            <v>Total abundance = 25,241 ants (1,539 in pitfall traps and 23,702 with bait), Species Richness = 24. 64m2 area sampled.</v>
          </cell>
        </row>
        <row r="3704">
          <cell r="A3704" t="str">
            <v>Pezzatti_etal_1998_05</v>
          </cell>
          <cell r="B3704" t="str">
            <v>Gibb, Heloise</v>
          </cell>
          <cell r="C3704" t="str">
            <v>South America</v>
          </cell>
          <cell r="D3704" t="str">
            <v>Ecuador</v>
          </cell>
          <cell r="E3704" t="str">
            <v>Galapàgos, Floreana island</v>
          </cell>
          <cell r="F3704" t="str">
            <v>Puerto Velasco Ibarra</v>
          </cell>
          <cell r="G3704" t="str">
            <v>LC</v>
          </cell>
          <cell r="H3704" t="str">
            <v>Tropical Rainforest</v>
          </cell>
          <cell r="I3704">
            <v>1</v>
          </cell>
          <cell r="J3704">
            <v>-1.22</v>
          </cell>
          <cell r="K3704">
            <v>-90.43</v>
          </cell>
          <cell r="L3704" t="str">
            <v>In publication</v>
          </cell>
          <cell r="M3704" t="str">
            <v>NA</v>
          </cell>
          <cell r="N3704" t="str">
            <v>NA</v>
          </cell>
          <cell r="O3704">
            <v>10</v>
          </cell>
          <cell r="P3704">
            <v>4</v>
          </cell>
          <cell r="Q3704">
            <v>6</v>
          </cell>
          <cell r="R3704">
            <v>1</v>
          </cell>
          <cell r="S3704" t="str">
            <v>NA</v>
          </cell>
          <cell r="T3704">
            <v>12</v>
          </cell>
          <cell r="U3704">
            <v>1996</v>
          </cell>
          <cell r="V3704" t="str">
            <v>NA</v>
          </cell>
          <cell r="W3704">
            <v>2</v>
          </cell>
          <cell r="X3704">
            <v>1997</v>
          </cell>
          <cell r="Y3704">
            <v>1</v>
          </cell>
          <cell r="Z3704">
            <v>8</v>
          </cell>
          <cell r="AA3704">
            <v>8</v>
          </cell>
          <cell r="AB3704">
            <v>0</v>
          </cell>
          <cell r="AC3704" t="str">
            <v>Pitfall/Baits/Hand collecting</v>
          </cell>
          <cell r="AD3704" t="str">
            <v>Pitfall: 3 pitfall traps placed in a triangle per site (65mm diameter, 90mm long plastic cup, filled with 50mL of ethyl glycol). Sites N1-N4 and A1-A4 for 15 days. Sites LL, LM and LC for 6 days. Baits: Twenty-five numbered baiting points in a square of 8x8 m, each distant 2 m from one another. We sampled sites NI to N4 and Al to A4 twice with honey and twice with tuna. Sites LL, LM ad LC only sampled once with each. Baits were put in place between 2:00 pm and 4:00 pm and collected the following morning between 7:00 am and 9:00 am (17 h baiting time).</v>
          </cell>
          <cell r="AE3704">
            <v>3</v>
          </cell>
          <cell r="AF3704">
            <v>33.200000000000003</v>
          </cell>
          <cell r="AG3704" t="str">
            <v>NA</v>
          </cell>
          <cell r="AH3704">
            <v>144</v>
          </cell>
          <cell r="AI3704">
            <v>18</v>
          </cell>
          <cell r="AJ3704">
            <v>50</v>
          </cell>
          <cell r="AK3704">
            <v>0</v>
          </cell>
          <cell r="AL3704">
            <v>2</v>
          </cell>
          <cell r="AM3704">
            <v>2040</v>
          </cell>
          <cell r="AN3704">
            <v>0</v>
          </cell>
          <cell r="AO3704">
            <v>0</v>
          </cell>
          <cell r="AP3704">
            <v>0</v>
          </cell>
          <cell r="AQ3704">
            <v>0</v>
          </cell>
          <cell r="AR3704">
            <v>0</v>
          </cell>
          <cell r="AS3704">
            <v>0</v>
          </cell>
          <cell r="AT3704" t="str">
            <v>Tropical Rainforest</v>
          </cell>
          <cell r="AU3704" t="str">
            <v>Disturbed</v>
          </cell>
          <cell r="AV3704" t="str">
            <v>Urban &amp; recreation</v>
          </cell>
          <cell r="AW3704" t="str">
            <v>NA</v>
          </cell>
          <cell r="AX3704" t="str">
            <v>Littoral</v>
          </cell>
          <cell r="AY3704" t="str">
            <v>Total abundance = 25,241 ants (1,539 in pitfall traps and 23,702 with bait), Species Richness = 24. 64m2 area sampled.</v>
          </cell>
        </row>
        <row r="3705">
          <cell r="A3705" t="str">
            <v>Pezzatti_etal_1998_06</v>
          </cell>
          <cell r="B3705" t="str">
            <v>Gibb, Heloise</v>
          </cell>
          <cell r="C3705" t="str">
            <v>South America</v>
          </cell>
          <cell r="D3705" t="str">
            <v>Ecuador</v>
          </cell>
          <cell r="E3705" t="str">
            <v>Galapàgos, Floreana island</v>
          </cell>
          <cell r="F3705" t="str">
            <v>Puerto Velasco Ibarra</v>
          </cell>
          <cell r="G3705" t="str">
            <v>LL</v>
          </cell>
          <cell r="H3705" t="str">
            <v>Tropical Rainforest</v>
          </cell>
          <cell r="I3705">
            <v>1</v>
          </cell>
          <cell r="J3705">
            <v>-1.29</v>
          </cell>
          <cell r="K3705">
            <v>-90.49</v>
          </cell>
          <cell r="L3705" t="str">
            <v>In publication</v>
          </cell>
          <cell r="M3705" t="str">
            <v>NA</v>
          </cell>
          <cell r="N3705" t="str">
            <v>NA</v>
          </cell>
          <cell r="O3705">
            <v>10</v>
          </cell>
          <cell r="P3705">
            <v>5</v>
          </cell>
          <cell r="Q3705">
            <v>5</v>
          </cell>
          <cell r="R3705">
            <v>1</v>
          </cell>
          <cell r="S3705" t="str">
            <v>NA</v>
          </cell>
          <cell r="T3705">
            <v>12</v>
          </cell>
          <cell r="U3705">
            <v>1996</v>
          </cell>
          <cell r="V3705" t="str">
            <v>NA</v>
          </cell>
          <cell r="W3705">
            <v>2</v>
          </cell>
          <cell r="X3705">
            <v>1997</v>
          </cell>
          <cell r="Y3705">
            <v>1</v>
          </cell>
          <cell r="Z3705">
            <v>8</v>
          </cell>
          <cell r="AA3705">
            <v>8</v>
          </cell>
          <cell r="AB3705">
            <v>0</v>
          </cell>
          <cell r="AC3705" t="str">
            <v>Pitfall/Baits/Hand collecting</v>
          </cell>
          <cell r="AD3705" t="str">
            <v>Pitfall: 3 pitfall traps placed in a triangle per site (65mm diameter, 90mm long plastic cup, filled with 50mL of ethyl glycol). Sites N1-N4 and A1-A4 for 15 days. Sites LL, LM and LC for 6 days. Baits: Twenty-five numbered baiting points in a square of 8x8 m, each distant 2 m from one another. We sampled sites NI to N4 and Al to A4 twice with honey and twice with tuna. Sites LL, LM ad LC only sampled once with each. Baits were put in place between 2:00 pm and 4:00 pm and collected the following morning between 7:00 am and 9:00 am (17 h baiting time).</v>
          </cell>
          <cell r="AE3705">
            <v>3</v>
          </cell>
          <cell r="AF3705">
            <v>33.200000000000003</v>
          </cell>
          <cell r="AG3705" t="str">
            <v>NA</v>
          </cell>
          <cell r="AH3705">
            <v>144</v>
          </cell>
          <cell r="AI3705">
            <v>18</v>
          </cell>
          <cell r="AJ3705">
            <v>50</v>
          </cell>
          <cell r="AK3705">
            <v>0</v>
          </cell>
          <cell r="AL3705">
            <v>2</v>
          </cell>
          <cell r="AM3705">
            <v>2040</v>
          </cell>
          <cell r="AN3705">
            <v>0</v>
          </cell>
          <cell r="AO3705">
            <v>0</v>
          </cell>
          <cell r="AP3705">
            <v>0</v>
          </cell>
          <cell r="AQ3705">
            <v>0</v>
          </cell>
          <cell r="AR3705">
            <v>0</v>
          </cell>
          <cell r="AS3705">
            <v>0</v>
          </cell>
          <cell r="AT3705" t="str">
            <v>Tropical Rainforest</v>
          </cell>
          <cell r="AU3705" t="str">
            <v>Disturbed</v>
          </cell>
          <cell r="AV3705" t="str">
            <v>Urban &amp; recreation</v>
          </cell>
          <cell r="AW3705" t="str">
            <v>NA</v>
          </cell>
          <cell r="AX3705" t="str">
            <v>Littoral</v>
          </cell>
          <cell r="AY3705" t="str">
            <v>Total abundance = 25,241 ants (1,539 in pitfall traps and 23,702 with bait), Species Richness = 24. 64m2 area sampled.</v>
          </cell>
        </row>
        <row r="3706">
          <cell r="A3706" t="str">
            <v>Pezzatti_etal_1998_07</v>
          </cell>
          <cell r="B3706" t="str">
            <v>Gibb, Heloise</v>
          </cell>
          <cell r="C3706" t="str">
            <v>South America</v>
          </cell>
          <cell r="D3706" t="str">
            <v>Ecuador</v>
          </cell>
          <cell r="E3706" t="str">
            <v>Galapàgos, Floreana island</v>
          </cell>
          <cell r="F3706" t="str">
            <v>Puerto Velasco Ibarra</v>
          </cell>
          <cell r="G3706" t="str">
            <v>LM</v>
          </cell>
          <cell r="H3706" t="str">
            <v>Tropical Rainforest</v>
          </cell>
          <cell r="I3706">
            <v>2</v>
          </cell>
          <cell r="J3706">
            <v>-1.28</v>
          </cell>
          <cell r="K3706">
            <v>-90.48</v>
          </cell>
          <cell r="L3706" t="str">
            <v>In publication</v>
          </cell>
          <cell r="M3706" t="str">
            <v>NA</v>
          </cell>
          <cell r="N3706" t="str">
            <v>NA</v>
          </cell>
          <cell r="O3706">
            <v>8</v>
          </cell>
          <cell r="P3706">
            <v>5</v>
          </cell>
          <cell r="Q3706">
            <v>3</v>
          </cell>
          <cell r="R3706">
            <v>1</v>
          </cell>
          <cell r="S3706" t="str">
            <v>NA</v>
          </cell>
          <cell r="T3706">
            <v>12</v>
          </cell>
          <cell r="U3706">
            <v>1996</v>
          </cell>
          <cell r="V3706" t="str">
            <v>NA</v>
          </cell>
          <cell r="W3706">
            <v>2</v>
          </cell>
          <cell r="X3706">
            <v>1997</v>
          </cell>
          <cell r="Y3706">
            <v>1</v>
          </cell>
          <cell r="Z3706">
            <v>8</v>
          </cell>
          <cell r="AA3706">
            <v>8</v>
          </cell>
          <cell r="AB3706">
            <v>0</v>
          </cell>
          <cell r="AC3706" t="str">
            <v>Pitfall/Baits/Hand collecting</v>
          </cell>
          <cell r="AD3706" t="str">
            <v>Pitfall: 3 pitfall traps placed in a triangle per site (65mm diameter, 90mm long plastic cup, filled with 50mL of ethyl glycol). Sites N1-N4 and A1-A4 for 15 days. Sites LL, LM and LC for 6 days. Baits: Twenty-five numbered baiting points in a square of 8x8 m, each distant 2 m from one another. We sampled sites NI to N4 and Al to A4 twice with honey and twice with tuna. Sites LL, LM ad LC only sampled once with each. Baits were put in place between 2:00 pm and 4:00 pm and collected the following morning between 7:00 am and 9:00 am (17 h baiting time).</v>
          </cell>
          <cell r="AE3706">
            <v>3</v>
          </cell>
          <cell r="AF3706">
            <v>33.200000000000003</v>
          </cell>
          <cell r="AG3706" t="str">
            <v>NA</v>
          </cell>
          <cell r="AH3706">
            <v>144</v>
          </cell>
          <cell r="AI3706">
            <v>18</v>
          </cell>
          <cell r="AJ3706">
            <v>50</v>
          </cell>
          <cell r="AK3706">
            <v>0</v>
          </cell>
          <cell r="AL3706">
            <v>2</v>
          </cell>
          <cell r="AM3706">
            <v>2040</v>
          </cell>
          <cell r="AN3706">
            <v>0</v>
          </cell>
          <cell r="AO3706">
            <v>0</v>
          </cell>
          <cell r="AP3706">
            <v>0</v>
          </cell>
          <cell r="AQ3706">
            <v>0</v>
          </cell>
          <cell r="AR3706">
            <v>0</v>
          </cell>
          <cell r="AS3706">
            <v>0</v>
          </cell>
          <cell r="AT3706" t="str">
            <v>Tropical Rainforest</v>
          </cell>
          <cell r="AU3706" t="str">
            <v>Disturbed</v>
          </cell>
          <cell r="AV3706" t="str">
            <v>Urban &amp; recreation</v>
          </cell>
          <cell r="AW3706" t="str">
            <v>NA</v>
          </cell>
          <cell r="AX3706" t="str">
            <v>Littoral</v>
          </cell>
          <cell r="AY3706" t="str">
            <v>Total abundance = 25,241 ants (1,539 in pitfall traps and 23,702 with bait), Species Richness = 24. 64m2 area sampled.</v>
          </cell>
        </row>
        <row r="3707">
          <cell r="A3707" t="str">
            <v>Pezzatti_etal_1998_08</v>
          </cell>
          <cell r="B3707" t="str">
            <v>Gibb, Heloise</v>
          </cell>
          <cell r="C3707" t="str">
            <v>South America</v>
          </cell>
          <cell r="D3707" t="str">
            <v>Ecuador</v>
          </cell>
          <cell r="E3707" t="str">
            <v>Galapàgos, Floreana island</v>
          </cell>
          <cell r="F3707" t="str">
            <v>Puerto Velasco Ibarra</v>
          </cell>
          <cell r="G3707" t="str">
            <v>N1</v>
          </cell>
          <cell r="H3707" t="str">
            <v>Tropical Rainforest</v>
          </cell>
          <cell r="I3707">
            <v>300</v>
          </cell>
          <cell r="J3707">
            <v>-1.32</v>
          </cell>
          <cell r="K3707">
            <v>-90.43</v>
          </cell>
          <cell r="L3707" t="str">
            <v>In publication</v>
          </cell>
          <cell r="M3707" t="str">
            <v>NA</v>
          </cell>
          <cell r="N3707" t="str">
            <v>NA</v>
          </cell>
          <cell r="O3707">
            <v>5</v>
          </cell>
          <cell r="P3707">
            <v>4</v>
          </cell>
          <cell r="Q3707">
            <v>1</v>
          </cell>
          <cell r="R3707">
            <v>1</v>
          </cell>
          <cell r="S3707" t="str">
            <v>NA</v>
          </cell>
          <cell r="T3707">
            <v>12</v>
          </cell>
          <cell r="U3707">
            <v>1996</v>
          </cell>
          <cell r="V3707" t="str">
            <v>NA</v>
          </cell>
          <cell r="W3707">
            <v>2</v>
          </cell>
          <cell r="X3707">
            <v>1997</v>
          </cell>
          <cell r="Y3707">
            <v>1</v>
          </cell>
          <cell r="Z3707">
            <v>8</v>
          </cell>
          <cell r="AA3707">
            <v>8</v>
          </cell>
          <cell r="AB3707">
            <v>0</v>
          </cell>
          <cell r="AC3707" t="str">
            <v>Pitfall/Baits/Hand collecting</v>
          </cell>
          <cell r="AD3707" t="str">
            <v>Pitfall: 3 pitfall traps placed in a triangle per site (65mm diameter, 90mm long plastic cup, filled with 50mL of ethyl glycol). Sites N1-N4 and A1-A4 for 15 days. Sites LL, LM and LC for 6 days. Baits: Twenty-five numbered baiting points in a square of 8x8 m, each distant 2 m from one another. We sampled sites NI to N4 and Al to A4 twice with honey and twice with tuna. Sites LL, LM ad LC only sampled once with each. Baits were put in place between 2:00 pm and 4:00 pm and collected the following morning between 7:00 am and 9:00 am (17 h baiting time).</v>
          </cell>
          <cell r="AE3707">
            <v>3</v>
          </cell>
          <cell r="AF3707">
            <v>33.200000000000003</v>
          </cell>
          <cell r="AG3707" t="str">
            <v>NA</v>
          </cell>
          <cell r="AH3707">
            <v>360</v>
          </cell>
          <cell r="AI3707">
            <v>45</v>
          </cell>
          <cell r="AJ3707">
            <v>100</v>
          </cell>
          <cell r="AK3707">
            <v>0</v>
          </cell>
          <cell r="AL3707">
            <v>2</v>
          </cell>
          <cell r="AM3707">
            <v>4080</v>
          </cell>
          <cell r="AN3707">
            <v>0</v>
          </cell>
          <cell r="AO3707">
            <v>0</v>
          </cell>
          <cell r="AP3707">
            <v>0</v>
          </cell>
          <cell r="AQ3707">
            <v>0</v>
          </cell>
          <cell r="AR3707">
            <v>0</v>
          </cell>
          <cell r="AS3707">
            <v>0</v>
          </cell>
          <cell r="AT3707" t="str">
            <v>Tropical Rainforest</v>
          </cell>
          <cell r="AU3707" t="str">
            <v>Undisturbed</v>
          </cell>
          <cell r="AV3707" t="str">
            <v>NA</v>
          </cell>
          <cell r="AW3707" t="str">
            <v>NA</v>
          </cell>
          <cell r="AX3707" t="str">
            <v>Humid</v>
          </cell>
          <cell r="AY3707" t="str">
            <v>Total abundance = 25,241 ants (1,539 in pitfall traps and 23,702 with bait), Species Richness = 24. 64m2 area sampled.</v>
          </cell>
        </row>
        <row r="3708">
          <cell r="A3708" t="str">
            <v>Pezzatti_etal_1998_09</v>
          </cell>
          <cell r="B3708" t="str">
            <v>Gibb, Heloise</v>
          </cell>
          <cell r="C3708" t="str">
            <v>South America</v>
          </cell>
          <cell r="D3708" t="str">
            <v>Ecuador</v>
          </cell>
          <cell r="E3708" t="str">
            <v>Galapàgos, Floreana island</v>
          </cell>
          <cell r="F3708" t="str">
            <v>Puerto Velasco Ibarra</v>
          </cell>
          <cell r="G3708" t="str">
            <v>N2</v>
          </cell>
          <cell r="H3708" t="str">
            <v>Tropical Rainforest</v>
          </cell>
          <cell r="I3708">
            <v>330</v>
          </cell>
          <cell r="J3708">
            <v>-1.3</v>
          </cell>
          <cell r="K3708">
            <v>-90.45</v>
          </cell>
          <cell r="L3708" t="str">
            <v>In publication</v>
          </cell>
          <cell r="M3708" t="str">
            <v>NA</v>
          </cell>
          <cell r="N3708" t="str">
            <v>NA</v>
          </cell>
          <cell r="O3708">
            <v>11</v>
          </cell>
          <cell r="P3708">
            <v>5</v>
          </cell>
          <cell r="Q3708">
            <v>6</v>
          </cell>
          <cell r="R3708">
            <v>1</v>
          </cell>
          <cell r="S3708" t="str">
            <v>NA</v>
          </cell>
          <cell r="T3708">
            <v>12</v>
          </cell>
          <cell r="U3708">
            <v>1996</v>
          </cell>
          <cell r="V3708" t="str">
            <v>NA</v>
          </cell>
          <cell r="W3708">
            <v>2</v>
          </cell>
          <cell r="X3708">
            <v>1997</v>
          </cell>
          <cell r="Y3708">
            <v>1</v>
          </cell>
          <cell r="Z3708">
            <v>8</v>
          </cell>
          <cell r="AA3708">
            <v>8</v>
          </cell>
          <cell r="AB3708">
            <v>0</v>
          </cell>
          <cell r="AC3708" t="str">
            <v>Pitfall/Baits/Hand collecting</v>
          </cell>
          <cell r="AD3708" t="str">
            <v>Pitfall: 3 pitfall traps placed in a triangle per site (65mm diameter, 90mm long plastic cup, filled with 50mL of ethyl glycol). Sites N1-N4 and A1-A4 for 15 days. Sites LL, LM and LC for 6 days. Baits: Twenty-five numbered baiting points in a square of 8x8 m, each distant 2 m from one another. We sampled sites NI to N4 and Al to A4 twice with honey and twice with tuna. Sites LL, LM ad LC only sampled once with each. Baits were put in place between 2:00 pm and 4:00 pm and collected the following morning between 7:00 am and 9:00 am (17 h baiting time).</v>
          </cell>
          <cell r="AE3708">
            <v>3</v>
          </cell>
          <cell r="AF3708">
            <v>33.200000000000003</v>
          </cell>
          <cell r="AG3708" t="str">
            <v>NA</v>
          </cell>
          <cell r="AH3708">
            <v>360</v>
          </cell>
          <cell r="AI3708">
            <v>45</v>
          </cell>
          <cell r="AJ3708">
            <v>100</v>
          </cell>
          <cell r="AK3708">
            <v>0</v>
          </cell>
          <cell r="AL3708">
            <v>2</v>
          </cell>
          <cell r="AM3708">
            <v>4080</v>
          </cell>
          <cell r="AN3708">
            <v>0</v>
          </cell>
          <cell r="AO3708">
            <v>0</v>
          </cell>
          <cell r="AP3708">
            <v>0</v>
          </cell>
          <cell r="AQ3708">
            <v>0</v>
          </cell>
          <cell r="AR3708">
            <v>0</v>
          </cell>
          <cell r="AS3708">
            <v>0</v>
          </cell>
          <cell r="AT3708" t="str">
            <v>Tropical Rainforest</v>
          </cell>
          <cell r="AU3708" t="str">
            <v>Undisturbed</v>
          </cell>
          <cell r="AV3708" t="str">
            <v>NA</v>
          </cell>
          <cell r="AW3708" t="str">
            <v>NA</v>
          </cell>
          <cell r="AX3708" t="str">
            <v>Humid</v>
          </cell>
          <cell r="AY3708" t="str">
            <v>Total abundance = 25,241 ants (1,539 in pitfall traps and 23,702 with bait), Species Richness = 24. 64m2 area sampled.</v>
          </cell>
        </row>
        <row r="3709">
          <cell r="A3709" t="str">
            <v>Pezzatti_etal_1998_10</v>
          </cell>
          <cell r="B3709" t="str">
            <v>Gibb, Heloise</v>
          </cell>
          <cell r="C3709" t="str">
            <v>South America</v>
          </cell>
          <cell r="D3709" t="str">
            <v>Ecuador</v>
          </cell>
          <cell r="E3709" t="str">
            <v>Galapàgos, Floreana island</v>
          </cell>
          <cell r="F3709" t="str">
            <v>Puerto Velasco Ibarra</v>
          </cell>
          <cell r="G3709" t="str">
            <v>N3</v>
          </cell>
          <cell r="H3709" t="str">
            <v>Tropical Rainforest</v>
          </cell>
          <cell r="I3709">
            <v>215</v>
          </cell>
          <cell r="J3709">
            <v>-1.28</v>
          </cell>
          <cell r="K3709">
            <v>-90.43</v>
          </cell>
          <cell r="L3709" t="str">
            <v>In publication</v>
          </cell>
          <cell r="M3709" t="str">
            <v>NA</v>
          </cell>
          <cell r="N3709" t="str">
            <v>NA</v>
          </cell>
          <cell r="O3709">
            <v>8</v>
          </cell>
          <cell r="P3709">
            <v>3</v>
          </cell>
          <cell r="Q3709">
            <v>5</v>
          </cell>
          <cell r="R3709">
            <v>1</v>
          </cell>
          <cell r="S3709" t="str">
            <v>NA</v>
          </cell>
          <cell r="T3709">
            <v>12</v>
          </cell>
          <cell r="U3709">
            <v>1996</v>
          </cell>
          <cell r="V3709" t="str">
            <v>NA</v>
          </cell>
          <cell r="W3709">
            <v>2</v>
          </cell>
          <cell r="X3709">
            <v>1997</v>
          </cell>
          <cell r="Y3709">
            <v>1</v>
          </cell>
          <cell r="Z3709">
            <v>8</v>
          </cell>
          <cell r="AA3709">
            <v>8</v>
          </cell>
          <cell r="AB3709">
            <v>0</v>
          </cell>
          <cell r="AC3709" t="str">
            <v>Pitfall/Baits/Hand collecting</v>
          </cell>
          <cell r="AD3709" t="str">
            <v>Pitfall: 3 pitfall traps placed in a triangle per site (65mm diameter, 90mm long plastic cup, filled with 50mL of ethyl glycol). Sites N1-N4 and A1-A4 for 15 days. Sites LL, LM and LC for 6 days. Baits: Twenty-five numbered baiting points in a square of 8x8 m, each distant 2 m from one another. We sampled sites NI to N4 and Al to A4 twice with honey and twice with tuna. Sites LL, LM ad LC only sampled once with each. Baits were put in place between 2:00 pm and 4:00 pm and collected the following morning between 7:00 am and 9:00 am (17 h baiting time).</v>
          </cell>
          <cell r="AE3709">
            <v>3</v>
          </cell>
          <cell r="AF3709">
            <v>33.200000000000003</v>
          </cell>
          <cell r="AG3709" t="str">
            <v>NA</v>
          </cell>
          <cell r="AH3709">
            <v>360</v>
          </cell>
          <cell r="AI3709">
            <v>45</v>
          </cell>
          <cell r="AJ3709">
            <v>100</v>
          </cell>
          <cell r="AK3709">
            <v>0</v>
          </cell>
          <cell r="AL3709">
            <v>2</v>
          </cell>
          <cell r="AM3709">
            <v>4080</v>
          </cell>
          <cell r="AN3709">
            <v>0</v>
          </cell>
          <cell r="AO3709">
            <v>0</v>
          </cell>
          <cell r="AP3709">
            <v>0</v>
          </cell>
          <cell r="AQ3709">
            <v>0</v>
          </cell>
          <cell r="AR3709">
            <v>0</v>
          </cell>
          <cell r="AS3709">
            <v>0</v>
          </cell>
          <cell r="AT3709" t="str">
            <v>Tropical Rainforest</v>
          </cell>
          <cell r="AU3709" t="str">
            <v>Undisturbed</v>
          </cell>
          <cell r="AV3709" t="str">
            <v>NA</v>
          </cell>
          <cell r="AW3709" t="str">
            <v>NA</v>
          </cell>
          <cell r="AX3709" t="str">
            <v>upper arid</v>
          </cell>
          <cell r="AY3709" t="str">
            <v>Total abundance = 25,241 ants (1,539 in pitfall traps and 23,702 with bait), Species Richness = 24. 64m2 area sampled.</v>
          </cell>
        </row>
        <row r="3710">
          <cell r="A3710" t="str">
            <v>Pezzatti_etal_1998_11</v>
          </cell>
          <cell r="B3710" t="str">
            <v>Gibb, Heloise</v>
          </cell>
          <cell r="C3710" t="str">
            <v>South America</v>
          </cell>
          <cell r="D3710" t="str">
            <v>Ecuador</v>
          </cell>
          <cell r="E3710" t="str">
            <v>Galapàgos, Floreana island</v>
          </cell>
          <cell r="F3710" t="str">
            <v>Puerto Velasco Ibarra</v>
          </cell>
          <cell r="G3710" t="str">
            <v>N4</v>
          </cell>
          <cell r="H3710" t="str">
            <v>Tropical Rainforest</v>
          </cell>
          <cell r="I3710">
            <v>25</v>
          </cell>
          <cell r="J3710">
            <v>-1.24</v>
          </cell>
          <cell r="K3710">
            <v>-90.43</v>
          </cell>
          <cell r="L3710" t="str">
            <v>In publication</v>
          </cell>
          <cell r="M3710" t="str">
            <v>NA</v>
          </cell>
          <cell r="N3710" t="str">
            <v>NA</v>
          </cell>
          <cell r="O3710">
            <v>7</v>
          </cell>
          <cell r="P3710">
            <v>3</v>
          </cell>
          <cell r="Q3710">
            <v>4</v>
          </cell>
          <cell r="R3710">
            <v>1</v>
          </cell>
          <cell r="S3710" t="str">
            <v>NA</v>
          </cell>
          <cell r="T3710">
            <v>12</v>
          </cell>
          <cell r="U3710">
            <v>1996</v>
          </cell>
          <cell r="V3710" t="str">
            <v>NA</v>
          </cell>
          <cell r="W3710">
            <v>2</v>
          </cell>
          <cell r="X3710">
            <v>1997</v>
          </cell>
          <cell r="Y3710">
            <v>1</v>
          </cell>
          <cell r="Z3710">
            <v>8</v>
          </cell>
          <cell r="AA3710">
            <v>8</v>
          </cell>
          <cell r="AB3710">
            <v>0</v>
          </cell>
          <cell r="AC3710" t="str">
            <v>Pitfall/Baits/Hand collecting</v>
          </cell>
          <cell r="AD3710" t="str">
            <v>Pitfall: 3 pitfall traps placed in a triangle per site (65mm diameter, 90mm long plastic cup, filled with 50mL of ethyl glycol). Sites N1-N4 and A1-A4 for 15 days. Sites LL, LM and LC for 6 days. Baits: Twenty-five numbered baiting points in a square of 8x8 m, each distant 2 m from one another. We sampled sites NI to N4 and Al to A4 twice with honey and twice with tuna. Sites LL, LM ad LC only sampled once with each. Baits were put in place between 2:00 pm and 4:00 pm and collected the following morning between 7:00 am and 9:00 am (17 h baiting time).</v>
          </cell>
          <cell r="AE3710">
            <v>3</v>
          </cell>
          <cell r="AF3710">
            <v>33.200000000000003</v>
          </cell>
          <cell r="AG3710" t="str">
            <v>NA</v>
          </cell>
          <cell r="AH3710">
            <v>360</v>
          </cell>
          <cell r="AI3710">
            <v>45</v>
          </cell>
          <cell r="AJ3710">
            <v>100</v>
          </cell>
          <cell r="AK3710">
            <v>0</v>
          </cell>
          <cell r="AL3710">
            <v>2</v>
          </cell>
          <cell r="AM3710">
            <v>4080</v>
          </cell>
          <cell r="AN3710">
            <v>0</v>
          </cell>
          <cell r="AO3710">
            <v>0</v>
          </cell>
          <cell r="AP3710">
            <v>0</v>
          </cell>
          <cell r="AQ3710">
            <v>0</v>
          </cell>
          <cell r="AR3710">
            <v>0</v>
          </cell>
          <cell r="AS3710">
            <v>0</v>
          </cell>
          <cell r="AT3710" t="str">
            <v>Tropical Rainforest</v>
          </cell>
          <cell r="AU3710" t="str">
            <v>Undisturbed</v>
          </cell>
          <cell r="AV3710" t="str">
            <v>NA</v>
          </cell>
          <cell r="AW3710" t="str">
            <v>NA</v>
          </cell>
          <cell r="AX3710" t="str">
            <v>lower arid</v>
          </cell>
          <cell r="AY3710" t="str">
            <v>Total abundance = 25,241 ants (1,539 in pitfall traps and 23,702 with bait), Species Richness = 24. 64m2 area sampled.</v>
          </cell>
        </row>
        <row r="3711">
          <cell r="A3711" t="str">
            <v>Pezzatti_etal_1998_12</v>
          </cell>
          <cell r="B3711" t="str">
            <v>Gibb, Heloise</v>
          </cell>
          <cell r="C3711" t="str">
            <v>South America</v>
          </cell>
          <cell r="D3711" t="str">
            <v>Ecuador</v>
          </cell>
          <cell r="E3711" t="str">
            <v>Galapàgos, Floreana island</v>
          </cell>
          <cell r="F3711" t="str">
            <v>Puerto Velasco Ibarra</v>
          </cell>
          <cell r="G3711" t="str">
            <v>NA</v>
          </cell>
          <cell r="H3711" t="str">
            <v>COMBINED SITES</v>
          </cell>
          <cell r="I3711">
            <v>160</v>
          </cell>
          <cell r="J3711">
            <v>-1.29</v>
          </cell>
          <cell r="K3711">
            <v>-90.45</v>
          </cell>
          <cell r="L3711" t="str">
            <v>In publication</v>
          </cell>
          <cell r="M3711" t="str">
            <v>NA</v>
          </cell>
          <cell r="N3711">
            <v>25241</v>
          </cell>
          <cell r="O3711">
            <v>24</v>
          </cell>
          <cell r="P3711" t="str">
            <v>NA</v>
          </cell>
          <cell r="Q3711" t="str">
            <v>NA</v>
          </cell>
          <cell r="R3711">
            <v>1</v>
          </cell>
          <cell r="S3711" t="str">
            <v>NA</v>
          </cell>
          <cell r="T3711">
            <v>12</v>
          </cell>
          <cell r="U3711">
            <v>1996</v>
          </cell>
          <cell r="V3711" t="str">
            <v>NA</v>
          </cell>
          <cell r="W3711">
            <v>2</v>
          </cell>
          <cell r="X3711">
            <v>1997</v>
          </cell>
          <cell r="Y3711">
            <v>11</v>
          </cell>
          <cell r="Z3711">
            <v>8</v>
          </cell>
          <cell r="AA3711">
            <v>8</v>
          </cell>
          <cell r="AB3711" t="str">
            <v>NA</v>
          </cell>
          <cell r="AC3711" t="str">
            <v>Pitfall/Baits/Hand collecting</v>
          </cell>
          <cell r="AD3711" t="str">
            <v>Pitfall: 3 pitfall traps placed in a triangle per site (65mm diameter, 90mm long plastic cup, filled with 50mL of ethyl glycol). Sites N1-N4 and A1-A4 for 15 days. Sites LL, LM and LC for 6 days. Baits: Twenty-five numbered baiting points in a square of 8x8 m, each distant 2 m from one another. We sampled sites NI to N4 and Al to A4 twice with honey and twice with tuna. Sites LL, LM ad LC only sampled once with each. Baits were put in place between 2:00 pm and 4:00 pm and collected the following morning between 7:00 am and 9:00 am (17 h baiting time).</v>
          </cell>
          <cell r="AE3711">
            <v>33</v>
          </cell>
          <cell r="AF3711">
            <v>33.200000000000003</v>
          </cell>
          <cell r="AG3711" t="str">
            <v>NA</v>
          </cell>
          <cell r="AH3711">
            <v>360</v>
          </cell>
          <cell r="AI3711">
            <v>495</v>
          </cell>
          <cell r="AJ3711">
            <v>950</v>
          </cell>
          <cell r="AK3711">
            <v>0</v>
          </cell>
          <cell r="AL3711">
            <v>2</v>
          </cell>
          <cell r="AM3711">
            <v>4080</v>
          </cell>
          <cell r="AN3711">
            <v>0</v>
          </cell>
          <cell r="AO3711">
            <v>0</v>
          </cell>
          <cell r="AP3711">
            <v>0</v>
          </cell>
          <cell r="AQ3711">
            <v>0</v>
          </cell>
          <cell r="AR3711">
            <v>0</v>
          </cell>
          <cell r="AS3711">
            <v>0</v>
          </cell>
          <cell r="AT3711" t="str">
            <v>COMBINED SITES</v>
          </cell>
          <cell r="AU3711" t="str">
            <v>NA</v>
          </cell>
          <cell r="AV3711" t="str">
            <v>NA</v>
          </cell>
          <cell r="AW3711" t="str">
            <v>NA</v>
          </cell>
          <cell r="AX3711" t="str">
            <v>COMBINED SITES</v>
          </cell>
          <cell r="AY3711" t="str">
            <v>Elevation, Lat &amp; Lon = median values. Total abundance = 25,241 ants (1,539 in pitfall traps and 23,702 with bait), Species Richness = 24. 64m2 area sampled.</v>
          </cell>
        </row>
        <row r="3712">
          <cell r="A3712" t="str">
            <v>Pfeiffer_etal_2003_01</v>
          </cell>
          <cell r="B3712" t="str">
            <v>Gibb, Heloise</v>
          </cell>
          <cell r="C3712" t="str">
            <v>Asia</v>
          </cell>
          <cell r="D3712" t="str">
            <v>Mongolia</v>
          </cell>
          <cell r="E3712" t="str">
            <v>NA</v>
          </cell>
          <cell r="F3712" t="str">
            <v>near Maant</v>
          </cell>
          <cell r="G3712" t="str">
            <v>1 - Maant</v>
          </cell>
          <cell r="H3712" t="str">
            <v>Steppe</v>
          </cell>
          <cell r="I3712">
            <v>1430</v>
          </cell>
          <cell r="J3712">
            <v>47.28</v>
          </cell>
          <cell r="K3712">
            <v>107.63</v>
          </cell>
          <cell r="L3712" t="str">
            <v>In publication</v>
          </cell>
          <cell r="M3712" t="str">
            <v>NA</v>
          </cell>
          <cell r="N3712" t="str">
            <v>NA</v>
          </cell>
          <cell r="O3712">
            <v>4</v>
          </cell>
          <cell r="P3712" t="str">
            <v>NA</v>
          </cell>
          <cell r="Q3712" t="str">
            <v>NA</v>
          </cell>
          <cell r="R3712">
            <v>2</v>
          </cell>
          <cell r="S3712" t="str">
            <v>NA</v>
          </cell>
          <cell r="T3712">
            <v>7</v>
          </cell>
          <cell r="U3712">
            <v>1997</v>
          </cell>
          <cell r="V3712" t="str">
            <v>NA</v>
          </cell>
          <cell r="W3712">
            <v>8</v>
          </cell>
          <cell r="X3712">
            <v>1999</v>
          </cell>
          <cell r="Y3712">
            <v>1</v>
          </cell>
          <cell r="Z3712">
            <v>20</v>
          </cell>
          <cell r="AA3712">
            <v>70</v>
          </cell>
          <cell r="AB3712">
            <v>0</v>
          </cell>
          <cell r="AC3712" t="str">
            <v>Baits/Hand collecting</v>
          </cell>
          <cell r="AD3712" t="str">
            <v>75 petri dishes filled with partly ground barley seeds in a 5 x 15 bait grid with approximately 5 m spacing. Baits were monitored every 2 h, when we counted the number of ants during a 60-s observation period. Counting took place at least for a full circle of diurnal and nocturnal surface temperatures. To obtain more data on ants, we offered extra baits outside the plots: sugar water, cheese, and small pieces of meat. Additionally, in each area ants were sampled opportunistically with forceps and aspirator by inspecting different microhabitats for at least 1 h.</v>
          </cell>
          <cell r="AE3712">
            <v>0</v>
          </cell>
          <cell r="AF3712">
            <v>0</v>
          </cell>
          <cell r="AG3712">
            <v>0</v>
          </cell>
          <cell r="AH3712">
            <v>0</v>
          </cell>
          <cell r="AI3712">
            <v>0</v>
          </cell>
          <cell r="AJ3712">
            <v>75</v>
          </cell>
          <cell r="AK3712">
            <v>0</v>
          </cell>
          <cell r="AL3712">
            <v>5</v>
          </cell>
          <cell r="AM3712">
            <v>1440</v>
          </cell>
          <cell r="AN3712">
            <v>0</v>
          </cell>
          <cell r="AO3712">
            <v>0</v>
          </cell>
          <cell r="AP3712">
            <v>0</v>
          </cell>
          <cell r="AQ3712">
            <v>0</v>
          </cell>
          <cell r="AR3712">
            <v>0</v>
          </cell>
          <cell r="AS3712">
            <v>0</v>
          </cell>
          <cell r="AT3712" t="str">
            <v>Steppe</v>
          </cell>
          <cell r="AU3712" t="str">
            <v>Undisturbed</v>
          </cell>
          <cell r="AV3712" t="str">
            <v>NA</v>
          </cell>
          <cell r="AW3712" t="str">
            <v>NA</v>
          </cell>
          <cell r="AX3712" t="str">
            <v>Intact/not disturbed</v>
          </cell>
          <cell r="AY3712" t="str">
            <v>NA</v>
          </cell>
        </row>
        <row r="3713">
          <cell r="A3713" t="str">
            <v>Pfeiffer_etal_2003_02</v>
          </cell>
          <cell r="B3713" t="str">
            <v>Gibb, Heloise</v>
          </cell>
          <cell r="C3713" t="str">
            <v>Asia</v>
          </cell>
          <cell r="D3713" t="str">
            <v>Mongolia</v>
          </cell>
          <cell r="E3713" t="str">
            <v>NA</v>
          </cell>
          <cell r="F3713" t="str">
            <v>near Nemegt Mountain</v>
          </cell>
          <cell r="G3713" t="str">
            <v>10 - Nemegt</v>
          </cell>
          <cell r="H3713" t="str">
            <v>Desert</v>
          </cell>
          <cell r="I3713">
            <v>1390</v>
          </cell>
          <cell r="J3713">
            <v>43.46</v>
          </cell>
          <cell r="K3713">
            <v>101.39</v>
          </cell>
          <cell r="L3713" t="str">
            <v>In publication</v>
          </cell>
          <cell r="M3713" t="str">
            <v>NA</v>
          </cell>
          <cell r="N3713" t="str">
            <v>NA</v>
          </cell>
          <cell r="O3713">
            <v>8</v>
          </cell>
          <cell r="P3713" t="str">
            <v>NA</v>
          </cell>
          <cell r="Q3713" t="str">
            <v>NA</v>
          </cell>
          <cell r="R3713">
            <v>1</v>
          </cell>
          <cell r="S3713" t="str">
            <v>NA</v>
          </cell>
          <cell r="T3713">
            <v>7</v>
          </cell>
          <cell r="U3713">
            <v>1997</v>
          </cell>
          <cell r="V3713" t="str">
            <v>NA</v>
          </cell>
          <cell r="W3713">
            <v>9</v>
          </cell>
          <cell r="X3713">
            <v>1997</v>
          </cell>
          <cell r="Y3713">
            <v>1</v>
          </cell>
          <cell r="Z3713">
            <v>20</v>
          </cell>
          <cell r="AA3713">
            <v>70</v>
          </cell>
          <cell r="AB3713">
            <v>0</v>
          </cell>
          <cell r="AC3713" t="str">
            <v>Baits/Hand collecting</v>
          </cell>
          <cell r="AD3713" t="str">
            <v>75 petri dishes filled with partly ground barley seeds in a 5 x 15 bait grid with approximately 5 m spacing. Baits were monitored every 2 h, when we counted the number of ants during a 60-s observation period. Counting took place at least for a full circle of diurnal and nocturnal surface temperatures. To obtain more data on ants, we offered extra baits outside the plots: sugar water, cheese, and small pieces of meat. Additionally, in each area ants were sampled opportunistically with forceps and aspirator by inspecting different microhabitats for at least 1 h.</v>
          </cell>
          <cell r="AE3713">
            <v>0</v>
          </cell>
          <cell r="AF3713">
            <v>0</v>
          </cell>
          <cell r="AG3713">
            <v>0</v>
          </cell>
          <cell r="AH3713">
            <v>0</v>
          </cell>
          <cell r="AI3713">
            <v>0</v>
          </cell>
          <cell r="AJ3713">
            <v>75</v>
          </cell>
          <cell r="AK3713">
            <v>0</v>
          </cell>
          <cell r="AL3713">
            <v>5</v>
          </cell>
          <cell r="AM3713">
            <v>1440</v>
          </cell>
          <cell r="AN3713">
            <v>0</v>
          </cell>
          <cell r="AO3713">
            <v>0</v>
          </cell>
          <cell r="AP3713">
            <v>0</v>
          </cell>
          <cell r="AQ3713">
            <v>0</v>
          </cell>
          <cell r="AR3713">
            <v>0</v>
          </cell>
          <cell r="AS3713">
            <v>0</v>
          </cell>
          <cell r="AT3713" t="str">
            <v>Desert</v>
          </cell>
          <cell r="AU3713" t="str">
            <v>Undisturbed</v>
          </cell>
          <cell r="AV3713" t="str">
            <v>NA</v>
          </cell>
          <cell r="AW3713" t="str">
            <v>NA</v>
          </cell>
          <cell r="AX3713" t="str">
            <v>Intact/not disturbed</v>
          </cell>
          <cell r="AY3713" t="str">
            <v>NA</v>
          </cell>
        </row>
        <row r="3714">
          <cell r="A3714" t="str">
            <v>Pfeiffer_etal_2003_03</v>
          </cell>
          <cell r="B3714" t="str">
            <v>Gibb, Heloise</v>
          </cell>
          <cell r="C3714" t="str">
            <v>Asia</v>
          </cell>
          <cell r="D3714" t="str">
            <v>Mongolia</v>
          </cell>
          <cell r="E3714" t="str">
            <v>NA</v>
          </cell>
          <cell r="F3714" t="str">
            <v>Ekhin Gol</v>
          </cell>
          <cell r="G3714" t="str">
            <v>11 - Ekhin Gol</v>
          </cell>
          <cell r="H3714" t="str">
            <v>Desert</v>
          </cell>
          <cell r="I3714">
            <v>1022</v>
          </cell>
          <cell r="J3714">
            <v>43.23</v>
          </cell>
          <cell r="K3714">
            <v>99.08</v>
          </cell>
          <cell r="L3714" t="str">
            <v>In publication</v>
          </cell>
          <cell r="M3714" t="str">
            <v>NA</v>
          </cell>
          <cell r="N3714" t="str">
            <v>NA</v>
          </cell>
          <cell r="O3714">
            <v>10</v>
          </cell>
          <cell r="P3714" t="str">
            <v>NA</v>
          </cell>
          <cell r="Q3714" t="str">
            <v>NA</v>
          </cell>
          <cell r="R3714">
            <v>1</v>
          </cell>
          <cell r="S3714" t="str">
            <v>NA</v>
          </cell>
          <cell r="T3714">
            <v>7</v>
          </cell>
          <cell r="U3714">
            <v>1997</v>
          </cell>
          <cell r="V3714" t="str">
            <v>NA</v>
          </cell>
          <cell r="W3714">
            <v>9</v>
          </cell>
          <cell r="X3714">
            <v>1997</v>
          </cell>
          <cell r="Y3714">
            <v>1</v>
          </cell>
          <cell r="Z3714">
            <v>20</v>
          </cell>
          <cell r="AA3714">
            <v>70</v>
          </cell>
          <cell r="AB3714">
            <v>0</v>
          </cell>
          <cell r="AC3714" t="str">
            <v>Baits/Hand collecting</v>
          </cell>
          <cell r="AD3714" t="str">
            <v>75 petri dishes filled with partly ground barley seeds in a 5 x 15 bait grid with approximately 5 m spacing. Baits were monitored every 2 h, when we counted the number of ants during a 60-s observation period. Counting took place at least for a full circle of diurnal and nocturnal surface temperatures. To obtain more data on ants, we offered extra baits outside the plots: sugar water, cheese, and small pieces of meat. Additionally, in each area ants were sampled opportunistically with forceps and aspirator by inspecting different microhabitats for at least 1 h.</v>
          </cell>
          <cell r="AE3714">
            <v>0</v>
          </cell>
          <cell r="AF3714">
            <v>0</v>
          </cell>
          <cell r="AG3714">
            <v>0</v>
          </cell>
          <cell r="AH3714">
            <v>0</v>
          </cell>
          <cell r="AI3714">
            <v>0</v>
          </cell>
          <cell r="AJ3714">
            <v>75</v>
          </cell>
          <cell r="AK3714">
            <v>0</v>
          </cell>
          <cell r="AL3714">
            <v>5</v>
          </cell>
          <cell r="AM3714">
            <v>1440</v>
          </cell>
          <cell r="AN3714">
            <v>0</v>
          </cell>
          <cell r="AO3714">
            <v>0</v>
          </cell>
          <cell r="AP3714">
            <v>0</v>
          </cell>
          <cell r="AQ3714">
            <v>0</v>
          </cell>
          <cell r="AR3714">
            <v>0</v>
          </cell>
          <cell r="AS3714">
            <v>0</v>
          </cell>
          <cell r="AT3714" t="str">
            <v>Desert</v>
          </cell>
          <cell r="AU3714" t="str">
            <v>Undisturbed</v>
          </cell>
          <cell r="AV3714" t="str">
            <v>NA</v>
          </cell>
          <cell r="AW3714" t="str">
            <v>NA</v>
          </cell>
          <cell r="AX3714" t="str">
            <v>Intact/not disturbed</v>
          </cell>
          <cell r="AY3714" t="str">
            <v>NA</v>
          </cell>
        </row>
        <row r="3715">
          <cell r="A3715" t="str">
            <v>Pfeiffer_etal_2003_04</v>
          </cell>
          <cell r="B3715" t="str">
            <v>Gibb, Heloise</v>
          </cell>
          <cell r="C3715" t="str">
            <v>Asia</v>
          </cell>
          <cell r="D3715" t="str">
            <v>Mongolia</v>
          </cell>
          <cell r="E3715" t="str">
            <v>NA</v>
          </cell>
          <cell r="F3715" t="str">
            <v>near Zorgol Mountain</v>
          </cell>
          <cell r="G3715" t="str">
            <v>2 - Zorgol</v>
          </cell>
          <cell r="H3715" t="str">
            <v>Steppe</v>
          </cell>
          <cell r="I3715">
            <v>1280</v>
          </cell>
          <cell r="J3715">
            <v>47.17</v>
          </cell>
          <cell r="K3715">
            <v>106.74</v>
          </cell>
          <cell r="L3715" t="str">
            <v>In publication</v>
          </cell>
          <cell r="M3715" t="str">
            <v>NA</v>
          </cell>
          <cell r="N3715" t="str">
            <v>NA</v>
          </cell>
          <cell r="O3715">
            <v>7</v>
          </cell>
          <cell r="P3715" t="str">
            <v>NA</v>
          </cell>
          <cell r="Q3715" t="str">
            <v>NA</v>
          </cell>
          <cell r="R3715">
            <v>2</v>
          </cell>
          <cell r="S3715" t="str">
            <v>NA</v>
          </cell>
          <cell r="T3715">
            <v>7</v>
          </cell>
          <cell r="U3715">
            <v>1997</v>
          </cell>
          <cell r="V3715" t="str">
            <v>NA</v>
          </cell>
          <cell r="W3715">
            <v>8</v>
          </cell>
          <cell r="X3715">
            <v>1999</v>
          </cell>
          <cell r="Y3715">
            <v>1</v>
          </cell>
          <cell r="Z3715">
            <v>20</v>
          </cell>
          <cell r="AA3715">
            <v>70</v>
          </cell>
          <cell r="AB3715">
            <v>0</v>
          </cell>
          <cell r="AC3715" t="str">
            <v>Baits/Hand collecting</v>
          </cell>
          <cell r="AD3715" t="str">
            <v>75 petri dishes filled with partly ground barley seeds in a 5 x 15 bait grid with approximately 5 m spacing. Baits were monitored every 2 h, when we counted the number of ants during a 60-s observation period. Counting took place at least for a full circle of diurnal and nocturnal surface temperatures. To obtain more data on ants, we offered extra baits outside the plots: sugar water, cheese, and small pieces of meat. Additionally, in each area ants were sampled opportunistically with forceps and aspirator by inspecting different microhabitats for at least 1 h.</v>
          </cell>
          <cell r="AE3715">
            <v>0</v>
          </cell>
          <cell r="AF3715">
            <v>0</v>
          </cell>
          <cell r="AG3715">
            <v>0</v>
          </cell>
          <cell r="AH3715">
            <v>0</v>
          </cell>
          <cell r="AI3715">
            <v>0</v>
          </cell>
          <cell r="AJ3715">
            <v>75</v>
          </cell>
          <cell r="AK3715">
            <v>0</v>
          </cell>
          <cell r="AL3715">
            <v>5</v>
          </cell>
          <cell r="AM3715">
            <v>1440</v>
          </cell>
          <cell r="AN3715">
            <v>0</v>
          </cell>
          <cell r="AO3715">
            <v>0</v>
          </cell>
          <cell r="AP3715">
            <v>0</v>
          </cell>
          <cell r="AQ3715">
            <v>0</v>
          </cell>
          <cell r="AR3715">
            <v>0</v>
          </cell>
          <cell r="AS3715">
            <v>0</v>
          </cell>
          <cell r="AT3715" t="str">
            <v>Steppe</v>
          </cell>
          <cell r="AU3715" t="str">
            <v>Undisturbed</v>
          </cell>
          <cell r="AV3715" t="str">
            <v>NA</v>
          </cell>
          <cell r="AW3715" t="str">
            <v>NA</v>
          </cell>
          <cell r="AX3715" t="str">
            <v>Intact/not disturbed</v>
          </cell>
          <cell r="AY3715" t="str">
            <v>NA</v>
          </cell>
        </row>
        <row r="3716">
          <cell r="A3716" t="str">
            <v>Pfeiffer_etal_2003_05</v>
          </cell>
          <cell r="B3716" t="str">
            <v>Gibb, Heloise</v>
          </cell>
          <cell r="C3716" t="str">
            <v>Asia</v>
          </cell>
          <cell r="D3716" t="str">
            <v>Mongolia</v>
          </cell>
          <cell r="E3716" t="str">
            <v>NA</v>
          </cell>
          <cell r="F3716" t="str">
            <v>near Choir</v>
          </cell>
          <cell r="G3716" t="str">
            <v>3 - Choir</v>
          </cell>
          <cell r="H3716" t="str">
            <v>Semi-desert</v>
          </cell>
          <cell r="I3716">
            <v>1450</v>
          </cell>
          <cell r="J3716">
            <v>46.36</v>
          </cell>
          <cell r="K3716">
            <v>108.29</v>
          </cell>
          <cell r="L3716" t="str">
            <v>In publication</v>
          </cell>
          <cell r="M3716" t="str">
            <v>NA</v>
          </cell>
          <cell r="N3716" t="str">
            <v>NA</v>
          </cell>
          <cell r="O3716">
            <v>6</v>
          </cell>
          <cell r="P3716" t="str">
            <v>NA</v>
          </cell>
          <cell r="Q3716" t="str">
            <v>NA</v>
          </cell>
          <cell r="R3716">
            <v>1</v>
          </cell>
          <cell r="S3716" t="str">
            <v>NA</v>
          </cell>
          <cell r="T3716">
            <v>7</v>
          </cell>
          <cell r="U3716">
            <v>1997</v>
          </cell>
          <cell r="V3716" t="str">
            <v>NA</v>
          </cell>
          <cell r="W3716">
            <v>9</v>
          </cell>
          <cell r="X3716">
            <v>1997</v>
          </cell>
          <cell r="Y3716">
            <v>1</v>
          </cell>
          <cell r="Z3716">
            <v>20</v>
          </cell>
          <cell r="AA3716">
            <v>70</v>
          </cell>
          <cell r="AB3716">
            <v>0</v>
          </cell>
          <cell r="AC3716" t="str">
            <v>Baits/Hand collecting</v>
          </cell>
          <cell r="AD3716" t="str">
            <v>75 petri dishes filled with partly ground barley seeds in a 5 x 15 bait grid with approximately 5 m spacing. Baits were monitored every 2 h, when we counted the number of ants during a 60-s observation period. Counting took place at least for a full circle of diurnal and nocturnal surface temperatures. To obtain more data on ants, we offered extra baits outside the plots: sugar water, cheese, and small pieces of meat. Additionally, in each area ants were sampled opportunistically with forceps and aspirator by inspecting different microhabitats for at least 1 h.</v>
          </cell>
          <cell r="AE3716">
            <v>0</v>
          </cell>
          <cell r="AF3716">
            <v>0</v>
          </cell>
          <cell r="AG3716">
            <v>0</v>
          </cell>
          <cell r="AH3716">
            <v>0</v>
          </cell>
          <cell r="AI3716">
            <v>0</v>
          </cell>
          <cell r="AJ3716">
            <v>75</v>
          </cell>
          <cell r="AK3716">
            <v>0</v>
          </cell>
          <cell r="AL3716">
            <v>5</v>
          </cell>
          <cell r="AM3716">
            <v>1440</v>
          </cell>
          <cell r="AN3716">
            <v>0</v>
          </cell>
          <cell r="AO3716">
            <v>0</v>
          </cell>
          <cell r="AP3716">
            <v>0</v>
          </cell>
          <cell r="AQ3716">
            <v>0</v>
          </cell>
          <cell r="AR3716">
            <v>0</v>
          </cell>
          <cell r="AS3716">
            <v>0</v>
          </cell>
          <cell r="AT3716" t="str">
            <v>Semi-desert</v>
          </cell>
          <cell r="AU3716" t="str">
            <v>Undisturbed</v>
          </cell>
          <cell r="AV3716" t="str">
            <v>NA</v>
          </cell>
          <cell r="AW3716" t="str">
            <v>NA</v>
          </cell>
          <cell r="AX3716" t="str">
            <v>Intact/not disturbed</v>
          </cell>
          <cell r="AY3716" t="str">
            <v>NA</v>
          </cell>
        </row>
        <row r="3717">
          <cell r="A3717" t="str">
            <v>Pfeiffer_etal_2003_06</v>
          </cell>
          <cell r="B3717" t="str">
            <v>Gibb, Heloise</v>
          </cell>
          <cell r="C3717" t="str">
            <v>Asia</v>
          </cell>
          <cell r="D3717" t="str">
            <v>Mongolia</v>
          </cell>
          <cell r="E3717" t="str">
            <v>NA</v>
          </cell>
          <cell r="F3717" t="str">
            <v>near Delgerekh</v>
          </cell>
          <cell r="G3717" t="str">
            <v>4 - Delgerekh</v>
          </cell>
          <cell r="H3717" t="str">
            <v>Semi-desert</v>
          </cell>
          <cell r="I3717">
            <v>1000</v>
          </cell>
          <cell r="J3717">
            <v>45.82</v>
          </cell>
          <cell r="K3717">
            <v>111.26</v>
          </cell>
          <cell r="L3717" t="str">
            <v>In publication</v>
          </cell>
          <cell r="M3717" t="str">
            <v>NA</v>
          </cell>
          <cell r="N3717" t="str">
            <v>NA</v>
          </cell>
          <cell r="O3717">
            <v>9</v>
          </cell>
          <cell r="P3717" t="str">
            <v>NA</v>
          </cell>
          <cell r="Q3717" t="str">
            <v>NA</v>
          </cell>
          <cell r="R3717">
            <v>1</v>
          </cell>
          <cell r="S3717" t="str">
            <v>NA</v>
          </cell>
          <cell r="T3717">
            <v>7</v>
          </cell>
          <cell r="U3717">
            <v>1997</v>
          </cell>
          <cell r="V3717" t="str">
            <v>NA</v>
          </cell>
          <cell r="W3717">
            <v>9</v>
          </cell>
          <cell r="X3717">
            <v>1997</v>
          </cell>
          <cell r="Y3717">
            <v>1</v>
          </cell>
          <cell r="Z3717">
            <v>20</v>
          </cell>
          <cell r="AA3717">
            <v>70</v>
          </cell>
          <cell r="AB3717">
            <v>0</v>
          </cell>
          <cell r="AC3717" t="str">
            <v>Baits/Hand collecting</v>
          </cell>
          <cell r="AD3717" t="str">
            <v>75 petri dishes filled with partly ground barley seeds in a 5 x 15 bait grid with approximately 5 m spacing. Baits were monitored every 2 h, when we counted the number of ants during a 60-s observation period. Counting took place at least for a full circle of diurnal and nocturnal surface temperatures. To obtain more data on ants, we offered extra baits outside the plots: sugar water, cheese, and small pieces of meat. Additionally, in each area ants were sampled opportunistically with forceps and aspirator by inspecting different microhabitats for at least 1 h.</v>
          </cell>
          <cell r="AE3717">
            <v>0</v>
          </cell>
          <cell r="AF3717">
            <v>0</v>
          </cell>
          <cell r="AG3717">
            <v>0</v>
          </cell>
          <cell r="AH3717">
            <v>0</v>
          </cell>
          <cell r="AI3717">
            <v>0</v>
          </cell>
          <cell r="AJ3717">
            <v>75</v>
          </cell>
          <cell r="AK3717">
            <v>0</v>
          </cell>
          <cell r="AL3717">
            <v>5</v>
          </cell>
          <cell r="AM3717">
            <v>1440</v>
          </cell>
          <cell r="AN3717">
            <v>0</v>
          </cell>
          <cell r="AO3717">
            <v>0</v>
          </cell>
          <cell r="AP3717">
            <v>0</v>
          </cell>
          <cell r="AQ3717">
            <v>0</v>
          </cell>
          <cell r="AR3717">
            <v>0</v>
          </cell>
          <cell r="AS3717">
            <v>0</v>
          </cell>
          <cell r="AT3717" t="str">
            <v>Semi-desert</v>
          </cell>
          <cell r="AU3717" t="str">
            <v>Undisturbed</v>
          </cell>
          <cell r="AV3717" t="str">
            <v>NA</v>
          </cell>
          <cell r="AW3717" t="str">
            <v>NA</v>
          </cell>
          <cell r="AX3717" t="str">
            <v>Intact/not disturbed</v>
          </cell>
          <cell r="AY3717" t="str">
            <v>NA</v>
          </cell>
        </row>
        <row r="3718">
          <cell r="A3718" t="str">
            <v>Pfeiffer_etal_2003_07</v>
          </cell>
          <cell r="B3718" t="str">
            <v>Gibb, Heloise</v>
          </cell>
          <cell r="C3718" t="str">
            <v>Asia</v>
          </cell>
          <cell r="D3718" t="str">
            <v>Mongolia</v>
          </cell>
          <cell r="E3718" t="str">
            <v>NA</v>
          </cell>
          <cell r="F3718" t="str">
            <v>Char Airag</v>
          </cell>
          <cell r="G3718" t="str">
            <v>5 - Char Airag</v>
          </cell>
          <cell r="H3718" t="str">
            <v>Semi-desert</v>
          </cell>
          <cell r="I3718">
            <v>1000</v>
          </cell>
          <cell r="J3718">
            <v>45.63</v>
          </cell>
          <cell r="K3718">
            <v>109.51</v>
          </cell>
          <cell r="L3718" t="str">
            <v>In publication</v>
          </cell>
          <cell r="M3718" t="str">
            <v>NA</v>
          </cell>
          <cell r="N3718" t="str">
            <v>NA</v>
          </cell>
          <cell r="O3718">
            <v>6</v>
          </cell>
          <cell r="P3718" t="str">
            <v>NA</v>
          </cell>
          <cell r="Q3718" t="str">
            <v>NA</v>
          </cell>
          <cell r="R3718">
            <v>1</v>
          </cell>
          <cell r="S3718" t="str">
            <v>NA</v>
          </cell>
          <cell r="T3718">
            <v>7</v>
          </cell>
          <cell r="U3718">
            <v>1997</v>
          </cell>
          <cell r="V3718" t="str">
            <v>NA</v>
          </cell>
          <cell r="W3718">
            <v>9</v>
          </cell>
          <cell r="X3718">
            <v>1997</v>
          </cell>
          <cell r="Y3718">
            <v>1</v>
          </cell>
          <cell r="Z3718">
            <v>20</v>
          </cell>
          <cell r="AA3718">
            <v>70</v>
          </cell>
          <cell r="AB3718">
            <v>0</v>
          </cell>
          <cell r="AC3718" t="str">
            <v>Baits/Hand collecting</v>
          </cell>
          <cell r="AD3718" t="str">
            <v>75 petri dishes filled with partly ground barley seeds in a 5 x 15 bait grid with approximately 5 m spacing. Baits were monitored every 2 h, when we counted the number of ants during a 60-s observation period. Counting took place at least for a full circle of diurnal and nocturnal surface temperatures. To obtain more data on ants, we offered extra baits outside the plots: sugar water, cheese, and small pieces of meat. Additionally, in each area ants were sampled opportunistically with forceps and aspirator by inspecting different microhabitats for at least 1 h.</v>
          </cell>
          <cell r="AE3718">
            <v>0</v>
          </cell>
          <cell r="AF3718">
            <v>0</v>
          </cell>
          <cell r="AG3718">
            <v>0</v>
          </cell>
          <cell r="AH3718">
            <v>0</v>
          </cell>
          <cell r="AI3718">
            <v>0</v>
          </cell>
          <cell r="AJ3718">
            <v>75</v>
          </cell>
          <cell r="AK3718">
            <v>0</v>
          </cell>
          <cell r="AL3718">
            <v>5</v>
          </cell>
          <cell r="AM3718">
            <v>1440</v>
          </cell>
          <cell r="AN3718">
            <v>0</v>
          </cell>
          <cell r="AO3718">
            <v>0</v>
          </cell>
          <cell r="AP3718">
            <v>0</v>
          </cell>
          <cell r="AQ3718">
            <v>0</v>
          </cell>
          <cell r="AR3718">
            <v>0</v>
          </cell>
          <cell r="AS3718">
            <v>0</v>
          </cell>
          <cell r="AT3718" t="str">
            <v>Semi-desert</v>
          </cell>
          <cell r="AU3718" t="str">
            <v>Undisturbed</v>
          </cell>
          <cell r="AV3718" t="str">
            <v>NA</v>
          </cell>
          <cell r="AW3718" t="str">
            <v>NA</v>
          </cell>
          <cell r="AX3718" t="str">
            <v>Intact/not disturbed</v>
          </cell>
          <cell r="AY3718" t="str">
            <v>NA</v>
          </cell>
        </row>
        <row r="3719">
          <cell r="A3719" t="str">
            <v>Pfeiffer_etal_2003_08</v>
          </cell>
          <cell r="B3719" t="str">
            <v>Gibb, Heloise</v>
          </cell>
          <cell r="C3719" t="str">
            <v>Asia</v>
          </cell>
          <cell r="D3719" t="str">
            <v>Mongolia</v>
          </cell>
          <cell r="E3719" t="str">
            <v>NA</v>
          </cell>
          <cell r="F3719" t="str">
            <v>Saynshand</v>
          </cell>
          <cell r="G3719" t="str">
            <v>6 - Saynshand</v>
          </cell>
          <cell r="H3719" t="str">
            <v>Semi-desert</v>
          </cell>
          <cell r="I3719">
            <v>1040</v>
          </cell>
          <cell r="J3719">
            <v>44.85</v>
          </cell>
          <cell r="K3719">
            <v>109.75</v>
          </cell>
          <cell r="L3719" t="str">
            <v>In publication</v>
          </cell>
          <cell r="M3719" t="str">
            <v>NA</v>
          </cell>
          <cell r="N3719" t="str">
            <v>NA</v>
          </cell>
          <cell r="O3719">
            <v>3</v>
          </cell>
          <cell r="P3719" t="str">
            <v>NA</v>
          </cell>
          <cell r="Q3719" t="str">
            <v>NA</v>
          </cell>
          <cell r="R3719">
            <v>2</v>
          </cell>
          <cell r="S3719" t="str">
            <v>NA</v>
          </cell>
          <cell r="T3719">
            <v>7</v>
          </cell>
          <cell r="U3719">
            <v>1997</v>
          </cell>
          <cell r="V3719" t="str">
            <v>NA</v>
          </cell>
          <cell r="W3719">
            <v>8</v>
          </cell>
          <cell r="X3719">
            <v>1999</v>
          </cell>
          <cell r="Y3719">
            <v>1</v>
          </cell>
          <cell r="Z3719">
            <v>20</v>
          </cell>
          <cell r="AA3719">
            <v>70</v>
          </cell>
          <cell r="AB3719">
            <v>0</v>
          </cell>
          <cell r="AC3719" t="str">
            <v>Baits/Hand collecting</v>
          </cell>
          <cell r="AD3719" t="str">
            <v>75 petri dishes filled with partly ground barley seeds in a 5 x 15 bait grid with approximately 5 m spacing. Baits were monitored every 2 h, when we counted the number of ants during a 60-s observation period. Counting took place at least for a full circle of diurnal and nocturnal surface temperatures. To obtain more data on ants, we offered extra baits outside the plots: sugar water, cheese, and small pieces of meat. Additionally, in each area ants were sampled opportunistically with forceps and aspirator by inspecting different microhabitats for at least 1 h.</v>
          </cell>
          <cell r="AE3719">
            <v>0</v>
          </cell>
          <cell r="AF3719">
            <v>0</v>
          </cell>
          <cell r="AG3719">
            <v>0</v>
          </cell>
          <cell r="AH3719">
            <v>0</v>
          </cell>
          <cell r="AI3719">
            <v>0</v>
          </cell>
          <cell r="AJ3719">
            <v>75</v>
          </cell>
          <cell r="AK3719">
            <v>0</v>
          </cell>
          <cell r="AL3719">
            <v>5</v>
          </cell>
          <cell r="AM3719">
            <v>1440</v>
          </cell>
          <cell r="AN3719">
            <v>0</v>
          </cell>
          <cell r="AO3719">
            <v>0</v>
          </cell>
          <cell r="AP3719">
            <v>0</v>
          </cell>
          <cell r="AQ3719">
            <v>0</v>
          </cell>
          <cell r="AR3719">
            <v>0</v>
          </cell>
          <cell r="AS3719">
            <v>0</v>
          </cell>
          <cell r="AT3719" t="str">
            <v>Semi-desert</v>
          </cell>
          <cell r="AU3719" t="str">
            <v>Undisturbed</v>
          </cell>
          <cell r="AV3719" t="str">
            <v>NA</v>
          </cell>
          <cell r="AW3719" t="str">
            <v>NA</v>
          </cell>
          <cell r="AX3719" t="str">
            <v>Intact/not disturbed</v>
          </cell>
          <cell r="AY3719" t="str">
            <v>NA</v>
          </cell>
        </row>
        <row r="3720">
          <cell r="A3720" t="str">
            <v>Pfeiffer_etal_2003_09</v>
          </cell>
          <cell r="B3720" t="str">
            <v>Gibb, Heloise</v>
          </cell>
          <cell r="C3720" t="str">
            <v>Asia</v>
          </cell>
          <cell r="D3720" t="str">
            <v>Mongolia</v>
          </cell>
          <cell r="E3720" t="str">
            <v>NA</v>
          </cell>
          <cell r="F3720" t="str">
            <v>Bayan-Zag</v>
          </cell>
          <cell r="G3720" t="str">
            <v>7 - Bayan-Zag</v>
          </cell>
          <cell r="H3720" t="str">
            <v>Desert</v>
          </cell>
          <cell r="I3720">
            <v>1150</v>
          </cell>
          <cell r="J3720">
            <v>44.17</v>
          </cell>
          <cell r="K3720">
            <v>103.7</v>
          </cell>
          <cell r="L3720" t="str">
            <v>In publication</v>
          </cell>
          <cell r="M3720" t="str">
            <v>NA</v>
          </cell>
          <cell r="N3720" t="str">
            <v>NA</v>
          </cell>
          <cell r="O3720">
            <v>7</v>
          </cell>
          <cell r="P3720" t="str">
            <v>NA</v>
          </cell>
          <cell r="Q3720" t="str">
            <v>NA</v>
          </cell>
          <cell r="R3720">
            <v>2</v>
          </cell>
          <cell r="S3720" t="str">
            <v>NA</v>
          </cell>
          <cell r="T3720">
            <v>7</v>
          </cell>
          <cell r="U3720">
            <v>1997</v>
          </cell>
          <cell r="V3720" t="str">
            <v>NA</v>
          </cell>
          <cell r="W3720">
            <v>8</v>
          </cell>
          <cell r="X3720">
            <v>1999</v>
          </cell>
          <cell r="Y3720">
            <v>1</v>
          </cell>
          <cell r="Z3720">
            <v>20</v>
          </cell>
          <cell r="AA3720">
            <v>70</v>
          </cell>
          <cell r="AB3720">
            <v>0</v>
          </cell>
          <cell r="AC3720" t="str">
            <v>Baits/Hand collecting</v>
          </cell>
          <cell r="AD3720" t="str">
            <v>75 petri dishes filled with partly ground barley seeds in a 5 x 15 bait grid with approximately 5 m spacing. Baits were monitored every 2 h, when we counted the number of ants during a 60-s observation period. Counting took place at least for a full circle of diurnal and nocturnal surface temperatures. To obtain more data on ants, we offered extra baits outside the plots: sugar water, cheese, and small pieces of meat. Additionally, in each area ants were sampled opportunistically with forceps and aspirator by inspecting different microhabitats for at least 1 h.</v>
          </cell>
          <cell r="AE3720">
            <v>0</v>
          </cell>
          <cell r="AF3720">
            <v>0</v>
          </cell>
          <cell r="AG3720">
            <v>0</v>
          </cell>
          <cell r="AH3720">
            <v>0</v>
          </cell>
          <cell r="AI3720">
            <v>0</v>
          </cell>
          <cell r="AJ3720">
            <v>75</v>
          </cell>
          <cell r="AK3720">
            <v>0</v>
          </cell>
          <cell r="AL3720">
            <v>5</v>
          </cell>
          <cell r="AM3720">
            <v>1440</v>
          </cell>
          <cell r="AN3720">
            <v>0</v>
          </cell>
          <cell r="AO3720">
            <v>0</v>
          </cell>
          <cell r="AP3720">
            <v>0</v>
          </cell>
          <cell r="AQ3720">
            <v>0</v>
          </cell>
          <cell r="AR3720">
            <v>0</v>
          </cell>
          <cell r="AS3720">
            <v>0</v>
          </cell>
          <cell r="AT3720" t="str">
            <v>Desert</v>
          </cell>
          <cell r="AU3720" t="str">
            <v>Undisturbed</v>
          </cell>
          <cell r="AV3720" t="str">
            <v>NA</v>
          </cell>
          <cell r="AW3720" t="str">
            <v>NA</v>
          </cell>
          <cell r="AX3720" t="str">
            <v>Intact/not disturbed</v>
          </cell>
          <cell r="AY3720" t="str">
            <v>NA</v>
          </cell>
        </row>
        <row r="3721">
          <cell r="A3721" t="str">
            <v>Pfeiffer_etal_2003_10</v>
          </cell>
          <cell r="B3721" t="str">
            <v>Gibb, Heloise</v>
          </cell>
          <cell r="C3721" t="str">
            <v>Asia</v>
          </cell>
          <cell r="D3721" t="str">
            <v>Mongolia</v>
          </cell>
          <cell r="E3721" t="str">
            <v>NA</v>
          </cell>
          <cell r="F3721" t="str">
            <v>near Manlai sum</v>
          </cell>
          <cell r="G3721" t="str">
            <v>8 - Manlai</v>
          </cell>
          <cell r="H3721" t="str">
            <v>Semi-desert</v>
          </cell>
          <cell r="I3721">
            <v>1150</v>
          </cell>
          <cell r="J3721">
            <v>44.77</v>
          </cell>
          <cell r="K3721">
            <v>106.73</v>
          </cell>
          <cell r="L3721" t="str">
            <v>In publication</v>
          </cell>
          <cell r="M3721" t="str">
            <v>NA</v>
          </cell>
          <cell r="N3721" t="str">
            <v>NA</v>
          </cell>
          <cell r="O3721">
            <v>4</v>
          </cell>
          <cell r="P3721" t="str">
            <v>NA</v>
          </cell>
          <cell r="Q3721" t="str">
            <v>NA</v>
          </cell>
          <cell r="R3721">
            <v>2</v>
          </cell>
          <cell r="S3721" t="str">
            <v>NA</v>
          </cell>
          <cell r="T3721">
            <v>7</v>
          </cell>
          <cell r="U3721">
            <v>1997</v>
          </cell>
          <cell r="V3721" t="str">
            <v>NA</v>
          </cell>
          <cell r="W3721">
            <v>8</v>
          </cell>
          <cell r="X3721">
            <v>1999</v>
          </cell>
          <cell r="Y3721">
            <v>1</v>
          </cell>
          <cell r="Z3721">
            <v>20</v>
          </cell>
          <cell r="AA3721">
            <v>70</v>
          </cell>
          <cell r="AB3721">
            <v>0</v>
          </cell>
          <cell r="AC3721" t="str">
            <v>Baits/Hand collecting</v>
          </cell>
          <cell r="AD3721" t="str">
            <v>75 petri dishes filled with partly ground barley seeds in a 5 x 15 bait grid with approximately 5 m spacing. Baits were monitored every 2 h, when we counted the number of ants during a 60-s observation period. Counting took place at least for a full circle of diurnal and nocturnal surface temperatures. To obtain more data on ants, we offered extra baits outside the plots: sugar water, cheese, and small pieces of meat. Additionally, in each area ants were sampled opportunistically with forceps and aspirator by inspecting different microhabitats for at least 1 h.</v>
          </cell>
          <cell r="AE3721">
            <v>0</v>
          </cell>
          <cell r="AF3721">
            <v>0</v>
          </cell>
          <cell r="AG3721">
            <v>0</v>
          </cell>
          <cell r="AH3721">
            <v>0</v>
          </cell>
          <cell r="AI3721">
            <v>0</v>
          </cell>
          <cell r="AJ3721">
            <v>75</v>
          </cell>
          <cell r="AK3721">
            <v>0</v>
          </cell>
          <cell r="AL3721">
            <v>5</v>
          </cell>
          <cell r="AM3721">
            <v>1440</v>
          </cell>
          <cell r="AN3721">
            <v>0</v>
          </cell>
          <cell r="AO3721">
            <v>0</v>
          </cell>
          <cell r="AP3721">
            <v>0</v>
          </cell>
          <cell r="AQ3721">
            <v>0</v>
          </cell>
          <cell r="AR3721">
            <v>0</v>
          </cell>
          <cell r="AS3721">
            <v>0</v>
          </cell>
          <cell r="AT3721" t="str">
            <v>Semi-desert</v>
          </cell>
          <cell r="AU3721" t="str">
            <v>Undisturbed</v>
          </cell>
          <cell r="AV3721" t="str">
            <v>NA</v>
          </cell>
          <cell r="AW3721" t="str">
            <v>NA</v>
          </cell>
          <cell r="AX3721" t="str">
            <v>Intact/not disturbed</v>
          </cell>
          <cell r="AY3721" t="str">
            <v>NA</v>
          </cell>
        </row>
        <row r="3722">
          <cell r="A3722" t="str">
            <v>Pfeiffer_etal_2003_11</v>
          </cell>
          <cell r="B3722" t="str">
            <v>Gibb, Heloise</v>
          </cell>
          <cell r="C3722" t="str">
            <v>Asia</v>
          </cell>
          <cell r="D3722" t="str">
            <v>Mongolia</v>
          </cell>
          <cell r="E3722" t="str">
            <v>NA</v>
          </cell>
          <cell r="F3722" t="str">
            <v>Hongoryn Els</v>
          </cell>
          <cell r="G3722" t="str">
            <v>9 - Hongoryn Els</v>
          </cell>
          <cell r="H3722" t="str">
            <v>Desert</v>
          </cell>
          <cell r="I3722">
            <v>1022</v>
          </cell>
          <cell r="J3722">
            <v>43.77</v>
          </cell>
          <cell r="K3722">
            <v>102.26</v>
          </cell>
          <cell r="L3722" t="str">
            <v>In publication</v>
          </cell>
          <cell r="M3722" t="str">
            <v>NA</v>
          </cell>
          <cell r="N3722" t="str">
            <v>NA</v>
          </cell>
          <cell r="O3722">
            <v>6</v>
          </cell>
          <cell r="P3722" t="str">
            <v>NA</v>
          </cell>
          <cell r="Q3722" t="str">
            <v>NA</v>
          </cell>
          <cell r="R3722">
            <v>1</v>
          </cell>
          <cell r="S3722" t="str">
            <v>NA</v>
          </cell>
          <cell r="T3722">
            <v>7</v>
          </cell>
          <cell r="U3722">
            <v>1997</v>
          </cell>
          <cell r="V3722" t="str">
            <v>NA</v>
          </cell>
          <cell r="W3722">
            <v>9</v>
          </cell>
          <cell r="X3722">
            <v>1997</v>
          </cell>
          <cell r="Y3722">
            <v>1</v>
          </cell>
          <cell r="Z3722">
            <v>20</v>
          </cell>
          <cell r="AA3722">
            <v>70</v>
          </cell>
          <cell r="AB3722">
            <v>0</v>
          </cell>
          <cell r="AC3722" t="str">
            <v>Baits/Hand collecting</v>
          </cell>
          <cell r="AD3722" t="str">
            <v>75 petri dishes filled with partly ground barley seeds in a 5 x 15 bait grid with approximately 5 m spacing. Baits were monitored every 2 h, when we counted the number of ants during a 60-s observation period. Counting took place at least for a full circl_x0011_jQuery183012748160166665912_1364359397412_x0013__x0014_jQuery18307120245927944779_1366269765285_x000F__x0011_??_x0013__x0014_??_x000F__x0011_??_x0013__x0014_??_x000F__x0011_??_x0013__x0014_??_x000F__x0011_??_x0013__x0014_??_x000F__x0011_??_x0013__x0014_??_x000F__x0011_??_x0013__x0014_??_x000F__x0011_??_x0013__x0014_??_x000F__x0011_??_x0013__x0014_??_x000F__x0011_??_x0013__x0014_??_x000F__x0011_??_x0013__x0014_??_x000F__x0011_??_x0013__x0016_??_x0014__x0016_??_x0016__x0016_??_x0016__x0016_??_x0016__x0016_??_x0016__x0016_??_x0016__x0016_??_x0016__x0016_??_x0016__x0016_??_x0016__x0016_??_x0016__x0016_??_x0016__x0016_??_x0016__x0016_??_x0016__x0016_??_x0016__x0016_??_x0016__x0016_??_x0016_</v>
          </cell>
          <cell r="AE3722">
            <v>0</v>
          </cell>
          <cell r="AF3722">
            <v>0</v>
          </cell>
          <cell r="AG3722">
            <v>0</v>
          </cell>
          <cell r="AH3722">
            <v>0</v>
          </cell>
          <cell r="AI3722">
            <v>0</v>
          </cell>
          <cell r="AJ3722">
            <v>75</v>
          </cell>
          <cell r="AK3722">
            <v>0</v>
          </cell>
          <cell r="AL3722">
            <v>5</v>
          </cell>
          <cell r="AM3722">
            <v>1440</v>
          </cell>
          <cell r="AN3722">
            <v>0</v>
          </cell>
          <cell r="AO3722">
            <v>0</v>
          </cell>
          <cell r="AP3722">
            <v>0</v>
          </cell>
          <cell r="AQ3722">
            <v>0</v>
          </cell>
          <cell r="AR3722">
            <v>0</v>
          </cell>
          <cell r="AS3722">
            <v>0</v>
          </cell>
          <cell r="AT3722" t="str">
            <v>Desert</v>
          </cell>
          <cell r="AU3722" t="str">
            <v>Undisturbed</v>
          </cell>
          <cell r="AV3722" t="str">
            <v>NA</v>
          </cell>
          <cell r="AW3722" t="str">
            <v>NA</v>
          </cell>
          <cell r="AX3722" t="str">
            <v>Intact/not disturbed</v>
          </cell>
          <cell r="AY3722" t="str">
            <v>NA</v>
          </cell>
        </row>
        <row r="3723">
          <cell r="A3723" t="str">
            <v>Pfeiffer_etal_2006_01</v>
          </cell>
          <cell r="B3723" t="str">
            <v>Gibb, Heloise</v>
          </cell>
          <cell r="C3723" t="str">
            <v>Asia</v>
          </cell>
          <cell r="D3723" t="str">
            <v>Malaysia</v>
          </cell>
          <cell r="E3723" t="str">
            <v>Sabah</v>
          </cell>
          <cell r="F3723" t="str">
            <v>Danum Valley Field Centre</v>
          </cell>
          <cell r="G3723" t="str">
            <v>Danum</v>
          </cell>
          <cell r="H3723" t="str">
            <v>Tropical Rainforest</v>
          </cell>
          <cell r="I3723">
            <v>300</v>
          </cell>
          <cell r="J3723">
            <v>4.97</v>
          </cell>
          <cell r="K3723">
            <v>117.8</v>
          </cell>
          <cell r="L3723" t="str">
            <v>In publication</v>
          </cell>
          <cell r="M3723" t="str">
            <v>NA</v>
          </cell>
          <cell r="N3723">
            <v>215</v>
          </cell>
          <cell r="O3723">
            <v>30</v>
          </cell>
          <cell r="P3723" t="str">
            <v>NA</v>
          </cell>
          <cell r="Q3723" t="str">
            <v>NA</v>
          </cell>
          <cell r="R3723">
            <v>17</v>
          </cell>
          <cell r="S3723" t="str">
            <v>NA</v>
          </cell>
          <cell r="T3723">
            <v>8</v>
          </cell>
          <cell r="U3723">
            <v>2002</v>
          </cell>
          <cell r="V3723" t="str">
            <v>NA</v>
          </cell>
          <cell r="W3723">
            <v>9</v>
          </cell>
          <cell r="X3723">
            <v>2002</v>
          </cell>
          <cell r="Y3723">
            <v>1</v>
          </cell>
          <cell r="Z3723">
            <v>290</v>
          </cell>
          <cell r="AA3723">
            <v>1</v>
          </cell>
          <cell r="AB3723">
            <v>0</v>
          </cell>
          <cell r="AC3723" t="str">
            <v>Baits</v>
          </cell>
          <cell r="AD3723" t="str">
            <v>Transect with 30 sampling stations, 10 m apart and 2 m from the nearest trail. Seed baits were set out after dawn (07h00) and at midday (c. 12h00). They were permanently controlled each of these times for at least 4 h and were not moved during the day. We considered each bait per day as an independent sample. Each plot was sampled for 17 d. In total, we sampled ants at 1530 seed bait stations.</v>
          </cell>
          <cell r="AE3723">
            <v>0</v>
          </cell>
          <cell r="AF3723">
            <v>0</v>
          </cell>
          <cell r="AG3723">
            <v>0</v>
          </cell>
          <cell r="AH3723">
            <v>0</v>
          </cell>
          <cell r="AI3723">
            <v>0</v>
          </cell>
          <cell r="AJ3723">
            <v>150</v>
          </cell>
          <cell r="AK3723">
            <v>30</v>
          </cell>
          <cell r="AL3723">
            <v>10</v>
          </cell>
          <cell r="AM3723">
            <v>8160</v>
          </cell>
          <cell r="AN3723">
            <v>0</v>
          </cell>
          <cell r="AO3723">
            <v>0</v>
          </cell>
          <cell r="AP3723">
            <v>0</v>
          </cell>
          <cell r="AQ3723">
            <v>0</v>
          </cell>
          <cell r="AR3723">
            <v>0</v>
          </cell>
          <cell r="AS3723">
            <v>0</v>
          </cell>
          <cell r="AT3723" t="str">
            <v>Tropical Rainforest</v>
          </cell>
          <cell r="AU3723" t="str">
            <v>Undisturbed</v>
          </cell>
          <cell r="AV3723" t="str">
            <v>NA</v>
          </cell>
          <cell r="AW3723" t="str">
            <v>NA</v>
          </cell>
          <cell r="AX3723" t="str">
            <v>Intact/not disturbed</v>
          </cell>
          <cell r="AY3723" t="str">
            <v>Incorrect GPS location point (latitude) in paper. Corrected here.</v>
          </cell>
        </row>
        <row r="3724">
          <cell r="A3724" t="str">
            <v>Pfeiffer_etal_2006_02</v>
          </cell>
          <cell r="B3724" t="str">
            <v>Gibb, Heloise</v>
          </cell>
          <cell r="C3724" t="str">
            <v>Asia</v>
          </cell>
          <cell r="D3724" t="str">
            <v>Malaysia</v>
          </cell>
          <cell r="E3724" t="str">
            <v>Sabah</v>
          </cell>
          <cell r="F3724" t="str">
            <v>Poring Hot Spring</v>
          </cell>
          <cell r="G3724" t="str">
            <v>Poring</v>
          </cell>
          <cell r="H3724" t="str">
            <v>Tropical Rainforest</v>
          </cell>
          <cell r="I3724">
            <v>450</v>
          </cell>
          <cell r="J3724">
            <v>6.03</v>
          </cell>
          <cell r="K3724">
            <v>116.42</v>
          </cell>
          <cell r="L3724" t="str">
            <v>In publication</v>
          </cell>
          <cell r="M3724" t="str">
            <v>NA</v>
          </cell>
          <cell r="N3724">
            <v>302</v>
          </cell>
          <cell r="O3724">
            <v>32</v>
          </cell>
          <cell r="P3724" t="str">
            <v>NA</v>
          </cell>
          <cell r="Q3724" t="str">
            <v>NA</v>
          </cell>
          <cell r="R3724">
            <v>17</v>
          </cell>
          <cell r="S3724" t="str">
            <v>NA</v>
          </cell>
          <cell r="T3724">
            <v>2</v>
          </cell>
          <cell r="U3724">
            <v>2000</v>
          </cell>
          <cell r="V3724" t="str">
            <v>NA</v>
          </cell>
          <cell r="W3724">
            <v>2</v>
          </cell>
          <cell r="X3724">
            <v>2000</v>
          </cell>
          <cell r="Y3724">
            <v>1</v>
          </cell>
          <cell r="Z3724">
            <v>290</v>
          </cell>
          <cell r="AA3724">
            <v>1</v>
          </cell>
          <cell r="AB3724">
            <v>0</v>
          </cell>
          <cell r="AC3724" t="str">
            <v>Baits</v>
          </cell>
          <cell r="AD3724" t="str">
            <v>Transect with 30 sampling stations, 10 m apart and 2 m from the nearest trail. Seed baits were set out after dawn (07h00) and at midday (c. 12h00). They were permanently controlled each of these times for at least 4 h and were not moved during the day. We considered each bait per day as an independent sample. Each plot was sampled for 17 d. In total, we sampled ants at 1530 seed bait stations.</v>
          </cell>
          <cell r="AE3724">
            <v>0</v>
          </cell>
          <cell r="AF3724">
            <v>0</v>
          </cell>
          <cell r="AG3724">
            <v>0</v>
          </cell>
          <cell r="AH3724">
            <v>0</v>
          </cell>
          <cell r="AI3724">
            <v>0</v>
          </cell>
          <cell r="AJ3724">
            <v>150</v>
          </cell>
          <cell r="AK3724">
            <v>30</v>
          </cell>
          <cell r="AL3724">
            <v>10</v>
          </cell>
          <cell r="AM3724">
            <v>8160</v>
          </cell>
          <cell r="AN3724">
            <v>0</v>
          </cell>
          <cell r="AO3724">
            <v>0</v>
          </cell>
          <cell r="AP3724">
            <v>0</v>
          </cell>
          <cell r="AQ3724">
            <v>0</v>
          </cell>
          <cell r="AR3724">
            <v>0</v>
          </cell>
          <cell r="AS3724">
            <v>0</v>
          </cell>
          <cell r="AT3724" t="str">
            <v>Tropical Rainforest</v>
          </cell>
          <cell r="AU3724" t="str">
            <v>Undisturbed</v>
          </cell>
          <cell r="AV3724" t="str">
            <v>NA</v>
          </cell>
          <cell r="AW3724" t="str">
            <v>NA</v>
          </cell>
          <cell r="AX3724" t="str">
            <v>Intact/not disturbed</v>
          </cell>
          <cell r="AY3724" t="str">
            <v>NA</v>
          </cell>
        </row>
        <row r="3725">
          <cell r="A3725" t="str">
            <v>Pfeiffer_etal_2006_03</v>
          </cell>
          <cell r="B3725" t="str">
            <v>Gibb, Heloise</v>
          </cell>
          <cell r="C3725" t="str">
            <v>Asia</v>
          </cell>
          <cell r="D3725" t="str">
            <v>Malaysia</v>
          </cell>
          <cell r="E3725" t="str">
            <v>Sabah</v>
          </cell>
          <cell r="F3725" t="str">
            <v>Tawau Hills National Park</v>
          </cell>
          <cell r="G3725" t="str">
            <v>Tawau</v>
          </cell>
          <cell r="H3725" t="str">
            <v>Tropical Rainforest</v>
          </cell>
          <cell r="I3725">
            <v>200</v>
          </cell>
          <cell r="J3725">
            <v>4.4000000000000004</v>
          </cell>
          <cell r="K3725">
            <v>117.9</v>
          </cell>
          <cell r="L3725" t="str">
            <v>In publication</v>
          </cell>
          <cell r="M3725" t="str">
            <v>NA</v>
          </cell>
          <cell r="N3725">
            <v>238</v>
          </cell>
          <cell r="O3725">
            <v>36</v>
          </cell>
          <cell r="P3725" t="str">
            <v>NA</v>
          </cell>
          <cell r="Q3725" t="str">
            <v>NA</v>
          </cell>
          <cell r="R3725">
            <v>17</v>
          </cell>
          <cell r="S3725" t="str">
            <v>NA</v>
          </cell>
          <cell r="T3725">
            <v>2</v>
          </cell>
          <cell r="U3725">
            <v>2001</v>
          </cell>
          <cell r="V3725" t="str">
            <v>NA</v>
          </cell>
          <cell r="W3725">
            <v>3</v>
          </cell>
          <cell r="X3725">
            <v>2001</v>
          </cell>
          <cell r="Y3725">
            <v>1</v>
          </cell>
          <cell r="Z3725">
            <v>290</v>
          </cell>
          <cell r="AA3725">
            <v>1</v>
          </cell>
          <cell r="AB3725">
            <v>0</v>
          </cell>
          <cell r="AC3725" t="str">
            <v>Baits</v>
          </cell>
          <cell r="AD3725" t="str">
            <v>Transect with 30 sampling stations, 10 m apart and 2 m from the nearest trail. Seed baits were set out after dawn (07h00) and at midday (c. 12h00). They were permanently controlled each of these times for at least 4 h and were not moved during the day. We considered each bait per day as an independent sample. Each plot was sampled for 17 d. In total, we sampled ants at 1530 seed bait stations.</v>
          </cell>
          <cell r="AE3725">
            <v>0</v>
          </cell>
          <cell r="AF3725">
            <v>0</v>
          </cell>
          <cell r="AG3725">
            <v>0</v>
          </cell>
          <cell r="AH3725">
            <v>0</v>
          </cell>
          <cell r="AI3725">
            <v>0</v>
          </cell>
          <cell r="AJ3725">
            <v>150</v>
          </cell>
          <cell r="AK3725">
            <v>30</v>
          </cell>
          <cell r="AL3725">
            <v>10</v>
          </cell>
          <cell r="AM3725">
            <v>8160</v>
          </cell>
          <cell r="AN3725">
            <v>0</v>
          </cell>
          <cell r="AO3725">
            <v>0</v>
          </cell>
          <cell r="AP3725">
            <v>0</v>
          </cell>
          <cell r="AQ3725">
            <v>0</v>
          </cell>
          <cell r="AR3725">
            <v>0</v>
          </cell>
          <cell r="AS3725">
            <v>0</v>
          </cell>
          <cell r="AT3725" t="str">
            <v>Tropical Rainforest</v>
          </cell>
          <cell r="AU3725" t="str">
            <v>Undisturbed</v>
          </cell>
          <cell r="AV3725" t="str">
            <v>NA</v>
          </cell>
          <cell r="AW3725" t="str">
            <v>NA</v>
          </cell>
          <cell r="AX3725" t="str">
            <v>Intact/not disturbed</v>
          </cell>
          <cell r="AY3725" t="str">
            <v>NA</v>
          </cell>
        </row>
        <row r="3726">
          <cell r="A3726" t="str">
            <v>Pfeiffer_noyear_01</v>
          </cell>
          <cell r="B3726" t="str">
            <v>Pfeiffer, Martin</v>
          </cell>
          <cell r="C3726" t="str">
            <v>Asia</v>
          </cell>
          <cell r="D3726" t="str">
            <v>Mongolia</v>
          </cell>
          <cell r="E3726" t="str">
            <v>Dornod Aimag</v>
          </cell>
          <cell r="F3726" t="str">
            <v>NA</v>
          </cell>
          <cell r="G3726" t="str">
            <v>Shar Burdiin Nuur</v>
          </cell>
          <cell r="H3726" t="str">
            <v>Lake bank/steppe</v>
          </cell>
          <cell r="I3726">
            <v>765</v>
          </cell>
          <cell r="J3726">
            <v>48.322915999999999</v>
          </cell>
          <cell r="K3726">
            <v>114.518945</v>
          </cell>
          <cell r="L3726" t="str">
            <v>GPS</v>
          </cell>
          <cell r="M3726" t="str">
            <v>NA</v>
          </cell>
          <cell r="N3726">
            <v>167</v>
          </cell>
          <cell r="O3726">
            <v>7</v>
          </cell>
          <cell r="P3726">
            <v>7</v>
          </cell>
          <cell r="Q3726">
            <v>0</v>
          </cell>
          <cell r="R3726">
            <v>1</v>
          </cell>
          <cell r="S3726">
            <v>9</v>
          </cell>
          <cell r="T3726">
            <v>8</v>
          </cell>
          <cell r="U3726">
            <v>2014</v>
          </cell>
          <cell r="V3726">
            <v>10</v>
          </cell>
          <cell r="W3726">
            <v>8</v>
          </cell>
          <cell r="X3726">
            <v>2014</v>
          </cell>
          <cell r="Y3726">
            <v>6</v>
          </cell>
          <cell r="Z3726">
            <v>110</v>
          </cell>
          <cell r="AA3726">
            <v>1</v>
          </cell>
          <cell r="AB3726">
            <v>20</v>
          </cell>
          <cell r="AC3726" t="str">
            <v>Pitfall</v>
          </cell>
          <cell r="AD3726" t="str">
            <v xml:space="preserve">6 transects each with 10 pitfall traps separated by 10 m, </v>
          </cell>
          <cell r="AE3726">
            <v>60</v>
          </cell>
          <cell r="AF3726">
            <v>34.21</v>
          </cell>
          <cell r="AG3726">
            <v>10</v>
          </cell>
          <cell r="AH3726">
            <v>24</v>
          </cell>
          <cell r="AI3726">
            <v>60</v>
          </cell>
          <cell r="AJ3726">
            <v>0</v>
          </cell>
          <cell r="AK3726">
            <v>0</v>
          </cell>
          <cell r="AL3726">
            <v>0</v>
          </cell>
          <cell r="AM3726">
            <v>0</v>
          </cell>
          <cell r="AN3726">
            <v>0</v>
          </cell>
          <cell r="AO3726">
            <v>0</v>
          </cell>
          <cell r="AP3726">
            <v>0</v>
          </cell>
          <cell r="AQ3726">
            <v>0</v>
          </cell>
          <cell r="AR3726">
            <v>0</v>
          </cell>
          <cell r="AS3726">
            <v>0</v>
          </cell>
          <cell r="AT3726" t="str">
            <v>Steppe</v>
          </cell>
          <cell r="AU3726">
            <v>0</v>
          </cell>
          <cell r="AV3726" t="str">
            <v>NA</v>
          </cell>
          <cell r="AW3726" t="str">
            <v>NA</v>
          </cell>
          <cell r="AX3726" t="str">
            <v>Lake bank into steppe gradient</v>
          </cell>
          <cell r="AY3726" t="str">
            <v>NA</v>
          </cell>
        </row>
        <row r="3727">
          <cell r="A3727" t="str">
            <v>Pfeiffer_noyear_02</v>
          </cell>
          <cell r="B3727" t="str">
            <v>Pfeiffer, Martin</v>
          </cell>
          <cell r="C3727" t="str">
            <v>Asia</v>
          </cell>
          <cell r="D3727" t="str">
            <v>Mongolia</v>
          </cell>
          <cell r="E3727" t="str">
            <v>Suhkbaatar Aimag</v>
          </cell>
          <cell r="F3727" t="str">
            <v>NA</v>
          </cell>
          <cell r="G3727" t="str">
            <v>Dariganga</v>
          </cell>
          <cell r="H3727" t="str">
            <v>Sand dune shrub</v>
          </cell>
          <cell r="I3727">
            <v>1243</v>
          </cell>
          <cell r="J3727">
            <v>45.289169999999999</v>
          </cell>
          <cell r="K3727">
            <v>113.8558</v>
          </cell>
          <cell r="L3727" t="str">
            <v>GPS</v>
          </cell>
          <cell r="M3727" t="str">
            <v>NA</v>
          </cell>
          <cell r="N3727">
            <v>246</v>
          </cell>
          <cell r="O3727">
            <v>3</v>
          </cell>
          <cell r="P3727">
            <v>3</v>
          </cell>
          <cell r="Q3727">
            <v>0</v>
          </cell>
          <cell r="R3727">
            <v>1</v>
          </cell>
          <cell r="S3727">
            <v>13</v>
          </cell>
          <cell r="T3727">
            <v>8</v>
          </cell>
          <cell r="U3727">
            <v>2014</v>
          </cell>
          <cell r="V3727">
            <v>14</v>
          </cell>
          <cell r="W3727">
            <v>8</v>
          </cell>
          <cell r="X3727">
            <v>2014</v>
          </cell>
          <cell r="Y3727">
            <v>6</v>
          </cell>
          <cell r="Z3727">
            <v>110</v>
          </cell>
          <cell r="AA3727">
            <v>1</v>
          </cell>
          <cell r="AB3727">
            <v>20</v>
          </cell>
          <cell r="AC3727" t="str">
            <v>Pitfall</v>
          </cell>
          <cell r="AD3727" t="str">
            <v>6 transects each with 10 pitfall traps separated by 10 m, only 50 recovered</v>
          </cell>
          <cell r="AE3727">
            <v>50</v>
          </cell>
          <cell r="AF3727">
            <v>34.21</v>
          </cell>
          <cell r="AG3727">
            <v>10</v>
          </cell>
          <cell r="AH3727">
            <v>24</v>
          </cell>
          <cell r="AI3727">
            <v>50</v>
          </cell>
          <cell r="AJ3727">
            <v>0</v>
          </cell>
          <cell r="AK3727">
            <v>0</v>
          </cell>
          <cell r="AL3727">
            <v>0</v>
          </cell>
          <cell r="AM3727">
            <v>0</v>
          </cell>
          <cell r="AN3727">
            <v>0</v>
          </cell>
          <cell r="AO3727">
            <v>0</v>
          </cell>
          <cell r="AP3727">
            <v>0</v>
          </cell>
          <cell r="AQ3727">
            <v>0</v>
          </cell>
          <cell r="AR3727">
            <v>0</v>
          </cell>
          <cell r="AS3727">
            <v>0</v>
          </cell>
          <cell r="AT3727" t="str">
            <v>shrub land</v>
          </cell>
          <cell r="AU3727" t="str">
            <v>Disturbed</v>
          </cell>
          <cell r="AV3727" t="str">
            <v>Grazing</v>
          </cell>
          <cell r="AW3727">
            <v>0</v>
          </cell>
          <cell r="AX3727" t="str">
            <v>shrubby forest on sand dunes</v>
          </cell>
          <cell r="AY3727" t="str">
            <v>10 of 60 pitfall traps destroyed by various animals</v>
          </cell>
        </row>
        <row r="3728">
          <cell r="A3728" t="str">
            <v>Pfeiffer&amp;Mezger_2012_01</v>
          </cell>
          <cell r="B3728" t="str">
            <v>Mezger, Dirk</v>
          </cell>
          <cell r="C3728" t="str">
            <v>Asia</v>
          </cell>
          <cell r="D3728" t="str">
            <v>Malaysia</v>
          </cell>
          <cell r="E3728" t="str">
            <v>Sarawak</v>
          </cell>
          <cell r="F3728" t="str">
            <v>NA</v>
          </cell>
          <cell r="G3728" t="str">
            <v>Gunung Mulu NP  Alluvial Forest I</v>
          </cell>
          <cell r="H3728" t="str">
            <v>transects at the Melinau river</v>
          </cell>
          <cell r="I3728">
            <v>48</v>
          </cell>
          <cell r="J3728">
            <v>4.05</v>
          </cell>
          <cell r="K3728">
            <v>114.81</v>
          </cell>
          <cell r="L3728" t="str">
            <v>Google Earth estimate</v>
          </cell>
          <cell r="M3728" t="str">
            <v>NA</v>
          </cell>
          <cell r="N3728">
            <v>2753</v>
          </cell>
          <cell r="O3728">
            <v>59</v>
          </cell>
          <cell r="P3728">
            <v>58</v>
          </cell>
          <cell r="Q3728">
            <v>1</v>
          </cell>
          <cell r="R3728">
            <v>1</v>
          </cell>
          <cell r="S3728">
            <v>27</v>
          </cell>
          <cell r="T3728">
            <v>4</v>
          </cell>
          <cell r="U3728">
            <v>2006</v>
          </cell>
          <cell r="V3728">
            <v>7</v>
          </cell>
          <cell r="W3728">
            <v>10</v>
          </cell>
          <cell r="X3728">
            <v>2006</v>
          </cell>
          <cell r="Y3728">
            <v>1</v>
          </cell>
          <cell r="Z3728">
            <v>400</v>
          </cell>
          <cell r="AA3728">
            <v>1</v>
          </cell>
          <cell r="AB3728">
            <v>0</v>
          </cell>
          <cell r="AC3728" t="str">
            <v>Winkler</v>
          </cell>
          <cell r="AD3728" t="str">
            <v>400 metres according to the ALL-protocol (Agosti et al. 2000). In limestone and alluvial forest, we established a second transect line of 200 metres length in these forest types, where ten additional samples were collected. The second alluvial transect was established 2 km away from the first alluvial transect, while the second limestone transect was 14 km away from the first one. We used a metal frame with the size of 1.0 to 1.0 metre to mark the plot and to reduce the numbers of fleeing ants during sampling. At each sample site, we collected leaf litter and soil inside the frame separately and concentrated the collected material by sifting it with a metal sieve (mesh size 12 mm) thus removing larger particles from the sampled material. As you requested only data of litter, no information about soil ants is given in this data file. The sieved matter was put into canvas bags for transport and extracted with Winkler-bags, separately for each plot and layer. The high air humidity in Gunung Mulu NP made it necessary to hang up the Winkler-bags in an air-conditioned place where they remained for seven days. Arthropods leaving the soil were automatically collected and stored in 70 % ethanol. As a control of extraction efficiency we checked ten percent of the soil samples for remaining arthropods after processing; in none of them more than one percent of the ant individuals remained.</v>
          </cell>
          <cell r="AE3728">
            <v>0</v>
          </cell>
          <cell r="AF3728">
            <v>0</v>
          </cell>
          <cell r="AG3728">
            <v>0</v>
          </cell>
          <cell r="AH3728">
            <v>0</v>
          </cell>
          <cell r="AI3728">
            <v>0</v>
          </cell>
          <cell r="AJ3728">
            <v>0</v>
          </cell>
          <cell r="AK3728">
            <v>0</v>
          </cell>
          <cell r="AL3728">
            <v>0</v>
          </cell>
          <cell r="AM3728">
            <v>0</v>
          </cell>
          <cell r="AN3728">
            <v>20</v>
          </cell>
          <cell r="AO3728" t="str">
            <v>NA</v>
          </cell>
          <cell r="AP3728">
            <v>0</v>
          </cell>
          <cell r="AQ3728">
            <v>0</v>
          </cell>
          <cell r="AR3728" t="str">
            <v>NA</v>
          </cell>
          <cell r="AS3728">
            <v>1</v>
          </cell>
          <cell r="AT3728" t="str">
            <v>alluvial forest</v>
          </cell>
          <cell r="AU3728" t="str">
            <v>Undisturbed</v>
          </cell>
          <cell r="AV3728" t="str">
            <v>NA</v>
          </cell>
          <cell r="AW3728" t="str">
            <v>NA</v>
          </cell>
          <cell r="AX3728" t="str">
            <v>Alluvial forests were inundated several times a year. The lower, more often flooded parts grow on gley soils from the Bijat-family, whereas the higher areas grow on podzolic or peaty soils; in this transects, plots were situated in both sections. These forests are rich in tree species and dominated by Leguminosae and to a lesser extend by Ebenaceae, Euphorbiaceae and Dipterocarpaceae.</v>
          </cell>
          <cell r="AY3728" t="str">
            <v>As this manuscript considers both ants from leaf litter and topsoil, it also includes data not povided in the published study.</v>
          </cell>
        </row>
        <row r="3729">
          <cell r="A3729" t="str">
            <v>Pfeiffer&amp;Mezger_2012_02</v>
          </cell>
          <cell r="B3729" t="str">
            <v>Mezger, Dirk</v>
          </cell>
          <cell r="C3729" t="str">
            <v>Asia</v>
          </cell>
          <cell r="D3729" t="str">
            <v>Malaysia</v>
          </cell>
          <cell r="E3729" t="str">
            <v>Sarawak</v>
          </cell>
          <cell r="F3729" t="str">
            <v>NA</v>
          </cell>
          <cell r="G3729" t="str">
            <v>Gunung Mulu NP  Alluvial Forest II</v>
          </cell>
          <cell r="H3729" t="str">
            <v>transect at the Melinau Paku river</v>
          </cell>
          <cell r="I3729">
            <v>57</v>
          </cell>
          <cell r="J3729">
            <v>4.04</v>
          </cell>
          <cell r="K3729">
            <v>114.82</v>
          </cell>
          <cell r="L3729" t="str">
            <v>Google Earth estimate</v>
          </cell>
          <cell r="M3729" t="str">
            <v>NA</v>
          </cell>
          <cell r="N3729">
            <v>2073</v>
          </cell>
          <cell r="O3729">
            <v>49</v>
          </cell>
          <cell r="P3729">
            <v>49</v>
          </cell>
          <cell r="Q3729">
            <v>0</v>
          </cell>
          <cell r="R3729">
            <v>1</v>
          </cell>
          <cell r="S3729">
            <v>3</v>
          </cell>
          <cell r="T3729">
            <v>10</v>
          </cell>
          <cell r="U3729">
            <v>2007</v>
          </cell>
          <cell r="V3729">
            <v>10</v>
          </cell>
          <cell r="W3729">
            <v>10</v>
          </cell>
          <cell r="X3729">
            <v>2007</v>
          </cell>
          <cell r="Y3729">
            <v>1</v>
          </cell>
          <cell r="Z3729">
            <v>200</v>
          </cell>
          <cell r="AA3729">
            <v>1</v>
          </cell>
          <cell r="AB3729">
            <v>0</v>
          </cell>
          <cell r="AC3729" t="str">
            <v>Winkler</v>
          </cell>
          <cell r="AD3729" t="str">
            <v>400 metres according to the ALL-protocol (Agosti et al. 2000). In limestone and alluvial forest, we established a second transect line of 200 metres length in these forest types, where ten additional samples were collected. The second alluvial transect was established 2 km away from the first alluvial transect, while the second limestone transect was 14 km away from the first one. We used a metal frame with the size of 1.0 to 1.0 metre to mark the plot and to reduce the numbers of fleeing ants during sampling. At each sample site, we collected leaf litter and soil inside the frame separately and concentrated the collected material by sifting it with a metal sieve (mesh size 12 mm) thus removing larger particles from the sampled material. As you requested only data of litter, no information about soil ants is given in this data file. The sieved matter was put into canvas bags for transport and extracted with Winkler-bags, separately for each plot and layer. The high air humidity in Gunung Mulu NP made it necessary to hang up the Winkler-bags in an air-conditioned place where they remained for seven days. Arthropods leaving the soil were automatically collected and stored in 70 % ethanol. As a control of extraction efficiency we checked ten percent of the soil samples for remaining arthropods after processing; in none of them more than one percent of the ant individuals remained.</v>
          </cell>
          <cell r="AE3729">
            <v>0</v>
          </cell>
          <cell r="AF3729">
            <v>0</v>
          </cell>
          <cell r="AG3729">
            <v>0</v>
          </cell>
          <cell r="AH3729">
            <v>0</v>
          </cell>
          <cell r="AI3729">
            <v>0</v>
          </cell>
          <cell r="AJ3729">
            <v>0</v>
          </cell>
          <cell r="AK3729">
            <v>0</v>
          </cell>
          <cell r="AL3729">
            <v>0</v>
          </cell>
          <cell r="AM3729">
            <v>0</v>
          </cell>
          <cell r="AN3729">
            <v>10</v>
          </cell>
          <cell r="AO3729" t="str">
            <v>NA</v>
          </cell>
          <cell r="AP3729">
            <v>0</v>
          </cell>
          <cell r="AQ3729">
            <v>0</v>
          </cell>
          <cell r="AR3729" t="str">
            <v>NA</v>
          </cell>
          <cell r="AS3729">
            <v>1</v>
          </cell>
          <cell r="AT3729" t="str">
            <v>alluvial forest</v>
          </cell>
          <cell r="AU3729" t="str">
            <v>Undisturbed</v>
          </cell>
          <cell r="AV3729" t="str">
            <v>NA</v>
          </cell>
          <cell r="AW3729" t="str">
            <v>NA</v>
          </cell>
          <cell r="AX3729" t="str">
            <v>Alluvial forests were inundated several times a year. The lower, more often flooded parts grow on gley soils from the Bijat-family, whereas the higher areas grow on podzolic or peaty soils; in this transects, most plots were situated in the lower section. These forests are rich in tree species and dominated by Leguminosae and to a lesser extend by Ebenaceae, Euphorbiaceae and Dipterocarpaceae.</v>
          </cell>
          <cell r="AY3729" t="str">
            <v>As this manuscript considers both ants from leaf litter and topsoil, it also includes data not povided in the published study.</v>
          </cell>
        </row>
        <row r="3730">
          <cell r="A3730" t="str">
            <v>Pfeiffer&amp;Mezger_2012_03</v>
          </cell>
          <cell r="B3730" t="str">
            <v>Mezger, Dirk</v>
          </cell>
          <cell r="C3730" t="str">
            <v>Asia</v>
          </cell>
          <cell r="D3730" t="str">
            <v>Malaysia</v>
          </cell>
          <cell r="E3730" t="str">
            <v>Sarawak</v>
          </cell>
          <cell r="F3730" t="str">
            <v>NA</v>
          </cell>
          <cell r="G3730" t="str">
            <v>Gunung Mulu NP  Limestone Forest I</v>
          </cell>
          <cell r="H3730" t="str">
            <v>transect at the Moonmilk-Cave Trail</v>
          </cell>
          <cell r="I3730">
            <v>80</v>
          </cell>
          <cell r="J3730">
            <v>4.05</v>
          </cell>
          <cell r="K3730">
            <v>114.82</v>
          </cell>
          <cell r="L3730" t="str">
            <v>Google Earth estimate</v>
          </cell>
          <cell r="M3730" t="str">
            <v>NA</v>
          </cell>
          <cell r="N3730">
            <v>2779</v>
          </cell>
          <cell r="O3730">
            <v>71</v>
          </cell>
          <cell r="P3730">
            <v>71</v>
          </cell>
          <cell r="Q3730">
            <v>0</v>
          </cell>
          <cell r="R3730">
            <v>1</v>
          </cell>
          <cell r="S3730">
            <v>23</v>
          </cell>
          <cell r="T3730">
            <v>4</v>
          </cell>
          <cell r="U3730">
            <v>2006</v>
          </cell>
          <cell r="V3730">
            <v>5</v>
          </cell>
          <cell r="W3730">
            <v>10</v>
          </cell>
          <cell r="X3730">
            <v>2006</v>
          </cell>
          <cell r="Y3730">
            <v>1</v>
          </cell>
          <cell r="Z3730">
            <v>400</v>
          </cell>
          <cell r="AA3730">
            <v>1</v>
          </cell>
          <cell r="AB3730">
            <v>0</v>
          </cell>
          <cell r="AC3730" t="str">
            <v>Winkler</v>
          </cell>
          <cell r="AD3730" t="str">
            <v>400 metres according to the ALL-protocol (Agosti et al. 2000). In limestone and alluvial forest, we established a second transect line of 200 metres length in these forest types, where ten additional samples were collected. The second alluvial transect was established 2 km away from the first alluvial transect, while the second limestone transect was 14 km away from the first one. We used a metal frame with the size of 1.0 to 1.0 metre to mark the plot and to reduce the numbers of fleeing ants during sampling. At each sample site, we collected leaf litter and soil inside the frame separately and concentrated the collected material by sifting it with a metal sieve (mesh size 12 mm) thus removing larger particles from the sampled material. As you requested only data of litter, no information about soil ants is given in this data file. The sieved matter was put into canvas bags for transport and extracted with Winkler-bags, separately for each plot and layer. The high air humidity in Gunung Mulu NP made it necessary to hang up the Winkler-bags in an air-conditioned place where they remained for seven days. Arthropods leaving the soil were automatically collected and stored in 70 % ethanol. As a control of extraction efficiency we checked ten percent of the soil samples for remaining arthropods after processing; in none of them more than one percent of the ant individuals remained.</v>
          </cell>
          <cell r="AE3730">
            <v>0</v>
          </cell>
          <cell r="AF3730">
            <v>0</v>
          </cell>
          <cell r="AG3730">
            <v>0</v>
          </cell>
          <cell r="AH3730">
            <v>0</v>
          </cell>
          <cell r="AI3730">
            <v>0</v>
          </cell>
          <cell r="AJ3730">
            <v>0</v>
          </cell>
          <cell r="AK3730">
            <v>0</v>
          </cell>
          <cell r="AL3730">
            <v>0</v>
          </cell>
          <cell r="AM3730">
            <v>0</v>
          </cell>
          <cell r="AN3730">
            <v>20</v>
          </cell>
          <cell r="AO3730" t="str">
            <v>NA</v>
          </cell>
          <cell r="AP3730">
            <v>0</v>
          </cell>
          <cell r="AQ3730">
            <v>0</v>
          </cell>
          <cell r="AR3730" t="str">
            <v>NA</v>
          </cell>
          <cell r="AS3730">
            <v>1</v>
          </cell>
          <cell r="AT3730" t="str">
            <v>limestone forest</v>
          </cell>
          <cell r="AU3730" t="str">
            <v>Undisturbed</v>
          </cell>
          <cell r="AV3730" t="str">
            <v>NA</v>
          </cell>
          <cell r="AW3730" t="str">
            <v>NA</v>
          </cell>
          <cell r="AX3730" t="str">
            <v>Limestone forests are found on steep terrain. Their shallow soils consist largely of mull humus (0-50 cm in depth), irregularly interrupted by acute limestone rocks. Dipterocarpaceae dominate these tree species-poor forests (Proctor et al. 1983). Forest of this transect was quite open, lot of light reached the ground.</v>
          </cell>
          <cell r="AY3730" t="str">
            <v>As this manuscript considers both ants from leaf litter and topsoil, it also includes data not povided in the published study.</v>
          </cell>
        </row>
        <row r="3731">
          <cell r="A3731" t="str">
            <v>Pfeiffer&amp;Mezger_2012_04</v>
          </cell>
          <cell r="B3731" t="str">
            <v>Mezger, Dirk</v>
          </cell>
          <cell r="C3731" t="str">
            <v>Asia</v>
          </cell>
          <cell r="D3731" t="str">
            <v>Malaysia</v>
          </cell>
          <cell r="E3731" t="str">
            <v>Sarawak</v>
          </cell>
          <cell r="F3731" t="str">
            <v>NA</v>
          </cell>
          <cell r="G3731" t="str">
            <v>Gunung Mulu NP  Limestone Forest II</v>
          </cell>
          <cell r="H3731" t="str">
            <v>transect at the Gunung Api Trail near Camp 5</v>
          </cell>
          <cell r="I3731">
            <v>240</v>
          </cell>
          <cell r="J3731">
            <v>4.13</v>
          </cell>
          <cell r="K3731">
            <v>114.89</v>
          </cell>
          <cell r="L3731" t="str">
            <v>Google Earth estimate</v>
          </cell>
          <cell r="M3731" t="str">
            <v>NA</v>
          </cell>
          <cell r="N3731">
            <v>1216</v>
          </cell>
          <cell r="O3731">
            <v>48</v>
          </cell>
          <cell r="P3731">
            <v>48</v>
          </cell>
          <cell r="Q3731">
            <v>0</v>
          </cell>
          <cell r="R3731">
            <v>1</v>
          </cell>
          <cell r="S3731">
            <v>11</v>
          </cell>
          <cell r="T3731">
            <v>8</v>
          </cell>
          <cell r="U3731">
            <v>2007</v>
          </cell>
          <cell r="V3731">
            <v>10</v>
          </cell>
          <cell r="W3731">
            <v>9</v>
          </cell>
          <cell r="X3731">
            <v>2007</v>
          </cell>
          <cell r="Y3731">
            <v>1</v>
          </cell>
          <cell r="Z3731">
            <v>200</v>
          </cell>
          <cell r="AA3731">
            <v>1</v>
          </cell>
          <cell r="AB3731">
            <v>0</v>
          </cell>
          <cell r="AC3731" t="str">
            <v>Winkler</v>
          </cell>
          <cell r="AD3731" t="str">
            <v>400 metres according to the ALL-protocol (Agosti et al. 2000). In limestone and alluvial forest, we established a second transect line of 200 metres length in these forest types, where ten additional samples were collected. The second alluvial transect was established 2 km away from the first alluvial transect, while the second limestone transect was 14 km away from the first one. We used a metal frame with the size of 1.0 to 1.0 metre to mark the plot and to reduce the numbers of fleeing ants during sampling. At each sample site, we collected leaf litter and soil inside the frame separately and concentrated the collected material by sifting it with a metal sieve (mesh size 12 mm) thus removing larger particles from the sampled material. As you requested only data of litter, no information about soil ants is given in this data file. The sieved matter was put into canvas bags for transport and extracted with Winkler-bags, separately for each plot and layer. The high air humidity in Gunung Mulu NP made it necessary to hang up the Winkler-bags in an air-conditioned place where they remained for seven days. Arthropods leaving the soil were automatically collected and stored in 70 % ethanol. As a control of extraction efficiency we checked ten percent of the soil samples for remaining arthropods after processing; in none of them more than one percent of the ant individuals remained.</v>
          </cell>
          <cell r="AE3731">
            <v>0</v>
          </cell>
          <cell r="AF3731">
            <v>0</v>
          </cell>
          <cell r="AG3731">
            <v>0</v>
          </cell>
          <cell r="AH3731">
            <v>0</v>
          </cell>
          <cell r="AI3731">
            <v>0</v>
          </cell>
          <cell r="AJ3731">
            <v>0</v>
          </cell>
          <cell r="AK3731">
            <v>0</v>
          </cell>
          <cell r="AL3731">
            <v>0</v>
          </cell>
          <cell r="AM3731">
            <v>0</v>
          </cell>
          <cell r="AN3731">
            <v>10</v>
          </cell>
          <cell r="AO3731" t="str">
            <v>NA</v>
          </cell>
          <cell r="AP3731">
            <v>0</v>
          </cell>
          <cell r="AQ3731">
            <v>0</v>
          </cell>
          <cell r="AR3731" t="str">
            <v>NA</v>
          </cell>
          <cell r="AS3731">
            <v>1</v>
          </cell>
          <cell r="AT3731" t="str">
            <v>limestone forest</v>
          </cell>
          <cell r="AU3731" t="str">
            <v>Undisturbed</v>
          </cell>
          <cell r="AV3731" t="str">
            <v>NA</v>
          </cell>
          <cell r="AW3731" t="str">
            <v>NA</v>
          </cell>
          <cell r="AX3731" t="str">
            <v>Limestone forests are found on steep terrain. Their shallow soils consist largely of mull humus (0-50 cm in depth), irregularly interrupted by acute limestone rocks. Dipterocarpaceae dominate these tree species-poor forests (Proctor et al. 1983). The forest of this transect was very dense, only little light reached the ground</v>
          </cell>
          <cell r="AY3731" t="str">
            <v>As this manuscript considers both ants from leaf litter and topsoil, it also includes data not povided in the published study.</v>
          </cell>
        </row>
        <row r="3732">
          <cell r="A3732" t="str">
            <v>Pfeiffer&amp;Mezger_2012_05</v>
          </cell>
          <cell r="B3732" t="str">
            <v>Mezger, Dirk</v>
          </cell>
          <cell r="C3732" t="str">
            <v>Asia</v>
          </cell>
          <cell r="D3732" t="str">
            <v>Malaysia</v>
          </cell>
          <cell r="E3732" t="str">
            <v>Sarawak</v>
          </cell>
          <cell r="F3732" t="str">
            <v>NA</v>
          </cell>
          <cell r="G3732" t="str">
            <v>Gunung Mulu NP  Dipterocarp Forest</v>
          </cell>
          <cell r="H3732" t="str">
            <v>transect at Camp 1</v>
          </cell>
          <cell r="I3732">
            <v>260</v>
          </cell>
          <cell r="J3732">
            <v>4.05</v>
          </cell>
          <cell r="K3732">
            <v>114.87</v>
          </cell>
          <cell r="L3732" t="str">
            <v>Google Earth estimate</v>
          </cell>
          <cell r="M3732" t="str">
            <v>NA</v>
          </cell>
          <cell r="N3732">
            <v>336</v>
          </cell>
          <cell r="O3732">
            <v>42</v>
          </cell>
          <cell r="P3732">
            <v>41</v>
          </cell>
          <cell r="Q3732">
            <v>1</v>
          </cell>
          <cell r="R3732">
            <v>1</v>
          </cell>
          <cell r="S3732">
            <v>13</v>
          </cell>
          <cell r="T3732">
            <v>4</v>
          </cell>
          <cell r="U3732">
            <v>2006</v>
          </cell>
          <cell r="V3732">
            <v>20</v>
          </cell>
          <cell r="W3732">
            <v>9</v>
          </cell>
          <cell r="X3732">
            <v>2007</v>
          </cell>
          <cell r="Y3732">
            <v>1</v>
          </cell>
          <cell r="Z3732">
            <v>400</v>
          </cell>
          <cell r="AA3732">
            <v>1</v>
          </cell>
          <cell r="AB3732">
            <v>0</v>
          </cell>
          <cell r="AC3732" t="str">
            <v>Winkler</v>
          </cell>
          <cell r="AD3732" t="str">
            <v>400 metres according to the ALL-protocol (Agosti et al. 2000). In limestone and alluvial forest, we established a second transect line of 200 metres length in these forest types, where ten additional samples were collected. The second alluvial transect was established 2 km away from the first alluvial transect, while the second limestone transect was 14 km away from the first one. We used a metal frame with the size of 1.0 to 1.0 metre to mark the plot and to reduce the numbers of fleeing ants during sampling. At each sample site, we collected leaf litter and soil inside the frame separately and concentrated the collected material by sifting it with a metal sieve (mesh size 12 mm) thus removing larger particles from the sampled material. As you requested only data of litter, no information about soil ants is given in this data file. The sieved matter was put into canvas bags for transport and extracted with Winkler-bags, separately for each plot and layer. The high air humidity in Gunung Mulu NP made it necessary to hang up the Winkler-bags in an air-conditioned place where they remained for seven days. Arthropods leaving the soil were automatically collected and stored in 70 % ethanol. As a control of extraction efficiency we checked ten percent of the soil samples for remaining arthropods after processing; in none of them more than one percent of the ant individuals remained.</v>
          </cell>
          <cell r="AE3732">
            <v>0</v>
          </cell>
          <cell r="AF3732">
            <v>0</v>
          </cell>
          <cell r="AG3732">
            <v>0</v>
          </cell>
          <cell r="AH3732">
            <v>0</v>
          </cell>
          <cell r="AI3732">
            <v>0</v>
          </cell>
          <cell r="AJ3732">
            <v>0</v>
          </cell>
          <cell r="AK3732">
            <v>0</v>
          </cell>
          <cell r="AL3732">
            <v>0</v>
          </cell>
          <cell r="AM3732">
            <v>0</v>
          </cell>
          <cell r="AN3732">
            <v>20</v>
          </cell>
          <cell r="AO3732" t="str">
            <v>NA</v>
          </cell>
          <cell r="AP3732">
            <v>0</v>
          </cell>
          <cell r="AQ3732">
            <v>0</v>
          </cell>
          <cell r="AR3732" t="str">
            <v>NA</v>
          </cell>
          <cell r="AS3732">
            <v>1</v>
          </cell>
          <cell r="AT3732" t="str">
            <v>dipterocarp forest</v>
          </cell>
          <cell r="AU3732" t="str">
            <v>Undisturbed</v>
          </cell>
          <cell r="AV3732" t="str">
            <v>NA</v>
          </cell>
          <cell r="AW3732" t="str">
            <v>NA</v>
          </cell>
          <cell r="AX3732" t="str">
            <v>Lowland mixed dipterocarp forest  grows on red-yellow podzolic soils with a substantial organic layer up to 15 cm. This species-rich forest type is dominated by Dipterocarpaceae that reach heights up to 57 metres (Proctor et al. 1983).</v>
          </cell>
          <cell r="AY3732" t="str">
            <v>As this manuscript considers both ants from leaf litter and topsoil, it also includes data not povided in the published study.</v>
          </cell>
        </row>
        <row r="3733">
          <cell r="A3733" t="str">
            <v>Pfeiffer&amp;Mezger_2012_06</v>
          </cell>
          <cell r="B3733" t="str">
            <v>Mezger, Dirk</v>
          </cell>
          <cell r="C3733" t="str">
            <v>Asia</v>
          </cell>
          <cell r="D3733" t="str">
            <v>Malaysia</v>
          </cell>
          <cell r="E3733" t="str">
            <v>Sarawak</v>
          </cell>
          <cell r="F3733" t="str">
            <v>NA</v>
          </cell>
          <cell r="G3733" t="str">
            <v>Gunung Mulu NP  Kerangas Forest</v>
          </cell>
          <cell r="H3733" t="str">
            <v>transect at the kerangas trail near Camp 5</v>
          </cell>
          <cell r="I3733">
            <v>197</v>
          </cell>
          <cell r="J3733">
            <v>4.1500000000000004</v>
          </cell>
          <cell r="K3733">
            <v>114.88</v>
          </cell>
          <cell r="L3733" t="str">
            <v>Google Earth estimate</v>
          </cell>
          <cell r="M3733" t="str">
            <v>NA</v>
          </cell>
          <cell r="N3733">
            <v>979</v>
          </cell>
          <cell r="O3733">
            <v>57</v>
          </cell>
          <cell r="P3733">
            <v>57</v>
          </cell>
          <cell r="Q3733">
            <v>0</v>
          </cell>
          <cell r="R3733">
            <v>1</v>
          </cell>
          <cell r="S3733">
            <v>4</v>
          </cell>
          <cell r="T3733">
            <v>4</v>
          </cell>
          <cell r="U3733">
            <v>2006</v>
          </cell>
          <cell r="V3733">
            <v>12</v>
          </cell>
          <cell r="W3733">
            <v>8</v>
          </cell>
          <cell r="X3733">
            <v>2007</v>
          </cell>
          <cell r="Y3733">
            <v>1</v>
          </cell>
          <cell r="Z3733">
            <v>400</v>
          </cell>
          <cell r="AA3733">
            <v>1</v>
          </cell>
          <cell r="AB3733">
            <v>0</v>
          </cell>
          <cell r="AC3733" t="str">
            <v>Winkler</v>
          </cell>
          <cell r="AD3733" t="str">
            <v>400 metres according to the ALL-protocol (Agosti et al. 2000). In limestone and alluvial forest, we established a second transect line of 200 metres length in these forest types, where ten additional samples were collected. The second alluvial transect was established 2 km away from the first alluvial transect, while the second limestone transect was 14 km away from the first one. We used a metal frame with the size of 1.0 to 1.0 metre to mark the plot and to reduce the numbers of fleeing ants during sampling. At each sample site, we collected leaf litter and soil inside the frame separately and concentrated the collected material by sifting it with a metal sieve (mesh size 12 mm) thus removing larger particles from the sampled material. As you requested only data of litter, no information about soil ants is given in this data file. The sieved matter was put into canvas bags for transport and extracted with Winkler-bags, separately for each plot and layer. The high air humidity in Gunung Mulu NP made it necessary to hang up the Winkler-bags in an air-conditioned place where they remained for seven days. Arthropods leaving the soil were automatically collected and stored in 70 % ethanol. As a control of extraction efficiency we checked ten percent of the soil samples for remaining arthropods after processing; in none of them more than one percent of the ant individuals remained.</v>
          </cell>
          <cell r="AE3733">
            <v>0</v>
          </cell>
          <cell r="AF3733">
            <v>0</v>
          </cell>
          <cell r="AG3733">
            <v>0</v>
          </cell>
          <cell r="AH3733">
            <v>0</v>
          </cell>
          <cell r="AI3733">
            <v>0</v>
          </cell>
          <cell r="AJ3733">
            <v>0</v>
          </cell>
          <cell r="AK3733">
            <v>0</v>
          </cell>
          <cell r="AL3733">
            <v>0</v>
          </cell>
          <cell r="AM3733">
            <v>0</v>
          </cell>
          <cell r="AN3733">
            <v>20</v>
          </cell>
          <cell r="AO3733" t="str">
            <v>NA</v>
          </cell>
          <cell r="AP3733">
            <v>0</v>
          </cell>
          <cell r="AQ3733">
            <v>0</v>
          </cell>
          <cell r="AR3733" t="str">
            <v>NA</v>
          </cell>
          <cell r="AS3733">
            <v>1</v>
          </cell>
          <cell r="AT3733" t="str">
            <v>kerangas forest</v>
          </cell>
          <cell r="AU3733" t="str">
            <v>Undisturbed</v>
          </cell>
          <cell r="AV3733" t="str">
            <v>NA</v>
          </cell>
          <cell r="AW3733" t="str">
            <v>NA</v>
          </cell>
          <cell r="AX3733" t="str">
            <v>Kerangas or heath forests rise on terraces with sandy organic podsols. These forests are dominated by trees of the families Dipterocarpaceae, Guttiferaceae and Myrtaceae and have a medium richness of tree species (Proctor et al. 1983). The trees of this forest type were quite low and there was lot of understorey.</v>
          </cell>
          <cell r="AY3733" t="str">
            <v>As this manuscript considers both ants from leaf litter and topsoil, it also includes data not povided in the published study.</v>
          </cell>
        </row>
        <row r="3734">
          <cell r="A3734" t="str">
            <v>Philpott_etal_2006_01</v>
          </cell>
          <cell r="B3734" t="str">
            <v>Gibb, Heloise</v>
          </cell>
          <cell r="C3734" t="str">
            <v>North America</v>
          </cell>
          <cell r="D3734" t="str">
            <v>Mexico</v>
          </cell>
          <cell r="E3734" t="str">
            <v>Chiapas</v>
          </cell>
          <cell r="F3734" t="str">
            <v>Huixtla</v>
          </cell>
          <cell r="G3734" t="str">
            <v>TP - Belen Rustic (Area 1)</v>
          </cell>
          <cell r="H3734" t="str">
            <v>Tropical Rainforest</v>
          </cell>
          <cell r="I3734">
            <v>1108</v>
          </cell>
          <cell r="J3734">
            <v>15.25</v>
          </cell>
          <cell r="K3734">
            <v>-92.37</v>
          </cell>
          <cell r="L3734" t="str">
            <v>In publication</v>
          </cell>
          <cell r="M3734" t="str">
            <v>NA</v>
          </cell>
          <cell r="N3734" t="str">
            <v>NA</v>
          </cell>
          <cell r="O3734">
            <v>55</v>
          </cell>
          <cell r="P3734" t="str">
            <v>NA</v>
          </cell>
          <cell r="Q3734" t="str">
            <v>NA</v>
          </cell>
          <cell r="R3734">
            <v>5</v>
          </cell>
          <cell r="S3734" t="str">
            <v>NA</v>
          </cell>
          <cell r="T3734">
            <v>11</v>
          </cell>
          <cell r="U3734">
            <v>2000</v>
          </cell>
          <cell r="V3734" t="str">
            <v>NA</v>
          </cell>
          <cell r="W3734">
            <v>12</v>
          </cell>
          <cell r="X3734">
            <v>2002</v>
          </cell>
          <cell r="Y3734">
            <v>1</v>
          </cell>
          <cell r="Z3734" t="str">
            <v>NA</v>
          </cell>
          <cell r="AA3734" t="str">
            <v>NA</v>
          </cell>
          <cell r="AB3734">
            <v>0</v>
          </cell>
          <cell r="AC3734" t="str">
            <v>Baits/Vacuum</v>
          </cell>
          <cell r="AD3734" t="str">
            <v>Sampling events: baits = 5, vacuum = 7. On marked plants, we baited for ants three times in the dry (Dec. 2000, Jan. 2002, and Dec. 2002) and twice in the wet season (May 01 and May 02) (Table 1). From 7:30–10:30 AM, we placed tuna baits ( 5 g) 1 m above ground, collected, and identi?ed all ants found after 30–45 min. On each sampling date we sampled a total of 200 plants each in CPI and SM, 120 in CPB, and 96 in TP. We maintained exclosures from Nov. 2000–Dec. 2002. Using vacuum samples, we sampled all marked plants four times in the dry (Nov. 2000, Feb. 2001, Nov. 2001, and Nov. 2002) and three times in the wet season (May 2001, Aug. 2001, and May 2002). On several days from 7:00–9:00 AM, for each marked co?ee plant, we sampled two previously unused branches (&gt;6 leaves) with a 10 cm diameter reversed leaf-blower. On each sampling date we sampled a total of 200 plants each in CPI and SM, 120 in CPB, and 96 in TP. We maintained exclosures from Nov. 2000–Dec. 2002.</v>
          </cell>
          <cell r="AE3734">
            <v>0</v>
          </cell>
          <cell r="AF3734">
            <v>0</v>
          </cell>
          <cell r="AG3734">
            <v>0</v>
          </cell>
          <cell r="AH3734">
            <v>0</v>
          </cell>
          <cell r="AI3734">
            <v>0</v>
          </cell>
          <cell r="AJ3734">
            <v>96</v>
          </cell>
          <cell r="AK3734">
            <v>0</v>
          </cell>
          <cell r="AL3734" t="str">
            <v>NA</v>
          </cell>
          <cell r="AM3734">
            <v>45</v>
          </cell>
          <cell r="AN3734">
            <v>0</v>
          </cell>
          <cell r="AO3734">
            <v>0</v>
          </cell>
          <cell r="AP3734">
            <v>0</v>
          </cell>
          <cell r="AQ3734">
            <v>0</v>
          </cell>
          <cell r="AR3734">
            <v>0</v>
          </cell>
          <cell r="AS3734">
            <v>0</v>
          </cell>
          <cell r="AT3734" t="str">
            <v>Tropical Rainforest</v>
          </cell>
          <cell r="AU3734" t="str">
            <v>Transformed</v>
          </cell>
          <cell r="AV3734" t="str">
            <v>Cropping</v>
          </cell>
          <cell r="AW3734" t="str">
            <v>NA</v>
          </cell>
          <cell r="AX3734" t="str">
            <v>Shaded coffee farm (low intensity management) in continuous production for 100 years</v>
          </cell>
          <cell r="AY3734" t="str">
            <v>NA</v>
          </cell>
        </row>
        <row r="3735">
          <cell r="A3735" t="str">
            <v>Philpott_etal_2006_02</v>
          </cell>
          <cell r="B3735" t="str">
            <v>Gibb, Heloise</v>
          </cell>
          <cell r="C3735" t="str">
            <v>North America</v>
          </cell>
          <cell r="D3735" t="str">
            <v>Mexico</v>
          </cell>
          <cell r="E3735" t="str">
            <v>Chiapas</v>
          </cell>
          <cell r="F3735" t="str">
            <v>Tapachula</v>
          </cell>
          <cell r="G3735" t="str">
            <v>CPI - Irlanda (Area 1)</v>
          </cell>
          <cell r="H3735" t="str">
            <v>Tropical Rainforest</v>
          </cell>
          <cell r="I3735">
            <v>1108</v>
          </cell>
          <cell r="J3735">
            <v>15.18</v>
          </cell>
          <cell r="K3735">
            <v>-92.33</v>
          </cell>
          <cell r="L3735" t="str">
            <v>In publication</v>
          </cell>
          <cell r="M3735" t="str">
            <v>NA</v>
          </cell>
          <cell r="N3735" t="str">
            <v>NA</v>
          </cell>
          <cell r="O3735">
            <v>49</v>
          </cell>
          <cell r="P3735" t="str">
            <v>NA</v>
          </cell>
          <cell r="Q3735" t="str">
            <v>NA</v>
          </cell>
          <cell r="R3735">
            <v>5</v>
          </cell>
          <cell r="S3735" t="str">
            <v>NA</v>
          </cell>
          <cell r="T3735">
            <v>11</v>
          </cell>
          <cell r="U3735">
            <v>2000</v>
          </cell>
          <cell r="V3735" t="str">
            <v>NA</v>
          </cell>
          <cell r="W3735">
            <v>12</v>
          </cell>
          <cell r="X3735">
            <v>2002</v>
          </cell>
          <cell r="Y3735">
            <v>1</v>
          </cell>
          <cell r="Z3735" t="str">
            <v>NA</v>
          </cell>
          <cell r="AA3735" t="str">
            <v>NA</v>
          </cell>
          <cell r="AB3735">
            <v>0</v>
          </cell>
          <cell r="AC3735" t="str">
            <v>Baits/Vacuum</v>
          </cell>
          <cell r="AD3735" t="str">
            <v>Sampling events: baits = 5, vacuum = 7. On marked plants, we baited for ants three times in the dry (Dec. 2000, Jan. 2002, and Dec. 2002) and twice in the wet season (May 01 and May 02) (Table 1). From 7:30–10:30 AM, we placed tuna baits ( 5 g) 1 m above ground, collected, and identi?ed all ants found after 30–45 min. On each sampling date we sampled a total of 200 plants each in CPI and SM, 120 in CPB, and 96 in TP. We maintained exclosures from Nov. 2000–Dec. 2002. Using vacuum samples, we sampled all marked plants four times in the dry (Nov. 2000, Feb. 2001, Nov. 2001, and Nov. 2002) and three times in the wet season (May 2001, Aug. 2001, and May 2002). On several days from 7:00–9:00 AM, for each marked co?ee plant, we sampled two previously unused branches (&gt;6 leaves) with a 10 cm diameter reversed leaf-blower. On each sampling date we sampled a total of 200 plants each in CPI and SM, 120 in CPB, and 96 in TP. We maintained exclosures from Nov. 2000–Dec. 2002.</v>
          </cell>
          <cell r="AE3735">
            <v>0</v>
          </cell>
          <cell r="AF3735">
            <v>0</v>
          </cell>
          <cell r="AG3735">
            <v>0</v>
          </cell>
          <cell r="AH3735">
            <v>0</v>
          </cell>
          <cell r="AI3735">
            <v>0</v>
          </cell>
          <cell r="AJ3735">
            <v>200</v>
          </cell>
          <cell r="AK3735">
            <v>0</v>
          </cell>
          <cell r="AL3735" t="str">
            <v>NA</v>
          </cell>
          <cell r="AM3735">
            <v>45</v>
          </cell>
          <cell r="AN3735">
            <v>0</v>
          </cell>
          <cell r="AO3735">
            <v>0</v>
          </cell>
          <cell r="AP3735">
            <v>0</v>
          </cell>
          <cell r="AQ3735">
            <v>0</v>
          </cell>
          <cell r="AR3735">
            <v>0</v>
          </cell>
          <cell r="AS3735">
            <v>0</v>
          </cell>
          <cell r="AT3735" t="str">
            <v>Tropical Rainforest</v>
          </cell>
          <cell r="AU3735" t="str">
            <v>Transformed</v>
          </cell>
          <cell r="AV3735" t="str">
            <v>Cropping</v>
          </cell>
          <cell r="AW3735" t="str">
            <v>NA</v>
          </cell>
          <cell r="AX3735" t="str">
            <v>Shaded coffee farm (medium intensity management) in continuous production for 100 years</v>
          </cell>
          <cell r="AY3735" t="str">
            <v>NA</v>
          </cell>
        </row>
        <row r="3736">
          <cell r="A3736" t="str">
            <v>Philpott_etal_2006_03</v>
          </cell>
          <cell r="B3736" t="str">
            <v>Gibb, Heloise</v>
          </cell>
          <cell r="C3736" t="str">
            <v>North America</v>
          </cell>
          <cell r="D3736" t="str">
            <v>Mexico</v>
          </cell>
          <cell r="E3736" t="str">
            <v>Chiapas</v>
          </cell>
          <cell r="F3736" t="str">
            <v>Huixtla</v>
          </cell>
          <cell r="G3736" t="str">
            <v>CPB - Belen Production (Area 1)</v>
          </cell>
          <cell r="H3736" t="str">
            <v>Tropical Rainforest</v>
          </cell>
          <cell r="I3736">
            <v>968</v>
          </cell>
          <cell r="J3736">
            <v>15.26</v>
          </cell>
          <cell r="K3736">
            <v>-92.38</v>
          </cell>
          <cell r="L3736" t="str">
            <v>In publication</v>
          </cell>
          <cell r="M3736" t="str">
            <v>NA</v>
          </cell>
          <cell r="N3736" t="str">
            <v>NA</v>
          </cell>
          <cell r="O3736">
            <v>56</v>
          </cell>
          <cell r="P3736" t="str">
            <v>NA</v>
          </cell>
          <cell r="Q3736" t="str">
            <v>NA</v>
          </cell>
          <cell r="R3736">
            <v>5</v>
          </cell>
          <cell r="S3736" t="str">
            <v>NA</v>
          </cell>
          <cell r="T3736">
            <v>11</v>
          </cell>
          <cell r="U3736">
            <v>2000</v>
          </cell>
          <cell r="V3736" t="str">
            <v>NA</v>
          </cell>
          <cell r="W3736">
            <v>12</v>
          </cell>
          <cell r="X3736">
            <v>2002</v>
          </cell>
          <cell r="Y3736">
            <v>1</v>
          </cell>
          <cell r="Z3736" t="str">
            <v>NA</v>
          </cell>
          <cell r="AA3736" t="str">
            <v>NA</v>
          </cell>
          <cell r="AB3736">
            <v>0</v>
          </cell>
          <cell r="AC3736" t="str">
            <v>Baits/Vacuum</v>
          </cell>
          <cell r="AD3736" t="str">
            <v>Sampling events: baits = 5, vacuum = 7. On marked plants, we baited for ants three times in the dry (Dec. 2000, Jan. 2002, and Dec. 2002) and twice in the wet season (May 01 and May 02) (Table 1). From 7:30–10:30 AM, we placed tuna baits ( 5 g) 1 m above ground, collected, and identi?ed all ants found after 30–45 min. On each sampling date we sampled a total of 200 plants each in CPI and SM, 120 in CPB, and 96 in TP. We maintained exclosures from Nov. 2000–Dec. 2002. Using vacuum samples, we sampled all marked plants four times in the dry (Nov. 2000, Feb. 2001, Nov. 2001, and Nov. 2002) and three times in the wet season (May 2001, Aug. 2001, and May 2002). On several days from 7:00–9:00 AM, for each marked co?ee plant, we sampled two previously unused branches (&gt;6 leaves) with a 10 cm diameter reversed leaf-blower. On each sampling date we sampled a total of 200 plants each in CPI and SM, 120 in CPB, and 96 in TP. We maintained exclosures from Nov. 2000–Dec. 2002.</v>
          </cell>
          <cell r="AE3736">
            <v>0</v>
          </cell>
          <cell r="AF3736">
            <v>0</v>
          </cell>
          <cell r="AG3736">
            <v>0</v>
          </cell>
          <cell r="AH3736">
            <v>0</v>
          </cell>
          <cell r="AI3736">
            <v>0</v>
          </cell>
          <cell r="AJ3736">
            <v>120</v>
          </cell>
          <cell r="AK3736">
            <v>0</v>
          </cell>
          <cell r="AL3736" t="str">
            <v>NA</v>
          </cell>
          <cell r="AM3736">
            <v>45</v>
          </cell>
          <cell r="AN3736">
            <v>0</v>
          </cell>
          <cell r="AO3736">
            <v>0</v>
          </cell>
          <cell r="AP3736">
            <v>0</v>
          </cell>
          <cell r="AQ3736">
            <v>0</v>
          </cell>
          <cell r="AR3736">
            <v>0</v>
          </cell>
          <cell r="AS3736">
            <v>0</v>
          </cell>
          <cell r="AT3736" t="str">
            <v>Tropical Rainforest</v>
          </cell>
          <cell r="AU3736" t="str">
            <v>Transformed</v>
          </cell>
          <cell r="AV3736" t="str">
            <v>Cropping</v>
          </cell>
          <cell r="AW3736" t="str">
            <v>NA</v>
          </cell>
          <cell r="AX3736" t="str">
            <v>Shaded coffee farm (medium intensity management) in continuous production for 100 years</v>
          </cell>
          <cell r="AY3736" t="str">
            <v>NA</v>
          </cell>
        </row>
        <row r="3737">
          <cell r="A3737" t="str">
            <v>Philpott_etal_2006_04</v>
          </cell>
          <cell r="B3737" t="str">
            <v>Gibb, Heloise</v>
          </cell>
          <cell r="C3737" t="str">
            <v>North America</v>
          </cell>
          <cell r="D3737" t="str">
            <v>Mexico</v>
          </cell>
          <cell r="E3737" t="str">
            <v>Chiapas</v>
          </cell>
          <cell r="F3737" t="str">
            <v>Tapachula</v>
          </cell>
          <cell r="G3737" t="str">
            <v>SM - Hamburgo (Area 1)</v>
          </cell>
          <cell r="H3737" t="str">
            <v>Tropical Rainforest</v>
          </cell>
          <cell r="I3737">
            <v>1169</v>
          </cell>
          <cell r="J3737">
            <v>15.17</v>
          </cell>
          <cell r="K3737">
            <v>-92.32</v>
          </cell>
          <cell r="L3737" t="str">
            <v>In publication</v>
          </cell>
          <cell r="M3737" t="str">
            <v>NA</v>
          </cell>
          <cell r="N3737" t="str">
            <v>NA</v>
          </cell>
          <cell r="O3737">
            <v>41</v>
          </cell>
          <cell r="P3737" t="str">
            <v>NA</v>
          </cell>
          <cell r="Q3737" t="str">
            <v>NA</v>
          </cell>
          <cell r="R3737">
            <v>5</v>
          </cell>
          <cell r="S3737" t="str">
            <v>NA</v>
          </cell>
          <cell r="T3737">
            <v>11</v>
          </cell>
          <cell r="U3737">
            <v>2000</v>
          </cell>
          <cell r="V3737" t="str">
            <v>NA</v>
          </cell>
          <cell r="W3737">
            <v>12</v>
          </cell>
          <cell r="X3737">
            <v>2002</v>
          </cell>
          <cell r="Y3737">
            <v>1</v>
          </cell>
          <cell r="Z3737" t="str">
            <v>NA</v>
          </cell>
          <cell r="AA3737" t="str">
            <v>NA</v>
          </cell>
          <cell r="AB3737">
            <v>0</v>
          </cell>
          <cell r="AC3737" t="str">
            <v>Baits/Vacuum</v>
          </cell>
          <cell r="AD3737" t="str">
            <v>Sampling events: baits = 5, vacuum = 7. On marked plants, we baited for ants three times in the dry (Dec. 2000, Jan. 2002, and Dec. 2002) and twice in the wet season (May 01 and May 02) (Table 1). From 7:30–10:30 AM, we placed tuna baits ( 5 g) 1 m above ground, collected, and identi?ed all ants found after 30–45 min. On each sampling date we sampled a total of 200 plants each in CPI and SM, 120 in CPB, and 96 in TP. We maintained exclosures from Nov. 2000–Dec. 2002. Using vacuum samples, we sampled all marked plants four times in the dry (Nov. 2000, Feb. 2001, Nov. 2001, and Nov. 2002) and three times in the wet season (May 2001, Aug. 2001, and May 2002). On several days from 7:00–9:00 AM, for each marked co?ee plant, we sampled two previously unused branches (&gt;6 leaves) with a 10 cm diameter reversed leaf-blower. On each sampling date we sampled a total of 200 plants each in CPI and SM, 120 in CPB, and 96 in TP. We maintained exclosures from Nov. 2000–Dec. 2002.</v>
          </cell>
          <cell r="AE3737">
            <v>0</v>
          </cell>
          <cell r="AF3737">
            <v>0</v>
          </cell>
          <cell r="AG3737">
            <v>0</v>
          </cell>
          <cell r="AH3737">
            <v>0</v>
          </cell>
          <cell r="AI3737">
            <v>0</v>
          </cell>
          <cell r="AJ3737">
            <v>200</v>
          </cell>
          <cell r="AK3737">
            <v>0</v>
          </cell>
          <cell r="AL3737" t="str">
            <v>NA</v>
          </cell>
          <cell r="AM3737">
            <v>45</v>
          </cell>
          <cell r="AN3737">
            <v>0</v>
          </cell>
          <cell r="AO3737">
            <v>0</v>
          </cell>
          <cell r="AP3737">
            <v>0</v>
          </cell>
          <cell r="AQ3737">
            <v>0</v>
          </cell>
          <cell r="AR3737">
            <v>0</v>
          </cell>
          <cell r="AS3737">
            <v>0</v>
          </cell>
          <cell r="AT3737" t="str">
            <v>Tropical Rainforest</v>
          </cell>
          <cell r="AU3737" t="str">
            <v>Transformed</v>
          </cell>
          <cell r="AV3737" t="str">
            <v>Cropping</v>
          </cell>
          <cell r="AW3737" t="str">
            <v>NA</v>
          </cell>
          <cell r="AX3737" t="str">
            <v>Shaded coffee farm (high intensity management) in continuous production for 100 years</v>
          </cell>
          <cell r="AY3737" t="str">
            <v>NA</v>
          </cell>
        </row>
        <row r="3738">
          <cell r="A3738" t="str">
            <v>Philpott_etal_2007_01</v>
          </cell>
          <cell r="B3738" t="str">
            <v>Philpott, Stacy</v>
          </cell>
          <cell r="C3738" t="str">
            <v>North America</v>
          </cell>
          <cell r="D3738" t="str">
            <v>Mexico</v>
          </cell>
          <cell r="E3738" t="str">
            <v>Chiapas</v>
          </cell>
          <cell r="F3738" t="str">
            <v>Highlands near San Crisbotal de las Casas</v>
          </cell>
          <cell r="G3738" t="str">
            <v>Altamirano</v>
          </cell>
          <cell r="H3738" t="str">
            <v>Shaded coffee agroecosystem</v>
          </cell>
          <cell r="I3738">
            <v>1464</v>
          </cell>
          <cell r="J3738">
            <v>17.11</v>
          </cell>
          <cell r="K3738">
            <v>-92.81</v>
          </cell>
          <cell r="L3738" t="str">
            <v>GPS</v>
          </cell>
          <cell r="M3738" t="str">
            <v>NA</v>
          </cell>
          <cell r="N3738">
            <v>361</v>
          </cell>
          <cell r="O3738">
            <v>72</v>
          </cell>
          <cell r="P3738" t="str">
            <v>NA</v>
          </cell>
          <cell r="Q3738" t="str">
            <v>NA</v>
          </cell>
          <cell r="R3738">
            <v>2</v>
          </cell>
          <cell r="S3738" t="str">
            <v>NA</v>
          </cell>
          <cell r="T3738">
            <v>10</v>
          </cell>
          <cell r="U3738">
            <v>2004</v>
          </cell>
          <cell r="V3738" t="str">
            <v>NA</v>
          </cell>
          <cell r="W3738">
            <v>7</v>
          </cell>
          <cell r="X3738">
            <v>2005</v>
          </cell>
          <cell r="Y3738">
            <v>30</v>
          </cell>
          <cell r="Z3738">
            <v>1</v>
          </cell>
          <cell r="AA3738">
            <v>1</v>
          </cell>
          <cell r="AB3738">
            <v>100</v>
          </cell>
          <cell r="AC3738" t="str">
            <v>Winkler/Hand collecting</v>
          </cell>
          <cell r="AD3738" t="str">
            <v>We sampled ants using two methods. First, we used mini-winkler traps to sample a 1 m2 area of leaf litter randomly taken from inside the circular plots following standard protocol for sampling leaf-litter ants (Agosti and Alonso 2000).</v>
          </cell>
          <cell r="AE3738">
            <v>0</v>
          </cell>
          <cell r="AF3738">
            <v>0</v>
          </cell>
          <cell r="AG3738">
            <v>0</v>
          </cell>
          <cell r="AH3738">
            <v>0</v>
          </cell>
          <cell r="AI3738">
            <v>0</v>
          </cell>
          <cell r="AJ3738">
            <v>0</v>
          </cell>
          <cell r="AK3738">
            <v>0</v>
          </cell>
          <cell r="AL3738">
            <v>0</v>
          </cell>
          <cell r="AM3738">
            <v>0</v>
          </cell>
          <cell r="AN3738">
            <v>30</v>
          </cell>
          <cell r="AO3738">
            <v>100</v>
          </cell>
          <cell r="AP3738">
            <v>0</v>
          </cell>
          <cell r="AQ3738">
            <v>0</v>
          </cell>
          <cell r="AR3738" t="str">
            <v>NA</v>
          </cell>
          <cell r="AS3738">
            <v>1</v>
          </cell>
          <cell r="AT3738" t="str">
            <v>Shaded coffee agroecosystem</v>
          </cell>
          <cell r="AU3738" t="str">
            <v>Transformed</v>
          </cell>
          <cell r="AV3738" t="str">
            <v>Cropping</v>
          </cell>
          <cell r="AW3738" t="str">
            <v>NA</v>
          </cell>
          <cell r="AX3738" t="str">
            <v>Shaded coffee agroecosystem dominanted by Inga spp., canopy cover varies, but between 30-80% canopy cover</v>
          </cell>
          <cell r="AY3738" t="str">
            <v>Samples included 5 min. of visual search per plot (on shrubs)</v>
          </cell>
        </row>
        <row r="3739">
          <cell r="A3739" t="str">
            <v>Philpott_etal_2007_02</v>
          </cell>
          <cell r="B3739" t="str">
            <v>Philpott, Stacy</v>
          </cell>
          <cell r="C3739" t="str">
            <v>North America</v>
          </cell>
          <cell r="D3739" t="str">
            <v>Mexico</v>
          </cell>
          <cell r="E3739" t="str">
            <v>Chiapas</v>
          </cell>
          <cell r="F3739" t="str">
            <v>Highlands near San Crisbotal de las Casas</v>
          </cell>
          <cell r="G3739" t="str">
            <v>Cacwilja</v>
          </cell>
          <cell r="H3739" t="str">
            <v>Shaded coffee agroecosystem</v>
          </cell>
          <cell r="I3739">
            <v>1223</v>
          </cell>
          <cell r="J3739">
            <v>17.07</v>
          </cell>
          <cell r="K3739">
            <v>-92.1</v>
          </cell>
          <cell r="L3739" t="str">
            <v>GPS</v>
          </cell>
          <cell r="M3739" t="str">
            <v>NA</v>
          </cell>
          <cell r="N3739">
            <v>473</v>
          </cell>
          <cell r="O3739">
            <v>65</v>
          </cell>
          <cell r="P3739" t="str">
            <v>NA</v>
          </cell>
          <cell r="Q3739" t="str">
            <v>NA</v>
          </cell>
          <cell r="R3739">
            <v>2</v>
          </cell>
          <cell r="S3739" t="str">
            <v>NA</v>
          </cell>
          <cell r="T3739">
            <v>10</v>
          </cell>
          <cell r="U3739">
            <v>2004</v>
          </cell>
          <cell r="V3739" t="str">
            <v>NA</v>
          </cell>
          <cell r="W3739">
            <v>7</v>
          </cell>
          <cell r="X3739">
            <v>2005</v>
          </cell>
          <cell r="Y3739">
            <v>30</v>
          </cell>
          <cell r="Z3739">
            <v>1</v>
          </cell>
          <cell r="AA3739">
            <v>1</v>
          </cell>
          <cell r="AB3739">
            <v>100</v>
          </cell>
          <cell r="AC3739" t="str">
            <v>Winkler/Hand collecting</v>
          </cell>
          <cell r="AD3739" t="str">
            <v>We sampled ants using two methods. First, we used mini-winkler traps to sample a 1 m2 area of leaf litter randomly taken from inside the circular plots following standard protocol for sampling leaf-litter ants (Agosti and Alonso 2000).</v>
          </cell>
          <cell r="AE3739">
            <v>0</v>
          </cell>
          <cell r="AF3739">
            <v>0</v>
          </cell>
          <cell r="AG3739">
            <v>0</v>
          </cell>
          <cell r="AH3739">
            <v>0</v>
          </cell>
          <cell r="AI3739">
            <v>0</v>
          </cell>
          <cell r="AJ3739">
            <v>0</v>
          </cell>
          <cell r="AK3739">
            <v>0</v>
          </cell>
          <cell r="AL3739">
            <v>0</v>
          </cell>
          <cell r="AM3739">
            <v>0</v>
          </cell>
          <cell r="AN3739">
            <v>30</v>
          </cell>
          <cell r="AO3739">
            <v>100</v>
          </cell>
          <cell r="AP3739">
            <v>0</v>
          </cell>
          <cell r="AQ3739">
            <v>0</v>
          </cell>
          <cell r="AR3739" t="str">
            <v>NA</v>
          </cell>
          <cell r="AS3739">
            <v>1</v>
          </cell>
          <cell r="AT3739" t="str">
            <v>Shaded coffee agroecosystem</v>
          </cell>
          <cell r="AU3739" t="str">
            <v>Transformed</v>
          </cell>
          <cell r="AV3739" t="str">
            <v>Cropping</v>
          </cell>
          <cell r="AW3739" t="str">
            <v>NA</v>
          </cell>
          <cell r="AX3739" t="str">
            <v>Shaded coffee agroecosystem dominanted by Inga spp., canopy cover varies, but between 30-80% canopy cover</v>
          </cell>
          <cell r="AY3739" t="str">
            <v>Samples included 5 min. of visual search per plot (on shrubs)</v>
          </cell>
        </row>
        <row r="3740">
          <cell r="A3740" t="str">
            <v>Philpott_etal_2007_03</v>
          </cell>
          <cell r="B3740" t="str">
            <v>Philpott, Stacy</v>
          </cell>
          <cell r="C3740" t="str">
            <v>North America</v>
          </cell>
          <cell r="D3740" t="str">
            <v>Mexico</v>
          </cell>
          <cell r="E3740" t="str">
            <v>Chiapas</v>
          </cell>
          <cell r="F3740" t="str">
            <v>Highlands near San Crisbotal de las Casas</v>
          </cell>
          <cell r="G3740" t="str">
            <v>Majosik</v>
          </cell>
          <cell r="H3740" t="str">
            <v>Shaded coffee agroecosystem</v>
          </cell>
          <cell r="I3740">
            <v>1358</v>
          </cell>
          <cell r="J3740">
            <v>16.91</v>
          </cell>
          <cell r="K3740">
            <v>-92.47</v>
          </cell>
          <cell r="L3740" t="str">
            <v>GPS</v>
          </cell>
          <cell r="M3740" t="str">
            <v>NA</v>
          </cell>
          <cell r="N3740">
            <v>267</v>
          </cell>
          <cell r="O3740">
            <v>52</v>
          </cell>
          <cell r="P3740" t="str">
            <v>NA</v>
          </cell>
          <cell r="Q3740" t="str">
            <v>NA</v>
          </cell>
          <cell r="R3740">
            <v>2</v>
          </cell>
          <cell r="S3740" t="str">
            <v>NA</v>
          </cell>
          <cell r="T3740">
            <v>10</v>
          </cell>
          <cell r="U3740">
            <v>2004</v>
          </cell>
          <cell r="V3740" t="str">
            <v>NA</v>
          </cell>
          <cell r="W3740">
            <v>7</v>
          </cell>
          <cell r="X3740">
            <v>2005</v>
          </cell>
          <cell r="Y3740">
            <v>30</v>
          </cell>
          <cell r="Z3740">
            <v>1</v>
          </cell>
          <cell r="AA3740">
            <v>1</v>
          </cell>
          <cell r="AB3740">
            <v>100</v>
          </cell>
          <cell r="AC3740" t="str">
            <v>Winkler/Hand collecting</v>
          </cell>
          <cell r="AD3740" t="str">
            <v>We sampled ants using two methods. First, we used mini-winkler traps to sample a 1 m2 area of leaf litter randomly taken from inside the circular plots following standard protocol for sampling leaf-litter ants (Agosti and Alonso 2000).</v>
          </cell>
          <cell r="AE3740">
            <v>0</v>
          </cell>
          <cell r="AF3740">
            <v>0</v>
          </cell>
          <cell r="AG3740">
            <v>0</v>
          </cell>
          <cell r="AH3740">
            <v>0</v>
          </cell>
          <cell r="AI3740">
            <v>0</v>
          </cell>
          <cell r="AJ3740">
            <v>0</v>
          </cell>
          <cell r="AK3740">
            <v>0</v>
          </cell>
          <cell r="AL3740">
            <v>0</v>
          </cell>
          <cell r="AM3740">
            <v>0</v>
          </cell>
          <cell r="AN3740">
            <v>30</v>
          </cell>
          <cell r="AO3740">
            <v>100</v>
          </cell>
          <cell r="AP3740">
            <v>0</v>
          </cell>
          <cell r="AQ3740">
            <v>0</v>
          </cell>
          <cell r="AR3740" t="str">
            <v>NA</v>
          </cell>
          <cell r="AS3740">
            <v>1</v>
          </cell>
          <cell r="AT3740" t="str">
            <v>Shaded coffee agroecosystem</v>
          </cell>
          <cell r="AU3740" t="str">
            <v>Transformed</v>
          </cell>
          <cell r="AV3740" t="str">
            <v>Cropping</v>
          </cell>
          <cell r="AW3740" t="str">
            <v>NA</v>
          </cell>
          <cell r="AX3740" t="str">
            <v>Shaded coffee agroecosystem dominanted by Inga spp., canopy cover varies, but between 30-80% canopy cover</v>
          </cell>
          <cell r="AY3740" t="str">
            <v>Samples included 5 min. of visual search per plot (on shrubs)</v>
          </cell>
        </row>
        <row r="3741">
          <cell r="A3741" t="str">
            <v>Philpott_etal_2007_04</v>
          </cell>
          <cell r="B3741" t="str">
            <v>Philpott, Stacy</v>
          </cell>
          <cell r="C3741" t="str">
            <v>North America</v>
          </cell>
          <cell r="D3741" t="str">
            <v>Mexico</v>
          </cell>
          <cell r="E3741" t="str">
            <v>Chiapas</v>
          </cell>
          <cell r="F3741" t="str">
            <v>Highlands near San Crisbotal de las Casas</v>
          </cell>
          <cell r="G3741" t="str">
            <v>Plan Paredon</v>
          </cell>
          <cell r="H3741" t="str">
            <v>Shaded coffee agroecosystem</v>
          </cell>
          <cell r="I3741">
            <v>971</v>
          </cell>
          <cell r="J3741">
            <v>17.100000000000001</v>
          </cell>
          <cell r="K3741">
            <v>-92.75</v>
          </cell>
          <cell r="L3741" t="str">
            <v>GPS</v>
          </cell>
          <cell r="M3741" t="str">
            <v>NA</v>
          </cell>
          <cell r="N3741">
            <v>604</v>
          </cell>
          <cell r="O3741">
            <v>70</v>
          </cell>
          <cell r="P3741" t="str">
            <v>NA</v>
          </cell>
          <cell r="Q3741" t="str">
            <v>NA</v>
          </cell>
          <cell r="R3741">
            <v>2</v>
          </cell>
          <cell r="S3741" t="str">
            <v>NA</v>
          </cell>
          <cell r="T3741">
            <v>10</v>
          </cell>
          <cell r="U3741">
            <v>2004</v>
          </cell>
          <cell r="V3741" t="str">
            <v>NA</v>
          </cell>
          <cell r="W3741">
            <v>7</v>
          </cell>
          <cell r="X3741">
            <v>2005</v>
          </cell>
          <cell r="Y3741">
            <v>30</v>
          </cell>
          <cell r="Z3741">
            <v>1</v>
          </cell>
          <cell r="AA3741">
            <v>1</v>
          </cell>
          <cell r="AB3741">
            <v>100</v>
          </cell>
          <cell r="AC3741" t="str">
            <v>Winkler/Hand collecting</v>
          </cell>
          <cell r="AD3741" t="str">
            <v>We sampled ants using two methods. First, we used mini-winkler traps to sample a 1 m2 area of leaf litter randomly taken from inside the circular plots following standard protocol for sampling leaf-litter ants (Agosti and Alonso 2000).</v>
          </cell>
          <cell r="AE3741">
            <v>0</v>
          </cell>
          <cell r="AF3741">
            <v>0</v>
          </cell>
          <cell r="AG3741">
            <v>0</v>
          </cell>
          <cell r="AH3741">
            <v>0</v>
          </cell>
          <cell r="AI3741">
            <v>0</v>
          </cell>
          <cell r="AJ3741">
            <v>0</v>
          </cell>
          <cell r="AK3741">
            <v>0</v>
          </cell>
          <cell r="AL3741">
            <v>0</v>
          </cell>
          <cell r="AM3741">
            <v>0</v>
          </cell>
          <cell r="AN3741">
            <v>30</v>
          </cell>
          <cell r="AO3741">
            <v>100</v>
          </cell>
          <cell r="AP3741">
            <v>0</v>
          </cell>
          <cell r="AQ3741">
            <v>0</v>
          </cell>
          <cell r="AR3741" t="str">
            <v>NA</v>
          </cell>
          <cell r="AS3741">
            <v>1</v>
          </cell>
          <cell r="AT3741" t="str">
            <v>Shaded coffee agroecosystem</v>
          </cell>
          <cell r="AU3741" t="str">
            <v>Transformed</v>
          </cell>
          <cell r="AV3741" t="str">
            <v>Cropping</v>
          </cell>
          <cell r="AW3741" t="str">
            <v>NA</v>
          </cell>
          <cell r="AX3741" t="str">
            <v>Shaded coffee agroecosystem dominanted by Inga spp., canopy cover varies, but between 30-80% canopy cover</v>
          </cell>
          <cell r="AY3741" t="str">
            <v>Samples included 5 min. of visual search per plot (on shrubs)</v>
          </cell>
        </row>
        <row r="3742">
          <cell r="A3742" t="str">
            <v>Philpott_etal_2007_05</v>
          </cell>
          <cell r="B3742" t="str">
            <v>Philpott, Stacy</v>
          </cell>
          <cell r="C3742" t="str">
            <v>North America</v>
          </cell>
          <cell r="D3742" t="str">
            <v>Mexico</v>
          </cell>
          <cell r="E3742" t="str">
            <v>Chiapas</v>
          </cell>
          <cell r="F3742" t="str">
            <v>Highlands near San Crisbotal de las Casas</v>
          </cell>
          <cell r="G3742" t="str">
            <v>San Miguel</v>
          </cell>
          <cell r="H3742" t="str">
            <v>Shaded coffee agroecosystem</v>
          </cell>
          <cell r="I3742">
            <v>1233</v>
          </cell>
          <cell r="J3742">
            <v>17.010000000000002</v>
          </cell>
          <cell r="K3742">
            <v>-92.77</v>
          </cell>
          <cell r="L3742" t="str">
            <v>GPS</v>
          </cell>
          <cell r="M3742" t="str">
            <v>NA</v>
          </cell>
          <cell r="N3742">
            <v>349</v>
          </cell>
          <cell r="O3742">
            <v>65</v>
          </cell>
          <cell r="P3742" t="str">
            <v>NA</v>
          </cell>
          <cell r="Q3742" t="str">
            <v>NA</v>
          </cell>
          <cell r="R3742">
            <v>2</v>
          </cell>
          <cell r="S3742" t="str">
            <v>NA</v>
          </cell>
          <cell r="T3742">
            <v>10</v>
          </cell>
          <cell r="U3742">
            <v>2004</v>
          </cell>
          <cell r="V3742" t="str">
            <v>NA</v>
          </cell>
          <cell r="W3742">
            <v>7</v>
          </cell>
          <cell r="X3742">
            <v>2005</v>
          </cell>
          <cell r="Y3742">
            <v>30</v>
          </cell>
          <cell r="Z3742">
            <v>1</v>
          </cell>
          <cell r="AA3742">
            <v>1</v>
          </cell>
          <cell r="AB3742">
            <v>100</v>
          </cell>
          <cell r="AC3742" t="str">
            <v>Winkler/Hand collecting</v>
          </cell>
          <cell r="AD3742" t="str">
            <v>We sampled ants using two methods. First, we used mini-winkler traps to sample a 1 m2 area of leaf litter randomly taken from inside the circular plots following standard protocol for sampling leaf-litter ants (Agosti and Alonso 2000).</v>
          </cell>
          <cell r="AE3742">
            <v>0</v>
          </cell>
          <cell r="AF3742">
            <v>0</v>
          </cell>
          <cell r="AG3742">
            <v>0</v>
          </cell>
          <cell r="AH3742">
            <v>0</v>
          </cell>
          <cell r="AI3742">
            <v>0</v>
          </cell>
          <cell r="AJ3742">
            <v>0</v>
          </cell>
          <cell r="AK3742">
            <v>0</v>
          </cell>
          <cell r="AL3742">
            <v>0</v>
          </cell>
          <cell r="AM3742">
            <v>0</v>
          </cell>
          <cell r="AN3742">
            <v>30</v>
          </cell>
          <cell r="AO3742">
            <v>100</v>
          </cell>
          <cell r="AP3742">
            <v>0</v>
          </cell>
          <cell r="AQ3742">
            <v>0</v>
          </cell>
          <cell r="AR3742" t="str">
            <v>NA</v>
          </cell>
          <cell r="AS3742">
            <v>1</v>
          </cell>
          <cell r="AT3742" t="str">
            <v>Shaded coffee agroecosystem</v>
          </cell>
          <cell r="AU3742" t="str">
            <v>Transformed</v>
          </cell>
          <cell r="AV3742" t="str">
            <v>Cropping</v>
          </cell>
          <cell r="AW3742" t="str">
            <v>NA</v>
          </cell>
          <cell r="AX3742" t="str">
            <v>Shaded coffee agroecosystem dominanted by Inga spp., canopy cover varies, but between 30-80% canopy cover</v>
          </cell>
          <cell r="AY3742" t="str">
            <v>Samples included 5 min. of visual search per plot (on shrubs)</v>
          </cell>
        </row>
        <row r="3743">
          <cell r="A3743" t="str">
            <v>Philpott_etal_2007_06</v>
          </cell>
          <cell r="B3743" t="str">
            <v>Philpott, Stacy</v>
          </cell>
          <cell r="C3743" t="str">
            <v>North America</v>
          </cell>
          <cell r="D3743" t="str">
            <v>Mexico</v>
          </cell>
          <cell r="E3743" t="str">
            <v>Chiapas</v>
          </cell>
          <cell r="F3743" t="str">
            <v>Highlands near San Crisbotal de las Casas</v>
          </cell>
          <cell r="G3743" t="str">
            <v>Tzajalchen</v>
          </cell>
          <cell r="H3743" t="str">
            <v>Shaded coffee agroecosystem</v>
          </cell>
          <cell r="I3743">
            <v>1548</v>
          </cell>
          <cell r="J3743">
            <v>16.84</v>
          </cell>
          <cell r="K3743">
            <v>-92.28</v>
          </cell>
          <cell r="L3743" t="str">
            <v>GPS</v>
          </cell>
          <cell r="M3743" t="str">
            <v>NA</v>
          </cell>
          <cell r="N3743">
            <v>143</v>
          </cell>
          <cell r="O3743">
            <v>26</v>
          </cell>
          <cell r="P3743" t="str">
            <v>NA</v>
          </cell>
          <cell r="Q3743" t="str">
            <v>NA</v>
          </cell>
          <cell r="R3743">
            <v>2</v>
          </cell>
          <cell r="S3743" t="str">
            <v>NA</v>
          </cell>
          <cell r="T3743">
            <v>10</v>
          </cell>
          <cell r="U3743">
            <v>2004</v>
          </cell>
          <cell r="V3743" t="str">
            <v>NA</v>
          </cell>
          <cell r="W3743">
            <v>7</v>
          </cell>
          <cell r="X3743">
            <v>2005</v>
          </cell>
          <cell r="Y3743">
            <v>30</v>
          </cell>
          <cell r="Z3743">
            <v>1</v>
          </cell>
          <cell r="AA3743">
            <v>1</v>
          </cell>
          <cell r="AB3743">
            <v>100</v>
          </cell>
          <cell r="AC3743" t="str">
            <v>Winkler/Hand collecting</v>
          </cell>
          <cell r="AD3743" t="str">
            <v>We sampled ants using two methods. First, we used mini-winkler traps to sample a 1 m2 area of leaf litter randomly taken from inside the circular plots following standard protocol for sampling leaf-litter ants (Agosti and Alonso 2000).</v>
          </cell>
          <cell r="AE3743">
            <v>0</v>
          </cell>
          <cell r="AF3743">
            <v>0</v>
          </cell>
          <cell r="AG3743">
            <v>0</v>
          </cell>
          <cell r="AH3743">
            <v>0</v>
          </cell>
          <cell r="AI3743">
            <v>0</v>
          </cell>
          <cell r="AJ3743">
            <v>0</v>
          </cell>
          <cell r="AK3743">
            <v>0</v>
          </cell>
          <cell r="AL3743">
            <v>0</v>
          </cell>
          <cell r="AM3743">
            <v>0</v>
          </cell>
          <cell r="AN3743">
            <v>30</v>
          </cell>
          <cell r="AO3743">
            <v>100</v>
          </cell>
          <cell r="AP3743">
            <v>0</v>
          </cell>
          <cell r="AQ3743">
            <v>0</v>
          </cell>
          <cell r="AR3743" t="str">
            <v>NA</v>
          </cell>
          <cell r="AS3743">
            <v>1</v>
          </cell>
          <cell r="AT3743" t="str">
            <v>Shaded coffee agroecosystem</v>
          </cell>
          <cell r="AU3743" t="str">
            <v>Transformed</v>
          </cell>
          <cell r="AV3743" t="str">
            <v>Cropping</v>
          </cell>
          <cell r="AW3743" t="str">
            <v>NA</v>
          </cell>
          <cell r="AX3743" t="str">
            <v>Shaded coffee agroecosystem dominanted by Inga spp., canopy cover varies, but between 30-80% canopy cover</v>
          </cell>
          <cell r="AY3743" t="str">
            <v>Samples included 5 min. of visual search per plot (on shrubs)</v>
          </cell>
        </row>
        <row r="3744">
          <cell r="A3744" t="str">
            <v>Philpott_etal_2007_07</v>
          </cell>
          <cell r="B3744" t="str">
            <v>Philpott, Stacy</v>
          </cell>
          <cell r="C3744" t="str">
            <v>North America</v>
          </cell>
          <cell r="D3744" t="str">
            <v>Mexico</v>
          </cell>
          <cell r="E3744" t="str">
            <v>Chiapas</v>
          </cell>
          <cell r="F3744" t="str">
            <v>Highlands near San Crisbotal de las Casas</v>
          </cell>
          <cell r="G3744" t="str">
            <v>Tzuluwitz</v>
          </cell>
          <cell r="H3744" t="str">
            <v>Shaded coffee agroecosystem</v>
          </cell>
          <cell r="I3744">
            <v>1464</v>
          </cell>
          <cell r="J3744">
            <v>16.899999999999999</v>
          </cell>
          <cell r="K3744">
            <v>-92.41</v>
          </cell>
          <cell r="L3744" t="str">
            <v>GPS</v>
          </cell>
          <cell r="M3744" t="str">
            <v>NA</v>
          </cell>
          <cell r="N3744">
            <v>300</v>
          </cell>
          <cell r="O3744">
            <v>59</v>
          </cell>
          <cell r="P3744" t="str">
            <v>NA</v>
          </cell>
          <cell r="Q3744" t="str">
            <v>NA</v>
          </cell>
          <cell r="R3744">
            <v>2</v>
          </cell>
          <cell r="S3744" t="str">
            <v>NA</v>
          </cell>
          <cell r="T3744">
            <v>10</v>
          </cell>
          <cell r="U3744">
            <v>2004</v>
          </cell>
          <cell r="V3744" t="str">
            <v>NA</v>
          </cell>
          <cell r="W3744">
            <v>7</v>
          </cell>
          <cell r="X3744">
            <v>2005</v>
          </cell>
          <cell r="Y3744">
            <v>30</v>
          </cell>
          <cell r="Z3744">
            <v>1</v>
          </cell>
          <cell r="AA3744">
            <v>1</v>
          </cell>
          <cell r="AB3744">
            <v>100</v>
          </cell>
          <cell r="AC3744" t="str">
            <v>Winkler/Hand collecting</v>
          </cell>
          <cell r="AD3744" t="str">
            <v>We sampled ants using two methods. First, we used mini-winkler traps to sample a 1 m2 area of leaf litter randomly taken from inside the circular plots following standard protocol for sampling leaf-litter ants (Agosti and Alonso 2000).</v>
          </cell>
          <cell r="AE3744">
            <v>0</v>
          </cell>
          <cell r="AF3744">
            <v>0</v>
          </cell>
          <cell r="AG3744">
            <v>0</v>
          </cell>
          <cell r="AH3744">
            <v>0</v>
          </cell>
          <cell r="AI3744">
            <v>0</v>
          </cell>
          <cell r="AJ3744">
            <v>0</v>
          </cell>
          <cell r="AK3744">
            <v>0</v>
          </cell>
          <cell r="AL3744">
            <v>0</v>
          </cell>
          <cell r="AM3744">
            <v>0</v>
          </cell>
          <cell r="AN3744">
            <v>30</v>
          </cell>
          <cell r="AO3744">
            <v>100</v>
          </cell>
          <cell r="AP3744">
            <v>0</v>
          </cell>
          <cell r="AQ3744">
            <v>0</v>
          </cell>
          <cell r="AR3744" t="str">
            <v>NA</v>
          </cell>
          <cell r="AS3744">
            <v>1</v>
          </cell>
          <cell r="AT3744" t="str">
            <v>Shaded coffee agroecosystem</v>
          </cell>
          <cell r="AU3744" t="str">
            <v>Transformed</v>
          </cell>
          <cell r="AV3744" t="str">
            <v>Cropping</v>
          </cell>
          <cell r="AW3744" t="str">
            <v>NA</v>
          </cell>
          <cell r="AX3744" t="str">
            <v>Shaded coffee agroecosystem dominanted by Inga spp., canopy cover varies, but between 30-80% canopy cover</v>
          </cell>
          <cell r="AY3744" t="str">
            <v>Samples included 5 min. of visual search per plot (on shrubs)</v>
          </cell>
        </row>
        <row r="3745">
          <cell r="A3745" t="str">
            <v>Philpott_etal_2007_08</v>
          </cell>
          <cell r="B3745" t="str">
            <v>Philpott, Stacy</v>
          </cell>
          <cell r="C3745" t="str">
            <v>North America</v>
          </cell>
          <cell r="D3745" t="str">
            <v>Mexico</v>
          </cell>
          <cell r="E3745" t="str">
            <v>Chiapas</v>
          </cell>
          <cell r="F3745" t="str">
            <v>Highlands near San Crisbotal de las Casas</v>
          </cell>
          <cell r="G3745" t="str">
            <v>Yevalchen</v>
          </cell>
          <cell r="H3745" t="str">
            <v>Shaded coffee agroecosystem</v>
          </cell>
          <cell r="I3745">
            <v>1237</v>
          </cell>
          <cell r="J3745">
            <v>17.27</v>
          </cell>
          <cell r="K3745">
            <v>-92.32</v>
          </cell>
          <cell r="L3745" t="str">
            <v>GPS</v>
          </cell>
          <cell r="M3745" t="str">
            <v>NA</v>
          </cell>
          <cell r="N3745">
            <v>469</v>
          </cell>
          <cell r="O3745">
            <v>67</v>
          </cell>
          <cell r="P3745" t="str">
            <v>NA</v>
          </cell>
          <cell r="Q3745" t="str">
            <v>NA</v>
          </cell>
          <cell r="R3745">
            <v>2</v>
          </cell>
          <cell r="S3745" t="str">
            <v>NA</v>
          </cell>
          <cell r="T3745">
            <v>10</v>
          </cell>
          <cell r="U3745">
            <v>2004</v>
          </cell>
          <cell r="V3745" t="str">
            <v>NA</v>
          </cell>
          <cell r="W3745">
            <v>7</v>
          </cell>
          <cell r="X3745">
            <v>2005</v>
          </cell>
          <cell r="Y3745">
            <v>30</v>
          </cell>
          <cell r="Z3745">
            <v>1</v>
          </cell>
          <cell r="AA3745">
            <v>1</v>
          </cell>
          <cell r="AB3745">
            <v>100</v>
          </cell>
          <cell r="AC3745" t="str">
            <v>Winkler/Hand collecting</v>
          </cell>
          <cell r="AD3745" t="str">
            <v>We sampled ants using two methods. First, we used mini-winkler traps to sample a 1 m2 area of leaf litter randomly taken from inside the circular plots following standard protocol for sampling leaf-litter ants (Agosti and Alonso 2000).</v>
          </cell>
          <cell r="AE3745">
            <v>0</v>
          </cell>
          <cell r="AF3745">
            <v>0</v>
          </cell>
          <cell r="AG3745">
            <v>0</v>
          </cell>
          <cell r="AH3745">
            <v>0</v>
          </cell>
          <cell r="AI3745">
            <v>0</v>
          </cell>
          <cell r="AJ3745">
            <v>0</v>
          </cell>
          <cell r="AK3745">
            <v>0</v>
          </cell>
          <cell r="AL3745">
            <v>0</v>
          </cell>
          <cell r="AM3745">
            <v>0</v>
          </cell>
          <cell r="AN3745">
            <v>30</v>
          </cell>
          <cell r="AO3745">
            <v>100</v>
          </cell>
          <cell r="AP3745">
            <v>0</v>
          </cell>
          <cell r="AQ3745">
            <v>0</v>
          </cell>
          <cell r="AR3745" t="str">
            <v>NA</v>
          </cell>
          <cell r="AS3745">
            <v>1</v>
          </cell>
          <cell r="AT3745" t="str">
            <v>Shaded coffee agroecosystem</v>
          </cell>
          <cell r="AU3745" t="str">
            <v>Transformed</v>
          </cell>
          <cell r="AV3745" t="str">
            <v>Cropping</v>
          </cell>
          <cell r="AW3745" t="str">
            <v>NA</v>
          </cell>
          <cell r="AX3745" t="str">
            <v>Shaded coffee agroecosystem dominanted by Inga spp., canopy cover varies, but between 30-80% canopy cover</v>
          </cell>
          <cell r="AY3745" t="str">
            <v>Samples included 5 min. of visual search per plot (on shrubs)</v>
          </cell>
        </row>
        <row r="3746">
          <cell r="A3746" t="str">
            <v>Philpott_etal_2008_01</v>
          </cell>
          <cell r="B3746" t="str">
            <v>Philpott, Stacy</v>
          </cell>
          <cell r="C3746" t="str">
            <v>Asia</v>
          </cell>
          <cell r="D3746" t="str">
            <v>Indonesia</v>
          </cell>
          <cell r="E3746" t="str">
            <v>Sumatra / Lampung Barat</v>
          </cell>
          <cell r="F3746" t="str">
            <v>Bukit Barisan Selatan National Park</v>
          </cell>
          <cell r="G3746" t="str">
            <v>Kuyung-Arang_forest</v>
          </cell>
          <cell r="H3746" t="str">
            <v>Primary Forest</v>
          </cell>
          <cell r="I3746">
            <v>608</v>
          </cell>
          <cell r="J3746">
            <v>-5.53</v>
          </cell>
          <cell r="K3746">
            <v>104.42</v>
          </cell>
          <cell r="L3746" t="str">
            <v>GPS</v>
          </cell>
          <cell r="M3746" t="str">
            <v>NA</v>
          </cell>
          <cell r="N3746">
            <v>1411</v>
          </cell>
          <cell r="O3746">
            <v>89</v>
          </cell>
          <cell r="P3746" t="str">
            <v>NA</v>
          </cell>
          <cell r="Q3746" t="str">
            <v>NA</v>
          </cell>
          <cell r="R3746">
            <v>1</v>
          </cell>
          <cell r="S3746" t="str">
            <v>NA</v>
          </cell>
          <cell r="T3746">
            <v>3</v>
          </cell>
          <cell r="U3746">
            <v>2005</v>
          </cell>
          <cell r="V3746" t="str">
            <v>NA</v>
          </cell>
          <cell r="W3746">
            <v>4</v>
          </cell>
          <cell r="X3746">
            <v>2005</v>
          </cell>
          <cell r="Y3746">
            <v>40</v>
          </cell>
          <cell r="Z3746">
            <v>1</v>
          </cell>
          <cell r="AA3746">
            <v>1</v>
          </cell>
          <cell r="AB3746">
            <v>100</v>
          </cell>
          <cell r="AC3746" t="str">
            <v>Winkler/Hand collecting</v>
          </cell>
          <cell r="AD3746" t="str">
            <v>We sampled ants using two methods. First, we used mini-winkler traps to sample a 1 m2 area of leaf litter randomly taken from inside the circular plots following standard protocol for sampling leaf-litter ants (Agosti and Alonso 2000).</v>
          </cell>
          <cell r="AE3746">
            <v>0</v>
          </cell>
          <cell r="AF3746">
            <v>0</v>
          </cell>
          <cell r="AG3746">
            <v>0</v>
          </cell>
          <cell r="AH3746">
            <v>0</v>
          </cell>
          <cell r="AI3746">
            <v>0</v>
          </cell>
          <cell r="AJ3746">
            <v>0</v>
          </cell>
          <cell r="AK3746">
            <v>0</v>
          </cell>
          <cell r="AL3746">
            <v>0</v>
          </cell>
          <cell r="AM3746">
            <v>0</v>
          </cell>
          <cell r="AN3746">
            <v>40</v>
          </cell>
          <cell r="AO3746">
            <v>100</v>
          </cell>
          <cell r="AP3746">
            <v>0</v>
          </cell>
          <cell r="AQ3746">
            <v>0</v>
          </cell>
          <cell r="AR3746" t="str">
            <v>NA</v>
          </cell>
          <cell r="AS3746">
            <v>1</v>
          </cell>
          <cell r="AT3746" t="str">
            <v>Primary Forest</v>
          </cell>
          <cell r="AU3746" t="str">
            <v>Undisturbed</v>
          </cell>
          <cell r="AV3746" t="str">
            <v>NA</v>
          </cell>
          <cell r="AW3746" t="str">
            <v>NA</v>
          </cell>
          <cell r="AX3746" t="str">
            <v>Protected area. Primary forest dominanted by Dipterocarpaceae</v>
          </cell>
          <cell r="AY3746" t="str">
            <v>NA</v>
          </cell>
        </row>
        <row r="3747">
          <cell r="A3747" t="str">
            <v>Philpott_etal_2008_02</v>
          </cell>
          <cell r="B3747" t="str">
            <v>Philpott, Stacy</v>
          </cell>
          <cell r="C3747" t="str">
            <v>Asia</v>
          </cell>
          <cell r="D3747" t="str">
            <v>Indonesia</v>
          </cell>
          <cell r="E3747" t="str">
            <v>Sumatra / Lampung Barat</v>
          </cell>
          <cell r="F3747" t="str">
            <v>Bukit Barisan Selatan National Park</v>
          </cell>
          <cell r="G3747" t="str">
            <v>Kuyung-Arang_coffee</v>
          </cell>
          <cell r="H3747" t="str">
            <v>Shaded coffee agroecosystem</v>
          </cell>
          <cell r="I3747">
            <v>644</v>
          </cell>
          <cell r="J3747">
            <v>-5.51</v>
          </cell>
          <cell r="K3747">
            <v>104.44</v>
          </cell>
          <cell r="L3747" t="str">
            <v>GPS</v>
          </cell>
          <cell r="M3747" t="str">
            <v>NA</v>
          </cell>
          <cell r="N3747">
            <v>1634</v>
          </cell>
          <cell r="O3747">
            <v>98</v>
          </cell>
          <cell r="P3747" t="str">
            <v>NA</v>
          </cell>
          <cell r="Q3747" t="str">
            <v>NA</v>
          </cell>
          <cell r="R3747">
            <v>1</v>
          </cell>
          <cell r="S3747" t="str">
            <v>NA</v>
          </cell>
          <cell r="T3747">
            <v>3</v>
          </cell>
          <cell r="U3747">
            <v>2005</v>
          </cell>
          <cell r="V3747" t="str">
            <v>NA</v>
          </cell>
          <cell r="W3747">
            <v>4</v>
          </cell>
          <cell r="X3747">
            <v>2005</v>
          </cell>
          <cell r="Y3747">
            <v>40</v>
          </cell>
          <cell r="Z3747">
            <v>1</v>
          </cell>
          <cell r="AA3747">
            <v>1</v>
          </cell>
          <cell r="AB3747">
            <v>100</v>
          </cell>
          <cell r="AC3747" t="str">
            <v>Winkler/Hand collecting</v>
          </cell>
          <cell r="AD3747" t="str">
            <v>We sampled ants using two methods. First, we used mini-winkler traps to sample a 1 m2 area of leaf litter randomly taken from inside the circular plots following standard protocol for sampling leaf-litter ants (Agosti and Alonso 2000).</v>
          </cell>
          <cell r="AE3747">
            <v>0</v>
          </cell>
          <cell r="AF3747">
            <v>0</v>
          </cell>
          <cell r="AG3747">
            <v>0</v>
          </cell>
          <cell r="AH3747">
            <v>0</v>
          </cell>
          <cell r="AI3747">
            <v>0</v>
          </cell>
          <cell r="AJ3747">
            <v>0</v>
          </cell>
          <cell r="AK3747">
            <v>0</v>
          </cell>
          <cell r="AL3747">
            <v>0</v>
          </cell>
          <cell r="AM3747">
            <v>0</v>
          </cell>
          <cell r="AN3747">
            <v>80</v>
          </cell>
          <cell r="AO3747">
            <v>100</v>
          </cell>
          <cell r="AP3747">
            <v>0</v>
          </cell>
          <cell r="AQ3747">
            <v>0</v>
          </cell>
          <cell r="AR3747" t="str">
            <v>NA</v>
          </cell>
          <cell r="AS3747">
            <v>1</v>
          </cell>
          <cell r="AT3747" t="str">
            <v>Shaded coffee agroecosystem</v>
          </cell>
          <cell r="AU3747" t="str">
            <v>Transformed</v>
          </cell>
          <cell r="AV3747" t="str">
            <v>Cropping</v>
          </cell>
          <cell r="AW3747" t="str">
            <v>NA</v>
          </cell>
          <cell r="AX3747" t="str">
            <v>Shaded coffee agroecosystem dominated by Gliricidia, canopy cover varies, but bewteen 40-60% canopy cover</v>
          </cell>
          <cell r="AY3747" t="str">
            <v>NA</v>
          </cell>
        </row>
        <row r="3748">
          <cell r="A3748" t="str">
            <v>Philpott_etal_2008_03</v>
          </cell>
          <cell r="B3748" t="str">
            <v>Philpott, Stacy</v>
          </cell>
          <cell r="C3748" t="str">
            <v>Asia</v>
          </cell>
          <cell r="D3748" t="str">
            <v>Indonesia</v>
          </cell>
          <cell r="E3748" t="str">
            <v>Sumatra / Lampung Barat</v>
          </cell>
          <cell r="F3748" t="str">
            <v>Bukit Barisan Selatan National Park</v>
          </cell>
          <cell r="G3748" t="str">
            <v>Lake-Ranau_forest</v>
          </cell>
          <cell r="H3748" t="str">
            <v>Primary Forest</v>
          </cell>
          <cell r="I3748">
            <v>1398</v>
          </cell>
          <cell r="J3748">
            <v>-4.92</v>
          </cell>
          <cell r="K3748">
            <v>103.84</v>
          </cell>
          <cell r="L3748" t="str">
            <v>GPS</v>
          </cell>
          <cell r="M3748" t="str">
            <v>NA</v>
          </cell>
          <cell r="N3748">
            <v>1450</v>
          </cell>
          <cell r="O3748">
            <v>85</v>
          </cell>
          <cell r="P3748" t="str">
            <v>NA</v>
          </cell>
          <cell r="Q3748" t="str">
            <v>NA</v>
          </cell>
          <cell r="R3748">
            <v>1</v>
          </cell>
          <cell r="S3748" t="str">
            <v>NA</v>
          </cell>
          <cell r="T3748">
            <v>3</v>
          </cell>
          <cell r="U3748">
            <v>2005</v>
          </cell>
          <cell r="V3748" t="str">
            <v>NA</v>
          </cell>
          <cell r="W3748">
            <v>4</v>
          </cell>
          <cell r="X3748">
            <v>2005</v>
          </cell>
          <cell r="Y3748">
            <v>40</v>
          </cell>
          <cell r="Z3748">
            <v>1</v>
          </cell>
          <cell r="AA3748">
            <v>1</v>
          </cell>
          <cell r="AB3748">
            <v>100</v>
          </cell>
          <cell r="AC3748" t="str">
            <v>Winkler/Hand collecting</v>
          </cell>
          <cell r="AD3748" t="str">
            <v>We sampled ants using two methods. First, we used mini-winkler traps to sample a 1 m2 area of leaf litter randomly taken from inside the circular plots following standard protocol for sampling leaf-litter ants (Agosti and Alonso 2000).</v>
          </cell>
          <cell r="AE3748">
            <v>0</v>
          </cell>
          <cell r="AF3748">
            <v>0</v>
          </cell>
          <cell r="AG3748">
            <v>0</v>
          </cell>
          <cell r="AH3748">
            <v>0</v>
          </cell>
          <cell r="AI3748">
            <v>0</v>
          </cell>
          <cell r="AJ3748">
            <v>0</v>
          </cell>
          <cell r="AK3748">
            <v>0</v>
          </cell>
          <cell r="AL3748">
            <v>0</v>
          </cell>
          <cell r="AM3748">
            <v>0</v>
          </cell>
          <cell r="AN3748">
            <v>40</v>
          </cell>
          <cell r="AO3748">
            <v>100</v>
          </cell>
          <cell r="AP3748">
            <v>0</v>
          </cell>
          <cell r="AQ3748">
            <v>0</v>
          </cell>
          <cell r="AR3748" t="str">
            <v>NA</v>
          </cell>
          <cell r="AS3748">
            <v>1</v>
          </cell>
          <cell r="AT3748" t="str">
            <v>Primary Forest</v>
          </cell>
          <cell r="AU3748" t="str">
            <v>Undisturbed</v>
          </cell>
          <cell r="AV3748" t="str">
            <v>NA</v>
          </cell>
          <cell r="AW3748" t="str">
            <v>NA</v>
          </cell>
          <cell r="AX3748" t="str">
            <v>Protected area.Primary forest dominanted by Dipterocarpaceae</v>
          </cell>
          <cell r="AY3748" t="str">
            <v>NA</v>
          </cell>
        </row>
        <row r="3749">
          <cell r="A3749" t="str">
            <v>Philpott_etal_2008_04</v>
          </cell>
          <cell r="B3749" t="str">
            <v>Philpott, Stacy</v>
          </cell>
          <cell r="C3749" t="str">
            <v>Asia</v>
          </cell>
          <cell r="D3749" t="str">
            <v>Indonesia</v>
          </cell>
          <cell r="E3749" t="str">
            <v>Sumatra / Lampung Barat</v>
          </cell>
          <cell r="F3749" t="str">
            <v>Bukit Barisan Selatan National Park</v>
          </cell>
          <cell r="G3749" t="str">
            <v>Lake-Ranau_coffee</v>
          </cell>
          <cell r="H3749" t="str">
            <v>Shaded coffee agroecosystem</v>
          </cell>
          <cell r="I3749">
            <v>649</v>
          </cell>
          <cell r="J3749">
            <v>-4.93</v>
          </cell>
          <cell r="K3749">
            <v>103.87</v>
          </cell>
          <cell r="L3749" t="str">
            <v>GPS</v>
          </cell>
          <cell r="M3749" t="str">
            <v>NA</v>
          </cell>
          <cell r="N3749">
            <v>738</v>
          </cell>
          <cell r="O3749">
            <v>60</v>
          </cell>
          <cell r="P3749" t="str">
            <v>NA</v>
          </cell>
          <cell r="Q3749" t="str">
            <v>NA</v>
          </cell>
          <cell r="R3749">
            <v>1</v>
          </cell>
          <cell r="S3749" t="str">
            <v>NA</v>
          </cell>
          <cell r="T3749">
            <v>3</v>
          </cell>
          <cell r="U3749">
            <v>2005</v>
          </cell>
          <cell r="V3749" t="str">
            <v>NA</v>
          </cell>
          <cell r="W3749">
            <v>4</v>
          </cell>
          <cell r="X3749">
            <v>2005</v>
          </cell>
          <cell r="Y3749">
            <v>40</v>
          </cell>
          <cell r="Z3749">
            <v>1</v>
          </cell>
          <cell r="AA3749">
            <v>1</v>
          </cell>
          <cell r="AB3749">
            <v>100</v>
          </cell>
          <cell r="AC3749" t="str">
            <v>Winkler/Hand collecting</v>
          </cell>
          <cell r="AD3749" t="str">
            <v>We sampled ants using two methods. First, we used mini-winkler traps to sample a 1 m2 area of leaf litter randomly taken from inside the circular plots following standard protocol for sampling leaf-litter ants (Agosti and Alonso 2000).</v>
          </cell>
          <cell r="AE3749">
            <v>0</v>
          </cell>
          <cell r="AF3749">
            <v>0</v>
          </cell>
          <cell r="AG3749">
            <v>0</v>
          </cell>
          <cell r="AH3749">
            <v>0</v>
          </cell>
          <cell r="AI3749">
            <v>0</v>
          </cell>
          <cell r="AJ3749">
            <v>0</v>
          </cell>
          <cell r="AK3749">
            <v>0</v>
          </cell>
          <cell r="AL3749">
            <v>0</v>
          </cell>
          <cell r="AM3749">
            <v>0</v>
          </cell>
          <cell r="AN3749">
            <v>80</v>
          </cell>
          <cell r="AO3749">
            <v>100</v>
          </cell>
          <cell r="AP3749">
            <v>0</v>
          </cell>
          <cell r="AQ3749">
            <v>0</v>
          </cell>
          <cell r="AR3749" t="str">
            <v>NA</v>
          </cell>
          <cell r="AS3749">
            <v>1</v>
          </cell>
          <cell r="AT3749" t="str">
            <v>Shaded coffee agroecosystem</v>
          </cell>
          <cell r="AU3749" t="str">
            <v>Transformed</v>
          </cell>
          <cell r="AV3749" t="str">
            <v>Cropping</v>
          </cell>
          <cell r="AW3749" t="str">
            <v>NA</v>
          </cell>
          <cell r="AX3749" t="str">
            <v>Shaded coffee agroecosystem dominated by Gliricidia, canopy cover varies, but bewteen 40-60% canopy cover</v>
          </cell>
          <cell r="AY3749" t="str">
            <v>NA</v>
          </cell>
        </row>
        <row r="3750">
          <cell r="A3750" t="str">
            <v>Philpott_etal_2008_05</v>
          </cell>
          <cell r="B3750" t="str">
            <v>Philpott, Stacy</v>
          </cell>
          <cell r="C3750" t="str">
            <v>Asia</v>
          </cell>
          <cell r="D3750" t="str">
            <v>Indonesia</v>
          </cell>
          <cell r="E3750" t="str">
            <v>Sumatra / Lampung Barat</v>
          </cell>
          <cell r="F3750" t="str">
            <v>Bukit Barisan Selatan National Park</v>
          </cell>
          <cell r="G3750" t="str">
            <v>Sidodadi_forest</v>
          </cell>
          <cell r="H3750" t="str">
            <v>Primary Forest</v>
          </cell>
          <cell r="I3750">
            <v>1097</v>
          </cell>
          <cell r="J3750">
            <v>-5.0999999999999996</v>
          </cell>
          <cell r="K3750">
            <v>104.17</v>
          </cell>
          <cell r="L3750" t="str">
            <v>GPS</v>
          </cell>
          <cell r="M3750" t="str">
            <v>NA</v>
          </cell>
          <cell r="N3750">
            <v>981</v>
          </cell>
          <cell r="O3750">
            <v>78</v>
          </cell>
          <cell r="P3750" t="str">
            <v>NA</v>
          </cell>
          <cell r="Q3750" t="str">
            <v>NA</v>
          </cell>
          <cell r="R3750">
            <v>1</v>
          </cell>
          <cell r="S3750" t="str">
            <v>NA</v>
          </cell>
          <cell r="T3750">
            <v>3</v>
          </cell>
          <cell r="U3750">
            <v>2005</v>
          </cell>
          <cell r="V3750" t="str">
            <v>NA</v>
          </cell>
          <cell r="W3750">
            <v>4</v>
          </cell>
          <cell r="X3750">
            <v>2005</v>
          </cell>
          <cell r="Y3750">
            <v>40</v>
          </cell>
          <cell r="Z3750">
            <v>1</v>
          </cell>
          <cell r="AA3750">
            <v>1</v>
          </cell>
          <cell r="AB3750">
            <v>100</v>
          </cell>
          <cell r="AC3750" t="str">
            <v>Winkler/Hand collecting</v>
          </cell>
          <cell r="AD3750" t="str">
            <v>We sampled ants using two methods. First, we used mini-winkler traps to sample a 1 m2 area of leaf litter randomly taken from inside the circular plots following standard protocol for sampling leaf-litter ants (Agosti and Alonso 2000).</v>
          </cell>
          <cell r="AE3750">
            <v>0</v>
          </cell>
          <cell r="AF3750">
            <v>0</v>
          </cell>
          <cell r="AG3750">
            <v>0</v>
          </cell>
          <cell r="AH3750">
            <v>0</v>
          </cell>
          <cell r="AI3750">
            <v>0</v>
          </cell>
          <cell r="AJ3750">
            <v>0</v>
          </cell>
          <cell r="AK3750">
            <v>0</v>
          </cell>
          <cell r="AL3750">
            <v>0</v>
          </cell>
          <cell r="AM3750">
            <v>0</v>
          </cell>
          <cell r="AN3750">
            <v>40</v>
          </cell>
          <cell r="AO3750">
            <v>100</v>
          </cell>
          <cell r="AP3750">
            <v>0</v>
          </cell>
          <cell r="AQ3750">
            <v>0</v>
          </cell>
          <cell r="AR3750" t="str">
            <v>NA</v>
          </cell>
          <cell r="AS3750">
            <v>1</v>
          </cell>
          <cell r="AT3750" t="str">
            <v>Primary Forest</v>
          </cell>
          <cell r="AU3750" t="str">
            <v>Undisturbed</v>
          </cell>
          <cell r="AV3750" t="str">
            <v>NA</v>
          </cell>
          <cell r="AW3750" t="str">
            <v>NA</v>
          </cell>
          <cell r="AX3750" t="str">
            <v>Protected area.Primary forest dominanted by Dipterocarpaceae</v>
          </cell>
          <cell r="AY3750" t="str">
            <v>NA</v>
          </cell>
        </row>
        <row r="3751">
          <cell r="A3751" t="str">
            <v>Philpott_etal_2008_06</v>
          </cell>
          <cell r="B3751" t="str">
            <v>Philpott, Stacy</v>
          </cell>
          <cell r="C3751" t="str">
            <v>Asia</v>
          </cell>
          <cell r="D3751" t="str">
            <v>Indonesia</v>
          </cell>
          <cell r="E3751" t="str">
            <v>Sumatra / Lampung Barat</v>
          </cell>
          <cell r="F3751" t="str">
            <v>Bukit Barisan Selatan National Park</v>
          </cell>
          <cell r="G3751" t="str">
            <v>Sidodadi_coffee</v>
          </cell>
          <cell r="H3751" t="str">
            <v>Shaded coffee agroecosystem</v>
          </cell>
          <cell r="I3751">
            <v>914</v>
          </cell>
          <cell r="J3751">
            <v>-5.09</v>
          </cell>
          <cell r="K3751">
            <v>104.16</v>
          </cell>
          <cell r="L3751" t="str">
            <v>GPS</v>
          </cell>
          <cell r="M3751" t="str">
            <v>NA</v>
          </cell>
          <cell r="N3751">
            <v>444</v>
          </cell>
          <cell r="O3751">
            <v>68</v>
          </cell>
          <cell r="P3751" t="str">
            <v>NA</v>
          </cell>
          <cell r="Q3751" t="str">
            <v>NA</v>
          </cell>
          <cell r="R3751">
            <v>1</v>
          </cell>
          <cell r="S3751" t="str">
            <v>NA</v>
          </cell>
          <cell r="T3751">
            <v>3</v>
          </cell>
          <cell r="U3751">
            <v>2005</v>
          </cell>
          <cell r="V3751" t="str">
            <v>NA</v>
          </cell>
          <cell r="W3751">
            <v>4</v>
          </cell>
          <cell r="X3751">
            <v>2005</v>
          </cell>
          <cell r="Y3751">
            <v>40</v>
          </cell>
          <cell r="Z3751">
            <v>1</v>
          </cell>
          <cell r="AA3751">
            <v>1</v>
          </cell>
          <cell r="AB3751">
            <v>100</v>
          </cell>
          <cell r="AC3751" t="str">
            <v>Winkler/Hand collecting</v>
          </cell>
          <cell r="AD3751" t="str">
            <v>We sampled ants using two methods. First, we used mini-winkler traps to sample a 1 m2 area of leaf litter randomly taken from inside the circular plots following standard protocol for sampling leaf-litter ants (Agosti and Alonso 2000).</v>
          </cell>
          <cell r="AE3751">
            <v>0</v>
          </cell>
          <cell r="AF3751">
            <v>0</v>
          </cell>
          <cell r="AG3751">
            <v>0</v>
          </cell>
          <cell r="AH3751">
            <v>0</v>
          </cell>
          <cell r="AI3751">
            <v>0</v>
          </cell>
          <cell r="AJ3751">
            <v>0</v>
          </cell>
          <cell r="AK3751">
            <v>0</v>
          </cell>
          <cell r="AL3751">
            <v>0</v>
          </cell>
          <cell r="AM3751">
            <v>0</v>
          </cell>
          <cell r="AN3751">
            <v>80</v>
          </cell>
          <cell r="AO3751">
            <v>100</v>
          </cell>
          <cell r="AP3751">
            <v>0</v>
          </cell>
          <cell r="AQ3751">
            <v>0</v>
          </cell>
          <cell r="AR3751" t="str">
            <v>NA</v>
          </cell>
          <cell r="AS3751">
            <v>1</v>
          </cell>
          <cell r="AT3751" t="str">
            <v>Shaded coffee agroecosystem</v>
          </cell>
          <cell r="AU3751" t="str">
            <v>Transformed</v>
          </cell>
          <cell r="AV3751" t="str">
            <v>Cropping</v>
          </cell>
          <cell r="AW3751" t="str">
            <v>NA</v>
          </cell>
          <cell r="AX3751" t="str">
            <v>Shaded coffee agroecosystem dominated by Gliricidia, canopy cover varies, but bewteen 40-60% canopy cover</v>
          </cell>
          <cell r="AY3751" t="str">
            <v>NA</v>
          </cell>
        </row>
        <row r="3752">
          <cell r="A3752" t="str">
            <v>Philpott_etal_2008_07</v>
          </cell>
          <cell r="B3752" t="str">
            <v>Philpott, Stacy</v>
          </cell>
          <cell r="C3752" t="str">
            <v>Asia</v>
          </cell>
          <cell r="D3752" t="str">
            <v>Indonesia</v>
          </cell>
          <cell r="E3752" t="str">
            <v>Sumatra / Lampung Barat</v>
          </cell>
          <cell r="F3752" t="str">
            <v>Bukit Barisan Selatan National Park</v>
          </cell>
          <cell r="G3752" t="str">
            <v>Sumberjaya_coffee</v>
          </cell>
          <cell r="H3752" t="str">
            <v>Shaded coffee agroecosystem</v>
          </cell>
          <cell r="I3752">
            <v>899</v>
          </cell>
          <cell r="J3752">
            <v>-5.03</v>
          </cell>
          <cell r="K3752">
            <v>104.48</v>
          </cell>
          <cell r="L3752" t="str">
            <v>GPS</v>
          </cell>
          <cell r="M3752" t="str">
            <v>NA</v>
          </cell>
          <cell r="N3752">
            <v>723</v>
          </cell>
          <cell r="O3752">
            <v>53</v>
          </cell>
          <cell r="P3752" t="str">
            <v>NA</v>
          </cell>
          <cell r="Q3752" t="str">
            <v>NA</v>
          </cell>
          <cell r="R3752">
            <v>1</v>
          </cell>
          <cell r="S3752" t="str">
            <v>NA</v>
          </cell>
          <cell r="T3752">
            <v>3</v>
          </cell>
          <cell r="U3752">
            <v>2005</v>
          </cell>
          <cell r="V3752" t="str">
            <v>NA</v>
          </cell>
          <cell r="W3752">
            <v>4</v>
          </cell>
          <cell r="X3752">
            <v>2005</v>
          </cell>
          <cell r="Y3752">
            <v>40</v>
          </cell>
          <cell r="Z3752">
            <v>1</v>
          </cell>
          <cell r="AA3752">
            <v>1</v>
          </cell>
          <cell r="AB3752">
            <v>100</v>
          </cell>
          <cell r="AC3752" t="str">
            <v>Winkler/Hand collecting</v>
          </cell>
          <cell r="AD3752" t="str">
            <v>We sampled ants using two methods. First, we used mini-winkler traps to sample a 1 m2 area of leaf litter randomly taken from inside the circular plots following standard protocol for sampling leaf-litter ants (Agosti and Alonso 2000).</v>
          </cell>
          <cell r="AE3752">
            <v>0</v>
          </cell>
          <cell r="AF3752">
            <v>0</v>
          </cell>
          <cell r="AG3752">
            <v>0</v>
          </cell>
          <cell r="AH3752">
            <v>0</v>
          </cell>
          <cell r="AI3752">
            <v>0</v>
          </cell>
          <cell r="AJ3752">
            <v>0</v>
          </cell>
          <cell r="AK3752">
            <v>0</v>
          </cell>
          <cell r="AL3752">
            <v>0</v>
          </cell>
          <cell r="AM3752">
            <v>0</v>
          </cell>
          <cell r="AN3752">
            <v>60</v>
          </cell>
          <cell r="AO3752">
            <v>100</v>
          </cell>
          <cell r="AP3752">
            <v>0</v>
          </cell>
          <cell r="AQ3752">
            <v>0</v>
          </cell>
          <cell r="AR3752" t="str">
            <v>NA</v>
          </cell>
          <cell r="AS3752">
            <v>1</v>
          </cell>
          <cell r="AT3752" t="str">
            <v>Shaded coffee agroecosystem</v>
          </cell>
          <cell r="AU3752" t="str">
            <v>Transformed</v>
          </cell>
          <cell r="AV3752" t="str">
            <v>Cropping</v>
          </cell>
          <cell r="AW3752" t="str">
            <v>NA</v>
          </cell>
          <cell r="AX3752" t="str">
            <v>Shaded coffee agroecosystem dominated by Gliricidia, canopy cover varies, but bewteen 40-60% canopy cover</v>
          </cell>
          <cell r="AY3752" t="str">
            <v>NA</v>
          </cell>
        </row>
        <row r="3753">
          <cell r="A3753" t="str">
            <v>Philpott_noyear_01</v>
          </cell>
          <cell r="B3753" t="str">
            <v>Gibb, Heloise</v>
          </cell>
          <cell r="C3753" t="str">
            <v>North America</v>
          </cell>
          <cell r="D3753" t="str">
            <v>U.S.A.</v>
          </cell>
          <cell r="E3753" t="str">
            <v>Ohio</v>
          </cell>
          <cell r="F3753" t="str">
            <v>Toledo</v>
          </cell>
          <cell r="G3753" t="str">
            <v>Mulberry City Park</v>
          </cell>
          <cell r="H3753" t="str">
            <v>Forest P1</v>
          </cell>
          <cell r="I3753">
            <v>183</v>
          </cell>
          <cell r="J3753">
            <v>41.67</v>
          </cell>
          <cell r="K3753">
            <v>-83.53</v>
          </cell>
          <cell r="L3753" t="str">
            <v>Google Earth estimate</v>
          </cell>
          <cell r="M3753" t="str">
            <v>NA</v>
          </cell>
          <cell r="N3753">
            <v>99</v>
          </cell>
          <cell r="O3753">
            <v>16</v>
          </cell>
          <cell r="P3753" t="str">
            <v>NA</v>
          </cell>
          <cell r="Q3753" t="str">
            <v>NA</v>
          </cell>
          <cell r="R3753">
            <v>4</v>
          </cell>
          <cell r="S3753" t="str">
            <v>NA</v>
          </cell>
          <cell r="T3753">
            <v>5</v>
          </cell>
          <cell r="U3753">
            <v>2007</v>
          </cell>
          <cell r="V3753" t="str">
            <v>NA</v>
          </cell>
          <cell r="W3753">
            <v>8</v>
          </cell>
          <cell r="X3753">
            <v>2007</v>
          </cell>
          <cell r="Y3753">
            <v>1</v>
          </cell>
          <cell r="Z3753">
            <v>10</v>
          </cell>
          <cell r="AA3753">
            <v>5</v>
          </cell>
          <cell r="AB3753">
            <v>0</v>
          </cell>
          <cell r="AC3753" t="str">
            <v>Pitfall</v>
          </cell>
          <cell r="AD3753" t="str">
            <v>6 pitfall traps sampled 4 times (May, June, July, Aug 2007). Pitfalls arranged in rectangle with 5m between each trap.</v>
          </cell>
          <cell r="AE3753">
            <v>6</v>
          </cell>
          <cell r="AF3753" t="str">
            <v>NA</v>
          </cell>
          <cell r="AG3753">
            <v>5</v>
          </cell>
          <cell r="AH3753">
            <v>288</v>
          </cell>
          <cell r="AI3753">
            <v>72</v>
          </cell>
          <cell r="AJ3753">
            <v>0</v>
          </cell>
          <cell r="AK3753">
            <v>0</v>
          </cell>
          <cell r="AL3753">
            <v>0</v>
          </cell>
          <cell r="AM3753">
            <v>0</v>
          </cell>
          <cell r="AN3753">
            <v>0</v>
          </cell>
          <cell r="AO3753">
            <v>0</v>
          </cell>
          <cell r="AP3753">
            <v>0</v>
          </cell>
          <cell r="AQ3753">
            <v>0</v>
          </cell>
          <cell r="AR3753">
            <v>0</v>
          </cell>
          <cell r="AS3753">
            <v>0</v>
          </cell>
          <cell r="AT3753" t="str">
            <v>urban forest fragment</v>
          </cell>
          <cell r="AU3753" t="str">
            <v>Transformed</v>
          </cell>
          <cell r="AV3753" t="str">
            <v>Urban &amp; recreation</v>
          </cell>
          <cell r="AW3753" t="str">
            <v>NA</v>
          </cell>
          <cell r="AX3753" t="str">
            <v>urban forest fragment</v>
          </cell>
          <cell r="AY3753" t="str">
            <v>NA</v>
          </cell>
        </row>
        <row r="3754">
          <cell r="A3754" t="str">
            <v>Philpott_noyear_02</v>
          </cell>
          <cell r="B3754" t="str">
            <v>Gibb, Heloise</v>
          </cell>
          <cell r="C3754" t="str">
            <v>North America</v>
          </cell>
          <cell r="D3754" t="str">
            <v>U.S.A.</v>
          </cell>
          <cell r="E3754" t="str">
            <v>Ohio</v>
          </cell>
          <cell r="F3754" t="str">
            <v>Toledo</v>
          </cell>
          <cell r="G3754" t="str">
            <v>Hill City Park</v>
          </cell>
          <cell r="H3754" t="str">
            <v>Forest P2</v>
          </cell>
          <cell r="I3754">
            <v>206</v>
          </cell>
          <cell r="J3754">
            <v>41.64</v>
          </cell>
          <cell r="K3754">
            <v>-83.64</v>
          </cell>
          <cell r="L3754" t="str">
            <v>Google Earth estimate</v>
          </cell>
          <cell r="M3754" t="str">
            <v>NA</v>
          </cell>
          <cell r="N3754">
            <v>206</v>
          </cell>
          <cell r="O3754">
            <v>11</v>
          </cell>
          <cell r="P3754" t="str">
            <v>NA</v>
          </cell>
          <cell r="Q3754" t="str">
            <v>NA</v>
          </cell>
          <cell r="R3754">
            <v>4</v>
          </cell>
          <cell r="S3754" t="str">
            <v>NA</v>
          </cell>
          <cell r="T3754">
            <v>5</v>
          </cell>
          <cell r="U3754">
            <v>2007</v>
          </cell>
          <cell r="V3754" t="str">
            <v>NA</v>
          </cell>
          <cell r="W3754">
            <v>8</v>
          </cell>
          <cell r="X3754">
            <v>2007</v>
          </cell>
          <cell r="Y3754">
            <v>1</v>
          </cell>
          <cell r="Z3754">
            <v>10</v>
          </cell>
          <cell r="AA3754">
            <v>5</v>
          </cell>
          <cell r="AB3754">
            <v>0</v>
          </cell>
          <cell r="AC3754" t="str">
            <v>Pitfall</v>
          </cell>
          <cell r="AD3754" t="str">
            <v>6 pitfall traps sampled 4 times (May, June, July, Aug 2007). Pitfalls arranged in rectangle with 5m between each trap.</v>
          </cell>
          <cell r="AE3754">
            <v>6</v>
          </cell>
          <cell r="AF3754" t="str">
            <v>NA</v>
          </cell>
          <cell r="AG3754">
            <v>5</v>
          </cell>
          <cell r="AH3754">
            <v>288</v>
          </cell>
          <cell r="AI3754">
            <v>72</v>
          </cell>
          <cell r="AJ3754">
            <v>0</v>
          </cell>
          <cell r="AK3754">
            <v>0</v>
          </cell>
          <cell r="AL3754">
            <v>0</v>
          </cell>
          <cell r="AM3754">
            <v>0</v>
          </cell>
          <cell r="AN3754">
            <v>0</v>
          </cell>
          <cell r="AO3754">
            <v>0</v>
          </cell>
          <cell r="AP3754">
            <v>0</v>
          </cell>
          <cell r="AQ3754">
            <v>0</v>
          </cell>
          <cell r="AR3754">
            <v>0</v>
          </cell>
          <cell r="AS3754">
            <v>0</v>
          </cell>
          <cell r="AT3754" t="str">
            <v>urban forest fragment</v>
          </cell>
          <cell r="AU3754" t="str">
            <v>Transformed</v>
          </cell>
          <cell r="AV3754" t="str">
            <v>Urban &amp; recreation</v>
          </cell>
          <cell r="AW3754" t="str">
            <v>NA</v>
          </cell>
          <cell r="AX3754" t="str">
            <v>urban forest fragment</v>
          </cell>
          <cell r="AY3754" t="str">
            <v>NA</v>
          </cell>
        </row>
        <row r="3755">
          <cell r="A3755" t="str">
            <v>Philpott_noyear_03</v>
          </cell>
          <cell r="B3755" t="str">
            <v>Gibb, Heloise</v>
          </cell>
          <cell r="C3755" t="str">
            <v>North America</v>
          </cell>
          <cell r="D3755" t="str">
            <v>U.S.A.</v>
          </cell>
          <cell r="E3755" t="str">
            <v>Ohio</v>
          </cell>
          <cell r="F3755" t="str">
            <v>Toledo</v>
          </cell>
          <cell r="G3755" t="str">
            <v>Jermain City Park</v>
          </cell>
          <cell r="H3755" t="str">
            <v>Forest P3</v>
          </cell>
          <cell r="I3755">
            <v>200</v>
          </cell>
          <cell r="J3755">
            <v>41.67</v>
          </cell>
          <cell r="K3755">
            <v>-83.59</v>
          </cell>
          <cell r="L3755" t="str">
            <v>Google Earth estimate</v>
          </cell>
          <cell r="M3755" t="str">
            <v>NA</v>
          </cell>
          <cell r="N3755">
            <v>73</v>
          </cell>
          <cell r="O3755">
            <v>14</v>
          </cell>
          <cell r="P3755" t="str">
            <v>NA</v>
          </cell>
          <cell r="Q3755" t="str">
            <v>NA</v>
          </cell>
          <cell r="R3755">
            <v>4</v>
          </cell>
          <cell r="S3755" t="str">
            <v>NA</v>
          </cell>
          <cell r="T3755">
            <v>5</v>
          </cell>
          <cell r="U3755">
            <v>2007</v>
          </cell>
          <cell r="V3755" t="str">
            <v>NA</v>
          </cell>
          <cell r="W3755">
            <v>8</v>
          </cell>
          <cell r="X3755">
            <v>2007</v>
          </cell>
          <cell r="Y3755">
            <v>1</v>
          </cell>
          <cell r="Z3755">
            <v>10</v>
          </cell>
          <cell r="AA3755">
            <v>5</v>
          </cell>
          <cell r="AB3755">
            <v>0</v>
          </cell>
          <cell r="AC3755" t="str">
            <v>Pitfall</v>
          </cell>
          <cell r="AD3755" t="str">
            <v>6 pitfall traps sampled 4 times (May, June, July, Aug 2007). Pitfalls arranged in rectangle with 5m between each trap.</v>
          </cell>
          <cell r="AE3755">
            <v>6</v>
          </cell>
          <cell r="AF3755" t="str">
            <v>NA</v>
          </cell>
          <cell r="AG3755">
            <v>5</v>
          </cell>
          <cell r="AH3755">
            <v>288</v>
          </cell>
          <cell r="AI3755">
            <v>72</v>
          </cell>
          <cell r="AJ3755">
            <v>0</v>
          </cell>
          <cell r="AK3755">
            <v>0</v>
          </cell>
          <cell r="AL3755">
            <v>0</v>
          </cell>
          <cell r="AM3755">
            <v>0</v>
          </cell>
          <cell r="AN3755">
            <v>0</v>
          </cell>
          <cell r="AO3755">
            <v>0</v>
          </cell>
          <cell r="AP3755">
            <v>0</v>
          </cell>
          <cell r="AQ3755">
            <v>0</v>
          </cell>
          <cell r="AR3755">
            <v>0</v>
          </cell>
          <cell r="AS3755">
            <v>0</v>
          </cell>
          <cell r="AT3755" t="str">
            <v>urban forest fragment</v>
          </cell>
          <cell r="AU3755" t="str">
            <v>Transformed</v>
          </cell>
          <cell r="AV3755" t="str">
            <v>Urban &amp; recreation</v>
          </cell>
          <cell r="AW3755" t="str">
            <v>NA</v>
          </cell>
          <cell r="AX3755" t="str">
            <v>urban forest fragment</v>
          </cell>
          <cell r="AY3755" t="str">
            <v>NA</v>
          </cell>
        </row>
        <row r="3756">
          <cell r="A3756" t="str">
            <v>Philpott_noyear_04</v>
          </cell>
          <cell r="B3756" t="str">
            <v>Gibb, Heloise</v>
          </cell>
          <cell r="C3756" t="str">
            <v>North America</v>
          </cell>
          <cell r="D3756" t="str">
            <v>U.S.A.</v>
          </cell>
          <cell r="E3756" t="str">
            <v>Ohio</v>
          </cell>
          <cell r="F3756" t="str">
            <v>Toledo</v>
          </cell>
          <cell r="G3756" t="str">
            <v>Stranahan Arboretum</v>
          </cell>
          <cell r="H3756" t="str">
            <v>Forest P4</v>
          </cell>
          <cell r="I3756">
            <v>201</v>
          </cell>
          <cell r="J3756">
            <v>41.69</v>
          </cell>
          <cell r="K3756">
            <v>-83.67</v>
          </cell>
          <cell r="L3756" t="str">
            <v>Google Earth estimate</v>
          </cell>
          <cell r="M3756" t="str">
            <v>NA</v>
          </cell>
          <cell r="N3756">
            <v>269</v>
          </cell>
          <cell r="O3756">
            <v>11</v>
          </cell>
          <cell r="P3756" t="str">
            <v>NA</v>
          </cell>
          <cell r="Q3756" t="str">
            <v>NA</v>
          </cell>
          <cell r="R3756">
            <v>4</v>
          </cell>
          <cell r="S3756" t="str">
            <v>NA</v>
          </cell>
          <cell r="T3756">
            <v>5</v>
          </cell>
          <cell r="U3756">
            <v>2007</v>
          </cell>
          <cell r="V3756" t="str">
            <v>NA</v>
          </cell>
          <cell r="W3756">
            <v>8</v>
          </cell>
          <cell r="X3756">
            <v>2007</v>
          </cell>
          <cell r="Y3756">
            <v>1</v>
          </cell>
          <cell r="Z3756">
            <v>10</v>
          </cell>
          <cell r="AA3756">
            <v>5</v>
          </cell>
          <cell r="AB3756">
            <v>0</v>
          </cell>
          <cell r="AC3756" t="str">
            <v>Pitfall</v>
          </cell>
          <cell r="AD3756" t="str">
            <v>6 pitfall traps sampled 4 times (May, June, July, Aug 2007). Pitfalls arranged in rectangle with 5m between each trap.</v>
          </cell>
          <cell r="AE3756">
            <v>6</v>
          </cell>
          <cell r="AF3756" t="str">
            <v>NA</v>
          </cell>
          <cell r="AG3756">
            <v>5</v>
          </cell>
          <cell r="AH3756">
            <v>288</v>
          </cell>
          <cell r="AI3756">
            <v>72</v>
          </cell>
          <cell r="AJ3756">
            <v>0</v>
          </cell>
          <cell r="AK3756">
            <v>0</v>
          </cell>
          <cell r="AL3756">
            <v>0</v>
          </cell>
          <cell r="AM3756">
            <v>0</v>
          </cell>
          <cell r="AN3756">
            <v>0</v>
          </cell>
          <cell r="AO3756">
            <v>0</v>
          </cell>
          <cell r="AP3756">
            <v>0</v>
          </cell>
          <cell r="AQ3756">
            <v>0</v>
          </cell>
          <cell r="AR3756">
            <v>0</v>
          </cell>
          <cell r="AS3756">
            <v>0</v>
          </cell>
          <cell r="AT3756" t="str">
            <v>urban forest fragment</v>
          </cell>
          <cell r="AU3756" t="str">
            <v>Transformed</v>
          </cell>
          <cell r="AV3756" t="str">
            <v>Urban &amp; recreation</v>
          </cell>
          <cell r="AW3756" t="str">
            <v>NA</v>
          </cell>
          <cell r="AX3756" t="str">
            <v>urban forest fragment</v>
          </cell>
          <cell r="AY3756" t="str">
            <v>NA</v>
          </cell>
        </row>
        <row r="3757">
          <cell r="A3757" t="str">
            <v>Philpott_noyear_05</v>
          </cell>
          <cell r="B3757" t="str">
            <v>Gibb, Heloise</v>
          </cell>
          <cell r="C3757" t="str">
            <v>North America</v>
          </cell>
          <cell r="D3757" t="str">
            <v>U.S.A.</v>
          </cell>
          <cell r="E3757" t="str">
            <v>Ohio</v>
          </cell>
          <cell r="F3757" t="str">
            <v>Toledo</v>
          </cell>
          <cell r="G3757" t="str">
            <v>Ten Eyck Garden</v>
          </cell>
          <cell r="H3757" t="str">
            <v>Garden G1</v>
          </cell>
          <cell r="I3757">
            <v>188</v>
          </cell>
          <cell r="J3757">
            <v>41.66</v>
          </cell>
          <cell r="K3757">
            <v>-83.55</v>
          </cell>
          <cell r="L3757" t="str">
            <v>Google Earth estimate</v>
          </cell>
          <cell r="M3757" t="str">
            <v>NA</v>
          </cell>
          <cell r="N3757">
            <v>432</v>
          </cell>
          <cell r="O3757">
            <v>4</v>
          </cell>
          <cell r="P3757" t="str">
            <v>NA</v>
          </cell>
          <cell r="Q3757" t="str">
            <v>NA</v>
          </cell>
          <cell r="R3757">
            <v>4</v>
          </cell>
          <cell r="S3757" t="str">
            <v>NA</v>
          </cell>
          <cell r="T3757">
            <v>5</v>
          </cell>
          <cell r="U3757">
            <v>2007</v>
          </cell>
          <cell r="V3757" t="str">
            <v>NA</v>
          </cell>
          <cell r="W3757">
            <v>8</v>
          </cell>
          <cell r="X3757">
            <v>2007</v>
          </cell>
          <cell r="Y3757">
            <v>1</v>
          </cell>
          <cell r="Z3757">
            <v>10</v>
          </cell>
          <cell r="AA3757">
            <v>5</v>
          </cell>
          <cell r="AB3757">
            <v>0</v>
          </cell>
          <cell r="AC3757" t="str">
            <v>Pitfall</v>
          </cell>
          <cell r="AD3757" t="str">
            <v>6 pitfall traps sampled 4 times (May, June, July, Aug 2007). Pitfalls arranged in rectangle with 5m between each trap.</v>
          </cell>
          <cell r="AE3757">
            <v>6</v>
          </cell>
          <cell r="AF3757" t="str">
            <v>NA</v>
          </cell>
          <cell r="AG3757">
            <v>5</v>
          </cell>
          <cell r="AH3757">
            <v>288</v>
          </cell>
          <cell r="AI3757">
            <v>72</v>
          </cell>
          <cell r="AJ3757">
            <v>0</v>
          </cell>
          <cell r="AK3757">
            <v>0</v>
          </cell>
          <cell r="AL3757">
            <v>0</v>
          </cell>
          <cell r="AM3757">
            <v>0</v>
          </cell>
          <cell r="AN3757">
            <v>0</v>
          </cell>
          <cell r="AO3757">
            <v>0</v>
          </cell>
          <cell r="AP3757">
            <v>0</v>
          </cell>
          <cell r="AQ3757">
            <v>0</v>
          </cell>
          <cell r="AR3757">
            <v>0</v>
          </cell>
          <cell r="AS3757">
            <v>0</v>
          </cell>
          <cell r="AT3757" t="str">
            <v>community garden (urban)</v>
          </cell>
          <cell r="AU3757" t="str">
            <v>Transformed</v>
          </cell>
          <cell r="AV3757" t="str">
            <v>Urban &amp; recreation</v>
          </cell>
          <cell r="AW3757" t="str">
            <v>NA</v>
          </cell>
          <cell r="AX3757" t="str">
            <v>community garden (urban)</v>
          </cell>
          <cell r="AY3757" t="str">
            <v>NA</v>
          </cell>
        </row>
        <row r="3758">
          <cell r="A3758" t="str">
            <v>Philpott_noyear_06</v>
          </cell>
          <cell r="B3758" t="str">
            <v>Gibb, Heloise</v>
          </cell>
          <cell r="C3758" t="str">
            <v>North America</v>
          </cell>
          <cell r="D3758" t="str">
            <v>U.S.A.</v>
          </cell>
          <cell r="E3758" t="str">
            <v>Ohio</v>
          </cell>
          <cell r="F3758" t="str">
            <v>Toledo</v>
          </cell>
          <cell r="G3758" t="str">
            <v>Boston Garden</v>
          </cell>
          <cell r="H3758" t="str">
            <v>Garden G2</v>
          </cell>
          <cell r="I3758">
            <v>192</v>
          </cell>
          <cell r="J3758">
            <v>41.68</v>
          </cell>
          <cell r="K3758">
            <v>-83.55</v>
          </cell>
          <cell r="L3758" t="str">
            <v>Google Earth estimate</v>
          </cell>
          <cell r="M3758" t="str">
            <v>NA</v>
          </cell>
          <cell r="N3758">
            <v>301</v>
          </cell>
          <cell r="O3758">
            <v>6</v>
          </cell>
          <cell r="P3758" t="str">
            <v>NA</v>
          </cell>
          <cell r="Q3758" t="str">
            <v>NA</v>
          </cell>
          <cell r="R3758">
            <v>4</v>
          </cell>
          <cell r="S3758" t="str">
            <v>NA</v>
          </cell>
          <cell r="T3758">
            <v>5</v>
          </cell>
          <cell r="U3758">
            <v>2007</v>
          </cell>
          <cell r="V3758" t="str">
            <v>NA</v>
          </cell>
          <cell r="W3758">
            <v>8</v>
          </cell>
          <cell r="X3758">
            <v>2007</v>
          </cell>
          <cell r="Y3758">
            <v>1</v>
          </cell>
          <cell r="Z3758">
            <v>10</v>
          </cell>
          <cell r="AA3758">
            <v>5</v>
          </cell>
          <cell r="AB3758">
            <v>0</v>
          </cell>
          <cell r="AC3758" t="str">
            <v>Pitfall</v>
          </cell>
          <cell r="AD3758" t="str">
            <v>6 pitfall traps sampled 4 times (May, June, July, Aug 2007). Pitfalls arranged in rectangle with 5m between each trap.</v>
          </cell>
          <cell r="AE3758">
            <v>6</v>
          </cell>
          <cell r="AF3758" t="str">
            <v>NA</v>
          </cell>
          <cell r="AG3758">
            <v>5</v>
          </cell>
          <cell r="AH3758">
            <v>288</v>
          </cell>
          <cell r="AI3758">
            <v>72</v>
          </cell>
          <cell r="AJ3758">
            <v>0</v>
          </cell>
          <cell r="AK3758">
            <v>0</v>
          </cell>
          <cell r="AL3758">
            <v>0</v>
          </cell>
          <cell r="AM3758">
            <v>0</v>
          </cell>
          <cell r="AN3758">
            <v>0</v>
          </cell>
          <cell r="AO3758">
            <v>0</v>
          </cell>
          <cell r="AP3758">
            <v>0</v>
          </cell>
          <cell r="AQ3758">
            <v>0</v>
          </cell>
          <cell r="AR3758">
            <v>0</v>
          </cell>
          <cell r="AS3758">
            <v>0</v>
          </cell>
          <cell r="AT3758" t="str">
            <v>community garden (urban)</v>
          </cell>
          <cell r="AU3758" t="str">
            <v>Transformed</v>
          </cell>
          <cell r="AV3758" t="str">
            <v>Urban &amp; recreation</v>
          </cell>
          <cell r="AW3758" t="str">
            <v>NA</v>
          </cell>
          <cell r="AX3758" t="str">
            <v>community garden (urban)</v>
          </cell>
          <cell r="AY3758" t="str">
            <v>NA</v>
          </cell>
        </row>
        <row r="3759">
          <cell r="A3759" t="str">
            <v>Philpott_noyear_07</v>
          </cell>
          <cell r="B3759" t="str">
            <v>Gibb, Heloise</v>
          </cell>
          <cell r="C3759" t="str">
            <v>North America</v>
          </cell>
          <cell r="D3759" t="str">
            <v>U.S.A.</v>
          </cell>
          <cell r="E3759" t="str">
            <v>Ohio</v>
          </cell>
          <cell r="F3759" t="str">
            <v>Toledo</v>
          </cell>
          <cell r="G3759" t="str">
            <v>Toledo Botanical Garden</v>
          </cell>
          <cell r="H3759" t="str">
            <v>Garden G3</v>
          </cell>
          <cell r="I3759">
            <v>192</v>
          </cell>
          <cell r="J3759">
            <v>41.67</v>
          </cell>
          <cell r="K3759">
            <v>-83.67</v>
          </cell>
          <cell r="L3759" t="str">
            <v>Google Earth estimate</v>
          </cell>
          <cell r="M3759" t="str">
            <v>NA</v>
          </cell>
          <cell r="N3759">
            <v>200</v>
          </cell>
          <cell r="O3759">
            <v>10</v>
          </cell>
          <cell r="P3759" t="str">
            <v>NA</v>
          </cell>
          <cell r="Q3759" t="str">
            <v>NA</v>
          </cell>
          <cell r="R3759">
            <v>4</v>
          </cell>
          <cell r="S3759" t="str">
            <v>NA</v>
          </cell>
          <cell r="T3759">
            <v>5</v>
          </cell>
          <cell r="U3759">
            <v>2007</v>
          </cell>
          <cell r="V3759" t="str">
            <v>NA</v>
          </cell>
          <cell r="W3759">
            <v>8</v>
          </cell>
          <cell r="X3759">
            <v>2007</v>
          </cell>
          <cell r="Y3759">
            <v>1</v>
          </cell>
          <cell r="Z3759">
            <v>10</v>
          </cell>
          <cell r="AA3759">
            <v>5</v>
          </cell>
          <cell r="AB3759">
            <v>0</v>
          </cell>
          <cell r="AC3759" t="str">
            <v>Pitfall</v>
          </cell>
          <cell r="AD3759" t="str">
            <v>6 pitfall traps sampled 4 times (May, June, July, Aug 2007). Pitfalls arranged in rectangle with 5m between each trap.</v>
          </cell>
          <cell r="AE3759">
            <v>6</v>
          </cell>
          <cell r="AF3759" t="str">
            <v>NA</v>
          </cell>
          <cell r="AG3759">
            <v>5</v>
          </cell>
          <cell r="AH3759">
            <v>288</v>
          </cell>
          <cell r="AI3759">
            <v>72</v>
          </cell>
          <cell r="AJ3759">
            <v>0</v>
          </cell>
          <cell r="AK3759">
            <v>0</v>
          </cell>
          <cell r="AL3759">
            <v>0</v>
          </cell>
          <cell r="AM3759">
            <v>0</v>
          </cell>
          <cell r="AN3759">
            <v>0</v>
          </cell>
          <cell r="AO3759">
            <v>0</v>
          </cell>
          <cell r="AP3759">
            <v>0</v>
          </cell>
          <cell r="AQ3759">
            <v>0</v>
          </cell>
          <cell r="AR3759">
            <v>0</v>
          </cell>
          <cell r="AS3759">
            <v>0</v>
          </cell>
          <cell r="AT3759" t="str">
            <v>community garden (urban)</v>
          </cell>
          <cell r="AU3759" t="str">
            <v>Transformed</v>
          </cell>
          <cell r="AV3759" t="str">
            <v>Urban &amp; recreation</v>
          </cell>
          <cell r="AW3759" t="str">
            <v>NA</v>
          </cell>
          <cell r="AX3759" t="str">
            <v>community garden (urban)</v>
          </cell>
          <cell r="AY3759" t="str">
            <v>NA</v>
          </cell>
        </row>
        <row r="3760">
          <cell r="A3760" t="str">
            <v>Philpott_noyear_08</v>
          </cell>
          <cell r="B3760" t="str">
            <v>Gibb, Heloise</v>
          </cell>
          <cell r="C3760" t="str">
            <v>North America</v>
          </cell>
          <cell r="D3760" t="str">
            <v>U.S.A.</v>
          </cell>
          <cell r="E3760" t="str">
            <v>Ohio</v>
          </cell>
          <cell r="F3760" t="str">
            <v>Toledo</v>
          </cell>
          <cell r="G3760" t="str">
            <v>Glenwoon Garden</v>
          </cell>
          <cell r="H3760" t="str">
            <v>Garden G4</v>
          </cell>
          <cell r="I3760">
            <v>188</v>
          </cell>
          <cell r="J3760">
            <v>41.66</v>
          </cell>
          <cell r="K3760">
            <v>-83.56</v>
          </cell>
          <cell r="L3760" t="str">
            <v>Google Earth estimate</v>
          </cell>
          <cell r="M3760" t="str">
            <v>NA</v>
          </cell>
          <cell r="N3760">
            <v>331</v>
          </cell>
          <cell r="O3760">
            <v>9</v>
          </cell>
          <cell r="P3760" t="str">
            <v>NA</v>
          </cell>
          <cell r="Q3760" t="str">
            <v>NA</v>
          </cell>
          <cell r="R3760">
            <v>4</v>
          </cell>
          <cell r="S3760" t="str">
            <v>NA</v>
          </cell>
          <cell r="T3760">
            <v>5</v>
          </cell>
          <cell r="U3760">
            <v>2007</v>
          </cell>
          <cell r="V3760" t="str">
            <v>NA</v>
          </cell>
          <cell r="W3760">
            <v>8</v>
          </cell>
          <cell r="X3760">
            <v>2007</v>
          </cell>
          <cell r="Y3760">
            <v>1</v>
          </cell>
          <cell r="Z3760">
            <v>10</v>
          </cell>
          <cell r="AA3760">
            <v>5</v>
          </cell>
          <cell r="AB3760">
            <v>0</v>
          </cell>
          <cell r="AC3760" t="str">
            <v>Pitfall</v>
          </cell>
          <cell r="AD3760" t="str">
            <v>6 pitfall traps sampled 4 times (May, June, July, Aug 2007). Pitfalls arranged in rectangle with 5m between each trap.</v>
          </cell>
          <cell r="AE3760">
            <v>6</v>
          </cell>
          <cell r="AF3760" t="str">
            <v>NA</v>
          </cell>
          <cell r="AG3760">
            <v>5</v>
          </cell>
          <cell r="AH3760">
            <v>288</v>
          </cell>
          <cell r="AI3760">
            <v>72</v>
          </cell>
          <cell r="AJ3760">
            <v>0</v>
          </cell>
          <cell r="AK3760">
            <v>0</v>
          </cell>
          <cell r="AL3760">
            <v>0</v>
          </cell>
          <cell r="AM3760">
            <v>0</v>
          </cell>
          <cell r="AN3760">
            <v>0</v>
          </cell>
          <cell r="AO3760">
            <v>0</v>
          </cell>
          <cell r="AP3760">
            <v>0</v>
          </cell>
          <cell r="AQ3760">
            <v>0</v>
          </cell>
          <cell r="AR3760">
            <v>0</v>
          </cell>
          <cell r="AS3760">
            <v>0</v>
          </cell>
          <cell r="AT3760" t="str">
            <v>community garden (urban)</v>
          </cell>
          <cell r="AU3760" t="str">
            <v>Transformed</v>
          </cell>
          <cell r="AV3760" t="str">
            <v>Urban &amp; recreation</v>
          </cell>
          <cell r="AW3760" t="str">
            <v>NA</v>
          </cell>
          <cell r="AX3760" t="str">
            <v>community garden (urban)</v>
          </cell>
          <cell r="AY3760" t="str">
            <v>NA</v>
          </cell>
        </row>
        <row r="3761">
          <cell r="A3761" t="str">
            <v>Philpott_noyear_09</v>
          </cell>
          <cell r="B3761" t="str">
            <v>Gibb, Heloise</v>
          </cell>
          <cell r="C3761" t="str">
            <v>North America</v>
          </cell>
          <cell r="D3761" t="str">
            <v>U.S.A.</v>
          </cell>
          <cell r="E3761" t="str">
            <v>Ohio</v>
          </cell>
          <cell r="F3761" t="str">
            <v>Toledo</v>
          </cell>
          <cell r="G3761" t="str">
            <v>Norwood Lot</v>
          </cell>
          <cell r="H3761" t="str">
            <v>Vacant Lot L1</v>
          </cell>
          <cell r="I3761">
            <v>188</v>
          </cell>
          <cell r="J3761">
            <v>41.66</v>
          </cell>
          <cell r="K3761">
            <v>-83.58</v>
          </cell>
          <cell r="L3761" t="str">
            <v>Google Earth estimate</v>
          </cell>
          <cell r="M3761" t="str">
            <v>NA</v>
          </cell>
          <cell r="N3761">
            <v>937</v>
          </cell>
          <cell r="O3761">
            <v>10</v>
          </cell>
          <cell r="P3761" t="str">
            <v>NA</v>
          </cell>
          <cell r="Q3761" t="str">
            <v>NA</v>
          </cell>
          <cell r="R3761">
            <v>4</v>
          </cell>
          <cell r="S3761" t="str">
            <v>NA</v>
          </cell>
          <cell r="T3761">
            <v>5</v>
          </cell>
          <cell r="U3761">
            <v>2007</v>
          </cell>
          <cell r="V3761" t="str">
            <v>NA</v>
          </cell>
          <cell r="W3761">
            <v>8</v>
          </cell>
          <cell r="X3761">
            <v>2007</v>
          </cell>
          <cell r="Y3761">
            <v>1</v>
          </cell>
          <cell r="Z3761">
            <v>10</v>
          </cell>
          <cell r="AA3761">
            <v>5</v>
          </cell>
          <cell r="AB3761">
            <v>0</v>
          </cell>
          <cell r="AC3761" t="str">
            <v>Pitfall</v>
          </cell>
          <cell r="AD3761" t="str">
            <v>6 pitfall traps sampled 4 times (May, June, July, Aug 2007). Pitfalls arranged in rectangle with 5m between each trap.</v>
          </cell>
          <cell r="AE3761">
            <v>6</v>
          </cell>
          <cell r="AF3761" t="str">
            <v>NA</v>
          </cell>
          <cell r="AG3761">
            <v>5</v>
          </cell>
          <cell r="AH3761">
            <v>288</v>
          </cell>
          <cell r="AI3761">
            <v>72</v>
          </cell>
          <cell r="AJ3761">
            <v>0</v>
          </cell>
          <cell r="AK3761">
            <v>0</v>
          </cell>
          <cell r="AL3761">
            <v>0</v>
          </cell>
          <cell r="AM3761">
            <v>0</v>
          </cell>
          <cell r="AN3761">
            <v>0</v>
          </cell>
          <cell r="AO3761">
            <v>0</v>
          </cell>
          <cell r="AP3761">
            <v>0</v>
          </cell>
          <cell r="AQ3761">
            <v>0</v>
          </cell>
          <cell r="AR3761">
            <v>0</v>
          </cell>
          <cell r="AS3761">
            <v>0</v>
          </cell>
          <cell r="AT3761" t="str">
            <v>vacant lot (urban)</v>
          </cell>
          <cell r="AU3761" t="str">
            <v>Transformed</v>
          </cell>
          <cell r="AV3761" t="str">
            <v>Urban &amp; recreation</v>
          </cell>
          <cell r="AW3761" t="str">
            <v>NA</v>
          </cell>
          <cell r="AX3761" t="str">
            <v>vacant lot (urban)</v>
          </cell>
          <cell r="AY3761" t="str">
            <v>NA</v>
          </cell>
        </row>
        <row r="3762">
          <cell r="A3762" t="str">
            <v>Philpott_noyear_10</v>
          </cell>
          <cell r="B3762" t="str">
            <v>Gibb, Heloise</v>
          </cell>
          <cell r="C3762" t="str">
            <v>North America</v>
          </cell>
          <cell r="D3762" t="str">
            <v>U.S.A.</v>
          </cell>
          <cell r="E3762" t="str">
            <v>Ohio</v>
          </cell>
          <cell r="F3762" t="str">
            <v>Toledo</v>
          </cell>
          <cell r="G3762" t="str">
            <v>Bronson / Buckeye Lot</v>
          </cell>
          <cell r="H3762" t="str">
            <v>Vacant Lot L2</v>
          </cell>
          <cell r="I3762">
            <v>185</v>
          </cell>
          <cell r="J3762">
            <v>41.68</v>
          </cell>
          <cell r="K3762">
            <v>-83.52</v>
          </cell>
          <cell r="L3762" t="str">
            <v>Google Earth estimate</v>
          </cell>
          <cell r="M3762" t="str">
            <v>NA</v>
          </cell>
          <cell r="N3762">
            <v>167</v>
          </cell>
          <cell r="O3762">
            <v>13</v>
          </cell>
          <cell r="P3762" t="str">
            <v>NA</v>
          </cell>
          <cell r="Q3762" t="str">
            <v>NA</v>
          </cell>
          <cell r="R3762">
            <v>4</v>
          </cell>
          <cell r="S3762" t="str">
            <v>NA</v>
          </cell>
          <cell r="T3762">
            <v>5</v>
          </cell>
          <cell r="U3762">
            <v>2007</v>
          </cell>
          <cell r="V3762" t="str">
            <v>NA</v>
          </cell>
          <cell r="W3762">
            <v>8</v>
          </cell>
          <cell r="X3762">
            <v>2007</v>
          </cell>
          <cell r="Y3762">
            <v>1</v>
          </cell>
          <cell r="Z3762">
            <v>10</v>
          </cell>
          <cell r="AA3762">
            <v>5</v>
          </cell>
          <cell r="AB3762">
            <v>0</v>
          </cell>
          <cell r="AC3762" t="str">
            <v>Pitfall</v>
          </cell>
          <cell r="AD3762" t="str">
            <v>6 pitfall traps sampled 4 times (May, June, July, Aug 2007). Pitfalls arranged in rectangle with 5m between each trap.</v>
          </cell>
          <cell r="AE3762">
            <v>6</v>
          </cell>
          <cell r="AF3762" t="str">
            <v>NA</v>
          </cell>
          <cell r="AG3762">
            <v>5</v>
          </cell>
          <cell r="AH3762">
            <v>288</v>
          </cell>
          <cell r="AI3762">
            <v>72</v>
          </cell>
          <cell r="AJ3762">
            <v>0</v>
          </cell>
          <cell r="AK3762">
            <v>0</v>
          </cell>
          <cell r="AL3762">
            <v>0</v>
          </cell>
          <cell r="AM3762">
            <v>0</v>
          </cell>
          <cell r="AN3762">
            <v>0</v>
          </cell>
          <cell r="AO3762">
            <v>0</v>
          </cell>
          <cell r="AP3762">
            <v>0</v>
          </cell>
          <cell r="AQ3762">
            <v>0</v>
          </cell>
          <cell r="AR3762">
            <v>0</v>
          </cell>
          <cell r="AS3762">
            <v>0</v>
          </cell>
          <cell r="AT3762" t="str">
            <v>vacant lot (urban)</v>
          </cell>
          <cell r="AU3762" t="str">
            <v>Transformed</v>
          </cell>
          <cell r="AV3762" t="str">
            <v>Urban &amp; recreation</v>
          </cell>
          <cell r="AW3762" t="str">
            <v>NA</v>
          </cell>
          <cell r="AX3762" t="str">
            <v>vacant lot (urban)</v>
          </cell>
          <cell r="AY3762" t="str">
            <v>NA</v>
          </cell>
        </row>
        <row r="3763">
          <cell r="A3763" t="str">
            <v>Philpott_noyear_11</v>
          </cell>
          <cell r="B3763" t="str">
            <v>Gibb, Heloise</v>
          </cell>
          <cell r="C3763" t="str">
            <v>North America</v>
          </cell>
          <cell r="D3763" t="str">
            <v>U.S.A.</v>
          </cell>
          <cell r="E3763" t="str">
            <v>Ohio</v>
          </cell>
          <cell r="F3763" t="str">
            <v>Toledo</v>
          </cell>
          <cell r="G3763" t="str">
            <v>Rosalind Lot</v>
          </cell>
          <cell r="H3763" t="str">
            <v>Vacant Lot L3</v>
          </cell>
          <cell r="I3763">
            <v>191</v>
          </cell>
          <cell r="J3763">
            <v>41.67</v>
          </cell>
          <cell r="K3763">
            <v>-83.55</v>
          </cell>
          <cell r="L3763" t="str">
            <v>Google Earth estimate</v>
          </cell>
          <cell r="M3763" t="str">
            <v>NA</v>
          </cell>
          <cell r="N3763">
            <v>666</v>
          </cell>
          <cell r="O3763">
            <v>10</v>
          </cell>
          <cell r="P3763" t="str">
            <v>NA</v>
          </cell>
          <cell r="Q3763" t="str">
            <v>NA</v>
          </cell>
          <cell r="R3763">
            <v>4</v>
          </cell>
          <cell r="S3763" t="str">
            <v>NA</v>
          </cell>
          <cell r="T3763">
            <v>5</v>
          </cell>
          <cell r="U3763">
            <v>2007</v>
          </cell>
          <cell r="V3763" t="str">
            <v>NA</v>
          </cell>
          <cell r="W3763">
            <v>8</v>
          </cell>
          <cell r="X3763">
            <v>2007</v>
          </cell>
          <cell r="Y3763">
            <v>1</v>
          </cell>
          <cell r="Z3763">
            <v>10</v>
          </cell>
          <cell r="AA3763">
            <v>5</v>
          </cell>
          <cell r="AB3763">
            <v>0</v>
          </cell>
          <cell r="AC3763" t="str">
            <v>Pitfall</v>
          </cell>
          <cell r="AD3763" t="str">
            <v>6 pitfall traps sampled 4 times (May, June, July, Aug 2007). Pitfalls arranged in rectangle with 5m between each trap.</v>
          </cell>
          <cell r="AE3763">
            <v>6</v>
          </cell>
          <cell r="AF3763" t="str">
            <v>NA</v>
          </cell>
          <cell r="AG3763">
            <v>5</v>
          </cell>
          <cell r="AH3763">
            <v>288</v>
          </cell>
          <cell r="AI3763">
            <v>72</v>
          </cell>
          <cell r="AJ3763">
            <v>0</v>
          </cell>
          <cell r="AK3763">
            <v>0</v>
          </cell>
          <cell r="AL3763">
            <v>0</v>
          </cell>
          <cell r="AM3763">
            <v>0</v>
          </cell>
          <cell r="AN3763">
            <v>0</v>
          </cell>
          <cell r="AO3763">
            <v>0</v>
          </cell>
          <cell r="AP3763">
            <v>0</v>
          </cell>
          <cell r="AQ3763">
            <v>0</v>
          </cell>
          <cell r="AR3763">
            <v>0</v>
          </cell>
          <cell r="AS3763">
            <v>0</v>
          </cell>
          <cell r="AT3763" t="str">
            <v>vacant lot (urban)</v>
          </cell>
          <cell r="AU3763" t="str">
            <v>Transformed</v>
          </cell>
          <cell r="AV3763" t="str">
            <v>Urban &amp; recreation</v>
          </cell>
          <cell r="AW3763" t="str">
            <v>NA</v>
          </cell>
          <cell r="AX3763" t="str">
            <v>vacant lot (urban)</v>
          </cell>
          <cell r="AY3763" t="str">
            <v>NA</v>
          </cell>
        </row>
        <row r="3764">
          <cell r="A3764" t="str">
            <v>Philpott_noyear_12</v>
          </cell>
          <cell r="B3764" t="str">
            <v>Gibb, Heloise</v>
          </cell>
          <cell r="C3764" t="str">
            <v>North America</v>
          </cell>
          <cell r="D3764" t="str">
            <v>U.S.A.</v>
          </cell>
          <cell r="E3764" t="str">
            <v>Ohio</v>
          </cell>
          <cell r="F3764" t="str">
            <v>Toledo</v>
          </cell>
          <cell r="G3764" t="str">
            <v>Nebraska Lot</v>
          </cell>
          <cell r="H3764" t="str">
            <v>Vacant Lot L4</v>
          </cell>
          <cell r="I3764">
            <v>191</v>
          </cell>
          <cell r="J3764">
            <v>41.64</v>
          </cell>
          <cell r="K3764">
            <v>-83.57</v>
          </cell>
          <cell r="L3764" t="str">
            <v>Google Earth estimate</v>
          </cell>
          <cell r="M3764" t="str">
            <v>NA</v>
          </cell>
          <cell r="N3764">
            <v>627</v>
          </cell>
          <cell r="O3764">
            <v>9</v>
          </cell>
          <cell r="P3764" t="str">
            <v>NA</v>
          </cell>
          <cell r="Q3764" t="str">
            <v>NA</v>
          </cell>
          <cell r="R3764">
            <v>4</v>
          </cell>
          <cell r="S3764" t="str">
            <v>NA</v>
          </cell>
          <cell r="T3764">
            <v>5</v>
          </cell>
          <cell r="U3764">
            <v>2007</v>
          </cell>
          <cell r="V3764" t="str">
            <v>NA</v>
          </cell>
          <cell r="W3764">
            <v>8</v>
          </cell>
          <cell r="X3764">
            <v>2007</v>
          </cell>
          <cell r="Y3764">
            <v>1</v>
          </cell>
          <cell r="Z3764">
            <v>10</v>
          </cell>
          <cell r="AA3764">
            <v>5</v>
          </cell>
          <cell r="AB3764">
            <v>0</v>
          </cell>
          <cell r="AC3764" t="str">
            <v>Pitfall</v>
          </cell>
          <cell r="AD3764" t="str">
            <v>6 pitfall traps sampled 4 times (May, June, July, Aug 2007). Pitfalls arranged in rectangle with 5m between each trap.</v>
          </cell>
          <cell r="AE3764">
            <v>6</v>
          </cell>
          <cell r="AF3764" t="str">
            <v>NA</v>
          </cell>
          <cell r="AG3764">
            <v>5</v>
          </cell>
          <cell r="AH3764">
            <v>288</v>
          </cell>
          <cell r="AI3764">
            <v>72</v>
          </cell>
          <cell r="AJ3764">
            <v>0</v>
          </cell>
          <cell r="AK3764">
            <v>0</v>
          </cell>
          <cell r="AL3764">
            <v>0</v>
          </cell>
          <cell r="AM3764">
            <v>0</v>
          </cell>
          <cell r="AN3764">
            <v>0</v>
          </cell>
          <cell r="AO3764">
            <v>0</v>
          </cell>
          <cell r="AP3764">
            <v>0</v>
          </cell>
          <cell r="AQ3764">
            <v>0</v>
          </cell>
          <cell r="AR3764">
            <v>0</v>
          </cell>
          <cell r="AS3764">
            <v>0</v>
          </cell>
          <cell r="AT3764" t="str">
            <v>vacant lot (urban)</v>
          </cell>
          <cell r="AU3764" t="str">
            <v>Transformed</v>
          </cell>
          <cell r="AV3764" t="str">
            <v>Urban &amp; recreation</v>
          </cell>
          <cell r="AW3764" t="str">
            <v>NA</v>
          </cell>
          <cell r="AX3764" t="str">
            <v>vacant lot (urban)</v>
          </cell>
          <cell r="AY3764" t="str">
            <v>NA</v>
          </cell>
        </row>
        <row r="3765">
          <cell r="A3765" t="str">
            <v>Porter&amp;Savignano_1990_01</v>
          </cell>
          <cell r="B3765" t="str">
            <v>Gibb, Heloise</v>
          </cell>
          <cell r="C3765" t="str">
            <v>North America</v>
          </cell>
          <cell r="D3765" t="str">
            <v>U.S.A.</v>
          </cell>
          <cell r="E3765" t="str">
            <v>Texas</v>
          </cell>
          <cell r="F3765" t="str">
            <v>Travis</v>
          </cell>
          <cell r="G3765" t="str">
            <v>Austin, Brackenridge Field Laboratory</v>
          </cell>
          <cell r="H3765" t="str">
            <v>Uninfested grassland (A-E)</v>
          </cell>
          <cell r="I3765">
            <v>158</v>
          </cell>
          <cell r="J3765">
            <v>30.29</v>
          </cell>
          <cell r="K3765">
            <v>-97.78</v>
          </cell>
          <cell r="L3765" t="str">
            <v>Google Earth estimate</v>
          </cell>
          <cell r="M3765" t="str">
            <v>NA</v>
          </cell>
          <cell r="N3765">
            <v>823</v>
          </cell>
          <cell r="O3765">
            <v>30</v>
          </cell>
          <cell r="P3765" t="str">
            <v>NA</v>
          </cell>
          <cell r="Q3765" t="str">
            <v>NA</v>
          </cell>
          <cell r="R3765">
            <v>3</v>
          </cell>
          <cell r="S3765" t="str">
            <v>NA</v>
          </cell>
          <cell r="T3765">
            <v>5</v>
          </cell>
          <cell r="U3765">
            <v>1987</v>
          </cell>
          <cell r="V3765" t="str">
            <v>NA</v>
          </cell>
          <cell r="W3765">
            <v>6</v>
          </cell>
          <cell r="X3765">
            <v>1989</v>
          </cell>
          <cell r="Y3765">
            <v>5</v>
          </cell>
          <cell r="Z3765">
            <v>70</v>
          </cell>
          <cell r="AA3765">
            <v>1</v>
          </cell>
          <cell r="AB3765">
            <v>50</v>
          </cell>
          <cell r="AC3765" t="str">
            <v>Pitfall</v>
          </cell>
          <cell r="AD3765" t="str">
            <v>Pitfall: 8 traps were placed at 5 paired sites (infested and uninfested areas); traps were spaced 10 m apart. Pitfall traps were set out for 48 h during May, July, and October 1987. Each trap consisted of a standard half-pint canning jar (240 mL) buried in the ground. Plastic cups (200 mL [7 oz.]) were used as inner-liners to hold -40 mL of dilute ethylene glycol (1:1 with water).</v>
          </cell>
          <cell r="AE3765">
            <v>40</v>
          </cell>
          <cell r="AF3765" t="str">
            <v>NA</v>
          </cell>
          <cell r="AG3765">
            <v>10</v>
          </cell>
          <cell r="AH3765">
            <v>144</v>
          </cell>
          <cell r="AI3765">
            <v>240</v>
          </cell>
          <cell r="AJ3765">
            <v>0</v>
          </cell>
          <cell r="AK3765">
            <v>0</v>
          </cell>
          <cell r="AL3765">
            <v>0</v>
          </cell>
          <cell r="AM3765">
            <v>0</v>
          </cell>
          <cell r="AN3765">
            <v>0</v>
          </cell>
          <cell r="AO3765">
            <v>0</v>
          </cell>
          <cell r="AP3765">
            <v>0</v>
          </cell>
          <cell r="AQ3765">
            <v>0</v>
          </cell>
          <cell r="AR3765">
            <v>0</v>
          </cell>
          <cell r="AS3765">
            <v>0</v>
          </cell>
          <cell r="AT3765" t="str">
            <v>Uninfested grassland</v>
          </cell>
          <cell r="AU3765" t="str">
            <v>Undisturbed</v>
          </cell>
          <cell r="AV3765" t="str">
            <v>NA</v>
          </cell>
          <cell r="AW3765" t="str">
            <v>NA</v>
          </cell>
          <cell r="AX3765" t="str">
            <v>Intact/not disturbed</v>
          </cell>
          <cell r="AY3765" t="str">
            <v>Only pitfall data included. Baiting and litter samples also taken, but not included here.</v>
          </cell>
        </row>
        <row r="3766">
          <cell r="A3766" t="str">
            <v>Porter&amp;Savignano_1990_02</v>
          </cell>
          <cell r="B3766" t="str">
            <v>Gibb, Heloise</v>
          </cell>
          <cell r="C3766" t="str">
            <v>North America</v>
          </cell>
          <cell r="D3766" t="str">
            <v>U.S.A.</v>
          </cell>
          <cell r="E3766" t="str">
            <v>Texas</v>
          </cell>
          <cell r="F3766" t="str">
            <v>Travis</v>
          </cell>
          <cell r="G3766" t="str">
            <v>Austin, Brackenridge Field Laboratory</v>
          </cell>
          <cell r="H3766" t="str">
            <v>Infested grassland (A-E)</v>
          </cell>
          <cell r="I3766">
            <v>158</v>
          </cell>
          <cell r="J3766">
            <v>30.29</v>
          </cell>
          <cell r="K3766">
            <v>-97.78</v>
          </cell>
          <cell r="L3766" t="str">
            <v>Google Earth estimate</v>
          </cell>
          <cell r="M3766" t="str">
            <v>NA</v>
          </cell>
          <cell r="N3766">
            <v>22374</v>
          </cell>
          <cell r="O3766">
            <v>15</v>
          </cell>
          <cell r="P3766" t="str">
            <v>NA</v>
          </cell>
          <cell r="Q3766" t="str">
            <v>NA</v>
          </cell>
          <cell r="R3766">
            <v>3</v>
          </cell>
          <cell r="S3766" t="str">
            <v>NA</v>
          </cell>
          <cell r="T3766">
            <v>5</v>
          </cell>
          <cell r="U3766">
            <v>1987</v>
          </cell>
          <cell r="V3766" t="str">
            <v>NA</v>
          </cell>
          <cell r="W3766">
            <v>6</v>
          </cell>
          <cell r="X3766">
            <v>1989</v>
          </cell>
          <cell r="Y3766">
            <v>5</v>
          </cell>
          <cell r="Z3766">
            <v>70</v>
          </cell>
          <cell r="AA3766">
            <v>1</v>
          </cell>
          <cell r="AB3766">
            <v>50</v>
          </cell>
          <cell r="AC3766" t="str">
            <v>Pitfall</v>
          </cell>
          <cell r="AD3766" t="str">
            <v>Pitfall: 8 traps were placed at 5 paired sites (infested and uninfested areas); traps were spaced 10 m apart. Pitfall traps were set out for 48 h during May, July, and October 1987. Each trap consisted of a standard half-pint canning jar (240 mL) buried in the ground. Plastic cups (200 mL [7 oz.]) were used as inner-liners to hold -40 mL of dilute ethylene glycol (1:1 with water).</v>
          </cell>
          <cell r="AE3766">
            <v>40</v>
          </cell>
          <cell r="AF3766" t="str">
            <v>NA</v>
          </cell>
          <cell r="AG3766">
            <v>10</v>
          </cell>
          <cell r="AH3766">
            <v>144</v>
          </cell>
          <cell r="AI3766">
            <v>240</v>
          </cell>
          <cell r="AJ3766">
            <v>0</v>
          </cell>
          <cell r="AK3766">
            <v>0</v>
          </cell>
          <cell r="AL3766">
            <v>0</v>
          </cell>
          <cell r="AM3766">
            <v>0</v>
          </cell>
          <cell r="AN3766">
            <v>0</v>
          </cell>
          <cell r="AO3766">
            <v>0</v>
          </cell>
          <cell r="AP3766">
            <v>0</v>
          </cell>
          <cell r="AQ3766">
            <v>0</v>
          </cell>
          <cell r="AR3766">
            <v>0</v>
          </cell>
          <cell r="AS3766">
            <v>0</v>
          </cell>
          <cell r="AT3766" t="str">
            <v>Infested grassland</v>
          </cell>
          <cell r="AU3766" t="str">
            <v>Disturbed</v>
          </cell>
          <cell r="AV3766" t="str">
            <v>Other</v>
          </cell>
          <cell r="AW3766" t="str">
            <v>NA</v>
          </cell>
          <cell r="AX3766" t="str">
            <v>Areas infested with Solenopsis invicta Buren</v>
          </cell>
          <cell r="AY3766" t="str">
            <v>Only pitfall data included. Baiting and litter samples also taken, but not included here.</v>
          </cell>
        </row>
        <row r="3767">
          <cell r="A3767" t="str">
            <v>PS001</v>
          </cell>
          <cell r="B3767" t="str">
            <v>Paknia, Omid</v>
          </cell>
          <cell r="C3767" t="str">
            <v>Asia</v>
          </cell>
          <cell r="D3767" t="str">
            <v>Middle East</v>
          </cell>
          <cell r="E3767" t="str">
            <v>Iran</v>
          </cell>
          <cell r="F3767" t="str">
            <v>Tehran</v>
          </cell>
          <cell r="G3767" t="str">
            <v>Khojir NP</v>
          </cell>
          <cell r="H3767" t="str">
            <v>Steppe - semi desert</v>
          </cell>
          <cell r="I3767">
            <v>1452</v>
          </cell>
          <cell r="J3767">
            <v>35.649000000000001</v>
          </cell>
          <cell r="K3767">
            <v>51.728999999999999</v>
          </cell>
          <cell r="L3767" t="str">
            <v>GPS</v>
          </cell>
          <cell r="M3767" t="str">
            <v>NA</v>
          </cell>
          <cell r="N3767">
            <v>93</v>
          </cell>
          <cell r="O3767">
            <v>14</v>
          </cell>
          <cell r="P3767">
            <v>14</v>
          </cell>
          <cell r="Q3767">
            <v>0</v>
          </cell>
          <cell r="R3767" t="str">
            <v>NA</v>
          </cell>
          <cell r="S3767" t="str">
            <v>NA</v>
          </cell>
          <cell r="T3767">
            <v>5</v>
          </cell>
          <cell r="U3767">
            <v>2008</v>
          </cell>
          <cell r="V3767" t="str">
            <v>NA</v>
          </cell>
          <cell r="W3767">
            <v>5</v>
          </cell>
          <cell r="X3767">
            <v>2008</v>
          </cell>
          <cell r="Y3767">
            <v>1</v>
          </cell>
          <cell r="Z3767">
            <v>50</v>
          </cell>
          <cell r="AA3767">
            <v>40</v>
          </cell>
          <cell r="AB3767" t="str">
            <v>NA</v>
          </cell>
          <cell r="AC3767" t="str">
            <v>pitfall</v>
          </cell>
          <cell r="AD3767" t="str">
            <v>20 traps in a 5 X 4 patterns, with 10 m space interval, for four days, 65 mm in diameter cups filled two-thrids with 1:1 mixture of propylene glycol and water</v>
          </cell>
          <cell r="AE3767">
            <v>20</v>
          </cell>
          <cell r="AF3767" t="str">
            <v>NA</v>
          </cell>
          <cell r="AG3767" t="str">
            <v>NA</v>
          </cell>
          <cell r="AH3767">
            <v>96</v>
          </cell>
          <cell r="AI3767">
            <v>80</v>
          </cell>
          <cell r="AJ3767" t="str">
            <v>NA</v>
          </cell>
          <cell r="AK3767" t="str">
            <v>NA</v>
          </cell>
          <cell r="AL3767" t="str">
            <v>NA</v>
          </cell>
          <cell r="AM3767" t="str">
            <v>NA</v>
          </cell>
          <cell r="AN3767" t="str">
            <v>NA</v>
          </cell>
          <cell r="AO3767" t="str">
            <v>NA</v>
          </cell>
          <cell r="AP3767" t="str">
            <v>NA</v>
          </cell>
          <cell r="AQ3767" t="str">
            <v>NA</v>
          </cell>
          <cell r="AR3767" t="str">
            <v>NA</v>
          </cell>
          <cell r="AS3767" t="str">
            <v>NA</v>
          </cell>
          <cell r="AT3767" t="str">
            <v>open area, sparse vegetation</v>
          </cell>
          <cell r="AU3767" t="str">
            <v>Intact</v>
          </cell>
          <cell r="AV3767" t="str">
            <v>NA</v>
          </cell>
          <cell r="AW3767" t="str">
            <v>NA</v>
          </cell>
          <cell r="AX3767" t="str">
            <v>NA</v>
          </cell>
          <cell r="AY3767" t="str">
            <v>NA</v>
          </cell>
        </row>
        <row r="3768">
          <cell r="A3768" t="str">
            <v>PS002</v>
          </cell>
          <cell r="B3768" t="str">
            <v>Paknia</v>
          </cell>
          <cell r="C3768" t="str">
            <v>Asia</v>
          </cell>
          <cell r="D3768" t="str">
            <v>Middle East</v>
          </cell>
          <cell r="E3768" t="str">
            <v>Iran</v>
          </cell>
          <cell r="F3768" t="str">
            <v>Tehran</v>
          </cell>
          <cell r="G3768" t="str">
            <v>Khojir NP</v>
          </cell>
          <cell r="H3768" t="str">
            <v>Steppe - semi desert</v>
          </cell>
          <cell r="I3768">
            <v>1439</v>
          </cell>
          <cell r="J3768">
            <v>35.649000000000001</v>
          </cell>
          <cell r="K3768">
            <v>51.734000000000002</v>
          </cell>
          <cell r="L3768" t="str">
            <v>GPS</v>
          </cell>
          <cell r="M3768" t="str">
            <v>NA</v>
          </cell>
          <cell r="N3768">
            <v>97</v>
          </cell>
          <cell r="O3768">
            <v>14</v>
          </cell>
          <cell r="P3768">
            <v>14</v>
          </cell>
          <cell r="Q3768">
            <v>0</v>
          </cell>
          <cell r="R3768" t="str">
            <v>NA</v>
          </cell>
          <cell r="S3768" t="str">
            <v>NA</v>
          </cell>
          <cell r="T3768">
            <v>5</v>
          </cell>
          <cell r="U3768">
            <v>2008</v>
          </cell>
          <cell r="V3768" t="str">
            <v>NA</v>
          </cell>
          <cell r="W3768">
            <v>5</v>
          </cell>
          <cell r="X3768">
            <v>2008</v>
          </cell>
          <cell r="Y3768">
            <v>1</v>
          </cell>
          <cell r="Z3768">
            <v>50</v>
          </cell>
          <cell r="AA3768">
            <v>40</v>
          </cell>
          <cell r="AB3768" t="str">
            <v>NA</v>
          </cell>
          <cell r="AC3768" t="str">
            <v>pitfall</v>
          </cell>
          <cell r="AD3768" t="str">
            <v>20 traps in a 5 X 4 patterns, with 10 m space interval, for four days, 65 mm in diameter cups filled two-thrids with 1:1 mixture of propylene glycol and water</v>
          </cell>
          <cell r="AE3768">
            <v>20</v>
          </cell>
          <cell r="AF3768" t="str">
            <v>NA</v>
          </cell>
          <cell r="AG3768" t="str">
            <v>NA</v>
          </cell>
          <cell r="AH3768">
            <v>96</v>
          </cell>
          <cell r="AI3768">
            <v>80</v>
          </cell>
          <cell r="AJ3768" t="str">
            <v>NA</v>
          </cell>
          <cell r="AK3768" t="str">
            <v>NA</v>
          </cell>
          <cell r="AL3768" t="str">
            <v>NA</v>
          </cell>
          <cell r="AM3768" t="str">
            <v>NA</v>
          </cell>
          <cell r="AN3768" t="str">
            <v>NA</v>
          </cell>
          <cell r="AO3768" t="str">
            <v>NA</v>
          </cell>
          <cell r="AP3768" t="str">
            <v>NA</v>
          </cell>
          <cell r="AQ3768" t="str">
            <v>NA</v>
          </cell>
          <cell r="AR3768" t="str">
            <v>NA</v>
          </cell>
          <cell r="AS3768" t="str">
            <v>NA</v>
          </cell>
          <cell r="AT3768" t="str">
            <v>open area, sparse vegetation</v>
          </cell>
          <cell r="AU3768" t="str">
            <v>Intact</v>
          </cell>
          <cell r="AV3768" t="str">
            <v>NA</v>
          </cell>
          <cell r="AW3768" t="str">
            <v>NA</v>
          </cell>
          <cell r="AX3768" t="str">
            <v>NA</v>
          </cell>
          <cell r="AY3768" t="str">
            <v>NA</v>
          </cell>
        </row>
        <row r="3769">
          <cell r="A3769" t="str">
            <v>PS003</v>
          </cell>
          <cell r="B3769" t="str">
            <v>Paknia</v>
          </cell>
          <cell r="C3769" t="str">
            <v>Asia</v>
          </cell>
          <cell r="D3769" t="str">
            <v>Middle East</v>
          </cell>
          <cell r="E3769" t="str">
            <v>Iran</v>
          </cell>
          <cell r="F3769" t="str">
            <v>Tehran</v>
          </cell>
          <cell r="G3769" t="str">
            <v>Khojir NP</v>
          </cell>
          <cell r="H3769" t="str">
            <v>Steppe - semi desert</v>
          </cell>
          <cell r="I3769">
            <v>1462</v>
          </cell>
          <cell r="J3769">
            <v>35.636000000000003</v>
          </cell>
          <cell r="K3769">
            <v>51.734000000000002</v>
          </cell>
          <cell r="L3769" t="str">
            <v>GPS</v>
          </cell>
          <cell r="M3769" t="str">
            <v>NA</v>
          </cell>
          <cell r="N3769">
            <v>107</v>
          </cell>
          <cell r="O3769">
            <v>13</v>
          </cell>
          <cell r="P3769">
            <v>13</v>
          </cell>
          <cell r="Q3769">
            <v>0</v>
          </cell>
          <cell r="R3769" t="str">
            <v>NA</v>
          </cell>
          <cell r="S3769" t="str">
            <v>NA</v>
          </cell>
          <cell r="T3769">
            <v>5</v>
          </cell>
          <cell r="U3769">
            <v>2008</v>
          </cell>
          <cell r="V3769" t="str">
            <v>NA</v>
          </cell>
          <cell r="W3769">
            <v>5</v>
          </cell>
          <cell r="X3769">
            <v>2008</v>
          </cell>
          <cell r="Y3769">
            <v>1</v>
          </cell>
          <cell r="Z3769">
            <v>50</v>
          </cell>
          <cell r="AA3769">
            <v>40</v>
          </cell>
          <cell r="AB3769" t="str">
            <v>NA</v>
          </cell>
          <cell r="AC3769" t="str">
            <v>pitfall</v>
          </cell>
          <cell r="AD3769" t="str">
            <v>21 traps in a 5 X 4 patterns, with 10 m space interval, for four days, 65 mm in diameter cups filled two-thrids with 1:1 mixture of propylene glycol and water</v>
          </cell>
          <cell r="AE3769">
            <v>20</v>
          </cell>
          <cell r="AF3769" t="str">
            <v>NA</v>
          </cell>
          <cell r="AG3769" t="str">
            <v>NA</v>
          </cell>
          <cell r="AH3769">
            <v>96</v>
          </cell>
          <cell r="AI3769">
            <v>80</v>
          </cell>
          <cell r="AJ3769" t="str">
            <v>NA</v>
          </cell>
          <cell r="AK3769" t="str">
            <v>NA</v>
          </cell>
          <cell r="AL3769" t="str">
            <v>NA</v>
          </cell>
          <cell r="AM3769" t="str">
            <v>NA</v>
          </cell>
          <cell r="AN3769" t="str">
            <v>NA</v>
          </cell>
          <cell r="AO3769" t="str">
            <v>NA</v>
          </cell>
          <cell r="AP3769" t="str">
            <v>NA</v>
          </cell>
          <cell r="AQ3769" t="str">
            <v>NA</v>
          </cell>
          <cell r="AR3769" t="str">
            <v>NA</v>
          </cell>
          <cell r="AS3769" t="str">
            <v>NA</v>
          </cell>
          <cell r="AT3769" t="str">
            <v>open area, sparse vegetation</v>
          </cell>
          <cell r="AU3769" t="str">
            <v>Intact</v>
          </cell>
          <cell r="AV3769" t="str">
            <v>NA</v>
          </cell>
          <cell r="AW3769" t="str">
            <v>NA</v>
          </cell>
          <cell r="AX3769" t="str">
            <v>NA</v>
          </cell>
          <cell r="AY3769" t="str">
            <v>NA</v>
          </cell>
        </row>
        <row r="3770">
          <cell r="A3770" t="str">
            <v>PS004</v>
          </cell>
          <cell r="B3770" t="str">
            <v>Paknia</v>
          </cell>
          <cell r="C3770" t="str">
            <v>Asia</v>
          </cell>
          <cell r="D3770" t="str">
            <v>Middle East</v>
          </cell>
          <cell r="E3770" t="str">
            <v>Iran</v>
          </cell>
          <cell r="F3770" t="str">
            <v>Tehran</v>
          </cell>
          <cell r="G3770" t="str">
            <v>Khojir NP</v>
          </cell>
          <cell r="H3770" t="str">
            <v>Steppe - semi desert</v>
          </cell>
          <cell r="I3770">
            <v>1498</v>
          </cell>
          <cell r="J3770">
            <v>35.637</v>
          </cell>
          <cell r="K3770">
            <v>51.738999999999997</v>
          </cell>
          <cell r="L3770" t="str">
            <v>GPS</v>
          </cell>
          <cell r="M3770" t="str">
            <v>NA</v>
          </cell>
          <cell r="N3770">
            <v>136</v>
          </cell>
          <cell r="O3770">
            <v>16</v>
          </cell>
          <cell r="P3770">
            <v>16</v>
          </cell>
          <cell r="Q3770">
            <v>0</v>
          </cell>
          <cell r="R3770" t="str">
            <v>NA</v>
          </cell>
          <cell r="S3770" t="str">
            <v>NA</v>
          </cell>
          <cell r="T3770">
            <v>5</v>
          </cell>
          <cell r="U3770">
            <v>2008</v>
          </cell>
          <cell r="V3770" t="str">
            <v>NA</v>
          </cell>
          <cell r="W3770">
            <v>5</v>
          </cell>
          <cell r="X3770">
            <v>2008</v>
          </cell>
          <cell r="Y3770">
            <v>1</v>
          </cell>
          <cell r="Z3770">
            <v>50</v>
          </cell>
          <cell r="AA3770">
            <v>40</v>
          </cell>
          <cell r="AB3770" t="str">
            <v>NA</v>
          </cell>
          <cell r="AC3770" t="str">
            <v>pitfall</v>
          </cell>
          <cell r="AD3770" t="str">
            <v>22 traps in a 5 X 4 patterns, with 10 m space interval, for four days, 65 mm in diameter cups filled two-thrids with 1:1 mixture of propylene glycol and water</v>
          </cell>
          <cell r="AE3770">
            <v>20</v>
          </cell>
          <cell r="AF3770" t="str">
            <v>NA</v>
          </cell>
          <cell r="AG3770" t="str">
            <v>NA</v>
          </cell>
          <cell r="AH3770">
            <v>96</v>
          </cell>
          <cell r="AI3770">
            <v>80</v>
          </cell>
          <cell r="AJ3770" t="str">
            <v>NA</v>
          </cell>
          <cell r="AK3770" t="str">
            <v>NA</v>
          </cell>
          <cell r="AL3770" t="str">
            <v>NA</v>
          </cell>
          <cell r="AM3770" t="str">
            <v>NA</v>
          </cell>
          <cell r="AN3770" t="str">
            <v>NA</v>
          </cell>
          <cell r="AO3770" t="str">
            <v>NA</v>
          </cell>
          <cell r="AP3770" t="str">
            <v>NA</v>
          </cell>
          <cell r="AQ3770" t="str">
            <v>NA</v>
          </cell>
          <cell r="AR3770" t="str">
            <v>NA</v>
          </cell>
          <cell r="AS3770" t="str">
            <v>NA</v>
          </cell>
          <cell r="AT3770" t="str">
            <v>open area, sparse vegetation</v>
          </cell>
          <cell r="AU3770" t="str">
            <v>Intact</v>
          </cell>
          <cell r="AV3770" t="str">
            <v>NA</v>
          </cell>
          <cell r="AW3770" t="str">
            <v>NA</v>
          </cell>
          <cell r="AX3770" t="str">
            <v>NA</v>
          </cell>
          <cell r="AY3770" t="str">
            <v>NA</v>
          </cell>
        </row>
        <row r="3771">
          <cell r="A3771" t="str">
            <v>PS005</v>
          </cell>
          <cell r="B3771" t="str">
            <v>Paknia</v>
          </cell>
          <cell r="C3771" t="str">
            <v>Asia</v>
          </cell>
          <cell r="D3771" t="str">
            <v>Middle East</v>
          </cell>
          <cell r="E3771" t="str">
            <v>Iran</v>
          </cell>
          <cell r="F3771" t="str">
            <v>Semnan</v>
          </cell>
          <cell r="G3771" t="str">
            <v>Kavir NP</v>
          </cell>
          <cell r="H3771" t="str">
            <v>desert</v>
          </cell>
          <cell r="I3771">
            <v>1047</v>
          </cell>
          <cell r="J3771">
            <v>34.761000000000003</v>
          </cell>
          <cell r="K3771">
            <v>52.171999999999997</v>
          </cell>
          <cell r="L3771" t="str">
            <v>GPS</v>
          </cell>
          <cell r="M3771" t="str">
            <v>NA</v>
          </cell>
          <cell r="N3771">
            <v>66</v>
          </cell>
          <cell r="O3771">
            <v>9</v>
          </cell>
          <cell r="P3771">
            <v>9</v>
          </cell>
          <cell r="Q3771">
            <v>0</v>
          </cell>
          <cell r="R3771" t="str">
            <v>NA</v>
          </cell>
          <cell r="S3771" t="str">
            <v>NA</v>
          </cell>
          <cell r="T3771">
            <v>5</v>
          </cell>
          <cell r="U3771">
            <v>2008</v>
          </cell>
          <cell r="V3771" t="str">
            <v>NA</v>
          </cell>
          <cell r="W3771">
            <v>5</v>
          </cell>
          <cell r="X3771">
            <v>2008</v>
          </cell>
          <cell r="Y3771">
            <v>1</v>
          </cell>
          <cell r="Z3771">
            <v>50</v>
          </cell>
          <cell r="AA3771">
            <v>40</v>
          </cell>
          <cell r="AB3771" t="str">
            <v>NA</v>
          </cell>
          <cell r="AC3771" t="str">
            <v>pitfall</v>
          </cell>
          <cell r="AD3771" t="str">
            <v>23 traps in a 5 X 4 patterns, with 10 m space interval, for four days, 65 mm in diameter cups filled two-thrids with 1:1 mixture of propylene glycol and water</v>
          </cell>
          <cell r="AE3771">
            <v>20</v>
          </cell>
          <cell r="AF3771" t="str">
            <v>NA</v>
          </cell>
          <cell r="AG3771" t="str">
            <v>NA</v>
          </cell>
          <cell r="AH3771">
            <v>96</v>
          </cell>
          <cell r="AI3771">
            <v>80</v>
          </cell>
          <cell r="AJ3771" t="str">
            <v>NA</v>
          </cell>
          <cell r="AK3771" t="str">
            <v>NA</v>
          </cell>
          <cell r="AL3771" t="str">
            <v>NA</v>
          </cell>
          <cell r="AM3771" t="str">
            <v>NA</v>
          </cell>
          <cell r="AN3771" t="str">
            <v>NA</v>
          </cell>
          <cell r="AO3771" t="str">
            <v>NA</v>
          </cell>
          <cell r="AP3771" t="str">
            <v>NA</v>
          </cell>
          <cell r="AQ3771" t="str">
            <v>NA</v>
          </cell>
          <cell r="AR3771" t="str">
            <v>NA</v>
          </cell>
          <cell r="AS3771" t="str">
            <v>NA</v>
          </cell>
          <cell r="AT3771" t="str">
            <v>open area, sparse vegetation</v>
          </cell>
          <cell r="AU3771" t="str">
            <v>Intact</v>
          </cell>
          <cell r="AV3771" t="str">
            <v>NA</v>
          </cell>
          <cell r="AW3771" t="str">
            <v>NA</v>
          </cell>
          <cell r="AX3771" t="str">
            <v>NA</v>
          </cell>
          <cell r="AY3771" t="str">
            <v>NA</v>
          </cell>
        </row>
        <row r="3772">
          <cell r="A3772" t="str">
            <v>PS006</v>
          </cell>
          <cell r="B3772" t="str">
            <v>Paknia</v>
          </cell>
          <cell r="C3772" t="str">
            <v>Asia</v>
          </cell>
          <cell r="D3772" t="str">
            <v>Middle East</v>
          </cell>
          <cell r="E3772" t="str">
            <v>Iran</v>
          </cell>
          <cell r="F3772" t="str">
            <v>Semnan</v>
          </cell>
          <cell r="G3772" t="str">
            <v>Kavir NP</v>
          </cell>
          <cell r="H3772" t="str">
            <v>desert</v>
          </cell>
          <cell r="I3772">
            <v>1059</v>
          </cell>
          <cell r="J3772">
            <v>34.759</v>
          </cell>
          <cell r="K3772">
            <v>52.176000000000002</v>
          </cell>
          <cell r="L3772" t="str">
            <v>GPS</v>
          </cell>
          <cell r="M3772" t="str">
            <v>NA</v>
          </cell>
          <cell r="N3772">
            <v>96</v>
          </cell>
          <cell r="O3772">
            <v>12</v>
          </cell>
          <cell r="P3772">
            <v>12</v>
          </cell>
          <cell r="Q3772">
            <v>0</v>
          </cell>
          <cell r="R3772" t="str">
            <v>NA</v>
          </cell>
          <cell r="S3772" t="str">
            <v>NA</v>
          </cell>
          <cell r="T3772">
            <v>5</v>
          </cell>
          <cell r="U3772">
            <v>2008</v>
          </cell>
          <cell r="V3772" t="str">
            <v>NA</v>
          </cell>
          <cell r="W3772">
            <v>5</v>
          </cell>
          <cell r="X3772">
            <v>2008</v>
          </cell>
          <cell r="Y3772">
            <v>1</v>
          </cell>
          <cell r="Z3772">
            <v>50</v>
          </cell>
          <cell r="AA3772">
            <v>40</v>
          </cell>
          <cell r="AB3772" t="str">
            <v>NA</v>
          </cell>
          <cell r="AC3772" t="str">
            <v>pitfall</v>
          </cell>
          <cell r="AD3772" t="str">
            <v>24 traps in a 5 X 4 patterns, with 10 m space interval, for four days, 65 mm in diameter cups filled two-thrids with 1:1 mixture of propylene glycol and water</v>
          </cell>
          <cell r="AE3772">
            <v>20</v>
          </cell>
          <cell r="AF3772" t="str">
            <v>NA</v>
          </cell>
          <cell r="AG3772" t="str">
            <v>NA</v>
          </cell>
          <cell r="AH3772">
            <v>96</v>
          </cell>
          <cell r="AI3772">
            <v>80</v>
          </cell>
          <cell r="AJ3772" t="str">
            <v>NA</v>
          </cell>
          <cell r="AK3772" t="str">
            <v>NA</v>
          </cell>
          <cell r="AL3772" t="str">
            <v>NA</v>
          </cell>
          <cell r="AM3772" t="str">
            <v>NA</v>
          </cell>
          <cell r="AN3772" t="str">
            <v>NA</v>
          </cell>
          <cell r="AO3772" t="str">
            <v>NA</v>
          </cell>
          <cell r="AP3772" t="str">
            <v>NA</v>
          </cell>
          <cell r="AQ3772" t="str">
            <v>NA</v>
          </cell>
          <cell r="AR3772" t="str">
            <v>NA</v>
          </cell>
          <cell r="AS3772" t="str">
            <v>NA</v>
          </cell>
          <cell r="AT3772" t="str">
            <v>open area, sparse vegetation</v>
          </cell>
          <cell r="AU3772" t="str">
            <v>Intact</v>
          </cell>
          <cell r="AV3772" t="str">
            <v>NA</v>
          </cell>
          <cell r="AW3772" t="str">
            <v>NA</v>
          </cell>
          <cell r="AX3772" t="str">
            <v>NA</v>
          </cell>
          <cell r="AY3772" t="str">
            <v>NA</v>
          </cell>
        </row>
        <row r="3773">
          <cell r="A3773" t="str">
            <v>PS007</v>
          </cell>
          <cell r="B3773" t="str">
            <v>Paknia</v>
          </cell>
          <cell r="C3773" t="str">
            <v>Asia</v>
          </cell>
          <cell r="D3773" t="str">
            <v>Middle East</v>
          </cell>
          <cell r="E3773" t="str">
            <v>Iran</v>
          </cell>
          <cell r="F3773" t="str">
            <v>Semnan</v>
          </cell>
          <cell r="G3773" t="str">
            <v>Kavir NP</v>
          </cell>
          <cell r="H3773" t="str">
            <v>desert</v>
          </cell>
          <cell r="I3773">
            <v>1098</v>
          </cell>
          <cell r="J3773">
            <v>34.749000000000002</v>
          </cell>
          <cell r="K3773">
            <v>52.167999999999999</v>
          </cell>
          <cell r="L3773" t="str">
            <v>GPS</v>
          </cell>
          <cell r="M3773" t="str">
            <v>NA</v>
          </cell>
          <cell r="N3773">
            <v>81</v>
          </cell>
          <cell r="O3773">
            <v>9</v>
          </cell>
          <cell r="P3773">
            <v>9</v>
          </cell>
          <cell r="Q3773">
            <v>0</v>
          </cell>
          <cell r="R3773" t="str">
            <v>NA</v>
          </cell>
          <cell r="S3773" t="str">
            <v>NA</v>
          </cell>
          <cell r="T3773">
            <v>5</v>
          </cell>
          <cell r="U3773">
            <v>2008</v>
          </cell>
          <cell r="V3773" t="str">
            <v>NA</v>
          </cell>
          <cell r="W3773">
            <v>5</v>
          </cell>
          <cell r="X3773">
            <v>2008</v>
          </cell>
          <cell r="Y3773">
            <v>1</v>
          </cell>
          <cell r="Z3773">
            <v>50</v>
          </cell>
          <cell r="AA3773">
            <v>40</v>
          </cell>
          <cell r="AB3773" t="str">
            <v>NA</v>
          </cell>
          <cell r="AC3773" t="str">
            <v>pitfall</v>
          </cell>
          <cell r="AD3773" t="str">
            <v>25 traps in a 5 X 4 patterns, with 10 m space interval, for four days, 65 mm in diameter cups filled two-thrids with 1:1 mixture of propylene glycol and water</v>
          </cell>
          <cell r="AE3773">
            <v>20</v>
          </cell>
          <cell r="AF3773" t="str">
            <v>NA</v>
          </cell>
          <cell r="AG3773" t="str">
            <v>NA</v>
          </cell>
          <cell r="AH3773">
            <v>96</v>
          </cell>
          <cell r="AI3773">
            <v>80</v>
          </cell>
          <cell r="AJ3773" t="str">
            <v>NA</v>
          </cell>
          <cell r="AK3773" t="str">
            <v>NA</v>
          </cell>
          <cell r="AL3773" t="str">
            <v>NA</v>
          </cell>
          <cell r="AM3773" t="str">
            <v>NA</v>
          </cell>
          <cell r="AN3773" t="str">
            <v>NA</v>
          </cell>
          <cell r="AO3773" t="str">
            <v>NA</v>
          </cell>
          <cell r="AP3773" t="str">
            <v>NA</v>
          </cell>
          <cell r="AQ3773" t="str">
            <v>NA</v>
          </cell>
          <cell r="AR3773" t="str">
            <v>NA</v>
          </cell>
          <cell r="AS3773" t="str">
            <v>NA</v>
          </cell>
          <cell r="AT3773" t="str">
            <v>open area, sparse vegetation</v>
          </cell>
          <cell r="AU3773" t="str">
            <v>Intact</v>
          </cell>
          <cell r="AV3773" t="str">
            <v>NA</v>
          </cell>
          <cell r="AW3773" t="str">
            <v>NA</v>
          </cell>
          <cell r="AX3773" t="str">
            <v>NA</v>
          </cell>
          <cell r="AY3773" t="str">
            <v>NA</v>
          </cell>
        </row>
        <row r="3774">
          <cell r="A3774" t="str">
            <v>PS008</v>
          </cell>
          <cell r="B3774" t="str">
            <v>Paknia</v>
          </cell>
          <cell r="C3774" t="str">
            <v>Asia</v>
          </cell>
          <cell r="D3774" t="str">
            <v>Middle East</v>
          </cell>
          <cell r="E3774" t="str">
            <v>Iran</v>
          </cell>
          <cell r="F3774" t="str">
            <v>Semnan</v>
          </cell>
          <cell r="G3774" t="str">
            <v>Kavir NP</v>
          </cell>
          <cell r="H3774" t="str">
            <v>desert</v>
          </cell>
          <cell r="I3774">
            <v>1102</v>
          </cell>
          <cell r="J3774">
            <v>34.747</v>
          </cell>
          <cell r="K3774">
            <v>52.171999999999997</v>
          </cell>
          <cell r="L3774" t="str">
            <v>GPS</v>
          </cell>
          <cell r="M3774" t="str">
            <v>NA</v>
          </cell>
          <cell r="N3774">
            <v>66</v>
          </cell>
          <cell r="O3774">
            <v>10</v>
          </cell>
          <cell r="P3774">
            <v>10</v>
          </cell>
          <cell r="Q3774">
            <v>0</v>
          </cell>
          <cell r="R3774" t="str">
            <v>NA</v>
          </cell>
          <cell r="S3774" t="str">
            <v>NA</v>
          </cell>
          <cell r="T3774">
            <v>5</v>
          </cell>
          <cell r="U3774">
            <v>2008</v>
          </cell>
          <cell r="V3774" t="str">
            <v>NA</v>
          </cell>
          <cell r="W3774">
            <v>5</v>
          </cell>
          <cell r="X3774">
            <v>2008</v>
          </cell>
          <cell r="Y3774">
            <v>1</v>
          </cell>
          <cell r="Z3774">
            <v>50</v>
          </cell>
          <cell r="AA3774">
            <v>40</v>
          </cell>
          <cell r="AB3774" t="str">
            <v>NA</v>
          </cell>
          <cell r="AC3774" t="str">
            <v>pitfall</v>
          </cell>
          <cell r="AD3774" t="str">
            <v>26 traps in a 5 X 4 patterns, with 10 m space interval, for four days, 65 mm in diameter cups filled two-thrids with 1:1 mixture of propylene glycol and water</v>
          </cell>
          <cell r="AE3774">
            <v>20</v>
          </cell>
          <cell r="AF3774" t="str">
            <v>NA</v>
          </cell>
          <cell r="AG3774" t="str">
            <v>NA</v>
          </cell>
          <cell r="AH3774">
            <v>96</v>
          </cell>
          <cell r="AI3774">
            <v>80</v>
          </cell>
          <cell r="AJ3774" t="str">
            <v>NA</v>
          </cell>
          <cell r="AK3774" t="str">
            <v>NA</v>
          </cell>
          <cell r="AL3774" t="str">
            <v>NA</v>
          </cell>
          <cell r="AM3774" t="str">
            <v>NA</v>
          </cell>
          <cell r="AN3774" t="str">
            <v>NA</v>
          </cell>
          <cell r="AO3774" t="str">
            <v>NA</v>
          </cell>
          <cell r="AP3774" t="str">
            <v>NA</v>
          </cell>
          <cell r="AQ3774" t="str">
            <v>NA</v>
          </cell>
          <cell r="AR3774" t="str">
            <v>NA</v>
          </cell>
          <cell r="AS3774" t="str">
            <v>NA</v>
          </cell>
          <cell r="AT3774" t="str">
            <v>open area, sparse vegetation</v>
          </cell>
          <cell r="AU3774" t="str">
            <v>Intact</v>
          </cell>
          <cell r="AV3774" t="str">
            <v>NA</v>
          </cell>
          <cell r="AW3774" t="str">
            <v>NA</v>
          </cell>
          <cell r="AX3774" t="str">
            <v>NA</v>
          </cell>
          <cell r="AY3774" t="str">
            <v>NA</v>
          </cell>
        </row>
        <row r="3775">
          <cell r="A3775" t="str">
            <v>PS009</v>
          </cell>
          <cell r="B3775" t="str">
            <v>Paknia</v>
          </cell>
          <cell r="C3775" t="str">
            <v>Asia</v>
          </cell>
          <cell r="D3775" t="str">
            <v>Middle East</v>
          </cell>
          <cell r="E3775" t="str">
            <v>Iran</v>
          </cell>
          <cell r="F3775" t="str">
            <v>Semnan</v>
          </cell>
          <cell r="G3775" t="str">
            <v>Turan NP</v>
          </cell>
          <cell r="H3775" t="str">
            <v>desert</v>
          </cell>
          <cell r="I3775">
            <v>1126</v>
          </cell>
          <cell r="J3775">
            <v>35.963999999999999</v>
          </cell>
          <cell r="K3775">
            <v>56.093000000000004</v>
          </cell>
          <cell r="L3775" t="str">
            <v>GPS</v>
          </cell>
          <cell r="M3775" t="str">
            <v>NA</v>
          </cell>
          <cell r="N3775">
            <v>88</v>
          </cell>
          <cell r="O3775">
            <v>11</v>
          </cell>
          <cell r="P3775">
            <v>11</v>
          </cell>
          <cell r="Q3775">
            <v>0</v>
          </cell>
          <cell r="R3775" t="str">
            <v>NA</v>
          </cell>
          <cell r="S3775" t="str">
            <v>NA</v>
          </cell>
          <cell r="T3775">
            <v>5</v>
          </cell>
          <cell r="U3775">
            <v>2008</v>
          </cell>
          <cell r="V3775" t="str">
            <v>NA</v>
          </cell>
          <cell r="W3775">
            <v>5</v>
          </cell>
          <cell r="X3775">
            <v>2008</v>
          </cell>
          <cell r="Y3775">
            <v>1</v>
          </cell>
          <cell r="Z3775">
            <v>50</v>
          </cell>
          <cell r="AA3775">
            <v>40</v>
          </cell>
          <cell r="AB3775" t="str">
            <v>NA</v>
          </cell>
          <cell r="AC3775" t="str">
            <v>pitfall</v>
          </cell>
          <cell r="AD3775" t="str">
            <v>27 traps in a 5 X 4 patterns, with 10 m space interval, for four days, 65 mm in diameter cups filled two-thrids with 1:1 mixture of propylene glycol and water</v>
          </cell>
          <cell r="AE3775">
            <v>20</v>
          </cell>
          <cell r="AF3775" t="str">
            <v>NA</v>
          </cell>
          <cell r="AG3775" t="str">
            <v>NA</v>
          </cell>
          <cell r="AH3775">
            <v>96</v>
          </cell>
          <cell r="AI3775">
            <v>80</v>
          </cell>
          <cell r="AJ3775" t="str">
            <v>NA</v>
          </cell>
          <cell r="AK3775" t="str">
            <v>NA</v>
          </cell>
          <cell r="AL3775" t="str">
            <v>NA</v>
          </cell>
          <cell r="AM3775" t="str">
            <v>NA</v>
          </cell>
          <cell r="AN3775" t="str">
            <v>NA</v>
          </cell>
          <cell r="AO3775" t="str">
            <v>NA</v>
          </cell>
          <cell r="AP3775" t="str">
            <v>NA</v>
          </cell>
          <cell r="AQ3775" t="str">
            <v>NA</v>
          </cell>
          <cell r="AR3775" t="str">
            <v>NA</v>
          </cell>
          <cell r="AS3775" t="str">
            <v>NA</v>
          </cell>
          <cell r="AT3775" t="str">
            <v>open area, sparse vegetation</v>
          </cell>
          <cell r="AU3775" t="str">
            <v>Partly grazed</v>
          </cell>
          <cell r="AV3775" t="str">
            <v>NA</v>
          </cell>
          <cell r="AW3775" t="str">
            <v>NA</v>
          </cell>
          <cell r="AX3775" t="str">
            <v>NA</v>
          </cell>
          <cell r="AY3775" t="str">
            <v>NA</v>
          </cell>
        </row>
        <row r="3776">
          <cell r="A3776" t="str">
            <v>PS010</v>
          </cell>
          <cell r="B3776" t="str">
            <v>Paknia</v>
          </cell>
          <cell r="C3776" t="str">
            <v>Asia</v>
          </cell>
          <cell r="D3776" t="str">
            <v>Middle East</v>
          </cell>
          <cell r="E3776" t="str">
            <v>Iran</v>
          </cell>
          <cell r="F3776" t="str">
            <v>Semnan</v>
          </cell>
          <cell r="G3776" t="str">
            <v>Turan NP</v>
          </cell>
          <cell r="H3776" t="str">
            <v>desert</v>
          </cell>
          <cell r="I3776">
            <v>1124</v>
          </cell>
          <cell r="J3776">
            <v>35.96</v>
          </cell>
          <cell r="K3776">
            <v>56.093000000000004</v>
          </cell>
          <cell r="L3776" t="str">
            <v>GPS</v>
          </cell>
          <cell r="M3776" t="str">
            <v>NA</v>
          </cell>
          <cell r="N3776">
            <v>66</v>
          </cell>
          <cell r="O3776">
            <v>9</v>
          </cell>
          <cell r="P3776">
            <v>9</v>
          </cell>
          <cell r="Q3776">
            <v>0</v>
          </cell>
          <cell r="R3776" t="str">
            <v>NA</v>
          </cell>
          <cell r="S3776" t="str">
            <v>NA</v>
          </cell>
          <cell r="T3776">
            <v>5</v>
          </cell>
          <cell r="U3776">
            <v>2008</v>
          </cell>
          <cell r="V3776" t="str">
            <v>NA</v>
          </cell>
          <cell r="W3776">
            <v>5</v>
          </cell>
          <cell r="X3776">
            <v>2008</v>
          </cell>
          <cell r="Y3776">
            <v>1</v>
          </cell>
          <cell r="Z3776">
            <v>50</v>
          </cell>
          <cell r="AA3776">
            <v>40</v>
          </cell>
          <cell r="AB3776" t="str">
            <v>NA</v>
          </cell>
          <cell r="AC3776" t="str">
            <v>pitfall</v>
          </cell>
          <cell r="AD3776" t="str">
            <v>28 traps in a 5 X 4 patterns, with 10 m space interval, for four days, 65 mm in diameter cups filled two-thrids with 1:1 mixture of propylene glycol and water</v>
          </cell>
          <cell r="AE3776">
            <v>20</v>
          </cell>
          <cell r="AF3776" t="str">
            <v>NA</v>
          </cell>
          <cell r="AG3776" t="str">
            <v>NA</v>
          </cell>
          <cell r="AH3776">
            <v>96</v>
          </cell>
          <cell r="AI3776">
            <v>80</v>
          </cell>
          <cell r="AJ3776" t="str">
            <v>NA</v>
          </cell>
          <cell r="AK3776" t="str">
            <v>NA</v>
          </cell>
          <cell r="AL3776" t="str">
            <v>NA</v>
          </cell>
          <cell r="AM3776" t="str">
            <v>NA</v>
          </cell>
          <cell r="AN3776" t="str">
            <v>NA</v>
          </cell>
          <cell r="AO3776" t="str">
            <v>NA</v>
          </cell>
          <cell r="AP3776" t="str">
            <v>NA</v>
          </cell>
          <cell r="AQ3776" t="str">
            <v>NA</v>
          </cell>
          <cell r="AR3776" t="str">
            <v>NA</v>
          </cell>
          <cell r="AS3776" t="str">
            <v>NA</v>
          </cell>
          <cell r="AT3776" t="str">
            <v>open area, sparse vegetation</v>
          </cell>
          <cell r="AU3776" t="str">
            <v>Partly grazed</v>
          </cell>
          <cell r="AV3776" t="str">
            <v>NA</v>
          </cell>
          <cell r="AW3776" t="str">
            <v>NA</v>
          </cell>
          <cell r="AX3776" t="str">
            <v>NA</v>
          </cell>
          <cell r="AY3776" t="str">
            <v>NA</v>
          </cell>
        </row>
        <row r="3777">
          <cell r="A3777" t="str">
            <v>PS011</v>
          </cell>
          <cell r="B3777" t="str">
            <v>Paknia</v>
          </cell>
          <cell r="C3777" t="str">
            <v>Asia</v>
          </cell>
          <cell r="D3777" t="str">
            <v>Middle East</v>
          </cell>
          <cell r="E3777" t="str">
            <v>Iran</v>
          </cell>
          <cell r="F3777" t="str">
            <v>Semnan</v>
          </cell>
          <cell r="G3777" t="str">
            <v>Turan NP</v>
          </cell>
          <cell r="H3777" t="str">
            <v>desert</v>
          </cell>
          <cell r="I3777">
            <v>1084</v>
          </cell>
          <cell r="J3777">
            <v>35.957999999999998</v>
          </cell>
          <cell r="K3777">
            <v>56.109000000000002</v>
          </cell>
          <cell r="L3777" t="str">
            <v>GPS</v>
          </cell>
          <cell r="M3777" t="str">
            <v>NA</v>
          </cell>
          <cell r="N3777">
            <v>101</v>
          </cell>
          <cell r="O3777">
            <v>10</v>
          </cell>
          <cell r="P3777">
            <v>10</v>
          </cell>
          <cell r="Q3777">
            <v>0</v>
          </cell>
          <cell r="R3777" t="str">
            <v>NA</v>
          </cell>
          <cell r="S3777" t="str">
            <v>NA</v>
          </cell>
          <cell r="T3777">
            <v>5</v>
          </cell>
          <cell r="U3777">
            <v>2008</v>
          </cell>
          <cell r="V3777" t="str">
            <v>NA</v>
          </cell>
          <cell r="W3777">
            <v>5</v>
          </cell>
          <cell r="X3777">
            <v>2008</v>
          </cell>
          <cell r="Y3777">
            <v>1</v>
          </cell>
          <cell r="Z3777">
            <v>50</v>
          </cell>
          <cell r="AA3777">
            <v>40</v>
          </cell>
          <cell r="AB3777" t="str">
            <v>NA</v>
          </cell>
          <cell r="AC3777" t="str">
            <v>pitfall</v>
          </cell>
          <cell r="AD3777" t="str">
            <v>29 traps in a 5 X 4 patterns, with 10 m space interval, for four days, 65 mm in diameter cups filled two-thrids with 1:1 mixture of propylene glycol and water</v>
          </cell>
          <cell r="AE3777">
            <v>20</v>
          </cell>
          <cell r="AF3777" t="str">
            <v>NA</v>
          </cell>
          <cell r="AG3777" t="str">
            <v>NA</v>
          </cell>
          <cell r="AH3777">
            <v>96</v>
          </cell>
          <cell r="AI3777">
            <v>80</v>
          </cell>
          <cell r="AJ3777" t="str">
            <v>NA</v>
          </cell>
          <cell r="AK3777" t="str">
            <v>NA</v>
          </cell>
          <cell r="AL3777" t="str">
            <v>NA</v>
          </cell>
          <cell r="AM3777" t="str">
            <v>NA</v>
          </cell>
          <cell r="AN3777" t="str">
            <v>NA</v>
          </cell>
          <cell r="AO3777" t="str">
            <v>NA</v>
          </cell>
          <cell r="AP3777" t="str">
            <v>NA</v>
          </cell>
          <cell r="AQ3777" t="str">
            <v>NA</v>
          </cell>
          <cell r="AR3777" t="str">
            <v>NA</v>
          </cell>
          <cell r="AS3777" t="str">
            <v>NA</v>
          </cell>
          <cell r="AT3777" t="str">
            <v>open area, sparse vegetation</v>
          </cell>
          <cell r="AU3777" t="str">
            <v>Partly grazed</v>
          </cell>
          <cell r="AV3777" t="str">
            <v>NA</v>
          </cell>
          <cell r="AW3777" t="str">
            <v>NA</v>
          </cell>
          <cell r="AX3777" t="str">
            <v>NA</v>
          </cell>
          <cell r="AY3777" t="str">
            <v>NA</v>
          </cell>
        </row>
        <row r="3778">
          <cell r="A3778" t="str">
            <v>PS012</v>
          </cell>
          <cell r="B3778" t="str">
            <v>Paknia</v>
          </cell>
          <cell r="C3778" t="str">
            <v>Asia</v>
          </cell>
          <cell r="D3778" t="str">
            <v>Middle East</v>
          </cell>
          <cell r="E3778" t="str">
            <v>Iran</v>
          </cell>
          <cell r="F3778" t="str">
            <v>Semnan</v>
          </cell>
          <cell r="G3778" t="str">
            <v>Turan NP</v>
          </cell>
          <cell r="H3778" t="str">
            <v>desert</v>
          </cell>
          <cell r="I3778">
            <v>1082</v>
          </cell>
          <cell r="J3778">
            <v>35.954000000000001</v>
          </cell>
          <cell r="K3778">
            <v>56.107999999999997</v>
          </cell>
          <cell r="L3778" t="str">
            <v>GPS</v>
          </cell>
          <cell r="M3778" t="str">
            <v>NA</v>
          </cell>
          <cell r="N3778">
            <v>82</v>
          </cell>
          <cell r="O3778">
            <v>9</v>
          </cell>
          <cell r="P3778">
            <v>9</v>
          </cell>
          <cell r="Q3778">
            <v>0</v>
          </cell>
          <cell r="R3778" t="str">
            <v>NA</v>
          </cell>
          <cell r="S3778" t="str">
            <v>NA</v>
          </cell>
          <cell r="T3778">
            <v>5</v>
          </cell>
          <cell r="U3778">
            <v>2008</v>
          </cell>
          <cell r="V3778" t="str">
            <v>NA</v>
          </cell>
          <cell r="W3778">
            <v>5</v>
          </cell>
          <cell r="X3778">
            <v>2008</v>
          </cell>
          <cell r="Y3778">
            <v>1</v>
          </cell>
          <cell r="Z3778">
            <v>50</v>
          </cell>
          <cell r="AA3778">
            <v>40</v>
          </cell>
          <cell r="AB3778" t="str">
            <v>NA</v>
          </cell>
          <cell r="AC3778" t="str">
            <v>pitfall</v>
          </cell>
          <cell r="AD3778" t="str">
            <v>30 traps in a 5 X 4 patterns, with 10 m space interval, for four days, 65 mm in diameter cups filled two-thrids with 1:1 mixture of propylene glycol and water</v>
          </cell>
          <cell r="AE3778">
            <v>20</v>
          </cell>
          <cell r="AF3778" t="str">
            <v>NA</v>
          </cell>
          <cell r="AG3778" t="str">
            <v>NA</v>
          </cell>
          <cell r="AH3778">
            <v>96</v>
          </cell>
          <cell r="AI3778">
            <v>80</v>
          </cell>
          <cell r="AJ3778" t="str">
            <v>NA</v>
          </cell>
          <cell r="AK3778" t="str">
            <v>NA</v>
          </cell>
          <cell r="AL3778" t="str">
            <v>NA</v>
          </cell>
          <cell r="AM3778" t="str">
            <v>NA</v>
          </cell>
          <cell r="AN3778" t="str">
            <v>NA</v>
          </cell>
          <cell r="AO3778" t="str">
            <v>NA</v>
          </cell>
          <cell r="AP3778" t="str">
            <v>NA</v>
          </cell>
          <cell r="AQ3778" t="str">
            <v>NA</v>
          </cell>
          <cell r="AR3778" t="str">
            <v>NA</v>
          </cell>
          <cell r="AS3778" t="str">
            <v>NA</v>
          </cell>
          <cell r="AT3778" t="str">
            <v>open area, sparse vegetation</v>
          </cell>
          <cell r="AU3778" t="str">
            <v>Partly grazed</v>
          </cell>
          <cell r="AV3778" t="str">
            <v>NA</v>
          </cell>
          <cell r="AW3778" t="str">
            <v>NA</v>
          </cell>
          <cell r="AX3778" t="str">
            <v>NA</v>
          </cell>
          <cell r="AY3778" t="str">
            <v>NA</v>
          </cell>
        </row>
        <row r="3779">
          <cell r="A3779" t="str">
            <v>PS013</v>
          </cell>
          <cell r="B3779" t="str">
            <v>Paknia</v>
          </cell>
          <cell r="C3779" t="str">
            <v>Asia</v>
          </cell>
          <cell r="D3779" t="str">
            <v>Middle East</v>
          </cell>
          <cell r="E3779" t="str">
            <v>Iran</v>
          </cell>
          <cell r="F3779" t="str">
            <v>Yazd</v>
          </cell>
          <cell r="G3779" t="str">
            <v>Tabas</v>
          </cell>
          <cell r="H3779" t="str">
            <v>desert</v>
          </cell>
          <cell r="I3779">
            <v>1078</v>
          </cell>
          <cell r="J3779">
            <v>33.612000000000002</v>
          </cell>
          <cell r="K3779">
            <v>57.095999999999997</v>
          </cell>
          <cell r="L3779" t="str">
            <v>GPS</v>
          </cell>
          <cell r="M3779" t="str">
            <v>NA</v>
          </cell>
          <cell r="N3779">
            <v>37</v>
          </cell>
          <cell r="O3779">
            <v>7</v>
          </cell>
          <cell r="P3779">
            <v>7</v>
          </cell>
          <cell r="Q3779">
            <v>0</v>
          </cell>
          <cell r="R3779" t="str">
            <v>NA</v>
          </cell>
          <cell r="S3779" t="str">
            <v>NA</v>
          </cell>
          <cell r="T3779">
            <v>5</v>
          </cell>
          <cell r="U3779">
            <v>2008</v>
          </cell>
          <cell r="V3779" t="str">
            <v>NA</v>
          </cell>
          <cell r="W3779">
            <v>5</v>
          </cell>
          <cell r="X3779">
            <v>2008</v>
          </cell>
          <cell r="Y3779">
            <v>1</v>
          </cell>
          <cell r="Z3779">
            <v>50</v>
          </cell>
          <cell r="AA3779">
            <v>40</v>
          </cell>
          <cell r="AB3779" t="str">
            <v>NA</v>
          </cell>
          <cell r="AC3779" t="str">
            <v>pitfall</v>
          </cell>
          <cell r="AD3779" t="str">
            <v>31 traps in a 5 X 4 patterns, with 10 m space interval, for four days, 65 mm in diameter cups filled two-thrids with 1:1 mixture of propylene glycol and water</v>
          </cell>
          <cell r="AE3779">
            <v>20</v>
          </cell>
          <cell r="AF3779" t="str">
            <v>NA</v>
          </cell>
          <cell r="AG3779" t="str">
            <v>NA</v>
          </cell>
          <cell r="AH3779">
            <v>96</v>
          </cell>
          <cell r="AI3779">
            <v>80</v>
          </cell>
          <cell r="AJ3779" t="str">
            <v>NA</v>
          </cell>
          <cell r="AK3779" t="str">
            <v>NA</v>
          </cell>
          <cell r="AL3779" t="str">
            <v>NA</v>
          </cell>
          <cell r="AM3779" t="str">
            <v>NA</v>
          </cell>
          <cell r="AN3779" t="str">
            <v>NA</v>
          </cell>
          <cell r="AO3779" t="str">
            <v>NA</v>
          </cell>
          <cell r="AP3779" t="str">
            <v>NA</v>
          </cell>
          <cell r="AQ3779" t="str">
            <v>NA</v>
          </cell>
          <cell r="AR3779" t="str">
            <v>NA</v>
          </cell>
          <cell r="AS3779" t="str">
            <v>NA</v>
          </cell>
          <cell r="AT3779" t="str">
            <v>open area, sparse vegetation</v>
          </cell>
          <cell r="AU3779" t="str">
            <v>Partly grazed</v>
          </cell>
          <cell r="AV3779" t="str">
            <v>NA</v>
          </cell>
          <cell r="AW3779" t="str">
            <v>NA</v>
          </cell>
          <cell r="AX3779" t="str">
            <v>NA</v>
          </cell>
          <cell r="AY3779" t="str">
            <v>NA</v>
          </cell>
        </row>
        <row r="3780">
          <cell r="A3780" t="str">
            <v>PS014</v>
          </cell>
          <cell r="B3780" t="str">
            <v>Paknia</v>
          </cell>
          <cell r="C3780" t="str">
            <v>Asia</v>
          </cell>
          <cell r="D3780" t="str">
            <v>Middle East</v>
          </cell>
          <cell r="E3780" t="str">
            <v>Iran</v>
          </cell>
          <cell r="F3780" t="str">
            <v>Yazd</v>
          </cell>
          <cell r="G3780" t="str">
            <v>Tabas</v>
          </cell>
          <cell r="H3780" t="str">
            <v>desert</v>
          </cell>
          <cell r="I3780">
            <v>1096</v>
          </cell>
          <cell r="J3780">
            <v>33.612000000000002</v>
          </cell>
          <cell r="K3780">
            <v>57.100999999999999</v>
          </cell>
          <cell r="L3780" t="str">
            <v>GPS</v>
          </cell>
          <cell r="M3780" t="str">
            <v>NA</v>
          </cell>
          <cell r="N3780">
            <v>27</v>
          </cell>
          <cell r="O3780">
            <v>5</v>
          </cell>
          <cell r="P3780">
            <v>5</v>
          </cell>
          <cell r="Q3780">
            <v>0</v>
          </cell>
          <cell r="R3780" t="str">
            <v>NA</v>
          </cell>
          <cell r="S3780" t="str">
            <v>NA</v>
          </cell>
          <cell r="T3780">
            <v>5</v>
          </cell>
          <cell r="U3780">
            <v>2008</v>
          </cell>
          <cell r="V3780" t="str">
            <v>NA</v>
          </cell>
          <cell r="W3780">
            <v>5</v>
          </cell>
          <cell r="X3780">
            <v>2008</v>
          </cell>
          <cell r="Y3780">
            <v>1</v>
          </cell>
          <cell r="Z3780">
            <v>50</v>
          </cell>
          <cell r="AA3780">
            <v>40</v>
          </cell>
          <cell r="AB3780" t="str">
            <v>NA</v>
          </cell>
          <cell r="AC3780" t="str">
            <v>pitfall</v>
          </cell>
          <cell r="AD3780" t="str">
            <v>32 traps in a 5 X 4 patterns, with 10 m space interval, for four days, 65 mm in diameter cups filled two-thrids with 1:1 mixture of propylene glycol and water</v>
          </cell>
          <cell r="AE3780">
            <v>20</v>
          </cell>
          <cell r="AF3780" t="str">
            <v>NA</v>
          </cell>
          <cell r="AG3780" t="str">
            <v>NA</v>
          </cell>
          <cell r="AH3780">
            <v>96</v>
          </cell>
          <cell r="AI3780">
            <v>80</v>
          </cell>
          <cell r="AJ3780" t="str">
            <v>NA</v>
          </cell>
          <cell r="AK3780" t="str">
            <v>NA</v>
          </cell>
          <cell r="AL3780" t="str">
            <v>NA</v>
          </cell>
          <cell r="AM3780" t="str">
            <v>NA</v>
          </cell>
          <cell r="AN3780" t="str">
            <v>NA</v>
          </cell>
          <cell r="AO3780" t="str">
            <v>NA</v>
          </cell>
          <cell r="AP3780" t="str">
            <v>NA</v>
          </cell>
          <cell r="AQ3780" t="str">
            <v>NA</v>
          </cell>
          <cell r="AR3780" t="str">
            <v>NA</v>
          </cell>
          <cell r="AS3780" t="str">
            <v>NA</v>
          </cell>
          <cell r="AT3780" t="str">
            <v>open area, sparse vegetation</v>
          </cell>
          <cell r="AU3780" t="str">
            <v>Partly grazed</v>
          </cell>
          <cell r="AV3780" t="str">
            <v>NA</v>
          </cell>
          <cell r="AW3780" t="str">
            <v>NA</v>
          </cell>
          <cell r="AX3780" t="str">
            <v>NA</v>
          </cell>
          <cell r="AY3780" t="str">
            <v>NA</v>
          </cell>
        </row>
        <row r="3781">
          <cell r="A3781" t="str">
            <v>PS015</v>
          </cell>
          <cell r="B3781" t="str">
            <v>Paknia</v>
          </cell>
          <cell r="C3781" t="str">
            <v>Asia</v>
          </cell>
          <cell r="D3781" t="str">
            <v>Middle East</v>
          </cell>
          <cell r="E3781" t="str">
            <v>Iran</v>
          </cell>
          <cell r="F3781" t="str">
            <v>Yazd</v>
          </cell>
          <cell r="G3781" t="str">
            <v>Tabas</v>
          </cell>
          <cell r="H3781" t="str">
            <v>desert</v>
          </cell>
          <cell r="I3781">
            <v>1055</v>
          </cell>
          <cell r="J3781">
            <v>33.624000000000002</v>
          </cell>
          <cell r="K3781">
            <v>57.093000000000004</v>
          </cell>
          <cell r="L3781" t="str">
            <v>GPS</v>
          </cell>
          <cell r="M3781" t="str">
            <v>NA</v>
          </cell>
          <cell r="N3781">
            <v>41</v>
          </cell>
          <cell r="O3781">
            <v>4</v>
          </cell>
          <cell r="P3781">
            <v>4</v>
          </cell>
          <cell r="Q3781">
            <v>0</v>
          </cell>
          <cell r="R3781" t="str">
            <v>NA</v>
          </cell>
          <cell r="S3781" t="str">
            <v>NA</v>
          </cell>
          <cell r="T3781">
            <v>5</v>
          </cell>
          <cell r="U3781">
            <v>2008</v>
          </cell>
          <cell r="V3781" t="str">
            <v>NA</v>
          </cell>
          <cell r="W3781">
            <v>5</v>
          </cell>
          <cell r="X3781">
            <v>2008</v>
          </cell>
          <cell r="Y3781">
            <v>1</v>
          </cell>
          <cell r="Z3781">
            <v>50</v>
          </cell>
          <cell r="AA3781">
            <v>40</v>
          </cell>
          <cell r="AB3781" t="str">
            <v>NA</v>
          </cell>
          <cell r="AC3781" t="str">
            <v>pitfall</v>
          </cell>
          <cell r="AD3781" t="str">
            <v>33 traps in a 5 X 4 patterns, with 10 m space interval, for four days, 65 mm in diameter cups filled two-thrids with 1:1 mixture of propylene glycol and water</v>
          </cell>
          <cell r="AE3781">
            <v>20</v>
          </cell>
          <cell r="AF3781" t="str">
            <v>NA</v>
          </cell>
          <cell r="AG3781" t="str">
            <v>NA</v>
          </cell>
          <cell r="AH3781">
            <v>96</v>
          </cell>
          <cell r="AI3781">
            <v>80</v>
          </cell>
          <cell r="AJ3781" t="str">
            <v>NA</v>
          </cell>
          <cell r="AK3781" t="str">
            <v>NA</v>
          </cell>
          <cell r="AL3781" t="str">
            <v>NA</v>
          </cell>
          <cell r="AM3781" t="str">
            <v>NA</v>
          </cell>
          <cell r="AN3781" t="str">
            <v>NA</v>
          </cell>
          <cell r="AO3781" t="str">
            <v>NA</v>
          </cell>
          <cell r="AP3781" t="str">
            <v>NA</v>
          </cell>
          <cell r="AQ3781" t="str">
            <v>NA</v>
          </cell>
          <cell r="AR3781" t="str">
            <v>NA</v>
          </cell>
          <cell r="AS3781" t="str">
            <v>NA</v>
          </cell>
          <cell r="AT3781" t="str">
            <v>open area, sparse vegetation</v>
          </cell>
          <cell r="AU3781" t="str">
            <v>Partly grazed</v>
          </cell>
          <cell r="AV3781" t="str">
            <v>NA</v>
          </cell>
          <cell r="AW3781" t="str">
            <v>NA</v>
          </cell>
          <cell r="AX3781" t="str">
            <v>NA</v>
          </cell>
          <cell r="AY3781" t="str">
            <v>NA</v>
          </cell>
        </row>
        <row r="3782">
          <cell r="A3782" t="str">
            <v>PS016</v>
          </cell>
          <cell r="B3782" t="str">
            <v>Paknia</v>
          </cell>
          <cell r="C3782" t="str">
            <v>Asia</v>
          </cell>
          <cell r="D3782" t="str">
            <v>Middle East</v>
          </cell>
          <cell r="E3782" t="str">
            <v>Iran</v>
          </cell>
          <cell r="F3782" t="str">
            <v>Yazd</v>
          </cell>
          <cell r="G3782" t="str">
            <v>Tabas</v>
          </cell>
          <cell r="H3782" t="str">
            <v>desert</v>
          </cell>
          <cell r="I3782">
            <v>1074</v>
          </cell>
          <cell r="J3782">
            <v>33.625</v>
          </cell>
          <cell r="K3782">
            <v>57.097999999999999</v>
          </cell>
          <cell r="L3782" t="str">
            <v>GPS</v>
          </cell>
          <cell r="M3782" t="str">
            <v>NA</v>
          </cell>
          <cell r="N3782">
            <v>48</v>
          </cell>
          <cell r="O3782">
            <v>7</v>
          </cell>
          <cell r="P3782">
            <v>7</v>
          </cell>
          <cell r="Q3782">
            <v>0</v>
          </cell>
          <cell r="R3782" t="str">
            <v>NA</v>
          </cell>
          <cell r="S3782" t="str">
            <v>NA</v>
          </cell>
          <cell r="T3782">
            <v>5</v>
          </cell>
          <cell r="U3782">
            <v>2008</v>
          </cell>
          <cell r="V3782" t="str">
            <v>NA</v>
          </cell>
          <cell r="W3782">
            <v>5</v>
          </cell>
          <cell r="X3782">
            <v>2008</v>
          </cell>
          <cell r="Y3782">
            <v>1</v>
          </cell>
          <cell r="Z3782">
            <v>50</v>
          </cell>
          <cell r="AA3782">
            <v>40</v>
          </cell>
          <cell r="AB3782" t="str">
            <v>NA</v>
          </cell>
          <cell r="AC3782" t="str">
            <v>pitfall</v>
          </cell>
          <cell r="AD3782" t="str">
            <v>34 traps in a 5 X 4 patterns, with 10 m space interval, for four days, 65 mm in diameter cups filled two-thrids with 1:1 mixture of propylene glycol and water</v>
          </cell>
          <cell r="AE3782">
            <v>20</v>
          </cell>
          <cell r="AF3782" t="str">
            <v>NA</v>
          </cell>
          <cell r="AG3782" t="str">
            <v>NA</v>
          </cell>
          <cell r="AH3782">
            <v>96</v>
          </cell>
          <cell r="AI3782">
            <v>80</v>
          </cell>
          <cell r="AJ3782" t="str">
            <v>NA</v>
          </cell>
          <cell r="AK3782" t="str">
            <v>NA</v>
          </cell>
          <cell r="AL3782" t="str">
            <v>NA</v>
          </cell>
          <cell r="AM3782" t="str">
            <v>NA</v>
          </cell>
          <cell r="AN3782" t="str">
            <v>NA</v>
          </cell>
          <cell r="AO3782" t="str">
            <v>NA</v>
          </cell>
          <cell r="AP3782" t="str">
            <v>NA</v>
          </cell>
          <cell r="AQ3782" t="str">
            <v>NA</v>
          </cell>
          <cell r="AR3782" t="str">
            <v>NA</v>
          </cell>
          <cell r="AS3782" t="str">
            <v>NA</v>
          </cell>
          <cell r="AT3782" t="str">
            <v>open area, sparse vegetation</v>
          </cell>
          <cell r="AU3782" t="str">
            <v>Partly grazed</v>
          </cell>
          <cell r="AV3782" t="str">
            <v>NA</v>
          </cell>
          <cell r="AW3782" t="str">
            <v>NA</v>
          </cell>
          <cell r="AX3782" t="str">
            <v>NA</v>
          </cell>
          <cell r="AY3782" t="str">
            <v>NA</v>
          </cell>
        </row>
        <row r="3783">
          <cell r="A3783" t="str">
            <v>PS017</v>
          </cell>
          <cell r="B3783" t="str">
            <v>Paknia</v>
          </cell>
          <cell r="C3783" t="str">
            <v>Asia</v>
          </cell>
          <cell r="D3783" t="str">
            <v>Middle East</v>
          </cell>
          <cell r="E3783" t="str">
            <v>Iran</v>
          </cell>
          <cell r="F3783" t="str">
            <v>Yazd</v>
          </cell>
          <cell r="G3783" t="str">
            <v>Robat zir badam</v>
          </cell>
          <cell r="H3783" t="str">
            <v>desert</v>
          </cell>
          <cell r="I3783">
            <v>1394</v>
          </cell>
          <cell r="J3783">
            <v>32.954999999999998</v>
          </cell>
          <cell r="K3783">
            <v>55.548000000000002</v>
          </cell>
          <cell r="L3783" t="str">
            <v>GPS</v>
          </cell>
          <cell r="M3783" t="str">
            <v>NA</v>
          </cell>
          <cell r="N3783">
            <v>36</v>
          </cell>
          <cell r="O3783">
            <v>7</v>
          </cell>
          <cell r="P3783">
            <v>7</v>
          </cell>
          <cell r="Q3783">
            <v>0</v>
          </cell>
          <cell r="R3783" t="str">
            <v>NA</v>
          </cell>
          <cell r="S3783" t="str">
            <v>NA</v>
          </cell>
          <cell r="T3783">
            <v>5</v>
          </cell>
          <cell r="U3783">
            <v>2008</v>
          </cell>
          <cell r="V3783" t="str">
            <v>NA</v>
          </cell>
          <cell r="W3783">
            <v>5</v>
          </cell>
          <cell r="X3783">
            <v>2008</v>
          </cell>
          <cell r="Y3783">
            <v>1</v>
          </cell>
          <cell r="Z3783">
            <v>50</v>
          </cell>
          <cell r="AA3783">
            <v>40</v>
          </cell>
          <cell r="AB3783" t="str">
            <v>NA</v>
          </cell>
          <cell r="AC3783" t="str">
            <v>pitfall</v>
          </cell>
          <cell r="AD3783" t="str">
            <v>35 traps in a 5 X 4 patterns, with 10 m space interval, for four days, 65 mm in diameter cups filled two-thrids with 1:1 mixture of propylene glycol and water</v>
          </cell>
          <cell r="AE3783">
            <v>20</v>
          </cell>
          <cell r="AF3783" t="str">
            <v>NA</v>
          </cell>
          <cell r="AG3783" t="str">
            <v>NA</v>
          </cell>
          <cell r="AH3783">
            <v>96</v>
          </cell>
          <cell r="AI3783">
            <v>80</v>
          </cell>
          <cell r="AJ3783" t="str">
            <v>NA</v>
          </cell>
          <cell r="AK3783" t="str">
            <v>NA</v>
          </cell>
          <cell r="AL3783" t="str">
            <v>NA</v>
          </cell>
          <cell r="AM3783" t="str">
            <v>NA</v>
          </cell>
          <cell r="AN3783" t="str">
            <v>NA</v>
          </cell>
          <cell r="AO3783" t="str">
            <v>NA</v>
          </cell>
          <cell r="AP3783" t="str">
            <v>NA</v>
          </cell>
          <cell r="AQ3783" t="str">
            <v>NA</v>
          </cell>
          <cell r="AR3783" t="str">
            <v>NA</v>
          </cell>
          <cell r="AS3783" t="str">
            <v>NA</v>
          </cell>
          <cell r="AT3783" t="str">
            <v>open area, sparse vegetation</v>
          </cell>
          <cell r="AU3783" t="str">
            <v>Partly grazed</v>
          </cell>
          <cell r="AV3783" t="str">
            <v>NA</v>
          </cell>
          <cell r="AW3783" t="str">
            <v>NA</v>
          </cell>
          <cell r="AX3783" t="str">
            <v>NA</v>
          </cell>
          <cell r="AY3783" t="str">
            <v>NA</v>
          </cell>
        </row>
        <row r="3784">
          <cell r="A3784" t="str">
            <v>PS018</v>
          </cell>
          <cell r="B3784" t="str">
            <v>Paknia</v>
          </cell>
          <cell r="C3784" t="str">
            <v>Asia</v>
          </cell>
          <cell r="D3784" t="str">
            <v>Middle East</v>
          </cell>
          <cell r="E3784" t="str">
            <v>Iran</v>
          </cell>
          <cell r="F3784" t="str">
            <v>Yazd</v>
          </cell>
          <cell r="G3784" t="str">
            <v>Robat zir badam</v>
          </cell>
          <cell r="H3784" t="str">
            <v>desert</v>
          </cell>
          <cell r="I3784">
            <v>1382</v>
          </cell>
          <cell r="J3784">
            <v>32.951000000000001</v>
          </cell>
          <cell r="K3784">
            <v>55.545000000000002</v>
          </cell>
          <cell r="L3784" t="str">
            <v>GPS</v>
          </cell>
          <cell r="M3784" t="str">
            <v>NA</v>
          </cell>
          <cell r="N3784">
            <v>66</v>
          </cell>
          <cell r="O3784">
            <v>9</v>
          </cell>
          <cell r="P3784">
            <v>9</v>
          </cell>
          <cell r="Q3784">
            <v>0</v>
          </cell>
          <cell r="R3784" t="str">
            <v>NA</v>
          </cell>
          <cell r="S3784" t="str">
            <v>NA</v>
          </cell>
          <cell r="T3784">
            <v>5</v>
          </cell>
          <cell r="U3784">
            <v>2008</v>
          </cell>
          <cell r="V3784" t="str">
            <v>NA</v>
          </cell>
          <cell r="W3784">
            <v>5</v>
          </cell>
          <cell r="X3784">
            <v>2008</v>
          </cell>
          <cell r="Y3784">
            <v>1</v>
          </cell>
          <cell r="Z3784">
            <v>50</v>
          </cell>
          <cell r="AA3784">
            <v>40</v>
          </cell>
          <cell r="AB3784" t="str">
            <v>NA</v>
          </cell>
          <cell r="AC3784" t="str">
            <v>pitfall</v>
          </cell>
          <cell r="AD3784" t="str">
            <v>36 traps in a 5 X 4 patterns, with 10 m space interval, for four days, 65 mm in diameter cups filled two-thrids with 1:1 mixture of propylene glycol and water</v>
          </cell>
          <cell r="AE3784">
            <v>20</v>
          </cell>
          <cell r="AF3784" t="str">
            <v>NA</v>
          </cell>
          <cell r="AG3784" t="str">
            <v>NA</v>
          </cell>
          <cell r="AH3784">
            <v>96</v>
          </cell>
          <cell r="AI3784">
            <v>80</v>
          </cell>
          <cell r="AJ3784" t="str">
            <v>NA</v>
          </cell>
          <cell r="AK3784" t="str">
            <v>NA</v>
          </cell>
          <cell r="AL3784" t="str">
            <v>NA</v>
          </cell>
          <cell r="AM3784" t="str">
            <v>NA</v>
          </cell>
          <cell r="AN3784" t="str">
            <v>NA</v>
          </cell>
          <cell r="AO3784" t="str">
            <v>NA</v>
          </cell>
          <cell r="AP3784" t="str">
            <v>NA</v>
          </cell>
          <cell r="AQ3784" t="str">
            <v>NA</v>
          </cell>
          <cell r="AR3784" t="str">
            <v>NA</v>
          </cell>
          <cell r="AS3784" t="str">
            <v>NA</v>
          </cell>
          <cell r="AT3784" t="str">
            <v>open area, sparse vegetation</v>
          </cell>
          <cell r="AU3784" t="str">
            <v>Partly grazed</v>
          </cell>
          <cell r="AV3784" t="str">
            <v>NA</v>
          </cell>
          <cell r="AW3784" t="str">
            <v>NA</v>
          </cell>
          <cell r="AX3784" t="str">
            <v>NA</v>
          </cell>
          <cell r="AY3784" t="str">
            <v>NA</v>
          </cell>
        </row>
        <row r="3785">
          <cell r="A3785" t="str">
            <v>PS019</v>
          </cell>
          <cell r="B3785" t="str">
            <v>Paknia</v>
          </cell>
          <cell r="C3785" t="str">
            <v>Asia</v>
          </cell>
          <cell r="D3785" t="str">
            <v>Middle East</v>
          </cell>
          <cell r="E3785" t="str">
            <v>Iran</v>
          </cell>
          <cell r="F3785" t="str">
            <v>Yazd</v>
          </cell>
          <cell r="G3785" t="str">
            <v>Robat zir badam</v>
          </cell>
          <cell r="H3785" t="str">
            <v>desert</v>
          </cell>
          <cell r="I3785">
            <v>1427</v>
          </cell>
          <cell r="J3785">
            <v>32.948</v>
          </cell>
          <cell r="K3785">
            <v>55.564</v>
          </cell>
          <cell r="L3785" t="str">
            <v>GPS</v>
          </cell>
          <cell r="M3785" t="str">
            <v>NA</v>
          </cell>
          <cell r="N3785">
            <v>67</v>
          </cell>
          <cell r="O3785">
            <v>8</v>
          </cell>
          <cell r="P3785">
            <v>8</v>
          </cell>
          <cell r="Q3785">
            <v>0</v>
          </cell>
          <cell r="R3785" t="str">
            <v>NA</v>
          </cell>
          <cell r="S3785" t="str">
            <v>NA</v>
          </cell>
          <cell r="T3785">
            <v>5</v>
          </cell>
          <cell r="U3785">
            <v>2008</v>
          </cell>
          <cell r="V3785" t="str">
            <v>NA</v>
          </cell>
          <cell r="W3785">
            <v>5</v>
          </cell>
          <cell r="X3785">
            <v>2008</v>
          </cell>
          <cell r="Y3785">
            <v>1</v>
          </cell>
          <cell r="Z3785">
            <v>50</v>
          </cell>
          <cell r="AA3785">
            <v>40</v>
          </cell>
          <cell r="AB3785" t="str">
            <v>NA</v>
          </cell>
          <cell r="AC3785" t="str">
            <v>pitfall</v>
          </cell>
          <cell r="AD3785" t="str">
            <v>37 traps in a 5 X 4 patterns, with 10 m space interval, for four days, 65 mm in diameter cups filled two-thrids with 1:1 mixture of propylene glycol and water</v>
          </cell>
          <cell r="AE3785">
            <v>20</v>
          </cell>
          <cell r="AF3785" t="str">
            <v>NA</v>
          </cell>
          <cell r="AG3785" t="str">
            <v>NA</v>
          </cell>
          <cell r="AH3785">
            <v>96</v>
          </cell>
          <cell r="AI3785">
            <v>80</v>
          </cell>
          <cell r="AJ3785" t="str">
            <v>NA</v>
          </cell>
          <cell r="AK3785" t="str">
            <v>NA</v>
          </cell>
          <cell r="AL3785" t="str">
            <v>NA</v>
          </cell>
          <cell r="AM3785" t="str">
            <v>NA</v>
          </cell>
          <cell r="AN3785" t="str">
            <v>NA</v>
          </cell>
          <cell r="AO3785" t="str">
            <v>NA</v>
          </cell>
          <cell r="AP3785" t="str">
            <v>NA</v>
          </cell>
          <cell r="AQ3785" t="str">
            <v>NA</v>
          </cell>
          <cell r="AR3785" t="str">
            <v>NA</v>
          </cell>
          <cell r="AS3785" t="str">
            <v>NA</v>
          </cell>
          <cell r="AT3785" t="str">
            <v>open area, sparse vegetation</v>
          </cell>
          <cell r="AU3785" t="str">
            <v>Partly grazed</v>
          </cell>
          <cell r="AV3785" t="str">
            <v>NA</v>
          </cell>
          <cell r="AW3785" t="str">
            <v>NA</v>
          </cell>
          <cell r="AX3785" t="str">
            <v>NA</v>
          </cell>
          <cell r="AY3785" t="str">
            <v>NA</v>
          </cell>
        </row>
        <row r="3786">
          <cell r="A3786" t="str">
            <v>PS020</v>
          </cell>
          <cell r="B3786" t="str">
            <v>Paknia</v>
          </cell>
          <cell r="C3786" t="str">
            <v>Asia</v>
          </cell>
          <cell r="D3786" t="str">
            <v>Middle East</v>
          </cell>
          <cell r="E3786" t="str">
            <v>Iran</v>
          </cell>
          <cell r="F3786" t="str">
            <v>Yazd</v>
          </cell>
          <cell r="G3786" t="str">
            <v>Robat zir badam</v>
          </cell>
          <cell r="H3786" t="str">
            <v>desert</v>
          </cell>
          <cell r="I3786">
            <v>1449</v>
          </cell>
          <cell r="J3786">
            <v>32.945</v>
          </cell>
          <cell r="K3786">
            <v>55.561999999999998</v>
          </cell>
          <cell r="L3786" t="str">
            <v>GPS</v>
          </cell>
          <cell r="M3786" t="str">
            <v>NA</v>
          </cell>
          <cell r="N3786">
            <v>73</v>
          </cell>
          <cell r="O3786">
            <v>9</v>
          </cell>
          <cell r="P3786">
            <v>9</v>
          </cell>
          <cell r="Q3786">
            <v>0</v>
          </cell>
          <cell r="R3786" t="str">
            <v>NA</v>
          </cell>
          <cell r="S3786" t="str">
            <v>NA</v>
          </cell>
          <cell r="T3786">
            <v>5</v>
          </cell>
          <cell r="U3786">
            <v>2008</v>
          </cell>
          <cell r="V3786" t="str">
            <v>NA</v>
          </cell>
          <cell r="W3786">
            <v>5</v>
          </cell>
          <cell r="X3786">
            <v>2008</v>
          </cell>
          <cell r="Y3786">
            <v>1</v>
          </cell>
          <cell r="Z3786">
            <v>50</v>
          </cell>
          <cell r="AA3786">
            <v>40</v>
          </cell>
          <cell r="AB3786" t="str">
            <v>NA</v>
          </cell>
          <cell r="AC3786" t="str">
            <v>pitfall</v>
          </cell>
          <cell r="AD3786" t="str">
            <v>38 traps in a 5 X 4 patterns, with 10 m space interval, for four days, 65 mm in diameter cups filled two-thrids with 1:1 mixture of propylene glycol and water</v>
          </cell>
          <cell r="AE3786">
            <v>20</v>
          </cell>
          <cell r="AF3786" t="str">
            <v>NA</v>
          </cell>
          <cell r="AG3786" t="str">
            <v>NA</v>
          </cell>
          <cell r="AH3786">
            <v>96</v>
          </cell>
          <cell r="AI3786">
            <v>80</v>
          </cell>
          <cell r="AJ3786" t="str">
            <v>NA</v>
          </cell>
          <cell r="AK3786" t="str">
            <v>NA</v>
          </cell>
          <cell r="AL3786" t="str">
            <v>NA</v>
          </cell>
          <cell r="AM3786" t="str">
            <v>NA</v>
          </cell>
          <cell r="AN3786" t="str">
            <v>NA</v>
          </cell>
          <cell r="AO3786" t="str">
            <v>NA</v>
          </cell>
          <cell r="AP3786" t="str">
            <v>NA</v>
          </cell>
          <cell r="AQ3786" t="str">
            <v>NA</v>
          </cell>
          <cell r="AR3786" t="str">
            <v>NA</v>
          </cell>
          <cell r="AS3786" t="str">
            <v>NA</v>
          </cell>
          <cell r="AT3786" t="str">
            <v>open area, sparse vegetation</v>
          </cell>
          <cell r="AU3786" t="str">
            <v>Partly grazed</v>
          </cell>
          <cell r="AV3786" t="str">
            <v>NA</v>
          </cell>
          <cell r="AW3786" t="str">
            <v>NA</v>
          </cell>
          <cell r="AX3786" t="str">
            <v>NA</v>
          </cell>
          <cell r="AY3786" t="str">
            <v>NA</v>
          </cell>
        </row>
        <row r="3787">
          <cell r="A3787" t="str">
            <v>PS021</v>
          </cell>
          <cell r="B3787" t="str">
            <v>Paknia</v>
          </cell>
          <cell r="C3787" t="str">
            <v>Asia</v>
          </cell>
          <cell r="D3787" t="str">
            <v>Middle East</v>
          </cell>
          <cell r="E3787" t="str">
            <v>Iran</v>
          </cell>
          <cell r="F3787" t="str">
            <v>Yazd</v>
          </cell>
          <cell r="G3787" t="str">
            <v>Daranjir NP</v>
          </cell>
          <cell r="H3787" t="str">
            <v>desert</v>
          </cell>
          <cell r="I3787">
            <v>1098</v>
          </cell>
          <cell r="J3787">
            <v>32.448</v>
          </cell>
          <cell r="K3787">
            <v>54.994999999999997</v>
          </cell>
          <cell r="L3787" t="str">
            <v>GPS</v>
          </cell>
          <cell r="M3787" t="str">
            <v>NA</v>
          </cell>
          <cell r="N3787">
            <v>0</v>
          </cell>
          <cell r="O3787">
            <v>0</v>
          </cell>
          <cell r="P3787">
            <v>0</v>
          </cell>
          <cell r="Q3787">
            <v>0</v>
          </cell>
          <cell r="R3787" t="str">
            <v>NA</v>
          </cell>
          <cell r="S3787" t="str">
            <v>NA</v>
          </cell>
          <cell r="T3787">
            <v>5</v>
          </cell>
          <cell r="U3787">
            <v>2008</v>
          </cell>
          <cell r="V3787" t="str">
            <v>NA</v>
          </cell>
          <cell r="W3787">
            <v>5</v>
          </cell>
          <cell r="X3787">
            <v>2008</v>
          </cell>
          <cell r="Y3787">
            <v>1</v>
          </cell>
          <cell r="Z3787">
            <v>50</v>
          </cell>
          <cell r="AA3787">
            <v>40</v>
          </cell>
          <cell r="AB3787" t="str">
            <v>NA</v>
          </cell>
          <cell r="AC3787" t="str">
            <v>pitfall</v>
          </cell>
          <cell r="AD3787" t="str">
            <v>39 traps in a 5 X 4 patterns, with 10 m space interval, for four days, 65 mm in diameter cups filled two-thrids with 1:1 mixture of propylene glycol and water</v>
          </cell>
          <cell r="AE3787">
            <v>20</v>
          </cell>
          <cell r="AF3787" t="str">
            <v>NA</v>
          </cell>
          <cell r="AG3787" t="str">
            <v>NA</v>
          </cell>
          <cell r="AH3787">
            <v>96</v>
          </cell>
          <cell r="AI3787">
            <v>80</v>
          </cell>
          <cell r="AJ3787" t="str">
            <v>NA</v>
          </cell>
          <cell r="AK3787" t="str">
            <v>NA</v>
          </cell>
          <cell r="AL3787" t="str">
            <v>NA</v>
          </cell>
          <cell r="AM3787" t="str">
            <v>NA</v>
          </cell>
          <cell r="AN3787" t="str">
            <v>NA</v>
          </cell>
          <cell r="AO3787" t="str">
            <v>NA</v>
          </cell>
          <cell r="AP3787" t="str">
            <v>NA</v>
          </cell>
          <cell r="AQ3787" t="str">
            <v>NA</v>
          </cell>
          <cell r="AR3787" t="str">
            <v>NA</v>
          </cell>
          <cell r="AS3787" t="str">
            <v>NA</v>
          </cell>
          <cell r="AT3787" t="str">
            <v>No vegetation, sandy desert</v>
          </cell>
          <cell r="AU3787" t="str">
            <v>Intact</v>
          </cell>
          <cell r="AV3787" t="str">
            <v>NA</v>
          </cell>
          <cell r="AW3787" t="str">
            <v>NA</v>
          </cell>
          <cell r="AX3787" t="str">
            <v>NA</v>
          </cell>
          <cell r="AY3787" t="str">
            <v>NA</v>
          </cell>
        </row>
        <row r="3788">
          <cell r="A3788" t="str">
            <v>PS022</v>
          </cell>
          <cell r="B3788" t="str">
            <v>Paknia</v>
          </cell>
          <cell r="C3788" t="str">
            <v>Asia</v>
          </cell>
          <cell r="D3788" t="str">
            <v>Middle East</v>
          </cell>
          <cell r="E3788" t="str">
            <v>Iran</v>
          </cell>
          <cell r="F3788" t="str">
            <v>Yazd</v>
          </cell>
          <cell r="G3788" t="str">
            <v>Daranjir NP</v>
          </cell>
          <cell r="H3788" t="str">
            <v>desert</v>
          </cell>
          <cell r="I3788">
            <v>1090</v>
          </cell>
          <cell r="J3788">
            <v>32.451000000000001</v>
          </cell>
          <cell r="K3788">
            <v>54.997999999999998</v>
          </cell>
          <cell r="L3788" t="str">
            <v>GPS</v>
          </cell>
          <cell r="M3788" t="str">
            <v>NA</v>
          </cell>
          <cell r="N3788">
            <v>18</v>
          </cell>
          <cell r="O3788">
            <v>4</v>
          </cell>
          <cell r="P3788">
            <v>4</v>
          </cell>
          <cell r="Q3788">
            <v>0</v>
          </cell>
          <cell r="R3788" t="str">
            <v>NA</v>
          </cell>
          <cell r="S3788" t="str">
            <v>NA</v>
          </cell>
          <cell r="T3788">
            <v>5</v>
          </cell>
          <cell r="U3788">
            <v>2008</v>
          </cell>
          <cell r="V3788" t="str">
            <v>NA</v>
          </cell>
          <cell r="W3788">
            <v>5</v>
          </cell>
          <cell r="X3788">
            <v>2008</v>
          </cell>
          <cell r="Y3788">
            <v>1</v>
          </cell>
          <cell r="Z3788">
            <v>50</v>
          </cell>
          <cell r="AA3788">
            <v>40</v>
          </cell>
          <cell r="AB3788" t="str">
            <v>NA</v>
          </cell>
          <cell r="AC3788" t="str">
            <v>pitfall</v>
          </cell>
          <cell r="AD3788" t="str">
            <v>40 traps in a 5 X 4 patterns, with 10 m space interval, for four days, 65 mm in diameter cups filled two-thrids with 1:1 mixture of propylene glycol and water</v>
          </cell>
          <cell r="AE3788">
            <v>20</v>
          </cell>
          <cell r="AF3788" t="str">
            <v>NA</v>
          </cell>
          <cell r="AG3788" t="str">
            <v>NA</v>
          </cell>
          <cell r="AH3788">
            <v>96</v>
          </cell>
          <cell r="AI3788">
            <v>80</v>
          </cell>
          <cell r="AJ3788" t="str">
            <v>NA</v>
          </cell>
          <cell r="AK3788" t="str">
            <v>NA</v>
          </cell>
          <cell r="AL3788" t="str">
            <v>NA</v>
          </cell>
          <cell r="AM3788" t="str">
            <v>NA</v>
          </cell>
          <cell r="AN3788" t="str">
            <v>NA</v>
          </cell>
          <cell r="AO3788" t="str">
            <v>NA</v>
          </cell>
          <cell r="AP3788" t="str">
            <v>NA</v>
          </cell>
          <cell r="AQ3788" t="str">
            <v>NA</v>
          </cell>
          <cell r="AR3788" t="str">
            <v>NA</v>
          </cell>
          <cell r="AS3788" t="str">
            <v>NA</v>
          </cell>
          <cell r="AT3788" t="str">
            <v>No vegetation, sandy desert</v>
          </cell>
          <cell r="AU3788" t="str">
            <v>Intact</v>
          </cell>
          <cell r="AV3788" t="str">
            <v>NA</v>
          </cell>
          <cell r="AW3788" t="str">
            <v>NA</v>
          </cell>
          <cell r="AX3788" t="str">
            <v>NA</v>
          </cell>
          <cell r="AY3788" t="str">
            <v>NA</v>
          </cell>
        </row>
        <row r="3789">
          <cell r="A3789" t="str">
            <v>PS023</v>
          </cell>
          <cell r="B3789" t="str">
            <v>Paknia</v>
          </cell>
          <cell r="C3789" t="str">
            <v>Asia</v>
          </cell>
          <cell r="D3789" t="str">
            <v>Middle East</v>
          </cell>
          <cell r="E3789" t="str">
            <v>Iran</v>
          </cell>
          <cell r="F3789" t="str">
            <v>Yazd</v>
          </cell>
          <cell r="G3789" t="str">
            <v>Daranjir NP</v>
          </cell>
          <cell r="H3789" t="str">
            <v>desert</v>
          </cell>
          <cell r="I3789">
            <v>1201</v>
          </cell>
          <cell r="J3789">
            <v>32.442999999999998</v>
          </cell>
          <cell r="K3789">
            <v>55.008000000000003</v>
          </cell>
          <cell r="L3789" t="str">
            <v>GPS</v>
          </cell>
          <cell r="M3789" t="str">
            <v>NA</v>
          </cell>
          <cell r="N3789">
            <v>43</v>
          </cell>
          <cell r="O3789">
            <v>6</v>
          </cell>
          <cell r="P3789">
            <v>6</v>
          </cell>
          <cell r="Q3789">
            <v>0</v>
          </cell>
          <cell r="R3789" t="str">
            <v>NA</v>
          </cell>
          <cell r="S3789" t="str">
            <v>NA</v>
          </cell>
          <cell r="T3789">
            <v>5</v>
          </cell>
          <cell r="U3789">
            <v>2008</v>
          </cell>
          <cell r="V3789" t="str">
            <v>NA</v>
          </cell>
          <cell r="W3789">
            <v>5</v>
          </cell>
          <cell r="X3789">
            <v>2008</v>
          </cell>
          <cell r="Y3789">
            <v>1</v>
          </cell>
          <cell r="Z3789">
            <v>50</v>
          </cell>
          <cell r="AA3789">
            <v>40</v>
          </cell>
          <cell r="AB3789" t="str">
            <v>NA</v>
          </cell>
          <cell r="AC3789" t="str">
            <v>pitfall</v>
          </cell>
          <cell r="AD3789" t="str">
            <v>41 traps in a 5 X 4 patterns, with 10 m space interval, for four days, 65 mm in diameter cups filled two-thrids with 1:1 mixture of propylene glycol and water</v>
          </cell>
          <cell r="AE3789">
            <v>20</v>
          </cell>
          <cell r="AF3789" t="str">
            <v>NA</v>
          </cell>
          <cell r="AG3789" t="str">
            <v>NA</v>
          </cell>
          <cell r="AH3789">
            <v>96</v>
          </cell>
          <cell r="AI3789">
            <v>80</v>
          </cell>
          <cell r="AJ3789" t="str">
            <v>NA</v>
          </cell>
          <cell r="AK3789" t="str">
            <v>NA</v>
          </cell>
          <cell r="AL3789" t="str">
            <v>NA</v>
          </cell>
          <cell r="AM3789" t="str">
            <v>NA</v>
          </cell>
          <cell r="AN3789" t="str">
            <v>NA</v>
          </cell>
          <cell r="AO3789" t="str">
            <v>NA</v>
          </cell>
          <cell r="AP3789" t="str">
            <v>NA</v>
          </cell>
          <cell r="AQ3789" t="str">
            <v>NA</v>
          </cell>
          <cell r="AR3789" t="str">
            <v>NA</v>
          </cell>
          <cell r="AS3789" t="str">
            <v>NA</v>
          </cell>
          <cell r="AT3789" t="str">
            <v>No vegetation, sandy desert</v>
          </cell>
          <cell r="AU3789" t="str">
            <v>Intact</v>
          </cell>
          <cell r="AV3789" t="str">
            <v>NA</v>
          </cell>
          <cell r="AW3789" t="str">
            <v>NA</v>
          </cell>
          <cell r="AX3789" t="str">
            <v>NA</v>
          </cell>
          <cell r="AY3789" t="str">
            <v>NA</v>
          </cell>
        </row>
        <row r="3790">
          <cell r="A3790" t="str">
            <v>PS024</v>
          </cell>
          <cell r="B3790" t="str">
            <v>Paknia</v>
          </cell>
          <cell r="C3790" t="str">
            <v>Asia</v>
          </cell>
          <cell r="D3790" t="str">
            <v>Middle East</v>
          </cell>
          <cell r="E3790" t="str">
            <v>Iran</v>
          </cell>
          <cell r="F3790" t="str">
            <v>Yazd</v>
          </cell>
          <cell r="G3790" t="str">
            <v>Daranjir NP</v>
          </cell>
          <cell r="H3790" t="str">
            <v>desert</v>
          </cell>
          <cell r="I3790">
            <v>1230</v>
          </cell>
          <cell r="J3790">
            <v>32.447000000000003</v>
          </cell>
          <cell r="K3790">
            <v>55.011000000000003</v>
          </cell>
          <cell r="L3790" t="str">
            <v>GPS</v>
          </cell>
          <cell r="M3790" t="str">
            <v>NA</v>
          </cell>
          <cell r="N3790">
            <v>29</v>
          </cell>
          <cell r="O3790">
            <v>5</v>
          </cell>
          <cell r="P3790">
            <v>5</v>
          </cell>
          <cell r="Q3790">
            <v>0</v>
          </cell>
          <cell r="R3790" t="str">
            <v>NA</v>
          </cell>
          <cell r="S3790" t="str">
            <v>NA</v>
          </cell>
          <cell r="T3790">
            <v>5</v>
          </cell>
          <cell r="U3790">
            <v>2008</v>
          </cell>
          <cell r="V3790" t="str">
            <v>NA</v>
          </cell>
          <cell r="W3790">
            <v>5</v>
          </cell>
          <cell r="X3790">
            <v>2008</v>
          </cell>
          <cell r="Y3790">
            <v>1</v>
          </cell>
          <cell r="Z3790">
            <v>50</v>
          </cell>
          <cell r="AA3790">
            <v>40</v>
          </cell>
          <cell r="AB3790" t="str">
            <v>NA</v>
          </cell>
          <cell r="AC3790" t="str">
            <v>pitfall</v>
          </cell>
          <cell r="AD3790" t="str">
            <v>42 traps in a 5 X 4 patterns, with 10 m space interval, for four days, 65 mm in diameter cups filled two-thrids with 1:1 mixture of propylene glycol and water</v>
          </cell>
          <cell r="AE3790">
            <v>20</v>
          </cell>
          <cell r="AF3790" t="str">
            <v>NA</v>
          </cell>
          <cell r="AG3790" t="str">
            <v>NA</v>
          </cell>
          <cell r="AH3790">
            <v>96</v>
          </cell>
          <cell r="AI3790">
            <v>80</v>
          </cell>
          <cell r="AJ3790" t="str">
            <v>NA</v>
          </cell>
          <cell r="AK3790" t="str">
            <v>NA</v>
          </cell>
          <cell r="AL3790" t="str">
            <v>NA</v>
          </cell>
          <cell r="AM3790" t="str">
            <v>NA</v>
          </cell>
          <cell r="AN3790" t="str">
            <v>NA</v>
          </cell>
          <cell r="AO3790" t="str">
            <v>NA</v>
          </cell>
          <cell r="AP3790" t="str">
            <v>NA</v>
          </cell>
          <cell r="AQ3790" t="str">
            <v>NA</v>
          </cell>
          <cell r="AR3790" t="str">
            <v>NA</v>
          </cell>
          <cell r="AS3790" t="str">
            <v>NA</v>
          </cell>
          <cell r="AT3790" t="str">
            <v>No vegetation, sandy desert</v>
          </cell>
          <cell r="AU3790" t="str">
            <v>Intact</v>
          </cell>
          <cell r="AV3790" t="str">
            <v>NA</v>
          </cell>
          <cell r="AW3790" t="str">
            <v>NA</v>
          </cell>
          <cell r="AX3790" t="str">
            <v>NA</v>
          </cell>
          <cell r="AY3790" t="str">
            <v>NA</v>
          </cell>
        </row>
        <row r="3791">
          <cell r="A3791" t="str">
            <v>PS025</v>
          </cell>
          <cell r="B3791" t="str">
            <v>Paknia</v>
          </cell>
          <cell r="C3791" t="str">
            <v>Asia</v>
          </cell>
          <cell r="D3791" t="str">
            <v>Middle East</v>
          </cell>
          <cell r="E3791" t="str">
            <v>Iran</v>
          </cell>
          <cell r="F3791" t="str">
            <v>Yazd</v>
          </cell>
          <cell r="G3791" t="str">
            <v>Sihkooh</v>
          </cell>
          <cell r="H3791" t="str">
            <v>desert</v>
          </cell>
          <cell r="I3791">
            <v>980</v>
          </cell>
          <cell r="J3791">
            <v>32.597999999999999</v>
          </cell>
          <cell r="K3791">
            <v>54.231999999999999</v>
          </cell>
          <cell r="L3791" t="str">
            <v>GPS</v>
          </cell>
          <cell r="M3791" t="str">
            <v>NA</v>
          </cell>
          <cell r="N3791">
            <v>56</v>
          </cell>
          <cell r="O3791">
            <v>10</v>
          </cell>
          <cell r="P3791">
            <v>10</v>
          </cell>
          <cell r="Q3791">
            <v>0</v>
          </cell>
          <cell r="R3791" t="str">
            <v>NA</v>
          </cell>
          <cell r="S3791" t="str">
            <v>NA</v>
          </cell>
          <cell r="T3791">
            <v>5</v>
          </cell>
          <cell r="U3791">
            <v>2008</v>
          </cell>
          <cell r="V3791" t="str">
            <v>NA</v>
          </cell>
          <cell r="W3791">
            <v>5</v>
          </cell>
          <cell r="X3791">
            <v>2008</v>
          </cell>
          <cell r="Y3791">
            <v>1</v>
          </cell>
          <cell r="Z3791">
            <v>50</v>
          </cell>
          <cell r="AA3791">
            <v>40</v>
          </cell>
          <cell r="AB3791" t="str">
            <v>NA</v>
          </cell>
          <cell r="AC3791" t="str">
            <v>pitfall</v>
          </cell>
          <cell r="AD3791" t="str">
            <v>43 traps in a 5 X 4 patterns, with 10 m space interval, for four days, 65 mm in diameter cups filled two-thrids with 1:1 mixture of propylene glycol and water</v>
          </cell>
          <cell r="AE3791">
            <v>20</v>
          </cell>
          <cell r="AF3791" t="str">
            <v>NA</v>
          </cell>
          <cell r="AG3791" t="str">
            <v>NA</v>
          </cell>
          <cell r="AH3791">
            <v>96</v>
          </cell>
          <cell r="AI3791">
            <v>80</v>
          </cell>
          <cell r="AJ3791" t="str">
            <v>NA</v>
          </cell>
          <cell r="AK3791" t="str">
            <v>NA</v>
          </cell>
          <cell r="AL3791" t="str">
            <v>NA</v>
          </cell>
          <cell r="AM3791" t="str">
            <v>NA</v>
          </cell>
          <cell r="AN3791" t="str">
            <v>NA</v>
          </cell>
          <cell r="AO3791" t="str">
            <v>NA</v>
          </cell>
          <cell r="AP3791" t="str">
            <v>NA</v>
          </cell>
          <cell r="AQ3791" t="str">
            <v>NA</v>
          </cell>
          <cell r="AR3791" t="str">
            <v>NA</v>
          </cell>
          <cell r="AS3791" t="str">
            <v>NA</v>
          </cell>
          <cell r="AT3791" t="str">
            <v>open area, sparse vegetation</v>
          </cell>
          <cell r="AU3791" t="str">
            <v>Intact</v>
          </cell>
          <cell r="AV3791" t="str">
            <v>NA</v>
          </cell>
          <cell r="AW3791" t="str">
            <v>NA</v>
          </cell>
          <cell r="AX3791" t="str">
            <v>NA</v>
          </cell>
          <cell r="AY3791" t="str">
            <v>NA</v>
          </cell>
        </row>
        <row r="3792">
          <cell r="A3792" t="str">
            <v>PS026</v>
          </cell>
          <cell r="B3792" t="str">
            <v>Paknia</v>
          </cell>
          <cell r="C3792" t="str">
            <v>Asia</v>
          </cell>
          <cell r="D3792" t="str">
            <v>Middle East</v>
          </cell>
          <cell r="E3792" t="str">
            <v>Iran</v>
          </cell>
          <cell r="F3792" t="str">
            <v>Yazd</v>
          </cell>
          <cell r="G3792" t="str">
            <v>Sihkooh</v>
          </cell>
          <cell r="H3792" t="str">
            <v>desert</v>
          </cell>
          <cell r="I3792">
            <v>982</v>
          </cell>
          <cell r="J3792">
            <v>32.598999999999997</v>
          </cell>
          <cell r="K3792">
            <v>54.237000000000002</v>
          </cell>
          <cell r="L3792" t="str">
            <v>GPS</v>
          </cell>
          <cell r="M3792" t="str">
            <v>NA</v>
          </cell>
          <cell r="N3792">
            <v>48</v>
          </cell>
          <cell r="O3792">
            <v>8</v>
          </cell>
          <cell r="P3792">
            <v>8</v>
          </cell>
          <cell r="Q3792">
            <v>0</v>
          </cell>
          <cell r="R3792" t="str">
            <v>NA</v>
          </cell>
          <cell r="S3792" t="str">
            <v>NA</v>
          </cell>
          <cell r="T3792">
            <v>5</v>
          </cell>
          <cell r="U3792">
            <v>2008</v>
          </cell>
          <cell r="V3792" t="str">
            <v>NA</v>
          </cell>
          <cell r="W3792">
            <v>5</v>
          </cell>
          <cell r="X3792">
            <v>2008</v>
          </cell>
          <cell r="Y3792">
            <v>1</v>
          </cell>
          <cell r="Z3792">
            <v>50</v>
          </cell>
          <cell r="AA3792">
            <v>40</v>
          </cell>
          <cell r="AB3792" t="str">
            <v>NA</v>
          </cell>
          <cell r="AC3792" t="str">
            <v>pitfall</v>
          </cell>
          <cell r="AD3792" t="str">
            <v>44 traps in a 5 X 4 patterns, with 10 m space interval, for four days, 65 mm in diameter cups filled two-thrids with 1:1 mixture of propylene glycol and water</v>
          </cell>
          <cell r="AE3792">
            <v>20</v>
          </cell>
          <cell r="AF3792" t="str">
            <v>NA</v>
          </cell>
          <cell r="AG3792" t="str">
            <v>NA</v>
          </cell>
          <cell r="AH3792">
            <v>96</v>
          </cell>
          <cell r="AI3792">
            <v>80</v>
          </cell>
          <cell r="AJ3792" t="str">
            <v>NA</v>
          </cell>
          <cell r="AK3792" t="str">
            <v>NA</v>
          </cell>
          <cell r="AL3792" t="str">
            <v>NA</v>
          </cell>
          <cell r="AM3792" t="str">
            <v>NA</v>
          </cell>
          <cell r="AN3792" t="str">
            <v>NA</v>
          </cell>
          <cell r="AO3792" t="str">
            <v>NA</v>
          </cell>
          <cell r="AP3792" t="str">
            <v>NA</v>
          </cell>
          <cell r="AQ3792" t="str">
            <v>NA</v>
          </cell>
          <cell r="AR3792" t="str">
            <v>NA</v>
          </cell>
          <cell r="AS3792" t="str">
            <v>NA</v>
          </cell>
          <cell r="AT3792" t="str">
            <v>Open area, with dense vegetation</v>
          </cell>
          <cell r="AU3792" t="str">
            <v>Intact</v>
          </cell>
          <cell r="AV3792" t="str">
            <v>NA</v>
          </cell>
          <cell r="AW3792" t="str">
            <v>NA</v>
          </cell>
          <cell r="AX3792" t="str">
            <v>NA</v>
          </cell>
          <cell r="AY3792" t="str">
            <v>NA</v>
          </cell>
        </row>
        <row r="3793">
          <cell r="A3793" t="str">
            <v>PS027</v>
          </cell>
          <cell r="B3793" t="str">
            <v>Paknia</v>
          </cell>
          <cell r="C3793" t="str">
            <v>Asia</v>
          </cell>
          <cell r="D3793" t="str">
            <v>Middle East</v>
          </cell>
          <cell r="E3793" t="str">
            <v>Iran</v>
          </cell>
          <cell r="F3793" t="str">
            <v>Yazd</v>
          </cell>
          <cell r="G3793" t="str">
            <v>Sihkooh</v>
          </cell>
          <cell r="H3793" t="str">
            <v>desert</v>
          </cell>
          <cell r="I3793">
            <v>995</v>
          </cell>
          <cell r="J3793">
            <v>32.584000000000003</v>
          </cell>
          <cell r="K3793">
            <v>54.231999999999999</v>
          </cell>
          <cell r="L3793" t="str">
            <v>GPS</v>
          </cell>
          <cell r="M3793" t="str">
            <v>NA</v>
          </cell>
          <cell r="N3793">
            <v>7</v>
          </cell>
          <cell r="O3793">
            <v>5</v>
          </cell>
          <cell r="P3793">
            <v>5</v>
          </cell>
          <cell r="Q3793">
            <v>0</v>
          </cell>
          <cell r="R3793" t="str">
            <v>NA</v>
          </cell>
          <cell r="S3793" t="str">
            <v>NA</v>
          </cell>
          <cell r="T3793">
            <v>5</v>
          </cell>
          <cell r="U3793">
            <v>2008</v>
          </cell>
          <cell r="V3793" t="str">
            <v>NA</v>
          </cell>
          <cell r="W3793">
            <v>5</v>
          </cell>
          <cell r="X3793">
            <v>2008</v>
          </cell>
          <cell r="Y3793">
            <v>1</v>
          </cell>
          <cell r="Z3793">
            <v>50</v>
          </cell>
          <cell r="AA3793">
            <v>40</v>
          </cell>
          <cell r="AB3793" t="str">
            <v>NA</v>
          </cell>
          <cell r="AC3793" t="str">
            <v>pitfall</v>
          </cell>
          <cell r="AD3793" t="str">
            <v>45 traps in a 5 X 4 patterns, with 10 m space interval, for four days, 65 mm in diameter cups filled two-thrids with 1:1 mixture of propylene glycol and water</v>
          </cell>
          <cell r="AE3793">
            <v>20</v>
          </cell>
          <cell r="AF3793" t="str">
            <v>NA</v>
          </cell>
          <cell r="AG3793" t="str">
            <v>NA</v>
          </cell>
          <cell r="AH3793">
            <v>96</v>
          </cell>
          <cell r="AI3793">
            <v>80</v>
          </cell>
          <cell r="AJ3793" t="str">
            <v>NA</v>
          </cell>
          <cell r="AK3793" t="str">
            <v>NA</v>
          </cell>
          <cell r="AL3793" t="str">
            <v>NA</v>
          </cell>
          <cell r="AM3793" t="str">
            <v>NA</v>
          </cell>
          <cell r="AN3793" t="str">
            <v>NA</v>
          </cell>
          <cell r="AO3793" t="str">
            <v>NA</v>
          </cell>
          <cell r="AP3793" t="str">
            <v>NA</v>
          </cell>
          <cell r="AQ3793" t="str">
            <v>NA</v>
          </cell>
          <cell r="AR3793" t="str">
            <v>NA</v>
          </cell>
          <cell r="AS3793" t="str">
            <v>NA</v>
          </cell>
          <cell r="AT3793" t="str">
            <v>open area, sparse vegetation</v>
          </cell>
          <cell r="AU3793" t="str">
            <v>Intact</v>
          </cell>
          <cell r="AV3793" t="str">
            <v>NA</v>
          </cell>
          <cell r="AW3793" t="str">
            <v>NA</v>
          </cell>
          <cell r="AX3793" t="str">
            <v>NA</v>
          </cell>
          <cell r="AY3793" t="str">
            <v>NA</v>
          </cell>
        </row>
        <row r="3794">
          <cell r="A3794" t="str">
            <v>PS028</v>
          </cell>
          <cell r="B3794" t="str">
            <v>Paknia</v>
          </cell>
          <cell r="C3794" t="str">
            <v>Asia</v>
          </cell>
          <cell r="D3794" t="str">
            <v>Middle East</v>
          </cell>
          <cell r="E3794" t="str">
            <v>Iran</v>
          </cell>
          <cell r="F3794" t="str">
            <v>Yazd</v>
          </cell>
          <cell r="G3794" t="str">
            <v>Sihkooh</v>
          </cell>
          <cell r="H3794" t="str">
            <v>desert</v>
          </cell>
          <cell r="I3794">
            <v>995</v>
          </cell>
          <cell r="J3794">
            <v>32.585000000000001</v>
          </cell>
          <cell r="K3794">
            <v>54.237000000000002</v>
          </cell>
          <cell r="L3794" t="str">
            <v>GPS</v>
          </cell>
          <cell r="M3794" t="str">
            <v>NA</v>
          </cell>
          <cell r="N3794">
            <v>4</v>
          </cell>
          <cell r="O3794">
            <v>2</v>
          </cell>
          <cell r="P3794">
            <v>2</v>
          </cell>
          <cell r="Q3794">
            <v>0</v>
          </cell>
          <cell r="R3794" t="str">
            <v>NA</v>
          </cell>
          <cell r="S3794" t="str">
            <v>NA</v>
          </cell>
          <cell r="T3794">
            <v>5</v>
          </cell>
          <cell r="U3794">
            <v>2008</v>
          </cell>
          <cell r="V3794" t="str">
            <v>NA</v>
          </cell>
          <cell r="W3794">
            <v>5</v>
          </cell>
          <cell r="X3794">
            <v>2008</v>
          </cell>
          <cell r="Y3794">
            <v>1</v>
          </cell>
          <cell r="Z3794">
            <v>50</v>
          </cell>
          <cell r="AA3794">
            <v>40</v>
          </cell>
          <cell r="AB3794" t="str">
            <v>NA</v>
          </cell>
          <cell r="AC3794" t="str">
            <v>pitfall</v>
          </cell>
          <cell r="AD3794" t="str">
            <v>46 traps in a 5 X 4 patterns, with 10 m space interval, for four days, 65 mm in diameter cups filled two-thrids with 1:1 mixture of propylene glycol and water</v>
          </cell>
          <cell r="AE3794">
            <v>20</v>
          </cell>
          <cell r="AF3794" t="str">
            <v>NA</v>
          </cell>
          <cell r="AG3794" t="str">
            <v>NA</v>
          </cell>
          <cell r="AH3794">
            <v>96</v>
          </cell>
          <cell r="AI3794">
            <v>80</v>
          </cell>
          <cell r="AJ3794" t="str">
            <v>NA</v>
          </cell>
          <cell r="AK3794" t="str">
            <v>NA</v>
          </cell>
          <cell r="AL3794" t="str">
            <v>NA</v>
          </cell>
          <cell r="AM3794" t="str">
            <v>NA</v>
          </cell>
          <cell r="AN3794" t="str">
            <v>NA</v>
          </cell>
          <cell r="AO3794" t="str">
            <v>NA</v>
          </cell>
          <cell r="AP3794" t="str">
            <v>NA</v>
          </cell>
          <cell r="AQ3794" t="str">
            <v>NA</v>
          </cell>
          <cell r="AR3794" t="str">
            <v>NA</v>
          </cell>
          <cell r="AS3794" t="str">
            <v>NA</v>
          </cell>
          <cell r="AT3794" t="str">
            <v>open area, sparse vegetation</v>
          </cell>
          <cell r="AU3794" t="str">
            <v>Intact</v>
          </cell>
          <cell r="AV3794" t="str">
            <v>NA</v>
          </cell>
          <cell r="AW3794" t="str">
            <v>NA</v>
          </cell>
          <cell r="AX3794" t="str">
            <v>NA</v>
          </cell>
          <cell r="AY3794" t="str">
            <v>NA</v>
          </cell>
        </row>
        <row r="3795">
          <cell r="A3795" t="str">
            <v>PS029</v>
          </cell>
          <cell r="B3795" t="str">
            <v>Paknia</v>
          </cell>
          <cell r="C3795" t="str">
            <v>Asia</v>
          </cell>
          <cell r="D3795" t="str">
            <v>Middle East</v>
          </cell>
          <cell r="E3795" t="str">
            <v>Iran</v>
          </cell>
          <cell r="F3795" t="str">
            <v>Esfahan</v>
          </cell>
          <cell r="G3795" t="str">
            <v>Naeen</v>
          </cell>
          <cell r="H3795" t="str">
            <v>desert</v>
          </cell>
          <cell r="I3795">
            <v>1342</v>
          </cell>
          <cell r="J3795">
            <v>32.722000000000001</v>
          </cell>
          <cell r="K3795">
            <v>53.280999999999999</v>
          </cell>
          <cell r="L3795" t="str">
            <v>GPS</v>
          </cell>
          <cell r="M3795" t="str">
            <v>NA</v>
          </cell>
          <cell r="N3795">
            <v>59</v>
          </cell>
          <cell r="O3795">
            <v>6</v>
          </cell>
          <cell r="P3795">
            <v>6</v>
          </cell>
          <cell r="Q3795">
            <v>0</v>
          </cell>
          <cell r="R3795" t="str">
            <v>NA</v>
          </cell>
          <cell r="S3795" t="str">
            <v>NA</v>
          </cell>
          <cell r="T3795">
            <v>5</v>
          </cell>
          <cell r="U3795">
            <v>2008</v>
          </cell>
          <cell r="V3795" t="str">
            <v>NA</v>
          </cell>
          <cell r="W3795">
            <v>5</v>
          </cell>
          <cell r="X3795">
            <v>2008</v>
          </cell>
          <cell r="Y3795">
            <v>1</v>
          </cell>
          <cell r="Z3795">
            <v>50</v>
          </cell>
          <cell r="AA3795">
            <v>40</v>
          </cell>
          <cell r="AB3795" t="str">
            <v>NA</v>
          </cell>
          <cell r="AC3795" t="str">
            <v>pitfall</v>
          </cell>
          <cell r="AD3795" t="str">
            <v>47 traps in a 5 X 4 patterns, with 10 m space interval, for four days, 65 mm in diameter cups filled two-thrids with 1:1 mixture of propylene glycol and water</v>
          </cell>
          <cell r="AE3795">
            <v>20</v>
          </cell>
          <cell r="AF3795" t="str">
            <v>NA</v>
          </cell>
          <cell r="AG3795" t="str">
            <v>NA</v>
          </cell>
          <cell r="AH3795">
            <v>96</v>
          </cell>
          <cell r="AI3795">
            <v>80</v>
          </cell>
          <cell r="AJ3795" t="str">
            <v>NA</v>
          </cell>
          <cell r="AK3795" t="str">
            <v>NA</v>
          </cell>
          <cell r="AL3795" t="str">
            <v>NA</v>
          </cell>
          <cell r="AM3795" t="str">
            <v>NA</v>
          </cell>
          <cell r="AN3795" t="str">
            <v>NA</v>
          </cell>
          <cell r="AO3795" t="str">
            <v>NA</v>
          </cell>
          <cell r="AP3795" t="str">
            <v>NA</v>
          </cell>
          <cell r="AQ3795" t="str">
            <v>NA</v>
          </cell>
          <cell r="AR3795" t="str">
            <v>NA</v>
          </cell>
          <cell r="AS3795" t="str">
            <v>NA</v>
          </cell>
          <cell r="AT3795" t="str">
            <v>open area, sparse vegetation</v>
          </cell>
          <cell r="AU3795" t="str">
            <v>Intact</v>
          </cell>
          <cell r="AV3795" t="str">
            <v>NA</v>
          </cell>
          <cell r="AW3795" t="str">
            <v>NA</v>
          </cell>
          <cell r="AX3795" t="str">
            <v>NA</v>
          </cell>
          <cell r="AY3795" t="str">
            <v>NA</v>
          </cell>
        </row>
        <row r="3796">
          <cell r="A3796" t="str">
            <v>PS030</v>
          </cell>
          <cell r="B3796" t="str">
            <v>Paknia</v>
          </cell>
          <cell r="C3796" t="str">
            <v>Asia</v>
          </cell>
          <cell r="D3796" t="str">
            <v>Middle East</v>
          </cell>
          <cell r="E3796" t="str">
            <v>Iran</v>
          </cell>
          <cell r="F3796" t="str">
            <v>Esfahan</v>
          </cell>
          <cell r="G3796" t="str">
            <v>Naeen</v>
          </cell>
          <cell r="H3796" t="str">
            <v>desert</v>
          </cell>
          <cell r="I3796">
            <v>1352</v>
          </cell>
          <cell r="J3796">
            <v>32.722000000000001</v>
          </cell>
          <cell r="K3796">
            <v>53.286000000000001</v>
          </cell>
          <cell r="L3796" t="str">
            <v>GPS</v>
          </cell>
          <cell r="M3796" t="str">
            <v>NA</v>
          </cell>
          <cell r="N3796">
            <v>54</v>
          </cell>
          <cell r="O3796">
            <v>5</v>
          </cell>
          <cell r="P3796">
            <v>5</v>
          </cell>
          <cell r="Q3796">
            <v>0</v>
          </cell>
          <cell r="R3796" t="str">
            <v>NA</v>
          </cell>
          <cell r="S3796" t="str">
            <v>NA</v>
          </cell>
          <cell r="T3796">
            <v>5</v>
          </cell>
          <cell r="U3796">
            <v>2008</v>
          </cell>
          <cell r="V3796" t="str">
            <v>NA</v>
          </cell>
          <cell r="W3796">
            <v>5</v>
          </cell>
          <cell r="X3796">
            <v>2008</v>
          </cell>
          <cell r="Y3796">
            <v>1</v>
          </cell>
          <cell r="Z3796">
            <v>50</v>
          </cell>
          <cell r="AA3796">
            <v>40</v>
          </cell>
          <cell r="AB3796" t="str">
            <v>NA</v>
          </cell>
          <cell r="AC3796" t="str">
            <v>pitfall</v>
          </cell>
          <cell r="AD3796" t="str">
            <v>48 traps in a 5 X 4 patterns, with 10 m space interval, for four days, 65 mm in diameter cups filled two-thrids with 1:1 mixture of propylene glycol and water</v>
          </cell>
          <cell r="AE3796">
            <v>20</v>
          </cell>
          <cell r="AF3796" t="str">
            <v>NA</v>
          </cell>
          <cell r="AG3796" t="str">
            <v>NA</v>
          </cell>
          <cell r="AH3796">
            <v>96</v>
          </cell>
          <cell r="AI3796">
            <v>80</v>
          </cell>
          <cell r="AJ3796" t="str">
            <v>NA</v>
          </cell>
          <cell r="AK3796" t="str">
            <v>NA</v>
          </cell>
          <cell r="AL3796" t="str">
            <v>NA</v>
          </cell>
          <cell r="AM3796" t="str">
            <v>NA</v>
          </cell>
          <cell r="AN3796" t="str">
            <v>NA</v>
          </cell>
          <cell r="AO3796" t="str">
            <v>NA</v>
          </cell>
          <cell r="AP3796" t="str">
            <v>NA</v>
          </cell>
          <cell r="AQ3796" t="str">
            <v>NA</v>
          </cell>
          <cell r="AR3796" t="str">
            <v>NA</v>
          </cell>
          <cell r="AS3796" t="str">
            <v>NA</v>
          </cell>
          <cell r="AT3796" t="str">
            <v>open area, sparse vegetation</v>
          </cell>
          <cell r="AU3796" t="str">
            <v>Intact</v>
          </cell>
          <cell r="AV3796" t="str">
            <v>NA</v>
          </cell>
          <cell r="AW3796" t="str">
            <v>NA</v>
          </cell>
          <cell r="AX3796" t="str">
            <v>NA</v>
          </cell>
          <cell r="AY3796" t="str">
            <v>NA</v>
          </cell>
        </row>
        <row r="3797">
          <cell r="A3797" t="str">
            <v>PS031</v>
          </cell>
          <cell r="B3797" t="str">
            <v>Paknia</v>
          </cell>
          <cell r="C3797" t="str">
            <v>Asia</v>
          </cell>
          <cell r="D3797" t="str">
            <v>Middle East</v>
          </cell>
          <cell r="E3797" t="str">
            <v>Iran</v>
          </cell>
          <cell r="F3797" t="str">
            <v>Esfahan</v>
          </cell>
          <cell r="G3797" t="str">
            <v>Naeen</v>
          </cell>
          <cell r="H3797" t="str">
            <v>desert</v>
          </cell>
          <cell r="I3797">
            <v>1335</v>
          </cell>
          <cell r="J3797">
            <v>32.710999999999999</v>
          </cell>
          <cell r="K3797">
            <v>53.292999999999999</v>
          </cell>
          <cell r="L3797" t="str">
            <v>GPS</v>
          </cell>
          <cell r="M3797" t="str">
            <v>NA</v>
          </cell>
          <cell r="N3797">
            <v>61</v>
          </cell>
          <cell r="O3797">
            <v>7</v>
          </cell>
          <cell r="P3797">
            <v>7</v>
          </cell>
          <cell r="Q3797">
            <v>0</v>
          </cell>
          <cell r="R3797" t="str">
            <v>NA</v>
          </cell>
          <cell r="S3797" t="str">
            <v>NA</v>
          </cell>
          <cell r="T3797">
            <v>5</v>
          </cell>
          <cell r="U3797">
            <v>2008</v>
          </cell>
          <cell r="V3797" t="str">
            <v>NA</v>
          </cell>
          <cell r="W3797">
            <v>5</v>
          </cell>
          <cell r="X3797">
            <v>2008</v>
          </cell>
          <cell r="Y3797">
            <v>1</v>
          </cell>
          <cell r="Z3797">
            <v>50</v>
          </cell>
          <cell r="AA3797">
            <v>40</v>
          </cell>
          <cell r="AB3797" t="str">
            <v>NA</v>
          </cell>
          <cell r="AC3797" t="str">
            <v>pitfall</v>
          </cell>
          <cell r="AD3797" t="str">
            <v>49 traps in a 5 X 4 patterns, with 10 m space interval, for four days, 65 mm in diameter cups filled two-thrids with 1:1 mixture of propylene glycol and water</v>
          </cell>
          <cell r="AE3797">
            <v>20</v>
          </cell>
          <cell r="AF3797" t="str">
            <v>NA</v>
          </cell>
          <cell r="AG3797" t="str">
            <v>NA</v>
          </cell>
          <cell r="AH3797">
            <v>96</v>
          </cell>
          <cell r="AI3797">
            <v>80</v>
          </cell>
          <cell r="AJ3797" t="str">
            <v>NA</v>
          </cell>
          <cell r="AK3797" t="str">
            <v>NA</v>
          </cell>
          <cell r="AL3797" t="str">
            <v>NA</v>
          </cell>
          <cell r="AM3797" t="str">
            <v>NA</v>
          </cell>
          <cell r="AN3797" t="str">
            <v>NA</v>
          </cell>
          <cell r="AO3797" t="str">
            <v>NA</v>
          </cell>
          <cell r="AP3797" t="str">
            <v>NA</v>
          </cell>
          <cell r="AQ3797" t="str">
            <v>NA</v>
          </cell>
          <cell r="AR3797" t="str">
            <v>NA</v>
          </cell>
          <cell r="AS3797" t="str">
            <v>NA</v>
          </cell>
          <cell r="AT3797" t="str">
            <v>open area, sparse vegetation</v>
          </cell>
          <cell r="AU3797" t="str">
            <v>Intact</v>
          </cell>
          <cell r="AV3797" t="str">
            <v>NA</v>
          </cell>
          <cell r="AW3797" t="str">
            <v>NA</v>
          </cell>
          <cell r="AX3797" t="str">
            <v>NA</v>
          </cell>
          <cell r="AY3797" t="str">
            <v>NA</v>
          </cell>
        </row>
        <row r="3798">
          <cell r="A3798" t="str">
            <v>PS032</v>
          </cell>
          <cell r="B3798" t="str">
            <v>Paknia</v>
          </cell>
          <cell r="C3798" t="str">
            <v>Asia</v>
          </cell>
          <cell r="D3798" t="str">
            <v>Middle East</v>
          </cell>
          <cell r="E3798" t="str">
            <v>Iran</v>
          </cell>
          <cell r="F3798" t="str">
            <v>Esfahan</v>
          </cell>
          <cell r="G3798" t="str">
            <v>Naeen</v>
          </cell>
          <cell r="H3798" t="str">
            <v>desert</v>
          </cell>
          <cell r="I3798">
            <v>1327</v>
          </cell>
          <cell r="J3798">
            <v>32.713000000000001</v>
          </cell>
          <cell r="K3798">
            <v>53.298000000000002</v>
          </cell>
          <cell r="L3798" t="str">
            <v>GPS</v>
          </cell>
          <cell r="M3798" t="str">
            <v>NA</v>
          </cell>
          <cell r="N3798">
            <v>37</v>
          </cell>
          <cell r="O3798">
            <v>6</v>
          </cell>
          <cell r="P3798">
            <v>6</v>
          </cell>
          <cell r="Q3798">
            <v>0</v>
          </cell>
          <cell r="R3798" t="str">
            <v>NA</v>
          </cell>
          <cell r="S3798" t="str">
            <v>NA</v>
          </cell>
          <cell r="T3798">
            <v>5</v>
          </cell>
          <cell r="U3798">
            <v>2008</v>
          </cell>
          <cell r="V3798" t="str">
            <v>NA</v>
          </cell>
          <cell r="W3798">
            <v>5</v>
          </cell>
          <cell r="X3798">
            <v>2008</v>
          </cell>
          <cell r="Y3798">
            <v>1</v>
          </cell>
          <cell r="Z3798">
            <v>50</v>
          </cell>
          <cell r="AA3798">
            <v>40</v>
          </cell>
          <cell r="AB3798" t="str">
            <v>NA</v>
          </cell>
          <cell r="AC3798" t="str">
            <v>pitfall</v>
          </cell>
          <cell r="AD3798" t="str">
            <v>50 traps in a 5 X 4 patterns, with 10 m space interval, for four days, 65 mm in diameter cups filled two-thrids with 1:1 mixture of propylene glycol and water</v>
          </cell>
          <cell r="AE3798">
            <v>20</v>
          </cell>
          <cell r="AF3798" t="str">
            <v>NA</v>
          </cell>
          <cell r="AG3798" t="str">
            <v>NA</v>
          </cell>
          <cell r="AH3798">
            <v>96</v>
          </cell>
          <cell r="AI3798">
            <v>80</v>
          </cell>
          <cell r="AJ3798" t="str">
            <v>NA</v>
          </cell>
          <cell r="AK3798" t="str">
            <v>NA</v>
          </cell>
          <cell r="AL3798" t="str">
            <v>NA</v>
          </cell>
          <cell r="AM3798" t="str">
            <v>NA</v>
          </cell>
          <cell r="AN3798" t="str">
            <v>NA</v>
          </cell>
          <cell r="AO3798" t="str">
            <v>NA</v>
          </cell>
          <cell r="AP3798" t="str">
            <v>NA</v>
          </cell>
          <cell r="AQ3798" t="str">
            <v>NA</v>
          </cell>
          <cell r="AR3798" t="str">
            <v>NA</v>
          </cell>
          <cell r="AS3798" t="str">
            <v>NA</v>
          </cell>
          <cell r="AT3798" t="str">
            <v>open area, sparse vegetation</v>
          </cell>
          <cell r="AU3798" t="str">
            <v>Intact</v>
          </cell>
          <cell r="AV3798" t="str">
            <v>NA</v>
          </cell>
          <cell r="AW3798" t="str">
            <v>NA</v>
          </cell>
          <cell r="AX3798" t="str">
            <v>NA</v>
          </cell>
          <cell r="AY3798" t="str">
            <v>NA</v>
          </cell>
        </row>
        <row r="3799">
          <cell r="A3799" t="str">
            <v>Pts 3km N Cd.Neily</v>
          </cell>
          <cell r="B3799" t="str">
            <v>Phil Ward</v>
          </cell>
          <cell r="C3799" t="str">
            <v>North America</v>
          </cell>
          <cell r="D3799" t="str">
            <v>Costa Rica</v>
          </cell>
          <cell r="E3799" t="str">
            <v>NA</v>
          </cell>
          <cell r="F3799" t="str">
            <v>NA</v>
          </cell>
          <cell r="G3799" t="str">
            <v>NA</v>
          </cell>
          <cell r="H3799" t="str">
            <v>NA</v>
          </cell>
          <cell r="I3799">
            <v>210</v>
          </cell>
          <cell r="J3799">
            <v>8.6832999999999991</v>
          </cell>
          <cell r="K3799">
            <v>-82.95</v>
          </cell>
          <cell r="L3799" t="str">
            <v>NA</v>
          </cell>
          <cell r="M3799" t="str">
            <v>NA</v>
          </cell>
          <cell r="N3799" t="str">
            <v>NA</v>
          </cell>
          <cell r="O3799" t="str">
            <v>NA</v>
          </cell>
          <cell r="P3799" t="str">
            <v>NA</v>
          </cell>
          <cell r="Q3799" t="str">
            <v>NA</v>
          </cell>
          <cell r="R3799" t="str">
            <v>NA</v>
          </cell>
          <cell r="S3799">
            <v>31</v>
          </cell>
          <cell r="T3799">
            <v>7</v>
          </cell>
          <cell r="U3799">
            <v>1985</v>
          </cell>
          <cell r="V3799" t="str">
            <v>NA</v>
          </cell>
          <cell r="W3799" t="str">
            <v>NA</v>
          </cell>
          <cell r="X3799" t="str">
            <v>NA</v>
          </cell>
          <cell r="Y3799" t="str">
            <v>NA</v>
          </cell>
          <cell r="Z3799" t="str">
            <v>NA</v>
          </cell>
          <cell r="AA3799" t="str">
            <v>NA</v>
          </cell>
          <cell r="AB3799" t="str">
            <v>NA</v>
          </cell>
          <cell r="AC3799" t="str">
            <v>NA</v>
          </cell>
          <cell r="AD3799" t="str">
            <v>NA</v>
          </cell>
          <cell r="AE3799" t="str">
            <v>NA</v>
          </cell>
          <cell r="AF3799" t="str">
            <v>NA</v>
          </cell>
          <cell r="AG3799" t="str">
            <v>NA</v>
          </cell>
          <cell r="AH3799" t="str">
            <v>NA</v>
          </cell>
          <cell r="AI3799" t="e">
            <v>#VALUE!</v>
          </cell>
          <cell r="AJ3799" t="str">
            <v>NA</v>
          </cell>
          <cell r="AK3799" t="str">
            <v>NA</v>
          </cell>
          <cell r="AL3799" t="str">
            <v>NA</v>
          </cell>
          <cell r="AM3799" t="str">
            <v>NA</v>
          </cell>
          <cell r="AN3799" t="str">
            <v>NA</v>
          </cell>
          <cell r="AO3799" t="str">
            <v>NA</v>
          </cell>
          <cell r="AP3799" t="str">
            <v>NA</v>
          </cell>
          <cell r="AQ3799" t="str">
            <v>NA</v>
          </cell>
          <cell r="AR3799" t="str">
            <v>NA</v>
          </cell>
          <cell r="AS3799" t="str">
            <v>NA</v>
          </cell>
          <cell r="AT3799" t="str">
            <v>NC75 2nd-growth rf</v>
          </cell>
          <cell r="AU3799">
            <v>0</v>
          </cell>
          <cell r="AV3799" t="str">
            <v>NA</v>
          </cell>
          <cell r="AW3799" t="str">
            <v>NA</v>
          </cell>
          <cell r="AX3799" t="str">
            <v>NA</v>
          </cell>
          <cell r="AY3799" t="str">
            <v>NA</v>
          </cell>
        </row>
        <row r="3800">
          <cell r="A3800" t="str">
            <v>Pts P.N.Manuel Anto.</v>
          </cell>
          <cell r="B3800" t="str">
            <v>Phil Ward</v>
          </cell>
          <cell r="C3800" t="str">
            <v>North America</v>
          </cell>
          <cell r="D3800" t="str">
            <v>Costa Rica</v>
          </cell>
          <cell r="E3800" t="str">
            <v>NA</v>
          </cell>
          <cell r="F3800" t="str">
            <v>NA</v>
          </cell>
          <cell r="G3800" t="str">
            <v>NA</v>
          </cell>
          <cell r="H3800" t="str">
            <v>NA</v>
          </cell>
          <cell r="I3800">
            <v>10</v>
          </cell>
          <cell r="J3800">
            <v>9.3833000000000002</v>
          </cell>
          <cell r="K3800">
            <v>-84.15</v>
          </cell>
          <cell r="L3800" t="str">
            <v>NA</v>
          </cell>
          <cell r="M3800" t="str">
            <v>NA</v>
          </cell>
          <cell r="N3800" t="str">
            <v>NA</v>
          </cell>
          <cell r="O3800" t="str">
            <v>NA</v>
          </cell>
          <cell r="P3800" t="str">
            <v>NA</v>
          </cell>
          <cell r="Q3800" t="str">
            <v>NA</v>
          </cell>
          <cell r="R3800" t="str">
            <v>NA</v>
          </cell>
          <cell r="S3800">
            <v>27</v>
          </cell>
          <cell r="T3800">
            <v>8</v>
          </cell>
          <cell r="U3800">
            <v>1985</v>
          </cell>
          <cell r="V3800" t="str">
            <v>NA</v>
          </cell>
          <cell r="W3800" t="str">
            <v>NA</v>
          </cell>
          <cell r="X3800" t="str">
            <v>NA</v>
          </cell>
          <cell r="Y3800" t="str">
            <v>NA</v>
          </cell>
          <cell r="Z3800" t="str">
            <v>NA</v>
          </cell>
          <cell r="AA3800" t="str">
            <v>NA</v>
          </cell>
          <cell r="AB3800" t="str">
            <v>NA</v>
          </cell>
          <cell r="AC3800" t="str">
            <v>NA</v>
          </cell>
          <cell r="AD3800" t="str">
            <v>NA</v>
          </cell>
          <cell r="AE3800" t="str">
            <v>NA</v>
          </cell>
          <cell r="AF3800" t="str">
            <v>NA</v>
          </cell>
          <cell r="AG3800" t="str">
            <v>NA</v>
          </cell>
          <cell r="AH3800" t="str">
            <v>NA</v>
          </cell>
          <cell r="AI3800" t="e">
            <v>#VALUE!</v>
          </cell>
          <cell r="AJ3800" t="str">
            <v>NA</v>
          </cell>
          <cell r="AK3800" t="str">
            <v>NA</v>
          </cell>
          <cell r="AL3800" t="str">
            <v>NA</v>
          </cell>
          <cell r="AM3800" t="str">
            <v>NA</v>
          </cell>
          <cell r="AN3800" t="str">
            <v>NA</v>
          </cell>
          <cell r="AO3800" t="str">
            <v>NA</v>
          </cell>
          <cell r="AP3800" t="str">
            <v>NA</v>
          </cell>
          <cell r="AQ3800" t="str">
            <v>NA</v>
          </cell>
          <cell r="AR3800" t="str">
            <v>NA</v>
          </cell>
          <cell r="AS3800" t="str">
            <v>NA</v>
          </cell>
          <cell r="AT3800" t="str">
            <v>NC75 2nd-growth rf</v>
          </cell>
          <cell r="AU3800">
            <v>0</v>
          </cell>
          <cell r="AV3800" t="str">
            <v>NA</v>
          </cell>
          <cell r="AW3800" t="str">
            <v>NA</v>
          </cell>
          <cell r="AX3800" t="str">
            <v>NA</v>
          </cell>
          <cell r="AY3800" t="str">
            <v>NA</v>
          </cell>
        </row>
        <row r="3801">
          <cell r="A3801" t="str">
            <v>Pts Res.Biol.Carara</v>
          </cell>
          <cell r="B3801" t="str">
            <v>Phil Ward</v>
          </cell>
          <cell r="C3801" t="str">
            <v>North America</v>
          </cell>
          <cell r="D3801" t="str">
            <v>Costa Rica</v>
          </cell>
          <cell r="E3801" t="str">
            <v>NA</v>
          </cell>
          <cell r="F3801" t="str">
            <v>NA</v>
          </cell>
          <cell r="G3801" t="str">
            <v>NA</v>
          </cell>
          <cell r="H3801" t="str">
            <v>NA</v>
          </cell>
          <cell r="I3801">
            <v>500</v>
          </cell>
          <cell r="J3801">
            <v>9.7833000000000006</v>
          </cell>
          <cell r="K3801">
            <v>-84.6</v>
          </cell>
          <cell r="L3801" t="str">
            <v>NA</v>
          </cell>
          <cell r="M3801" t="str">
            <v>NA</v>
          </cell>
          <cell r="N3801" t="str">
            <v>NA</v>
          </cell>
          <cell r="O3801" t="str">
            <v>NA</v>
          </cell>
          <cell r="P3801" t="str">
            <v>NA</v>
          </cell>
          <cell r="Q3801" t="str">
            <v>NA</v>
          </cell>
          <cell r="R3801" t="str">
            <v>NA</v>
          </cell>
          <cell r="S3801">
            <v>25</v>
          </cell>
          <cell r="T3801">
            <v>9</v>
          </cell>
          <cell r="U3801">
            <v>1985</v>
          </cell>
          <cell r="V3801" t="str">
            <v>NA</v>
          </cell>
          <cell r="W3801" t="str">
            <v>NA</v>
          </cell>
          <cell r="X3801" t="str">
            <v>NA</v>
          </cell>
          <cell r="Y3801" t="str">
            <v>NA</v>
          </cell>
          <cell r="Z3801" t="str">
            <v>NA</v>
          </cell>
          <cell r="AA3801" t="str">
            <v>NA</v>
          </cell>
          <cell r="AB3801" t="str">
            <v>NA</v>
          </cell>
          <cell r="AC3801" t="str">
            <v>NA</v>
          </cell>
          <cell r="AD3801" t="str">
            <v>NA</v>
          </cell>
          <cell r="AE3801" t="str">
            <v>NA</v>
          </cell>
          <cell r="AF3801" t="str">
            <v>NA</v>
          </cell>
          <cell r="AG3801" t="str">
            <v>NA</v>
          </cell>
          <cell r="AH3801" t="str">
            <v>NA</v>
          </cell>
          <cell r="AI3801" t="e">
            <v>#VALUE!</v>
          </cell>
          <cell r="AJ3801" t="str">
            <v>NA</v>
          </cell>
          <cell r="AK3801" t="str">
            <v>NA</v>
          </cell>
          <cell r="AL3801" t="str">
            <v>NA</v>
          </cell>
          <cell r="AM3801" t="str">
            <v>NA</v>
          </cell>
          <cell r="AN3801" t="str">
            <v>NA</v>
          </cell>
          <cell r="AO3801" t="str">
            <v>NA</v>
          </cell>
          <cell r="AP3801" t="str">
            <v>NA</v>
          </cell>
          <cell r="AQ3801" t="str">
            <v>NA</v>
          </cell>
          <cell r="AR3801" t="str">
            <v>NA</v>
          </cell>
          <cell r="AS3801" t="str">
            <v>NA</v>
          </cell>
          <cell r="AT3801" t="str">
            <v>NC25 rainforest</v>
          </cell>
          <cell r="AU3801">
            <v>0</v>
          </cell>
          <cell r="AV3801" t="str">
            <v>NA</v>
          </cell>
          <cell r="AW3801" t="str">
            <v>NA</v>
          </cell>
          <cell r="AX3801" t="str">
            <v>NA</v>
          </cell>
          <cell r="AY3801" t="str">
            <v>NA</v>
          </cell>
        </row>
        <row r="3802">
          <cell r="A3802" t="str">
            <v>QLD 10km SE Kenilw.</v>
          </cell>
          <cell r="B3802" t="str">
            <v>Phil Ward</v>
          </cell>
          <cell r="C3802" t="str">
            <v>Australia</v>
          </cell>
          <cell r="D3802" t="str">
            <v>Australia</v>
          </cell>
          <cell r="E3802" t="str">
            <v>Queensland</v>
          </cell>
          <cell r="F3802" t="str">
            <v>NA</v>
          </cell>
          <cell r="G3802" t="str">
            <v>NA</v>
          </cell>
          <cell r="H3802" t="str">
            <v>NA</v>
          </cell>
          <cell r="I3802">
            <v>340</v>
          </cell>
          <cell r="J3802">
            <v>-26.666699999999999</v>
          </cell>
          <cell r="K3802">
            <v>152.7833</v>
          </cell>
          <cell r="L3802" t="str">
            <v>NA</v>
          </cell>
          <cell r="M3802" t="str">
            <v>NA</v>
          </cell>
          <cell r="N3802" t="str">
            <v>NA</v>
          </cell>
          <cell r="O3802" t="str">
            <v>NA</v>
          </cell>
          <cell r="P3802" t="str">
            <v>NA</v>
          </cell>
          <cell r="Q3802" t="str">
            <v>NA</v>
          </cell>
          <cell r="R3802" t="str">
            <v>NA</v>
          </cell>
          <cell r="S3802">
            <v>25</v>
          </cell>
          <cell r="T3802">
            <v>8</v>
          </cell>
          <cell r="U3802">
            <v>1983</v>
          </cell>
          <cell r="V3802" t="str">
            <v>NA</v>
          </cell>
          <cell r="W3802" t="str">
            <v>NA</v>
          </cell>
          <cell r="X3802" t="str">
            <v>NA</v>
          </cell>
          <cell r="Y3802" t="str">
            <v>NA</v>
          </cell>
          <cell r="Z3802" t="str">
            <v>NA</v>
          </cell>
          <cell r="AA3802" t="str">
            <v>NA</v>
          </cell>
          <cell r="AB3802" t="str">
            <v>NA</v>
          </cell>
          <cell r="AC3802" t="str">
            <v>NA</v>
          </cell>
          <cell r="AD3802" t="str">
            <v>NA</v>
          </cell>
          <cell r="AE3802" t="str">
            <v>NA</v>
          </cell>
          <cell r="AF3802" t="str">
            <v>NA</v>
          </cell>
          <cell r="AG3802" t="str">
            <v>NA</v>
          </cell>
          <cell r="AH3802" t="str">
            <v>NA</v>
          </cell>
          <cell r="AI3802" t="e">
            <v>#VALUE!</v>
          </cell>
          <cell r="AJ3802" t="str">
            <v>NA</v>
          </cell>
          <cell r="AK3802" t="str">
            <v>NA</v>
          </cell>
          <cell r="AL3802" t="str">
            <v>NA</v>
          </cell>
          <cell r="AM3802" t="str">
            <v>NA</v>
          </cell>
          <cell r="AN3802" t="str">
            <v>NA</v>
          </cell>
          <cell r="AO3802" t="str">
            <v>NA</v>
          </cell>
          <cell r="AP3802" t="str">
            <v>NA</v>
          </cell>
          <cell r="AQ3802" t="str">
            <v>NA</v>
          </cell>
          <cell r="AR3802" t="str">
            <v>NA</v>
          </cell>
          <cell r="AS3802" t="str">
            <v>NA</v>
          </cell>
          <cell r="AT3802" t="str">
            <v>AF21 closed euc.for.</v>
          </cell>
          <cell r="AU3802">
            <v>0</v>
          </cell>
          <cell r="AV3802" t="str">
            <v>NA</v>
          </cell>
          <cell r="AW3802" t="str">
            <v>NA</v>
          </cell>
          <cell r="AX3802" t="str">
            <v>NA</v>
          </cell>
          <cell r="AY3802" t="str">
            <v>NA</v>
          </cell>
        </row>
        <row r="3803">
          <cell r="A3803" t="str">
            <v>QLD 12km WNW Lock.R.</v>
          </cell>
          <cell r="B3803" t="str">
            <v>Phil Ward</v>
          </cell>
          <cell r="C3803" t="str">
            <v>Australia</v>
          </cell>
          <cell r="D3803" t="str">
            <v>Australia</v>
          </cell>
          <cell r="E3803" t="str">
            <v>Queensland</v>
          </cell>
          <cell r="F3803" t="str">
            <v>NA</v>
          </cell>
          <cell r="G3803" t="str">
            <v>NA</v>
          </cell>
          <cell r="H3803" t="str">
            <v>NA</v>
          </cell>
          <cell r="I3803">
            <v>30</v>
          </cell>
          <cell r="J3803">
            <v>-12.7333</v>
          </cell>
          <cell r="K3803">
            <v>143.23330000000001</v>
          </cell>
          <cell r="L3803" t="str">
            <v>NA</v>
          </cell>
          <cell r="M3803" t="str">
            <v>NA</v>
          </cell>
          <cell r="N3803" t="str">
            <v>NA</v>
          </cell>
          <cell r="O3803" t="str">
            <v>NA</v>
          </cell>
          <cell r="P3803" t="str">
            <v>NA</v>
          </cell>
          <cell r="Q3803" t="str">
            <v>NA</v>
          </cell>
          <cell r="R3803" t="str">
            <v>NA</v>
          </cell>
          <cell r="S3803">
            <v>9</v>
          </cell>
          <cell r="T3803">
            <v>9</v>
          </cell>
          <cell r="U3803">
            <v>1983</v>
          </cell>
          <cell r="V3803" t="str">
            <v>NA</v>
          </cell>
          <cell r="W3803" t="str">
            <v>NA</v>
          </cell>
          <cell r="X3803" t="str">
            <v>NA</v>
          </cell>
          <cell r="Y3803" t="str">
            <v>NA</v>
          </cell>
          <cell r="Z3803" t="str">
            <v>NA</v>
          </cell>
          <cell r="AA3803" t="str">
            <v>NA</v>
          </cell>
          <cell r="AB3803" t="str">
            <v>NA</v>
          </cell>
          <cell r="AC3803" t="str">
            <v>NA</v>
          </cell>
          <cell r="AD3803" t="str">
            <v>NA</v>
          </cell>
          <cell r="AE3803" t="str">
            <v>NA</v>
          </cell>
          <cell r="AF3803" t="str">
            <v>NA</v>
          </cell>
          <cell r="AG3803" t="str">
            <v>NA</v>
          </cell>
          <cell r="AH3803" t="str">
            <v>NA</v>
          </cell>
          <cell r="AI3803" t="e">
            <v>#VALUE!</v>
          </cell>
          <cell r="AJ3803" t="str">
            <v>NA</v>
          </cell>
          <cell r="AK3803" t="str">
            <v>NA</v>
          </cell>
          <cell r="AL3803" t="str">
            <v>NA</v>
          </cell>
          <cell r="AM3803" t="str">
            <v>NA</v>
          </cell>
          <cell r="AN3803" t="str">
            <v>NA</v>
          </cell>
          <cell r="AO3803" t="str">
            <v>NA</v>
          </cell>
          <cell r="AP3803" t="str">
            <v>NA</v>
          </cell>
          <cell r="AQ3803" t="str">
            <v>NA</v>
          </cell>
          <cell r="AR3803" t="str">
            <v>NA</v>
          </cell>
          <cell r="AS3803" t="str">
            <v>NA</v>
          </cell>
          <cell r="AT3803" t="str">
            <v>AC29 rainforest</v>
          </cell>
          <cell r="AU3803">
            <v>0</v>
          </cell>
          <cell r="AV3803" t="str">
            <v>NA</v>
          </cell>
          <cell r="AW3803" t="str">
            <v>NA</v>
          </cell>
          <cell r="AX3803" t="str">
            <v>NA</v>
          </cell>
          <cell r="AY3803" t="str">
            <v>NA</v>
          </cell>
        </row>
        <row r="3804">
          <cell r="A3804" t="str">
            <v>QLD 1km SW Eungella</v>
          </cell>
          <cell r="B3804" t="str">
            <v>Phil Ward</v>
          </cell>
          <cell r="C3804" t="str">
            <v>Australia</v>
          </cell>
          <cell r="D3804" t="str">
            <v>Australia</v>
          </cell>
          <cell r="E3804" t="str">
            <v>Queensland</v>
          </cell>
          <cell r="F3804" t="str">
            <v>NA</v>
          </cell>
          <cell r="G3804" t="str">
            <v>NA</v>
          </cell>
          <cell r="H3804" t="str">
            <v>NA</v>
          </cell>
          <cell r="I3804">
            <v>840</v>
          </cell>
          <cell r="J3804">
            <v>-21.15</v>
          </cell>
          <cell r="K3804">
            <v>148.48330000000001</v>
          </cell>
          <cell r="L3804" t="str">
            <v>NA</v>
          </cell>
          <cell r="M3804" t="str">
            <v>NA</v>
          </cell>
          <cell r="N3804" t="str">
            <v>NA</v>
          </cell>
          <cell r="O3804" t="str">
            <v>NA</v>
          </cell>
          <cell r="P3804" t="str">
            <v>NA</v>
          </cell>
          <cell r="Q3804" t="str">
            <v>NA</v>
          </cell>
          <cell r="R3804" t="str">
            <v>NA</v>
          </cell>
          <cell r="S3804">
            <v>23</v>
          </cell>
          <cell r="T3804">
            <v>10</v>
          </cell>
          <cell r="U3804">
            <v>1983</v>
          </cell>
          <cell r="V3804" t="str">
            <v>NA</v>
          </cell>
          <cell r="W3804" t="str">
            <v>NA</v>
          </cell>
          <cell r="X3804" t="str">
            <v>NA</v>
          </cell>
          <cell r="Y3804" t="str">
            <v>NA</v>
          </cell>
          <cell r="Z3804" t="str">
            <v>NA</v>
          </cell>
          <cell r="AA3804" t="str">
            <v>NA</v>
          </cell>
          <cell r="AB3804" t="str">
            <v>NA</v>
          </cell>
          <cell r="AC3804" t="str">
            <v>NA</v>
          </cell>
          <cell r="AD3804" t="str">
            <v>NA</v>
          </cell>
          <cell r="AE3804" t="str">
            <v>NA</v>
          </cell>
          <cell r="AF3804" t="str">
            <v>NA</v>
          </cell>
          <cell r="AG3804" t="str">
            <v>NA</v>
          </cell>
          <cell r="AH3804" t="str">
            <v>NA</v>
          </cell>
          <cell r="AI3804" t="e">
            <v>#VALUE!</v>
          </cell>
          <cell r="AJ3804" t="str">
            <v>NA</v>
          </cell>
          <cell r="AK3804" t="str">
            <v>NA</v>
          </cell>
          <cell r="AL3804" t="str">
            <v>NA</v>
          </cell>
          <cell r="AM3804" t="str">
            <v>NA</v>
          </cell>
          <cell r="AN3804" t="str">
            <v>NA</v>
          </cell>
          <cell r="AO3804" t="str">
            <v>NA</v>
          </cell>
          <cell r="AP3804" t="str">
            <v>NA</v>
          </cell>
          <cell r="AQ3804" t="str">
            <v>NA</v>
          </cell>
          <cell r="AR3804" t="str">
            <v>NA</v>
          </cell>
          <cell r="AS3804" t="str">
            <v>NA</v>
          </cell>
          <cell r="AT3804" t="str">
            <v>AC29 rainforest</v>
          </cell>
          <cell r="AU3804">
            <v>0</v>
          </cell>
          <cell r="AV3804" t="str">
            <v>NA</v>
          </cell>
          <cell r="AW3804" t="str">
            <v>NA</v>
          </cell>
          <cell r="AX3804" t="str">
            <v>NA</v>
          </cell>
          <cell r="AY3804" t="str">
            <v>NA</v>
          </cell>
        </row>
        <row r="3805">
          <cell r="A3805" t="str">
            <v>QLD 27km NNE Coen</v>
          </cell>
          <cell r="B3805" t="str">
            <v>Phil Ward</v>
          </cell>
          <cell r="C3805" t="str">
            <v>Australia</v>
          </cell>
          <cell r="D3805" t="str">
            <v>Australia</v>
          </cell>
          <cell r="E3805" t="str">
            <v>Queensland</v>
          </cell>
          <cell r="F3805" t="str">
            <v>NA</v>
          </cell>
          <cell r="G3805" t="str">
            <v>NA</v>
          </cell>
          <cell r="H3805" t="str">
            <v>NA</v>
          </cell>
          <cell r="I3805">
            <v>530</v>
          </cell>
          <cell r="J3805">
            <v>-13.7333</v>
          </cell>
          <cell r="K3805">
            <v>143.33330000000001</v>
          </cell>
          <cell r="L3805" t="str">
            <v>NA</v>
          </cell>
          <cell r="M3805" t="str">
            <v>NA</v>
          </cell>
          <cell r="N3805" t="str">
            <v>NA</v>
          </cell>
          <cell r="O3805" t="str">
            <v>NA</v>
          </cell>
          <cell r="P3805" t="str">
            <v>NA</v>
          </cell>
          <cell r="Q3805" t="str">
            <v>NA</v>
          </cell>
          <cell r="R3805" t="str">
            <v>NA</v>
          </cell>
          <cell r="S3805">
            <v>9</v>
          </cell>
          <cell r="T3805">
            <v>11</v>
          </cell>
          <cell r="U3805">
            <v>1983</v>
          </cell>
          <cell r="V3805" t="str">
            <v>NA</v>
          </cell>
          <cell r="W3805" t="str">
            <v>NA</v>
          </cell>
          <cell r="X3805" t="str">
            <v>NA</v>
          </cell>
          <cell r="Y3805" t="str">
            <v>NA</v>
          </cell>
          <cell r="Z3805" t="str">
            <v>NA</v>
          </cell>
          <cell r="AA3805" t="str">
            <v>NA</v>
          </cell>
          <cell r="AB3805" t="str">
            <v>NA</v>
          </cell>
          <cell r="AC3805" t="str">
            <v>NA</v>
          </cell>
          <cell r="AD3805" t="str">
            <v>NA</v>
          </cell>
          <cell r="AE3805" t="str">
            <v>NA</v>
          </cell>
          <cell r="AF3805" t="str">
            <v>NA</v>
          </cell>
          <cell r="AG3805" t="str">
            <v>NA</v>
          </cell>
          <cell r="AH3805" t="str">
            <v>NA</v>
          </cell>
          <cell r="AI3805" t="e">
            <v>#VALUE!</v>
          </cell>
          <cell r="AJ3805" t="str">
            <v>NA</v>
          </cell>
          <cell r="AK3805" t="str">
            <v>NA</v>
          </cell>
          <cell r="AL3805" t="str">
            <v>NA</v>
          </cell>
          <cell r="AM3805" t="str">
            <v>NA</v>
          </cell>
          <cell r="AN3805" t="str">
            <v>NA</v>
          </cell>
          <cell r="AO3805" t="str">
            <v>NA</v>
          </cell>
          <cell r="AP3805" t="str">
            <v>NA</v>
          </cell>
          <cell r="AQ3805" t="str">
            <v>NA</v>
          </cell>
          <cell r="AR3805" t="str">
            <v>NA</v>
          </cell>
          <cell r="AS3805" t="str">
            <v>NA</v>
          </cell>
          <cell r="AT3805" t="str">
            <v>AC29 rainforest</v>
          </cell>
          <cell r="AU3805">
            <v>0</v>
          </cell>
          <cell r="AV3805" t="str">
            <v>NA</v>
          </cell>
          <cell r="AW3805" t="str">
            <v>NA</v>
          </cell>
          <cell r="AX3805" t="str">
            <v>NA</v>
          </cell>
          <cell r="AY3805" t="str">
            <v>NA</v>
          </cell>
        </row>
        <row r="3806">
          <cell r="A3806" t="str">
            <v>QLD 6km SSW N.Tamb.</v>
          </cell>
          <cell r="B3806" t="str">
            <v>Phil Ward</v>
          </cell>
          <cell r="C3806" t="str">
            <v>Australia</v>
          </cell>
          <cell r="D3806" t="str">
            <v>Australia</v>
          </cell>
          <cell r="E3806" t="str">
            <v>NA</v>
          </cell>
          <cell r="F3806" t="str">
            <v>NA</v>
          </cell>
          <cell r="G3806" t="str">
            <v>NA</v>
          </cell>
          <cell r="H3806" t="str">
            <v>NA</v>
          </cell>
          <cell r="I3806">
            <v>500</v>
          </cell>
          <cell r="J3806">
            <v>-27.933299999999999</v>
          </cell>
          <cell r="K3806">
            <v>153.1833</v>
          </cell>
          <cell r="L3806" t="str">
            <v>NA</v>
          </cell>
          <cell r="M3806" t="str">
            <v>NA</v>
          </cell>
          <cell r="N3806" t="str">
            <v>NA</v>
          </cell>
          <cell r="O3806" t="str">
            <v>NA</v>
          </cell>
          <cell r="P3806" t="str">
            <v>NA</v>
          </cell>
          <cell r="Q3806" t="str">
            <v>NA</v>
          </cell>
          <cell r="R3806" t="str">
            <v>NA</v>
          </cell>
          <cell r="S3806">
            <v>31</v>
          </cell>
          <cell r="T3806">
            <v>12</v>
          </cell>
          <cell r="U3806">
            <v>1988</v>
          </cell>
          <cell r="V3806" t="str">
            <v>NA</v>
          </cell>
          <cell r="W3806" t="str">
            <v>NA</v>
          </cell>
          <cell r="X3806" t="str">
            <v>NA</v>
          </cell>
          <cell r="Y3806" t="str">
            <v>NA</v>
          </cell>
          <cell r="Z3806" t="str">
            <v>NA</v>
          </cell>
          <cell r="AA3806" t="str">
            <v>NA</v>
          </cell>
          <cell r="AB3806" t="str">
            <v>NA</v>
          </cell>
          <cell r="AC3806" t="str">
            <v>NA</v>
          </cell>
          <cell r="AD3806" t="str">
            <v>NA</v>
          </cell>
          <cell r="AE3806" t="str">
            <v>NA</v>
          </cell>
          <cell r="AF3806" t="str">
            <v>NA</v>
          </cell>
          <cell r="AG3806" t="str">
            <v>NA</v>
          </cell>
          <cell r="AH3806" t="str">
            <v>NA</v>
          </cell>
          <cell r="AI3806" t="e">
            <v>#VALUE!</v>
          </cell>
          <cell r="AJ3806" t="str">
            <v>NA</v>
          </cell>
          <cell r="AK3806" t="str">
            <v>NA</v>
          </cell>
          <cell r="AL3806" t="str">
            <v>NA</v>
          </cell>
          <cell r="AM3806" t="str">
            <v>NA</v>
          </cell>
          <cell r="AN3806" t="str">
            <v>NA</v>
          </cell>
          <cell r="AO3806" t="str">
            <v>NA</v>
          </cell>
          <cell r="AP3806" t="str">
            <v>NA</v>
          </cell>
          <cell r="AQ3806" t="str">
            <v>NA</v>
          </cell>
          <cell r="AR3806" t="str">
            <v>NA</v>
          </cell>
          <cell r="AS3806" t="str">
            <v>NA</v>
          </cell>
          <cell r="AT3806" t="str">
            <v>AC29 rainforest</v>
          </cell>
          <cell r="AU3806">
            <v>0</v>
          </cell>
          <cell r="AV3806" t="str">
            <v>NA</v>
          </cell>
          <cell r="AW3806" t="str">
            <v>NA</v>
          </cell>
          <cell r="AX3806" t="str">
            <v>NA</v>
          </cell>
          <cell r="AY3806" t="str">
            <v>NA</v>
          </cell>
        </row>
        <row r="3807">
          <cell r="A3807" t="str">
            <v>Radford_etal_2013_01</v>
          </cell>
          <cell r="B3807" t="str">
            <v>Gibb, Heloise</v>
          </cell>
          <cell r="C3807" t="str">
            <v>Oceania</v>
          </cell>
          <cell r="D3807" t="str">
            <v>Australia</v>
          </cell>
          <cell r="E3807" t="str">
            <v>Western Australia</v>
          </cell>
          <cell r="F3807" t="str">
            <v>Ning Bing</v>
          </cell>
          <cell r="G3807" t="str">
            <v>NC1</v>
          </cell>
          <cell r="H3807" t="str">
            <v>Callitris patches</v>
          </cell>
          <cell r="I3807">
            <v>74</v>
          </cell>
          <cell r="J3807">
            <v>-15.1</v>
          </cell>
          <cell r="K3807">
            <v>128.68</v>
          </cell>
          <cell r="L3807" t="str">
            <v>In publication</v>
          </cell>
          <cell r="M3807" t="str">
            <v>NA</v>
          </cell>
          <cell r="N3807">
            <v>198</v>
          </cell>
          <cell r="O3807">
            <v>24</v>
          </cell>
          <cell r="P3807" t="str">
            <v>NA</v>
          </cell>
          <cell r="Q3807" t="str">
            <v>NA</v>
          </cell>
          <cell r="R3807">
            <v>1</v>
          </cell>
          <cell r="S3807" t="str">
            <v>NA</v>
          </cell>
          <cell r="T3807">
            <v>5</v>
          </cell>
          <cell r="U3807">
            <v>2009</v>
          </cell>
          <cell r="V3807" t="str">
            <v>NA</v>
          </cell>
          <cell r="W3807">
            <v>9</v>
          </cell>
          <cell r="X3807">
            <v>2009</v>
          </cell>
          <cell r="Y3807">
            <v>1</v>
          </cell>
          <cell r="Z3807">
            <v>40</v>
          </cell>
          <cell r="AA3807">
            <v>30</v>
          </cell>
          <cell r="AB3807">
            <v>0</v>
          </cell>
          <cell r="AC3807" t="str">
            <v>Pitfall</v>
          </cell>
          <cell r="AD3807" t="str">
            <v>Pitfall: 5 x 4 grid of pitfall traps with 10 m spacing, located adjacent to the vegetatiom transect at each site. Pitfall traps were 7-cm-diameter plastic vials, partly filled with ethylene glycol as a preservative, and were opened for 48 h.</v>
          </cell>
          <cell r="AE3807">
            <v>20</v>
          </cell>
          <cell r="AF3807">
            <v>38.5</v>
          </cell>
          <cell r="AG3807">
            <v>10</v>
          </cell>
          <cell r="AH3807">
            <v>48</v>
          </cell>
          <cell r="AI3807">
            <v>40</v>
          </cell>
          <cell r="AJ3807">
            <v>0</v>
          </cell>
          <cell r="AK3807">
            <v>0</v>
          </cell>
          <cell r="AL3807">
            <v>0</v>
          </cell>
          <cell r="AM3807">
            <v>0</v>
          </cell>
          <cell r="AN3807">
            <v>0</v>
          </cell>
          <cell r="AO3807">
            <v>0</v>
          </cell>
          <cell r="AP3807">
            <v>0</v>
          </cell>
          <cell r="AQ3807">
            <v>0</v>
          </cell>
          <cell r="AR3807">
            <v>0</v>
          </cell>
          <cell r="AS3807">
            <v>0</v>
          </cell>
          <cell r="AT3807" t="str">
            <v>Callitris patches</v>
          </cell>
          <cell r="AU3807" t="str">
            <v>Disturbed</v>
          </cell>
          <cell r="AV3807" t="str">
            <v>Grazing</v>
          </cell>
          <cell r="AW3807" t="str">
            <v>NA</v>
          </cell>
          <cell r="AX3807" t="str">
            <v>Limestone-derived clay soil</v>
          </cell>
          <cell r="AY3807" t="str">
            <v>NA</v>
          </cell>
        </row>
        <row r="3808">
          <cell r="A3808" t="str">
            <v>Radford_etal_2013_02</v>
          </cell>
          <cell r="B3808" t="str">
            <v>Gibb, Heloise</v>
          </cell>
          <cell r="C3808" t="str">
            <v>Oceania</v>
          </cell>
          <cell r="D3808" t="str">
            <v>Australia</v>
          </cell>
          <cell r="E3808" t="str">
            <v>Western Australia</v>
          </cell>
          <cell r="F3808" t="str">
            <v>Ning Bing</v>
          </cell>
          <cell r="G3808" t="str">
            <v>NC2</v>
          </cell>
          <cell r="H3808" t="str">
            <v>Callitris patches</v>
          </cell>
          <cell r="I3808">
            <v>74</v>
          </cell>
          <cell r="J3808">
            <v>-15.1</v>
          </cell>
          <cell r="K3808">
            <v>128.68</v>
          </cell>
          <cell r="L3808" t="str">
            <v>In publication</v>
          </cell>
          <cell r="M3808" t="str">
            <v>NA</v>
          </cell>
          <cell r="N3808">
            <v>224</v>
          </cell>
          <cell r="O3808">
            <v>35</v>
          </cell>
          <cell r="P3808" t="str">
            <v>NA</v>
          </cell>
          <cell r="Q3808" t="str">
            <v>NA</v>
          </cell>
          <cell r="R3808">
            <v>1</v>
          </cell>
          <cell r="S3808" t="str">
            <v>NA</v>
          </cell>
          <cell r="T3808">
            <v>5</v>
          </cell>
          <cell r="U3808">
            <v>2009</v>
          </cell>
          <cell r="V3808" t="str">
            <v>NA</v>
          </cell>
          <cell r="W3808">
            <v>9</v>
          </cell>
          <cell r="X3808">
            <v>2009</v>
          </cell>
          <cell r="Y3808">
            <v>1</v>
          </cell>
          <cell r="Z3808">
            <v>40</v>
          </cell>
          <cell r="AA3808">
            <v>30</v>
          </cell>
          <cell r="AB3808">
            <v>0</v>
          </cell>
          <cell r="AC3808" t="str">
            <v>Pitfall</v>
          </cell>
          <cell r="AD3808" t="str">
            <v>Pitfall: 5 x 4 grid of pitfall traps with 10 m spacing, located adjacent to the vegetatiom transect at each site. Pitfall traps were 7-cm-diameter plastic vials, partly filled with ethylene glycol as a preservative, and were opened for 48 h.</v>
          </cell>
          <cell r="AE3808">
            <v>20</v>
          </cell>
          <cell r="AF3808">
            <v>38.5</v>
          </cell>
          <cell r="AG3808">
            <v>10</v>
          </cell>
          <cell r="AH3808">
            <v>48</v>
          </cell>
          <cell r="AI3808">
            <v>40</v>
          </cell>
          <cell r="AJ3808">
            <v>0</v>
          </cell>
          <cell r="AK3808">
            <v>0</v>
          </cell>
          <cell r="AL3808">
            <v>0</v>
          </cell>
          <cell r="AM3808">
            <v>0</v>
          </cell>
          <cell r="AN3808">
            <v>0</v>
          </cell>
          <cell r="AO3808">
            <v>0</v>
          </cell>
          <cell r="AP3808">
            <v>0</v>
          </cell>
          <cell r="AQ3808">
            <v>0</v>
          </cell>
          <cell r="AR3808">
            <v>0</v>
          </cell>
          <cell r="AS3808">
            <v>0</v>
          </cell>
          <cell r="AT3808" t="str">
            <v>Callitris patches</v>
          </cell>
          <cell r="AU3808" t="str">
            <v>Disturbed</v>
          </cell>
          <cell r="AV3808" t="str">
            <v>Grazing</v>
          </cell>
          <cell r="AW3808" t="str">
            <v>NA</v>
          </cell>
          <cell r="AX3808" t="str">
            <v>Deep sand substrates</v>
          </cell>
          <cell r="AY3808" t="str">
            <v>NA</v>
          </cell>
        </row>
        <row r="3809">
          <cell r="A3809" t="str">
            <v>Radford_etal_2013_03</v>
          </cell>
          <cell r="B3809" t="str">
            <v>Gibb, Heloise</v>
          </cell>
          <cell r="C3809" t="str">
            <v>Oceania</v>
          </cell>
          <cell r="D3809" t="str">
            <v>Australia</v>
          </cell>
          <cell r="E3809" t="str">
            <v>Western Australia</v>
          </cell>
          <cell r="F3809" t="str">
            <v>Ning Bing</v>
          </cell>
          <cell r="G3809" t="str">
            <v>NC3</v>
          </cell>
          <cell r="H3809" t="str">
            <v>Callitris patches</v>
          </cell>
          <cell r="I3809">
            <v>74</v>
          </cell>
          <cell r="J3809">
            <v>-15.1</v>
          </cell>
          <cell r="K3809">
            <v>128.68</v>
          </cell>
          <cell r="L3809" t="str">
            <v>In publication</v>
          </cell>
          <cell r="M3809" t="str">
            <v>NA</v>
          </cell>
          <cell r="N3809">
            <v>164</v>
          </cell>
          <cell r="O3809">
            <v>22</v>
          </cell>
          <cell r="P3809" t="str">
            <v>NA</v>
          </cell>
          <cell r="Q3809" t="str">
            <v>NA</v>
          </cell>
          <cell r="R3809">
            <v>1</v>
          </cell>
          <cell r="S3809" t="str">
            <v>NA</v>
          </cell>
          <cell r="T3809">
            <v>5</v>
          </cell>
          <cell r="U3809">
            <v>2009</v>
          </cell>
          <cell r="V3809" t="str">
            <v>NA</v>
          </cell>
          <cell r="W3809">
            <v>9</v>
          </cell>
          <cell r="X3809">
            <v>2009</v>
          </cell>
          <cell r="Y3809">
            <v>1</v>
          </cell>
          <cell r="Z3809">
            <v>40</v>
          </cell>
          <cell r="AA3809">
            <v>30</v>
          </cell>
          <cell r="AB3809">
            <v>0</v>
          </cell>
          <cell r="AC3809" t="str">
            <v>Pitfall</v>
          </cell>
          <cell r="AD3809" t="str">
            <v>Pitfall: 5 x 4 grid of pitfall traps with 10 m spacing, located adjacent to the vegetatiom transect at each site. Pitfall traps were 7-cm-diameter plastic vials, partly filled with ethylene glycol as a preservative, and were opened for 48 h.</v>
          </cell>
          <cell r="AE3809">
            <v>20</v>
          </cell>
          <cell r="AF3809">
            <v>38.5</v>
          </cell>
          <cell r="AG3809">
            <v>10</v>
          </cell>
          <cell r="AH3809">
            <v>48</v>
          </cell>
          <cell r="AI3809">
            <v>40</v>
          </cell>
          <cell r="AJ3809">
            <v>0</v>
          </cell>
          <cell r="AK3809">
            <v>0</v>
          </cell>
          <cell r="AL3809">
            <v>0</v>
          </cell>
          <cell r="AM3809">
            <v>0</v>
          </cell>
          <cell r="AN3809">
            <v>0</v>
          </cell>
          <cell r="AO3809">
            <v>0</v>
          </cell>
          <cell r="AP3809">
            <v>0</v>
          </cell>
          <cell r="AQ3809">
            <v>0</v>
          </cell>
          <cell r="AR3809">
            <v>0</v>
          </cell>
          <cell r="AS3809">
            <v>0</v>
          </cell>
          <cell r="AT3809" t="str">
            <v>Callitris patches</v>
          </cell>
          <cell r="AU3809" t="str">
            <v>Disturbed</v>
          </cell>
          <cell r="AV3809" t="str">
            <v>Grazing</v>
          </cell>
          <cell r="AW3809" t="str">
            <v>NA</v>
          </cell>
          <cell r="AX3809" t="str">
            <v>Shallow sand on sandstone</v>
          </cell>
          <cell r="AY3809" t="str">
            <v>NA</v>
          </cell>
        </row>
        <row r="3810">
          <cell r="A3810" t="str">
            <v>Radford_etal_2013_04</v>
          </cell>
          <cell r="B3810" t="str">
            <v>Gibb, Heloise</v>
          </cell>
          <cell r="C3810" t="str">
            <v>Oceania</v>
          </cell>
          <cell r="D3810" t="str">
            <v>Australia</v>
          </cell>
          <cell r="E3810" t="str">
            <v>Western Australia</v>
          </cell>
          <cell r="F3810" t="str">
            <v>Ning Bing</v>
          </cell>
          <cell r="G3810" t="str">
            <v>NC4</v>
          </cell>
          <cell r="H3810" t="str">
            <v>Callitris patches</v>
          </cell>
          <cell r="I3810">
            <v>74</v>
          </cell>
          <cell r="J3810">
            <v>-15.1</v>
          </cell>
          <cell r="K3810">
            <v>128.68</v>
          </cell>
          <cell r="L3810" t="str">
            <v>In publication</v>
          </cell>
          <cell r="M3810" t="str">
            <v>NA</v>
          </cell>
          <cell r="N3810">
            <v>467</v>
          </cell>
          <cell r="O3810">
            <v>26</v>
          </cell>
          <cell r="P3810" t="str">
            <v>NA</v>
          </cell>
          <cell r="Q3810" t="str">
            <v>NA</v>
          </cell>
          <cell r="R3810">
            <v>1</v>
          </cell>
          <cell r="S3810" t="str">
            <v>NA</v>
          </cell>
          <cell r="T3810">
            <v>5</v>
          </cell>
          <cell r="U3810">
            <v>2009</v>
          </cell>
          <cell r="V3810" t="str">
            <v>NA</v>
          </cell>
          <cell r="W3810">
            <v>9</v>
          </cell>
          <cell r="X3810">
            <v>2009</v>
          </cell>
          <cell r="Y3810">
            <v>1</v>
          </cell>
          <cell r="Z3810">
            <v>40</v>
          </cell>
          <cell r="AA3810">
            <v>30</v>
          </cell>
          <cell r="AB3810">
            <v>0</v>
          </cell>
          <cell r="AC3810" t="str">
            <v>Pitfall</v>
          </cell>
          <cell r="AD3810" t="str">
            <v>Pitfall: 5 x 4 grid of pitfall traps with 10 m spacing, located adjacent to the vegetatiom transect at each site. Pitfall traps were 7-cm-diameter plastic vials, partly filled with ethylene glycol as a preservative, and were opened for 48 h.</v>
          </cell>
          <cell r="AE3810">
            <v>20</v>
          </cell>
          <cell r="AF3810">
            <v>38.5</v>
          </cell>
          <cell r="AG3810">
            <v>10</v>
          </cell>
          <cell r="AH3810">
            <v>48</v>
          </cell>
          <cell r="AI3810">
            <v>40</v>
          </cell>
          <cell r="AJ3810">
            <v>0</v>
          </cell>
          <cell r="AK3810">
            <v>0</v>
          </cell>
          <cell r="AL3810">
            <v>0</v>
          </cell>
          <cell r="AM3810">
            <v>0</v>
          </cell>
          <cell r="AN3810">
            <v>0</v>
          </cell>
          <cell r="AO3810">
            <v>0</v>
          </cell>
          <cell r="AP3810">
            <v>0</v>
          </cell>
          <cell r="AQ3810">
            <v>0</v>
          </cell>
          <cell r="AR3810">
            <v>0</v>
          </cell>
          <cell r="AS3810">
            <v>0</v>
          </cell>
          <cell r="AT3810" t="str">
            <v>Callitris patches</v>
          </cell>
          <cell r="AU3810" t="str">
            <v>Disturbed</v>
          </cell>
          <cell r="AV3810" t="str">
            <v>Grazing</v>
          </cell>
          <cell r="AW3810" t="str">
            <v>NA</v>
          </cell>
          <cell r="AX3810" t="str">
            <v>Deep sand substrates</v>
          </cell>
          <cell r="AY3810" t="str">
            <v>NA</v>
          </cell>
        </row>
        <row r="3811">
          <cell r="A3811" t="str">
            <v>Radford_etal_2013_05</v>
          </cell>
          <cell r="B3811" t="str">
            <v>Gibb, Heloise</v>
          </cell>
          <cell r="C3811" t="str">
            <v>Oceania</v>
          </cell>
          <cell r="D3811" t="str">
            <v>Australia</v>
          </cell>
          <cell r="E3811" t="str">
            <v>Western Australia</v>
          </cell>
          <cell r="F3811" t="str">
            <v>Ning Bing</v>
          </cell>
          <cell r="G3811" t="str">
            <v>NC5</v>
          </cell>
          <cell r="H3811" t="str">
            <v>Callitris patches</v>
          </cell>
          <cell r="I3811">
            <v>74</v>
          </cell>
          <cell r="J3811">
            <v>-15.1</v>
          </cell>
          <cell r="K3811">
            <v>128.68</v>
          </cell>
          <cell r="L3811" t="str">
            <v>In publication</v>
          </cell>
          <cell r="M3811" t="str">
            <v>NA</v>
          </cell>
          <cell r="N3811">
            <v>413</v>
          </cell>
          <cell r="O3811">
            <v>16</v>
          </cell>
          <cell r="P3811" t="str">
            <v>NA</v>
          </cell>
          <cell r="Q3811" t="str">
            <v>NA</v>
          </cell>
          <cell r="R3811">
            <v>1</v>
          </cell>
          <cell r="S3811" t="str">
            <v>NA</v>
          </cell>
          <cell r="T3811">
            <v>5</v>
          </cell>
          <cell r="U3811">
            <v>2009</v>
          </cell>
          <cell r="V3811" t="str">
            <v>NA</v>
          </cell>
          <cell r="W3811">
            <v>9</v>
          </cell>
          <cell r="X3811">
            <v>2009</v>
          </cell>
          <cell r="Y3811">
            <v>1</v>
          </cell>
          <cell r="Z3811">
            <v>40</v>
          </cell>
          <cell r="AA3811">
            <v>30</v>
          </cell>
          <cell r="AB3811">
            <v>0</v>
          </cell>
          <cell r="AC3811" t="str">
            <v>Pitfall</v>
          </cell>
          <cell r="AD3811" t="str">
            <v>Pitfall: 5 x 4 grid of pitfall traps with 10 m spacing, located adjacent to the vegetatiom transect at each site. Pitfall traps were 7-cm-diameter plastic vials, partly filled with ethylene glycol as a preservative, and were opened for 48 h.</v>
          </cell>
          <cell r="AE3811">
            <v>20</v>
          </cell>
          <cell r="AF3811">
            <v>38.5</v>
          </cell>
          <cell r="AG3811">
            <v>10</v>
          </cell>
          <cell r="AH3811">
            <v>48</v>
          </cell>
          <cell r="AI3811">
            <v>40</v>
          </cell>
          <cell r="AJ3811">
            <v>0</v>
          </cell>
          <cell r="AK3811">
            <v>0</v>
          </cell>
          <cell r="AL3811">
            <v>0</v>
          </cell>
          <cell r="AM3811">
            <v>0</v>
          </cell>
          <cell r="AN3811">
            <v>0</v>
          </cell>
          <cell r="AO3811">
            <v>0</v>
          </cell>
          <cell r="AP3811">
            <v>0</v>
          </cell>
          <cell r="AQ3811">
            <v>0</v>
          </cell>
          <cell r="AR3811">
            <v>0</v>
          </cell>
          <cell r="AS3811">
            <v>0</v>
          </cell>
          <cell r="AT3811" t="str">
            <v>Callitris patches</v>
          </cell>
          <cell r="AU3811" t="str">
            <v>Disturbed</v>
          </cell>
          <cell r="AV3811" t="str">
            <v>Grazing</v>
          </cell>
          <cell r="AW3811" t="str">
            <v>NA</v>
          </cell>
          <cell r="AX3811" t="str">
            <v>Deep sand substrates</v>
          </cell>
          <cell r="AY3811" t="str">
            <v>NA</v>
          </cell>
        </row>
        <row r="3812">
          <cell r="A3812" t="str">
            <v>Radford_etal_2013_06</v>
          </cell>
          <cell r="B3812" t="str">
            <v>Gibb, Heloise</v>
          </cell>
          <cell r="C3812" t="str">
            <v>Oceania</v>
          </cell>
          <cell r="D3812" t="str">
            <v>Australia</v>
          </cell>
          <cell r="E3812" t="str">
            <v>Western Australia</v>
          </cell>
          <cell r="F3812" t="str">
            <v>Ning Bing</v>
          </cell>
          <cell r="G3812" t="str">
            <v>NS1</v>
          </cell>
          <cell r="H3812" t="str">
            <v>Eucalyptus savanna</v>
          </cell>
          <cell r="I3812">
            <v>74</v>
          </cell>
          <cell r="J3812">
            <v>-15.1</v>
          </cell>
          <cell r="K3812">
            <v>128.68</v>
          </cell>
          <cell r="L3812" t="str">
            <v>In publication</v>
          </cell>
          <cell r="M3812" t="str">
            <v>NA</v>
          </cell>
          <cell r="N3812">
            <v>378</v>
          </cell>
          <cell r="O3812">
            <v>21</v>
          </cell>
          <cell r="P3812" t="str">
            <v>NA</v>
          </cell>
          <cell r="Q3812" t="str">
            <v>NA</v>
          </cell>
          <cell r="R3812">
            <v>1</v>
          </cell>
          <cell r="S3812" t="str">
            <v>NA</v>
          </cell>
          <cell r="T3812">
            <v>5</v>
          </cell>
          <cell r="U3812">
            <v>2009</v>
          </cell>
          <cell r="V3812" t="str">
            <v>NA</v>
          </cell>
          <cell r="W3812">
            <v>9</v>
          </cell>
          <cell r="X3812">
            <v>2009</v>
          </cell>
          <cell r="Y3812">
            <v>1</v>
          </cell>
          <cell r="Z3812">
            <v>40</v>
          </cell>
          <cell r="AA3812">
            <v>30</v>
          </cell>
          <cell r="AB3812">
            <v>0</v>
          </cell>
          <cell r="AC3812" t="str">
            <v>Pitfall</v>
          </cell>
          <cell r="AD3812" t="str">
            <v>Pitfall: 5 x 4 grid of pitfall traps with 10 m spacing, located adjacent to the vegetatiom transect at each site. Pitfall traps were 7-cm-diameter plastic vials, partly filled with ethylene glycol as a preservative, and were opened for 48 h.</v>
          </cell>
          <cell r="AE3812">
            <v>20</v>
          </cell>
          <cell r="AF3812">
            <v>38.5</v>
          </cell>
          <cell r="AG3812">
            <v>10</v>
          </cell>
          <cell r="AH3812">
            <v>48</v>
          </cell>
          <cell r="AI3812">
            <v>40</v>
          </cell>
          <cell r="AJ3812">
            <v>0</v>
          </cell>
          <cell r="AK3812">
            <v>0</v>
          </cell>
          <cell r="AL3812">
            <v>0</v>
          </cell>
          <cell r="AM3812">
            <v>0</v>
          </cell>
          <cell r="AN3812">
            <v>0</v>
          </cell>
          <cell r="AO3812">
            <v>0</v>
          </cell>
          <cell r="AP3812">
            <v>0</v>
          </cell>
          <cell r="AQ3812">
            <v>0</v>
          </cell>
          <cell r="AR3812">
            <v>0</v>
          </cell>
          <cell r="AS3812">
            <v>0</v>
          </cell>
          <cell r="AT3812" t="str">
            <v>Eucalyptus savanna</v>
          </cell>
          <cell r="AU3812" t="str">
            <v>Disturbed</v>
          </cell>
          <cell r="AV3812" t="str">
            <v>Grazing</v>
          </cell>
          <cell r="AW3812" t="str">
            <v>NA</v>
          </cell>
          <cell r="AX3812" t="str">
            <v>Deep sand substrates</v>
          </cell>
          <cell r="AY3812" t="str">
            <v>NA</v>
          </cell>
        </row>
        <row r="3813">
          <cell r="A3813" t="str">
            <v>Radford_etal_2013_07</v>
          </cell>
          <cell r="B3813" t="str">
            <v>Gibb, Heloise</v>
          </cell>
          <cell r="C3813" t="str">
            <v>Oceania</v>
          </cell>
          <cell r="D3813" t="str">
            <v>Australia</v>
          </cell>
          <cell r="E3813" t="str">
            <v>Western Australia</v>
          </cell>
          <cell r="F3813" t="str">
            <v>Ning Bing</v>
          </cell>
          <cell r="G3813" t="str">
            <v>NS2</v>
          </cell>
          <cell r="H3813" t="str">
            <v>Eucalyptus savanna</v>
          </cell>
          <cell r="I3813">
            <v>74</v>
          </cell>
          <cell r="J3813">
            <v>-15.1</v>
          </cell>
          <cell r="K3813">
            <v>128.68</v>
          </cell>
          <cell r="L3813" t="str">
            <v>In publication</v>
          </cell>
          <cell r="M3813" t="str">
            <v>NA</v>
          </cell>
          <cell r="N3813">
            <v>348</v>
          </cell>
          <cell r="O3813">
            <v>11</v>
          </cell>
          <cell r="P3813" t="str">
            <v>NA</v>
          </cell>
          <cell r="Q3813" t="str">
            <v>NA</v>
          </cell>
          <cell r="R3813">
            <v>1</v>
          </cell>
          <cell r="S3813" t="str">
            <v>NA</v>
          </cell>
          <cell r="T3813">
            <v>5</v>
          </cell>
          <cell r="U3813">
            <v>2009</v>
          </cell>
          <cell r="V3813" t="str">
            <v>NA</v>
          </cell>
          <cell r="W3813">
            <v>9</v>
          </cell>
          <cell r="X3813">
            <v>2009</v>
          </cell>
          <cell r="Y3813">
            <v>1</v>
          </cell>
          <cell r="Z3813">
            <v>40</v>
          </cell>
          <cell r="AA3813">
            <v>30</v>
          </cell>
          <cell r="AB3813">
            <v>0</v>
          </cell>
          <cell r="AC3813" t="str">
            <v>Pitfall</v>
          </cell>
          <cell r="AD3813" t="str">
            <v>Pitfall: 5 x 4 grid of pitfall traps with 10 m spacing, located adjacent to the vegetatiom transect at each site. Pitfall traps were 7-cm-diameter plastic vials, partly filled with ethylene glycol as a preservative, and were opened for 48 h.</v>
          </cell>
          <cell r="AE3813">
            <v>20</v>
          </cell>
          <cell r="AF3813">
            <v>38.5</v>
          </cell>
          <cell r="AG3813">
            <v>10</v>
          </cell>
          <cell r="AH3813">
            <v>48</v>
          </cell>
          <cell r="AI3813">
            <v>40</v>
          </cell>
          <cell r="AJ3813">
            <v>0</v>
          </cell>
          <cell r="AK3813">
            <v>0</v>
          </cell>
          <cell r="AL3813">
            <v>0</v>
          </cell>
          <cell r="AM3813">
            <v>0</v>
          </cell>
          <cell r="AN3813">
            <v>0</v>
          </cell>
          <cell r="AO3813">
            <v>0</v>
          </cell>
          <cell r="AP3813">
            <v>0</v>
          </cell>
          <cell r="AQ3813">
            <v>0</v>
          </cell>
          <cell r="AR3813">
            <v>0</v>
          </cell>
          <cell r="AS3813">
            <v>0</v>
          </cell>
          <cell r="AT3813" t="str">
            <v>Eucalyptus savanna</v>
          </cell>
          <cell r="AU3813" t="str">
            <v>Disturbed</v>
          </cell>
          <cell r="AV3813" t="str">
            <v>Grazing</v>
          </cell>
          <cell r="AW3813" t="str">
            <v>NA</v>
          </cell>
          <cell r="AX3813" t="str">
            <v>Deep sand substrates</v>
          </cell>
          <cell r="AY3813" t="str">
            <v>NA</v>
          </cell>
        </row>
        <row r="3814">
          <cell r="A3814" t="str">
            <v>Radford_etal_2013_08</v>
          </cell>
          <cell r="B3814" t="str">
            <v>Gibb, Heloise</v>
          </cell>
          <cell r="C3814" t="str">
            <v>Oceania</v>
          </cell>
          <cell r="D3814" t="str">
            <v>Australia</v>
          </cell>
          <cell r="E3814" t="str">
            <v>Western Australia</v>
          </cell>
          <cell r="F3814" t="str">
            <v>Ning Bing</v>
          </cell>
          <cell r="G3814" t="str">
            <v>NS3</v>
          </cell>
          <cell r="H3814" t="str">
            <v>Eucalyptus savanna</v>
          </cell>
          <cell r="I3814">
            <v>74</v>
          </cell>
          <cell r="J3814">
            <v>-15.1</v>
          </cell>
          <cell r="K3814">
            <v>128.68</v>
          </cell>
          <cell r="L3814" t="str">
            <v>In publication</v>
          </cell>
          <cell r="M3814" t="str">
            <v>NA</v>
          </cell>
          <cell r="N3814">
            <v>554</v>
          </cell>
          <cell r="O3814">
            <v>11</v>
          </cell>
          <cell r="P3814" t="str">
            <v>NA</v>
          </cell>
          <cell r="Q3814" t="str">
            <v>NA</v>
          </cell>
          <cell r="R3814">
            <v>1</v>
          </cell>
          <cell r="S3814" t="str">
            <v>NA</v>
          </cell>
          <cell r="T3814">
            <v>5</v>
          </cell>
          <cell r="U3814">
            <v>2009</v>
          </cell>
          <cell r="V3814" t="str">
            <v>NA</v>
          </cell>
          <cell r="W3814">
            <v>9</v>
          </cell>
          <cell r="X3814">
            <v>2009</v>
          </cell>
          <cell r="Y3814">
            <v>1</v>
          </cell>
          <cell r="Z3814">
            <v>40</v>
          </cell>
          <cell r="AA3814">
            <v>30</v>
          </cell>
          <cell r="AB3814">
            <v>0</v>
          </cell>
          <cell r="AC3814" t="str">
            <v>Pitfall</v>
          </cell>
          <cell r="AD3814" t="str">
            <v>Pitfall: 5 x 4 grid of pitfall traps with 10 m spacing, located adjacent to the vegetatiom transect at each site. Pitfall traps were 7-cm-diameter plastic vials, partly filled with ethylene glycol as a preservative, and were opened for 48 h.</v>
          </cell>
          <cell r="AE3814">
            <v>20</v>
          </cell>
          <cell r="AF3814">
            <v>38.5</v>
          </cell>
          <cell r="AG3814">
            <v>10</v>
          </cell>
          <cell r="AH3814">
            <v>48</v>
          </cell>
          <cell r="AI3814">
            <v>40</v>
          </cell>
          <cell r="AJ3814">
            <v>0</v>
          </cell>
          <cell r="AK3814">
            <v>0</v>
          </cell>
          <cell r="AL3814">
            <v>0</v>
          </cell>
          <cell r="AM3814">
            <v>0</v>
          </cell>
          <cell r="AN3814">
            <v>0</v>
          </cell>
          <cell r="AO3814">
            <v>0</v>
          </cell>
          <cell r="AP3814">
            <v>0</v>
          </cell>
          <cell r="AQ3814">
            <v>0</v>
          </cell>
          <cell r="AR3814">
            <v>0</v>
          </cell>
          <cell r="AS3814">
            <v>0</v>
          </cell>
          <cell r="AT3814" t="str">
            <v>Eucalyptus savanna</v>
          </cell>
          <cell r="AU3814" t="str">
            <v>Disturbed</v>
          </cell>
          <cell r="AV3814" t="str">
            <v>Grazing</v>
          </cell>
          <cell r="AW3814" t="str">
            <v>NA</v>
          </cell>
          <cell r="AX3814" t="str">
            <v>Limestone-derived clay soil</v>
          </cell>
          <cell r="AY3814" t="str">
            <v>NA</v>
          </cell>
        </row>
        <row r="3815">
          <cell r="A3815" t="str">
            <v>Radford_etal_2013_09</v>
          </cell>
          <cell r="B3815" t="str">
            <v>Gibb, Heloise</v>
          </cell>
          <cell r="C3815" t="str">
            <v>Oceania</v>
          </cell>
          <cell r="D3815" t="str">
            <v>Australia</v>
          </cell>
          <cell r="E3815" t="str">
            <v>Western Australia</v>
          </cell>
          <cell r="F3815" t="str">
            <v>Gunlom</v>
          </cell>
          <cell r="G3815" t="str">
            <v>G1</v>
          </cell>
          <cell r="H3815" t="str">
            <v>Callitris patches</v>
          </cell>
          <cell r="I3815">
            <v>70</v>
          </cell>
          <cell r="J3815">
            <v>-13.43</v>
          </cell>
          <cell r="K3815">
            <v>132.41999999999999</v>
          </cell>
          <cell r="L3815" t="str">
            <v>Google Earth estimate</v>
          </cell>
          <cell r="M3815" t="str">
            <v>NA</v>
          </cell>
          <cell r="N3815">
            <v>717</v>
          </cell>
          <cell r="O3815">
            <v>35</v>
          </cell>
          <cell r="P3815" t="str">
            <v>NA</v>
          </cell>
          <cell r="Q3815" t="str">
            <v>NA</v>
          </cell>
          <cell r="R3815">
            <v>1</v>
          </cell>
          <cell r="S3815" t="str">
            <v>NA</v>
          </cell>
          <cell r="T3815">
            <v>5</v>
          </cell>
          <cell r="U3815">
            <v>2011</v>
          </cell>
          <cell r="V3815" t="str">
            <v>NA</v>
          </cell>
          <cell r="W3815">
            <v>6</v>
          </cell>
          <cell r="X3815">
            <v>2011</v>
          </cell>
          <cell r="Y3815">
            <v>1</v>
          </cell>
          <cell r="Z3815">
            <v>40</v>
          </cell>
          <cell r="AA3815">
            <v>30</v>
          </cell>
          <cell r="AB3815">
            <v>0</v>
          </cell>
          <cell r="AC3815" t="str">
            <v>Pitfall</v>
          </cell>
          <cell r="AD3815"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15">
            <v>20</v>
          </cell>
          <cell r="AF3815">
            <v>15.91</v>
          </cell>
          <cell r="AG3815">
            <v>7.5</v>
          </cell>
          <cell r="AH3815">
            <v>35.5</v>
          </cell>
          <cell r="AI3815">
            <v>29.583333333333332</v>
          </cell>
          <cell r="AJ3815">
            <v>0</v>
          </cell>
          <cell r="AK3815">
            <v>0</v>
          </cell>
          <cell r="AL3815">
            <v>0</v>
          </cell>
          <cell r="AM3815">
            <v>0</v>
          </cell>
          <cell r="AN3815">
            <v>0</v>
          </cell>
          <cell r="AO3815">
            <v>0</v>
          </cell>
          <cell r="AP3815">
            <v>0</v>
          </cell>
          <cell r="AQ3815">
            <v>0</v>
          </cell>
          <cell r="AR3815">
            <v>0</v>
          </cell>
          <cell r="AS3815">
            <v>0</v>
          </cell>
          <cell r="AT3815" t="str">
            <v>Callitris patches</v>
          </cell>
          <cell r="AU3815" t="str">
            <v>Undisturbed</v>
          </cell>
          <cell r="AV3815" t="str">
            <v>NA</v>
          </cell>
          <cell r="AW3815" t="str">
            <v>NA</v>
          </cell>
          <cell r="AX3815" t="str">
            <v>Open sandsheet savanna</v>
          </cell>
          <cell r="AY3815" t="str">
            <v>Latitude and longitude estimated using Google Earth. Pitfall spacing and duration are averages.</v>
          </cell>
        </row>
        <row r="3816">
          <cell r="A3816" t="str">
            <v>Radford_etal_2013_10</v>
          </cell>
          <cell r="B3816" t="str">
            <v>Gibb, Heloise</v>
          </cell>
          <cell r="C3816" t="str">
            <v>Oceania</v>
          </cell>
          <cell r="D3816" t="str">
            <v>Australia</v>
          </cell>
          <cell r="E3816" t="str">
            <v>Western Australia</v>
          </cell>
          <cell r="F3816" t="str">
            <v>Gunlom</v>
          </cell>
          <cell r="G3816" t="str">
            <v>G1</v>
          </cell>
          <cell r="H3816" t="str">
            <v>Eucalyptus savanna</v>
          </cell>
          <cell r="I3816">
            <v>70</v>
          </cell>
          <cell r="J3816">
            <v>-13.43</v>
          </cell>
          <cell r="K3816">
            <v>132.41999999999999</v>
          </cell>
          <cell r="L3816" t="str">
            <v>Google Earth estimate</v>
          </cell>
          <cell r="M3816" t="str">
            <v>NA</v>
          </cell>
          <cell r="N3816">
            <v>586</v>
          </cell>
          <cell r="O3816">
            <v>42</v>
          </cell>
          <cell r="P3816" t="str">
            <v>NA</v>
          </cell>
          <cell r="Q3816" t="str">
            <v>NA</v>
          </cell>
          <cell r="R3816">
            <v>1</v>
          </cell>
          <cell r="S3816" t="str">
            <v>NA</v>
          </cell>
          <cell r="T3816">
            <v>5</v>
          </cell>
          <cell r="U3816">
            <v>2011</v>
          </cell>
          <cell r="V3816" t="str">
            <v>NA</v>
          </cell>
          <cell r="W3816">
            <v>6</v>
          </cell>
          <cell r="X3816">
            <v>2011</v>
          </cell>
          <cell r="Y3816">
            <v>1</v>
          </cell>
          <cell r="Z3816">
            <v>40</v>
          </cell>
          <cell r="AA3816">
            <v>30</v>
          </cell>
          <cell r="AB3816">
            <v>0</v>
          </cell>
          <cell r="AC3816" t="str">
            <v>Pitfall</v>
          </cell>
          <cell r="AD3816"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16">
            <v>20</v>
          </cell>
          <cell r="AF3816">
            <v>15.91</v>
          </cell>
          <cell r="AG3816">
            <v>7.5</v>
          </cell>
          <cell r="AH3816">
            <v>35.5</v>
          </cell>
          <cell r="AI3816">
            <v>29.583333333333332</v>
          </cell>
          <cell r="AJ3816">
            <v>0</v>
          </cell>
          <cell r="AK3816">
            <v>0</v>
          </cell>
          <cell r="AL3816">
            <v>0</v>
          </cell>
          <cell r="AM3816">
            <v>0</v>
          </cell>
          <cell r="AN3816">
            <v>0</v>
          </cell>
          <cell r="AO3816">
            <v>0</v>
          </cell>
          <cell r="AP3816">
            <v>0</v>
          </cell>
          <cell r="AQ3816">
            <v>0</v>
          </cell>
          <cell r="AR3816">
            <v>0</v>
          </cell>
          <cell r="AS3816">
            <v>0</v>
          </cell>
          <cell r="AT3816" t="str">
            <v>Eucalyptus savanna</v>
          </cell>
          <cell r="AU3816" t="str">
            <v>Undisturbed</v>
          </cell>
          <cell r="AV3816" t="str">
            <v>NA</v>
          </cell>
          <cell r="AW3816" t="str">
            <v>NA</v>
          </cell>
          <cell r="AX3816" t="str">
            <v>Open sandsheet savanna</v>
          </cell>
          <cell r="AY3816" t="str">
            <v>Latitude and longitude estimated using Google Earth. Pitfall spacing and duration are averages.</v>
          </cell>
        </row>
        <row r="3817">
          <cell r="A3817" t="str">
            <v>Radford_etal_2013_11</v>
          </cell>
          <cell r="B3817" t="str">
            <v>Gibb, Heloise</v>
          </cell>
          <cell r="C3817" t="str">
            <v>Oceania</v>
          </cell>
          <cell r="D3817" t="str">
            <v>Australia</v>
          </cell>
          <cell r="E3817" t="str">
            <v>Western Australia</v>
          </cell>
          <cell r="F3817" t="str">
            <v>Gunlom</v>
          </cell>
          <cell r="G3817" t="str">
            <v>G2</v>
          </cell>
          <cell r="H3817" t="str">
            <v>Callitris patches</v>
          </cell>
          <cell r="I3817">
            <v>70</v>
          </cell>
          <cell r="J3817">
            <v>-13.43</v>
          </cell>
          <cell r="K3817">
            <v>132.41999999999999</v>
          </cell>
          <cell r="L3817" t="str">
            <v>Google Earth estimate</v>
          </cell>
          <cell r="M3817" t="str">
            <v>NA</v>
          </cell>
          <cell r="N3817">
            <v>662</v>
          </cell>
          <cell r="O3817">
            <v>28</v>
          </cell>
          <cell r="P3817" t="str">
            <v>NA</v>
          </cell>
          <cell r="Q3817" t="str">
            <v>NA</v>
          </cell>
          <cell r="R3817">
            <v>1</v>
          </cell>
          <cell r="S3817" t="str">
            <v>NA</v>
          </cell>
          <cell r="T3817">
            <v>5</v>
          </cell>
          <cell r="U3817">
            <v>2011</v>
          </cell>
          <cell r="V3817" t="str">
            <v>NA</v>
          </cell>
          <cell r="W3817">
            <v>6</v>
          </cell>
          <cell r="X3817">
            <v>2011</v>
          </cell>
          <cell r="Y3817">
            <v>1</v>
          </cell>
          <cell r="Z3817">
            <v>40</v>
          </cell>
          <cell r="AA3817">
            <v>30</v>
          </cell>
          <cell r="AB3817">
            <v>0</v>
          </cell>
          <cell r="AC3817" t="str">
            <v>Pitfall</v>
          </cell>
          <cell r="AD3817"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17">
            <v>20</v>
          </cell>
          <cell r="AF3817">
            <v>15.91</v>
          </cell>
          <cell r="AG3817">
            <v>7.5</v>
          </cell>
          <cell r="AH3817">
            <v>35.5</v>
          </cell>
          <cell r="AI3817">
            <v>29.583333333333332</v>
          </cell>
          <cell r="AJ3817">
            <v>0</v>
          </cell>
          <cell r="AK3817">
            <v>0</v>
          </cell>
          <cell r="AL3817">
            <v>0</v>
          </cell>
          <cell r="AM3817">
            <v>0</v>
          </cell>
          <cell r="AN3817">
            <v>0</v>
          </cell>
          <cell r="AO3817">
            <v>0</v>
          </cell>
          <cell r="AP3817">
            <v>0</v>
          </cell>
          <cell r="AQ3817">
            <v>0</v>
          </cell>
          <cell r="AR3817">
            <v>0</v>
          </cell>
          <cell r="AS3817">
            <v>0</v>
          </cell>
          <cell r="AT3817" t="str">
            <v>Callitris patches</v>
          </cell>
          <cell r="AU3817" t="str">
            <v>Undisturbed</v>
          </cell>
          <cell r="AV3817" t="str">
            <v>NA</v>
          </cell>
          <cell r="AW3817" t="str">
            <v>NA</v>
          </cell>
          <cell r="AX3817" t="str">
            <v>Open sandsheet savanna</v>
          </cell>
          <cell r="AY3817" t="str">
            <v>Latitude and longitude estimated using Google Earth. Pitfall spacing and duration are averages.</v>
          </cell>
        </row>
        <row r="3818">
          <cell r="A3818" t="str">
            <v>Radford_etal_2013_12</v>
          </cell>
          <cell r="B3818" t="str">
            <v>Gibb, Heloise</v>
          </cell>
          <cell r="C3818" t="str">
            <v>Oceania</v>
          </cell>
          <cell r="D3818" t="str">
            <v>Australia</v>
          </cell>
          <cell r="E3818" t="str">
            <v>Western Australia</v>
          </cell>
          <cell r="F3818" t="str">
            <v>Gunlom</v>
          </cell>
          <cell r="G3818" t="str">
            <v>G2</v>
          </cell>
          <cell r="H3818" t="str">
            <v>Eucalyptus savanna</v>
          </cell>
          <cell r="I3818">
            <v>70</v>
          </cell>
          <cell r="J3818">
            <v>-13.43</v>
          </cell>
          <cell r="K3818">
            <v>132.41999999999999</v>
          </cell>
          <cell r="L3818" t="str">
            <v>Google Earth estimate</v>
          </cell>
          <cell r="M3818" t="str">
            <v>NA</v>
          </cell>
          <cell r="N3818">
            <v>397</v>
          </cell>
          <cell r="O3818">
            <v>32</v>
          </cell>
          <cell r="P3818" t="str">
            <v>NA</v>
          </cell>
          <cell r="Q3818" t="str">
            <v>NA</v>
          </cell>
          <cell r="R3818">
            <v>1</v>
          </cell>
          <cell r="S3818" t="str">
            <v>NA</v>
          </cell>
          <cell r="T3818">
            <v>5</v>
          </cell>
          <cell r="U3818">
            <v>2011</v>
          </cell>
          <cell r="V3818" t="str">
            <v>NA</v>
          </cell>
          <cell r="W3818">
            <v>6</v>
          </cell>
          <cell r="X3818">
            <v>2011</v>
          </cell>
          <cell r="Y3818">
            <v>1</v>
          </cell>
          <cell r="Z3818">
            <v>40</v>
          </cell>
          <cell r="AA3818">
            <v>30</v>
          </cell>
          <cell r="AB3818">
            <v>0</v>
          </cell>
          <cell r="AC3818" t="str">
            <v>Pitfall</v>
          </cell>
          <cell r="AD3818"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18">
            <v>20</v>
          </cell>
          <cell r="AF3818">
            <v>15.91</v>
          </cell>
          <cell r="AG3818">
            <v>7.5</v>
          </cell>
          <cell r="AH3818">
            <v>35.5</v>
          </cell>
          <cell r="AI3818">
            <v>29.583333333333332</v>
          </cell>
          <cell r="AJ3818">
            <v>0</v>
          </cell>
          <cell r="AK3818">
            <v>0</v>
          </cell>
          <cell r="AL3818">
            <v>0</v>
          </cell>
          <cell r="AM3818">
            <v>0</v>
          </cell>
          <cell r="AN3818">
            <v>0</v>
          </cell>
          <cell r="AO3818">
            <v>0</v>
          </cell>
          <cell r="AP3818">
            <v>0</v>
          </cell>
          <cell r="AQ3818">
            <v>0</v>
          </cell>
          <cell r="AR3818">
            <v>0</v>
          </cell>
          <cell r="AS3818">
            <v>0</v>
          </cell>
          <cell r="AT3818" t="str">
            <v>Eucalyptus savanna</v>
          </cell>
          <cell r="AU3818" t="str">
            <v>Undisturbed</v>
          </cell>
          <cell r="AV3818" t="str">
            <v>NA</v>
          </cell>
          <cell r="AW3818" t="str">
            <v>NA</v>
          </cell>
          <cell r="AX3818" t="str">
            <v>Open sandsheet savanna</v>
          </cell>
          <cell r="AY3818" t="str">
            <v>Latitude and longitude estimated using Google Earth. Pitfall spacing and duration are averages.</v>
          </cell>
        </row>
        <row r="3819">
          <cell r="A3819" t="str">
            <v>Radford_etal_2013_13</v>
          </cell>
          <cell r="B3819" t="str">
            <v>Gibb, Heloise</v>
          </cell>
          <cell r="C3819" t="str">
            <v>Oceania</v>
          </cell>
          <cell r="D3819" t="str">
            <v>Australia</v>
          </cell>
          <cell r="E3819" t="str">
            <v>Western Australia</v>
          </cell>
          <cell r="F3819" t="str">
            <v>Gunlom</v>
          </cell>
          <cell r="G3819" t="str">
            <v>G3</v>
          </cell>
          <cell r="H3819" t="str">
            <v>Callitris patches</v>
          </cell>
          <cell r="I3819">
            <v>70</v>
          </cell>
          <cell r="J3819">
            <v>-13.43</v>
          </cell>
          <cell r="K3819">
            <v>132.41999999999999</v>
          </cell>
          <cell r="L3819" t="str">
            <v>Google Earth estimate</v>
          </cell>
          <cell r="M3819" t="str">
            <v>NA</v>
          </cell>
          <cell r="N3819">
            <v>594</v>
          </cell>
          <cell r="O3819">
            <v>28</v>
          </cell>
          <cell r="P3819" t="str">
            <v>NA</v>
          </cell>
          <cell r="Q3819" t="str">
            <v>NA</v>
          </cell>
          <cell r="R3819">
            <v>1</v>
          </cell>
          <cell r="S3819" t="str">
            <v>NA</v>
          </cell>
          <cell r="T3819">
            <v>5</v>
          </cell>
          <cell r="U3819">
            <v>2011</v>
          </cell>
          <cell r="V3819" t="str">
            <v>NA</v>
          </cell>
          <cell r="W3819">
            <v>6</v>
          </cell>
          <cell r="X3819">
            <v>2011</v>
          </cell>
          <cell r="Y3819">
            <v>1</v>
          </cell>
          <cell r="Z3819">
            <v>40</v>
          </cell>
          <cell r="AA3819">
            <v>30</v>
          </cell>
          <cell r="AB3819">
            <v>0</v>
          </cell>
          <cell r="AC3819" t="str">
            <v>Pitfall</v>
          </cell>
          <cell r="AD3819"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19">
            <v>20</v>
          </cell>
          <cell r="AF3819">
            <v>15.91</v>
          </cell>
          <cell r="AG3819">
            <v>7.5</v>
          </cell>
          <cell r="AH3819">
            <v>35.5</v>
          </cell>
          <cell r="AI3819">
            <v>29.583333333333332</v>
          </cell>
          <cell r="AJ3819">
            <v>0</v>
          </cell>
          <cell r="AK3819">
            <v>0</v>
          </cell>
          <cell r="AL3819">
            <v>0</v>
          </cell>
          <cell r="AM3819">
            <v>0</v>
          </cell>
          <cell r="AN3819">
            <v>0</v>
          </cell>
          <cell r="AO3819">
            <v>0</v>
          </cell>
          <cell r="AP3819">
            <v>0</v>
          </cell>
          <cell r="AQ3819">
            <v>0</v>
          </cell>
          <cell r="AR3819">
            <v>0</v>
          </cell>
          <cell r="AS3819">
            <v>0</v>
          </cell>
          <cell r="AT3819" t="str">
            <v>Callitris patches</v>
          </cell>
          <cell r="AU3819" t="str">
            <v>Undisturbed</v>
          </cell>
          <cell r="AV3819" t="str">
            <v>NA</v>
          </cell>
          <cell r="AW3819" t="str">
            <v>NA</v>
          </cell>
          <cell r="AX3819" t="str">
            <v>Open sandsheet savanna</v>
          </cell>
          <cell r="AY3819" t="str">
            <v>Latitude and longitude estimated using Google Earth. Pitfall spacing and duration are averages.</v>
          </cell>
        </row>
        <row r="3820">
          <cell r="A3820" t="str">
            <v>Radford_etal_2013_14</v>
          </cell>
          <cell r="B3820" t="str">
            <v>Gibb, Heloise</v>
          </cell>
          <cell r="C3820" t="str">
            <v>Oceania</v>
          </cell>
          <cell r="D3820" t="str">
            <v>Australia</v>
          </cell>
          <cell r="E3820" t="str">
            <v>Western Australia</v>
          </cell>
          <cell r="F3820" t="str">
            <v>Gunlom</v>
          </cell>
          <cell r="G3820" t="str">
            <v>G3</v>
          </cell>
          <cell r="H3820" t="str">
            <v>Eucalyptus savanna</v>
          </cell>
          <cell r="I3820">
            <v>70</v>
          </cell>
          <cell r="J3820">
            <v>-13.43</v>
          </cell>
          <cell r="K3820">
            <v>132.41999999999999</v>
          </cell>
          <cell r="L3820" t="str">
            <v>Google Earth estimate</v>
          </cell>
          <cell r="M3820" t="str">
            <v>NA</v>
          </cell>
          <cell r="N3820">
            <v>313</v>
          </cell>
          <cell r="O3820">
            <v>24</v>
          </cell>
          <cell r="P3820" t="str">
            <v>NA</v>
          </cell>
          <cell r="Q3820" t="str">
            <v>NA</v>
          </cell>
          <cell r="R3820">
            <v>1</v>
          </cell>
          <cell r="S3820" t="str">
            <v>NA</v>
          </cell>
          <cell r="T3820">
            <v>5</v>
          </cell>
          <cell r="U3820">
            <v>2011</v>
          </cell>
          <cell r="V3820" t="str">
            <v>NA</v>
          </cell>
          <cell r="W3820">
            <v>6</v>
          </cell>
          <cell r="X3820">
            <v>2011</v>
          </cell>
          <cell r="Y3820">
            <v>1</v>
          </cell>
          <cell r="Z3820">
            <v>40</v>
          </cell>
          <cell r="AA3820">
            <v>30</v>
          </cell>
          <cell r="AB3820">
            <v>0</v>
          </cell>
          <cell r="AC3820" t="str">
            <v>Pitfall</v>
          </cell>
          <cell r="AD3820"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20">
            <v>20</v>
          </cell>
          <cell r="AF3820">
            <v>15.91</v>
          </cell>
          <cell r="AG3820">
            <v>7.5</v>
          </cell>
          <cell r="AH3820">
            <v>35.5</v>
          </cell>
          <cell r="AI3820">
            <v>29.583333333333332</v>
          </cell>
          <cell r="AJ3820">
            <v>0</v>
          </cell>
          <cell r="AK3820">
            <v>0</v>
          </cell>
          <cell r="AL3820">
            <v>0</v>
          </cell>
          <cell r="AM3820">
            <v>0</v>
          </cell>
          <cell r="AN3820">
            <v>0</v>
          </cell>
          <cell r="AO3820">
            <v>0</v>
          </cell>
          <cell r="AP3820">
            <v>0</v>
          </cell>
          <cell r="AQ3820">
            <v>0</v>
          </cell>
          <cell r="AR3820">
            <v>0</v>
          </cell>
          <cell r="AS3820">
            <v>0</v>
          </cell>
          <cell r="AT3820" t="str">
            <v>Eucalyptus savanna</v>
          </cell>
          <cell r="AU3820" t="str">
            <v>Undisturbed</v>
          </cell>
          <cell r="AV3820" t="str">
            <v>NA</v>
          </cell>
          <cell r="AW3820" t="str">
            <v>NA</v>
          </cell>
          <cell r="AX3820" t="str">
            <v>Open sandsheet savanna</v>
          </cell>
          <cell r="AY3820" t="str">
            <v>Latitude and longitude estimated using Google Earth. Pitfall spacing and duration are averages.</v>
          </cell>
        </row>
        <row r="3821">
          <cell r="A3821" t="str">
            <v>Radford_etal_2013_15</v>
          </cell>
          <cell r="B3821" t="str">
            <v>Gibb, Heloise</v>
          </cell>
          <cell r="C3821" t="str">
            <v>Oceania</v>
          </cell>
          <cell r="D3821" t="str">
            <v>Australia</v>
          </cell>
          <cell r="E3821" t="str">
            <v>Western Australia</v>
          </cell>
          <cell r="F3821" t="str">
            <v>Gunlom</v>
          </cell>
          <cell r="G3821" t="str">
            <v>G4</v>
          </cell>
          <cell r="H3821" t="str">
            <v>Callitris patches</v>
          </cell>
          <cell r="I3821">
            <v>70</v>
          </cell>
          <cell r="J3821">
            <v>-13.43</v>
          </cell>
          <cell r="K3821">
            <v>132.41999999999999</v>
          </cell>
          <cell r="L3821" t="str">
            <v>Google Earth estimate</v>
          </cell>
          <cell r="M3821" t="str">
            <v>NA</v>
          </cell>
          <cell r="N3821">
            <v>544</v>
          </cell>
          <cell r="O3821">
            <v>33</v>
          </cell>
          <cell r="P3821" t="str">
            <v>NA</v>
          </cell>
          <cell r="Q3821" t="str">
            <v>NA</v>
          </cell>
          <cell r="R3821">
            <v>1</v>
          </cell>
          <cell r="S3821" t="str">
            <v>NA</v>
          </cell>
          <cell r="T3821">
            <v>5</v>
          </cell>
          <cell r="U3821">
            <v>2011</v>
          </cell>
          <cell r="V3821" t="str">
            <v>NA</v>
          </cell>
          <cell r="W3821">
            <v>6</v>
          </cell>
          <cell r="X3821">
            <v>2011</v>
          </cell>
          <cell r="Y3821">
            <v>1</v>
          </cell>
          <cell r="Z3821">
            <v>40</v>
          </cell>
          <cell r="AA3821">
            <v>30</v>
          </cell>
          <cell r="AB3821">
            <v>0</v>
          </cell>
          <cell r="AC3821" t="str">
            <v>Pitfall</v>
          </cell>
          <cell r="AD3821"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21">
            <v>20</v>
          </cell>
          <cell r="AF3821">
            <v>15.91</v>
          </cell>
          <cell r="AG3821">
            <v>7.5</v>
          </cell>
          <cell r="AH3821">
            <v>35.5</v>
          </cell>
          <cell r="AI3821">
            <v>29.583333333333332</v>
          </cell>
          <cell r="AJ3821">
            <v>0</v>
          </cell>
          <cell r="AK3821">
            <v>0</v>
          </cell>
          <cell r="AL3821">
            <v>0</v>
          </cell>
          <cell r="AM3821">
            <v>0</v>
          </cell>
          <cell r="AN3821">
            <v>0</v>
          </cell>
          <cell r="AO3821">
            <v>0</v>
          </cell>
          <cell r="AP3821">
            <v>0</v>
          </cell>
          <cell r="AQ3821">
            <v>0</v>
          </cell>
          <cell r="AR3821">
            <v>0</v>
          </cell>
          <cell r="AS3821">
            <v>0</v>
          </cell>
          <cell r="AT3821" t="str">
            <v>Callitris patches</v>
          </cell>
          <cell r="AU3821" t="str">
            <v>Undisturbed</v>
          </cell>
          <cell r="AV3821" t="str">
            <v>NA</v>
          </cell>
          <cell r="AW3821" t="str">
            <v>NA</v>
          </cell>
          <cell r="AX3821" t="str">
            <v>Open sandsheet savanna</v>
          </cell>
          <cell r="AY3821" t="str">
            <v>Latitude and longitude estimated using Google Earth. Pitfall spacing and duration are averages.</v>
          </cell>
        </row>
        <row r="3822">
          <cell r="A3822" t="str">
            <v>Radford_etal_2013_16</v>
          </cell>
          <cell r="B3822" t="str">
            <v>Gibb, Heloise</v>
          </cell>
          <cell r="C3822" t="str">
            <v>Oceania</v>
          </cell>
          <cell r="D3822" t="str">
            <v>Australia</v>
          </cell>
          <cell r="E3822" t="str">
            <v>Western Australia</v>
          </cell>
          <cell r="F3822" t="str">
            <v>Gunlom</v>
          </cell>
          <cell r="G3822" t="str">
            <v>G4</v>
          </cell>
          <cell r="H3822" t="str">
            <v>Eucalyptus savanna</v>
          </cell>
          <cell r="I3822">
            <v>70</v>
          </cell>
          <cell r="J3822">
            <v>-13.43</v>
          </cell>
          <cell r="K3822">
            <v>132.41999999999999</v>
          </cell>
          <cell r="L3822" t="str">
            <v>Google Earth estimate</v>
          </cell>
          <cell r="M3822" t="str">
            <v>NA</v>
          </cell>
          <cell r="N3822">
            <v>475</v>
          </cell>
          <cell r="O3822">
            <v>27</v>
          </cell>
          <cell r="P3822" t="str">
            <v>NA</v>
          </cell>
          <cell r="Q3822" t="str">
            <v>NA</v>
          </cell>
          <cell r="R3822">
            <v>1</v>
          </cell>
          <cell r="S3822" t="str">
            <v>NA</v>
          </cell>
          <cell r="T3822">
            <v>5</v>
          </cell>
          <cell r="U3822">
            <v>2011</v>
          </cell>
          <cell r="V3822" t="str">
            <v>NA</v>
          </cell>
          <cell r="W3822">
            <v>6</v>
          </cell>
          <cell r="X3822">
            <v>2011</v>
          </cell>
          <cell r="Y3822">
            <v>1</v>
          </cell>
          <cell r="Z3822">
            <v>40</v>
          </cell>
          <cell r="AA3822">
            <v>30</v>
          </cell>
          <cell r="AB3822">
            <v>0</v>
          </cell>
          <cell r="AC3822" t="str">
            <v>Pitfall</v>
          </cell>
          <cell r="AD3822"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22">
            <v>20</v>
          </cell>
          <cell r="AF3822">
            <v>15.91</v>
          </cell>
          <cell r="AG3822">
            <v>7.5</v>
          </cell>
          <cell r="AH3822">
            <v>35.5</v>
          </cell>
          <cell r="AI3822">
            <v>29.583333333333332</v>
          </cell>
          <cell r="AJ3822">
            <v>0</v>
          </cell>
          <cell r="AK3822">
            <v>0</v>
          </cell>
          <cell r="AL3822">
            <v>0</v>
          </cell>
          <cell r="AM3822">
            <v>0</v>
          </cell>
          <cell r="AN3822">
            <v>0</v>
          </cell>
          <cell r="AO3822">
            <v>0</v>
          </cell>
          <cell r="AP3822">
            <v>0</v>
          </cell>
          <cell r="AQ3822">
            <v>0</v>
          </cell>
          <cell r="AR3822">
            <v>0</v>
          </cell>
          <cell r="AS3822">
            <v>0</v>
          </cell>
          <cell r="AT3822" t="str">
            <v>Eucalyptus savanna</v>
          </cell>
          <cell r="AU3822" t="str">
            <v>Undisturbed</v>
          </cell>
          <cell r="AV3822" t="str">
            <v>NA</v>
          </cell>
          <cell r="AW3822" t="str">
            <v>NA</v>
          </cell>
          <cell r="AX3822" t="str">
            <v>Open sandsheet savanna</v>
          </cell>
          <cell r="AY3822" t="str">
            <v>Latitude and longitude estimated using Google Earth. Pitfall spacing and duration are averages.</v>
          </cell>
        </row>
        <row r="3823">
          <cell r="A3823" t="str">
            <v>Radford_etal_2013_17</v>
          </cell>
          <cell r="B3823" t="str">
            <v>Gibb, Heloise</v>
          </cell>
          <cell r="C3823" t="str">
            <v>Oceania</v>
          </cell>
          <cell r="D3823" t="str">
            <v>Australia</v>
          </cell>
          <cell r="E3823" t="str">
            <v>Western Australia</v>
          </cell>
          <cell r="F3823" t="str">
            <v>Gunlom</v>
          </cell>
          <cell r="G3823" t="str">
            <v>G5</v>
          </cell>
          <cell r="H3823" t="str">
            <v>Callitris patches</v>
          </cell>
          <cell r="I3823">
            <v>70</v>
          </cell>
          <cell r="J3823">
            <v>-13.43</v>
          </cell>
          <cell r="K3823">
            <v>132.41999999999999</v>
          </cell>
          <cell r="L3823" t="str">
            <v>Google Earth estimate</v>
          </cell>
          <cell r="M3823" t="str">
            <v>NA</v>
          </cell>
          <cell r="N3823">
            <v>635</v>
          </cell>
          <cell r="O3823">
            <v>25</v>
          </cell>
          <cell r="P3823" t="str">
            <v>NA</v>
          </cell>
          <cell r="Q3823" t="str">
            <v>NA</v>
          </cell>
          <cell r="R3823">
            <v>1</v>
          </cell>
          <cell r="S3823" t="str">
            <v>NA</v>
          </cell>
          <cell r="T3823">
            <v>5</v>
          </cell>
          <cell r="U3823">
            <v>2011</v>
          </cell>
          <cell r="V3823" t="str">
            <v>NA</v>
          </cell>
          <cell r="W3823">
            <v>6</v>
          </cell>
          <cell r="X3823">
            <v>2011</v>
          </cell>
          <cell r="Y3823">
            <v>1</v>
          </cell>
          <cell r="Z3823">
            <v>40</v>
          </cell>
          <cell r="AA3823">
            <v>30</v>
          </cell>
          <cell r="AB3823">
            <v>0</v>
          </cell>
          <cell r="AC3823" t="str">
            <v>Pitfall</v>
          </cell>
          <cell r="AD3823"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23">
            <v>20</v>
          </cell>
          <cell r="AF3823">
            <v>15.91</v>
          </cell>
          <cell r="AG3823">
            <v>7.5</v>
          </cell>
          <cell r="AH3823">
            <v>35.5</v>
          </cell>
          <cell r="AI3823">
            <v>29.583333333333332</v>
          </cell>
          <cell r="AJ3823">
            <v>0</v>
          </cell>
          <cell r="AK3823">
            <v>0</v>
          </cell>
          <cell r="AL3823">
            <v>0</v>
          </cell>
          <cell r="AM3823">
            <v>0</v>
          </cell>
          <cell r="AN3823">
            <v>0</v>
          </cell>
          <cell r="AO3823">
            <v>0</v>
          </cell>
          <cell r="AP3823">
            <v>0</v>
          </cell>
          <cell r="AQ3823">
            <v>0</v>
          </cell>
          <cell r="AR3823">
            <v>0</v>
          </cell>
          <cell r="AS3823">
            <v>0</v>
          </cell>
          <cell r="AT3823" t="str">
            <v>Callitris patches</v>
          </cell>
          <cell r="AU3823" t="str">
            <v>Undisturbed</v>
          </cell>
          <cell r="AV3823" t="str">
            <v>NA</v>
          </cell>
          <cell r="AW3823" t="str">
            <v>NA</v>
          </cell>
          <cell r="AX3823" t="str">
            <v>Open sandsheet savanna</v>
          </cell>
          <cell r="AY3823" t="str">
            <v>Latitude and longitude estimated using Google Earth. Pitfall spacing and duration are averages.</v>
          </cell>
        </row>
        <row r="3824">
          <cell r="A3824" t="str">
            <v>Radford_etal_2013_18</v>
          </cell>
          <cell r="B3824" t="str">
            <v>Gibb, Heloise</v>
          </cell>
          <cell r="C3824" t="str">
            <v>Oceania</v>
          </cell>
          <cell r="D3824" t="str">
            <v>Australia</v>
          </cell>
          <cell r="E3824" t="str">
            <v>Western Australia</v>
          </cell>
          <cell r="F3824" t="str">
            <v>Gunlom</v>
          </cell>
          <cell r="G3824" t="str">
            <v>G5</v>
          </cell>
          <cell r="H3824" t="str">
            <v>Eucalyptus savanna</v>
          </cell>
          <cell r="I3824">
            <v>70</v>
          </cell>
          <cell r="J3824">
            <v>-13.43</v>
          </cell>
          <cell r="K3824">
            <v>132.41999999999999</v>
          </cell>
          <cell r="L3824" t="str">
            <v>Google Earth estimate</v>
          </cell>
          <cell r="M3824" t="str">
            <v>NA</v>
          </cell>
          <cell r="N3824">
            <v>449</v>
          </cell>
          <cell r="O3824">
            <v>25</v>
          </cell>
          <cell r="P3824" t="str">
            <v>NA</v>
          </cell>
          <cell r="Q3824" t="str">
            <v>NA</v>
          </cell>
          <cell r="R3824">
            <v>1</v>
          </cell>
          <cell r="S3824" t="str">
            <v>NA</v>
          </cell>
          <cell r="T3824">
            <v>5</v>
          </cell>
          <cell r="U3824">
            <v>2011</v>
          </cell>
          <cell r="V3824" t="str">
            <v>NA</v>
          </cell>
          <cell r="W3824">
            <v>6</v>
          </cell>
          <cell r="X3824">
            <v>2011</v>
          </cell>
          <cell r="Y3824">
            <v>1</v>
          </cell>
          <cell r="Z3824">
            <v>40</v>
          </cell>
          <cell r="AA3824">
            <v>30</v>
          </cell>
          <cell r="AB3824">
            <v>0</v>
          </cell>
          <cell r="AC3824" t="str">
            <v>Pitfall</v>
          </cell>
          <cell r="AD3824"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24">
            <v>20</v>
          </cell>
          <cell r="AF3824">
            <v>15.91</v>
          </cell>
          <cell r="AG3824">
            <v>7.5</v>
          </cell>
          <cell r="AH3824">
            <v>35.5</v>
          </cell>
          <cell r="AI3824">
            <v>29.583333333333332</v>
          </cell>
          <cell r="AJ3824">
            <v>0</v>
          </cell>
          <cell r="AK3824">
            <v>0</v>
          </cell>
          <cell r="AL3824">
            <v>0</v>
          </cell>
          <cell r="AM3824">
            <v>0</v>
          </cell>
          <cell r="AN3824">
            <v>0</v>
          </cell>
          <cell r="AO3824">
            <v>0</v>
          </cell>
          <cell r="AP3824">
            <v>0</v>
          </cell>
          <cell r="AQ3824">
            <v>0</v>
          </cell>
          <cell r="AR3824">
            <v>0</v>
          </cell>
          <cell r="AS3824">
            <v>0</v>
          </cell>
          <cell r="AT3824" t="str">
            <v>Eucalyptus savanna</v>
          </cell>
          <cell r="AU3824" t="str">
            <v>Undisturbed</v>
          </cell>
          <cell r="AV3824" t="str">
            <v>NA</v>
          </cell>
          <cell r="AW3824" t="str">
            <v>NA</v>
          </cell>
          <cell r="AX3824" t="str">
            <v>Open sandsheet savanna</v>
          </cell>
          <cell r="AY3824" t="str">
            <v>Latitude and longitude estimated using Google Earth. Pitfall spacing and duration are averages.</v>
          </cell>
        </row>
        <row r="3825">
          <cell r="A3825" t="str">
            <v>Radford_etal_2013_19</v>
          </cell>
          <cell r="B3825" t="str">
            <v>Gibb, Heloise</v>
          </cell>
          <cell r="C3825" t="str">
            <v>Oceania</v>
          </cell>
          <cell r="D3825" t="str">
            <v>Australia</v>
          </cell>
          <cell r="E3825" t="str">
            <v>Western Australia</v>
          </cell>
          <cell r="F3825" t="str">
            <v>Gunlom</v>
          </cell>
          <cell r="G3825" t="str">
            <v>G6</v>
          </cell>
          <cell r="H3825" t="str">
            <v>Callitris patches</v>
          </cell>
          <cell r="I3825">
            <v>70</v>
          </cell>
          <cell r="J3825">
            <v>-13.43</v>
          </cell>
          <cell r="K3825">
            <v>132.41999999999999</v>
          </cell>
          <cell r="L3825" t="str">
            <v>Google Earth estimate</v>
          </cell>
          <cell r="M3825" t="str">
            <v>NA</v>
          </cell>
          <cell r="N3825">
            <v>443</v>
          </cell>
          <cell r="O3825">
            <v>27</v>
          </cell>
          <cell r="P3825" t="str">
            <v>NA</v>
          </cell>
          <cell r="Q3825" t="str">
            <v>NA</v>
          </cell>
          <cell r="R3825">
            <v>1</v>
          </cell>
          <cell r="S3825" t="str">
            <v>NA</v>
          </cell>
          <cell r="T3825">
            <v>5</v>
          </cell>
          <cell r="U3825">
            <v>2011</v>
          </cell>
          <cell r="V3825" t="str">
            <v>NA</v>
          </cell>
          <cell r="W3825">
            <v>6</v>
          </cell>
          <cell r="X3825">
            <v>2011</v>
          </cell>
          <cell r="Y3825">
            <v>1</v>
          </cell>
          <cell r="Z3825">
            <v>40</v>
          </cell>
          <cell r="AA3825">
            <v>30</v>
          </cell>
          <cell r="AB3825">
            <v>0</v>
          </cell>
          <cell r="AC3825" t="str">
            <v>Pitfall</v>
          </cell>
          <cell r="AD3825"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25">
            <v>20</v>
          </cell>
          <cell r="AF3825">
            <v>15.91</v>
          </cell>
          <cell r="AG3825">
            <v>7.5</v>
          </cell>
          <cell r="AH3825">
            <v>35.5</v>
          </cell>
          <cell r="AI3825">
            <v>29.583333333333332</v>
          </cell>
          <cell r="AJ3825">
            <v>0</v>
          </cell>
          <cell r="AK3825">
            <v>0</v>
          </cell>
          <cell r="AL3825">
            <v>0</v>
          </cell>
          <cell r="AM3825">
            <v>0</v>
          </cell>
          <cell r="AN3825">
            <v>0</v>
          </cell>
          <cell r="AO3825">
            <v>0</v>
          </cell>
          <cell r="AP3825">
            <v>0</v>
          </cell>
          <cell r="AQ3825">
            <v>0</v>
          </cell>
          <cell r="AR3825">
            <v>0</v>
          </cell>
          <cell r="AS3825">
            <v>0</v>
          </cell>
          <cell r="AT3825" t="str">
            <v>Callitris patches</v>
          </cell>
          <cell r="AU3825" t="str">
            <v>Undisturbed</v>
          </cell>
          <cell r="AV3825" t="str">
            <v>NA</v>
          </cell>
          <cell r="AW3825" t="str">
            <v>NA</v>
          </cell>
          <cell r="AX3825" t="str">
            <v>Open sandsheet savanna</v>
          </cell>
          <cell r="AY3825" t="str">
            <v>Latitude and longitude estimated using Google Earth. Pitfall spacing and duration are averages.</v>
          </cell>
        </row>
        <row r="3826">
          <cell r="A3826" t="str">
            <v>Radford_etal_2013_20</v>
          </cell>
          <cell r="B3826" t="str">
            <v>Gibb, Heloise</v>
          </cell>
          <cell r="C3826" t="str">
            <v>Oceania</v>
          </cell>
          <cell r="D3826" t="str">
            <v>Australia</v>
          </cell>
          <cell r="E3826" t="str">
            <v>Western Australia</v>
          </cell>
          <cell r="F3826" t="str">
            <v>Gunlom</v>
          </cell>
          <cell r="G3826" t="str">
            <v>G6</v>
          </cell>
          <cell r="H3826" t="str">
            <v>Eucalyptus savanna</v>
          </cell>
          <cell r="I3826">
            <v>70</v>
          </cell>
          <cell r="J3826">
            <v>-13.43</v>
          </cell>
          <cell r="K3826">
            <v>132.41999999999999</v>
          </cell>
          <cell r="L3826" t="str">
            <v>Google Earth estimate</v>
          </cell>
          <cell r="M3826" t="str">
            <v>NA</v>
          </cell>
          <cell r="N3826">
            <v>441</v>
          </cell>
          <cell r="O3826">
            <v>32</v>
          </cell>
          <cell r="P3826" t="str">
            <v>NA</v>
          </cell>
          <cell r="Q3826" t="str">
            <v>NA</v>
          </cell>
          <cell r="R3826">
            <v>1</v>
          </cell>
          <cell r="S3826" t="str">
            <v>NA</v>
          </cell>
          <cell r="T3826">
            <v>5</v>
          </cell>
          <cell r="U3826">
            <v>2011</v>
          </cell>
          <cell r="V3826" t="str">
            <v>NA</v>
          </cell>
          <cell r="W3826">
            <v>6</v>
          </cell>
          <cell r="X3826">
            <v>2011</v>
          </cell>
          <cell r="Y3826">
            <v>1</v>
          </cell>
          <cell r="Z3826">
            <v>40</v>
          </cell>
          <cell r="AA3826">
            <v>30</v>
          </cell>
          <cell r="AB3826">
            <v>0</v>
          </cell>
          <cell r="AC3826" t="str">
            <v>Pitfall</v>
          </cell>
          <cell r="AD3826"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26">
            <v>20</v>
          </cell>
          <cell r="AF3826">
            <v>15.91</v>
          </cell>
          <cell r="AG3826">
            <v>7.5</v>
          </cell>
          <cell r="AH3826">
            <v>35.5</v>
          </cell>
          <cell r="AI3826">
            <v>29.583333333333332</v>
          </cell>
          <cell r="AJ3826">
            <v>0</v>
          </cell>
          <cell r="AK3826">
            <v>0</v>
          </cell>
          <cell r="AL3826">
            <v>0</v>
          </cell>
          <cell r="AM3826">
            <v>0</v>
          </cell>
          <cell r="AN3826">
            <v>0</v>
          </cell>
          <cell r="AO3826">
            <v>0</v>
          </cell>
          <cell r="AP3826">
            <v>0</v>
          </cell>
          <cell r="AQ3826">
            <v>0</v>
          </cell>
          <cell r="AR3826">
            <v>0</v>
          </cell>
          <cell r="AS3826">
            <v>0</v>
          </cell>
          <cell r="AT3826" t="str">
            <v>Eucalyptus savanna</v>
          </cell>
          <cell r="AU3826" t="str">
            <v>Undisturbed</v>
          </cell>
          <cell r="AV3826" t="str">
            <v>NA</v>
          </cell>
          <cell r="AW3826" t="str">
            <v>NA</v>
          </cell>
          <cell r="AX3826" t="str">
            <v>Open sandsheet savanna</v>
          </cell>
          <cell r="AY3826" t="str">
            <v>Latitude and longitude estimated using Google Earth. Pitfall spacing and duration are averages.</v>
          </cell>
        </row>
        <row r="3827">
          <cell r="A3827" t="str">
            <v>Radford_etal_2013_21</v>
          </cell>
          <cell r="B3827" t="str">
            <v>Gibb, Heloise</v>
          </cell>
          <cell r="C3827" t="str">
            <v>Oceania</v>
          </cell>
          <cell r="D3827" t="str">
            <v>Australia</v>
          </cell>
          <cell r="E3827" t="str">
            <v>Western Australia</v>
          </cell>
          <cell r="F3827" t="str">
            <v>Jim Jim</v>
          </cell>
          <cell r="G3827" t="str">
            <v>J1</v>
          </cell>
          <cell r="H3827" t="str">
            <v>Callitris patches</v>
          </cell>
          <cell r="I3827">
            <v>48</v>
          </cell>
          <cell r="J3827">
            <v>-13.27</v>
          </cell>
          <cell r="K3827">
            <v>132.83000000000001</v>
          </cell>
          <cell r="L3827" t="str">
            <v>Google Earth estimate</v>
          </cell>
          <cell r="M3827" t="str">
            <v>NA</v>
          </cell>
          <cell r="N3827">
            <v>737</v>
          </cell>
          <cell r="O3827">
            <v>27</v>
          </cell>
          <cell r="P3827" t="str">
            <v>NA</v>
          </cell>
          <cell r="Q3827" t="str">
            <v>NA</v>
          </cell>
          <cell r="R3827">
            <v>1</v>
          </cell>
          <cell r="S3827" t="str">
            <v>NA</v>
          </cell>
          <cell r="T3827">
            <v>5</v>
          </cell>
          <cell r="U3827">
            <v>2011</v>
          </cell>
          <cell r="V3827" t="str">
            <v>NA</v>
          </cell>
          <cell r="W3827">
            <v>6</v>
          </cell>
          <cell r="X3827">
            <v>2011</v>
          </cell>
          <cell r="Y3827">
            <v>1</v>
          </cell>
          <cell r="Z3827">
            <v>40</v>
          </cell>
          <cell r="AA3827">
            <v>30</v>
          </cell>
          <cell r="AB3827">
            <v>0</v>
          </cell>
          <cell r="AC3827" t="str">
            <v>Pitfall</v>
          </cell>
          <cell r="AD3827"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27">
            <v>20</v>
          </cell>
          <cell r="AF3827">
            <v>15.91</v>
          </cell>
          <cell r="AG3827">
            <v>7.5</v>
          </cell>
          <cell r="AH3827">
            <v>35.5</v>
          </cell>
          <cell r="AI3827">
            <v>29.583333333333332</v>
          </cell>
          <cell r="AJ3827">
            <v>0</v>
          </cell>
          <cell r="AK3827">
            <v>0</v>
          </cell>
          <cell r="AL3827">
            <v>0</v>
          </cell>
          <cell r="AM3827">
            <v>0</v>
          </cell>
          <cell r="AN3827">
            <v>0</v>
          </cell>
          <cell r="AO3827">
            <v>0</v>
          </cell>
          <cell r="AP3827">
            <v>0</v>
          </cell>
          <cell r="AQ3827">
            <v>0</v>
          </cell>
          <cell r="AR3827">
            <v>0</v>
          </cell>
          <cell r="AS3827">
            <v>0</v>
          </cell>
          <cell r="AT3827" t="str">
            <v>Callitris patches</v>
          </cell>
          <cell r="AU3827" t="str">
            <v>Undisturbed</v>
          </cell>
          <cell r="AV3827" t="str">
            <v>NA</v>
          </cell>
          <cell r="AW3827" t="str">
            <v>NA</v>
          </cell>
          <cell r="AX3827" t="str">
            <v>Open sandsheet savanna</v>
          </cell>
          <cell r="AY3827" t="str">
            <v>Latitude and longitude estimated using Google Earth. Pitfall spacing and duration are averages.</v>
          </cell>
        </row>
        <row r="3828">
          <cell r="A3828" t="str">
            <v>Radford_etal_2013_22</v>
          </cell>
          <cell r="B3828" t="str">
            <v>Gibb, Heloise</v>
          </cell>
          <cell r="C3828" t="str">
            <v>Oceania</v>
          </cell>
          <cell r="D3828" t="str">
            <v>Australia</v>
          </cell>
          <cell r="E3828" t="str">
            <v>Western Australia</v>
          </cell>
          <cell r="F3828" t="str">
            <v>Jim Jim</v>
          </cell>
          <cell r="G3828" t="str">
            <v>J1</v>
          </cell>
          <cell r="H3828" t="str">
            <v>Eucalyptus savanna</v>
          </cell>
          <cell r="I3828">
            <v>48</v>
          </cell>
          <cell r="J3828">
            <v>-13.27</v>
          </cell>
          <cell r="K3828">
            <v>132.83000000000001</v>
          </cell>
          <cell r="L3828" t="str">
            <v>Google Earth estimate</v>
          </cell>
          <cell r="M3828" t="str">
            <v>NA</v>
          </cell>
          <cell r="N3828">
            <v>662</v>
          </cell>
          <cell r="O3828">
            <v>28</v>
          </cell>
          <cell r="P3828" t="str">
            <v>NA</v>
          </cell>
          <cell r="Q3828" t="str">
            <v>NA</v>
          </cell>
          <cell r="R3828">
            <v>1</v>
          </cell>
          <cell r="S3828" t="str">
            <v>NA</v>
          </cell>
          <cell r="T3828">
            <v>5</v>
          </cell>
          <cell r="U3828">
            <v>2011</v>
          </cell>
          <cell r="V3828" t="str">
            <v>NA</v>
          </cell>
          <cell r="W3828">
            <v>6</v>
          </cell>
          <cell r="X3828">
            <v>2011</v>
          </cell>
          <cell r="Y3828">
            <v>1</v>
          </cell>
          <cell r="Z3828">
            <v>40</v>
          </cell>
          <cell r="AA3828">
            <v>30</v>
          </cell>
          <cell r="AB3828">
            <v>0</v>
          </cell>
          <cell r="AC3828" t="str">
            <v>Pitfall</v>
          </cell>
          <cell r="AD3828"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28">
            <v>20</v>
          </cell>
          <cell r="AF3828">
            <v>15.91</v>
          </cell>
          <cell r="AG3828">
            <v>7.5</v>
          </cell>
          <cell r="AH3828">
            <v>35.5</v>
          </cell>
          <cell r="AI3828">
            <v>29.583333333333332</v>
          </cell>
          <cell r="AJ3828">
            <v>0</v>
          </cell>
          <cell r="AK3828">
            <v>0</v>
          </cell>
          <cell r="AL3828">
            <v>0</v>
          </cell>
          <cell r="AM3828">
            <v>0</v>
          </cell>
          <cell r="AN3828">
            <v>0</v>
          </cell>
          <cell r="AO3828">
            <v>0</v>
          </cell>
          <cell r="AP3828">
            <v>0</v>
          </cell>
          <cell r="AQ3828">
            <v>0</v>
          </cell>
          <cell r="AR3828">
            <v>0</v>
          </cell>
          <cell r="AS3828">
            <v>0</v>
          </cell>
          <cell r="AT3828" t="str">
            <v>Eucalyptus savanna</v>
          </cell>
          <cell r="AU3828" t="str">
            <v>Undisturbed</v>
          </cell>
          <cell r="AV3828" t="str">
            <v>NA</v>
          </cell>
          <cell r="AW3828" t="str">
            <v>NA</v>
          </cell>
          <cell r="AX3828" t="str">
            <v>Open sandsheet savanna</v>
          </cell>
          <cell r="AY3828" t="str">
            <v>Latitude and longitude estimated using Google Earth. Pitfall spacing and duration are averages.</v>
          </cell>
        </row>
        <row r="3829">
          <cell r="A3829" t="str">
            <v>Radford_etal_2013_23</v>
          </cell>
          <cell r="B3829" t="str">
            <v>Gibb, Heloise</v>
          </cell>
          <cell r="C3829" t="str">
            <v>Oceania</v>
          </cell>
          <cell r="D3829" t="str">
            <v>Australia</v>
          </cell>
          <cell r="E3829" t="str">
            <v>Western Australia</v>
          </cell>
          <cell r="F3829" t="str">
            <v>Jim Jim</v>
          </cell>
          <cell r="G3829" t="str">
            <v>J2</v>
          </cell>
          <cell r="H3829" t="str">
            <v>Callitris patches</v>
          </cell>
          <cell r="I3829">
            <v>48</v>
          </cell>
          <cell r="J3829">
            <v>-13.27</v>
          </cell>
          <cell r="K3829">
            <v>132.83000000000001</v>
          </cell>
          <cell r="L3829" t="str">
            <v>Google Earth estimate</v>
          </cell>
          <cell r="M3829" t="str">
            <v>NA</v>
          </cell>
          <cell r="N3829">
            <v>784</v>
          </cell>
          <cell r="O3829">
            <v>32</v>
          </cell>
          <cell r="P3829" t="str">
            <v>NA</v>
          </cell>
          <cell r="Q3829" t="str">
            <v>NA</v>
          </cell>
          <cell r="R3829">
            <v>1</v>
          </cell>
          <cell r="S3829" t="str">
            <v>NA</v>
          </cell>
          <cell r="T3829">
            <v>5</v>
          </cell>
          <cell r="U3829">
            <v>2011</v>
          </cell>
          <cell r="V3829" t="str">
            <v>NA</v>
          </cell>
          <cell r="W3829">
            <v>6</v>
          </cell>
          <cell r="X3829">
            <v>2011</v>
          </cell>
          <cell r="Y3829">
            <v>1</v>
          </cell>
          <cell r="Z3829">
            <v>40</v>
          </cell>
          <cell r="AA3829">
            <v>30</v>
          </cell>
          <cell r="AB3829">
            <v>0</v>
          </cell>
          <cell r="AC3829" t="str">
            <v>Pitfall</v>
          </cell>
          <cell r="AD3829"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29">
            <v>20</v>
          </cell>
          <cell r="AF3829">
            <v>15.91</v>
          </cell>
          <cell r="AG3829">
            <v>7.5</v>
          </cell>
          <cell r="AH3829">
            <v>35.5</v>
          </cell>
          <cell r="AI3829">
            <v>29.583333333333332</v>
          </cell>
          <cell r="AJ3829">
            <v>0</v>
          </cell>
          <cell r="AK3829">
            <v>0</v>
          </cell>
          <cell r="AL3829">
            <v>0</v>
          </cell>
          <cell r="AM3829">
            <v>0</v>
          </cell>
          <cell r="AN3829">
            <v>0</v>
          </cell>
          <cell r="AO3829">
            <v>0</v>
          </cell>
          <cell r="AP3829">
            <v>0</v>
          </cell>
          <cell r="AQ3829">
            <v>0</v>
          </cell>
          <cell r="AR3829">
            <v>0</v>
          </cell>
          <cell r="AS3829">
            <v>0</v>
          </cell>
          <cell r="AT3829" t="str">
            <v>Callitris patches</v>
          </cell>
          <cell r="AU3829" t="str">
            <v>Undisturbed</v>
          </cell>
          <cell r="AV3829" t="str">
            <v>NA</v>
          </cell>
          <cell r="AW3829" t="str">
            <v>NA</v>
          </cell>
          <cell r="AX3829" t="str">
            <v>Open sandsheet savanna</v>
          </cell>
          <cell r="AY3829" t="str">
            <v>Latitude and longitude estimated using Google Earth. Pitfall spacing and duration are averages.</v>
          </cell>
        </row>
        <row r="3830">
          <cell r="A3830" t="str">
            <v>Radford_etal_2013_24</v>
          </cell>
          <cell r="B3830" t="str">
            <v>Gibb, Heloise</v>
          </cell>
          <cell r="C3830" t="str">
            <v>Oceania</v>
          </cell>
          <cell r="D3830" t="str">
            <v>Australia</v>
          </cell>
          <cell r="E3830" t="str">
            <v>Western Australia</v>
          </cell>
          <cell r="F3830" t="str">
            <v>Jim Jim</v>
          </cell>
          <cell r="G3830" t="str">
            <v>J2</v>
          </cell>
          <cell r="H3830" t="str">
            <v>Eucalyptus savanna</v>
          </cell>
          <cell r="I3830">
            <v>48</v>
          </cell>
          <cell r="J3830">
            <v>-13.27</v>
          </cell>
          <cell r="K3830">
            <v>132.83000000000001</v>
          </cell>
          <cell r="L3830" t="str">
            <v>Google Earth estimate</v>
          </cell>
          <cell r="M3830" t="str">
            <v>NA</v>
          </cell>
          <cell r="N3830">
            <v>701</v>
          </cell>
          <cell r="O3830">
            <v>30</v>
          </cell>
          <cell r="P3830" t="str">
            <v>NA</v>
          </cell>
          <cell r="Q3830" t="str">
            <v>NA</v>
          </cell>
          <cell r="R3830">
            <v>1</v>
          </cell>
          <cell r="S3830" t="str">
            <v>NA</v>
          </cell>
          <cell r="T3830">
            <v>5</v>
          </cell>
          <cell r="U3830">
            <v>2011</v>
          </cell>
          <cell r="V3830" t="str">
            <v>NA</v>
          </cell>
          <cell r="W3830">
            <v>6</v>
          </cell>
          <cell r="X3830">
            <v>2011</v>
          </cell>
          <cell r="Y3830">
            <v>1</v>
          </cell>
          <cell r="Z3830">
            <v>40</v>
          </cell>
          <cell r="AA3830">
            <v>30</v>
          </cell>
          <cell r="AB3830">
            <v>0</v>
          </cell>
          <cell r="AC3830" t="str">
            <v>Pitfall</v>
          </cell>
          <cell r="AD3830"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30">
            <v>20</v>
          </cell>
          <cell r="AF3830">
            <v>15.91</v>
          </cell>
          <cell r="AG3830">
            <v>7.5</v>
          </cell>
          <cell r="AH3830">
            <v>35.5</v>
          </cell>
          <cell r="AI3830">
            <v>29.583333333333332</v>
          </cell>
          <cell r="AJ3830">
            <v>0</v>
          </cell>
          <cell r="AK3830">
            <v>0</v>
          </cell>
          <cell r="AL3830">
            <v>0</v>
          </cell>
          <cell r="AM3830">
            <v>0</v>
          </cell>
          <cell r="AN3830">
            <v>0</v>
          </cell>
          <cell r="AO3830">
            <v>0</v>
          </cell>
          <cell r="AP3830">
            <v>0</v>
          </cell>
          <cell r="AQ3830">
            <v>0</v>
          </cell>
          <cell r="AR3830">
            <v>0</v>
          </cell>
          <cell r="AS3830">
            <v>0</v>
          </cell>
          <cell r="AT3830" t="str">
            <v>Eucalyptus savanna</v>
          </cell>
          <cell r="AU3830" t="str">
            <v>Undisturbed</v>
          </cell>
          <cell r="AV3830" t="str">
            <v>NA</v>
          </cell>
          <cell r="AW3830" t="str">
            <v>NA</v>
          </cell>
          <cell r="AX3830" t="str">
            <v>Open sandsheet savanna</v>
          </cell>
          <cell r="AY3830" t="str">
            <v>Latitude and longitude estimated using Google Earth. Pitfall spacing and duration are averages.</v>
          </cell>
        </row>
        <row r="3831">
          <cell r="A3831" t="str">
            <v>Radford_etal_2013_25</v>
          </cell>
          <cell r="B3831" t="str">
            <v>Gibb, Heloise</v>
          </cell>
          <cell r="C3831" t="str">
            <v>Oceania</v>
          </cell>
          <cell r="D3831" t="str">
            <v>Australia</v>
          </cell>
          <cell r="E3831" t="str">
            <v>Western Australia</v>
          </cell>
          <cell r="F3831" t="str">
            <v>Jim Jim</v>
          </cell>
          <cell r="G3831" t="str">
            <v>J3</v>
          </cell>
          <cell r="H3831" t="str">
            <v>Callitris patches</v>
          </cell>
          <cell r="I3831">
            <v>48</v>
          </cell>
          <cell r="J3831">
            <v>-13.27</v>
          </cell>
          <cell r="K3831">
            <v>132.83000000000001</v>
          </cell>
          <cell r="L3831" t="str">
            <v>Google Earth estimate</v>
          </cell>
          <cell r="M3831" t="str">
            <v>NA</v>
          </cell>
          <cell r="N3831">
            <v>327</v>
          </cell>
          <cell r="O3831">
            <v>28</v>
          </cell>
          <cell r="P3831" t="str">
            <v>NA</v>
          </cell>
          <cell r="Q3831" t="str">
            <v>NA</v>
          </cell>
          <cell r="R3831">
            <v>1</v>
          </cell>
          <cell r="S3831" t="str">
            <v>NA</v>
          </cell>
          <cell r="T3831">
            <v>5</v>
          </cell>
          <cell r="U3831">
            <v>2011</v>
          </cell>
          <cell r="V3831" t="str">
            <v>NA</v>
          </cell>
          <cell r="W3831">
            <v>6</v>
          </cell>
          <cell r="X3831">
            <v>2011</v>
          </cell>
          <cell r="Y3831">
            <v>1</v>
          </cell>
          <cell r="Z3831">
            <v>40</v>
          </cell>
          <cell r="AA3831">
            <v>30</v>
          </cell>
          <cell r="AB3831">
            <v>0</v>
          </cell>
          <cell r="AC3831" t="str">
            <v>Pitfall</v>
          </cell>
          <cell r="AD3831"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31">
            <v>20</v>
          </cell>
          <cell r="AF3831">
            <v>15.91</v>
          </cell>
          <cell r="AG3831">
            <v>7.5</v>
          </cell>
          <cell r="AH3831">
            <v>35.5</v>
          </cell>
          <cell r="AI3831">
            <v>29.583333333333332</v>
          </cell>
          <cell r="AJ3831">
            <v>0</v>
          </cell>
          <cell r="AK3831">
            <v>0</v>
          </cell>
          <cell r="AL3831">
            <v>0</v>
          </cell>
          <cell r="AM3831">
            <v>0</v>
          </cell>
          <cell r="AN3831">
            <v>0</v>
          </cell>
          <cell r="AO3831">
            <v>0</v>
          </cell>
          <cell r="AP3831">
            <v>0</v>
          </cell>
          <cell r="AQ3831">
            <v>0</v>
          </cell>
          <cell r="AR3831">
            <v>0</v>
          </cell>
          <cell r="AS3831">
            <v>0</v>
          </cell>
          <cell r="AT3831" t="str">
            <v>Callitris patches</v>
          </cell>
          <cell r="AU3831" t="str">
            <v>Undisturbed</v>
          </cell>
          <cell r="AV3831" t="str">
            <v>NA</v>
          </cell>
          <cell r="AW3831" t="str">
            <v>NA</v>
          </cell>
          <cell r="AX3831" t="str">
            <v>Open sandsheet savanna</v>
          </cell>
          <cell r="AY3831" t="str">
            <v>Latitude and longitude estimated using Google Earth. Pitfall spacing and duration are averages.</v>
          </cell>
        </row>
        <row r="3832">
          <cell r="A3832" t="str">
            <v>Radford_etal_2013_26</v>
          </cell>
          <cell r="B3832" t="str">
            <v>Gibb, Heloise</v>
          </cell>
          <cell r="C3832" t="str">
            <v>Oceania</v>
          </cell>
          <cell r="D3832" t="str">
            <v>Australia</v>
          </cell>
          <cell r="E3832" t="str">
            <v>Western Australia</v>
          </cell>
          <cell r="F3832" t="str">
            <v>Jim Jim</v>
          </cell>
          <cell r="G3832" t="str">
            <v>J3</v>
          </cell>
          <cell r="H3832" t="str">
            <v>Eucalyptus savanna</v>
          </cell>
          <cell r="I3832">
            <v>48</v>
          </cell>
          <cell r="J3832">
            <v>-13.27</v>
          </cell>
          <cell r="K3832">
            <v>132.83000000000001</v>
          </cell>
          <cell r="L3832" t="str">
            <v>Google Earth estimate</v>
          </cell>
          <cell r="M3832" t="str">
            <v>NA</v>
          </cell>
          <cell r="N3832">
            <v>446</v>
          </cell>
          <cell r="O3832">
            <v>27</v>
          </cell>
          <cell r="P3832" t="str">
            <v>NA</v>
          </cell>
          <cell r="Q3832" t="str">
            <v>NA</v>
          </cell>
          <cell r="R3832">
            <v>1</v>
          </cell>
          <cell r="S3832" t="str">
            <v>NA</v>
          </cell>
          <cell r="T3832">
            <v>5</v>
          </cell>
          <cell r="U3832">
            <v>2011</v>
          </cell>
          <cell r="V3832" t="str">
            <v>NA</v>
          </cell>
          <cell r="W3832">
            <v>6</v>
          </cell>
          <cell r="X3832">
            <v>2011</v>
          </cell>
          <cell r="Y3832">
            <v>1</v>
          </cell>
          <cell r="Z3832">
            <v>40</v>
          </cell>
          <cell r="AA3832">
            <v>30</v>
          </cell>
          <cell r="AB3832">
            <v>0</v>
          </cell>
          <cell r="AC3832" t="str">
            <v>Pitfall</v>
          </cell>
          <cell r="AD3832"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32">
            <v>20</v>
          </cell>
          <cell r="AF3832">
            <v>15.91</v>
          </cell>
          <cell r="AG3832">
            <v>7.5</v>
          </cell>
          <cell r="AH3832">
            <v>35.5</v>
          </cell>
          <cell r="AI3832">
            <v>29.583333333333332</v>
          </cell>
          <cell r="AJ3832">
            <v>0</v>
          </cell>
          <cell r="AK3832">
            <v>0</v>
          </cell>
          <cell r="AL3832">
            <v>0</v>
          </cell>
          <cell r="AM3832">
            <v>0</v>
          </cell>
          <cell r="AN3832">
            <v>0</v>
          </cell>
          <cell r="AO3832">
            <v>0</v>
          </cell>
          <cell r="AP3832">
            <v>0</v>
          </cell>
          <cell r="AQ3832">
            <v>0</v>
          </cell>
          <cell r="AR3832">
            <v>0</v>
          </cell>
          <cell r="AS3832">
            <v>0</v>
          </cell>
          <cell r="AT3832" t="str">
            <v>Eucalyptus savanna</v>
          </cell>
          <cell r="AU3832" t="str">
            <v>Undisturbed</v>
          </cell>
          <cell r="AV3832" t="str">
            <v>NA</v>
          </cell>
          <cell r="AW3832" t="str">
            <v>NA</v>
          </cell>
          <cell r="AX3832" t="str">
            <v>Open sandsheet savanna</v>
          </cell>
          <cell r="AY3832" t="str">
            <v>Latitude and longitude estimated using Google Earth. Pitfall spacing and duration are averages.</v>
          </cell>
        </row>
        <row r="3833">
          <cell r="A3833" t="str">
            <v>Radford_etal_2013_27</v>
          </cell>
          <cell r="B3833" t="str">
            <v>Gibb, Heloise</v>
          </cell>
          <cell r="C3833" t="str">
            <v>Oceania</v>
          </cell>
          <cell r="D3833" t="str">
            <v>Australia</v>
          </cell>
          <cell r="E3833" t="str">
            <v>Western Australia</v>
          </cell>
          <cell r="F3833" t="str">
            <v>Jim Jim</v>
          </cell>
          <cell r="G3833" t="str">
            <v>J4</v>
          </cell>
          <cell r="H3833" t="str">
            <v>Callitris patches</v>
          </cell>
          <cell r="I3833">
            <v>48</v>
          </cell>
          <cell r="J3833">
            <v>-13.27</v>
          </cell>
          <cell r="K3833">
            <v>132.83000000000001</v>
          </cell>
          <cell r="L3833" t="str">
            <v>Google Earth estimate</v>
          </cell>
          <cell r="M3833" t="str">
            <v>NA</v>
          </cell>
          <cell r="N3833">
            <v>241</v>
          </cell>
          <cell r="O3833">
            <v>23</v>
          </cell>
          <cell r="P3833" t="str">
            <v>NA</v>
          </cell>
          <cell r="Q3833" t="str">
            <v>NA</v>
          </cell>
          <cell r="R3833">
            <v>1</v>
          </cell>
          <cell r="S3833" t="str">
            <v>NA</v>
          </cell>
          <cell r="T3833">
            <v>5</v>
          </cell>
          <cell r="U3833">
            <v>2011</v>
          </cell>
          <cell r="V3833" t="str">
            <v>NA</v>
          </cell>
          <cell r="W3833">
            <v>6</v>
          </cell>
          <cell r="X3833">
            <v>2011</v>
          </cell>
          <cell r="Y3833">
            <v>1</v>
          </cell>
          <cell r="Z3833">
            <v>40</v>
          </cell>
          <cell r="AA3833">
            <v>30</v>
          </cell>
          <cell r="AB3833">
            <v>0</v>
          </cell>
          <cell r="AC3833" t="str">
            <v>Pitfall</v>
          </cell>
          <cell r="AD3833"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33">
            <v>20</v>
          </cell>
          <cell r="AF3833">
            <v>15.91</v>
          </cell>
          <cell r="AG3833">
            <v>7.5</v>
          </cell>
          <cell r="AH3833">
            <v>35.5</v>
          </cell>
          <cell r="AI3833">
            <v>29.583333333333332</v>
          </cell>
          <cell r="AJ3833">
            <v>0</v>
          </cell>
          <cell r="AK3833">
            <v>0</v>
          </cell>
          <cell r="AL3833">
            <v>0</v>
          </cell>
          <cell r="AM3833">
            <v>0</v>
          </cell>
          <cell r="AN3833">
            <v>0</v>
          </cell>
          <cell r="AO3833">
            <v>0</v>
          </cell>
          <cell r="AP3833">
            <v>0</v>
          </cell>
          <cell r="AQ3833">
            <v>0</v>
          </cell>
          <cell r="AR3833">
            <v>0</v>
          </cell>
          <cell r="AS3833">
            <v>0</v>
          </cell>
          <cell r="AT3833" t="str">
            <v>Callitris patches</v>
          </cell>
          <cell r="AU3833" t="str">
            <v>Undisturbed</v>
          </cell>
          <cell r="AV3833" t="str">
            <v>NA</v>
          </cell>
          <cell r="AW3833" t="str">
            <v>NA</v>
          </cell>
          <cell r="AX3833" t="str">
            <v>Open sandsheet savanna</v>
          </cell>
          <cell r="AY3833" t="str">
            <v>Latitude and longitude estimated using Google Earth. Pitfall spacing and duration are averages.</v>
          </cell>
        </row>
        <row r="3834">
          <cell r="A3834" t="str">
            <v>Radford_etal_2013_28</v>
          </cell>
          <cell r="B3834" t="str">
            <v>Gibb, Heloise</v>
          </cell>
          <cell r="C3834" t="str">
            <v>Oceania</v>
          </cell>
          <cell r="D3834" t="str">
            <v>Australia</v>
          </cell>
          <cell r="E3834" t="str">
            <v>Western Australia</v>
          </cell>
          <cell r="F3834" t="str">
            <v>Jim Jim</v>
          </cell>
          <cell r="G3834" t="str">
            <v>J4</v>
          </cell>
          <cell r="H3834" t="str">
            <v>Eucalyptus savanna</v>
          </cell>
          <cell r="I3834">
            <v>48</v>
          </cell>
          <cell r="J3834">
            <v>-13.27</v>
          </cell>
          <cell r="K3834">
            <v>132.83000000000001</v>
          </cell>
          <cell r="L3834" t="str">
            <v>Google Earth estimate</v>
          </cell>
          <cell r="M3834" t="str">
            <v>NA</v>
          </cell>
          <cell r="N3834">
            <v>214</v>
          </cell>
          <cell r="O3834">
            <v>22</v>
          </cell>
          <cell r="P3834" t="str">
            <v>NA</v>
          </cell>
          <cell r="Q3834" t="str">
            <v>NA</v>
          </cell>
          <cell r="R3834">
            <v>1</v>
          </cell>
          <cell r="S3834" t="str">
            <v>NA</v>
          </cell>
          <cell r="T3834">
            <v>5</v>
          </cell>
          <cell r="U3834">
            <v>2011</v>
          </cell>
          <cell r="V3834" t="str">
            <v>NA</v>
          </cell>
          <cell r="W3834">
            <v>6</v>
          </cell>
          <cell r="X3834">
            <v>2011</v>
          </cell>
          <cell r="Y3834">
            <v>1</v>
          </cell>
          <cell r="Z3834">
            <v>40</v>
          </cell>
          <cell r="AA3834">
            <v>30</v>
          </cell>
          <cell r="AB3834">
            <v>0</v>
          </cell>
          <cell r="AC3834" t="str">
            <v>Pitfall</v>
          </cell>
          <cell r="AD3834"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34">
            <v>20</v>
          </cell>
          <cell r="AF3834">
            <v>15.91</v>
          </cell>
          <cell r="AG3834">
            <v>7.5</v>
          </cell>
          <cell r="AH3834">
            <v>35.5</v>
          </cell>
          <cell r="AI3834">
            <v>29.583333333333332</v>
          </cell>
          <cell r="AJ3834">
            <v>0</v>
          </cell>
          <cell r="AK3834">
            <v>0</v>
          </cell>
          <cell r="AL3834">
            <v>0</v>
          </cell>
          <cell r="AM3834">
            <v>0</v>
          </cell>
          <cell r="AN3834">
            <v>0</v>
          </cell>
          <cell r="AO3834">
            <v>0</v>
          </cell>
          <cell r="AP3834">
            <v>0</v>
          </cell>
          <cell r="AQ3834">
            <v>0</v>
          </cell>
          <cell r="AR3834">
            <v>0</v>
          </cell>
          <cell r="AS3834">
            <v>0</v>
          </cell>
          <cell r="AT3834" t="str">
            <v>Eucalyptus savanna</v>
          </cell>
          <cell r="AU3834" t="str">
            <v>Undisturbed</v>
          </cell>
          <cell r="AV3834" t="str">
            <v>NA</v>
          </cell>
          <cell r="AW3834" t="str">
            <v>NA</v>
          </cell>
          <cell r="AX3834" t="str">
            <v>Open sandsheet savanna</v>
          </cell>
          <cell r="AY3834" t="str">
            <v>Latitude and longitude estimated using Google Earth. Pitfall spacing and duration are averages.</v>
          </cell>
        </row>
        <row r="3835">
          <cell r="A3835" t="str">
            <v>Radford_etal_2013_29</v>
          </cell>
          <cell r="B3835" t="str">
            <v>Gibb, Heloise</v>
          </cell>
          <cell r="C3835" t="str">
            <v>Oceania</v>
          </cell>
          <cell r="D3835" t="str">
            <v>Australia</v>
          </cell>
          <cell r="E3835" t="str">
            <v>Western Australia</v>
          </cell>
          <cell r="F3835" t="str">
            <v>Jim Jim</v>
          </cell>
          <cell r="G3835" t="str">
            <v>J5</v>
          </cell>
          <cell r="H3835" t="str">
            <v>Callitris patches</v>
          </cell>
          <cell r="I3835">
            <v>48</v>
          </cell>
          <cell r="J3835">
            <v>-13.27</v>
          </cell>
          <cell r="K3835">
            <v>132.83000000000001</v>
          </cell>
          <cell r="L3835" t="str">
            <v>Google Earth estimate</v>
          </cell>
          <cell r="M3835" t="str">
            <v>NA</v>
          </cell>
          <cell r="N3835">
            <v>809</v>
          </cell>
          <cell r="O3835">
            <v>32</v>
          </cell>
          <cell r="P3835" t="str">
            <v>NA</v>
          </cell>
          <cell r="Q3835" t="str">
            <v>NA</v>
          </cell>
          <cell r="R3835">
            <v>1</v>
          </cell>
          <cell r="S3835" t="str">
            <v>NA</v>
          </cell>
          <cell r="T3835">
            <v>5</v>
          </cell>
          <cell r="U3835">
            <v>2011</v>
          </cell>
          <cell r="V3835" t="str">
            <v>NA</v>
          </cell>
          <cell r="W3835">
            <v>6</v>
          </cell>
          <cell r="X3835">
            <v>2011</v>
          </cell>
          <cell r="Y3835">
            <v>1</v>
          </cell>
          <cell r="Z3835">
            <v>40</v>
          </cell>
          <cell r="AA3835">
            <v>30</v>
          </cell>
          <cell r="AB3835">
            <v>0</v>
          </cell>
          <cell r="AC3835" t="str">
            <v>Pitfall</v>
          </cell>
          <cell r="AD3835"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35">
            <v>20</v>
          </cell>
          <cell r="AF3835">
            <v>15.91</v>
          </cell>
          <cell r="AG3835">
            <v>7.5</v>
          </cell>
          <cell r="AH3835">
            <v>35.5</v>
          </cell>
          <cell r="AI3835">
            <v>29.583333333333332</v>
          </cell>
          <cell r="AJ3835">
            <v>0</v>
          </cell>
          <cell r="AK3835">
            <v>0</v>
          </cell>
          <cell r="AL3835">
            <v>0</v>
          </cell>
          <cell r="AM3835">
            <v>0</v>
          </cell>
          <cell r="AN3835">
            <v>0</v>
          </cell>
          <cell r="AO3835">
            <v>0</v>
          </cell>
          <cell r="AP3835">
            <v>0</v>
          </cell>
          <cell r="AQ3835">
            <v>0</v>
          </cell>
          <cell r="AR3835">
            <v>0</v>
          </cell>
          <cell r="AS3835">
            <v>0</v>
          </cell>
          <cell r="AT3835" t="str">
            <v>Callitris patches</v>
          </cell>
          <cell r="AU3835" t="str">
            <v>Undisturbed</v>
          </cell>
          <cell r="AV3835" t="str">
            <v>NA</v>
          </cell>
          <cell r="AW3835" t="str">
            <v>NA</v>
          </cell>
          <cell r="AX3835" t="str">
            <v>Open sandsheet savanna</v>
          </cell>
          <cell r="AY3835" t="str">
            <v>Latitude and longitude estimated using Google Earth. Pitfall spacing and duration are averages.</v>
          </cell>
        </row>
        <row r="3836">
          <cell r="A3836" t="str">
            <v>Radford_etal_2013_30</v>
          </cell>
          <cell r="B3836" t="str">
            <v>Gibb, Heloise</v>
          </cell>
          <cell r="C3836" t="str">
            <v>Oceania</v>
          </cell>
          <cell r="D3836" t="str">
            <v>Australia</v>
          </cell>
          <cell r="E3836" t="str">
            <v>Western Australia</v>
          </cell>
          <cell r="F3836" t="str">
            <v>Jim Jim</v>
          </cell>
          <cell r="G3836" t="str">
            <v>J5</v>
          </cell>
          <cell r="H3836" t="str">
            <v>Eucalyptus savanna</v>
          </cell>
          <cell r="I3836">
            <v>48</v>
          </cell>
          <cell r="J3836">
            <v>-13.27</v>
          </cell>
          <cell r="K3836">
            <v>132.83000000000001</v>
          </cell>
          <cell r="L3836" t="str">
            <v>Google Earth estimate</v>
          </cell>
          <cell r="M3836" t="str">
            <v>NA</v>
          </cell>
          <cell r="N3836">
            <v>444</v>
          </cell>
          <cell r="O3836">
            <v>32</v>
          </cell>
          <cell r="P3836" t="str">
            <v>NA</v>
          </cell>
          <cell r="Q3836" t="str">
            <v>NA</v>
          </cell>
          <cell r="R3836">
            <v>1</v>
          </cell>
          <cell r="S3836" t="str">
            <v>NA</v>
          </cell>
          <cell r="T3836">
            <v>5</v>
          </cell>
          <cell r="U3836">
            <v>2011</v>
          </cell>
          <cell r="V3836" t="str">
            <v>NA</v>
          </cell>
          <cell r="W3836">
            <v>6</v>
          </cell>
          <cell r="X3836">
            <v>2011</v>
          </cell>
          <cell r="Y3836">
            <v>1</v>
          </cell>
          <cell r="Z3836">
            <v>40</v>
          </cell>
          <cell r="AA3836">
            <v>30</v>
          </cell>
          <cell r="AB3836">
            <v>0</v>
          </cell>
          <cell r="AC3836" t="str">
            <v>Pitfall</v>
          </cell>
          <cell r="AD3836"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36">
            <v>20</v>
          </cell>
          <cell r="AF3836">
            <v>15.91</v>
          </cell>
          <cell r="AG3836">
            <v>7.5</v>
          </cell>
          <cell r="AH3836">
            <v>35.5</v>
          </cell>
          <cell r="AI3836">
            <v>29.583333333333332</v>
          </cell>
          <cell r="AJ3836">
            <v>0</v>
          </cell>
          <cell r="AK3836">
            <v>0</v>
          </cell>
          <cell r="AL3836">
            <v>0</v>
          </cell>
          <cell r="AM3836">
            <v>0</v>
          </cell>
          <cell r="AN3836">
            <v>0</v>
          </cell>
          <cell r="AO3836">
            <v>0</v>
          </cell>
          <cell r="AP3836">
            <v>0</v>
          </cell>
          <cell r="AQ3836">
            <v>0</v>
          </cell>
          <cell r="AR3836">
            <v>0</v>
          </cell>
          <cell r="AS3836">
            <v>0</v>
          </cell>
          <cell r="AT3836" t="str">
            <v>Eucalyptus savanna</v>
          </cell>
          <cell r="AU3836" t="str">
            <v>Undisturbed</v>
          </cell>
          <cell r="AV3836" t="str">
            <v>NA</v>
          </cell>
          <cell r="AW3836" t="str">
            <v>NA</v>
          </cell>
          <cell r="AX3836" t="str">
            <v>Open sandsheet savanna</v>
          </cell>
          <cell r="AY3836" t="str">
            <v>Latitude and longitude estimated using Google Earth. Pitfall spacing and duration are averages.</v>
          </cell>
        </row>
        <row r="3837">
          <cell r="A3837" t="str">
            <v>Radford_etal_2013_31</v>
          </cell>
          <cell r="B3837" t="str">
            <v>Gibb, Heloise</v>
          </cell>
          <cell r="C3837" t="str">
            <v>Oceania</v>
          </cell>
          <cell r="D3837" t="str">
            <v>Australia</v>
          </cell>
          <cell r="E3837" t="str">
            <v>Western Australia</v>
          </cell>
          <cell r="F3837" t="str">
            <v>Jim Jim</v>
          </cell>
          <cell r="G3837" t="str">
            <v>J6</v>
          </cell>
          <cell r="H3837" t="str">
            <v>Callitris patches</v>
          </cell>
          <cell r="I3837">
            <v>48</v>
          </cell>
          <cell r="J3837">
            <v>-13.27</v>
          </cell>
          <cell r="K3837">
            <v>132.83000000000001</v>
          </cell>
          <cell r="L3837" t="str">
            <v>Google Earth estimate</v>
          </cell>
          <cell r="M3837" t="str">
            <v>NA</v>
          </cell>
          <cell r="N3837">
            <v>236</v>
          </cell>
          <cell r="O3837">
            <v>22</v>
          </cell>
          <cell r="P3837" t="str">
            <v>NA</v>
          </cell>
          <cell r="Q3837" t="str">
            <v>NA</v>
          </cell>
          <cell r="R3837">
            <v>1</v>
          </cell>
          <cell r="S3837" t="str">
            <v>NA</v>
          </cell>
          <cell r="T3837">
            <v>5</v>
          </cell>
          <cell r="U3837">
            <v>2011</v>
          </cell>
          <cell r="V3837" t="str">
            <v>NA</v>
          </cell>
          <cell r="W3837">
            <v>6</v>
          </cell>
          <cell r="X3837">
            <v>2011</v>
          </cell>
          <cell r="Y3837">
            <v>1</v>
          </cell>
          <cell r="Z3837">
            <v>40</v>
          </cell>
          <cell r="AA3837">
            <v>30</v>
          </cell>
          <cell r="AB3837">
            <v>0</v>
          </cell>
          <cell r="AC3837" t="str">
            <v>Pitfall</v>
          </cell>
          <cell r="AD3837"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37">
            <v>20</v>
          </cell>
          <cell r="AF3837">
            <v>15.91</v>
          </cell>
          <cell r="AG3837">
            <v>7.5</v>
          </cell>
          <cell r="AH3837">
            <v>35.5</v>
          </cell>
          <cell r="AI3837">
            <v>29.583333333333332</v>
          </cell>
          <cell r="AJ3837">
            <v>0</v>
          </cell>
          <cell r="AK3837">
            <v>0</v>
          </cell>
          <cell r="AL3837">
            <v>0</v>
          </cell>
          <cell r="AM3837">
            <v>0</v>
          </cell>
          <cell r="AN3837">
            <v>0</v>
          </cell>
          <cell r="AO3837">
            <v>0</v>
          </cell>
          <cell r="AP3837">
            <v>0</v>
          </cell>
          <cell r="AQ3837">
            <v>0</v>
          </cell>
          <cell r="AR3837">
            <v>0</v>
          </cell>
          <cell r="AS3837">
            <v>0</v>
          </cell>
          <cell r="AT3837" t="str">
            <v>Callitris patches</v>
          </cell>
          <cell r="AU3837" t="str">
            <v>Undisturbed</v>
          </cell>
          <cell r="AV3837" t="str">
            <v>NA</v>
          </cell>
          <cell r="AW3837" t="str">
            <v>NA</v>
          </cell>
          <cell r="AX3837" t="str">
            <v>Open sandsheet savanna</v>
          </cell>
          <cell r="AY3837" t="str">
            <v>Latitude and longitude estimated using Google Earth. Pitfall spacing and duration are averages.</v>
          </cell>
        </row>
        <row r="3838">
          <cell r="A3838" t="str">
            <v>Radford_etal_2013_32</v>
          </cell>
          <cell r="B3838" t="str">
            <v>Gibb, Heloise</v>
          </cell>
          <cell r="C3838" t="str">
            <v>Oceania</v>
          </cell>
          <cell r="D3838" t="str">
            <v>Australia</v>
          </cell>
          <cell r="E3838" t="str">
            <v>Western Australia</v>
          </cell>
          <cell r="F3838" t="str">
            <v>Jim Jim</v>
          </cell>
          <cell r="G3838" t="str">
            <v>J6</v>
          </cell>
          <cell r="H3838" t="str">
            <v>Eucalyptus savanna</v>
          </cell>
          <cell r="I3838">
            <v>48</v>
          </cell>
          <cell r="J3838">
            <v>-13.27</v>
          </cell>
          <cell r="K3838">
            <v>132.83000000000001</v>
          </cell>
          <cell r="L3838" t="str">
            <v>Google Earth estimate</v>
          </cell>
          <cell r="M3838" t="str">
            <v>NA</v>
          </cell>
          <cell r="N3838">
            <v>376</v>
          </cell>
          <cell r="O3838">
            <v>27</v>
          </cell>
          <cell r="P3838" t="str">
            <v>NA</v>
          </cell>
          <cell r="Q3838" t="str">
            <v>NA</v>
          </cell>
          <cell r="R3838">
            <v>1</v>
          </cell>
          <cell r="S3838" t="str">
            <v>NA</v>
          </cell>
          <cell r="T3838">
            <v>5</v>
          </cell>
          <cell r="U3838">
            <v>2011</v>
          </cell>
          <cell r="V3838" t="str">
            <v>NA</v>
          </cell>
          <cell r="W3838">
            <v>6</v>
          </cell>
          <cell r="X3838">
            <v>2011</v>
          </cell>
          <cell r="Y3838">
            <v>1</v>
          </cell>
          <cell r="Z3838">
            <v>40</v>
          </cell>
          <cell r="AA3838">
            <v>30</v>
          </cell>
          <cell r="AB3838">
            <v>0</v>
          </cell>
          <cell r="AC3838" t="str">
            <v>Pitfall</v>
          </cell>
          <cell r="AD3838" t="str">
            <v>Pitfall: 5 x 4 grid of pitfall traps with 5 m to 10 m spacing (depending on patch size), spaced around the paired Callitris patch (within 20 m of the edge). Pitfall traps were 4.5-cm-diameter plastic vials, partly filled with ethylene glycol as a preservative, and, due to logistical constraints, were opened for 26 to 50 h (but always the same for each Callitris/eucalypt savanna pair of sites).</v>
          </cell>
          <cell r="AE3838">
            <v>20</v>
          </cell>
          <cell r="AF3838">
            <v>15.91</v>
          </cell>
          <cell r="AG3838">
            <v>7.5</v>
          </cell>
          <cell r="AH3838">
            <v>35.5</v>
          </cell>
          <cell r="AI3838">
            <v>29.583333333333332</v>
          </cell>
          <cell r="AJ3838">
            <v>0</v>
          </cell>
          <cell r="AK3838">
            <v>0</v>
          </cell>
          <cell r="AL3838">
            <v>0</v>
          </cell>
          <cell r="AM3838">
            <v>0</v>
          </cell>
          <cell r="AN3838">
            <v>0</v>
          </cell>
          <cell r="AO3838">
            <v>0</v>
          </cell>
          <cell r="AP3838">
            <v>0</v>
          </cell>
          <cell r="AQ3838">
            <v>0</v>
          </cell>
          <cell r="AR3838">
            <v>0</v>
          </cell>
          <cell r="AS3838">
            <v>0</v>
          </cell>
          <cell r="AT3838" t="str">
            <v>Eucalyptus savanna</v>
          </cell>
          <cell r="AU3838" t="str">
            <v>Undisturbed</v>
          </cell>
          <cell r="AV3838" t="str">
            <v>NA</v>
          </cell>
          <cell r="AW3838" t="str">
            <v>NA</v>
          </cell>
          <cell r="AX3838" t="str">
            <v>Open sandsheet savanna</v>
          </cell>
          <cell r="AY3838" t="str">
            <v>Latitude and longitude estimated using Google Earth. Pitfall spacing and duration are averages.</v>
          </cell>
        </row>
        <row r="3839">
          <cell r="A3839" t="str">
            <v>Ramírez&amp;Enríquez_2003_01</v>
          </cell>
          <cell r="B3839" t="str">
            <v>Enríquez, M.L.</v>
          </cell>
          <cell r="C3839" t="str">
            <v>South America</v>
          </cell>
          <cell r="D3839" t="str">
            <v>Colombia</v>
          </cell>
          <cell r="E3839" t="str">
            <v>Valle del Cauca</v>
          </cell>
          <cell r="F3839" t="str">
            <v>El Cerrito Municipality</v>
          </cell>
          <cell r="G3839" t="str">
            <v>Hacienda El Hatico</v>
          </cell>
          <cell r="H3839" t="str">
            <v>Dry forest fragment</v>
          </cell>
          <cell r="I3839">
            <v>1000</v>
          </cell>
          <cell r="J3839">
            <v>3.47</v>
          </cell>
          <cell r="K3839">
            <v>-76.16</v>
          </cell>
          <cell r="L3839" t="str">
            <v>Google Earth estimate</v>
          </cell>
          <cell r="M3839" t="str">
            <v>NA</v>
          </cell>
          <cell r="N3839" t="str">
            <v>NA</v>
          </cell>
          <cell r="O3839">
            <v>38</v>
          </cell>
          <cell r="P3839">
            <v>38</v>
          </cell>
          <cell r="Q3839">
            <v>0</v>
          </cell>
          <cell r="R3839">
            <v>2</v>
          </cell>
          <cell r="S3839" t="str">
            <v>NA</v>
          </cell>
          <cell r="T3839">
            <v>10</v>
          </cell>
          <cell r="U3839">
            <v>2000</v>
          </cell>
          <cell r="V3839" t="str">
            <v>NA</v>
          </cell>
          <cell r="W3839">
            <v>4</v>
          </cell>
          <cell r="X3839">
            <v>2001</v>
          </cell>
          <cell r="Y3839">
            <v>1</v>
          </cell>
          <cell r="Z3839">
            <v>100</v>
          </cell>
          <cell r="AA3839">
            <v>1</v>
          </cell>
          <cell r="AB3839">
            <v>15</v>
          </cell>
          <cell r="AC3839" t="str">
            <v>Pitfall/Baits</v>
          </cell>
          <cell r="AD3839" t="str">
            <v>Two parallel transects of ten traps (traps with 10 m spacing) + Tuna baits: 4 g. Pitfall traps: 6 cm diameter plastic cups, partly filled with 30% ethanol as a preservative. The traps were left to act for a period of 48 hours at each site to a total of 400 days total continuous sampling. Baits: were placed at ground level for a period of five hours each for a total 41.7 days.</v>
          </cell>
          <cell r="AE3839">
            <v>20</v>
          </cell>
          <cell r="AF3839">
            <v>28.29</v>
          </cell>
          <cell r="AG3839">
            <v>10</v>
          </cell>
          <cell r="AH3839">
            <v>9600</v>
          </cell>
          <cell r="AI3839">
            <v>8000</v>
          </cell>
          <cell r="AJ3839">
            <v>20</v>
          </cell>
          <cell r="AK3839">
            <v>0</v>
          </cell>
          <cell r="AL3839">
            <v>10</v>
          </cell>
          <cell r="AM3839">
            <v>12510</v>
          </cell>
          <cell r="AN3839">
            <v>0</v>
          </cell>
          <cell r="AO3839">
            <v>0</v>
          </cell>
          <cell r="AP3839">
            <v>0</v>
          </cell>
          <cell r="AQ3839">
            <v>0</v>
          </cell>
          <cell r="AR3839">
            <v>0</v>
          </cell>
          <cell r="AS3839">
            <v>0</v>
          </cell>
          <cell r="AT3839" t="str">
            <v>Dry forest fragment</v>
          </cell>
          <cell r="AU3839" t="str">
            <v>Disturbed</v>
          </cell>
          <cell r="AV3839" t="str">
            <v>Forestry</v>
          </cell>
          <cell r="AW3839" t="str">
            <v>NA</v>
          </cell>
          <cell r="AX3839" t="str">
            <v>Protected area. Secondary forest</v>
          </cell>
          <cell r="AY3839" t="str">
            <v>NA</v>
          </cell>
        </row>
        <row r="3840">
          <cell r="A3840" t="str">
            <v>Ramírez&amp;Enríquez_2003_02</v>
          </cell>
          <cell r="B3840" t="str">
            <v>Enríquez, M.L.</v>
          </cell>
          <cell r="C3840" t="str">
            <v>South America</v>
          </cell>
          <cell r="D3840" t="str">
            <v>Colombia</v>
          </cell>
          <cell r="E3840" t="str">
            <v>Valle del Cauca</v>
          </cell>
          <cell r="F3840" t="str">
            <v>El Cerrito Municipality</v>
          </cell>
          <cell r="G3840" t="str">
            <v>Hacienda El Hatico</v>
          </cell>
          <cell r="H3840" t="str">
            <v>Silvipastoral System with Leucaena</v>
          </cell>
          <cell r="I3840">
            <v>1000</v>
          </cell>
          <cell r="J3840">
            <v>3.47</v>
          </cell>
          <cell r="K3840">
            <v>-76.17</v>
          </cell>
          <cell r="L3840" t="str">
            <v>Google Earth estimate</v>
          </cell>
          <cell r="M3840" t="str">
            <v>NA</v>
          </cell>
          <cell r="N3840" t="str">
            <v>NA</v>
          </cell>
          <cell r="O3840">
            <v>23</v>
          </cell>
          <cell r="P3840">
            <v>23</v>
          </cell>
          <cell r="Q3840">
            <v>0</v>
          </cell>
          <cell r="R3840">
            <v>2</v>
          </cell>
          <cell r="S3840" t="str">
            <v>NA</v>
          </cell>
          <cell r="T3840">
            <v>10</v>
          </cell>
          <cell r="U3840">
            <v>2000</v>
          </cell>
          <cell r="V3840" t="str">
            <v>NA</v>
          </cell>
          <cell r="W3840">
            <v>4</v>
          </cell>
          <cell r="X3840">
            <v>2001</v>
          </cell>
          <cell r="Y3840">
            <v>1</v>
          </cell>
          <cell r="Z3840">
            <v>100</v>
          </cell>
          <cell r="AA3840">
            <v>1</v>
          </cell>
          <cell r="AB3840">
            <v>15</v>
          </cell>
          <cell r="AC3840" t="str">
            <v>Pitfall/Baits</v>
          </cell>
          <cell r="AD3840" t="str">
            <v>Two parallel transects of ten traps (traps with 10 m spacing) + Tuna baits: 4 g. Pitfall traps: 6 cm diameter plastic cups, partly filled with 30% ethanol as a preservative. The traps were left to act for a period of 48 hours at each site to a total of 400 days total continuous sampling. Baits: were placed at ground level for a period of five hours each for a total 41.7 days.</v>
          </cell>
          <cell r="AE3840">
            <v>20</v>
          </cell>
          <cell r="AF3840">
            <v>28.29</v>
          </cell>
          <cell r="AG3840">
            <v>10</v>
          </cell>
          <cell r="AH3840">
            <v>9600</v>
          </cell>
          <cell r="AI3840">
            <v>8000</v>
          </cell>
          <cell r="AJ3840">
            <v>20</v>
          </cell>
          <cell r="AK3840">
            <v>0</v>
          </cell>
          <cell r="AL3840">
            <v>10</v>
          </cell>
          <cell r="AM3840">
            <v>12510</v>
          </cell>
          <cell r="AN3840">
            <v>0</v>
          </cell>
          <cell r="AO3840">
            <v>0</v>
          </cell>
          <cell r="AP3840">
            <v>0</v>
          </cell>
          <cell r="AQ3840">
            <v>0</v>
          </cell>
          <cell r="AR3840">
            <v>0</v>
          </cell>
          <cell r="AS3840">
            <v>0</v>
          </cell>
          <cell r="AT3840" t="str">
            <v>Cynodon plectostachyus associated Leucaena shrubs (Leucaena leucocephala)</v>
          </cell>
          <cell r="AU3840" t="str">
            <v>Disturbed</v>
          </cell>
          <cell r="AV3840" t="str">
            <v>Grazing</v>
          </cell>
          <cell r="AW3840" t="str">
            <v>NA</v>
          </cell>
          <cell r="AX3840" t="str">
            <v>Disturbed area by livestock. Silvopastoral system</v>
          </cell>
          <cell r="AY3840" t="str">
            <v>NA</v>
          </cell>
        </row>
        <row r="3841">
          <cell r="A3841" t="str">
            <v>Ramírez&amp;Enríquez_2003_03</v>
          </cell>
          <cell r="B3841" t="str">
            <v>Enríquez, M.L.</v>
          </cell>
          <cell r="C3841" t="str">
            <v>South America</v>
          </cell>
          <cell r="D3841" t="str">
            <v>Colombia</v>
          </cell>
          <cell r="E3841" t="str">
            <v>Valle del Cauca</v>
          </cell>
          <cell r="F3841" t="str">
            <v>El Cerrito Municipality</v>
          </cell>
          <cell r="G3841" t="str">
            <v>Hacienda El Hatico</v>
          </cell>
          <cell r="H3841" t="str">
            <v>Silvopastoral System with Algarrobo</v>
          </cell>
          <cell r="I3841">
            <v>1000</v>
          </cell>
          <cell r="J3841">
            <v>3.47</v>
          </cell>
          <cell r="K3841">
            <v>-76.180000000000007</v>
          </cell>
          <cell r="L3841" t="str">
            <v>Google Earth estimate</v>
          </cell>
          <cell r="M3841" t="str">
            <v>NA</v>
          </cell>
          <cell r="N3841" t="str">
            <v>NA</v>
          </cell>
          <cell r="O3841">
            <v>35</v>
          </cell>
          <cell r="P3841">
            <v>35</v>
          </cell>
          <cell r="Q3841">
            <v>0</v>
          </cell>
          <cell r="R3841">
            <v>2</v>
          </cell>
          <cell r="S3841" t="str">
            <v>NA</v>
          </cell>
          <cell r="T3841">
            <v>10</v>
          </cell>
          <cell r="U3841">
            <v>2000</v>
          </cell>
          <cell r="V3841" t="str">
            <v>NA</v>
          </cell>
          <cell r="W3841">
            <v>4</v>
          </cell>
          <cell r="X3841">
            <v>2001</v>
          </cell>
          <cell r="Y3841">
            <v>1</v>
          </cell>
          <cell r="Z3841">
            <v>100</v>
          </cell>
          <cell r="AA3841">
            <v>1</v>
          </cell>
          <cell r="AB3841">
            <v>15</v>
          </cell>
          <cell r="AC3841" t="str">
            <v>Pitfall/Baits</v>
          </cell>
          <cell r="AD3841" t="str">
            <v>Two parallel transects of ten traps (traps with 10 m spacing) + Tuna baits: 4 g. Pitfall traps: 6 cm diameter plastic cups, partly filled with 30% ethanol as a preservative. The traps were left to act for a period of 48 hours at each site to a total of 400 days total continuous sampling. Baits: were placed at ground level for a period of five hours each for a total 41.7 days.</v>
          </cell>
          <cell r="AE3841">
            <v>20</v>
          </cell>
          <cell r="AF3841">
            <v>28.29</v>
          </cell>
          <cell r="AG3841">
            <v>10</v>
          </cell>
          <cell r="AH3841">
            <v>9600</v>
          </cell>
          <cell r="AI3841">
            <v>8000</v>
          </cell>
          <cell r="AJ3841">
            <v>20</v>
          </cell>
          <cell r="AK3841">
            <v>0</v>
          </cell>
          <cell r="AL3841">
            <v>10</v>
          </cell>
          <cell r="AM3841">
            <v>12510</v>
          </cell>
          <cell r="AN3841">
            <v>0</v>
          </cell>
          <cell r="AO3841">
            <v>0</v>
          </cell>
          <cell r="AP3841">
            <v>0</v>
          </cell>
          <cell r="AQ3841">
            <v>0</v>
          </cell>
          <cell r="AR3841">
            <v>0</v>
          </cell>
          <cell r="AS3841">
            <v>0</v>
          </cell>
          <cell r="AT3841" t="str">
            <v>Cynodon plectostachyus associated with Algarrobo trees (Prosopis juliflora)</v>
          </cell>
          <cell r="AU3841" t="str">
            <v>Disturbed</v>
          </cell>
          <cell r="AV3841" t="str">
            <v>Grazing</v>
          </cell>
          <cell r="AW3841" t="str">
            <v>NA</v>
          </cell>
          <cell r="AX3841" t="str">
            <v>Disturbed area by livestock. Silvopastoral system</v>
          </cell>
          <cell r="AY3841" t="str">
            <v>NA</v>
          </cell>
        </row>
        <row r="3842">
          <cell r="A3842" t="str">
            <v>Ramos_etal_2003_01</v>
          </cell>
          <cell r="B3842" t="str">
            <v>Gibb, Heloise</v>
          </cell>
          <cell r="C3842" t="str">
            <v>South America</v>
          </cell>
          <cell r="D3842" t="str">
            <v>Brazil</v>
          </cell>
          <cell r="E3842" t="str">
            <v>Minas Gerais</v>
          </cell>
          <cell r="F3842" t="str">
            <v>Bom Despacho</v>
          </cell>
          <cell r="G3842" t="str">
            <v>Altered</v>
          </cell>
          <cell r="H3842" t="str">
            <v>Cerrado</v>
          </cell>
          <cell r="I3842">
            <v>695</v>
          </cell>
          <cell r="J3842">
            <v>-19.68</v>
          </cell>
          <cell r="K3842">
            <v>-45.37</v>
          </cell>
          <cell r="L3842" t="str">
            <v>In publication</v>
          </cell>
          <cell r="M3842" t="str">
            <v>NA</v>
          </cell>
          <cell r="N3842" t="str">
            <v>NA</v>
          </cell>
          <cell r="O3842">
            <v>45</v>
          </cell>
          <cell r="P3842">
            <v>44</v>
          </cell>
          <cell r="Q3842">
            <v>1</v>
          </cell>
          <cell r="R3842">
            <v>1</v>
          </cell>
          <cell r="S3842" t="str">
            <v>NA</v>
          </cell>
          <cell r="T3842">
            <v>6</v>
          </cell>
          <cell r="U3842">
            <v>2000</v>
          </cell>
          <cell r="V3842" t="str">
            <v>NA</v>
          </cell>
          <cell r="W3842">
            <v>9</v>
          </cell>
          <cell r="X3842">
            <v>2000</v>
          </cell>
          <cell r="Y3842">
            <v>1</v>
          </cell>
          <cell r="Z3842">
            <v>80</v>
          </cell>
          <cell r="AA3842">
            <v>80</v>
          </cell>
          <cell r="AB3842">
            <v>0</v>
          </cell>
          <cell r="AC3842" t="str">
            <v>Winkler</v>
          </cell>
          <cell r="AD3842" t="str">
            <v>Fieldwork was conducted from June to September 2000. In each area 50 samples were taken and invertebrates wer extracted using Winkler traps. To avoid the edge effect we gave a minimum distance of 200m to area edges and to ensure the independence of samples was an interval of 50 m between samples row, which corresponds to a total sampling area 12.5 ha.</v>
          </cell>
          <cell r="AE3842">
            <v>0</v>
          </cell>
          <cell r="AF3842">
            <v>0</v>
          </cell>
          <cell r="AG3842">
            <v>0</v>
          </cell>
          <cell r="AH3842">
            <v>0</v>
          </cell>
          <cell r="AI3842">
            <v>0</v>
          </cell>
          <cell r="AJ3842">
            <v>0</v>
          </cell>
          <cell r="AK3842">
            <v>0</v>
          </cell>
          <cell r="AL3842">
            <v>0</v>
          </cell>
          <cell r="AM3842">
            <v>0</v>
          </cell>
          <cell r="AN3842">
            <v>50</v>
          </cell>
          <cell r="AO3842">
            <v>50</v>
          </cell>
          <cell r="AP3842">
            <v>0</v>
          </cell>
          <cell r="AQ3842">
            <v>0</v>
          </cell>
          <cell r="AR3842">
            <v>0</v>
          </cell>
          <cell r="AS3842">
            <v>1</v>
          </cell>
          <cell r="AT3842" t="str">
            <v>Cerrado</v>
          </cell>
          <cell r="AU3842" t="str">
            <v>Disturbed</v>
          </cell>
          <cell r="AV3842" t="str">
            <v>Forestry</v>
          </cell>
          <cell r="AW3842" t="str">
            <v>NA</v>
          </cell>
          <cell r="AX3842" t="str">
            <v>Conserved Cerrado</v>
          </cell>
          <cell r="AY3842" t="str">
            <v>NA</v>
          </cell>
        </row>
        <row r="3843">
          <cell r="A3843" t="str">
            <v>Ramos_etal_2003_02</v>
          </cell>
          <cell r="B3843" t="str">
            <v>Gibb, Heloise</v>
          </cell>
          <cell r="C3843" t="str">
            <v>South America</v>
          </cell>
          <cell r="D3843" t="str">
            <v>Brazil</v>
          </cell>
          <cell r="E3843" t="str">
            <v>Minas Gerais</v>
          </cell>
          <cell r="F3843" t="str">
            <v>Bom Despacho</v>
          </cell>
          <cell r="G3843" t="str">
            <v>Conserved</v>
          </cell>
          <cell r="H3843" t="str">
            <v>Cerrado</v>
          </cell>
          <cell r="I3843">
            <v>695</v>
          </cell>
          <cell r="J3843">
            <v>-19.68</v>
          </cell>
          <cell r="K3843">
            <v>-45.37</v>
          </cell>
          <cell r="L3843" t="str">
            <v>In publication</v>
          </cell>
          <cell r="M3843" t="str">
            <v>NA</v>
          </cell>
          <cell r="N3843" t="str">
            <v>NA</v>
          </cell>
          <cell r="O3843">
            <v>67</v>
          </cell>
          <cell r="P3843">
            <v>66</v>
          </cell>
          <cell r="Q3843">
            <v>1</v>
          </cell>
          <cell r="R3843">
            <v>1</v>
          </cell>
          <cell r="S3843" t="str">
            <v>NA</v>
          </cell>
          <cell r="T3843">
            <v>6</v>
          </cell>
          <cell r="U3843">
            <v>2000</v>
          </cell>
          <cell r="V3843" t="str">
            <v>NA</v>
          </cell>
          <cell r="W3843">
            <v>9</v>
          </cell>
          <cell r="X3843">
            <v>2000</v>
          </cell>
          <cell r="Y3843">
            <v>1</v>
          </cell>
          <cell r="Z3843">
            <v>80</v>
          </cell>
          <cell r="AA3843">
            <v>80</v>
          </cell>
          <cell r="AB3843">
            <v>0</v>
          </cell>
          <cell r="AC3843" t="str">
            <v>Winkler</v>
          </cell>
          <cell r="AD3843" t="str">
            <v>Fieldwork was conducted from June to September 2000. In each area 50 samples were taken and invertebrates wer extracted using Winkler traps. To avoid the edge effect we gave a minimum distance of 200m to area edges and to ensure the independence of samples was an interval of 50 m between samples row, which corresponds to a total sampling area 12.5 ha.</v>
          </cell>
          <cell r="AE3843">
            <v>0</v>
          </cell>
          <cell r="AF3843">
            <v>0</v>
          </cell>
          <cell r="AG3843">
            <v>0</v>
          </cell>
          <cell r="AH3843">
            <v>0</v>
          </cell>
          <cell r="AI3843">
            <v>0</v>
          </cell>
          <cell r="AJ3843">
            <v>0</v>
          </cell>
          <cell r="AK3843">
            <v>0</v>
          </cell>
          <cell r="AL3843">
            <v>0</v>
          </cell>
          <cell r="AM3843">
            <v>0</v>
          </cell>
          <cell r="AN3843">
            <v>50</v>
          </cell>
          <cell r="AO3843">
            <v>50</v>
          </cell>
          <cell r="AP3843">
            <v>0</v>
          </cell>
          <cell r="AQ3843">
            <v>0</v>
          </cell>
          <cell r="AR3843">
            <v>0</v>
          </cell>
          <cell r="AS3843">
            <v>1</v>
          </cell>
          <cell r="AT3843" t="str">
            <v>Cerrado</v>
          </cell>
          <cell r="AU3843" t="str">
            <v>Undisturbed</v>
          </cell>
          <cell r="AV3843" t="str">
            <v>NA</v>
          </cell>
          <cell r="AW3843" t="str">
            <v>NA</v>
          </cell>
          <cell r="AX3843" t="str">
            <v>Area subject to logging, road construction and garbage accumulation</v>
          </cell>
          <cell r="AY3843" t="str">
            <v>NA</v>
          </cell>
        </row>
        <row r="3844">
          <cell r="A3844" t="str">
            <v>Ratchford_etal_2005_01</v>
          </cell>
          <cell r="B3844" t="str">
            <v>Sanders, Nate</v>
          </cell>
          <cell r="C3844" t="str">
            <v>North America</v>
          </cell>
          <cell r="D3844" t="str">
            <v>U.S.A.</v>
          </cell>
          <cell r="E3844" t="str">
            <v>Oregon</v>
          </cell>
          <cell r="F3844" t="str">
            <v>Klamath National Forest</v>
          </cell>
          <cell r="G3844" t="str">
            <v>O23 Fen</v>
          </cell>
          <cell r="H3844" t="str">
            <v>Bog</v>
          </cell>
          <cell r="I3844">
            <v>447.75</v>
          </cell>
          <cell r="J3844">
            <v>42.44</v>
          </cell>
          <cell r="K3844">
            <v>-123.89</v>
          </cell>
          <cell r="L3844" t="str">
            <v>In publication</v>
          </cell>
          <cell r="M3844" t="str">
            <v>NA</v>
          </cell>
          <cell r="N3844">
            <v>44</v>
          </cell>
          <cell r="O3844">
            <v>1</v>
          </cell>
          <cell r="P3844" t="str">
            <v>NA</v>
          </cell>
          <cell r="Q3844" t="str">
            <v>NA</v>
          </cell>
          <cell r="R3844">
            <v>2</v>
          </cell>
          <cell r="S3844" t="str">
            <v>NA</v>
          </cell>
          <cell r="T3844">
            <v>7</v>
          </cell>
          <cell r="U3844">
            <v>2003</v>
          </cell>
          <cell r="V3844" t="str">
            <v>NA</v>
          </cell>
          <cell r="W3844">
            <v>7</v>
          </cell>
          <cell r="X3844">
            <v>2004</v>
          </cell>
          <cell r="Y3844">
            <v>1</v>
          </cell>
          <cell r="Z3844">
            <v>8</v>
          </cell>
          <cell r="AA3844">
            <v>8</v>
          </cell>
          <cell r="AB3844">
            <v>0</v>
          </cell>
          <cell r="AC3844" t="str">
            <v>Baits</v>
          </cell>
          <cell r="AD3844"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44">
            <v>0</v>
          </cell>
          <cell r="AF3844">
            <v>0</v>
          </cell>
          <cell r="AG3844">
            <v>0</v>
          </cell>
          <cell r="AH3844">
            <v>0</v>
          </cell>
          <cell r="AI3844">
            <v>0</v>
          </cell>
          <cell r="AJ3844">
            <v>50</v>
          </cell>
          <cell r="AK3844">
            <v>0</v>
          </cell>
          <cell r="AL3844">
            <v>2</v>
          </cell>
          <cell r="AM3844">
            <v>1380</v>
          </cell>
          <cell r="AN3844">
            <v>0</v>
          </cell>
          <cell r="AO3844">
            <v>0</v>
          </cell>
          <cell r="AP3844">
            <v>0</v>
          </cell>
          <cell r="AQ3844">
            <v>0</v>
          </cell>
          <cell r="AR3844">
            <v>0</v>
          </cell>
          <cell r="AS3844">
            <v>0</v>
          </cell>
          <cell r="AT3844" t="str">
            <v>Bog</v>
          </cell>
          <cell r="AU3844" t="str">
            <v>Disturbed</v>
          </cell>
          <cell r="AV3844" t="str">
            <v>Fire (natural)</v>
          </cell>
          <cell r="AW3844" t="str">
            <v>NA</v>
          </cell>
          <cell r="AX3844" t="str">
            <v>NA</v>
          </cell>
          <cell r="AY3844" t="str">
            <v>plots are too widespread to be lumped together for one landscape richness</v>
          </cell>
        </row>
        <row r="3845">
          <cell r="A3845" t="str">
            <v>Ratchford_etal_2005_02</v>
          </cell>
          <cell r="B3845" t="str">
            <v>Sanders, Nate</v>
          </cell>
          <cell r="C3845" t="str">
            <v>North America</v>
          </cell>
          <cell r="D3845" t="str">
            <v>U.S.A.</v>
          </cell>
          <cell r="E3845" t="str">
            <v>Oregon</v>
          </cell>
          <cell r="F3845" t="str">
            <v>Klamath National Forest</v>
          </cell>
          <cell r="G3845" t="str">
            <v>Dragonfly Fen</v>
          </cell>
          <cell r="H3845" t="str">
            <v>Bog</v>
          </cell>
          <cell r="I3845">
            <v>498.04</v>
          </cell>
          <cell r="J3845">
            <v>42.09</v>
          </cell>
          <cell r="K3845">
            <v>-124.06</v>
          </cell>
          <cell r="L3845" t="str">
            <v>In publication</v>
          </cell>
          <cell r="M3845" t="str">
            <v>NA</v>
          </cell>
          <cell r="N3845">
            <v>48</v>
          </cell>
          <cell r="O3845">
            <v>1</v>
          </cell>
          <cell r="P3845" t="str">
            <v>NA</v>
          </cell>
          <cell r="Q3845" t="str">
            <v>NA</v>
          </cell>
          <cell r="R3845">
            <v>2</v>
          </cell>
          <cell r="S3845" t="str">
            <v>NA</v>
          </cell>
          <cell r="T3845">
            <v>7</v>
          </cell>
          <cell r="U3845">
            <v>2003</v>
          </cell>
          <cell r="V3845" t="str">
            <v>NA</v>
          </cell>
          <cell r="W3845">
            <v>7</v>
          </cell>
          <cell r="X3845">
            <v>2004</v>
          </cell>
          <cell r="Y3845">
            <v>1</v>
          </cell>
          <cell r="Z3845">
            <v>8</v>
          </cell>
          <cell r="AA3845">
            <v>8</v>
          </cell>
          <cell r="AB3845">
            <v>0</v>
          </cell>
          <cell r="AC3845" t="str">
            <v>Baits</v>
          </cell>
          <cell r="AD3845"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45">
            <v>0</v>
          </cell>
          <cell r="AF3845">
            <v>0</v>
          </cell>
          <cell r="AG3845">
            <v>0</v>
          </cell>
          <cell r="AH3845">
            <v>0</v>
          </cell>
          <cell r="AI3845">
            <v>0</v>
          </cell>
          <cell r="AJ3845">
            <v>50</v>
          </cell>
          <cell r="AK3845">
            <v>0</v>
          </cell>
          <cell r="AL3845">
            <v>2</v>
          </cell>
          <cell r="AM3845">
            <v>1380</v>
          </cell>
          <cell r="AN3845">
            <v>0</v>
          </cell>
          <cell r="AO3845">
            <v>0</v>
          </cell>
          <cell r="AP3845">
            <v>0</v>
          </cell>
          <cell r="AQ3845">
            <v>0</v>
          </cell>
          <cell r="AR3845">
            <v>0</v>
          </cell>
          <cell r="AS3845">
            <v>0</v>
          </cell>
          <cell r="AT3845" t="str">
            <v>Bog</v>
          </cell>
          <cell r="AU3845" t="str">
            <v>Undisturbed</v>
          </cell>
          <cell r="AV3845" t="str">
            <v>NA</v>
          </cell>
          <cell r="AW3845" t="str">
            <v>NA</v>
          </cell>
          <cell r="AX3845" t="str">
            <v>NA</v>
          </cell>
          <cell r="AY3845" t="str">
            <v>plots are too widespread to be lumped together for one landscape richness</v>
          </cell>
        </row>
        <row r="3846">
          <cell r="A3846" t="str">
            <v>Ratchford_etal_2005_03</v>
          </cell>
          <cell r="B3846" t="str">
            <v>Sanders, Nate</v>
          </cell>
          <cell r="C3846" t="str">
            <v>North America</v>
          </cell>
          <cell r="D3846" t="str">
            <v>U.S.A.</v>
          </cell>
          <cell r="E3846" t="str">
            <v>Oregon</v>
          </cell>
          <cell r="F3846" t="str">
            <v>Klamath National Forest</v>
          </cell>
          <cell r="G3846" t="str">
            <v>Upper Day's Gulch Fen</v>
          </cell>
          <cell r="H3846" t="str">
            <v>Bog</v>
          </cell>
          <cell r="I3846">
            <v>509.63</v>
          </cell>
          <cell r="J3846">
            <v>42.41</v>
          </cell>
          <cell r="K3846">
            <v>-123.91</v>
          </cell>
          <cell r="L3846" t="str">
            <v>In publication</v>
          </cell>
          <cell r="M3846" t="str">
            <v>NA</v>
          </cell>
          <cell r="N3846">
            <v>34</v>
          </cell>
          <cell r="O3846">
            <v>1</v>
          </cell>
          <cell r="P3846" t="str">
            <v>NA</v>
          </cell>
          <cell r="Q3846" t="str">
            <v>NA</v>
          </cell>
          <cell r="R3846">
            <v>2</v>
          </cell>
          <cell r="S3846" t="str">
            <v>NA</v>
          </cell>
          <cell r="T3846">
            <v>7</v>
          </cell>
          <cell r="U3846">
            <v>2003</v>
          </cell>
          <cell r="V3846" t="str">
            <v>NA</v>
          </cell>
          <cell r="W3846">
            <v>7</v>
          </cell>
          <cell r="X3846">
            <v>2004</v>
          </cell>
          <cell r="Y3846">
            <v>1</v>
          </cell>
          <cell r="Z3846">
            <v>8</v>
          </cell>
          <cell r="AA3846">
            <v>8</v>
          </cell>
          <cell r="AB3846">
            <v>0</v>
          </cell>
          <cell r="AC3846" t="str">
            <v>Baits</v>
          </cell>
          <cell r="AD3846"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46">
            <v>0</v>
          </cell>
          <cell r="AF3846">
            <v>0</v>
          </cell>
          <cell r="AG3846">
            <v>0</v>
          </cell>
          <cell r="AH3846">
            <v>0</v>
          </cell>
          <cell r="AI3846">
            <v>0</v>
          </cell>
          <cell r="AJ3846">
            <v>50</v>
          </cell>
          <cell r="AK3846">
            <v>0</v>
          </cell>
          <cell r="AL3846">
            <v>2</v>
          </cell>
          <cell r="AM3846">
            <v>1380</v>
          </cell>
          <cell r="AN3846">
            <v>0</v>
          </cell>
          <cell r="AO3846">
            <v>0</v>
          </cell>
          <cell r="AP3846">
            <v>0</v>
          </cell>
          <cell r="AQ3846">
            <v>0</v>
          </cell>
          <cell r="AR3846">
            <v>0</v>
          </cell>
          <cell r="AS3846">
            <v>0</v>
          </cell>
          <cell r="AT3846" t="str">
            <v>Bog</v>
          </cell>
          <cell r="AU3846" t="str">
            <v>Disturbed</v>
          </cell>
          <cell r="AV3846" t="str">
            <v>Fire (natural)</v>
          </cell>
          <cell r="AW3846" t="str">
            <v>NA</v>
          </cell>
          <cell r="AX3846" t="str">
            <v>NA</v>
          </cell>
          <cell r="AY3846" t="str">
            <v>plots are too widespread to be lumped together for one landscape richness</v>
          </cell>
        </row>
        <row r="3847">
          <cell r="A3847" t="str">
            <v>Ratchford_etal_2005_04</v>
          </cell>
          <cell r="B3847" t="str">
            <v>Sanders, Nate</v>
          </cell>
          <cell r="C3847" t="str">
            <v>North America</v>
          </cell>
          <cell r="D3847" t="str">
            <v>U.S.A.</v>
          </cell>
          <cell r="E3847" t="str">
            <v>Oregon</v>
          </cell>
          <cell r="F3847" t="str">
            <v>Klamath National Forest</v>
          </cell>
          <cell r="G3847" t="str">
            <v>Whiskey Creek Fen</v>
          </cell>
          <cell r="H3847" t="str">
            <v>Bog</v>
          </cell>
          <cell r="I3847">
            <v>524.26</v>
          </cell>
          <cell r="J3847">
            <v>42.12</v>
          </cell>
          <cell r="K3847">
            <v>-123.87</v>
          </cell>
          <cell r="L3847" t="str">
            <v>In publication</v>
          </cell>
          <cell r="M3847" t="str">
            <v>NA</v>
          </cell>
          <cell r="N3847">
            <v>49</v>
          </cell>
          <cell r="O3847">
            <v>1</v>
          </cell>
          <cell r="P3847" t="str">
            <v>NA</v>
          </cell>
          <cell r="Q3847" t="str">
            <v>NA</v>
          </cell>
          <cell r="R3847">
            <v>2</v>
          </cell>
          <cell r="S3847" t="str">
            <v>NA</v>
          </cell>
          <cell r="T3847">
            <v>7</v>
          </cell>
          <cell r="U3847">
            <v>2003</v>
          </cell>
          <cell r="V3847" t="str">
            <v>NA</v>
          </cell>
          <cell r="W3847">
            <v>7</v>
          </cell>
          <cell r="X3847">
            <v>2004</v>
          </cell>
          <cell r="Y3847">
            <v>1</v>
          </cell>
          <cell r="Z3847">
            <v>8</v>
          </cell>
          <cell r="AA3847">
            <v>8</v>
          </cell>
          <cell r="AB3847">
            <v>0</v>
          </cell>
          <cell r="AC3847" t="str">
            <v>Baits</v>
          </cell>
          <cell r="AD3847"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47">
            <v>0</v>
          </cell>
          <cell r="AF3847">
            <v>0</v>
          </cell>
          <cell r="AG3847">
            <v>0</v>
          </cell>
          <cell r="AH3847">
            <v>0</v>
          </cell>
          <cell r="AI3847">
            <v>0</v>
          </cell>
          <cell r="AJ3847">
            <v>50</v>
          </cell>
          <cell r="AK3847">
            <v>0</v>
          </cell>
          <cell r="AL3847">
            <v>2</v>
          </cell>
          <cell r="AM3847">
            <v>1380</v>
          </cell>
          <cell r="AN3847">
            <v>0</v>
          </cell>
          <cell r="AO3847">
            <v>0</v>
          </cell>
          <cell r="AP3847">
            <v>0</v>
          </cell>
          <cell r="AQ3847">
            <v>0</v>
          </cell>
          <cell r="AR3847">
            <v>0</v>
          </cell>
          <cell r="AS3847">
            <v>0</v>
          </cell>
          <cell r="AT3847" t="str">
            <v>Bog</v>
          </cell>
          <cell r="AU3847" t="str">
            <v>Undisturbed</v>
          </cell>
          <cell r="AV3847" t="str">
            <v>NA</v>
          </cell>
          <cell r="AW3847" t="str">
            <v>NA</v>
          </cell>
          <cell r="AX3847" t="str">
            <v>NA</v>
          </cell>
          <cell r="AY3847" t="str">
            <v>plots are too widespread to be lumped together for one landscape richness</v>
          </cell>
        </row>
        <row r="3848">
          <cell r="A3848" t="str">
            <v>Ratchford_etal_2005_05</v>
          </cell>
          <cell r="B3848" t="str">
            <v>Sanders, Nate</v>
          </cell>
          <cell r="C3848" t="str">
            <v>North America</v>
          </cell>
          <cell r="D3848" t="str">
            <v>U.S.A.</v>
          </cell>
          <cell r="E3848" t="str">
            <v>Oregon</v>
          </cell>
          <cell r="F3848" t="str">
            <v>Klamath National Forest</v>
          </cell>
          <cell r="G3848" t="str">
            <v>Southside Fen</v>
          </cell>
          <cell r="H3848" t="str">
            <v>Bog</v>
          </cell>
          <cell r="I3848">
            <v>424.28</v>
          </cell>
          <cell r="J3848">
            <v>42.49</v>
          </cell>
          <cell r="K3848">
            <v>-123.79</v>
          </cell>
          <cell r="L3848" t="str">
            <v>In publication</v>
          </cell>
          <cell r="M3848" t="str">
            <v>NA</v>
          </cell>
          <cell r="N3848">
            <v>53</v>
          </cell>
          <cell r="O3848">
            <v>2</v>
          </cell>
          <cell r="P3848" t="str">
            <v>NA</v>
          </cell>
          <cell r="Q3848" t="str">
            <v>NA</v>
          </cell>
          <cell r="R3848">
            <v>2</v>
          </cell>
          <cell r="S3848" t="str">
            <v>NA</v>
          </cell>
          <cell r="T3848">
            <v>7</v>
          </cell>
          <cell r="U3848">
            <v>2003</v>
          </cell>
          <cell r="V3848" t="str">
            <v>NA</v>
          </cell>
          <cell r="W3848">
            <v>7</v>
          </cell>
          <cell r="X3848">
            <v>2004</v>
          </cell>
          <cell r="Y3848">
            <v>1</v>
          </cell>
          <cell r="Z3848">
            <v>8</v>
          </cell>
          <cell r="AA3848">
            <v>8</v>
          </cell>
          <cell r="AB3848">
            <v>0</v>
          </cell>
          <cell r="AC3848" t="str">
            <v>Baits</v>
          </cell>
          <cell r="AD3848"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48">
            <v>0</v>
          </cell>
          <cell r="AF3848">
            <v>0</v>
          </cell>
          <cell r="AG3848">
            <v>0</v>
          </cell>
          <cell r="AH3848">
            <v>0</v>
          </cell>
          <cell r="AI3848">
            <v>0</v>
          </cell>
          <cell r="AJ3848">
            <v>50</v>
          </cell>
          <cell r="AK3848">
            <v>0</v>
          </cell>
          <cell r="AL3848">
            <v>2</v>
          </cell>
          <cell r="AM3848">
            <v>1380</v>
          </cell>
          <cell r="AN3848">
            <v>0</v>
          </cell>
          <cell r="AO3848">
            <v>0</v>
          </cell>
          <cell r="AP3848">
            <v>0</v>
          </cell>
          <cell r="AQ3848">
            <v>0</v>
          </cell>
          <cell r="AR3848">
            <v>0</v>
          </cell>
          <cell r="AS3848">
            <v>0</v>
          </cell>
          <cell r="AT3848" t="str">
            <v>Bog</v>
          </cell>
          <cell r="AU3848" t="str">
            <v>Undisturbed</v>
          </cell>
          <cell r="AV3848" t="str">
            <v>NA</v>
          </cell>
          <cell r="AW3848" t="str">
            <v>NA</v>
          </cell>
          <cell r="AX3848" t="str">
            <v>NA</v>
          </cell>
          <cell r="AY3848" t="str">
            <v>plots are too widespread to be lumped together for one landscape richness</v>
          </cell>
        </row>
        <row r="3849">
          <cell r="A3849" t="str">
            <v>Ratchford_etal_2005_06</v>
          </cell>
          <cell r="B3849" t="str">
            <v>Sanders, Nate</v>
          </cell>
          <cell r="C3849" t="str">
            <v>North America</v>
          </cell>
          <cell r="D3849" t="str">
            <v>U.S.A.</v>
          </cell>
          <cell r="E3849" t="str">
            <v>Oregon</v>
          </cell>
          <cell r="F3849" t="str">
            <v>Klamath National Forest</v>
          </cell>
          <cell r="G3849" t="str">
            <v>Lone Mountain 1 Fen</v>
          </cell>
          <cell r="H3849" t="str">
            <v>Bog</v>
          </cell>
          <cell r="I3849">
            <v>521.51</v>
          </cell>
          <cell r="J3849">
            <v>42.07</v>
          </cell>
          <cell r="K3849">
            <v>-123.92</v>
          </cell>
          <cell r="L3849" t="str">
            <v>In publication</v>
          </cell>
          <cell r="M3849" t="str">
            <v>NA</v>
          </cell>
          <cell r="N3849">
            <v>46</v>
          </cell>
          <cell r="O3849">
            <v>2</v>
          </cell>
          <cell r="P3849" t="str">
            <v>NA</v>
          </cell>
          <cell r="Q3849" t="str">
            <v>NA</v>
          </cell>
          <cell r="R3849">
            <v>2</v>
          </cell>
          <cell r="S3849" t="str">
            <v>NA</v>
          </cell>
          <cell r="T3849">
            <v>7</v>
          </cell>
          <cell r="U3849">
            <v>2003</v>
          </cell>
          <cell r="V3849" t="str">
            <v>NA</v>
          </cell>
          <cell r="W3849">
            <v>7</v>
          </cell>
          <cell r="X3849">
            <v>2004</v>
          </cell>
          <cell r="Y3849">
            <v>1</v>
          </cell>
          <cell r="Z3849">
            <v>8</v>
          </cell>
          <cell r="AA3849">
            <v>8</v>
          </cell>
          <cell r="AB3849">
            <v>0</v>
          </cell>
          <cell r="AC3849" t="str">
            <v>Baits</v>
          </cell>
          <cell r="AD3849"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49">
            <v>0</v>
          </cell>
          <cell r="AF3849">
            <v>0</v>
          </cell>
          <cell r="AG3849">
            <v>0</v>
          </cell>
          <cell r="AH3849">
            <v>0</v>
          </cell>
          <cell r="AI3849">
            <v>0</v>
          </cell>
          <cell r="AJ3849">
            <v>50</v>
          </cell>
          <cell r="AK3849">
            <v>0</v>
          </cell>
          <cell r="AL3849">
            <v>2</v>
          </cell>
          <cell r="AM3849">
            <v>1380</v>
          </cell>
          <cell r="AN3849">
            <v>0</v>
          </cell>
          <cell r="AO3849">
            <v>0</v>
          </cell>
          <cell r="AP3849">
            <v>0</v>
          </cell>
          <cell r="AQ3849">
            <v>0</v>
          </cell>
          <cell r="AR3849">
            <v>0</v>
          </cell>
          <cell r="AS3849">
            <v>0</v>
          </cell>
          <cell r="AT3849" t="str">
            <v>Bog</v>
          </cell>
          <cell r="AU3849" t="str">
            <v>Undisturbed</v>
          </cell>
          <cell r="AV3849" t="str">
            <v>NA</v>
          </cell>
          <cell r="AW3849" t="str">
            <v>NA</v>
          </cell>
          <cell r="AX3849" t="str">
            <v>NA</v>
          </cell>
          <cell r="AY3849" t="str">
            <v>plots are too widespread to be lumped together for one landscape richness</v>
          </cell>
        </row>
        <row r="3850">
          <cell r="A3850" t="str">
            <v>Ratchford_etal_2005_07</v>
          </cell>
          <cell r="B3850" t="str">
            <v>Sanders, Nate</v>
          </cell>
          <cell r="C3850" t="str">
            <v>North America</v>
          </cell>
          <cell r="D3850" t="str">
            <v>U.S.A.</v>
          </cell>
          <cell r="E3850" t="str">
            <v>Oregon</v>
          </cell>
          <cell r="F3850" t="str">
            <v>Klamath National Forest</v>
          </cell>
          <cell r="G3850" t="str">
            <v>Lone Mountain 2 Fen</v>
          </cell>
          <cell r="H3850" t="str">
            <v>Bog</v>
          </cell>
          <cell r="I3850">
            <v>521.51</v>
          </cell>
          <cell r="J3850">
            <v>42.15</v>
          </cell>
          <cell r="K3850">
            <v>-123.85</v>
          </cell>
          <cell r="L3850" t="str">
            <v>In publication</v>
          </cell>
          <cell r="M3850" t="str">
            <v>NA</v>
          </cell>
          <cell r="N3850">
            <v>51</v>
          </cell>
          <cell r="O3850">
            <v>2</v>
          </cell>
          <cell r="P3850" t="str">
            <v>NA</v>
          </cell>
          <cell r="Q3850" t="str">
            <v>NA</v>
          </cell>
          <cell r="R3850">
            <v>2</v>
          </cell>
          <cell r="S3850" t="str">
            <v>NA</v>
          </cell>
          <cell r="T3850">
            <v>7</v>
          </cell>
          <cell r="U3850">
            <v>2003</v>
          </cell>
          <cell r="V3850" t="str">
            <v>NA</v>
          </cell>
          <cell r="W3850">
            <v>7</v>
          </cell>
          <cell r="X3850">
            <v>2004</v>
          </cell>
          <cell r="Y3850">
            <v>1</v>
          </cell>
          <cell r="Z3850">
            <v>8</v>
          </cell>
          <cell r="AA3850">
            <v>8</v>
          </cell>
          <cell r="AB3850">
            <v>0</v>
          </cell>
          <cell r="AC3850" t="str">
            <v>Baits</v>
          </cell>
          <cell r="AD3850"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50">
            <v>0</v>
          </cell>
          <cell r="AF3850">
            <v>0</v>
          </cell>
          <cell r="AG3850">
            <v>0</v>
          </cell>
          <cell r="AH3850">
            <v>0</v>
          </cell>
          <cell r="AI3850">
            <v>0</v>
          </cell>
          <cell r="AJ3850">
            <v>50</v>
          </cell>
          <cell r="AK3850">
            <v>0</v>
          </cell>
          <cell r="AL3850">
            <v>2</v>
          </cell>
          <cell r="AM3850">
            <v>1380</v>
          </cell>
          <cell r="AN3850">
            <v>0</v>
          </cell>
          <cell r="AO3850">
            <v>0</v>
          </cell>
          <cell r="AP3850">
            <v>0</v>
          </cell>
          <cell r="AQ3850">
            <v>0</v>
          </cell>
          <cell r="AR3850">
            <v>0</v>
          </cell>
          <cell r="AS3850">
            <v>0</v>
          </cell>
          <cell r="AT3850" t="str">
            <v>Bog</v>
          </cell>
          <cell r="AU3850" t="str">
            <v>Undisturbed</v>
          </cell>
          <cell r="AV3850" t="str">
            <v>NA</v>
          </cell>
          <cell r="AW3850" t="str">
            <v>NA</v>
          </cell>
          <cell r="AX3850" t="str">
            <v>NA</v>
          </cell>
          <cell r="AY3850" t="str">
            <v>plots are too widespread to be lumped together for one landscape richness</v>
          </cell>
        </row>
        <row r="3851">
          <cell r="A3851" t="str">
            <v>Ratchford_etal_2005_08</v>
          </cell>
          <cell r="B3851" t="str">
            <v>Sanders, Nate</v>
          </cell>
          <cell r="C3851" t="str">
            <v>North America</v>
          </cell>
          <cell r="D3851" t="str">
            <v>U.S.A.</v>
          </cell>
          <cell r="E3851" t="str">
            <v>Oregon</v>
          </cell>
          <cell r="F3851" t="str">
            <v>Klamath National Forest</v>
          </cell>
          <cell r="G3851" t="str">
            <v>Greg's Fen</v>
          </cell>
          <cell r="H3851" t="str">
            <v>Bog</v>
          </cell>
          <cell r="I3851">
            <v>539.79999999999995</v>
          </cell>
          <cell r="J3851">
            <v>42.13</v>
          </cell>
          <cell r="K3851">
            <v>-124.19</v>
          </cell>
          <cell r="L3851" t="str">
            <v>In publication</v>
          </cell>
          <cell r="M3851" t="str">
            <v>NA</v>
          </cell>
          <cell r="N3851">
            <v>45</v>
          </cell>
          <cell r="O3851">
            <v>2</v>
          </cell>
          <cell r="P3851" t="str">
            <v>NA</v>
          </cell>
          <cell r="Q3851" t="str">
            <v>NA</v>
          </cell>
          <cell r="R3851">
            <v>2</v>
          </cell>
          <cell r="S3851" t="str">
            <v>NA</v>
          </cell>
          <cell r="T3851">
            <v>7</v>
          </cell>
          <cell r="U3851">
            <v>2003</v>
          </cell>
          <cell r="V3851" t="str">
            <v>NA</v>
          </cell>
          <cell r="W3851">
            <v>7</v>
          </cell>
          <cell r="X3851">
            <v>2004</v>
          </cell>
          <cell r="Y3851">
            <v>1</v>
          </cell>
          <cell r="Z3851">
            <v>8</v>
          </cell>
          <cell r="AA3851">
            <v>8</v>
          </cell>
          <cell r="AB3851">
            <v>0</v>
          </cell>
          <cell r="AC3851" t="str">
            <v>Baits</v>
          </cell>
          <cell r="AD3851"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51">
            <v>0</v>
          </cell>
          <cell r="AF3851">
            <v>0</v>
          </cell>
          <cell r="AG3851">
            <v>0</v>
          </cell>
          <cell r="AH3851">
            <v>0</v>
          </cell>
          <cell r="AI3851">
            <v>0</v>
          </cell>
          <cell r="AJ3851">
            <v>50</v>
          </cell>
          <cell r="AK3851">
            <v>0</v>
          </cell>
          <cell r="AL3851">
            <v>2</v>
          </cell>
          <cell r="AM3851">
            <v>1380</v>
          </cell>
          <cell r="AN3851">
            <v>0</v>
          </cell>
          <cell r="AO3851">
            <v>0</v>
          </cell>
          <cell r="AP3851">
            <v>0</v>
          </cell>
          <cell r="AQ3851">
            <v>0</v>
          </cell>
          <cell r="AR3851">
            <v>0</v>
          </cell>
          <cell r="AS3851">
            <v>0</v>
          </cell>
          <cell r="AT3851" t="str">
            <v>Bog</v>
          </cell>
          <cell r="AU3851" t="str">
            <v>Disturbed</v>
          </cell>
          <cell r="AV3851" t="str">
            <v>Fire (natural)</v>
          </cell>
          <cell r="AW3851" t="str">
            <v>NA</v>
          </cell>
          <cell r="AX3851" t="str">
            <v>NA</v>
          </cell>
          <cell r="AY3851" t="str">
            <v>plots are too widespread to be lumped together for one landscape richness</v>
          </cell>
        </row>
        <row r="3852">
          <cell r="A3852" t="str">
            <v>Ratchford_etal_2005_09</v>
          </cell>
          <cell r="B3852" t="str">
            <v>Sanders, Nate</v>
          </cell>
          <cell r="C3852" t="str">
            <v>North America</v>
          </cell>
          <cell r="D3852" t="str">
            <v>U.S.A.</v>
          </cell>
          <cell r="E3852" t="str">
            <v>Oregon</v>
          </cell>
          <cell r="F3852" t="str">
            <v>Klamath National Forest</v>
          </cell>
          <cell r="G3852" t="str">
            <v>Happy Fen</v>
          </cell>
          <cell r="H3852" t="str">
            <v>Bog</v>
          </cell>
          <cell r="I3852">
            <v>568.76</v>
          </cell>
          <cell r="J3852">
            <v>42.21</v>
          </cell>
          <cell r="K3852">
            <v>-123.78</v>
          </cell>
          <cell r="L3852" t="str">
            <v>In publication</v>
          </cell>
          <cell r="M3852" t="str">
            <v>NA</v>
          </cell>
          <cell r="N3852">
            <v>51</v>
          </cell>
          <cell r="O3852">
            <v>3</v>
          </cell>
          <cell r="P3852" t="str">
            <v>NA</v>
          </cell>
          <cell r="Q3852" t="str">
            <v>NA</v>
          </cell>
          <cell r="R3852">
            <v>2</v>
          </cell>
          <cell r="S3852" t="str">
            <v>NA</v>
          </cell>
          <cell r="T3852">
            <v>7</v>
          </cell>
          <cell r="U3852">
            <v>2003</v>
          </cell>
          <cell r="V3852" t="str">
            <v>NA</v>
          </cell>
          <cell r="W3852">
            <v>7</v>
          </cell>
          <cell r="X3852">
            <v>2004</v>
          </cell>
          <cell r="Y3852">
            <v>1</v>
          </cell>
          <cell r="Z3852">
            <v>8</v>
          </cell>
          <cell r="AA3852">
            <v>8</v>
          </cell>
          <cell r="AB3852">
            <v>0</v>
          </cell>
          <cell r="AC3852" t="str">
            <v>Baits</v>
          </cell>
          <cell r="AD3852"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52">
            <v>0</v>
          </cell>
          <cell r="AF3852">
            <v>0</v>
          </cell>
          <cell r="AG3852">
            <v>0</v>
          </cell>
          <cell r="AH3852">
            <v>0</v>
          </cell>
          <cell r="AI3852">
            <v>0</v>
          </cell>
          <cell r="AJ3852">
            <v>50</v>
          </cell>
          <cell r="AK3852">
            <v>0</v>
          </cell>
          <cell r="AL3852">
            <v>2</v>
          </cell>
          <cell r="AM3852">
            <v>1380</v>
          </cell>
          <cell r="AN3852">
            <v>0</v>
          </cell>
          <cell r="AO3852">
            <v>0</v>
          </cell>
          <cell r="AP3852">
            <v>0</v>
          </cell>
          <cell r="AQ3852">
            <v>0</v>
          </cell>
          <cell r="AR3852">
            <v>0</v>
          </cell>
          <cell r="AS3852">
            <v>0</v>
          </cell>
          <cell r="AT3852" t="str">
            <v>Bog</v>
          </cell>
          <cell r="AU3852" t="str">
            <v>Undisturbed</v>
          </cell>
          <cell r="AV3852" t="str">
            <v>NA</v>
          </cell>
          <cell r="AW3852" t="str">
            <v>NA</v>
          </cell>
          <cell r="AX3852" t="str">
            <v>NA</v>
          </cell>
          <cell r="AY3852" t="str">
            <v>plots are too widespread to be lumped together for one landscape richness</v>
          </cell>
        </row>
        <row r="3853">
          <cell r="A3853" t="str">
            <v>Ratchford_etal_2005_10</v>
          </cell>
          <cell r="B3853" t="str">
            <v>Sanders, Nate</v>
          </cell>
          <cell r="C3853" t="str">
            <v>North America</v>
          </cell>
          <cell r="D3853" t="str">
            <v>U.S.A.</v>
          </cell>
          <cell r="E3853" t="str">
            <v>Oregon</v>
          </cell>
          <cell r="F3853" t="str">
            <v>Klamath National Forest</v>
          </cell>
          <cell r="G3853" t="str">
            <v>Diamond Creek Fen</v>
          </cell>
          <cell r="H3853" t="str">
            <v>Bog</v>
          </cell>
          <cell r="I3853">
            <v>791.57</v>
          </cell>
          <cell r="J3853">
            <v>42.1</v>
          </cell>
          <cell r="K3853">
            <v>-124.07</v>
          </cell>
          <cell r="L3853" t="str">
            <v>In publication</v>
          </cell>
          <cell r="M3853" t="str">
            <v>NA</v>
          </cell>
          <cell r="N3853">
            <v>49</v>
          </cell>
          <cell r="O3853">
            <v>3</v>
          </cell>
          <cell r="P3853" t="str">
            <v>NA</v>
          </cell>
          <cell r="Q3853" t="str">
            <v>NA</v>
          </cell>
          <cell r="R3853">
            <v>2</v>
          </cell>
          <cell r="S3853" t="str">
            <v>NA</v>
          </cell>
          <cell r="T3853">
            <v>7</v>
          </cell>
          <cell r="U3853">
            <v>2003</v>
          </cell>
          <cell r="V3853" t="str">
            <v>NA</v>
          </cell>
          <cell r="W3853">
            <v>7</v>
          </cell>
          <cell r="X3853">
            <v>2004</v>
          </cell>
          <cell r="Y3853">
            <v>1</v>
          </cell>
          <cell r="Z3853">
            <v>8</v>
          </cell>
          <cell r="AA3853">
            <v>8</v>
          </cell>
          <cell r="AB3853">
            <v>0</v>
          </cell>
          <cell r="AC3853" t="str">
            <v>Baits</v>
          </cell>
          <cell r="AD3853"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53">
            <v>0</v>
          </cell>
          <cell r="AF3853">
            <v>0</v>
          </cell>
          <cell r="AG3853">
            <v>0</v>
          </cell>
          <cell r="AH3853">
            <v>0</v>
          </cell>
          <cell r="AI3853">
            <v>0</v>
          </cell>
          <cell r="AJ3853">
            <v>50</v>
          </cell>
          <cell r="AK3853">
            <v>0</v>
          </cell>
          <cell r="AL3853">
            <v>2</v>
          </cell>
          <cell r="AM3853">
            <v>1380</v>
          </cell>
          <cell r="AN3853">
            <v>0</v>
          </cell>
          <cell r="AO3853">
            <v>0</v>
          </cell>
          <cell r="AP3853">
            <v>0</v>
          </cell>
          <cell r="AQ3853">
            <v>0</v>
          </cell>
          <cell r="AR3853">
            <v>0</v>
          </cell>
          <cell r="AS3853">
            <v>0</v>
          </cell>
          <cell r="AT3853" t="str">
            <v>Bog</v>
          </cell>
          <cell r="AU3853" t="str">
            <v>Disturbed</v>
          </cell>
          <cell r="AV3853" t="str">
            <v>Fire (natural)</v>
          </cell>
          <cell r="AW3853" t="str">
            <v>NA</v>
          </cell>
          <cell r="AX3853" t="str">
            <v>NA</v>
          </cell>
          <cell r="AY3853" t="str">
            <v>plots are too widespread to be lumped together for one landscape richness</v>
          </cell>
        </row>
        <row r="3854">
          <cell r="A3854" t="str">
            <v>Ratchford_etal_2005_11</v>
          </cell>
          <cell r="B3854" t="str">
            <v>Sanders, Nate</v>
          </cell>
          <cell r="C3854" t="str">
            <v>North America</v>
          </cell>
          <cell r="D3854" t="str">
            <v>U.S.A.</v>
          </cell>
          <cell r="E3854" t="str">
            <v>Oregon</v>
          </cell>
          <cell r="F3854" t="str">
            <v>Klamath National Forest</v>
          </cell>
          <cell r="G3854" t="str">
            <v>Star Flat Fen</v>
          </cell>
          <cell r="H3854" t="str">
            <v>Bog</v>
          </cell>
          <cell r="I3854">
            <v>391.97</v>
          </cell>
          <cell r="J3854">
            <v>42.47</v>
          </cell>
          <cell r="K3854">
            <v>-123.87</v>
          </cell>
          <cell r="L3854" t="str">
            <v>In publication</v>
          </cell>
          <cell r="M3854" t="str">
            <v>NA</v>
          </cell>
          <cell r="N3854">
            <v>55</v>
          </cell>
          <cell r="O3854">
            <v>4</v>
          </cell>
          <cell r="P3854" t="str">
            <v>NA</v>
          </cell>
          <cell r="Q3854" t="str">
            <v>NA</v>
          </cell>
          <cell r="R3854">
            <v>2</v>
          </cell>
          <cell r="S3854" t="str">
            <v>NA</v>
          </cell>
          <cell r="T3854">
            <v>7</v>
          </cell>
          <cell r="U3854">
            <v>2003</v>
          </cell>
          <cell r="V3854" t="str">
            <v>NA</v>
          </cell>
          <cell r="W3854">
            <v>7</v>
          </cell>
          <cell r="X3854">
            <v>2004</v>
          </cell>
          <cell r="Y3854">
            <v>1</v>
          </cell>
          <cell r="Z3854">
            <v>8</v>
          </cell>
          <cell r="AA3854">
            <v>8</v>
          </cell>
          <cell r="AB3854">
            <v>0</v>
          </cell>
          <cell r="AC3854" t="str">
            <v>Baits</v>
          </cell>
          <cell r="AD3854"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54">
            <v>0</v>
          </cell>
          <cell r="AF3854">
            <v>0</v>
          </cell>
          <cell r="AG3854">
            <v>0</v>
          </cell>
          <cell r="AH3854">
            <v>0</v>
          </cell>
          <cell r="AI3854">
            <v>0</v>
          </cell>
          <cell r="AJ3854">
            <v>50</v>
          </cell>
          <cell r="AK3854">
            <v>0</v>
          </cell>
          <cell r="AL3854">
            <v>2</v>
          </cell>
          <cell r="AM3854">
            <v>1380</v>
          </cell>
          <cell r="AN3854">
            <v>0</v>
          </cell>
          <cell r="AO3854">
            <v>0</v>
          </cell>
          <cell r="AP3854">
            <v>0</v>
          </cell>
          <cell r="AQ3854">
            <v>0</v>
          </cell>
          <cell r="AR3854">
            <v>0</v>
          </cell>
          <cell r="AS3854">
            <v>0</v>
          </cell>
          <cell r="AT3854" t="str">
            <v>Bog</v>
          </cell>
          <cell r="AU3854" t="str">
            <v>Undisturbed</v>
          </cell>
          <cell r="AV3854" t="str">
            <v>NA</v>
          </cell>
          <cell r="AW3854" t="str">
            <v>NA</v>
          </cell>
          <cell r="AX3854" t="str">
            <v>NA</v>
          </cell>
          <cell r="AY3854" t="str">
            <v>plots are too widespread to be lumped together for one landscape richness</v>
          </cell>
        </row>
        <row r="3855">
          <cell r="A3855" t="str">
            <v>Ratchford_etal_2005_12</v>
          </cell>
          <cell r="B3855" t="str">
            <v>Sanders, Nate</v>
          </cell>
          <cell r="C3855" t="str">
            <v>North America</v>
          </cell>
          <cell r="D3855" t="str">
            <v>U.S.A.</v>
          </cell>
          <cell r="E3855" t="str">
            <v>Oregon</v>
          </cell>
          <cell r="F3855" t="str">
            <v>Klamath National Forest</v>
          </cell>
          <cell r="G3855" t="str">
            <v>Scrap Fen</v>
          </cell>
          <cell r="H3855" t="str">
            <v>Bog</v>
          </cell>
          <cell r="I3855">
            <v>427.33</v>
          </cell>
          <cell r="J3855">
            <v>42.48</v>
          </cell>
          <cell r="K3855">
            <v>-123.8</v>
          </cell>
          <cell r="L3855" t="str">
            <v>In publication</v>
          </cell>
          <cell r="M3855" t="str">
            <v>NA</v>
          </cell>
          <cell r="N3855">
            <v>61</v>
          </cell>
          <cell r="O3855">
            <v>5</v>
          </cell>
          <cell r="P3855" t="str">
            <v>NA</v>
          </cell>
          <cell r="Q3855" t="str">
            <v>NA</v>
          </cell>
          <cell r="R3855">
            <v>2</v>
          </cell>
          <cell r="S3855" t="str">
            <v>NA</v>
          </cell>
          <cell r="T3855">
            <v>7</v>
          </cell>
          <cell r="U3855">
            <v>2003</v>
          </cell>
          <cell r="V3855" t="str">
            <v>NA</v>
          </cell>
          <cell r="W3855">
            <v>7</v>
          </cell>
          <cell r="X3855">
            <v>2004</v>
          </cell>
          <cell r="Y3855">
            <v>1</v>
          </cell>
          <cell r="Z3855">
            <v>8</v>
          </cell>
          <cell r="AA3855">
            <v>8</v>
          </cell>
          <cell r="AB3855">
            <v>0</v>
          </cell>
          <cell r="AC3855" t="str">
            <v>Baits</v>
          </cell>
          <cell r="AD3855"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55">
            <v>0</v>
          </cell>
          <cell r="AF3855">
            <v>0</v>
          </cell>
          <cell r="AG3855">
            <v>0</v>
          </cell>
          <cell r="AH3855">
            <v>0</v>
          </cell>
          <cell r="AI3855">
            <v>0</v>
          </cell>
          <cell r="AJ3855">
            <v>50</v>
          </cell>
          <cell r="AK3855">
            <v>0</v>
          </cell>
          <cell r="AL3855">
            <v>2</v>
          </cell>
          <cell r="AM3855">
            <v>1380</v>
          </cell>
          <cell r="AN3855">
            <v>0</v>
          </cell>
          <cell r="AO3855">
            <v>0</v>
          </cell>
          <cell r="AP3855">
            <v>0</v>
          </cell>
          <cell r="AQ3855">
            <v>0</v>
          </cell>
          <cell r="AR3855">
            <v>0</v>
          </cell>
          <cell r="AS3855">
            <v>0</v>
          </cell>
          <cell r="AT3855" t="str">
            <v>Bog</v>
          </cell>
          <cell r="AU3855" t="str">
            <v>Undisturbed</v>
          </cell>
          <cell r="AV3855" t="str">
            <v>NA</v>
          </cell>
          <cell r="AW3855" t="str">
            <v>NA</v>
          </cell>
          <cell r="AX3855" t="str">
            <v>NA</v>
          </cell>
          <cell r="AY3855" t="str">
            <v>plots are too widespread to be lumped together for one landscape richness</v>
          </cell>
        </row>
        <row r="3856">
          <cell r="A3856" t="str">
            <v>Ratchford_etal_2005_13</v>
          </cell>
          <cell r="B3856" t="str">
            <v>Sanders, Nate</v>
          </cell>
          <cell r="C3856" t="str">
            <v>North America</v>
          </cell>
          <cell r="D3856" t="str">
            <v>U.S.A.</v>
          </cell>
          <cell r="E3856" t="str">
            <v>Oregon</v>
          </cell>
          <cell r="F3856" t="str">
            <v>Klamath National Forest</v>
          </cell>
          <cell r="G3856" t="str">
            <v>L. E. Horton Fen</v>
          </cell>
          <cell r="H3856" t="str">
            <v>Bog</v>
          </cell>
          <cell r="I3856">
            <v>475.49</v>
          </cell>
          <cell r="J3856">
            <v>42</v>
          </cell>
          <cell r="K3856">
            <v>-124.08</v>
          </cell>
          <cell r="L3856" t="str">
            <v>In publication</v>
          </cell>
          <cell r="M3856" t="str">
            <v>NA</v>
          </cell>
          <cell r="N3856">
            <v>52</v>
          </cell>
          <cell r="O3856">
            <v>5</v>
          </cell>
          <cell r="P3856" t="str">
            <v>NA</v>
          </cell>
          <cell r="Q3856" t="str">
            <v>NA</v>
          </cell>
          <cell r="R3856">
            <v>2</v>
          </cell>
          <cell r="S3856" t="str">
            <v>NA</v>
          </cell>
          <cell r="T3856">
            <v>7</v>
          </cell>
          <cell r="U3856">
            <v>2003</v>
          </cell>
          <cell r="V3856" t="str">
            <v>NA</v>
          </cell>
          <cell r="W3856">
            <v>7</v>
          </cell>
          <cell r="X3856">
            <v>2004</v>
          </cell>
          <cell r="Y3856">
            <v>1</v>
          </cell>
          <cell r="Z3856">
            <v>8</v>
          </cell>
          <cell r="AA3856">
            <v>8</v>
          </cell>
          <cell r="AB3856">
            <v>0</v>
          </cell>
          <cell r="AC3856" t="str">
            <v>Baits</v>
          </cell>
          <cell r="AD3856"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56">
            <v>0</v>
          </cell>
          <cell r="AF3856">
            <v>0</v>
          </cell>
          <cell r="AG3856">
            <v>0</v>
          </cell>
          <cell r="AH3856">
            <v>0</v>
          </cell>
          <cell r="AI3856">
            <v>0</v>
          </cell>
          <cell r="AJ3856">
            <v>50</v>
          </cell>
          <cell r="AK3856">
            <v>0</v>
          </cell>
          <cell r="AL3856">
            <v>2</v>
          </cell>
          <cell r="AM3856">
            <v>1380</v>
          </cell>
          <cell r="AN3856">
            <v>0</v>
          </cell>
          <cell r="AO3856">
            <v>0</v>
          </cell>
          <cell r="AP3856">
            <v>0</v>
          </cell>
          <cell r="AQ3856">
            <v>0</v>
          </cell>
          <cell r="AR3856">
            <v>0</v>
          </cell>
          <cell r="AS3856">
            <v>0</v>
          </cell>
          <cell r="AT3856" t="str">
            <v>Bog</v>
          </cell>
          <cell r="AU3856" t="str">
            <v>Disturbed</v>
          </cell>
          <cell r="AV3856" t="str">
            <v>Fire (natural)</v>
          </cell>
          <cell r="AW3856" t="str">
            <v>NA</v>
          </cell>
          <cell r="AX3856" t="str">
            <v>NA</v>
          </cell>
          <cell r="AY3856" t="str">
            <v>plots are too widespread to be lumped together for one landscape richness</v>
          </cell>
        </row>
        <row r="3857">
          <cell r="A3857" t="str">
            <v>Ratchford_etal_2005_14</v>
          </cell>
          <cell r="B3857" t="str">
            <v>Sanders, Nate</v>
          </cell>
          <cell r="C3857" t="str">
            <v>North America</v>
          </cell>
          <cell r="D3857" t="str">
            <v>U.S.A.</v>
          </cell>
          <cell r="E3857" t="str">
            <v>Oregon</v>
          </cell>
          <cell r="F3857" t="str">
            <v>Klamath National Forest</v>
          </cell>
          <cell r="G3857" t="str">
            <v>Aimee's Fen</v>
          </cell>
          <cell r="H3857" t="str">
            <v>Bog</v>
          </cell>
          <cell r="I3857">
            <v>568.45000000000005</v>
          </cell>
          <cell r="J3857">
            <v>42.07</v>
          </cell>
          <cell r="K3857">
            <v>-124.12</v>
          </cell>
          <cell r="L3857" t="str">
            <v>In publication</v>
          </cell>
          <cell r="M3857" t="str">
            <v>NA</v>
          </cell>
          <cell r="N3857">
            <v>59</v>
          </cell>
          <cell r="O3857">
            <v>5</v>
          </cell>
          <cell r="P3857" t="str">
            <v>NA</v>
          </cell>
          <cell r="Q3857" t="str">
            <v>NA</v>
          </cell>
          <cell r="R3857">
            <v>2</v>
          </cell>
          <cell r="S3857" t="str">
            <v>NA</v>
          </cell>
          <cell r="T3857">
            <v>7</v>
          </cell>
          <cell r="U3857">
            <v>2003</v>
          </cell>
          <cell r="V3857" t="str">
            <v>NA</v>
          </cell>
          <cell r="W3857">
            <v>7</v>
          </cell>
          <cell r="X3857">
            <v>2004</v>
          </cell>
          <cell r="Y3857">
            <v>1</v>
          </cell>
          <cell r="Z3857">
            <v>8</v>
          </cell>
          <cell r="AA3857">
            <v>8</v>
          </cell>
          <cell r="AB3857">
            <v>0</v>
          </cell>
          <cell r="AC3857" t="str">
            <v>Baits</v>
          </cell>
          <cell r="AD3857"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57">
            <v>0</v>
          </cell>
          <cell r="AF3857">
            <v>0</v>
          </cell>
          <cell r="AG3857">
            <v>0</v>
          </cell>
          <cell r="AH3857">
            <v>0</v>
          </cell>
          <cell r="AI3857">
            <v>0</v>
          </cell>
          <cell r="AJ3857">
            <v>50</v>
          </cell>
          <cell r="AK3857">
            <v>0</v>
          </cell>
          <cell r="AL3857">
            <v>2</v>
          </cell>
          <cell r="AM3857">
            <v>1380</v>
          </cell>
          <cell r="AN3857">
            <v>0</v>
          </cell>
          <cell r="AO3857">
            <v>0</v>
          </cell>
          <cell r="AP3857">
            <v>0</v>
          </cell>
          <cell r="AQ3857">
            <v>0</v>
          </cell>
          <cell r="AR3857">
            <v>0</v>
          </cell>
          <cell r="AS3857">
            <v>0</v>
          </cell>
          <cell r="AT3857" t="str">
            <v>Bog</v>
          </cell>
          <cell r="AU3857" t="str">
            <v>Disturbed</v>
          </cell>
          <cell r="AV3857" t="str">
            <v>Fire (natural)</v>
          </cell>
          <cell r="AW3857" t="str">
            <v>NA</v>
          </cell>
          <cell r="AX3857" t="str">
            <v>NA</v>
          </cell>
          <cell r="AY3857" t="str">
            <v>plots are too widespread to be lumped together for one landscape richness</v>
          </cell>
        </row>
        <row r="3858">
          <cell r="A3858" t="str">
            <v>Ratchford_etal_2005_15</v>
          </cell>
          <cell r="B3858" t="str">
            <v>Sanders, Nate</v>
          </cell>
          <cell r="C3858" t="str">
            <v>North America</v>
          </cell>
          <cell r="D3858" t="str">
            <v>U.S.A.</v>
          </cell>
          <cell r="E3858" t="str">
            <v>Oregon</v>
          </cell>
          <cell r="F3858" t="str">
            <v>Klamath National Forest</v>
          </cell>
          <cell r="G3858" t="str">
            <v>Scrap Forest</v>
          </cell>
          <cell r="H3858" t="str">
            <v>Temperate forest</v>
          </cell>
          <cell r="I3858">
            <v>427.02</v>
          </cell>
          <cell r="J3858">
            <v>42.49</v>
          </cell>
          <cell r="K3858">
            <v>-123.82</v>
          </cell>
          <cell r="L3858" t="str">
            <v>In publication</v>
          </cell>
          <cell r="M3858" t="str">
            <v>NA</v>
          </cell>
          <cell r="N3858">
            <v>82</v>
          </cell>
          <cell r="O3858">
            <v>6</v>
          </cell>
          <cell r="P3858" t="str">
            <v>NA</v>
          </cell>
          <cell r="Q3858" t="str">
            <v>NA</v>
          </cell>
          <cell r="R3858">
            <v>2</v>
          </cell>
          <cell r="S3858" t="str">
            <v>NA</v>
          </cell>
          <cell r="T3858">
            <v>7</v>
          </cell>
          <cell r="U3858">
            <v>2003</v>
          </cell>
          <cell r="V3858" t="str">
            <v>NA</v>
          </cell>
          <cell r="W3858">
            <v>7</v>
          </cell>
          <cell r="X3858">
            <v>2004</v>
          </cell>
          <cell r="Y3858">
            <v>1</v>
          </cell>
          <cell r="Z3858">
            <v>8</v>
          </cell>
          <cell r="AA3858">
            <v>8</v>
          </cell>
          <cell r="AB3858">
            <v>0</v>
          </cell>
          <cell r="AC3858" t="str">
            <v>Baits</v>
          </cell>
          <cell r="AD3858"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58">
            <v>0</v>
          </cell>
          <cell r="AF3858">
            <v>0</v>
          </cell>
          <cell r="AG3858">
            <v>0</v>
          </cell>
          <cell r="AH3858">
            <v>0</v>
          </cell>
          <cell r="AI3858">
            <v>0</v>
          </cell>
          <cell r="AJ3858">
            <v>50</v>
          </cell>
          <cell r="AK3858">
            <v>0</v>
          </cell>
          <cell r="AL3858">
            <v>2</v>
          </cell>
          <cell r="AM3858">
            <v>1380</v>
          </cell>
          <cell r="AN3858">
            <v>0</v>
          </cell>
          <cell r="AO3858">
            <v>0</v>
          </cell>
          <cell r="AP3858">
            <v>0</v>
          </cell>
          <cell r="AQ3858">
            <v>0</v>
          </cell>
          <cell r="AR3858">
            <v>0</v>
          </cell>
          <cell r="AS3858">
            <v>0</v>
          </cell>
          <cell r="AT3858" t="str">
            <v>Temperate forest</v>
          </cell>
          <cell r="AU3858" t="str">
            <v>Undisturbed</v>
          </cell>
          <cell r="AV3858" t="str">
            <v>NA</v>
          </cell>
          <cell r="AW3858" t="str">
            <v>NA</v>
          </cell>
          <cell r="AX3858" t="str">
            <v>NA</v>
          </cell>
          <cell r="AY3858" t="str">
            <v>plots are too widespread to be lumped together for one landscape richness</v>
          </cell>
        </row>
        <row r="3859">
          <cell r="A3859" t="str">
            <v>Ratchford_etal_2005_16</v>
          </cell>
          <cell r="B3859" t="str">
            <v>Sanders, Nate</v>
          </cell>
          <cell r="C3859" t="str">
            <v>North America</v>
          </cell>
          <cell r="D3859" t="str">
            <v>U.S.A.</v>
          </cell>
          <cell r="E3859" t="str">
            <v>Oregon</v>
          </cell>
          <cell r="F3859" t="str">
            <v>Klamath National Forest</v>
          </cell>
          <cell r="G3859" t="str">
            <v>Cedar Root Fen</v>
          </cell>
          <cell r="H3859" t="str">
            <v>Bog</v>
          </cell>
          <cell r="I3859">
            <v>466.34</v>
          </cell>
          <cell r="J3859">
            <v>42.18</v>
          </cell>
          <cell r="K3859">
            <v>-123.97</v>
          </cell>
          <cell r="L3859" t="str">
            <v>In publication</v>
          </cell>
          <cell r="M3859" t="str">
            <v>NA</v>
          </cell>
          <cell r="N3859">
            <v>39</v>
          </cell>
          <cell r="O3859">
            <v>6</v>
          </cell>
          <cell r="P3859" t="str">
            <v>NA</v>
          </cell>
          <cell r="Q3859" t="str">
            <v>NA</v>
          </cell>
          <cell r="R3859">
            <v>2</v>
          </cell>
          <cell r="S3859" t="str">
            <v>NA</v>
          </cell>
          <cell r="T3859">
            <v>7</v>
          </cell>
          <cell r="U3859">
            <v>2003</v>
          </cell>
          <cell r="V3859" t="str">
            <v>NA</v>
          </cell>
          <cell r="W3859">
            <v>7</v>
          </cell>
          <cell r="X3859">
            <v>2004</v>
          </cell>
          <cell r="Y3859">
            <v>1</v>
          </cell>
          <cell r="Z3859">
            <v>8</v>
          </cell>
          <cell r="AA3859">
            <v>8</v>
          </cell>
          <cell r="AB3859">
            <v>0</v>
          </cell>
          <cell r="AC3859" t="str">
            <v>Baits</v>
          </cell>
          <cell r="AD3859"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59">
            <v>0</v>
          </cell>
          <cell r="AF3859">
            <v>0</v>
          </cell>
          <cell r="AG3859">
            <v>0</v>
          </cell>
          <cell r="AH3859">
            <v>0</v>
          </cell>
          <cell r="AI3859">
            <v>0</v>
          </cell>
          <cell r="AJ3859">
            <v>50</v>
          </cell>
          <cell r="AK3859">
            <v>0</v>
          </cell>
          <cell r="AL3859">
            <v>2</v>
          </cell>
          <cell r="AM3859">
            <v>1380</v>
          </cell>
          <cell r="AN3859">
            <v>0</v>
          </cell>
          <cell r="AO3859">
            <v>0</v>
          </cell>
          <cell r="AP3859">
            <v>0</v>
          </cell>
          <cell r="AQ3859">
            <v>0</v>
          </cell>
          <cell r="AR3859">
            <v>0</v>
          </cell>
          <cell r="AS3859">
            <v>0</v>
          </cell>
          <cell r="AT3859" t="str">
            <v>Bog</v>
          </cell>
          <cell r="AU3859" t="str">
            <v>Disturbed</v>
          </cell>
          <cell r="AV3859" t="str">
            <v>Fire (natural)</v>
          </cell>
          <cell r="AW3859" t="str">
            <v>NA</v>
          </cell>
          <cell r="AX3859" t="str">
            <v>NA</v>
          </cell>
          <cell r="AY3859" t="str">
            <v>plots are too widespread to be lumped together for one landscape richness</v>
          </cell>
        </row>
        <row r="3860">
          <cell r="A3860" t="str">
            <v>Ratchford_etal_2005_17</v>
          </cell>
          <cell r="B3860" t="str">
            <v>Sanders, Nate</v>
          </cell>
          <cell r="C3860" t="str">
            <v>North America</v>
          </cell>
          <cell r="D3860" t="str">
            <v>U.S.A.</v>
          </cell>
          <cell r="E3860" t="str">
            <v>Oregon</v>
          </cell>
          <cell r="F3860" t="str">
            <v>Klamath National Forest</v>
          </cell>
          <cell r="G3860" t="str">
            <v>Aimee's Forest</v>
          </cell>
          <cell r="H3860" t="str">
            <v>Temperate forest</v>
          </cell>
          <cell r="I3860">
            <v>466.65</v>
          </cell>
          <cell r="J3860">
            <v>42.07</v>
          </cell>
          <cell r="K3860">
            <v>-124.11</v>
          </cell>
          <cell r="L3860" t="str">
            <v>In publication</v>
          </cell>
          <cell r="M3860" t="str">
            <v>NA</v>
          </cell>
          <cell r="N3860">
            <v>72</v>
          </cell>
          <cell r="O3860">
            <v>6</v>
          </cell>
          <cell r="P3860" t="str">
            <v>NA</v>
          </cell>
          <cell r="Q3860" t="str">
            <v>NA</v>
          </cell>
          <cell r="R3860">
            <v>2</v>
          </cell>
          <cell r="S3860" t="str">
            <v>NA</v>
          </cell>
          <cell r="T3860">
            <v>7</v>
          </cell>
          <cell r="U3860">
            <v>2003</v>
          </cell>
          <cell r="V3860" t="str">
            <v>NA</v>
          </cell>
          <cell r="W3860">
            <v>7</v>
          </cell>
          <cell r="X3860">
            <v>2004</v>
          </cell>
          <cell r="Y3860">
            <v>1</v>
          </cell>
          <cell r="Z3860">
            <v>8</v>
          </cell>
          <cell r="AA3860">
            <v>8</v>
          </cell>
          <cell r="AB3860">
            <v>0</v>
          </cell>
          <cell r="AC3860" t="str">
            <v>Baits</v>
          </cell>
          <cell r="AD3860"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60">
            <v>0</v>
          </cell>
          <cell r="AF3860">
            <v>0</v>
          </cell>
          <cell r="AG3860">
            <v>0</v>
          </cell>
          <cell r="AH3860">
            <v>0</v>
          </cell>
          <cell r="AI3860">
            <v>0</v>
          </cell>
          <cell r="AJ3860">
            <v>50</v>
          </cell>
          <cell r="AK3860">
            <v>0</v>
          </cell>
          <cell r="AL3860">
            <v>2</v>
          </cell>
          <cell r="AM3860">
            <v>1380</v>
          </cell>
          <cell r="AN3860">
            <v>0</v>
          </cell>
          <cell r="AO3860">
            <v>0</v>
          </cell>
          <cell r="AP3860">
            <v>0</v>
          </cell>
          <cell r="AQ3860">
            <v>0</v>
          </cell>
          <cell r="AR3860">
            <v>0</v>
          </cell>
          <cell r="AS3860">
            <v>0</v>
          </cell>
          <cell r="AT3860" t="str">
            <v>Temperate forest</v>
          </cell>
          <cell r="AU3860" t="str">
            <v>Disturbed</v>
          </cell>
          <cell r="AV3860" t="str">
            <v>Fire (natural)</v>
          </cell>
          <cell r="AW3860" t="str">
            <v>NA</v>
          </cell>
          <cell r="AX3860" t="str">
            <v>NA</v>
          </cell>
          <cell r="AY3860" t="str">
            <v>plots are too widespread to be lumped together for one landscape richness</v>
          </cell>
        </row>
        <row r="3861">
          <cell r="A3861" t="str">
            <v>Ratchford_etal_2005_18</v>
          </cell>
          <cell r="B3861" t="str">
            <v>Sanders, Nate</v>
          </cell>
          <cell r="C3861" t="str">
            <v>North America</v>
          </cell>
          <cell r="D3861" t="str">
            <v>U.S.A.</v>
          </cell>
          <cell r="E3861" t="str">
            <v>Oregon</v>
          </cell>
          <cell r="F3861" t="str">
            <v>Klamath National Forest</v>
          </cell>
          <cell r="G3861" t="str">
            <v>Shit Fen</v>
          </cell>
          <cell r="H3861" t="str">
            <v>Bog</v>
          </cell>
          <cell r="I3861">
            <v>684.89</v>
          </cell>
          <cell r="J3861">
            <v>42.17</v>
          </cell>
          <cell r="K3861">
            <v>-124</v>
          </cell>
          <cell r="L3861" t="str">
            <v>In publication</v>
          </cell>
          <cell r="M3861" t="str">
            <v>NA</v>
          </cell>
          <cell r="N3861">
            <v>65</v>
          </cell>
          <cell r="O3861">
            <v>6</v>
          </cell>
          <cell r="P3861" t="str">
            <v>NA</v>
          </cell>
          <cell r="Q3861" t="str">
            <v>NA</v>
          </cell>
          <cell r="R3861">
            <v>2</v>
          </cell>
          <cell r="S3861" t="str">
            <v>NA</v>
          </cell>
          <cell r="T3861">
            <v>7</v>
          </cell>
          <cell r="U3861">
            <v>2003</v>
          </cell>
          <cell r="V3861" t="str">
            <v>NA</v>
          </cell>
          <cell r="W3861">
            <v>7</v>
          </cell>
          <cell r="X3861">
            <v>2004</v>
          </cell>
          <cell r="Y3861">
            <v>1</v>
          </cell>
          <cell r="Z3861">
            <v>8</v>
          </cell>
          <cell r="AA3861">
            <v>8</v>
          </cell>
          <cell r="AB3861">
            <v>0</v>
          </cell>
          <cell r="AC3861" t="str">
            <v>Baits</v>
          </cell>
          <cell r="AD3861"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61">
            <v>0</v>
          </cell>
          <cell r="AF3861">
            <v>0</v>
          </cell>
          <cell r="AG3861">
            <v>0</v>
          </cell>
          <cell r="AH3861">
            <v>0</v>
          </cell>
          <cell r="AI3861">
            <v>0</v>
          </cell>
          <cell r="AJ3861">
            <v>50</v>
          </cell>
          <cell r="AK3861">
            <v>0</v>
          </cell>
          <cell r="AL3861">
            <v>2</v>
          </cell>
          <cell r="AM3861">
            <v>1380</v>
          </cell>
          <cell r="AN3861">
            <v>0</v>
          </cell>
          <cell r="AO3861">
            <v>0</v>
          </cell>
          <cell r="AP3861">
            <v>0</v>
          </cell>
          <cell r="AQ3861">
            <v>0</v>
          </cell>
          <cell r="AR3861">
            <v>0</v>
          </cell>
          <cell r="AS3861">
            <v>0</v>
          </cell>
          <cell r="AT3861" t="str">
            <v>Bog</v>
          </cell>
          <cell r="AU3861" t="str">
            <v>Disturbed</v>
          </cell>
          <cell r="AV3861" t="str">
            <v>Fire (natural)</v>
          </cell>
          <cell r="AW3861" t="str">
            <v>NA</v>
          </cell>
          <cell r="AX3861" t="str">
            <v>NA</v>
          </cell>
          <cell r="AY3861" t="str">
            <v>plots are too widespread to be lumped together for one landscape richness</v>
          </cell>
        </row>
        <row r="3862">
          <cell r="A3862" t="str">
            <v>Ratchford_etal_2005_19</v>
          </cell>
          <cell r="B3862" t="str">
            <v>Sanders, Nate</v>
          </cell>
          <cell r="C3862" t="str">
            <v>North America</v>
          </cell>
          <cell r="D3862" t="str">
            <v>U.S.A.</v>
          </cell>
          <cell r="E3862" t="str">
            <v>Oregon</v>
          </cell>
          <cell r="F3862" t="str">
            <v>Klamath National Forest</v>
          </cell>
          <cell r="G3862" t="str">
            <v>Shit Forest</v>
          </cell>
          <cell r="H3862" t="str">
            <v>Temperate forest</v>
          </cell>
          <cell r="I3862">
            <v>688.85</v>
          </cell>
          <cell r="J3862">
            <v>42.17</v>
          </cell>
          <cell r="K3862">
            <v>-124.01</v>
          </cell>
          <cell r="L3862" t="str">
            <v>In publication</v>
          </cell>
          <cell r="M3862" t="str">
            <v>NA</v>
          </cell>
          <cell r="N3862">
            <v>75</v>
          </cell>
          <cell r="O3862">
            <v>6</v>
          </cell>
          <cell r="P3862" t="str">
            <v>NA</v>
          </cell>
          <cell r="Q3862" t="str">
            <v>NA</v>
          </cell>
          <cell r="R3862">
            <v>2</v>
          </cell>
          <cell r="S3862" t="str">
            <v>NA</v>
          </cell>
          <cell r="T3862">
            <v>7</v>
          </cell>
          <cell r="U3862">
            <v>2003</v>
          </cell>
          <cell r="V3862" t="str">
            <v>NA</v>
          </cell>
          <cell r="W3862">
            <v>7</v>
          </cell>
          <cell r="X3862">
            <v>2004</v>
          </cell>
          <cell r="Y3862">
            <v>1</v>
          </cell>
          <cell r="Z3862">
            <v>8</v>
          </cell>
          <cell r="AA3862">
            <v>8</v>
          </cell>
          <cell r="AB3862">
            <v>0</v>
          </cell>
          <cell r="AC3862" t="str">
            <v>Baits</v>
          </cell>
          <cell r="AD3862"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62">
            <v>0</v>
          </cell>
          <cell r="AF3862">
            <v>0</v>
          </cell>
          <cell r="AG3862">
            <v>0</v>
          </cell>
          <cell r="AH3862">
            <v>0</v>
          </cell>
          <cell r="AI3862">
            <v>0</v>
          </cell>
          <cell r="AJ3862">
            <v>50</v>
          </cell>
          <cell r="AK3862">
            <v>0</v>
          </cell>
          <cell r="AL3862">
            <v>2</v>
          </cell>
          <cell r="AM3862">
            <v>1380</v>
          </cell>
          <cell r="AN3862">
            <v>0</v>
          </cell>
          <cell r="AO3862">
            <v>0</v>
          </cell>
          <cell r="AP3862">
            <v>0</v>
          </cell>
          <cell r="AQ3862">
            <v>0</v>
          </cell>
          <cell r="AR3862">
            <v>0</v>
          </cell>
          <cell r="AS3862">
            <v>0</v>
          </cell>
          <cell r="AT3862" t="str">
            <v>Temperate forest</v>
          </cell>
          <cell r="AU3862" t="str">
            <v>Disturbed</v>
          </cell>
          <cell r="AV3862" t="str">
            <v>Fire (natural)</v>
          </cell>
          <cell r="AW3862" t="str">
            <v>NA</v>
          </cell>
          <cell r="AX3862" t="str">
            <v>NA</v>
          </cell>
          <cell r="AY3862" t="str">
            <v>plots are too widespread to be lumped together for one landscape richness</v>
          </cell>
        </row>
        <row r="3863">
          <cell r="A3863" t="str">
            <v>Ratchford_etal_2005_20</v>
          </cell>
          <cell r="B3863" t="str">
            <v>Sanders, Nate</v>
          </cell>
          <cell r="C3863" t="str">
            <v>North America</v>
          </cell>
          <cell r="D3863" t="str">
            <v>U.S.A.</v>
          </cell>
          <cell r="E3863" t="str">
            <v>Oregon</v>
          </cell>
          <cell r="F3863" t="str">
            <v>Klamath National Forest</v>
          </cell>
          <cell r="G3863" t="str">
            <v>Cedar Root Forest</v>
          </cell>
          <cell r="H3863" t="str">
            <v>Temperate forest</v>
          </cell>
          <cell r="I3863">
            <v>796.75</v>
          </cell>
          <cell r="J3863">
            <v>42.19</v>
          </cell>
          <cell r="K3863">
            <v>-123.98</v>
          </cell>
          <cell r="L3863" t="str">
            <v>In publication</v>
          </cell>
          <cell r="M3863" t="str">
            <v>NA</v>
          </cell>
          <cell r="N3863">
            <v>83</v>
          </cell>
          <cell r="O3863">
            <v>6</v>
          </cell>
          <cell r="P3863" t="str">
            <v>NA</v>
          </cell>
          <cell r="Q3863" t="str">
            <v>NA</v>
          </cell>
          <cell r="R3863">
            <v>2</v>
          </cell>
          <cell r="S3863" t="str">
            <v>NA</v>
          </cell>
          <cell r="T3863">
            <v>7</v>
          </cell>
          <cell r="U3863">
            <v>2003</v>
          </cell>
          <cell r="V3863" t="str">
            <v>NA</v>
          </cell>
          <cell r="W3863">
            <v>7</v>
          </cell>
          <cell r="X3863">
            <v>2004</v>
          </cell>
          <cell r="Y3863">
            <v>1</v>
          </cell>
          <cell r="Z3863">
            <v>8</v>
          </cell>
          <cell r="AA3863">
            <v>8</v>
          </cell>
          <cell r="AB3863">
            <v>0</v>
          </cell>
          <cell r="AC3863" t="str">
            <v>Baits</v>
          </cell>
          <cell r="AD3863"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63">
            <v>0</v>
          </cell>
          <cell r="AF3863">
            <v>0</v>
          </cell>
          <cell r="AG3863">
            <v>0</v>
          </cell>
          <cell r="AH3863">
            <v>0</v>
          </cell>
          <cell r="AI3863">
            <v>0</v>
          </cell>
          <cell r="AJ3863">
            <v>50</v>
          </cell>
          <cell r="AK3863">
            <v>0</v>
          </cell>
          <cell r="AL3863">
            <v>2</v>
          </cell>
          <cell r="AM3863">
            <v>1380</v>
          </cell>
          <cell r="AN3863">
            <v>0</v>
          </cell>
          <cell r="AO3863">
            <v>0</v>
          </cell>
          <cell r="AP3863">
            <v>0</v>
          </cell>
          <cell r="AQ3863">
            <v>0</v>
          </cell>
          <cell r="AR3863">
            <v>0</v>
          </cell>
          <cell r="AS3863">
            <v>0</v>
          </cell>
          <cell r="AT3863" t="str">
            <v>Temperate forest</v>
          </cell>
          <cell r="AU3863" t="str">
            <v>Disturbed</v>
          </cell>
          <cell r="AV3863" t="str">
            <v>Fire (natural)</v>
          </cell>
          <cell r="AW3863" t="str">
            <v>NA</v>
          </cell>
          <cell r="AX3863" t="str">
            <v>NA</v>
          </cell>
          <cell r="AY3863" t="str">
            <v>plots are too widespread to be lumped together for one landscape richness</v>
          </cell>
        </row>
        <row r="3864">
          <cell r="A3864" t="str">
            <v>Ratchford_etal_2005_21</v>
          </cell>
          <cell r="B3864" t="str">
            <v>Sanders, Nate</v>
          </cell>
          <cell r="C3864" t="str">
            <v>North America</v>
          </cell>
          <cell r="D3864" t="str">
            <v>U.S.A.</v>
          </cell>
          <cell r="E3864" t="str">
            <v>Oregon</v>
          </cell>
          <cell r="F3864" t="str">
            <v>Klamath National Forest</v>
          </cell>
          <cell r="G3864" t="str">
            <v>Southside Forest</v>
          </cell>
          <cell r="H3864" t="str">
            <v>Temperate forest</v>
          </cell>
          <cell r="I3864">
            <v>432.21</v>
          </cell>
          <cell r="J3864">
            <v>42.49</v>
          </cell>
          <cell r="K3864">
            <v>-123.78</v>
          </cell>
          <cell r="L3864" t="str">
            <v>In publication</v>
          </cell>
          <cell r="M3864" t="str">
            <v>NA</v>
          </cell>
          <cell r="N3864">
            <v>112</v>
          </cell>
          <cell r="O3864">
            <v>7</v>
          </cell>
          <cell r="P3864" t="str">
            <v>NA</v>
          </cell>
          <cell r="Q3864" t="str">
            <v>NA</v>
          </cell>
          <cell r="R3864">
            <v>2</v>
          </cell>
          <cell r="S3864" t="str">
            <v>NA</v>
          </cell>
          <cell r="T3864">
            <v>7</v>
          </cell>
          <cell r="U3864">
            <v>2003</v>
          </cell>
          <cell r="V3864" t="str">
            <v>NA</v>
          </cell>
          <cell r="W3864">
            <v>7</v>
          </cell>
          <cell r="X3864">
            <v>2004</v>
          </cell>
          <cell r="Y3864">
            <v>1</v>
          </cell>
          <cell r="Z3864">
            <v>8</v>
          </cell>
          <cell r="AA3864">
            <v>8</v>
          </cell>
          <cell r="AB3864">
            <v>0</v>
          </cell>
          <cell r="AC3864" t="str">
            <v>Baits</v>
          </cell>
          <cell r="AD3864"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64">
            <v>0</v>
          </cell>
          <cell r="AF3864">
            <v>0</v>
          </cell>
          <cell r="AG3864">
            <v>0</v>
          </cell>
          <cell r="AH3864">
            <v>0</v>
          </cell>
          <cell r="AI3864">
            <v>0</v>
          </cell>
          <cell r="AJ3864">
            <v>50</v>
          </cell>
          <cell r="AK3864">
            <v>0</v>
          </cell>
          <cell r="AL3864">
            <v>2</v>
          </cell>
          <cell r="AM3864">
            <v>1380</v>
          </cell>
          <cell r="AN3864">
            <v>0</v>
          </cell>
          <cell r="AO3864">
            <v>0</v>
          </cell>
          <cell r="AP3864">
            <v>0</v>
          </cell>
          <cell r="AQ3864">
            <v>0</v>
          </cell>
          <cell r="AR3864">
            <v>0</v>
          </cell>
          <cell r="AS3864">
            <v>0</v>
          </cell>
          <cell r="AT3864" t="str">
            <v>Temperate forest</v>
          </cell>
          <cell r="AU3864" t="str">
            <v>Undisturbed</v>
          </cell>
          <cell r="AV3864" t="str">
            <v>NA</v>
          </cell>
          <cell r="AW3864" t="str">
            <v>NA</v>
          </cell>
          <cell r="AX3864" t="str">
            <v>NA</v>
          </cell>
          <cell r="AY3864" t="str">
            <v>plots are too widespread to be lumped together for one landscape richness</v>
          </cell>
        </row>
        <row r="3865">
          <cell r="A3865" t="str">
            <v>Ratchford_etal_2005_22</v>
          </cell>
          <cell r="B3865" t="str">
            <v>Sanders, Nate</v>
          </cell>
          <cell r="C3865" t="str">
            <v>North America</v>
          </cell>
          <cell r="D3865" t="str">
            <v>U.S.A.</v>
          </cell>
          <cell r="E3865" t="str">
            <v>Oregon</v>
          </cell>
          <cell r="F3865" t="str">
            <v>Klamath National Forest</v>
          </cell>
          <cell r="G3865" t="str">
            <v>Happy Forest</v>
          </cell>
          <cell r="H3865" t="str">
            <v>Temperate forest</v>
          </cell>
          <cell r="I3865">
            <v>477.32</v>
          </cell>
          <cell r="J3865">
            <v>42.2</v>
          </cell>
          <cell r="K3865">
            <v>-123.79</v>
          </cell>
          <cell r="L3865" t="str">
            <v>In publication</v>
          </cell>
          <cell r="M3865" t="str">
            <v>NA</v>
          </cell>
          <cell r="N3865">
            <v>132</v>
          </cell>
          <cell r="O3865">
            <v>7</v>
          </cell>
          <cell r="P3865" t="str">
            <v>NA</v>
          </cell>
          <cell r="Q3865" t="str">
            <v>NA</v>
          </cell>
          <cell r="R3865">
            <v>2</v>
          </cell>
          <cell r="S3865" t="str">
            <v>NA</v>
          </cell>
          <cell r="T3865">
            <v>7</v>
          </cell>
          <cell r="U3865">
            <v>2003</v>
          </cell>
          <cell r="V3865" t="str">
            <v>NA</v>
          </cell>
          <cell r="W3865">
            <v>7</v>
          </cell>
          <cell r="X3865">
            <v>2004</v>
          </cell>
          <cell r="Y3865">
            <v>1</v>
          </cell>
          <cell r="Z3865">
            <v>8</v>
          </cell>
          <cell r="AA3865">
            <v>8</v>
          </cell>
          <cell r="AB3865">
            <v>0</v>
          </cell>
          <cell r="AC3865" t="str">
            <v>Baits</v>
          </cell>
          <cell r="AD3865"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65">
            <v>0</v>
          </cell>
          <cell r="AF3865">
            <v>0</v>
          </cell>
          <cell r="AG3865">
            <v>0</v>
          </cell>
          <cell r="AH3865">
            <v>0</v>
          </cell>
          <cell r="AI3865">
            <v>0</v>
          </cell>
          <cell r="AJ3865">
            <v>50</v>
          </cell>
          <cell r="AK3865">
            <v>0</v>
          </cell>
          <cell r="AL3865">
            <v>2</v>
          </cell>
          <cell r="AM3865">
            <v>1380</v>
          </cell>
          <cell r="AN3865">
            <v>0</v>
          </cell>
          <cell r="AO3865">
            <v>0</v>
          </cell>
          <cell r="AP3865">
            <v>0</v>
          </cell>
          <cell r="AQ3865">
            <v>0</v>
          </cell>
          <cell r="AR3865">
            <v>0</v>
          </cell>
          <cell r="AS3865">
            <v>0</v>
          </cell>
          <cell r="AT3865" t="str">
            <v>Temperate forest</v>
          </cell>
          <cell r="AU3865" t="str">
            <v>Undisturbed</v>
          </cell>
          <cell r="AV3865" t="str">
            <v>NA</v>
          </cell>
          <cell r="AW3865" t="str">
            <v>NA</v>
          </cell>
          <cell r="AX3865" t="str">
            <v>NA</v>
          </cell>
          <cell r="AY3865" t="str">
            <v>plots are too widespread to be lumped together for one landscape richness</v>
          </cell>
        </row>
        <row r="3866">
          <cell r="A3866" t="str">
            <v>Ratchford_etal_2005_23</v>
          </cell>
          <cell r="B3866" t="str">
            <v>Sanders, Nate</v>
          </cell>
          <cell r="C3866" t="str">
            <v>North America</v>
          </cell>
          <cell r="D3866" t="str">
            <v>U.S.A.</v>
          </cell>
          <cell r="E3866" t="str">
            <v>Oregon</v>
          </cell>
          <cell r="F3866" t="str">
            <v>Klamath National Forest</v>
          </cell>
          <cell r="G3866" t="str">
            <v>Greg's Forest</v>
          </cell>
          <cell r="H3866" t="str">
            <v>Temperate forest</v>
          </cell>
          <cell r="I3866">
            <v>567.23</v>
          </cell>
          <cell r="J3866">
            <v>42.13</v>
          </cell>
          <cell r="K3866">
            <v>-124.2</v>
          </cell>
          <cell r="L3866" t="str">
            <v>In publication</v>
          </cell>
          <cell r="M3866" t="str">
            <v>NA</v>
          </cell>
          <cell r="N3866">
            <v>73</v>
          </cell>
          <cell r="O3866">
            <v>7</v>
          </cell>
          <cell r="P3866" t="str">
            <v>NA</v>
          </cell>
          <cell r="Q3866" t="str">
            <v>NA</v>
          </cell>
          <cell r="R3866">
            <v>2</v>
          </cell>
          <cell r="S3866" t="str">
            <v>NA</v>
          </cell>
          <cell r="T3866">
            <v>7</v>
          </cell>
          <cell r="U3866">
            <v>2003</v>
          </cell>
          <cell r="V3866" t="str">
            <v>NA</v>
          </cell>
          <cell r="W3866">
            <v>7</v>
          </cell>
          <cell r="X3866">
            <v>2004</v>
          </cell>
          <cell r="Y3866">
            <v>1</v>
          </cell>
          <cell r="Z3866">
            <v>8</v>
          </cell>
          <cell r="AA3866">
            <v>8</v>
          </cell>
          <cell r="AB3866">
            <v>0</v>
          </cell>
          <cell r="AC3866" t="str">
            <v>Baits</v>
          </cell>
          <cell r="AD3866"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66">
            <v>0</v>
          </cell>
          <cell r="AF3866">
            <v>0</v>
          </cell>
          <cell r="AG3866">
            <v>0</v>
          </cell>
          <cell r="AH3866">
            <v>0</v>
          </cell>
          <cell r="AI3866">
            <v>0</v>
          </cell>
          <cell r="AJ3866">
            <v>50</v>
          </cell>
          <cell r="AK3866">
            <v>0</v>
          </cell>
          <cell r="AL3866">
            <v>2</v>
          </cell>
          <cell r="AM3866">
            <v>1380</v>
          </cell>
          <cell r="AN3866">
            <v>0</v>
          </cell>
          <cell r="AO3866">
            <v>0</v>
          </cell>
          <cell r="AP3866">
            <v>0</v>
          </cell>
          <cell r="AQ3866">
            <v>0</v>
          </cell>
          <cell r="AR3866">
            <v>0</v>
          </cell>
          <cell r="AS3866">
            <v>0</v>
          </cell>
          <cell r="AT3866" t="str">
            <v>Temperate forest</v>
          </cell>
          <cell r="AU3866" t="str">
            <v>Disturbed</v>
          </cell>
          <cell r="AV3866" t="str">
            <v>Fire (natural)</v>
          </cell>
          <cell r="AW3866" t="str">
            <v>NA</v>
          </cell>
          <cell r="AX3866" t="str">
            <v>NA</v>
          </cell>
          <cell r="AY3866" t="str">
            <v>plots are too widespread to be lumped together for one landscape richness</v>
          </cell>
        </row>
        <row r="3867">
          <cell r="A3867" t="str">
            <v>Ratchford_etal_2005_24</v>
          </cell>
          <cell r="B3867" t="str">
            <v>Sanders, Nate</v>
          </cell>
          <cell r="C3867" t="str">
            <v>North America</v>
          </cell>
          <cell r="D3867" t="str">
            <v>U.S.A.</v>
          </cell>
          <cell r="E3867" t="str">
            <v>Oregon</v>
          </cell>
          <cell r="F3867" t="str">
            <v>Klamath National Forest</v>
          </cell>
          <cell r="G3867" t="str">
            <v>L. E. Horton Forest</v>
          </cell>
          <cell r="H3867" t="str">
            <v>Temperate forest</v>
          </cell>
          <cell r="I3867">
            <v>477.93</v>
          </cell>
          <cell r="J3867">
            <v>42.01</v>
          </cell>
          <cell r="K3867">
            <v>-124.08</v>
          </cell>
          <cell r="L3867" t="str">
            <v>In publication</v>
          </cell>
          <cell r="M3867" t="str">
            <v>NA</v>
          </cell>
          <cell r="N3867">
            <v>112</v>
          </cell>
          <cell r="O3867">
            <v>8</v>
          </cell>
          <cell r="P3867" t="str">
            <v>NA</v>
          </cell>
          <cell r="Q3867" t="str">
            <v>NA</v>
          </cell>
          <cell r="R3867">
            <v>2</v>
          </cell>
          <cell r="S3867" t="str">
            <v>NA</v>
          </cell>
          <cell r="T3867">
            <v>7</v>
          </cell>
          <cell r="U3867">
            <v>2003</v>
          </cell>
          <cell r="V3867" t="str">
            <v>NA</v>
          </cell>
          <cell r="W3867">
            <v>7</v>
          </cell>
          <cell r="X3867">
            <v>2004</v>
          </cell>
          <cell r="Y3867">
            <v>1</v>
          </cell>
          <cell r="Z3867">
            <v>8</v>
          </cell>
          <cell r="AA3867">
            <v>8</v>
          </cell>
          <cell r="AB3867">
            <v>0</v>
          </cell>
          <cell r="AC3867" t="str">
            <v>Baits</v>
          </cell>
          <cell r="AD3867"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67">
            <v>0</v>
          </cell>
          <cell r="AF3867">
            <v>0</v>
          </cell>
          <cell r="AG3867">
            <v>0</v>
          </cell>
          <cell r="AH3867">
            <v>0</v>
          </cell>
          <cell r="AI3867">
            <v>0</v>
          </cell>
          <cell r="AJ3867">
            <v>50</v>
          </cell>
          <cell r="AK3867">
            <v>0</v>
          </cell>
          <cell r="AL3867">
            <v>2</v>
          </cell>
          <cell r="AM3867">
            <v>1380</v>
          </cell>
          <cell r="AN3867">
            <v>0</v>
          </cell>
          <cell r="AO3867">
            <v>0</v>
          </cell>
          <cell r="AP3867">
            <v>0</v>
          </cell>
          <cell r="AQ3867">
            <v>0</v>
          </cell>
          <cell r="AR3867">
            <v>0</v>
          </cell>
          <cell r="AS3867">
            <v>0</v>
          </cell>
          <cell r="AT3867" t="str">
            <v>Temperate forest</v>
          </cell>
          <cell r="AU3867" t="str">
            <v>Disturbed</v>
          </cell>
          <cell r="AV3867" t="str">
            <v>Fire (natural)</v>
          </cell>
          <cell r="AW3867" t="str">
            <v>NA</v>
          </cell>
          <cell r="AX3867" t="str">
            <v>NA</v>
          </cell>
          <cell r="AY3867" t="str">
            <v>plots are too widespread to be lumped together for one landscape richness</v>
          </cell>
        </row>
        <row r="3868">
          <cell r="A3868" t="str">
            <v>Ratchford_etal_2005_25</v>
          </cell>
          <cell r="B3868" t="str">
            <v>Sanders, Nate</v>
          </cell>
          <cell r="C3868" t="str">
            <v>North America</v>
          </cell>
          <cell r="D3868" t="str">
            <v>U.S.A.</v>
          </cell>
          <cell r="E3868" t="str">
            <v>Oregon</v>
          </cell>
          <cell r="F3868" t="str">
            <v>Klamath National Forest</v>
          </cell>
          <cell r="G3868" t="str">
            <v>Lone Mount 1 Forest</v>
          </cell>
          <cell r="H3868" t="str">
            <v>Temperate forest</v>
          </cell>
          <cell r="I3868">
            <v>541.92999999999995</v>
          </cell>
          <cell r="J3868">
            <v>42.08</v>
          </cell>
          <cell r="K3868">
            <v>-123.92</v>
          </cell>
          <cell r="L3868" t="str">
            <v>In publication</v>
          </cell>
          <cell r="M3868" t="str">
            <v>NA</v>
          </cell>
          <cell r="N3868">
            <v>152</v>
          </cell>
          <cell r="O3868">
            <v>8</v>
          </cell>
          <cell r="P3868" t="str">
            <v>NA</v>
          </cell>
          <cell r="Q3868" t="str">
            <v>NA</v>
          </cell>
          <cell r="R3868">
            <v>2</v>
          </cell>
          <cell r="S3868" t="str">
            <v>NA</v>
          </cell>
          <cell r="T3868">
            <v>7</v>
          </cell>
          <cell r="U3868">
            <v>2003</v>
          </cell>
          <cell r="V3868" t="str">
            <v>NA</v>
          </cell>
          <cell r="W3868">
            <v>7</v>
          </cell>
          <cell r="X3868">
            <v>2004</v>
          </cell>
          <cell r="Y3868">
            <v>1</v>
          </cell>
          <cell r="Z3868">
            <v>8</v>
          </cell>
          <cell r="AA3868">
            <v>8</v>
          </cell>
          <cell r="AB3868">
            <v>0</v>
          </cell>
          <cell r="AC3868" t="str">
            <v>Baits</v>
          </cell>
          <cell r="AD3868"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68">
            <v>0</v>
          </cell>
          <cell r="AF3868">
            <v>0</v>
          </cell>
          <cell r="AG3868">
            <v>0</v>
          </cell>
          <cell r="AH3868">
            <v>0</v>
          </cell>
          <cell r="AI3868">
            <v>0</v>
          </cell>
          <cell r="AJ3868">
            <v>50</v>
          </cell>
          <cell r="AK3868">
            <v>0</v>
          </cell>
          <cell r="AL3868">
            <v>2</v>
          </cell>
          <cell r="AM3868">
            <v>1380</v>
          </cell>
          <cell r="AN3868">
            <v>0</v>
          </cell>
          <cell r="AO3868">
            <v>0</v>
          </cell>
          <cell r="AP3868">
            <v>0</v>
          </cell>
          <cell r="AQ3868">
            <v>0</v>
          </cell>
          <cell r="AR3868">
            <v>0</v>
          </cell>
          <cell r="AS3868">
            <v>0</v>
          </cell>
          <cell r="AT3868" t="str">
            <v>Temperate forest</v>
          </cell>
          <cell r="AU3868" t="str">
            <v>Undisturbed</v>
          </cell>
          <cell r="AV3868" t="str">
            <v>NA</v>
          </cell>
          <cell r="AW3868" t="str">
            <v>NA</v>
          </cell>
          <cell r="AX3868" t="str">
            <v>NA</v>
          </cell>
          <cell r="AY3868" t="str">
            <v>plots are too widespread to be lumped together for one landscape richness</v>
          </cell>
        </row>
        <row r="3869">
          <cell r="A3869" t="str">
            <v>Ratchford_etal_2005_26</v>
          </cell>
          <cell r="B3869" t="str">
            <v>Sanders, Nate</v>
          </cell>
          <cell r="C3869" t="str">
            <v>North America</v>
          </cell>
          <cell r="D3869" t="str">
            <v>U.S.A.</v>
          </cell>
          <cell r="E3869" t="str">
            <v>Oregon</v>
          </cell>
          <cell r="F3869" t="str">
            <v>Klamath National Forest</v>
          </cell>
          <cell r="G3869" t="str">
            <v>O23 Forest</v>
          </cell>
          <cell r="H3869" t="str">
            <v>Temperate forest</v>
          </cell>
          <cell r="I3869">
            <v>565.1</v>
          </cell>
          <cell r="J3869">
            <v>42.45</v>
          </cell>
          <cell r="K3869">
            <v>-123.9</v>
          </cell>
          <cell r="L3869" t="str">
            <v>In publication</v>
          </cell>
          <cell r="M3869" t="str">
            <v>NA</v>
          </cell>
          <cell r="N3869">
            <v>59</v>
          </cell>
          <cell r="O3869">
            <v>8</v>
          </cell>
          <cell r="P3869" t="str">
            <v>NA</v>
          </cell>
          <cell r="Q3869" t="str">
            <v>NA</v>
          </cell>
          <cell r="R3869">
            <v>2</v>
          </cell>
          <cell r="S3869" t="str">
            <v>NA</v>
          </cell>
          <cell r="T3869">
            <v>7</v>
          </cell>
          <cell r="U3869">
            <v>2003</v>
          </cell>
          <cell r="V3869" t="str">
            <v>NA</v>
          </cell>
          <cell r="W3869">
            <v>7</v>
          </cell>
          <cell r="X3869">
            <v>2004</v>
          </cell>
          <cell r="Y3869">
            <v>1</v>
          </cell>
          <cell r="Z3869">
            <v>8</v>
          </cell>
          <cell r="AA3869">
            <v>8</v>
          </cell>
          <cell r="AB3869">
            <v>0</v>
          </cell>
          <cell r="AC3869" t="str">
            <v>Baits</v>
          </cell>
          <cell r="AD3869"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69">
            <v>0</v>
          </cell>
          <cell r="AF3869">
            <v>0</v>
          </cell>
          <cell r="AG3869">
            <v>0</v>
          </cell>
          <cell r="AH3869">
            <v>0</v>
          </cell>
          <cell r="AI3869">
            <v>0</v>
          </cell>
          <cell r="AJ3869">
            <v>50</v>
          </cell>
          <cell r="AK3869">
            <v>0</v>
          </cell>
          <cell r="AL3869">
            <v>2</v>
          </cell>
          <cell r="AM3869">
            <v>1380</v>
          </cell>
          <cell r="AN3869">
            <v>0</v>
          </cell>
          <cell r="AO3869">
            <v>0</v>
          </cell>
          <cell r="AP3869">
            <v>0</v>
          </cell>
          <cell r="AQ3869">
            <v>0</v>
          </cell>
          <cell r="AR3869">
            <v>0</v>
          </cell>
          <cell r="AS3869">
            <v>0</v>
          </cell>
          <cell r="AT3869" t="str">
            <v>Temperate forest</v>
          </cell>
          <cell r="AU3869" t="str">
            <v>Disturbed</v>
          </cell>
          <cell r="AV3869" t="str">
            <v>Fire (natural)</v>
          </cell>
          <cell r="AW3869" t="str">
            <v>NA</v>
          </cell>
          <cell r="AX3869" t="str">
            <v>NA</v>
          </cell>
          <cell r="AY3869" t="str">
            <v>plots are too widespread to be lumped together for one landscape richness</v>
          </cell>
        </row>
        <row r="3870">
          <cell r="A3870" t="str">
            <v>Ratchford_etal_2005_27</v>
          </cell>
          <cell r="B3870" t="str">
            <v>Sanders, Nate</v>
          </cell>
          <cell r="C3870" t="str">
            <v>North America</v>
          </cell>
          <cell r="D3870" t="str">
            <v>U.S.A.</v>
          </cell>
          <cell r="E3870" t="str">
            <v>Oregon</v>
          </cell>
          <cell r="F3870" t="str">
            <v>Klamath National Forest</v>
          </cell>
          <cell r="G3870" t="str">
            <v>Star Flat Forest</v>
          </cell>
          <cell r="H3870" t="str">
            <v>Temperate forest</v>
          </cell>
          <cell r="I3870">
            <v>374.6</v>
          </cell>
          <cell r="J3870">
            <v>42.48</v>
          </cell>
          <cell r="K3870">
            <v>-123.88</v>
          </cell>
          <cell r="L3870" t="str">
            <v>In publication</v>
          </cell>
          <cell r="M3870" t="str">
            <v>NA</v>
          </cell>
          <cell r="N3870">
            <v>122</v>
          </cell>
          <cell r="O3870">
            <v>9</v>
          </cell>
          <cell r="P3870" t="str">
            <v>NA</v>
          </cell>
          <cell r="Q3870" t="str">
            <v>NA</v>
          </cell>
          <cell r="R3870">
            <v>2</v>
          </cell>
          <cell r="S3870" t="str">
            <v>NA</v>
          </cell>
          <cell r="T3870">
            <v>7</v>
          </cell>
          <cell r="U3870">
            <v>2003</v>
          </cell>
          <cell r="V3870" t="str">
            <v>NA</v>
          </cell>
          <cell r="W3870">
            <v>7</v>
          </cell>
          <cell r="X3870">
            <v>2004</v>
          </cell>
          <cell r="Y3870">
            <v>1</v>
          </cell>
          <cell r="Z3870">
            <v>8</v>
          </cell>
          <cell r="AA3870">
            <v>8</v>
          </cell>
          <cell r="AB3870">
            <v>0</v>
          </cell>
          <cell r="AC3870" t="str">
            <v>Baits</v>
          </cell>
          <cell r="AD3870"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70">
            <v>0</v>
          </cell>
          <cell r="AF3870">
            <v>0</v>
          </cell>
          <cell r="AG3870">
            <v>0</v>
          </cell>
          <cell r="AH3870">
            <v>0</v>
          </cell>
          <cell r="AI3870">
            <v>0</v>
          </cell>
          <cell r="AJ3870">
            <v>50</v>
          </cell>
          <cell r="AK3870">
            <v>0</v>
          </cell>
          <cell r="AL3870">
            <v>2</v>
          </cell>
          <cell r="AM3870">
            <v>1380</v>
          </cell>
          <cell r="AN3870">
            <v>0</v>
          </cell>
          <cell r="AO3870">
            <v>0</v>
          </cell>
          <cell r="AP3870">
            <v>0</v>
          </cell>
          <cell r="AQ3870">
            <v>0</v>
          </cell>
          <cell r="AR3870">
            <v>0</v>
          </cell>
          <cell r="AS3870">
            <v>0</v>
          </cell>
          <cell r="AT3870" t="str">
            <v>Temperate forest</v>
          </cell>
          <cell r="AU3870" t="str">
            <v>Undisturbed</v>
          </cell>
          <cell r="AV3870" t="str">
            <v>NA</v>
          </cell>
          <cell r="AW3870" t="str">
            <v>NA</v>
          </cell>
          <cell r="AX3870" t="str">
            <v>NA</v>
          </cell>
          <cell r="AY3870" t="str">
            <v>plots are too widespread to be lumped together for one landscape richness</v>
          </cell>
        </row>
        <row r="3871">
          <cell r="A3871" t="str">
            <v>Ratchford_etal_2005_28</v>
          </cell>
          <cell r="B3871" t="str">
            <v>Sanders, Nate</v>
          </cell>
          <cell r="C3871" t="str">
            <v>North America</v>
          </cell>
          <cell r="D3871" t="str">
            <v>U.S.A.</v>
          </cell>
          <cell r="E3871" t="str">
            <v>Oregon</v>
          </cell>
          <cell r="F3871" t="str">
            <v>Klamath National Forest</v>
          </cell>
          <cell r="G3871" t="str">
            <v>Diamond Creek Forest</v>
          </cell>
          <cell r="H3871" t="str">
            <v>Temperate forest</v>
          </cell>
          <cell r="I3871">
            <v>512.66999999999996</v>
          </cell>
          <cell r="J3871">
            <v>42.1</v>
          </cell>
          <cell r="K3871">
            <v>-124.06</v>
          </cell>
          <cell r="L3871" t="str">
            <v>In publication</v>
          </cell>
          <cell r="M3871" t="str">
            <v>NA</v>
          </cell>
          <cell r="N3871">
            <v>109</v>
          </cell>
          <cell r="O3871">
            <v>9</v>
          </cell>
          <cell r="P3871" t="str">
            <v>NA</v>
          </cell>
          <cell r="Q3871" t="str">
            <v>NA</v>
          </cell>
          <cell r="R3871">
            <v>2</v>
          </cell>
          <cell r="S3871" t="str">
            <v>NA</v>
          </cell>
          <cell r="T3871">
            <v>7</v>
          </cell>
          <cell r="U3871">
            <v>2003</v>
          </cell>
          <cell r="V3871" t="str">
            <v>NA</v>
          </cell>
          <cell r="W3871">
            <v>7</v>
          </cell>
          <cell r="X3871">
            <v>2004</v>
          </cell>
          <cell r="Y3871">
            <v>1</v>
          </cell>
          <cell r="Z3871">
            <v>8</v>
          </cell>
          <cell r="AA3871">
            <v>8</v>
          </cell>
          <cell r="AB3871">
            <v>0</v>
          </cell>
          <cell r="AC3871" t="str">
            <v>Baits</v>
          </cell>
          <cell r="AD3871"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71">
            <v>0</v>
          </cell>
          <cell r="AF3871">
            <v>0</v>
          </cell>
          <cell r="AG3871">
            <v>0</v>
          </cell>
          <cell r="AH3871">
            <v>0</v>
          </cell>
          <cell r="AI3871">
            <v>0</v>
          </cell>
          <cell r="AJ3871">
            <v>50</v>
          </cell>
          <cell r="AK3871">
            <v>0</v>
          </cell>
          <cell r="AL3871">
            <v>2</v>
          </cell>
          <cell r="AM3871">
            <v>1380</v>
          </cell>
          <cell r="AN3871">
            <v>0</v>
          </cell>
          <cell r="AO3871">
            <v>0</v>
          </cell>
          <cell r="AP3871">
            <v>0</v>
          </cell>
          <cell r="AQ3871">
            <v>0</v>
          </cell>
          <cell r="AR3871">
            <v>0</v>
          </cell>
          <cell r="AS3871">
            <v>0</v>
          </cell>
          <cell r="AT3871" t="str">
            <v>Temperate forest</v>
          </cell>
          <cell r="AU3871" t="str">
            <v>Disturbed</v>
          </cell>
          <cell r="AV3871" t="str">
            <v>Fire (natural)</v>
          </cell>
          <cell r="AW3871" t="str">
            <v>NA</v>
          </cell>
          <cell r="AX3871" t="str">
            <v>NA</v>
          </cell>
          <cell r="AY3871" t="str">
            <v>plots are too widespread to be lumped together for one landscape richness</v>
          </cell>
        </row>
        <row r="3872">
          <cell r="A3872" t="str">
            <v>Ratchford_etal_2005_29</v>
          </cell>
          <cell r="B3872" t="str">
            <v>Sanders, Nate</v>
          </cell>
          <cell r="C3872" t="str">
            <v>North America</v>
          </cell>
          <cell r="D3872" t="str">
            <v>U.S.A.</v>
          </cell>
          <cell r="E3872" t="str">
            <v>Oregon</v>
          </cell>
          <cell r="F3872" t="str">
            <v>Klamath National Forest</v>
          </cell>
          <cell r="G3872" t="str">
            <v>Upper Day's Gulch Forest</v>
          </cell>
          <cell r="H3872" t="str">
            <v>Temperate forest</v>
          </cell>
          <cell r="I3872">
            <v>509.63</v>
          </cell>
          <cell r="J3872">
            <v>42.23</v>
          </cell>
          <cell r="K3872">
            <v>-123.71</v>
          </cell>
          <cell r="L3872" t="str">
            <v>In publication</v>
          </cell>
          <cell r="M3872" t="str">
            <v>NA</v>
          </cell>
          <cell r="N3872">
            <v>65</v>
          </cell>
          <cell r="O3872">
            <v>10</v>
          </cell>
          <cell r="P3872" t="str">
            <v>NA</v>
          </cell>
          <cell r="Q3872" t="str">
            <v>NA</v>
          </cell>
          <cell r="R3872">
            <v>2</v>
          </cell>
          <cell r="S3872" t="str">
            <v>NA</v>
          </cell>
          <cell r="T3872">
            <v>7</v>
          </cell>
          <cell r="U3872">
            <v>2003</v>
          </cell>
          <cell r="V3872" t="str">
            <v>NA</v>
          </cell>
          <cell r="W3872">
            <v>7</v>
          </cell>
          <cell r="X3872">
            <v>2004</v>
          </cell>
          <cell r="Y3872">
            <v>1</v>
          </cell>
          <cell r="Z3872">
            <v>8</v>
          </cell>
          <cell r="AA3872">
            <v>8</v>
          </cell>
          <cell r="AB3872">
            <v>0</v>
          </cell>
          <cell r="AC3872" t="str">
            <v>Baits</v>
          </cell>
          <cell r="AD3872"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72">
            <v>0</v>
          </cell>
          <cell r="AF3872">
            <v>0</v>
          </cell>
          <cell r="AG3872">
            <v>0</v>
          </cell>
          <cell r="AH3872">
            <v>0</v>
          </cell>
          <cell r="AI3872">
            <v>0</v>
          </cell>
          <cell r="AJ3872">
            <v>50</v>
          </cell>
          <cell r="AK3872">
            <v>0</v>
          </cell>
          <cell r="AL3872">
            <v>2</v>
          </cell>
          <cell r="AM3872">
            <v>1380</v>
          </cell>
          <cell r="AN3872">
            <v>0</v>
          </cell>
          <cell r="AO3872">
            <v>0</v>
          </cell>
          <cell r="AP3872">
            <v>0</v>
          </cell>
          <cell r="AQ3872">
            <v>0</v>
          </cell>
          <cell r="AR3872">
            <v>0</v>
          </cell>
          <cell r="AS3872">
            <v>0</v>
          </cell>
          <cell r="AT3872" t="str">
            <v>Temperate forest</v>
          </cell>
          <cell r="AU3872" t="str">
            <v>Disturbed</v>
          </cell>
          <cell r="AV3872" t="str">
            <v>Fire (natural)</v>
          </cell>
          <cell r="AW3872" t="str">
            <v>NA</v>
          </cell>
          <cell r="AX3872" t="str">
            <v>NA</v>
          </cell>
          <cell r="AY3872" t="str">
            <v>plots are too widespread to be lumped together for one landscape richness</v>
          </cell>
        </row>
        <row r="3873">
          <cell r="A3873" t="str">
            <v>Ratchford_etal_2005_30</v>
          </cell>
          <cell r="B3873" t="str">
            <v>Sanders, Nate</v>
          </cell>
          <cell r="C3873" t="str">
            <v>North America</v>
          </cell>
          <cell r="D3873" t="str">
            <v>U.S.A.</v>
          </cell>
          <cell r="E3873" t="str">
            <v>Oregon</v>
          </cell>
          <cell r="F3873" t="str">
            <v>Klamath National Forest</v>
          </cell>
          <cell r="G3873" t="str">
            <v>Lone Mountain 2 Forest</v>
          </cell>
          <cell r="H3873" t="str">
            <v>Temperate forest</v>
          </cell>
          <cell r="I3873">
            <v>447.45</v>
          </cell>
          <cell r="J3873">
            <v>42.15</v>
          </cell>
          <cell r="K3873">
            <v>-123.85</v>
          </cell>
          <cell r="L3873" t="str">
            <v>In publication</v>
          </cell>
          <cell r="M3873" t="str">
            <v>NA</v>
          </cell>
          <cell r="N3873">
            <v>182</v>
          </cell>
          <cell r="O3873">
            <v>12</v>
          </cell>
          <cell r="P3873" t="str">
            <v>NA</v>
          </cell>
          <cell r="Q3873" t="str">
            <v>NA</v>
          </cell>
          <cell r="R3873">
            <v>2</v>
          </cell>
          <cell r="S3873" t="str">
            <v>NA</v>
          </cell>
          <cell r="T3873">
            <v>7</v>
          </cell>
          <cell r="U3873">
            <v>2003</v>
          </cell>
          <cell r="V3873" t="str">
            <v>NA</v>
          </cell>
          <cell r="W3873">
            <v>7</v>
          </cell>
          <cell r="X3873">
            <v>2004</v>
          </cell>
          <cell r="Y3873">
            <v>1</v>
          </cell>
          <cell r="Z3873">
            <v>8</v>
          </cell>
          <cell r="AA3873">
            <v>8</v>
          </cell>
          <cell r="AB3873">
            <v>0</v>
          </cell>
          <cell r="AC3873" t="str">
            <v>Baits</v>
          </cell>
          <cell r="AD3873"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73">
            <v>0</v>
          </cell>
          <cell r="AF3873">
            <v>0</v>
          </cell>
          <cell r="AG3873">
            <v>0</v>
          </cell>
          <cell r="AH3873">
            <v>0</v>
          </cell>
          <cell r="AI3873">
            <v>0</v>
          </cell>
          <cell r="AJ3873">
            <v>50</v>
          </cell>
          <cell r="AK3873">
            <v>0</v>
          </cell>
          <cell r="AL3873">
            <v>2</v>
          </cell>
          <cell r="AM3873">
            <v>1380</v>
          </cell>
          <cell r="AN3873">
            <v>0</v>
          </cell>
          <cell r="AO3873">
            <v>0</v>
          </cell>
          <cell r="AP3873">
            <v>0</v>
          </cell>
          <cell r="AQ3873">
            <v>0</v>
          </cell>
          <cell r="AR3873">
            <v>0</v>
          </cell>
          <cell r="AS3873">
            <v>0</v>
          </cell>
          <cell r="AT3873" t="str">
            <v>Temperate forest</v>
          </cell>
          <cell r="AU3873" t="str">
            <v>Undisturbed</v>
          </cell>
          <cell r="AV3873" t="str">
            <v>NA</v>
          </cell>
          <cell r="AW3873" t="str">
            <v>NA</v>
          </cell>
          <cell r="AX3873" t="str">
            <v>NA</v>
          </cell>
          <cell r="AY3873" t="str">
            <v>plots are too widespread to be lumped together for one landscape richness</v>
          </cell>
        </row>
        <row r="3874">
          <cell r="A3874" t="str">
            <v>Ratchford_etal_2005_31</v>
          </cell>
          <cell r="B3874" t="str">
            <v>Sanders, Nate</v>
          </cell>
          <cell r="C3874" t="str">
            <v>North America</v>
          </cell>
          <cell r="D3874" t="str">
            <v>U.S.A.</v>
          </cell>
          <cell r="E3874" t="str">
            <v>Oregon</v>
          </cell>
          <cell r="F3874" t="str">
            <v>Klamath National Forest</v>
          </cell>
          <cell r="G3874" t="str">
            <v>Dragonfly Forest</v>
          </cell>
          <cell r="H3874" t="str">
            <v>Temperate forest</v>
          </cell>
          <cell r="I3874">
            <v>536.45000000000005</v>
          </cell>
          <cell r="J3874">
            <v>42.1</v>
          </cell>
          <cell r="K3874">
            <v>-124.05</v>
          </cell>
          <cell r="L3874" t="str">
            <v>In publication</v>
          </cell>
          <cell r="M3874" t="str">
            <v>NA</v>
          </cell>
          <cell r="N3874">
            <v>177</v>
          </cell>
          <cell r="O3874">
            <v>13</v>
          </cell>
          <cell r="P3874" t="str">
            <v>NA</v>
          </cell>
          <cell r="Q3874" t="str">
            <v>NA</v>
          </cell>
          <cell r="R3874">
            <v>2</v>
          </cell>
          <cell r="S3874" t="str">
            <v>NA</v>
          </cell>
          <cell r="T3874">
            <v>7</v>
          </cell>
          <cell r="U3874">
            <v>2003</v>
          </cell>
          <cell r="V3874" t="str">
            <v>NA</v>
          </cell>
          <cell r="W3874">
            <v>7</v>
          </cell>
          <cell r="X3874">
            <v>2004</v>
          </cell>
          <cell r="Y3874">
            <v>1</v>
          </cell>
          <cell r="Z3874">
            <v>8</v>
          </cell>
          <cell r="AA3874">
            <v>8</v>
          </cell>
          <cell r="AB3874">
            <v>0</v>
          </cell>
          <cell r="AC3874" t="str">
            <v>Baits</v>
          </cell>
          <cell r="AD3874"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74">
            <v>0</v>
          </cell>
          <cell r="AF3874">
            <v>0</v>
          </cell>
          <cell r="AG3874">
            <v>0</v>
          </cell>
          <cell r="AH3874">
            <v>0</v>
          </cell>
          <cell r="AI3874">
            <v>0</v>
          </cell>
          <cell r="AJ3874">
            <v>50</v>
          </cell>
          <cell r="AK3874">
            <v>0</v>
          </cell>
          <cell r="AL3874">
            <v>2</v>
          </cell>
          <cell r="AM3874">
            <v>1380</v>
          </cell>
          <cell r="AN3874">
            <v>0</v>
          </cell>
          <cell r="AO3874">
            <v>0</v>
          </cell>
          <cell r="AP3874">
            <v>0</v>
          </cell>
          <cell r="AQ3874">
            <v>0</v>
          </cell>
          <cell r="AR3874">
            <v>0</v>
          </cell>
          <cell r="AS3874">
            <v>0</v>
          </cell>
          <cell r="AT3874" t="str">
            <v>Temperate forest</v>
          </cell>
          <cell r="AU3874" t="str">
            <v>Undisturbed</v>
          </cell>
          <cell r="AV3874" t="str">
            <v>NA</v>
          </cell>
          <cell r="AW3874" t="str">
            <v>NA</v>
          </cell>
          <cell r="AX3874" t="str">
            <v>NA</v>
          </cell>
          <cell r="AY3874" t="str">
            <v>plots are too widespread to be lumped together for one landscape richness</v>
          </cell>
        </row>
        <row r="3875">
          <cell r="A3875" t="str">
            <v>Ratchford_etal_2005_32</v>
          </cell>
          <cell r="B3875" t="str">
            <v>Sanders, Nate</v>
          </cell>
          <cell r="C3875" t="str">
            <v>North America</v>
          </cell>
          <cell r="D3875" t="str">
            <v>U.S.A.</v>
          </cell>
          <cell r="E3875" t="str">
            <v>Oregon</v>
          </cell>
          <cell r="F3875" t="str">
            <v>Klamath National Forest</v>
          </cell>
          <cell r="G3875" t="str">
            <v>Whiskey Creek Forest</v>
          </cell>
          <cell r="H3875" t="str">
            <v>Temperate forest</v>
          </cell>
          <cell r="I3875">
            <v>539.79999999999995</v>
          </cell>
          <cell r="J3875">
            <v>42.13</v>
          </cell>
          <cell r="K3875">
            <v>-123.88</v>
          </cell>
          <cell r="L3875" t="str">
            <v>In publication</v>
          </cell>
          <cell r="M3875" t="str">
            <v>NA</v>
          </cell>
          <cell r="N3875">
            <v>106</v>
          </cell>
          <cell r="O3875">
            <v>14</v>
          </cell>
          <cell r="P3875" t="str">
            <v>NA</v>
          </cell>
          <cell r="Q3875" t="str">
            <v>NA</v>
          </cell>
          <cell r="R3875">
            <v>2</v>
          </cell>
          <cell r="S3875" t="str">
            <v>NA</v>
          </cell>
          <cell r="T3875">
            <v>7</v>
          </cell>
          <cell r="U3875">
            <v>2003</v>
          </cell>
          <cell r="V3875" t="str">
            <v>NA</v>
          </cell>
          <cell r="W3875">
            <v>7</v>
          </cell>
          <cell r="X3875">
            <v>2004</v>
          </cell>
          <cell r="Y3875">
            <v>1</v>
          </cell>
          <cell r="Z3875">
            <v>8</v>
          </cell>
          <cell r="AA3875">
            <v>8</v>
          </cell>
          <cell r="AB3875">
            <v>0</v>
          </cell>
          <cell r="AC3875" t="str">
            <v>Baits</v>
          </cell>
          <cell r="AD3875" t="str">
            <v>In each plot, we placed an 8 × 8 m sampling grid and sampled ants using a standardized protocol that included observing 25 bait stations (arranged in a 5 × 5 grid with 2-m spacing) nine times throughout the day. Each bait station consisted of two laminated 7.6 × 12.7 cm index cards. We baited one card with approximately 5.5 g of tuna and the other with a cotton ball soaked in honey water. These baits represent protein and carbohydrate food resources. There is some evidence that ant species differ in their preference for protein baits or carbohydrate baits (Stein et al., 1990; Yanoviak &amp; Kaspari, 2000). Therefore, using different bait types should have sampled a potentially wider spectrum of species. We stocked the bait stations each morning at approximately 08:00 and replenished them with tuna and water (to moisten the cotton balls and tuna) as necessary throughout the day and evening. At each of the 32 plots, we observed ants during three observation blocks throughout 1 day: one in the morning beginning at approximately 08:30, one in the afternoon beginning at 13:00 and one in the evening beginning at 18:30. During each of the three observation blocks, we visited the bait stations three times, once every 30 min and observed each bait station for approximately 20 s during each visit. Thus, each bait station was visited a total of nine times (three observations in three blocks) in both 2003 and 2004. For one site in 2004 (Lone Mt. 1), we conducted only one complete observation in both plots during the evening block because of heavy rains.</v>
          </cell>
          <cell r="AE3875">
            <v>0</v>
          </cell>
          <cell r="AF3875">
            <v>0</v>
          </cell>
          <cell r="AG3875">
            <v>0</v>
          </cell>
          <cell r="AH3875">
            <v>0</v>
          </cell>
          <cell r="AI3875">
            <v>0</v>
          </cell>
          <cell r="AJ3875">
            <v>50</v>
          </cell>
          <cell r="AK3875">
            <v>0</v>
          </cell>
          <cell r="AL3875">
            <v>2</v>
          </cell>
          <cell r="AM3875">
            <v>1380</v>
          </cell>
          <cell r="AN3875">
            <v>0</v>
          </cell>
          <cell r="AO3875">
            <v>0</v>
          </cell>
          <cell r="AP3875">
            <v>0</v>
          </cell>
          <cell r="AQ3875">
            <v>0</v>
          </cell>
          <cell r="AR3875">
            <v>0</v>
          </cell>
          <cell r="AS3875">
            <v>0</v>
          </cell>
          <cell r="AT3875" t="str">
            <v>Temperate forest</v>
          </cell>
          <cell r="AU3875" t="str">
            <v>Undisturbed</v>
          </cell>
          <cell r="AV3875" t="str">
            <v>NA</v>
          </cell>
          <cell r="AW3875" t="str">
            <v>NA</v>
          </cell>
          <cell r="AX3875" t="str">
            <v>NA</v>
          </cell>
          <cell r="AY3875" t="str">
            <v>plots are too widespread to be lumped together for one landscape richness</v>
          </cell>
        </row>
        <row r="3876">
          <cell r="A3876" t="str">
            <v>Read&amp;Andersen_2000_01</v>
          </cell>
          <cell r="B3876" t="str">
            <v>Gibb, Heloise</v>
          </cell>
          <cell r="C3876" t="str">
            <v>Oceania</v>
          </cell>
          <cell r="D3876" t="str">
            <v>Australia</v>
          </cell>
          <cell r="E3876" t="str">
            <v>South Australia</v>
          </cell>
          <cell r="F3876" t="str">
            <v>Olympic Mine</v>
          </cell>
          <cell r="G3876" t="str">
            <v>Swale-Runon</v>
          </cell>
          <cell r="H3876" t="str">
            <v>Arid shrubland</v>
          </cell>
          <cell r="I3876">
            <v>113</v>
          </cell>
          <cell r="J3876">
            <v>-30.43</v>
          </cell>
          <cell r="K3876">
            <v>136.94999999999999</v>
          </cell>
          <cell r="L3876" t="str">
            <v>In publication</v>
          </cell>
          <cell r="M3876" t="str">
            <v>NA</v>
          </cell>
          <cell r="N3876">
            <v>1383</v>
          </cell>
          <cell r="O3876">
            <v>42</v>
          </cell>
          <cell r="P3876" t="str">
            <v>NA</v>
          </cell>
          <cell r="Q3876" t="str">
            <v>NA</v>
          </cell>
          <cell r="R3876">
            <v>6</v>
          </cell>
          <cell r="S3876" t="str">
            <v>NA</v>
          </cell>
          <cell r="T3876">
            <v>2</v>
          </cell>
          <cell r="U3876">
            <v>1995</v>
          </cell>
          <cell r="V3876" t="str">
            <v>NA</v>
          </cell>
          <cell r="W3876">
            <v>1</v>
          </cell>
          <cell r="X3876">
            <v>1997</v>
          </cell>
          <cell r="Y3876">
            <v>10</v>
          </cell>
          <cell r="Z3876">
            <v>10</v>
          </cell>
          <cell r="AA3876">
            <v>10</v>
          </cell>
          <cell r="AB3876">
            <v>210</v>
          </cell>
          <cell r="AC3876" t="str">
            <v>Pitfall</v>
          </cell>
          <cell r="AD3876" t="str">
            <v>Ants were sampled using pitfall traps. Traps were glass jars, each two-thirds ?lled with ethylene-glycol, a non-attracting, non-evaporating preservative (Greenslade &amp; Greenslade, 1971). Captures in each jar were augmented with large species ('5 mm) which fell into an adjacent 20 L bucket, opened contemporaneously with the ant traps. Trapping was restricted to the summer months (November}February) when ants are most active (Briese &amp; Macauley, 1980; Read, 1996). Swale traps were open for a 5-day period in February 1995, prior to grazing of the experimental paddocks in June 1995. Postgrazing samples were collected in November 1995, December 1995, February 1996, November 1996 and January 1997. Due to the tendency for wide, shallow traps to be readily ?lled by drifting sand in preliminary trials, narrow deep tubes with a 12 mm internal diameter were used as traps on dunes. At each dune site, twelve traps, one-third ?lled with ethylene glycol, were installed at 2 m intervals along a transect which incorporated both open and vegetated dune habitats. Therefore 48 traps were used in the control region and within both of the experimental paddocks. The sampling procedure on dunes was identical to that described by Read (1996). Dune traps were installed for three days concurrent with the January/February swale trapping sessions in 1995, 1996 and 1997.</v>
          </cell>
          <cell r="AE3876">
            <v>18</v>
          </cell>
          <cell r="AF3876">
            <v>1257.1400000000001</v>
          </cell>
          <cell r="AG3876">
            <v>10</v>
          </cell>
          <cell r="AH3876">
            <v>720</v>
          </cell>
          <cell r="AI3876">
            <v>540</v>
          </cell>
          <cell r="AJ3876">
            <v>0</v>
          </cell>
          <cell r="AK3876">
            <v>0</v>
          </cell>
          <cell r="AL3876">
            <v>0</v>
          </cell>
          <cell r="AM3876">
            <v>0</v>
          </cell>
          <cell r="AN3876">
            <v>0</v>
          </cell>
          <cell r="AO3876">
            <v>0</v>
          </cell>
          <cell r="AP3876">
            <v>0</v>
          </cell>
          <cell r="AQ3876">
            <v>0</v>
          </cell>
          <cell r="AR3876">
            <v>0</v>
          </cell>
          <cell r="AS3876">
            <v>0</v>
          </cell>
          <cell r="AT3876" t="str">
            <v>Arid shrubland</v>
          </cell>
          <cell r="AU3876" t="str">
            <v>Disturbed</v>
          </cell>
          <cell r="AV3876" t="str">
            <v>Grazing</v>
          </cell>
          <cell r="AW3876" t="str">
            <v>NA</v>
          </cell>
          <cell r="AX3876" t="str">
            <v>Dunal system containing Acacias and chenopod shrubs</v>
          </cell>
          <cell r="AY3876" t="str">
            <v>1800m2 area sampled</v>
          </cell>
        </row>
        <row r="3877">
          <cell r="A3877" t="str">
            <v>Read&amp;Andersen_2000_02</v>
          </cell>
          <cell r="B3877" t="str">
            <v>Gibb, Heloise</v>
          </cell>
          <cell r="C3877" t="str">
            <v>Oceania</v>
          </cell>
          <cell r="D3877" t="str">
            <v>Australia</v>
          </cell>
          <cell r="E3877" t="str">
            <v>South Australia</v>
          </cell>
          <cell r="F3877" t="str">
            <v>Olympic Mine</v>
          </cell>
          <cell r="G3877" t="str">
            <v>Swale-Runoff</v>
          </cell>
          <cell r="H3877" t="str">
            <v>Arid shrubland</v>
          </cell>
          <cell r="I3877">
            <v>113</v>
          </cell>
          <cell r="J3877">
            <v>-30.43</v>
          </cell>
          <cell r="K3877">
            <v>136.94999999999999</v>
          </cell>
          <cell r="L3877" t="str">
            <v>In publication</v>
          </cell>
          <cell r="M3877" t="str">
            <v>NA</v>
          </cell>
          <cell r="N3877">
            <v>1059</v>
          </cell>
          <cell r="O3877">
            <v>41</v>
          </cell>
          <cell r="P3877" t="str">
            <v>NA</v>
          </cell>
          <cell r="Q3877" t="str">
            <v>NA</v>
          </cell>
          <cell r="R3877">
            <v>6</v>
          </cell>
          <cell r="S3877" t="str">
            <v>NA</v>
          </cell>
          <cell r="T3877">
            <v>2</v>
          </cell>
          <cell r="U3877">
            <v>1995</v>
          </cell>
          <cell r="V3877" t="str">
            <v>NA</v>
          </cell>
          <cell r="W3877">
            <v>1</v>
          </cell>
          <cell r="X3877">
            <v>1997</v>
          </cell>
          <cell r="Y3877">
            <v>10</v>
          </cell>
          <cell r="Z3877">
            <v>10</v>
          </cell>
          <cell r="AA3877">
            <v>10</v>
          </cell>
          <cell r="AB3877">
            <v>210</v>
          </cell>
          <cell r="AC3877" t="str">
            <v>Pitfall</v>
          </cell>
          <cell r="AD3877" t="str">
            <v>Ants were sampled using pitfall traps. Traps were glass jars, each two-thirds ?lled with ethylene-glycol, a non-attracting, non-evaporating preservative (Greenslade &amp; Greenslade, 1971). Captures in each jar were augmented with large species ('5 mm) which fell into an adjacent 20 L bucket, opened contemporaneously with the ant traps. Trapping was restricted to the summer months (November}February) when ants are most active (Briese &amp; Macauley, 1980; Read, 1996). Swale traps were open for a 5-day period in February 1995, prior to grazing of the experimental paddocks in June 1995. Postgrazing samples were collected in November 1995, December 1995, February 1996, November 1996 and January 1997. Due to the tendency for wide, shallow traps to be readily ?lled by drifting sand in preliminary trials, narrow deep tubes with a 12 mm internal diameter were used as traps on dunes. At each dune site, twelve traps, one-third ?lled with ethylene glycol, were installed at 2 m intervals along a transect which incorporated both open and vegetated dune habitats. Therefore 48 traps were used in the control region and within both of the experimental paddocks. The sampling procedure on dunes was identical to that described by Read (1996). Dune traps were installed for three days concurrent with the January/February swale trapping sessions in 1995, 1996 and 1997.</v>
          </cell>
          <cell r="AE3877">
            <v>18</v>
          </cell>
          <cell r="AF3877">
            <v>1257.1400000000001</v>
          </cell>
          <cell r="AG3877">
            <v>10</v>
          </cell>
          <cell r="AH3877">
            <v>720</v>
          </cell>
          <cell r="AI3877">
            <v>540</v>
          </cell>
          <cell r="AJ3877">
            <v>0</v>
          </cell>
          <cell r="AK3877">
            <v>0</v>
          </cell>
          <cell r="AL3877">
            <v>0</v>
          </cell>
          <cell r="AM3877">
            <v>0</v>
          </cell>
          <cell r="AN3877">
            <v>0</v>
          </cell>
          <cell r="AO3877">
            <v>0</v>
          </cell>
          <cell r="AP3877">
            <v>0</v>
          </cell>
          <cell r="AQ3877">
            <v>0</v>
          </cell>
          <cell r="AR3877">
            <v>0</v>
          </cell>
          <cell r="AS3877">
            <v>0</v>
          </cell>
          <cell r="AT3877" t="str">
            <v>Arid shrubland</v>
          </cell>
          <cell r="AU3877" t="str">
            <v>Disturbed</v>
          </cell>
          <cell r="AV3877" t="str">
            <v>Grazing</v>
          </cell>
          <cell r="AW3877" t="str">
            <v>NA</v>
          </cell>
          <cell r="AX3877" t="str">
            <v>Dunal system containing Acacias and chenopod shrubs</v>
          </cell>
          <cell r="AY3877" t="str">
            <v>1800m2 area sampled</v>
          </cell>
        </row>
        <row r="3878">
          <cell r="A3878" t="str">
            <v>Read&amp;Andersen_2000_03</v>
          </cell>
          <cell r="B3878" t="str">
            <v>Gibb, Heloise</v>
          </cell>
          <cell r="C3878" t="str">
            <v>Oceania</v>
          </cell>
          <cell r="D3878" t="str">
            <v>Australia</v>
          </cell>
          <cell r="E3878" t="str">
            <v>South Australia</v>
          </cell>
          <cell r="F3878" t="str">
            <v>Olympic Mine</v>
          </cell>
          <cell r="G3878" t="str">
            <v>Swale-Dune Base</v>
          </cell>
          <cell r="H3878" t="str">
            <v>Arid shrubland</v>
          </cell>
          <cell r="I3878">
            <v>113</v>
          </cell>
          <cell r="J3878">
            <v>-30.43</v>
          </cell>
          <cell r="K3878">
            <v>136.94999999999999</v>
          </cell>
          <cell r="L3878" t="str">
            <v>In publication</v>
          </cell>
          <cell r="M3878" t="str">
            <v>NA</v>
          </cell>
          <cell r="N3878">
            <v>1480</v>
          </cell>
          <cell r="O3878">
            <v>48</v>
          </cell>
          <cell r="P3878" t="str">
            <v>NA</v>
          </cell>
          <cell r="Q3878" t="str">
            <v>NA</v>
          </cell>
          <cell r="R3878">
            <v>6</v>
          </cell>
          <cell r="S3878" t="str">
            <v>NA</v>
          </cell>
          <cell r="T3878">
            <v>2</v>
          </cell>
          <cell r="U3878">
            <v>1995</v>
          </cell>
          <cell r="V3878" t="str">
            <v>NA</v>
          </cell>
          <cell r="W3878">
            <v>1</v>
          </cell>
          <cell r="X3878">
            <v>1997</v>
          </cell>
          <cell r="Y3878">
            <v>10</v>
          </cell>
          <cell r="Z3878">
            <v>10</v>
          </cell>
          <cell r="AA3878">
            <v>10</v>
          </cell>
          <cell r="AB3878">
            <v>210</v>
          </cell>
          <cell r="AC3878" t="str">
            <v>Pitfall</v>
          </cell>
          <cell r="AD3878" t="str">
            <v>Ants were sampled using pitfall traps. Traps were glass jars, each two-thirds ?lled with ethylene-glycol, a non-attracting, non-evaporating preservative (Greenslade &amp; Greenslade, 1971). Captures in each jar were augmented with large species ('5 mm) which fell into an adjacent 20 L bucket, opened contemporaneously with the ant traps. Trapping was restricted to the summer months (November}February) when ants are most active (Briese &amp; Macauley, 1980; Read, 1996). Swale traps were open for a 5-day period in February 1995, prior to grazing of the experimental paddocks in June 1995. Postgrazing samples were collected in November 1995, December 1995, February 1996, November 1996 and January 1997. Due to the tendency for wide, shallow traps to be readily ?lled by drifting sand in preliminary trials, narrow deep tubes with a 12 mm internal diameter were used as traps on dunes. At each dune site, twelve traps, one-third ?lled with ethylene glycol, were installed at 2 m intervals along a transect which incorporated both open and vegetated dune habitats. Therefore 48 traps were used in the control region and within both of the experimental paddocks. The sampling procedure on dunes was identical to that described by Read (1996). Dune traps were installed for three days concurrent with the January/February swale trapping sessions in 1995, 1996 and 1997.</v>
          </cell>
          <cell r="AE3878">
            <v>18</v>
          </cell>
          <cell r="AF3878">
            <v>1257.1400000000001</v>
          </cell>
          <cell r="AG3878">
            <v>10</v>
          </cell>
          <cell r="AH3878">
            <v>720</v>
          </cell>
          <cell r="AI3878">
            <v>540</v>
          </cell>
          <cell r="AJ3878">
            <v>0</v>
          </cell>
          <cell r="AK3878">
            <v>0</v>
          </cell>
          <cell r="AL3878">
            <v>0</v>
          </cell>
          <cell r="AM3878">
            <v>0</v>
          </cell>
          <cell r="AN3878">
            <v>0</v>
          </cell>
          <cell r="AO3878">
            <v>0</v>
          </cell>
          <cell r="AP3878">
            <v>0</v>
          </cell>
          <cell r="AQ3878">
            <v>0</v>
          </cell>
          <cell r="AR3878">
            <v>0</v>
          </cell>
          <cell r="AS3878">
            <v>0</v>
          </cell>
          <cell r="AT3878" t="str">
            <v>Arid shrubland</v>
          </cell>
          <cell r="AU3878" t="str">
            <v>Disturbed</v>
          </cell>
          <cell r="AV3878" t="str">
            <v>Grazing</v>
          </cell>
          <cell r="AW3878" t="str">
            <v>NA</v>
          </cell>
          <cell r="AX3878" t="str">
            <v>Dunal system containing Acacias and chenopod shrubs</v>
          </cell>
          <cell r="AY3878" t="str">
            <v>1800m2 area sampled</v>
          </cell>
        </row>
        <row r="3879">
          <cell r="A3879" t="str">
            <v>Read&amp;Andersen_2000_04</v>
          </cell>
          <cell r="B3879" t="str">
            <v>Gibb, Heloise</v>
          </cell>
          <cell r="C3879" t="str">
            <v>Oceania</v>
          </cell>
          <cell r="D3879" t="str">
            <v>Australia</v>
          </cell>
          <cell r="E3879" t="str">
            <v>South Australia</v>
          </cell>
          <cell r="F3879" t="str">
            <v>Olympic Mine</v>
          </cell>
          <cell r="G3879" t="str">
            <v>Dune-Crest</v>
          </cell>
          <cell r="H3879" t="str">
            <v>Arid shrubland</v>
          </cell>
          <cell r="I3879">
            <v>113</v>
          </cell>
          <cell r="J3879">
            <v>-30.43</v>
          </cell>
          <cell r="K3879">
            <v>136.94999999999999</v>
          </cell>
          <cell r="L3879" t="str">
            <v>In publication</v>
          </cell>
          <cell r="M3879" t="str">
            <v>NA</v>
          </cell>
          <cell r="N3879">
            <v>2133</v>
          </cell>
          <cell r="O3879">
            <v>42</v>
          </cell>
          <cell r="P3879" t="str">
            <v>NA</v>
          </cell>
          <cell r="Q3879" t="str">
            <v>NA</v>
          </cell>
          <cell r="R3879">
            <v>3</v>
          </cell>
          <cell r="S3879" t="str">
            <v>NA</v>
          </cell>
          <cell r="T3879">
            <v>2</v>
          </cell>
          <cell r="U3879">
            <v>1995</v>
          </cell>
          <cell r="V3879" t="str">
            <v>NA</v>
          </cell>
          <cell r="W3879">
            <v>1</v>
          </cell>
          <cell r="X3879">
            <v>1997</v>
          </cell>
          <cell r="Y3879">
            <v>12</v>
          </cell>
          <cell r="Z3879">
            <v>10</v>
          </cell>
          <cell r="AA3879">
            <v>10</v>
          </cell>
          <cell r="AB3879">
            <v>215</v>
          </cell>
          <cell r="AC3879" t="str">
            <v>Pitfall</v>
          </cell>
          <cell r="AD3879" t="str">
            <v>Ants were sampled using pitfall traps. Traps were glass jars, each two-thirds ?lled with ethylene-glycol, a non-attracting, non-evaporating preservative (Greenslade &amp; Greenslade, 1971). Captures in each jar were augmented with large species ('5 mm) which fell into an adjacent 20 L bucket, opened contemporaneously with the ant traps. Trapping was restricted to the summer months (November}February) when ants are most active (Briese &amp; Macauley, 1980; Read, 1996). Swale traps were open for a 5-day period in February 1995, prior to grazing of the experimental paddocks in June 1995. Postgrazing samples were collected in November 1995, December 1995, February 1996, November 1996 and January 1997. Due to the tendency for wide, shallow traps to be readily ?lled by drifting sand in preliminary trials, narrow deep tubes with a 12 mm internal diameter were used as traps on dunes. At each dune site, twelve traps, one-third ?lled with ethylene glycol, were installed at 2 m intervals along a transect which incorporated both open and vegetated dune habitats. Therefore 48 traps were used in the control region and within both of the experimental paddocks. The sampling procedure on dunes was identical to that described by Read (1996). Dune traps were installed for three days concurrent with the January/February swale trapping sessions in 1995, 1996 and 1997.</v>
          </cell>
          <cell r="AE3879">
            <v>9</v>
          </cell>
          <cell r="AF3879">
            <v>113.14</v>
          </cell>
          <cell r="AG3879">
            <v>10</v>
          </cell>
          <cell r="AH3879">
            <v>360</v>
          </cell>
          <cell r="AI3879">
            <v>135</v>
          </cell>
          <cell r="AJ3879">
            <v>0</v>
          </cell>
          <cell r="AK3879">
            <v>0</v>
          </cell>
          <cell r="AL3879">
            <v>0</v>
          </cell>
          <cell r="AM3879">
            <v>0</v>
          </cell>
          <cell r="AN3879">
            <v>0</v>
          </cell>
          <cell r="AO3879">
            <v>0</v>
          </cell>
          <cell r="AP3879">
            <v>0</v>
          </cell>
          <cell r="AQ3879">
            <v>0</v>
          </cell>
          <cell r="AR3879">
            <v>0</v>
          </cell>
          <cell r="AS3879">
            <v>0</v>
          </cell>
          <cell r="AT3879" t="str">
            <v>Arid shrubland</v>
          </cell>
          <cell r="AU3879" t="str">
            <v>Disturbed</v>
          </cell>
          <cell r="AV3879" t="str">
            <v>Grazing</v>
          </cell>
          <cell r="AW3879" t="str">
            <v>NA</v>
          </cell>
          <cell r="AX3879" t="str">
            <v>Dunal system containing Acacias and chenopod shrubs</v>
          </cell>
          <cell r="AY3879" t="str">
            <v>2500m2 area sampled</v>
          </cell>
        </row>
        <row r="3880">
          <cell r="A3880" t="str">
            <v>Reichel&amp;Andersen_1996_01</v>
          </cell>
          <cell r="B3880" t="str">
            <v>Gibb, Heloise</v>
          </cell>
          <cell r="C3880" t="str">
            <v>Oceania</v>
          </cell>
          <cell r="D3880" t="str">
            <v>Australia</v>
          </cell>
          <cell r="E3880" t="str">
            <v>Northern Territory</v>
          </cell>
          <cell r="F3880" t="str">
            <v>Petherick's rainforest</v>
          </cell>
          <cell r="G3880" t="str">
            <v>P51</v>
          </cell>
          <cell r="H3880" t="str">
            <v>mesic tall open forest</v>
          </cell>
          <cell r="I3880">
            <v>54</v>
          </cell>
          <cell r="J3880">
            <v>-13.1</v>
          </cell>
          <cell r="K3880">
            <v>130.65</v>
          </cell>
          <cell r="L3880" t="str">
            <v>In publication</v>
          </cell>
          <cell r="M3880" t="str">
            <v>NA</v>
          </cell>
          <cell r="N3880" t="str">
            <v>NA</v>
          </cell>
          <cell r="O3880">
            <v>28</v>
          </cell>
          <cell r="P3880">
            <v>27</v>
          </cell>
          <cell r="Q3880">
            <v>1</v>
          </cell>
          <cell r="R3880">
            <v>1</v>
          </cell>
          <cell r="S3880">
            <v>17</v>
          </cell>
          <cell r="T3880">
            <v>7</v>
          </cell>
          <cell r="U3880">
            <v>1993</v>
          </cell>
          <cell r="V3880">
            <v>29</v>
          </cell>
          <cell r="W3880">
            <v>9</v>
          </cell>
          <cell r="X3880">
            <v>1993</v>
          </cell>
          <cell r="Y3880">
            <v>3</v>
          </cell>
          <cell r="Z3880">
            <v>20</v>
          </cell>
          <cell r="AA3880">
            <v>20</v>
          </cell>
          <cell r="AB3880" t="str">
            <v>NA</v>
          </cell>
          <cell r="AC3880" t="str">
            <v>Pitfall</v>
          </cell>
          <cell r="AD3880" t="str">
            <v>In 1993, one of us (H.R.) surveyed six patches (P51-56; Table 2) in more detail. At each of these patches, three subsites were chosen subjectively to cover variation within the forest. Six subsites were sampled at P56, because of its large size, and because extra time was available. Five intensively sampled patches were visited in the dry season (17 July to 29 September), and the other (P56) early in the wet season (17-22 December). Ten pitfall traps, in a T-configuration with 5-m spacing, were established at each subsite. In contrast to the CCNT survey, ants were also collected intensively by hand: by sampling directly from vegetation, sifting litter for cryptic species, lifting bark, and breaking open logs and twigs. Neither the area searched nor the time spent collecting were standardised.</v>
          </cell>
          <cell r="AE3880">
            <v>30</v>
          </cell>
          <cell r="AF3880">
            <v>12.57</v>
          </cell>
          <cell r="AG3880">
            <v>5</v>
          </cell>
          <cell r="AH3880">
            <v>48</v>
          </cell>
          <cell r="AI3880">
            <v>60</v>
          </cell>
          <cell r="AJ3880">
            <v>0</v>
          </cell>
          <cell r="AK3880">
            <v>0</v>
          </cell>
          <cell r="AL3880">
            <v>0</v>
          </cell>
          <cell r="AM3880">
            <v>0</v>
          </cell>
          <cell r="AN3880">
            <v>0</v>
          </cell>
          <cell r="AO3880">
            <v>0</v>
          </cell>
          <cell r="AP3880">
            <v>0</v>
          </cell>
          <cell r="AQ3880">
            <v>0</v>
          </cell>
          <cell r="AR3880">
            <v>0</v>
          </cell>
          <cell r="AS3880">
            <v>0</v>
          </cell>
          <cell r="AT3880" t="str">
            <v>mesic tall open forest</v>
          </cell>
          <cell r="AU3880" t="str">
            <v>Undisturbed</v>
          </cell>
          <cell r="AV3880" t="str">
            <v>NA</v>
          </cell>
          <cell r="AW3880" t="str">
            <v>NA</v>
          </cell>
          <cell r="AX3880" t="str">
            <v>NA</v>
          </cell>
          <cell r="AY3880" t="str">
            <v>4800m2 area sampled</v>
          </cell>
        </row>
        <row r="3881">
          <cell r="A3881" t="str">
            <v>Reichel&amp;Andersen_1996_02</v>
          </cell>
          <cell r="B3881" t="str">
            <v>Gibb, Heloise</v>
          </cell>
          <cell r="C3881" t="str">
            <v>Oceania</v>
          </cell>
          <cell r="D3881" t="str">
            <v>Australia</v>
          </cell>
          <cell r="E3881" t="str">
            <v>Northern Territory</v>
          </cell>
          <cell r="F3881" t="str">
            <v>Round Jungle</v>
          </cell>
          <cell r="G3881" t="str">
            <v>P52</v>
          </cell>
          <cell r="H3881" t="str">
            <v>mesic tall open forest</v>
          </cell>
          <cell r="I3881">
            <v>332</v>
          </cell>
          <cell r="J3881">
            <v>-13.32</v>
          </cell>
          <cell r="K3881">
            <v>132.63</v>
          </cell>
          <cell r="L3881" t="str">
            <v>In publication</v>
          </cell>
          <cell r="M3881" t="str">
            <v>NA</v>
          </cell>
          <cell r="N3881" t="str">
            <v>NA</v>
          </cell>
          <cell r="O3881">
            <v>18</v>
          </cell>
          <cell r="P3881">
            <v>18</v>
          </cell>
          <cell r="Q3881">
            <v>0</v>
          </cell>
          <cell r="R3881">
            <v>1</v>
          </cell>
          <cell r="S3881">
            <v>17</v>
          </cell>
          <cell r="T3881">
            <v>7</v>
          </cell>
          <cell r="U3881">
            <v>1993</v>
          </cell>
          <cell r="V3881">
            <v>29</v>
          </cell>
          <cell r="W3881">
            <v>9</v>
          </cell>
          <cell r="X3881">
            <v>1993</v>
          </cell>
          <cell r="Y3881">
            <v>3</v>
          </cell>
          <cell r="Z3881">
            <v>20</v>
          </cell>
          <cell r="AA3881">
            <v>20</v>
          </cell>
          <cell r="AB3881" t="str">
            <v>NA</v>
          </cell>
          <cell r="AC3881" t="str">
            <v>Pitfall</v>
          </cell>
          <cell r="AD3881" t="str">
            <v>In 1993, one of us (H.R.) surveyed six patches (P51-56; Table 2) in more detail. At each of these patches, three subsites were chosen subjectively to cover variation within the forest. Six subsites were sampled at P56, because of its large size, and because extra time was available. Five intensively sampled patches were visited in the dry season (17 July to 29 September), and the other (P56) early in the wet season (17-22 December). Ten pitfall traps, in a T-configuration with 5-m spacing, were established at each subsite. In contrast to the CCNT survey, ants were also collected intensively by hand: by sampling directly from vegetation, sifting litter for cryptic species, lifting bark, and breaking open logs and twigs. Neither the area searched nor the time spent collecting were standardised.</v>
          </cell>
          <cell r="AE3881">
            <v>30</v>
          </cell>
          <cell r="AF3881">
            <v>12.57</v>
          </cell>
          <cell r="AG3881">
            <v>5</v>
          </cell>
          <cell r="AH3881">
            <v>48</v>
          </cell>
          <cell r="AI3881">
            <v>60</v>
          </cell>
          <cell r="AJ3881">
            <v>0</v>
          </cell>
          <cell r="AK3881">
            <v>0</v>
          </cell>
          <cell r="AL3881">
            <v>0</v>
          </cell>
          <cell r="AM3881">
            <v>0</v>
          </cell>
          <cell r="AN3881">
            <v>0</v>
          </cell>
          <cell r="AO3881">
            <v>0</v>
          </cell>
          <cell r="AP3881">
            <v>0</v>
          </cell>
          <cell r="AQ3881">
            <v>0</v>
          </cell>
          <cell r="AR3881">
            <v>0</v>
          </cell>
          <cell r="AS3881">
            <v>0</v>
          </cell>
          <cell r="AT3881" t="str">
            <v>mesic tall open forest</v>
          </cell>
          <cell r="AU3881" t="str">
            <v>Undisturbed</v>
          </cell>
          <cell r="AV3881" t="str">
            <v>NA</v>
          </cell>
          <cell r="AW3881" t="str">
            <v>NA</v>
          </cell>
          <cell r="AX3881" t="str">
            <v>NA</v>
          </cell>
          <cell r="AY3881" t="str">
            <v>4800m2 area sampled</v>
          </cell>
        </row>
        <row r="3882">
          <cell r="A3882" t="str">
            <v>Reichel&amp;Andersen_1996_03</v>
          </cell>
          <cell r="B3882" t="str">
            <v>Gibb, Heloise</v>
          </cell>
          <cell r="C3882" t="str">
            <v>Oceania</v>
          </cell>
          <cell r="D3882" t="str">
            <v>Australia</v>
          </cell>
          <cell r="E3882" t="str">
            <v>Northern Territory</v>
          </cell>
          <cell r="F3882" t="str">
            <v>Gunn Point</v>
          </cell>
          <cell r="G3882" t="str">
            <v>P53</v>
          </cell>
          <cell r="H3882" t="str">
            <v>Tropical Rainforest</v>
          </cell>
          <cell r="I3882">
            <v>20</v>
          </cell>
          <cell r="J3882">
            <v>-12.15</v>
          </cell>
          <cell r="K3882">
            <v>131.03</v>
          </cell>
          <cell r="L3882" t="str">
            <v>In publication</v>
          </cell>
          <cell r="M3882" t="str">
            <v>NA</v>
          </cell>
          <cell r="N3882" t="str">
            <v>NA</v>
          </cell>
          <cell r="O3882">
            <v>31</v>
          </cell>
          <cell r="P3882">
            <v>29</v>
          </cell>
          <cell r="Q3882">
            <v>2</v>
          </cell>
          <cell r="R3882">
            <v>1</v>
          </cell>
          <cell r="S3882">
            <v>17</v>
          </cell>
          <cell r="T3882">
            <v>7</v>
          </cell>
          <cell r="U3882">
            <v>1993</v>
          </cell>
          <cell r="V3882">
            <v>29</v>
          </cell>
          <cell r="W3882">
            <v>9</v>
          </cell>
          <cell r="X3882">
            <v>1993</v>
          </cell>
          <cell r="Y3882">
            <v>3</v>
          </cell>
          <cell r="Z3882">
            <v>20</v>
          </cell>
          <cell r="AA3882">
            <v>20</v>
          </cell>
          <cell r="AB3882" t="str">
            <v>NA</v>
          </cell>
          <cell r="AC3882" t="str">
            <v>Pitfall</v>
          </cell>
          <cell r="AD3882" t="str">
            <v>In 1993, one of us (H.R.) surveyed six patches (P51-56; Table 2) in more detail. At each of these patches, three subsites were chosen subjectively to cover variation within the forest. Six subsites were sampled at P56, because of its large size, and because extra time was available. Five intensively sampled patches were visited in the dry season (17 July to 29 September), and the other (P56) early in the wet season (17-22 December). Ten pitfall traps, in a T-configuration with 5-m spacing, were established at each subsite. In contrast to the CCNT survey, ants were also collected intensively by hand: by sampling directly from vegetation, sifting litter for cryptic species, lifting bark, and breaking open logs and twigs. Neither the area searched nor the time spent collecting were standardised.</v>
          </cell>
          <cell r="AE3882">
            <v>30</v>
          </cell>
          <cell r="AF3882">
            <v>12.57</v>
          </cell>
          <cell r="AG3882">
            <v>5</v>
          </cell>
          <cell r="AH3882">
            <v>48</v>
          </cell>
          <cell r="AI3882">
            <v>60</v>
          </cell>
          <cell r="AJ3882">
            <v>0</v>
          </cell>
          <cell r="AK3882">
            <v>0</v>
          </cell>
          <cell r="AL3882">
            <v>0</v>
          </cell>
          <cell r="AM3882">
            <v>0</v>
          </cell>
          <cell r="AN3882">
            <v>0</v>
          </cell>
          <cell r="AO3882">
            <v>0</v>
          </cell>
          <cell r="AP3882">
            <v>0</v>
          </cell>
          <cell r="AQ3882">
            <v>0</v>
          </cell>
          <cell r="AR3882">
            <v>0</v>
          </cell>
          <cell r="AS3882">
            <v>0</v>
          </cell>
          <cell r="AT3882" t="str">
            <v>Tropical Rainforest</v>
          </cell>
          <cell r="AU3882" t="str">
            <v>Undisturbed</v>
          </cell>
          <cell r="AV3882" t="str">
            <v>NA</v>
          </cell>
          <cell r="AW3882" t="str">
            <v>NA</v>
          </cell>
          <cell r="AX3882" t="str">
            <v>NA</v>
          </cell>
          <cell r="AY3882" t="str">
            <v>4800m2 area sampled</v>
          </cell>
        </row>
        <row r="3883">
          <cell r="A3883" t="str">
            <v>Reichel&amp;Andersen_1996_04</v>
          </cell>
          <cell r="B3883" t="str">
            <v>Gibb, Heloise</v>
          </cell>
          <cell r="C3883" t="str">
            <v>Oceania</v>
          </cell>
          <cell r="D3883" t="str">
            <v>Australia</v>
          </cell>
          <cell r="E3883" t="str">
            <v>Northern Territory</v>
          </cell>
          <cell r="F3883" t="str">
            <v>Ginger Palmer's Camp</v>
          </cell>
          <cell r="G3883" t="str">
            <v>P54</v>
          </cell>
          <cell r="H3883" t="str">
            <v>mesic tall open forest</v>
          </cell>
          <cell r="I3883">
            <v>19</v>
          </cell>
          <cell r="J3883">
            <v>-12.17</v>
          </cell>
          <cell r="K3883">
            <v>131.05000000000001</v>
          </cell>
          <cell r="L3883" t="str">
            <v>In publication</v>
          </cell>
          <cell r="M3883" t="str">
            <v>NA</v>
          </cell>
          <cell r="N3883" t="str">
            <v>NA</v>
          </cell>
          <cell r="O3883">
            <v>16</v>
          </cell>
          <cell r="P3883">
            <v>15</v>
          </cell>
          <cell r="Q3883">
            <v>1</v>
          </cell>
          <cell r="R3883">
            <v>1</v>
          </cell>
          <cell r="S3883">
            <v>17</v>
          </cell>
          <cell r="T3883">
            <v>7</v>
          </cell>
          <cell r="U3883">
            <v>1993</v>
          </cell>
          <cell r="V3883">
            <v>29</v>
          </cell>
          <cell r="W3883">
            <v>9</v>
          </cell>
          <cell r="X3883">
            <v>1993</v>
          </cell>
          <cell r="Y3883">
            <v>3</v>
          </cell>
          <cell r="Z3883">
            <v>20</v>
          </cell>
          <cell r="AA3883">
            <v>20</v>
          </cell>
          <cell r="AB3883" t="str">
            <v>NA</v>
          </cell>
          <cell r="AC3883" t="str">
            <v>Pitfall</v>
          </cell>
          <cell r="AD3883" t="str">
            <v>In 1993, one of us (H.R.) surveyed six patches (P51-56; Table 2) in more detail. At each of these patches, three subsites were chosen subjectively to cover variation within the forest. Six subsites were sampled at P56, because of its large size, and because extra time was available. Five intensively sampled patches were visited in the dry season (17 July to 29 September), and the other (P56) early in the wet season (17-22 December). Ten pitfall traps, in a T-configuration with 5-m spacing, were established at each subsite. In contrast to the CCNT survey, ants were also collected intensively by hand: by sampling directly from vegetation, sifting litter for cryptic species, lifting bark, and breaking open logs and twigs. Neither the area searched nor the time spent collecting were standardised.</v>
          </cell>
          <cell r="AE3883">
            <v>30</v>
          </cell>
          <cell r="AF3883">
            <v>12.57</v>
          </cell>
          <cell r="AG3883">
            <v>5</v>
          </cell>
          <cell r="AH3883">
            <v>48</v>
          </cell>
          <cell r="AI3883">
            <v>60</v>
          </cell>
          <cell r="AJ3883">
            <v>0</v>
          </cell>
          <cell r="AK3883">
            <v>0</v>
          </cell>
          <cell r="AL3883">
            <v>0</v>
          </cell>
          <cell r="AM3883">
            <v>0</v>
          </cell>
          <cell r="AN3883">
            <v>0</v>
          </cell>
          <cell r="AO3883">
            <v>0</v>
          </cell>
          <cell r="AP3883">
            <v>0</v>
          </cell>
          <cell r="AQ3883">
            <v>0</v>
          </cell>
          <cell r="AR3883">
            <v>0</v>
          </cell>
          <cell r="AS3883">
            <v>0</v>
          </cell>
          <cell r="AT3883" t="str">
            <v>mesic tall open forest</v>
          </cell>
          <cell r="AU3883" t="str">
            <v>Undisturbed</v>
          </cell>
          <cell r="AV3883" t="str">
            <v>NA</v>
          </cell>
          <cell r="AW3883" t="str">
            <v>NA</v>
          </cell>
          <cell r="AX3883" t="str">
            <v>NA</v>
          </cell>
          <cell r="AY3883" t="str">
            <v>4800m2 area sampled</v>
          </cell>
        </row>
        <row r="3884">
          <cell r="A3884" t="str">
            <v>Reichel&amp;Andersen_1996_05</v>
          </cell>
          <cell r="B3884" t="str">
            <v>Gibb, Heloise</v>
          </cell>
          <cell r="C3884" t="str">
            <v>Oceania</v>
          </cell>
          <cell r="D3884" t="str">
            <v>Australia</v>
          </cell>
          <cell r="E3884" t="str">
            <v>Northern Territory</v>
          </cell>
          <cell r="F3884" t="str">
            <v>Gunn Point</v>
          </cell>
          <cell r="G3884" t="str">
            <v>P55</v>
          </cell>
          <cell r="H3884" t="str">
            <v>mesic tall open forest</v>
          </cell>
          <cell r="I3884">
            <v>20</v>
          </cell>
          <cell r="J3884">
            <v>-12.17</v>
          </cell>
          <cell r="K3884">
            <v>131</v>
          </cell>
          <cell r="L3884" t="str">
            <v>In publication</v>
          </cell>
          <cell r="M3884" t="str">
            <v>NA</v>
          </cell>
          <cell r="N3884" t="str">
            <v>NA</v>
          </cell>
          <cell r="O3884">
            <v>25</v>
          </cell>
          <cell r="P3884">
            <v>24</v>
          </cell>
          <cell r="Q3884">
            <v>1</v>
          </cell>
          <cell r="R3884">
            <v>1</v>
          </cell>
          <cell r="S3884">
            <v>17</v>
          </cell>
          <cell r="T3884">
            <v>7</v>
          </cell>
          <cell r="U3884">
            <v>1993</v>
          </cell>
          <cell r="V3884">
            <v>29</v>
          </cell>
          <cell r="W3884">
            <v>9</v>
          </cell>
          <cell r="X3884">
            <v>1993</v>
          </cell>
          <cell r="Y3884">
            <v>3</v>
          </cell>
          <cell r="Z3884">
            <v>20</v>
          </cell>
          <cell r="AA3884">
            <v>20</v>
          </cell>
          <cell r="AB3884" t="str">
            <v>NA</v>
          </cell>
          <cell r="AC3884" t="str">
            <v>Pitfall</v>
          </cell>
          <cell r="AD3884" t="str">
            <v>In 1993, one of us (H.R.) surveyed six patches (P51-56; Table 2) in more detail. At each of these patches, three subsites were chosen subjectively to cover variation within the forest. Six subsites were sampled at P56, because of its large size, and because extra time was available. Five intensively sampled patches were visited in the dry season (17 July to 29 September), and the other (P56) early in the wet season (17-22 December). Ten pitfall traps, in a T-configuration with 5-m spacing, were established at each subsite. In contrast to the CCNT survey, ants were also collected intensively by hand: by sampling directly from vegetation, sifting litter for cryptic species, lifting bark, and breaking open logs and twigs. Neither the area searched nor the time spent collecting were standardised.</v>
          </cell>
          <cell r="AE3884">
            <v>30</v>
          </cell>
          <cell r="AF3884">
            <v>12.57</v>
          </cell>
          <cell r="AG3884">
            <v>5</v>
          </cell>
          <cell r="AH3884">
            <v>48</v>
          </cell>
          <cell r="AI3884">
            <v>60</v>
          </cell>
          <cell r="AJ3884">
            <v>0</v>
          </cell>
          <cell r="AK3884">
            <v>0</v>
          </cell>
          <cell r="AL3884">
            <v>0</v>
          </cell>
          <cell r="AM3884">
            <v>0</v>
          </cell>
          <cell r="AN3884">
            <v>0</v>
          </cell>
          <cell r="AO3884">
            <v>0</v>
          </cell>
          <cell r="AP3884">
            <v>0</v>
          </cell>
          <cell r="AQ3884">
            <v>0</v>
          </cell>
          <cell r="AR3884">
            <v>0</v>
          </cell>
          <cell r="AS3884">
            <v>0</v>
          </cell>
          <cell r="AT3884" t="str">
            <v>mesic tall open forest</v>
          </cell>
          <cell r="AU3884" t="str">
            <v>Undisturbed</v>
          </cell>
          <cell r="AV3884" t="str">
            <v>NA</v>
          </cell>
          <cell r="AW3884" t="str">
            <v>NA</v>
          </cell>
          <cell r="AX3884" t="str">
            <v>NA</v>
          </cell>
          <cell r="AY3884" t="str">
            <v>4800m2 area sampled</v>
          </cell>
        </row>
        <row r="3885">
          <cell r="A3885" t="str">
            <v>Reichel&amp;Andersen_1996_06</v>
          </cell>
          <cell r="B3885" t="str">
            <v>Gibb, Heloise</v>
          </cell>
          <cell r="C3885" t="str">
            <v>Oceania</v>
          </cell>
          <cell r="D3885" t="str">
            <v>Australia</v>
          </cell>
          <cell r="E3885" t="str">
            <v>Northern Territory</v>
          </cell>
          <cell r="F3885" t="str">
            <v>Podocarpus Canyon</v>
          </cell>
          <cell r="G3885" t="str">
            <v>P56</v>
          </cell>
          <cell r="H3885" t="str">
            <v>mesic tall open forest</v>
          </cell>
          <cell r="I3885">
            <v>274</v>
          </cell>
          <cell r="J3885">
            <v>-12.65</v>
          </cell>
          <cell r="K3885">
            <v>133.43</v>
          </cell>
          <cell r="L3885" t="str">
            <v>In publication</v>
          </cell>
          <cell r="M3885" t="str">
            <v>NA</v>
          </cell>
          <cell r="N3885" t="str">
            <v>NA</v>
          </cell>
          <cell r="O3885">
            <v>60</v>
          </cell>
          <cell r="P3885">
            <v>60</v>
          </cell>
          <cell r="Q3885">
            <v>0</v>
          </cell>
          <cell r="R3885">
            <v>1</v>
          </cell>
          <cell r="S3885">
            <v>17</v>
          </cell>
          <cell r="T3885">
            <v>12</v>
          </cell>
          <cell r="U3885">
            <v>1993</v>
          </cell>
          <cell r="V3885">
            <v>22</v>
          </cell>
          <cell r="W3885">
            <v>12</v>
          </cell>
          <cell r="X3885">
            <v>1993</v>
          </cell>
          <cell r="Y3885">
            <v>6</v>
          </cell>
          <cell r="Z3885">
            <v>20</v>
          </cell>
          <cell r="AA3885">
            <v>20</v>
          </cell>
          <cell r="AB3885" t="str">
            <v>NA</v>
          </cell>
          <cell r="AC3885" t="str">
            <v>Pitfall</v>
          </cell>
          <cell r="AD3885" t="str">
            <v>In 1993, one of us (H.R.) surveyed six patches (P51-56; Table 2) in more detail. At each of these patches, three subsites were chosen subjectively to cover variation within the forest. Six subsites were sampled at P56, because of its large size, and because extra time was available. Five intensively sampled patches were visited in the dry season (17 July to 29 September), and the other (P56) early in the wet season (17-22 December). Ten pitfall traps, in a T-configuration with 5-m spacing, were established at each subsite. In contrast to the CCNT survey, ants were also collected intensively by hand: by sampling directly from vegetation, sifting litter for cryptic species, lifting bark, and breaking open logs and twigs. Neither the area searched nor the time spent collecting were standardised.</v>
          </cell>
          <cell r="AE3885">
            <v>60</v>
          </cell>
          <cell r="AF3885">
            <v>12.57</v>
          </cell>
          <cell r="AG3885">
            <v>5</v>
          </cell>
          <cell r="AH3885">
            <v>48</v>
          </cell>
          <cell r="AI3885">
            <v>120</v>
          </cell>
          <cell r="AJ3885">
            <v>0</v>
          </cell>
          <cell r="AK3885">
            <v>0</v>
          </cell>
          <cell r="AL3885">
            <v>0</v>
          </cell>
          <cell r="AM3885">
            <v>0</v>
          </cell>
          <cell r="AN3885">
            <v>0</v>
          </cell>
          <cell r="AO3885">
            <v>0</v>
          </cell>
          <cell r="AP3885">
            <v>0</v>
          </cell>
          <cell r="AQ3885">
            <v>0</v>
          </cell>
          <cell r="AR3885">
            <v>0</v>
          </cell>
          <cell r="AS3885">
            <v>0</v>
          </cell>
          <cell r="AT3885" t="str">
            <v>mesic tall open forest</v>
          </cell>
          <cell r="AU3885" t="str">
            <v>Undisturbed</v>
          </cell>
          <cell r="AV3885" t="str">
            <v>NA</v>
          </cell>
          <cell r="AW3885" t="str">
            <v>NA</v>
          </cell>
          <cell r="AX3885" t="str">
            <v>NA</v>
          </cell>
          <cell r="AY3885" t="str">
            <v>9600m2 area sampled</v>
          </cell>
        </row>
        <row r="3886">
          <cell r="A3886" t="str">
            <v>Res.Ando.,3km E Mah.</v>
          </cell>
          <cell r="B3886" t="str">
            <v>Phil Ward</v>
          </cell>
          <cell r="C3886" t="str">
            <v>Africa</v>
          </cell>
          <cell r="D3886" t="str">
            <v>Madagascar</v>
          </cell>
          <cell r="E3886" t="str">
            <v>NA</v>
          </cell>
          <cell r="F3886" t="str">
            <v>NA</v>
          </cell>
          <cell r="G3886" t="str">
            <v>NA</v>
          </cell>
          <cell r="H3886" t="str">
            <v>NA</v>
          </cell>
          <cell r="I3886">
            <v>1050</v>
          </cell>
          <cell r="J3886">
            <v>-24.75</v>
          </cell>
          <cell r="K3886">
            <v>46.75</v>
          </cell>
          <cell r="L3886" t="str">
            <v>NA</v>
          </cell>
          <cell r="M3886" t="str">
            <v>NA</v>
          </cell>
          <cell r="N3886" t="str">
            <v>NA</v>
          </cell>
          <cell r="O3886" t="str">
            <v>NA</v>
          </cell>
          <cell r="P3886" t="str">
            <v>NA</v>
          </cell>
          <cell r="Q3886" t="str">
            <v>NA</v>
          </cell>
          <cell r="R3886" t="str">
            <v>NA</v>
          </cell>
          <cell r="S3886">
            <v>5</v>
          </cell>
          <cell r="T3886">
            <v>2</v>
          </cell>
          <cell r="U3886">
            <v>1993</v>
          </cell>
          <cell r="V3886" t="str">
            <v>NA</v>
          </cell>
          <cell r="W3886" t="str">
            <v>NA</v>
          </cell>
          <cell r="X3886" t="str">
            <v>NA</v>
          </cell>
          <cell r="Y3886" t="str">
            <v>NA</v>
          </cell>
          <cell r="Z3886" t="str">
            <v>NA</v>
          </cell>
          <cell r="AA3886" t="str">
            <v>NA</v>
          </cell>
          <cell r="AB3886" t="str">
            <v>NA</v>
          </cell>
          <cell r="AC3886" t="str">
            <v>NA</v>
          </cell>
          <cell r="AD3886" t="str">
            <v>NA</v>
          </cell>
          <cell r="AE3886" t="str">
            <v>NA</v>
          </cell>
          <cell r="AF3886" t="str">
            <v>NA</v>
          </cell>
          <cell r="AG3886" t="str">
            <v>NA</v>
          </cell>
          <cell r="AH3886" t="str">
            <v>NA</v>
          </cell>
          <cell r="AI3886" t="e">
            <v>#VALUE!</v>
          </cell>
          <cell r="AJ3886" t="str">
            <v>NA</v>
          </cell>
          <cell r="AK3886" t="str">
            <v>NA</v>
          </cell>
          <cell r="AL3886" t="str">
            <v>NA</v>
          </cell>
          <cell r="AM3886" t="str">
            <v>NA</v>
          </cell>
          <cell r="AN3886" t="str">
            <v>NA</v>
          </cell>
          <cell r="AO3886" t="str">
            <v>NA</v>
          </cell>
          <cell r="AP3886" t="str">
            <v>NA</v>
          </cell>
          <cell r="AQ3886" t="str">
            <v>NA</v>
          </cell>
          <cell r="AR3886" t="str">
            <v>NA</v>
          </cell>
          <cell r="AS3886" t="str">
            <v>NA</v>
          </cell>
          <cell r="AT3886" t="str">
            <v>EC9 montane rainfor.</v>
          </cell>
          <cell r="AU3886">
            <v>0</v>
          </cell>
          <cell r="AV3886" t="str">
            <v>NA</v>
          </cell>
          <cell r="AW3886" t="str">
            <v>NA</v>
          </cell>
          <cell r="AX3886" t="str">
            <v>NA</v>
          </cell>
          <cell r="AY3886" t="str">
            <v>NA</v>
          </cell>
        </row>
        <row r="3887">
          <cell r="A3887" t="str">
            <v>Res.Ando.,6km SSW Em</v>
          </cell>
          <cell r="B3887" t="str">
            <v>Phil Ward</v>
          </cell>
          <cell r="C3887" t="str">
            <v>Africa</v>
          </cell>
          <cell r="D3887" t="str">
            <v>Madagascar</v>
          </cell>
          <cell r="E3887" t="str">
            <v>NA</v>
          </cell>
          <cell r="F3887" t="str">
            <v>NA</v>
          </cell>
          <cell r="G3887" t="str">
            <v>NA</v>
          </cell>
          <cell r="H3887" t="str">
            <v>NA</v>
          </cell>
          <cell r="I3887">
            <v>330</v>
          </cell>
          <cell r="J3887">
            <v>-24.7333</v>
          </cell>
          <cell r="K3887">
            <v>46.8</v>
          </cell>
          <cell r="L3887" t="str">
            <v>NA</v>
          </cell>
          <cell r="M3887" t="str">
            <v>NA</v>
          </cell>
          <cell r="N3887" t="str">
            <v>NA</v>
          </cell>
          <cell r="O3887" t="str">
            <v>NA</v>
          </cell>
          <cell r="P3887" t="str">
            <v>NA</v>
          </cell>
          <cell r="Q3887" t="str">
            <v>NA</v>
          </cell>
          <cell r="R3887" t="str">
            <v>NA</v>
          </cell>
          <cell r="S3887">
            <v>4</v>
          </cell>
          <cell r="T3887">
            <v>2</v>
          </cell>
          <cell r="U3887">
            <v>1993</v>
          </cell>
          <cell r="V3887" t="str">
            <v>NA</v>
          </cell>
          <cell r="W3887" t="str">
            <v>NA</v>
          </cell>
          <cell r="X3887" t="str">
            <v>NA</v>
          </cell>
          <cell r="Y3887" t="str">
            <v>NA</v>
          </cell>
          <cell r="Z3887" t="str">
            <v>NA</v>
          </cell>
          <cell r="AA3887" t="str">
            <v>NA</v>
          </cell>
          <cell r="AB3887" t="str">
            <v>NA</v>
          </cell>
          <cell r="AC3887" t="str">
            <v>NA</v>
          </cell>
          <cell r="AD3887" t="str">
            <v>NA</v>
          </cell>
          <cell r="AE3887" t="str">
            <v>NA</v>
          </cell>
          <cell r="AF3887" t="str">
            <v>NA</v>
          </cell>
          <cell r="AG3887" t="str">
            <v>NA</v>
          </cell>
          <cell r="AH3887" t="str">
            <v>NA</v>
          </cell>
          <cell r="AI3887" t="e">
            <v>#VALUE!</v>
          </cell>
          <cell r="AJ3887" t="str">
            <v>NA</v>
          </cell>
          <cell r="AK3887" t="str">
            <v>NA</v>
          </cell>
          <cell r="AL3887" t="str">
            <v>NA</v>
          </cell>
          <cell r="AM3887" t="str">
            <v>NA</v>
          </cell>
          <cell r="AN3887" t="str">
            <v>NA</v>
          </cell>
          <cell r="AO3887" t="str">
            <v>NA</v>
          </cell>
          <cell r="AP3887" t="str">
            <v>NA</v>
          </cell>
          <cell r="AQ3887" t="str">
            <v>NA</v>
          </cell>
          <cell r="AR3887" t="str">
            <v>NA</v>
          </cell>
          <cell r="AS3887" t="str">
            <v>NA</v>
          </cell>
          <cell r="AT3887" t="str">
            <v>EC19 rainforest</v>
          </cell>
          <cell r="AU3887">
            <v>0</v>
          </cell>
          <cell r="AV3887" t="str">
            <v>NA</v>
          </cell>
          <cell r="AW3887" t="str">
            <v>NA</v>
          </cell>
          <cell r="AX3887" t="str">
            <v>NA</v>
          </cell>
          <cell r="AY3887" t="str">
            <v>NA</v>
          </cell>
        </row>
        <row r="3888">
          <cell r="A3888" t="str">
            <v>Reserve Ankarana</v>
          </cell>
          <cell r="B3888" t="str">
            <v>Phil Ward</v>
          </cell>
          <cell r="C3888" t="str">
            <v>Africa</v>
          </cell>
          <cell r="D3888" t="str">
            <v>Madagascar</v>
          </cell>
          <cell r="E3888" t="str">
            <v>NA</v>
          </cell>
          <cell r="F3888" t="str">
            <v>NA</v>
          </cell>
          <cell r="G3888" t="str">
            <v>NA</v>
          </cell>
          <cell r="H3888" t="str">
            <v>NA</v>
          </cell>
          <cell r="I3888">
            <v>150</v>
          </cell>
          <cell r="J3888">
            <v>-12.9</v>
          </cell>
          <cell r="K3888">
            <v>49.116700000000002</v>
          </cell>
          <cell r="L3888" t="str">
            <v>NA</v>
          </cell>
          <cell r="M3888" t="str">
            <v>NA</v>
          </cell>
          <cell r="N3888" t="str">
            <v>NA</v>
          </cell>
          <cell r="O3888" t="str">
            <v>NA</v>
          </cell>
          <cell r="P3888" t="str">
            <v>NA</v>
          </cell>
          <cell r="Q3888" t="str">
            <v>NA</v>
          </cell>
          <cell r="R3888" t="str">
            <v>NA</v>
          </cell>
          <cell r="S3888">
            <v>28</v>
          </cell>
          <cell r="T3888">
            <v>11</v>
          </cell>
          <cell r="U3888">
            <v>1990</v>
          </cell>
          <cell r="V3888" t="str">
            <v>NA</v>
          </cell>
          <cell r="W3888" t="str">
            <v>NA</v>
          </cell>
          <cell r="X3888" t="str">
            <v>NA</v>
          </cell>
          <cell r="Y3888" t="str">
            <v>NA</v>
          </cell>
          <cell r="Z3888" t="str">
            <v>NA</v>
          </cell>
          <cell r="AA3888" t="str">
            <v>NA</v>
          </cell>
          <cell r="AB3888" t="str">
            <v>NA</v>
          </cell>
          <cell r="AC3888" t="str">
            <v>NA</v>
          </cell>
          <cell r="AD3888" t="str">
            <v>NA</v>
          </cell>
          <cell r="AE3888" t="str">
            <v>NA</v>
          </cell>
          <cell r="AF3888" t="str">
            <v>NA</v>
          </cell>
          <cell r="AG3888" t="str">
            <v>NA</v>
          </cell>
          <cell r="AH3888" t="str">
            <v>NA</v>
          </cell>
          <cell r="AI3888" t="e">
            <v>#VALUE!</v>
          </cell>
          <cell r="AJ3888" t="str">
            <v>NA</v>
          </cell>
          <cell r="AK3888" t="str">
            <v>NA</v>
          </cell>
          <cell r="AL3888" t="str">
            <v>NA</v>
          </cell>
          <cell r="AM3888" t="str">
            <v>NA</v>
          </cell>
          <cell r="AN3888" t="str">
            <v>NA</v>
          </cell>
          <cell r="AO3888" t="str">
            <v>NA</v>
          </cell>
          <cell r="AP3888" t="str">
            <v>NA</v>
          </cell>
          <cell r="AQ3888" t="str">
            <v>NA</v>
          </cell>
          <cell r="AR3888" t="str">
            <v>NA</v>
          </cell>
          <cell r="AS3888" t="str">
            <v>NA</v>
          </cell>
          <cell r="AT3888" t="str">
            <v>EC19 rainforest</v>
          </cell>
          <cell r="AU3888">
            <v>0</v>
          </cell>
          <cell r="AV3888" t="str">
            <v>NA</v>
          </cell>
          <cell r="AW3888" t="str">
            <v>NA</v>
          </cell>
          <cell r="AX3888" t="str">
            <v>NA</v>
          </cell>
          <cell r="AY3888" t="str">
            <v>NA</v>
          </cell>
        </row>
        <row r="3889">
          <cell r="A3889" t="str">
            <v>Retana&amp;Cerdá_2000_01</v>
          </cell>
          <cell r="B3889" t="str">
            <v>Arnan, Xavier</v>
          </cell>
          <cell r="C3889" t="str">
            <v>Europe</v>
          </cell>
          <cell r="D3889" t="str">
            <v>Spain</v>
          </cell>
          <cell r="E3889" t="str">
            <v>Barcelona</v>
          </cell>
          <cell r="F3889" t="str">
            <v>Canet de Mar</v>
          </cell>
          <cell r="G3889" t="str">
            <v>Site 1</v>
          </cell>
          <cell r="H3889" t="str">
            <v>Grassland</v>
          </cell>
          <cell r="I3889">
            <v>0</v>
          </cell>
          <cell r="J3889">
            <v>41.42</v>
          </cell>
          <cell r="K3889">
            <v>2.62</v>
          </cell>
          <cell r="L3889" t="str">
            <v>In publication</v>
          </cell>
          <cell r="M3889" t="str">
            <v>NA</v>
          </cell>
          <cell r="N3889">
            <v>7177</v>
          </cell>
          <cell r="O3889">
            <v>7</v>
          </cell>
          <cell r="P3889">
            <v>7</v>
          </cell>
          <cell r="Q3889">
            <v>0</v>
          </cell>
          <cell r="R3889">
            <v>2</v>
          </cell>
          <cell r="S3889" t="str">
            <v>NA</v>
          </cell>
          <cell r="T3889">
            <v>5</v>
          </cell>
          <cell r="U3889">
            <v>1990</v>
          </cell>
          <cell r="V3889" t="str">
            <v>NA</v>
          </cell>
          <cell r="W3889">
            <v>7</v>
          </cell>
          <cell r="X3889">
            <v>1990</v>
          </cell>
          <cell r="Y3889">
            <v>4.5</v>
          </cell>
          <cell r="Z3889">
            <v>20</v>
          </cell>
          <cell r="AA3889">
            <v>1</v>
          </cell>
          <cell r="AB3889" t="str">
            <v>NA</v>
          </cell>
          <cell r="AC3889" t="str">
            <v>Pitfall</v>
          </cell>
          <cell r="AD3889" t="str">
            <v>Traps were laid during these two different periods: sampling was conducted in mid-May (spring period) and repeated in mid-July (summer period), except in the Boalar de Jaca sites, which were sampled only once. In each sampling period, traps were operated for 4–6 days. Similar trap numbers were used at each site: four or five series of five traps (with 5-m spacing between traps and variable spacing between series) were laid over the study area. Pitfall traps were 6-cm diameter, 7-cm-deep plastic vials partially filled with water, ethanol and soap.</v>
          </cell>
          <cell r="AE3889">
            <v>22.5</v>
          </cell>
          <cell r="AF3889">
            <v>28.29</v>
          </cell>
          <cell r="AG3889">
            <v>5</v>
          </cell>
          <cell r="AH3889">
            <v>120</v>
          </cell>
          <cell r="AI3889">
            <v>112.5</v>
          </cell>
          <cell r="AJ3889">
            <v>0</v>
          </cell>
          <cell r="AK3889">
            <v>0</v>
          </cell>
          <cell r="AL3889">
            <v>0</v>
          </cell>
          <cell r="AM3889">
            <v>0</v>
          </cell>
          <cell r="AN3889">
            <v>0</v>
          </cell>
          <cell r="AO3889">
            <v>0</v>
          </cell>
          <cell r="AP3889">
            <v>0</v>
          </cell>
          <cell r="AQ3889">
            <v>0</v>
          </cell>
          <cell r="AR3889">
            <v>0</v>
          </cell>
          <cell r="AS3889">
            <v>0</v>
          </cell>
          <cell r="AT3889" t="str">
            <v>Grassland</v>
          </cell>
          <cell r="AU3889" t="str">
            <v>Undisturbed</v>
          </cell>
          <cell r="AV3889" t="str">
            <v>NA</v>
          </cell>
          <cell r="AW3889" t="str">
            <v>NA</v>
          </cell>
          <cell r="AX3889" t="str">
            <v>NA</v>
          </cell>
          <cell r="AY3889" t="str">
            <v>Elevations calculated using Google Earth. Several points incorrect and not on the Spanish mainland.</v>
          </cell>
        </row>
        <row r="3890">
          <cell r="A3890" t="str">
            <v>Retana&amp;Cerdá_2000_02</v>
          </cell>
          <cell r="B3890" t="str">
            <v>Arnan, Xavier</v>
          </cell>
          <cell r="C3890" t="str">
            <v>Europe</v>
          </cell>
          <cell r="D3890" t="str">
            <v>Spain</v>
          </cell>
          <cell r="E3890" t="str">
            <v>Barcelona</v>
          </cell>
          <cell r="F3890" t="str">
            <v>Canet de Mar</v>
          </cell>
          <cell r="G3890" t="str">
            <v>Site 2</v>
          </cell>
          <cell r="H3890" t="str">
            <v>Open holm oak forest</v>
          </cell>
          <cell r="I3890">
            <v>0</v>
          </cell>
          <cell r="J3890">
            <v>41.42</v>
          </cell>
          <cell r="K3890">
            <v>2.62</v>
          </cell>
          <cell r="L3890" t="str">
            <v>In publication</v>
          </cell>
          <cell r="M3890" t="str">
            <v>NA</v>
          </cell>
          <cell r="N3890">
            <v>1931</v>
          </cell>
          <cell r="O3890">
            <v>8</v>
          </cell>
          <cell r="P3890">
            <v>8</v>
          </cell>
          <cell r="Q3890">
            <v>0</v>
          </cell>
          <cell r="R3890">
            <v>2</v>
          </cell>
          <cell r="S3890" t="str">
            <v>NA</v>
          </cell>
          <cell r="T3890">
            <v>5</v>
          </cell>
          <cell r="U3890">
            <v>1990</v>
          </cell>
          <cell r="V3890" t="str">
            <v>NA</v>
          </cell>
          <cell r="W3890">
            <v>7</v>
          </cell>
          <cell r="X3890">
            <v>1990</v>
          </cell>
          <cell r="Y3890">
            <v>4.5</v>
          </cell>
          <cell r="Z3890">
            <v>20</v>
          </cell>
          <cell r="AA3890">
            <v>1</v>
          </cell>
          <cell r="AB3890" t="str">
            <v>NA</v>
          </cell>
          <cell r="AC3890" t="str">
            <v>Pitfall</v>
          </cell>
          <cell r="AD3890" t="str">
            <v>Traps were laid during these two different periods: sampling was conducted in mid-May (spring period) and repeated in mid-July (summer period), except in the Boalar de Jaca sites, which were sampled only once. In each sampling period, traps were operated for 4–6 days. Similar trap numbers were used at each site: four or five series of five traps (with 5-m spacing between traps and variable spacing between series) were laid over the study area. Pitfall traps were 6-cm diameter, 7-cm-deep plastic vials partially filled with water, ethanol and soap.</v>
          </cell>
          <cell r="AE3890">
            <v>22.5</v>
          </cell>
          <cell r="AF3890">
            <v>28.29</v>
          </cell>
          <cell r="AG3890">
            <v>5</v>
          </cell>
          <cell r="AH3890">
            <v>120</v>
          </cell>
          <cell r="AI3890">
            <v>112.5</v>
          </cell>
          <cell r="AJ3890">
            <v>0</v>
          </cell>
          <cell r="AK3890">
            <v>0</v>
          </cell>
          <cell r="AL3890">
            <v>0</v>
          </cell>
          <cell r="AM3890">
            <v>0</v>
          </cell>
          <cell r="AN3890">
            <v>0</v>
          </cell>
          <cell r="AO3890">
            <v>0</v>
          </cell>
          <cell r="AP3890">
            <v>0</v>
          </cell>
          <cell r="AQ3890">
            <v>0</v>
          </cell>
          <cell r="AR3890">
            <v>0</v>
          </cell>
          <cell r="AS3890">
            <v>0</v>
          </cell>
          <cell r="AT3890" t="str">
            <v>Open holm oak forest</v>
          </cell>
          <cell r="AU3890" t="str">
            <v>Undisturbed</v>
          </cell>
          <cell r="AV3890" t="str">
            <v>NA</v>
          </cell>
          <cell r="AW3890" t="str">
            <v>NA</v>
          </cell>
          <cell r="AX3890" t="str">
            <v>NA</v>
          </cell>
          <cell r="AY3890" t="str">
            <v>Elevations calculated using Google Earth. Several points incorrect and not on the Spanish mainland.</v>
          </cell>
        </row>
        <row r="3891">
          <cell r="A3891" t="str">
            <v>Retana&amp;Cerdá_2000_03</v>
          </cell>
          <cell r="B3891" t="str">
            <v>Arnan, Xavier</v>
          </cell>
          <cell r="C3891" t="str">
            <v>Europe</v>
          </cell>
          <cell r="D3891" t="str">
            <v>Spain</v>
          </cell>
          <cell r="E3891" t="str">
            <v>Barcelona</v>
          </cell>
          <cell r="F3891" t="str">
            <v>Canet de Mar</v>
          </cell>
          <cell r="G3891" t="str">
            <v>Site 3</v>
          </cell>
          <cell r="H3891" t="str">
            <v>Open pine forest</v>
          </cell>
          <cell r="I3891">
            <v>0</v>
          </cell>
          <cell r="J3891">
            <v>41.42</v>
          </cell>
          <cell r="K3891">
            <v>2.62</v>
          </cell>
          <cell r="L3891" t="str">
            <v>In publication</v>
          </cell>
          <cell r="M3891" t="str">
            <v>NA</v>
          </cell>
          <cell r="N3891">
            <v>2267</v>
          </cell>
          <cell r="O3891">
            <v>7</v>
          </cell>
          <cell r="P3891">
            <v>7</v>
          </cell>
          <cell r="Q3891">
            <v>0</v>
          </cell>
          <cell r="R3891">
            <v>2</v>
          </cell>
          <cell r="S3891" t="str">
            <v>NA</v>
          </cell>
          <cell r="T3891">
            <v>5</v>
          </cell>
          <cell r="U3891">
            <v>1990</v>
          </cell>
          <cell r="V3891" t="str">
            <v>NA</v>
          </cell>
          <cell r="W3891">
            <v>7</v>
          </cell>
          <cell r="X3891">
            <v>1990</v>
          </cell>
          <cell r="Y3891">
            <v>4.5</v>
          </cell>
          <cell r="Z3891">
            <v>20</v>
          </cell>
          <cell r="AA3891">
            <v>1</v>
          </cell>
          <cell r="AB3891" t="str">
            <v>NA</v>
          </cell>
          <cell r="AC3891" t="str">
            <v>Pitfall</v>
          </cell>
          <cell r="AD3891" t="str">
            <v>Traps were laid during these two different periods: sampling was conducted in mid-May (spring period) and repeated in mid-July (summer period), except in the Boalar de Jaca sites, which were sampled only once. In each sampling period, traps were operated for 4–6 days. Similar trap numbers were used at each site: four or five series of five traps (with 5-m spacing between traps and variable spacing between series) were laid over the study area. Pitfall traps were 6-cm diameter, 7-cm-deep plastic vials partially filled with water, ethanol and soap.</v>
          </cell>
          <cell r="AE3891">
            <v>22.5</v>
          </cell>
          <cell r="AF3891">
            <v>28.29</v>
          </cell>
          <cell r="AG3891">
            <v>5</v>
          </cell>
          <cell r="AH3891">
            <v>120</v>
          </cell>
          <cell r="AI3891">
            <v>112.5</v>
          </cell>
          <cell r="AJ3891">
            <v>0</v>
          </cell>
          <cell r="AK3891">
            <v>0</v>
          </cell>
          <cell r="AL3891">
            <v>0</v>
          </cell>
          <cell r="AM3891">
            <v>0</v>
          </cell>
          <cell r="AN3891">
            <v>0</v>
          </cell>
          <cell r="AO3891">
            <v>0</v>
          </cell>
          <cell r="AP3891">
            <v>0</v>
          </cell>
          <cell r="AQ3891">
            <v>0</v>
          </cell>
          <cell r="AR3891">
            <v>0</v>
          </cell>
          <cell r="AS3891">
            <v>0</v>
          </cell>
          <cell r="AT3891" t="str">
            <v>Open pine forest</v>
          </cell>
          <cell r="AU3891" t="str">
            <v>Undisturbed</v>
          </cell>
          <cell r="AV3891" t="str">
            <v>NA</v>
          </cell>
          <cell r="AW3891" t="str">
            <v>NA</v>
          </cell>
          <cell r="AX3891" t="str">
            <v>NA</v>
          </cell>
          <cell r="AY3891" t="str">
            <v>Elevations calculated using Google Earth. Several points incorrect and not on the Spanish mainland.</v>
          </cell>
        </row>
        <row r="3892">
          <cell r="A3892" t="str">
            <v>Retana&amp;Cerdá_2000_04</v>
          </cell>
          <cell r="B3892" t="str">
            <v>Arnan, Xavier</v>
          </cell>
          <cell r="C3892" t="str">
            <v>Europe</v>
          </cell>
          <cell r="D3892" t="str">
            <v>Spain</v>
          </cell>
          <cell r="E3892" t="str">
            <v>Barcelona</v>
          </cell>
          <cell r="F3892" t="str">
            <v>Serra de l’Obac</v>
          </cell>
          <cell r="G3892" t="str">
            <v>Site 4</v>
          </cell>
          <cell r="H3892" t="str">
            <v>Forest gap</v>
          </cell>
          <cell r="I3892">
            <v>258</v>
          </cell>
          <cell r="J3892">
            <v>41.62</v>
          </cell>
          <cell r="K3892">
            <v>2.12</v>
          </cell>
          <cell r="L3892" t="str">
            <v>In publication</v>
          </cell>
          <cell r="M3892" t="str">
            <v>NA</v>
          </cell>
          <cell r="N3892">
            <v>2745</v>
          </cell>
          <cell r="O3892">
            <v>12</v>
          </cell>
          <cell r="P3892">
            <v>12</v>
          </cell>
          <cell r="Q3892">
            <v>0</v>
          </cell>
          <cell r="R3892">
            <v>2</v>
          </cell>
          <cell r="S3892" t="str">
            <v>NA</v>
          </cell>
          <cell r="T3892">
            <v>5</v>
          </cell>
          <cell r="U3892">
            <v>1990</v>
          </cell>
          <cell r="V3892" t="str">
            <v>NA</v>
          </cell>
          <cell r="W3892">
            <v>7</v>
          </cell>
          <cell r="X3892">
            <v>1990</v>
          </cell>
          <cell r="Y3892">
            <v>4.5</v>
          </cell>
          <cell r="Z3892">
            <v>20</v>
          </cell>
          <cell r="AA3892">
            <v>1</v>
          </cell>
          <cell r="AB3892" t="str">
            <v>NA</v>
          </cell>
          <cell r="AC3892" t="str">
            <v>Pitfall</v>
          </cell>
          <cell r="AD3892" t="str">
            <v>Traps were laid during these two different periods: sampling was conducted in mid-May (spring period) and repeated in mid-July (summer period), except in the Boalar de Jaca sites, which were sampled only once. In each sampling period, traps were operated for 4–6 days. Similar trap numbers were used at each site: four or five series of five traps (with 5-m spacing between traps and variable spacing between series) were laid over the study area. Pitfall traps were 6-cm diameter, 7-cm-deep plastic vials partially filled with water, ethanol and soap.</v>
          </cell>
          <cell r="AE3892">
            <v>22.5</v>
          </cell>
          <cell r="AF3892">
            <v>28.29</v>
          </cell>
          <cell r="AG3892">
            <v>5</v>
          </cell>
          <cell r="AH3892">
            <v>120</v>
          </cell>
          <cell r="AI3892">
            <v>112.5</v>
          </cell>
          <cell r="AJ3892">
            <v>0</v>
          </cell>
          <cell r="AK3892">
            <v>0</v>
          </cell>
          <cell r="AL3892">
            <v>0</v>
          </cell>
          <cell r="AM3892">
            <v>0</v>
          </cell>
          <cell r="AN3892">
            <v>0</v>
          </cell>
          <cell r="AO3892">
            <v>0</v>
          </cell>
          <cell r="AP3892">
            <v>0</v>
          </cell>
          <cell r="AQ3892">
            <v>0</v>
          </cell>
          <cell r="AR3892">
            <v>0</v>
          </cell>
          <cell r="AS3892">
            <v>0</v>
          </cell>
          <cell r="AT3892" t="str">
            <v>Forest gap</v>
          </cell>
          <cell r="AU3892" t="str">
            <v>Undisturbed</v>
          </cell>
          <cell r="AV3892" t="str">
            <v>NA</v>
          </cell>
          <cell r="AW3892" t="str">
            <v>NA</v>
          </cell>
          <cell r="AX3892" t="str">
            <v>NA</v>
          </cell>
          <cell r="AY3892" t="str">
            <v>Elevations calculated using Google Earth. Several points incorrect and not on the Spanish mainland.</v>
          </cell>
        </row>
        <row r="3893">
          <cell r="A3893" t="str">
            <v>Retana&amp;Cerdá_2000_05</v>
          </cell>
          <cell r="B3893" t="str">
            <v>Arnan, Xavier</v>
          </cell>
          <cell r="C3893" t="str">
            <v>Europe</v>
          </cell>
          <cell r="D3893" t="str">
            <v>Spain</v>
          </cell>
          <cell r="E3893" t="str">
            <v>Barcelona</v>
          </cell>
          <cell r="F3893" t="str">
            <v>Serra de l’Obac</v>
          </cell>
          <cell r="G3893" t="str">
            <v>Site 5</v>
          </cell>
          <cell r="H3893" t="str">
            <v>Open holm oak forest</v>
          </cell>
          <cell r="I3893">
            <v>258</v>
          </cell>
          <cell r="J3893">
            <v>41.62</v>
          </cell>
          <cell r="K3893">
            <v>2.12</v>
          </cell>
          <cell r="L3893" t="str">
            <v>In publication</v>
          </cell>
          <cell r="M3893" t="str">
            <v>NA</v>
          </cell>
          <cell r="N3893">
            <v>1630</v>
          </cell>
          <cell r="O3893">
            <v>10</v>
          </cell>
          <cell r="P3893">
            <v>10</v>
          </cell>
          <cell r="Q3893">
            <v>0</v>
          </cell>
          <cell r="R3893">
            <v>2</v>
          </cell>
          <cell r="S3893" t="str">
            <v>NA</v>
          </cell>
          <cell r="T3893">
            <v>5</v>
          </cell>
          <cell r="U3893">
            <v>1990</v>
          </cell>
          <cell r="V3893" t="str">
            <v>NA</v>
          </cell>
          <cell r="W3893">
            <v>7</v>
          </cell>
          <cell r="X3893">
            <v>1990</v>
          </cell>
          <cell r="Y3893">
            <v>4.5</v>
          </cell>
          <cell r="Z3893">
            <v>20</v>
          </cell>
          <cell r="AA3893">
            <v>1</v>
          </cell>
          <cell r="AB3893" t="str">
            <v>NA</v>
          </cell>
          <cell r="AC3893" t="str">
            <v>Pitfall</v>
          </cell>
          <cell r="AD3893" t="str">
            <v>Traps were laid during these two different periods: sampling was conducted in mid-May (spring period) and repeated in mid-July (summer period), except in the Boalar de Jaca sites, which were sampled only once. In each sampling period, traps were operated for 4–6 days. Similar trap numbers were used at each site: four or five series of five traps (with 5-m spacing between traps and variable spacing between series) were laid over the study area. Pitfall traps were 6-cm diameter, 7-cm-deep plastic vials partially filled with water, ethanol and soap.</v>
          </cell>
          <cell r="AE3893">
            <v>22.5</v>
          </cell>
          <cell r="AF3893">
            <v>28.29</v>
          </cell>
          <cell r="AG3893">
            <v>5</v>
          </cell>
          <cell r="AH3893">
            <v>120</v>
          </cell>
          <cell r="AI3893">
            <v>112.5</v>
          </cell>
          <cell r="AJ3893">
            <v>0</v>
          </cell>
          <cell r="AK3893">
            <v>0</v>
          </cell>
          <cell r="AL3893">
            <v>0</v>
          </cell>
          <cell r="AM3893">
            <v>0</v>
          </cell>
          <cell r="AN3893">
            <v>0</v>
          </cell>
          <cell r="AO3893">
            <v>0</v>
          </cell>
          <cell r="AP3893">
            <v>0</v>
          </cell>
          <cell r="AQ3893">
            <v>0</v>
          </cell>
          <cell r="AR3893">
            <v>0</v>
          </cell>
          <cell r="AS3893">
            <v>0</v>
          </cell>
          <cell r="AT3893" t="str">
            <v>Open holm oak forest</v>
          </cell>
          <cell r="AU3893" t="str">
            <v>Undisturbed</v>
          </cell>
          <cell r="AV3893" t="str">
            <v>NA</v>
          </cell>
          <cell r="AW3893" t="str">
            <v>NA</v>
          </cell>
          <cell r="AX3893" t="str">
            <v>NA</v>
          </cell>
          <cell r="AY3893" t="str">
            <v>Elevations calculated using Google Earth. Several points incorrect and not on the Spanish mainland.</v>
          </cell>
        </row>
        <row r="3894">
          <cell r="A3894" t="str">
            <v>Retana&amp;Cerdá_2000_06</v>
          </cell>
          <cell r="B3894" t="str">
            <v>Arnan, Xavier</v>
          </cell>
          <cell r="C3894" t="str">
            <v>Europe</v>
          </cell>
          <cell r="D3894" t="str">
            <v>Spain</v>
          </cell>
          <cell r="E3894" t="str">
            <v>Barcelona</v>
          </cell>
          <cell r="F3894" t="str">
            <v>Serra de l’Obac</v>
          </cell>
          <cell r="G3894" t="str">
            <v>Site 6</v>
          </cell>
          <cell r="H3894" t="str">
            <v>Holm oak forest</v>
          </cell>
          <cell r="I3894">
            <v>258</v>
          </cell>
          <cell r="J3894">
            <v>41.62</v>
          </cell>
          <cell r="K3894">
            <v>2.12</v>
          </cell>
          <cell r="L3894" t="str">
            <v>In publication</v>
          </cell>
          <cell r="M3894" t="str">
            <v>NA</v>
          </cell>
          <cell r="N3894">
            <v>1109</v>
          </cell>
          <cell r="O3894">
            <v>14</v>
          </cell>
          <cell r="P3894">
            <v>14</v>
          </cell>
          <cell r="Q3894">
            <v>0</v>
          </cell>
          <cell r="R3894">
            <v>2</v>
          </cell>
          <cell r="S3894" t="str">
            <v>NA</v>
          </cell>
          <cell r="T3894">
            <v>5</v>
          </cell>
          <cell r="U3894">
            <v>1990</v>
          </cell>
          <cell r="V3894" t="str">
            <v>NA</v>
          </cell>
          <cell r="W3894">
            <v>7</v>
          </cell>
          <cell r="X3894">
            <v>1990</v>
          </cell>
          <cell r="Y3894">
            <v>4.5</v>
          </cell>
          <cell r="Z3894">
            <v>20</v>
          </cell>
          <cell r="AA3894">
            <v>1</v>
          </cell>
          <cell r="AB3894" t="str">
            <v>NA</v>
          </cell>
          <cell r="AC3894" t="str">
            <v>Pitfall</v>
          </cell>
          <cell r="AD3894" t="str">
            <v>Traps were laid during these two different periods: sampling was conducted in mid-May (spring period) and repeated in mid-July (summer period), except in the Boalar de Jaca sites, which were sampled only once. In each sampling period, traps were operated for 4–6 days. Similar trap numbers were used at each site: four or five series of five traps (with 5-m spacing between traps and variable spacing between series) were laid over the study area. Pitfall traps were 6-cm diameter, 7-cm-deep plastic vials partially filled with water, ethanol and soap.</v>
          </cell>
          <cell r="AE3894">
            <v>22.5</v>
          </cell>
          <cell r="AF3894">
            <v>28.29</v>
          </cell>
          <cell r="AG3894">
            <v>5</v>
          </cell>
          <cell r="AH3894">
            <v>120</v>
          </cell>
          <cell r="AI3894">
            <v>112.5</v>
          </cell>
          <cell r="AJ3894">
            <v>0</v>
          </cell>
          <cell r="AK3894">
            <v>0</v>
          </cell>
          <cell r="AL3894">
            <v>0</v>
          </cell>
          <cell r="AM3894">
            <v>0</v>
          </cell>
          <cell r="AN3894">
            <v>0</v>
          </cell>
          <cell r="AO3894">
            <v>0</v>
          </cell>
          <cell r="AP3894">
            <v>0</v>
          </cell>
          <cell r="AQ3894">
            <v>0</v>
          </cell>
          <cell r="AR3894">
            <v>0</v>
          </cell>
          <cell r="AS3894">
            <v>0</v>
          </cell>
          <cell r="AT3894" t="str">
            <v>Holm oak forest</v>
          </cell>
          <cell r="AU3894" t="str">
            <v>Undisturbed</v>
          </cell>
          <cell r="AV3894" t="str">
            <v>NA</v>
          </cell>
          <cell r="AW3894" t="str">
            <v>NA</v>
          </cell>
          <cell r="AX3894" t="str">
            <v>NA</v>
          </cell>
          <cell r="AY3894" t="str">
            <v>Elevations calculated using Google Earth. Several points incorrect and not on the Spanish mainland.</v>
          </cell>
        </row>
        <row r="3895">
          <cell r="A3895" t="str">
            <v>Retana&amp;Cerdá_2000_07</v>
          </cell>
          <cell r="B3895" t="str">
            <v>Arnan, Xavier</v>
          </cell>
          <cell r="C3895" t="str">
            <v>Europe</v>
          </cell>
          <cell r="D3895" t="str">
            <v>Spain</v>
          </cell>
          <cell r="E3895" t="str">
            <v>Girona</v>
          </cell>
          <cell r="F3895" t="str">
            <v>Portbou</v>
          </cell>
          <cell r="G3895" t="str">
            <v>Site 7</v>
          </cell>
          <cell r="H3895" t="str">
            <v>Grassland</v>
          </cell>
          <cell r="I3895">
            <v>0</v>
          </cell>
          <cell r="J3895">
            <v>42.43</v>
          </cell>
          <cell r="K3895">
            <v>3.43</v>
          </cell>
          <cell r="L3895" t="str">
            <v>In publication</v>
          </cell>
          <cell r="M3895" t="str">
            <v>NA</v>
          </cell>
          <cell r="N3895">
            <v>1750</v>
          </cell>
          <cell r="O3895">
            <v>18</v>
          </cell>
          <cell r="P3895">
            <v>18</v>
          </cell>
          <cell r="Q3895">
            <v>0</v>
          </cell>
          <cell r="R3895">
            <v>2</v>
          </cell>
          <cell r="S3895" t="str">
            <v>NA</v>
          </cell>
          <cell r="T3895">
            <v>5</v>
          </cell>
          <cell r="U3895">
            <v>1990</v>
          </cell>
          <cell r="V3895" t="str">
            <v>NA</v>
          </cell>
          <cell r="W3895">
            <v>7</v>
          </cell>
          <cell r="X3895">
            <v>1990</v>
          </cell>
          <cell r="Y3895">
            <v>4.5</v>
          </cell>
          <cell r="Z3895">
            <v>20</v>
          </cell>
          <cell r="AA3895">
            <v>1</v>
          </cell>
          <cell r="AB3895" t="str">
            <v>NA</v>
          </cell>
          <cell r="AC3895" t="str">
            <v>Pitfall</v>
          </cell>
          <cell r="AD3895" t="str">
            <v>Traps were laid during these two different periods: sampling was conducted in mid-May (spring period) and repeated in mid-July (summer period), except in the Boalar de Jaca sites, which were sampled only once. In each sampling period, traps were operated for 4–6 days. Similar trap numbers were used at each site: four or five series of five traps (with 5-m spacing between traps and variable spacing between series) were laid over the study area. Pitfall traps were 6-cm diameter, 7-cm-deep plastic vials partially filled with water, ethanol and soap.</v>
          </cell>
          <cell r="AE3895">
            <v>22.5</v>
          </cell>
          <cell r="AF3895">
            <v>28.29</v>
          </cell>
          <cell r="AG3895">
            <v>5</v>
          </cell>
          <cell r="AH3895">
            <v>120</v>
          </cell>
          <cell r="AI3895">
            <v>112.5</v>
          </cell>
          <cell r="AJ3895">
            <v>0</v>
          </cell>
          <cell r="AK3895">
            <v>0</v>
          </cell>
          <cell r="AL3895">
            <v>0</v>
          </cell>
          <cell r="AM3895">
            <v>0</v>
          </cell>
          <cell r="AN3895">
            <v>0</v>
          </cell>
          <cell r="AO3895">
            <v>0</v>
          </cell>
          <cell r="AP3895">
            <v>0</v>
          </cell>
          <cell r="AQ3895">
            <v>0</v>
          </cell>
          <cell r="AR3895">
            <v>0</v>
          </cell>
          <cell r="AS3895">
            <v>0</v>
          </cell>
          <cell r="AT3895" t="str">
            <v>Grassland</v>
          </cell>
          <cell r="AU3895" t="str">
            <v>Undisturbed</v>
          </cell>
          <cell r="AV3895" t="str">
            <v>NA</v>
          </cell>
          <cell r="AW3895" t="str">
            <v>NA</v>
          </cell>
          <cell r="AX3895" t="str">
            <v>NA</v>
          </cell>
          <cell r="AY3895" t="str">
            <v>Elevations calculated using Google Earth. Several points incorrect and not on the Spanish mainland.</v>
          </cell>
        </row>
        <row r="3896">
          <cell r="A3896" t="str">
            <v>Retana&amp;Cerdá_2000_08</v>
          </cell>
          <cell r="B3896" t="str">
            <v>Arnan, Xavier</v>
          </cell>
          <cell r="C3896" t="str">
            <v>Europe</v>
          </cell>
          <cell r="D3896" t="str">
            <v>Spain</v>
          </cell>
          <cell r="E3896" t="str">
            <v>Girona</v>
          </cell>
          <cell r="F3896" t="str">
            <v>Portbou</v>
          </cell>
          <cell r="G3896" t="str">
            <v>Site 8</v>
          </cell>
          <cell r="H3896" t="str">
            <v>Shrubland</v>
          </cell>
          <cell r="I3896">
            <v>0</v>
          </cell>
          <cell r="J3896">
            <v>42.43</v>
          </cell>
          <cell r="K3896">
            <v>3.43</v>
          </cell>
          <cell r="L3896" t="str">
            <v>In publication</v>
          </cell>
          <cell r="M3896" t="str">
            <v>NA</v>
          </cell>
          <cell r="N3896">
            <v>2291</v>
          </cell>
          <cell r="O3896">
            <v>13</v>
          </cell>
          <cell r="P3896">
            <v>13</v>
          </cell>
          <cell r="Q3896">
            <v>0</v>
          </cell>
          <cell r="R3896">
            <v>2</v>
          </cell>
          <cell r="S3896" t="str">
            <v>NA</v>
          </cell>
          <cell r="T3896">
            <v>5</v>
          </cell>
          <cell r="U3896">
            <v>1990</v>
          </cell>
          <cell r="V3896" t="str">
            <v>NA</v>
          </cell>
          <cell r="W3896">
            <v>7</v>
          </cell>
          <cell r="X3896">
            <v>1990</v>
          </cell>
          <cell r="Y3896">
            <v>4.5</v>
          </cell>
          <cell r="Z3896">
            <v>20</v>
          </cell>
          <cell r="AA3896">
            <v>1</v>
          </cell>
          <cell r="AB3896" t="str">
            <v>NA</v>
          </cell>
          <cell r="AC3896" t="str">
            <v>Pitfall</v>
          </cell>
          <cell r="AD3896" t="str">
            <v>Traps were laid during these two different periods: sampling was conducted in mid-May (spring period) and repeated in mid-July (summer period), except in the Boalar de Jaca sites, which were sampled only once. In each sampling period, traps were operated for 4–6 days. Similar trap numbers were used at each site: four or five series of five traps (with 5-m spacing between traps and variable spacing between series) were laid over the study area. Pitfall traps were 6-cm diameter, 7-cm-deep plastic vials partially filled with water, ethanol and soap.</v>
          </cell>
          <cell r="AE3896">
            <v>22.5</v>
          </cell>
          <cell r="AF3896">
            <v>28.29</v>
          </cell>
          <cell r="AG3896">
            <v>5</v>
          </cell>
          <cell r="AH3896">
            <v>120</v>
          </cell>
          <cell r="AI3896">
            <v>112.5</v>
          </cell>
          <cell r="AJ3896">
            <v>0</v>
          </cell>
          <cell r="AK3896">
            <v>0</v>
          </cell>
          <cell r="AL3896">
            <v>0</v>
          </cell>
          <cell r="AM3896">
            <v>0</v>
          </cell>
          <cell r="AN3896">
            <v>0</v>
          </cell>
          <cell r="AO3896">
            <v>0</v>
          </cell>
          <cell r="AP3896">
            <v>0</v>
          </cell>
          <cell r="AQ3896">
            <v>0</v>
          </cell>
          <cell r="AR3896">
            <v>0</v>
          </cell>
          <cell r="AS3896">
            <v>0</v>
          </cell>
          <cell r="AT3896" t="str">
            <v>Shrubland</v>
          </cell>
          <cell r="AU3896" t="str">
            <v>Undisturbed</v>
          </cell>
          <cell r="AV3896" t="str">
            <v>NA</v>
          </cell>
          <cell r="AW3896" t="str">
            <v>NA</v>
          </cell>
          <cell r="AX3896" t="str">
            <v>NA</v>
          </cell>
          <cell r="AY3896" t="str">
            <v>Elevations calculated using Google Earth. Several points incorrect and not on the Spanish mainland.</v>
          </cell>
        </row>
        <row r="3897">
          <cell r="A3897" t="str">
            <v>Retana&amp;Cerdá_2000_09</v>
          </cell>
          <cell r="B3897" t="str">
            <v>Arnan, Xavier</v>
          </cell>
          <cell r="C3897" t="str">
            <v>Europe</v>
          </cell>
          <cell r="D3897" t="str">
            <v>Spain</v>
          </cell>
          <cell r="E3897" t="str">
            <v>Girona</v>
          </cell>
          <cell r="F3897" t="str">
            <v>Portbou</v>
          </cell>
          <cell r="G3897" t="str">
            <v>Site 9</v>
          </cell>
          <cell r="H3897" t="str">
            <v>Open mixed forest</v>
          </cell>
          <cell r="I3897">
            <v>0</v>
          </cell>
          <cell r="J3897">
            <v>42.43</v>
          </cell>
          <cell r="K3897">
            <v>3.43</v>
          </cell>
          <cell r="L3897" t="str">
            <v>In publication</v>
          </cell>
          <cell r="M3897" t="str">
            <v>NA</v>
          </cell>
          <cell r="N3897">
            <v>3221</v>
          </cell>
          <cell r="O3897">
            <v>15</v>
          </cell>
          <cell r="P3897">
            <v>15</v>
          </cell>
          <cell r="Q3897">
            <v>0</v>
          </cell>
          <cell r="R3897">
            <v>2</v>
          </cell>
          <cell r="S3897" t="str">
            <v>NA</v>
          </cell>
          <cell r="T3897">
            <v>5</v>
          </cell>
          <cell r="U3897">
            <v>1990</v>
          </cell>
          <cell r="V3897" t="str">
            <v>NA</v>
          </cell>
          <cell r="W3897">
            <v>7</v>
          </cell>
          <cell r="X3897">
            <v>1990</v>
          </cell>
          <cell r="Y3897">
            <v>4.5</v>
          </cell>
          <cell r="Z3897">
            <v>20</v>
          </cell>
          <cell r="AA3897">
            <v>1</v>
          </cell>
          <cell r="AB3897" t="str">
            <v>NA</v>
          </cell>
          <cell r="AC3897" t="str">
            <v>Pitfall</v>
          </cell>
          <cell r="AD3897" t="str">
            <v>Traps were laid during these two different periods: sampling was conducted in mid-May (spring period) and repeated in mid-July (summer period), except in the Boalar de Jaca sites, which were sampled only once. In each sampling period, traps were operated for 4–6 days. Similar trap numbers were used at each site: four or five series of five traps (with 5-m spacing between traps and variable spacing between series) were laid over the study area. Pitfall traps were 6-cm diameter, 7-cm-deep plastic vials partially filled with water, ethanol and soap.</v>
          </cell>
          <cell r="AE3897">
            <v>22.5</v>
          </cell>
          <cell r="AF3897">
            <v>28.29</v>
          </cell>
          <cell r="AG3897">
            <v>5</v>
          </cell>
          <cell r="AH3897">
            <v>120</v>
          </cell>
          <cell r="AI3897">
            <v>112.5</v>
          </cell>
          <cell r="AJ3897">
            <v>0</v>
          </cell>
          <cell r="AK3897">
            <v>0</v>
          </cell>
          <cell r="AL3897">
            <v>0</v>
          </cell>
          <cell r="AM3897">
            <v>0</v>
          </cell>
          <cell r="AN3897">
            <v>0</v>
          </cell>
          <cell r="AO3897">
            <v>0</v>
          </cell>
          <cell r="AP3897">
            <v>0</v>
          </cell>
          <cell r="AQ3897">
            <v>0</v>
          </cell>
          <cell r="AR3897">
            <v>0</v>
          </cell>
          <cell r="AS3897">
            <v>0</v>
          </cell>
          <cell r="AT3897" t="str">
            <v>Open mixed forest</v>
          </cell>
          <cell r="AU3897" t="str">
            <v>Undisturbed</v>
          </cell>
          <cell r="AV3897" t="str">
            <v>NA</v>
          </cell>
          <cell r="AW3897" t="str">
            <v>NA</v>
          </cell>
          <cell r="AX3897" t="str">
            <v>NA</v>
          </cell>
          <cell r="AY3897" t="str">
            <v>Elevations calculated using Google Earth. Several points incorrect and not on the Spanish mainland.</v>
          </cell>
        </row>
        <row r="3898">
          <cell r="A3898" t="str">
            <v>Retana&amp;Cerdá_2000_10</v>
          </cell>
          <cell r="B3898" t="str">
            <v>Arnan, Xavier</v>
          </cell>
          <cell r="C3898" t="str">
            <v>Europe</v>
          </cell>
          <cell r="D3898" t="str">
            <v>Spain</v>
          </cell>
          <cell r="E3898" t="str">
            <v>Jaén</v>
          </cell>
          <cell r="F3898" t="str">
            <v>Sierra Sur</v>
          </cell>
          <cell r="G3898" t="str">
            <v>Site 10</v>
          </cell>
          <cell r="H3898" t="str">
            <v>Grassland</v>
          </cell>
          <cell r="I3898">
            <v>1460</v>
          </cell>
          <cell r="J3898">
            <v>37.67</v>
          </cell>
          <cell r="K3898">
            <v>-3.68</v>
          </cell>
          <cell r="L3898" t="str">
            <v>In publication</v>
          </cell>
          <cell r="M3898" t="str">
            <v>NA</v>
          </cell>
          <cell r="N3898">
            <v>2644</v>
          </cell>
          <cell r="O3898">
            <v>13</v>
          </cell>
          <cell r="P3898">
            <v>13</v>
          </cell>
          <cell r="Q3898">
            <v>0</v>
          </cell>
          <cell r="R3898">
            <v>2</v>
          </cell>
          <cell r="S3898" t="str">
            <v>NA</v>
          </cell>
          <cell r="T3898">
            <v>5</v>
          </cell>
          <cell r="U3898">
            <v>1990</v>
          </cell>
          <cell r="V3898" t="str">
            <v>NA</v>
          </cell>
          <cell r="W3898">
            <v>7</v>
          </cell>
          <cell r="X3898">
            <v>1990</v>
          </cell>
          <cell r="Y3898">
            <v>4.5</v>
          </cell>
          <cell r="Z3898">
            <v>20</v>
          </cell>
          <cell r="AA3898">
            <v>1</v>
          </cell>
          <cell r="AB3898" t="str">
            <v>NA</v>
          </cell>
          <cell r="AC3898" t="str">
            <v>Pitfall</v>
          </cell>
          <cell r="AD3898" t="str">
            <v>Traps were laid during these two different periods: sampling was conducted in mid-May (spring period) and repeated in mid-July (summer period), except in the Boalar de Jaca sites, which were sampled only once. In each sampling period, traps were operated for 4–6 days. Similar trap numbers were used at each site: four or five series of five traps (with 5-m spacing between traps and variable spacing between series) were laid over the study area. Pitfall traps were 6-cm diameter, 7-cm-deep plastic vials partially filled with water, ethanol and soap.</v>
          </cell>
          <cell r="AE3898">
            <v>22.5</v>
          </cell>
          <cell r="AF3898">
            <v>28.29</v>
          </cell>
          <cell r="AG3898">
            <v>5</v>
          </cell>
          <cell r="AH3898">
            <v>120</v>
          </cell>
          <cell r="AI3898">
            <v>112.5</v>
          </cell>
          <cell r="AJ3898">
            <v>0</v>
          </cell>
          <cell r="AK3898">
            <v>0</v>
          </cell>
          <cell r="AL3898">
            <v>0</v>
          </cell>
          <cell r="AM3898">
            <v>0</v>
          </cell>
          <cell r="AN3898">
            <v>0</v>
          </cell>
          <cell r="AO3898">
            <v>0</v>
          </cell>
          <cell r="AP3898">
            <v>0</v>
          </cell>
          <cell r="AQ3898">
            <v>0</v>
          </cell>
          <cell r="AR3898">
            <v>0</v>
          </cell>
          <cell r="AS3898">
            <v>0</v>
          </cell>
          <cell r="AT3898" t="str">
            <v>Grassland</v>
          </cell>
          <cell r="AU3898" t="str">
            <v>Undisturbed</v>
          </cell>
          <cell r="AV3898" t="str">
            <v>NA</v>
          </cell>
          <cell r="AW3898" t="str">
            <v>NA</v>
          </cell>
          <cell r="AX3898" t="str">
            <v>NA</v>
          </cell>
          <cell r="AY3898" t="str">
            <v>Elevations calculated using Google Earth. Several points incorrect and not on the Spanish mainland.</v>
          </cell>
        </row>
        <row r="3899">
          <cell r="A3899" t="str">
            <v>Retana&amp;Cerdá_2000_11</v>
          </cell>
          <cell r="B3899" t="str">
            <v>Arnan, Xavier</v>
          </cell>
          <cell r="C3899" t="str">
            <v>Europe</v>
          </cell>
          <cell r="D3899" t="str">
            <v>Spain</v>
          </cell>
          <cell r="E3899" t="str">
            <v>Huelva</v>
          </cell>
          <cell r="F3899" t="str">
            <v>Doñana National Park</v>
          </cell>
          <cell r="G3899" t="str">
            <v>Site 11</v>
          </cell>
          <cell r="H3899" t="str">
            <v>Grassland</v>
          </cell>
          <cell r="I3899">
            <v>31</v>
          </cell>
          <cell r="J3899">
            <v>37.17</v>
          </cell>
          <cell r="K3899">
            <v>-6.55</v>
          </cell>
          <cell r="L3899" t="str">
            <v>In publication</v>
          </cell>
          <cell r="M3899" t="str">
            <v>NA</v>
          </cell>
          <cell r="N3899">
            <v>1996</v>
          </cell>
          <cell r="O3899">
            <v>9</v>
          </cell>
          <cell r="P3899">
            <v>9</v>
          </cell>
          <cell r="Q3899">
            <v>0</v>
          </cell>
          <cell r="R3899">
            <v>2</v>
          </cell>
          <cell r="S3899" t="str">
            <v>NA</v>
          </cell>
          <cell r="T3899">
            <v>5</v>
          </cell>
          <cell r="U3899">
            <v>1990</v>
          </cell>
          <cell r="V3899" t="str">
            <v>NA</v>
          </cell>
          <cell r="W3899">
            <v>7</v>
          </cell>
          <cell r="X3899">
            <v>1990</v>
          </cell>
          <cell r="Y3899">
            <v>4.5</v>
          </cell>
          <cell r="Z3899">
            <v>20</v>
          </cell>
          <cell r="AA3899">
            <v>1</v>
          </cell>
          <cell r="AB3899" t="str">
            <v>NA</v>
          </cell>
          <cell r="AC3899" t="str">
            <v>Pitfall</v>
          </cell>
          <cell r="AD3899" t="str">
            <v>Traps were laid during these two different periods: sampling was conducted in mid-May (spring period) and repeated in mid-July (summer period), except in the Boalar de Jaca sites, which were sampled only once. In each sampling period, traps were operated for 4–6 days. Similar trap numbers were used at each site: four or five series of five traps (with 5-m spacing between traps and variable spacing between series) were laid over the study area. Pitfall traps were 6-cm diameter, 7-cm-deep plastic vials partially filled with water, ethanol and soap.</v>
          </cell>
          <cell r="AE3899">
            <v>22.5</v>
          </cell>
          <cell r="AF3899">
            <v>28.29</v>
          </cell>
          <cell r="AG3899">
            <v>5</v>
          </cell>
          <cell r="AH3899">
            <v>120</v>
          </cell>
          <cell r="AI3899">
            <v>112.5</v>
          </cell>
          <cell r="AJ3899">
            <v>0</v>
          </cell>
          <cell r="AK3899">
            <v>0</v>
          </cell>
          <cell r="AL3899">
            <v>0</v>
          </cell>
          <cell r="AM3899">
            <v>0</v>
          </cell>
          <cell r="AN3899">
            <v>0</v>
          </cell>
          <cell r="AO3899">
            <v>0</v>
          </cell>
          <cell r="AP3899">
            <v>0</v>
          </cell>
          <cell r="AQ3899">
            <v>0</v>
          </cell>
          <cell r="AR3899">
            <v>0</v>
          </cell>
          <cell r="AS3899">
            <v>0</v>
          </cell>
          <cell r="AT3899" t="str">
            <v>Grassland</v>
          </cell>
          <cell r="AU3899" t="str">
            <v>Undisturbed</v>
          </cell>
          <cell r="AV3899" t="str">
            <v>NA</v>
          </cell>
          <cell r="AW3899" t="str">
            <v>NA</v>
          </cell>
          <cell r="AX3899" t="str">
            <v>NA</v>
          </cell>
          <cell r="AY3899" t="str">
            <v>Elevations calculated using Google Earth. Several points incorrect and not on the Spanish mainland.</v>
          </cell>
        </row>
        <row r="3900">
          <cell r="A3900" t="str">
            <v>Retana&amp;Cerdá_2000_12</v>
          </cell>
          <cell r="B3900" t="str">
            <v>Arnan, Xavier</v>
          </cell>
          <cell r="C3900" t="str">
            <v>Europe</v>
          </cell>
          <cell r="D3900" t="str">
            <v>Spain</v>
          </cell>
          <cell r="E3900" t="str">
            <v>Barcelona</v>
          </cell>
          <cell r="F3900" t="str">
            <v>Bellaterra</v>
          </cell>
          <cell r="G3900" t="str">
            <v>Site 12</v>
          </cell>
          <cell r="H3900" t="str">
            <v>Grassland</v>
          </cell>
          <cell r="I3900">
            <v>14</v>
          </cell>
          <cell r="J3900">
            <v>41.35</v>
          </cell>
          <cell r="K3900">
            <v>2.0499999999999998</v>
          </cell>
          <cell r="L3900" t="str">
            <v>In publication</v>
          </cell>
          <cell r="M3900" t="str">
            <v>NA</v>
          </cell>
          <cell r="N3900">
            <v>499</v>
          </cell>
          <cell r="O3900">
            <v>10</v>
          </cell>
          <cell r="P3900">
            <v>10</v>
          </cell>
          <cell r="Q3900">
            <v>0</v>
          </cell>
          <cell r="R3900">
            <v>2</v>
          </cell>
          <cell r="S3900" t="str">
            <v>NA</v>
          </cell>
          <cell r="T3900">
            <v>5</v>
          </cell>
          <cell r="U3900">
            <v>1990</v>
          </cell>
          <cell r="V3900" t="str">
            <v>NA</v>
          </cell>
          <cell r="W3900">
            <v>7</v>
          </cell>
          <cell r="X3900">
            <v>1990</v>
          </cell>
          <cell r="Y3900">
            <v>4.5</v>
          </cell>
          <cell r="Z3900">
            <v>20</v>
          </cell>
          <cell r="AA3900">
            <v>1</v>
          </cell>
          <cell r="AB3900" t="str">
            <v>NA</v>
          </cell>
          <cell r="AC3900" t="str">
            <v>Pitfall</v>
          </cell>
          <cell r="AD3900" t="str">
            <v>Traps were laid during these two different periods: sampling was conducted in mid-May (spring period) and repeated in mid-July (summer period), except in the Boalar de Jaca sites, which were sampled only once. In each sampling period, traps were operated for 4–6 days. Similar trap numbers were used at each site: four or five series of five traps (with 5-m spacing between traps and variable spacing between series) were laid over the study area. Pitfall traps were 6-cm diameter, 7-cm-deep plastic vials partially filled with water, ethanol and soap.</v>
          </cell>
          <cell r="AE3900">
            <v>22.5</v>
          </cell>
          <cell r="AF3900">
            <v>28.29</v>
          </cell>
          <cell r="AG3900">
            <v>5</v>
          </cell>
          <cell r="AH3900">
            <v>120</v>
          </cell>
          <cell r="AI3900">
            <v>112.5</v>
          </cell>
          <cell r="AJ3900">
            <v>0</v>
          </cell>
          <cell r="AK3900">
            <v>0</v>
          </cell>
          <cell r="AL3900">
            <v>0</v>
          </cell>
          <cell r="AM3900">
            <v>0</v>
          </cell>
          <cell r="AN3900">
            <v>0</v>
          </cell>
          <cell r="AO3900">
            <v>0</v>
          </cell>
          <cell r="AP3900">
            <v>0</v>
          </cell>
          <cell r="AQ3900">
            <v>0</v>
          </cell>
          <cell r="AR3900">
            <v>0</v>
          </cell>
          <cell r="AS3900">
            <v>0</v>
          </cell>
          <cell r="AT3900" t="str">
            <v>Grassland</v>
          </cell>
          <cell r="AU3900" t="str">
            <v>Undisturbed</v>
          </cell>
          <cell r="AV3900" t="str">
            <v>NA</v>
          </cell>
          <cell r="AW3900" t="str">
            <v>NA</v>
          </cell>
          <cell r="AX3900" t="str">
            <v>NA</v>
          </cell>
          <cell r="AY3900" t="str">
            <v>Elevations calculated using Google Earth. Several points incorrect and not on the Spanish mainland.</v>
          </cell>
        </row>
        <row r="3901">
          <cell r="A3901" t="str">
            <v>Retana&amp;Cerdá_2000_13</v>
          </cell>
          <cell r="B3901" t="str">
            <v>Arnan, Xavier</v>
          </cell>
          <cell r="C3901" t="str">
            <v>Europe</v>
          </cell>
          <cell r="D3901" t="str">
            <v>Spain</v>
          </cell>
          <cell r="E3901" t="str">
            <v>Barcelona</v>
          </cell>
          <cell r="F3901" t="str">
            <v>Serra de Collcerola</v>
          </cell>
          <cell r="G3901" t="str">
            <v>Site 13</v>
          </cell>
          <cell r="H3901" t="str">
            <v>Shrubland</v>
          </cell>
          <cell r="I3901">
            <v>95</v>
          </cell>
          <cell r="J3901">
            <v>41.4</v>
          </cell>
          <cell r="K3901">
            <v>2.13</v>
          </cell>
          <cell r="L3901" t="str">
            <v>In publication</v>
          </cell>
          <cell r="M3901" t="str">
            <v>NA</v>
          </cell>
          <cell r="N3901">
            <v>2073</v>
          </cell>
          <cell r="O3901">
            <v>6</v>
          </cell>
          <cell r="P3901">
            <v>6</v>
          </cell>
          <cell r="Q3901">
            <v>0</v>
          </cell>
          <cell r="R3901">
            <v>2</v>
          </cell>
          <cell r="S3901" t="str">
            <v>NA</v>
          </cell>
          <cell r="T3901">
            <v>5</v>
          </cell>
          <cell r="U3901">
            <v>1990</v>
          </cell>
          <cell r="V3901" t="str">
            <v>NA</v>
          </cell>
          <cell r="W3901">
            <v>7</v>
          </cell>
          <cell r="X3901">
            <v>1990</v>
          </cell>
          <cell r="Y3901">
            <v>4.5</v>
          </cell>
          <cell r="Z3901">
            <v>20</v>
          </cell>
          <cell r="AA3901">
            <v>1</v>
          </cell>
          <cell r="AB3901" t="str">
            <v>NA</v>
          </cell>
          <cell r="AC3901" t="str">
            <v>Pitfall</v>
          </cell>
          <cell r="AD3901" t="str">
            <v>Traps were laid during these two different periods: sampling was conducted in mid-May (spring period) and repeated in mid-July (summer period), except in the Boalar de Jaca sites, which were sampled only once. In each sampling period, traps were operated for 4–6 days. Similar trap numbers were used at each site: four or five series of five traps (with 5-m spacing between traps and variable spacing between series) were laid over the study area. Pitfall traps were 6-cm diameter, 7-cm-deep plastic vials partially filled with water, ethanol and soap.</v>
          </cell>
          <cell r="AE3901">
            <v>22.5</v>
          </cell>
          <cell r="AF3901">
            <v>28.29</v>
          </cell>
          <cell r="AG3901">
            <v>5</v>
          </cell>
          <cell r="AH3901">
            <v>120</v>
          </cell>
          <cell r="AI3901">
            <v>112.5</v>
          </cell>
          <cell r="AJ3901">
            <v>0</v>
          </cell>
          <cell r="AK3901">
            <v>0</v>
          </cell>
          <cell r="AL3901">
            <v>0</v>
          </cell>
          <cell r="AM3901">
            <v>0</v>
          </cell>
          <cell r="AN3901">
            <v>0</v>
          </cell>
          <cell r="AO3901">
            <v>0</v>
          </cell>
          <cell r="AP3901">
            <v>0</v>
          </cell>
          <cell r="AQ3901">
            <v>0</v>
          </cell>
          <cell r="AR3901">
            <v>0</v>
          </cell>
          <cell r="AS3901">
            <v>0</v>
          </cell>
          <cell r="AT3901" t="str">
            <v>Shrubland</v>
          </cell>
          <cell r="AU3901" t="str">
            <v>Undisturbed</v>
          </cell>
          <cell r="AV3901" t="str">
            <v>NA</v>
          </cell>
          <cell r="AW3901" t="str">
            <v>NA</v>
          </cell>
          <cell r="AX3901" t="str">
            <v>NA</v>
          </cell>
          <cell r="AY3901" t="str">
            <v>Elevations calculated using Google Earth. Several points incorrect and not on the Spanish mainland.</v>
          </cell>
        </row>
        <row r="3902">
          <cell r="A3902" t="str">
            <v>Retana&amp;Cerdá_2000_14</v>
          </cell>
          <cell r="B3902" t="str">
            <v>Arnan, Xavier</v>
          </cell>
          <cell r="C3902" t="str">
            <v>Europe</v>
          </cell>
          <cell r="D3902" t="str">
            <v>Spain</v>
          </cell>
          <cell r="E3902" t="str">
            <v>Huesca</v>
          </cell>
          <cell r="F3902" t="str">
            <v>Boalar de Jaca</v>
          </cell>
          <cell r="G3902" t="str">
            <v>Site 14</v>
          </cell>
          <cell r="H3902" t="str">
            <v>Grassland</v>
          </cell>
          <cell r="I3902">
            <v>570</v>
          </cell>
          <cell r="J3902">
            <v>42.13</v>
          </cell>
          <cell r="K3902">
            <v>-0.05</v>
          </cell>
          <cell r="L3902" t="str">
            <v>In publication</v>
          </cell>
          <cell r="M3902" t="str">
            <v>NA</v>
          </cell>
          <cell r="N3902">
            <v>1295</v>
          </cell>
          <cell r="O3902">
            <v>11</v>
          </cell>
          <cell r="P3902">
            <v>11</v>
          </cell>
          <cell r="Q3902">
            <v>0</v>
          </cell>
          <cell r="R3902">
            <v>1</v>
          </cell>
          <cell r="S3902" t="str">
            <v>NA</v>
          </cell>
          <cell r="T3902">
            <v>5</v>
          </cell>
          <cell r="U3902">
            <v>1990</v>
          </cell>
          <cell r="V3902" t="str">
            <v>NA</v>
          </cell>
          <cell r="W3902">
            <v>7</v>
          </cell>
          <cell r="X3902">
            <v>1990</v>
          </cell>
          <cell r="Y3902">
            <v>4.5</v>
          </cell>
          <cell r="Z3902">
            <v>20</v>
          </cell>
          <cell r="AA3902">
            <v>1</v>
          </cell>
          <cell r="AB3902" t="str">
            <v>NA</v>
          </cell>
          <cell r="AC3902" t="str">
            <v>Pitfall</v>
          </cell>
          <cell r="AD3902" t="str">
            <v>Traps were laid during these two different periods: sampling was conducted in mid-May (spring period) and repeated in mid-July (summer period), except in the Boalar de Jaca sites, which were sampled only once. In each sampling period, traps were operated for 4–6 days. Similar trap numbers were used at each site: four or five series of five traps (with 5-m spacing between traps and variable spacing between series) were laid over the study area. Pitfall traps were 6-cm diameter, 7-cm-deep plastic vials partially filled with water, ethanol and soap.</v>
          </cell>
          <cell r="AE3902">
            <v>22.5</v>
          </cell>
          <cell r="AF3902">
            <v>28.29</v>
          </cell>
          <cell r="AG3902">
            <v>5</v>
          </cell>
          <cell r="AH3902">
            <v>120</v>
          </cell>
          <cell r="AI3902">
            <v>112.5</v>
          </cell>
          <cell r="AJ3902">
            <v>0</v>
          </cell>
          <cell r="AK3902">
            <v>0</v>
          </cell>
          <cell r="AL3902">
            <v>0</v>
          </cell>
          <cell r="AM3902">
            <v>0</v>
          </cell>
          <cell r="AN3902">
            <v>0</v>
          </cell>
          <cell r="AO3902">
            <v>0</v>
          </cell>
          <cell r="AP3902">
            <v>0</v>
          </cell>
          <cell r="AQ3902">
            <v>0</v>
          </cell>
          <cell r="AR3902">
            <v>0</v>
          </cell>
          <cell r="AS3902">
            <v>0</v>
          </cell>
          <cell r="AT3902" t="str">
            <v>Grassland</v>
          </cell>
          <cell r="AU3902" t="str">
            <v>Undisturbed</v>
          </cell>
          <cell r="AV3902" t="str">
            <v>NA</v>
          </cell>
          <cell r="AW3902" t="str">
            <v>NA</v>
          </cell>
          <cell r="AX3902" t="str">
            <v>NA</v>
          </cell>
          <cell r="AY3902" t="str">
            <v>Elevations calculated using Google Earth. Several points incorrect and not on the Spanish mainland.</v>
          </cell>
        </row>
        <row r="3903">
          <cell r="A3903" t="str">
            <v>Retana&amp;Cerdá_2000_15</v>
          </cell>
          <cell r="B3903" t="str">
            <v>Arnan, Xavier</v>
          </cell>
          <cell r="C3903" t="str">
            <v>Europe</v>
          </cell>
          <cell r="D3903" t="str">
            <v>Spain</v>
          </cell>
          <cell r="E3903" t="str">
            <v>Huesca</v>
          </cell>
          <cell r="F3903" t="str">
            <v>Boalar de Jaca</v>
          </cell>
          <cell r="G3903" t="str">
            <v>Site 15</v>
          </cell>
          <cell r="H3903" t="str">
            <v>Grassland-Shrubland</v>
          </cell>
          <cell r="I3903">
            <v>570</v>
          </cell>
          <cell r="J3903">
            <v>42.13</v>
          </cell>
          <cell r="K3903">
            <v>-0.05</v>
          </cell>
          <cell r="L3903" t="str">
            <v>In publication</v>
          </cell>
          <cell r="M3903" t="str">
            <v>NA</v>
          </cell>
          <cell r="N3903">
            <v>625</v>
          </cell>
          <cell r="O3903">
            <v>6</v>
          </cell>
          <cell r="P3903">
            <v>6</v>
          </cell>
          <cell r="Q3903">
            <v>0</v>
          </cell>
          <cell r="R3903">
            <v>1</v>
          </cell>
          <cell r="S3903" t="str">
            <v>NA</v>
          </cell>
          <cell r="T3903">
            <v>5</v>
          </cell>
          <cell r="U3903">
            <v>1990</v>
          </cell>
          <cell r="V3903" t="str">
            <v>NA</v>
          </cell>
          <cell r="W3903">
            <v>7</v>
          </cell>
          <cell r="X3903">
            <v>1990</v>
          </cell>
          <cell r="Y3903">
            <v>4.5</v>
          </cell>
          <cell r="Z3903">
            <v>20</v>
          </cell>
          <cell r="AA3903">
            <v>1</v>
          </cell>
          <cell r="AB3903" t="str">
            <v>NA</v>
          </cell>
          <cell r="AC3903" t="str">
            <v>Pitfall</v>
          </cell>
          <cell r="AD3903" t="str">
            <v>Traps were laid during these two different periods: sampling was conducted in mid-May (spring period) and repeated in mid-July (summer period), except in the Boalar de Jaca sites, which were sampled only once. In each sampling period, traps were operated for 4–6 days. Similar trap numbers were used at each site: four or five series of five traps (with 5-m spacing between traps and variable spacing between series) were laid over the study area. Pitfall traps were 6-cm diameter, 7-cm-deep plastic vials partially filled with water, ethanol and soap.</v>
          </cell>
          <cell r="AE3903">
            <v>22.5</v>
          </cell>
          <cell r="AF3903">
            <v>28.29</v>
          </cell>
          <cell r="AG3903">
            <v>5</v>
          </cell>
          <cell r="AH3903">
            <v>120</v>
          </cell>
          <cell r="AI3903">
            <v>112.5</v>
          </cell>
          <cell r="AJ3903">
            <v>0</v>
          </cell>
          <cell r="AK3903">
            <v>0</v>
          </cell>
          <cell r="AL3903">
            <v>0</v>
          </cell>
          <cell r="AM3903">
            <v>0</v>
          </cell>
          <cell r="AN3903">
            <v>0</v>
          </cell>
          <cell r="AO3903">
            <v>0</v>
          </cell>
          <cell r="AP3903">
            <v>0</v>
          </cell>
          <cell r="AQ3903">
            <v>0</v>
          </cell>
          <cell r="AR3903">
            <v>0</v>
          </cell>
          <cell r="AS3903">
            <v>0</v>
          </cell>
          <cell r="AT3903" t="str">
            <v>Grassland-Shrubland</v>
          </cell>
          <cell r="AU3903" t="str">
            <v>Undisturbed</v>
          </cell>
          <cell r="AV3903" t="str">
            <v>NA</v>
          </cell>
          <cell r="AW3903" t="str">
            <v>NA</v>
          </cell>
          <cell r="AX3903" t="str">
            <v>NA</v>
          </cell>
          <cell r="AY3903" t="str">
            <v>Elevations calculated using Google Earth. Several points incorrect and not on the Spanish mainland.</v>
          </cell>
        </row>
        <row r="3904">
          <cell r="A3904" t="str">
            <v>Retana&amp;Cerdá_2000_16</v>
          </cell>
          <cell r="B3904" t="str">
            <v>Arnan, Xavier</v>
          </cell>
          <cell r="C3904" t="str">
            <v>Europe</v>
          </cell>
          <cell r="D3904" t="str">
            <v>Spain</v>
          </cell>
          <cell r="E3904" t="str">
            <v>Huesca</v>
          </cell>
          <cell r="F3904" t="str">
            <v>Boalar de Jaca</v>
          </cell>
          <cell r="G3904" t="str">
            <v>Site 16</v>
          </cell>
          <cell r="H3904" t="str">
            <v>Forest gap</v>
          </cell>
          <cell r="I3904">
            <v>570</v>
          </cell>
          <cell r="J3904">
            <v>42.13</v>
          </cell>
          <cell r="K3904">
            <v>-0.05</v>
          </cell>
          <cell r="L3904" t="str">
            <v>In publication</v>
          </cell>
          <cell r="M3904" t="str">
            <v>NA</v>
          </cell>
          <cell r="N3904">
            <v>1336</v>
          </cell>
          <cell r="O3904">
            <v>9</v>
          </cell>
          <cell r="P3904">
            <v>9</v>
          </cell>
          <cell r="Q3904">
            <v>0</v>
          </cell>
          <cell r="R3904">
            <v>1</v>
          </cell>
          <cell r="S3904" t="str">
            <v>NA</v>
          </cell>
          <cell r="T3904">
            <v>5</v>
          </cell>
          <cell r="U3904">
            <v>1990</v>
          </cell>
          <cell r="V3904" t="str">
            <v>NA</v>
          </cell>
          <cell r="W3904">
            <v>7</v>
          </cell>
          <cell r="X3904">
            <v>1990</v>
          </cell>
          <cell r="Y3904">
            <v>4.5</v>
          </cell>
          <cell r="Z3904">
            <v>20</v>
          </cell>
          <cell r="AA3904">
            <v>1</v>
          </cell>
          <cell r="AB3904" t="str">
            <v>NA</v>
          </cell>
          <cell r="AC3904" t="str">
            <v>Pitfall</v>
          </cell>
          <cell r="AD3904" t="str">
            <v>Traps were laid during these two different periods: sampling was conducted in mid-May (spring period) and repeated in mid-July (summer period), except in the Boalar de Jaca sites, which were sampled only once. In each sampling period, traps were operated for 4–6 days. Similar trap numbers were used at each site: four or five series of five traps (with 5-m spacing between traps and variable spacing between series) were laid over the study area. Pitfall traps were 6-cm diameter, 7-cm-deep plastic vials partially filled with water, ethanol and soap.</v>
          </cell>
          <cell r="AE3904">
            <v>22.5</v>
          </cell>
          <cell r="AF3904">
            <v>28.29</v>
          </cell>
          <cell r="AG3904">
            <v>5</v>
          </cell>
          <cell r="AH3904">
            <v>120</v>
          </cell>
          <cell r="AI3904">
            <v>112.5</v>
          </cell>
          <cell r="AJ3904">
            <v>0</v>
          </cell>
          <cell r="AK3904">
            <v>0</v>
          </cell>
          <cell r="AL3904">
            <v>0</v>
          </cell>
          <cell r="AM3904">
            <v>0</v>
          </cell>
          <cell r="AN3904">
            <v>0</v>
          </cell>
          <cell r="AO3904">
            <v>0</v>
          </cell>
          <cell r="AP3904">
            <v>0</v>
          </cell>
          <cell r="AQ3904">
            <v>0</v>
          </cell>
          <cell r="AR3904">
            <v>0</v>
          </cell>
          <cell r="AS3904">
            <v>0</v>
          </cell>
          <cell r="AT3904" t="str">
            <v>Forest gap</v>
          </cell>
          <cell r="AU3904" t="str">
            <v>Undisturbed</v>
          </cell>
          <cell r="AV3904" t="str">
            <v>NA</v>
          </cell>
          <cell r="AW3904" t="str">
            <v>NA</v>
          </cell>
          <cell r="AX3904" t="str">
            <v>NA</v>
          </cell>
          <cell r="AY3904" t="str">
            <v>Elevations calculated using Google Earth. Several points incorrect and not on the Spanish mainland.</v>
          </cell>
        </row>
        <row r="3905">
          <cell r="A3905" t="str">
            <v>Retana&amp;Cerdá_2000_17</v>
          </cell>
          <cell r="B3905" t="str">
            <v>Arnan, Xavier</v>
          </cell>
          <cell r="C3905" t="str">
            <v>Europe</v>
          </cell>
          <cell r="D3905" t="str">
            <v>Spain</v>
          </cell>
          <cell r="E3905" t="str">
            <v>Huesca</v>
          </cell>
          <cell r="F3905" t="str">
            <v>Boalar de Jaca</v>
          </cell>
          <cell r="G3905" t="str">
            <v>Site 17</v>
          </cell>
          <cell r="H3905" t="str">
            <v>Oak forest</v>
          </cell>
          <cell r="I3905">
            <v>570</v>
          </cell>
          <cell r="J3905">
            <v>42.13</v>
          </cell>
          <cell r="K3905">
            <v>-0.05</v>
          </cell>
          <cell r="L3905" t="str">
            <v>In publication</v>
          </cell>
          <cell r="M3905" t="str">
            <v>NA</v>
          </cell>
          <cell r="N3905">
            <v>1842</v>
          </cell>
          <cell r="O3905">
            <v>6</v>
          </cell>
          <cell r="P3905">
            <v>6</v>
          </cell>
          <cell r="Q3905">
            <v>0</v>
          </cell>
          <cell r="R3905">
            <v>1</v>
          </cell>
          <cell r="S3905" t="str">
            <v>NA</v>
          </cell>
          <cell r="T3905">
            <v>5</v>
          </cell>
          <cell r="U3905">
            <v>1990</v>
          </cell>
          <cell r="V3905" t="str">
            <v>NA</v>
          </cell>
          <cell r="W3905">
            <v>7</v>
          </cell>
          <cell r="X3905">
            <v>1990</v>
          </cell>
          <cell r="Y3905">
            <v>4.5</v>
          </cell>
          <cell r="Z3905">
            <v>20</v>
          </cell>
          <cell r="AA3905">
            <v>1</v>
          </cell>
          <cell r="AB3905" t="str">
            <v>NA</v>
          </cell>
          <cell r="AC3905" t="str">
            <v>Pitfall</v>
          </cell>
          <cell r="AD3905" t="str">
            <v>Traps were laid during these two different periods: sampling was conducted in mid-May (spring period) and repeated in mid-July (summer period), except in the Boalar de Jaca sites, which were sampled only once. In each sampling period, traps were operated for 4–6 days. Similar trap numbers were used at each site: four or five series of five traps (with 5-m spacing between traps and variable spacing between series) were laid over the study area. Pitfall traps were 6-cm diameter, 7-cm-deep plastic vials partially filled with water, ethanol and soap.</v>
          </cell>
          <cell r="AE3905">
            <v>22.5</v>
          </cell>
          <cell r="AF3905">
            <v>28.29</v>
          </cell>
          <cell r="AG3905">
            <v>5</v>
          </cell>
          <cell r="AH3905">
            <v>120</v>
          </cell>
          <cell r="AI3905">
            <v>112.5</v>
          </cell>
          <cell r="AJ3905">
            <v>0</v>
          </cell>
          <cell r="AK3905">
            <v>0</v>
          </cell>
          <cell r="AL3905">
            <v>0</v>
          </cell>
          <cell r="AM3905">
            <v>0</v>
          </cell>
          <cell r="AN3905">
            <v>0</v>
          </cell>
          <cell r="AO3905">
            <v>0</v>
          </cell>
          <cell r="AP3905">
            <v>0</v>
          </cell>
          <cell r="AQ3905">
            <v>0</v>
          </cell>
          <cell r="AR3905">
            <v>0</v>
          </cell>
          <cell r="AS3905">
            <v>0</v>
          </cell>
          <cell r="AT3905" t="str">
            <v>Oak forest</v>
          </cell>
          <cell r="AU3905" t="str">
            <v>Undisturbed</v>
          </cell>
          <cell r="AV3905" t="str">
            <v>NA</v>
          </cell>
          <cell r="AW3905" t="str">
            <v>NA</v>
          </cell>
          <cell r="AX3905" t="str">
            <v>NA</v>
          </cell>
          <cell r="AY3905" t="str">
            <v>Elevations calculated using Google Earth. Several points incorrect and not on the Spanish mainland.</v>
          </cell>
        </row>
        <row r="3906">
          <cell r="A3906" t="str">
            <v>Ríos-Casanova_etal_2006_01</v>
          </cell>
          <cell r="B3906" t="str">
            <v>Fitzpatrick, Matt</v>
          </cell>
          <cell r="C3906" t="str">
            <v>North America</v>
          </cell>
          <cell r="D3906" t="str">
            <v>Mexico</v>
          </cell>
          <cell r="E3906" t="str">
            <v>San Rafael, Coxcatlan</v>
          </cell>
          <cell r="F3906" t="str">
            <v>NA</v>
          </cell>
          <cell r="G3906" t="str">
            <v>Barranca Muchil</v>
          </cell>
          <cell r="H3906" t="str">
            <v>Fouquerial - Terrace 1</v>
          </cell>
          <cell r="I3906">
            <v>1000</v>
          </cell>
          <cell r="J3906">
            <v>18.22</v>
          </cell>
          <cell r="K3906">
            <v>-97.13</v>
          </cell>
          <cell r="L3906" t="str">
            <v>In publication</v>
          </cell>
          <cell r="M3906" t="str">
            <v>NA</v>
          </cell>
          <cell r="N3906" t="str">
            <v>NA</v>
          </cell>
          <cell r="O3906">
            <v>19</v>
          </cell>
          <cell r="P3906" t="str">
            <v>NA</v>
          </cell>
          <cell r="Q3906" t="str">
            <v>NA</v>
          </cell>
          <cell r="R3906">
            <v>5</v>
          </cell>
          <cell r="S3906" t="str">
            <v>NA</v>
          </cell>
          <cell r="T3906">
            <v>11</v>
          </cell>
          <cell r="U3906">
            <v>1999</v>
          </cell>
          <cell r="V3906" t="str">
            <v>NA</v>
          </cell>
          <cell r="W3906">
            <v>1</v>
          </cell>
          <cell r="X3906">
            <v>2001</v>
          </cell>
          <cell r="Y3906">
            <v>1</v>
          </cell>
          <cell r="Z3906">
            <v>40</v>
          </cell>
          <cell r="AA3906">
            <v>30</v>
          </cell>
          <cell r="AB3906">
            <v>0</v>
          </cell>
          <cell r="AC3906" t="str">
            <v>Pitfall</v>
          </cell>
          <cell r="AD3906" t="str">
            <v>Ants were captured in each alluvial terrace by using 20 pitfall traps arranged in a grid of 5 x 4 and separated by 10m.  This arrangement was repeated 5 times from 1999 to 2001 (November 1999, April, July and October 2000, and January 2001), for a total sampling effort of 400 traps. Traps were buried 24 h before sampling to reduce digging effect. After this period, traps were simultaneously opened in all terraces during 48 h.</v>
          </cell>
          <cell r="AE3906">
            <v>20</v>
          </cell>
          <cell r="AF3906" t="str">
            <v>NA</v>
          </cell>
          <cell r="AG3906">
            <v>10</v>
          </cell>
          <cell r="AH3906">
            <v>240</v>
          </cell>
          <cell r="AI3906">
            <v>200</v>
          </cell>
          <cell r="AJ3906">
            <v>0</v>
          </cell>
          <cell r="AK3906">
            <v>0</v>
          </cell>
          <cell r="AL3906">
            <v>0</v>
          </cell>
          <cell r="AM3906">
            <v>0</v>
          </cell>
          <cell r="AN3906">
            <v>0</v>
          </cell>
          <cell r="AO3906">
            <v>0</v>
          </cell>
          <cell r="AP3906">
            <v>0</v>
          </cell>
          <cell r="AQ3906">
            <v>0</v>
          </cell>
          <cell r="AR3906">
            <v>0</v>
          </cell>
          <cell r="AS3906">
            <v>0</v>
          </cell>
          <cell r="AT3906" t="str">
            <v>Alluvial fan composed of four terraced differing in age, soil traits, and dominant plant species…</v>
          </cell>
          <cell r="AU3906" t="str">
            <v>Undisturbed</v>
          </cell>
          <cell r="AV3906" t="str">
            <v>NA</v>
          </cell>
          <cell r="AW3906" t="str">
            <v>NA</v>
          </cell>
          <cell r="AX3906" t="str">
            <v>NA</v>
          </cell>
          <cell r="AY3906" t="str">
            <v>site coordinates average of range (Latitude 18°12' to 18°14'N Longitude 97°07' - 97°09' W)</v>
          </cell>
        </row>
        <row r="3907">
          <cell r="A3907" t="str">
            <v>Ríos-Casanova_etal_2006_02</v>
          </cell>
          <cell r="B3907" t="str">
            <v>Fitzpatrick, Matt</v>
          </cell>
          <cell r="C3907" t="str">
            <v>North America</v>
          </cell>
          <cell r="D3907" t="str">
            <v>Mexico</v>
          </cell>
          <cell r="E3907" t="str">
            <v>San Rafael, Coxcatlan</v>
          </cell>
          <cell r="F3907" t="str">
            <v>NA</v>
          </cell>
          <cell r="G3907" t="str">
            <v>Barranca Muchil</v>
          </cell>
          <cell r="H3907" t="str">
            <v>Cuajiotal - Terrace 2</v>
          </cell>
          <cell r="I3907">
            <v>1000</v>
          </cell>
          <cell r="J3907">
            <v>18.22</v>
          </cell>
          <cell r="K3907">
            <v>-97.13</v>
          </cell>
          <cell r="L3907" t="str">
            <v>In publication</v>
          </cell>
          <cell r="M3907" t="str">
            <v>NA</v>
          </cell>
          <cell r="N3907" t="str">
            <v>NA</v>
          </cell>
          <cell r="O3907">
            <v>19</v>
          </cell>
          <cell r="P3907" t="str">
            <v>NA</v>
          </cell>
          <cell r="Q3907" t="str">
            <v>NA</v>
          </cell>
          <cell r="R3907">
            <v>5</v>
          </cell>
          <cell r="S3907" t="str">
            <v>NA</v>
          </cell>
          <cell r="T3907">
            <v>11</v>
          </cell>
          <cell r="U3907">
            <v>1999</v>
          </cell>
          <cell r="V3907" t="str">
            <v>NA</v>
          </cell>
          <cell r="W3907">
            <v>1</v>
          </cell>
          <cell r="X3907">
            <v>2001</v>
          </cell>
          <cell r="Y3907">
            <v>1</v>
          </cell>
          <cell r="Z3907">
            <v>40</v>
          </cell>
          <cell r="AA3907">
            <v>30</v>
          </cell>
          <cell r="AB3907">
            <v>0</v>
          </cell>
          <cell r="AC3907" t="str">
            <v>Pitfall</v>
          </cell>
          <cell r="AD3907" t="str">
            <v>Ants were captured in each alluvial terrace by using 20 pitfall traps arranged in a grid of 5 x 4 and separated by 10m.  This arrangement was repeated 5 times from 1999 to 2001 (November 1999, April, July and October 2000, and January 2001), for a total sampling effort of 400 traps. Traps were buried 24 h before sampling to reduce digging effect. After this period, traps were simultaneously opened in all terraces during 48 h.</v>
          </cell>
          <cell r="AE3907">
            <v>20</v>
          </cell>
          <cell r="AF3907" t="str">
            <v>NA</v>
          </cell>
          <cell r="AG3907">
            <v>10</v>
          </cell>
          <cell r="AH3907">
            <v>240</v>
          </cell>
          <cell r="AI3907">
            <v>200</v>
          </cell>
          <cell r="AJ3907">
            <v>0</v>
          </cell>
          <cell r="AK3907">
            <v>0</v>
          </cell>
          <cell r="AL3907">
            <v>0</v>
          </cell>
          <cell r="AM3907">
            <v>0</v>
          </cell>
          <cell r="AN3907">
            <v>0</v>
          </cell>
          <cell r="AO3907">
            <v>0</v>
          </cell>
          <cell r="AP3907">
            <v>0</v>
          </cell>
          <cell r="AQ3907">
            <v>0</v>
          </cell>
          <cell r="AR3907">
            <v>0</v>
          </cell>
          <cell r="AS3907">
            <v>0</v>
          </cell>
          <cell r="AT3907" t="str">
            <v>Alluvial fan composed of four terraced differing in age, soil traits, and dominant plant species…</v>
          </cell>
          <cell r="AU3907" t="str">
            <v>Undisturbed</v>
          </cell>
          <cell r="AV3907" t="str">
            <v>NA</v>
          </cell>
          <cell r="AW3907" t="str">
            <v>NA</v>
          </cell>
          <cell r="AX3907" t="str">
            <v>NA</v>
          </cell>
          <cell r="AY3907" t="str">
            <v>site coordinates average of range (Latitude 18°12' to 18°14'N Longitude 97°07' - 97°09' W)</v>
          </cell>
        </row>
        <row r="3908">
          <cell r="A3908" t="str">
            <v>Ríos-Casanova_etal_2006_03</v>
          </cell>
          <cell r="B3908" t="str">
            <v>Fitzpatrick, Matt</v>
          </cell>
          <cell r="C3908" t="str">
            <v>North America</v>
          </cell>
          <cell r="D3908" t="str">
            <v>Mexico</v>
          </cell>
          <cell r="E3908" t="str">
            <v>San Rafael, Coxcatlan</v>
          </cell>
          <cell r="F3908" t="str">
            <v>NA</v>
          </cell>
          <cell r="G3908" t="str">
            <v>Barranca Muchil</v>
          </cell>
          <cell r="H3908" t="str">
            <v>Chiotillal - Terrace 3</v>
          </cell>
          <cell r="I3908">
            <v>1000</v>
          </cell>
          <cell r="J3908">
            <v>18.22</v>
          </cell>
          <cell r="K3908">
            <v>-97.13</v>
          </cell>
          <cell r="L3908" t="str">
            <v>In publication</v>
          </cell>
          <cell r="M3908" t="str">
            <v>NA</v>
          </cell>
          <cell r="N3908" t="str">
            <v>NA</v>
          </cell>
          <cell r="O3908">
            <v>21</v>
          </cell>
          <cell r="P3908" t="str">
            <v>NA</v>
          </cell>
          <cell r="Q3908" t="str">
            <v>NA</v>
          </cell>
          <cell r="R3908">
            <v>5</v>
          </cell>
          <cell r="S3908" t="str">
            <v>NA</v>
          </cell>
          <cell r="T3908">
            <v>11</v>
          </cell>
          <cell r="U3908">
            <v>1999</v>
          </cell>
          <cell r="V3908" t="str">
            <v>NA</v>
          </cell>
          <cell r="W3908">
            <v>1</v>
          </cell>
          <cell r="X3908">
            <v>2001</v>
          </cell>
          <cell r="Y3908">
            <v>1</v>
          </cell>
          <cell r="Z3908">
            <v>40</v>
          </cell>
          <cell r="AA3908">
            <v>30</v>
          </cell>
          <cell r="AB3908">
            <v>0</v>
          </cell>
          <cell r="AC3908" t="str">
            <v>Pitfall</v>
          </cell>
          <cell r="AD3908" t="str">
            <v>Ants were captured in each alluvial terrace by using 20 pitfall traps arranged in a grid of 5 x 4 and separated by 10m.  This arrangement was repeated 5 times from 1999 to 2001 (November 1999, April, July and October 2000, and January 2001), for a total sampling effort of 400 traps. Traps were buried 24 h before sampling to reduce digging effect. After this period, traps were simultaneously opened in all terraces during 48 h.</v>
          </cell>
          <cell r="AE3908">
            <v>20</v>
          </cell>
          <cell r="AF3908" t="str">
            <v>NA</v>
          </cell>
          <cell r="AG3908">
            <v>10</v>
          </cell>
          <cell r="AH3908">
            <v>240</v>
          </cell>
          <cell r="AI3908">
            <v>200</v>
          </cell>
          <cell r="AJ3908">
            <v>0</v>
          </cell>
          <cell r="AK3908">
            <v>0</v>
          </cell>
          <cell r="AL3908">
            <v>0</v>
          </cell>
          <cell r="AM3908">
            <v>0</v>
          </cell>
          <cell r="AN3908">
            <v>0</v>
          </cell>
          <cell r="AO3908">
            <v>0</v>
          </cell>
          <cell r="AP3908">
            <v>0</v>
          </cell>
          <cell r="AQ3908">
            <v>0</v>
          </cell>
          <cell r="AR3908">
            <v>0</v>
          </cell>
          <cell r="AS3908">
            <v>0</v>
          </cell>
          <cell r="AT3908" t="str">
            <v>Alluvial fan composed of four terraced differing in age, soil traits, and dominant plant species…</v>
          </cell>
          <cell r="AU3908" t="str">
            <v>Undisturbed</v>
          </cell>
          <cell r="AV3908" t="str">
            <v>NA</v>
          </cell>
          <cell r="AW3908" t="str">
            <v>NA</v>
          </cell>
          <cell r="AX3908" t="str">
            <v>NA</v>
          </cell>
          <cell r="AY3908" t="str">
            <v>site coordinates average of range (Latitude 18°12' to 18°14'N Longitude 97°07' - 97°09' W)</v>
          </cell>
        </row>
        <row r="3909">
          <cell r="A3909" t="str">
            <v>Ríos-Casanova_etal_2006_04</v>
          </cell>
          <cell r="B3909" t="str">
            <v>Fitzpatrick, Matt</v>
          </cell>
          <cell r="C3909" t="str">
            <v>North America</v>
          </cell>
          <cell r="D3909" t="str">
            <v>Mexico</v>
          </cell>
          <cell r="E3909" t="str">
            <v>San Rafael, Coxcatlan</v>
          </cell>
          <cell r="F3909" t="str">
            <v>NA</v>
          </cell>
          <cell r="G3909" t="str">
            <v>Barranca Muchil</v>
          </cell>
          <cell r="H3909" t="str">
            <v>Cardonal - Terrace 4</v>
          </cell>
          <cell r="I3909">
            <v>1000</v>
          </cell>
          <cell r="J3909">
            <v>18.22</v>
          </cell>
          <cell r="K3909">
            <v>-97.13</v>
          </cell>
          <cell r="L3909" t="str">
            <v>In publication</v>
          </cell>
          <cell r="M3909" t="str">
            <v>NA</v>
          </cell>
          <cell r="N3909" t="str">
            <v>NA</v>
          </cell>
          <cell r="O3909">
            <v>22</v>
          </cell>
          <cell r="P3909" t="str">
            <v>NA</v>
          </cell>
          <cell r="Q3909" t="str">
            <v>NA</v>
          </cell>
          <cell r="R3909">
            <v>5</v>
          </cell>
          <cell r="S3909" t="str">
            <v>NA</v>
          </cell>
          <cell r="T3909">
            <v>11</v>
          </cell>
          <cell r="U3909">
            <v>1999</v>
          </cell>
          <cell r="V3909" t="str">
            <v>NA</v>
          </cell>
          <cell r="W3909">
            <v>1</v>
          </cell>
          <cell r="X3909">
            <v>2001</v>
          </cell>
          <cell r="Y3909">
            <v>1</v>
          </cell>
          <cell r="Z3909">
            <v>40</v>
          </cell>
          <cell r="AA3909">
            <v>30</v>
          </cell>
          <cell r="AB3909">
            <v>0</v>
          </cell>
          <cell r="AC3909" t="str">
            <v>Pitfall</v>
          </cell>
          <cell r="AD3909" t="str">
            <v>Ants were captured in each alluvial terrace by using 20 pitfall traps arranged in a grid of 5 x 4 and separated by 10m.  This arrangement was repeated 5 times from 1999 to 2001 (November 1999, April, July and October 2000, and January 2001), for a total sampling effort of 400 traps. Traps were buried 24 h before sampling to reduce digging effect. After this period, traps were simultaneously opened in all terraces during 48 h.</v>
          </cell>
          <cell r="AE3909">
            <v>20</v>
          </cell>
          <cell r="AF3909" t="str">
            <v>NA</v>
          </cell>
          <cell r="AG3909">
            <v>10</v>
          </cell>
          <cell r="AH3909">
            <v>240</v>
          </cell>
          <cell r="AI3909">
            <v>200</v>
          </cell>
          <cell r="AJ3909">
            <v>0</v>
          </cell>
          <cell r="AK3909">
            <v>0</v>
          </cell>
          <cell r="AL3909">
            <v>0</v>
          </cell>
          <cell r="AM3909">
            <v>0</v>
          </cell>
          <cell r="AN3909">
            <v>0</v>
          </cell>
          <cell r="AO3909">
            <v>0</v>
          </cell>
          <cell r="AP3909">
            <v>0</v>
          </cell>
          <cell r="AQ3909">
            <v>0</v>
          </cell>
          <cell r="AR3909">
            <v>0</v>
          </cell>
          <cell r="AS3909">
            <v>0</v>
          </cell>
          <cell r="AT3909" t="str">
            <v>Alluvial fan composed of four terraced differing in age, soil traits, and dominant plant species…</v>
          </cell>
          <cell r="AU3909" t="str">
            <v>Undisturbed</v>
          </cell>
          <cell r="AV3909" t="str">
            <v>NA</v>
          </cell>
          <cell r="AW3909" t="str">
            <v>NA</v>
          </cell>
          <cell r="AX3909" t="str">
            <v>NA</v>
          </cell>
          <cell r="AY3909" t="str">
            <v>site coordinates average of range (Latitude 18°12' to 18°14'N Longitude 97°07' - 97°09' W)</v>
          </cell>
        </row>
        <row r="3910">
          <cell r="A3910" t="str">
            <v>Robertson_2002_01</v>
          </cell>
          <cell r="B3910" t="str">
            <v>Gibb, Heloise</v>
          </cell>
          <cell r="C3910" t="str">
            <v>Africa</v>
          </cell>
          <cell r="D3910" t="str">
            <v>Tanzania</v>
          </cell>
          <cell r="E3910" t="str">
            <v>North Eastern Tanzania, Mkomazi Game Reserve</v>
          </cell>
          <cell r="F3910" t="str">
            <v>Gonja forest reserve</v>
          </cell>
          <cell r="G3910" t="str">
            <v>Go</v>
          </cell>
          <cell r="H3910" t="str">
            <v>Serenghetti</v>
          </cell>
          <cell r="I3910">
            <v>540</v>
          </cell>
          <cell r="J3910">
            <v>-4.28</v>
          </cell>
          <cell r="K3910">
            <v>38.03</v>
          </cell>
          <cell r="L3910" t="str">
            <v>In publication</v>
          </cell>
          <cell r="M3910" t="str">
            <v>NA</v>
          </cell>
          <cell r="N3910" t="str">
            <v>NA</v>
          </cell>
          <cell r="O3910">
            <v>24</v>
          </cell>
          <cell r="P3910" t="str">
            <v>NA</v>
          </cell>
          <cell r="Q3910" t="str">
            <v>NA</v>
          </cell>
          <cell r="R3910">
            <v>2</v>
          </cell>
          <cell r="S3910" t="str">
            <v>NA</v>
          </cell>
          <cell r="T3910">
            <v>11</v>
          </cell>
          <cell r="U3910">
            <v>1995</v>
          </cell>
          <cell r="V3910" t="str">
            <v>NA</v>
          </cell>
          <cell r="W3910">
            <v>5</v>
          </cell>
          <cell r="X3910">
            <v>1996</v>
          </cell>
          <cell r="Y3910">
            <v>1</v>
          </cell>
          <cell r="Z3910">
            <v>100</v>
          </cell>
          <cell r="AA3910">
            <v>100</v>
          </cell>
          <cell r="AB3910">
            <v>0</v>
          </cell>
          <cell r="AC3910" t="str">
            <v>Winkler</v>
          </cell>
          <cell r="AD3910" t="str">
            <v>Sampling was undertaken in November–December 1995 and April–May 1996. Leaf litter was sifted in the ?eld through a coarse (ca. 9 mm) sieve similar to that pictured in Fisher (1998). Each sample consisted of a bag of 6–8 l of sifted leaf litter obtained from 5 to 10 non-randomly selected spots within an area of about 1 ha.</v>
          </cell>
          <cell r="AE3910">
            <v>0</v>
          </cell>
          <cell r="AF3910">
            <v>0</v>
          </cell>
          <cell r="AG3910">
            <v>0</v>
          </cell>
          <cell r="AH3910">
            <v>0</v>
          </cell>
          <cell r="AI3910">
            <v>0</v>
          </cell>
          <cell r="AJ3910">
            <v>0</v>
          </cell>
          <cell r="AK3910">
            <v>0</v>
          </cell>
          <cell r="AL3910">
            <v>0</v>
          </cell>
          <cell r="AM3910">
            <v>0</v>
          </cell>
          <cell r="AN3910">
            <v>7</v>
          </cell>
          <cell r="AO3910" t="str">
            <v>NA</v>
          </cell>
          <cell r="AP3910">
            <v>0</v>
          </cell>
          <cell r="AQ3910">
            <v>0</v>
          </cell>
          <cell r="AR3910">
            <v>1</v>
          </cell>
          <cell r="AS3910" t="str">
            <v>NA</v>
          </cell>
          <cell r="AT3910" t="str">
            <v>Serenghetti</v>
          </cell>
          <cell r="AU3910" t="str">
            <v>Undisturbed</v>
          </cell>
          <cell r="AV3910" t="str">
            <v>NA</v>
          </cell>
          <cell r="AW3910" t="str">
            <v>NA</v>
          </cell>
          <cell r="AX3910" t="str">
            <v>Lowland forest outside park</v>
          </cell>
          <cell r="AY3910" t="str">
            <v>Hand sampling made on sites with substancial moist leaf litter (base tree trunk or interior bushes). Winkler number is an average. 10,000m2 area sampled</v>
          </cell>
        </row>
        <row r="3911">
          <cell r="A3911" t="str">
            <v>Robertson_2002_02</v>
          </cell>
          <cell r="B3911" t="str">
            <v>Gibb, Heloise</v>
          </cell>
          <cell r="C3911" t="str">
            <v>Africa</v>
          </cell>
          <cell r="D3911" t="str">
            <v>Tanzania</v>
          </cell>
          <cell r="E3911" t="str">
            <v>North Eastern Tanzania, Mkomazi Game Reserve</v>
          </cell>
          <cell r="F3911" t="str">
            <v>Maji Kununua</v>
          </cell>
          <cell r="G3911" t="str">
            <v>Ma</v>
          </cell>
          <cell r="H3911" t="str">
            <v>Serenghetti</v>
          </cell>
          <cell r="I3911">
            <v>1600</v>
          </cell>
          <cell r="J3911">
            <v>-3.88</v>
          </cell>
          <cell r="K3911">
            <v>37.82</v>
          </cell>
          <cell r="L3911" t="str">
            <v>In publication</v>
          </cell>
          <cell r="M3911" t="str">
            <v>NA</v>
          </cell>
          <cell r="N3911" t="str">
            <v>NA</v>
          </cell>
          <cell r="O3911">
            <v>22</v>
          </cell>
          <cell r="P3911" t="str">
            <v>NA</v>
          </cell>
          <cell r="Q3911" t="str">
            <v>NA</v>
          </cell>
          <cell r="R3911">
            <v>2</v>
          </cell>
          <cell r="S3911" t="str">
            <v>NA</v>
          </cell>
          <cell r="T3911">
            <v>11</v>
          </cell>
          <cell r="U3911">
            <v>1995</v>
          </cell>
          <cell r="V3911" t="str">
            <v>NA</v>
          </cell>
          <cell r="W3911">
            <v>5</v>
          </cell>
          <cell r="X3911">
            <v>1996</v>
          </cell>
          <cell r="Y3911">
            <v>1</v>
          </cell>
          <cell r="Z3911">
            <v>100</v>
          </cell>
          <cell r="AA3911">
            <v>100</v>
          </cell>
          <cell r="AB3911">
            <v>0</v>
          </cell>
          <cell r="AC3911" t="str">
            <v>Winkler</v>
          </cell>
          <cell r="AD3911" t="str">
            <v>Sampling was undertaken in November–December 1995 and April–May 1996. Leaf litter was sifted in the ?eld through a coarse (ca. 9 mm) sieve similar to that pictured in Fisher (1998). Each sample consisted of a bag of 6–8 l of sifted leaf litter obtained from 5 to 10 non-randomly selected spots within an area of about 1 ha.</v>
          </cell>
          <cell r="AE3911">
            <v>0</v>
          </cell>
          <cell r="AF3911">
            <v>0</v>
          </cell>
          <cell r="AG3911">
            <v>0</v>
          </cell>
          <cell r="AH3911">
            <v>0</v>
          </cell>
          <cell r="AI3911">
            <v>0</v>
          </cell>
          <cell r="AJ3911">
            <v>0</v>
          </cell>
          <cell r="AK3911">
            <v>0</v>
          </cell>
          <cell r="AL3911">
            <v>0</v>
          </cell>
          <cell r="AM3911">
            <v>0</v>
          </cell>
          <cell r="AN3911">
            <v>7</v>
          </cell>
          <cell r="AO3911" t="str">
            <v>NA</v>
          </cell>
          <cell r="AP3911">
            <v>0</v>
          </cell>
          <cell r="AQ3911">
            <v>0</v>
          </cell>
          <cell r="AR3911">
            <v>1</v>
          </cell>
          <cell r="AS3911" t="str">
            <v>NA</v>
          </cell>
          <cell r="AT3911" t="str">
            <v>Serenghetti</v>
          </cell>
          <cell r="AU3911" t="str">
            <v>Undisturbed</v>
          </cell>
          <cell r="AV3911" t="str">
            <v>NA</v>
          </cell>
          <cell r="AW3911" t="str">
            <v>NA</v>
          </cell>
          <cell r="AX3911" t="str">
            <v>Montane forest within park</v>
          </cell>
          <cell r="AY3911" t="str">
            <v>Hand sampling made on sites with substancial moist leaf litter (base tree trunk or interior bushes). Winkler number is an average. 10,000m2 area sampled</v>
          </cell>
        </row>
        <row r="3912">
          <cell r="A3912" t="str">
            <v>Robertson_2002_03</v>
          </cell>
          <cell r="B3912" t="str">
            <v>Gibb, Heloise</v>
          </cell>
          <cell r="C3912" t="str">
            <v>Africa</v>
          </cell>
          <cell r="D3912" t="str">
            <v>Tanzania</v>
          </cell>
          <cell r="E3912" t="str">
            <v>North Eastern Tanzania, Mkomazi Game Reserve</v>
          </cell>
          <cell r="F3912" t="str">
            <v>Ibaya forest</v>
          </cell>
          <cell r="G3912" t="str">
            <v>Ib</v>
          </cell>
          <cell r="H3912" t="str">
            <v>Serenghetti</v>
          </cell>
          <cell r="I3912">
            <v>1400</v>
          </cell>
          <cell r="J3912">
            <v>-3.96</v>
          </cell>
          <cell r="K3912">
            <v>37.57</v>
          </cell>
          <cell r="L3912" t="str">
            <v>In publication</v>
          </cell>
          <cell r="M3912" t="str">
            <v>NA</v>
          </cell>
          <cell r="N3912" t="str">
            <v>NA</v>
          </cell>
          <cell r="O3912">
            <v>26</v>
          </cell>
          <cell r="P3912" t="str">
            <v>NA</v>
          </cell>
          <cell r="Q3912" t="str">
            <v>NA</v>
          </cell>
          <cell r="R3912">
            <v>2</v>
          </cell>
          <cell r="S3912" t="str">
            <v>NA</v>
          </cell>
          <cell r="T3912">
            <v>11</v>
          </cell>
          <cell r="U3912">
            <v>1995</v>
          </cell>
          <cell r="V3912" t="str">
            <v>NA</v>
          </cell>
          <cell r="W3912">
            <v>5</v>
          </cell>
          <cell r="X3912">
            <v>1996</v>
          </cell>
          <cell r="Y3912">
            <v>1</v>
          </cell>
          <cell r="Z3912">
            <v>100</v>
          </cell>
          <cell r="AA3912">
            <v>100</v>
          </cell>
          <cell r="AB3912">
            <v>0</v>
          </cell>
          <cell r="AC3912" t="str">
            <v>Winkler</v>
          </cell>
          <cell r="AD3912" t="str">
            <v>Sampling was undertaken in November–December 1995 and April–May 1996. Leaf litter was sifted in the ?eld through a coarse (ca. 9 mm) sieve similar to that pictured in Fisher (1998). Each sample consisted of a bag of 6–8 l of sifted leaf litter obtained from 5 to 10 non-randomly selected spots within an area of about 1 ha.</v>
          </cell>
          <cell r="AE3912">
            <v>0</v>
          </cell>
          <cell r="AF3912">
            <v>0</v>
          </cell>
          <cell r="AG3912">
            <v>0</v>
          </cell>
          <cell r="AH3912">
            <v>0</v>
          </cell>
          <cell r="AI3912">
            <v>0</v>
          </cell>
          <cell r="AJ3912">
            <v>0</v>
          </cell>
          <cell r="AK3912">
            <v>0</v>
          </cell>
          <cell r="AL3912">
            <v>0</v>
          </cell>
          <cell r="AM3912">
            <v>0</v>
          </cell>
          <cell r="AN3912">
            <v>7</v>
          </cell>
          <cell r="AO3912" t="str">
            <v>NA</v>
          </cell>
          <cell r="AP3912">
            <v>0</v>
          </cell>
          <cell r="AQ3912">
            <v>0</v>
          </cell>
          <cell r="AR3912">
            <v>1</v>
          </cell>
          <cell r="AS3912" t="str">
            <v>NA</v>
          </cell>
          <cell r="AT3912" t="str">
            <v>Serenghetti</v>
          </cell>
          <cell r="AU3912" t="str">
            <v>Undisturbed</v>
          </cell>
          <cell r="AV3912" t="str">
            <v>NA</v>
          </cell>
          <cell r="AW3912" t="str">
            <v>NA</v>
          </cell>
          <cell r="AX3912" t="str">
            <v>Montane forest within park</v>
          </cell>
          <cell r="AY3912" t="str">
            <v>Hand sampling made on sites with substancial moist leaf litter (base tree trunk or interior bushes). Winkler number is an average. 10,000m2 area sampled</v>
          </cell>
        </row>
        <row r="3913">
          <cell r="A3913" t="str">
            <v>Robertson_2002_04</v>
          </cell>
          <cell r="B3913" t="str">
            <v>Gibb, Heloise</v>
          </cell>
          <cell r="C3913" t="str">
            <v>Africa</v>
          </cell>
          <cell r="D3913" t="str">
            <v>Tanzania</v>
          </cell>
          <cell r="E3913" t="str">
            <v>North Eastern Tanzania, Mkomazi Game Reserve</v>
          </cell>
          <cell r="F3913" t="str">
            <v>foot of Maji Kununua</v>
          </cell>
          <cell r="G3913" t="str">
            <v>Mf</v>
          </cell>
          <cell r="H3913" t="str">
            <v>Serenghetti</v>
          </cell>
          <cell r="I3913">
            <v>1080</v>
          </cell>
          <cell r="J3913">
            <v>-3.88</v>
          </cell>
          <cell r="K3913">
            <v>37.82</v>
          </cell>
          <cell r="L3913" t="str">
            <v>In publication</v>
          </cell>
          <cell r="M3913" t="str">
            <v>NA</v>
          </cell>
          <cell r="N3913" t="str">
            <v>NA</v>
          </cell>
          <cell r="O3913">
            <v>17</v>
          </cell>
          <cell r="P3913" t="str">
            <v>NA</v>
          </cell>
          <cell r="Q3913" t="str">
            <v>NA</v>
          </cell>
          <cell r="R3913">
            <v>2</v>
          </cell>
          <cell r="S3913" t="str">
            <v>NA</v>
          </cell>
          <cell r="T3913">
            <v>11</v>
          </cell>
          <cell r="U3913">
            <v>1995</v>
          </cell>
          <cell r="V3913" t="str">
            <v>NA</v>
          </cell>
          <cell r="W3913">
            <v>5</v>
          </cell>
          <cell r="X3913">
            <v>1996</v>
          </cell>
          <cell r="Y3913">
            <v>1</v>
          </cell>
          <cell r="Z3913">
            <v>100</v>
          </cell>
          <cell r="AA3913">
            <v>100</v>
          </cell>
          <cell r="AB3913">
            <v>0</v>
          </cell>
          <cell r="AC3913" t="str">
            <v>Winkler</v>
          </cell>
          <cell r="AD3913" t="str">
            <v>Sampling was undertaken in November–December 1995 and April–May 1996. Leaf litter was sifted in the ?eld through a coarse (ca. 9 mm) sieve similar to that pictured in Fisher (1998). Each sample consisted of a bag of 6–8 l of sifted leaf litter obtained from 5 to 10 non-randomly selected spots within an area of about 1 ha.</v>
          </cell>
          <cell r="AE3913">
            <v>0</v>
          </cell>
          <cell r="AF3913">
            <v>0</v>
          </cell>
          <cell r="AG3913">
            <v>0</v>
          </cell>
          <cell r="AH3913">
            <v>0</v>
          </cell>
          <cell r="AI3913">
            <v>0</v>
          </cell>
          <cell r="AJ3913">
            <v>0</v>
          </cell>
          <cell r="AK3913">
            <v>0</v>
          </cell>
          <cell r="AL3913">
            <v>0</v>
          </cell>
          <cell r="AM3913">
            <v>0</v>
          </cell>
          <cell r="AN3913">
            <v>7</v>
          </cell>
          <cell r="AO3913" t="str">
            <v>NA</v>
          </cell>
          <cell r="AP3913">
            <v>0</v>
          </cell>
          <cell r="AQ3913">
            <v>0</v>
          </cell>
          <cell r="AR3913">
            <v>1</v>
          </cell>
          <cell r="AS3913" t="str">
            <v>NA</v>
          </cell>
          <cell r="AT3913" t="str">
            <v>Serenghetti</v>
          </cell>
          <cell r="AU3913" t="str">
            <v>Undisturbed</v>
          </cell>
          <cell r="AV3913" t="str">
            <v>NA</v>
          </cell>
          <cell r="AW3913" t="str">
            <v>NA</v>
          </cell>
          <cell r="AX3913" t="str">
            <v>Woodland sites within park</v>
          </cell>
          <cell r="AY3913" t="str">
            <v>Hand sampling made on sites with substancial moist leaf litter (base tree trunk or interior bushes). Winkler number is an average. 10,000m2 area sampled</v>
          </cell>
        </row>
        <row r="3914">
          <cell r="A3914" t="str">
            <v>Robertson_2002_05</v>
          </cell>
          <cell r="B3914" t="str">
            <v>Gibb, Heloise</v>
          </cell>
          <cell r="C3914" t="str">
            <v>Africa</v>
          </cell>
          <cell r="D3914" t="str">
            <v>Tanzania</v>
          </cell>
          <cell r="E3914" t="str">
            <v>North Eastern Tanzania, Mkomazi Game Reserve</v>
          </cell>
          <cell r="F3914" t="str">
            <v>near Ibaya camp</v>
          </cell>
          <cell r="G3914" t="str">
            <v>If</v>
          </cell>
          <cell r="H3914" t="str">
            <v>Serenghetti</v>
          </cell>
          <cell r="I3914">
            <v>880</v>
          </cell>
          <cell r="J3914">
            <v>-3.97</v>
          </cell>
          <cell r="K3914">
            <v>37.799999999999997</v>
          </cell>
          <cell r="L3914" t="str">
            <v>In publication</v>
          </cell>
          <cell r="M3914" t="str">
            <v>NA</v>
          </cell>
          <cell r="N3914" t="str">
            <v>NA</v>
          </cell>
          <cell r="O3914">
            <v>21</v>
          </cell>
          <cell r="P3914" t="str">
            <v>NA</v>
          </cell>
          <cell r="Q3914" t="str">
            <v>NA</v>
          </cell>
          <cell r="R3914">
            <v>2</v>
          </cell>
          <cell r="S3914" t="str">
            <v>NA</v>
          </cell>
          <cell r="T3914">
            <v>11</v>
          </cell>
          <cell r="U3914">
            <v>1995</v>
          </cell>
          <cell r="V3914" t="str">
            <v>NA</v>
          </cell>
          <cell r="W3914">
            <v>5</v>
          </cell>
          <cell r="X3914">
            <v>1996</v>
          </cell>
          <cell r="Y3914">
            <v>1</v>
          </cell>
          <cell r="Z3914">
            <v>100</v>
          </cell>
          <cell r="AA3914">
            <v>100</v>
          </cell>
          <cell r="AB3914">
            <v>0</v>
          </cell>
          <cell r="AC3914" t="str">
            <v>Winkler</v>
          </cell>
          <cell r="AD3914" t="str">
            <v>Sampling was undertaken in November–December 1995 and April–May 1996. Leaf litter was sifted in the ?eld through a coarse (ca. 9 mm) sieve similar to that pictured in Fisher (1998). Each sample consisted of a bag of 6–8 l of sifted leaf litter obtained from 5 to 10 non-randomly selected spots within an area of about 1 ha.</v>
          </cell>
          <cell r="AE3914">
            <v>0</v>
          </cell>
          <cell r="AF3914">
            <v>0</v>
          </cell>
          <cell r="AG3914">
            <v>0</v>
          </cell>
          <cell r="AH3914">
            <v>0</v>
          </cell>
          <cell r="AI3914">
            <v>0</v>
          </cell>
          <cell r="AJ3914">
            <v>0</v>
          </cell>
          <cell r="AK3914">
            <v>0</v>
          </cell>
          <cell r="AL3914">
            <v>0</v>
          </cell>
          <cell r="AM3914">
            <v>0</v>
          </cell>
          <cell r="AN3914">
            <v>7</v>
          </cell>
          <cell r="AO3914" t="str">
            <v>NA</v>
          </cell>
          <cell r="AP3914">
            <v>0</v>
          </cell>
          <cell r="AQ3914">
            <v>0</v>
          </cell>
          <cell r="AR3914">
            <v>1</v>
          </cell>
          <cell r="AS3914" t="str">
            <v>NA</v>
          </cell>
          <cell r="AT3914" t="str">
            <v>Serenghetti</v>
          </cell>
          <cell r="AU3914" t="str">
            <v>Undisturbed</v>
          </cell>
          <cell r="AV3914" t="str">
            <v>NA</v>
          </cell>
          <cell r="AW3914" t="str">
            <v>NA</v>
          </cell>
          <cell r="AX3914" t="str">
            <v>Woodland sites within park</v>
          </cell>
          <cell r="AY3914" t="str">
            <v>Hand sampling made on sites with substancial moist leaf litter (base tree trunk or interior bushes). Winkler number is an average. 10,000m2 area sampled</v>
          </cell>
        </row>
        <row r="3915">
          <cell r="A3915" t="str">
            <v>Robertson_2002_06</v>
          </cell>
          <cell r="B3915" t="str">
            <v>Gibb, Heloise</v>
          </cell>
          <cell r="C3915" t="str">
            <v>Africa</v>
          </cell>
          <cell r="D3915" t="str">
            <v>Tanzania</v>
          </cell>
          <cell r="E3915" t="str">
            <v>North Eastern Tanzania, Mkomazi Game Reserve</v>
          </cell>
          <cell r="F3915" t="str">
            <v>valley behind Ibaya</v>
          </cell>
          <cell r="G3915" t="str">
            <v>Iv</v>
          </cell>
          <cell r="H3915" t="str">
            <v>Serenghetti</v>
          </cell>
          <cell r="I3915">
            <v>920</v>
          </cell>
          <cell r="J3915">
            <v>-3.97</v>
          </cell>
          <cell r="K3915">
            <v>37.799999999999997</v>
          </cell>
          <cell r="L3915" t="str">
            <v>In publication</v>
          </cell>
          <cell r="M3915" t="str">
            <v>NA</v>
          </cell>
          <cell r="N3915" t="str">
            <v>NA</v>
          </cell>
          <cell r="O3915">
            <v>27</v>
          </cell>
          <cell r="P3915" t="str">
            <v>NA</v>
          </cell>
          <cell r="Q3915" t="str">
            <v>NA</v>
          </cell>
          <cell r="R3915">
            <v>2</v>
          </cell>
          <cell r="S3915" t="str">
            <v>NA</v>
          </cell>
          <cell r="T3915">
            <v>11</v>
          </cell>
          <cell r="U3915">
            <v>1995</v>
          </cell>
          <cell r="V3915" t="str">
            <v>NA</v>
          </cell>
          <cell r="W3915">
            <v>5</v>
          </cell>
          <cell r="X3915">
            <v>1996</v>
          </cell>
          <cell r="Y3915">
            <v>1</v>
          </cell>
          <cell r="Z3915">
            <v>100</v>
          </cell>
          <cell r="AA3915">
            <v>100</v>
          </cell>
          <cell r="AB3915">
            <v>0</v>
          </cell>
          <cell r="AC3915" t="str">
            <v>Winkler</v>
          </cell>
          <cell r="AD3915" t="str">
            <v>Sampling was undertaken in November–December 1995 and April–May 1996. Leaf litter was sifted in the ?eld through a coarse (ca. 9 mm) sieve similar to that pictured in Fisher (1998). Each sample consisted of a bag of 6–8 l of sifted leaf litter obtained from 5 to 10 non-randomly selected spots within an area of about 1 ha.</v>
          </cell>
          <cell r="AE3915">
            <v>0</v>
          </cell>
          <cell r="AF3915">
            <v>0</v>
          </cell>
          <cell r="AG3915">
            <v>0</v>
          </cell>
          <cell r="AH3915">
            <v>0</v>
          </cell>
          <cell r="AI3915">
            <v>0</v>
          </cell>
          <cell r="AJ3915">
            <v>0</v>
          </cell>
          <cell r="AK3915">
            <v>0</v>
          </cell>
          <cell r="AL3915">
            <v>0</v>
          </cell>
          <cell r="AM3915">
            <v>0</v>
          </cell>
          <cell r="AN3915">
            <v>7</v>
          </cell>
          <cell r="AO3915" t="str">
            <v>NA</v>
          </cell>
          <cell r="AP3915">
            <v>0</v>
          </cell>
          <cell r="AQ3915">
            <v>0</v>
          </cell>
          <cell r="AR3915">
            <v>1</v>
          </cell>
          <cell r="AS3915" t="str">
            <v>NA</v>
          </cell>
          <cell r="AT3915" t="str">
            <v>Serenghetti</v>
          </cell>
          <cell r="AU3915" t="str">
            <v>Undisturbed</v>
          </cell>
          <cell r="AV3915" t="str">
            <v>NA</v>
          </cell>
          <cell r="AW3915" t="str">
            <v>NA</v>
          </cell>
          <cell r="AX3915" t="str">
            <v>Woodland sites within park</v>
          </cell>
          <cell r="AY3915" t="str">
            <v>Hand sampling made on sites with substancial moist leaf litter (base tree trunk or interior bushes). Winkler number is an average. 10,000m2 area sampled</v>
          </cell>
        </row>
        <row r="3916">
          <cell r="A3916" t="str">
            <v>Robertson_2002_07</v>
          </cell>
          <cell r="B3916" t="str">
            <v>Gibb, Heloise</v>
          </cell>
          <cell r="C3916" t="str">
            <v>Africa</v>
          </cell>
          <cell r="D3916" t="str">
            <v>Tanzania</v>
          </cell>
          <cell r="E3916" t="str">
            <v>North Eastern Tanzania, Mkomazi Game Reserve</v>
          </cell>
          <cell r="F3916" t="str">
            <v>foot of Kisima</v>
          </cell>
          <cell r="G3916" t="str">
            <v>Kf</v>
          </cell>
          <cell r="H3916" t="str">
            <v>Serenghetti</v>
          </cell>
          <cell r="I3916">
            <v>970</v>
          </cell>
          <cell r="J3916">
            <v>-4.0999999999999996</v>
          </cell>
          <cell r="K3916">
            <v>38.1</v>
          </cell>
          <cell r="L3916" t="str">
            <v>In publication</v>
          </cell>
          <cell r="M3916" t="str">
            <v>NA</v>
          </cell>
          <cell r="N3916" t="str">
            <v>NA</v>
          </cell>
          <cell r="O3916">
            <v>21</v>
          </cell>
          <cell r="P3916" t="str">
            <v>NA</v>
          </cell>
          <cell r="Q3916" t="str">
            <v>NA</v>
          </cell>
          <cell r="R3916">
            <v>2</v>
          </cell>
          <cell r="S3916" t="str">
            <v>NA</v>
          </cell>
          <cell r="T3916">
            <v>11</v>
          </cell>
          <cell r="U3916">
            <v>1995</v>
          </cell>
          <cell r="V3916" t="str">
            <v>NA</v>
          </cell>
          <cell r="W3916">
            <v>5</v>
          </cell>
          <cell r="X3916">
            <v>1996</v>
          </cell>
          <cell r="Y3916">
            <v>1</v>
          </cell>
          <cell r="Z3916">
            <v>100</v>
          </cell>
          <cell r="AA3916">
            <v>100</v>
          </cell>
          <cell r="AB3916">
            <v>0</v>
          </cell>
          <cell r="AC3916" t="str">
            <v>Winkler</v>
          </cell>
          <cell r="AD3916" t="str">
            <v>Sampling was undertaken in November–December 1995 and April–May 1996. Leaf litter was sifted in the ?eld through a coarse (ca. 9 mm) sieve similar to that pictured in Fisher (1998). Each sample consisted of a bag of 6–8 l of sifted leaf litter obtained from 5 to 10 non-randomly selected spots within an area of about 1 ha.</v>
          </cell>
          <cell r="AE3916">
            <v>0</v>
          </cell>
          <cell r="AF3916">
            <v>0</v>
          </cell>
          <cell r="AG3916">
            <v>0</v>
          </cell>
          <cell r="AH3916">
            <v>0</v>
          </cell>
          <cell r="AI3916">
            <v>0</v>
          </cell>
          <cell r="AJ3916">
            <v>0</v>
          </cell>
          <cell r="AK3916">
            <v>0</v>
          </cell>
          <cell r="AL3916">
            <v>0</v>
          </cell>
          <cell r="AM3916">
            <v>0</v>
          </cell>
          <cell r="AN3916">
            <v>7</v>
          </cell>
          <cell r="AO3916" t="str">
            <v>NA</v>
          </cell>
          <cell r="AP3916">
            <v>0</v>
          </cell>
          <cell r="AQ3916">
            <v>0</v>
          </cell>
          <cell r="AR3916">
            <v>1</v>
          </cell>
          <cell r="AS3916" t="str">
            <v>NA</v>
          </cell>
          <cell r="AT3916" t="str">
            <v>Serenghetti</v>
          </cell>
          <cell r="AU3916" t="str">
            <v>Undisturbed</v>
          </cell>
          <cell r="AV3916" t="str">
            <v>NA</v>
          </cell>
          <cell r="AW3916" t="str">
            <v>NA</v>
          </cell>
          <cell r="AX3916" t="str">
            <v>Woodland sites within park</v>
          </cell>
          <cell r="AY3916" t="str">
            <v>Hand sampling made on sites with substancial moist leaf litter (base tree trunk or interior bushes). Winkler number is an average. 10,000m2 area sampled</v>
          </cell>
        </row>
        <row r="3917">
          <cell r="A3917" t="str">
            <v>Robertson_2002_08</v>
          </cell>
          <cell r="B3917" t="str">
            <v>Gibb, Heloise</v>
          </cell>
          <cell r="C3917" t="str">
            <v>Africa</v>
          </cell>
          <cell r="D3917" t="str">
            <v>Tanzania</v>
          </cell>
          <cell r="E3917" t="str">
            <v>North Eastern Tanzania, Mkomazi Game Reserve</v>
          </cell>
          <cell r="F3917" t="str">
            <v>Kinondo</v>
          </cell>
          <cell r="G3917" t="str">
            <v>Ki</v>
          </cell>
          <cell r="H3917" t="str">
            <v>Serenghetti</v>
          </cell>
          <cell r="I3917">
            <v>1480</v>
          </cell>
          <cell r="J3917">
            <v>-3.82</v>
          </cell>
          <cell r="K3917">
            <v>37.770000000000003</v>
          </cell>
          <cell r="L3917" t="str">
            <v>In publication</v>
          </cell>
          <cell r="M3917" t="str">
            <v>NA</v>
          </cell>
          <cell r="N3917" t="str">
            <v>NA</v>
          </cell>
          <cell r="O3917">
            <v>30</v>
          </cell>
          <cell r="P3917" t="str">
            <v>NA</v>
          </cell>
          <cell r="Q3917" t="str">
            <v>NA</v>
          </cell>
          <cell r="R3917">
            <v>2</v>
          </cell>
          <cell r="S3917" t="str">
            <v>NA</v>
          </cell>
          <cell r="T3917">
            <v>11</v>
          </cell>
          <cell r="U3917">
            <v>1995</v>
          </cell>
          <cell r="V3917" t="str">
            <v>NA</v>
          </cell>
          <cell r="W3917">
            <v>5</v>
          </cell>
          <cell r="X3917">
            <v>1996</v>
          </cell>
          <cell r="Y3917">
            <v>1</v>
          </cell>
          <cell r="Z3917">
            <v>100</v>
          </cell>
          <cell r="AA3917">
            <v>100</v>
          </cell>
          <cell r="AB3917">
            <v>0</v>
          </cell>
          <cell r="AC3917" t="str">
            <v>Winkler</v>
          </cell>
          <cell r="AD3917" t="str">
            <v>Sampling was undertaken in November–December 1995 and April–May 1996. Leaf litter was sifted in the ?eld through a coarse (ca. 9 mm) sieve similar to that pictured in Fisher (1998). Each sample consisted of a bag of 6–8 l of sifted leaf litter obtained from 5 to 10 non-randomly selected spots within an area of about 1 ha.</v>
          </cell>
          <cell r="AE3917">
            <v>0</v>
          </cell>
          <cell r="AF3917">
            <v>0</v>
          </cell>
          <cell r="AG3917">
            <v>0</v>
          </cell>
          <cell r="AH3917">
            <v>0</v>
          </cell>
          <cell r="AI3917">
            <v>0</v>
          </cell>
          <cell r="AJ3917">
            <v>0</v>
          </cell>
          <cell r="AK3917">
            <v>0</v>
          </cell>
          <cell r="AL3917">
            <v>0</v>
          </cell>
          <cell r="AM3917">
            <v>0</v>
          </cell>
          <cell r="AN3917">
            <v>7</v>
          </cell>
          <cell r="AO3917" t="str">
            <v>NA</v>
          </cell>
          <cell r="AP3917">
            <v>0</v>
          </cell>
          <cell r="AQ3917">
            <v>0</v>
          </cell>
          <cell r="AR3917">
            <v>1</v>
          </cell>
          <cell r="AS3917" t="str">
            <v>NA</v>
          </cell>
          <cell r="AT3917" t="str">
            <v>Serenghetti</v>
          </cell>
          <cell r="AU3917" t="str">
            <v>Undisturbed</v>
          </cell>
          <cell r="AV3917" t="str">
            <v>NA</v>
          </cell>
          <cell r="AW3917" t="str">
            <v>NA</v>
          </cell>
          <cell r="AX3917" t="str">
            <v>Montane forest within park</v>
          </cell>
          <cell r="AY3917" t="str">
            <v>Hand sampling made on sites with substancial moist leaf litter (base tree trunk or interior bushes). Winkler number is an average. 10,000m2 area sampled</v>
          </cell>
        </row>
        <row r="3918">
          <cell r="A3918" t="str">
            <v>Robertson_2002_09</v>
          </cell>
          <cell r="B3918" t="str">
            <v>Gibb, Heloise</v>
          </cell>
          <cell r="C3918" t="str">
            <v>Africa</v>
          </cell>
          <cell r="D3918" t="str">
            <v>Tanzania</v>
          </cell>
          <cell r="E3918" t="str">
            <v>North Eastern Tanzania, Mkomazi Game Reserve</v>
          </cell>
          <cell r="F3918" t="str">
            <v>above Kisiwani</v>
          </cell>
          <cell r="G3918" t="str">
            <v>NA</v>
          </cell>
          <cell r="H3918" t="str">
            <v>Serenghetti</v>
          </cell>
          <cell r="I3918">
            <v>810</v>
          </cell>
          <cell r="J3918">
            <v>-4.13</v>
          </cell>
          <cell r="K3918">
            <v>37.93</v>
          </cell>
          <cell r="L3918" t="str">
            <v>In publication</v>
          </cell>
          <cell r="M3918" t="str">
            <v>NA</v>
          </cell>
          <cell r="N3918" t="str">
            <v>NA</v>
          </cell>
          <cell r="O3918">
            <v>22</v>
          </cell>
          <cell r="P3918" t="str">
            <v>NA</v>
          </cell>
          <cell r="Q3918" t="str">
            <v>NA</v>
          </cell>
          <cell r="R3918">
            <v>2</v>
          </cell>
          <cell r="S3918" t="str">
            <v>NA</v>
          </cell>
          <cell r="T3918">
            <v>11</v>
          </cell>
          <cell r="U3918">
            <v>1995</v>
          </cell>
          <cell r="V3918" t="str">
            <v>NA</v>
          </cell>
          <cell r="W3918">
            <v>5</v>
          </cell>
          <cell r="X3918">
            <v>1996</v>
          </cell>
          <cell r="Y3918">
            <v>1</v>
          </cell>
          <cell r="Z3918">
            <v>100</v>
          </cell>
          <cell r="AA3918">
            <v>100</v>
          </cell>
          <cell r="AB3918">
            <v>0</v>
          </cell>
          <cell r="AC3918" t="str">
            <v>Winkler</v>
          </cell>
          <cell r="AD3918" t="str">
            <v>Sampling was undertaken in November–December 1995 and April–May 1996. Leaf litter was sifted in the ?eld through a coarse (ca. 9 mm) sieve similar to that pictured in Fisher (1998). Each sample consisted of a bag of 6–8 l of sifted leaf litter obtained from 5 to 10 non-randomly selected spots within an area of about 1 ha.</v>
          </cell>
          <cell r="AE3918">
            <v>0</v>
          </cell>
          <cell r="AF3918">
            <v>0</v>
          </cell>
          <cell r="AG3918">
            <v>0</v>
          </cell>
          <cell r="AH3918">
            <v>0</v>
          </cell>
          <cell r="AI3918">
            <v>0</v>
          </cell>
          <cell r="AJ3918">
            <v>0</v>
          </cell>
          <cell r="AK3918">
            <v>0</v>
          </cell>
          <cell r="AL3918">
            <v>0</v>
          </cell>
          <cell r="AM3918">
            <v>0</v>
          </cell>
          <cell r="AN3918">
            <v>7</v>
          </cell>
          <cell r="AO3918" t="str">
            <v>NA</v>
          </cell>
          <cell r="AP3918">
            <v>0</v>
          </cell>
          <cell r="AQ3918">
            <v>0</v>
          </cell>
          <cell r="AR3918">
            <v>1</v>
          </cell>
          <cell r="AS3918" t="str">
            <v>NA</v>
          </cell>
          <cell r="AT3918" t="str">
            <v>Serenghetti</v>
          </cell>
          <cell r="AU3918" t="str">
            <v>Undisturbed</v>
          </cell>
          <cell r="AV3918" t="str">
            <v>NA</v>
          </cell>
          <cell r="AW3918" t="str">
            <v>NA</v>
          </cell>
          <cell r="AX3918" t="str">
            <v>Lowland forest outside park</v>
          </cell>
          <cell r="AY3918" t="str">
            <v>Hand sampling made on sites with substancial moist leaf litter (base tree trunk or interior bushes). Winkler number is an average. 10,000m2 area sampled</v>
          </cell>
        </row>
        <row r="3919">
          <cell r="A3919" t="str">
            <v>Robertson_2002_10</v>
          </cell>
          <cell r="B3919" t="str">
            <v>Gibb, Heloise</v>
          </cell>
          <cell r="C3919" t="str">
            <v>Africa</v>
          </cell>
          <cell r="D3919" t="str">
            <v>Tanzania</v>
          </cell>
          <cell r="E3919" t="str">
            <v>North Eastern Tanzania, Mkomazi Game Reserve</v>
          </cell>
          <cell r="F3919" t="str">
            <v>South Pare Forest</v>
          </cell>
          <cell r="G3919" t="str">
            <v>Pa</v>
          </cell>
          <cell r="H3919" t="str">
            <v>Serenghetti</v>
          </cell>
          <cell r="I3919">
            <v>1600</v>
          </cell>
          <cell r="J3919">
            <v>-4.13</v>
          </cell>
          <cell r="K3919">
            <v>37.880000000000003</v>
          </cell>
          <cell r="L3919" t="str">
            <v>In publication</v>
          </cell>
          <cell r="M3919" t="str">
            <v>NA</v>
          </cell>
          <cell r="N3919" t="str">
            <v>NA</v>
          </cell>
          <cell r="O3919">
            <v>12</v>
          </cell>
          <cell r="P3919" t="str">
            <v>NA</v>
          </cell>
          <cell r="Q3919" t="str">
            <v>NA</v>
          </cell>
          <cell r="R3919">
            <v>2</v>
          </cell>
          <cell r="S3919" t="str">
            <v>NA</v>
          </cell>
          <cell r="T3919">
            <v>11</v>
          </cell>
          <cell r="U3919">
            <v>1995</v>
          </cell>
          <cell r="V3919" t="str">
            <v>NA</v>
          </cell>
          <cell r="W3919">
            <v>5</v>
          </cell>
          <cell r="X3919">
            <v>1996</v>
          </cell>
          <cell r="Y3919">
            <v>1</v>
          </cell>
          <cell r="Z3919">
            <v>100</v>
          </cell>
          <cell r="AA3919">
            <v>100</v>
          </cell>
          <cell r="AB3919">
            <v>0</v>
          </cell>
          <cell r="AC3919" t="str">
            <v>Winkler</v>
          </cell>
          <cell r="AD3919" t="str">
            <v>Sampling was undertaken in November–December 1995 and April–May 1996. Leaf litter was sifted in the ?eld through a coarse (ca. 9 mm) sieve similar to that pictured in Fisher (1998). Each sample consisted of a bag of 6–8 l of sifted leaf litter obtained from 5 to 10 non-randomly selected spots within an area of about 1 ha.</v>
          </cell>
          <cell r="AE3919">
            <v>0</v>
          </cell>
          <cell r="AF3919">
            <v>0</v>
          </cell>
          <cell r="AG3919">
            <v>0</v>
          </cell>
          <cell r="AH3919">
            <v>0</v>
          </cell>
          <cell r="AI3919">
            <v>0</v>
          </cell>
          <cell r="AJ3919">
            <v>0</v>
          </cell>
          <cell r="AK3919">
            <v>0</v>
          </cell>
          <cell r="AL3919">
            <v>0</v>
          </cell>
          <cell r="AM3919">
            <v>0</v>
          </cell>
          <cell r="AN3919">
            <v>7</v>
          </cell>
          <cell r="AO3919" t="str">
            <v>NA</v>
          </cell>
          <cell r="AP3919">
            <v>0</v>
          </cell>
          <cell r="AQ3919">
            <v>0</v>
          </cell>
          <cell r="AR3919">
            <v>1</v>
          </cell>
          <cell r="AS3919" t="str">
            <v>NA</v>
          </cell>
          <cell r="AT3919" t="str">
            <v>Serenghetti</v>
          </cell>
          <cell r="AU3919" t="str">
            <v>Undisturbed</v>
          </cell>
          <cell r="AV3919" t="str">
            <v>NA</v>
          </cell>
          <cell r="AW3919" t="str">
            <v>NA</v>
          </cell>
          <cell r="AX3919" t="str">
            <v>Montane forest outside park</v>
          </cell>
          <cell r="AY3919" t="str">
            <v>Hand sampling made on sites with substancial moist leaf litter (base tree trunk or interior bushes). Winkler number is an average. 10,000m2 area sampled</v>
          </cell>
        </row>
        <row r="3920">
          <cell r="A3920" t="str">
            <v>Robertson_2002_11</v>
          </cell>
          <cell r="B3920" t="str">
            <v>Gibb, Heloise</v>
          </cell>
          <cell r="C3920" t="str">
            <v>Africa</v>
          </cell>
          <cell r="D3920" t="str">
            <v>Tanzania</v>
          </cell>
          <cell r="E3920" t="str">
            <v>North Eastern Tanzania, Mkomazi Game Reserve</v>
          </cell>
          <cell r="F3920" t="str">
            <v>Umba river camp site</v>
          </cell>
          <cell r="G3920" t="str">
            <v>Um</v>
          </cell>
          <cell r="H3920" t="str">
            <v>Serenghetti</v>
          </cell>
          <cell r="I3920">
            <v>300</v>
          </cell>
          <cell r="J3920">
            <v>-4.5199999999999996</v>
          </cell>
          <cell r="K3920">
            <v>38.53</v>
          </cell>
          <cell r="L3920" t="str">
            <v>In publication</v>
          </cell>
          <cell r="M3920" t="str">
            <v>NA</v>
          </cell>
          <cell r="N3920" t="str">
            <v>NA</v>
          </cell>
          <cell r="O3920">
            <v>10</v>
          </cell>
          <cell r="P3920" t="str">
            <v>NA</v>
          </cell>
          <cell r="Q3920" t="str">
            <v>NA</v>
          </cell>
          <cell r="R3920">
            <v>2</v>
          </cell>
          <cell r="S3920" t="str">
            <v>NA</v>
          </cell>
          <cell r="T3920">
            <v>11</v>
          </cell>
          <cell r="U3920">
            <v>1995</v>
          </cell>
          <cell r="V3920" t="str">
            <v>NA</v>
          </cell>
          <cell r="W3920">
            <v>5</v>
          </cell>
          <cell r="X3920">
            <v>1996</v>
          </cell>
          <cell r="Y3920">
            <v>1</v>
          </cell>
          <cell r="Z3920">
            <v>100</v>
          </cell>
          <cell r="AA3920">
            <v>100</v>
          </cell>
          <cell r="AB3920">
            <v>0</v>
          </cell>
          <cell r="AC3920" t="str">
            <v>Winkler</v>
          </cell>
          <cell r="AD3920" t="str">
            <v>Sampling was undertaken in November–December 1995 and April–May 1996. Leaf litter was sifted in the ?eld through a coarse (ca. 9 mm) sieve similar to that pictured in Fisher (1998). Each sample consisted of a bag of 6–8 l of sifted leaf litter obtained from 5 to 10 non-randomly selected spots within an area of about 1 ha.</v>
          </cell>
          <cell r="AE3920">
            <v>0</v>
          </cell>
          <cell r="AF3920">
            <v>0</v>
          </cell>
          <cell r="AG3920">
            <v>0</v>
          </cell>
          <cell r="AH3920">
            <v>0</v>
          </cell>
          <cell r="AI3920">
            <v>0</v>
          </cell>
          <cell r="AJ3920">
            <v>0</v>
          </cell>
          <cell r="AK3920">
            <v>0</v>
          </cell>
          <cell r="AL3920">
            <v>0</v>
          </cell>
          <cell r="AM3920">
            <v>0</v>
          </cell>
          <cell r="AN3920">
            <v>7</v>
          </cell>
          <cell r="AO3920" t="str">
            <v>NA</v>
          </cell>
          <cell r="AP3920">
            <v>0</v>
          </cell>
          <cell r="AQ3920">
            <v>0</v>
          </cell>
          <cell r="AR3920">
            <v>1</v>
          </cell>
          <cell r="AS3920" t="str">
            <v>NA</v>
          </cell>
          <cell r="AT3920" t="str">
            <v>Serenghetti</v>
          </cell>
          <cell r="AU3920" t="str">
            <v>Undisturbed</v>
          </cell>
          <cell r="AV3920" t="str">
            <v>NA</v>
          </cell>
          <cell r="AW3920" t="str">
            <v>NA</v>
          </cell>
          <cell r="AX3920" t="str">
            <v>Woodland sites within park</v>
          </cell>
          <cell r="AY3920" t="str">
            <v>Hand sampling made on sites with substancial moist leaf litter (base tree trunk or interior bushes). Winkler number is an average. 10,000m2 area sampled</v>
          </cell>
        </row>
        <row r="3921">
          <cell r="A3921" t="str">
            <v>Robertson_2002_12</v>
          </cell>
          <cell r="B3921" t="str">
            <v>Gibb, Heloise</v>
          </cell>
          <cell r="C3921" t="str">
            <v>Africa</v>
          </cell>
          <cell r="D3921" t="str">
            <v>Tanzania</v>
          </cell>
          <cell r="E3921" t="str">
            <v>North Eastern Tanzania, Mkomazi Game Reserve</v>
          </cell>
          <cell r="F3921" t="str">
            <v>West Usambara Forests</v>
          </cell>
          <cell r="G3921" t="str">
            <v>Us</v>
          </cell>
          <cell r="H3921" t="str">
            <v>Serenghetti</v>
          </cell>
          <cell r="I3921">
            <v>1850</v>
          </cell>
          <cell r="J3921">
            <v>-4.72</v>
          </cell>
          <cell r="K3921">
            <v>38.229999999999997</v>
          </cell>
          <cell r="L3921" t="str">
            <v>In publication</v>
          </cell>
          <cell r="M3921" t="str">
            <v>NA</v>
          </cell>
          <cell r="N3921" t="str">
            <v>NA</v>
          </cell>
          <cell r="O3921">
            <v>17</v>
          </cell>
          <cell r="P3921" t="str">
            <v>NA</v>
          </cell>
          <cell r="Q3921" t="str">
            <v>NA</v>
          </cell>
          <cell r="R3921">
            <v>2</v>
          </cell>
          <cell r="S3921" t="str">
            <v>NA</v>
          </cell>
          <cell r="T3921">
            <v>11</v>
          </cell>
          <cell r="U3921">
            <v>1995</v>
          </cell>
          <cell r="V3921" t="str">
            <v>NA</v>
          </cell>
          <cell r="W3921">
            <v>5</v>
          </cell>
          <cell r="X3921">
            <v>1996</v>
          </cell>
          <cell r="Y3921">
            <v>1</v>
          </cell>
          <cell r="Z3921">
            <v>100</v>
          </cell>
          <cell r="AA3921">
            <v>100</v>
          </cell>
          <cell r="AB3921">
            <v>0</v>
          </cell>
          <cell r="AC3921" t="str">
            <v>Winkler</v>
          </cell>
          <cell r="AD3921" t="str">
            <v>Sampling was undertaken in November–December 1995 and April–May 1996. Leaf litter was sifted in the ?eld through a coarse (ca. 9 mm) sieve similar to that pictured in Fisher (1998). Each sample consisted of a bag of 6–8 l of sifted leaf litter obtained from 5 to 10 non-randomly selected spots within an area of about 1 ha.</v>
          </cell>
          <cell r="AE3921">
            <v>0</v>
          </cell>
          <cell r="AF3921">
            <v>0</v>
          </cell>
          <cell r="AG3921">
            <v>0</v>
          </cell>
          <cell r="AH3921">
            <v>0</v>
          </cell>
          <cell r="AI3921">
            <v>0</v>
          </cell>
          <cell r="AJ3921">
            <v>0</v>
          </cell>
          <cell r="AK3921">
            <v>0</v>
          </cell>
          <cell r="AL3921">
            <v>0</v>
          </cell>
          <cell r="AM3921">
            <v>0</v>
          </cell>
          <cell r="AN3921">
            <v>7</v>
          </cell>
          <cell r="AO3921" t="str">
            <v>NA</v>
          </cell>
          <cell r="AP3921">
            <v>0</v>
          </cell>
          <cell r="AQ3921">
            <v>0</v>
          </cell>
          <cell r="AR3921">
            <v>1</v>
          </cell>
          <cell r="AS3921" t="str">
            <v>NA</v>
          </cell>
          <cell r="AT3921" t="str">
            <v>Serenghetti</v>
          </cell>
          <cell r="AU3921" t="str">
            <v>Undisturbed</v>
          </cell>
          <cell r="AV3921" t="str">
            <v>NA</v>
          </cell>
          <cell r="AW3921" t="str">
            <v>NA</v>
          </cell>
          <cell r="AX3921" t="str">
            <v>Montane forest outside park</v>
          </cell>
          <cell r="AY3921" t="str">
            <v>Hand sampling made on sites with substancial moist leaf litter (base tree trunk or interior bushes). Winkler number is an average. 10,000m2 area sampled</v>
          </cell>
        </row>
        <row r="3922">
          <cell r="A3922" t="str">
            <v>Rodriguez&amp;Lattke_noyear_01</v>
          </cell>
          <cell r="B3922" t="str">
            <v>Lattke, John</v>
          </cell>
          <cell r="C3922" t="str">
            <v>South America</v>
          </cell>
          <cell r="D3922" t="str">
            <v>Venezuela</v>
          </cell>
          <cell r="E3922" t="str">
            <v>Aragua</v>
          </cell>
          <cell r="F3922" t="str">
            <v>Parque Nacional Henri Pittier</v>
          </cell>
          <cell r="G3922" t="str">
            <v>Valle Santa Maria</v>
          </cell>
          <cell r="H3922" t="str">
            <v>Dry Forest</v>
          </cell>
          <cell r="I3922">
            <v>680</v>
          </cell>
          <cell r="J3922">
            <v>10.37</v>
          </cell>
          <cell r="K3922">
            <v>-67.81</v>
          </cell>
          <cell r="L3922" t="str">
            <v>GPS</v>
          </cell>
          <cell r="M3922" t="str">
            <v>NA</v>
          </cell>
          <cell r="N3922" t="str">
            <v>NA</v>
          </cell>
          <cell r="O3922">
            <v>68</v>
          </cell>
          <cell r="P3922" t="str">
            <v>NA</v>
          </cell>
          <cell r="Q3922" t="str">
            <v>NA</v>
          </cell>
          <cell r="R3922">
            <v>1</v>
          </cell>
          <cell r="S3922" t="str">
            <v>NA</v>
          </cell>
          <cell r="T3922">
            <v>8</v>
          </cell>
          <cell r="U3922">
            <v>2003</v>
          </cell>
          <cell r="V3922" t="str">
            <v>NA</v>
          </cell>
          <cell r="W3922">
            <v>8</v>
          </cell>
          <cell r="X3922">
            <v>2003</v>
          </cell>
          <cell r="Y3922">
            <v>1</v>
          </cell>
          <cell r="Z3922">
            <v>190</v>
          </cell>
          <cell r="AA3922">
            <v>1</v>
          </cell>
          <cell r="AB3922">
            <v>0</v>
          </cell>
          <cell r="AC3922" t="str">
            <v>Winkler</v>
          </cell>
          <cell r="AD3922" t="str">
            <v>Transect of twenty 1m2 litter samples separated by 10m. Sampled during the daytime.</v>
          </cell>
          <cell r="AE3922">
            <v>0</v>
          </cell>
          <cell r="AF3922">
            <v>0</v>
          </cell>
          <cell r="AG3922">
            <v>0</v>
          </cell>
          <cell r="AH3922">
            <v>0</v>
          </cell>
          <cell r="AI3922">
            <v>0</v>
          </cell>
          <cell r="AJ3922">
            <v>0</v>
          </cell>
          <cell r="AK3922">
            <v>0</v>
          </cell>
          <cell r="AL3922">
            <v>0</v>
          </cell>
          <cell r="AM3922">
            <v>0</v>
          </cell>
          <cell r="AN3922">
            <v>20</v>
          </cell>
          <cell r="AO3922">
            <v>10</v>
          </cell>
          <cell r="AP3922">
            <v>0</v>
          </cell>
          <cell r="AQ3922">
            <v>0</v>
          </cell>
          <cell r="AR3922" t="str">
            <v>NA</v>
          </cell>
          <cell r="AS3922">
            <v>1</v>
          </cell>
          <cell r="AT3922" t="str">
            <v>Closed forest</v>
          </cell>
          <cell r="AU3922" t="str">
            <v>Undisturbed</v>
          </cell>
          <cell r="AV3922" t="str">
            <v>NA</v>
          </cell>
          <cell r="AW3922" t="str">
            <v>NA</v>
          </cell>
          <cell r="AX3922" t="str">
            <v>dry forest on ridge</v>
          </cell>
          <cell r="AY3922" t="str">
            <v>Note: Ant morphospecies for Rodriguez Lattke are not the same as for Lattke Riera</v>
          </cell>
        </row>
        <row r="3923">
          <cell r="A3923" t="str">
            <v>Rodriguez&amp;Lattke_noyear_02</v>
          </cell>
          <cell r="B3923" t="str">
            <v>Lattke, John</v>
          </cell>
          <cell r="C3923" t="str">
            <v>South America</v>
          </cell>
          <cell r="D3923" t="str">
            <v>Venezuela</v>
          </cell>
          <cell r="E3923" t="str">
            <v>Aragua</v>
          </cell>
          <cell r="F3923" t="str">
            <v>Parque Nacional Henri Pittier</v>
          </cell>
          <cell r="G3923" t="str">
            <v>Valle Santa Maria</v>
          </cell>
          <cell r="H3923" t="str">
            <v>Semideciduous Forest</v>
          </cell>
          <cell r="I3923">
            <v>870</v>
          </cell>
          <cell r="J3923">
            <v>10.37</v>
          </cell>
          <cell r="K3923">
            <v>-67.83</v>
          </cell>
          <cell r="L3923" t="str">
            <v>GPS</v>
          </cell>
          <cell r="M3923" t="str">
            <v>NA</v>
          </cell>
          <cell r="N3923" t="str">
            <v>NA</v>
          </cell>
          <cell r="O3923">
            <v>78</v>
          </cell>
          <cell r="P3923" t="str">
            <v>NA</v>
          </cell>
          <cell r="Q3923" t="str">
            <v>NA</v>
          </cell>
          <cell r="R3923">
            <v>1</v>
          </cell>
          <cell r="S3923" t="str">
            <v>NA</v>
          </cell>
          <cell r="T3923">
            <v>4</v>
          </cell>
          <cell r="U3923">
            <v>2003</v>
          </cell>
          <cell r="V3923" t="str">
            <v>NA</v>
          </cell>
          <cell r="W3923">
            <v>4</v>
          </cell>
          <cell r="X3923">
            <v>2003</v>
          </cell>
          <cell r="Y3923">
            <v>1</v>
          </cell>
          <cell r="Z3923">
            <v>190</v>
          </cell>
          <cell r="AA3923">
            <v>1</v>
          </cell>
          <cell r="AB3923">
            <v>0</v>
          </cell>
          <cell r="AC3923" t="str">
            <v>Winkler</v>
          </cell>
          <cell r="AD3923" t="str">
            <v>Transect of twenty 1m2 litter samples separated by 10m. Sampled during the daytime.</v>
          </cell>
          <cell r="AE3923">
            <v>0</v>
          </cell>
          <cell r="AF3923">
            <v>0</v>
          </cell>
          <cell r="AG3923">
            <v>0</v>
          </cell>
          <cell r="AH3923">
            <v>0</v>
          </cell>
          <cell r="AI3923">
            <v>0</v>
          </cell>
          <cell r="AJ3923">
            <v>0</v>
          </cell>
          <cell r="AK3923">
            <v>0</v>
          </cell>
          <cell r="AL3923">
            <v>0</v>
          </cell>
          <cell r="AM3923">
            <v>0</v>
          </cell>
          <cell r="AN3923">
            <v>20</v>
          </cell>
          <cell r="AO3923">
            <v>10</v>
          </cell>
          <cell r="AP3923">
            <v>0</v>
          </cell>
          <cell r="AQ3923">
            <v>0</v>
          </cell>
          <cell r="AR3923" t="str">
            <v>NA</v>
          </cell>
          <cell r="AS3923">
            <v>1</v>
          </cell>
          <cell r="AT3923" t="str">
            <v>Closed forest</v>
          </cell>
          <cell r="AU3923" t="str">
            <v>Undisturbed</v>
          </cell>
          <cell r="AV3923" t="str">
            <v>NA</v>
          </cell>
          <cell r="AW3923" t="str">
            <v>NA</v>
          </cell>
          <cell r="AX3923" t="str">
            <v>Transitional forest humid forest. Forest with more humidity than dry forest, but not as cloud forest.</v>
          </cell>
          <cell r="AY3923" t="str">
            <v>Note: Ant morphospecies for Rodriguez Lattke are not the same as for Lattke Riera</v>
          </cell>
        </row>
        <row r="3924">
          <cell r="A3924" t="str">
            <v>Rodriguez&amp;Lattke_noyear_03</v>
          </cell>
          <cell r="B3924" t="str">
            <v>Lattke, John</v>
          </cell>
          <cell r="C3924" t="str">
            <v>South America</v>
          </cell>
          <cell r="D3924" t="str">
            <v>Venezuela</v>
          </cell>
          <cell r="E3924" t="str">
            <v>Aragua</v>
          </cell>
          <cell r="F3924" t="str">
            <v>Parque Nacional Henri Pittier</v>
          </cell>
          <cell r="G3924" t="str">
            <v>Valle Santa Maria</v>
          </cell>
          <cell r="H3924" t="str">
            <v>Cloud Forest</v>
          </cell>
          <cell r="I3924">
            <v>1100</v>
          </cell>
          <cell r="J3924">
            <v>10.36</v>
          </cell>
          <cell r="K3924">
            <v>-67.83</v>
          </cell>
          <cell r="L3924" t="str">
            <v>GPS</v>
          </cell>
          <cell r="M3924" t="str">
            <v>NA</v>
          </cell>
          <cell r="N3924" t="str">
            <v>NA</v>
          </cell>
          <cell r="O3924">
            <v>53</v>
          </cell>
          <cell r="P3924" t="str">
            <v>NA</v>
          </cell>
          <cell r="Q3924" t="str">
            <v>NA</v>
          </cell>
          <cell r="R3924">
            <v>1</v>
          </cell>
          <cell r="S3924" t="str">
            <v>NA</v>
          </cell>
          <cell r="T3924">
            <v>8</v>
          </cell>
          <cell r="U3924">
            <v>2003</v>
          </cell>
          <cell r="V3924" t="str">
            <v>NA</v>
          </cell>
          <cell r="W3924">
            <v>8</v>
          </cell>
          <cell r="X3924">
            <v>2003</v>
          </cell>
          <cell r="Y3924">
            <v>1</v>
          </cell>
          <cell r="Z3924">
            <v>190</v>
          </cell>
          <cell r="AA3924">
            <v>1</v>
          </cell>
          <cell r="AB3924">
            <v>0</v>
          </cell>
          <cell r="AC3924" t="str">
            <v>Winkler</v>
          </cell>
          <cell r="AD3924" t="str">
            <v>Transect of twenty 1m2 litter samples separated by 10m. Sampled during the daytime.</v>
          </cell>
          <cell r="AE3924">
            <v>0</v>
          </cell>
          <cell r="AF3924">
            <v>0</v>
          </cell>
          <cell r="AG3924">
            <v>0</v>
          </cell>
          <cell r="AH3924">
            <v>0</v>
          </cell>
          <cell r="AI3924">
            <v>0</v>
          </cell>
          <cell r="AJ3924">
            <v>0</v>
          </cell>
          <cell r="AK3924">
            <v>0</v>
          </cell>
          <cell r="AL3924">
            <v>0</v>
          </cell>
          <cell r="AM3924">
            <v>0</v>
          </cell>
          <cell r="AN3924">
            <v>20</v>
          </cell>
          <cell r="AO3924">
            <v>10</v>
          </cell>
          <cell r="AP3924">
            <v>0</v>
          </cell>
          <cell r="AQ3924">
            <v>0</v>
          </cell>
          <cell r="AR3924" t="str">
            <v>NA</v>
          </cell>
          <cell r="AS3924">
            <v>1</v>
          </cell>
          <cell r="AT3924" t="str">
            <v>Closed forest</v>
          </cell>
          <cell r="AU3924" t="str">
            <v>Undisturbed</v>
          </cell>
          <cell r="AV3924" t="str">
            <v>NA</v>
          </cell>
          <cell r="AW3924" t="str">
            <v>NA</v>
          </cell>
          <cell r="AX3924" t="str">
            <v>cloud forest, humid most of year, close to ridge</v>
          </cell>
          <cell r="AY3924" t="str">
            <v>Note: Ant morphospecies for Rodriguez Lattke are not the same as for Lattke Riera</v>
          </cell>
        </row>
        <row r="3925">
          <cell r="A3925" t="str">
            <v>Rojas&amp;Fragoso_2000_01</v>
          </cell>
          <cell r="B3925" t="str">
            <v>Gibb, Heloise</v>
          </cell>
          <cell r="C3925" t="str">
            <v>North America</v>
          </cell>
          <cell r="D3925" t="str">
            <v>Mexico</v>
          </cell>
          <cell r="E3925" t="str">
            <v>Chihuahuan desert</v>
          </cell>
          <cell r="F3925" t="str">
            <v>Mapimi Biosphere Reserve</v>
          </cell>
          <cell r="G3925" t="str">
            <v>CH</v>
          </cell>
          <cell r="H3925" t="str">
            <v>Desert</v>
          </cell>
          <cell r="I3925">
            <v>1200</v>
          </cell>
          <cell r="J3925">
            <v>26.68</v>
          </cell>
          <cell r="K3925">
            <v>-103.63</v>
          </cell>
          <cell r="L3925" t="str">
            <v>Google Earth estimate</v>
          </cell>
          <cell r="M3925" t="str">
            <v>NA</v>
          </cell>
          <cell r="N3925">
            <v>735</v>
          </cell>
          <cell r="O3925">
            <v>19</v>
          </cell>
          <cell r="P3925" t="str">
            <v>NA</v>
          </cell>
          <cell r="Q3925" t="str">
            <v>NA</v>
          </cell>
          <cell r="R3925">
            <v>1</v>
          </cell>
          <cell r="S3925" t="str">
            <v>NA</v>
          </cell>
          <cell r="T3925">
            <v>7</v>
          </cell>
          <cell r="U3925">
            <v>1987</v>
          </cell>
          <cell r="V3925" t="str">
            <v>NA</v>
          </cell>
          <cell r="W3925">
            <v>7</v>
          </cell>
          <cell r="X3925">
            <v>1987</v>
          </cell>
          <cell r="Y3925">
            <v>1</v>
          </cell>
          <cell r="Z3925">
            <v>40</v>
          </cell>
          <cell r="AA3925">
            <v>40</v>
          </cell>
          <cell r="AB3925">
            <v>0</v>
          </cell>
          <cell r="AC3925" t="str">
            <v>Pitfall</v>
          </cell>
          <cell r="AD3925" t="str">
            <v>Twenty-five pitfall traps were placed in each site over a period of 7 days (nights included) during the month of July. Each trap consisted of a metal container of 300 ml filled with formalin and detergent, and buried at soil level. We used formalin, because this preservative has a lower evaporation rate than alcohol and it is more useful for long periods of trapping. Time of trapping was the minimum possible in order to place and retire all traps for the 11 sites. Traps were placed in a square net of 40 x 40 m, each trap being separated by a distance of 10 m.</v>
          </cell>
          <cell r="AE3925">
            <v>25</v>
          </cell>
          <cell r="AF3925" t="str">
            <v>NA</v>
          </cell>
          <cell r="AG3925">
            <v>10</v>
          </cell>
          <cell r="AH3925">
            <v>168</v>
          </cell>
          <cell r="AI3925">
            <v>175</v>
          </cell>
          <cell r="AJ3925">
            <v>0</v>
          </cell>
          <cell r="AK3925">
            <v>0</v>
          </cell>
          <cell r="AL3925">
            <v>0</v>
          </cell>
          <cell r="AM3925">
            <v>0</v>
          </cell>
          <cell r="AN3925">
            <v>0</v>
          </cell>
          <cell r="AO3925">
            <v>0</v>
          </cell>
          <cell r="AP3925">
            <v>0</v>
          </cell>
          <cell r="AQ3925">
            <v>0</v>
          </cell>
          <cell r="AR3925">
            <v>0</v>
          </cell>
          <cell r="AS3925">
            <v>0</v>
          </cell>
          <cell r="AT3925" t="str">
            <v>Shrubs</v>
          </cell>
          <cell r="AU3925" t="str">
            <v>Undisturbed</v>
          </cell>
          <cell r="AV3925" t="str">
            <v>NA</v>
          </cell>
          <cell r="AW3925" t="str">
            <v>NA</v>
          </cell>
          <cell r="AX3925" t="str">
            <v>Intact/not disturbed</v>
          </cell>
          <cell r="AY3925" t="str">
            <v>1600m2 area sampled</v>
          </cell>
        </row>
        <row r="3926">
          <cell r="A3926" t="str">
            <v>Rojas&amp;Fragoso_2000_02</v>
          </cell>
          <cell r="B3926" t="str">
            <v>Gibb, Heloise</v>
          </cell>
          <cell r="C3926" t="str">
            <v>North America</v>
          </cell>
          <cell r="D3926" t="str">
            <v>Mexico</v>
          </cell>
          <cell r="E3926" t="str">
            <v>Chihuahuan desert</v>
          </cell>
          <cell r="F3926" t="str">
            <v>Mapimi Biosphere Reserve</v>
          </cell>
          <cell r="G3926" t="str">
            <v>DU</v>
          </cell>
          <cell r="H3926" t="str">
            <v>Desert</v>
          </cell>
          <cell r="I3926">
            <v>1200</v>
          </cell>
          <cell r="J3926">
            <v>26.68</v>
          </cell>
          <cell r="K3926">
            <v>-103.63</v>
          </cell>
          <cell r="L3926" t="str">
            <v>Google Earth estimate</v>
          </cell>
          <cell r="M3926" t="str">
            <v>NA</v>
          </cell>
          <cell r="N3926">
            <v>1324</v>
          </cell>
          <cell r="O3926">
            <v>11</v>
          </cell>
          <cell r="P3926" t="str">
            <v>NA</v>
          </cell>
          <cell r="Q3926" t="str">
            <v>NA</v>
          </cell>
          <cell r="R3926">
            <v>1</v>
          </cell>
          <cell r="S3926" t="str">
            <v>NA</v>
          </cell>
          <cell r="T3926">
            <v>7</v>
          </cell>
          <cell r="U3926">
            <v>1987</v>
          </cell>
          <cell r="V3926" t="str">
            <v>NA</v>
          </cell>
          <cell r="W3926">
            <v>7</v>
          </cell>
          <cell r="X3926">
            <v>1987</v>
          </cell>
          <cell r="Y3926">
            <v>1</v>
          </cell>
          <cell r="Z3926">
            <v>40</v>
          </cell>
          <cell r="AA3926">
            <v>40</v>
          </cell>
          <cell r="AB3926">
            <v>0</v>
          </cell>
          <cell r="AC3926" t="str">
            <v>Pitfall</v>
          </cell>
          <cell r="AD3926" t="str">
            <v>Twenty-five pitfall traps were placed in each site over a period of 7 days
(nights included) during the month of July. Each trap consisted of a metal container of
300 ml filled with formalin and detergent, and buried at soil level. We used formalin,
because this preservative has a lower evaporation rate than alcohol and it is more useful
for long periods of trapping. Time of trapping was the minimum possible in order to
place and retire all traps for the 11 sites. Traps were placed in a square net of 40]40 m,
each trap being separated by a distance of 10 m</v>
          </cell>
          <cell r="AE3926">
            <v>25</v>
          </cell>
          <cell r="AF3926" t="str">
            <v>NA</v>
          </cell>
          <cell r="AG3926">
            <v>10</v>
          </cell>
          <cell r="AH3926">
            <v>168</v>
          </cell>
          <cell r="AI3926">
            <v>175</v>
          </cell>
          <cell r="AJ3926">
            <v>0</v>
          </cell>
          <cell r="AK3926">
            <v>0</v>
          </cell>
          <cell r="AL3926">
            <v>0</v>
          </cell>
          <cell r="AM3926">
            <v>0</v>
          </cell>
          <cell r="AN3926">
            <v>0</v>
          </cell>
          <cell r="AO3926">
            <v>0</v>
          </cell>
          <cell r="AP3926">
            <v>0</v>
          </cell>
          <cell r="AQ3926">
            <v>0</v>
          </cell>
          <cell r="AR3926">
            <v>0</v>
          </cell>
          <cell r="AS3926">
            <v>0</v>
          </cell>
          <cell r="AT3926" t="str">
            <v>Shrubs</v>
          </cell>
          <cell r="AU3926" t="str">
            <v>Undisturbed</v>
          </cell>
          <cell r="AV3926" t="str">
            <v>NA</v>
          </cell>
          <cell r="AW3926" t="str">
            <v>NA</v>
          </cell>
          <cell r="AX3926" t="str">
            <v>Intact/not disturbed</v>
          </cell>
          <cell r="AY3926" t="str">
            <v>1600m2 area sampled</v>
          </cell>
        </row>
        <row r="3927">
          <cell r="A3927" t="str">
            <v>Rojas&amp;Fragoso_2000_03</v>
          </cell>
          <cell r="B3927" t="str">
            <v>Gibb, Heloise</v>
          </cell>
          <cell r="C3927" t="str">
            <v>North America</v>
          </cell>
          <cell r="D3927" t="str">
            <v>Mexico</v>
          </cell>
          <cell r="E3927" t="str">
            <v>Chihuahuan desert</v>
          </cell>
          <cell r="F3927" t="str">
            <v>Mapimi Biosphere Reserve</v>
          </cell>
          <cell r="G3927" t="str">
            <v>HG</v>
          </cell>
          <cell r="H3927" t="str">
            <v>Desert</v>
          </cell>
          <cell r="I3927">
            <v>1200</v>
          </cell>
          <cell r="J3927">
            <v>26.68</v>
          </cell>
          <cell r="K3927">
            <v>-103.63</v>
          </cell>
          <cell r="L3927" t="str">
            <v>Google Earth estimate</v>
          </cell>
          <cell r="M3927" t="str">
            <v>NA</v>
          </cell>
          <cell r="N3927">
            <v>420</v>
          </cell>
          <cell r="O3927">
            <v>12</v>
          </cell>
          <cell r="P3927" t="str">
            <v>NA</v>
          </cell>
          <cell r="Q3927" t="str">
            <v>NA</v>
          </cell>
          <cell r="R3927">
            <v>1</v>
          </cell>
          <cell r="S3927" t="str">
            <v>NA</v>
          </cell>
          <cell r="T3927">
            <v>7</v>
          </cell>
          <cell r="U3927">
            <v>1987</v>
          </cell>
          <cell r="V3927" t="str">
            <v>NA</v>
          </cell>
          <cell r="W3927">
            <v>7</v>
          </cell>
          <cell r="X3927">
            <v>1987</v>
          </cell>
          <cell r="Y3927">
            <v>1</v>
          </cell>
          <cell r="Z3927">
            <v>40</v>
          </cell>
          <cell r="AA3927">
            <v>40</v>
          </cell>
          <cell r="AB3927">
            <v>0</v>
          </cell>
          <cell r="AC3927" t="str">
            <v>Pitfall</v>
          </cell>
          <cell r="AD3927" t="str">
            <v>Twenty-five pitfall traps were placed in each site over a period of 7 days
(nights included) during the month of July. Each trap consisted of a metal container of
300 ml filled with formalin and detergent, and buried at soil level. We used formalin,
because this preservative has a lower evaporation rate than alcohol and it is more useful
for long periods of trapping. Time of trapping was the minimum possible in order to
place and retire all traps for the 11 sites. Traps were placed in a square net of 40]40 m,
each trap being separated by a distance of 10 m</v>
          </cell>
          <cell r="AE3927">
            <v>25</v>
          </cell>
          <cell r="AF3927" t="str">
            <v>NA</v>
          </cell>
          <cell r="AG3927">
            <v>10</v>
          </cell>
          <cell r="AH3927">
            <v>168</v>
          </cell>
          <cell r="AI3927">
            <v>175</v>
          </cell>
          <cell r="AJ3927">
            <v>0</v>
          </cell>
          <cell r="AK3927">
            <v>0</v>
          </cell>
          <cell r="AL3927">
            <v>0</v>
          </cell>
          <cell r="AM3927">
            <v>0</v>
          </cell>
          <cell r="AN3927">
            <v>0</v>
          </cell>
          <cell r="AO3927">
            <v>0</v>
          </cell>
          <cell r="AP3927">
            <v>0</v>
          </cell>
          <cell r="AQ3927">
            <v>0</v>
          </cell>
          <cell r="AR3927">
            <v>0</v>
          </cell>
          <cell r="AS3927">
            <v>0</v>
          </cell>
          <cell r="AT3927" t="str">
            <v>Grasslands</v>
          </cell>
          <cell r="AU3927" t="str">
            <v>Undisturbed</v>
          </cell>
          <cell r="AV3927" t="str">
            <v>NA</v>
          </cell>
          <cell r="AW3927" t="str">
            <v>NA</v>
          </cell>
          <cell r="AX3927" t="str">
            <v>Intact/not disturbed</v>
          </cell>
          <cell r="AY3927" t="str">
            <v>1600m2 area sampled</v>
          </cell>
        </row>
        <row r="3928">
          <cell r="A3928" t="str">
            <v>Rojas&amp;Fragoso_2000_04</v>
          </cell>
          <cell r="B3928" t="str">
            <v>Gibb, Heloise</v>
          </cell>
          <cell r="C3928" t="str">
            <v>North America</v>
          </cell>
          <cell r="D3928" t="str">
            <v>Mexico</v>
          </cell>
          <cell r="E3928" t="str">
            <v>Chihuahuan desert</v>
          </cell>
          <cell r="F3928" t="str">
            <v>Mapimi Biosphere Reserve</v>
          </cell>
          <cell r="G3928" t="str">
            <v>LS</v>
          </cell>
          <cell r="H3928" t="str">
            <v>Desert</v>
          </cell>
          <cell r="I3928">
            <v>1200</v>
          </cell>
          <cell r="J3928">
            <v>26.68</v>
          </cell>
          <cell r="K3928">
            <v>-103.63</v>
          </cell>
          <cell r="L3928" t="str">
            <v>Google Earth estimate</v>
          </cell>
          <cell r="M3928" t="str">
            <v>NA</v>
          </cell>
          <cell r="N3928">
            <v>527</v>
          </cell>
          <cell r="O3928">
            <v>13</v>
          </cell>
          <cell r="P3928" t="str">
            <v>NA</v>
          </cell>
          <cell r="Q3928" t="str">
            <v>NA</v>
          </cell>
          <cell r="R3928">
            <v>1</v>
          </cell>
          <cell r="S3928" t="str">
            <v>NA</v>
          </cell>
          <cell r="T3928">
            <v>7</v>
          </cell>
          <cell r="U3928">
            <v>1987</v>
          </cell>
          <cell r="V3928" t="str">
            <v>NA</v>
          </cell>
          <cell r="W3928">
            <v>7</v>
          </cell>
          <cell r="X3928">
            <v>1987</v>
          </cell>
          <cell r="Y3928">
            <v>1</v>
          </cell>
          <cell r="Z3928">
            <v>40</v>
          </cell>
          <cell r="AA3928">
            <v>40</v>
          </cell>
          <cell r="AB3928">
            <v>0</v>
          </cell>
          <cell r="AC3928" t="str">
            <v>Pitfall</v>
          </cell>
          <cell r="AD3928" t="str">
            <v>Twenty-five pitfall traps were placed in each site over a period of 7 days
(nights included) during the month of July. Each trap consisted of a metal container of
300 ml filled with formalin and detergent, and buried at soil level. We used formalin,
because this preservative has a lower evaporation rate than alcohol and it is more useful
for long periods of trapping. Time of trapping was the minimum possible in order to
place and retire all traps for the 11 sites. Traps were placed in a square net of 40]40 m,
each trap being separated by a distance of 10 m</v>
          </cell>
          <cell r="AE3928">
            <v>25</v>
          </cell>
          <cell r="AF3928" t="str">
            <v>NA</v>
          </cell>
          <cell r="AG3928">
            <v>10</v>
          </cell>
          <cell r="AH3928">
            <v>168</v>
          </cell>
          <cell r="AI3928">
            <v>175</v>
          </cell>
          <cell r="AJ3928">
            <v>0</v>
          </cell>
          <cell r="AK3928">
            <v>0</v>
          </cell>
          <cell r="AL3928">
            <v>0</v>
          </cell>
          <cell r="AM3928">
            <v>0</v>
          </cell>
          <cell r="AN3928">
            <v>0</v>
          </cell>
          <cell r="AO3928">
            <v>0</v>
          </cell>
          <cell r="AP3928">
            <v>0</v>
          </cell>
          <cell r="AQ3928">
            <v>0</v>
          </cell>
          <cell r="AR3928">
            <v>0</v>
          </cell>
          <cell r="AS3928">
            <v>0</v>
          </cell>
          <cell r="AT3928" t="str">
            <v>Shrubs</v>
          </cell>
          <cell r="AU3928" t="str">
            <v>Undisturbed</v>
          </cell>
          <cell r="AV3928" t="str">
            <v>NA</v>
          </cell>
          <cell r="AW3928" t="str">
            <v>NA</v>
          </cell>
          <cell r="AX3928" t="str">
            <v>Intact/not disturbed</v>
          </cell>
          <cell r="AY3928" t="str">
            <v>1600m2 area sampled</v>
          </cell>
        </row>
        <row r="3929">
          <cell r="A3929" t="str">
            <v>Rojas&amp;Fragoso_2000_05</v>
          </cell>
          <cell r="B3929" t="str">
            <v>Gibb, Heloise</v>
          </cell>
          <cell r="C3929" t="str">
            <v>North America</v>
          </cell>
          <cell r="D3929" t="str">
            <v>Mexico</v>
          </cell>
          <cell r="E3929" t="str">
            <v>Chihuahuan desert</v>
          </cell>
          <cell r="F3929" t="str">
            <v>Mapimi Biosphere Reserve</v>
          </cell>
          <cell r="G3929" t="str">
            <v>MA</v>
          </cell>
          <cell r="H3929" t="str">
            <v>Desert</v>
          </cell>
          <cell r="I3929">
            <v>1200</v>
          </cell>
          <cell r="J3929">
            <v>26.68</v>
          </cell>
          <cell r="K3929">
            <v>-103.63</v>
          </cell>
          <cell r="L3929" t="str">
            <v>Google Earth estimate</v>
          </cell>
          <cell r="M3929" t="str">
            <v>NA</v>
          </cell>
          <cell r="N3929">
            <v>242</v>
          </cell>
          <cell r="O3929">
            <v>19</v>
          </cell>
          <cell r="P3929" t="str">
            <v>NA</v>
          </cell>
          <cell r="Q3929" t="str">
            <v>NA</v>
          </cell>
          <cell r="R3929">
            <v>1</v>
          </cell>
          <cell r="S3929" t="str">
            <v>NA</v>
          </cell>
          <cell r="T3929">
            <v>7</v>
          </cell>
          <cell r="U3929">
            <v>1987</v>
          </cell>
          <cell r="V3929" t="str">
            <v>NA</v>
          </cell>
          <cell r="W3929">
            <v>7</v>
          </cell>
          <cell r="X3929">
            <v>1987</v>
          </cell>
          <cell r="Y3929">
            <v>1</v>
          </cell>
          <cell r="Z3929">
            <v>40</v>
          </cell>
          <cell r="AA3929">
            <v>40</v>
          </cell>
          <cell r="AB3929">
            <v>0</v>
          </cell>
          <cell r="AC3929" t="str">
            <v>Pitfall</v>
          </cell>
          <cell r="AD3929" t="str">
            <v>Twenty-five pitfall traps were placed in each site over a period of 7 days
(nights included) during the month of July. Each trap consisted of a metal container of
300 ml filled with formalin and detergent, and buried at soil level. We used formalin,
because this preservative has a lower evaporation rate than alcohol and it is more useful
for long periods of trapping. Time of trapping was the minimum possible in order to
place and retire all traps for the 11 sites. Traps were placed in a square net of 40]40 m,
each trap being separated by a distance of 10 m</v>
          </cell>
          <cell r="AE3929">
            <v>25</v>
          </cell>
          <cell r="AF3929" t="str">
            <v>NA</v>
          </cell>
          <cell r="AG3929">
            <v>10</v>
          </cell>
          <cell r="AH3929">
            <v>168</v>
          </cell>
          <cell r="AI3929">
            <v>175</v>
          </cell>
          <cell r="AJ3929">
            <v>0</v>
          </cell>
          <cell r="AK3929">
            <v>0</v>
          </cell>
          <cell r="AL3929">
            <v>0</v>
          </cell>
          <cell r="AM3929">
            <v>0</v>
          </cell>
          <cell r="AN3929">
            <v>0</v>
          </cell>
          <cell r="AO3929">
            <v>0</v>
          </cell>
          <cell r="AP3929">
            <v>0</v>
          </cell>
          <cell r="AQ3929">
            <v>0</v>
          </cell>
          <cell r="AR3929">
            <v>0</v>
          </cell>
          <cell r="AS3929">
            <v>0</v>
          </cell>
          <cell r="AT3929" t="str">
            <v>Shrubs</v>
          </cell>
          <cell r="AU3929" t="str">
            <v>Undisturbed</v>
          </cell>
          <cell r="AV3929" t="str">
            <v>NA</v>
          </cell>
          <cell r="AW3929" t="str">
            <v>NA</v>
          </cell>
          <cell r="AX3929" t="str">
            <v>Intact/not disturbed</v>
          </cell>
          <cell r="AY3929" t="str">
            <v>1600m2 area sampled</v>
          </cell>
        </row>
        <row r="3930">
          <cell r="A3930" t="str">
            <v>Rojas&amp;Fragoso_2000_06</v>
          </cell>
          <cell r="B3930" t="str">
            <v>Gibb, Heloise</v>
          </cell>
          <cell r="C3930" t="str">
            <v>North America</v>
          </cell>
          <cell r="D3930" t="str">
            <v>Mexico</v>
          </cell>
          <cell r="E3930" t="str">
            <v>Chihuahuan desert</v>
          </cell>
          <cell r="F3930" t="str">
            <v>Mapimi Biosphere Reserve</v>
          </cell>
          <cell r="G3930" t="str">
            <v>MG</v>
          </cell>
          <cell r="H3930" t="str">
            <v>Desert</v>
          </cell>
          <cell r="I3930">
            <v>1200</v>
          </cell>
          <cell r="J3930">
            <v>26.68</v>
          </cell>
          <cell r="K3930">
            <v>-103.63</v>
          </cell>
          <cell r="L3930" t="str">
            <v>Google Earth estimate</v>
          </cell>
          <cell r="M3930" t="str">
            <v>NA</v>
          </cell>
          <cell r="N3930">
            <v>869</v>
          </cell>
          <cell r="O3930">
            <v>13</v>
          </cell>
          <cell r="P3930" t="str">
            <v>NA</v>
          </cell>
          <cell r="Q3930" t="str">
            <v>NA</v>
          </cell>
          <cell r="R3930">
            <v>1</v>
          </cell>
          <cell r="S3930" t="str">
            <v>NA</v>
          </cell>
          <cell r="T3930">
            <v>7</v>
          </cell>
          <cell r="U3930">
            <v>1987</v>
          </cell>
          <cell r="V3930" t="str">
            <v>NA</v>
          </cell>
          <cell r="W3930">
            <v>7</v>
          </cell>
          <cell r="X3930">
            <v>1987</v>
          </cell>
          <cell r="Y3930">
            <v>1</v>
          </cell>
          <cell r="Z3930">
            <v>40</v>
          </cell>
          <cell r="AA3930">
            <v>40</v>
          </cell>
          <cell r="AB3930">
            <v>0</v>
          </cell>
          <cell r="AC3930" t="str">
            <v>Pitfall</v>
          </cell>
          <cell r="AD3930" t="str">
            <v>Twenty-five pitfall traps were placed in each site over a period of 7 days
(nights included) during the month of July. Each trap consisted of a metal container of
300 ml filled with formalin and detergent, and buried at soil level. We used formalin,
because this preservative has a lower evaporation rate than alcohol and it is more useful
for long periods of trapping. Time of trapping was the minimum possible in order to
place and retire all traps for the 11 sites. Traps were placed in a square net of 40]40 m,
each trap being separated by a distance of 10 m</v>
          </cell>
          <cell r="AE3930">
            <v>25</v>
          </cell>
          <cell r="AF3930" t="str">
            <v>NA</v>
          </cell>
          <cell r="AG3930">
            <v>10</v>
          </cell>
          <cell r="AH3930">
            <v>168</v>
          </cell>
          <cell r="AI3930">
            <v>175</v>
          </cell>
          <cell r="AJ3930">
            <v>0</v>
          </cell>
          <cell r="AK3930">
            <v>0</v>
          </cell>
          <cell r="AL3930">
            <v>0</v>
          </cell>
          <cell r="AM3930">
            <v>0</v>
          </cell>
          <cell r="AN3930">
            <v>0</v>
          </cell>
          <cell r="AO3930">
            <v>0</v>
          </cell>
          <cell r="AP3930">
            <v>0</v>
          </cell>
          <cell r="AQ3930">
            <v>0</v>
          </cell>
          <cell r="AR3930">
            <v>0</v>
          </cell>
          <cell r="AS3930">
            <v>0</v>
          </cell>
          <cell r="AT3930" t="str">
            <v>Grasslands</v>
          </cell>
          <cell r="AU3930" t="str">
            <v>Undisturbed</v>
          </cell>
          <cell r="AV3930" t="str">
            <v>NA</v>
          </cell>
          <cell r="AW3930" t="str">
            <v>NA</v>
          </cell>
          <cell r="AX3930" t="str">
            <v>Intact/not disturbed</v>
          </cell>
          <cell r="AY3930" t="str">
            <v>1600m2 area sampled</v>
          </cell>
        </row>
        <row r="3931">
          <cell r="A3931" t="str">
            <v>Rojas&amp;Fragoso_2000_07</v>
          </cell>
          <cell r="B3931" t="str">
            <v>Gibb, Heloise</v>
          </cell>
          <cell r="C3931" t="str">
            <v>North America</v>
          </cell>
          <cell r="D3931" t="str">
            <v>Mexico</v>
          </cell>
          <cell r="E3931" t="str">
            <v>Chihuahuan desert</v>
          </cell>
          <cell r="F3931" t="str">
            <v>Mapimi Biosphere Reserve</v>
          </cell>
          <cell r="G3931" t="str">
            <v>MO</v>
          </cell>
          <cell r="H3931" t="str">
            <v>Desert</v>
          </cell>
          <cell r="I3931">
            <v>1200</v>
          </cell>
          <cell r="J3931">
            <v>26.68</v>
          </cell>
          <cell r="K3931">
            <v>-103.63</v>
          </cell>
          <cell r="L3931" t="str">
            <v>Google Earth estimate</v>
          </cell>
          <cell r="M3931" t="str">
            <v>NA</v>
          </cell>
          <cell r="N3931">
            <v>658</v>
          </cell>
          <cell r="O3931">
            <v>14</v>
          </cell>
          <cell r="P3931" t="str">
            <v>NA</v>
          </cell>
          <cell r="Q3931" t="str">
            <v>NA</v>
          </cell>
          <cell r="R3931">
            <v>1</v>
          </cell>
          <cell r="S3931" t="str">
            <v>NA</v>
          </cell>
          <cell r="T3931">
            <v>7</v>
          </cell>
          <cell r="U3931">
            <v>1987</v>
          </cell>
          <cell r="V3931" t="str">
            <v>NA</v>
          </cell>
          <cell r="W3931">
            <v>7</v>
          </cell>
          <cell r="X3931">
            <v>1987</v>
          </cell>
          <cell r="Y3931">
            <v>1</v>
          </cell>
          <cell r="Z3931">
            <v>40</v>
          </cell>
          <cell r="AA3931">
            <v>40</v>
          </cell>
          <cell r="AB3931">
            <v>0</v>
          </cell>
          <cell r="AC3931" t="str">
            <v>Pitfall</v>
          </cell>
          <cell r="AD3931" t="str">
            <v>Twenty-five pitfall traps were placed in each site over a period of 7 days
(nights included) during the month of July. Each trap consisted of a metal container of
300 ml filled with formalin and detergent, and buried at soil level. We used formalin,
because this preservative has a lower evaporation rate than alcohol and it is more useful
for long periods of trapping. Time of trapping was the minimum possible in order to
place and retire all traps for the 11 sites. Traps were placed in a square net of 40]40 m,
each trap being separated by a distance of 10 m</v>
          </cell>
          <cell r="AE3931">
            <v>25</v>
          </cell>
          <cell r="AF3931" t="str">
            <v>NA</v>
          </cell>
          <cell r="AG3931">
            <v>10</v>
          </cell>
          <cell r="AH3931">
            <v>168</v>
          </cell>
          <cell r="AI3931">
            <v>175</v>
          </cell>
          <cell r="AJ3931">
            <v>0</v>
          </cell>
          <cell r="AK3931">
            <v>0</v>
          </cell>
          <cell r="AL3931">
            <v>0</v>
          </cell>
          <cell r="AM3931">
            <v>0</v>
          </cell>
          <cell r="AN3931">
            <v>0</v>
          </cell>
          <cell r="AO3931">
            <v>0</v>
          </cell>
          <cell r="AP3931">
            <v>0</v>
          </cell>
          <cell r="AQ3931">
            <v>0</v>
          </cell>
          <cell r="AR3931">
            <v>0</v>
          </cell>
          <cell r="AS3931">
            <v>0</v>
          </cell>
          <cell r="AT3931" t="str">
            <v>Shrubs</v>
          </cell>
          <cell r="AU3931" t="str">
            <v>Undisturbed</v>
          </cell>
          <cell r="AV3931" t="str">
            <v>NA</v>
          </cell>
          <cell r="AW3931" t="str">
            <v>NA</v>
          </cell>
          <cell r="AX3931" t="str">
            <v>Intact/not disturbed</v>
          </cell>
          <cell r="AY3931" t="str">
            <v>1600m2 area sampled</v>
          </cell>
        </row>
        <row r="3932">
          <cell r="A3932" t="str">
            <v>Rojas&amp;Fragoso_2000_08</v>
          </cell>
          <cell r="B3932" t="str">
            <v>Gibb, Heloise</v>
          </cell>
          <cell r="C3932" t="str">
            <v>North America</v>
          </cell>
          <cell r="D3932" t="str">
            <v>Mexico</v>
          </cell>
          <cell r="E3932" t="str">
            <v>Chihuahuan desert</v>
          </cell>
          <cell r="F3932" t="str">
            <v>Mapimi Biosphere Reserve</v>
          </cell>
          <cell r="G3932" t="str">
            <v>MS</v>
          </cell>
          <cell r="H3932" t="str">
            <v>Desert</v>
          </cell>
          <cell r="I3932">
            <v>1200</v>
          </cell>
          <cell r="J3932">
            <v>26.68</v>
          </cell>
          <cell r="K3932">
            <v>-103.63</v>
          </cell>
          <cell r="L3932" t="str">
            <v>Google Earth estimate</v>
          </cell>
          <cell r="M3932" t="str">
            <v>NA</v>
          </cell>
          <cell r="N3932">
            <v>350</v>
          </cell>
          <cell r="O3932">
            <v>16</v>
          </cell>
          <cell r="P3932" t="str">
            <v>NA</v>
          </cell>
          <cell r="Q3932" t="str">
            <v>NA</v>
          </cell>
          <cell r="R3932">
            <v>1</v>
          </cell>
          <cell r="S3932" t="str">
            <v>NA</v>
          </cell>
          <cell r="T3932">
            <v>7</v>
          </cell>
          <cell r="U3932">
            <v>1987</v>
          </cell>
          <cell r="V3932" t="str">
            <v>NA</v>
          </cell>
          <cell r="W3932">
            <v>7</v>
          </cell>
          <cell r="X3932">
            <v>1987</v>
          </cell>
          <cell r="Y3932">
            <v>1</v>
          </cell>
          <cell r="Z3932">
            <v>40</v>
          </cell>
          <cell r="AA3932">
            <v>40</v>
          </cell>
          <cell r="AB3932">
            <v>0</v>
          </cell>
          <cell r="AC3932" t="str">
            <v>Pitfall</v>
          </cell>
          <cell r="AD3932" t="str">
            <v>Twenty-five pitfall traps were placed in each site over a period of 7 days
(nights included) during the month of July. Each trap consisted of a metal container of
300 ml filled with formalin and detergent, and buried at soil level. We used formalin,
because this preservative has a lower evaporation rate than alcohol and it is more useful
for long periods of trapping. Time of trapping was the minimum possible in order to
place and retire all traps for the 11 sites. Traps were placed in a square net of 40]40 m,
each trap being separated by a distance of 10 m</v>
          </cell>
          <cell r="AE3932">
            <v>25</v>
          </cell>
          <cell r="AF3932" t="str">
            <v>NA</v>
          </cell>
          <cell r="AG3932">
            <v>10</v>
          </cell>
          <cell r="AH3932">
            <v>168</v>
          </cell>
          <cell r="AI3932">
            <v>175</v>
          </cell>
          <cell r="AJ3932">
            <v>0</v>
          </cell>
          <cell r="AK3932">
            <v>0</v>
          </cell>
          <cell r="AL3932">
            <v>0</v>
          </cell>
          <cell r="AM3932">
            <v>0</v>
          </cell>
          <cell r="AN3932">
            <v>0</v>
          </cell>
          <cell r="AO3932">
            <v>0</v>
          </cell>
          <cell r="AP3932">
            <v>0</v>
          </cell>
          <cell r="AQ3932">
            <v>0</v>
          </cell>
          <cell r="AR3932">
            <v>0</v>
          </cell>
          <cell r="AS3932">
            <v>0</v>
          </cell>
          <cell r="AT3932" t="str">
            <v>Shrubs</v>
          </cell>
          <cell r="AU3932" t="str">
            <v>Undisturbed</v>
          </cell>
          <cell r="AV3932" t="str">
            <v>NA</v>
          </cell>
          <cell r="AW3932" t="str">
            <v>NA</v>
          </cell>
          <cell r="AX3932" t="str">
            <v>Intact/not disturbed</v>
          </cell>
          <cell r="AY3932" t="str">
            <v>1600m2 area sampled</v>
          </cell>
        </row>
        <row r="3933">
          <cell r="A3933" t="str">
            <v>Rojas&amp;Fragoso_2000_09</v>
          </cell>
          <cell r="B3933" t="str">
            <v>Gibb, Heloise</v>
          </cell>
          <cell r="C3933" t="str">
            <v>North America</v>
          </cell>
          <cell r="D3933" t="str">
            <v>Mexico</v>
          </cell>
          <cell r="E3933" t="str">
            <v>Chihuahuan desert</v>
          </cell>
          <cell r="F3933" t="str">
            <v>Mapimi Biosphere Reserve</v>
          </cell>
          <cell r="G3933" t="str">
            <v>PE</v>
          </cell>
          <cell r="H3933" t="str">
            <v>Desert</v>
          </cell>
          <cell r="I3933">
            <v>1200</v>
          </cell>
          <cell r="J3933">
            <v>26.68</v>
          </cell>
          <cell r="K3933">
            <v>-103.63</v>
          </cell>
          <cell r="L3933" t="str">
            <v>Google Earth estimate</v>
          </cell>
          <cell r="M3933" t="str">
            <v>NA</v>
          </cell>
          <cell r="N3933">
            <v>224</v>
          </cell>
          <cell r="O3933">
            <v>14</v>
          </cell>
          <cell r="P3933" t="str">
            <v>NA</v>
          </cell>
          <cell r="Q3933" t="str">
            <v>NA</v>
          </cell>
          <cell r="R3933">
            <v>1</v>
          </cell>
          <cell r="S3933" t="str">
            <v>NA</v>
          </cell>
          <cell r="T3933">
            <v>7</v>
          </cell>
          <cell r="U3933">
            <v>1987</v>
          </cell>
          <cell r="V3933" t="str">
            <v>NA</v>
          </cell>
          <cell r="W3933">
            <v>7</v>
          </cell>
          <cell r="X3933">
            <v>1987</v>
          </cell>
          <cell r="Y3933">
            <v>1</v>
          </cell>
          <cell r="Z3933">
            <v>40</v>
          </cell>
          <cell r="AA3933">
            <v>40</v>
          </cell>
          <cell r="AB3933">
            <v>0</v>
          </cell>
          <cell r="AC3933" t="str">
            <v>Pitfall</v>
          </cell>
          <cell r="AD3933" t="str">
            <v>Twenty-five pitfall traps were placed in each site over a period of 7 days
(nights included) during the month of July. Each trap consisted of a metal container of
300 ml filled with formalin and detergent, and buried at soil level. We used formalin,
because this preservative has a lower evaporation rate than alcohol and it is more useful
for long periods of trapping. Time of trapping was the minimum possible in order to
place and retire all traps for the 11 sites. Traps were placed in a square net of 40]40 m,
each trap being separated by a distance of 10 m</v>
          </cell>
          <cell r="AE3933">
            <v>25</v>
          </cell>
          <cell r="AF3933" t="str">
            <v>NA</v>
          </cell>
          <cell r="AG3933">
            <v>10</v>
          </cell>
          <cell r="AH3933">
            <v>168</v>
          </cell>
          <cell r="AI3933">
            <v>175</v>
          </cell>
          <cell r="AJ3933">
            <v>0</v>
          </cell>
          <cell r="AK3933">
            <v>0</v>
          </cell>
          <cell r="AL3933">
            <v>0</v>
          </cell>
          <cell r="AM3933">
            <v>0</v>
          </cell>
          <cell r="AN3933">
            <v>0</v>
          </cell>
          <cell r="AO3933">
            <v>0</v>
          </cell>
          <cell r="AP3933">
            <v>0</v>
          </cell>
          <cell r="AQ3933">
            <v>0</v>
          </cell>
          <cell r="AR3933">
            <v>0</v>
          </cell>
          <cell r="AS3933">
            <v>0</v>
          </cell>
          <cell r="AT3933" t="str">
            <v>Shrubs</v>
          </cell>
          <cell r="AU3933" t="str">
            <v>Undisturbed</v>
          </cell>
          <cell r="AV3933" t="str">
            <v>NA</v>
          </cell>
          <cell r="AW3933" t="str">
            <v>NA</v>
          </cell>
          <cell r="AX3933" t="str">
            <v>Intact/not disturbed</v>
          </cell>
          <cell r="AY3933" t="str">
            <v>1600m2 area sampled</v>
          </cell>
        </row>
        <row r="3934">
          <cell r="A3934" t="str">
            <v>Rojas&amp;Fragoso_2000_10</v>
          </cell>
          <cell r="B3934" t="str">
            <v>Gibb, Heloise</v>
          </cell>
          <cell r="C3934" t="str">
            <v>North America</v>
          </cell>
          <cell r="D3934" t="str">
            <v>Mexico</v>
          </cell>
          <cell r="E3934" t="str">
            <v>Chihuahuan desert</v>
          </cell>
          <cell r="F3934" t="str">
            <v>Mapimi Biosphere Reserve</v>
          </cell>
          <cell r="G3934" t="str">
            <v>SG</v>
          </cell>
          <cell r="H3934" t="str">
            <v>Desert</v>
          </cell>
          <cell r="I3934">
            <v>1200</v>
          </cell>
          <cell r="J3934">
            <v>26.68</v>
          </cell>
          <cell r="K3934">
            <v>-103.63</v>
          </cell>
          <cell r="L3934" t="str">
            <v>Google Earth estimate</v>
          </cell>
          <cell r="M3934" t="str">
            <v>NA</v>
          </cell>
          <cell r="N3934">
            <v>825</v>
          </cell>
          <cell r="O3934">
            <v>11</v>
          </cell>
          <cell r="P3934" t="str">
            <v>NA</v>
          </cell>
          <cell r="Q3934" t="str">
            <v>NA</v>
          </cell>
          <cell r="R3934">
            <v>1</v>
          </cell>
          <cell r="S3934" t="str">
            <v>NA</v>
          </cell>
          <cell r="T3934">
            <v>7</v>
          </cell>
          <cell r="U3934">
            <v>1987</v>
          </cell>
          <cell r="V3934" t="str">
            <v>NA</v>
          </cell>
          <cell r="W3934">
            <v>7</v>
          </cell>
          <cell r="X3934">
            <v>1987</v>
          </cell>
          <cell r="Y3934">
            <v>1</v>
          </cell>
          <cell r="Z3934">
            <v>40</v>
          </cell>
          <cell r="AA3934">
            <v>40</v>
          </cell>
          <cell r="AB3934">
            <v>0</v>
          </cell>
          <cell r="AC3934" t="str">
            <v>Pitfall</v>
          </cell>
          <cell r="AD3934" t="str">
            <v>Twenty-five pitfall traps were placed in each site over a period of 7 days
(nights included) during the month of July. Each trap consisted of a metal container of
300 ml filled with formalin and detergent, and buried at soil level. We used formalin,
because this preservative has a lower evaporation rate than alcohol and it is more useful
for long periods of trapping. Time of trapping was the minimum possible in order to
place and retire all traps for the 11 sites. Traps were placed in a square net of 40]40 m,
each trap being separated by a distance of 10 m</v>
          </cell>
          <cell r="AE3934">
            <v>25</v>
          </cell>
          <cell r="AF3934" t="str">
            <v>NA</v>
          </cell>
          <cell r="AG3934">
            <v>10</v>
          </cell>
          <cell r="AH3934">
            <v>168</v>
          </cell>
          <cell r="AI3934">
            <v>175</v>
          </cell>
          <cell r="AJ3934">
            <v>0</v>
          </cell>
          <cell r="AK3934">
            <v>0</v>
          </cell>
          <cell r="AL3934">
            <v>0</v>
          </cell>
          <cell r="AM3934">
            <v>0</v>
          </cell>
          <cell r="AN3934">
            <v>0</v>
          </cell>
          <cell r="AO3934">
            <v>0</v>
          </cell>
          <cell r="AP3934">
            <v>0</v>
          </cell>
          <cell r="AQ3934">
            <v>0</v>
          </cell>
          <cell r="AR3934">
            <v>0</v>
          </cell>
          <cell r="AS3934">
            <v>0</v>
          </cell>
          <cell r="AT3934" t="str">
            <v>Grasslands</v>
          </cell>
          <cell r="AU3934" t="str">
            <v>Undisturbed</v>
          </cell>
          <cell r="AV3934" t="str">
            <v>NA</v>
          </cell>
          <cell r="AW3934" t="str">
            <v>NA</v>
          </cell>
          <cell r="AX3934" t="str">
            <v>Intact/not disturbed</v>
          </cell>
          <cell r="AY3934" t="str">
            <v>1600m2 area sampled</v>
          </cell>
        </row>
        <row r="3935">
          <cell r="A3935" t="str">
            <v>Rojas&amp;Fragoso_2000_11</v>
          </cell>
          <cell r="B3935" t="str">
            <v>Gibb, Heloise</v>
          </cell>
          <cell r="C3935" t="str">
            <v>North America</v>
          </cell>
          <cell r="D3935" t="str">
            <v>Mexico</v>
          </cell>
          <cell r="E3935" t="str">
            <v>Chihuahuan desert</v>
          </cell>
          <cell r="F3935" t="str">
            <v>Mapimi Biosphere Reserve</v>
          </cell>
          <cell r="G3935" t="str">
            <v>SIH</v>
          </cell>
          <cell r="H3935" t="str">
            <v>Desert</v>
          </cell>
          <cell r="I3935">
            <v>1200</v>
          </cell>
          <cell r="J3935">
            <v>26.68</v>
          </cell>
          <cell r="K3935">
            <v>-103.63</v>
          </cell>
          <cell r="L3935" t="str">
            <v>Google Earth estimate</v>
          </cell>
          <cell r="M3935" t="str">
            <v>NA</v>
          </cell>
          <cell r="N3935">
            <v>2048</v>
          </cell>
          <cell r="O3935">
            <v>21</v>
          </cell>
          <cell r="P3935" t="str">
            <v>NA</v>
          </cell>
          <cell r="Q3935" t="str">
            <v>NA</v>
          </cell>
          <cell r="R3935">
            <v>1</v>
          </cell>
          <cell r="S3935" t="str">
            <v>NA</v>
          </cell>
          <cell r="T3935">
            <v>7</v>
          </cell>
          <cell r="U3935">
            <v>1987</v>
          </cell>
          <cell r="V3935" t="str">
            <v>NA</v>
          </cell>
          <cell r="W3935">
            <v>7</v>
          </cell>
          <cell r="X3935">
            <v>1987</v>
          </cell>
          <cell r="Y3935">
            <v>1</v>
          </cell>
          <cell r="Z3935">
            <v>40</v>
          </cell>
          <cell r="AA3935">
            <v>40</v>
          </cell>
          <cell r="AB3935">
            <v>0</v>
          </cell>
          <cell r="AC3935" t="str">
            <v>Pitfall</v>
          </cell>
          <cell r="AD3935" t="str">
            <v>Twenty-five pitfall traps were placed in each site over a period of 7 days
(nights included) during the month of July. Each trap consisted of a metal container of
300 ml filled with formalin and detergent, and buried at soil level. We used formalin,
because this preservative has a lower evaporation rate than alcohol and it is more useful
for long periods of trapping. Time of trapping was the minimum possible in order to
place and retire all traps for the 11 sites. Traps were placed in a square net of 40]40 m,
each trap being separated by a distance of 10 m</v>
          </cell>
          <cell r="AE3935">
            <v>25</v>
          </cell>
          <cell r="AF3935" t="str">
            <v>NA</v>
          </cell>
          <cell r="AG3935">
            <v>10</v>
          </cell>
          <cell r="AH3935">
            <v>168</v>
          </cell>
          <cell r="AI3935">
            <v>175</v>
          </cell>
          <cell r="AJ3935">
            <v>0</v>
          </cell>
          <cell r="AK3935">
            <v>0</v>
          </cell>
          <cell r="AL3935">
            <v>0</v>
          </cell>
          <cell r="AM3935">
            <v>0</v>
          </cell>
          <cell r="AN3935">
            <v>0</v>
          </cell>
          <cell r="AO3935">
            <v>0</v>
          </cell>
          <cell r="AP3935">
            <v>0</v>
          </cell>
          <cell r="AQ3935">
            <v>0</v>
          </cell>
          <cell r="AR3935">
            <v>0</v>
          </cell>
          <cell r="AS3935">
            <v>0</v>
          </cell>
          <cell r="AT3935" t="str">
            <v>Shrubs</v>
          </cell>
          <cell r="AU3935" t="str">
            <v>Undisturbed</v>
          </cell>
          <cell r="AV3935" t="str">
            <v>NA</v>
          </cell>
          <cell r="AW3935" t="str">
            <v>NA</v>
          </cell>
          <cell r="AX3935" t="str">
            <v>Intact/not disturbed</v>
          </cell>
          <cell r="AY3935" t="str">
            <v>1600m2 area sampled</v>
          </cell>
        </row>
        <row r="3936">
          <cell r="A3936" t="str">
            <v>Room_1975_01</v>
          </cell>
          <cell r="B3936" t="str">
            <v>Gibb, Heloise</v>
          </cell>
          <cell r="C3936" t="str">
            <v>Asia</v>
          </cell>
          <cell r="D3936" t="str">
            <v>Papua New Guinea</v>
          </cell>
          <cell r="E3936" t="str">
            <v>Northern district</v>
          </cell>
          <cell r="F3936" t="str">
            <v>Popondetta - Saiho, Lego</v>
          </cell>
          <cell r="G3936" t="str">
            <v>C1</v>
          </cell>
          <cell r="H3936" t="str">
            <v>Plantation</v>
          </cell>
          <cell r="I3936">
            <v>350</v>
          </cell>
          <cell r="J3936">
            <v>-8.75</v>
          </cell>
          <cell r="K3936">
            <v>148.22999999999999</v>
          </cell>
          <cell r="L3936" t="str">
            <v>In publication</v>
          </cell>
          <cell r="M3936" t="str">
            <v>NA</v>
          </cell>
          <cell r="N3936" t="str">
            <v>NA</v>
          </cell>
          <cell r="O3936">
            <v>45</v>
          </cell>
          <cell r="P3936">
            <v>45</v>
          </cell>
          <cell r="Q3936">
            <v>0</v>
          </cell>
          <cell r="R3936" t="str">
            <v>NA</v>
          </cell>
          <cell r="S3936" t="str">
            <v>NA</v>
          </cell>
          <cell r="T3936" t="str">
            <v>NA</v>
          </cell>
          <cell r="U3936">
            <v>1973</v>
          </cell>
          <cell r="V3936" t="str">
            <v>NA</v>
          </cell>
          <cell r="W3936" t="str">
            <v>NA</v>
          </cell>
          <cell r="X3936">
            <v>1973</v>
          </cell>
          <cell r="Y3936" t="str">
            <v>NA</v>
          </cell>
          <cell r="Z3936" t="str">
            <v>NA</v>
          </cell>
          <cell r="AA3936" t="str">
            <v>NA</v>
          </cell>
          <cell r="AB3936" t="str">
            <v>NA</v>
          </cell>
          <cell r="AC3936" t="str">
            <v>Hand collecting</v>
          </cell>
          <cell r="AD3936">
            <v>0</v>
          </cell>
          <cell r="AE3936">
            <v>0</v>
          </cell>
          <cell r="AF3936">
            <v>0</v>
          </cell>
          <cell r="AG3936">
            <v>0</v>
          </cell>
          <cell r="AH3936">
            <v>0</v>
          </cell>
          <cell r="AI3936">
            <v>0</v>
          </cell>
          <cell r="AJ3936">
            <v>0</v>
          </cell>
          <cell r="AK3936">
            <v>0</v>
          </cell>
          <cell r="AL3936">
            <v>0</v>
          </cell>
          <cell r="AM3936">
            <v>0</v>
          </cell>
          <cell r="AN3936">
            <v>0</v>
          </cell>
          <cell r="AO3936">
            <v>0</v>
          </cell>
          <cell r="AP3936">
            <v>0</v>
          </cell>
          <cell r="AQ3936">
            <v>0</v>
          </cell>
          <cell r="AR3936">
            <v>0</v>
          </cell>
          <cell r="AS3936">
            <v>0</v>
          </cell>
          <cell r="AT3936" t="str">
            <v>Plantation</v>
          </cell>
          <cell r="AU3936" t="str">
            <v>Transformed</v>
          </cell>
          <cell r="AV3936" t="str">
            <v>Cropping</v>
          </cell>
          <cell r="AW3936" t="str">
            <v>NA</v>
          </cell>
          <cell r="AX3936" t="str">
            <v>Cocoa plantation</v>
          </cell>
          <cell r="AY3936" t="str">
            <v>30 X 1m square quadrat on the ground, ants collected in 10min period, no two samples taken closer together than 30m</v>
          </cell>
        </row>
        <row r="3937">
          <cell r="A3937" t="str">
            <v>Room_1975_02</v>
          </cell>
          <cell r="B3937" t="str">
            <v>Gibb, Heloise</v>
          </cell>
          <cell r="C3937" t="str">
            <v>Asia</v>
          </cell>
          <cell r="D3937" t="str">
            <v>Papua New Guinea</v>
          </cell>
          <cell r="E3937" t="str">
            <v>Northern district</v>
          </cell>
          <cell r="F3937" t="str">
            <v>Popondetta - Saiho, Lego</v>
          </cell>
          <cell r="G3937" t="str">
            <v>C2</v>
          </cell>
          <cell r="H3937" t="str">
            <v>Plantation</v>
          </cell>
          <cell r="I3937">
            <v>350</v>
          </cell>
          <cell r="J3937">
            <v>-8.75</v>
          </cell>
          <cell r="K3937">
            <v>148.22999999999999</v>
          </cell>
          <cell r="L3937" t="str">
            <v>In publication</v>
          </cell>
          <cell r="M3937" t="str">
            <v>NA</v>
          </cell>
          <cell r="N3937" t="str">
            <v>NA</v>
          </cell>
          <cell r="O3937">
            <v>45</v>
          </cell>
          <cell r="P3937">
            <v>45</v>
          </cell>
          <cell r="Q3937">
            <v>0</v>
          </cell>
          <cell r="R3937" t="str">
            <v>NA</v>
          </cell>
          <cell r="S3937" t="str">
            <v>NA</v>
          </cell>
          <cell r="T3937" t="str">
            <v>NA</v>
          </cell>
          <cell r="U3937">
            <v>1973</v>
          </cell>
          <cell r="V3937" t="str">
            <v>NA</v>
          </cell>
          <cell r="W3937" t="str">
            <v>NA</v>
          </cell>
          <cell r="X3937">
            <v>1973</v>
          </cell>
          <cell r="Y3937" t="str">
            <v>NA</v>
          </cell>
          <cell r="Z3937" t="str">
            <v>NA</v>
          </cell>
          <cell r="AA3937" t="str">
            <v>NA</v>
          </cell>
          <cell r="AB3937" t="str">
            <v>NA</v>
          </cell>
          <cell r="AC3937" t="str">
            <v>Hand collecting</v>
          </cell>
          <cell r="AD3937">
            <v>0</v>
          </cell>
          <cell r="AE3937">
            <v>0</v>
          </cell>
          <cell r="AF3937">
            <v>0</v>
          </cell>
          <cell r="AG3937">
            <v>0</v>
          </cell>
          <cell r="AH3937">
            <v>0</v>
          </cell>
          <cell r="AI3937">
            <v>0</v>
          </cell>
          <cell r="AJ3937">
            <v>0</v>
          </cell>
          <cell r="AK3937">
            <v>0</v>
          </cell>
          <cell r="AL3937">
            <v>0</v>
          </cell>
          <cell r="AM3937">
            <v>0</v>
          </cell>
          <cell r="AN3937">
            <v>0</v>
          </cell>
          <cell r="AO3937">
            <v>0</v>
          </cell>
          <cell r="AP3937">
            <v>0</v>
          </cell>
          <cell r="AQ3937">
            <v>0</v>
          </cell>
          <cell r="AR3937">
            <v>0</v>
          </cell>
          <cell r="AS3937">
            <v>0</v>
          </cell>
          <cell r="AT3937" t="str">
            <v>Plantation</v>
          </cell>
          <cell r="AU3937" t="str">
            <v>Transformed</v>
          </cell>
          <cell r="AV3937" t="str">
            <v>Cropping</v>
          </cell>
          <cell r="AW3937" t="str">
            <v>NA</v>
          </cell>
          <cell r="AX3937" t="str">
            <v>Cocoa plantation</v>
          </cell>
          <cell r="AY3937" t="str">
            <v>30 X 1m square quadrat on the ground, ants collected in 10min period, no two samples taken closer together than 30m</v>
          </cell>
        </row>
        <row r="3938">
          <cell r="A3938" t="str">
            <v>Room_1975_03</v>
          </cell>
          <cell r="B3938" t="str">
            <v>Gibb, Heloise</v>
          </cell>
          <cell r="C3938" t="str">
            <v>Asia</v>
          </cell>
          <cell r="D3938" t="str">
            <v>Papua New Guinea</v>
          </cell>
          <cell r="E3938" t="str">
            <v>Northern district</v>
          </cell>
          <cell r="F3938" t="str">
            <v>Popondetta - Saiho, Lego</v>
          </cell>
          <cell r="G3938" t="str">
            <v>Cf</v>
          </cell>
          <cell r="H3938" t="str">
            <v>Plantation</v>
          </cell>
          <cell r="I3938">
            <v>350</v>
          </cell>
          <cell r="J3938">
            <v>-8.75</v>
          </cell>
          <cell r="K3938">
            <v>148.22999999999999</v>
          </cell>
          <cell r="L3938" t="str">
            <v>In publication</v>
          </cell>
          <cell r="M3938" t="str">
            <v>NA</v>
          </cell>
          <cell r="N3938" t="str">
            <v>NA</v>
          </cell>
          <cell r="O3938">
            <v>41</v>
          </cell>
          <cell r="P3938">
            <v>41</v>
          </cell>
          <cell r="Q3938">
            <v>0</v>
          </cell>
          <cell r="R3938" t="str">
            <v>NA</v>
          </cell>
          <cell r="S3938" t="str">
            <v>NA</v>
          </cell>
          <cell r="T3938" t="str">
            <v>NA</v>
          </cell>
          <cell r="U3938">
            <v>1973</v>
          </cell>
          <cell r="V3938" t="str">
            <v>NA</v>
          </cell>
          <cell r="W3938" t="str">
            <v>NA</v>
          </cell>
          <cell r="X3938">
            <v>1973</v>
          </cell>
          <cell r="Y3938" t="str">
            <v>NA</v>
          </cell>
          <cell r="Z3938" t="str">
            <v>NA</v>
          </cell>
          <cell r="AA3938" t="str">
            <v>NA</v>
          </cell>
          <cell r="AB3938" t="str">
            <v>NA</v>
          </cell>
          <cell r="AC3938" t="str">
            <v>Hand collecting</v>
          </cell>
          <cell r="AD3938">
            <v>0</v>
          </cell>
          <cell r="AE3938">
            <v>0</v>
          </cell>
          <cell r="AF3938">
            <v>0</v>
          </cell>
          <cell r="AG3938">
            <v>0</v>
          </cell>
          <cell r="AH3938">
            <v>0</v>
          </cell>
          <cell r="AI3938">
            <v>0</v>
          </cell>
          <cell r="AJ3938">
            <v>0</v>
          </cell>
          <cell r="AK3938">
            <v>0</v>
          </cell>
          <cell r="AL3938">
            <v>0</v>
          </cell>
          <cell r="AM3938">
            <v>0</v>
          </cell>
          <cell r="AN3938">
            <v>0</v>
          </cell>
          <cell r="AO3938">
            <v>0</v>
          </cell>
          <cell r="AP3938">
            <v>0</v>
          </cell>
          <cell r="AQ3938">
            <v>0</v>
          </cell>
          <cell r="AR3938">
            <v>0</v>
          </cell>
          <cell r="AS3938">
            <v>0</v>
          </cell>
          <cell r="AT3938" t="str">
            <v>Plantation</v>
          </cell>
          <cell r="AU3938" t="str">
            <v>Transformed</v>
          </cell>
          <cell r="AV3938" t="str">
            <v>Cropping</v>
          </cell>
          <cell r="AW3938" t="str">
            <v>NA</v>
          </cell>
          <cell r="AX3938" t="str">
            <v>Coffee plantation</v>
          </cell>
          <cell r="AY3938" t="str">
            <v>30 X 1m square quadrat on the ground, ants collected in 10min period, no two samples taken closer together than 30m</v>
          </cell>
        </row>
        <row r="3939">
          <cell r="A3939" t="str">
            <v>Room_1975_04</v>
          </cell>
          <cell r="B3939" t="str">
            <v>Gibb, Heloise</v>
          </cell>
          <cell r="C3939" t="str">
            <v>Asia</v>
          </cell>
          <cell r="D3939" t="str">
            <v>Papua New Guinea</v>
          </cell>
          <cell r="E3939" t="str">
            <v>Northern district</v>
          </cell>
          <cell r="F3939" t="str">
            <v>Popondetta - Saiho, Lego</v>
          </cell>
          <cell r="G3939" t="str">
            <v>F</v>
          </cell>
          <cell r="H3939" t="str">
            <v>Tropical Rainforest</v>
          </cell>
          <cell r="I3939">
            <v>350</v>
          </cell>
          <cell r="J3939">
            <v>-8.75</v>
          </cell>
          <cell r="K3939">
            <v>148.22999999999999</v>
          </cell>
          <cell r="L3939" t="str">
            <v>In publication</v>
          </cell>
          <cell r="M3939" t="str">
            <v>NA</v>
          </cell>
          <cell r="N3939" t="str">
            <v>NA</v>
          </cell>
          <cell r="O3939">
            <v>49</v>
          </cell>
          <cell r="P3939">
            <v>49</v>
          </cell>
          <cell r="Q3939">
            <v>0</v>
          </cell>
          <cell r="R3939" t="str">
            <v>NA</v>
          </cell>
          <cell r="S3939" t="str">
            <v>NA</v>
          </cell>
          <cell r="T3939" t="str">
            <v>NA</v>
          </cell>
          <cell r="U3939">
            <v>1973</v>
          </cell>
          <cell r="V3939" t="str">
            <v>NA</v>
          </cell>
          <cell r="W3939" t="str">
            <v>NA</v>
          </cell>
          <cell r="X3939">
            <v>1973</v>
          </cell>
          <cell r="Y3939" t="str">
            <v>NA</v>
          </cell>
          <cell r="Z3939" t="str">
            <v>NA</v>
          </cell>
          <cell r="AA3939" t="str">
            <v>NA</v>
          </cell>
          <cell r="AB3939" t="str">
            <v>NA</v>
          </cell>
          <cell r="AC3939" t="str">
            <v>Hand collecting</v>
          </cell>
          <cell r="AD3939">
            <v>0</v>
          </cell>
          <cell r="AE3939">
            <v>0</v>
          </cell>
          <cell r="AF3939">
            <v>0</v>
          </cell>
          <cell r="AG3939">
            <v>0</v>
          </cell>
          <cell r="AH3939">
            <v>0</v>
          </cell>
          <cell r="AI3939">
            <v>0</v>
          </cell>
          <cell r="AJ3939">
            <v>0</v>
          </cell>
          <cell r="AK3939">
            <v>0</v>
          </cell>
          <cell r="AL3939">
            <v>0</v>
          </cell>
          <cell r="AM3939">
            <v>0</v>
          </cell>
          <cell r="AN3939">
            <v>0</v>
          </cell>
          <cell r="AO3939">
            <v>0</v>
          </cell>
          <cell r="AP3939">
            <v>0</v>
          </cell>
          <cell r="AQ3939">
            <v>0</v>
          </cell>
          <cell r="AR3939">
            <v>0</v>
          </cell>
          <cell r="AS3939">
            <v>0</v>
          </cell>
          <cell r="AT3939" t="str">
            <v>Tropical Rainforest</v>
          </cell>
          <cell r="AU3939" t="str">
            <v>Undisturbed</v>
          </cell>
          <cell r="AV3939" t="str">
            <v>NA</v>
          </cell>
          <cell r="AW3939" t="str">
            <v>NA</v>
          </cell>
          <cell r="AX3939" t="str">
            <v>Primary forest</v>
          </cell>
          <cell r="AY3939" t="str">
            <v>30 X 1m square quadrat on the ground, ants collected in 10min period, no two samples taken closer together than 30m</v>
          </cell>
        </row>
        <row r="3940">
          <cell r="A3940" t="str">
            <v>Room_1975_05</v>
          </cell>
          <cell r="B3940" t="str">
            <v>Gibb, Heloise</v>
          </cell>
          <cell r="C3940" t="str">
            <v>Asia</v>
          </cell>
          <cell r="D3940" t="str">
            <v>Papua New Guinea</v>
          </cell>
          <cell r="E3940" t="str">
            <v>Northern district</v>
          </cell>
          <cell r="F3940" t="str">
            <v>Popondetta - Saiho, Lego</v>
          </cell>
          <cell r="G3940" t="str">
            <v>K</v>
          </cell>
          <cell r="H3940" t="str">
            <v>Grassland</v>
          </cell>
          <cell r="I3940">
            <v>350</v>
          </cell>
          <cell r="J3940">
            <v>-8.75</v>
          </cell>
          <cell r="K3940">
            <v>148.22999999999999</v>
          </cell>
          <cell r="L3940" t="str">
            <v>In publication</v>
          </cell>
          <cell r="M3940" t="str">
            <v>NA</v>
          </cell>
          <cell r="N3940" t="str">
            <v>NA</v>
          </cell>
          <cell r="O3940">
            <v>39</v>
          </cell>
          <cell r="P3940">
            <v>39</v>
          </cell>
          <cell r="Q3940">
            <v>0</v>
          </cell>
          <cell r="R3940" t="str">
            <v>NA</v>
          </cell>
          <cell r="S3940" t="str">
            <v>NA</v>
          </cell>
          <cell r="T3940" t="str">
            <v>NA</v>
          </cell>
          <cell r="U3940">
            <v>1973</v>
          </cell>
          <cell r="V3940" t="str">
            <v>NA</v>
          </cell>
          <cell r="W3940" t="str">
            <v>NA</v>
          </cell>
          <cell r="X3940">
            <v>1973</v>
          </cell>
          <cell r="Y3940" t="str">
            <v>NA</v>
          </cell>
          <cell r="Z3940" t="str">
            <v>NA</v>
          </cell>
          <cell r="AA3940" t="str">
            <v>NA</v>
          </cell>
          <cell r="AB3940" t="str">
            <v>NA</v>
          </cell>
          <cell r="AC3940" t="str">
            <v>Hand collecting</v>
          </cell>
          <cell r="AD3940">
            <v>0</v>
          </cell>
          <cell r="AE3940">
            <v>0</v>
          </cell>
          <cell r="AF3940">
            <v>0</v>
          </cell>
          <cell r="AG3940">
            <v>0</v>
          </cell>
          <cell r="AH3940">
            <v>0</v>
          </cell>
          <cell r="AI3940">
            <v>0</v>
          </cell>
          <cell r="AJ3940">
            <v>0</v>
          </cell>
          <cell r="AK3940">
            <v>0</v>
          </cell>
          <cell r="AL3940">
            <v>0</v>
          </cell>
          <cell r="AM3940">
            <v>0</v>
          </cell>
          <cell r="AN3940">
            <v>0</v>
          </cell>
          <cell r="AO3940">
            <v>0</v>
          </cell>
          <cell r="AP3940">
            <v>0</v>
          </cell>
          <cell r="AQ3940">
            <v>0</v>
          </cell>
          <cell r="AR3940">
            <v>0</v>
          </cell>
          <cell r="AS3940">
            <v>0</v>
          </cell>
          <cell r="AT3940" t="str">
            <v>Grassland</v>
          </cell>
          <cell r="AU3940" t="str">
            <v>Disturbed</v>
          </cell>
          <cell r="AV3940" t="str">
            <v>Fire</v>
          </cell>
          <cell r="AW3940" t="str">
            <v>NA</v>
          </cell>
          <cell r="AX3940" t="str">
            <v>grassland burned regurlarly</v>
          </cell>
          <cell r="AY3940" t="str">
            <v>30 X 1m square quadrat on the ground, ants collected in 10min period, no two samples taken closer together than 30m</v>
          </cell>
        </row>
        <row r="3941">
          <cell r="A3941" t="str">
            <v>Room_1975_06</v>
          </cell>
          <cell r="B3941" t="str">
            <v>Gibb, Heloise</v>
          </cell>
          <cell r="C3941" t="str">
            <v>Asia</v>
          </cell>
          <cell r="D3941" t="str">
            <v>Papua New Guinea</v>
          </cell>
          <cell r="E3941" t="str">
            <v>Northern district</v>
          </cell>
          <cell r="F3941" t="str">
            <v>Popondetta - Saiho, Lego</v>
          </cell>
          <cell r="G3941" t="str">
            <v>O</v>
          </cell>
          <cell r="H3941" t="str">
            <v>Plantation</v>
          </cell>
          <cell r="I3941">
            <v>350</v>
          </cell>
          <cell r="J3941">
            <v>-8.75</v>
          </cell>
          <cell r="K3941">
            <v>148.22999999999999</v>
          </cell>
          <cell r="L3941" t="str">
            <v>In publication</v>
          </cell>
          <cell r="M3941" t="str">
            <v>NA</v>
          </cell>
          <cell r="N3941" t="str">
            <v>NA</v>
          </cell>
          <cell r="O3941">
            <v>29</v>
          </cell>
          <cell r="P3941">
            <v>29</v>
          </cell>
          <cell r="Q3941">
            <v>0</v>
          </cell>
          <cell r="R3941" t="str">
            <v>NA</v>
          </cell>
          <cell r="S3941" t="str">
            <v>NA</v>
          </cell>
          <cell r="T3941" t="str">
            <v>NA</v>
          </cell>
          <cell r="U3941">
            <v>1973</v>
          </cell>
          <cell r="V3941" t="str">
            <v>NA</v>
          </cell>
          <cell r="W3941" t="str">
            <v>NA</v>
          </cell>
          <cell r="X3941">
            <v>1973</v>
          </cell>
          <cell r="Y3941" t="str">
            <v>NA</v>
          </cell>
          <cell r="Z3941" t="str">
            <v>NA</v>
          </cell>
          <cell r="AA3941" t="str">
            <v>NA</v>
          </cell>
          <cell r="AB3941" t="str">
            <v>NA</v>
          </cell>
          <cell r="AC3941" t="str">
            <v>Hand collecting</v>
          </cell>
          <cell r="AD3941">
            <v>0</v>
          </cell>
          <cell r="AE3941">
            <v>0</v>
          </cell>
          <cell r="AF3941">
            <v>0</v>
          </cell>
          <cell r="AG3941">
            <v>0</v>
          </cell>
          <cell r="AH3941">
            <v>0</v>
          </cell>
          <cell r="AI3941">
            <v>0</v>
          </cell>
          <cell r="AJ3941">
            <v>0</v>
          </cell>
          <cell r="AK3941">
            <v>0</v>
          </cell>
          <cell r="AL3941">
            <v>0</v>
          </cell>
          <cell r="AM3941">
            <v>0</v>
          </cell>
          <cell r="AN3941">
            <v>0</v>
          </cell>
          <cell r="AO3941">
            <v>0</v>
          </cell>
          <cell r="AP3941">
            <v>0</v>
          </cell>
          <cell r="AQ3941">
            <v>0</v>
          </cell>
          <cell r="AR3941">
            <v>0</v>
          </cell>
          <cell r="AS3941">
            <v>0</v>
          </cell>
          <cell r="AT3941" t="str">
            <v>Plantation</v>
          </cell>
          <cell r="AU3941" t="str">
            <v>Transformed</v>
          </cell>
          <cell r="AV3941" t="str">
            <v>Cropping</v>
          </cell>
          <cell r="AW3941" t="str">
            <v>NA</v>
          </cell>
          <cell r="AX3941" t="str">
            <v>Oil palm plantation</v>
          </cell>
          <cell r="AY3941" t="str">
            <v>30 X 1m square quadrat on the ground, ants collected in 10min period, no two samples taken closer together than 30m</v>
          </cell>
        </row>
        <row r="3942">
          <cell r="A3942" t="str">
            <v>Room_1975_07</v>
          </cell>
          <cell r="B3942" t="str">
            <v>Gibb, Heloise</v>
          </cell>
          <cell r="C3942" t="str">
            <v>Asia</v>
          </cell>
          <cell r="D3942" t="str">
            <v>Papua New Guinea</v>
          </cell>
          <cell r="E3942" t="str">
            <v>Northern district</v>
          </cell>
          <cell r="F3942" t="str">
            <v>Popondetta - Saiho, Lego</v>
          </cell>
          <cell r="G3942" t="str">
            <v>R</v>
          </cell>
          <cell r="H3942" t="str">
            <v>Plantation</v>
          </cell>
          <cell r="I3942">
            <v>350</v>
          </cell>
          <cell r="J3942">
            <v>-8.75</v>
          </cell>
          <cell r="K3942">
            <v>148.22999999999999</v>
          </cell>
          <cell r="L3942" t="str">
            <v>In publication</v>
          </cell>
          <cell r="M3942" t="str">
            <v>NA</v>
          </cell>
          <cell r="N3942" t="str">
            <v>NA</v>
          </cell>
          <cell r="O3942">
            <v>49</v>
          </cell>
          <cell r="P3942">
            <v>49</v>
          </cell>
          <cell r="Q3942">
            <v>0</v>
          </cell>
          <cell r="R3942" t="str">
            <v>NA</v>
          </cell>
          <cell r="S3942" t="str">
            <v>NA</v>
          </cell>
          <cell r="T3942" t="str">
            <v>NA</v>
          </cell>
          <cell r="U3942">
            <v>1973</v>
          </cell>
          <cell r="V3942" t="str">
            <v>NA</v>
          </cell>
          <cell r="W3942" t="str">
            <v>NA</v>
          </cell>
          <cell r="X3942">
            <v>1973</v>
          </cell>
          <cell r="Y3942" t="str">
            <v>NA</v>
          </cell>
          <cell r="Z3942" t="str">
            <v>NA</v>
          </cell>
          <cell r="AA3942" t="str">
            <v>NA</v>
          </cell>
          <cell r="AB3942" t="str">
            <v>NA</v>
          </cell>
          <cell r="AC3942" t="str">
            <v>Hand collecting</v>
          </cell>
          <cell r="AD3942">
            <v>0</v>
          </cell>
          <cell r="AE3942">
            <v>0</v>
          </cell>
          <cell r="AF3942">
            <v>0</v>
          </cell>
          <cell r="AG3942">
            <v>0</v>
          </cell>
          <cell r="AH3942">
            <v>0</v>
          </cell>
          <cell r="AI3942">
            <v>0</v>
          </cell>
          <cell r="AJ3942">
            <v>0</v>
          </cell>
          <cell r="AK3942">
            <v>0</v>
          </cell>
          <cell r="AL3942">
            <v>0</v>
          </cell>
          <cell r="AM3942">
            <v>0</v>
          </cell>
          <cell r="AN3942">
            <v>0</v>
          </cell>
          <cell r="AO3942">
            <v>0</v>
          </cell>
          <cell r="AP3942">
            <v>0</v>
          </cell>
          <cell r="AQ3942">
            <v>0</v>
          </cell>
          <cell r="AR3942">
            <v>0</v>
          </cell>
          <cell r="AS3942">
            <v>0</v>
          </cell>
          <cell r="AT3942" t="str">
            <v>Plantation</v>
          </cell>
          <cell r="AU3942" t="str">
            <v>Transformed</v>
          </cell>
          <cell r="AV3942" t="str">
            <v>Cropping</v>
          </cell>
          <cell r="AW3942" t="str">
            <v>NA</v>
          </cell>
          <cell r="AX3942" t="str">
            <v>Rubber plantation</v>
          </cell>
          <cell r="AY3942" t="str">
            <v>30 X 1m square quadrat on the ground, ants collected in 10min period, no two samples taken closer together than 30m</v>
          </cell>
        </row>
        <row r="3943">
          <cell r="A3943" t="str">
            <v>Room_1975_08</v>
          </cell>
          <cell r="B3943" t="str">
            <v>Gibb, Heloise</v>
          </cell>
          <cell r="C3943" t="str">
            <v>Asia</v>
          </cell>
          <cell r="D3943" t="str">
            <v>Papua New Guinea</v>
          </cell>
          <cell r="E3943" t="str">
            <v>Northern district</v>
          </cell>
          <cell r="F3943" t="str">
            <v>Popondetta - Saiho, Lego</v>
          </cell>
          <cell r="G3943" t="str">
            <v>S</v>
          </cell>
          <cell r="H3943" t="str">
            <v>tropical savannah</v>
          </cell>
          <cell r="I3943">
            <v>350</v>
          </cell>
          <cell r="J3943">
            <v>-8.75</v>
          </cell>
          <cell r="K3943">
            <v>148.22999999999999</v>
          </cell>
          <cell r="L3943" t="str">
            <v>In publication</v>
          </cell>
          <cell r="M3943" t="str">
            <v>NA</v>
          </cell>
          <cell r="N3943" t="str">
            <v>NA</v>
          </cell>
          <cell r="O3943">
            <v>40</v>
          </cell>
          <cell r="P3943">
            <v>40</v>
          </cell>
          <cell r="Q3943">
            <v>0</v>
          </cell>
          <cell r="R3943" t="str">
            <v>NA</v>
          </cell>
          <cell r="S3943" t="str">
            <v>NA</v>
          </cell>
          <cell r="T3943" t="str">
            <v>NA</v>
          </cell>
          <cell r="U3943">
            <v>1973</v>
          </cell>
          <cell r="V3943" t="str">
            <v>NA</v>
          </cell>
          <cell r="W3943" t="str">
            <v>NA</v>
          </cell>
          <cell r="X3943">
            <v>1973</v>
          </cell>
          <cell r="Y3943" t="str">
            <v>NA</v>
          </cell>
          <cell r="Z3943" t="str">
            <v>NA</v>
          </cell>
          <cell r="AA3943" t="str">
            <v>NA</v>
          </cell>
          <cell r="AB3943" t="str">
            <v>NA</v>
          </cell>
          <cell r="AC3943" t="str">
            <v>Hand collecting</v>
          </cell>
          <cell r="AD3943">
            <v>0</v>
          </cell>
          <cell r="AE3943">
            <v>0</v>
          </cell>
          <cell r="AF3943">
            <v>0</v>
          </cell>
          <cell r="AG3943">
            <v>0</v>
          </cell>
          <cell r="AH3943">
            <v>0</v>
          </cell>
          <cell r="AI3943">
            <v>0</v>
          </cell>
          <cell r="AJ3943">
            <v>0</v>
          </cell>
          <cell r="AK3943">
            <v>0</v>
          </cell>
          <cell r="AL3943">
            <v>0</v>
          </cell>
          <cell r="AM3943">
            <v>0</v>
          </cell>
          <cell r="AN3943">
            <v>0</v>
          </cell>
          <cell r="AO3943">
            <v>0</v>
          </cell>
          <cell r="AP3943">
            <v>0</v>
          </cell>
          <cell r="AQ3943">
            <v>0</v>
          </cell>
          <cell r="AR3943">
            <v>0</v>
          </cell>
          <cell r="AS3943">
            <v>0</v>
          </cell>
          <cell r="AT3943" t="str">
            <v>tropical savannah</v>
          </cell>
          <cell r="AU3943" t="str">
            <v>Disturbed</v>
          </cell>
          <cell r="AV3943" t="str">
            <v>Fire</v>
          </cell>
          <cell r="AW3943" t="str">
            <v>NA</v>
          </cell>
          <cell r="AX3943" t="str">
            <v>Eucalyptus Savannah grassland, burned regurlarly, located ~30km from other sites</v>
          </cell>
          <cell r="AY3943" t="str">
            <v>30 X 1m square quadrat on the ground, ants collected in 10min period, no two samples taken closer together than 30m</v>
          </cell>
        </row>
        <row r="3944">
          <cell r="A3944" t="str">
            <v>Room_1975_09</v>
          </cell>
          <cell r="B3944" t="str">
            <v>Gibb, Heloise</v>
          </cell>
          <cell r="C3944" t="str">
            <v>Asia</v>
          </cell>
          <cell r="D3944" t="str">
            <v>Papua New Guinea</v>
          </cell>
          <cell r="E3944" t="str">
            <v>Northern district</v>
          </cell>
          <cell r="F3944" t="str">
            <v>Popondetta - Saiho, Lego</v>
          </cell>
          <cell r="G3944" t="str">
            <v>U</v>
          </cell>
          <cell r="H3944" t="str">
            <v>urban grassland</v>
          </cell>
          <cell r="I3944">
            <v>350</v>
          </cell>
          <cell r="J3944">
            <v>-8.75</v>
          </cell>
          <cell r="K3944">
            <v>148.22999999999999</v>
          </cell>
          <cell r="L3944" t="str">
            <v>In publication</v>
          </cell>
          <cell r="M3944" t="str">
            <v>NA</v>
          </cell>
          <cell r="N3944" t="str">
            <v>NA</v>
          </cell>
          <cell r="O3944">
            <v>18</v>
          </cell>
          <cell r="P3944">
            <v>18</v>
          </cell>
          <cell r="Q3944">
            <v>0</v>
          </cell>
          <cell r="R3944" t="str">
            <v>NA</v>
          </cell>
          <cell r="S3944" t="str">
            <v>NA</v>
          </cell>
          <cell r="T3944" t="str">
            <v>NA</v>
          </cell>
          <cell r="U3944">
            <v>1973</v>
          </cell>
          <cell r="V3944" t="str">
            <v>NA</v>
          </cell>
          <cell r="W3944" t="str">
            <v>NA</v>
          </cell>
          <cell r="X3944">
            <v>1973</v>
          </cell>
          <cell r="Y3944" t="str">
            <v>NA</v>
          </cell>
          <cell r="Z3944" t="str">
            <v>NA</v>
          </cell>
          <cell r="AA3944" t="str">
            <v>NA</v>
          </cell>
          <cell r="AB3944" t="str">
            <v>NA</v>
          </cell>
          <cell r="AC3944" t="str">
            <v>Hand collecting</v>
          </cell>
          <cell r="AD3944">
            <v>0</v>
          </cell>
          <cell r="AE3944">
            <v>0</v>
          </cell>
          <cell r="AF3944">
            <v>0</v>
          </cell>
          <cell r="AG3944">
            <v>0</v>
          </cell>
          <cell r="AH3944">
            <v>0</v>
          </cell>
          <cell r="AI3944">
            <v>0</v>
          </cell>
          <cell r="AJ3944">
            <v>0</v>
          </cell>
          <cell r="AK3944">
            <v>0</v>
          </cell>
          <cell r="AL3944">
            <v>0</v>
          </cell>
          <cell r="AM3944">
            <v>0</v>
          </cell>
          <cell r="AN3944">
            <v>0</v>
          </cell>
          <cell r="AO3944">
            <v>0</v>
          </cell>
          <cell r="AP3944">
            <v>0</v>
          </cell>
          <cell r="AQ3944">
            <v>0</v>
          </cell>
          <cell r="AR3944">
            <v>0</v>
          </cell>
          <cell r="AS3944">
            <v>0</v>
          </cell>
          <cell r="AT3944" t="str">
            <v>urban grassland</v>
          </cell>
          <cell r="AU3944" t="str">
            <v>Transformed</v>
          </cell>
          <cell r="AV3944" t="str">
            <v>Urban &amp; recreation</v>
          </cell>
          <cell r="AW3944" t="str">
            <v>NA</v>
          </cell>
          <cell r="AX3944" t="str">
            <v>Urban mown grassland</v>
          </cell>
          <cell r="AY3944" t="str">
            <v>30 X 1m square quadrat on the ground, ants collected in 10min period, no two samples taken closer together than 30m</v>
          </cell>
        </row>
        <row r="3945">
          <cell r="A3945" t="str">
            <v>Room_1975a_1</v>
          </cell>
          <cell r="B3945" t="str">
            <v>Klimes, Petr</v>
          </cell>
          <cell r="C3945" t="str">
            <v>Oceania</v>
          </cell>
          <cell r="D3945" t="str">
            <v>Papua New Guinea</v>
          </cell>
          <cell r="E3945" t="str">
            <v>Oro province</v>
          </cell>
          <cell r="F3945" t="str">
            <v>Popondetta region</v>
          </cell>
          <cell r="G3945" t="str">
            <v>F</v>
          </cell>
          <cell r="H3945" t="str">
            <v>Forest</v>
          </cell>
          <cell r="I3945">
            <v>200</v>
          </cell>
          <cell r="J3945">
            <v>-8.75</v>
          </cell>
          <cell r="K3945">
            <v>148.22999999999999</v>
          </cell>
          <cell r="L3945" t="str">
            <v>In paper</v>
          </cell>
          <cell r="M3945" t="str">
            <v>NA</v>
          </cell>
          <cell r="N3945" t="str">
            <v>NA</v>
          </cell>
          <cell r="O3945">
            <v>50</v>
          </cell>
          <cell r="P3945" t="str">
            <v>NA</v>
          </cell>
          <cell r="Q3945" t="str">
            <v>NA</v>
          </cell>
          <cell r="R3945">
            <v>1</v>
          </cell>
          <cell r="S3945" t="str">
            <v>NA</v>
          </cell>
          <cell r="T3945" t="str">
            <v>NA</v>
          </cell>
          <cell r="U3945" t="str">
            <v>NA</v>
          </cell>
          <cell r="V3945" t="str">
            <v>NA</v>
          </cell>
          <cell r="W3945" t="str">
            <v>NA</v>
          </cell>
          <cell r="X3945" t="str">
            <v>NA</v>
          </cell>
          <cell r="Y3945">
            <v>0</v>
          </cell>
          <cell r="Z3945">
            <v>0</v>
          </cell>
          <cell r="AA3945">
            <v>0</v>
          </cell>
          <cell r="AB3945">
            <v>0</v>
          </cell>
          <cell r="AC3945" t="str">
            <v>Hand collecting/ground</v>
          </cell>
          <cell r="AD3945" t="str">
            <v>Thirty samples were taken in each of the habitats (1-9). To ensure independence of each sample, no two samples were taken closer together than 30 m. Samples were taken by placing a 1m2 quadrat on the ground. Specimens were collected of every ant species seen on the ground, among loose dead leaves on the ground, or climbing on the herb stratum within the quadrat, in a 10-min period. Many specimens of easily confused species were taken, and if a recognized species was missed in the first 10 min an extra 2 min were allowed for its possible capture.</v>
          </cell>
          <cell r="AE3945">
            <v>0</v>
          </cell>
          <cell r="AF3945">
            <v>0</v>
          </cell>
          <cell r="AG3945">
            <v>0</v>
          </cell>
          <cell r="AH3945">
            <v>0</v>
          </cell>
          <cell r="AI3945">
            <v>0</v>
          </cell>
          <cell r="AJ3945">
            <v>0</v>
          </cell>
          <cell r="AK3945">
            <v>0</v>
          </cell>
          <cell r="AL3945">
            <v>0</v>
          </cell>
          <cell r="AM3945">
            <v>0</v>
          </cell>
          <cell r="AN3945">
            <v>0</v>
          </cell>
          <cell r="AO3945">
            <v>0</v>
          </cell>
          <cell r="AP3945">
            <v>0</v>
          </cell>
          <cell r="AQ3945">
            <v>0</v>
          </cell>
          <cell r="AR3945" t="str">
            <v>NA</v>
          </cell>
          <cell r="AS3945">
            <v>1</v>
          </cell>
          <cell r="AT3945" t="str">
            <v>Primary forest</v>
          </cell>
          <cell r="AU3945" t="str">
            <v>Undisturbed</v>
          </cell>
          <cell r="AV3945" t="str">
            <v>NA</v>
          </cell>
          <cell r="AW3945" t="str">
            <v>NA</v>
          </cell>
          <cell r="AX3945" t="str">
            <v>Primary forest. Anisoptera kostermansiana Dilmy-Pometia pinnata Forst. F.
association (Taylor 1964). A, B and C storey trees were present, with great diversity
of species. The herb layer was sparse and contained many tree seedlings. Leaf litter
and rotting wood were abundant on the ground. Light intensity was generally less
than 1 % of outside light and the microclimate was warm, humid and stable</v>
          </cell>
          <cell r="AY3945" t="str">
            <v>Handcollection in litter, twigs, and saplings within a 1m2 quadrates (30 samples)</v>
          </cell>
        </row>
        <row r="3946">
          <cell r="A3946" t="str">
            <v>Room_1975a_2</v>
          </cell>
          <cell r="B3946" t="str">
            <v>Klimes, Petr</v>
          </cell>
          <cell r="C3946" t="str">
            <v>Oceania</v>
          </cell>
          <cell r="D3946" t="str">
            <v>Papua New Guinea</v>
          </cell>
          <cell r="E3946" t="str">
            <v>Oro province</v>
          </cell>
          <cell r="F3946" t="str">
            <v>Popondetta region</v>
          </cell>
          <cell r="G3946" t="str">
            <v>R</v>
          </cell>
          <cell r="H3946" t="str">
            <v>Rubber</v>
          </cell>
          <cell r="I3946">
            <v>200</v>
          </cell>
          <cell r="J3946">
            <v>-8.75</v>
          </cell>
          <cell r="K3946">
            <v>148.22999999999999</v>
          </cell>
          <cell r="L3946" t="str">
            <v>In paper</v>
          </cell>
          <cell r="M3946" t="str">
            <v>NA</v>
          </cell>
          <cell r="N3946" t="str">
            <v>NA</v>
          </cell>
          <cell r="O3946">
            <v>49</v>
          </cell>
          <cell r="P3946" t="str">
            <v>NA</v>
          </cell>
          <cell r="Q3946" t="str">
            <v>NA</v>
          </cell>
          <cell r="R3946">
            <v>1</v>
          </cell>
          <cell r="S3946" t="str">
            <v>NA</v>
          </cell>
          <cell r="T3946" t="str">
            <v>NA</v>
          </cell>
          <cell r="U3946" t="str">
            <v>NA</v>
          </cell>
          <cell r="V3946" t="str">
            <v>NA</v>
          </cell>
          <cell r="W3946" t="str">
            <v>NA</v>
          </cell>
          <cell r="X3946" t="str">
            <v>NA</v>
          </cell>
          <cell r="Y3946">
            <v>0</v>
          </cell>
          <cell r="Z3946">
            <v>0</v>
          </cell>
          <cell r="AA3946">
            <v>0</v>
          </cell>
          <cell r="AB3946">
            <v>0</v>
          </cell>
          <cell r="AC3946" t="str">
            <v>Hand collecting/ground</v>
          </cell>
          <cell r="AD3946" t="str">
            <v>Thirty samples were taken in each of the habitats (1-9). To ensure independence of each sample, no two samples were taken closer together than 30 m. Samples were taken by placing a 1m2 quadrat on the ground. Specimens were collected of every ant species seen on the ground, among loose dead leaves on the ground, or climbing on the herb stratum within the quadrat, in a 10-min period. Many specimens of easily confused species were taken, and if a recognized species was missed in the first 10 min an extra 2 min were allowed for its possible capture.</v>
          </cell>
          <cell r="AE3946">
            <v>0</v>
          </cell>
          <cell r="AF3946">
            <v>0</v>
          </cell>
          <cell r="AG3946">
            <v>0</v>
          </cell>
          <cell r="AH3946">
            <v>0</v>
          </cell>
          <cell r="AI3946">
            <v>0</v>
          </cell>
          <cell r="AJ3946">
            <v>0</v>
          </cell>
          <cell r="AK3946">
            <v>0</v>
          </cell>
          <cell r="AL3946">
            <v>0</v>
          </cell>
          <cell r="AM3946">
            <v>0</v>
          </cell>
          <cell r="AN3946">
            <v>0</v>
          </cell>
          <cell r="AO3946">
            <v>0</v>
          </cell>
          <cell r="AP3946">
            <v>0</v>
          </cell>
          <cell r="AQ3946">
            <v>0</v>
          </cell>
          <cell r="AR3946" t="str">
            <v>NA</v>
          </cell>
          <cell r="AS3946">
            <v>1</v>
          </cell>
          <cell r="AT3946" t="str">
            <v>Rubber plantation</v>
          </cell>
          <cell r="AU3946" t="str">
            <v>Transformed</v>
          </cell>
          <cell r="AV3946" t="str">
            <v>Agriculture</v>
          </cell>
          <cell r="AW3946" t="str">
            <v>Forestry (introduced)</v>
          </cell>
          <cell r="AX3946" t="str">
            <v>The rubber trees were between 15 and 25 y old and most
had a low C storey of young cocoa trees, bananas or rubber saplings beneath them.
Light penetration through the rubber canopy was greater than in the forest and
consequently there was a denser layer of herbs on the ground. Pathways were kept
clear along the rows of rubber trees for tapping, and periodically bush regrowth
between rows was cut back. Leaf litter was present on the ground, but not to such
a depth as in the forest</v>
          </cell>
          <cell r="AY3946" t="str">
            <v>Handcollection in litter, twigs, and saplings within a 1m2 quadrates (30 samples)</v>
          </cell>
        </row>
        <row r="3947">
          <cell r="A3947" t="str">
            <v>Room_1975a_3</v>
          </cell>
          <cell r="B3947" t="str">
            <v>Klimes, Petr</v>
          </cell>
          <cell r="C3947" t="str">
            <v>Oceania</v>
          </cell>
          <cell r="D3947" t="str">
            <v>Papua New Guinea</v>
          </cell>
          <cell r="E3947" t="str">
            <v>Oro province</v>
          </cell>
          <cell r="F3947" t="str">
            <v>Popondetta region</v>
          </cell>
          <cell r="G3947" t="str">
            <v>C1</v>
          </cell>
          <cell r="H3947" t="str">
            <v>CocoaI</v>
          </cell>
          <cell r="I3947">
            <v>200</v>
          </cell>
          <cell r="J3947">
            <v>-8.75</v>
          </cell>
          <cell r="K3947">
            <v>148.22999999999999</v>
          </cell>
          <cell r="L3947" t="str">
            <v>In paper</v>
          </cell>
          <cell r="M3947" t="str">
            <v>NA</v>
          </cell>
          <cell r="N3947" t="str">
            <v>NA</v>
          </cell>
          <cell r="O3947">
            <v>46</v>
          </cell>
          <cell r="P3947" t="str">
            <v>NA</v>
          </cell>
          <cell r="Q3947" t="str">
            <v>NA</v>
          </cell>
          <cell r="R3947">
            <v>1</v>
          </cell>
          <cell r="S3947" t="str">
            <v>NA</v>
          </cell>
          <cell r="T3947" t="str">
            <v>NA</v>
          </cell>
          <cell r="U3947" t="str">
            <v>NA</v>
          </cell>
          <cell r="V3947" t="str">
            <v>NA</v>
          </cell>
          <cell r="W3947" t="str">
            <v>NA</v>
          </cell>
          <cell r="X3947" t="str">
            <v>NA</v>
          </cell>
          <cell r="Y3947">
            <v>0</v>
          </cell>
          <cell r="Z3947">
            <v>0</v>
          </cell>
          <cell r="AA3947">
            <v>0</v>
          </cell>
          <cell r="AB3947">
            <v>0</v>
          </cell>
          <cell r="AC3947" t="str">
            <v>Hand collecting/ground</v>
          </cell>
          <cell r="AD3947" t="str">
            <v>Thirty samples were taken in each of the habitats (1-9). To ensure independence of each sample, no two samples were taken closer together than 30 m. Samples were taken by placing a 1m2 quadrat on the ground. Specimens were collected of every ant species seen on the ground, among loose dead leaves on the ground, or climbing on the herb stratum within the quadrat, in a 10-min period. Many specimens of easily confused species were taken, and if a recognized species was missed in the first 10 min an extra 2 min were allowed for its possible capture.</v>
          </cell>
          <cell r="AE3947">
            <v>0</v>
          </cell>
          <cell r="AF3947">
            <v>0</v>
          </cell>
          <cell r="AG3947">
            <v>0</v>
          </cell>
          <cell r="AH3947">
            <v>0</v>
          </cell>
          <cell r="AI3947">
            <v>0</v>
          </cell>
          <cell r="AJ3947">
            <v>0</v>
          </cell>
          <cell r="AK3947">
            <v>0</v>
          </cell>
          <cell r="AL3947">
            <v>0</v>
          </cell>
          <cell r="AM3947">
            <v>0</v>
          </cell>
          <cell r="AN3947">
            <v>0</v>
          </cell>
          <cell r="AO3947">
            <v>0</v>
          </cell>
          <cell r="AP3947">
            <v>0</v>
          </cell>
          <cell r="AQ3947">
            <v>0</v>
          </cell>
          <cell r="AR3947" t="str">
            <v>NA</v>
          </cell>
          <cell r="AS3947">
            <v>1</v>
          </cell>
          <cell r="AT3947" t="str">
            <v>CocoaI</v>
          </cell>
          <cell r="AU3947" t="str">
            <v>Transformed</v>
          </cell>
          <cell r="AV3947" t="str">
            <v>Agriculture</v>
          </cell>
          <cell r="AW3947" t="str">
            <v>Forestry (introduced)</v>
          </cell>
          <cell r="AX3947" t="str">
            <v>Cocoa plantation. The cocoa trees and the most commonly used shade tree,
Leucaena leucocephala (Lam.) de Wit, formed a single C storey canopy in most
of the plantations, but in a few others Erythrina spp., coconuts or thinned forest
trees formed a thin B or A storey above the cocoa. Light penetration to the ground
was generally less than in the rubber but more than in the forest. A thick layer of
leaf litter was usually present, and in places where the canopy was thin there was a
moderately dense herb layer. Room and Smith (1974) give a detailed account of this
cocoa ecosystem.</v>
          </cell>
          <cell r="AY3947" t="str">
            <v>Handcollection in litter, twigs, and saplings within a 1m2 quadrates (30 samples)</v>
          </cell>
        </row>
        <row r="3948">
          <cell r="A3948" t="str">
            <v>Room_1975a_4</v>
          </cell>
          <cell r="B3948" t="str">
            <v>Klimes, Petr</v>
          </cell>
          <cell r="C3948" t="str">
            <v>Oceania</v>
          </cell>
          <cell r="D3948" t="str">
            <v>Papua New Guinea</v>
          </cell>
          <cell r="E3948" t="str">
            <v>Oro province</v>
          </cell>
          <cell r="F3948" t="str">
            <v>Popondetta region</v>
          </cell>
          <cell r="G3948" t="str">
            <v>C2</v>
          </cell>
          <cell r="H3948" t="str">
            <v>CoccoaII</v>
          </cell>
          <cell r="I3948">
            <v>200</v>
          </cell>
          <cell r="J3948">
            <v>-8.75</v>
          </cell>
          <cell r="K3948">
            <v>148.22999999999999</v>
          </cell>
          <cell r="L3948" t="str">
            <v>In paper</v>
          </cell>
          <cell r="M3948" t="str">
            <v>NA</v>
          </cell>
          <cell r="N3948" t="str">
            <v>NA</v>
          </cell>
          <cell r="O3948">
            <v>45</v>
          </cell>
          <cell r="P3948" t="str">
            <v>NA</v>
          </cell>
          <cell r="Q3948" t="str">
            <v>NA</v>
          </cell>
          <cell r="R3948">
            <v>1</v>
          </cell>
          <cell r="S3948" t="str">
            <v>NA</v>
          </cell>
          <cell r="T3948" t="str">
            <v>NA</v>
          </cell>
          <cell r="U3948" t="str">
            <v>NA</v>
          </cell>
          <cell r="V3948" t="str">
            <v>NA</v>
          </cell>
          <cell r="W3948" t="str">
            <v>NA</v>
          </cell>
          <cell r="X3948" t="str">
            <v>NA</v>
          </cell>
          <cell r="Y3948">
            <v>0</v>
          </cell>
          <cell r="Z3948">
            <v>0</v>
          </cell>
          <cell r="AA3948">
            <v>0</v>
          </cell>
          <cell r="AB3948">
            <v>0</v>
          </cell>
          <cell r="AC3948" t="str">
            <v>Hand collecting/ground</v>
          </cell>
          <cell r="AD3948" t="str">
            <v>Thirty samples were taken in each of the habitats (1-9). To ensure independence of each sample, no two samples were taken closer together than 30 m. Samples were taken by placing a 1m2 quadrat on the ground. Specimens were collected of every ant species seen on the ground, among loose dead leaves on the ground, or climbing on the herb stratum within the quadrat, in a 10-min period. Many specimens of easily confused species were taken, and if a recognized species was missed in the first 10 min an extra 2 min were allowed for its possible capture.</v>
          </cell>
          <cell r="AE3948">
            <v>0</v>
          </cell>
          <cell r="AF3948">
            <v>0</v>
          </cell>
          <cell r="AG3948">
            <v>0</v>
          </cell>
          <cell r="AH3948">
            <v>0</v>
          </cell>
          <cell r="AI3948">
            <v>0</v>
          </cell>
          <cell r="AJ3948">
            <v>0</v>
          </cell>
          <cell r="AK3948">
            <v>0</v>
          </cell>
          <cell r="AL3948">
            <v>0</v>
          </cell>
          <cell r="AM3948">
            <v>0</v>
          </cell>
          <cell r="AN3948">
            <v>0</v>
          </cell>
          <cell r="AO3948">
            <v>0</v>
          </cell>
          <cell r="AP3948">
            <v>0</v>
          </cell>
          <cell r="AQ3948">
            <v>0</v>
          </cell>
          <cell r="AR3948" t="str">
            <v>NA</v>
          </cell>
          <cell r="AS3948">
            <v>1</v>
          </cell>
          <cell r="AT3948" t="str">
            <v>CoccoaII</v>
          </cell>
          <cell r="AU3948" t="str">
            <v>Transformed</v>
          </cell>
          <cell r="AV3948" t="str">
            <v>Agriculture</v>
          </cell>
          <cell r="AW3948" t="str">
            <v>Forestry (introduced)</v>
          </cell>
          <cell r="AX3948" t="str">
            <v>Cocoa plantation. The cocoa trees and the most commonly used shade tree,
Leucaena leucocephala (Lam.) de Wit, formed a single C storey canopy in most
of the plantations, but in a few others Erythrina spp., coconuts or thinned forest
trees formed a thin B or A storey above the cocoa. Light penetration to the ground
was generally less than in the rubber but more than in the forest. A thick layer of
leaf litter was usually present, and in places where the canopy was thin there was a
moderately dense herb layer. Room and Smith (1974) give a detailed account of this
cocoa ecosystem.</v>
          </cell>
          <cell r="AY3948" t="str">
            <v>Handcollection in litter, twigs, and saplings within a 1m2 quadrates (30 samples)</v>
          </cell>
        </row>
        <row r="3949">
          <cell r="A3949" t="str">
            <v>Room_1975a_5</v>
          </cell>
          <cell r="B3949" t="str">
            <v>Klimes, Petr</v>
          </cell>
          <cell r="C3949" t="str">
            <v>Oceania</v>
          </cell>
          <cell r="D3949" t="str">
            <v>Papua New Guinea</v>
          </cell>
          <cell r="E3949" t="str">
            <v>Oro province</v>
          </cell>
          <cell r="F3949" t="str">
            <v>Popondetta region</v>
          </cell>
          <cell r="G3949" t="str">
            <v>Cf</v>
          </cell>
          <cell r="H3949" t="str">
            <v>Coffee</v>
          </cell>
          <cell r="I3949">
            <v>200</v>
          </cell>
          <cell r="J3949">
            <v>-8.75</v>
          </cell>
          <cell r="K3949">
            <v>148.22999999999999</v>
          </cell>
          <cell r="L3949" t="str">
            <v>In paper</v>
          </cell>
          <cell r="M3949" t="str">
            <v>NA</v>
          </cell>
          <cell r="N3949" t="str">
            <v>NA</v>
          </cell>
          <cell r="O3949">
            <v>41</v>
          </cell>
          <cell r="P3949" t="str">
            <v>NA</v>
          </cell>
          <cell r="Q3949" t="str">
            <v>NA</v>
          </cell>
          <cell r="R3949">
            <v>1</v>
          </cell>
          <cell r="S3949" t="str">
            <v>NA</v>
          </cell>
          <cell r="T3949" t="str">
            <v>NA</v>
          </cell>
          <cell r="U3949" t="str">
            <v>NA</v>
          </cell>
          <cell r="V3949" t="str">
            <v>NA</v>
          </cell>
          <cell r="W3949" t="str">
            <v>NA</v>
          </cell>
          <cell r="X3949" t="str">
            <v>NA</v>
          </cell>
          <cell r="Y3949">
            <v>0</v>
          </cell>
          <cell r="Z3949">
            <v>0</v>
          </cell>
          <cell r="AA3949">
            <v>0</v>
          </cell>
          <cell r="AB3949">
            <v>0</v>
          </cell>
          <cell r="AC3949" t="str">
            <v>Hand collecting/ground</v>
          </cell>
          <cell r="AD3949" t="str">
            <v>Thirty samples were taken in each of the habitats (1-9). To ensure independence of each sample, no two samples were taken closer together than 30 m. Samples were taken by placing a 1m2 quadrat on the ground. Specimens were collected of every ant species seen on the ground, among loose dead leaves on the ground, or climbing on the herb stratum within the quadrat, in a 10-min period. Many specimens of easily confused species were taken, and if a recognized species was missed in the first 10 min an extra 2 min were allowed for its possible capture.</v>
          </cell>
          <cell r="AE3949">
            <v>0</v>
          </cell>
          <cell r="AF3949">
            <v>0</v>
          </cell>
          <cell r="AG3949">
            <v>0</v>
          </cell>
          <cell r="AH3949">
            <v>0</v>
          </cell>
          <cell r="AI3949">
            <v>0</v>
          </cell>
          <cell r="AJ3949">
            <v>0</v>
          </cell>
          <cell r="AK3949">
            <v>0</v>
          </cell>
          <cell r="AL3949">
            <v>0</v>
          </cell>
          <cell r="AM3949">
            <v>0</v>
          </cell>
          <cell r="AN3949">
            <v>0</v>
          </cell>
          <cell r="AO3949">
            <v>0</v>
          </cell>
          <cell r="AP3949">
            <v>0</v>
          </cell>
          <cell r="AQ3949">
            <v>0</v>
          </cell>
          <cell r="AR3949" t="str">
            <v>NA</v>
          </cell>
          <cell r="AS3949">
            <v>1</v>
          </cell>
          <cell r="AT3949" t="str">
            <v>Coffee</v>
          </cell>
          <cell r="AU3949" t="str">
            <v>Transformed</v>
          </cell>
          <cell r="AV3949" t="str">
            <v>Agriculture</v>
          </cell>
          <cell r="AW3949" t="str">
            <v>Forestry (introduced)</v>
          </cell>
          <cell r="AX3949" t="str">
            <v>CofSee plantation. Most of the robusta coffee formed a dense C storey canopy
beneath scattered Albizia falcataria (L.) Fosberg or Leucaena leucocephala shade
trees. Light penetration was very low and the herb stratum consisted almost entirely
of seedling coffee trees. A thick layer of wet leaf litter was usually present.</v>
          </cell>
          <cell r="AY3949" t="str">
            <v>Handcollection in litter, twigs, and saplings within a 1m2 quadrates (30 samples)</v>
          </cell>
        </row>
        <row r="3950">
          <cell r="A3950" t="str">
            <v>Room_1975a_6</v>
          </cell>
          <cell r="B3950" t="str">
            <v>Klimes, Petr</v>
          </cell>
          <cell r="C3950" t="str">
            <v>Oceania</v>
          </cell>
          <cell r="D3950" t="str">
            <v>Papua New Guinea</v>
          </cell>
          <cell r="E3950" t="str">
            <v>Oro province</v>
          </cell>
          <cell r="F3950" t="str">
            <v>Popondetta region</v>
          </cell>
          <cell r="G3950" t="str">
            <v>O</v>
          </cell>
          <cell r="H3950" t="str">
            <v>Oilpalm</v>
          </cell>
          <cell r="I3950">
            <v>200</v>
          </cell>
          <cell r="J3950">
            <v>-8.75</v>
          </cell>
          <cell r="K3950">
            <v>148.22999999999999</v>
          </cell>
          <cell r="L3950" t="str">
            <v>In paper</v>
          </cell>
          <cell r="M3950" t="str">
            <v>NA</v>
          </cell>
          <cell r="N3950" t="str">
            <v>NA</v>
          </cell>
          <cell r="O3950">
            <v>29</v>
          </cell>
          <cell r="P3950" t="str">
            <v>NA</v>
          </cell>
          <cell r="Q3950" t="str">
            <v>NA</v>
          </cell>
          <cell r="R3950">
            <v>1</v>
          </cell>
          <cell r="S3950" t="str">
            <v>NA</v>
          </cell>
          <cell r="T3950" t="str">
            <v>NA</v>
          </cell>
          <cell r="U3950" t="str">
            <v>NA</v>
          </cell>
          <cell r="V3950" t="str">
            <v>NA</v>
          </cell>
          <cell r="W3950" t="str">
            <v>NA</v>
          </cell>
          <cell r="X3950" t="str">
            <v>NA</v>
          </cell>
          <cell r="Y3950">
            <v>0</v>
          </cell>
          <cell r="Z3950">
            <v>0</v>
          </cell>
          <cell r="AA3950">
            <v>0</v>
          </cell>
          <cell r="AB3950">
            <v>0</v>
          </cell>
          <cell r="AC3950" t="str">
            <v>Hand collecting/ground</v>
          </cell>
          <cell r="AD3950" t="str">
            <v>Thirty samples were taken in each of the habitats (1-9). To ensure independence of each sample, no two samples were taken closer together than 30 m. Samples were taken by placing a 1m2 quadrat on the ground. Specimens were collected of every ant species seen on the ground, among loose dead leaves on the ground, or climbing on the herb stratum within the quadrat, in a 10-min period. Many specimens of easily confused species were taken, and if a recognized species was missed in the first 10 min an extra 2 min were allowed for its possible capture.</v>
          </cell>
          <cell r="AE3950">
            <v>0</v>
          </cell>
          <cell r="AF3950">
            <v>0</v>
          </cell>
          <cell r="AG3950">
            <v>0</v>
          </cell>
          <cell r="AH3950">
            <v>0</v>
          </cell>
          <cell r="AI3950">
            <v>0</v>
          </cell>
          <cell r="AJ3950">
            <v>0</v>
          </cell>
          <cell r="AK3950">
            <v>0</v>
          </cell>
          <cell r="AL3950">
            <v>0</v>
          </cell>
          <cell r="AM3950">
            <v>0</v>
          </cell>
          <cell r="AN3950">
            <v>0</v>
          </cell>
          <cell r="AO3950">
            <v>0</v>
          </cell>
          <cell r="AP3950">
            <v>0</v>
          </cell>
          <cell r="AQ3950">
            <v>0</v>
          </cell>
          <cell r="AR3950" t="str">
            <v>NA</v>
          </cell>
          <cell r="AS3950">
            <v>1</v>
          </cell>
          <cell r="AT3950" t="str">
            <v>Oilpalm</v>
          </cell>
          <cell r="AU3950" t="str">
            <v>Transformed</v>
          </cell>
          <cell r="AV3950" t="str">
            <v>Agriculture</v>
          </cell>
          <cell r="AW3950" t="str">
            <v>Forestry (introduced)</v>
          </cell>
          <cell r="AX3950" t="str">
            <v>Oilpalm plantation. Oilpalm is grown without top shade, and, though more light
penetrates the canopy than in cocoa plantations, the ground in the two oilpalm
blocks sampled was mostly bare because of frequent weeding. Each block was
19 by 17 palms in size and it is probable that microclimatic conditions within the
blocks were not as stable as they would be in more extensive plantings</v>
          </cell>
          <cell r="AY3950" t="str">
            <v>Handcollection in litter, twigs, and saplings within a 1m2 quadrates (30 samples)</v>
          </cell>
        </row>
        <row r="3951">
          <cell r="A3951" t="str">
            <v>Room_1975a_7</v>
          </cell>
          <cell r="B3951" t="str">
            <v>Klimes, Petr</v>
          </cell>
          <cell r="C3951" t="str">
            <v>Oceania</v>
          </cell>
          <cell r="D3951" t="str">
            <v>Papua New Guinea</v>
          </cell>
          <cell r="E3951" t="str">
            <v>Oro province</v>
          </cell>
          <cell r="F3951" t="str">
            <v>Popondetta region</v>
          </cell>
          <cell r="G3951" t="str">
            <v>K</v>
          </cell>
          <cell r="H3951" t="str">
            <v>Kunai grass</v>
          </cell>
          <cell r="I3951">
            <v>200</v>
          </cell>
          <cell r="J3951">
            <v>-8.75</v>
          </cell>
          <cell r="K3951">
            <v>148.22999999999999</v>
          </cell>
          <cell r="L3951" t="str">
            <v>In paper</v>
          </cell>
          <cell r="M3951" t="str">
            <v>NA</v>
          </cell>
          <cell r="N3951" t="str">
            <v>NA</v>
          </cell>
          <cell r="O3951">
            <v>39</v>
          </cell>
          <cell r="P3951" t="str">
            <v>NA</v>
          </cell>
          <cell r="Q3951" t="str">
            <v>NA</v>
          </cell>
          <cell r="R3951">
            <v>1</v>
          </cell>
          <cell r="S3951" t="str">
            <v>NA</v>
          </cell>
          <cell r="T3951" t="str">
            <v>NA</v>
          </cell>
          <cell r="U3951" t="str">
            <v>NA</v>
          </cell>
          <cell r="V3951" t="str">
            <v>NA</v>
          </cell>
          <cell r="W3951" t="str">
            <v>NA</v>
          </cell>
          <cell r="X3951" t="str">
            <v>NA</v>
          </cell>
          <cell r="Y3951">
            <v>0</v>
          </cell>
          <cell r="Z3951">
            <v>0</v>
          </cell>
          <cell r="AA3951">
            <v>0</v>
          </cell>
          <cell r="AB3951">
            <v>0</v>
          </cell>
          <cell r="AC3951" t="str">
            <v>Hand collecting/ground</v>
          </cell>
          <cell r="AD3951" t="str">
            <v>Thirty samples were taken in each of the habitats (1-9). To ensure independence of each sample, no two samples were taken closer together than 30 m. Samples were taken by placing a 1m2 quadrat on the ground. Specimens were collected of every ant species seen on the ground, among loose dead leaves on the ground, or climbing on the herb stratum within the quadrat, in a 10-min period. Many specimens of easily confused species were taken, and if a recognized species was missed in the first 10 min an extra 2 min were allowed for its possible capture.</v>
          </cell>
          <cell r="AE3951">
            <v>0</v>
          </cell>
          <cell r="AF3951">
            <v>0</v>
          </cell>
          <cell r="AG3951">
            <v>0</v>
          </cell>
          <cell r="AH3951">
            <v>0</v>
          </cell>
          <cell r="AI3951">
            <v>0</v>
          </cell>
          <cell r="AJ3951">
            <v>0</v>
          </cell>
          <cell r="AK3951">
            <v>0</v>
          </cell>
          <cell r="AL3951">
            <v>0</v>
          </cell>
          <cell r="AM3951">
            <v>0</v>
          </cell>
          <cell r="AN3951">
            <v>0</v>
          </cell>
          <cell r="AO3951">
            <v>0</v>
          </cell>
          <cell r="AP3951">
            <v>0</v>
          </cell>
          <cell r="AQ3951">
            <v>0</v>
          </cell>
          <cell r="AR3951" t="str">
            <v>NA</v>
          </cell>
          <cell r="AS3951">
            <v>1</v>
          </cell>
          <cell r="AT3951" t="str">
            <v>Kunai grass</v>
          </cell>
          <cell r="AU3951" t="str">
            <v>Transformed</v>
          </cell>
          <cell r="AV3951" t="str">
            <v>Fire (anthropogenic)</v>
          </cell>
          <cell r="AW3951">
            <v>0</v>
          </cell>
          <cell r="AX3951" t="str">
            <v>Kunai grassland. Imperata cylindrica (L.) Beauv.-Saccharum spontaneum L.
alliance (Taylor 1964) is maintained as a disclimax by annual burning. Mature
stands are up to 3 m in height. Temperatures in full sunlight are very high at 1 m,
but lower on the ground due to shading by the tall grasses which tend to lodge. Soil
between the grass stems is usually bare.</v>
          </cell>
          <cell r="AY3951" t="str">
            <v>Handcollection in litter, twigs, and saplings within a 1m2 quadrates (30 samples)</v>
          </cell>
        </row>
        <row r="3952">
          <cell r="A3952" t="str">
            <v>Room_1975a_8</v>
          </cell>
          <cell r="B3952" t="str">
            <v>Klimes, Petr</v>
          </cell>
          <cell r="C3952" t="str">
            <v>Oceania</v>
          </cell>
          <cell r="D3952" t="str">
            <v>Papua New Guinea</v>
          </cell>
          <cell r="E3952" t="str">
            <v>Oro province</v>
          </cell>
          <cell r="F3952" t="str">
            <v>Popondetta region</v>
          </cell>
          <cell r="G3952" t="str">
            <v>S</v>
          </cell>
          <cell r="H3952" t="str">
            <v>Savannah</v>
          </cell>
          <cell r="I3952">
            <v>200</v>
          </cell>
          <cell r="J3952">
            <v>-8.75</v>
          </cell>
          <cell r="K3952">
            <v>148.22999999999999</v>
          </cell>
          <cell r="L3952" t="str">
            <v>In paper</v>
          </cell>
          <cell r="M3952" t="str">
            <v>NA</v>
          </cell>
          <cell r="N3952" t="str">
            <v>NA</v>
          </cell>
          <cell r="O3952">
            <v>40</v>
          </cell>
          <cell r="P3952" t="str">
            <v>NA</v>
          </cell>
          <cell r="Q3952" t="str">
            <v>NA</v>
          </cell>
          <cell r="R3952">
            <v>1</v>
          </cell>
          <cell r="S3952" t="str">
            <v>NA</v>
          </cell>
          <cell r="T3952" t="str">
            <v>NA</v>
          </cell>
          <cell r="U3952" t="str">
            <v>NA</v>
          </cell>
          <cell r="V3952" t="str">
            <v>NA</v>
          </cell>
          <cell r="W3952" t="str">
            <v>NA</v>
          </cell>
          <cell r="X3952" t="str">
            <v>NA</v>
          </cell>
          <cell r="Y3952">
            <v>0</v>
          </cell>
          <cell r="Z3952">
            <v>0</v>
          </cell>
          <cell r="AA3952">
            <v>0</v>
          </cell>
          <cell r="AB3952">
            <v>0</v>
          </cell>
          <cell r="AC3952" t="str">
            <v>Hand collecting/ground</v>
          </cell>
          <cell r="AD3952" t="str">
            <v>Thirty samples were taken in each of the habitats (1-9). To ensure independence of each sample, no two samples were taken closer together than 30 m. Samples were taken by placing a 1m2 quadrat on the ground. Specimens were collected of every ant species seen on the ground, among loose dead leaves on the ground, or climbing on the herb stratum within the quadrat, in a 10-min period. Many specimens of easily confused species were taken, and if a recognized species was missed in the first 10 min an extra 2 min were allowed for its possible capture.</v>
          </cell>
          <cell r="AE3952">
            <v>0</v>
          </cell>
          <cell r="AF3952">
            <v>0</v>
          </cell>
          <cell r="AG3952">
            <v>0</v>
          </cell>
          <cell r="AH3952">
            <v>0</v>
          </cell>
          <cell r="AI3952">
            <v>0</v>
          </cell>
          <cell r="AJ3952">
            <v>0</v>
          </cell>
          <cell r="AK3952">
            <v>0</v>
          </cell>
          <cell r="AL3952">
            <v>0</v>
          </cell>
          <cell r="AM3952">
            <v>0</v>
          </cell>
          <cell r="AN3952">
            <v>0</v>
          </cell>
          <cell r="AO3952">
            <v>0</v>
          </cell>
          <cell r="AP3952">
            <v>0</v>
          </cell>
          <cell r="AQ3952">
            <v>0</v>
          </cell>
          <cell r="AR3952" t="str">
            <v>NA</v>
          </cell>
          <cell r="AS3952">
            <v>1</v>
          </cell>
          <cell r="AT3952" t="str">
            <v>Savannah</v>
          </cell>
          <cell r="AU3952" t="str">
            <v>Transformed</v>
          </cell>
          <cell r="AV3952" t="str">
            <v>Fire (anthropogenic)</v>
          </cell>
          <cell r="AW3952">
            <v>0</v>
          </cell>
          <cell r="AX3952" t="str">
            <v>Eucalypt savannah grassland. This is a Themeda australis (R. Br.) Stapf.-Imperata
cylindrica alliance (Taylor 1964) which is regularly burned. There are some scattered
thin stands of Eucalyptus tereticornis Sm. and the grass is generally below 1.5 m in
height. The rainfall in this habitat is significantly less than in the others</v>
          </cell>
          <cell r="AY3952" t="str">
            <v>Handcollection in litter, twigs, and saplings within a 1m2 quadrates (30 samples)</v>
          </cell>
        </row>
        <row r="3953">
          <cell r="A3953" t="str">
            <v>Room_1975a_9</v>
          </cell>
          <cell r="B3953" t="str">
            <v>Klimes, Petr</v>
          </cell>
          <cell r="C3953" t="str">
            <v>Oceania</v>
          </cell>
          <cell r="D3953" t="str">
            <v>Papua New Guinea</v>
          </cell>
          <cell r="E3953" t="str">
            <v>Oro province</v>
          </cell>
          <cell r="F3953" t="str">
            <v>Popondetta region</v>
          </cell>
          <cell r="G3953" t="str">
            <v>U</v>
          </cell>
          <cell r="H3953" t="str">
            <v>Urban</v>
          </cell>
          <cell r="I3953">
            <v>200</v>
          </cell>
          <cell r="J3953">
            <v>-8.75</v>
          </cell>
          <cell r="K3953">
            <v>148.22999999999999</v>
          </cell>
          <cell r="L3953" t="str">
            <v>In paper</v>
          </cell>
          <cell r="M3953" t="str">
            <v>NA</v>
          </cell>
          <cell r="N3953" t="str">
            <v>NA</v>
          </cell>
          <cell r="O3953">
            <v>18</v>
          </cell>
          <cell r="P3953" t="str">
            <v>NA</v>
          </cell>
          <cell r="Q3953" t="str">
            <v>NA</v>
          </cell>
          <cell r="R3953">
            <v>1</v>
          </cell>
          <cell r="S3953" t="str">
            <v>NA</v>
          </cell>
          <cell r="T3953" t="str">
            <v>NA</v>
          </cell>
          <cell r="U3953" t="str">
            <v>NA</v>
          </cell>
          <cell r="V3953" t="str">
            <v>NA</v>
          </cell>
          <cell r="W3953" t="str">
            <v>NA</v>
          </cell>
          <cell r="X3953" t="str">
            <v>NA</v>
          </cell>
          <cell r="Y3953">
            <v>0</v>
          </cell>
          <cell r="Z3953">
            <v>0</v>
          </cell>
          <cell r="AA3953">
            <v>0</v>
          </cell>
          <cell r="AB3953">
            <v>0</v>
          </cell>
          <cell r="AC3953" t="str">
            <v>Hand collecting/ground</v>
          </cell>
          <cell r="AD3953" t="str">
            <v>Thirty samples were taken in each of the habitats (1-9). To ensure independence of each sample, no two samples were taken closer together than 30 m. Samples were taken by placing a 1m2 quadrat on the ground. Specimens were collected of every ant species seen on the ground, among loose dead leaves on the ground, or climbing on the herb stratum within the quadrat, in a 10-min period. Many specimens of easily confused species were taken, and if a recognized species was missed in the first 10 min an extra 2 min were allowed for its possible capture.</v>
          </cell>
          <cell r="AE3953">
            <v>0</v>
          </cell>
          <cell r="AF3953">
            <v>0</v>
          </cell>
          <cell r="AG3953">
            <v>0</v>
          </cell>
          <cell r="AH3953">
            <v>0</v>
          </cell>
          <cell r="AI3953">
            <v>0</v>
          </cell>
          <cell r="AJ3953">
            <v>0</v>
          </cell>
          <cell r="AK3953">
            <v>0</v>
          </cell>
          <cell r="AL3953">
            <v>0</v>
          </cell>
          <cell r="AM3953">
            <v>0</v>
          </cell>
          <cell r="AN3953">
            <v>0</v>
          </cell>
          <cell r="AO3953">
            <v>0</v>
          </cell>
          <cell r="AP3953">
            <v>0</v>
          </cell>
          <cell r="AQ3953">
            <v>0</v>
          </cell>
          <cell r="AR3953" t="str">
            <v>NA</v>
          </cell>
          <cell r="AS3953">
            <v>1</v>
          </cell>
          <cell r="AT3953" t="str">
            <v>Urban</v>
          </cell>
          <cell r="AU3953" t="str">
            <v>Transformed</v>
          </cell>
          <cell r="AV3953" t="str">
            <v>Urban &amp; recreation</v>
          </cell>
          <cell r="AW3953" t="str">
            <v>Agriculture</v>
          </cell>
          <cell r="AX3953" t="str">
            <v>Urban mown grassland. This is dominated by Chrysopogon aciculatus (Retz.) Trin.
and repeatedly cut down to 2 cm in height. Playing fields, an airstrip and garden
lawns were sampled.</v>
          </cell>
          <cell r="AY3953" t="str">
            <v>Handcollection in litter, twigs, and saplings within a 1m2 quadrates (30 samples)</v>
          </cell>
        </row>
        <row r="3954">
          <cell r="A3954" t="str">
            <v>Room_1975b_1</v>
          </cell>
          <cell r="B3954" t="str">
            <v>Klimes, Petr</v>
          </cell>
          <cell r="C3954" t="str">
            <v>Oceania</v>
          </cell>
          <cell r="D3954" t="str">
            <v>Papua New Guinea</v>
          </cell>
          <cell r="E3954" t="str">
            <v>Oro province</v>
          </cell>
          <cell r="F3954" t="str">
            <v>Popondetta region</v>
          </cell>
          <cell r="G3954" t="str">
            <v>C</v>
          </cell>
          <cell r="H3954" t="str">
            <v>Cocoa</v>
          </cell>
          <cell r="I3954">
            <v>200</v>
          </cell>
          <cell r="J3954">
            <v>-8.75</v>
          </cell>
          <cell r="K3954">
            <v>148.22999999999999</v>
          </cell>
          <cell r="L3954" t="str">
            <v>In paper</v>
          </cell>
          <cell r="M3954" t="str">
            <v>NA</v>
          </cell>
          <cell r="N3954" t="str">
            <v>NA</v>
          </cell>
          <cell r="O3954">
            <v>81</v>
          </cell>
          <cell r="P3954" t="str">
            <v>NA</v>
          </cell>
          <cell r="Q3954" t="str">
            <v>NA</v>
          </cell>
          <cell r="R3954">
            <v>1</v>
          </cell>
          <cell r="S3954" t="str">
            <v>NA</v>
          </cell>
          <cell r="T3954" t="str">
            <v>NA</v>
          </cell>
          <cell r="U3954" t="str">
            <v>NA</v>
          </cell>
          <cell r="V3954" t="str">
            <v>NA</v>
          </cell>
          <cell r="W3954" t="str">
            <v>NA</v>
          </cell>
          <cell r="X3954" t="str">
            <v>NA</v>
          </cell>
          <cell r="Y3954">
            <v>0</v>
          </cell>
          <cell r="Z3954">
            <v>0</v>
          </cell>
          <cell r="AA3954">
            <v>0</v>
          </cell>
          <cell r="AB3954">
            <v>0</v>
          </cell>
          <cell r="AC3954" t="str">
            <v>Fogging/arboreal</v>
          </cell>
          <cell r="AD3954" t="str">
            <v>200 samples (fogged coccoa trees): spraying 0.20 pyrethrum extract was used to knock down from the canopy all the insects above 3 x 3-m sheets spread out on the ground (Room &amp; Smith 1975). Conditions under which samples were taken were not standardized for time of day, sunshine, cocoa canopy shade, or continuity of cocoa canopy. To ensure independence, no two samples were taken closer together than 30 m and no more than five samples were taken from the same discrete area of cocoa.</v>
          </cell>
          <cell r="AE3954">
            <v>0</v>
          </cell>
          <cell r="AF3954">
            <v>0</v>
          </cell>
          <cell r="AG3954">
            <v>0</v>
          </cell>
          <cell r="AH3954">
            <v>0</v>
          </cell>
          <cell r="AI3954">
            <v>0</v>
          </cell>
          <cell r="AJ3954">
            <v>0</v>
          </cell>
          <cell r="AK3954">
            <v>0</v>
          </cell>
          <cell r="AL3954">
            <v>0</v>
          </cell>
          <cell r="AM3954">
            <v>0</v>
          </cell>
          <cell r="AN3954">
            <v>0</v>
          </cell>
          <cell r="AO3954">
            <v>0</v>
          </cell>
          <cell r="AP3954">
            <v>0</v>
          </cell>
          <cell r="AQ3954">
            <v>0</v>
          </cell>
          <cell r="AR3954">
            <v>0</v>
          </cell>
          <cell r="AS3954">
            <v>0</v>
          </cell>
          <cell r="AT3954" t="str">
            <v>CocoaI</v>
          </cell>
          <cell r="AU3954" t="str">
            <v>Transformed</v>
          </cell>
          <cell r="AV3954" t="str">
            <v>Agriculture</v>
          </cell>
          <cell r="AW3954" t="str">
            <v>Forestry (introduced)</v>
          </cell>
          <cell r="AX3954" t="str">
            <v>Cocoa plantation. The cocoa trees and the most commonly used shade tree,
Leucaena leucocephala (Lam.) de Wit, formed a single C storey canopy in most
of the plantations, but in a few others Erythrina spp., coconuts or thinned forest
trees formed a thin B or A storey above the cocoa. Light penetration to the ground
was generally less than in the rubber but more than in the forest. A thick layer of
leaf litter was usually present, and in places where the canopy was thin there was a
moderately dense herb layer. Room and Smith (1974) give a detailed account of this
cocoa ecosystem.</v>
          </cell>
          <cell r="AY3954" t="str">
            <v>also hand-collected ground samples published in the study but those already included in Room_1975a</v>
          </cell>
        </row>
        <row r="3955">
          <cell r="A3955" t="str">
            <v>Room_1975b_2</v>
          </cell>
          <cell r="B3955" t="str">
            <v>Klimes, Petr</v>
          </cell>
          <cell r="C3955" t="str">
            <v>Oceania</v>
          </cell>
          <cell r="D3955" t="str">
            <v>Papua New Guinea</v>
          </cell>
          <cell r="E3955" t="str">
            <v>Oro province</v>
          </cell>
          <cell r="F3955" t="str">
            <v>Popondetta region</v>
          </cell>
          <cell r="G3955" t="str">
            <v>C</v>
          </cell>
          <cell r="H3955" t="str">
            <v>Cocoa</v>
          </cell>
          <cell r="I3955">
            <v>200</v>
          </cell>
          <cell r="J3955">
            <v>-8.75</v>
          </cell>
          <cell r="K3955">
            <v>148.22999999999999</v>
          </cell>
          <cell r="L3955" t="str">
            <v>In paper</v>
          </cell>
          <cell r="M3955" t="str">
            <v>NA</v>
          </cell>
          <cell r="N3955" t="str">
            <v>NA</v>
          </cell>
          <cell r="O3955">
            <v>42</v>
          </cell>
          <cell r="P3955" t="str">
            <v>NA</v>
          </cell>
          <cell r="Q3955" t="str">
            <v>NA</v>
          </cell>
          <cell r="R3955">
            <v>1</v>
          </cell>
          <cell r="S3955" t="str">
            <v>NA</v>
          </cell>
          <cell r="T3955" t="str">
            <v>NA</v>
          </cell>
          <cell r="U3955" t="str">
            <v>NA</v>
          </cell>
          <cell r="V3955" t="str">
            <v>NA</v>
          </cell>
          <cell r="W3955" t="str">
            <v>NA</v>
          </cell>
          <cell r="X3955" t="str">
            <v>NA</v>
          </cell>
          <cell r="Y3955">
            <v>0</v>
          </cell>
          <cell r="Z3955">
            <v>0</v>
          </cell>
          <cell r="AA3955">
            <v>0</v>
          </cell>
          <cell r="AB3955">
            <v>0</v>
          </cell>
          <cell r="AC3955" t="str">
            <v>Hand collecting/arboreal</v>
          </cell>
          <cell r="AD3955" t="str">
            <v>135 samples (coccoa trees searched). Specimens of every species of ant within reach during a 5-min period were hand-caught from a ladder. Thirty samples were taken from the canopy in the foraging territories of each of the three common dominant ants in Papua New Guinea cocoa, Anoplolepis longipes, Technomyrmex albipes (F. Sm.) and Qecophylla smaragdina F., and forty-five additional samples were taken with either 'other' or no dominant species present. Boundary zones between territories of different dominant species were avoided during sampling. No more than four samples were taken with the same species dominant from the same discrete area of cocoa and all samples were taken in unshaded, continuous canopy. To ensure independence, no two samples were taken closer together than 30 m and no more than five samples were taken from the same discrete area of cocoa.</v>
          </cell>
          <cell r="AE3955">
            <v>0</v>
          </cell>
          <cell r="AF3955">
            <v>0</v>
          </cell>
          <cell r="AG3955">
            <v>0</v>
          </cell>
          <cell r="AH3955">
            <v>0</v>
          </cell>
          <cell r="AI3955">
            <v>0</v>
          </cell>
          <cell r="AJ3955">
            <v>0</v>
          </cell>
          <cell r="AK3955">
            <v>0</v>
          </cell>
          <cell r="AL3955">
            <v>0</v>
          </cell>
          <cell r="AM3955">
            <v>0</v>
          </cell>
          <cell r="AN3955">
            <v>0</v>
          </cell>
          <cell r="AO3955">
            <v>0</v>
          </cell>
          <cell r="AP3955">
            <v>0</v>
          </cell>
          <cell r="AQ3955">
            <v>0</v>
          </cell>
          <cell r="AR3955">
            <v>0</v>
          </cell>
          <cell r="AS3955">
            <v>0</v>
          </cell>
          <cell r="AT3955" t="str">
            <v>CocoaI</v>
          </cell>
          <cell r="AU3955" t="str">
            <v>Transformed</v>
          </cell>
          <cell r="AV3955" t="str">
            <v>Agriculture</v>
          </cell>
          <cell r="AW3955" t="str">
            <v>Forestry (introduced)</v>
          </cell>
          <cell r="AX3955" t="str">
            <v>Cocoa plantation. The cocoa trees and the most commonly used shade tree,
Leucaena leucocephala (Lam.) de Wit, formed a single C storey canopy in most
of the plantations, but in a few others Erythrina spp., coconuts or thinned forest
trees formed a thin B or A storey above the cocoa. Light penetration to the ground
was generally less than in the rubber but more than in the forest. A thick layer of
leaf litter was usually present, and in places where the canopy was thin there was a
moderately dense herb layer. Room and Smith (1974) give a detailed account of this
cocoa ecosystem.</v>
          </cell>
          <cell r="AY3955" t="str">
            <v>also hand-collected ground samples published in the study but those already included in Room_1975a</v>
          </cell>
        </row>
        <row r="3956">
          <cell r="A3956" t="str">
            <v>Rossbach&amp;Majer_1983_01</v>
          </cell>
          <cell r="B3956" t="str">
            <v>Gibb, Heloise</v>
          </cell>
          <cell r="C3956" t="str">
            <v>Oceania</v>
          </cell>
          <cell r="D3956" t="str">
            <v>Australia</v>
          </cell>
          <cell r="E3956" t="str">
            <v>Western Australia</v>
          </cell>
          <cell r="F3956" t="str">
            <v>Perth</v>
          </cell>
          <cell r="G3956" t="str">
            <v>N1</v>
          </cell>
          <cell r="H3956" t="str">
            <v>Coastal Scrub</v>
          </cell>
          <cell r="I3956">
            <v>40</v>
          </cell>
          <cell r="J3956">
            <v>-31.8</v>
          </cell>
          <cell r="K3956">
            <v>115.8</v>
          </cell>
          <cell r="L3956" t="str">
            <v>In publication</v>
          </cell>
          <cell r="M3956" t="str">
            <v>NA</v>
          </cell>
          <cell r="N3956">
            <v>561</v>
          </cell>
          <cell r="O3956">
            <v>24</v>
          </cell>
          <cell r="P3956">
            <v>24</v>
          </cell>
          <cell r="Q3956">
            <v>0</v>
          </cell>
          <cell r="R3956" t="str">
            <v>NA</v>
          </cell>
          <cell r="S3956" t="str">
            <v>NA</v>
          </cell>
          <cell r="T3956">
            <v>2</v>
          </cell>
          <cell r="U3956">
            <v>1979</v>
          </cell>
          <cell r="V3956" t="str">
            <v>NA</v>
          </cell>
          <cell r="W3956">
            <v>3</v>
          </cell>
          <cell r="X3956">
            <v>1979</v>
          </cell>
          <cell r="Y3956">
            <v>1</v>
          </cell>
          <cell r="Z3956">
            <v>158.11000000000001</v>
          </cell>
          <cell r="AA3956">
            <v>158.11000000000001</v>
          </cell>
          <cell r="AB3956" t="str">
            <v>NA</v>
          </cell>
          <cell r="AC3956" t="str">
            <v>Pitfall</v>
          </cell>
          <cell r="AD3956" t="str">
            <v>Forty pitfall traps per plot (approx. 2.5 ha). Traps were 18 mm internal diameter Pyrex test tubes containing 10 ml of alcohol/glycerol (70/30 mix by volume) preservative. Traps were left in the ground for 7 days in early March, 1979.</v>
          </cell>
          <cell r="AE3956">
            <v>40</v>
          </cell>
          <cell r="AF3956">
            <v>2.5499999999999998</v>
          </cell>
          <cell r="AG3956" t="str">
            <v>NA</v>
          </cell>
          <cell r="AH3956">
            <v>168</v>
          </cell>
          <cell r="AI3956">
            <v>280</v>
          </cell>
          <cell r="AJ3956">
            <v>0</v>
          </cell>
          <cell r="AK3956">
            <v>0</v>
          </cell>
          <cell r="AL3956">
            <v>0</v>
          </cell>
          <cell r="AM3956">
            <v>0</v>
          </cell>
          <cell r="AN3956">
            <v>0</v>
          </cell>
          <cell r="AO3956">
            <v>0</v>
          </cell>
          <cell r="AP3956">
            <v>0</v>
          </cell>
          <cell r="AQ3956">
            <v>0</v>
          </cell>
          <cell r="AR3956">
            <v>0</v>
          </cell>
          <cell r="AS3956">
            <v>0</v>
          </cell>
          <cell r="AT3956" t="str">
            <v>Coastal Scrub</v>
          </cell>
          <cell r="AU3956" t="str">
            <v>Disturbed</v>
          </cell>
          <cell r="AV3956" t="str">
            <v>Other</v>
          </cell>
          <cell r="AW3956" t="str">
            <v>NA</v>
          </cell>
          <cell r="AX3956" t="str">
            <v>Much of area has been cleared, areas representative of original vegetation selected</v>
          </cell>
          <cell r="AY3956" t="str">
            <v>Location sampling dimensions were estimated from given sampling area (2.5 ha). Preliminary survey, more detailed surveys in same region yielded approx. twice as many species; sites too widespread for calculating landscape richness. Only pitfall data in 'Observed'</v>
          </cell>
        </row>
        <row r="3957">
          <cell r="A3957" t="str">
            <v>Rossbach&amp;Majer_1983_02</v>
          </cell>
          <cell r="B3957" t="str">
            <v>Gibb, Heloise</v>
          </cell>
          <cell r="C3957" t="str">
            <v>Oceania</v>
          </cell>
          <cell r="D3957" t="str">
            <v>Australia</v>
          </cell>
          <cell r="E3957" t="str">
            <v>Western Australia</v>
          </cell>
          <cell r="F3957" t="str">
            <v>Perth</v>
          </cell>
          <cell r="G3957" t="str">
            <v>N1</v>
          </cell>
          <cell r="H3957" t="str">
            <v>Coastal Scrub</v>
          </cell>
          <cell r="I3957">
            <v>40</v>
          </cell>
          <cell r="J3957">
            <v>-31.8</v>
          </cell>
          <cell r="K3957">
            <v>115.8</v>
          </cell>
          <cell r="L3957" t="str">
            <v>In publication</v>
          </cell>
          <cell r="M3957" t="str">
            <v>NA</v>
          </cell>
          <cell r="N3957" t="str">
            <v>NA</v>
          </cell>
          <cell r="O3957">
            <v>3</v>
          </cell>
          <cell r="P3957">
            <v>3</v>
          </cell>
          <cell r="Q3957">
            <v>0</v>
          </cell>
          <cell r="R3957" t="str">
            <v>NA</v>
          </cell>
          <cell r="S3957" t="str">
            <v>NA</v>
          </cell>
          <cell r="T3957">
            <v>2</v>
          </cell>
          <cell r="U3957">
            <v>1979</v>
          </cell>
          <cell r="V3957" t="str">
            <v>NA</v>
          </cell>
          <cell r="W3957">
            <v>3</v>
          </cell>
          <cell r="X3957">
            <v>1979</v>
          </cell>
          <cell r="Y3957">
            <v>1</v>
          </cell>
          <cell r="Z3957">
            <v>158.11000000000001</v>
          </cell>
          <cell r="AA3957">
            <v>158.11000000000001</v>
          </cell>
          <cell r="AB3957" t="str">
            <v>NA</v>
          </cell>
          <cell r="AC3957" t="str">
            <v>Hand collecting</v>
          </cell>
          <cell r="AD3957" t="str">
            <v>Hand collections were also undertaken during March for 1 man-hour in each plot during the daytime.</v>
          </cell>
          <cell r="AE3957">
            <v>0</v>
          </cell>
          <cell r="AF3957">
            <v>0</v>
          </cell>
          <cell r="AG3957">
            <v>0</v>
          </cell>
          <cell r="AH3957">
            <v>0</v>
          </cell>
          <cell r="AI3957">
            <v>0</v>
          </cell>
          <cell r="AJ3957">
            <v>0</v>
          </cell>
          <cell r="AK3957">
            <v>0</v>
          </cell>
          <cell r="AL3957">
            <v>0</v>
          </cell>
          <cell r="AM3957">
            <v>0</v>
          </cell>
          <cell r="AN3957">
            <v>0</v>
          </cell>
          <cell r="AO3957">
            <v>0</v>
          </cell>
          <cell r="AP3957">
            <v>0</v>
          </cell>
          <cell r="AQ3957">
            <v>0</v>
          </cell>
          <cell r="AR3957">
            <v>0</v>
          </cell>
          <cell r="AS3957">
            <v>0</v>
          </cell>
          <cell r="AT3957" t="str">
            <v>Coastal Scrub</v>
          </cell>
          <cell r="AU3957" t="str">
            <v>Disturbed</v>
          </cell>
          <cell r="AV3957" t="str">
            <v>Other</v>
          </cell>
          <cell r="AW3957" t="str">
            <v>NA</v>
          </cell>
          <cell r="AX3957" t="str">
            <v>Much of area has been cleared, areas representative of original vegetation selected</v>
          </cell>
          <cell r="AY3957" t="str">
            <v>Location sampling dimensions were estimated from given sampling area (2.5 ha). Preliminary survey, more detailed surveys in same region yielded approx. twice as many species; sites too widespread for calculating landscape richness. Only pitfall data in 'Observed'</v>
          </cell>
        </row>
        <row r="3958">
          <cell r="A3958" t="str">
            <v>Rossbach&amp;Majer_1983_03</v>
          </cell>
          <cell r="B3958" t="str">
            <v>Gibb, Heloise</v>
          </cell>
          <cell r="C3958" t="str">
            <v>Oceania</v>
          </cell>
          <cell r="D3958" t="str">
            <v>Australia</v>
          </cell>
          <cell r="E3958" t="str">
            <v>Western Australia</v>
          </cell>
          <cell r="F3958" t="str">
            <v>Perth</v>
          </cell>
          <cell r="G3958" t="str">
            <v>N2</v>
          </cell>
          <cell r="H3958" t="str">
            <v>Mediterranean Woodland</v>
          </cell>
          <cell r="I3958">
            <v>40</v>
          </cell>
          <cell r="J3958">
            <v>-31.8</v>
          </cell>
          <cell r="K3958">
            <v>115.8</v>
          </cell>
          <cell r="L3958" t="str">
            <v>In publication</v>
          </cell>
          <cell r="M3958" t="str">
            <v>NA</v>
          </cell>
          <cell r="N3958">
            <v>508</v>
          </cell>
          <cell r="O3958">
            <v>20</v>
          </cell>
          <cell r="P3958">
            <v>20</v>
          </cell>
          <cell r="Q3958">
            <v>0</v>
          </cell>
          <cell r="R3958" t="str">
            <v>NA</v>
          </cell>
          <cell r="S3958" t="str">
            <v>NA</v>
          </cell>
          <cell r="T3958">
            <v>2</v>
          </cell>
          <cell r="U3958">
            <v>1979</v>
          </cell>
          <cell r="V3958" t="str">
            <v>NA</v>
          </cell>
          <cell r="W3958">
            <v>3</v>
          </cell>
          <cell r="X3958">
            <v>1979</v>
          </cell>
          <cell r="Y3958">
            <v>1</v>
          </cell>
          <cell r="Z3958">
            <v>158.11000000000001</v>
          </cell>
          <cell r="AA3958">
            <v>158.11000000000001</v>
          </cell>
          <cell r="AB3958" t="str">
            <v>NA</v>
          </cell>
          <cell r="AC3958" t="str">
            <v>Pitfall</v>
          </cell>
          <cell r="AD3958" t="str">
            <v>Forty pitfall traps per plot (approx. 2.5 ha). Traps were 18 mm internal diameter Pyrex test tubes containing 10 ml of alcohol/glycerol (70/30 mix by volume) preservative. Traps were left in the ground for 7 days in early March, 1979.</v>
          </cell>
          <cell r="AE3958">
            <v>40</v>
          </cell>
          <cell r="AF3958">
            <v>2.5499999999999998</v>
          </cell>
          <cell r="AG3958" t="str">
            <v>NA</v>
          </cell>
          <cell r="AH3958">
            <v>168</v>
          </cell>
          <cell r="AI3958">
            <v>280</v>
          </cell>
          <cell r="AJ3958">
            <v>0</v>
          </cell>
          <cell r="AK3958">
            <v>0</v>
          </cell>
          <cell r="AL3958">
            <v>0</v>
          </cell>
          <cell r="AM3958">
            <v>0</v>
          </cell>
          <cell r="AN3958">
            <v>0</v>
          </cell>
          <cell r="AO3958">
            <v>0</v>
          </cell>
          <cell r="AP3958">
            <v>0</v>
          </cell>
          <cell r="AQ3958">
            <v>0</v>
          </cell>
          <cell r="AR3958">
            <v>0</v>
          </cell>
          <cell r="AS3958">
            <v>0</v>
          </cell>
          <cell r="AT3958" t="str">
            <v>Mediterranean Woodland</v>
          </cell>
          <cell r="AU3958" t="str">
            <v>Disturbed</v>
          </cell>
          <cell r="AV3958" t="str">
            <v>Other</v>
          </cell>
          <cell r="AW3958" t="str">
            <v>NA</v>
          </cell>
          <cell r="AX3958" t="str">
            <v>Much of area has been cleared, areas representative of original vegetation selected</v>
          </cell>
          <cell r="AY3958" t="str">
            <v>Location sampling dimensions were estimated from given sampling area (2.5 ha). Preliminary survey, more detailed surveys in same region yielded approx. twice as many species; sites too widespread for calculating landscape richness. Only pitfall data in 'Observed'</v>
          </cell>
        </row>
        <row r="3959">
          <cell r="A3959" t="str">
            <v>Rossbach&amp;Majer_1983_04</v>
          </cell>
          <cell r="B3959" t="str">
            <v>Gibb, Heloise</v>
          </cell>
          <cell r="C3959" t="str">
            <v>Oceania</v>
          </cell>
          <cell r="D3959" t="str">
            <v>Australia</v>
          </cell>
          <cell r="E3959" t="str">
            <v>Western Australia</v>
          </cell>
          <cell r="F3959" t="str">
            <v>Perth</v>
          </cell>
          <cell r="G3959" t="str">
            <v>N2</v>
          </cell>
          <cell r="H3959" t="str">
            <v>Mediterranean Woodland</v>
          </cell>
          <cell r="I3959">
            <v>40</v>
          </cell>
          <cell r="J3959">
            <v>-31.8</v>
          </cell>
          <cell r="K3959">
            <v>115.8</v>
          </cell>
          <cell r="L3959" t="str">
            <v>In publication</v>
          </cell>
          <cell r="M3959" t="str">
            <v>NA</v>
          </cell>
          <cell r="N3959" t="str">
            <v>NA</v>
          </cell>
          <cell r="O3959">
            <v>6</v>
          </cell>
          <cell r="P3959">
            <v>6</v>
          </cell>
          <cell r="Q3959">
            <v>0</v>
          </cell>
          <cell r="R3959" t="str">
            <v>NA</v>
          </cell>
          <cell r="S3959" t="str">
            <v>NA</v>
          </cell>
          <cell r="T3959">
            <v>2</v>
          </cell>
          <cell r="U3959">
            <v>1979</v>
          </cell>
          <cell r="V3959" t="str">
            <v>NA</v>
          </cell>
          <cell r="W3959">
            <v>3</v>
          </cell>
          <cell r="X3959">
            <v>1979</v>
          </cell>
          <cell r="Y3959">
            <v>1</v>
          </cell>
          <cell r="Z3959">
            <v>158.11000000000001</v>
          </cell>
          <cell r="AA3959">
            <v>158.11000000000001</v>
          </cell>
          <cell r="AB3959" t="str">
            <v>NA</v>
          </cell>
          <cell r="AC3959" t="str">
            <v>Hand collecting</v>
          </cell>
          <cell r="AD3959" t="str">
            <v>Hand collections were also undertaken during March for 1 man-hour in each plot during the daytime.</v>
          </cell>
          <cell r="AE3959">
            <v>0</v>
          </cell>
          <cell r="AF3959">
            <v>0</v>
          </cell>
          <cell r="AG3959">
            <v>0</v>
          </cell>
          <cell r="AH3959">
            <v>0</v>
          </cell>
          <cell r="AI3959">
            <v>0</v>
          </cell>
          <cell r="AJ3959">
            <v>0</v>
          </cell>
          <cell r="AK3959">
            <v>0</v>
          </cell>
          <cell r="AL3959">
            <v>0</v>
          </cell>
          <cell r="AM3959">
            <v>0</v>
          </cell>
          <cell r="AN3959">
            <v>0</v>
          </cell>
          <cell r="AO3959">
            <v>0</v>
          </cell>
          <cell r="AP3959">
            <v>0</v>
          </cell>
          <cell r="AQ3959">
            <v>0</v>
          </cell>
          <cell r="AR3959">
            <v>0</v>
          </cell>
          <cell r="AS3959">
            <v>0</v>
          </cell>
          <cell r="AT3959" t="str">
            <v>Mediterranean Woodland</v>
          </cell>
          <cell r="AU3959" t="str">
            <v>Disturbed</v>
          </cell>
          <cell r="AV3959" t="str">
            <v>Other</v>
          </cell>
          <cell r="AW3959" t="str">
            <v>NA</v>
          </cell>
          <cell r="AX3959" t="str">
            <v>Much of area has been cleared, areas representative of original vegetation selected</v>
          </cell>
          <cell r="AY3959" t="str">
            <v>Location sampling dimensions were estimated from given sampling area (2.5 ha). Preliminary survey, more detailed surveys in same region yielded approx. twice as many species; sites too widespread for calculating landscape richness. Only pitfall data in 'Observed'</v>
          </cell>
        </row>
        <row r="3960">
          <cell r="A3960" t="str">
            <v>Rossbach&amp;Majer_1983_05</v>
          </cell>
          <cell r="B3960" t="str">
            <v>Gibb, Heloise</v>
          </cell>
          <cell r="C3960" t="str">
            <v>Oceania</v>
          </cell>
          <cell r="D3960" t="str">
            <v>Australia</v>
          </cell>
          <cell r="E3960" t="str">
            <v>Western Australia</v>
          </cell>
          <cell r="F3960" t="str">
            <v>Perth</v>
          </cell>
          <cell r="G3960" t="str">
            <v>N3</v>
          </cell>
          <cell r="H3960" t="str">
            <v>Mediterranean Woodland</v>
          </cell>
          <cell r="I3960">
            <v>52</v>
          </cell>
          <cell r="J3960">
            <v>-31.8</v>
          </cell>
          <cell r="K3960">
            <v>115.9</v>
          </cell>
          <cell r="L3960" t="str">
            <v>In publication</v>
          </cell>
          <cell r="M3960" t="str">
            <v>NA</v>
          </cell>
          <cell r="N3960">
            <v>135</v>
          </cell>
          <cell r="O3960">
            <v>11</v>
          </cell>
          <cell r="P3960">
            <v>11</v>
          </cell>
          <cell r="Q3960">
            <v>0</v>
          </cell>
          <cell r="R3960" t="str">
            <v>NA</v>
          </cell>
          <cell r="S3960" t="str">
            <v>NA</v>
          </cell>
          <cell r="T3960">
            <v>2</v>
          </cell>
          <cell r="U3960">
            <v>1979</v>
          </cell>
          <cell r="V3960" t="str">
            <v>NA</v>
          </cell>
          <cell r="W3960">
            <v>3</v>
          </cell>
          <cell r="X3960">
            <v>1979</v>
          </cell>
          <cell r="Y3960">
            <v>1</v>
          </cell>
          <cell r="Z3960">
            <v>158.11000000000001</v>
          </cell>
          <cell r="AA3960">
            <v>158.11000000000001</v>
          </cell>
          <cell r="AB3960" t="str">
            <v>NA</v>
          </cell>
          <cell r="AC3960" t="str">
            <v>Pitfall</v>
          </cell>
          <cell r="AD3960" t="str">
            <v>Forty pitfall traps per plot (approx. 2.5 ha). Traps were 18 mm internal diameter Pyrex test tubes containing 10 ml of alcohol/glycerol (70/30 mix by volume) preservative. Traps were left in the ground for 7 days in early March, 1979.</v>
          </cell>
          <cell r="AE3960">
            <v>40</v>
          </cell>
          <cell r="AF3960">
            <v>2.5499999999999998</v>
          </cell>
          <cell r="AG3960" t="str">
            <v>NA</v>
          </cell>
          <cell r="AH3960">
            <v>168</v>
          </cell>
          <cell r="AI3960">
            <v>280</v>
          </cell>
          <cell r="AJ3960">
            <v>0</v>
          </cell>
          <cell r="AK3960">
            <v>0</v>
          </cell>
          <cell r="AL3960">
            <v>0</v>
          </cell>
          <cell r="AM3960">
            <v>0</v>
          </cell>
          <cell r="AN3960">
            <v>0</v>
          </cell>
          <cell r="AO3960">
            <v>0</v>
          </cell>
          <cell r="AP3960">
            <v>0</v>
          </cell>
          <cell r="AQ3960">
            <v>0</v>
          </cell>
          <cell r="AR3960">
            <v>0</v>
          </cell>
          <cell r="AS3960">
            <v>0</v>
          </cell>
          <cell r="AT3960" t="str">
            <v>Mediterranean Woodland</v>
          </cell>
          <cell r="AU3960" t="str">
            <v>Disturbed</v>
          </cell>
          <cell r="AV3960" t="str">
            <v>Other</v>
          </cell>
          <cell r="AW3960" t="str">
            <v>NA</v>
          </cell>
          <cell r="AX3960" t="str">
            <v>Much of area has been cleared, areas representative of original vegetation selected</v>
          </cell>
          <cell r="AY3960" t="str">
            <v>Location sampling dimensions were estimated from given sampling area (2.5 ha). Preliminary survey, more detailed surveys in same region yielded approx. twice as many species; sites too widespread for calculating landscape richness. Only pitfall data in 'Observed'</v>
          </cell>
        </row>
        <row r="3961">
          <cell r="A3961" t="str">
            <v>Rossbach&amp;Majer_1983_06</v>
          </cell>
          <cell r="B3961" t="str">
            <v>Gibb, Heloise</v>
          </cell>
          <cell r="C3961" t="str">
            <v>Oceania</v>
          </cell>
          <cell r="D3961" t="str">
            <v>Australia</v>
          </cell>
          <cell r="E3961" t="str">
            <v>Western Australia</v>
          </cell>
          <cell r="F3961" t="str">
            <v>Perth</v>
          </cell>
          <cell r="G3961" t="str">
            <v>N3</v>
          </cell>
          <cell r="H3961" t="str">
            <v>Mediterranean Woodland</v>
          </cell>
          <cell r="I3961">
            <v>52</v>
          </cell>
          <cell r="J3961">
            <v>-31.8</v>
          </cell>
          <cell r="K3961">
            <v>115.9</v>
          </cell>
          <cell r="L3961" t="str">
            <v>In publication</v>
          </cell>
          <cell r="M3961" t="str">
            <v>NA</v>
          </cell>
          <cell r="N3961" t="str">
            <v>NA</v>
          </cell>
          <cell r="O3961">
            <v>9</v>
          </cell>
          <cell r="P3961">
            <v>9</v>
          </cell>
          <cell r="Q3961">
            <v>0</v>
          </cell>
          <cell r="R3961" t="str">
            <v>NA</v>
          </cell>
          <cell r="S3961" t="str">
            <v>NA</v>
          </cell>
          <cell r="T3961">
            <v>2</v>
          </cell>
          <cell r="U3961">
            <v>1979</v>
          </cell>
          <cell r="V3961" t="str">
            <v>NA</v>
          </cell>
          <cell r="W3961">
            <v>3</v>
          </cell>
          <cell r="X3961">
            <v>1979</v>
          </cell>
          <cell r="Y3961">
            <v>1</v>
          </cell>
          <cell r="Z3961">
            <v>158.11000000000001</v>
          </cell>
          <cell r="AA3961">
            <v>158.11000000000001</v>
          </cell>
          <cell r="AB3961" t="str">
            <v>NA</v>
          </cell>
          <cell r="AC3961" t="str">
            <v>Hand collecting</v>
          </cell>
          <cell r="AD3961" t="str">
            <v>Hand collections were also undertaken during March for 1 man-hour in each plot during the daytime.</v>
          </cell>
          <cell r="AE3961">
            <v>0</v>
          </cell>
          <cell r="AF3961">
            <v>0</v>
          </cell>
          <cell r="AG3961">
            <v>0</v>
          </cell>
          <cell r="AH3961">
            <v>0</v>
          </cell>
          <cell r="AI3961">
            <v>0</v>
          </cell>
          <cell r="AJ3961">
            <v>0</v>
          </cell>
          <cell r="AK3961">
            <v>0</v>
          </cell>
          <cell r="AL3961">
            <v>0</v>
          </cell>
          <cell r="AM3961">
            <v>0</v>
          </cell>
          <cell r="AN3961">
            <v>0</v>
          </cell>
          <cell r="AO3961">
            <v>0</v>
          </cell>
          <cell r="AP3961">
            <v>0</v>
          </cell>
          <cell r="AQ3961">
            <v>0</v>
          </cell>
          <cell r="AR3961">
            <v>0</v>
          </cell>
          <cell r="AS3961">
            <v>0</v>
          </cell>
          <cell r="AT3961" t="str">
            <v>Mediterranean Woodland</v>
          </cell>
          <cell r="AU3961" t="str">
            <v>Disturbed</v>
          </cell>
          <cell r="AV3961" t="str">
            <v>Other</v>
          </cell>
          <cell r="AW3961" t="str">
            <v>NA</v>
          </cell>
          <cell r="AX3961" t="str">
            <v>Much of area has been cleared, areas representative of original vegetation selected</v>
          </cell>
          <cell r="AY3961" t="str">
            <v>Location sampling dimensions were estimated from given sampling area (2.5 ha). Preliminary survey, more detailed surveys in same region yielded approx. twice as many species; sites too widespread for calculating landscape richness. Only pitfall data in 'Observed'</v>
          </cell>
        </row>
        <row r="3962">
          <cell r="A3962" t="str">
            <v>Rossbach&amp;Majer_1983_07</v>
          </cell>
          <cell r="B3962" t="str">
            <v>Gibb, Heloise</v>
          </cell>
          <cell r="C3962" t="str">
            <v>Oceania</v>
          </cell>
          <cell r="D3962" t="str">
            <v>Australia</v>
          </cell>
          <cell r="E3962" t="str">
            <v>Western Australia</v>
          </cell>
          <cell r="F3962" t="str">
            <v>Perth</v>
          </cell>
          <cell r="G3962" t="str">
            <v>N4</v>
          </cell>
          <cell r="H3962" t="str">
            <v>Mediterranean Woodland</v>
          </cell>
          <cell r="I3962">
            <v>19</v>
          </cell>
          <cell r="J3962">
            <v>-31.8</v>
          </cell>
          <cell r="K3962">
            <v>116</v>
          </cell>
          <cell r="L3962" t="str">
            <v>In publication</v>
          </cell>
          <cell r="M3962" t="str">
            <v>NA</v>
          </cell>
          <cell r="N3962">
            <v>267</v>
          </cell>
          <cell r="O3962">
            <v>24</v>
          </cell>
          <cell r="P3962">
            <v>24</v>
          </cell>
          <cell r="Q3962">
            <v>0</v>
          </cell>
          <cell r="R3962" t="str">
            <v>NA</v>
          </cell>
          <cell r="S3962" t="str">
            <v>NA</v>
          </cell>
          <cell r="T3962">
            <v>2</v>
          </cell>
          <cell r="U3962">
            <v>1979</v>
          </cell>
          <cell r="V3962" t="str">
            <v>NA</v>
          </cell>
          <cell r="W3962">
            <v>3</v>
          </cell>
          <cell r="X3962">
            <v>1979</v>
          </cell>
          <cell r="Y3962">
            <v>1</v>
          </cell>
          <cell r="Z3962">
            <v>158.11000000000001</v>
          </cell>
          <cell r="AA3962">
            <v>158.11000000000001</v>
          </cell>
          <cell r="AB3962" t="str">
            <v>NA</v>
          </cell>
          <cell r="AC3962" t="str">
            <v>Pitfall</v>
          </cell>
          <cell r="AD3962" t="str">
            <v>Forty pitfall traps per plot (approx. 2.5 ha). Traps were 18 mm internal diameter Pyrex test tubes containing 10 ml of alcohol/glycerol (70/30 mix by volume) preservative. Traps were left in the ground for 7 days in early March, 1979.</v>
          </cell>
          <cell r="AE3962">
            <v>40</v>
          </cell>
          <cell r="AF3962">
            <v>2.5499999999999998</v>
          </cell>
          <cell r="AG3962" t="str">
            <v>NA</v>
          </cell>
          <cell r="AH3962">
            <v>168</v>
          </cell>
          <cell r="AI3962">
            <v>280</v>
          </cell>
          <cell r="AJ3962">
            <v>0</v>
          </cell>
          <cell r="AK3962">
            <v>0</v>
          </cell>
          <cell r="AL3962">
            <v>0</v>
          </cell>
          <cell r="AM3962">
            <v>0</v>
          </cell>
          <cell r="AN3962">
            <v>0</v>
          </cell>
          <cell r="AO3962">
            <v>0</v>
          </cell>
          <cell r="AP3962">
            <v>0</v>
          </cell>
          <cell r="AQ3962">
            <v>0</v>
          </cell>
          <cell r="AR3962">
            <v>0</v>
          </cell>
          <cell r="AS3962">
            <v>0</v>
          </cell>
          <cell r="AT3962" t="str">
            <v>Mediterranean Woodland</v>
          </cell>
          <cell r="AU3962" t="str">
            <v>Disturbed</v>
          </cell>
          <cell r="AV3962" t="str">
            <v>Other</v>
          </cell>
          <cell r="AW3962" t="str">
            <v>NA</v>
          </cell>
          <cell r="AX3962" t="str">
            <v>Much of area has been cleared, areas representative of original vegetation selected</v>
          </cell>
          <cell r="AY3962" t="str">
            <v>Location sampling dimensions were estimated from given sampling area (2.5 ha). Preliminary survey, more detailed surveys in same region yielded approx. twice as many species; sites too widespread for calculating landscape richness. Only pitfall data in 'Observed'</v>
          </cell>
        </row>
        <row r="3963">
          <cell r="A3963" t="str">
            <v>Rossbach&amp;Majer_1983_08</v>
          </cell>
          <cell r="B3963" t="str">
            <v>Gibb, Heloise</v>
          </cell>
          <cell r="C3963" t="str">
            <v>Oceania</v>
          </cell>
          <cell r="D3963" t="str">
            <v>Australia</v>
          </cell>
          <cell r="E3963" t="str">
            <v>Western Australia</v>
          </cell>
          <cell r="F3963" t="str">
            <v>Perth</v>
          </cell>
          <cell r="G3963" t="str">
            <v>N4</v>
          </cell>
          <cell r="H3963" t="str">
            <v>Mediterranean Woodland</v>
          </cell>
          <cell r="I3963">
            <v>19</v>
          </cell>
          <cell r="J3963">
            <v>-31.8</v>
          </cell>
          <cell r="K3963">
            <v>116</v>
          </cell>
          <cell r="L3963" t="str">
            <v>In publication</v>
          </cell>
          <cell r="M3963" t="str">
            <v>NA</v>
          </cell>
          <cell r="N3963" t="str">
            <v>NA</v>
          </cell>
          <cell r="O3963">
            <v>5</v>
          </cell>
          <cell r="P3963">
            <v>5</v>
          </cell>
          <cell r="Q3963">
            <v>0</v>
          </cell>
          <cell r="R3963" t="str">
            <v>NA</v>
          </cell>
          <cell r="S3963" t="str">
            <v>NA</v>
          </cell>
          <cell r="T3963">
            <v>2</v>
          </cell>
          <cell r="U3963">
            <v>1979</v>
          </cell>
          <cell r="V3963" t="str">
            <v>NA</v>
          </cell>
          <cell r="W3963">
            <v>3</v>
          </cell>
          <cell r="X3963">
            <v>1979</v>
          </cell>
          <cell r="Y3963">
            <v>1</v>
          </cell>
          <cell r="Z3963">
            <v>158.11000000000001</v>
          </cell>
          <cell r="AA3963">
            <v>158.11000000000001</v>
          </cell>
          <cell r="AB3963" t="str">
            <v>NA</v>
          </cell>
          <cell r="AC3963" t="str">
            <v>Hand collecting</v>
          </cell>
          <cell r="AD3963" t="str">
            <v>Hand collections were also undertaken during March for 1 man-hour in each plot during the daytime.</v>
          </cell>
          <cell r="AE3963">
            <v>0</v>
          </cell>
          <cell r="AF3963">
            <v>0</v>
          </cell>
          <cell r="AG3963">
            <v>0</v>
          </cell>
          <cell r="AH3963">
            <v>0</v>
          </cell>
          <cell r="AI3963">
            <v>0</v>
          </cell>
          <cell r="AJ3963">
            <v>0</v>
          </cell>
          <cell r="AK3963">
            <v>0</v>
          </cell>
          <cell r="AL3963">
            <v>0</v>
          </cell>
          <cell r="AM3963">
            <v>0</v>
          </cell>
          <cell r="AN3963">
            <v>0</v>
          </cell>
          <cell r="AO3963">
            <v>0</v>
          </cell>
          <cell r="AP3963">
            <v>0</v>
          </cell>
          <cell r="AQ3963">
            <v>0</v>
          </cell>
          <cell r="AR3963">
            <v>0</v>
          </cell>
          <cell r="AS3963">
            <v>0</v>
          </cell>
          <cell r="AT3963" t="str">
            <v>Mediterranean Woodland</v>
          </cell>
          <cell r="AU3963" t="str">
            <v>Disturbed</v>
          </cell>
          <cell r="AV3963" t="str">
            <v>Other</v>
          </cell>
          <cell r="AW3963" t="str">
            <v>NA</v>
          </cell>
          <cell r="AX3963" t="str">
            <v>Much of area has been cleared, areas representative of original vegetation selected</v>
          </cell>
          <cell r="AY3963" t="str">
            <v>Location sampling dimensions were estimated from given sampling area (2.5 ha). Preliminary survey, more detailed surveys in same region yielded approx. twice as many species; sites too widespread for calculating landscape richness. Only pitfall data in 'Observed'</v>
          </cell>
        </row>
        <row r="3964">
          <cell r="A3964" t="str">
            <v>Rossbach&amp;Majer_1983_09</v>
          </cell>
          <cell r="B3964" t="str">
            <v>Gibb, Heloise</v>
          </cell>
          <cell r="C3964" t="str">
            <v>Oceania</v>
          </cell>
          <cell r="D3964" t="str">
            <v>Australia</v>
          </cell>
          <cell r="E3964" t="str">
            <v>Western Australia</v>
          </cell>
          <cell r="F3964" t="str">
            <v>Perth</v>
          </cell>
          <cell r="G3964" t="str">
            <v>N5</v>
          </cell>
          <cell r="H3964" t="str">
            <v>Mediterranean Woodland</v>
          </cell>
          <cell r="I3964">
            <v>19</v>
          </cell>
          <cell r="J3964">
            <v>-31.8</v>
          </cell>
          <cell r="K3964">
            <v>116</v>
          </cell>
          <cell r="L3964" t="str">
            <v>In publication</v>
          </cell>
          <cell r="M3964" t="str">
            <v>NA</v>
          </cell>
          <cell r="N3964">
            <v>487</v>
          </cell>
          <cell r="O3964">
            <v>16</v>
          </cell>
          <cell r="P3964">
            <v>16</v>
          </cell>
          <cell r="Q3964">
            <v>0</v>
          </cell>
          <cell r="R3964" t="str">
            <v>NA</v>
          </cell>
          <cell r="S3964" t="str">
            <v>NA</v>
          </cell>
          <cell r="T3964">
            <v>2</v>
          </cell>
          <cell r="U3964">
            <v>1979</v>
          </cell>
          <cell r="V3964" t="str">
            <v>NA</v>
          </cell>
          <cell r="W3964">
            <v>3</v>
          </cell>
          <cell r="X3964">
            <v>1979</v>
          </cell>
          <cell r="Y3964">
            <v>1</v>
          </cell>
          <cell r="Z3964">
            <v>158.11000000000001</v>
          </cell>
          <cell r="AA3964">
            <v>158.11000000000001</v>
          </cell>
          <cell r="AB3964" t="str">
            <v>NA</v>
          </cell>
          <cell r="AC3964" t="str">
            <v>Pitfall</v>
          </cell>
          <cell r="AD3964" t="str">
            <v>Forty pitfall traps per plot (approx. 2.5 ha). Traps were 18 mm internal diameter Pyrex test tubes containing 10 ml of alcohol/glycerol (70/30 mix by volume) preservative. Traps were left in the ground for 7 days in early March, 1979.</v>
          </cell>
          <cell r="AE3964">
            <v>40</v>
          </cell>
          <cell r="AF3964">
            <v>2.5499999999999998</v>
          </cell>
          <cell r="AG3964" t="str">
            <v>NA</v>
          </cell>
          <cell r="AH3964">
            <v>168</v>
          </cell>
          <cell r="AI3964">
            <v>280</v>
          </cell>
          <cell r="AJ3964">
            <v>0</v>
          </cell>
          <cell r="AK3964">
            <v>0</v>
          </cell>
          <cell r="AL3964">
            <v>0</v>
          </cell>
          <cell r="AM3964">
            <v>0</v>
          </cell>
          <cell r="AN3964">
            <v>0</v>
          </cell>
          <cell r="AO3964">
            <v>0</v>
          </cell>
          <cell r="AP3964">
            <v>0</v>
          </cell>
          <cell r="AQ3964">
            <v>0</v>
          </cell>
          <cell r="AR3964">
            <v>0</v>
          </cell>
          <cell r="AS3964">
            <v>0</v>
          </cell>
          <cell r="AT3964" t="str">
            <v>Mediterranean Woodland</v>
          </cell>
          <cell r="AU3964" t="str">
            <v>Disturbed</v>
          </cell>
          <cell r="AV3964" t="str">
            <v>Other</v>
          </cell>
          <cell r="AW3964" t="str">
            <v>NA</v>
          </cell>
          <cell r="AX3964" t="str">
            <v>Much of area has been cleared, areas representative of original vegetation selected</v>
          </cell>
          <cell r="AY3964" t="str">
            <v>Location sampling dimensions were estimated from given sampling area (2.5 ha). Preliminary survey, more detailed surveys in same region yielded approx. twice as many species; sites too widespread for calculating landscape richness. Only pitfall data in 'Observed'</v>
          </cell>
        </row>
        <row r="3965">
          <cell r="A3965" t="str">
            <v>Rossbach&amp;Majer_1983_10</v>
          </cell>
          <cell r="B3965" t="str">
            <v>Gibb, Heloise</v>
          </cell>
          <cell r="C3965" t="str">
            <v>Oceania</v>
          </cell>
          <cell r="D3965" t="str">
            <v>Australia</v>
          </cell>
          <cell r="E3965" t="str">
            <v>Western Australia</v>
          </cell>
          <cell r="F3965" t="str">
            <v>Perth</v>
          </cell>
          <cell r="G3965" t="str">
            <v>N5</v>
          </cell>
          <cell r="H3965" t="str">
            <v>Mediterranean Woodland</v>
          </cell>
          <cell r="I3965">
            <v>19</v>
          </cell>
          <cell r="J3965">
            <v>-31.8</v>
          </cell>
          <cell r="K3965">
            <v>116</v>
          </cell>
          <cell r="L3965" t="str">
            <v>In publication</v>
          </cell>
          <cell r="M3965" t="str">
            <v>NA</v>
          </cell>
          <cell r="N3965" t="str">
            <v>NA</v>
          </cell>
          <cell r="O3965">
            <v>7</v>
          </cell>
          <cell r="P3965">
            <v>7</v>
          </cell>
          <cell r="Q3965">
            <v>0</v>
          </cell>
          <cell r="R3965" t="str">
            <v>NA</v>
          </cell>
          <cell r="S3965" t="str">
            <v>NA</v>
          </cell>
          <cell r="T3965">
            <v>2</v>
          </cell>
          <cell r="U3965">
            <v>1979</v>
          </cell>
          <cell r="V3965" t="str">
            <v>NA</v>
          </cell>
          <cell r="W3965">
            <v>3</v>
          </cell>
          <cell r="X3965">
            <v>1979</v>
          </cell>
          <cell r="Y3965">
            <v>1</v>
          </cell>
          <cell r="Z3965">
            <v>158.11000000000001</v>
          </cell>
          <cell r="AA3965">
            <v>158.11000000000001</v>
          </cell>
          <cell r="AB3965" t="str">
            <v>NA</v>
          </cell>
          <cell r="AC3965" t="str">
            <v>Hand collecting</v>
          </cell>
          <cell r="AD3965" t="str">
            <v>Hand collections were also undertaken during March for 1 man-hour in each plot during the daytime.</v>
          </cell>
          <cell r="AE3965">
            <v>0</v>
          </cell>
          <cell r="AF3965">
            <v>0</v>
          </cell>
          <cell r="AG3965">
            <v>0</v>
          </cell>
          <cell r="AH3965">
            <v>0</v>
          </cell>
          <cell r="AI3965">
            <v>0</v>
          </cell>
          <cell r="AJ3965">
            <v>0</v>
          </cell>
          <cell r="AK3965">
            <v>0</v>
          </cell>
          <cell r="AL3965">
            <v>0</v>
          </cell>
          <cell r="AM3965">
            <v>0</v>
          </cell>
          <cell r="AN3965">
            <v>0</v>
          </cell>
          <cell r="AO3965">
            <v>0</v>
          </cell>
          <cell r="AP3965">
            <v>0</v>
          </cell>
          <cell r="AQ3965">
            <v>0</v>
          </cell>
          <cell r="AR3965">
            <v>0</v>
          </cell>
          <cell r="AS3965">
            <v>0</v>
          </cell>
          <cell r="AT3965" t="str">
            <v>Mediterranean Woodland</v>
          </cell>
          <cell r="AU3965" t="str">
            <v>Disturbed</v>
          </cell>
          <cell r="AV3965" t="str">
            <v>Other</v>
          </cell>
          <cell r="AW3965" t="str">
            <v>NA</v>
          </cell>
          <cell r="AX3965" t="str">
            <v>Much of area has been cleared, areas representative of original vegetation selected</v>
          </cell>
          <cell r="AY3965" t="str">
            <v>Location sampling dimensions were estimated from given sampling area (2.5 ha). Preliminary survey, more detailed surveys in same region yielded approx. twice as many species; sites too widespread for calculating landscape richness. Only pitfall data in 'Observed'</v>
          </cell>
        </row>
        <row r="3966">
          <cell r="A3966" t="str">
            <v>Rossbach&amp;Majer_1983_11</v>
          </cell>
          <cell r="B3966" t="str">
            <v>Gibb, Heloise</v>
          </cell>
          <cell r="C3966" t="str">
            <v>Oceania</v>
          </cell>
          <cell r="D3966" t="str">
            <v>Australia</v>
          </cell>
          <cell r="E3966" t="str">
            <v>Western Australia</v>
          </cell>
          <cell r="F3966" t="str">
            <v>Perth</v>
          </cell>
          <cell r="G3966" t="str">
            <v>N6</v>
          </cell>
          <cell r="H3966" t="str">
            <v>Mediterranean Woodland</v>
          </cell>
          <cell r="I3966">
            <v>244</v>
          </cell>
          <cell r="J3966">
            <v>-31.8</v>
          </cell>
          <cell r="K3966">
            <v>116.1</v>
          </cell>
          <cell r="L3966" t="str">
            <v>In publication</v>
          </cell>
          <cell r="M3966" t="str">
            <v>NA</v>
          </cell>
          <cell r="N3966">
            <v>239</v>
          </cell>
          <cell r="O3966">
            <v>22</v>
          </cell>
          <cell r="P3966">
            <v>22</v>
          </cell>
          <cell r="Q3966">
            <v>0</v>
          </cell>
          <cell r="R3966" t="str">
            <v>NA</v>
          </cell>
          <cell r="S3966" t="str">
            <v>NA</v>
          </cell>
          <cell r="T3966">
            <v>2</v>
          </cell>
          <cell r="U3966">
            <v>1979</v>
          </cell>
          <cell r="V3966" t="str">
            <v>NA</v>
          </cell>
          <cell r="W3966">
            <v>3</v>
          </cell>
          <cell r="X3966">
            <v>1979</v>
          </cell>
          <cell r="Y3966">
            <v>1</v>
          </cell>
          <cell r="Z3966">
            <v>158.11000000000001</v>
          </cell>
          <cell r="AA3966">
            <v>158.11000000000001</v>
          </cell>
          <cell r="AB3966" t="str">
            <v>NA</v>
          </cell>
          <cell r="AC3966" t="str">
            <v>Pitfall</v>
          </cell>
          <cell r="AD3966" t="str">
            <v>Forty pitfall traps per plot (approx. 2.5 ha). Traps were 18 mm internal diameter Pyrex test tubes containing 10 ml of alcohol/glycerol (70/30 mix by volume) preservative. Traps were left in the ground for 7 days in early March, 1979.</v>
          </cell>
          <cell r="AE3966">
            <v>40</v>
          </cell>
          <cell r="AF3966">
            <v>2.5499999999999998</v>
          </cell>
          <cell r="AG3966" t="str">
            <v>NA</v>
          </cell>
          <cell r="AH3966">
            <v>168</v>
          </cell>
          <cell r="AI3966">
            <v>280</v>
          </cell>
          <cell r="AJ3966">
            <v>0</v>
          </cell>
          <cell r="AK3966">
            <v>0</v>
          </cell>
          <cell r="AL3966">
            <v>0</v>
          </cell>
          <cell r="AM3966">
            <v>0</v>
          </cell>
          <cell r="AN3966">
            <v>0</v>
          </cell>
          <cell r="AO3966">
            <v>0</v>
          </cell>
          <cell r="AP3966">
            <v>0</v>
          </cell>
          <cell r="AQ3966">
            <v>0</v>
          </cell>
          <cell r="AR3966">
            <v>0</v>
          </cell>
          <cell r="AS3966">
            <v>0</v>
          </cell>
          <cell r="AT3966" t="str">
            <v>Mediterranean Woodland</v>
          </cell>
          <cell r="AU3966" t="str">
            <v>Disturbed</v>
          </cell>
          <cell r="AV3966" t="str">
            <v>Other</v>
          </cell>
          <cell r="AW3966" t="str">
            <v>NA</v>
          </cell>
          <cell r="AX3966" t="str">
            <v>Much of area has been cleared, areas representative of original vegetation selected</v>
          </cell>
          <cell r="AY3966" t="str">
            <v>Location sampling dimensions were estimated from given sampling area (2.5 ha). Preliminary survey, more detailed surveys in same region yielded approx. twice as many species; sites too widespread for calculating landscape richness. Only pitfall data in 'Observed'</v>
          </cell>
        </row>
        <row r="3967">
          <cell r="A3967" t="str">
            <v>Rossbach&amp;Majer_1983_12</v>
          </cell>
          <cell r="B3967" t="str">
            <v>Gibb, Heloise</v>
          </cell>
          <cell r="C3967" t="str">
            <v>Oceania</v>
          </cell>
          <cell r="D3967" t="str">
            <v>Australia</v>
          </cell>
          <cell r="E3967" t="str">
            <v>Western Australia</v>
          </cell>
          <cell r="F3967" t="str">
            <v>Perth</v>
          </cell>
          <cell r="G3967" t="str">
            <v>N6</v>
          </cell>
          <cell r="H3967" t="str">
            <v>Mediterranean Woodland</v>
          </cell>
          <cell r="I3967">
            <v>244</v>
          </cell>
          <cell r="J3967">
            <v>-31.8</v>
          </cell>
          <cell r="K3967">
            <v>116.1</v>
          </cell>
          <cell r="L3967" t="str">
            <v>In publication</v>
          </cell>
          <cell r="M3967" t="str">
            <v>NA</v>
          </cell>
          <cell r="N3967" t="str">
            <v>NA</v>
          </cell>
          <cell r="O3967">
            <v>8</v>
          </cell>
          <cell r="P3967">
            <v>8</v>
          </cell>
          <cell r="Q3967">
            <v>0</v>
          </cell>
          <cell r="R3967" t="str">
            <v>NA</v>
          </cell>
          <cell r="S3967" t="str">
            <v>NA</v>
          </cell>
          <cell r="T3967">
            <v>2</v>
          </cell>
          <cell r="U3967">
            <v>1979</v>
          </cell>
          <cell r="V3967" t="str">
            <v>NA</v>
          </cell>
          <cell r="W3967">
            <v>3</v>
          </cell>
          <cell r="X3967">
            <v>1979</v>
          </cell>
          <cell r="Y3967">
            <v>1</v>
          </cell>
          <cell r="Z3967">
            <v>158.11000000000001</v>
          </cell>
          <cell r="AA3967">
            <v>158.11000000000001</v>
          </cell>
          <cell r="AB3967" t="str">
            <v>NA</v>
          </cell>
          <cell r="AC3967" t="str">
            <v>Hand collecting</v>
          </cell>
          <cell r="AD3967" t="str">
            <v>Hand collections were also undertaken during March for 1 man-hour in each plot during the daytime.</v>
          </cell>
          <cell r="AE3967">
            <v>0</v>
          </cell>
          <cell r="AF3967">
            <v>0</v>
          </cell>
          <cell r="AG3967">
            <v>0</v>
          </cell>
          <cell r="AH3967">
            <v>0</v>
          </cell>
          <cell r="AI3967">
            <v>0</v>
          </cell>
          <cell r="AJ3967">
            <v>0</v>
          </cell>
          <cell r="AK3967">
            <v>0</v>
          </cell>
          <cell r="AL3967">
            <v>0</v>
          </cell>
          <cell r="AM3967">
            <v>0</v>
          </cell>
          <cell r="AN3967">
            <v>0</v>
          </cell>
          <cell r="AO3967">
            <v>0</v>
          </cell>
          <cell r="AP3967">
            <v>0</v>
          </cell>
          <cell r="AQ3967">
            <v>0</v>
          </cell>
          <cell r="AR3967">
            <v>0</v>
          </cell>
          <cell r="AS3967">
            <v>0</v>
          </cell>
          <cell r="AT3967" t="str">
            <v>Mediterranean Woodland</v>
          </cell>
          <cell r="AU3967" t="str">
            <v>Disturbed</v>
          </cell>
          <cell r="AV3967" t="str">
            <v>Other</v>
          </cell>
          <cell r="AW3967" t="str">
            <v>NA</v>
          </cell>
          <cell r="AX3967" t="str">
            <v>Much of area has been cleared, areas representative of original vegetation selected</v>
          </cell>
          <cell r="AY3967" t="str">
            <v>Location sampling dimensions were estimated from given sampling area (2.5 ha). Preliminary survey, more detailed surveys in same region yielded approx. twice as many species; sites too widespread for calculating landscape richness. Only pitfall data in 'Observed'</v>
          </cell>
        </row>
        <row r="3968">
          <cell r="A3968" t="str">
            <v>Rossbach&amp;Majer_1983_13</v>
          </cell>
          <cell r="B3968" t="str">
            <v>Gibb, Heloise</v>
          </cell>
          <cell r="C3968" t="str">
            <v>Oceania</v>
          </cell>
          <cell r="D3968" t="str">
            <v>Australia</v>
          </cell>
          <cell r="E3968" t="str">
            <v>Western Australia</v>
          </cell>
          <cell r="F3968" t="str">
            <v>Perth</v>
          </cell>
          <cell r="G3968" t="str">
            <v>S1</v>
          </cell>
          <cell r="H3968" t="str">
            <v>Coastal Scrub</v>
          </cell>
          <cell r="I3968">
            <v>28</v>
          </cell>
          <cell r="J3968">
            <v>-32.28</v>
          </cell>
          <cell r="K3968">
            <v>115.8</v>
          </cell>
          <cell r="L3968" t="str">
            <v>In publication</v>
          </cell>
          <cell r="M3968" t="str">
            <v>NA</v>
          </cell>
          <cell r="N3968">
            <v>204</v>
          </cell>
          <cell r="O3968">
            <v>12</v>
          </cell>
          <cell r="P3968">
            <v>12</v>
          </cell>
          <cell r="Q3968">
            <v>0</v>
          </cell>
          <cell r="R3968" t="str">
            <v>NA</v>
          </cell>
          <cell r="S3968" t="str">
            <v>NA</v>
          </cell>
          <cell r="T3968">
            <v>2</v>
          </cell>
          <cell r="U3968">
            <v>1979</v>
          </cell>
          <cell r="V3968" t="str">
            <v>NA</v>
          </cell>
          <cell r="W3968">
            <v>3</v>
          </cell>
          <cell r="X3968">
            <v>1979</v>
          </cell>
          <cell r="Y3968">
            <v>1</v>
          </cell>
          <cell r="Z3968">
            <v>158.11000000000001</v>
          </cell>
          <cell r="AA3968">
            <v>158.11000000000001</v>
          </cell>
          <cell r="AB3968" t="str">
            <v>NA</v>
          </cell>
          <cell r="AC3968" t="str">
            <v>Pitfall</v>
          </cell>
          <cell r="AD3968" t="str">
            <v>Forty pitfall traps per plot (approx. 2.5 ha). Traps were 18 mm internal diameter Pyrex test tubes containing 10 ml of alcohol/glycerol (70/30 mix by volume) preservative. Traps were left in the ground for 7 days in early March, 1979.</v>
          </cell>
          <cell r="AE3968">
            <v>40</v>
          </cell>
          <cell r="AF3968">
            <v>2.5499999999999998</v>
          </cell>
          <cell r="AG3968" t="str">
            <v>NA</v>
          </cell>
          <cell r="AH3968">
            <v>168</v>
          </cell>
          <cell r="AI3968">
            <v>280</v>
          </cell>
          <cell r="AJ3968">
            <v>0</v>
          </cell>
          <cell r="AK3968">
            <v>0</v>
          </cell>
          <cell r="AL3968">
            <v>0</v>
          </cell>
          <cell r="AM3968">
            <v>0</v>
          </cell>
          <cell r="AN3968">
            <v>0</v>
          </cell>
          <cell r="AO3968">
            <v>0</v>
          </cell>
          <cell r="AP3968">
            <v>0</v>
          </cell>
          <cell r="AQ3968">
            <v>0</v>
          </cell>
          <cell r="AR3968">
            <v>0</v>
          </cell>
          <cell r="AS3968">
            <v>0</v>
          </cell>
          <cell r="AT3968" t="str">
            <v>Coastal Scrub</v>
          </cell>
          <cell r="AU3968" t="str">
            <v>Disturbed</v>
          </cell>
          <cell r="AV3968" t="str">
            <v>Other</v>
          </cell>
          <cell r="AW3968" t="str">
            <v>NA</v>
          </cell>
          <cell r="AX3968" t="str">
            <v>Much of area has been cleared, areas representative of original vegetation selected</v>
          </cell>
          <cell r="AY3968" t="str">
            <v>Location sampling dimensions were estimated from given sampling area (2.5 ha). Preliminary survey, more detailed surveys in same region yielded approx. twice as many species; sites too widespread for calculating landscape richness. Only pitfall data in 'Observed'</v>
          </cell>
        </row>
        <row r="3969">
          <cell r="A3969" t="str">
            <v>Rossbach&amp;Majer_1983_14</v>
          </cell>
          <cell r="B3969" t="str">
            <v>Gibb, Heloise</v>
          </cell>
          <cell r="C3969" t="str">
            <v>Oceania</v>
          </cell>
          <cell r="D3969" t="str">
            <v>Australia</v>
          </cell>
          <cell r="E3969" t="str">
            <v>Western Australia</v>
          </cell>
          <cell r="F3969" t="str">
            <v>Perth</v>
          </cell>
          <cell r="G3969" t="str">
            <v>S1</v>
          </cell>
          <cell r="H3969" t="str">
            <v>Coastal Scrub</v>
          </cell>
          <cell r="I3969">
            <v>28</v>
          </cell>
          <cell r="J3969">
            <v>-32.28</v>
          </cell>
          <cell r="K3969">
            <v>115.8</v>
          </cell>
          <cell r="L3969" t="str">
            <v>In publication</v>
          </cell>
          <cell r="M3969" t="str">
            <v>NA</v>
          </cell>
          <cell r="N3969" t="str">
            <v>NA</v>
          </cell>
          <cell r="O3969">
            <v>6</v>
          </cell>
          <cell r="P3969">
            <v>6</v>
          </cell>
          <cell r="Q3969">
            <v>0</v>
          </cell>
          <cell r="R3969" t="str">
            <v>NA</v>
          </cell>
          <cell r="S3969" t="str">
            <v>NA</v>
          </cell>
          <cell r="T3969">
            <v>2</v>
          </cell>
          <cell r="U3969">
            <v>1979</v>
          </cell>
          <cell r="V3969" t="str">
            <v>NA</v>
          </cell>
          <cell r="W3969">
            <v>3</v>
          </cell>
          <cell r="X3969">
            <v>1979</v>
          </cell>
          <cell r="Y3969">
            <v>1</v>
          </cell>
          <cell r="Z3969">
            <v>158.11000000000001</v>
          </cell>
          <cell r="AA3969">
            <v>158.11000000000001</v>
          </cell>
          <cell r="AB3969" t="str">
            <v>NA</v>
          </cell>
          <cell r="AC3969" t="str">
            <v>Hand collecting</v>
          </cell>
          <cell r="AD3969" t="str">
            <v>Hand collections were also undertaken during March for 1 man-hour in each plot during the daytime.</v>
          </cell>
          <cell r="AE3969">
            <v>0</v>
          </cell>
          <cell r="AF3969">
            <v>0</v>
          </cell>
          <cell r="AG3969">
            <v>0</v>
          </cell>
          <cell r="AH3969">
            <v>0</v>
          </cell>
          <cell r="AI3969">
            <v>0</v>
          </cell>
          <cell r="AJ3969">
            <v>0</v>
          </cell>
          <cell r="AK3969">
            <v>0</v>
          </cell>
          <cell r="AL3969">
            <v>0</v>
          </cell>
          <cell r="AM3969">
            <v>0</v>
          </cell>
          <cell r="AN3969">
            <v>0</v>
          </cell>
          <cell r="AO3969">
            <v>0</v>
          </cell>
          <cell r="AP3969">
            <v>0</v>
          </cell>
          <cell r="AQ3969">
            <v>0</v>
          </cell>
          <cell r="AR3969">
            <v>0</v>
          </cell>
          <cell r="AS3969">
            <v>0</v>
          </cell>
          <cell r="AT3969" t="str">
            <v>Coastal Scrub</v>
          </cell>
          <cell r="AU3969" t="str">
            <v>Disturbed</v>
          </cell>
          <cell r="AV3969" t="str">
            <v>Other</v>
          </cell>
          <cell r="AW3969" t="str">
            <v>NA</v>
          </cell>
          <cell r="AX3969" t="str">
            <v>Much of area has been cleared, areas representative of original vegetation selected</v>
          </cell>
          <cell r="AY3969" t="str">
            <v>Location sampling dimensions were estimated from given sampling area (2.5 ha). Preliminary survey, more detailed surveys in same region yielded approx. twice as many species; sites too widespread for calculating landscape richness. Only pitfall data in 'Observed'</v>
          </cell>
        </row>
        <row r="3970">
          <cell r="A3970" t="str">
            <v>Rossbach&amp;Majer_1983_15</v>
          </cell>
          <cell r="B3970" t="str">
            <v>Gibb, Heloise</v>
          </cell>
          <cell r="C3970" t="str">
            <v>Oceania</v>
          </cell>
          <cell r="D3970" t="str">
            <v>Australia</v>
          </cell>
          <cell r="E3970" t="str">
            <v>Western Australia</v>
          </cell>
          <cell r="F3970" t="str">
            <v>Perth</v>
          </cell>
          <cell r="G3970" t="str">
            <v>S2</v>
          </cell>
          <cell r="H3970" t="str">
            <v>Mediterranean Woodland</v>
          </cell>
          <cell r="I3970">
            <v>4</v>
          </cell>
          <cell r="J3970">
            <v>-32.200000000000003</v>
          </cell>
          <cell r="K3970">
            <v>115.8</v>
          </cell>
          <cell r="L3970" t="str">
            <v>In publication</v>
          </cell>
          <cell r="M3970" t="str">
            <v>NA</v>
          </cell>
          <cell r="N3970">
            <v>516</v>
          </cell>
          <cell r="O3970">
            <v>28</v>
          </cell>
          <cell r="P3970">
            <v>28</v>
          </cell>
          <cell r="Q3970">
            <v>0</v>
          </cell>
          <cell r="R3970" t="str">
            <v>NA</v>
          </cell>
          <cell r="S3970" t="str">
            <v>NA</v>
          </cell>
          <cell r="T3970">
            <v>2</v>
          </cell>
          <cell r="U3970">
            <v>1979</v>
          </cell>
          <cell r="V3970" t="str">
            <v>NA</v>
          </cell>
          <cell r="W3970">
            <v>3</v>
          </cell>
          <cell r="X3970">
            <v>1979</v>
          </cell>
          <cell r="Y3970">
            <v>1</v>
          </cell>
          <cell r="Z3970">
            <v>158.11000000000001</v>
          </cell>
          <cell r="AA3970">
            <v>158.11000000000001</v>
          </cell>
          <cell r="AB3970" t="str">
            <v>NA</v>
          </cell>
          <cell r="AC3970" t="str">
            <v>Pitfall</v>
          </cell>
          <cell r="AD3970" t="str">
            <v>Forty pitfall traps per plot (approx. 2.5 ha). Traps were 18 mm internal diameter Pyrex test tubes containing 10 ml of alcohol/glycerol (70/30 mix by volume) preservative. Traps were left in the ground for 7 days in early March, 1979.</v>
          </cell>
          <cell r="AE3970">
            <v>40</v>
          </cell>
          <cell r="AF3970">
            <v>2.5499999999999998</v>
          </cell>
          <cell r="AG3970" t="str">
            <v>NA</v>
          </cell>
          <cell r="AH3970">
            <v>168</v>
          </cell>
          <cell r="AI3970">
            <v>280</v>
          </cell>
          <cell r="AJ3970">
            <v>0</v>
          </cell>
          <cell r="AK3970">
            <v>0</v>
          </cell>
          <cell r="AL3970">
            <v>0</v>
          </cell>
          <cell r="AM3970">
            <v>0</v>
          </cell>
          <cell r="AN3970">
            <v>0</v>
          </cell>
          <cell r="AO3970">
            <v>0</v>
          </cell>
          <cell r="AP3970">
            <v>0</v>
          </cell>
          <cell r="AQ3970">
            <v>0</v>
          </cell>
          <cell r="AR3970">
            <v>0</v>
          </cell>
          <cell r="AS3970">
            <v>0</v>
          </cell>
          <cell r="AT3970" t="str">
            <v>Mediterranean Woodland</v>
          </cell>
          <cell r="AU3970" t="str">
            <v>Disturbed</v>
          </cell>
          <cell r="AV3970" t="str">
            <v>Other</v>
          </cell>
          <cell r="AW3970" t="str">
            <v>NA</v>
          </cell>
          <cell r="AX3970" t="str">
            <v>Much of area has been cleared, areas representative of original vegetation selected</v>
          </cell>
          <cell r="AY3970" t="str">
            <v>Location sampling dimensions were estimated from given sampling area (2.5 ha). Preliminary survey, more detailed surveys in same region yielded approx. twice as many species; sites too widespread for calculating landscape richness. Only pitfall data in 'Observed'</v>
          </cell>
        </row>
        <row r="3971">
          <cell r="A3971" t="str">
            <v>Rossbach&amp;Majer_1983_16</v>
          </cell>
          <cell r="B3971" t="str">
            <v>Gibb, Heloise</v>
          </cell>
          <cell r="C3971" t="str">
            <v>Oceania</v>
          </cell>
          <cell r="D3971" t="str">
            <v>Australia</v>
          </cell>
          <cell r="E3971" t="str">
            <v>Western Australia</v>
          </cell>
          <cell r="F3971" t="str">
            <v>Perth</v>
          </cell>
          <cell r="G3971" t="str">
            <v>S2</v>
          </cell>
          <cell r="H3971" t="str">
            <v>Mediterranean Woodland</v>
          </cell>
          <cell r="I3971">
            <v>4</v>
          </cell>
          <cell r="J3971">
            <v>-32.200000000000003</v>
          </cell>
          <cell r="K3971">
            <v>115.8</v>
          </cell>
          <cell r="L3971" t="str">
            <v>In publication</v>
          </cell>
          <cell r="M3971" t="str">
            <v>NA</v>
          </cell>
          <cell r="N3971" t="str">
            <v>NA</v>
          </cell>
          <cell r="O3971">
            <v>5</v>
          </cell>
          <cell r="P3971">
            <v>5</v>
          </cell>
          <cell r="Q3971">
            <v>0</v>
          </cell>
          <cell r="R3971" t="str">
            <v>NA</v>
          </cell>
          <cell r="S3971" t="str">
            <v>NA</v>
          </cell>
          <cell r="T3971">
            <v>2</v>
          </cell>
          <cell r="U3971">
            <v>1979</v>
          </cell>
          <cell r="V3971" t="str">
            <v>NA</v>
          </cell>
          <cell r="W3971">
            <v>3</v>
          </cell>
          <cell r="X3971">
            <v>1979</v>
          </cell>
          <cell r="Y3971">
            <v>1</v>
          </cell>
          <cell r="Z3971">
            <v>158.11000000000001</v>
          </cell>
          <cell r="AA3971">
            <v>158.11000000000001</v>
          </cell>
          <cell r="AB3971" t="str">
            <v>NA</v>
          </cell>
          <cell r="AC3971" t="str">
            <v>Hand collecting</v>
          </cell>
          <cell r="AD3971" t="str">
            <v>Hand collections were also undertaken during March for 1 man-hour in each plot during the daytime.</v>
          </cell>
          <cell r="AE3971">
            <v>0</v>
          </cell>
          <cell r="AF3971">
            <v>0</v>
          </cell>
          <cell r="AG3971">
            <v>0</v>
          </cell>
          <cell r="AH3971">
            <v>0</v>
          </cell>
          <cell r="AI3971">
            <v>0</v>
          </cell>
          <cell r="AJ3971">
            <v>0</v>
          </cell>
          <cell r="AK3971">
            <v>0</v>
          </cell>
          <cell r="AL3971">
            <v>0</v>
          </cell>
          <cell r="AM3971">
            <v>0</v>
          </cell>
          <cell r="AN3971">
            <v>0</v>
          </cell>
          <cell r="AO3971">
            <v>0</v>
          </cell>
          <cell r="AP3971">
            <v>0</v>
          </cell>
          <cell r="AQ3971">
            <v>0</v>
          </cell>
          <cell r="AR3971">
            <v>0</v>
          </cell>
          <cell r="AS3971">
            <v>0</v>
          </cell>
          <cell r="AT3971" t="str">
            <v>Mediterranean Woodland</v>
          </cell>
          <cell r="AU3971" t="str">
            <v>Disturbed</v>
          </cell>
          <cell r="AV3971" t="str">
            <v>Other</v>
          </cell>
          <cell r="AW3971" t="str">
            <v>NA</v>
          </cell>
          <cell r="AX3971" t="str">
            <v>Much of area has been cleared, areas representative of original vegetation selected</v>
          </cell>
          <cell r="AY3971" t="str">
            <v>Location sampling dimensions were estimated from given sampling area (2.5 ha). Preliminary survey, more detailed surveys in same region yielded approx. twice as many species; sites too widespread for calculating landscape richness. Only pitfall data in 'Observed'</v>
          </cell>
        </row>
        <row r="3972">
          <cell r="A3972" t="str">
            <v>Rossbach&amp;Majer_1983_17</v>
          </cell>
          <cell r="B3972" t="str">
            <v>Gibb, Heloise</v>
          </cell>
          <cell r="C3972" t="str">
            <v>Oceania</v>
          </cell>
          <cell r="D3972" t="str">
            <v>Australia</v>
          </cell>
          <cell r="E3972" t="str">
            <v>Western Australia</v>
          </cell>
          <cell r="F3972" t="str">
            <v>Perth</v>
          </cell>
          <cell r="G3972" t="str">
            <v>S3</v>
          </cell>
          <cell r="H3972" t="str">
            <v>Mediterranean Woodland</v>
          </cell>
          <cell r="I3972">
            <v>24</v>
          </cell>
          <cell r="J3972">
            <v>-32.200000000000003</v>
          </cell>
          <cell r="K3972">
            <v>115.9</v>
          </cell>
          <cell r="L3972" t="str">
            <v>In publication</v>
          </cell>
          <cell r="M3972" t="str">
            <v>NA</v>
          </cell>
          <cell r="N3972">
            <v>540</v>
          </cell>
          <cell r="O3972">
            <v>19</v>
          </cell>
          <cell r="P3972">
            <v>19</v>
          </cell>
          <cell r="Q3972">
            <v>0</v>
          </cell>
          <cell r="R3972" t="str">
            <v>NA</v>
          </cell>
          <cell r="S3972" t="str">
            <v>NA</v>
          </cell>
          <cell r="T3972">
            <v>2</v>
          </cell>
          <cell r="U3972">
            <v>1979</v>
          </cell>
          <cell r="V3972" t="str">
            <v>NA</v>
          </cell>
          <cell r="W3972">
            <v>3</v>
          </cell>
          <cell r="X3972">
            <v>1979</v>
          </cell>
          <cell r="Y3972">
            <v>1</v>
          </cell>
          <cell r="Z3972">
            <v>158.11000000000001</v>
          </cell>
          <cell r="AA3972">
            <v>158.11000000000001</v>
          </cell>
          <cell r="AB3972" t="str">
            <v>NA</v>
          </cell>
          <cell r="AC3972" t="str">
            <v>Pitfall</v>
          </cell>
          <cell r="AD3972" t="str">
            <v>Forty pitfall traps per plot (approx. 2.5 ha). Traps were 18 mm internal diameter Pyrex test tubes containing 10 ml of alcohol/glycerol (70/30 mix by volume) preservative. Traps were left in the ground for 7 days in early March, 1979.</v>
          </cell>
          <cell r="AE3972">
            <v>40</v>
          </cell>
          <cell r="AF3972">
            <v>2.5499999999999998</v>
          </cell>
          <cell r="AG3972" t="str">
            <v>NA</v>
          </cell>
          <cell r="AH3972">
            <v>168</v>
          </cell>
          <cell r="AI3972">
            <v>280</v>
          </cell>
          <cell r="AJ3972">
            <v>0</v>
          </cell>
          <cell r="AK3972">
            <v>0</v>
          </cell>
          <cell r="AL3972">
            <v>0</v>
          </cell>
          <cell r="AM3972">
            <v>0</v>
          </cell>
          <cell r="AN3972">
            <v>0</v>
          </cell>
          <cell r="AO3972">
            <v>0</v>
          </cell>
          <cell r="AP3972">
            <v>0</v>
          </cell>
          <cell r="AQ3972">
            <v>0</v>
          </cell>
          <cell r="AR3972">
            <v>0</v>
          </cell>
          <cell r="AS3972">
            <v>0</v>
          </cell>
          <cell r="AT3972" t="str">
            <v>Mediterranean Woodland</v>
          </cell>
          <cell r="AU3972" t="str">
            <v>Disturbed</v>
          </cell>
          <cell r="AV3972" t="str">
            <v>Other</v>
          </cell>
          <cell r="AW3972" t="str">
            <v>NA</v>
          </cell>
          <cell r="AX3972" t="str">
            <v>Much of area has been cleared, areas representative of original vegetation selected</v>
          </cell>
          <cell r="AY3972" t="str">
            <v>Location sampling dimensions were estimated from given sampling area (2.5 ha). Preliminary survey, more detailed surveys in same region yielded approx. twice as many species; sites too widespread for calculating landscape richness. Only pitfall data in 'Observed'</v>
          </cell>
        </row>
        <row r="3973">
          <cell r="A3973" t="str">
            <v>Rossbach&amp;Majer_1983_18</v>
          </cell>
          <cell r="B3973" t="str">
            <v>Gibb, Heloise</v>
          </cell>
          <cell r="C3973" t="str">
            <v>Oceania</v>
          </cell>
          <cell r="D3973" t="str">
            <v>Australia</v>
          </cell>
          <cell r="E3973" t="str">
            <v>Western Australia</v>
          </cell>
          <cell r="F3973" t="str">
            <v>Perth</v>
          </cell>
          <cell r="G3973" t="str">
            <v>S3</v>
          </cell>
          <cell r="H3973" t="str">
            <v>Mediterranean Woodland</v>
          </cell>
          <cell r="I3973">
            <v>24</v>
          </cell>
          <cell r="J3973">
            <v>-32.200000000000003</v>
          </cell>
          <cell r="K3973">
            <v>115.9</v>
          </cell>
          <cell r="L3973" t="str">
            <v>In publication</v>
          </cell>
          <cell r="M3973" t="str">
            <v>NA</v>
          </cell>
          <cell r="N3973" t="str">
            <v>NA</v>
          </cell>
          <cell r="O3973">
            <v>9</v>
          </cell>
          <cell r="P3973">
            <v>9</v>
          </cell>
          <cell r="Q3973">
            <v>0</v>
          </cell>
          <cell r="R3973" t="str">
            <v>NA</v>
          </cell>
          <cell r="S3973" t="str">
            <v>NA</v>
          </cell>
          <cell r="T3973">
            <v>2</v>
          </cell>
          <cell r="U3973">
            <v>1979</v>
          </cell>
          <cell r="V3973" t="str">
            <v>NA</v>
          </cell>
          <cell r="W3973">
            <v>3</v>
          </cell>
          <cell r="X3973">
            <v>1979</v>
          </cell>
          <cell r="Y3973">
            <v>1</v>
          </cell>
          <cell r="Z3973">
            <v>158.11000000000001</v>
          </cell>
          <cell r="AA3973">
            <v>158.11000000000001</v>
          </cell>
          <cell r="AB3973" t="str">
            <v>NA</v>
          </cell>
          <cell r="AC3973" t="str">
            <v>Hand collecting</v>
          </cell>
          <cell r="AD3973" t="str">
            <v>Hand collections were also undertaken during March for 1 man-hour in each plot during the daytime.</v>
          </cell>
          <cell r="AE3973">
            <v>0</v>
          </cell>
          <cell r="AF3973">
            <v>0</v>
          </cell>
          <cell r="AG3973">
            <v>0</v>
          </cell>
          <cell r="AH3973">
            <v>0</v>
          </cell>
          <cell r="AI3973">
            <v>0</v>
          </cell>
          <cell r="AJ3973">
            <v>0</v>
          </cell>
          <cell r="AK3973">
            <v>0</v>
          </cell>
          <cell r="AL3973">
            <v>0</v>
          </cell>
          <cell r="AM3973">
            <v>0</v>
          </cell>
          <cell r="AN3973">
            <v>0</v>
          </cell>
          <cell r="AO3973">
            <v>0</v>
          </cell>
          <cell r="AP3973">
            <v>0</v>
          </cell>
          <cell r="AQ3973">
            <v>0</v>
          </cell>
          <cell r="AR3973">
            <v>0</v>
          </cell>
          <cell r="AS3973">
            <v>0</v>
          </cell>
          <cell r="AT3973" t="str">
            <v>Mediterranean Woodland</v>
          </cell>
          <cell r="AU3973" t="str">
            <v>Disturbed</v>
          </cell>
          <cell r="AV3973" t="str">
            <v>Other</v>
          </cell>
          <cell r="AW3973" t="str">
            <v>NA</v>
          </cell>
          <cell r="AX3973" t="str">
            <v>Much of area has been cleared, areas representative of original vegetation selected</v>
          </cell>
          <cell r="AY3973" t="str">
            <v>Location sampling dimensions were estimated from given sampling area (2.5 ha). Preliminary survey, more detailed surveys in same region yielded approx. twice as many species; sites too widespread for calculating landscape richness. Only pitfall data in 'Observed'</v>
          </cell>
        </row>
        <row r="3974">
          <cell r="A3974" t="str">
            <v>Rossbach&amp;Majer_1983_19</v>
          </cell>
          <cell r="B3974" t="str">
            <v>Gibb, Heloise</v>
          </cell>
          <cell r="C3974" t="str">
            <v>Oceania</v>
          </cell>
          <cell r="D3974" t="str">
            <v>Australia</v>
          </cell>
          <cell r="E3974" t="str">
            <v>Western Australia</v>
          </cell>
          <cell r="F3974" t="str">
            <v>Perth</v>
          </cell>
          <cell r="G3974" t="str">
            <v>S4</v>
          </cell>
          <cell r="H3974" t="str">
            <v>Mediterranean Woodland</v>
          </cell>
          <cell r="I3974">
            <v>37</v>
          </cell>
          <cell r="J3974">
            <v>-32.200000000000003</v>
          </cell>
          <cell r="K3974">
            <v>116</v>
          </cell>
          <cell r="L3974" t="str">
            <v>In publication</v>
          </cell>
          <cell r="M3974" t="str">
            <v>NA</v>
          </cell>
          <cell r="N3974">
            <v>798</v>
          </cell>
          <cell r="O3974">
            <v>20</v>
          </cell>
          <cell r="P3974">
            <v>20</v>
          </cell>
          <cell r="Q3974">
            <v>0</v>
          </cell>
          <cell r="R3974" t="str">
            <v>NA</v>
          </cell>
          <cell r="S3974" t="str">
            <v>NA</v>
          </cell>
          <cell r="T3974">
            <v>2</v>
          </cell>
          <cell r="U3974">
            <v>1979</v>
          </cell>
          <cell r="V3974" t="str">
            <v>NA</v>
          </cell>
          <cell r="W3974">
            <v>3</v>
          </cell>
          <cell r="X3974">
            <v>1979</v>
          </cell>
          <cell r="Y3974">
            <v>1</v>
          </cell>
          <cell r="Z3974">
            <v>158.11000000000001</v>
          </cell>
          <cell r="AA3974">
            <v>158.11000000000001</v>
          </cell>
          <cell r="AB3974" t="str">
            <v>NA</v>
          </cell>
          <cell r="AC3974" t="str">
            <v>Pitfall</v>
          </cell>
          <cell r="AD3974" t="str">
            <v>Forty pitfall traps per plot (approx. 2.5 ha). Traps were 18 mm internal diameter Pyrex test tubes containing 10 ml of alcohol/glycerol (70/30 mix by volume) preservative. Traps were left in the ground for 7 days in early March, 1979.</v>
          </cell>
          <cell r="AE3974">
            <v>40</v>
          </cell>
          <cell r="AF3974">
            <v>2.5499999999999998</v>
          </cell>
          <cell r="AG3974" t="str">
            <v>NA</v>
          </cell>
          <cell r="AH3974">
            <v>168</v>
          </cell>
          <cell r="AI3974">
            <v>280</v>
          </cell>
          <cell r="AJ3974">
            <v>0</v>
          </cell>
          <cell r="AK3974">
            <v>0</v>
          </cell>
          <cell r="AL3974">
            <v>0</v>
          </cell>
          <cell r="AM3974">
            <v>0</v>
          </cell>
          <cell r="AN3974">
            <v>0</v>
          </cell>
          <cell r="AO3974">
            <v>0</v>
          </cell>
          <cell r="AP3974">
            <v>0</v>
          </cell>
          <cell r="AQ3974">
            <v>0</v>
          </cell>
          <cell r="AR3974">
            <v>0</v>
          </cell>
          <cell r="AS3974">
            <v>0</v>
          </cell>
          <cell r="AT3974" t="str">
            <v>Mediterranean Woodland</v>
          </cell>
          <cell r="AU3974" t="str">
            <v>Disturbed</v>
          </cell>
          <cell r="AV3974" t="str">
            <v>Other</v>
          </cell>
          <cell r="AW3974" t="str">
            <v>NA</v>
          </cell>
          <cell r="AX3974" t="str">
            <v>Much of area has been cleared, areas representative of original vegetation selected</v>
          </cell>
          <cell r="AY3974" t="str">
            <v>Location sampling dimensions were estimated from given sampling area (2.5 ha). Preliminary survey, more detailed surveys in same region yielded approx. twice as many species; sites too widespread for calculating landscape richness. Only pitfall data in 'Observed'</v>
          </cell>
        </row>
        <row r="3975">
          <cell r="A3975" t="str">
            <v>Rossbach&amp;Majer_1983_20</v>
          </cell>
          <cell r="B3975" t="str">
            <v>Gibb, Heloise</v>
          </cell>
          <cell r="C3975" t="str">
            <v>Oceania</v>
          </cell>
          <cell r="D3975" t="str">
            <v>Australia</v>
          </cell>
          <cell r="E3975" t="str">
            <v>Western Australia</v>
          </cell>
          <cell r="F3975" t="str">
            <v>Perth</v>
          </cell>
          <cell r="G3975" t="str">
            <v>S4</v>
          </cell>
          <cell r="H3975" t="str">
            <v>Mediterranean Woodland</v>
          </cell>
          <cell r="I3975">
            <v>37</v>
          </cell>
          <cell r="J3975">
            <v>-32.200000000000003</v>
          </cell>
          <cell r="K3975">
            <v>116</v>
          </cell>
          <cell r="L3975" t="str">
            <v>In publication</v>
          </cell>
          <cell r="M3975" t="str">
            <v>NA</v>
          </cell>
          <cell r="N3975" t="str">
            <v>NA</v>
          </cell>
          <cell r="O3975">
            <v>8</v>
          </cell>
          <cell r="P3975">
            <v>8</v>
          </cell>
          <cell r="Q3975">
            <v>0</v>
          </cell>
          <cell r="R3975" t="str">
            <v>NA</v>
          </cell>
          <cell r="S3975" t="str">
            <v>NA</v>
          </cell>
          <cell r="T3975">
            <v>2</v>
          </cell>
          <cell r="U3975">
            <v>1979</v>
          </cell>
          <cell r="V3975" t="str">
            <v>NA</v>
          </cell>
          <cell r="W3975">
            <v>3</v>
          </cell>
          <cell r="X3975">
            <v>1979</v>
          </cell>
          <cell r="Y3975">
            <v>1</v>
          </cell>
          <cell r="Z3975">
            <v>158.11000000000001</v>
          </cell>
          <cell r="AA3975">
            <v>158.11000000000001</v>
          </cell>
          <cell r="AB3975" t="str">
            <v>NA</v>
          </cell>
          <cell r="AC3975" t="str">
            <v>Hand collecting</v>
          </cell>
          <cell r="AD3975" t="str">
            <v>Hand collections were also undertaken during March for 1 man-hour in each plot during the daytime.</v>
          </cell>
          <cell r="AE3975">
            <v>0</v>
          </cell>
          <cell r="AF3975">
            <v>0</v>
          </cell>
          <cell r="AG3975">
            <v>0</v>
          </cell>
          <cell r="AH3975">
            <v>0</v>
          </cell>
          <cell r="AI3975">
            <v>0</v>
          </cell>
          <cell r="AJ3975">
            <v>0</v>
          </cell>
          <cell r="AK3975">
            <v>0</v>
          </cell>
          <cell r="AL3975">
            <v>0</v>
          </cell>
          <cell r="AM3975">
            <v>0</v>
          </cell>
          <cell r="AN3975">
            <v>0</v>
          </cell>
          <cell r="AO3975">
            <v>0</v>
          </cell>
          <cell r="AP3975">
            <v>0</v>
          </cell>
          <cell r="AQ3975">
            <v>0</v>
          </cell>
          <cell r="AR3975">
            <v>0</v>
          </cell>
          <cell r="AS3975">
            <v>0</v>
          </cell>
          <cell r="AT3975" t="str">
            <v>Mediterranean Woodland</v>
          </cell>
          <cell r="AU3975" t="str">
            <v>Disturbed</v>
          </cell>
          <cell r="AV3975" t="str">
            <v>Other</v>
          </cell>
          <cell r="AW3975" t="str">
            <v>NA</v>
          </cell>
          <cell r="AX3975" t="str">
            <v>Much of area has been cleared, areas representative of original vegetation selected</v>
          </cell>
          <cell r="AY3975" t="str">
            <v>Location sampling dimensions were estimated from given sampling area (2.5 ha). Preliminary survey, more detailed surveys in same region yielded approx. twice as many species; sites too widespread for calculating landscape richness. Only pitfall data in 'Observed'</v>
          </cell>
        </row>
        <row r="3976">
          <cell r="A3976" t="str">
            <v>Rossbach&amp;Majer_1983_21</v>
          </cell>
          <cell r="B3976" t="str">
            <v>Gibb, Heloise</v>
          </cell>
          <cell r="C3976" t="str">
            <v>Oceania</v>
          </cell>
          <cell r="D3976" t="str">
            <v>Australia</v>
          </cell>
          <cell r="E3976" t="str">
            <v>Western Australia</v>
          </cell>
          <cell r="F3976" t="str">
            <v>Perth</v>
          </cell>
          <cell r="G3976" t="str">
            <v>S5</v>
          </cell>
          <cell r="H3976" t="str">
            <v>Mediterranean Woodland</v>
          </cell>
          <cell r="I3976">
            <v>37</v>
          </cell>
          <cell r="J3976">
            <v>-32.200000000000003</v>
          </cell>
          <cell r="K3976">
            <v>116</v>
          </cell>
          <cell r="L3976" t="str">
            <v>In publication</v>
          </cell>
          <cell r="M3976" t="str">
            <v>NA</v>
          </cell>
          <cell r="N3976">
            <v>480</v>
          </cell>
          <cell r="O3976">
            <v>21</v>
          </cell>
          <cell r="P3976">
            <v>21</v>
          </cell>
          <cell r="Q3976">
            <v>0</v>
          </cell>
          <cell r="R3976" t="str">
            <v>NA</v>
          </cell>
          <cell r="S3976" t="str">
            <v>NA</v>
          </cell>
          <cell r="T3976">
            <v>2</v>
          </cell>
          <cell r="U3976">
            <v>1979</v>
          </cell>
          <cell r="V3976" t="str">
            <v>NA</v>
          </cell>
          <cell r="W3976">
            <v>3</v>
          </cell>
          <cell r="X3976">
            <v>1979</v>
          </cell>
          <cell r="Y3976">
            <v>1</v>
          </cell>
          <cell r="Z3976">
            <v>158.11000000000001</v>
          </cell>
          <cell r="AA3976">
            <v>158.11000000000001</v>
          </cell>
          <cell r="AB3976" t="str">
            <v>NA</v>
          </cell>
          <cell r="AC3976" t="str">
            <v>Pitfall</v>
          </cell>
          <cell r="AD3976" t="str">
            <v>Forty pitfall traps per plot (approx. 2.5 ha). Traps were 18 mm internal diameter Pyrex test tubes containing 10 ml of alcohol/glycerol (70/30 mix by volume) preservative. Traps were left in the ground for 7 days in early March, 1979.</v>
          </cell>
          <cell r="AE3976">
            <v>40</v>
          </cell>
          <cell r="AF3976">
            <v>2.5499999999999998</v>
          </cell>
          <cell r="AG3976" t="str">
            <v>NA</v>
          </cell>
          <cell r="AH3976">
            <v>168</v>
          </cell>
          <cell r="AI3976">
            <v>280</v>
          </cell>
          <cell r="AJ3976">
            <v>0</v>
          </cell>
          <cell r="AK3976">
            <v>0</v>
          </cell>
          <cell r="AL3976">
            <v>0</v>
          </cell>
          <cell r="AM3976">
            <v>0</v>
          </cell>
          <cell r="AN3976">
            <v>0</v>
          </cell>
          <cell r="AO3976">
            <v>0</v>
          </cell>
          <cell r="AP3976">
            <v>0</v>
          </cell>
          <cell r="AQ3976">
            <v>0</v>
          </cell>
          <cell r="AR3976">
            <v>0</v>
          </cell>
          <cell r="AS3976">
            <v>0</v>
          </cell>
          <cell r="AT3976" t="str">
            <v>Mediterranean Woodland</v>
          </cell>
          <cell r="AU3976" t="str">
            <v>Disturbed</v>
          </cell>
          <cell r="AV3976" t="str">
            <v>Other</v>
          </cell>
          <cell r="AW3976" t="str">
            <v>NA</v>
          </cell>
          <cell r="AX3976" t="str">
            <v>Much of area has been cleared, areas representative of original vegetation selected</v>
          </cell>
          <cell r="AY3976" t="str">
            <v>Location sampling dimensions were estimated from given sampling area (2.5 ha). Preliminary survey, more detailed surveys in same region yielded approx. twice as many species; sites too widespread for calculating landscape richness. Only pitfall data in 'Observed'</v>
          </cell>
        </row>
        <row r="3977">
          <cell r="A3977" t="str">
            <v>Rossbach&amp;Majer_1983_22</v>
          </cell>
          <cell r="B3977" t="str">
            <v>Gibb, Heloise</v>
          </cell>
          <cell r="C3977" t="str">
            <v>Oceania</v>
          </cell>
          <cell r="D3977" t="str">
            <v>Australia</v>
          </cell>
          <cell r="E3977" t="str">
            <v>Western Australia</v>
          </cell>
          <cell r="F3977" t="str">
            <v>Perth</v>
          </cell>
          <cell r="G3977" t="str">
            <v>S5</v>
          </cell>
          <cell r="H3977" t="str">
            <v>Mediterranean Woodland</v>
          </cell>
          <cell r="I3977">
            <v>37</v>
          </cell>
          <cell r="J3977">
            <v>-32.200000000000003</v>
          </cell>
          <cell r="K3977">
            <v>116</v>
          </cell>
          <cell r="L3977" t="str">
            <v>In publication</v>
          </cell>
          <cell r="M3977" t="str">
            <v>NA</v>
          </cell>
          <cell r="N3977" t="str">
            <v>NA</v>
          </cell>
          <cell r="O3977">
            <v>7</v>
          </cell>
          <cell r="P3977">
            <v>7</v>
          </cell>
          <cell r="Q3977">
            <v>0</v>
          </cell>
          <cell r="R3977" t="str">
            <v>NA</v>
          </cell>
          <cell r="S3977" t="str">
            <v>NA</v>
          </cell>
          <cell r="T3977">
            <v>2</v>
          </cell>
          <cell r="U3977">
            <v>1979</v>
          </cell>
          <cell r="V3977" t="str">
            <v>NA</v>
          </cell>
          <cell r="W3977">
            <v>3</v>
          </cell>
          <cell r="X3977">
            <v>1979</v>
          </cell>
          <cell r="Y3977">
            <v>1</v>
          </cell>
          <cell r="Z3977">
            <v>158.11000000000001</v>
          </cell>
          <cell r="AA3977">
            <v>158.11000000000001</v>
          </cell>
          <cell r="AB3977" t="str">
            <v>NA</v>
          </cell>
          <cell r="AC3977" t="str">
            <v>Hand collecting</v>
          </cell>
          <cell r="AD3977" t="str">
            <v>Hand collections were also undertaken during March for 1 man-hour in each plot during the daytime.</v>
          </cell>
          <cell r="AE3977">
            <v>0</v>
          </cell>
          <cell r="AF3977">
            <v>0</v>
          </cell>
          <cell r="AG3977">
            <v>0</v>
          </cell>
          <cell r="AH3977">
            <v>0</v>
          </cell>
          <cell r="AI3977">
            <v>0</v>
          </cell>
          <cell r="AJ3977">
            <v>0</v>
          </cell>
          <cell r="AK3977">
            <v>0</v>
          </cell>
          <cell r="AL3977">
            <v>0</v>
          </cell>
          <cell r="AM3977">
            <v>0</v>
          </cell>
          <cell r="AN3977">
            <v>0</v>
          </cell>
          <cell r="AO3977">
            <v>0</v>
          </cell>
          <cell r="AP3977">
            <v>0</v>
          </cell>
          <cell r="AQ3977">
            <v>0</v>
          </cell>
          <cell r="AR3977">
            <v>0</v>
          </cell>
          <cell r="AS3977">
            <v>0</v>
          </cell>
          <cell r="AT3977" t="str">
            <v>Mediterranean Woodland</v>
          </cell>
          <cell r="AU3977" t="str">
            <v>Disturbed</v>
          </cell>
          <cell r="AV3977" t="str">
            <v>Other</v>
          </cell>
          <cell r="AW3977" t="str">
            <v>NA</v>
          </cell>
          <cell r="AX3977" t="str">
            <v>Much of area has been cleared, areas representative of original vegetation selected</v>
          </cell>
          <cell r="AY3977" t="str">
            <v>Location sampling dimensions were estimated from given sampling area (2.5 ha). Preliminary survey, more detailed surveys in same region yielded approx. twice as many species; sites too widespread for calculating landscape richness. Only pitfall data in 'Observed'</v>
          </cell>
        </row>
        <row r="3978">
          <cell r="A3978" t="str">
            <v>Rossbach&amp;Majer_1983_23</v>
          </cell>
          <cell r="B3978" t="str">
            <v>Gibb, Heloise</v>
          </cell>
          <cell r="C3978" t="str">
            <v>Oceania</v>
          </cell>
          <cell r="D3978" t="str">
            <v>Australia</v>
          </cell>
          <cell r="E3978" t="str">
            <v>Western Australia</v>
          </cell>
          <cell r="F3978" t="str">
            <v>Perth</v>
          </cell>
          <cell r="G3978" t="str">
            <v>S6</v>
          </cell>
          <cell r="H3978" t="str">
            <v>mesic tall open forest</v>
          </cell>
          <cell r="I3978">
            <v>298</v>
          </cell>
          <cell r="J3978">
            <v>-32.200000000000003</v>
          </cell>
          <cell r="K3978">
            <v>116.1</v>
          </cell>
          <cell r="L3978" t="str">
            <v>In publication</v>
          </cell>
          <cell r="M3978" t="str">
            <v>NA</v>
          </cell>
          <cell r="N3978">
            <v>430</v>
          </cell>
          <cell r="O3978">
            <v>16</v>
          </cell>
          <cell r="P3978">
            <v>16</v>
          </cell>
          <cell r="Q3978">
            <v>0</v>
          </cell>
          <cell r="R3978" t="str">
            <v>NA</v>
          </cell>
          <cell r="S3978" t="str">
            <v>NA</v>
          </cell>
          <cell r="T3978">
            <v>2</v>
          </cell>
          <cell r="U3978">
            <v>1979</v>
          </cell>
          <cell r="V3978" t="str">
            <v>NA</v>
          </cell>
          <cell r="W3978">
            <v>3</v>
          </cell>
          <cell r="X3978">
            <v>1979</v>
          </cell>
          <cell r="Y3978">
            <v>1</v>
          </cell>
          <cell r="Z3978">
            <v>158.11000000000001</v>
          </cell>
          <cell r="AA3978">
            <v>158.11000000000001</v>
          </cell>
          <cell r="AB3978" t="str">
            <v>NA</v>
          </cell>
          <cell r="AC3978" t="str">
            <v>Pitfall</v>
          </cell>
          <cell r="AD3978" t="str">
            <v>Forty pitfall traps per plot (approx. 2.5 ha). Traps were 18 mm internal diameter Pyrex test tubes containing 10 ml of alcohol/glycerol (70/30 mix by volume) preservative. Traps were left in the ground for 7 days in early March, 1979.</v>
          </cell>
          <cell r="AE3978">
            <v>40</v>
          </cell>
          <cell r="AF3978">
            <v>2.5499999999999998</v>
          </cell>
          <cell r="AG3978" t="str">
            <v>NA</v>
          </cell>
          <cell r="AH3978">
            <v>168</v>
          </cell>
          <cell r="AI3978">
            <v>280</v>
          </cell>
          <cell r="AJ3978">
            <v>0</v>
          </cell>
          <cell r="AK3978">
            <v>0</v>
          </cell>
          <cell r="AL3978">
            <v>0</v>
          </cell>
          <cell r="AM3978">
            <v>0</v>
          </cell>
          <cell r="AN3978">
            <v>0</v>
          </cell>
          <cell r="AO3978">
            <v>0</v>
          </cell>
          <cell r="AP3978">
            <v>0</v>
          </cell>
          <cell r="AQ3978">
            <v>0</v>
          </cell>
          <cell r="AR3978">
            <v>0</v>
          </cell>
          <cell r="AS3978">
            <v>0</v>
          </cell>
          <cell r="AT3978" t="str">
            <v>Mesic tall open forest</v>
          </cell>
          <cell r="AU3978" t="str">
            <v>Disturbed</v>
          </cell>
          <cell r="AV3978" t="str">
            <v>Other</v>
          </cell>
          <cell r="AW3978" t="str">
            <v>NA</v>
          </cell>
          <cell r="AX3978" t="str">
            <v>Much of area has been cleared, areas representative of original vegetation selected</v>
          </cell>
          <cell r="AY3978" t="str">
            <v>Location sampling dimensions were estimated from given sampling area (2.5 ha). Preliminary survey, more detailed surveys in same region yielded approx. twice as many species; sites too widespread for calculating landscape richness. Only pitfall data in 'Observed'</v>
          </cell>
        </row>
        <row r="3979">
          <cell r="A3979" t="str">
            <v>Rossbach&amp;Majer_1983_24</v>
          </cell>
          <cell r="B3979" t="str">
            <v>Gibb, Heloise</v>
          </cell>
          <cell r="C3979" t="str">
            <v>Oceania</v>
          </cell>
          <cell r="D3979" t="str">
            <v>Australia</v>
          </cell>
          <cell r="E3979" t="str">
            <v>Western Australia</v>
          </cell>
          <cell r="F3979" t="str">
            <v>Perth</v>
          </cell>
          <cell r="G3979" t="str">
            <v>S6</v>
          </cell>
          <cell r="H3979" t="str">
            <v>mesic tall open forest</v>
          </cell>
          <cell r="I3979">
            <v>298</v>
          </cell>
          <cell r="J3979">
            <v>-32.200000000000003</v>
          </cell>
          <cell r="K3979">
            <v>116.1</v>
          </cell>
          <cell r="L3979" t="str">
            <v>In publication</v>
          </cell>
          <cell r="M3979" t="str">
            <v>NA</v>
          </cell>
          <cell r="N3979" t="str">
            <v>NA</v>
          </cell>
          <cell r="O3979">
            <v>7</v>
          </cell>
          <cell r="P3979">
            <v>7</v>
          </cell>
          <cell r="Q3979">
            <v>0</v>
          </cell>
          <cell r="R3979" t="str">
            <v>NA</v>
          </cell>
          <cell r="S3979" t="str">
            <v>NA</v>
          </cell>
          <cell r="T3979">
            <v>2</v>
          </cell>
          <cell r="U3979">
            <v>1979</v>
          </cell>
          <cell r="V3979" t="str">
            <v>NA</v>
          </cell>
          <cell r="W3979">
            <v>3</v>
          </cell>
          <cell r="X3979">
            <v>1979</v>
          </cell>
          <cell r="Y3979">
            <v>1</v>
          </cell>
          <cell r="Z3979">
            <v>158.11000000000001</v>
          </cell>
          <cell r="AA3979">
            <v>158.11000000000001</v>
          </cell>
          <cell r="AB3979" t="str">
            <v>NA</v>
          </cell>
          <cell r="AC3979" t="str">
            <v>Hand collecting</v>
          </cell>
          <cell r="AD3979" t="str">
            <v>Hand collections were also undertaken during March for 1 man-hour in each plot during the daytime.</v>
          </cell>
          <cell r="AE3979">
            <v>0</v>
          </cell>
          <cell r="AF3979">
            <v>0</v>
          </cell>
          <cell r="AG3979">
            <v>0</v>
          </cell>
          <cell r="AH3979">
            <v>0</v>
          </cell>
          <cell r="AI3979">
            <v>0</v>
          </cell>
          <cell r="AJ3979">
            <v>0</v>
          </cell>
          <cell r="AK3979">
            <v>0</v>
          </cell>
          <cell r="AL3979">
            <v>0</v>
          </cell>
          <cell r="AM3979">
            <v>0</v>
          </cell>
          <cell r="AN3979">
            <v>0</v>
          </cell>
          <cell r="AO3979">
            <v>0</v>
          </cell>
          <cell r="AP3979">
            <v>0</v>
          </cell>
          <cell r="AQ3979">
            <v>0</v>
          </cell>
          <cell r="AR3979">
            <v>0</v>
          </cell>
          <cell r="AS3979">
            <v>0</v>
          </cell>
          <cell r="AT3979" t="str">
            <v>Mesic tall open forest</v>
          </cell>
          <cell r="AU3979" t="str">
            <v>Disturbed</v>
          </cell>
          <cell r="AV3979" t="str">
            <v>Other</v>
          </cell>
          <cell r="AW3979" t="str">
            <v>NA</v>
          </cell>
          <cell r="AX3979" t="str">
            <v>Much of area has been cleared, areas representative of original vegetation selected</v>
          </cell>
          <cell r="AY3979" t="str">
            <v>Location sampling dimensions were estimated from given sampling area (2.5 ha). Preliminary survey, more detailed surveys in same region yielded approx. twice as many species; sites too widespread for calculating landscape richness. Only pitfall data in 'Observed'</v>
          </cell>
        </row>
        <row r="3980">
          <cell r="A3980" t="str">
            <v>Sagata&amp;etal_2010_1</v>
          </cell>
          <cell r="B3980" t="str">
            <v>Klimes, Petr</v>
          </cell>
          <cell r="C3980" t="str">
            <v>Oceania</v>
          </cell>
          <cell r="D3980" t="str">
            <v>Papua New Guinea</v>
          </cell>
          <cell r="E3980" t="str">
            <v>Simbu province</v>
          </cell>
          <cell r="F3980" t="str">
            <v>Haia village</v>
          </cell>
          <cell r="G3980" t="str">
            <v>CMBRS</v>
          </cell>
          <cell r="H3980" t="str">
            <v>Primary  mountain forest</v>
          </cell>
          <cell r="I3980" t="str">
            <v>850-1350</v>
          </cell>
          <cell r="J3980">
            <v>-6.7233000000000001</v>
          </cell>
          <cell r="K3980">
            <v>145.0933</v>
          </cell>
          <cell r="L3980" t="str">
            <v>In paper</v>
          </cell>
          <cell r="M3980" t="str">
            <v>NA</v>
          </cell>
          <cell r="N3980" t="str">
            <v>NA</v>
          </cell>
          <cell r="O3980">
            <v>32</v>
          </cell>
          <cell r="P3980" t="str">
            <v>NA</v>
          </cell>
          <cell r="Q3980" t="str">
            <v>NA</v>
          </cell>
          <cell r="R3980">
            <v>1</v>
          </cell>
          <cell r="S3980" t="str">
            <v>NA</v>
          </cell>
          <cell r="T3980">
            <v>3</v>
          </cell>
          <cell r="U3980">
            <v>2001</v>
          </cell>
          <cell r="V3980" t="str">
            <v>NA</v>
          </cell>
          <cell r="W3980">
            <v>9</v>
          </cell>
          <cell r="X3980">
            <v>2001</v>
          </cell>
          <cell r="Y3980">
            <v>4</v>
          </cell>
          <cell r="Z3980">
            <v>50</v>
          </cell>
          <cell r="AA3980">
            <v>1</v>
          </cell>
          <cell r="AB3980">
            <v>30</v>
          </cell>
          <cell r="AC3980" t="str">
            <v>Winklers</v>
          </cell>
          <cell r="AD3980" t="str">
            <v>Winkler extractors were used to sample the leaf litter ant community. Four parallel 50-m-long transects at 30 mintervals were established, and leaf litter was sampled from 1 m2 plots at every 5 m along each transect (for a total of 40 plots). Leaf litter from each plot was extracted through a sieve (8 x 8 mm); the fine litter was filled into mesh bags (4 x 4 mm), and the bags were placed inside Winkler extractor cloth sacks for passive extraction of arthropods. After 4–5 days, the collecting jars at the bottom of the sacks were removed, and the ants were sorted into morpho-species.</v>
          </cell>
          <cell r="AE3980">
            <v>0</v>
          </cell>
          <cell r="AF3980">
            <v>0</v>
          </cell>
          <cell r="AG3980">
            <v>0</v>
          </cell>
          <cell r="AH3980">
            <v>0</v>
          </cell>
          <cell r="AI3980">
            <v>0</v>
          </cell>
          <cell r="AJ3980">
            <v>0</v>
          </cell>
          <cell r="AK3980">
            <v>0</v>
          </cell>
          <cell r="AL3980">
            <v>0</v>
          </cell>
          <cell r="AM3980">
            <v>0</v>
          </cell>
          <cell r="AN3980">
            <v>40</v>
          </cell>
          <cell r="AO3980">
            <v>5</v>
          </cell>
          <cell r="AP3980">
            <v>0</v>
          </cell>
          <cell r="AQ3980">
            <v>0</v>
          </cell>
          <cell r="AR3980" t="str">
            <v>NA</v>
          </cell>
          <cell r="AS3980">
            <v>1</v>
          </cell>
          <cell r="AT3980" t="str">
            <v>pristine primary forest</v>
          </cell>
          <cell r="AU3980" t="str">
            <v>Undisturbed</v>
          </cell>
          <cell r="AV3980" t="str">
            <v>NA</v>
          </cell>
          <cell r="AW3980" t="str">
            <v>NA</v>
          </cell>
          <cell r="AX3980" t="str">
            <v>pristine primary forest with patches of secondary growth, plus openings formed by landslides and frequent tree falls</v>
          </cell>
          <cell r="AY3980" t="str">
            <v>Litter (Winklers)</v>
          </cell>
        </row>
        <row r="3981">
          <cell r="A3981" t="str">
            <v>Sagata&amp;etal_2010_2</v>
          </cell>
          <cell r="B3981" t="str">
            <v>Klimes, Petr</v>
          </cell>
          <cell r="C3981" t="str">
            <v>Oceania</v>
          </cell>
          <cell r="D3981" t="str">
            <v>Papua New Guinea</v>
          </cell>
          <cell r="E3981" t="str">
            <v>Simbu province</v>
          </cell>
          <cell r="F3981" t="str">
            <v>Haia village</v>
          </cell>
          <cell r="G3981" t="str">
            <v>CMBRS</v>
          </cell>
          <cell r="H3981" t="str">
            <v>Primary  mountain forest</v>
          </cell>
          <cell r="I3981" t="str">
            <v>850-1350</v>
          </cell>
          <cell r="J3981">
            <v>-6.7233000000000001</v>
          </cell>
          <cell r="K3981">
            <v>145.0933</v>
          </cell>
          <cell r="L3981" t="str">
            <v>In paper</v>
          </cell>
          <cell r="M3981" t="str">
            <v>NA</v>
          </cell>
          <cell r="N3981" t="str">
            <v>NA</v>
          </cell>
          <cell r="O3981">
            <v>29</v>
          </cell>
          <cell r="P3981" t="str">
            <v>NA</v>
          </cell>
          <cell r="Q3981" t="str">
            <v>NA</v>
          </cell>
          <cell r="R3981">
            <v>1</v>
          </cell>
          <cell r="S3981" t="str">
            <v>NA</v>
          </cell>
          <cell r="T3981">
            <v>3</v>
          </cell>
          <cell r="U3981">
            <v>2001</v>
          </cell>
          <cell r="V3981" t="str">
            <v>NA</v>
          </cell>
          <cell r="W3981">
            <v>9</v>
          </cell>
          <cell r="X3981">
            <v>2001</v>
          </cell>
          <cell r="Y3981">
            <v>1</v>
          </cell>
          <cell r="Z3981">
            <v>1000</v>
          </cell>
          <cell r="AA3981">
            <v>1</v>
          </cell>
          <cell r="AB3981">
            <v>0</v>
          </cell>
          <cell r="AC3981" t="str">
            <v>Hand collecting/ground</v>
          </cell>
          <cell r="AD3981" t="str">
            <v>Twigs (hancollection on ground); To collect naturally occurring twig-dwelling ants for comparison with the fauna from artificial twigs and leaf litter, a 1-km-long transect perpendicular to and 10 m away from the aforementioned leaf litter transects was established. At every 25 m, a 1-m2 plot (for a total of 40 plots) was established and from each plot, all twigs potentially exploited as nests by ants were opened and checked for ants. All adults and brood were collected and stored in ethanol for identification and counting. All ant species sharing a twig were recorded.</v>
          </cell>
          <cell r="AE3981">
            <v>0</v>
          </cell>
          <cell r="AF3981">
            <v>0</v>
          </cell>
          <cell r="AG3981">
            <v>0</v>
          </cell>
          <cell r="AH3981">
            <v>0</v>
          </cell>
          <cell r="AI3981">
            <v>0</v>
          </cell>
          <cell r="AJ3981">
            <v>0</v>
          </cell>
          <cell r="AK3981">
            <v>0</v>
          </cell>
          <cell r="AL3981">
            <v>0</v>
          </cell>
          <cell r="AM3981">
            <v>0</v>
          </cell>
          <cell r="AN3981">
            <v>0</v>
          </cell>
          <cell r="AO3981">
            <v>0</v>
          </cell>
          <cell r="AP3981">
            <v>0</v>
          </cell>
          <cell r="AQ3981">
            <v>0</v>
          </cell>
          <cell r="AR3981" t="str">
            <v>NA</v>
          </cell>
          <cell r="AS3981">
            <v>1</v>
          </cell>
          <cell r="AT3981" t="str">
            <v>pristine primary forest</v>
          </cell>
          <cell r="AU3981" t="str">
            <v>Undisturbed</v>
          </cell>
          <cell r="AV3981" t="str">
            <v>NA</v>
          </cell>
          <cell r="AW3981" t="str">
            <v>NA</v>
          </cell>
          <cell r="AX3981" t="str">
            <v>pristine primary forest with patches of secondary growth, plus openings formed by landslides and frequent tree falls</v>
          </cell>
          <cell r="AY3981" t="str">
            <v>Twigs (hancollection on ground)</v>
          </cell>
        </row>
        <row r="3982">
          <cell r="A3982" t="str">
            <v>Sagata&amp;etal_2010_3</v>
          </cell>
          <cell r="B3982" t="str">
            <v>Klimes, Petr</v>
          </cell>
          <cell r="C3982" t="str">
            <v>Oceania</v>
          </cell>
          <cell r="D3982" t="str">
            <v>Papua New Guinea</v>
          </cell>
          <cell r="E3982" t="str">
            <v>Simbu province</v>
          </cell>
          <cell r="F3982" t="str">
            <v>Haia village</v>
          </cell>
          <cell r="G3982" t="str">
            <v>CMBRS</v>
          </cell>
          <cell r="H3982" t="str">
            <v>Primary  mountain forest</v>
          </cell>
          <cell r="I3982" t="str">
            <v>850-1350</v>
          </cell>
          <cell r="J3982">
            <v>-6.7233000000000001</v>
          </cell>
          <cell r="K3982">
            <v>145.0933</v>
          </cell>
          <cell r="L3982" t="str">
            <v>In paper</v>
          </cell>
          <cell r="M3982" t="str">
            <v>NA</v>
          </cell>
          <cell r="N3982" t="str">
            <v>NA</v>
          </cell>
          <cell r="O3982">
            <v>12</v>
          </cell>
          <cell r="P3982" t="str">
            <v>NA</v>
          </cell>
          <cell r="Q3982" t="str">
            <v>NA</v>
          </cell>
          <cell r="R3982">
            <v>1</v>
          </cell>
          <cell r="S3982" t="str">
            <v>NA</v>
          </cell>
          <cell r="T3982">
            <v>3</v>
          </cell>
          <cell r="U3982">
            <v>2001</v>
          </cell>
          <cell r="V3982" t="str">
            <v>NA</v>
          </cell>
          <cell r="W3982">
            <v>9</v>
          </cell>
          <cell r="X3982">
            <v>2001</v>
          </cell>
          <cell r="Y3982">
            <v>1</v>
          </cell>
          <cell r="Z3982">
            <v>1000</v>
          </cell>
          <cell r="AA3982">
            <v>1</v>
          </cell>
          <cell r="AB3982">
            <v>0</v>
          </cell>
          <cell r="AC3982" t="str">
            <v>Hand collecting/ground/artificial nests</v>
          </cell>
          <cell r="AD3982" t="str">
            <v>Dowels (artificial nest sites); Artificial nests were made by drilling a 0.5-cm diameter hole lengthwise through wooden dowels (2 cm diameter x 9 cm long). We established a 1-km transect 15 m away from and parallel to the aforementioned control transect. Every 25 m along the transect, a 1-m2 plot was established (n = 40). In each plot, five dowels were placed among existing natural twig nests and litter. After 2 months, all of the dowels were collected, with all colonizing ants counted and identified.</v>
          </cell>
          <cell r="AE3982">
            <v>0</v>
          </cell>
          <cell r="AF3982">
            <v>0</v>
          </cell>
          <cell r="AG3982">
            <v>0</v>
          </cell>
          <cell r="AH3982">
            <v>0</v>
          </cell>
          <cell r="AI3982">
            <v>0</v>
          </cell>
          <cell r="AJ3982">
            <v>0</v>
          </cell>
          <cell r="AK3982">
            <v>40</v>
          </cell>
          <cell r="AL3982">
            <v>25</v>
          </cell>
          <cell r="AM3982">
            <v>1440</v>
          </cell>
          <cell r="AN3982">
            <v>0</v>
          </cell>
          <cell r="AO3982">
            <v>0</v>
          </cell>
          <cell r="AP3982">
            <v>0</v>
          </cell>
          <cell r="AQ3982">
            <v>0</v>
          </cell>
          <cell r="AR3982">
            <v>0</v>
          </cell>
          <cell r="AS3982">
            <v>0</v>
          </cell>
          <cell r="AT3982" t="str">
            <v>pristine primary forest</v>
          </cell>
          <cell r="AU3982" t="str">
            <v>Undisturbed</v>
          </cell>
          <cell r="AV3982" t="str">
            <v>NA</v>
          </cell>
          <cell r="AW3982" t="str">
            <v>NA</v>
          </cell>
          <cell r="AX3982" t="str">
            <v>pristine primary forest with patches of secondary growth, plus openings formed by landslides and frequent tree falls</v>
          </cell>
          <cell r="AY3982" t="str">
            <v>Dowels (artificial nest sites)</v>
          </cell>
        </row>
        <row r="3983">
          <cell r="A3983" t="str">
            <v>Samson_etal_1997_01</v>
          </cell>
          <cell r="B3983" t="str">
            <v>Gibb, Heloise</v>
          </cell>
          <cell r="C3983" t="str">
            <v>Asia</v>
          </cell>
          <cell r="D3983" t="str">
            <v>Philippines</v>
          </cell>
          <cell r="E3983" t="str">
            <v>Luzon Island</v>
          </cell>
          <cell r="F3983" t="str">
            <v>Mt. Isarong</v>
          </cell>
          <cell r="G3983" t="str">
            <v>1125m</v>
          </cell>
          <cell r="H3983" t="str">
            <v>Tropical Rainforest</v>
          </cell>
          <cell r="I3983">
            <v>1125</v>
          </cell>
          <cell r="J3983">
            <v>13.67</v>
          </cell>
          <cell r="K3983">
            <v>120.38</v>
          </cell>
          <cell r="L3983" t="str">
            <v>In publication</v>
          </cell>
          <cell r="M3983" t="str">
            <v>NA</v>
          </cell>
          <cell r="N3983">
            <v>2649</v>
          </cell>
          <cell r="O3983">
            <v>22</v>
          </cell>
          <cell r="P3983">
            <v>22</v>
          </cell>
          <cell r="Q3983">
            <v>0</v>
          </cell>
          <cell r="R3983">
            <v>1</v>
          </cell>
          <cell r="S3983" t="str">
            <v>NA</v>
          </cell>
          <cell r="T3983">
            <v>2</v>
          </cell>
          <cell r="U3983">
            <v>1988</v>
          </cell>
          <cell r="V3983" t="str">
            <v>NA</v>
          </cell>
          <cell r="W3983">
            <v>3</v>
          </cell>
          <cell r="X3983">
            <v>1988</v>
          </cell>
          <cell r="Y3983">
            <v>1</v>
          </cell>
          <cell r="Z3983">
            <v>190</v>
          </cell>
          <cell r="AA3983">
            <v>1</v>
          </cell>
          <cell r="AB3983">
            <v>0</v>
          </cell>
          <cell r="AC3983" t="str">
            <v>Pitfall</v>
          </cell>
          <cell r="AD3983" t="str">
            <v>Four traps were used at each of 20 trap stations. Two (one of each bait type) were buried ca. 10 cm apart in the ground such that the tops were level with the surface. A second pair (one of each bait) were placed together 2 m above the ground by securing them under vines growing on tree trunks. Terrestrial and arboreal trap pairs were located within 2 m of each other. Twenty trap stations were spaced at ca. 10 m intervals along a single line for a total of 80 traps at each elevational site.</v>
          </cell>
          <cell r="AE3983">
            <v>80</v>
          </cell>
          <cell r="AF3983">
            <v>4.91</v>
          </cell>
          <cell r="AG3983">
            <v>10</v>
          </cell>
          <cell r="AH3983">
            <v>48</v>
          </cell>
          <cell r="AI3983">
            <v>160</v>
          </cell>
          <cell r="AJ3983">
            <v>0</v>
          </cell>
          <cell r="AK3983">
            <v>0</v>
          </cell>
          <cell r="AL3983">
            <v>0</v>
          </cell>
          <cell r="AM3983">
            <v>0</v>
          </cell>
          <cell r="AN3983">
            <v>0</v>
          </cell>
          <cell r="AO3983">
            <v>0</v>
          </cell>
          <cell r="AP3983">
            <v>0</v>
          </cell>
          <cell r="AQ3983">
            <v>0</v>
          </cell>
          <cell r="AR3983">
            <v>0</v>
          </cell>
          <cell r="AS3983">
            <v>0</v>
          </cell>
          <cell r="AT3983" t="str">
            <v>Tropical Rainforest</v>
          </cell>
          <cell r="AU3983" t="str">
            <v>Undisturbed</v>
          </cell>
          <cell r="AV3983" t="str">
            <v>NA</v>
          </cell>
          <cell r="AW3983" t="str">
            <v>NA</v>
          </cell>
          <cell r="AX3983" t="str">
            <v>NA</v>
          </cell>
          <cell r="AY3983" t="str">
            <v>200m2 area sampled</v>
          </cell>
        </row>
        <row r="3984">
          <cell r="A3984" t="str">
            <v>Samson_etal_1997_02</v>
          </cell>
          <cell r="B3984" t="str">
            <v>Gibb, Heloise</v>
          </cell>
          <cell r="C3984" t="str">
            <v>Asia</v>
          </cell>
          <cell r="D3984" t="str">
            <v>Philippines</v>
          </cell>
          <cell r="E3984" t="str">
            <v>Luzon Island</v>
          </cell>
          <cell r="F3984" t="str">
            <v>Mt. Isarong</v>
          </cell>
          <cell r="G3984" t="str">
            <v>1350m</v>
          </cell>
          <cell r="H3984" t="str">
            <v>Tropical Rainforest</v>
          </cell>
          <cell r="I3984">
            <v>1350</v>
          </cell>
          <cell r="J3984">
            <v>13.67</v>
          </cell>
          <cell r="K3984">
            <v>120.38</v>
          </cell>
          <cell r="L3984" t="str">
            <v>In publication</v>
          </cell>
          <cell r="M3984" t="str">
            <v>NA</v>
          </cell>
          <cell r="N3984">
            <v>552</v>
          </cell>
          <cell r="O3984">
            <v>17</v>
          </cell>
          <cell r="P3984">
            <v>17</v>
          </cell>
          <cell r="Q3984">
            <v>0</v>
          </cell>
          <cell r="R3984">
            <v>1</v>
          </cell>
          <cell r="S3984" t="str">
            <v>NA</v>
          </cell>
          <cell r="T3984">
            <v>2</v>
          </cell>
          <cell r="U3984">
            <v>1988</v>
          </cell>
          <cell r="V3984" t="str">
            <v>NA</v>
          </cell>
          <cell r="W3984">
            <v>3</v>
          </cell>
          <cell r="X3984">
            <v>1988</v>
          </cell>
          <cell r="Y3984">
            <v>1</v>
          </cell>
          <cell r="Z3984">
            <v>190</v>
          </cell>
          <cell r="AA3984">
            <v>1</v>
          </cell>
          <cell r="AB3984">
            <v>0</v>
          </cell>
          <cell r="AC3984" t="str">
            <v>Pitfall</v>
          </cell>
          <cell r="AD3984" t="str">
            <v>Four traps were used at each of 20 trap stations. Two (one of each bait type) were buried ca. 10 cm apart in the ground such that the tops were level with the surface. A second pair (one of each bait) were placed together 2 m above the ground by securing them under vines growing on tree trunks. Terrestrial and arboreal trap pairs were located within 2 m of each other. Twenty trap stations were spaced at ca. 10 m intervals along a single line for a total of 80 traps at each elevational site.</v>
          </cell>
          <cell r="AE3984">
            <v>80</v>
          </cell>
          <cell r="AF3984">
            <v>4.91</v>
          </cell>
          <cell r="AG3984">
            <v>10</v>
          </cell>
          <cell r="AH3984">
            <v>48</v>
          </cell>
          <cell r="AI3984">
            <v>160</v>
          </cell>
          <cell r="AJ3984">
            <v>0</v>
          </cell>
          <cell r="AK3984">
            <v>0</v>
          </cell>
          <cell r="AL3984">
            <v>0</v>
          </cell>
          <cell r="AM3984">
            <v>0</v>
          </cell>
          <cell r="AN3984">
            <v>0</v>
          </cell>
          <cell r="AO3984">
            <v>0</v>
          </cell>
          <cell r="AP3984">
            <v>0</v>
          </cell>
          <cell r="AQ3984">
            <v>0</v>
          </cell>
          <cell r="AR3984">
            <v>0</v>
          </cell>
          <cell r="AS3984">
            <v>0</v>
          </cell>
          <cell r="AT3984" t="str">
            <v>Tropical Rainforest</v>
          </cell>
          <cell r="AU3984" t="str">
            <v>Undisturbed</v>
          </cell>
          <cell r="AV3984" t="str">
            <v>NA</v>
          </cell>
          <cell r="AW3984" t="str">
            <v>NA</v>
          </cell>
          <cell r="AX3984" t="str">
            <v>NA</v>
          </cell>
          <cell r="AY3984" t="str">
            <v>200m2 area sampled</v>
          </cell>
        </row>
        <row r="3985">
          <cell r="A3985" t="str">
            <v>Samson_etal_1997_03</v>
          </cell>
          <cell r="B3985" t="str">
            <v>Gibb, Heloise</v>
          </cell>
          <cell r="C3985" t="str">
            <v>Asia</v>
          </cell>
          <cell r="D3985" t="str">
            <v>Philippines</v>
          </cell>
          <cell r="E3985" t="str">
            <v>Luzon Island</v>
          </cell>
          <cell r="F3985" t="str">
            <v>Mt. Isarong</v>
          </cell>
          <cell r="G3985" t="str">
            <v>1550m</v>
          </cell>
          <cell r="H3985" t="str">
            <v>Tropical Rainforest</v>
          </cell>
          <cell r="I3985">
            <v>1550</v>
          </cell>
          <cell r="J3985">
            <v>13.67</v>
          </cell>
          <cell r="K3985">
            <v>120.38</v>
          </cell>
          <cell r="L3985" t="str">
            <v>In publication</v>
          </cell>
          <cell r="M3985" t="str">
            <v>NA</v>
          </cell>
          <cell r="N3985">
            <v>46</v>
          </cell>
          <cell r="O3985">
            <v>2</v>
          </cell>
          <cell r="P3985">
            <v>2</v>
          </cell>
          <cell r="Q3985">
            <v>0</v>
          </cell>
          <cell r="R3985">
            <v>1</v>
          </cell>
          <cell r="S3985" t="str">
            <v>NA</v>
          </cell>
          <cell r="T3985">
            <v>2</v>
          </cell>
          <cell r="U3985">
            <v>1988</v>
          </cell>
          <cell r="V3985" t="str">
            <v>NA</v>
          </cell>
          <cell r="W3985">
            <v>3</v>
          </cell>
          <cell r="X3985">
            <v>1988</v>
          </cell>
          <cell r="Y3985">
            <v>1</v>
          </cell>
          <cell r="Z3985">
            <v>190</v>
          </cell>
          <cell r="AA3985">
            <v>1</v>
          </cell>
          <cell r="AB3985">
            <v>0</v>
          </cell>
          <cell r="AC3985" t="str">
            <v>Pitfall</v>
          </cell>
          <cell r="AD3985" t="str">
            <v>Four traps were used at each of 20 trap stations. Two (one of each bait type) were buried ca. 10 cm apart in the ground such that the tops were level with the surface. A second pair (one of each bait) were placed together 2 m above the ground by securing them under vines growing on tree trunks. Terrestrial and arboreal trap pairs were located within 2 m of each other. Twenty trap stations were spaced at ca. 10 m intervals along a single line for a total of 80 traps at each elevational site.</v>
          </cell>
          <cell r="AE3985">
            <v>80</v>
          </cell>
          <cell r="AF3985">
            <v>4.91</v>
          </cell>
          <cell r="AG3985">
            <v>10</v>
          </cell>
          <cell r="AH3985">
            <v>48</v>
          </cell>
          <cell r="AI3985">
            <v>160</v>
          </cell>
          <cell r="AJ3985">
            <v>0</v>
          </cell>
          <cell r="AK3985">
            <v>0</v>
          </cell>
          <cell r="AL3985">
            <v>0</v>
          </cell>
          <cell r="AM3985">
            <v>0</v>
          </cell>
          <cell r="AN3985">
            <v>0</v>
          </cell>
          <cell r="AO3985">
            <v>0</v>
          </cell>
          <cell r="AP3985">
            <v>0</v>
          </cell>
          <cell r="AQ3985">
            <v>0</v>
          </cell>
          <cell r="AR3985">
            <v>0</v>
          </cell>
          <cell r="AS3985">
            <v>0</v>
          </cell>
          <cell r="AT3985" t="str">
            <v>Tropical Rainforest</v>
          </cell>
          <cell r="AU3985" t="str">
            <v>Undisturbed</v>
          </cell>
          <cell r="AV3985" t="str">
            <v>NA</v>
          </cell>
          <cell r="AW3985" t="str">
            <v>NA</v>
          </cell>
          <cell r="AX3985" t="str">
            <v>NA</v>
          </cell>
          <cell r="AY3985" t="str">
            <v>200m2 area sampled</v>
          </cell>
        </row>
        <row r="3986">
          <cell r="A3986" t="str">
            <v>Samson_etal_1997_04</v>
          </cell>
          <cell r="B3986" t="str">
            <v>Gibb, Heloise</v>
          </cell>
          <cell r="C3986" t="str">
            <v>Asia</v>
          </cell>
          <cell r="D3986" t="str">
            <v>Philippines</v>
          </cell>
          <cell r="E3986" t="str">
            <v>Luzon Island</v>
          </cell>
          <cell r="F3986" t="str">
            <v>Mt. Isarong</v>
          </cell>
          <cell r="G3986" t="str">
            <v>1750m</v>
          </cell>
          <cell r="H3986" t="str">
            <v>Tropical Rainforest</v>
          </cell>
          <cell r="I3986">
            <v>1750</v>
          </cell>
          <cell r="J3986">
            <v>13.67</v>
          </cell>
          <cell r="K3986">
            <v>120.38</v>
          </cell>
          <cell r="L3986" t="str">
            <v>In publication</v>
          </cell>
          <cell r="M3986" t="str">
            <v>NA</v>
          </cell>
          <cell r="N3986">
            <v>10</v>
          </cell>
          <cell r="O3986">
            <v>1</v>
          </cell>
          <cell r="P3986">
            <v>1</v>
          </cell>
          <cell r="Q3986">
            <v>0</v>
          </cell>
          <cell r="R3986">
            <v>1</v>
          </cell>
          <cell r="S3986" t="str">
            <v>NA</v>
          </cell>
          <cell r="T3986">
            <v>2</v>
          </cell>
          <cell r="U3986">
            <v>1988</v>
          </cell>
          <cell r="V3986" t="str">
            <v>NA</v>
          </cell>
          <cell r="W3986">
            <v>3</v>
          </cell>
          <cell r="X3986">
            <v>1988</v>
          </cell>
          <cell r="Y3986">
            <v>1</v>
          </cell>
          <cell r="Z3986">
            <v>190</v>
          </cell>
          <cell r="AA3986">
            <v>1</v>
          </cell>
          <cell r="AB3986">
            <v>0</v>
          </cell>
          <cell r="AC3986" t="str">
            <v>Pitfall</v>
          </cell>
          <cell r="AD3986" t="str">
            <v>Four traps were used at each of 20 trap stations. Two (one of each bait type) were buried ca. 10 cm apart in the ground such that the tops were level with the surface. A second pair (one of each bait) were placed together 2 m above the ground by securing them under vines growing on tree trunks. Terrestrial and arboreal trap pairs were located within 2 m of each other. Twenty trap stations were spaced at ca. 10 m intervals along a single line for a total of 80 traps at each elevational site.</v>
          </cell>
          <cell r="AE3986">
            <v>80</v>
          </cell>
          <cell r="AF3986">
            <v>4.91</v>
          </cell>
          <cell r="AG3986">
            <v>10</v>
          </cell>
          <cell r="AH3986">
            <v>48</v>
          </cell>
          <cell r="AI3986">
            <v>160</v>
          </cell>
          <cell r="AJ3986">
            <v>0</v>
          </cell>
          <cell r="AK3986">
            <v>0</v>
          </cell>
          <cell r="AL3986">
            <v>0</v>
          </cell>
          <cell r="AM3986">
            <v>0</v>
          </cell>
          <cell r="AN3986">
            <v>0</v>
          </cell>
          <cell r="AO3986">
            <v>0</v>
          </cell>
          <cell r="AP3986">
            <v>0</v>
          </cell>
          <cell r="AQ3986">
            <v>0</v>
          </cell>
          <cell r="AR3986">
            <v>0</v>
          </cell>
          <cell r="AS3986">
            <v>0</v>
          </cell>
          <cell r="AT3986" t="str">
            <v>Tropical Rainforest</v>
          </cell>
          <cell r="AU3986" t="str">
            <v>Undisturbed</v>
          </cell>
          <cell r="AV3986" t="str">
            <v>NA</v>
          </cell>
          <cell r="AW3986" t="str">
            <v>NA</v>
          </cell>
          <cell r="AX3986" t="str">
            <v>NA</v>
          </cell>
          <cell r="AY3986" t="str">
            <v>200m2 area sampled</v>
          </cell>
        </row>
        <row r="3987">
          <cell r="A3987" t="str">
            <v>Samson_etal_1997_05</v>
          </cell>
          <cell r="B3987" t="str">
            <v>Gibb, Heloise</v>
          </cell>
          <cell r="C3987" t="str">
            <v>Asia</v>
          </cell>
          <cell r="D3987" t="str">
            <v>Philippines</v>
          </cell>
          <cell r="E3987" t="str">
            <v>Catanduanes site</v>
          </cell>
          <cell r="F3987" t="str">
            <v>Catanduanes site</v>
          </cell>
          <cell r="G3987" t="str">
            <v>250m</v>
          </cell>
          <cell r="H3987" t="str">
            <v>Tropical Rainforest</v>
          </cell>
          <cell r="I3987">
            <v>250</v>
          </cell>
          <cell r="J3987">
            <v>13.75</v>
          </cell>
          <cell r="K3987">
            <v>124.25</v>
          </cell>
          <cell r="L3987" t="str">
            <v>In publication</v>
          </cell>
          <cell r="M3987" t="str">
            <v>NA</v>
          </cell>
          <cell r="N3987">
            <v>1516</v>
          </cell>
          <cell r="O3987">
            <v>29</v>
          </cell>
          <cell r="P3987">
            <v>29</v>
          </cell>
          <cell r="Q3987">
            <v>0</v>
          </cell>
          <cell r="R3987">
            <v>1</v>
          </cell>
          <cell r="S3987" t="str">
            <v>NA</v>
          </cell>
          <cell r="T3987">
            <v>2</v>
          </cell>
          <cell r="U3987">
            <v>1988</v>
          </cell>
          <cell r="V3987" t="str">
            <v>NA</v>
          </cell>
          <cell r="W3987">
            <v>3</v>
          </cell>
          <cell r="X3987">
            <v>1988</v>
          </cell>
          <cell r="Y3987">
            <v>1</v>
          </cell>
          <cell r="Z3987">
            <v>190</v>
          </cell>
          <cell r="AA3987">
            <v>1</v>
          </cell>
          <cell r="AB3987">
            <v>0</v>
          </cell>
          <cell r="AC3987" t="str">
            <v>Pitfall</v>
          </cell>
          <cell r="AD3987" t="str">
            <v>Four traps were used at each of 20 trap stations. Two (one of each bait type) were buried ca. 10 cm apart in the ground such that the tops were level with the surface. A second pair (one of each bait) were placed together 2 m above the ground by securing them under vines growing on tree trunks. Terrestrial and arboreal trap pairs were located within 2 m of each other. Twenty trap stations were spaced at ca. 10 m intervals along a single line for a total of 80 traps at each elevational site.</v>
          </cell>
          <cell r="AE3987">
            <v>80</v>
          </cell>
          <cell r="AF3987">
            <v>4.91</v>
          </cell>
          <cell r="AG3987">
            <v>10</v>
          </cell>
          <cell r="AH3987">
            <v>48</v>
          </cell>
          <cell r="AI3987">
            <v>160</v>
          </cell>
          <cell r="AJ3987">
            <v>0</v>
          </cell>
          <cell r="AK3987">
            <v>0</v>
          </cell>
          <cell r="AL3987">
            <v>0</v>
          </cell>
          <cell r="AM3987">
            <v>0</v>
          </cell>
          <cell r="AN3987">
            <v>0</v>
          </cell>
          <cell r="AO3987">
            <v>0</v>
          </cell>
          <cell r="AP3987">
            <v>0</v>
          </cell>
          <cell r="AQ3987">
            <v>0</v>
          </cell>
          <cell r="AR3987">
            <v>0</v>
          </cell>
          <cell r="AS3987">
            <v>0</v>
          </cell>
          <cell r="AT3987" t="str">
            <v>Tropical Rainforest</v>
          </cell>
          <cell r="AU3987" t="str">
            <v>Undisturbed</v>
          </cell>
          <cell r="AV3987" t="str">
            <v>NA</v>
          </cell>
          <cell r="AW3987" t="str">
            <v>NA</v>
          </cell>
          <cell r="AX3987" t="str">
            <v>NA</v>
          </cell>
          <cell r="AY3987" t="str">
            <v>200m2 area sampled</v>
          </cell>
        </row>
        <row r="3988">
          <cell r="A3988" t="str">
            <v>Samson_etal_1997_06</v>
          </cell>
          <cell r="B3988" t="str">
            <v>Gibb, Heloise</v>
          </cell>
          <cell r="C3988" t="str">
            <v>Asia</v>
          </cell>
          <cell r="D3988" t="str">
            <v>Philippines</v>
          </cell>
          <cell r="E3988" t="str">
            <v>Luzon Island</v>
          </cell>
          <cell r="F3988" t="str">
            <v>Mt. Isarong</v>
          </cell>
          <cell r="G3988" t="str">
            <v>475m</v>
          </cell>
          <cell r="H3988" t="str">
            <v>Tropical Rainforest</v>
          </cell>
          <cell r="I3988">
            <v>475</v>
          </cell>
          <cell r="J3988">
            <v>13.67</v>
          </cell>
          <cell r="K3988">
            <v>120.38</v>
          </cell>
          <cell r="L3988" t="str">
            <v>In publication</v>
          </cell>
          <cell r="M3988" t="str">
            <v>NA</v>
          </cell>
          <cell r="N3988">
            <v>3955</v>
          </cell>
          <cell r="O3988">
            <v>36</v>
          </cell>
          <cell r="P3988">
            <v>36</v>
          </cell>
          <cell r="Q3988">
            <v>0</v>
          </cell>
          <cell r="R3988">
            <v>1</v>
          </cell>
          <cell r="S3988" t="str">
            <v>NA</v>
          </cell>
          <cell r="T3988">
            <v>2</v>
          </cell>
          <cell r="U3988">
            <v>1988</v>
          </cell>
          <cell r="V3988" t="str">
            <v>NA</v>
          </cell>
          <cell r="W3988">
            <v>3</v>
          </cell>
          <cell r="X3988">
            <v>1988</v>
          </cell>
          <cell r="Y3988">
            <v>1</v>
          </cell>
          <cell r="Z3988">
            <v>190</v>
          </cell>
          <cell r="AA3988">
            <v>1</v>
          </cell>
          <cell r="AB3988">
            <v>0</v>
          </cell>
          <cell r="AC3988" t="str">
            <v>Pitfall</v>
          </cell>
          <cell r="AD3988" t="str">
            <v>Four traps were used at each of 20 trap stations. Two (one of each bait type) were buried ca. 10 cm apart in the ground such that the tops were level with the surface. A second pair (one of each bait) were placed together 2 m above the ground by securing them under vines growing on tree trunks. Terrestrial and arboreal trap pairs were located within 2 m of each other. Twenty trap stations were spaced at ca. 10 m intervals along a single line for a total of 80 traps at each elevational site.</v>
          </cell>
          <cell r="AE3988">
            <v>80</v>
          </cell>
          <cell r="AF3988">
            <v>4.91</v>
          </cell>
          <cell r="AG3988">
            <v>10</v>
          </cell>
          <cell r="AH3988">
            <v>48</v>
          </cell>
          <cell r="AI3988">
            <v>160</v>
          </cell>
          <cell r="AJ3988">
            <v>0</v>
          </cell>
          <cell r="AK3988">
            <v>0</v>
          </cell>
          <cell r="AL3988">
            <v>0</v>
          </cell>
          <cell r="AM3988">
            <v>0</v>
          </cell>
          <cell r="AN3988">
            <v>0</v>
          </cell>
          <cell r="AO3988">
            <v>0</v>
          </cell>
          <cell r="AP3988">
            <v>0</v>
          </cell>
          <cell r="AQ3988">
            <v>0</v>
          </cell>
          <cell r="AR3988">
            <v>0</v>
          </cell>
          <cell r="AS3988">
            <v>0</v>
          </cell>
          <cell r="AT3988" t="str">
            <v>Tropical Rainforest</v>
          </cell>
          <cell r="AU3988" t="str">
            <v>Disturbed</v>
          </cell>
          <cell r="AV3988" t="str">
            <v>Forestry</v>
          </cell>
          <cell r="AW3988" t="str">
            <v>NA</v>
          </cell>
          <cell r="AX3988" t="str">
            <v>NA</v>
          </cell>
          <cell r="AY3988" t="str">
            <v>200m2 area sampled</v>
          </cell>
        </row>
        <row r="3989">
          <cell r="A3989" t="str">
            <v>Samson_etal_1997_07</v>
          </cell>
          <cell r="B3989" t="str">
            <v>Gibb, Heloise</v>
          </cell>
          <cell r="C3989" t="str">
            <v>Asia</v>
          </cell>
          <cell r="D3989" t="str">
            <v>Philippines</v>
          </cell>
          <cell r="E3989" t="str">
            <v>Luzon Island</v>
          </cell>
          <cell r="F3989" t="str">
            <v>Mt. Isarong</v>
          </cell>
          <cell r="G3989" t="str">
            <v>900m</v>
          </cell>
          <cell r="H3989" t="str">
            <v>Tropical Rainforest</v>
          </cell>
          <cell r="I3989">
            <v>900</v>
          </cell>
          <cell r="J3989">
            <v>13.67</v>
          </cell>
          <cell r="K3989">
            <v>120.38</v>
          </cell>
          <cell r="L3989" t="str">
            <v>In publication</v>
          </cell>
          <cell r="M3989" t="str">
            <v>NA</v>
          </cell>
          <cell r="N3989">
            <v>4725</v>
          </cell>
          <cell r="O3989">
            <v>35</v>
          </cell>
          <cell r="P3989">
            <v>35</v>
          </cell>
          <cell r="Q3989">
            <v>0</v>
          </cell>
          <cell r="R3989">
            <v>1</v>
          </cell>
          <cell r="S3989" t="str">
            <v>NA</v>
          </cell>
          <cell r="T3989">
            <v>2</v>
          </cell>
          <cell r="U3989">
            <v>1988</v>
          </cell>
          <cell r="V3989" t="str">
            <v>NA</v>
          </cell>
          <cell r="W3989">
            <v>3</v>
          </cell>
          <cell r="X3989">
            <v>1988</v>
          </cell>
          <cell r="Y3989">
            <v>1</v>
          </cell>
          <cell r="Z3989">
            <v>190</v>
          </cell>
          <cell r="AA3989">
            <v>1</v>
          </cell>
          <cell r="AB3989">
            <v>0</v>
          </cell>
          <cell r="AC3989" t="str">
            <v>Pitfall</v>
          </cell>
          <cell r="AD3989" t="str">
            <v>Four traps were used at each of 20 trap stations. Two (one of each bait type) were buried ca. 10 cm apart in the ground such that the tops were level with the surface. A second pair (one of each bait) were placed together 2 m above the ground by securing them under vines growing on tree trunks. Terrestrial and arboreal trap pairs were located within 2 m of each other. Twenty trap stations were spaced at ca. 10 m intervals along a single line for a total of 80 traps at each elevational site.</v>
          </cell>
          <cell r="AE3989">
            <v>80</v>
          </cell>
          <cell r="AF3989">
            <v>4.91</v>
          </cell>
          <cell r="AG3989">
            <v>10</v>
          </cell>
          <cell r="AH3989">
            <v>48</v>
          </cell>
          <cell r="AI3989">
            <v>160</v>
          </cell>
          <cell r="AJ3989">
            <v>0</v>
          </cell>
          <cell r="AK3989">
            <v>0</v>
          </cell>
          <cell r="AL3989">
            <v>0</v>
          </cell>
          <cell r="AM3989">
            <v>0</v>
          </cell>
          <cell r="AN3989">
            <v>0</v>
          </cell>
          <cell r="AO3989">
            <v>0</v>
          </cell>
          <cell r="AP3989">
            <v>0</v>
          </cell>
          <cell r="AQ3989">
            <v>0</v>
          </cell>
          <cell r="AR3989">
            <v>0</v>
          </cell>
          <cell r="AS3989">
            <v>0</v>
          </cell>
          <cell r="AT3989" t="str">
            <v>Tropical Rainforest</v>
          </cell>
          <cell r="AU3989" t="str">
            <v>Undisturbed</v>
          </cell>
          <cell r="AV3989" t="str">
            <v>NA</v>
          </cell>
          <cell r="AW3989" t="str">
            <v>NA</v>
          </cell>
          <cell r="AX3989" t="str">
            <v>NA</v>
          </cell>
          <cell r="AY3989" t="str">
            <v>200m2 area sampled</v>
          </cell>
        </row>
        <row r="3990">
          <cell r="A3990" t="str">
            <v>Samways_1983_01</v>
          </cell>
          <cell r="B3990" t="str">
            <v>Gibb, Heloise</v>
          </cell>
          <cell r="C3990" t="str">
            <v>Africa</v>
          </cell>
          <cell r="D3990" t="str">
            <v>South Africa</v>
          </cell>
          <cell r="E3990" t="str">
            <v>Mpumalanga</v>
          </cell>
          <cell r="F3990" t="str">
            <v>Nelspruit</v>
          </cell>
          <cell r="G3990">
            <v>1</v>
          </cell>
          <cell r="H3990" t="str">
            <v>Savanna</v>
          </cell>
          <cell r="I3990">
            <v>649</v>
          </cell>
          <cell r="J3990">
            <v>-25.45</v>
          </cell>
          <cell r="K3990">
            <v>30.96</v>
          </cell>
          <cell r="L3990" t="str">
            <v>In publication</v>
          </cell>
          <cell r="M3990" t="str">
            <v>NA</v>
          </cell>
          <cell r="N3990" t="str">
            <v>NA</v>
          </cell>
          <cell r="O3990">
            <v>18</v>
          </cell>
          <cell r="P3990" t="str">
            <v>NA</v>
          </cell>
          <cell r="Q3990" t="str">
            <v>NA</v>
          </cell>
          <cell r="R3990">
            <v>12</v>
          </cell>
          <cell r="S3990" t="str">
            <v>NA</v>
          </cell>
          <cell r="T3990">
            <v>1</v>
          </cell>
          <cell r="U3990">
            <v>1980</v>
          </cell>
          <cell r="V3990" t="str">
            <v>NA</v>
          </cell>
          <cell r="W3990">
            <v>6</v>
          </cell>
          <cell r="X3990">
            <v>1980</v>
          </cell>
          <cell r="Y3990">
            <v>1</v>
          </cell>
          <cell r="Z3990">
            <v>1</v>
          </cell>
          <cell r="AA3990">
            <v>1</v>
          </cell>
          <cell r="AB3990">
            <v>0</v>
          </cell>
          <cell r="AC3990" t="str">
            <v>Pitfall</v>
          </cell>
          <cell r="AD3990" t="str">
            <v>Each habitat was sampled using a set of four pitfall traps representing  the corners of a 1-m square. Each trap was a test-tube (18 x 150 mm) containing a 2 cm depth of 7 parts 70% ethyl alcohol and 3 parts glycerol. Sampling was for 72 continuous hours every 14th day. Trapping was continuous for 6 months from 14 January 1980 to 16 June 1980. Minimum 12 sampling occasions.</v>
          </cell>
          <cell r="AE3990">
            <v>4</v>
          </cell>
          <cell r="AF3990">
            <v>2.5499999999999998</v>
          </cell>
          <cell r="AG3990">
            <v>1</v>
          </cell>
          <cell r="AH3990">
            <v>864</v>
          </cell>
          <cell r="AI3990">
            <v>144</v>
          </cell>
          <cell r="AJ3990">
            <v>0</v>
          </cell>
          <cell r="AK3990">
            <v>0</v>
          </cell>
          <cell r="AL3990">
            <v>0</v>
          </cell>
          <cell r="AM3990">
            <v>0</v>
          </cell>
          <cell r="AN3990">
            <v>0</v>
          </cell>
          <cell r="AO3990">
            <v>0</v>
          </cell>
          <cell r="AP3990">
            <v>0</v>
          </cell>
          <cell r="AQ3990">
            <v>0</v>
          </cell>
          <cell r="AR3990">
            <v>0</v>
          </cell>
          <cell r="AS3990">
            <v>0</v>
          </cell>
          <cell r="AT3990" t="str">
            <v>Savanna</v>
          </cell>
          <cell r="AU3990" t="str">
            <v>Transformed</v>
          </cell>
          <cell r="AV3990" t="str">
            <v>Cropping</v>
          </cell>
          <cell r="AW3990" t="str">
            <v>NA</v>
          </cell>
          <cell r="AX3990" t="str">
            <v>Human modified. Mixed grass and herbs</v>
          </cell>
          <cell r="AY3990" t="str">
            <v>Not clear if exotic or native due to status of IDs, and taxonomy of megacephala gp. 1,m700m2 area sampled.</v>
          </cell>
        </row>
        <row r="3991">
          <cell r="A3991" t="str">
            <v>Samways_1983_02</v>
          </cell>
          <cell r="B3991" t="str">
            <v>Gibb, Heloise</v>
          </cell>
          <cell r="C3991" t="str">
            <v>Africa</v>
          </cell>
          <cell r="D3991" t="str">
            <v>South Africa</v>
          </cell>
          <cell r="E3991" t="str">
            <v>Mpumalanga</v>
          </cell>
          <cell r="F3991" t="str">
            <v>Nelspruit</v>
          </cell>
          <cell r="G3991">
            <v>2</v>
          </cell>
          <cell r="H3991" t="str">
            <v>Savanna</v>
          </cell>
          <cell r="I3991">
            <v>649</v>
          </cell>
          <cell r="J3991">
            <v>-25.45</v>
          </cell>
          <cell r="K3991">
            <v>30.96</v>
          </cell>
          <cell r="L3991" t="str">
            <v>In publication</v>
          </cell>
          <cell r="M3991" t="str">
            <v>NA</v>
          </cell>
          <cell r="N3991" t="str">
            <v>NA</v>
          </cell>
          <cell r="O3991">
            <v>27</v>
          </cell>
          <cell r="P3991" t="str">
            <v>NA</v>
          </cell>
          <cell r="Q3991" t="str">
            <v>NA</v>
          </cell>
          <cell r="R3991">
            <v>12</v>
          </cell>
          <cell r="S3991" t="str">
            <v>NA</v>
          </cell>
          <cell r="T3991">
            <v>1</v>
          </cell>
          <cell r="U3991">
            <v>1980</v>
          </cell>
          <cell r="V3991" t="str">
            <v>NA</v>
          </cell>
          <cell r="W3991">
            <v>6</v>
          </cell>
          <cell r="X3991">
            <v>1980</v>
          </cell>
          <cell r="Y3991">
            <v>1</v>
          </cell>
          <cell r="Z3991">
            <v>1</v>
          </cell>
          <cell r="AA3991">
            <v>1</v>
          </cell>
          <cell r="AB3991">
            <v>0</v>
          </cell>
          <cell r="AC3991" t="str">
            <v>Pitfall</v>
          </cell>
          <cell r="AD3991" t="str">
            <v>Each habitat was sampled using a set of four pitfall traps representing  the corners of a 1-m square. Each trap was a test-tube (18 x 150 mm) containing a 2 cm depth of 7 parts 70% ethyl alcohol and 3 parts glycerol. Sampling was for 72 continuous hours every 14th day. Trapping was continuous for 6 months from 14 January 1980 to 16 June 1980. Minimum 12 sampling occasions.</v>
          </cell>
          <cell r="AE3991">
            <v>4</v>
          </cell>
          <cell r="AF3991">
            <v>2.5499999999999998</v>
          </cell>
          <cell r="AG3991">
            <v>1</v>
          </cell>
          <cell r="AH3991">
            <v>864</v>
          </cell>
          <cell r="AI3991">
            <v>144</v>
          </cell>
          <cell r="AJ3991">
            <v>0</v>
          </cell>
          <cell r="AK3991">
            <v>0</v>
          </cell>
          <cell r="AL3991">
            <v>0</v>
          </cell>
          <cell r="AM3991">
            <v>0</v>
          </cell>
          <cell r="AN3991">
            <v>0</v>
          </cell>
          <cell r="AO3991">
            <v>0</v>
          </cell>
          <cell r="AP3991">
            <v>0</v>
          </cell>
          <cell r="AQ3991">
            <v>0</v>
          </cell>
          <cell r="AR3991">
            <v>0</v>
          </cell>
          <cell r="AS3991">
            <v>0</v>
          </cell>
          <cell r="AT3991" t="str">
            <v>Savanna</v>
          </cell>
          <cell r="AU3991" t="str">
            <v>Transformed</v>
          </cell>
          <cell r="AV3991" t="str">
            <v>Cropping</v>
          </cell>
          <cell r="AW3991" t="str">
            <v>NA</v>
          </cell>
          <cell r="AX3991" t="str">
            <v>Partially disturbed. Bare soil</v>
          </cell>
          <cell r="AY3991" t="str">
            <v>Not clear if exotic or native due to status of IDs, and taxonomy of megacephala gp. 1,m700m2 area sampled.</v>
          </cell>
        </row>
        <row r="3992">
          <cell r="A3992" t="str">
            <v>Samways_1983_03</v>
          </cell>
          <cell r="B3992" t="str">
            <v>Gibb, Heloise</v>
          </cell>
          <cell r="C3992" t="str">
            <v>Africa</v>
          </cell>
          <cell r="D3992" t="str">
            <v>South Africa</v>
          </cell>
          <cell r="E3992" t="str">
            <v>Mpumalanga</v>
          </cell>
          <cell r="F3992" t="str">
            <v>Nelspruit</v>
          </cell>
          <cell r="G3992">
            <v>3</v>
          </cell>
          <cell r="H3992" t="str">
            <v>Savanna</v>
          </cell>
          <cell r="I3992">
            <v>649</v>
          </cell>
          <cell r="J3992">
            <v>-25.45</v>
          </cell>
          <cell r="K3992">
            <v>30.96</v>
          </cell>
          <cell r="L3992" t="str">
            <v>In publication</v>
          </cell>
          <cell r="M3992" t="str">
            <v>NA</v>
          </cell>
          <cell r="N3992" t="str">
            <v>NA</v>
          </cell>
          <cell r="O3992">
            <v>20</v>
          </cell>
          <cell r="P3992" t="str">
            <v>NA</v>
          </cell>
          <cell r="Q3992" t="str">
            <v>NA</v>
          </cell>
          <cell r="R3992">
            <v>12</v>
          </cell>
          <cell r="S3992" t="str">
            <v>NA</v>
          </cell>
          <cell r="T3992">
            <v>1</v>
          </cell>
          <cell r="U3992">
            <v>1980</v>
          </cell>
          <cell r="V3992" t="str">
            <v>NA</v>
          </cell>
          <cell r="W3992">
            <v>6</v>
          </cell>
          <cell r="X3992">
            <v>1980</v>
          </cell>
          <cell r="Y3992">
            <v>1</v>
          </cell>
          <cell r="Z3992">
            <v>1</v>
          </cell>
          <cell r="AA3992">
            <v>1</v>
          </cell>
          <cell r="AB3992">
            <v>0</v>
          </cell>
          <cell r="AC3992" t="str">
            <v>Pitfall</v>
          </cell>
          <cell r="AD3992" t="str">
            <v>Each habitat was sampled using a set of four pitfall traps representing  the corners of a 1-m square. Each trap was a test-tube (18 x 150 mm) containing a 2 cm depth of 7 parts 70% ethyl alcohol and 3 parts glycerol. Sampling was for 72 continuous hours every 14th day. Trapping was continuous for 6 months from 14 January 1980 to 16 June 1980. Minimum 12 sampling occasions.</v>
          </cell>
          <cell r="AE3992">
            <v>4</v>
          </cell>
          <cell r="AF3992">
            <v>2.5499999999999998</v>
          </cell>
          <cell r="AG3992">
            <v>1</v>
          </cell>
          <cell r="AH3992">
            <v>864</v>
          </cell>
          <cell r="AI3992">
            <v>144</v>
          </cell>
          <cell r="AJ3992">
            <v>0</v>
          </cell>
          <cell r="AK3992">
            <v>0</v>
          </cell>
          <cell r="AL3992">
            <v>0</v>
          </cell>
          <cell r="AM3992">
            <v>0</v>
          </cell>
          <cell r="AN3992">
            <v>0</v>
          </cell>
          <cell r="AO3992">
            <v>0</v>
          </cell>
          <cell r="AP3992">
            <v>0</v>
          </cell>
          <cell r="AQ3992">
            <v>0</v>
          </cell>
          <cell r="AR3992">
            <v>0</v>
          </cell>
          <cell r="AS3992">
            <v>0</v>
          </cell>
          <cell r="AT3992" t="str">
            <v>Savanna</v>
          </cell>
          <cell r="AU3992" t="str">
            <v>Transformed</v>
          </cell>
          <cell r="AV3992" t="str">
            <v>Cropping</v>
          </cell>
          <cell r="AW3992" t="str">
            <v>NA</v>
          </cell>
          <cell r="AX3992" t="str">
            <v>Human modified. Rank grass</v>
          </cell>
          <cell r="AY3992" t="str">
            <v>Not clear if exotic or native due to status of IDs, and taxonomy of megacephala gp. 1,m700m2 area sampled.</v>
          </cell>
        </row>
        <row r="3993">
          <cell r="A3993" t="str">
            <v>Samways_1983_04</v>
          </cell>
          <cell r="B3993" t="str">
            <v>Gibb, Heloise</v>
          </cell>
          <cell r="C3993" t="str">
            <v>Africa</v>
          </cell>
          <cell r="D3993" t="str">
            <v>South Africa</v>
          </cell>
          <cell r="E3993" t="str">
            <v>Mpumalanga</v>
          </cell>
          <cell r="F3993" t="str">
            <v>Nelspruit</v>
          </cell>
          <cell r="G3993">
            <v>4</v>
          </cell>
          <cell r="H3993" t="str">
            <v>Savanna</v>
          </cell>
          <cell r="I3993">
            <v>649</v>
          </cell>
          <cell r="J3993">
            <v>-25.45</v>
          </cell>
          <cell r="K3993">
            <v>30.96</v>
          </cell>
          <cell r="L3993" t="str">
            <v>In publication</v>
          </cell>
          <cell r="M3993" t="str">
            <v>NA</v>
          </cell>
          <cell r="N3993" t="str">
            <v>NA</v>
          </cell>
          <cell r="O3993">
            <v>16</v>
          </cell>
          <cell r="P3993" t="str">
            <v>NA</v>
          </cell>
          <cell r="Q3993" t="str">
            <v>NA</v>
          </cell>
          <cell r="R3993">
            <v>12</v>
          </cell>
          <cell r="S3993" t="str">
            <v>NA</v>
          </cell>
          <cell r="T3993">
            <v>1</v>
          </cell>
          <cell r="U3993">
            <v>1980</v>
          </cell>
          <cell r="V3993" t="str">
            <v>NA</v>
          </cell>
          <cell r="W3993">
            <v>6</v>
          </cell>
          <cell r="X3993">
            <v>1980</v>
          </cell>
          <cell r="Y3993">
            <v>1</v>
          </cell>
          <cell r="Z3993">
            <v>1</v>
          </cell>
          <cell r="AA3993">
            <v>1</v>
          </cell>
          <cell r="AB3993">
            <v>0</v>
          </cell>
          <cell r="AC3993" t="str">
            <v>Pitfall</v>
          </cell>
          <cell r="AD3993" t="str">
            <v>Each habitat was sampled using a set of four pitfall traps representing  the corners of a 1-m square. Each trap was a test-tube (18 x 150 mm) containing a 2 cm depth of 7 parts 70% ethyl alcohol and 3 parts glycerol. Sampling was for 72 continuous hours every 14th day. Trapping was continuous for 6 months from 14 January 1980 to 16 June 1980. Minimum 12 sampling occasions.</v>
          </cell>
          <cell r="AE3993">
            <v>4</v>
          </cell>
          <cell r="AF3993">
            <v>2.5499999999999998</v>
          </cell>
          <cell r="AG3993">
            <v>1</v>
          </cell>
          <cell r="AH3993">
            <v>864</v>
          </cell>
          <cell r="AI3993">
            <v>144</v>
          </cell>
          <cell r="AJ3993">
            <v>0</v>
          </cell>
          <cell r="AK3993">
            <v>0</v>
          </cell>
          <cell r="AL3993">
            <v>0</v>
          </cell>
          <cell r="AM3993">
            <v>0</v>
          </cell>
          <cell r="AN3993">
            <v>0</v>
          </cell>
          <cell r="AO3993">
            <v>0</v>
          </cell>
          <cell r="AP3993">
            <v>0</v>
          </cell>
          <cell r="AQ3993">
            <v>0</v>
          </cell>
          <cell r="AR3993">
            <v>0</v>
          </cell>
          <cell r="AS3993">
            <v>0</v>
          </cell>
          <cell r="AT3993" t="str">
            <v>Savanna</v>
          </cell>
          <cell r="AU3993" t="str">
            <v>Transformed</v>
          </cell>
          <cell r="AV3993" t="str">
            <v>Cropping</v>
          </cell>
          <cell r="AW3993" t="str">
            <v>NA</v>
          </cell>
          <cell r="AX3993" t="str">
            <v>Human modified. Full canopy orchard</v>
          </cell>
          <cell r="AY3993" t="str">
            <v>Not clear if exotic or native due to status of IDs, and taxonomy of megacephala gp. 1,m700m2 area sampled.</v>
          </cell>
        </row>
        <row r="3994">
          <cell r="A3994" t="str">
            <v>Samways_1983_05</v>
          </cell>
          <cell r="B3994" t="str">
            <v>Gibb, Heloise</v>
          </cell>
          <cell r="C3994" t="str">
            <v>Africa</v>
          </cell>
          <cell r="D3994" t="str">
            <v>South Africa</v>
          </cell>
          <cell r="E3994" t="str">
            <v>Mpumalanga</v>
          </cell>
          <cell r="F3994" t="str">
            <v>Nelspruit</v>
          </cell>
          <cell r="G3994">
            <v>5</v>
          </cell>
          <cell r="H3994" t="str">
            <v>Savanna</v>
          </cell>
          <cell r="I3994">
            <v>649</v>
          </cell>
          <cell r="J3994">
            <v>-25.45</v>
          </cell>
          <cell r="K3994">
            <v>30.96</v>
          </cell>
          <cell r="L3994" t="str">
            <v>In publication</v>
          </cell>
          <cell r="M3994" t="str">
            <v>NA</v>
          </cell>
          <cell r="N3994" t="str">
            <v>NA</v>
          </cell>
          <cell r="O3994">
            <v>18</v>
          </cell>
          <cell r="P3994" t="str">
            <v>NA</v>
          </cell>
          <cell r="Q3994" t="str">
            <v>NA</v>
          </cell>
          <cell r="R3994">
            <v>12</v>
          </cell>
          <cell r="S3994" t="str">
            <v>NA</v>
          </cell>
          <cell r="T3994">
            <v>1</v>
          </cell>
          <cell r="U3994">
            <v>1980</v>
          </cell>
          <cell r="V3994" t="str">
            <v>NA</v>
          </cell>
          <cell r="W3994">
            <v>6</v>
          </cell>
          <cell r="X3994">
            <v>1980</v>
          </cell>
          <cell r="Y3994">
            <v>1</v>
          </cell>
          <cell r="Z3994">
            <v>1</v>
          </cell>
          <cell r="AA3994">
            <v>1</v>
          </cell>
          <cell r="AB3994">
            <v>0</v>
          </cell>
          <cell r="AC3994" t="str">
            <v>Pitfall</v>
          </cell>
          <cell r="AD3994" t="str">
            <v>Each habitat was sampled using a set of four pitfall traps representing  the corners of a 1-m square. Each trap was a test-tube (18 x 150 mm) containing a 2 cm depth of 7 parts 70% ethyl alcohol and 3 parts glycerol. Sampling was for 72 continuous hours every 14th day. Trapping was continuous for 6 months from 14 January 1980 to 16 June 1980. Minimum 12 sampling occasions.</v>
          </cell>
          <cell r="AE3994">
            <v>4</v>
          </cell>
          <cell r="AF3994">
            <v>2.5499999999999998</v>
          </cell>
          <cell r="AG3994">
            <v>1</v>
          </cell>
          <cell r="AH3994">
            <v>864</v>
          </cell>
          <cell r="AI3994">
            <v>144</v>
          </cell>
          <cell r="AJ3994">
            <v>0</v>
          </cell>
          <cell r="AK3994">
            <v>0</v>
          </cell>
          <cell r="AL3994">
            <v>0</v>
          </cell>
          <cell r="AM3994">
            <v>0</v>
          </cell>
          <cell r="AN3994">
            <v>0</v>
          </cell>
          <cell r="AO3994">
            <v>0</v>
          </cell>
          <cell r="AP3994">
            <v>0</v>
          </cell>
          <cell r="AQ3994">
            <v>0</v>
          </cell>
          <cell r="AR3994">
            <v>0</v>
          </cell>
          <cell r="AS3994">
            <v>0</v>
          </cell>
          <cell r="AT3994" t="str">
            <v>Savanna</v>
          </cell>
          <cell r="AU3994" t="str">
            <v>Transformed</v>
          </cell>
          <cell r="AV3994" t="str">
            <v>Cropping</v>
          </cell>
          <cell r="AW3994" t="str">
            <v>NA</v>
          </cell>
          <cell r="AX3994" t="str">
            <v>Human modified. Clearing of orchard</v>
          </cell>
          <cell r="AY3994" t="str">
            <v>Not clear if exotic or native due to status of IDs, and taxonomy of megacephala gp. 1,m700m2 area sampled.</v>
          </cell>
        </row>
        <row r="3995">
          <cell r="A3995" t="str">
            <v>Samways_1983_06</v>
          </cell>
          <cell r="B3995" t="str">
            <v>Gibb, Heloise</v>
          </cell>
          <cell r="C3995" t="str">
            <v>Africa</v>
          </cell>
          <cell r="D3995" t="str">
            <v>South Africa</v>
          </cell>
          <cell r="E3995" t="str">
            <v>Mpumalanga</v>
          </cell>
          <cell r="F3995" t="str">
            <v>Nelspruit</v>
          </cell>
          <cell r="G3995">
            <v>6</v>
          </cell>
          <cell r="H3995" t="str">
            <v>Savanna</v>
          </cell>
          <cell r="I3995">
            <v>649</v>
          </cell>
          <cell r="J3995">
            <v>-25.45</v>
          </cell>
          <cell r="K3995">
            <v>30.96</v>
          </cell>
          <cell r="L3995" t="str">
            <v>In publication</v>
          </cell>
          <cell r="M3995" t="str">
            <v>NA</v>
          </cell>
          <cell r="N3995" t="str">
            <v>NA</v>
          </cell>
          <cell r="O3995">
            <v>18</v>
          </cell>
          <cell r="P3995" t="str">
            <v>NA</v>
          </cell>
          <cell r="Q3995" t="str">
            <v>NA</v>
          </cell>
          <cell r="R3995">
            <v>12</v>
          </cell>
          <cell r="S3995" t="str">
            <v>NA</v>
          </cell>
          <cell r="T3995">
            <v>1</v>
          </cell>
          <cell r="U3995">
            <v>1980</v>
          </cell>
          <cell r="V3995" t="str">
            <v>NA</v>
          </cell>
          <cell r="W3995">
            <v>6</v>
          </cell>
          <cell r="X3995">
            <v>1980</v>
          </cell>
          <cell r="Y3995">
            <v>1</v>
          </cell>
          <cell r="Z3995">
            <v>1</v>
          </cell>
          <cell r="AA3995">
            <v>1</v>
          </cell>
          <cell r="AB3995">
            <v>0</v>
          </cell>
          <cell r="AC3995" t="str">
            <v>Pitfall</v>
          </cell>
          <cell r="AD3995" t="str">
            <v>Each habitat was sampled using a set of four pitfall traps representing  the corners of a 1-m square. Each trap was a test-tube (18 x 150 mm) containing a 2 cm depth of 7 parts 70% ethyl alcohol and 3 parts glycerol. Sampling was for 72 continuous hours every 14th day. Trapping was continuous for 6 months from 14 January 1980 to 16 June 1980. Minimum 12 sampling occasions.</v>
          </cell>
          <cell r="AE3995">
            <v>4</v>
          </cell>
          <cell r="AF3995">
            <v>2.5499999999999998</v>
          </cell>
          <cell r="AG3995">
            <v>1</v>
          </cell>
          <cell r="AH3995">
            <v>864</v>
          </cell>
          <cell r="AI3995">
            <v>144</v>
          </cell>
          <cell r="AJ3995">
            <v>0</v>
          </cell>
          <cell r="AK3995">
            <v>0</v>
          </cell>
          <cell r="AL3995">
            <v>0</v>
          </cell>
          <cell r="AM3995">
            <v>0</v>
          </cell>
          <cell r="AN3995">
            <v>0</v>
          </cell>
          <cell r="AO3995">
            <v>0</v>
          </cell>
          <cell r="AP3995">
            <v>0</v>
          </cell>
          <cell r="AQ3995">
            <v>0</v>
          </cell>
          <cell r="AR3995">
            <v>0</v>
          </cell>
          <cell r="AS3995">
            <v>0</v>
          </cell>
          <cell r="AT3995" t="str">
            <v>Savanna</v>
          </cell>
          <cell r="AU3995" t="str">
            <v>Transformed</v>
          </cell>
          <cell r="AV3995" t="str">
            <v>Cropping</v>
          </cell>
          <cell r="AW3995" t="str">
            <v>NA</v>
          </cell>
          <cell r="AX3995" t="str">
            <v>Human modified. Partial canopy orchard</v>
          </cell>
          <cell r="AY3995" t="str">
            <v>Not clear if exotic or native due to status of IDs, and taxonomy of megacephala gp. 1,m700m2 area sampled.</v>
          </cell>
        </row>
        <row r="3996">
          <cell r="A3996" t="str">
            <v>Samways_1983_07</v>
          </cell>
          <cell r="B3996" t="str">
            <v>Gibb, Heloise</v>
          </cell>
          <cell r="C3996" t="str">
            <v>Africa</v>
          </cell>
          <cell r="D3996" t="str">
            <v>South Africa</v>
          </cell>
          <cell r="E3996" t="str">
            <v>Mpumalanga</v>
          </cell>
          <cell r="F3996" t="str">
            <v>Nelspruit</v>
          </cell>
          <cell r="G3996">
            <v>7</v>
          </cell>
          <cell r="H3996" t="str">
            <v>Savanna</v>
          </cell>
          <cell r="I3996">
            <v>649</v>
          </cell>
          <cell r="J3996">
            <v>-25.45</v>
          </cell>
          <cell r="K3996">
            <v>30.96</v>
          </cell>
          <cell r="L3996" t="str">
            <v>In publication</v>
          </cell>
          <cell r="M3996" t="str">
            <v>NA</v>
          </cell>
          <cell r="N3996" t="str">
            <v>NA</v>
          </cell>
          <cell r="O3996">
            <v>21</v>
          </cell>
          <cell r="P3996" t="str">
            <v>NA</v>
          </cell>
          <cell r="Q3996" t="str">
            <v>NA</v>
          </cell>
          <cell r="R3996">
            <v>12</v>
          </cell>
          <cell r="S3996" t="str">
            <v>NA</v>
          </cell>
          <cell r="T3996">
            <v>1</v>
          </cell>
          <cell r="U3996">
            <v>1980</v>
          </cell>
          <cell r="V3996" t="str">
            <v>NA</v>
          </cell>
          <cell r="W3996">
            <v>6</v>
          </cell>
          <cell r="X3996">
            <v>1980</v>
          </cell>
          <cell r="Y3996">
            <v>1</v>
          </cell>
          <cell r="Z3996">
            <v>1</v>
          </cell>
          <cell r="AA3996">
            <v>1</v>
          </cell>
          <cell r="AB3996">
            <v>0</v>
          </cell>
          <cell r="AC3996" t="str">
            <v>Pitfall</v>
          </cell>
          <cell r="AD3996" t="str">
            <v>Each habitat was sampled using a set of four pitfall traps representing  the corners of a 1-m square. Each trap was a test-tube (18 x 150 mm) containing a 2 cm depth of 7 parts 70% ethyl alcohol and 3 parts glycerol. Sampling was for 72 continuous hours every 14th day. Trapping was continuous for 6 months from 14 January 1980 to 16 June 1980. Minimum 12 sampling occasions.</v>
          </cell>
          <cell r="AE3996">
            <v>4</v>
          </cell>
          <cell r="AF3996">
            <v>2.5499999999999998</v>
          </cell>
          <cell r="AG3996">
            <v>1</v>
          </cell>
          <cell r="AH3996">
            <v>864</v>
          </cell>
          <cell r="AI3996">
            <v>144</v>
          </cell>
          <cell r="AJ3996">
            <v>0</v>
          </cell>
          <cell r="AK3996">
            <v>0</v>
          </cell>
          <cell r="AL3996">
            <v>0</v>
          </cell>
          <cell r="AM3996">
            <v>0</v>
          </cell>
          <cell r="AN3996">
            <v>0</v>
          </cell>
          <cell r="AO3996">
            <v>0</v>
          </cell>
          <cell r="AP3996">
            <v>0</v>
          </cell>
          <cell r="AQ3996">
            <v>0</v>
          </cell>
          <cell r="AR3996">
            <v>0</v>
          </cell>
          <cell r="AS3996">
            <v>0</v>
          </cell>
          <cell r="AT3996" t="str">
            <v>Savanna</v>
          </cell>
          <cell r="AU3996" t="str">
            <v>Transformed</v>
          </cell>
          <cell r="AV3996" t="str">
            <v>Cropping</v>
          </cell>
          <cell r="AW3996" t="str">
            <v>NA</v>
          </cell>
          <cell r="AX3996" t="str">
            <v>Human modified. Clumps of rank grass</v>
          </cell>
          <cell r="AY3996" t="str">
            <v>Not clear if exotic or native due to status of IDs, and taxonomy of megacephala gp. 1,m700m2 area sampled.</v>
          </cell>
        </row>
        <row r="3997">
          <cell r="A3997" t="str">
            <v>Samways_1983_08</v>
          </cell>
          <cell r="B3997" t="str">
            <v>Gibb, Heloise</v>
          </cell>
          <cell r="C3997" t="str">
            <v>Africa</v>
          </cell>
          <cell r="D3997" t="str">
            <v>South Africa</v>
          </cell>
          <cell r="E3997" t="str">
            <v>Mpumalanga</v>
          </cell>
          <cell r="F3997" t="str">
            <v>Nelspruit</v>
          </cell>
          <cell r="G3997">
            <v>8</v>
          </cell>
          <cell r="H3997" t="str">
            <v>Subtropical forest</v>
          </cell>
          <cell r="I3997">
            <v>649</v>
          </cell>
          <cell r="J3997">
            <v>-25.45</v>
          </cell>
          <cell r="K3997">
            <v>30.96</v>
          </cell>
          <cell r="L3997" t="str">
            <v>In publication</v>
          </cell>
          <cell r="M3997" t="str">
            <v>NA</v>
          </cell>
          <cell r="N3997" t="str">
            <v>NA</v>
          </cell>
          <cell r="O3997">
            <v>26</v>
          </cell>
          <cell r="P3997" t="str">
            <v>NA</v>
          </cell>
          <cell r="Q3997" t="str">
            <v>NA</v>
          </cell>
          <cell r="R3997">
            <v>12</v>
          </cell>
          <cell r="S3997" t="str">
            <v>NA</v>
          </cell>
          <cell r="T3997">
            <v>1</v>
          </cell>
          <cell r="U3997">
            <v>1980</v>
          </cell>
          <cell r="V3997" t="str">
            <v>NA</v>
          </cell>
          <cell r="W3997">
            <v>6</v>
          </cell>
          <cell r="X3997">
            <v>1980</v>
          </cell>
          <cell r="Y3997">
            <v>1</v>
          </cell>
          <cell r="Z3997">
            <v>1</v>
          </cell>
          <cell r="AA3997">
            <v>1</v>
          </cell>
          <cell r="AB3997">
            <v>0</v>
          </cell>
          <cell r="AC3997" t="str">
            <v>Pitfall</v>
          </cell>
          <cell r="AD3997" t="str">
            <v>Each habitat was sampled using a set of four pitfall traps representing  the corners of a 1-m square. Each trap was a test-tube (18 x 150 mm) containing a 2 cm depth of 7 parts 70% ethyl alcohol and 3 parts glycerol. Sampling was for 72 continuous hours every 14th day. Trapping was continuous for 6 months from 14 January 1980 to 16 June 1980. Minimum 12 sampling occasions.</v>
          </cell>
          <cell r="AE3997">
            <v>4</v>
          </cell>
          <cell r="AF3997">
            <v>2.5499999999999998</v>
          </cell>
          <cell r="AG3997">
            <v>1</v>
          </cell>
          <cell r="AH3997">
            <v>864</v>
          </cell>
          <cell r="AI3997">
            <v>144</v>
          </cell>
          <cell r="AJ3997">
            <v>0</v>
          </cell>
          <cell r="AK3997">
            <v>0</v>
          </cell>
          <cell r="AL3997">
            <v>0</v>
          </cell>
          <cell r="AM3997">
            <v>0</v>
          </cell>
          <cell r="AN3997">
            <v>0</v>
          </cell>
          <cell r="AO3997">
            <v>0</v>
          </cell>
          <cell r="AP3997">
            <v>0</v>
          </cell>
          <cell r="AQ3997">
            <v>0</v>
          </cell>
          <cell r="AR3997">
            <v>0</v>
          </cell>
          <cell r="AS3997">
            <v>0</v>
          </cell>
          <cell r="AT3997" t="str">
            <v>Subtropical forest</v>
          </cell>
          <cell r="AU3997" t="str">
            <v>Transformed</v>
          </cell>
          <cell r="AV3997" t="str">
            <v>Cropping</v>
          </cell>
          <cell r="AW3997" t="str">
            <v>NA</v>
          </cell>
          <cell r="AX3997" t="str">
            <v>Human modified. Thin, short grass</v>
          </cell>
          <cell r="AY3997" t="str">
            <v>Not clear if exotic or native due to status of IDs, and taxonomy of megacephala gp. 1,m700m2 area sampled.</v>
          </cell>
        </row>
        <row r="3998">
          <cell r="A3998" t="str">
            <v>Samways_1983_09</v>
          </cell>
          <cell r="B3998" t="str">
            <v>Gibb, Heloise</v>
          </cell>
          <cell r="C3998" t="str">
            <v>Africa</v>
          </cell>
          <cell r="D3998" t="str">
            <v>South Africa</v>
          </cell>
          <cell r="E3998" t="str">
            <v>Mpumalanga</v>
          </cell>
          <cell r="F3998" t="str">
            <v>Nelspruit</v>
          </cell>
          <cell r="G3998">
            <v>9</v>
          </cell>
          <cell r="H3998" t="str">
            <v>Savanna</v>
          </cell>
          <cell r="I3998">
            <v>649</v>
          </cell>
          <cell r="J3998">
            <v>-25.45</v>
          </cell>
          <cell r="K3998">
            <v>30.96</v>
          </cell>
          <cell r="L3998" t="str">
            <v>In publication</v>
          </cell>
          <cell r="M3998" t="str">
            <v>NA</v>
          </cell>
          <cell r="N3998" t="str">
            <v>NA</v>
          </cell>
          <cell r="O3998">
            <v>28</v>
          </cell>
          <cell r="P3998" t="str">
            <v>NA</v>
          </cell>
          <cell r="Q3998" t="str">
            <v>NA</v>
          </cell>
          <cell r="R3998">
            <v>12</v>
          </cell>
          <cell r="S3998" t="str">
            <v>NA</v>
          </cell>
          <cell r="T3998">
            <v>1</v>
          </cell>
          <cell r="U3998">
            <v>1980</v>
          </cell>
          <cell r="V3998" t="str">
            <v>NA</v>
          </cell>
          <cell r="W3998">
            <v>6</v>
          </cell>
          <cell r="X3998">
            <v>1980</v>
          </cell>
          <cell r="Y3998">
            <v>1</v>
          </cell>
          <cell r="Z3998">
            <v>1</v>
          </cell>
          <cell r="AA3998">
            <v>1</v>
          </cell>
          <cell r="AB3998">
            <v>0</v>
          </cell>
          <cell r="AC3998" t="str">
            <v>Pitfall</v>
          </cell>
          <cell r="AD3998" t="str">
            <v>Each habitat was sampled using a set of four pitfall traps representing  the corners of a 1-m square. Each trap was a test-tube (18 x 150 mm) containing a 2 cm depth of 7 parts 70% ethyl alcohol and 3 parts glycerol. Sampling was for 72 continuous hours every 14th day. Trapping was continuous for 6 months from 14 January 1980 to 16 June 1980. Minimum 12 sampling occasions.</v>
          </cell>
          <cell r="AE3998">
            <v>4</v>
          </cell>
          <cell r="AF3998">
            <v>2.5499999999999998</v>
          </cell>
          <cell r="AG3998">
            <v>1</v>
          </cell>
          <cell r="AH3998">
            <v>864</v>
          </cell>
          <cell r="AI3998">
            <v>144</v>
          </cell>
          <cell r="AJ3998">
            <v>0</v>
          </cell>
          <cell r="AK3998">
            <v>0</v>
          </cell>
          <cell r="AL3998">
            <v>0</v>
          </cell>
          <cell r="AM3998">
            <v>0</v>
          </cell>
          <cell r="AN3998">
            <v>0</v>
          </cell>
          <cell r="AO3998">
            <v>0</v>
          </cell>
          <cell r="AP3998">
            <v>0</v>
          </cell>
          <cell r="AQ3998">
            <v>0</v>
          </cell>
          <cell r="AR3998">
            <v>0</v>
          </cell>
          <cell r="AS3998">
            <v>0</v>
          </cell>
          <cell r="AT3998" t="str">
            <v>Savanna</v>
          </cell>
          <cell r="AU3998" t="str">
            <v>Transformed</v>
          </cell>
          <cell r="AV3998" t="str">
            <v>Cropping</v>
          </cell>
          <cell r="AW3998" t="str">
            <v>NA</v>
          </cell>
          <cell r="AX3998" t="str">
            <v>Human modified. Thin, long grass</v>
          </cell>
          <cell r="AY3998" t="str">
            <v>Not clear if exotic or native due to status of IDs, and taxonomy of megacephala gp. 1,m700m2 area sampled.</v>
          </cell>
        </row>
        <row r="3999">
          <cell r="A3999" t="str">
            <v>Samways_1983_10</v>
          </cell>
          <cell r="B3999" t="str">
            <v>Gibb, Heloise</v>
          </cell>
          <cell r="C3999" t="str">
            <v>Africa</v>
          </cell>
          <cell r="D3999" t="str">
            <v>South Africa</v>
          </cell>
          <cell r="E3999" t="str">
            <v>Mpumalanga</v>
          </cell>
          <cell r="F3999" t="str">
            <v>Nelspruit</v>
          </cell>
          <cell r="G3999">
            <v>10</v>
          </cell>
          <cell r="H3999" t="str">
            <v>Savanna</v>
          </cell>
          <cell r="I3999">
            <v>649</v>
          </cell>
          <cell r="J3999">
            <v>-25.45</v>
          </cell>
          <cell r="K3999">
            <v>30.96</v>
          </cell>
          <cell r="L3999" t="str">
            <v>In publication</v>
          </cell>
          <cell r="M3999" t="str">
            <v>NA</v>
          </cell>
          <cell r="N3999" t="str">
            <v>NA</v>
          </cell>
          <cell r="O3999">
            <v>10</v>
          </cell>
          <cell r="P3999" t="str">
            <v>NA</v>
          </cell>
          <cell r="Q3999" t="str">
            <v>NA</v>
          </cell>
          <cell r="R3999">
            <v>12</v>
          </cell>
          <cell r="S3999" t="str">
            <v>NA</v>
          </cell>
          <cell r="T3999">
            <v>1</v>
          </cell>
          <cell r="U3999">
            <v>1980</v>
          </cell>
          <cell r="V3999" t="str">
            <v>NA</v>
          </cell>
          <cell r="W3999">
            <v>6</v>
          </cell>
          <cell r="X3999">
            <v>1980</v>
          </cell>
          <cell r="Y3999">
            <v>1</v>
          </cell>
          <cell r="Z3999">
            <v>1</v>
          </cell>
          <cell r="AA3999">
            <v>1</v>
          </cell>
          <cell r="AB3999">
            <v>0</v>
          </cell>
          <cell r="AC3999" t="str">
            <v>Pitfall</v>
          </cell>
          <cell r="AD3999" t="str">
            <v>Each habitat was sampled using a set of four pitfall traps representing  the corners of a 1-m square. Each trap was a test-tube (18 x 150 mm) containing a 2 cm depth of 7 parts 70% ethyl alcohol and 3 parts glycerol. Sampling was for 72 continuous hours every 14th day. Trapping was continuous for 6 months from 14 January 1980 to 16 June 1980. Minimum 12 sampling occasions.</v>
          </cell>
          <cell r="AE3999">
            <v>4</v>
          </cell>
          <cell r="AF3999">
            <v>2.5499999999999998</v>
          </cell>
          <cell r="AG3999">
            <v>1</v>
          </cell>
          <cell r="AH3999">
            <v>864</v>
          </cell>
          <cell r="AI3999">
            <v>144</v>
          </cell>
          <cell r="AJ3999">
            <v>0</v>
          </cell>
          <cell r="AK3999">
            <v>0</v>
          </cell>
          <cell r="AL3999">
            <v>0</v>
          </cell>
          <cell r="AM3999">
            <v>0</v>
          </cell>
          <cell r="AN3999">
            <v>0</v>
          </cell>
          <cell r="AO3999">
            <v>0</v>
          </cell>
          <cell r="AP3999">
            <v>0</v>
          </cell>
          <cell r="AQ3999">
            <v>0</v>
          </cell>
          <cell r="AR3999">
            <v>0</v>
          </cell>
          <cell r="AS3999">
            <v>0</v>
          </cell>
          <cell r="AT3999" t="str">
            <v>Savanna</v>
          </cell>
          <cell r="AU3999" t="str">
            <v>Transformed</v>
          </cell>
          <cell r="AV3999" t="str">
            <v>Cropping</v>
          </cell>
          <cell r="AW3999" t="str">
            <v>NA</v>
          </cell>
          <cell r="AX3999" t="str">
            <v>Human modified. Partial canopy young orchard</v>
          </cell>
          <cell r="AY3999" t="str">
            <v>Not clear if exotic or native due to status of IDs, and taxonomy of megacephala gp. 1,m700m2 area sampled.</v>
          </cell>
        </row>
        <row r="4000">
          <cell r="A4000" t="str">
            <v>Samways_1983_11</v>
          </cell>
          <cell r="B4000" t="str">
            <v>Gibb, Heloise</v>
          </cell>
          <cell r="C4000" t="str">
            <v>Africa</v>
          </cell>
          <cell r="D4000" t="str">
            <v>South Africa</v>
          </cell>
          <cell r="E4000" t="str">
            <v>Mpumalanga</v>
          </cell>
          <cell r="F4000" t="str">
            <v>Nelspruit</v>
          </cell>
          <cell r="G4000">
            <v>11</v>
          </cell>
          <cell r="H4000" t="str">
            <v>Savanna</v>
          </cell>
          <cell r="I4000">
            <v>649</v>
          </cell>
          <cell r="J4000">
            <v>-25.45</v>
          </cell>
          <cell r="K4000">
            <v>30.96</v>
          </cell>
          <cell r="L4000" t="str">
            <v>In publication</v>
          </cell>
          <cell r="M4000" t="str">
            <v>NA</v>
          </cell>
          <cell r="N4000" t="str">
            <v>NA</v>
          </cell>
          <cell r="O4000">
            <v>9</v>
          </cell>
          <cell r="P4000" t="str">
            <v>NA</v>
          </cell>
          <cell r="Q4000" t="str">
            <v>NA</v>
          </cell>
          <cell r="R4000">
            <v>12</v>
          </cell>
          <cell r="S4000" t="str">
            <v>NA</v>
          </cell>
          <cell r="T4000">
            <v>1</v>
          </cell>
          <cell r="U4000">
            <v>1980</v>
          </cell>
          <cell r="V4000" t="str">
            <v>NA</v>
          </cell>
          <cell r="W4000">
            <v>6</v>
          </cell>
          <cell r="X4000">
            <v>1980</v>
          </cell>
          <cell r="Y4000">
            <v>1</v>
          </cell>
          <cell r="Z4000">
            <v>1</v>
          </cell>
          <cell r="AA4000">
            <v>1</v>
          </cell>
          <cell r="AB4000">
            <v>0</v>
          </cell>
          <cell r="AC4000" t="str">
            <v>Pitfall</v>
          </cell>
          <cell r="AD4000" t="str">
            <v>Each habitat was sampled using a set of four pitfall traps representing  the corners of a 1-m square. Each trap was a test-tube (18 x 150 mm) containing a 2 cm depth of 7 parts 70% ethyl alcohol and 3 parts glycerol. Sampling was for 72 continuous hours every 14th day. Trapping was continuous for 6 months from 14 January 1980 to 16 June 1980. Minimum 12 sampling occasions.</v>
          </cell>
          <cell r="AE4000">
            <v>4</v>
          </cell>
          <cell r="AF4000">
            <v>2.5499999999999998</v>
          </cell>
          <cell r="AG4000">
            <v>1</v>
          </cell>
          <cell r="AH4000">
            <v>864</v>
          </cell>
          <cell r="AI4000">
            <v>144</v>
          </cell>
          <cell r="AJ4000">
            <v>0</v>
          </cell>
          <cell r="AK4000">
            <v>0</v>
          </cell>
          <cell r="AL4000">
            <v>0</v>
          </cell>
          <cell r="AM4000">
            <v>0</v>
          </cell>
          <cell r="AN4000">
            <v>0</v>
          </cell>
          <cell r="AO4000">
            <v>0</v>
          </cell>
          <cell r="AP4000">
            <v>0</v>
          </cell>
          <cell r="AQ4000">
            <v>0</v>
          </cell>
          <cell r="AR4000">
            <v>0</v>
          </cell>
          <cell r="AS4000">
            <v>0</v>
          </cell>
          <cell r="AT4000" t="str">
            <v>Savanna</v>
          </cell>
          <cell r="AU4000" t="str">
            <v>Transformed</v>
          </cell>
          <cell r="AV4000" t="str">
            <v>Cropping</v>
          </cell>
          <cell r="AW4000" t="str">
            <v>NA</v>
          </cell>
          <cell r="AX4000" t="str">
            <v>Human modified. Full canopy young orchard</v>
          </cell>
          <cell r="AY4000" t="str">
            <v>Not clear if exotic or native due to status of IDs, and taxonomy of megacephala gp. 1,m700m2 area sampled.</v>
          </cell>
        </row>
        <row r="4001">
          <cell r="A4001" t="str">
            <v>Samways_1983_12</v>
          </cell>
          <cell r="B4001" t="str">
            <v>Gibb, Heloise</v>
          </cell>
          <cell r="C4001" t="str">
            <v>Africa</v>
          </cell>
          <cell r="D4001" t="str">
            <v>South Africa</v>
          </cell>
          <cell r="E4001" t="str">
            <v>Mpumalanga</v>
          </cell>
          <cell r="F4001" t="str">
            <v>Nelspruit</v>
          </cell>
          <cell r="G4001" t="str">
            <v>NA</v>
          </cell>
          <cell r="H4001" t="str">
            <v>COMBINED SITES</v>
          </cell>
          <cell r="I4001">
            <v>649</v>
          </cell>
          <cell r="J4001">
            <v>-25.45</v>
          </cell>
          <cell r="K4001">
            <v>30.96</v>
          </cell>
          <cell r="L4001" t="str">
            <v>In publication</v>
          </cell>
          <cell r="M4001" t="str">
            <v>NA</v>
          </cell>
          <cell r="N4001">
            <v>10488</v>
          </cell>
          <cell r="O4001">
            <v>49</v>
          </cell>
          <cell r="P4001" t="str">
            <v>NA</v>
          </cell>
          <cell r="Q4001" t="str">
            <v>NA</v>
          </cell>
          <cell r="R4001">
            <v>12</v>
          </cell>
          <cell r="S4001" t="str">
            <v>NA</v>
          </cell>
          <cell r="T4001">
            <v>1</v>
          </cell>
          <cell r="U4001">
            <v>1980</v>
          </cell>
          <cell r="V4001" t="str">
            <v>NA</v>
          </cell>
          <cell r="W4001">
            <v>6</v>
          </cell>
          <cell r="X4001">
            <v>1980</v>
          </cell>
          <cell r="Y4001">
            <v>11</v>
          </cell>
          <cell r="Z4001">
            <v>1</v>
          </cell>
          <cell r="AA4001">
            <v>1</v>
          </cell>
          <cell r="AB4001" t="str">
            <v>NA</v>
          </cell>
          <cell r="AC4001" t="str">
            <v>Pitfall</v>
          </cell>
          <cell r="AD4001" t="str">
            <v>Each habitat was sampled using a set of four pitfall traps representing  the corners of a 1-m square. Each trap was a test-tube (18 x 150 mm) containing a 2 cm depth of 7 parts 70% ethyl alcohol and 3 parts glycerol. Sampling was for 72 continuous hours every 14th day. Trapping was continuous for 6 months from 14 January 1980 to 16 June 1980. Minimum 12 sampling occasions.</v>
          </cell>
          <cell r="AE4001">
            <v>44</v>
          </cell>
          <cell r="AF4001">
            <v>2.5499999999999998</v>
          </cell>
          <cell r="AG4001">
            <v>1</v>
          </cell>
          <cell r="AH4001">
            <v>864</v>
          </cell>
          <cell r="AI4001">
            <v>1584</v>
          </cell>
          <cell r="AJ4001">
            <v>0</v>
          </cell>
          <cell r="AK4001">
            <v>0</v>
          </cell>
          <cell r="AL4001">
            <v>0</v>
          </cell>
          <cell r="AM4001">
            <v>0</v>
          </cell>
          <cell r="AN4001">
            <v>0</v>
          </cell>
          <cell r="AO4001">
            <v>0</v>
          </cell>
          <cell r="AP4001">
            <v>0</v>
          </cell>
          <cell r="AQ4001">
            <v>0</v>
          </cell>
          <cell r="AR4001">
            <v>0</v>
          </cell>
          <cell r="AS4001">
            <v>0</v>
          </cell>
          <cell r="AT4001" t="str">
            <v>COMBINED SITES</v>
          </cell>
          <cell r="AU4001" t="str">
            <v>NA</v>
          </cell>
          <cell r="AV4001" t="str">
            <v>NA</v>
          </cell>
          <cell r="AW4001" t="str">
            <v>NA</v>
          </cell>
          <cell r="AX4001" t="str">
            <v>COMBINED SITES</v>
          </cell>
          <cell r="AY4001" t="str">
            <v>Not clear if exotic or native due to status of IDs, and taxonomy of megacephala gp. 1,m700m2 area sampled.</v>
          </cell>
        </row>
        <row r="4002">
          <cell r="A4002" t="str">
            <v>Sanders_etal_2006_01</v>
          </cell>
          <cell r="B4002" t="str">
            <v>Gibb, Heloise</v>
          </cell>
          <cell r="C4002" t="str">
            <v>North America</v>
          </cell>
          <cell r="D4002" t="str">
            <v>U.S.A.</v>
          </cell>
          <cell r="E4002" t="str">
            <v>Tennessee</v>
          </cell>
          <cell r="F4002" t="str">
            <v>ABCR</v>
          </cell>
          <cell r="G4002" t="str">
            <v>NA</v>
          </cell>
          <cell r="H4002" t="str">
            <v>Temperate forest</v>
          </cell>
          <cell r="I4002">
            <v>379</v>
          </cell>
          <cell r="J4002">
            <v>35.61</v>
          </cell>
          <cell r="K4002">
            <v>-83.93</v>
          </cell>
          <cell r="L4002" t="str">
            <v>GPS</v>
          </cell>
          <cell r="M4002" t="str">
            <v>NA</v>
          </cell>
          <cell r="N4002">
            <v>52</v>
          </cell>
          <cell r="O4002">
            <v>11</v>
          </cell>
          <cell r="P4002">
            <v>11</v>
          </cell>
          <cell r="Q4002">
            <v>0</v>
          </cell>
          <cell r="R4002" t="str">
            <v>NA</v>
          </cell>
          <cell r="S4002" t="str">
            <v>NA</v>
          </cell>
          <cell r="T4002" t="str">
            <v>NA</v>
          </cell>
          <cell r="U4002">
            <v>2004</v>
          </cell>
          <cell r="V4002" t="str">
            <v>NA</v>
          </cell>
          <cell r="W4002" t="str">
            <v>NA</v>
          </cell>
          <cell r="X4002">
            <v>2005</v>
          </cell>
          <cell r="Y4002" t="str">
            <v>NA</v>
          </cell>
          <cell r="Z4002" t="str">
            <v>NA</v>
          </cell>
          <cell r="AA4002" t="str">
            <v>NA</v>
          </cell>
          <cell r="AB4002" t="str">
            <v>NA</v>
          </cell>
          <cell r="AC4002" t="str">
            <v>Winkler</v>
          </cell>
          <cell r="AD4002" t="str">
            <v>NA</v>
          </cell>
          <cell r="AE4002">
            <v>0</v>
          </cell>
          <cell r="AF4002">
            <v>0</v>
          </cell>
          <cell r="AG4002">
            <v>0</v>
          </cell>
          <cell r="AH4002">
            <v>0</v>
          </cell>
          <cell r="AI4002">
            <v>0</v>
          </cell>
          <cell r="AJ4002">
            <v>0</v>
          </cell>
          <cell r="AK4002">
            <v>0</v>
          </cell>
          <cell r="AL4002">
            <v>0</v>
          </cell>
          <cell r="AM4002">
            <v>0</v>
          </cell>
          <cell r="AN4002">
            <v>16</v>
          </cell>
          <cell r="AO4002" t="str">
            <v>NA</v>
          </cell>
          <cell r="AP4002">
            <v>0</v>
          </cell>
          <cell r="AQ4002">
            <v>0</v>
          </cell>
          <cell r="AR4002" t="str">
            <v>NA</v>
          </cell>
          <cell r="AS4002" t="str">
            <v>NA</v>
          </cell>
          <cell r="AT4002" t="str">
            <v>Temperate forest</v>
          </cell>
          <cell r="AU4002" t="str">
            <v>Undisturbed</v>
          </cell>
          <cell r="AV4002" t="str">
            <v>NA</v>
          </cell>
          <cell r="AW4002" t="str">
            <v>NA</v>
          </cell>
          <cell r="AX4002" t="str">
            <v>NA</v>
          </cell>
          <cell r="AY4002" t="str">
            <v>NA</v>
          </cell>
        </row>
        <row r="4003">
          <cell r="A4003" t="str">
            <v>Sanders_etal_2006_02</v>
          </cell>
          <cell r="B4003" t="str">
            <v>Gibb, Heloise</v>
          </cell>
          <cell r="C4003" t="str">
            <v>North America</v>
          </cell>
          <cell r="D4003" t="str">
            <v>U.S.A.</v>
          </cell>
          <cell r="E4003" t="str">
            <v>Tennessee</v>
          </cell>
          <cell r="F4003" t="str">
            <v>PABR</v>
          </cell>
          <cell r="G4003" t="str">
            <v>NA</v>
          </cell>
          <cell r="H4003" t="str">
            <v>Temperate forest</v>
          </cell>
          <cell r="I4003">
            <v>403</v>
          </cell>
          <cell r="J4003">
            <v>35.659999999999997</v>
          </cell>
          <cell r="K4003">
            <v>-83.94</v>
          </cell>
          <cell r="L4003" t="str">
            <v>GPS</v>
          </cell>
          <cell r="M4003" t="str">
            <v>NA</v>
          </cell>
          <cell r="N4003">
            <v>64</v>
          </cell>
          <cell r="O4003">
            <v>16</v>
          </cell>
          <cell r="P4003">
            <v>16</v>
          </cell>
          <cell r="Q4003">
            <v>0</v>
          </cell>
          <cell r="R4003" t="str">
            <v>NA</v>
          </cell>
          <cell r="S4003" t="str">
            <v>NA</v>
          </cell>
          <cell r="T4003" t="str">
            <v>NA</v>
          </cell>
          <cell r="U4003">
            <v>2004</v>
          </cell>
          <cell r="V4003" t="str">
            <v>NA</v>
          </cell>
          <cell r="W4003" t="str">
            <v>NA</v>
          </cell>
          <cell r="X4003">
            <v>2005</v>
          </cell>
          <cell r="Y4003" t="str">
            <v>NA</v>
          </cell>
          <cell r="Z4003" t="str">
            <v>NA</v>
          </cell>
          <cell r="AA4003" t="str">
            <v>NA</v>
          </cell>
          <cell r="AB4003" t="str">
            <v>NA</v>
          </cell>
          <cell r="AC4003" t="str">
            <v>Winkler</v>
          </cell>
          <cell r="AD4003" t="str">
            <v>NA</v>
          </cell>
          <cell r="AE4003">
            <v>0</v>
          </cell>
          <cell r="AF4003">
            <v>0</v>
          </cell>
          <cell r="AG4003">
            <v>0</v>
          </cell>
          <cell r="AH4003">
            <v>0</v>
          </cell>
          <cell r="AI4003">
            <v>0</v>
          </cell>
          <cell r="AJ4003">
            <v>0</v>
          </cell>
          <cell r="AK4003">
            <v>0</v>
          </cell>
          <cell r="AL4003">
            <v>0</v>
          </cell>
          <cell r="AM4003">
            <v>0</v>
          </cell>
          <cell r="AN4003">
            <v>16</v>
          </cell>
          <cell r="AO4003" t="str">
            <v>NA</v>
          </cell>
          <cell r="AP4003">
            <v>0</v>
          </cell>
          <cell r="AQ4003">
            <v>0</v>
          </cell>
          <cell r="AR4003" t="str">
            <v>NA</v>
          </cell>
          <cell r="AS4003" t="str">
            <v>NA</v>
          </cell>
          <cell r="AT4003" t="str">
            <v>Temperate forest</v>
          </cell>
          <cell r="AU4003" t="str">
            <v>Undisturbed</v>
          </cell>
          <cell r="AV4003" t="str">
            <v>NA</v>
          </cell>
          <cell r="AW4003" t="str">
            <v>NA</v>
          </cell>
          <cell r="AX4003" t="str">
            <v>NA</v>
          </cell>
          <cell r="AY4003" t="str">
            <v>NA</v>
          </cell>
        </row>
        <row r="4004">
          <cell r="A4004" t="str">
            <v>Sanders_etal_2006_03</v>
          </cell>
          <cell r="B4004" t="str">
            <v>Gibb, Heloise</v>
          </cell>
          <cell r="C4004" t="str">
            <v>North America</v>
          </cell>
          <cell r="D4004" t="str">
            <v>U.S.A.</v>
          </cell>
          <cell r="E4004" t="str">
            <v>North Carolina</v>
          </cell>
          <cell r="F4004" t="str">
            <v>TWMI</v>
          </cell>
          <cell r="G4004" t="str">
            <v>NA</v>
          </cell>
          <cell r="H4004" t="str">
            <v>Temperate forest</v>
          </cell>
          <cell r="I4004">
            <v>440</v>
          </cell>
          <cell r="J4004">
            <v>35.549999999999997</v>
          </cell>
          <cell r="K4004">
            <v>-83.88</v>
          </cell>
          <cell r="L4004" t="str">
            <v>GPS</v>
          </cell>
          <cell r="M4004" t="str">
            <v>NA</v>
          </cell>
          <cell r="N4004">
            <v>84</v>
          </cell>
          <cell r="O4004">
            <v>19</v>
          </cell>
          <cell r="P4004">
            <v>19</v>
          </cell>
          <cell r="Q4004">
            <v>0</v>
          </cell>
          <cell r="R4004" t="str">
            <v>NA</v>
          </cell>
          <cell r="S4004" t="str">
            <v>NA</v>
          </cell>
          <cell r="T4004" t="str">
            <v>NA</v>
          </cell>
          <cell r="U4004">
            <v>2004</v>
          </cell>
          <cell r="V4004" t="str">
            <v>NA</v>
          </cell>
          <cell r="W4004" t="str">
            <v>NA</v>
          </cell>
          <cell r="X4004">
            <v>2005</v>
          </cell>
          <cell r="Y4004" t="str">
            <v>NA</v>
          </cell>
          <cell r="Z4004" t="str">
            <v>NA</v>
          </cell>
          <cell r="AA4004" t="str">
            <v>NA</v>
          </cell>
          <cell r="AB4004" t="str">
            <v>NA</v>
          </cell>
          <cell r="AC4004" t="str">
            <v>Winkler</v>
          </cell>
          <cell r="AD4004" t="str">
            <v>NA</v>
          </cell>
          <cell r="AE4004">
            <v>0</v>
          </cell>
          <cell r="AF4004">
            <v>0</v>
          </cell>
          <cell r="AG4004">
            <v>0</v>
          </cell>
          <cell r="AH4004">
            <v>0</v>
          </cell>
          <cell r="AI4004">
            <v>0</v>
          </cell>
          <cell r="AJ4004">
            <v>0</v>
          </cell>
          <cell r="AK4004">
            <v>0</v>
          </cell>
          <cell r="AL4004">
            <v>0</v>
          </cell>
          <cell r="AM4004">
            <v>0</v>
          </cell>
          <cell r="AN4004">
            <v>16</v>
          </cell>
          <cell r="AO4004" t="str">
            <v>NA</v>
          </cell>
          <cell r="AP4004">
            <v>0</v>
          </cell>
          <cell r="AQ4004">
            <v>0</v>
          </cell>
          <cell r="AR4004" t="str">
            <v>NA</v>
          </cell>
          <cell r="AS4004" t="str">
            <v>NA</v>
          </cell>
          <cell r="AT4004" t="str">
            <v>Temperate forest</v>
          </cell>
          <cell r="AU4004" t="str">
            <v>Undisturbed</v>
          </cell>
          <cell r="AV4004" t="str">
            <v>NA</v>
          </cell>
          <cell r="AW4004" t="str">
            <v>NA</v>
          </cell>
          <cell r="AX4004" t="str">
            <v>NA</v>
          </cell>
          <cell r="AY4004" t="str">
            <v>NA</v>
          </cell>
        </row>
        <row r="4005">
          <cell r="A4005" t="str">
            <v>Sanders_etal_2006_04</v>
          </cell>
          <cell r="B4005" t="str">
            <v>Gibb, Heloise</v>
          </cell>
          <cell r="C4005" t="str">
            <v>North America</v>
          </cell>
          <cell r="D4005" t="str">
            <v>U.S.A.</v>
          </cell>
          <cell r="E4005" t="str">
            <v>Tennessee</v>
          </cell>
          <cell r="F4005" t="str">
            <v>TRMT</v>
          </cell>
          <cell r="G4005" t="str">
            <v>NA</v>
          </cell>
          <cell r="H4005" t="str">
            <v>Temperate forest</v>
          </cell>
          <cell r="I4005">
            <v>462</v>
          </cell>
          <cell r="J4005">
            <v>35.57</v>
          </cell>
          <cell r="K4005">
            <v>-83.69</v>
          </cell>
          <cell r="L4005" t="str">
            <v>GPS</v>
          </cell>
          <cell r="M4005" t="str">
            <v>NA</v>
          </cell>
          <cell r="N4005">
            <v>105</v>
          </cell>
          <cell r="O4005">
            <v>18</v>
          </cell>
          <cell r="P4005">
            <v>18</v>
          </cell>
          <cell r="Q4005">
            <v>0</v>
          </cell>
          <cell r="R4005" t="str">
            <v>NA</v>
          </cell>
          <cell r="S4005" t="str">
            <v>NA</v>
          </cell>
          <cell r="T4005" t="str">
            <v>NA</v>
          </cell>
          <cell r="U4005">
            <v>2004</v>
          </cell>
          <cell r="V4005" t="str">
            <v>NA</v>
          </cell>
          <cell r="W4005" t="str">
            <v>NA</v>
          </cell>
          <cell r="X4005">
            <v>2005</v>
          </cell>
          <cell r="Y4005" t="str">
            <v>NA</v>
          </cell>
          <cell r="Z4005" t="str">
            <v>NA</v>
          </cell>
          <cell r="AA4005" t="str">
            <v>NA</v>
          </cell>
          <cell r="AB4005" t="str">
            <v>NA</v>
          </cell>
          <cell r="AC4005" t="str">
            <v>Winkler</v>
          </cell>
          <cell r="AD4005" t="str">
            <v>NA</v>
          </cell>
          <cell r="AE4005">
            <v>0</v>
          </cell>
          <cell r="AF4005">
            <v>0</v>
          </cell>
          <cell r="AG4005">
            <v>0</v>
          </cell>
          <cell r="AH4005">
            <v>0</v>
          </cell>
          <cell r="AI4005">
            <v>0</v>
          </cell>
          <cell r="AJ4005">
            <v>0</v>
          </cell>
          <cell r="AK4005">
            <v>0</v>
          </cell>
          <cell r="AL4005">
            <v>0</v>
          </cell>
          <cell r="AM4005">
            <v>0</v>
          </cell>
          <cell r="AN4005">
            <v>16</v>
          </cell>
          <cell r="AO4005" t="str">
            <v>NA</v>
          </cell>
          <cell r="AP4005">
            <v>0</v>
          </cell>
          <cell r="AQ4005">
            <v>0</v>
          </cell>
          <cell r="AR4005" t="str">
            <v>NA</v>
          </cell>
          <cell r="AS4005" t="str">
            <v>NA</v>
          </cell>
          <cell r="AT4005" t="str">
            <v>Temperate forest</v>
          </cell>
          <cell r="AU4005" t="str">
            <v>Undisturbed</v>
          </cell>
          <cell r="AV4005" t="str">
            <v>NA</v>
          </cell>
          <cell r="AW4005" t="str">
            <v>NA</v>
          </cell>
          <cell r="AX4005" t="str">
            <v>NA</v>
          </cell>
          <cell r="AY4005" t="str">
            <v>NA</v>
          </cell>
        </row>
        <row r="4006">
          <cell r="A4006" t="str">
            <v>Sanders_etal_2006_05</v>
          </cell>
          <cell r="B4006" t="str">
            <v>Gibb, Heloise</v>
          </cell>
          <cell r="C4006" t="str">
            <v>North America</v>
          </cell>
          <cell r="D4006" t="str">
            <v>U.S.A.</v>
          </cell>
          <cell r="E4006" t="str">
            <v>North Carolina</v>
          </cell>
          <cell r="F4006" t="str">
            <v>FODA</v>
          </cell>
          <cell r="G4006" t="str">
            <v>NA</v>
          </cell>
          <cell r="H4006" t="str">
            <v>Temperate forest</v>
          </cell>
          <cell r="I4006">
            <v>511</v>
          </cell>
          <cell r="J4006">
            <v>35.46</v>
          </cell>
          <cell r="K4006">
            <v>-83.81</v>
          </cell>
          <cell r="L4006" t="str">
            <v>GPS</v>
          </cell>
          <cell r="M4006" t="str">
            <v>NA</v>
          </cell>
          <cell r="N4006">
            <v>92</v>
          </cell>
          <cell r="O4006">
            <v>17</v>
          </cell>
          <cell r="P4006">
            <v>17</v>
          </cell>
          <cell r="Q4006">
            <v>0</v>
          </cell>
          <cell r="R4006" t="str">
            <v>NA</v>
          </cell>
          <cell r="S4006" t="str">
            <v>NA</v>
          </cell>
          <cell r="T4006" t="str">
            <v>NA</v>
          </cell>
          <cell r="U4006">
            <v>2004</v>
          </cell>
          <cell r="V4006" t="str">
            <v>NA</v>
          </cell>
          <cell r="W4006" t="str">
            <v>NA</v>
          </cell>
          <cell r="X4006">
            <v>2005</v>
          </cell>
          <cell r="Y4006" t="str">
            <v>NA</v>
          </cell>
          <cell r="Z4006" t="str">
            <v>NA</v>
          </cell>
          <cell r="AA4006" t="str">
            <v>NA</v>
          </cell>
          <cell r="AB4006" t="str">
            <v>NA</v>
          </cell>
          <cell r="AC4006" t="str">
            <v>Winkler</v>
          </cell>
          <cell r="AD4006" t="str">
            <v>NA</v>
          </cell>
          <cell r="AE4006">
            <v>0</v>
          </cell>
          <cell r="AF4006">
            <v>0</v>
          </cell>
          <cell r="AG4006">
            <v>0</v>
          </cell>
          <cell r="AH4006">
            <v>0</v>
          </cell>
          <cell r="AI4006">
            <v>0</v>
          </cell>
          <cell r="AJ4006">
            <v>0</v>
          </cell>
          <cell r="AK4006">
            <v>0</v>
          </cell>
          <cell r="AL4006">
            <v>0</v>
          </cell>
          <cell r="AM4006">
            <v>0</v>
          </cell>
          <cell r="AN4006">
            <v>16</v>
          </cell>
          <cell r="AO4006" t="str">
            <v>NA</v>
          </cell>
          <cell r="AP4006">
            <v>0</v>
          </cell>
          <cell r="AQ4006">
            <v>0</v>
          </cell>
          <cell r="AR4006" t="str">
            <v>NA</v>
          </cell>
          <cell r="AS4006" t="str">
            <v>NA</v>
          </cell>
          <cell r="AT4006" t="str">
            <v>Temperate forest</v>
          </cell>
          <cell r="AU4006" t="str">
            <v>Undisturbed</v>
          </cell>
          <cell r="AV4006" t="str">
            <v>NA</v>
          </cell>
          <cell r="AW4006" t="str">
            <v>NA</v>
          </cell>
          <cell r="AX4006" t="str">
            <v>NA</v>
          </cell>
          <cell r="AY4006" t="str">
            <v>NA</v>
          </cell>
        </row>
        <row r="4007">
          <cell r="A4007" t="str">
            <v>Sanders_etal_2006_06</v>
          </cell>
          <cell r="B4007" t="str">
            <v>Gibb, Heloise</v>
          </cell>
          <cell r="C4007" t="str">
            <v>North America</v>
          </cell>
          <cell r="D4007" t="str">
            <v>U.S.A.</v>
          </cell>
          <cell r="E4007" t="str">
            <v>North Carolina</v>
          </cell>
          <cell r="F4007" t="str">
            <v>LECO</v>
          </cell>
          <cell r="G4007" t="str">
            <v>NA</v>
          </cell>
          <cell r="H4007" t="str">
            <v>Temperate forest</v>
          </cell>
          <cell r="I4007">
            <v>520</v>
          </cell>
          <cell r="J4007">
            <v>35.6</v>
          </cell>
          <cell r="K4007">
            <v>-83.74</v>
          </cell>
          <cell r="L4007" t="str">
            <v>GPS</v>
          </cell>
          <cell r="M4007" t="str">
            <v>NA</v>
          </cell>
          <cell r="N4007">
            <v>37</v>
          </cell>
          <cell r="O4007">
            <v>6</v>
          </cell>
          <cell r="P4007">
            <v>6</v>
          </cell>
          <cell r="Q4007">
            <v>0</v>
          </cell>
          <cell r="R4007" t="str">
            <v>NA</v>
          </cell>
          <cell r="S4007" t="str">
            <v>NA</v>
          </cell>
          <cell r="T4007" t="str">
            <v>NA</v>
          </cell>
          <cell r="U4007">
            <v>2004</v>
          </cell>
          <cell r="V4007" t="str">
            <v>NA</v>
          </cell>
          <cell r="W4007" t="str">
            <v>NA</v>
          </cell>
          <cell r="X4007">
            <v>2005</v>
          </cell>
          <cell r="Y4007" t="str">
            <v>NA</v>
          </cell>
          <cell r="Z4007" t="str">
            <v>NA</v>
          </cell>
          <cell r="AA4007" t="str">
            <v>NA</v>
          </cell>
          <cell r="AB4007" t="str">
            <v>NA</v>
          </cell>
          <cell r="AC4007" t="str">
            <v>Winkler</v>
          </cell>
          <cell r="AD4007" t="str">
            <v>NA</v>
          </cell>
          <cell r="AE4007">
            <v>0</v>
          </cell>
          <cell r="AF4007">
            <v>0</v>
          </cell>
          <cell r="AG4007">
            <v>0</v>
          </cell>
          <cell r="AH4007">
            <v>0</v>
          </cell>
          <cell r="AI4007">
            <v>0</v>
          </cell>
          <cell r="AJ4007">
            <v>0</v>
          </cell>
          <cell r="AK4007">
            <v>0</v>
          </cell>
          <cell r="AL4007">
            <v>0</v>
          </cell>
          <cell r="AM4007">
            <v>0</v>
          </cell>
          <cell r="AN4007">
            <v>16</v>
          </cell>
          <cell r="AO4007" t="str">
            <v>NA</v>
          </cell>
          <cell r="AP4007">
            <v>0</v>
          </cell>
          <cell r="AQ4007">
            <v>0</v>
          </cell>
          <cell r="AR4007" t="str">
            <v>NA</v>
          </cell>
          <cell r="AS4007" t="str">
            <v>NA</v>
          </cell>
          <cell r="AT4007" t="str">
            <v>Temperate forest</v>
          </cell>
          <cell r="AU4007" t="str">
            <v>Undisturbed</v>
          </cell>
          <cell r="AV4007" t="str">
            <v>NA</v>
          </cell>
          <cell r="AW4007" t="str">
            <v>NA</v>
          </cell>
          <cell r="AX4007" t="str">
            <v>NA</v>
          </cell>
          <cell r="AY4007" t="str">
            <v>NA</v>
          </cell>
        </row>
        <row r="4008">
          <cell r="A4008" t="str">
            <v>Sanders_etal_2006_07</v>
          </cell>
          <cell r="B4008" t="str">
            <v>Gibb, Heloise</v>
          </cell>
          <cell r="C4008" t="str">
            <v>North America</v>
          </cell>
          <cell r="D4008" t="str">
            <v>U.S.A.</v>
          </cell>
          <cell r="E4008" t="str">
            <v>North Carolina</v>
          </cell>
          <cell r="F4008" t="str">
            <v>OCLF</v>
          </cell>
          <cell r="G4008" t="str">
            <v>NA</v>
          </cell>
          <cell r="H4008" t="str">
            <v>Temperate forest</v>
          </cell>
          <cell r="I4008">
            <v>625</v>
          </cell>
          <cell r="J4008">
            <v>35.65</v>
          </cell>
          <cell r="K4008">
            <v>-83.31</v>
          </cell>
          <cell r="L4008" t="str">
            <v>GPS</v>
          </cell>
          <cell r="M4008" t="str">
            <v>NA</v>
          </cell>
          <cell r="N4008">
            <v>38</v>
          </cell>
          <cell r="O4008">
            <v>13</v>
          </cell>
          <cell r="P4008">
            <v>13</v>
          </cell>
          <cell r="Q4008">
            <v>0</v>
          </cell>
          <cell r="R4008" t="str">
            <v>NA</v>
          </cell>
          <cell r="S4008" t="str">
            <v>NA</v>
          </cell>
          <cell r="T4008" t="str">
            <v>NA</v>
          </cell>
          <cell r="U4008">
            <v>2004</v>
          </cell>
          <cell r="V4008" t="str">
            <v>NA</v>
          </cell>
          <cell r="W4008" t="str">
            <v>NA</v>
          </cell>
          <cell r="X4008">
            <v>2005</v>
          </cell>
          <cell r="Y4008" t="str">
            <v>NA</v>
          </cell>
          <cell r="Z4008" t="str">
            <v>NA</v>
          </cell>
          <cell r="AA4008" t="str">
            <v>NA</v>
          </cell>
          <cell r="AB4008" t="str">
            <v>NA</v>
          </cell>
          <cell r="AC4008" t="str">
            <v>Winkler</v>
          </cell>
          <cell r="AD4008" t="str">
            <v>NA</v>
          </cell>
          <cell r="AE4008">
            <v>0</v>
          </cell>
          <cell r="AF4008">
            <v>0</v>
          </cell>
          <cell r="AG4008">
            <v>0</v>
          </cell>
          <cell r="AH4008">
            <v>0</v>
          </cell>
          <cell r="AI4008">
            <v>0</v>
          </cell>
          <cell r="AJ4008">
            <v>0</v>
          </cell>
          <cell r="AK4008">
            <v>0</v>
          </cell>
          <cell r="AL4008">
            <v>0</v>
          </cell>
          <cell r="AM4008">
            <v>0</v>
          </cell>
          <cell r="AN4008">
            <v>16</v>
          </cell>
          <cell r="AO4008" t="str">
            <v>NA</v>
          </cell>
          <cell r="AP4008">
            <v>0</v>
          </cell>
          <cell r="AQ4008">
            <v>0</v>
          </cell>
          <cell r="AR4008" t="str">
            <v>NA</v>
          </cell>
          <cell r="AS4008" t="str">
            <v>NA</v>
          </cell>
          <cell r="AT4008" t="str">
            <v>Temperate forest</v>
          </cell>
          <cell r="AU4008" t="str">
            <v>Undisturbed</v>
          </cell>
          <cell r="AV4008" t="str">
            <v>NA</v>
          </cell>
          <cell r="AW4008" t="str">
            <v>NA</v>
          </cell>
          <cell r="AX4008" t="str">
            <v>NA</v>
          </cell>
          <cell r="AY4008" t="str">
            <v>NA</v>
          </cell>
        </row>
        <row r="4009">
          <cell r="A4009" t="str">
            <v>Sanders_etal_2006_08</v>
          </cell>
          <cell r="B4009" t="str">
            <v>Gibb, Heloise</v>
          </cell>
          <cell r="C4009" t="str">
            <v>North America</v>
          </cell>
          <cell r="D4009" t="str">
            <v>U.S.A.</v>
          </cell>
          <cell r="E4009" t="str">
            <v>North Carolina</v>
          </cell>
          <cell r="F4009" t="str">
            <v>NOCR</v>
          </cell>
          <cell r="G4009" t="str">
            <v>NA</v>
          </cell>
          <cell r="H4009" t="str">
            <v>Temperate forest</v>
          </cell>
          <cell r="I4009">
            <v>656</v>
          </cell>
          <cell r="J4009">
            <v>35.5</v>
          </cell>
          <cell r="K4009">
            <v>-83.55</v>
          </cell>
          <cell r="L4009" t="str">
            <v>GPS</v>
          </cell>
          <cell r="M4009" t="str">
            <v>NA</v>
          </cell>
          <cell r="N4009">
            <v>125</v>
          </cell>
          <cell r="O4009">
            <v>21</v>
          </cell>
          <cell r="P4009">
            <v>21</v>
          </cell>
          <cell r="Q4009">
            <v>0</v>
          </cell>
          <cell r="R4009" t="str">
            <v>NA</v>
          </cell>
          <cell r="S4009" t="str">
            <v>NA</v>
          </cell>
          <cell r="T4009" t="str">
            <v>NA</v>
          </cell>
          <cell r="U4009">
            <v>2004</v>
          </cell>
          <cell r="V4009" t="str">
            <v>NA</v>
          </cell>
          <cell r="W4009" t="str">
            <v>NA</v>
          </cell>
          <cell r="X4009">
            <v>2005</v>
          </cell>
          <cell r="Y4009" t="str">
            <v>NA</v>
          </cell>
          <cell r="Z4009" t="str">
            <v>NA</v>
          </cell>
          <cell r="AA4009" t="str">
            <v>NA</v>
          </cell>
          <cell r="AB4009" t="str">
            <v>NA</v>
          </cell>
          <cell r="AC4009" t="str">
            <v>Winkler</v>
          </cell>
          <cell r="AD4009" t="str">
            <v>NA</v>
          </cell>
          <cell r="AE4009">
            <v>0</v>
          </cell>
          <cell r="AF4009">
            <v>0</v>
          </cell>
          <cell r="AG4009">
            <v>0</v>
          </cell>
          <cell r="AH4009">
            <v>0</v>
          </cell>
          <cell r="AI4009">
            <v>0</v>
          </cell>
          <cell r="AJ4009">
            <v>0</v>
          </cell>
          <cell r="AK4009">
            <v>0</v>
          </cell>
          <cell r="AL4009">
            <v>0</v>
          </cell>
          <cell r="AM4009">
            <v>0</v>
          </cell>
          <cell r="AN4009">
            <v>16</v>
          </cell>
          <cell r="AO4009" t="str">
            <v>NA</v>
          </cell>
          <cell r="AP4009">
            <v>0</v>
          </cell>
          <cell r="AQ4009">
            <v>0</v>
          </cell>
          <cell r="AR4009" t="str">
            <v>NA</v>
          </cell>
          <cell r="AS4009" t="str">
            <v>NA</v>
          </cell>
          <cell r="AT4009" t="str">
            <v>Temperate forest</v>
          </cell>
          <cell r="AU4009" t="str">
            <v>Undisturbed</v>
          </cell>
          <cell r="AV4009" t="str">
            <v>NA</v>
          </cell>
          <cell r="AW4009" t="str">
            <v>NA</v>
          </cell>
          <cell r="AX4009" t="str">
            <v>NA</v>
          </cell>
          <cell r="AY4009" t="str">
            <v>NA</v>
          </cell>
        </row>
        <row r="4010">
          <cell r="A4010" t="str">
            <v>Sanders_etal_2006_09</v>
          </cell>
          <cell r="B4010" t="str">
            <v>Gibb, Heloise</v>
          </cell>
          <cell r="C4010" t="str">
            <v>North America</v>
          </cell>
          <cell r="D4010" t="str">
            <v>U.S.A.</v>
          </cell>
          <cell r="E4010" t="str">
            <v>Tennessee</v>
          </cell>
          <cell r="F4010" t="str">
            <v>TWCR</v>
          </cell>
          <cell r="G4010" t="str">
            <v>NA</v>
          </cell>
          <cell r="H4010" t="str">
            <v>Temperate forest</v>
          </cell>
          <cell r="I4010">
            <v>719</v>
          </cell>
          <cell r="J4010">
            <v>35.56</v>
          </cell>
          <cell r="K4010">
            <v>-83.5</v>
          </cell>
          <cell r="L4010" t="str">
            <v>GPS</v>
          </cell>
          <cell r="M4010" t="str">
            <v>NA</v>
          </cell>
          <cell r="N4010">
            <v>73</v>
          </cell>
          <cell r="O4010">
            <v>12</v>
          </cell>
          <cell r="P4010">
            <v>12</v>
          </cell>
          <cell r="Q4010">
            <v>0</v>
          </cell>
          <cell r="R4010" t="str">
            <v>NA</v>
          </cell>
          <cell r="S4010" t="str">
            <v>NA</v>
          </cell>
          <cell r="T4010" t="str">
            <v>NA</v>
          </cell>
          <cell r="U4010">
            <v>2004</v>
          </cell>
          <cell r="V4010" t="str">
            <v>NA</v>
          </cell>
          <cell r="W4010" t="str">
            <v>NA</v>
          </cell>
          <cell r="X4010">
            <v>2005</v>
          </cell>
          <cell r="Y4010" t="str">
            <v>NA</v>
          </cell>
          <cell r="Z4010" t="str">
            <v>NA</v>
          </cell>
          <cell r="AA4010" t="str">
            <v>NA</v>
          </cell>
          <cell r="AB4010" t="str">
            <v>NA</v>
          </cell>
          <cell r="AC4010" t="str">
            <v>Winkler</v>
          </cell>
          <cell r="AD4010" t="str">
            <v>NA</v>
          </cell>
          <cell r="AE4010">
            <v>0</v>
          </cell>
          <cell r="AF4010">
            <v>0</v>
          </cell>
          <cell r="AG4010">
            <v>0</v>
          </cell>
          <cell r="AH4010">
            <v>0</v>
          </cell>
          <cell r="AI4010">
            <v>0</v>
          </cell>
          <cell r="AJ4010">
            <v>0</v>
          </cell>
          <cell r="AK4010">
            <v>0</v>
          </cell>
          <cell r="AL4010">
            <v>0</v>
          </cell>
          <cell r="AM4010">
            <v>0</v>
          </cell>
          <cell r="AN4010">
            <v>16</v>
          </cell>
          <cell r="AO4010" t="str">
            <v>NA</v>
          </cell>
          <cell r="AP4010">
            <v>0</v>
          </cell>
          <cell r="AQ4010">
            <v>0</v>
          </cell>
          <cell r="AR4010" t="str">
            <v>NA</v>
          </cell>
          <cell r="AS4010" t="str">
            <v>NA</v>
          </cell>
          <cell r="AT4010" t="str">
            <v>Temperate forest</v>
          </cell>
          <cell r="AU4010" t="str">
            <v>Undisturbed</v>
          </cell>
          <cell r="AV4010" t="str">
            <v>NA</v>
          </cell>
          <cell r="AW4010" t="str">
            <v>NA</v>
          </cell>
          <cell r="AX4010" t="str">
            <v>NA</v>
          </cell>
          <cell r="AY4010" t="str">
            <v>NA</v>
          </cell>
        </row>
        <row r="4011">
          <cell r="A4011" t="str">
            <v>Sanders_etal_2006_10</v>
          </cell>
          <cell r="B4011" t="str">
            <v>Gibb, Heloise</v>
          </cell>
          <cell r="C4011" t="str">
            <v>North America</v>
          </cell>
          <cell r="D4011" t="str">
            <v>U.S.A.</v>
          </cell>
          <cell r="E4011" t="str">
            <v>Tennessee</v>
          </cell>
          <cell r="F4011" t="str">
            <v>TWCR</v>
          </cell>
          <cell r="G4011" t="str">
            <v>NA</v>
          </cell>
          <cell r="H4011" t="str">
            <v>Temperate forest</v>
          </cell>
          <cell r="I4011">
            <v>719</v>
          </cell>
          <cell r="J4011">
            <v>35.56</v>
          </cell>
          <cell r="K4011">
            <v>-83.5</v>
          </cell>
          <cell r="L4011" t="str">
            <v>GPS</v>
          </cell>
          <cell r="M4011" t="str">
            <v>NA</v>
          </cell>
          <cell r="N4011">
            <v>78</v>
          </cell>
          <cell r="O4011">
            <v>19</v>
          </cell>
          <cell r="P4011">
            <v>19</v>
          </cell>
          <cell r="Q4011">
            <v>0</v>
          </cell>
          <cell r="R4011" t="str">
            <v>NA</v>
          </cell>
          <cell r="S4011" t="str">
            <v>NA</v>
          </cell>
          <cell r="T4011" t="str">
            <v>NA</v>
          </cell>
          <cell r="U4011">
            <v>2004</v>
          </cell>
          <cell r="V4011" t="str">
            <v>NA</v>
          </cell>
          <cell r="W4011" t="str">
            <v>NA</v>
          </cell>
          <cell r="X4011">
            <v>2005</v>
          </cell>
          <cell r="Y4011" t="str">
            <v>NA</v>
          </cell>
          <cell r="Z4011" t="str">
            <v>NA</v>
          </cell>
          <cell r="AA4011" t="str">
            <v>NA</v>
          </cell>
          <cell r="AB4011" t="str">
            <v>NA</v>
          </cell>
          <cell r="AC4011" t="str">
            <v>Winkler</v>
          </cell>
          <cell r="AD4011" t="str">
            <v>NA</v>
          </cell>
          <cell r="AE4011">
            <v>0</v>
          </cell>
          <cell r="AF4011">
            <v>0</v>
          </cell>
          <cell r="AG4011">
            <v>0</v>
          </cell>
          <cell r="AH4011">
            <v>0</v>
          </cell>
          <cell r="AI4011">
            <v>0</v>
          </cell>
          <cell r="AJ4011">
            <v>0</v>
          </cell>
          <cell r="AK4011">
            <v>0</v>
          </cell>
          <cell r="AL4011">
            <v>0</v>
          </cell>
          <cell r="AM4011">
            <v>0</v>
          </cell>
          <cell r="AN4011">
            <v>16</v>
          </cell>
          <cell r="AO4011" t="str">
            <v>NA</v>
          </cell>
          <cell r="AP4011">
            <v>0</v>
          </cell>
          <cell r="AQ4011">
            <v>0</v>
          </cell>
          <cell r="AR4011" t="str">
            <v>NA</v>
          </cell>
          <cell r="AS4011" t="str">
            <v>NA</v>
          </cell>
          <cell r="AT4011" t="str">
            <v>Temperate forest</v>
          </cell>
          <cell r="AU4011" t="str">
            <v>Undisturbed</v>
          </cell>
          <cell r="AV4011" t="str">
            <v>NA</v>
          </cell>
          <cell r="AW4011" t="str">
            <v>NA</v>
          </cell>
          <cell r="AX4011" t="str">
            <v>NA</v>
          </cell>
          <cell r="AY4011" t="str">
            <v>NA</v>
          </cell>
        </row>
        <row r="4012">
          <cell r="A4012" t="str">
            <v>Sanders_etal_2006_11</v>
          </cell>
          <cell r="B4012" t="str">
            <v>Gibb, Heloise</v>
          </cell>
          <cell r="C4012" t="str">
            <v>North America</v>
          </cell>
          <cell r="D4012" t="str">
            <v>U.S.A.</v>
          </cell>
          <cell r="E4012" t="str">
            <v>North Carolina</v>
          </cell>
          <cell r="F4012" t="str">
            <v>KATR</v>
          </cell>
          <cell r="G4012" t="str">
            <v>NA</v>
          </cell>
          <cell r="H4012" t="str">
            <v>Temperate forest</v>
          </cell>
          <cell r="I4012">
            <v>786</v>
          </cell>
          <cell r="J4012">
            <v>35.69</v>
          </cell>
          <cell r="K4012">
            <v>-83.37</v>
          </cell>
          <cell r="L4012" t="str">
            <v>GPS</v>
          </cell>
          <cell r="M4012" t="str">
            <v>NA</v>
          </cell>
          <cell r="N4012">
            <v>37</v>
          </cell>
          <cell r="O4012">
            <v>8</v>
          </cell>
          <cell r="P4012">
            <v>8</v>
          </cell>
          <cell r="Q4012">
            <v>0</v>
          </cell>
          <cell r="R4012" t="str">
            <v>NA</v>
          </cell>
          <cell r="S4012" t="str">
            <v>NA</v>
          </cell>
          <cell r="T4012" t="str">
            <v>NA</v>
          </cell>
          <cell r="U4012">
            <v>2004</v>
          </cell>
          <cell r="V4012" t="str">
            <v>NA</v>
          </cell>
          <cell r="W4012" t="str">
            <v>NA</v>
          </cell>
          <cell r="X4012">
            <v>2005</v>
          </cell>
          <cell r="Y4012" t="str">
            <v>NA</v>
          </cell>
          <cell r="Z4012" t="str">
            <v>NA</v>
          </cell>
          <cell r="AA4012" t="str">
            <v>NA</v>
          </cell>
          <cell r="AB4012" t="str">
            <v>NA</v>
          </cell>
          <cell r="AC4012" t="str">
            <v>Winkler</v>
          </cell>
          <cell r="AD4012" t="str">
            <v>NA</v>
          </cell>
          <cell r="AE4012">
            <v>0</v>
          </cell>
          <cell r="AF4012">
            <v>0</v>
          </cell>
          <cell r="AG4012">
            <v>0</v>
          </cell>
          <cell r="AH4012">
            <v>0</v>
          </cell>
          <cell r="AI4012">
            <v>0</v>
          </cell>
          <cell r="AJ4012">
            <v>0</v>
          </cell>
          <cell r="AK4012">
            <v>0</v>
          </cell>
          <cell r="AL4012">
            <v>0</v>
          </cell>
          <cell r="AM4012">
            <v>0</v>
          </cell>
          <cell r="AN4012">
            <v>16</v>
          </cell>
          <cell r="AO4012" t="str">
            <v>NA</v>
          </cell>
          <cell r="AP4012">
            <v>0</v>
          </cell>
          <cell r="AQ4012">
            <v>0</v>
          </cell>
          <cell r="AR4012" t="str">
            <v>NA</v>
          </cell>
          <cell r="AS4012" t="str">
            <v>NA</v>
          </cell>
          <cell r="AT4012" t="str">
            <v>Temperate forest</v>
          </cell>
          <cell r="AU4012" t="str">
            <v>Undisturbed</v>
          </cell>
          <cell r="AV4012" t="str">
            <v>NA</v>
          </cell>
          <cell r="AW4012" t="str">
            <v>NA</v>
          </cell>
          <cell r="AX4012" t="str">
            <v>NA</v>
          </cell>
          <cell r="AY4012" t="str">
            <v>NA</v>
          </cell>
        </row>
        <row r="4013">
          <cell r="A4013" t="str">
            <v>Sanders_etal_2006_12</v>
          </cell>
          <cell r="B4013" t="str">
            <v>Gibb, Heloise</v>
          </cell>
          <cell r="C4013" t="str">
            <v>North America</v>
          </cell>
          <cell r="D4013" t="str">
            <v>U.S.A.</v>
          </cell>
          <cell r="E4013" t="str">
            <v>Tennessee</v>
          </cell>
          <cell r="F4013" t="str">
            <v>GOPR</v>
          </cell>
          <cell r="G4013" t="str">
            <v>NA</v>
          </cell>
          <cell r="H4013" t="str">
            <v>Temperate forest</v>
          </cell>
          <cell r="I4013">
            <v>941</v>
          </cell>
          <cell r="J4013">
            <v>35.479999999999997</v>
          </cell>
          <cell r="K4013">
            <v>-83.54</v>
          </cell>
          <cell r="L4013" t="str">
            <v>GPS</v>
          </cell>
          <cell r="M4013" t="str">
            <v>NA</v>
          </cell>
          <cell r="N4013">
            <v>73</v>
          </cell>
          <cell r="O4013">
            <v>8</v>
          </cell>
          <cell r="P4013">
            <v>8</v>
          </cell>
          <cell r="Q4013">
            <v>0</v>
          </cell>
          <cell r="R4013" t="str">
            <v>NA</v>
          </cell>
          <cell r="S4013" t="str">
            <v>NA</v>
          </cell>
          <cell r="T4013" t="str">
            <v>NA</v>
          </cell>
          <cell r="U4013">
            <v>2004</v>
          </cell>
          <cell r="V4013" t="str">
            <v>NA</v>
          </cell>
          <cell r="W4013" t="str">
            <v>NA</v>
          </cell>
          <cell r="X4013">
            <v>2005</v>
          </cell>
          <cell r="Y4013" t="str">
            <v>NA</v>
          </cell>
          <cell r="Z4013" t="str">
            <v>NA</v>
          </cell>
          <cell r="AA4013" t="str">
            <v>NA</v>
          </cell>
          <cell r="AB4013" t="str">
            <v>NA</v>
          </cell>
          <cell r="AC4013" t="str">
            <v>Winkler</v>
          </cell>
          <cell r="AD4013" t="str">
            <v>NA</v>
          </cell>
          <cell r="AE4013">
            <v>0</v>
          </cell>
          <cell r="AF4013">
            <v>0</v>
          </cell>
          <cell r="AG4013">
            <v>0</v>
          </cell>
          <cell r="AH4013">
            <v>0</v>
          </cell>
          <cell r="AI4013">
            <v>0</v>
          </cell>
          <cell r="AJ4013">
            <v>0</v>
          </cell>
          <cell r="AK4013">
            <v>0</v>
          </cell>
          <cell r="AL4013">
            <v>0</v>
          </cell>
          <cell r="AM4013">
            <v>0</v>
          </cell>
          <cell r="AN4013">
            <v>16</v>
          </cell>
          <cell r="AO4013" t="str">
            <v>NA</v>
          </cell>
          <cell r="AP4013">
            <v>0</v>
          </cell>
          <cell r="AQ4013">
            <v>0</v>
          </cell>
          <cell r="AR4013" t="str">
            <v>NA</v>
          </cell>
          <cell r="AS4013" t="str">
            <v>NA</v>
          </cell>
          <cell r="AT4013" t="str">
            <v>Temperate forest</v>
          </cell>
          <cell r="AU4013" t="str">
            <v>Undisturbed</v>
          </cell>
          <cell r="AV4013" t="str">
            <v>NA</v>
          </cell>
          <cell r="AW4013" t="str">
            <v>NA</v>
          </cell>
          <cell r="AX4013" t="str">
            <v>NA</v>
          </cell>
          <cell r="AY4013" t="str">
            <v>NA</v>
          </cell>
        </row>
        <row r="4014">
          <cell r="A4014" t="str">
            <v>Sanders_etal_2006_13</v>
          </cell>
          <cell r="B4014" t="str">
            <v>Gibb, Heloise</v>
          </cell>
          <cell r="C4014" t="str">
            <v>North America</v>
          </cell>
          <cell r="D4014" t="str">
            <v>U.S.A.</v>
          </cell>
          <cell r="E4014" t="str">
            <v>Tennessee</v>
          </cell>
          <cell r="F4014" t="str">
            <v>RMCD</v>
          </cell>
          <cell r="G4014" t="str">
            <v>NA</v>
          </cell>
          <cell r="H4014" t="str">
            <v>Temperate forest</v>
          </cell>
          <cell r="I4014">
            <v>941</v>
          </cell>
          <cell r="J4014">
            <v>35.74</v>
          </cell>
          <cell r="K4014">
            <v>-83.34</v>
          </cell>
          <cell r="L4014" t="str">
            <v>GPS</v>
          </cell>
          <cell r="M4014" t="str">
            <v>NA</v>
          </cell>
          <cell r="N4014">
            <v>84</v>
          </cell>
          <cell r="O4014">
            <v>11</v>
          </cell>
          <cell r="P4014">
            <v>11</v>
          </cell>
          <cell r="Q4014">
            <v>0</v>
          </cell>
          <cell r="R4014" t="str">
            <v>NA</v>
          </cell>
          <cell r="S4014" t="str">
            <v>NA</v>
          </cell>
          <cell r="T4014" t="str">
            <v>NA</v>
          </cell>
          <cell r="U4014">
            <v>2004</v>
          </cell>
          <cell r="V4014" t="str">
            <v>NA</v>
          </cell>
          <cell r="W4014" t="str">
            <v>NA</v>
          </cell>
          <cell r="X4014">
            <v>2005</v>
          </cell>
          <cell r="Y4014" t="str">
            <v>NA</v>
          </cell>
          <cell r="Z4014" t="str">
            <v>NA</v>
          </cell>
          <cell r="AA4014" t="str">
            <v>NA</v>
          </cell>
          <cell r="AB4014" t="str">
            <v>NA</v>
          </cell>
          <cell r="AC4014" t="str">
            <v>Winkler</v>
          </cell>
          <cell r="AD4014" t="str">
            <v>NA</v>
          </cell>
          <cell r="AE4014">
            <v>0</v>
          </cell>
          <cell r="AF4014">
            <v>0</v>
          </cell>
          <cell r="AG4014">
            <v>0</v>
          </cell>
          <cell r="AH4014">
            <v>0</v>
          </cell>
          <cell r="AI4014">
            <v>0</v>
          </cell>
          <cell r="AJ4014">
            <v>0</v>
          </cell>
          <cell r="AK4014">
            <v>0</v>
          </cell>
          <cell r="AL4014">
            <v>0</v>
          </cell>
          <cell r="AM4014">
            <v>0</v>
          </cell>
          <cell r="AN4014">
            <v>16</v>
          </cell>
          <cell r="AO4014" t="str">
            <v>NA</v>
          </cell>
          <cell r="AP4014">
            <v>0</v>
          </cell>
          <cell r="AQ4014">
            <v>0</v>
          </cell>
          <cell r="AR4014" t="str">
            <v>NA</v>
          </cell>
          <cell r="AS4014" t="str">
            <v>NA</v>
          </cell>
          <cell r="AT4014" t="str">
            <v>Temperate forest</v>
          </cell>
          <cell r="AU4014" t="str">
            <v>Undisturbed</v>
          </cell>
          <cell r="AV4014" t="str">
            <v>NA</v>
          </cell>
          <cell r="AW4014" t="str">
            <v>NA</v>
          </cell>
          <cell r="AX4014" t="str">
            <v>NA</v>
          </cell>
          <cell r="AY4014" t="str">
            <v>NA</v>
          </cell>
        </row>
        <row r="4015">
          <cell r="A4015" t="str">
            <v>Sanders_etal_2006_14</v>
          </cell>
          <cell r="B4015" t="str">
            <v>Gibb, Heloise</v>
          </cell>
          <cell r="C4015" t="str">
            <v>North America</v>
          </cell>
          <cell r="D4015" t="str">
            <v>U.S.A.</v>
          </cell>
          <cell r="E4015" t="str">
            <v>Tennessee</v>
          </cell>
          <cell r="F4015" t="str">
            <v>SNRG</v>
          </cell>
          <cell r="G4015" t="str">
            <v>NA</v>
          </cell>
          <cell r="H4015" t="str">
            <v>Temperate forest</v>
          </cell>
          <cell r="I4015">
            <v>988</v>
          </cell>
          <cell r="J4015">
            <v>35.71</v>
          </cell>
          <cell r="K4015">
            <v>-83.22</v>
          </cell>
          <cell r="L4015" t="str">
            <v>GPS</v>
          </cell>
          <cell r="M4015" t="str">
            <v>NA</v>
          </cell>
          <cell r="N4015">
            <v>33</v>
          </cell>
          <cell r="O4015">
            <v>8</v>
          </cell>
          <cell r="P4015">
            <v>8</v>
          </cell>
          <cell r="Q4015">
            <v>0</v>
          </cell>
          <cell r="R4015" t="str">
            <v>NA</v>
          </cell>
          <cell r="S4015" t="str">
            <v>NA</v>
          </cell>
          <cell r="T4015" t="str">
            <v>NA</v>
          </cell>
          <cell r="U4015">
            <v>2004</v>
          </cell>
          <cell r="V4015" t="str">
            <v>NA</v>
          </cell>
          <cell r="W4015" t="str">
            <v>NA</v>
          </cell>
          <cell r="X4015">
            <v>2005</v>
          </cell>
          <cell r="Y4015" t="str">
            <v>NA</v>
          </cell>
          <cell r="Z4015" t="str">
            <v>NA</v>
          </cell>
          <cell r="AA4015" t="str">
            <v>NA</v>
          </cell>
          <cell r="AB4015" t="str">
            <v>NA</v>
          </cell>
          <cell r="AC4015" t="str">
            <v>Winkler</v>
          </cell>
          <cell r="AD4015" t="str">
            <v>NA</v>
          </cell>
          <cell r="AE4015">
            <v>0</v>
          </cell>
          <cell r="AF4015">
            <v>0</v>
          </cell>
          <cell r="AG4015">
            <v>0</v>
          </cell>
          <cell r="AH4015">
            <v>0</v>
          </cell>
          <cell r="AI4015">
            <v>0</v>
          </cell>
          <cell r="AJ4015">
            <v>0</v>
          </cell>
          <cell r="AK4015">
            <v>0</v>
          </cell>
          <cell r="AL4015">
            <v>0</v>
          </cell>
          <cell r="AM4015">
            <v>0</v>
          </cell>
          <cell r="AN4015">
            <v>16</v>
          </cell>
          <cell r="AO4015" t="str">
            <v>NA</v>
          </cell>
          <cell r="AP4015">
            <v>0</v>
          </cell>
          <cell r="AQ4015">
            <v>0</v>
          </cell>
          <cell r="AR4015" t="str">
            <v>NA</v>
          </cell>
          <cell r="AS4015" t="str">
            <v>NA</v>
          </cell>
          <cell r="AT4015" t="str">
            <v>Temperate forest</v>
          </cell>
          <cell r="AU4015" t="str">
            <v>Undisturbed</v>
          </cell>
          <cell r="AV4015" t="str">
            <v>NA</v>
          </cell>
          <cell r="AW4015" t="str">
            <v>NA</v>
          </cell>
          <cell r="AX4015" t="str">
            <v>NA</v>
          </cell>
          <cell r="AY4015" t="str">
            <v>NA</v>
          </cell>
        </row>
        <row r="4016">
          <cell r="A4016" t="str">
            <v>Sanders_etal_2006_15</v>
          </cell>
          <cell r="B4016" t="str">
            <v>Gibb, Heloise</v>
          </cell>
          <cell r="C4016" t="str">
            <v>North America</v>
          </cell>
          <cell r="D4016" t="str">
            <v>U.S.A.</v>
          </cell>
          <cell r="E4016" t="str">
            <v>Tennessee</v>
          </cell>
          <cell r="F4016" t="str">
            <v>ALGR</v>
          </cell>
          <cell r="G4016" t="str">
            <v>NA</v>
          </cell>
          <cell r="H4016" t="str">
            <v>Temperate forest</v>
          </cell>
          <cell r="I4016">
            <v>1087</v>
          </cell>
          <cell r="J4016">
            <v>35.51</v>
          </cell>
          <cell r="K4016">
            <v>-83.27</v>
          </cell>
          <cell r="L4016" t="str">
            <v>GPS</v>
          </cell>
          <cell r="M4016" t="str">
            <v>NA</v>
          </cell>
          <cell r="N4016">
            <v>52</v>
          </cell>
          <cell r="O4016">
            <v>9</v>
          </cell>
          <cell r="P4016">
            <v>9</v>
          </cell>
          <cell r="Q4016">
            <v>0</v>
          </cell>
          <cell r="R4016" t="str">
            <v>NA</v>
          </cell>
          <cell r="S4016" t="str">
            <v>NA</v>
          </cell>
          <cell r="T4016" t="str">
            <v>NA</v>
          </cell>
          <cell r="U4016">
            <v>2004</v>
          </cell>
          <cell r="V4016" t="str">
            <v>NA</v>
          </cell>
          <cell r="W4016" t="str">
            <v>NA</v>
          </cell>
          <cell r="X4016">
            <v>2005</v>
          </cell>
          <cell r="Y4016" t="str">
            <v>NA</v>
          </cell>
          <cell r="Z4016" t="str">
            <v>NA</v>
          </cell>
          <cell r="AA4016" t="str">
            <v>NA</v>
          </cell>
          <cell r="AB4016" t="str">
            <v>NA</v>
          </cell>
          <cell r="AC4016" t="str">
            <v>Winkler</v>
          </cell>
          <cell r="AD4016" t="str">
            <v>NA</v>
          </cell>
          <cell r="AE4016">
            <v>0</v>
          </cell>
          <cell r="AF4016">
            <v>0</v>
          </cell>
          <cell r="AG4016">
            <v>0</v>
          </cell>
          <cell r="AH4016">
            <v>0</v>
          </cell>
          <cell r="AI4016">
            <v>0</v>
          </cell>
          <cell r="AJ4016">
            <v>0</v>
          </cell>
          <cell r="AK4016">
            <v>0</v>
          </cell>
          <cell r="AL4016">
            <v>0</v>
          </cell>
          <cell r="AM4016">
            <v>0</v>
          </cell>
          <cell r="AN4016">
            <v>16</v>
          </cell>
          <cell r="AO4016" t="str">
            <v>NA</v>
          </cell>
          <cell r="AP4016">
            <v>0</v>
          </cell>
          <cell r="AQ4016">
            <v>0</v>
          </cell>
          <cell r="AR4016" t="str">
            <v>NA</v>
          </cell>
          <cell r="AS4016" t="str">
            <v>NA</v>
          </cell>
          <cell r="AT4016" t="str">
            <v>Temperate forest</v>
          </cell>
          <cell r="AU4016" t="str">
            <v>Undisturbed</v>
          </cell>
          <cell r="AV4016" t="str">
            <v>NA</v>
          </cell>
          <cell r="AW4016" t="str">
            <v>NA</v>
          </cell>
          <cell r="AX4016" t="str">
            <v>NA</v>
          </cell>
          <cell r="AY4016" t="str">
            <v>NA</v>
          </cell>
        </row>
        <row r="4017">
          <cell r="A4017" t="str">
            <v>Sanders_etal_2006_16</v>
          </cell>
          <cell r="B4017" t="str">
            <v>Gibb, Heloise</v>
          </cell>
          <cell r="C4017" t="str">
            <v>North America</v>
          </cell>
          <cell r="D4017" t="str">
            <v>U.S.A.</v>
          </cell>
          <cell r="E4017" t="str">
            <v>North Carolina</v>
          </cell>
          <cell r="F4017" t="str">
            <v>STGA</v>
          </cell>
          <cell r="G4017" t="str">
            <v>NA</v>
          </cell>
          <cell r="H4017" t="str">
            <v>Temperate forest</v>
          </cell>
          <cell r="I4017">
            <v>1231</v>
          </cell>
          <cell r="J4017">
            <v>35.619999999999997</v>
          </cell>
          <cell r="K4017">
            <v>-83.1</v>
          </cell>
          <cell r="L4017" t="str">
            <v>GPS</v>
          </cell>
          <cell r="M4017" t="str">
            <v>NA</v>
          </cell>
          <cell r="N4017">
            <v>56</v>
          </cell>
          <cell r="O4017">
            <v>9</v>
          </cell>
          <cell r="P4017">
            <v>9</v>
          </cell>
          <cell r="Q4017">
            <v>0</v>
          </cell>
          <cell r="R4017" t="str">
            <v>NA</v>
          </cell>
          <cell r="S4017" t="str">
            <v>NA</v>
          </cell>
          <cell r="T4017" t="str">
            <v>NA</v>
          </cell>
          <cell r="U4017">
            <v>2004</v>
          </cell>
          <cell r="V4017" t="str">
            <v>NA</v>
          </cell>
          <cell r="W4017" t="str">
            <v>NA</v>
          </cell>
          <cell r="X4017">
            <v>2005</v>
          </cell>
          <cell r="Y4017" t="str">
            <v>NA</v>
          </cell>
          <cell r="Z4017" t="str">
            <v>NA</v>
          </cell>
          <cell r="AA4017" t="str">
            <v>NA</v>
          </cell>
          <cell r="AB4017" t="str">
            <v>NA</v>
          </cell>
          <cell r="AC4017" t="str">
            <v>Winkler</v>
          </cell>
          <cell r="AD4017" t="str">
            <v>NA</v>
          </cell>
          <cell r="AE4017">
            <v>0</v>
          </cell>
          <cell r="AF4017">
            <v>0</v>
          </cell>
          <cell r="AG4017">
            <v>0</v>
          </cell>
          <cell r="AH4017">
            <v>0</v>
          </cell>
          <cell r="AI4017">
            <v>0</v>
          </cell>
          <cell r="AJ4017">
            <v>0</v>
          </cell>
          <cell r="AK4017">
            <v>0</v>
          </cell>
          <cell r="AL4017">
            <v>0</v>
          </cell>
          <cell r="AM4017">
            <v>0</v>
          </cell>
          <cell r="AN4017">
            <v>16</v>
          </cell>
          <cell r="AO4017" t="str">
            <v>NA</v>
          </cell>
          <cell r="AP4017">
            <v>0</v>
          </cell>
          <cell r="AQ4017">
            <v>0</v>
          </cell>
          <cell r="AR4017" t="str">
            <v>NA</v>
          </cell>
          <cell r="AS4017" t="str">
            <v>NA</v>
          </cell>
          <cell r="AT4017" t="str">
            <v>Temperate forest</v>
          </cell>
          <cell r="AU4017" t="str">
            <v>Undisturbed</v>
          </cell>
          <cell r="AV4017" t="str">
            <v>NA</v>
          </cell>
          <cell r="AW4017" t="str">
            <v>NA</v>
          </cell>
          <cell r="AX4017" t="str">
            <v>NA</v>
          </cell>
          <cell r="AY4017" t="str">
            <v>NA</v>
          </cell>
        </row>
        <row r="4018">
          <cell r="A4018" t="str">
            <v>Sanders_etal_2006_17</v>
          </cell>
          <cell r="B4018" t="str">
            <v>Gibb, Heloise</v>
          </cell>
          <cell r="C4018" t="str">
            <v>North America</v>
          </cell>
          <cell r="D4018" t="str">
            <v>U.S.A.</v>
          </cell>
          <cell r="E4018" t="str">
            <v>North Carolina</v>
          </cell>
          <cell r="F4018" t="str">
            <v>BAGA</v>
          </cell>
          <cell r="G4018" t="str">
            <v>NA</v>
          </cell>
          <cell r="H4018" t="str">
            <v>Temperate forest</v>
          </cell>
          <cell r="I4018">
            <v>1342</v>
          </cell>
          <cell r="J4018">
            <v>35.700000000000003</v>
          </cell>
          <cell r="K4018">
            <v>-83.18</v>
          </cell>
          <cell r="L4018" t="str">
            <v>GPS</v>
          </cell>
          <cell r="M4018" t="str">
            <v>NA</v>
          </cell>
          <cell r="N4018">
            <v>50</v>
          </cell>
          <cell r="O4018">
            <v>8</v>
          </cell>
          <cell r="P4018">
            <v>8</v>
          </cell>
          <cell r="Q4018">
            <v>0</v>
          </cell>
          <cell r="R4018" t="str">
            <v>NA</v>
          </cell>
          <cell r="S4018" t="str">
            <v>NA</v>
          </cell>
          <cell r="T4018" t="str">
            <v>NA</v>
          </cell>
          <cell r="U4018">
            <v>2004</v>
          </cell>
          <cell r="V4018" t="str">
            <v>NA</v>
          </cell>
          <cell r="W4018" t="str">
            <v>NA</v>
          </cell>
          <cell r="X4018">
            <v>2005</v>
          </cell>
          <cell r="Y4018" t="str">
            <v>NA</v>
          </cell>
          <cell r="Z4018" t="str">
            <v>NA</v>
          </cell>
          <cell r="AA4018" t="str">
            <v>NA</v>
          </cell>
          <cell r="AB4018" t="str">
            <v>NA</v>
          </cell>
          <cell r="AC4018" t="str">
            <v>Winkler</v>
          </cell>
          <cell r="AD4018" t="str">
            <v>NA</v>
          </cell>
          <cell r="AE4018">
            <v>0</v>
          </cell>
          <cell r="AF4018">
            <v>0</v>
          </cell>
          <cell r="AG4018">
            <v>0</v>
          </cell>
          <cell r="AH4018">
            <v>0</v>
          </cell>
          <cell r="AI4018">
            <v>0</v>
          </cell>
          <cell r="AJ4018">
            <v>0</v>
          </cell>
          <cell r="AK4018">
            <v>0</v>
          </cell>
          <cell r="AL4018">
            <v>0</v>
          </cell>
          <cell r="AM4018">
            <v>0</v>
          </cell>
          <cell r="AN4018">
            <v>16</v>
          </cell>
          <cell r="AO4018" t="str">
            <v>NA</v>
          </cell>
          <cell r="AP4018">
            <v>0</v>
          </cell>
          <cell r="AQ4018">
            <v>0</v>
          </cell>
          <cell r="AR4018" t="str">
            <v>NA</v>
          </cell>
          <cell r="AS4018" t="str">
            <v>NA</v>
          </cell>
          <cell r="AT4018" t="str">
            <v>Temperate forest</v>
          </cell>
          <cell r="AU4018" t="str">
            <v>Undisturbed</v>
          </cell>
          <cell r="AV4018" t="str">
            <v>NA</v>
          </cell>
          <cell r="AW4018" t="str">
            <v>NA</v>
          </cell>
          <cell r="AX4018" t="str">
            <v>NA</v>
          </cell>
          <cell r="AY4018" t="str">
            <v>NA</v>
          </cell>
        </row>
        <row r="4019">
          <cell r="A4019" t="str">
            <v>Sanders_etal_2006_18</v>
          </cell>
          <cell r="B4019" t="str">
            <v>Gibb, Heloise</v>
          </cell>
          <cell r="C4019" t="str">
            <v>North America</v>
          </cell>
          <cell r="D4019" t="str">
            <v>U.S.A.</v>
          </cell>
          <cell r="E4019" t="str">
            <v>Tennessee</v>
          </cell>
          <cell r="F4019" t="str">
            <v>TLGP</v>
          </cell>
          <cell r="G4019" t="str">
            <v>NA</v>
          </cell>
          <cell r="H4019" t="str">
            <v>Temperate forest</v>
          </cell>
          <cell r="I4019">
            <v>1419</v>
          </cell>
          <cell r="J4019">
            <v>35.58</v>
          </cell>
          <cell r="K4019">
            <v>-83.43</v>
          </cell>
          <cell r="L4019" t="str">
            <v>GPS</v>
          </cell>
          <cell r="M4019" t="str">
            <v>NA</v>
          </cell>
          <cell r="N4019">
            <v>13</v>
          </cell>
          <cell r="O4019">
            <v>3</v>
          </cell>
          <cell r="P4019">
            <v>3</v>
          </cell>
          <cell r="Q4019">
            <v>0</v>
          </cell>
          <cell r="R4019" t="str">
            <v>NA</v>
          </cell>
          <cell r="S4019" t="str">
            <v>NA</v>
          </cell>
          <cell r="T4019" t="str">
            <v>NA</v>
          </cell>
          <cell r="U4019">
            <v>2004</v>
          </cell>
          <cell r="V4019" t="str">
            <v>NA</v>
          </cell>
          <cell r="W4019" t="str">
            <v>NA</v>
          </cell>
          <cell r="X4019">
            <v>2005</v>
          </cell>
          <cell r="Y4019" t="str">
            <v>NA</v>
          </cell>
          <cell r="Z4019" t="str">
            <v>NA</v>
          </cell>
          <cell r="AA4019" t="str">
            <v>NA</v>
          </cell>
          <cell r="AB4019" t="str">
            <v>NA</v>
          </cell>
          <cell r="AC4019" t="str">
            <v>Winkler</v>
          </cell>
          <cell r="AD4019" t="str">
            <v>NA</v>
          </cell>
          <cell r="AE4019">
            <v>0</v>
          </cell>
          <cell r="AF4019">
            <v>0</v>
          </cell>
          <cell r="AG4019">
            <v>0</v>
          </cell>
          <cell r="AH4019">
            <v>0</v>
          </cell>
          <cell r="AI4019">
            <v>0</v>
          </cell>
          <cell r="AJ4019">
            <v>0</v>
          </cell>
          <cell r="AK4019">
            <v>0</v>
          </cell>
          <cell r="AL4019">
            <v>0</v>
          </cell>
          <cell r="AM4019">
            <v>0</v>
          </cell>
          <cell r="AN4019">
            <v>16</v>
          </cell>
          <cell r="AO4019" t="str">
            <v>NA</v>
          </cell>
          <cell r="AP4019">
            <v>0</v>
          </cell>
          <cell r="AQ4019">
            <v>0</v>
          </cell>
          <cell r="AR4019" t="str">
            <v>NA</v>
          </cell>
          <cell r="AS4019" t="str">
            <v>NA</v>
          </cell>
          <cell r="AT4019" t="str">
            <v>Temperate forest</v>
          </cell>
          <cell r="AU4019" t="str">
            <v>Undisturbed</v>
          </cell>
          <cell r="AV4019" t="str">
            <v>NA</v>
          </cell>
          <cell r="AW4019" t="str">
            <v>NA</v>
          </cell>
          <cell r="AX4019" t="str">
            <v>NA</v>
          </cell>
          <cell r="AY4019" t="str">
            <v>NA</v>
          </cell>
        </row>
        <row r="4020">
          <cell r="A4020" t="str">
            <v>Sanders_etal_2006_19</v>
          </cell>
          <cell r="B4020" t="str">
            <v>Gibb, Heloise</v>
          </cell>
          <cell r="C4020" t="str">
            <v>North America</v>
          </cell>
          <cell r="D4020" t="str">
            <v>U.S.A.</v>
          </cell>
          <cell r="E4020" t="str">
            <v>North Carolina</v>
          </cell>
          <cell r="F4020" t="str">
            <v>CATALOOCHEE</v>
          </cell>
          <cell r="G4020" t="str">
            <v>NA</v>
          </cell>
          <cell r="H4020" t="str">
            <v>Temperate forest</v>
          </cell>
          <cell r="I4020">
            <v>1456</v>
          </cell>
          <cell r="J4020">
            <v>35.64</v>
          </cell>
          <cell r="K4020">
            <v>-83.08</v>
          </cell>
          <cell r="L4020" t="str">
            <v>GPS</v>
          </cell>
          <cell r="M4020" t="str">
            <v>NA</v>
          </cell>
          <cell r="N4020">
            <v>18</v>
          </cell>
          <cell r="O4020">
            <v>5</v>
          </cell>
          <cell r="P4020">
            <v>5</v>
          </cell>
          <cell r="Q4020">
            <v>0</v>
          </cell>
          <cell r="R4020" t="str">
            <v>NA</v>
          </cell>
          <cell r="S4020" t="str">
            <v>NA</v>
          </cell>
          <cell r="T4020" t="str">
            <v>NA</v>
          </cell>
          <cell r="U4020">
            <v>2004</v>
          </cell>
          <cell r="V4020" t="str">
            <v>NA</v>
          </cell>
          <cell r="W4020" t="str">
            <v>NA</v>
          </cell>
          <cell r="X4020">
            <v>2005</v>
          </cell>
          <cell r="Y4020" t="str">
            <v>NA</v>
          </cell>
          <cell r="Z4020" t="str">
            <v>NA</v>
          </cell>
          <cell r="AA4020" t="str">
            <v>NA</v>
          </cell>
          <cell r="AB4020" t="str">
            <v>NA</v>
          </cell>
          <cell r="AC4020" t="str">
            <v>Winkler</v>
          </cell>
          <cell r="AD4020" t="str">
            <v>NA</v>
          </cell>
          <cell r="AE4020">
            <v>0</v>
          </cell>
          <cell r="AF4020">
            <v>0</v>
          </cell>
          <cell r="AG4020">
            <v>0</v>
          </cell>
          <cell r="AH4020">
            <v>0</v>
          </cell>
          <cell r="AI4020">
            <v>0</v>
          </cell>
          <cell r="AJ4020">
            <v>0</v>
          </cell>
          <cell r="AK4020">
            <v>0</v>
          </cell>
          <cell r="AL4020">
            <v>0</v>
          </cell>
          <cell r="AM4020">
            <v>0</v>
          </cell>
          <cell r="AN4020">
            <v>16</v>
          </cell>
          <cell r="AO4020" t="str">
            <v>NA</v>
          </cell>
          <cell r="AP4020">
            <v>0</v>
          </cell>
          <cell r="AQ4020">
            <v>0</v>
          </cell>
          <cell r="AR4020" t="str">
            <v>NA</v>
          </cell>
          <cell r="AS4020" t="str">
            <v>NA</v>
          </cell>
          <cell r="AT4020" t="str">
            <v>Temperate forest</v>
          </cell>
          <cell r="AU4020" t="str">
            <v>Undisturbed</v>
          </cell>
          <cell r="AV4020" t="str">
            <v>NA</v>
          </cell>
          <cell r="AW4020" t="str">
            <v>NA</v>
          </cell>
          <cell r="AX4020" t="str">
            <v>NA</v>
          </cell>
          <cell r="AY4020" t="str">
            <v>NA</v>
          </cell>
        </row>
        <row r="4021">
          <cell r="A4021" t="str">
            <v>Sanders_etal_2006_20</v>
          </cell>
          <cell r="B4021" t="str">
            <v>Gibb, Heloise</v>
          </cell>
          <cell r="C4021" t="str">
            <v>North America</v>
          </cell>
          <cell r="D4021" t="str">
            <v>U.S.A.</v>
          </cell>
          <cell r="E4021" t="str">
            <v>North Carolina</v>
          </cell>
          <cell r="F4021" t="str">
            <v>PRKB</v>
          </cell>
          <cell r="G4021" t="str">
            <v>NA</v>
          </cell>
          <cell r="H4021" t="str">
            <v>Temperate forest</v>
          </cell>
          <cell r="I4021">
            <v>1530</v>
          </cell>
          <cell r="J4021">
            <v>35.74</v>
          </cell>
          <cell r="K4021">
            <v>-83.06</v>
          </cell>
          <cell r="L4021" t="str">
            <v>GPS</v>
          </cell>
          <cell r="M4021" t="str">
            <v>NA</v>
          </cell>
          <cell r="N4021">
            <v>45</v>
          </cell>
          <cell r="O4021">
            <v>5</v>
          </cell>
          <cell r="P4021">
            <v>5</v>
          </cell>
          <cell r="Q4021">
            <v>0</v>
          </cell>
          <cell r="R4021" t="str">
            <v>NA</v>
          </cell>
          <cell r="S4021" t="str">
            <v>NA</v>
          </cell>
          <cell r="T4021" t="str">
            <v>NA</v>
          </cell>
          <cell r="U4021">
            <v>2004</v>
          </cell>
          <cell r="V4021" t="str">
            <v>NA</v>
          </cell>
          <cell r="W4021" t="str">
            <v>NA</v>
          </cell>
          <cell r="X4021">
            <v>2005</v>
          </cell>
          <cell r="Y4021" t="str">
            <v>NA</v>
          </cell>
          <cell r="Z4021" t="str">
            <v>NA</v>
          </cell>
          <cell r="AA4021" t="str">
            <v>NA</v>
          </cell>
          <cell r="AB4021" t="str">
            <v>NA</v>
          </cell>
          <cell r="AC4021" t="str">
            <v>Winkler</v>
          </cell>
          <cell r="AD4021" t="str">
            <v>NA</v>
          </cell>
          <cell r="AE4021">
            <v>0</v>
          </cell>
          <cell r="AF4021">
            <v>0</v>
          </cell>
          <cell r="AG4021">
            <v>0</v>
          </cell>
          <cell r="AH4021">
            <v>0</v>
          </cell>
          <cell r="AI4021">
            <v>0</v>
          </cell>
          <cell r="AJ4021">
            <v>0</v>
          </cell>
          <cell r="AK4021">
            <v>0</v>
          </cell>
          <cell r="AL4021">
            <v>0</v>
          </cell>
          <cell r="AM4021">
            <v>0</v>
          </cell>
          <cell r="AN4021">
            <v>16</v>
          </cell>
          <cell r="AO4021" t="str">
            <v>NA</v>
          </cell>
          <cell r="AP4021">
            <v>0</v>
          </cell>
          <cell r="AQ4021">
            <v>0</v>
          </cell>
          <cell r="AR4021" t="str">
            <v>NA</v>
          </cell>
          <cell r="AS4021" t="str">
            <v>NA</v>
          </cell>
          <cell r="AT4021" t="str">
            <v>Temperate forest</v>
          </cell>
          <cell r="AU4021" t="str">
            <v>Undisturbed</v>
          </cell>
          <cell r="AV4021" t="str">
            <v>NA</v>
          </cell>
          <cell r="AW4021" t="str">
            <v>NA</v>
          </cell>
          <cell r="AX4021" t="str">
            <v>NA</v>
          </cell>
          <cell r="AY4021" t="str">
            <v>NA</v>
          </cell>
        </row>
        <row r="4022">
          <cell r="A4022" t="str">
            <v>Sanders_etal_2006_21</v>
          </cell>
          <cell r="B4022" t="str">
            <v>Gibb, Heloise</v>
          </cell>
          <cell r="C4022" t="str">
            <v>North America</v>
          </cell>
          <cell r="D4022" t="str">
            <v>U.S.A.</v>
          </cell>
          <cell r="E4022" t="str">
            <v>North Carolina</v>
          </cell>
          <cell r="F4022" t="str">
            <v>INGP</v>
          </cell>
          <cell r="G4022" t="str">
            <v>NA</v>
          </cell>
          <cell r="H4022" t="str">
            <v>Temperate forest</v>
          </cell>
          <cell r="I4022">
            <v>1651</v>
          </cell>
          <cell r="J4022">
            <v>35.61</v>
          </cell>
          <cell r="K4022">
            <v>-83.44</v>
          </cell>
          <cell r="L4022" t="str">
            <v>GPS</v>
          </cell>
          <cell r="M4022" t="str">
            <v>NA</v>
          </cell>
          <cell r="N4022">
            <v>18</v>
          </cell>
          <cell r="O4022">
            <v>4</v>
          </cell>
          <cell r="P4022">
            <v>4</v>
          </cell>
          <cell r="Q4022">
            <v>0</v>
          </cell>
          <cell r="R4022" t="str">
            <v>NA</v>
          </cell>
          <cell r="S4022" t="str">
            <v>NA</v>
          </cell>
          <cell r="T4022" t="str">
            <v>NA</v>
          </cell>
          <cell r="U4022">
            <v>2004</v>
          </cell>
          <cell r="V4022" t="str">
            <v>NA</v>
          </cell>
          <cell r="W4022" t="str">
            <v>NA</v>
          </cell>
          <cell r="X4022">
            <v>2005</v>
          </cell>
          <cell r="Y4022" t="str">
            <v>NA</v>
          </cell>
          <cell r="Z4022" t="str">
            <v>NA</v>
          </cell>
          <cell r="AA4022" t="str">
            <v>NA</v>
          </cell>
          <cell r="AB4022" t="str">
            <v>NA</v>
          </cell>
          <cell r="AC4022" t="str">
            <v>Winkler</v>
          </cell>
          <cell r="AD4022" t="str">
            <v>NA</v>
          </cell>
          <cell r="AE4022">
            <v>0</v>
          </cell>
          <cell r="AF4022">
            <v>0</v>
          </cell>
          <cell r="AG4022">
            <v>0</v>
          </cell>
          <cell r="AH4022">
            <v>0</v>
          </cell>
          <cell r="AI4022">
            <v>0</v>
          </cell>
          <cell r="AJ4022">
            <v>0</v>
          </cell>
          <cell r="AK4022">
            <v>0</v>
          </cell>
          <cell r="AL4022">
            <v>0</v>
          </cell>
          <cell r="AM4022">
            <v>0</v>
          </cell>
          <cell r="AN4022">
            <v>16</v>
          </cell>
          <cell r="AO4022" t="str">
            <v>NA</v>
          </cell>
          <cell r="AP4022">
            <v>0</v>
          </cell>
          <cell r="AQ4022">
            <v>0</v>
          </cell>
          <cell r="AR4022" t="str">
            <v>NA</v>
          </cell>
          <cell r="AS4022" t="str">
            <v>NA</v>
          </cell>
          <cell r="AT4022" t="str">
            <v>Temperate forest</v>
          </cell>
          <cell r="AU4022" t="str">
            <v>Undisturbed</v>
          </cell>
          <cell r="AV4022" t="str">
            <v>NA</v>
          </cell>
          <cell r="AW4022" t="str">
            <v>NA</v>
          </cell>
          <cell r="AX4022" t="str">
            <v>NA</v>
          </cell>
          <cell r="AY4022" t="str">
            <v>NA</v>
          </cell>
        </row>
        <row r="4023">
          <cell r="A4023" t="str">
            <v>Sanders_etal_2006_22</v>
          </cell>
          <cell r="B4023" t="str">
            <v>Gibb, Heloise</v>
          </cell>
          <cell r="C4023" t="str">
            <v>North America</v>
          </cell>
          <cell r="D4023" t="str">
            <v>U.S.A.</v>
          </cell>
          <cell r="E4023" t="str">
            <v>North Carolina</v>
          </cell>
          <cell r="F4023" t="str">
            <v>DBSP</v>
          </cell>
          <cell r="G4023" t="str">
            <v>NA</v>
          </cell>
          <cell r="H4023" t="str">
            <v>Temperate forest</v>
          </cell>
          <cell r="I4023">
            <v>1707</v>
          </cell>
          <cell r="J4023">
            <v>35.46</v>
          </cell>
          <cell r="K4023">
            <v>-83.55</v>
          </cell>
          <cell r="L4023" t="str">
            <v>GPS</v>
          </cell>
          <cell r="M4023" t="str">
            <v>NA</v>
          </cell>
          <cell r="N4023">
            <v>8</v>
          </cell>
          <cell r="O4023">
            <v>2</v>
          </cell>
          <cell r="P4023">
            <v>2</v>
          </cell>
          <cell r="Q4023">
            <v>0</v>
          </cell>
          <cell r="R4023" t="str">
            <v>NA</v>
          </cell>
          <cell r="S4023" t="str">
            <v>NA</v>
          </cell>
          <cell r="T4023" t="str">
            <v>NA</v>
          </cell>
          <cell r="U4023">
            <v>2004</v>
          </cell>
          <cell r="V4023" t="str">
            <v>NA</v>
          </cell>
          <cell r="W4023" t="str">
            <v>NA</v>
          </cell>
          <cell r="X4023">
            <v>2005</v>
          </cell>
          <cell r="Y4023" t="str">
            <v>NA</v>
          </cell>
          <cell r="Z4023" t="str">
            <v>NA</v>
          </cell>
          <cell r="AA4023" t="str">
            <v>NA</v>
          </cell>
          <cell r="AB4023" t="str">
            <v>NA</v>
          </cell>
          <cell r="AC4023" t="str">
            <v>Winkler</v>
          </cell>
          <cell r="AD4023" t="str">
            <v>NA</v>
          </cell>
          <cell r="AE4023">
            <v>0</v>
          </cell>
          <cell r="AF4023">
            <v>0</v>
          </cell>
          <cell r="AG4023">
            <v>0</v>
          </cell>
          <cell r="AH4023">
            <v>0</v>
          </cell>
          <cell r="AI4023">
            <v>0</v>
          </cell>
          <cell r="AJ4023">
            <v>0</v>
          </cell>
          <cell r="AK4023">
            <v>0</v>
          </cell>
          <cell r="AL4023">
            <v>0</v>
          </cell>
          <cell r="AM4023">
            <v>0</v>
          </cell>
          <cell r="AN4023">
            <v>16</v>
          </cell>
          <cell r="AO4023" t="str">
            <v>NA</v>
          </cell>
          <cell r="AP4023">
            <v>0</v>
          </cell>
          <cell r="AQ4023">
            <v>0</v>
          </cell>
          <cell r="AR4023" t="str">
            <v>NA</v>
          </cell>
          <cell r="AS4023" t="str">
            <v>NA</v>
          </cell>
          <cell r="AT4023" t="str">
            <v>Temperate forest</v>
          </cell>
          <cell r="AU4023" t="str">
            <v>Undisturbed</v>
          </cell>
          <cell r="AV4023" t="str">
            <v>NA</v>
          </cell>
          <cell r="AW4023" t="str">
            <v>NA</v>
          </cell>
          <cell r="AX4023" t="str">
            <v>NA</v>
          </cell>
          <cell r="AY4023" t="str">
            <v>NA</v>
          </cell>
        </row>
        <row r="4024">
          <cell r="A4024" t="str">
            <v>Sanders_etal_2006_23</v>
          </cell>
          <cell r="B4024" t="str">
            <v>Gibb, Heloise</v>
          </cell>
          <cell r="C4024" t="str">
            <v>North America</v>
          </cell>
          <cell r="D4024" t="str">
            <v>U.S.A.</v>
          </cell>
          <cell r="E4024" t="str">
            <v>North Carolina</v>
          </cell>
          <cell r="F4024" t="str">
            <v>FLTC</v>
          </cell>
          <cell r="G4024" t="str">
            <v>NA</v>
          </cell>
          <cell r="H4024" t="str">
            <v>Temperate forest</v>
          </cell>
          <cell r="I4024">
            <v>1742</v>
          </cell>
          <cell r="J4024">
            <v>35.590000000000003</v>
          </cell>
          <cell r="K4024">
            <v>-83.18</v>
          </cell>
          <cell r="L4024" t="str">
            <v>GPS</v>
          </cell>
          <cell r="M4024" t="str">
            <v>NA</v>
          </cell>
          <cell r="N4024">
            <v>20</v>
          </cell>
          <cell r="O4024">
            <v>2</v>
          </cell>
          <cell r="P4024">
            <v>2</v>
          </cell>
          <cell r="Q4024">
            <v>0</v>
          </cell>
          <cell r="R4024" t="str">
            <v>NA</v>
          </cell>
          <cell r="S4024" t="str">
            <v>NA</v>
          </cell>
          <cell r="T4024" t="str">
            <v>NA</v>
          </cell>
          <cell r="U4024">
            <v>2004</v>
          </cell>
          <cell r="V4024" t="str">
            <v>NA</v>
          </cell>
          <cell r="W4024" t="str">
            <v>NA</v>
          </cell>
          <cell r="X4024">
            <v>2005</v>
          </cell>
          <cell r="Y4024" t="str">
            <v>NA</v>
          </cell>
          <cell r="Z4024" t="str">
            <v>NA</v>
          </cell>
          <cell r="AA4024" t="str">
            <v>NA</v>
          </cell>
          <cell r="AB4024" t="str">
            <v>NA</v>
          </cell>
          <cell r="AC4024" t="str">
            <v>Winkler</v>
          </cell>
          <cell r="AD4024" t="str">
            <v>NA</v>
          </cell>
          <cell r="AE4024">
            <v>0</v>
          </cell>
          <cell r="AF4024">
            <v>0</v>
          </cell>
          <cell r="AG4024">
            <v>0</v>
          </cell>
          <cell r="AH4024">
            <v>0</v>
          </cell>
          <cell r="AI4024">
            <v>0</v>
          </cell>
          <cell r="AJ4024">
            <v>0</v>
          </cell>
          <cell r="AK4024">
            <v>0</v>
          </cell>
          <cell r="AL4024">
            <v>0</v>
          </cell>
          <cell r="AM4024">
            <v>0</v>
          </cell>
          <cell r="AN4024">
            <v>16</v>
          </cell>
          <cell r="AO4024" t="str">
            <v>NA</v>
          </cell>
          <cell r="AP4024">
            <v>0</v>
          </cell>
          <cell r="AQ4024">
            <v>0</v>
          </cell>
          <cell r="AR4024" t="str">
            <v>NA</v>
          </cell>
          <cell r="AS4024" t="str">
            <v>NA</v>
          </cell>
          <cell r="AT4024" t="str">
            <v>Temperate forest</v>
          </cell>
          <cell r="AU4024" t="str">
            <v>Undisturbed</v>
          </cell>
          <cell r="AV4024" t="str">
            <v>NA</v>
          </cell>
          <cell r="AW4024" t="str">
            <v>NA</v>
          </cell>
          <cell r="AX4024" t="str">
            <v>NA</v>
          </cell>
          <cell r="AY4024" t="str">
            <v>NA</v>
          </cell>
        </row>
        <row r="4025">
          <cell r="A4025" t="str">
            <v>Sanders_etal_2007_01</v>
          </cell>
          <cell r="B4025" t="str">
            <v>Sanders, N.J.</v>
          </cell>
          <cell r="C4025" t="str">
            <v>North America</v>
          </cell>
          <cell r="D4025" t="str">
            <v>U.S.A.</v>
          </cell>
          <cell r="E4025" t="str">
            <v>Tennessee</v>
          </cell>
          <cell r="F4025" t="str">
            <v>Great Smoky Mountains National Park</v>
          </cell>
          <cell r="G4025" t="str">
            <v>Abrams Creek</v>
          </cell>
          <cell r="H4025" t="str">
            <v>Undisturbed mixed-hardwood forest</v>
          </cell>
          <cell r="I4025">
            <v>379</v>
          </cell>
          <cell r="J4025">
            <v>35.61</v>
          </cell>
          <cell r="K4025">
            <v>-83.93</v>
          </cell>
          <cell r="L4025" t="str">
            <v>GPS</v>
          </cell>
          <cell r="M4025" t="str">
            <v>NA</v>
          </cell>
          <cell r="N4025">
            <v>64</v>
          </cell>
          <cell r="O4025">
            <v>11</v>
          </cell>
          <cell r="P4025">
            <v>11</v>
          </cell>
          <cell r="Q4025">
            <v>0</v>
          </cell>
          <cell r="R4025">
            <v>1</v>
          </cell>
          <cell r="S4025">
            <v>3</v>
          </cell>
          <cell r="T4025">
            <v>6</v>
          </cell>
          <cell r="U4025">
            <v>2004</v>
          </cell>
          <cell r="V4025">
            <v>3</v>
          </cell>
          <cell r="W4025">
            <v>6</v>
          </cell>
          <cell r="X4025">
            <v>2004</v>
          </cell>
          <cell r="Y4025">
            <v>16</v>
          </cell>
          <cell r="Z4025">
            <v>1</v>
          </cell>
          <cell r="AA4025">
            <v>1</v>
          </cell>
          <cell r="AB4025">
            <v>10</v>
          </cell>
          <cell r="AC4025" t="str">
            <v>Winkler</v>
          </cell>
          <cell r="AD4025"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25">
            <v>0</v>
          </cell>
          <cell r="AF4025">
            <v>0</v>
          </cell>
          <cell r="AG4025">
            <v>0</v>
          </cell>
          <cell r="AH4025">
            <v>0</v>
          </cell>
          <cell r="AI4025">
            <v>0</v>
          </cell>
          <cell r="AJ4025">
            <v>0</v>
          </cell>
          <cell r="AK4025">
            <v>0</v>
          </cell>
          <cell r="AL4025">
            <v>0</v>
          </cell>
          <cell r="AM4025">
            <v>0</v>
          </cell>
          <cell r="AN4025">
            <v>16</v>
          </cell>
          <cell r="AO4025">
            <v>8</v>
          </cell>
          <cell r="AP4025">
            <v>0</v>
          </cell>
          <cell r="AQ4025">
            <v>0</v>
          </cell>
          <cell r="AR4025">
            <v>0</v>
          </cell>
          <cell r="AS4025">
            <v>1</v>
          </cell>
          <cell r="AT4025" t="str">
            <v>Mixed hardwood, deciduous forest</v>
          </cell>
          <cell r="AU4025" t="str">
            <v>Undisturbed</v>
          </cell>
          <cell r="AV4025" t="str">
            <v>NA</v>
          </cell>
          <cell r="AW4025" t="str">
            <v>NA</v>
          </cell>
          <cell r="AX4025" t="str">
            <v>Protected habitat within the national park. Sites were chosen based on minimal disturbance and were away from roads and trails.</v>
          </cell>
          <cell r="AY4025" t="str">
            <v>Published manuscript only samples ant assemblages at 22 sites in June-August 2004 and 2005. Database entry includes extra sites sampled in 2006.</v>
          </cell>
        </row>
        <row r="4026">
          <cell r="A4026" t="str">
            <v>Sanders_etal_2007_02</v>
          </cell>
          <cell r="B4026" t="str">
            <v>Sanders, N.J.</v>
          </cell>
          <cell r="C4026" t="str">
            <v>North America</v>
          </cell>
          <cell r="D4026" t="str">
            <v>U.S.A.</v>
          </cell>
          <cell r="E4026" t="str">
            <v>Tennessee</v>
          </cell>
          <cell r="F4026" t="str">
            <v>Great Smoky Mountains National Park</v>
          </cell>
          <cell r="G4026" t="str">
            <v>Tremont River</v>
          </cell>
          <cell r="H4026" t="str">
            <v>Undisturbed mixed-hardwood forest</v>
          </cell>
          <cell r="I4026">
            <v>388</v>
          </cell>
          <cell r="J4026">
            <v>35.65</v>
          </cell>
          <cell r="K4026">
            <v>-83.7</v>
          </cell>
          <cell r="L4026" t="str">
            <v>GPS</v>
          </cell>
          <cell r="M4026" t="str">
            <v>NA</v>
          </cell>
          <cell r="N4026">
            <v>50</v>
          </cell>
          <cell r="O4026">
            <v>8</v>
          </cell>
          <cell r="P4026">
            <v>8</v>
          </cell>
          <cell r="Q4026">
            <v>0</v>
          </cell>
          <cell r="R4026">
            <v>1</v>
          </cell>
          <cell r="S4026">
            <v>12</v>
          </cell>
          <cell r="T4026">
            <v>7</v>
          </cell>
          <cell r="U4026">
            <v>2006</v>
          </cell>
          <cell r="V4026">
            <v>12</v>
          </cell>
          <cell r="W4026">
            <v>7</v>
          </cell>
          <cell r="X4026">
            <v>2006</v>
          </cell>
          <cell r="Y4026">
            <v>16</v>
          </cell>
          <cell r="Z4026">
            <v>1</v>
          </cell>
          <cell r="AA4026">
            <v>1</v>
          </cell>
          <cell r="AB4026">
            <v>10</v>
          </cell>
          <cell r="AC4026" t="str">
            <v>Winkler</v>
          </cell>
          <cell r="AD4026"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26">
            <v>0</v>
          </cell>
          <cell r="AF4026">
            <v>0</v>
          </cell>
          <cell r="AG4026">
            <v>0</v>
          </cell>
          <cell r="AH4026">
            <v>0</v>
          </cell>
          <cell r="AI4026">
            <v>0</v>
          </cell>
          <cell r="AJ4026">
            <v>0</v>
          </cell>
          <cell r="AK4026">
            <v>0</v>
          </cell>
          <cell r="AL4026">
            <v>0</v>
          </cell>
          <cell r="AM4026">
            <v>0</v>
          </cell>
          <cell r="AN4026">
            <v>16</v>
          </cell>
          <cell r="AO4026">
            <v>8</v>
          </cell>
          <cell r="AP4026">
            <v>0</v>
          </cell>
          <cell r="AQ4026">
            <v>0</v>
          </cell>
          <cell r="AR4026">
            <v>0</v>
          </cell>
          <cell r="AS4026">
            <v>1</v>
          </cell>
          <cell r="AT4026" t="str">
            <v>Mixed hardwood, deciduous forest</v>
          </cell>
          <cell r="AU4026" t="str">
            <v>Undisturbed</v>
          </cell>
          <cell r="AV4026" t="str">
            <v>NA</v>
          </cell>
          <cell r="AW4026" t="str">
            <v>NA</v>
          </cell>
          <cell r="AX4026" t="str">
            <v>Protected habitat within the national park. Sites were chosen based on minimal disturbance and were away from roads and trails.</v>
          </cell>
          <cell r="AY4026" t="str">
            <v>Published manuscript only samples ant assemblages at 22 sites in June-August 2004 and 2005. Database entry includes extra sites sampled in 2006.</v>
          </cell>
        </row>
        <row r="4027">
          <cell r="A4027" t="str">
            <v>Sanders_etal_2007_03</v>
          </cell>
          <cell r="B4027" t="str">
            <v>Sanders, N.J.</v>
          </cell>
          <cell r="C4027" t="str">
            <v>North America</v>
          </cell>
          <cell r="D4027" t="str">
            <v>U.S.A.</v>
          </cell>
          <cell r="E4027" t="str">
            <v>Tennessee</v>
          </cell>
          <cell r="F4027" t="str">
            <v>Great Smoky Mountains National Park</v>
          </cell>
          <cell r="G4027" t="str">
            <v>Parson Branch</v>
          </cell>
          <cell r="H4027" t="str">
            <v>Undisturbed mixed-hardwood forest</v>
          </cell>
          <cell r="I4027">
            <v>403</v>
          </cell>
          <cell r="J4027">
            <v>35.5</v>
          </cell>
          <cell r="K4027">
            <v>-83.93</v>
          </cell>
          <cell r="L4027" t="str">
            <v>GPS</v>
          </cell>
          <cell r="M4027" t="str">
            <v>NA</v>
          </cell>
          <cell r="N4027">
            <v>87</v>
          </cell>
          <cell r="O4027">
            <v>16</v>
          </cell>
          <cell r="P4027">
            <v>16</v>
          </cell>
          <cell r="Q4027">
            <v>0</v>
          </cell>
          <cell r="R4027">
            <v>1</v>
          </cell>
          <cell r="S4027">
            <v>10</v>
          </cell>
          <cell r="T4027">
            <v>6</v>
          </cell>
          <cell r="U4027">
            <v>2004</v>
          </cell>
          <cell r="V4027">
            <v>10</v>
          </cell>
          <cell r="W4027">
            <v>6</v>
          </cell>
          <cell r="X4027">
            <v>2004</v>
          </cell>
          <cell r="Y4027">
            <v>16</v>
          </cell>
          <cell r="Z4027">
            <v>1</v>
          </cell>
          <cell r="AA4027">
            <v>1</v>
          </cell>
          <cell r="AB4027">
            <v>10</v>
          </cell>
          <cell r="AC4027" t="str">
            <v>Winkler</v>
          </cell>
          <cell r="AD4027"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27">
            <v>0</v>
          </cell>
          <cell r="AF4027">
            <v>0</v>
          </cell>
          <cell r="AG4027">
            <v>0</v>
          </cell>
          <cell r="AH4027">
            <v>0</v>
          </cell>
          <cell r="AI4027">
            <v>0</v>
          </cell>
          <cell r="AJ4027">
            <v>0</v>
          </cell>
          <cell r="AK4027">
            <v>0</v>
          </cell>
          <cell r="AL4027">
            <v>0</v>
          </cell>
          <cell r="AM4027">
            <v>0</v>
          </cell>
          <cell r="AN4027">
            <v>16</v>
          </cell>
          <cell r="AO4027">
            <v>8</v>
          </cell>
          <cell r="AP4027">
            <v>0</v>
          </cell>
          <cell r="AQ4027">
            <v>0</v>
          </cell>
          <cell r="AR4027">
            <v>0</v>
          </cell>
          <cell r="AS4027">
            <v>1</v>
          </cell>
          <cell r="AT4027" t="str">
            <v>Mixed hardwood, deciduous forest</v>
          </cell>
          <cell r="AU4027" t="str">
            <v>Undisturbed</v>
          </cell>
          <cell r="AV4027" t="str">
            <v>NA</v>
          </cell>
          <cell r="AW4027" t="str">
            <v>NA</v>
          </cell>
          <cell r="AX4027" t="str">
            <v>Protected habitat within the national park. Sites were chosen based on minimal disturbance and were away from roads and trails.</v>
          </cell>
          <cell r="AY4027" t="str">
            <v>Published manuscript only samples ant assemblages at 22 sites in June-August 2004 and 2005. Database entry includes extra sites sampled in 2006.</v>
          </cell>
        </row>
        <row r="4028">
          <cell r="A4028" t="str">
            <v>Sanders_etal_2007_04</v>
          </cell>
          <cell r="B4028" t="str">
            <v>Sanders, N.J.</v>
          </cell>
          <cell r="C4028" t="str">
            <v>North America</v>
          </cell>
          <cell r="D4028" t="str">
            <v>U.S.A.</v>
          </cell>
          <cell r="E4028" t="str">
            <v>Tennessee</v>
          </cell>
          <cell r="F4028" t="str">
            <v>Great Smoky Mountains National Park</v>
          </cell>
          <cell r="G4028" t="str">
            <v>Twenty Mile</v>
          </cell>
          <cell r="H4028" t="str">
            <v>Undisturbed mixed-hardwood forest</v>
          </cell>
          <cell r="I4028">
            <v>440</v>
          </cell>
          <cell r="J4028">
            <v>35.47</v>
          </cell>
          <cell r="K4028">
            <v>-83.87</v>
          </cell>
          <cell r="L4028" t="str">
            <v>GPS</v>
          </cell>
          <cell r="M4028" t="str">
            <v>NA</v>
          </cell>
          <cell r="N4028">
            <v>123</v>
          </cell>
          <cell r="O4028">
            <v>20</v>
          </cell>
          <cell r="P4028">
            <v>19</v>
          </cell>
          <cell r="Q4028">
            <v>1</v>
          </cell>
          <cell r="R4028">
            <v>1</v>
          </cell>
          <cell r="S4028">
            <v>25</v>
          </cell>
          <cell r="T4028">
            <v>7</v>
          </cell>
          <cell r="U4028">
            <v>2004</v>
          </cell>
          <cell r="V4028">
            <v>25</v>
          </cell>
          <cell r="W4028">
            <v>7</v>
          </cell>
          <cell r="X4028">
            <v>2004</v>
          </cell>
          <cell r="Y4028">
            <v>16</v>
          </cell>
          <cell r="Z4028">
            <v>1</v>
          </cell>
          <cell r="AA4028">
            <v>1</v>
          </cell>
          <cell r="AB4028">
            <v>10</v>
          </cell>
          <cell r="AC4028" t="str">
            <v>Winkler</v>
          </cell>
          <cell r="AD4028"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28">
            <v>0</v>
          </cell>
          <cell r="AF4028">
            <v>0</v>
          </cell>
          <cell r="AG4028">
            <v>0</v>
          </cell>
          <cell r="AH4028">
            <v>0</v>
          </cell>
          <cell r="AI4028">
            <v>0</v>
          </cell>
          <cell r="AJ4028">
            <v>0</v>
          </cell>
          <cell r="AK4028">
            <v>0</v>
          </cell>
          <cell r="AL4028">
            <v>0</v>
          </cell>
          <cell r="AM4028">
            <v>0</v>
          </cell>
          <cell r="AN4028">
            <v>16</v>
          </cell>
          <cell r="AO4028">
            <v>8</v>
          </cell>
          <cell r="AP4028">
            <v>0</v>
          </cell>
          <cell r="AQ4028">
            <v>0</v>
          </cell>
          <cell r="AR4028">
            <v>0</v>
          </cell>
          <cell r="AS4028">
            <v>1</v>
          </cell>
          <cell r="AT4028" t="str">
            <v>Mixed hardwood, deciduous forest</v>
          </cell>
          <cell r="AU4028" t="str">
            <v>Undisturbed</v>
          </cell>
          <cell r="AV4028" t="str">
            <v>NA</v>
          </cell>
          <cell r="AW4028" t="str">
            <v>NA</v>
          </cell>
          <cell r="AX4028" t="str">
            <v>Protected habitat within the national park. Sites were chosen based on minimal disturbance and were away from roads and trails.</v>
          </cell>
          <cell r="AY4028" t="str">
            <v>Published manuscript only samples ant assemblages at 22 sites in June-August 2004 and 2005. Database entry includes extra sites sampled in 2006.</v>
          </cell>
        </row>
        <row r="4029">
          <cell r="A4029" t="str">
            <v>Sanders_etal_2007_05</v>
          </cell>
          <cell r="B4029" t="str">
            <v>Sanders, N.J.</v>
          </cell>
          <cell r="C4029" t="str">
            <v>North America</v>
          </cell>
          <cell r="D4029" t="str">
            <v>U.S.A.</v>
          </cell>
          <cell r="E4029" t="str">
            <v>Tennessee</v>
          </cell>
          <cell r="F4029" t="str">
            <v>Great Smoky Mountains National Park</v>
          </cell>
          <cell r="G4029" t="str">
            <v>Tremont</v>
          </cell>
          <cell r="H4029" t="str">
            <v>Undisturbed mixed-hardwood forest</v>
          </cell>
          <cell r="I4029">
            <v>462</v>
          </cell>
          <cell r="J4029">
            <v>35.64</v>
          </cell>
          <cell r="K4029">
            <v>-83.7</v>
          </cell>
          <cell r="L4029" t="str">
            <v>GPS</v>
          </cell>
          <cell r="M4029" t="str">
            <v>NA</v>
          </cell>
          <cell r="N4029">
            <v>1046</v>
          </cell>
          <cell r="O4029">
            <v>19</v>
          </cell>
          <cell r="P4029">
            <v>19</v>
          </cell>
          <cell r="Q4029">
            <v>0</v>
          </cell>
          <cell r="R4029">
            <v>1</v>
          </cell>
          <cell r="S4029">
            <v>10</v>
          </cell>
          <cell r="T4029">
            <v>6</v>
          </cell>
          <cell r="U4029">
            <v>2004</v>
          </cell>
          <cell r="V4029">
            <v>10</v>
          </cell>
          <cell r="W4029">
            <v>6</v>
          </cell>
          <cell r="X4029">
            <v>2004</v>
          </cell>
          <cell r="Y4029">
            <v>16</v>
          </cell>
          <cell r="Z4029">
            <v>1</v>
          </cell>
          <cell r="AA4029">
            <v>1</v>
          </cell>
          <cell r="AB4029">
            <v>10</v>
          </cell>
          <cell r="AC4029" t="str">
            <v>Winkler</v>
          </cell>
          <cell r="AD4029"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29">
            <v>0</v>
          </cell>
          <cell r="AF4029">
            <v>0</v>
          </cell>
          <cell r="AG4029">
            <v>0</v>
          </cell>
          <cell r="AH4029">
            <v>0</v>
          </cell>
          <cell r="AI4029">
            <v>0</v>
          </cell>
          <cell r="AJ4029">
            <v>0</v>
          </cell>
          <cell r="AK4029">
            <v>0</v>
          </cell>
          <cell r="AL4029">
            <v>0</v>
          </cell>
          <cell r="AM4029">
            <v>0</v>
          </cell>
          <cell r="AN4029">
            <v>16</v>
          </cell>
          <cell r="AO4029">
            <v>8</v>
          </cell>
          <cell r="AP4029">
            <v>0</v>
          </cell>
          <cell r="AQ4029">
            <v>0</v>
          </cell>
          <cell r="AR4029">
            <v>0</v>
          </cell>
          <cell r="AS4029">
            <v>1</v>
          </cell>
          <cell r="AT4029" t="str">
            <v>Mixed hardwood, deciduous forest</v>
          </cell>
          <cell r="AU4029" t="str">
            <v>Undisturbed</v>
          </cell>
          <cell r="AV4029" t="str">
            <v>NA</v>
          </cell>
          <cell r="AW4029" t="str">
            <v>NA</v>
          </cell>
          <cell r="AX4029" t="str">
            <v>Protected habitat within the national park. Sites were chosen based on minimal disturbance and were away from roads and trails.</v>
          </cell>
          <cell r="AY4029" t="str">
            <v>Published manuscript only samples ant assemblages at 22 sites in June-August 2004 and 2005. Database entry includes extra sites sampled in 2006.</v>
          </cell>
        </row>
        <row r="4030">
          <cell r="A4030" t="str">
            <v>Sanders_etal_2007_06</v>
          </cell>
          <cell r="B4030" t="str">
            <v>Sanders, N.J.</v>
          </cell>
          <cell r="C4030" t="str">
            <v>North America</v>
          </cell>
          <cell r="D4030" t="str">
            <v>U.S.A.</v>
          </cell>
          <cell r="E4030" t="str">
            <v>Tennessee</v>
          </cell>
          <cell r="F4030" t="str">
            <v>Great Smoky Mountains National Park</v>
          </cell>
          <cell r="G4030" t="str">
            <v>Fontana Dam</v>
          </cell>
          <cell r="H4030" t="str">
            <v>Undisturbed mixed-hardwood forest</v>
          </cell>
          <cell r="I4030">
            <v>511</v>
          </cell>
          <cell r="J4030">
            <v>35.46</v>
          </cell>
          <cell r="K4030">
            <v>-83.81</v>
          </cell>
          <cell r="L4030" t="str">
            <v>GPS</v>
          </cell>
          <cell r="M4030" t="str">
            <v>NA</v>
          </cell>
          <cell r="N4030">
            <v>113</v>
          </cell>
          <cell r="O4030">
            <v>17</v>
          </cell>
          <cell r="P4030">
            <v>17</v>
          </cell>
          <cell r="Q4030">
            <v>0</v>
          </cell>
          <cell r="R4030">
            <v>1</v>
          </cell>
          <cell r="S4030">
            <v>22</v>
          </cell>
          <cell r="T4030">
            <v>7</v>
          </cell>
          <cell r="U4030">
            <v>2004</v>
          </cell>
          <cell r="V4030">
            <v>22</v>
          </cell>
          <cell r="W4030">
            <v>7</v>
          </cell>
          <cell r="X4030">
            <v>2004</v>
          </cell>
          <cell r="Y4030">
            <v>16</v>
          </cell>
          <cell r="Z4030">
            <v>1</v>
          </cell>
          <cell r="AA4030">
            <v>1</v>
          </cell>
          <cell r="AB4030">
            <v>10</v>
          </cell>
          <cell r="AC4030" t="str">
            <v>Winkler</v>
          </cell>
          <cell r="AD4030"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30">
            <v>0</v>
          </cell>
          <cell r="AF4030">
            <v>0</v>
          </cell>
          <cell r="AG4030">
            <v>0</v>
          </cell>
          <cell r="AH4030">
            <v>0</v>
          </cell>
          <cell r="AI4030">
            <v>0</v>
          </cell>
          <cell r="AJ4030">
            <v>0</v>
          </cell>
          <cell r="AK4030">
            <v>0</v>
          </cell>
          <cell r="AL4030">
            <v>0</v>
          </cell>
          <cell r="AM4030">
            <v>0</v>
          </cell>
          <cell r="AN4030">
            <v>16</v>
          </cell>
          <cell r="AO4030">
            <v>8</v>
          </cell>
          <cell r="AP4030">
            <v>0</v>
          </cell>
          <cell r="AQ4030">
            <v>0</v>
          </cell>
          <cell r="AR4030">
            <v>0</v>
          </cell>
          <cell r="AS4030">
            <v>1</v>
          </cell>
          <cell r="AT4030" t="str">
            <v>Mixed hardwood, deciduous forest</v>
          </cell>
          <cell r="AU4030" t="str">
            <v>Undisturbed</v>
          </cell>
          <cell r="AV4030" t="str">
            <v>NA</v>
          </cell>
          <cell r="AW4030" t="str">
            <v>NA</v>
          </cell>
          <cell r="AX4030" t="str">
            <v>Protected habitat within the national park. Sites were chosen based on minimal disturbance and were away from roads and trails.</v>
          </cell>
          <cell r="AY4030" t="str">
            <v>Published manuscript only samples ant assemblages at 22 sites in June-August 2004 and 2005. Database entry includes extra sites sampled in 2006.</v>
          </cell>
        </row>
        <row r="4031">
          <cell r="A4031" t="str">
            <v>Sanders_etal_2007_07</v>
          </cell>
          <cell r="B4031" t="str">
            <v>Sanders, N.J.</v>
          </cell>
          <cell r="C4031" t="str">
            <v>North America</v>
          </cell>
          <cell r="D4031" t="str">
            <v>U.S.A.</v>
          </cell>
          <cell r="E4031" t="str">
            <v>Tennessee</v>
          </cell>
          <cell r="F4031" t="str">
            <v>Great Smoky Mountains National Park</v>
          </cell>
          <cell r="G4031" t="str">
            <v>Lead Cove Trail</v>
          </cell>
          <cell r="H4031" t="str">
            <v>Undisturbed mixed-hardwood forest</v>
          </cell>
          <cell r="I4031">
            <v>520</v>
          </cell>
          <cell r="J4031">
            <v>35.6</v>
          </cell>
          <cell r="K4031">
            <v>-83.74</v>
          </cell>
          <cell r="L4031" t="str">
            <v>GPS</v>
          </cell>
          <cell r="M4031" t="str">
            <v>NA</v>
          </cell>
          <cell r="N4031">
            <v>39</v>
          </cell>
          <cell r="O4031">
            <v>7</v>
          </cell>
          <cell r="P4031">
            <v>7</v>
          </cell>
          <cell r="Q4031">
            <v>0</v>
          </cell>
          <cell r="R4031">
            <v>1</v>
          </cell>
          <cell r="S4031">
            <v>28</v>
          </cell>
          <cell r="T4031">
            <v>7</v>
          </cell>
          <cell r="U4031">
            <v>2004</v>
          </cell>
          <cell r="V4031">
            <v>28</v>
          </cell>
          <cell r="W4031">
            <v>7</v>
          </cell>
          <cell r="X4031">
            <v>2004</v>
          </cell>
          <cell r="Y4031">
            <v>16</v>
          </cell>
          <cell r="Z4031">
            <v>1</v>
          </cell>
          <cell r="AA4031">
            <v>1</v>
          </cell>
          <cell r="AB4031">
            <v>10</v>
          </cell>
          <cell r="AC4031" t="str">
            <v>Winkler</v>
          </cell>
          <cell r="AD4031"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31">
            <v>0</v>
          </cell>
          <cell r="AF4031">
            <v>0</v>
          </cell>
          <cell r="AG4031">
            <v>0</v>
          </cell>
          <cell r="AH4031">
            <v>0</v>
          </cell>
          <cell r="AI4031">
            <v>0</v>
          </cell>
          <cell r="AJ4031">
            <v>0</v>
          </cell>
          <cell r="AK4031">
            <v>0</v>
          </cell>
          <cell r="AL4031">
            <v>0</v>
          </cell>
          <cell r="AM4031">
            <v>0</v>
          </cell>
          <cell r="AN4031">
            <v>16</v>
          </cell>
          <cell r="AO4031">
            <v>8</v>
          </cell>
          <cell r="AP4031">
            <v>0</v>
          </cell>
          <cell r="AQ4031">
            <v>0</v>
          </cell>
          <cell r="AR4031">
            <v>0</v>
          </cell>
          <cell r="AS4031">
            <v>1</v>
          </cell>
          <cell r="AT4031" t="str">
            <v>Mixed hardwood, deciduous forest</v>
          </cell>
          <cell r="AU4031" t="str">
            <v>Undisturbed</v>
          </cell>
          <cell r="AV4031" t="str">
            <v>NA</v>
          </cell>
          <cell r="AW4031" t="str">
            <v>NA</v>
          </cell>
          <cell r="AX4031" t="str">
            <v>Protected habitat within the national park. Sites were chosen based on minimal disturbance and were away from roads and trails.</v>
          </cell>
          <cell r="AY4031" t="str">
            <v>Published manuscript only samples ant assemblages at 22 sites in June-August 2004 and 2005. Database entry includes extra sites sampled in 2006.</v>
          </cell>
        </row>
        <row r="4032">
          <cell r="A4032" t="str">
            <v>Sanders_etal_2007_08</v>
          </cell>
          <cell r="B4032" t="str">
            <v>Sanders, N.J.</v>
          </cell>
          <cell r="C4032" t="str">
            <v>North America</v>
          </cell>
          <cell r="D4032" t="str">
            <v>U.S.A.</v>
          </cell>
          <cell r="E4032" t="str">
            <v>Tennessee</v>
          </cell>
          <cell r="F4032" t="str">
            <v>Great Smoky Mountains National Park</v>
          </cell>
          <cell r="G4032" t="str">
            <v>Oconaluftee</v>
          </cell>
          <cell r="H4032" t="str">
            <v>Undisturbed mixed-hardwood forest</v>
          </cell>
          <cell r="I4032">
            <v>625</v>
          </cell>
          <cell r="J4032">
            <v>35.51</v>
          </cell>
          <cell r="K4032">
            <v>-83.3</v>
          </cell>
          <cell r="L4032" t="str">
            <v>GPS</v>
          </cell>
          <cell r="M4032" t="str">
            <v>NA</v>
          </cell>
          <cell r="N4032">
            <v>144</v>
          </cell>
          <cell r="O4032">
            <v>13</v>
          </cell>
          <cell r="P4032">
            <v>13</v>
          </cell>
          <cell r="Q4032">
            <v>0</v>
          </cell>
          <cell r="R4032">
            <v>1</v>
          </cell>
          <cell r="S4032">
            <v>6</v>
          </cell>
          <cell r="T4032">
            <v>6</v>
          </cell>
          <cell r="U4032">
            <v>2004</v>
          </cell>
          <cell r="V4032">
            <v>6</v>
          </cell>
          <cell r="W4032">
            <v>6</v>
          </cell>
          <cell r="X4032">
            <v>2004</v>
          </cell>
          <cell r="Y4032">
            <v>16</v>
          </cell>
          <cell r="Z4032">
            <v>1</v>
          </cell>
          <cell r="AA4032">
            <v>1</v>
          </cell>
          <cell r="AB4032">
            <v>10</v>
          </cell>
          <cell r="AC4032" t="str">
            <v>Winkler</v>
          </cell>
          <cell r="AD4032"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32">
            <v>0</v>
          </cell>
          <cell r="AF4032">
            <v>0</v>
          </cell>
          <cell r="AG4032">
            <v>0</v>
          </cell>
          <cell r="AH4032">
            <v>0</v>
          </cell>
          <cell r="AI4032">
            <v>0</v>
          </cell>
          <cell r="AJ4032">
            <v>0</v>
          </cell>
          <cell r="AK4032">
            <v>0</v>
          </cell>
          <cell r="AL4032">
            <v>0</v>
          </cell>
          <cell r="AM4032">
            <v>0</v>
          </cell>
          <cell r="AN4032">
            <v>16</v>
          </cell>
          <cell r="AO4032">
            <v>8</v>
          </cell>
          <cell r="AP4032">
            <v>0</v>
          </cell>
          <cell r="AQ4032">
            <v>0</v>
          </cell>
          <cell r="AR4032">
            <v>0</v>
          </cell>
          <cell r="AS4032">
            <v>1</v>
          </cell>
          <cell r="AT4032" t="str">
            <v>Mixed hardwood, deciduous forest</v>
          </cell>
          <cell r="AU4032" t="str">
            <v>Undisturbed</v>
          </cell>
          <cell r="AV4032" t="str">
            <v>NA</v>
          </cell>
          <cell r="AW4032" t="str">
            <v>NA</v>
          </cell>
          <cell r="AX4032" t="str">
            <v>Protected habitat within the national park. Sites were chosen based on minimal disturbance and were away from roads and trails.</v>
          </cell>
          <cell r="AY4032" t="str">
            <v>Published manuscript only samples ant assemblages at 22 sites in June-August 2004 and 2005. Database entry includes extra sites sampled in 2006.</v>
          </cell>
        </row>
        <row r="4033">
          <cell r="A4033" t="str">
            <v>Sanders_etal_2007_09</v>
          </cell>
          <cell r="B4033" t="str">
            <v>Sanders, N.J.</v>
          </cell>
          <cell r="C4033" t="str">
            <v>North America</v>
          </cell>
          <cell r="D4033" t="str">
            <v>U.S.A.</v>
          </cell>
          <cell r="E4033" t="str">
            <v>Tennessee</v>
          </cell>
          <cell r="F4033" t="str">
            <v>Great Smoky Mountains National Park</v>
          </cell>
          <cell r="G4033" t="str">
            <v>Noland Creek</v>
          </cell>
          <cell r="H4033" t="str">
            <v>Undisturbed mixed-hardwood forest</v>
          </cell>
          <cell r="I4033">
            <v>656</v>
          </cell>
          <cell r="J4033">
            <v>35.46</v>
          </cell>
          <cell r="K4033">
            <v>-83.55</v>
          </cell>
          <cell r="L4033" t="str">
            <v>GPS</v>
          </cell>
          <cell r="M4033" t="str">
            <v>NA</v>
          </cell>
          <cell r="N4033">
            <v>391</v>
          </cell>
          <cell r="O4033">
            <v>22</v>
          </cell>
          <cell r="P4033">
            <v>22</v>
          </cell>
          <cell r="Q4033">
            <v>0</v>
          </cell>
          <cell r="R4033">
            <v>1</v>
          </cell>
          <cell r="S4033">
            <v>19</v>
          </cell>
          <cell r="T4033">
            <v>6</v>
          </cell>
          <cell r="U4033">
            <v>2004</v>
          </cell>
          <cell r="V4033">
            <v>19</v>
          </cell>
          <cell r="W4033">
            <v>6</v>
          </cell>
          <cell r="X4033">
            <v>2004</v>
          </cell>
          <cell r="Y4033">
            <v>16</v>
          </cell>
          <cell r="Z4033">
            <v>1</v>
          </cell>
          <cell r="AA4033">
            <v>1</v>
          </cell>
          <cell r="AB4033">
            <v>10</v>
          </cell>
          <cell r="AC4033" t="str">
            <v>Winkler</v>
          </cell>
          <cell r="AD4033"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33">
            <v>0</v>
          </cell>
          <cell r="AF4033">
            <v>0</v>
          </cell>
          <cell r="AG4033">
            <v>0</v>
          </cell>
          <cell r="AH4033">
            <v>0</v>
          </cell>
          <cell r="AI4033">
            <v>0</v>
          </cell>
          <cell r="AJ4033">
            <v>0</v>
          </cell>
          <cell r="AK4033">
            <v>0</v>
          </cell>
          <cell r="AL4033">
            <v>0</v>
          </cell>
          <cell r="AM4033">
            <v>0</v>
          </cell>
          <cell r="AN4033">
            <v>16</v>
          </cell>
          <cell r="AO4033">
            <v>8</v>
          </cell>
          <cell r="AP4033">
            <v>0</v>
          </cell>
          <cell r="AQ4033">
            <v>0</v>
          </cell>
          <cell r="AR4033">
            <v>0</v>
          </cell>
          <cell r="AS4033">
            <v>1</v>
          </cell>
          <cell r="AT4033" t="str">
            <v>Mixed hardwood, deciduous forest</v>
          </cell>
          <cell r="AU4033" t="str">
            <v>Undisturbed</v>
          </cell>
          <cell r="AV4033" t="str">
            <v>NA</v>
          </cell>
          <cell r="AW4033" t="str">
            <v>NA</v>
          </cell>
          <cell r="AX4033" t="str">
            <v>Protected habitat within the national park. Sites were chosen based on minimal disturbance and were away from roads and trails.</v>
          </cell>
          <cell r="AY4033" t="str">
            <v>Published manuscript only samples ant assemblages at 22 sites in June-August 2004 and 2005. Database entry includes extra sites sampled in 2006.</v>
          </cell>
        </row>
        <row r="4034">
          <cell r="A4034" t="str">
            <v>Sanders_etal_2007_10</v>
          </cell>
          <cell r="B4034" t="str">
            <v>Sanders, N.J.</v>
          </cell>
          <cell r="C4034" t="str">
            <v>North America</v>
          </cell>
          <cell r="D4034" t="str">
            <v>U.S.A.</v>
          </cell>
          <cell r="E4034" t="str">
            <v>Tennessee</v>
          </cell>
          <cell r="F4034" t="str">
            <v>Great Smoky Mountains National Park</v>
          </cell>
          <cell r="G4034" t="str">
            <v>Laurel Falls</v>
          </cell>
          <cell r="H4034" t="str">
            <v>Undisturbed mixed-hardwood forest</v>
          </cell>
          <cell r="I4034">
            <v>688</v>
          </cell>
          <cell r="J4034">
            <v>35.67</v>
          </cell>
          <cell r="K4034">
            <v>-83.59</v>
          </cell>
          <cell r="L4034" t="str">
            <v>GPS</v>
          </cell>
          <cell r="M4034" t="str">
            <v>NA</v>
          </cell>
          <cell r="N4034">
            <v>64</v>
          </cell>
          <cell r="O4034">
            <v>10</v>
          </cell>
          <cell r="P4034">
            <v>10</v>
          </cell>
          <cell r="Q4034">
            <v>0</v>
          </cell>
          <cell r="R4034">
            <v>1</v>
          </cell>
          <cell r="S4034">
            <v>11</v>
          </cell>
          <cell r="T4034">
            <v>7</v>
          </cell>
          <cell r="U4034">
            <v>2006</v>
          </cell>
          <cell r="V4034">
            <v>11</v>
          </cell>
          <cell r="W4034">
            <v>7</v>
          </cell>
          <cell r="X4034">
            <v>2006</v>
          </cell>
          <cell r="Y4034">
            <v>16</v>
          </cell>
          <cell r="Z4034">
            <v>1</v>
          </cell>
          <cell r="AA4034">
            <v>1</v>
          </cell>
          <cell r="AB4034">
            <v>10</v>
          </cell>
          <cell r="AC4034" t="str">
            <v>Winkler</v>
          </cell>
          <cell r="AD4034"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34">
            <v>0</v>
          </cell>
          <cell r="AF4034">
            <v>0</v>
          </cell>
          <cell r="AG4034">
            <v>0</v>
          </cell>
          <cell r="AH4034">
            <v>0</v>
          </cell>
          <cell r="AI4034">
            <v>0</v>
          </cell>
          <cell r="AJ4034">
            <v>0</v>
          </cell>
          <cell r="AK4034">
            <v>0</v>
          </cell>
          <cell r="AL4034">
            <v>0</v>
          </cell>
          <cell r="AM4034">
            <v>0</v>
          </cell>
          <cell r="AN4034">
            <v>16</v>
          </cell>
          <cell r="AO4034">
            <v>8</v>
          </cell>
          <cell r="AP4034">
            <v>0</v>
          </cell>
          <cell r="AQ4034">
            <v>0</v>
          </cell>
          <cell r="AR4034">
            <v>0</v>
          </cell>
          <cell r="AS4034">
            <v>1</v>
          </cell>
          <cell r="AT4034" t="str">
            <v>Mixed hardwood, deciduous forest</v>
          </cell>
          <cell r="AU4034" t="str">
            <v>Undisturbed</v>
          </cell>
          <cell r="AV4034" t="str">
            <v>NA</v>
          </cell>
          <cell r="AW4034" t="str">
            <v>NA</v>
          </cell>
          <cell r="AX4034" t="str">
            <v>Protected habitat within the national park. Sites were chosen based on minimal disturbance and were away from roads and trails.</v>
          </cell>
          <cell r="AY4034" t="str">
            <v>Published manuscript only samples ant assemblages at 22 sites in June-August 2004 and 2005. Database entry includes extra sites sampled in 2006.</v>
          </cell>
        </row>
        <row r="4035">
          <cell r="A4035" t="str">
            <v>Sanders_etal_2007_11</v>
          </cell>
          <cell r="B4035" t="str">
            <v>Sanders, N.J.</v>
          </cell>
          <cell r="C4035" t="str">
            <v>North America</v>
          </cell>
          <cell r="D4035" t="str">
            <v>U.S.A.</v>
          </cell>
          <cell r="E4035" t="str">
            <v>Tennessee</v>
          </cell>
          <cell r="F4035" t="str">
            <v>Great Smoky Mountains National Park</v>
          </cell>
          <cell r="G4035" t="str">
            <v>Twin Creeks</v>
          </cell>
          <cell r="H4035" t="str">
            <v>Undisturbed mixed-hardwood forest</v>
          </cell>
          <cell r="I4035">
            <v>719</v>
          </cell>
          <cell r="J4035">
            <v>35.68</v>
          </cell>
          <cell r="K4035">
            <v>-83.5</v>
          </cell>
          <cell r="L4035" t="str">
            <v>GPS</v>
          </cell>
          <cell r="M4035" t="str">
            <v>NA</v>
          </cell>
          <cell r="N4035">
            <v>654</v>
          </cell>
          <cell r="O4035">
            <v>19</v>
          </cell>
          <cell r="P4035">
            <v>19</v>
          </cell>
          <cell r="Q4035">
            <v>0</v>
          </cell>
          <cell r="R4035">
            <v>1</v>
          </cell>
          <cell r="S4035">
            <v>28</v>
          </cell>
          <cell r="T4035">
            <v>5</v>
          </cell>
          <cell r="U4035">
            <v>2004</v>
          </cell>
          <cell r="V4035">
            <v>28</v>
          </cell>
          <cell r="W4035">
            <v>5</v>
          </cell>
          <cell r="X4035">
            <v>2004</v>
          </cell>
          <cell r="Y4035">
            <v>16</v>
          </cell>
          <cell r="Z4035">
            <v>1</v>
          </cell>
          <cell r="AA4035">
            <v>1</v>
          </cell>
          <cell r="AB4035">
            <v>10</v>
          </cell>
          <cell r="AC4035" t="str">
            <v>Winkler</v>
          </cell>
          <cell r="AD4035"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35">
            <v>0</v>
          </cell>
          <cell r="AF4035">
            <v>0</v>
          </cell>
          <cell r="AG4035">
            <v>0</v>
          </cell>
          <cell r="AH4035">
            <v>0</v>
          </cell>
          <cell r="AI4035">
            <v>0</v>
          </cell>
          <cell r="AJ4035">
            <v>0</v>
          </cell>
          <cell r="AK4035">
            <v>0</v>
          </cell>
          <cell r="AL4035">
            <v>0</v>
          </cell>
          <cell r="AM4035">
            <v>0</v>
          </cell>
          <cell r="AN4035">
            <v>16</v>
          </cell>
          <cell r="AO4035">
            <v>8</v>
          </cell>
          <cell r="AP4035">
            <v>0</v>
          </cell>
          <cell r="AQ4035">
            <v>0</v>
          </cell>
          <cell r="AR4035">
            <v>0</v>
          </cell>
          <cell r="AS4035">
            <v>1</v>
          </cell>
          <cell r="AT4035" t="str">
            <v>Mixed hardwood, deciduous forest</v>
          </cell>
          <cell r="AU4035" t="str">
            <v>Undisturbed</v>
          </cell>
          <cell r="AV4035" t="str">
            <v>NA</v>
          </cell>
          <cell r="AW4035" t="str">
            <v>NA</v>
          </cell>
          <cell r="AX4035" t="str">
            <v>Protected habitat within the national park. Sites were chosen based on minimal disturbance and were away from roads and trails.</v>
          </cell>
          <cell r="AY4035" t="str">
            <v>Published manuscript only samples ant assemblages at 22 sites in June-August 2004 and 2005. Database entry includes extra sites sampled in 2006.</v>
          </cell>
        </row>
        <row r="4036">
          <cell r="A4036" t="str">
            <v>Sanders_etal_2007_12</v>
          </cell>
          <cell r="B4036" t="str">
            <v>Sanders, N.J.</v>
          </cell>
          <cell r="C4036" t="str">
            <v>North America</v>
          </cell>
          <cell r="D4036" t="str">
            <v>U.S.A.</v>
          </cell>
          <cell r="E4036" t="str">
            <v>Tennessee</v>
          </cell>
          <cell r="F4036" t="str">
            <v>Great Smoky Mountains National Park</v>
          </cell>
          <cell r="G4036" t="str">
            <v>Ramsey Cascades Tr.</v>
          </cell>
          <cell r="H4036" t="str">
            <v>Undisturbed mixed-hardwood forest</v>
          </cell>
          <cell r="I4036">
            <v>770</v>
          </cell>
          <cell r="J4036">
            <v>35.700000000000003</v>
          </cell>
          <cell r="K4036">
            <v>-83.34</v>
          </cell>
          <cell r="L4036" t="str">
            <v>GPS</v>
          </cell>
          <cell r="M4036" t="str">
            <v>NA</v>
          </cell>
          <cell r="N4036">
            <v>43</v>
          </cell>
          <cell r="O4036">
            <v>10</v>
          </cell>
          <cell r="P4036">
            <v>10</v>
          </cell>
          <cell r="Q4036">
            <v>0</v>
          </cell>
          <cell r="R4036">
            <v>1</v>
          </cell>
          <cell r="S4036">
            <v>20</v>
          </cell>
          <cell r="T4036">
            <v>7</v>
          </cell>
          <cell r="U4036">
            <v>2006</v>
          </cell>
          <cell r="V4036">
            <v>20</v>
          </cell>
          <cell r="W4036">
            <v>7</v>
          </cell>
          <cell r="X4036">
            <v>2006</v>
          </cell>
          <cell r="Y4036">
            <v>16</v>
          </cell>
          <cell r="Z4036">
            <v>1</v>
          </cell>
          <cell r="AA4036">
            <v>1</v>
          </cell>
          <cell r="AB4036">
            <v>10</v>
          </cell>
          <cell r="AC4036" t="str">
            <v>Winkler</v>
          </cell>
          <cell r="AD4036"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36">
            <v>0</v>
          </cell>
          <cell r="AF4036">
            <v>0</v>
          </cell>
          <cell r="AG4036">
            <v>0</v>
          </cell>
          <cell r="AH4036">
            <v>0</v>
          </cell>
          <cell r="AI4036">
            <v>0</v>
          </cell>
          <cell r="AJ4036">
            <v>0</v>
          </cell>
          <cell r="AK4036">
            <v>0</v>
          </cell>
          <cell r="AL4036">
            <v>0</v>
          </cell>
          <cell r="AM4036">
            <v>0</v>
          </cell>
          <cell r="AN4036">
            <v>16</v>
          </cell>
          <cell r="AO4036">
            <v>8</v>
          </cell>
          <cell r="AP4036">
            <v>0</v>
          </cell>
          <cell r="AQ4036">
            <v>0</v>
          </cell>
          <cell r="AR4036">
            <v>0</v>
          </cell>
          <cell r="AS4036">
            <v>1</v>
          </cell>
          <cell r="AT4036" t="str">
            <v>Mixed hardwood, deciduous forest</v>
          </cell>
          <cell r="AU4036" t="str">
            <v>Undisturbed</v>
          </cell>
          <cell r="AV4036" t="str">
            <v>NA</v>
          </cell>
          <cell r="AW4036" t="str">
            <v>NA</v>
          </cell>
          <cell r="AX4036" t="str">
            <v>Protected habitat within the national park. Sites were chosen based on minimal disturbance and were away from roads and trails.</v>
          </cell>
          <cell r="AY4036" t="str">
            <v>Published manuscript only samples ant assemblages at 22 sites in June-August 2004 and 2005. Database entry includes extra sites sampled in 2006.</v>
          </cell>
        </row>
        <row r="4037">
          <cell r="A4037" t="str">
            <v>Sanders_etal_2007_13</v>
          </cell>
          <cell r="B4037" t="str">
            <v>Sanders, N.J.</v>
          </cell>
          <cell r="C4037" t="str">
            <v>North America</v>
          </cell>
          <cell r="D4037" t="str">
            <v>U.S.A.</v>
          </cell>
          <cell r="E4037" t="str">
            <v>Tennessee</v>
          </cell>
          <cell r="F4037" t="str">
            <v>Great Smoky Mountains National Park</v>
          </cell>
          <cell r="G4037" t="str">
            <v>Katani Trail</v>
          </cell>
          <cell r="H4037" t="str">
            <v>Undisturbed mixed-hardwood forest</v>
          </cell>
          <cell r="I4037">
            <v>786</v>
          </cell>
          <cell r="J4037">
            <v>35.58</v>
          </cell>
          <cell r="K4037">
            <v>-83.36</v>
          </cell>
          <cell r="L4037" t="str">
            <v>GPS</v>
          </cell>
          <cell r="M4037" t="str">
            <v>NA</v>
          </cell>
          <cell r="N4037">
            <v>62</v>
          </cell>
          <cell r="O4037">
            <v>9</v>
          </cell>
          <cell r="P4037">
            <v>9</v>
          </cell>
          <cell r="Q4037">
            <v>0</v>
          </cell>
          <cell r="R4037">
            <v>1</v>
          </cell>
          <cell r="S4037">
            <v>25</v>
          </cell>
          <cell r="T4037">
            <v>6</v>
          </cell>
          <cell r="U4037">
            <v>2004</v>
          </cell>
          <cell r="V4037">
            <v>25</v>
          </cell>
          <cell r="W4037">
            <v>6</v>
          </cell>
          <cell r="X4037">
            <v>2004</v>
          </cell>
          <cell r="Y4037">
            <v>16</v>
          </cell>
          <cell r="Z4037">
            <v>1</v>
          </cell>
          <cell r="AA4037">
            <v>1</v>
          </cell>
          <cell r="AB4037">
            <v>10</v>
          </cell>
          <cell r="AC4037" t="str">
            <v>Winkler</v>
          </cell>
          <cell r="AD4037"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37">
            <v>0</v>
          </cell>
          <cell r="AF4037">
            <v>0</v>
          </cell>
          <cell r="AG4037">
            <v>0</v>
          </cell>
          <cell r="AH4037">
            <v>0</v>
          </cell>
          <cell r="AI4037">
            <v>0</v>
          </cell>
          <cell r="AJ4037">
            <v>0</v>
          </cell>
          <cell r="AK4037">
            <v>0</v>
          </cell>
          <cell r="AL4037">
            <v>0</v>
          </cell>
          <cell r="AM4037">
            <v>0</v>
          </cell>
          <cell r="AN4037">
            <v>16</v>
          </cell>
          <cell r="AO4037">
            <v>8</v>
          </cell>
          <cell r="AP4037">
            <v>0</v>
          </cell>
          <cell r="AQ4037">
            <v>0</v>
          </cell>
          <cell r="AR4037">
            <v>0</v>
          </cell>
          <cell r="AS4037">
            <v>1</v>
          </cell>
          <cell r="AT4037" t="str">
            <v>Mixed hardwood, deciduous forest</v>
          </cell>
          <cell r="AU4037" t="str">
            <v>Undisturbed</v>
          </cell>
          <cell r="AV4037" t="str">
            <v>NA</v>
          </cell>
          <cell r="AW4037" t="str">
            <v>NA</v>
          </cell>
          <cell r="AX4037" t="str">
            <v>Protected habitat within the national park. Sites were chosen based on minimal disturbance and were away from roads and trails.</v>
          </cell>
          <cell r="AY4037" t="str">
            <v>Published manuscript only samples ant assemblages at 22 sites in June-August 2004 and 2005. Database entry includes extra sites sampled in 2006.</v>
          </cell>
        </row>
        <row r="4038">
          <cell r="A4038" t="str">
            <v>Sanders_etal_2007_14</v>
          </cell>
          <cell r="B4038" t="str">
            <v>Sanders, N.J.</v>
          </cell>
          <cell r="C4038" t="str">
            <v>North America</v>
          </cell>
          <cell r="D4038" t="str">
            <v>U.S.A.</v>
          </cell>
          <cell r="E4038" t="str">
            <v>Tennessee</v>
          </cell>
          <cell r="F4038" t="str">
            <v>Great Smoky Mountains National Park</v>
          </cell>
          <cell r="G4038" t="str">
            <v>Roaring Fork</v>
          </cell>
          <cell r="H4038" t="str">
            <v>Undisturbed mixed-hardwood forest</v>
          </cell>
          <cell r="I4038">
            <v>900</v>
          </cell>
          <cell r="J4038">
            <v>35.68</v>
          </cell>
          <cell r="K4038">
            <v>-83.47</v>
          </cell>
          <cell r="L4038" t="str">
            <v>GPS</v>
          </cell>
          <cell r="M4038" t="str">
            <v>NA</v>
          </cell>
          <cell r="N4038">
            <v>32</v>
          </cell>
          <cell r="O4038">
            <v>6</v>
          </cell>
          <cell r="P4038">
            <v>6</v>
          </cell>
          <cell r="Q4038">
            <v>0</v>
          </cell>
          <cell r="R4038">
            <v>1</v>
          </cell>
          <cell r="S4038">
            <v>28</v>
          </cell>
          <cell r="T4038">
            <v>7</v>
          </cell>
          <cell r="U4038">
            <v>2006</v>
          </cell>
          <cell r="V4038">
            <v>28</v>
          </cell>
          <cell r="W4038">
            <v>7</v>
          </cell>
          <cell r="X4038">
            <v>2006</v>
          </cell>
          <cell r="Y4038">
            <v>16</v>
          </cell>
          <cell r="Z4038">
            <v>1</v>
          </cell>
          <cell r="AA4038">
            <v>1</v>
          </cell>
          <cell r="AB4038">
            <v>10</v>
          </cell>
          <cell r="AC4038" t="str">
            <v>Winkler</v>
          </cell>
          <cell r="AD4038"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38">
            <v>0</v>
          </cell>
          <cell r="AF4038">
            <v>0</v>
          </cell>
          <cell r="AG4038">
            <v>0</v>
          </cell>
          <cell r="AH4038">
            <v>0</v>
          </cell>
          <cell r="AI4038">
            <v>0</v>
          </cell>
          <cell r="AJ4038">
            <v>0</v>
          </cell>
          <cell r="AK4038">
            <v>0</v>
          </cell>
          <cell r="AL4038">
            <v>0</v>
          </cell>
          <cell r="AM4038">
            <v>0</v>
          </cell>
          <cell r="AN4038">
            <v>16</v>
          </cell>
          <cell r="AO4038">
            <v>8</v>
          </cell>
          <cell r="AP4038">
            <v>0</v>
          </cell>
          <cell r="AQ4038">
            <v>0</v>
          </cell>
          <cell r="AR4038">
            <v>0</v>
          </cell>
          <cell r="AS4038">
            <v>1</v>
          </cell>
          <cell r="AT4038" t="str">
            <v>Mixed hardwood, deciduous forest</v>
          </cell>
          <cell r="AU4038" t="str">
            <v>Undisturbed</v>
          </cell>
          <cell r="AV4038" t="str">
            <v>NA</v>
          </cell>
          <cell r="AW4038" t="str">
            <v>NA</v>
          </cell>
          <cell r="AX4038" t="str">
            <v>Protected habitat within the national park. Sites were chosen based on minimal disturbance and were away from roads and trails.</v>
          </cell>
          <cell r="AY4038" t="str">
            <v>Published manuscript only samples ant assemblages at 22 sites in June-August 2004 and 2005. Database entry includes extra sites sampled in 2006.</v>
          </cell>
        </row>
        <row r="4039">
          <cell r="A4039" t="str">
            <v>Sanders_etal_2007_15</v>
          </cell>
          <cell r="B4039" t="str">
            <v>Sanders, N.J.</v>
          </cell>
          <cell r="C4039" t="str">
            <v>North America</v>
          </cell>
          <cell r="D4039" t="str">
            <v>U.S.A.</v>
          </cell>
          <cell r="E4039" t="str">
            <v>Tennessee</v>
          </cell>
          <cell r="F4039" t="str">
            <v>Great Smoky Mountains National Park</v>
          </cell>
          <cell r="G4039" t="str">
            <v>Goshen prong</v>
          </cell>
          <cell r="H4039" t="str">
            <v>Undisturbed mixed-hardwood forest</v>
          </cell>
          <cell r="I4039">
            <v>941</v>
          </cell>
          <cell r="J4039">
            <v>35.61</v>
          </cell>
          <cell r="K4039">
            <v>-83.54</v>
          </cell>
          <cell r="L4039" t="str">
            <v>GPS</v>
          </cell>
          <cell r="M4039" t="str">
            <v>NA</v>
          </cell>
          <cell r="N4039">
            <v>900</v>
          </cell>
          <cell r="O4039">
            <v>8</v>
          </cell>
          <cell r="P4039">
            <v>8</v>
          </cell>
          <cell r="Q4039">
            <v>0</v>
          </cell>
          <cell r="R4039">
            <v>1</v>
          </cell>
          <cell r="S4039">
            <v>20</v>
          </cell>
          <cell r="T4039">
            <v>6</v>
          </cell>
          <cell r="U4039">
            <v>2004</v>
          </cell>
          <cell r="V4039">
            <v>20</v>
          </cell>
          <cell r="W4039">
            <v>6</v>
          </cell>
          <cell r="X4039">
            <v>2004</v>
          </cell>
          <cell r="Y4039">
            <v>16</v>
          </cell>
          <cell r="Z4039">
            <v>1</v>
          </cell>
          <cell r="AA4039">
            <v>1</v>
          </cell>
          <cell r="AB4039">
            <v>10</v>
          </cell>
          <cell r="AC4039" t="str">
            <v>Winkler</v>
          </cell>
          <cell r="AD4039"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39">
            <v>0</v>
          </cell>
          <cell r="AF4039">
            <v>0</v>
          </cell>
          <cell r="AG4039">
            <v>0</v>
          </cell>
          <cell r="AH4039">
            <v>0</v>
          </cell>
          <cell r="AI4039">
            <v>0</v>
          </cell>
          <cell r="AJ4039">
            <v>0</v>
          </cell>
          <cell r="AK4039">
            <v>0</v>
          </cell>
          <cell r="AL4039">
            <v>0</v>
          </cell>
          <cell r="AM4039">
            <v>0</v>
          </cell>
          <cell r="AN4039">
            <v>16</v>
          </cell>
          <cell r="AO4039">
            <v>8</v>
          </cell>
          <cell r="AP4039">
            <v>0</v>
          </cell>
          <cell r="AQ4039">
            <v>0</v>
          </cell>
          <cell r="AR4039">
            <v>0</v>
          </cell>
          <cell r="AS4039">
            <v>1</v>
          </cell>
          <cell r="AT4039" t="str">
            <v>Mixed hardwood, deciduous forest</v>
          </cell>
          <cell r="AU4039" t="str">
            <v>Undisturbed</v>
          </cell>
          <cell r="AV4039" t="str">
            <v>NA</v>
          </cell>
          <cell r="AW4039" t="str">
            <v>NA</v>
          </cell>
          <cell r="AX4039" t="str">
            <v>Protected habitat within the national park. Sites were chosen based on minimal disturbance and were away from roads and trails.</v>
          </cell>
          <cell r="AY4039" t="str">
            <v>Published manuscript only samples ant assemblages at 22 sites in June-August 2004 and 2005. Database entry includes extra sites sampled in 2006.</v>
          </cell>
        </row>
        <row r="4040">
          <cell r="A4040" t="str">
            <v>Sanders_etal_2007_16</v>
          </cell>
          <cell r="B4040" t="str">
            <v>Sanders, N.J.</v>
          </cell>
          <cell r="C4040" t="str">
            <v>North America</v>
          </cell>
          <cell r="D4040" t="str">
            <v>U.S.A.</v>
          </cell>
          <cell r="E4040" t="str">
            <v>Tennessee</v>
          </cell>
          <cell r="F4040" t="str">
            <v>Great Smoky Mountains National Park</v>
          </cell>
          <cell r="G4040" t="str">
            <v>Ramsay Cascade</v>
          </cell>
          <cell r="H4040" t="str">
            <v>Undisturbed mixed-hardwood forest</v>
          </cell>
          <cell r="I4040">
            <v>941</v>
          </cell>
          <cell r="J4040">
            <v>35.71</v>
          </cell>
          <cell r="K4040">
            <v>-83.34</v>
          </cell>
          <cell r="L4040" t="str">
            <v>GPS</v>
          </cell>
          <cell r="M4040" t="str">
            <v>NA</v>
          </cell>
          <cell r="N4040">
            <v>402</v>
          </cell>
          <cell r="O4040">
            <v>11</v>
          </cell>
          <cell r="P4040">
            <v>11</v>
          </cell>
          <cell r="Q4040">
            <v>0</v>
          </cell>
          <cell r="R4040">
            <v>1</v>
          </cell>
          <cell r="S4040">
            <v>17</v>
          </cell>
          <cell r="T4040">
            <v>6</v>
          </cell>
          <cell r="U4040">
            <v>2004</v>
          </cell>
          <cell r="V4040">
            <v>17</v>
          </cell>
          <cell r="W4040">
            <v>6</v>
          </cell>
          <cell r="X4040">
            <v>2004</v>
          </cell>
          <cell r="Y4040">
            <v>16</v>
          </cell>
          <cell r="Z4040">
            <v>1</v>
          </cell>
          <cell r="AA4040">
            <v>1</v>
          </cell>
          <cell r="AB4040">
            <v>10</v>
          </cell>
          <cell r="AC4040" t="str">
            <v>Winkler</v>
          </cell>
          <cell r="AD4040"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40">
            <v>0</v>
          </cell>
          <cell r="AF4040">
            <v>0</v>
          </cell>
          <cell r="AG4040">
            <v>0</v>
          </cell>
          <cell r="AH4040">
            <v>0</v>
          </cell>
          <cell r="AI4040">
            <v>0</v>
          </cell>
          <cell r="AJ4040">
            <v>0</v>
          </cell>
          <cell r="AK4040">
            <v>0</v>
          </cell>
          <cell r="AL4040">
            <v>0</v>
          </cell>
          <cell r="AM4040">
            <v>0</v>
          </cell>
          <cell r="AN4040">
            <v>16</v>
          </cell>
          <cell r="AO4040">
            <v>8</v>
          </cell>
          <cell r="AP4040">
            <v>0</v>
          </cell>
          <cell r="AQ4040">
            <v>0</v>
          </cell>
          <cell r="AR4040">
            <v>0</v>
          </cell>
          <cell r="AS4040">
            <v>1</v>
          </cell>
          <cell r="AT4040" t="str">
            <v>Mixed hardwood, deciduous forest</v>
          </cell>
          <cell r="AU4040" t="str">
            <v>Undisturbed</v>
          </cell>
          <cell r="AV4040" t="str">
            <v>NA</v>
          </cell>
          <cell r="AW4040" t="str">
            <v>NA</v>
          </cell>
          <cell r="AX4040" t="str">
            <v>Protected habitat within the national park. Sites were chosen based on minimal disturbance and were away from roads and trails.</v>
          </cell>
          <cell r="AY4040" t="str">
            <v>Published manuscript only samples ant assemblages at 22 sites in June-August 2004 and 2005. Database entry includes extra sites sampled in 2006.</v>
          </cell>
        </row>
        <row r="4041">
          <cell r="A4041" t="str">
            <v>Sanders_etal_2007_17</v>
          </cell>
          <cell r="B4041" t="str">
            <v>Sanders, N.J.</v>
          </cell>
          <cell r="C4041" t="str">
            <v>North America</v>
          </cell>
          <cell r="D4041" t="str">
            <v>U.S.A.</v>
          </cell>
          <cell r="E4041" t="str">
            <v>Tennessee</v>
          </cell>
          <cell r="F4041" t="str">
            <v>Great Smoky Mountains National Park</v>
          </cell>
          <cell r="G4041" t="str">
            <v>Snake Den Ridge</v>
          </cell>
          <cell r="H4041" t="str">
            <v>Undisturbed mixed-hardwood forest</v>
          </cell>
          <cell r="I4041">
            <v>988</v>
          </cell>
          <cell r="J4041">
            <v>35.74</v>
          </cell>
          <cell r="K4041">
            <v>-83.22</v>
          </cell>
          <cell r="L4041" t="str">
            <v>GPS</v>
          </cell>
          <cell r="M4041" t="str">
            <v>NA</v>
          </cell>
          <cell r="N4041">
            <v>67</v>
          </cell>
          <cell r="O4041">
            <v>8</v>
          </cell>
          <cell r="P4041">
            <v>8</v>
          </cell>
          <cell r="Q4041">
            <v>0</v>
          </cell>
          <cell r="R4041">
            <v>1</v>
          </cell>
          <cell r="S4041">
            <v>16</v>
          </cell>
          <cell r="T4041">
            <v>6</v>
          </cell>
          <cell r="U4041">
            <v>2004</v>
          </cell>
          <cell r="V4041">
            <v>16</v>
          </cell>
          <cell r="W4041">
            <v>6</v>
          </cell>
          <cell r="X4041">
            <v>2004</v>
          </cell>
          <cell r="Y4041">
            <v>16</v>
          </cell>
          <cell r="Z4041">
            <v>1</v>
          </cell>
          <cell r="AA4041">
            <v>1</v>
          </cell>
          <cell r="AB4041">
            <v>10</v>
          </cell>
          <cell r="AC4041" t="str">
            <v>Winkler</v>
          </cell>
          <cell r="AD4041"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41">
            <v>0</v>
          </cell>
          <cell r="AF4041">
            <v>0</v>
          </cell>
          <cell r="AG4041">
            <v>0</v>
          </cell>
          <cell r="AH4041">
            <v>0</v>
          </cell>
          <cell r="AI4041">
            <v>0</v>
          </cell>
          <cell r="AJ4041">
            <v>0</v>
          </cell>
          <cell r="AK4041">
            <v>0</v>
          </cell>
          <cell r="AL4041">
            <v>0</v>
          </cell>
          <cell r="AM4041">
            <v>0</v>
          </cell>
          <cell r="AN4041">
            <v>16</v>
          </cell>
          <cell r="AO4041">
            <v>8</v>
          </cell>
          <cell r="AP4041">
            <v>0</v>
          </cell>
          <cell r="AQ4041">
            <v>0</v>
          </cell>
          <cell r="AR4041">
            <v>0</v>
          </cell>
          <cell r="AS4041">
            <v>1</v>
          </cell>
          <cell r="AT4041" t="str">
            <v>Mixed hardwood, deciduous forest</v>
          </cell>
          <cell r="AU4041" t="str">
            <v>Undisturbed</v>
          </cell>
          <cell r="AV4041" t="str">
            <v>NA</v>
          </cell>
          <cell r="AW4041" t="str">
            <v>NA</v>
          </cell>
          <cell r="AX4041" t="str">
            <v>Protected habitat within the national park. Sites were chosen based on minimal disturbance and were away from roads and trails.</v>
          </cell>
          <cell r="AY4041" t="str">
            <v>Published manuscript only samples ant assemblages at 22 sites in June-August 2004 and 2005. Database entry includes extra sites sampled in 2006.</v>
          </cell>
        </row>
        <row r="4042">
          <cell r="A4042" t="str">
            <v>Sanders_etal_2007_18</v>
          </cell>
          <cell r="B4042" t="str">
            <v>Sanders, N.J.</v>
          </cell>
          <cell r="C4042" t="str">
            <v>North America</v>
          </cell>
          <cell r="D4042" t="str">
            <v>U.S.A.</v>
          </cell>
          <cell r="E4042" t="str">
            <v>Tennessee</v>
          </cell>
          <cell r="F4042" t="str">
            <v>Great Smoky Mountains National Park</v>
          </cell>
          <cell r="G4042" t="str">
            <v>Albright Grove</v>
          </cell>
          <cell r="H4042" t="str">
            <v>Undisturbed mixed-hardwood forest</v>
          </cell>
          <cell r="I4042">
            <v>1087</v>
          </cell>
          <cell r="J4042">
            <v>35.729999999999997</v>
          </cell>
          <cell r="K4042">
            <v>-83.28</v>
          </cell>
          <cell r="L4042" t="str">
            <v>GPS</v>
          </cell>
          <cell r="M4042" t="str">
            <v>NA</v>
          </cell>
          <cell r="N4042">
            <v>265</v>
          </cell>
          <cell r="O4042">
            <v>9</v>
          </cell>
          <cell r="P4042">
            <v>9</v>
          </cell>
          <cell r="Q4042">
            <v>0</v>
          </cell>
          <cell r="R4042">
            <v>1</v>
          </cell>
          <cell r="S4042">
            <v>14</v>
          </cell>
          <cell r="T4042">
            <v>6</v>
          </cell>
          <cell r="U4042">
            <v>2004</v>
          </cell>
          <cell r="V4042">
            <v>14</v>
          </cell>
          <cell r="W4042">
            <v>6</v>
          </cell>
          <cell r="X4042">
            <v>2004</v>
          </cell>
          <cell r="Y4042">
            <v>16</v>
          </cell>
          <cell r="Z4042">
            <v>1</v>
          </cell>
          <cell r="AA4042">
            <v>1</v>
          </cell>
          <cell r="AB4042">
            <v>10</v>
          </cell>
          <cell r="AC4042" t="str">
            <v>Winkler</v>
          </cell>
          <cell r="AD4042"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42">
            <v>0</v>
          </cell>
          <cell r="AF4042">
            <v>0</v>
          </cell>
          <cell r="AG4042">
            <v>0</v>
          </cell>
          <cell r="AH4042">
            <v>0</v>
          </cell>
          <cell r="AI4042">
            <v>0</v>
          </cell>
          <cell r="AJ4042">
            <v>0</v>
          </cell>
          <cell r="AK4042">
            <v>0</v>
          </cell>
          <cell r="AL4042">
            <v>0</v>
          </cell>
          <cell r="AM4042">
            <v>0</v>
          </cell>
          <cell r="AN4042">
            <v>16</v>
          </cell>
          <cell r="AO4042">
            <v>8</v>
          </cell>
          <cell r="AP4042">
            <v>0</v>
          </cell>
          <cell r="AQ4042">
            <v>0</v>
          </cell>
          <cell r="AR4042">
            <v>0</v>
          </cell>
          <cell r="AS4042">
            <v>1</v>
          </cell>
          <cell r="AT4042" t="str">
            <v>Mixed hardwood, deciduous forest</v>
          </cell>
          <cell r="AU4042" t="str">
            <v>Undisturbed</v>
          </cell>
          <cell r="AV4042" t="str">
            <v>NA</v>
          </cell>
          <cell r="AW4042" t="str">
            <v>NA</v>
          </cell>
          <cell r="AX4042" t="str">
            <v>Protected habitat within the national park. Sites were chosen based on minimal disturbance and were away from roads and trails.</v>
          </cell>
          <cell r="AY4042" t="str">
            <v>Published manuscript only samples ant assemblages at 22 sites in June-August 2004 and 2005. Database entry includes extra sites sampled in 2006.</v>
          </cell>
        </row>
        <row r="4043">
          <cell r="A4043" t="str">
            <v>Sanders_etal_2007_19</v>
          </cell>
          <cell r="B4043" t="str">
            <v>Sanders, N.J.</v>
          </cell>
          <cell r="C4043" t="str">
            <v>North America</v>
          </cell>
          <cell r="D4043" t="str">
            <v>U.S.A.</v>
          </cell>
          <cell r="E4043" t="str">
            <v>Tennessee</v>
          </cell>
          <cell r="F4043" t="str">
            <v>Great Smoky Mountains National Park</v>
          </cell>
          <cell r="G4043" t="str">
            <v>Sterling Gap</v>
          </cell>
          <cell r="H4043" t="str">
            <v>Undisturbed mixed-hardwood forest</v>
          </cell>
          <cell r="I4043">
            <v>1231</v>
          </cell>
          <cell r="J4043">
            <v>35.700000000000003</v>
          </cell>
          <cell r="K4043">
            <v>-83.1</v>
          </cell>
          <cell r="L4043" t="str">
            <v>GPS</v>
          </cell>
          <cell r="M4043" t="str">
            <v>NA</v>
          </cell>
          <cell r="N4043">
            <v>115</v>
          </cell>
          <cell r="O4043">
            <v>10</v>
          </cell>
          <cell r="P4043">
            <v>10</v>
          </cell>
          <cell r="Q4043">
            <v>0</v>
          </cell>
          <cell r="R4043">
            <v>1</v>
          </cell>
          <cell r="S4043">
            <v>16</v>
          </cell>
          <cell r="T4043">
            <v>6</v>
          </cell>
          <cell r="U4043">
            <v>2004</v>
          </cell>
          <cell r="V4043">
            <v>16</v>
          </cell>
          <cell r="W4043">
            <v>6</v>
          </cell>
          <cell r="X4043">
            <v>2004</v>
          </cell>
          <cell r="Y4043">
            <v>16</v>
          </cell>
          <cell r="Z4043">
            <v>1</v>
          </cell>
          <cell r="AA4043">
            <v>1</v>
          </cell>
          <cell r="AB4043">
            <v>10</v>
          </cell>
          <cell r="AC4043" t="str">
            <v>Winkler</v>
          </cell>
          <cell r="AD4043"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43">
            <v>0</v>
          </cell>
          <cell r="AF4043">
            <v>0</v>
          </cell>
          <cell r="AG4043">
            <v>0</v>
          </cell>
          <cell r="AH4043">
            <v>0</v>
          </cell>
          <cell r="AI4043">
            <v>0</v>
          </cell>
          <cell r="AJ4043">
            <v>0</v>
          </cell>
          <cell r="AK4043">
            <v>0</v>
          </cell>
          <cell r="AL4043">
            <v>0</v>
          </cell>
          <cell r="AM4043">
            <v>0</v>
          </cell>
          <cell r="AN4043">
            <v>16</v>
          </cell>
          <cell r="AO4043">
            <v>8</v>
          </cell>
          <cell r="AP4043">
            <v>0</v>
          </cell>
          <cell r="AQ4043">
            <v>0</v>
          </cell>
          <cell r="AR4043">
            <v>0</v>
          </cell>
          <cell r="AS4043">
            <v>1</v>
          </cell>
          <cell r="AT4043" t="str">
            <v>Mixed hardwood, deciduous forest</v>
          </cell>
          <cell r="AU4043" t="str">
            <v>Undisturbed</v>
          </cell>
          <cell r="AV4043" t="str">
            <v>NA</v>
          </cell>
          <cell r="AW4043" t="str">
            <v>NA</v>
          </cell>
          <cell r="AX4043" t="str">
            <v>Protected habitat within the national park. Sites were chosen based on minimal disturbance and were away from roads and trails.</v>
          </cell>
          <cell r="AY4043" t="str">
            <v>Published manuscript only samples ant assemblages at 22 sites in June-August 2004 and 2005. Database entry includes extra sites sampled in 2006.</v>
          </cell>
        </row>
        <row r="4044">
          <cell r="A4044" t="str">
            <v>Sanders_etal_2007_20</v>
          </cell>
          <cell r="B4044" t="str">
            <v>Sanders, N.J.</v>
          </cell>
          <cell r="C4044" t="str">
            <v>North America</v>
          </cell>
          <cell r="D4044" t="str">
            <v>U.S.A.</v>
          </cell>
          <cell r="E4044" t="str">
            <v>Tennessee</v>
          </cell>
          <cell r="F4044" t="str">
            <v>Great Smoky Mountains National Park</v>
          </cell>
          <cell r="G4044" t="str">
            <v>Thomas Divide</v>
          </cell>
          <cell r="H4044" t="str">
            <v>Undisturbed mixed-hardwood forest</v>
          </cell>
          <cell r="I4044">
            <v>1300</v>
          </cell>
          <cell r="J4044">
            <v>35.58</v>
          </cell>
          <cell r="K4044">
            <v>-83.4</v>
          </cell>
          <cell r="L4044" t="str">
            <v>GPS</v>
          </cell>
          <cell r="M4044" t="str">
            <v>NA</v>
          </cell>
          <cell r="N4044">
            <v>24</v>
          </cell>
          <cell r="O4044">
            <v>8</v>
          </cell>
          <cell r="P4044">
            <v>8</v>
          </cell>
          <cell r="Q4044">
            <v>0</v>
          </cell>
          <cell r="R4044">
            <v>1</v>
          </cell>
          <cell r="S4044">
            <v>27</v>
          </cell>
          <cell r="T4044">
            <v>7</v>
          </cell>
          <cell r="U4044">
            <v>2006</v>
          </cell>
          <cell r="V4044">
            <v>27</v>
          </cell>
          <cell r="W4044">
            <v>7</v>
          </cell>
          <cell r="X4044">
            <v>2006</v>
          </cell>
          <cell r="Y4044">
            <v>16</v>
          </cell>
          <cell r="Z4044">
            <v>1</v>
          </cell>
          <cell r="AA4044">
            <v>1</v>
          </cell>
          <cell r="AB4044">
            <v>10</v>
          </cell>
          <cell r="AC4044" t="str">
            <v>Winkler</v>
          </cell>
          <cell r="AD4044"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44">
            <v>0</v>
          </cell>
          <cell r="AF4044">
            <v>0</v>
          </cell>
          <cell r="AG4044">
            <v>0</v>
          </cell>
          <cell r="AH4044">
            <v>0</v>
          </cell>
          <cell r="AI4044">
            <v>0</v>
          </cell>
          <cell r="AJ4044">
            <v>0</v>
          </cell>
          <cell r="AK4044">
            <v>0</v>
          </cell>
          <cell r="AL4044">
            <v>0</v>
          </cell>
          <cell r="AM4044">
            <v>0</v>
          </cell>
          <cell r="AN4044">
            <v>16</v>
          </cell>
          <cell r="AO4044">
            <v>8</v>
          </cell>
          <cell r="AP4044">
            <v>0</v>
          </cell>
          <cell r="AQ4044">
            <v>0</v>
          </cell>
          <cell r="AR4044">
            <v>0</v>
          </cell>
          <cell r="AS4044">
            <v>1</v>
          </cell>
          <cell r="AT4044" t="str">
            <v>Mixed hardwood, deciduous forest</v>
          </cell>
          <cell r="AU4044" t="str">
            <v>Undisturbed</v>
          </cell>
          <cell r="AV4044" t="str">
            <v>NA</v>
          </cell>
          <cell r="AW4044" t="str">
            <v>NA</v>
          </cell>
          <cell r="AX4044" t="str">
            <v>Protected habitat within the national park. Sites were chosen based on minimal disturbance and were away from roads and trails.</v>
          </cell>
          <cell r="AY4044" t="str">
            <v>Published manuscript only samples ant assemblages at 22 sites in June-August 2004 and 2005. Database entry includes extra sites sampled in 2006.</v>
          </cell>
        </row>
        <row r="4045">
          <cell r="A4045" t="str">
            <v>Sanders_etal_2007_21</v>
          </cell>
          <cell r="B4045" t="str">
            <v>Sanders, N.J.</v>
          </cell>
          <cell r="C4045" t="str">
            <v>North America</v>
          </cell>
          <cell r="D4045" t="str">
            <v>U.S.A.</v>
          </cell>
          <cell r="E4045" t="str">
            <v>Tennessee</v>
          </cell>
          <cell r="F4045" t="str">
            <v>Great Smoky Mountains National Park</v>
          </cell>
          <cell r="G4045" t="str">
            <v>Balsam Gap</v>
          </cell>
          <cell r="H4045" t="str">
            <v>Undisturbed mixed-hardwood forest</v>
          </cell>
          <cell r="I4045">
            <v>1342</v>
          </cell>
          <cell r="J4045">
            <v>35.630000000000003</v>
          </cell>
          <cell r="K4045">
            <v>-83.18</v>
          </cell>
          <cell r="L4045" t="str">
            <v>GPS</v>
          </cell>
          <cell r="M4045" t="str">
            <v>NA</v>
          </cell>
          <cell r="N4045">
            <v>113</v>
          </cell>
          <cell r="O4045">
            <v>9</v>
          </cell>
          <cell r="P4045">
            <v>9</v>
          </cell>
          <cell r="Q4045">
            <v>0</v>
          </cell>
          <cell r="R4045">
            <v>1</v>
          </cell>
          <cell r="S4045">
            <v>17</v>
          </cell>
          <cell r="T4045">
            <v>6</v>
          </cell>
          <cell r="U4045">
            <v>2004</v>
          </cell>
          <cell r="V4045">
            <v>17</v>
          </cell>
          <cell r="W4045">
            <v>6</v>
          </cell>
          <cell r="X4045">
            <v>2004</v>
          </cell>
          <cell r="Y4045">
            <v>16</v>
          </cell>
          <cell r="Z4045">
            <v>1</v>
          </cell>
          <cell r="AA4045">
            <v>1</v>
          </cell>
          <cell r="AB4045">
            <v>10</v>
          </cell>
          <cell r="AC4045" t="str">
            <v>Winkler</v>
          </cell>
          <cell r="AD4045"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45">
            <v>0</v>
          </cell>
          <cell r="AF4045">
            <v>0</v>
          </cell>
          <cell r="AG4045">
            <v>0</v>
          </cell>
          <cell r="AH4045">
            <v>0</v>
          </cell>
          <cell r="AI4045">
            <v>0</v>
          </cell>
          <cell r="AJ4045">
            <v>0</v>
          </cell>
          <cell r="AK4045">
            <v>0</v>
          </cell>
          <cell r="AL4045">
            <v>0</v>
          </cell>
          <cell r="AM4045">
            <v>0</v>
          </cell>
          <cell r="AN4045">
            <v>16</v>
          </cell>
          <cell r="AO4045">
            <v>8</v>
          </cell>
          <cell r="AP4045">
            <v>0</v>
          </cell>
          <cell r="AQ4045">
            <v>0</v>
          </cell>
          <cell r="AR4045">
            <v>0</v>
          </cell>
          <cell r="AS4045">
            <v>1</v>
          </cell>
          <cell r="AT4045" t="str">
            <v>Mixed hardwood, deciduous forest</v>
          </cell>
          <cell r="AU4045" t="str">
            <v>Undisturbed</v>
          </cell>
          <cell r="AV4045" t="str">
            <v>NA</v>
          </cell>
          <cell r="AW4045" t="str">
            <v>NA</v>
          </cell>
          <cell r="AX4045" t="str">
            <v>Protected habitat within the national park. Sites were chosen based on minimal disturbance and were away from roads and trails.</v>
          </cell>
          <cell r="AY4045" t="str">
            <v>Published manuscript only samples ant assemblages at 22 sites in June-August 2004 and 2005. Database entry includes extra sites sampled in 2006.</v>
          </cell>
        </row>
        <row r="4046">
          <cell r="A4046" t="str">
            <v>Sanders_etal_2007_22</v>
          </cell>
          <cell r="B4046" t="str">
            <v>Sanders, N.J.</v>
          </cell>
          <cell r="C4046" t="str">
            <v>North America</v>
          </cell>
          <cell r="D4046" t="str">
            <v>U.S.A.</v>
          </cell>
          <cell r="E4046" t="str">
            <v>Tennessee</v>
          </cell>
          <cell r="F4046" t="str">
            <v>Great Smoky Mountains National Park</v>
          </cell>
          <cell r="G4046" t="str">
            <v>Trillium Gap</v>
          </cell>
          <cell r="H4046" t="str">
            <v>Undisturbed mixed-hardwood forest</v>
          </cell>
          <cell r="I4046">
            <v>1419</v>
          </cell>
          <cell r="J4046">
            <v>35.67</v>
          </cell>
          <cell r="K4046">
            <v>-83.43</v>
          </cell>
          <cell r="L4046" t="str">
            <v>GPS</v>
          </cell>
          <cell r="M4046" t="str">
            <v>NA</v>
          </cell>
          <cell r="N4046">
            <v>59</v>
          </cell>
          <cell r="O4046">
            <v>3</v>
          </cell>
          <cell r="P4046">
            <v>3</v>
          </cell>
          <cell r="Q4046">
            <v>0</v>
          </cell>
          <cell r="R4046">
            <v>1</v>
          </cell>
          <cell r="S4046">
            <v>13</v>
          </cell>
          <cell r="T4046">
            <v>6</v>
          </cell>
          <cell r="U4046">
            <v>2004</v>
          </cell>
          <cell r="V4046">
            <v>13</v>
          </cell>
          <cell r="W4046">
            <v>6</v>
          </cell>
          <cell r="X4046">
            <v>2004</v>
          </cell>
          <cell r="Y4046">
            <v>16</v>
          </cell>
          <cell r="Z4046">
            <v>1</v>
          </cell>
          <cell r="AA4046">
            <v>1</v>
          </cell>
          <cell r="AB4046">
            <v>10</v>
          </cell>
          <cell r="AC4046" t="str">
            <v>Winkler</v>
          </cell>
          <cell r="AD4046"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46">
            <v>0</v>
          </cell>
          <cell r="AF4046">
            <v>0</v>
          </cell>
          <cell r="AG4046">
            <v>0</v>
          </cell>
          <cell r="AH4046">
            <v>0</v>
          </cell>
          <cell r="AI4046">
            <v>0</v>
          </cell>
          <cell r="AJ4046">
            <v>0</v>
          </cell>
          <cell r="AK4046">
            <v>0</v>
          </cell>
          <cell r="AL4046">
            <v>0</v>
          </cell>
          <cell r="AM4046">
            <v>0</v>
          </cell>
          <cell r="AN4046">
            <v>16</v>
          </cell>
          <cell r="AO4046">
            <v>8</v>
          </cell>
          <cell r="AP4046">
            <v>0</v>
          </cell>
          <cell r="AQ4046">
            <v>0</v>
          </cell>
          <cell r="AR4046">
            <v>0</v>
          </cell>
          <cell r="AS4046">
            <v>1</v>
          </cell>
          <cell r="AT4046" t="str">
            <v>Mixed hardwood, deciduous forest</v>
          </cell>
          <cell r="AU4046" t="str">
            <v>Undisturbed</v>
          </cell>
          <cell r="AV4046" t="str">
            <v>NA</v>
          </cell>
          <cell r="AW4046" t="str">
            <v>NA</v>
          </cell>
          <cell r="AX4046" t="str">
            <v>Protected habitat within the national park. Sites were chosen based on minimal disturbance and were away from roads and trails.</v>
          </cell>
          <cell r="AY4046" t="str">
            <v>Published manuscript only samples ant assemblages at 22 sites in June-August 2004 and 2005. Database entry includes extra sites sampled in 2006.</v>
          </cell>
        </row>
        <row r="4047">
          <cell r="A4047" t="str">
            <v>Sanders_etal_2007_23</v>
          </cell>
          <cell r="B4047" t="str">
            <v>Sanders, N.J.</v>
          </cell>
          <cell r="C4047" t="str">
            <v>North America</v>
          </cell>
          <cell r="D4047" t="str">
            <v>U.S.A.</v>
          </cell>
          <cell r="E4047" t="str">
            <v>Tennessee</v>
          </cell>
          <cell r="F4047" t="str">
            <v>Great Smoky Mountains National Park</v>
          </cell>
          <cell r="G4047" t="str">
            <v>Cataloochee</v>
          </cell>
          <cell r="H4047" t="str">
            <v>Undisturbed mixed-hardwood forest</v>
          </cell>
          <cell r="I4047">
            <v>1456</v>
          </cell>
          <cell r="J4047">
            <v>35.590000000000003</v>
          </cell>
          <cell r="K4047">
            <v>-83.08</v>
          </cell>
          <cell r="L4047" t="str">
            <v>GPS</v>
          </cell>
          <cell r="M4047" t="str">
            <v>NA</v>
          </cell>
          <cell r="N4047">
            <v>31</v>
          </cell>
          <cell r="O4047">
            <v>5</v>
          </cell>
          <cell r="P4047">
            <v>5</v>
          </cell>
          <cell r="Q4047">
            <v>0</v>
          </cell>
          <cell r="R4047">
            <v>1</v>
          </cell>
          <cell r="S4047">
            <v>24</v>
          </cell>
          <cell r="T4047">
            <v>6</v>
          </cell>
          <cell r="U4047">
            <v>2004</v>
          </cell>
          <cell r="V4047">
            <v>24</v>
          </cell>
          <cell r="W4047">
            <v>6</v>
          </cell>
          <cell r="X4047">
            <v>2004</v>
          </cell>
          <cell r="Y4047">
            <v>16</v>
          </cell>
          <cell r="Z4047">
            <v>1</v>
          </cell>
          <cell r="AA4047">
            <v>1</v>
          </cell>
          <cell r="AB4047">
            <v>10</v>
          </cell>
          <cell r="AC4047" t="str">
            <v>Winkler</v>
          </cell>
          <cell r="AD4047"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47">
            <v>0</v>
          </cell>
          <cell r="AF4047">
            <v>0</v>
          </cell>
          <cell r="AG4047">
            <v>0</v>
          </cell>
          <cell r="AH4047">
            <v>0</v>
          </cell>
          <cell r="AI4047">
            <v>0</v>
          </cell>
          <cell r="AJ4047">
            <v>0</v>
          </cell>
          <cell r="AK4047">
            <v>0</v>
          </cell>
          <cell r="AL4047">
            <v>0</v>
          </cell>
          <cell r="AM4047">
            <v>0</v>
          </cell>
          <cell r="AN4047">
            <v>16</v>
          </cell>
          <cell r="AO4047">
            <v>8</v>
          </cell>
          <cell r="AP4047">
            <v>0</v>
          </cell>
          <cell r="AQ4047">
            <v>0</v>
          </cell>
          <cell r="AR4047">
            <v>0</v>
          </cell>
          <cell r="AS4047">
            <v>1</v>
          </cell>
          <cell r="AT4047" t="str">
            <v>Mixed hardwood, deciduous forest</v>
          </cell>
          <cell r="AU4047" t="str">
            <v>Undisturbed</v>
          </cell>
          <cell r="AV4047" t="str">
            <v>NA</v>
          </cell>
          <cell r="AW4047" t="str">
            <v>NA</v>
          </cell>
          <cell r="AX4047" t="str">
            <v>Protected habitat within the national park. Sites were chosen based on minimal disturbance and were away from roads and trails.</v>
          </cell>
          <cell r="AY4047" t="str">
            <v>Published manuscript only samples ant assemblages at 22 sites in June-August 2004 and 2005. Database entry includes extra sites sampled in 2006.</v>
          </cell>
        </row>
        <row r="4048">
          <cell r="A4048" t="str">
            <v>Sanders_etal_2007_24</v>
          </cell>
          <cell r="B4048" t="str">
            <v>Sanders, N.J.</v>
          </cell>
          <cell r="C4048" t="str">
            <v>North America</v>
          </cell>
          <cell r="D4048" t="str">
            <v>U.S.A.</v>
          </cell>
          <cell r="E4048" t="str">
            <v>Tennessee</v>
          </cell>
          <cell r="F4048" t="str">
            <v>Great Smoky Mountains National Park</v>
          </cell>
          <cell r="G4048" t="str">
            <v>Purchase Knob</v>
          </cell>
          <cell r="H4048" t="str">
            <v>Undisturbed mixed-hardwood forest</v>
          </cell>
          <cell r="I4048">
            <v>1530</v>
          </cell>
          <cell r="J4048">
            <v>35.590000000000003</v>
          </cell>
          <cell r="K4048">
            <v>-83.06</v>
          </cell>
          <cell r="L4048" t="str">
            <v>GPS</v>
          </cell>
          <cell r="M4048" t="str">
            <v>NA</v>
          </cell>
          <cell r="N4048">
            <v>177</v>
          </cell>
          <cell r="O4048">
            <v>5</v>
          </cell>
          <cell r="P4048">
            <v>5</v>
          </cell>
          <cell r="Q4048">
            <v>0</v>
          </cell>
          <cell r="R4048">
            <v>1</v>
          </cell>
          <cell r="S4048">
            <v>21</v>
          </cell>
          <cell r="T4048">
            <v>6</v>
          </cell>
          <cell r="U4048">
            <v>2004</v>
          </cell>
          <cell r="V4048">
            <v>21</v>
          </cell>
          <cell r="W4048">
            <v>6</v>
          </cell>
          <cell r="X4048">
            <v>2004</v>
          </cell>
          <cell r="Y4048">
            <v>16</v>
          </cell>
          <cell r="Z4048">
            <v>1</v>
          </cell>
          <cell r="AA4048">
            <v>1</v>
          </cell>
          <cell r="AB4048">
            <v>10</v>
          </cell>
          <cell r="AC4048" t="str">
            <v>Winkler</v>
          </cell>
          <cell r="AD4048"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48">
            <v>0</v>
          </cell>
          <cell r="AF4048">
            <v>0</v>
          </cell>
          <cell r="AG4048">
            <v>0</v>
          </cell>
          <cell r="AH4048">
            <v>0</v>
          </cell>
          <cell r="AI4048">
            <v>0</v>
          </cell>
          <cell r="AJ4048">
            <v>0</v>
          </cell>
          <cell r="AK4048">
            <v>0</v>
          </cell>
          <cell r="AL4048">
            <v>0</v>
          </cell>
          <cell r="AM4048">
            <v>0</v>
          </cell>
          <cell r="AN4048">
            <v>16</v>
          </cell>
          <cell r="AO4048">
            <v>8</v>
          </cell>
          <cell r="AP4048">
            <v>0</v>
          </cell>
          <cell r="AQ4048">
            <v>0</v>
          </cell>
          <cell r="AR4048">
            <v>0</v>
          </cell>
          <cell r="AS4048">
            <v>1</v>
          </cell>
          <cell r="AT4048" t="str">
            <v>Mixed hardwood, deciduous forest</v>
          </cell>
          <cell r="AU4048" t="str">
            <v>Undisturbed</v>
          </cell>
          <cell r="AV4048" t="str">
            <v>NA</v>
          </cell>
          <cell r="AW4048" t="str">
            <v>NA</v>
          </cell>
          <cell r="AX4048" t="str">
            <v>Protected habitat within the national park. Sites were chosen based on minimal disturbance and were away from roads and trails.</v>
          </cell>
          <cell r="AY4048" t="str">
            <v>Published manuscript only samples ant assemblages at 22 sites in June-August 2004 and 2005. Database entry includes extra sites sampled in 2006.</v>
          </cell>
        </row>
        <row r="4049">
          <cell r="A4049" t="str">
            <v>Sanders_etal_2007_25</v>
          </cell>
          <cell r="B4049" t="str">
            <v>Sanders, N.J.</v>
          </cell>
          <cell r="C4049" t="str">
            <v>North America</v>
          </cell>
          <cell r="D4049" t="str">
            <v>U.S.A.</v>
          </cell>
          <cell r="E4049" t="str">
            <v>Tennessee</v>
          </cell>
          <cell r="F4049" t="str">
            <v>Great Smoky Mountains National Park</v>
          </cell>
          <cell r="G4049" t="str">
            <v>Indian Gap</v>
          </cell>
          <cell r="H4049" t="str">
            <v>Undisturbed mixed-hardwood forest</v>
          </cell>
          <cell r="I4049">
            <v>1651</v>
          </cell>
          <cell r="J4049">
            <v>35.61</v>
          </cell>
          <cell r="K4049">
            <v>-83.44</v>
          </cell>
          <cell r="L4049" t="str">
            <v>GPS</v>
          </cell>
          <cell r="M4049" t="str">
            <v>NA</v>
          </cell>
          <cell r="N4049">
            <v>148</v>
          </cell>
          <cell r="O4049">
            <v>4</v>
          </cell>
          <cell r="P4049">
            <v>4</v>
          </cell>
          <cell r="Q4049">
            <v>0</v>
          </cell>
          <cell r="R4049">
            <v>1</v>
          </cell>
          <cell r="S4049">
            <v>3</v>
          </cell>
          <cell r="T4049">
            <v>6</v>
          </cell>
          <cell r="U4049">
            <v>2004</v>
          </cell>
          <cell r="V4049">
            <v>3</v>
          </cell>
          <cell r="W4049">
            <v>6</v>
          </cell>
          <cell r="X4049">
            <v>2004</v>
          </cell>
          <cell r="Y4049">
            <v>16</v>
          </cell>
          <cell r="Z4049">
            <v>1</v>
          </cell>
          <cell r="AA4049">
            <v>1</v>
          </cell>
          <cell r="AB4049">
            <v>10</v>
          </cell>
          <cell r="AC4049" t="str">
            <v>Winkler</v>
          </cell>
          <cell r="AD4049"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49">
            <v>0</v>
          </cell>
          <cell r="AF4049">
            <v>0</v>
          </cell>
          <cell r="AG4049">
            <v>0</v>
          </cell>
          <cell r="AH4049">
            <v>0</v>
          </cell>
          <cell r="AI4049">
            <v>0</v>
          </cell>
          <cell r="AJ4049">
            <v>0</v>
          </cell>
          <cell r="AK4049">
            <v>0</v>
          </cell>
          <cell r="AL4049">
            <v>0</v>
          </cell>
          <cell r="AM4049">
            <v>0</v>
          </cell>
          <cell r="AN4049">
            <v>16</v>
          </cell>
          <cell r="AO4049">
            <v>8</v>
          </cell>
          <cell r="AP4049">
            <v>0</v>
          </cell>
          <cell r="AQ4049">
            <v>0</v>
          </cell>
          <cell r="AR4049">
            <v>0</v>
          </cell>
          <cell r="AS4049">
            <v>1</v>
          </cell>
          <cell r="AT4049" t="str">
            <v>Mixed hardwood, deciduous forest</v>
          </cell>
          <cell r="AU4049" t="str">
            <v>Undisturbed</v>
          </cell>
          <cell r="AV4049" t="str">
            <v>NA</v>
          </cell>
          <cell r="AW4049" t="str">
            <v>NA</v>
          </cell>
          <cell r="AX4049" t="str">
            <v>Protected habitat within the national park. Sites were chosen based on minimal disturbance and were away from roads and trails.</v>
          </cell>
          <cell r="AY4049" t="str">
            <v>Published manuscript only samples ant assemblages at 22 sites in June-August 2004 and 2005. Database entry includes extra sites sampled in 2006.</v>
          </cell>
        </row>
        <row r="4050">
          <cell r="A4050" t="str">
            <v>Sanders_etal_2007_26</v>
          </cell>
          <cell r="B4050" t="str">
            <v>Sanders, N.J.</v>
          </cell>
          <cell r="C4050" t="str">
            <v>North America</v>
          </cell>
          <cell r="D4050" t="str">
            <v>U.S.A.</v>
          </cell>
          <cell r="E4050" t="str">
            <v>Tennessee</v>
          </cell>
          <cell r="F4050" t="str">
            <v>Great Smoky Mountains National Park</v>
          </cell>
          <cell r="G4050" t="str">
            <v>Trillium Patch</v>
          </cell>
          <cell r="H4050" t="str">
            <v>Undisturbed mixed-hardwood forest</v>
          </cell>
          <cell r="I4050">
            <v>1658</v>
          </cell>
          <cell r="J4050">
            <v>35.6</v>
          </cell>
          <cell r="K4050">
            <v>-83.45</v>
          </cell>
          <cell r="L4050" t="str">
            <v>GPS</v>
          </cell>
          <cell r="M4050" t="str">
            <v>NA</v>
          </cell>
          <cell r="N4050">
            <v>7</v>
          </cell>
          <cell r="O4050">
            <v>1</v>
          </cell>
          <cell r="P4050">
            <v>1</v>
          </cell>
          <cell r="Q4050">
            <v>0</v>
          </cell>
          <cell r="R4050">
            <v>1</v>
          </cell>
          <cell r="S4050">
            <v>24</v>
          </cell>
          <cell r="T4050">
            <v>7</v>
          </cell>
          <cell r="U4050">
            <v>2006</v>
          </cell>
          <cell r="V4050">
            <v>24</v>
          </cell>
          <cell r="W4050">
            <v>7</v>
          </cell>
          <cell r="X4050">
            <v>2006</v>
          </cell>
          <cell r="Y4050">
            <v>16</v>
          </cell>
          <cell r="Z4050">
            <v>1</v>
          </cell>
          <cell r="AA4050">
            <v>1</v>
          </cell>
          <cell r="AB4050">
            <v>10</v>
          </cell>
          <cell r="AC4050" t="str">
            <v>Winkler</v>
          </cell>
          <cell r="AD4050"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50">
            <v>0</v>
          </cell>
          <cell r="AF4050">
            <v>0</v>
          </cell>
          <cell r="AG4050">
            <v>0</v>
          </cell>
          <cell r="AH4050">
            <v>0</v>
          </cell>
          <cell r="AI4050">
            <v>0</v>
          </cell>
          <cell r="AJ4050">
            <v>0</v>
          </cell>
          <cell r="AK4050">
            <v>0</v>
          </cell>
          <cell r="AL4050">
            <v>0</v>
          </cell>
          <cell r="AM4050">
            <v>0</v>
          </cell>
          <cell r="AN4050">
            <v>16</v>
          </cell>
          <cell r="AO4050">
            <v>8</v>
          </cell>
          <cell r="AP4050">
            <v>0</v>
          </cell>
          <cell r="AQ4050">
            <v>0</v>
          </cell>
          <cell r="AR4050">
            <v>0</v>
          </cell>
          <cell r="AS4050">
            <v>1</v>
          </cell>
          <cell r="AT4050" t="str">
            <v>Mixed hardwood, deciduous forest</v>
          </cell>
          <cell r="AU4050" t="str">
            <v>Undisturbed</v>
          </cell>
          <cell r="AV4050" t="str">
            <v>NA</v>
          </cell>
          <cell r="AW4050" t="str">
            <v>NA</v>
          </cell>
          <cell r="AX4050" t="str">
            <v>Protected habitat within the national park. Sites were chosen based on minimal disturbance and were away from roads and trails.</v>
          </cell>
          <cell r="AY4050" t="str">
            <v>Published manuscript only samples ant assemblages at 22 sites in June-August 2004 and 2005. Database entry includes extra sites sampled in 2006.</v>
          </cell>
        </row>
        <row r="4051">
          <cell r="A4051" t="str">
            <v>Sanders_etal_2007_27</v>
          </cell>
          <cell r="B4051" t="str">
            <v>Sanders, N.J.</v>
          </cell>
          <cell r="C4051" t="str">
            <v>North America</v>
          </cell>
          <cell r="D4051" t="str">
            <v>U.S.A.</v>
          </cell>
          <cell r="E4051" t="str">
            <v>Tennessee</v>
          </cell>
          <cell r="F4051" t="str">
            <v>Great Smoky Mountains National Park</v>
          </cell>
          <cell r="G4051" t="str">
            <v>Double Spring Gap</v>
          </cell>
          <cell r="H4051" t="str">
            <v>Undisturbed mixed-hardwood forest</v>
          </cell>
          <cell r="I4051">
            <v>1707</v>
          </cell>
          <cell r="J4051">
            <v>35.56</v>
          </cell>
          <cell r="K4051">
            <v>-83.55</v>
          </cell>
          <cell r="L4051" t="str">
            <v>GPS</v>
          </cell>
          <cell r="M4051" t="str">
            <v>NA</v>
          </cell>
          <cell r="N4051">
            <v>16</v>
          </cell>
          <cell r="O4051">
            <v>2</v>
          </cell>
          <cell r="P4051">
            <v>2</v>
          </cell>
          <cell r="Q4051">
            <v>0</v>
          </cell>
          <cell r="R4051">
            <v>1</v>
          </cell>
          <cell r="S4051">
            <v>26</v>
          </cell>
          <cell r="T4051">
            <v>6</v>
          </cell>
          <cell r="U4051">
            <v>2004</v>
          </cell>
          <cell r="V4051">
            <v>26</v>
          </cell>
          <cell r="W4051">
            <v>6</v>
          </cell>
          <cell r="X4051">
            <v>2004</v>
          </cell>
          <cell r="Y4051">
            <v>16</v>
          </cell>
          <cell r="Z4051">
            <v>1</v>
          </cell>
          <cell r="AA4051">
            <v>1</v>
          </cell>
          <cell r="AB4051">
            <v>10</v>
          </cell>
          <cell r="AC4051" t="str">
            <v>Winkler</v>
          </cell>
          <cell r="AD4051"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51">
            <v>0</v>
          </cell>
          <cell r="AF4051">
            <v>0</v>
          </cell>
          <cell r="AG4051">
            <v>0</v>
          </cell>
          <cell r="AH4051">
            <v>0</v>
          </cell>
          <cell r="AI4051">
            <v>0</v>
          </cell>
          <cell r="AJ4051">
            <v>0</v>
          </cell>
          <cell r="AK4051">
            <v>0</v>
          </cell>
          <cell r="AL4051">
            <v>0</v>
          </cell>
          <cell r="AM4051">
            <v>0</v>
          </cell>
          <cell r="AN4051">
            <v>16</v>
          </cell>
          <cell r="AO4051">
            <v>8</v>
          </cell>
          <cell r="AP4051">
            <v>0</v>
          </cell>
          <cell r="AQ4051">
            <v>0</v>
          </cell>
          <cell r="AR4051">
            <v>0</v>
          </cell>
          <cell r="AS4051">
            <v>1</v>
          </cell>
          <cell r="AT4051" t="str">
            <v>Mixed hardwood, deciduous forest</v>
          </cell>
          <cell r="AU4051" t="str">
            <v>Undisturbed</v>
          </cell>
          <cell r="AV4051" t="str">
            <v>NA</v>
          </cell>
          <cell r="AW4051" t="str">
            <v>NA</v>
          </cell>
          <cell r="AX4051" t="str">
            <v>Protected habitat within the national park. Sites were chosen based on minimal disturbance and were away from roads and trails.</v>
          </cell>
          <cell r="AY4051" t="str">
            <v>Published manuscript only samples ant assemblages at 22 sites in June-August 2004 and 2005. Database entry includes extra sites sampled in 2006.</v>
          </cell>
        </row>
        <row r="4052">
          <cell r="A4052" t="str">
            <v>Sanders_etal_2007_28</v>
          </cell>
          <cell r="B4052" t="str">
            <v>Sanders, N.J.</v>
          </cell>
          <cell r="C4052" t="str">
            <v>North America</v>
          </cell>
          <cell r="D4052" t="str">
            <v>U.S.A.</v>
          </cell>
          <cell r="E4052" t="str">
            <v>Tennessee</v>
          </cell>
          <cell r="F4052" t="str">
            <v>Great Smoky Mountains National Park</v>
          </cell>
          <cell r="G4052" t="str">
            <v>Flat Creek</v>
          </cell>
          <cell r="H4052" t="str">
            <v>Undisturbed mixed-hardwood forest</v>
          </cell>
          <cell r="I4052">
            <v>1742</v>
          </cell>
          <cell r="J4052">
            <v>35.56</v>
          </cell>
          <cell r="K4052">
            <v>-83.18</v>
          </cell>
          <cell r="L4052" t="str">
            <v>GPS</v>
          </cell>
          <cell r="M4052" t="str">
            <v>NA</v>
          </cell>
          <cell r="N4052">
            <v>72</v>
          </cell>
          <cell r="O4052">
            <v>2</v>
          </cell>
          <cell r="P4052">
            <v>2</v>
          </cell>
          <cell r="Q4052">
            <v>0</v>
          </cell>
          <cell r="R4052">
            <v>1</v>
          </cell>
          <cell r="S4052">
            <v>27</v>
          </cell>
          <cell r="T4052">
            <v>6</v>
          </cell>
          <cell r="U4052">
            <v>2004</v>
          </cell>
          <cell r="V4052">
            <v>27</v>
          </cell>
          <cell r="W4052">
            <v>6</v>
          </cell>
          <cell r="X4052">
            <v>2004</v>
          </cell>
          <cell r="Y4052">
            <v>16</v>
          </cell>
          <cell r="Z4052">
            <v>1</v>
          </cell>
          <cell r="AA4052">
            <v>1</v>
          </cell>
          <cell r="AB4052">
            <v>10</v>
          </cell>
          <cell r="AC4052" t="str">
            <v>Winkler</v>
          </cell>
          <cell r="AD4052"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52">
            <v>0</v>
          </cell>
          <cell r="AF4052">
            <v>0</v>
          </cell>
          <cell r="AG4052">
            <v>0</v>
          </cell>
          <cell r="AH4052">
            <v>0</v>
          </cell>
          <cell r="AI4052">
            <v>0</v>
          </cell>
          <cell r="AJ4052">
            <v>0</v>
          </cell>
          <cell r="AK4052">
            <v>0</v>
          </cell>
          <cell r="AL4052">
            <v>0</v>
          </cell>
          <cell r="AM4052">
            <v>0</v>
          </cell>
          <cell r="AN4052">
            <v>16</v>
          </cell>
          <cell r="AO4052">
            <v>8</v>
          </cell>
          <cell r="AP4052">
            <v>0</v>
          </cell>
          <cell r="AQ4052">
            <v>0</v>
          </cell>
          <cell r="AR4052">
            <v>0</v>
          </cell>
          <cell r="AS4052">
            <v>1</v>
          </cell>
          <cell r="AT4052" t="str">
            <v>Mixed hardwood, deciduous forest</v>
          </cell>
          <cell r="AU4052" t="str">
            <v>Undisturbed</v>
          </cell>
          <cell r="AV4052" t="str">
            <v>NA</v>
          </cell>
          <cell r="AW4052" t="str">
            <v>NA</v>
          </cell>
          <cell r="AX4052" t="str">
            <v>Protected habitat within the national park. Sites were chosen based on minimal disturbance and were away from roads and trails.</v>
          </cell>
          <cell r="AY4052" t="str">
            <v>Published manuscript only samples ant assemblages at 22 sites in June-August 2004 and 2005. Database entry includes extra sites sampled in 2006.</v>
          </cell>
        </row>
        <row r="4053">
          <cell r="A4053" t="str">
            <v>Sanders_etal_2007_29</v>
          </cell>
          <cell r="B4053" t="str">
            <v>Sanders, N.J.</v>
          </cell>
          <cell r="C4053" t="str">
            <v>North America</v>
          </cell>
          <cell r="D4053" t="str">
            <v>U.S.A.</v>
          </cell>
          <cell r="E4053" t="str">
            <v>Tennessee</v>
          </cell>
          <cell r="F4053" t="str">
            <v>Great Smoky Mountains National Park</v>
          </cell>
          <cell r="G4053" t="str">
            <v>Noland Divide Tr.</v>
          </cell>
          <cell r="H4053" t="str">
            <v>Undisturbed mixed-hardwood forest</v>
          </cell>
          <cell r="I4053">
            <v>1828</v>
          </cell>
          <cell r="J4053">
            <v>35.57</v>
          </cell>
          <cell r="K4053">
            <v>-83.48</v>
          </cell>
          <cell r="L4053" t="str">
            <v>GPS</v>
          </cell>
          <cell r="M4053" t="str">
            <v>NA</v>
          </cell>
          <cell r="N4053">
            <v>2</v>
          </cell>
          <cell r="O4053">
            <v>2</v>
          </cell>
          <cell r="P4053">
            <v>2</v>
          </cell>
          <cell r="Q4053">
            <v>0</v>
          </cell>
          <cell r="R4053">
            <v>1</v>
          </cell>
          <cell r="S4053">
            <v>27</v>
          </cell>
          <cell r="T4053">
            <v>7</v>
          </cell>
          <cell r="U4053">
            <v>2006</v>
          </cell>
          <cell r="V4053">
            <v>27</v>
          </cell>
          <cell r="W4053">
            <v>7</v>
          </cell>
          <cell r="X4053">
            <v>2006</v>
          </cell>
          <cell r="Y4053">
            <v>16</v>
          </cell>
          <cell r="Z4053">
            <v>1</v>
          </cell>
          <cell r="AA4053">
            <v>1</v>
          </cell>
          <cell r="AB4053">
            <v>10</v>
          </cell>
          <cell r="AC4053" t="str">
            <v>Winkler</v>
          </cell>
          <cell r="AD4053" t="str">
            <v>The park has a total area of 2111 km2 and we sampled 29 sites in June–August 2004, 2005, and 2006.  At each site, we randomly placed a 50 × 50 m plot. Within the corners of this plot, we placed a 10 m × 10 m subplot, and within the corners of each 10 m × 10 m subplot, we sampled ants in four 1-m2 quadrats. Thus at each site there were 16 1-m2 quadrats.</v>
          </cell>
          <cell r="AE4053">
            <v>0</v>
          </cell>
          <cell r="AF4053">
            <v>0</v>
          </cell>
          <cell r="AG4053">
            <v>0</v>
          </cell>
          <cell r="AH4053">
            <v>0</v>
          </cell>
          <cell r="AI4053">
            <v>0</v>
          </cell>
          <cell r="AJ4053">
            <v>0</v>
          </cell>
          <cell r="AK4053">
            <v>0</v>
          </cell>
          <cell r="AL4053">
            <v>0</v>
          </cell>
          <cell r="AM4053">
            <v>0</v>
          </cell>
          <cell r="AN4053">
            <v>16</v>
          </cell>
          <cell r="AO4053">
            <v>8</v>
          </cell>
          <cell r="AP4053">
            <v>0</v>
          </cell>
          <cell r="AQ4053">
            <v>0</v>
          </cell>
          <cell r="AR4053">
            <v>0</v>
          </cell>
          <cell r="AS4053">
            <v>1</v>
          </cell>
          <cell r="AT4053" t="str">
            <v>Mixed hardwood, deciduous forest</v>
          </cell>
          <cell r="AU4053" t="str">
            <v>Undisturbed</v>
          </cell>
          <cell r="AV4053" t="str">
            <v>NA</v>
          </cell>
          <cell r="AW4053" t="str">
            <v>NA</v>
          </cell>
          <cell r="AX4053" t="str">
            <v>Protected habitat within the national park. Sites were chosen based on minimal disturbance and were away from roads and trails.</v>
          </cell>
          <cell r="AY4053" t="str">
            <v>Published manuscript only samples ant assemblages at 22 sites in June-August 2004 and 2005. Database entry includes extra sites sampled in 2006.</v>
          </cell>
        </row>
        <row r="4054">
          <cell r="A4054" t="str">
            <v>Sanders&amp;Gordon_2003_01</v>
          </cell>
          <cell r="B4054" t="str">
            <v>Gibb, Heloise</v>
          </cell>
          <cell r="C4054" t="str">
            <v>North America</v>
          </cell>
          <cell r="D4054" t="str">
            <v>U.S.A.</v>
          </cell>
          <cell r="E4054" t="str">
            <v>Arizona</v>
          </cell>
          <cell r="F4054" t="str">
            <v>Portal</v>
          </cell>
          <cell r="G4054" t="str">
            <v>Chihuahuan Desert</v>
          </cell>
          <cell r="H4054" t="str">
            <v>0m</v>
          </cell>
          <cell r="I4054">
            <v>1311</v>
          </cell>
          <cell r="J4054">
            <v>31.92</v>
          </cell>
          <cell r="K4054">
            <v>-109.07</v>
          </cell>
          <cell r="L4054" t="str">
            <v>In publication</v>
          </cell>
          <cell r="M4054" t="str">
            <v>NA</v>
          </cell>
          <cell r="N4054">
            <v>299</v>
          </cell>
          <cell r="O4054">
            <v>22</v>
          </cell>
          <cell r="P4054" t="str">
            <v>NA</v>
          </cell>
          <cell r="Q4054" t="str">
            <v>NA</v>
          </cell>
          <cell r="R4054">
            <v>1</v>
          </cell>
          <cell r="S4054" t="str">
            <v>NA</v>
          </cell>
          <cell r="T4054">
            <v>7</v>
          </cell>
          <cell r="U4054">
            <v>1998</v>
          </cell>
          <cell r="V4054" t="str">
            <v>NA</v>
          </cell>
          <cell r="W4054">
            <v>8</v>
          </cell>
          <cell r="X4054">
            <v>1998</v>
          </cell>
          <cell r="Y4054">
            <v>1</v>
          </cell>
          <cell r="Z4054">
            <v>40</v>
          </cell>
          <cell r="AA4054">
            <v>10</v>
          </cell>
          <cell r="AB4054">
            <v>0</v>
          </cell>
          <cell r="AC4054" t="str">
            <v>Pitfall/Baits</v>
          </cell>
          <cell r="AD4054" t="str">
            <v>To measure the abundances of ant species at each site, we placed a 2 × 5 grid of pitfall traps, spaced by 10 m, and picked them up 72 h later. Each pitfall trap was a plastic cup with a diameter of 10 cm partially filled with Sierra brand propylene glycol (Old World Industries, Northbrook, Illinois, USA) and placed flush with the ground. We arranged a 2 × 5 grid of bait stations with 10 m spacing at each of the eight sites. Baits consisted either of protein (tuna) or seeds (crushed wild birdseed). We placed 15 mL of tuna or crushed birdseed on a plastic petri dish lid (as described previously) each morning before peak foraging activity began. We alternated daily, over 4 d, the type of bait placed on each petri dish. We placed baits in random order at each site each morning. One hour after baits were stocked, we recorded the numbers of ants of each species foraging at each bait for 30 s.</v>
          </cell>
          <cell r="AE4054">
            <v>10</v>
          </cell>
          <cell r="AF4054">
            <v>78.569999999999993</v>
          </cell>
          <cell r="AG4054">
            <v>10</v>
          </cell>
          <cell r="AH4054">
            <v>72</v>
          </cell>
          <cell r="AI4054">
            <v>30</v>
          </cell>
          <cell r="AJ4054">
            <v>10</v>
          </cell>
          <cell r="AK4054">
            <v>0</v>
          </cell>
          <cell r="AL4054">
            <v>10</v>
          </cell>
          <cell r="AM4054">
            <v>240</v>
          </cell>
          <cell r="AN4054">
            <v>0</v>
          </cell>
          <cell r="AO4054">
            <v>0</v>
          </cell>
          <cell r="AP4054">
            <v>0</v>
          </cell>
          <cell r="AQ4054">
            <v>0</v>
          </cell>
          <cell r="AR4054">
            <v>0</v>
          </cell>
          <cell r="AS4054">
            <v>0</v>
          </cell>
          <cell r="AT4054" t="str">
            <v>Desert</v>
          </cell>
          <cell r="AU4054" t="str">
            <v>Undisturbed</v>
          </cell>
          <cell r="AV4054" t="str">
            <v>NA</v>
          </cell>
          <cell r="AW4054" t="str">
            <v>NA</v>
          </cell>
          <cell r="AX4054" t="str">
            <v>NA</v>
          </cell>
          <cell r="AY4054" t="str">
            <v>NA</v>
          </cell>
        </row>
        <row r="4055">
          <cell r="A4055" t="str">
            <v>Sanders&amp;Gordon_2003_02</v>
          </cell>
          <cell r="B4055" t="str">
            <v>Gibb, Heloise</v>
          </cell>
          <cell r="C4055" t="str">
            <v>North America</v>
          </cell>
          <cell r="D4055" t="str">
            <v>U.S.A.</v>
          </cell>
          <cell r="E4055" t="str">
            <v>Arizona</v>
          </cell>
          <cell r="F4055" t="str">
            <v>Portal</v>
          </cell>
          <cell r="G4055" t="str">
            <v>Chihuahuan Desert</v>
          </cell>
          <cell r="H4055" t="str">
            <v>200m</v>
          </cell>
          <cell r="I4055">
            <v>1311</v>
          </cell>
          <cell r="J4055">
            <v>31.92</v>
          </cell>
          <cell r="K4055">
            <v>-109.07</v>
          </cell>
          <cell r="L4055" t="str">
            <v>In publication</v>
          </cell>
          <cell r="M4055" t="str">
            <v>NA</v>
          </cell>
          <cell r="N4055">
            <v>401</v>
          </cell>
          <cell r="O4055">
            <v>17</v>
          </cell>
          <cell r="P4055" t="str">
            <v>NA</v>
          </cell>
          <cell r="Q4055" t="str">
            <v>NA</v>
          </cell>
          <cell r="R4055">
            <v>1</v>
          </cell>
          <cell r="S4055" t="str">
            <v>NA</v>
          </cell>
          <cell r="T4055">
            <v>7</v>
          </cell>
          <cell r="U4055">
            <v>1998</v>
          </cell>
          <cell r="V4055" t="str">
            <v>NA</v>
          </cell>
          <cell r="W4055">
            <v>8</v>
          </cell>
          <cell r="X4055">
            <v>1998</v>
          </cell>
          <cell r="Y4055">
            <v>1</v>
          </cell>
          <cell r="Z4055">
            <v>40</v>
          </cell>
          <cell r="AA4055">
            <v>10</v>
          </cell>
          <cell r="AB4055">
            <v>0</v>
          </cell>
          <cell r="AC4055" t="str">
            <v>Pitfall/Baits</v>
          </cell>
          <cell r="AD4055" t="str">
            <v>To measure the abundances of ant species at each site, we placed a 2 × 5 grid of pitfall traps, spaced by 10 m, and picked them up 72 h later. Each pitfall trap was a plastic cup with a diameter of 10 cm partially filled with Sierra brand propylene glycol (Old World Industries, Northbrook, Illinois, USA) and placed flush with the ground. We arranged a 2 × 5 grid of bait stations with 10 m spacing at each of the eight sites. Baits consisted either of protein (tuna) or seeds (crushed wild birdseed). We placed 15 mL of tuna or crushed birdseed on a plastic petri dish lid (as described previously) each morning before peak foraging activity began. We alternated daily, over 4 d, the type of bait placed on each petri dish. We placed baits in random order at each site each morning. One hour after baits were stocked, we recorded the numbers of ants of each species foraging at each bait for 30 s.</v>
          </cell>
          <cell r="AE4055">
            <v>10</v>
          </cell>
          <cell r="AF4055">
            <v>78.569999999999993</v>
          </cell>
          <cell r="AG4055">
            <v>10</v>
          </cell>
          <cell r="AH4055">
            <v>72</v>
          </cell>
          <cell r="AI4055">
            <v>30</v>
          </cell>
          <cell r="AJ4055">
            <v>10</v>
          </cell>
          <cell r="AK4055">
            <v>0</v>
          </cell>
          <cell r="AL4055">
            <v>10</v>
          </cell>
          <cell r="AM4055">
            <v>240</v>
          </cell>
          <cell r="AN4055">
            <v>0</v>
          </cell>
          <cell r="AO4055">
            <v>0</v>
          </cell>
          <cell r="AP4055">
            <v>0</v>
          </cell>
          <cell r="AQ4055">
            <v>0</v>
          </cell>
          <cell r="AR4055">
            <v>0</v>
          </cell>
          <cell r="AS4055">
            <v>0</v>
          </cell>
          <cell r="AT4055" t="str">
            <v>Desert</v>
          </cell>
          <cell r="AU4055" t="str">
            <v>Undisturbed</v>
          </cell>
          <cell r="AV4055" t="str">
            <v>NA</v>
          </cell>
          <cell r="AW4055" t="str">
            <v>NA</v>
          </cell>
          <cell r="AX4055" t="str">
            <v>NA</v>
          </cell>
          <cell r="AY4055" t="str">
            <v>NA</v>
          </cell>
        </row>
        <row r="4056">
          <cell r="A4056" t="str">
            <v>Sanders&amp;Gordon_2003_03</v>
          </cell>
          <cell r="B4056" t="str">
            <v>Gibb, Heloise</v>
          </cell>
          <cell r="C4056" t="str">
            <v>North America</v>
          </cell>
          <cell r="D4056" t="str">
            <v>U.S.A.</v>
          </cell>
          <cell r="E4056" t="str">
            <v>Arizona</v>
          </cell>
          <cell r="F4056" t="str">
            <v>Portal</v>
          </cell>
          <cell r="G4056" t="str">
            <v>Chihuahuan Desert</v>
          </cell>
          <cell r="H4056" t="str">
            <v>400m</v>
          </cell>
          <cell r="I4056">
            <v>1311</v>
          </cell>
          <cell r="J4056">
            <v>31.92</v>
          </cell>
          <cell r="K4056">
            <v>-109.07</v>
          </cell>
          <cell r="L4056" t="str">
            <v>In publication</v>
          </cell>
          <cell r="M4056" t="str">
            <v>NA</v>
          </cell>
          <cell r="N4056">
            <v>430</v>
          </cell>
          <cell r="O4056">
            <v>20</v>
          </cell>
          <cell r="P4056" t="str">
            <v>NA</v>
          </cell>
          <cell r="Q4056" t="str">
            <v>NA</v>
          </cell>
          <cell r="R4056">
            <v>1</v>
          </cell>
          <cell r="S4056" t="str">
            <v>NA</v>
          </cell>
          <cell r="T4056">
            <v>7</v>
          </cell>
          <cell r="U4056">
            <v>1998</v>
          </cell>
          <cell r="V4056" t="str">
            <v>NA</v>
          </cell>
          <cell r="W4056">
            <v>8</v>
          </cell>
          <cell r="X4056">
            <v>1998</v>
          </cell>
          <cell r="Y4056">
            <v>1</v>
          </cell>
          <cell r="Z4056">
            <v>40</v>
          </cell>
          <cell r="AA4056">
            <v>10</v>
          </cell>
          <cell r="AB4056">
            <v>0</v>
          </cell>
          <cell r="AC4056" t="str">
            <v>Pitfall/Baits</v>
          </cell>
          <cell r="AD4056" t="str">
            <v>To measure the abundances of ant species at each site, we placed a 2 × 5 grid of pitfall traps, spaced by 10 m, and picked them up 72 h later. Each pitfall trap was a plastic cup with a diameter of 10 cm partially filled with Sierra brand propylene glycol (Old World Industries, Northbrook, Illinois, USA) and placed flush with the ground. We arranged a 2 × 5 grid of bait stations with 10 m spacing at each of the eight sites. Baits consisted either of protein (tuna) or seeds (crushed wild birdseed). We placed 15 mL of tuna or crushed birdseed on a plastic petri dish lid (as described previously) each morning before peak foraging activity began. We alternated daily, over 4 d, the type of bait placed on each petri dish. We placed baits in random order at each site each morning. One hour after baits were stocked, we recorded the numbers of ants of each species foraging at each bait for 30 s.</v>
          </cell>
          <cell r="AE4056">
            <v>10</v>
          </cell>
          <cell r="AF4056">
            <v>78.569999999999993</v>
          </cell>
          <cell r="AG4056">
            <v>10</v>
          </cell>
          <cell r="AH4056">
            <v>72</v>
          </cell>
          <cell r="AI4056">
            <v>30</v>
          </cell>
          <cell r="AJ4056">
            <v>10</v>
          </cell>
          <cell r="AK4056">
            <v>0</v>
          </cell>
          <cell r="AL4056">
            <v>10</v>
          </cell>
          <cell r="AM4056">
            <v>240</v>
          </cell>
          <cell r="AN4056">
            <v>0</v>
          </cell>
          <cell r="AO4056">
            <v>0</v>
          </cell>
          <cell r="AP4056">
            <v>0</v>
          </cell>
          <cell r="AQ4056">
            <v>0</v>
          </cell>
          <cell r="AR4056">
            <v>0</v>
          </cell>
          <cell r="AS4056">
            <v>0</v>
          </cell>
          <cell r="AT4056" t="str">
            <v>Desert</v>
          </cell>
          <cell r="AU4056" t="str">
            <v>Undisturbed</v>
          </cell>
          <cell r="AV4056" t="str">
            <v>NA</v>
          </cell>
          <cell r="AW4056" t="str">
            <v>NA</v>
          </cell>
          <cell r="AX4056" t="str">
            <v>NA</v>
          </cell>
          <cell r="AY4056" t="str">
            <v>NA</v>
          </cell>
        </row>
        <row r="4057">
          <cell r="A4057" t="str">
            <v>Sanders&amp;Gordon_2003_04</v>
          </cell>
          <cell r="B4057" t="str">
            <v>Gibb, Heloise</v>
          </cell>
          <cell r="C4057" t="str">
            <v>North America</v>
          </cell>
          <cell r="D4057" t="str">
            <v>U.S.A.</v>
          </cell>
          <cell r="E4057" t="str">
            <v>Arizona</v>
          </cell>
          <cell r="F4057" t="str">
            <v>Portal</v>
          </cell>
          <cell r="G4057" t="str">
            <v>Chihuahuan Desert</v>
          </cell>
          <cell r="H4057" t="str">
            <v>600m</v>
          </cell>
          <cell r="I4057">
            <v>1311</v>
          </cell>
          <cell r="J4057">
            <v>31.92</v>
          </cell>
          <cell r="K4057">
            <v>-109.07</v>
          </cell>
          <cell r="L4057" t="str">
            <v>In publication</v>
          </cell>
          <cell r="M4057" t="str">
            <v>NA</v>
          </cell>
          <cell r="N4057">
            <v>474</v>
          </cell>
          <cell r="O4057">
            <v>19</v>
          </cell>
          <cell r="P4057" t="str">
            <v>NA</v>
          </cell>
          <cell r="Q4057" t="str">
            <v>NA</v>
          </cell>
          <cell r="R4057">
            <v>1</v>
          </cell>
          <cell r="S4057" t="str">
            <v>NA</v>
          </cell>
          <cell r="T4057">
            <v>7</v>
          </cell>
          <cell r="U4057">
            <v>1998</v>
          </cell>
          <cell r="V4057" t="str">
            <v>NA</v>
          </cell>
          <cell r="W4057">
            <v>8</v>
          </cell>
          <cell r="X4057">
            <v>1998</v>
          </cell>
          <cell r="Y4057">
            <v>1</v>
          </cell>
          <cell r="Z4057">
            <v>40</v>
          </cell>
          <cell r="AA4057">
            <v>10</v>
          </cell>
          <cell r="AB4057">
            <v>0</v>
          </cell>
          <cell r="AC4057" t="str">
            <v>Pitfall/Baits</v>
          </cell>
          <cell r="AD4057" t="str">
            <v>To measure the abundances of ant species at each site, we placed a 2 × 5 grid of pitfall traps, spaced by 10 m, and picked them up 72 h later. Each pitfall trap was a plastic cup with a diameter of 10 cm partially filled with Sierra brand propylene glycol (Old World Industries, Northbrook, Illinois, USA) and placed flush with the ground. We arranged a 2 × 5 grid of bait stations with 10 m spacing at each of the eight sites. Baits consisted either of protein (tuna) or seeds (crushed wild birdseed). We placed 15 mL of tuna or crushed birdseed on a plastic petri dish lid (as described previously) each morning before peak foraging activity began. We alternated daily, over 4 d, the type of bait placed on each petri dish. We placed baits in random order at each site each morning. One hour after baits were stocked, we recorded the numbers of ants of each species foraging at each bait for 30 s.</v>
          </cell>
          <cell r="AE4057">
            <v>10</v>
          </cell>
          <cell r="AF4057">
            <v>78.569999999999993</v>
          </cell>
          <cell r="AG4057">
            <v>10</v>
          </cell>
          <cell r="AH4057">
            <v>72</v>
          </cell>
          <cell r="AI4057">
            <v>30</v>
          </cell>
          <cell r="AJ4057">
            <v>10</v>
          </cell>
          <cell r="AK4057">
            <v>0</v>
          </cell>
          <cell r="AL4057">
            <v>10</v>
          </cell>
          <cell r="AM4057">
            <v>240</v>
          </cell>
          <cell r="AN4057">
            <v>0</v>
          </cell>
          <cell r="AO4057">
            <v>0</v>
          </cell>
          <cell r="AP4057">
            <v>0</v>
          </cell>
          <cell r="AQ4057">
            <v>0</v>
          </cell>
          <cell r="AR4057">
            <v>0</v>
          </cell>
          <cell r="AS4057">
            <v>0</v>
          </cell>
          <cell r="AT4057" t="str">
            <v>Desert</v>
          </cell>
          <cell r="AU4057" t="str">
            <v>Undisturbed</v>
          </cell>
          <cell r="AV4057" t="str">
            <v>NA</v>
          </cell>
          <cell r="AW4057" t="str">
            <v>NA</v>
          </cell>
          <cell r="AX4057" t="str">
            <v>NA</v>
          </cell>
          <cell r="AY4057" t="str">
            <v>NA</v>
          </cell>
        </row>
        <row r="4058">
          <cell r="A4058" t="str">
            <v>Sanders&amp;Gordon_2003_05</v>
          </cell>
          <cell r="B4058" t="str">
            <v>Gibb, Heloise</v>
          </cell>
          <cell r="C4058" t="str">
            <v>North America</v>
          </cell>
          <cell r="D4058" t="str">
            <v>U.S.A.</v>
          </cell>
          <cell r="E4058" t="str">
            <v>Arizona</v>
          </cell>
          <cell r="F4058" t="str">
            <v>Portal</v>
          </cell>
          <cell r="G4058" t="str">
            <v>Chihuahuan Desert</v>
          </cell>
          <cell r="H4058" t="str">
            <v>800m</v>
          </cell>
          <cell r="I4058">
            <v>1311</v>
          </cell>
          <cell r="J4058">
            <v>31.92</v>
          </cell>
          <cell r="K4058">
            <v>-109.07</v>
          </cell>
          <cell r="L4058" t="str">
            <v>In publication</v>
          </cell>
          <cell r="M4058" t="str">
            <v>NA</v>
          </cell>
          <cell r="N4058">
            <v>362</v>
          </cell>
          <cell r="O4058">
            <v>19</v>
          </cell>
          <cell r="P4058" t="str">
            <v>NA</v>
          </cell>
          <cell r="Q4058" t="str">
            <v>NA</v>
          </cell>
          <cell r="R4058">
            <v>1</v>
          </cell>
          <cell r="S4058" t="str">
            <v>NA</v>
          </cell>
          <cell r="T4058">
            <v>7</v>
          </cell>
          <cell r="U4058">
            <v>1998</v>
          </cell>
          <cell r="V4058" t="str">
            <v>NA</v>
          </cell>
          <cell r="W4058">
            <v>8</v>
          </cell>
          <cell r="X4058">
            <v>1998</v>
          </cell>
          <cell r="Y4058">
            <v>1</v>
          </cell>
          <cell r="Z4058">
            <v>40</v>
          </cell>
          <cell r="AA4058">
            <v>10</v>
          </cell>
          <cell r="AB4058">
            <v>0</v>
          </cell>
          <cell r="AC4058" t="str">
            <v>Pitfall/Baits</v>
          </cell>
          <cell r="AD4058" t="str">
            <v>To measure the abundances of ant species at each site, we placed a 2 × 5 grid of pitfall traps, spaced by 10 m, and picked them up 72 h later. Each pitfall trap was a plastic cup with a diameter of 10 cm partially filled with Sierra brand propylene glycol (Old World Industries, Northbrook, Illinois, USA) and placed flush with the ground. We arranged a 2 × 5 grid of bait stations with 10 m spacing at each of the eight sites. Baits consisted either of protein (tuna) or seeds (crushed wild birdseed). We placed 15 mL of tuna or crushed birdseed on a plastic petri dish lid (as described previously) each morning before peak foraging activity began. We alternated daily, over 4 d, the type of bait placed on each petri dish. We placed baits in random order at each site each morning. One hour after baits were stocked, we recorded the numbers of ants of each species foraging at each bait for 30 s.</v>
          </cell>
          <cell r="AE4058">
            <v>10</v>
          </cell>
          <cell r="AF4058">
            <v>78.569999999999993</v>
          </cell>
          <cell r="AG4058">
            <v>10</v>
          </cell>
          <cell r="AH4058">
            <v>72</v>
          </cell>
          <cell r="AI4058">
            <v>30</v>
          </cell>
          <cell r="AJ4058">
            <v>10</v>
          </cell>
          <cell r="AK4058">
            <v>0</v>
          </cell>
          <cell r="AL4058">
            <v>10</v>
          </cell>
          <cell r="AM4058">
            <v>240</v>
          </cell>
          <cell r="AN4058">
            <v>0</v>
          </cell>
          <cell r="AO4058">
            <v>0</v>
          </cell>
          <cell r="AP4058">
            <v>0</v>
          </cell>
          <cell r="AQ4058">
            <v>0</v>
          </cell>
          <cell r="AR4058">
            <v>0</v>
          </cell>
          <cell r="AS4058">
            <v>0</v>
          </cell>
          <cell r="AT4058" t="str">
            <v>Desert</v>
          </cell>
          <cell r="AU4058" t="str">
            <v>Undisturbed</v>
          </cell>
          <cell r="AV4058" t="str">
            <v>NA</v>
          </cell>
          <cell r="AW4058" t="str">
            <v>NA</v>
          </cell>
          <cell r="AX4058" t="str">
            <v>NA</v>
          </cell>
          <cell r="AY4058" t="str">
            <v>NA</v>
          </cell>
        </row>
        <row r="4059">
          <cell r="A4059" t="str">
            <v>Sanders&amp;Gordon_2003_06</v>
          </cell>
          <cell r="B4059" t="str">
            <v>Gibb, Heloise</v>
          </cell>
          <cell r="C4059" t="str">
            <v>North America</v>
          </cell>
          <cell r="D4059" t="str">
            <v>U.S.A.</v>
          </cell>
          <cell r="E4059" t="str">
            <v>Arizona</v>
          </cell>
          <cell r="F4059" t="str">
            <v>Portal</v>
          </cell>
          <cell r="G4059" t="str">
            <v>Chihuahuan Desert</v>
          </cell>
          <cell r="H4059" t="str">
            <v>1000m</v>
          </cell>
          <cell r="I4059">
            <v>1311</v>
          </cell>
          <cell r="J4059">
            <v>31.92</v>
          </cell>
          <cell r="K4059">
            <v>-109.07</v>
          </cell>
          <cell r="L4059" t="str">
            <v>In publication</v>
          </cell>
          <cell r="M4059" t="str">
            <v>NA</v>
          </cell>
          <cell r="N4059">
            <v>211</v>
          </cell>
          <cell r="O4059">
            <v>18</v>
          </cell>
          <cell r="P4059" t="str">
            <v>NA</v>
          </cell>
          <cell r="Q4059" t="str">
            <v>NA</v>
          </cell>
          <cell r="R4059">
            <v>1</v>
          </cell>
          <cell r="S4059" t="str">
            <v>NA</v>
          </cell>
          <cell r="T4059">
            <v>7</v>
          </cell>
          <cell r="U4059">
            <v>1998</v>
          </cell>
          <cell r="V4059" t="str">
            <v>NA</v>
          </cell>
          <cell r="W4059">
            <v>8</v>
          </cell>
          <cell r="X4059">
            <v>1998</v>
          </cell>
          <cell r="Y4059">
            <v>1</v>
          </cell>
          <cell r="Z4059">
            <v>40</v>
          </cell>
          <cell r="AA4059">
            <v>10</v>
          </cell>
          <cell r="AB4059">
            <v>0</v>
          </cell>
          <cell r="AC4059" t="str">
            <v>Pitfall/Baits</v>
          </cell>
          <cell r="AD4059" t="str">
            <v>To measure the abundances of ant species at each site, we placed a 2 × 5 grid of pitfall traps, spaced by 10 m, and picked them up 72 h later. Each pitfall trap was a plastic cup with a diameter of 10 cm partially filled with Sierra brand propylene glycol (Old World Industries, Northbrook, Illinois, USA) and placed flush with the ground. We arranged a 2 × 5 grid of bait stations with 10 m spacing at each of the eight sites. Baits consisted either of protein (tuna) or seeds (crushed wild birdseed). We placed 15 mL of tuna or crushed birdseed on a plastic petri dish lid (as described previously) each morning before peak foraging activity began. We alternated daily, over 4 d, the type of bait placed on each petri dish. We placed baits in random order at each site each morning. One hour after baits were stocked, we recorded the numbers of ants of each species foraging at each bait for 30 s.</v>
          </cell>
          <cell r="AE4059">
            <v>10</v>
          </cell>
          <cell r="AF4059">
            <v>78.569999999999993</v>
          </cell>
          <cell r="AG4059">
            <v>10</v>
          </cell>
          <cell r="AH4059">
            <v>72</v>
          </cell>
          <cell r="AI4059">
            <v>30</v>
          </cell>
          <cell r="AJ4059">
            <v>10</v>
          </cell>
          <cell r="AK4059">
            <v>0</v>
          </cell>
          <cell r="AL4059">
            <v>10</v>
          </cell>
          <cell r="AM4059">
            <v>240</v>
          </cell>
          <cell r="AN4059">
            <v>0</v>
          </cell>
          <cell r="AO4059">
            <v>0</v>
          </cell>
          <cell r="AP4059">
            <v>0</v>
          </cell>
          <cell r="AQ4059">
            <v>0</v>
          </cell>
          <cell r="AR4059">
            <v>0</v>
          </cell>
          <cell r="AS4059">
            <v>0</v>
          </cell>
          <cell r="AT4059" t="str">
            <v>Desert</v>
          </cell>
          <cell r="AU4059" t="str">
            <v>Undisturbed</v>
          </cell>
          <cell r="AV4059" t="str">
            <v>NA</v>
          </cell>
          <cell r="AW4059" t="str">
            <v>NA</v>
          </cell>
          <cell r="AX4059" t="str">
            <v>NA</v>
          </cell>
          <cell r="AY4059" t="str">
            <v>NA</v>
          </cell>
        </row>
        <row r="4060">
          <cell r="A4060" t="str">
            <v>Sanders&amp;Gordon_2003_07</v>
          </cell>
          <cell r="B4060" t="str">
            <v>Gibb, Heloise</v>
          </cell>
          <cell r="C4060" t="str">
            <v>North America</v>
          </cell>
          <cell r="D4060" t="str">
            <v>U.S.A.</v>
          </cell>
          <cell r="E4060" t="str">
            <v>Arizona</v>
          </cell>
          <cell r="F4060" t="str">
            <v>Portal</v>
          </cell>
          <cell r="G4060" t="str">
            <v>Chihuahuan Desert</v>
          </cell>
          <cell r="H4060" t="str">
            <v>1200m</v>
          </cell>
          <cell r="I4060">
            <v>1311</v>
          </cell>
          <cell r="J4060">
            <v>31.92</v>
          </cell>
          <cell r="K4060">
            <v>-109.07</v>
          </cell>
          <cell r="L4060" t="str">
            <v>In publication</v>
          </cell>
          <cell r="M4060" t="str">
            <v>NA</v>
          </cell>
          <cell r="N4060">
            <v>395</v>
          </cell>
          <cell r="O4060">
            <v>18</v>
          </cell>
          <cell r="P4060" t="str">
            <v>NA</v>
          </cell>
          <cell r="Q4060" t="str">
            <v>NA</v>
          </cell>
          <cell r="R4060">
            <v>1</v>
          </cell>
          <cell r="S4060" t="str">
            <v>NA</v>
          </cell>
          <cell r="T4060">
            <v>7</v>
          </cell>
          <cell r="U4060">
            <v>1998</v>
          </cell>
          <cell r="V4060" t="str">
            <v>NA</v>
          </cell>
          <cell r="W4060">
            <v>8</v>
          </cell>
          <cell r="X4060">
            <v>1998</v>
          </cell>
          <cell r="Y4060">
            <v>1</v>
          </cell>
          <cell r="Z4060">
            <v>40</v>
          </cell>
          <cell r="AA4060">
            <v>10</v>
          </cell>
          <cell r="AB4060">
            <v>0</v>
          </cell>
          <cell r="AC4060" t="str">
            <v>Pitfall/Baits</v>
          </cell>
          <cell r="AD4060" t="str">
            <v>To measure the abundances of ant species at each site, we placed a 2 × 5 grid of pitfall traps, spaced by 10 m, and picked them up 72 h later. Each pitfall trap was a plastic cup with a diameter of 10 cm partially filled with Sierra brand propylene glycol (Old World Industries, Northbrook, Illinois, USA) and placed flush with the ground. We arranged a 2 × 5 grid of bait stations with 10 m spacing at each of the eight sites. Baits consisted either of protein (tuna) or seeds (crushed wild birdseed). We placed 15 mL of tuna or crushed birdseed on a plastic petri dish lid (as described previously) each morning before peak foraging activity began. We alternated daily, over 4 d, the type of bait placed on each petri dish. We placed baits in random order at each site each morning. One hour after baits were stocked, we recorded the numbers of ants of each species foraging at each bait for 30 s.</v>
          </cell>
          <cell r="AE4060">
            <v>10</v>
          </cell>
          <cell r="AF4060">
            <v>78.569999999999993</v>
          </cell>
          <cell r="AG4060">
            <v>10</v>
          </cell>
          <cell r="AH4060">
            <v>72</v>
          </cell>
          <cell r="AI4060">
            <v>30</v>
          </cell>
          <cell r="AJ4060">
            <v>10</v>
          </cell>
          <cell r="AK4060">
            <v>0</v>
          </cell>
          <cell r="AL4060">
            <v>10</v>
          </cell>
          <cell r="AM4060">
            <v>240</v>
          </cell>
          <cell r="AN4060">
            <v>0</v>
          </cell>
          <cell r="AO4060">
            <v>0</v>
          </cell>
          <cell r="AP4060">
            <v>0</v>
          </cell>
          <cell r="AQ4060">
            <v>0</v>
          </cell>
          <cell r="AR4060">
            <v>0</v>
          </cell>
          <cell r="AS4060">
            <v>0</v>
          </cell>
          <cell r="AT4060" t="str">
            <v>Desert</v>
          </cell>
          <cell r="AU4060" t="str">
            <v>Undisturbed</v>
          </cell>
          <cell r="AV4060" t="str">
            <v>NA</v>
          </cell>
          <cell r="AW4060" t="str">
            <v>NA</v>
          </cell>
          <cell r="AX4060" t="str">
            <v>NA</v>
          </cell>
          <cell r="AY4060" t="str">
            <v>NA</v>
          </cell>
        </row>
        <row r="4061">
          <cell r="A4061" t="str">
            <v>Sanders&amp;Gordon_2003_08</v>
          </cell>
          <cell r="B4061" t="str">
            <v>Gibb, Heloise</v>
          </cell>
          <cell r="C4061" t="str">
            <v>North America</v>
          </cell>
          <cell r="D4061" t="str">
            <v>U.S.A.</v>
          </cell>
          <cell r="E4061" t="str">
            <v>Arizona</v>
          </cell>
          <cell r="F4061" t="str">
            <v>Portal</v>
          </cell>
          <cell r="G4061" t="str">
            <v>Chihuahuan Desert</v>
          </cell>
          <cell r="H4061" t="str">
            <v>1400m</v>
          </cell>
          <cell r="I4061">
            <v>1311</v>
          </cell>
          <cell r="J4061">
            <v>31.92</v>
          </cell>
          <cell r="K4061">
            <v>-109.07</v>
          </cell>
          <cell r="L4061" t="str">
            <v>In publication</v>
          </cell>
          <cell r="M4061" t="str">
            <v>NA</v>
          </cell>
          <cell r="N4061">
            <v>384</v>
          </cell>
          <cell r="O4061">
            <v>19</v>
          </cell>
          <cell r="P4061" t="str">
            <v>NA</v>
          </cell>
          <cell r="Q4061" t="str">
            <v>NA</v>
          </cell>
          <cell r="R4061">
            <v>1</v>
          </cell>
          <cell r="S4061" t="str">
            <v>NA</v>
          </cell>
          <cell r="T4061">
            <v>7</v>
          </cell>
          <cell r="U4061">
            <v>1998</v>
          </cell>
          <cell r="V4061" t="str">
            <v>NA</v>
          </cell>
          <cell r="W4061">
            <v>8</v>
          </cell>
          <cell r="X4061">
            <v>1998</v>
          </cell>
          <cell r="Y4061">
            <v>1</v>
          </cell>
          <cell r="Z4061">
            <v>40</v>
          </cell>
          <cell r="AA4061">
            <v>10</v>
          </cell>
          <cell r="AB4061">
            <v>0</v>
          </cell>
          <cell r="AC4061" t="str">
            <v>Pitfall/Baits</v>
          </cell>
          <cell r="AD4061" t="str">
            <v>To measure the abundances of ant species at each site, we placed a 2 × 5 grid of pitfall traps, spaced by 10 m, and picked them up 72 h later. Each pitfall trap was a plastic cup with a diameter of 10 cm partially filled with Sierra brand propylene glycol (Old World Industries, Northbrook, Illinois, USA) and placed flush with the ground. We arranged a 2 × 5 grid of bait stations with 10 m spacing at each of the eight sites. Baits consisted either of protein (tuna) or seeds (crushed wild birdseed). We placed 15 mL of tuna or crushed birdseed on a plastic petri dish lid (as described previously) each morning before peak foraging activity began. We alternated daily, over 4 d, the type of bait placed on each petri dish. We placed baits in random order at each site each morning. One hour after baits were stocked, we recorded the numbers of ants of each species foraging at each bait for 30 s.</v>
          </cell>
          <cell r="AE4061">
            <v>10</v>
          </cell>
          <cell r="AF4061">
            <v>78.569999999999993</v>
          </cell>
          <cell r="AG4061">
            <v>10</v>
          </cell>
          <cell r="AH4061">
            <v>72</v>
          </cell>
          <cell r="AI4061">
            <v>30</v>
          </cell>
          <cell r="AJ4061">
            <v>10</v>
          </cell>
          <cell r="AK4061">
            <v>0</v>
          </cell>
          <cell r="AL4061">
            <v>10</v>
          </cell>
          <cell r="AM4061">
            <v>240</v>
          </cell>
          <cell r="AN4061">
            <v>0</v>
          </cell>
          <cell r="AO4061">
            <v>0</v>
          </cell>
          <cell r="AP4061">
            <v>0</v>
          </cell>
          <cell r="AQ4061">
            <v>0</v>
          </cell>
          <cell r="AR4061">
            <v>0</v>
          </cell>
          <cell r="AS4061">
            <v>0</v>
          </cell>
          <cell r="AT4061" t="str">
            <v>Desert</v>
          </cell>
          <cell r="AU4061" t="str">
            <v>Undisturbed</v>
          </cell>
          <cell r="AV4061" t="str">
            <v>NA</v>
          </cell>
          <cell r="AW4061" t="str">
            <v>NA</v>
          </cell>
          <cell r="AX4061" t="str">
            <v>NA</v>
          </cell>
          <cell r="AY4061" t="str">
            <v>NA</v>
          </cell>
        </row>
        <row r="4062">
          <cell r="A4062" t="str">
            <v>Santos_etal_2006_01</v>
          </cell>
          <cell r="B4062" t="str">
            <v>Gibb, Heloise</v>
          </cell>
          <cell r="C4062" t="str">
            <v>South America</v>
          </cell>
          <cell r="D4062" t="str">
            <v>Brazil</v>
          </cell>
          <cell r="E4062" t="str">
            <v>Minas Gerais</v>
          </cell>
          <cell r="F4062" t="str">
            <v>municípios de Lavras, Ribeirão Vermelho, Itumirim, Bom Sucesso e Perdões</v>
          </cell>
          <cell r="G4062">
            <v>1</v>
          </cell>
          <cell r="H4062" t="str">
            <v>Tropical dry forest</v>
          </cell>
          <cell r="I4062">
            <v>199</v>
          </cell>
          <cell r="J4062">
            <v>-21.16</v>
          </cell>
          <cell r="K4062">
            <v>-44.34</v>
          </cell>
          <cell r="L4062" t="str">
            <v>In publication</v>
          </cell>
          <cell r="M4062" t="str">
            <v>NA</v>
          </cell>
          <cell r="N4062" t="str">
            <v>NA</v>
          </cell>
          <cell r="O4062">
            <v>50</v>
          </cell>
          <cell r="P4062" t="str">
            <v>NA</v>
          </cell>
          <cell r="Q4062" t="str">
            <v>NA</v>
          </cell>
          <cell r="R4062">
            <v>1</v>
          </cell>
          <cell r="S4062" t="str">
            <v>NA</v>
          </cell>
          <cell r="T4062">
            <v>6</v>
          </cell>
          <cell r="U4062">
            <v>2002</v>
          </cell>
          <cell r="V4062" t="str">
            <v>NA</v>
          </cell>
          <cell r="W4062">
            <v>12</v>
          </cell>
          <cell r="X4062">
            <v>2002</v>
          </cell>
          <cell r="Y4062">
            <v>1</v>
          </cell>
          <cell r="Z4062" t="str">
            <v>NA</v>
          </cell>
          <cell r="AA4062" t="str">
            <v>NA</v>
          </cell>
          <cell r="AB4062" t="str">
            <v>NA</v>
          </cell>
          <cell r="AC4062" t="str">
            <v>Winkler</v>
          </cell>
          <cell r="AD4062" t="str">
            <v>The ant was collected from the litter, using the method of Winkler extractor, described by BESTELMEYERet al. (2000). In each fragment 15 samples were taken of 1m2 litter, in intervals of 50 m. The sampling units were always at 50 m from the edge of the fragment, to avoid possible edge effects.</v>
          </cell>
          <cell r="AE4062">
            <v>0</v>
          </cell>
          <cell r="AF4062">
            <v>0</v>
          </cell>
          <cell r="AG4062">
            <v>0</v>
          </cell>
          <cell r="AH4062">
            <v>0</v>
          </cell>
          <cell r="AI4062">
            <v>0</v>
          </cell>
          <cell r="AJ4062">
            <v>0</v>
          </cell>
          <cell r="AK4062">
            <v>0</v>
          </cell>
          <cell r="AL4062">
            <v>0</v>
          </cell>
          <cell r="AM4062">
            <v>0</v>
          </cell>
          <cell r="AN4062">
            <v>15</v>
          </cell>
          <cell r="AO4062">
            <v>50</v>
          </cell>
          <cell r="AP4062">
            <v>0</v>
          </cell>
          <cell r="AQ4062">
            <v>0</v>
          </cell>
          <cell r="AR4062" t="str">
            <v>NA</v>
          </cell>
          <cell r="AS4062">
            <v>1</v>
          </cell>
          <cell r="AT4062" t="str">
            <v>Tropical dry forest</v>
          </cell>
          <cell r="AU4062" t="str">
            <v>Disturbed</v>
          </cell>
          <cell r="AV4062" t="str">
            <v>Forestry</v>
          </cell>
          <cell r="AW4062" t="str">
            <v>Agriculture</v>
          </cell>
          <cell r="AX4062" t="str">
            <v>NA</v>
          </cell>
          <cell r="AY4062" t="str">
            <v>forest fragments of sizes ranging from 3 to 45 hectares, fragments spread over more than a degree of longitude. 222 hectares of forest fragments</v>
          </cell>
        </row>
        <row r="4063">
          <cell r="A4063" t="str">
            <v>Santos_etal_2006_02</v>
          </cell>
          <cell r="B4063" t="str">
            <v>Gibb, Heloise</v>
          </cell>
          <cell r="C4063" t="str">
            <v>South America</v>
          </cell>
          <cell r="D4063" t="str">
            <v>Brazil</v>
          </cell>
          <cell r="E4063" t="str">
            <v>Minas Gerais</v>
          </cell>
          <cell r="F4063" t="str">
            <v>municípios de Lavras, Ribeirão Vermelho, Itumirim, Bom Sucesso e Perdões</v>
          </cell>
          <cell r="G4063">
            <v>2</v>
          </cell>
          <cell r="H4063" t="str">
            <v>Tropical dry forest</v>
          </cell>
          <cell r="I4063">
            <v>199</v>
          </cell>
          <cell r="J4063">
            <v>-21.16</v>
          </cell>
          <cell r="K4063">
            <v>-44.34</v>
          </cell>
          <cell r="L4063" t="str">
            <v>In publication</v>
          </cell>
          <cell r="M4063" t="str">
            <v>NA</v>
          </cell>
          <cell r="N4063" t="str">
            <v>NA</v>
          </cell>
          <cell r="O4063">
            <v>46</v>
          </cell>
          <cell r="P4063" t="str">
            <v>NA</v>
          </cell>
          <cell r="Q4063" t="str">
            <v>NA</v>
          </cell>
          <cell r="R4063">
            <v>1</v>
          </cell>
          <cell r="S4063" t="str">
            <v>NA</v>
          </cell>
          <cell r="T4063">
            <v>6</v>
          </cell>
          <cell r="U4063">
            <v>2002</v>
          </cell>
          <cell r="V4063" t="str">
            <v>NA</v>
          </cell>
          <cell r="W4063">
            <v>12</v>
          </cell>
          <cell r="X4063">
            <v>2002</v>
          </cell>
          <cell r="Y4063">
            <v>1</v>
          </cell>
          <cell r="Z4063" t="str">
            <v>NA</v>
          </cell>
          <cell r="AA4063" t="str">
            <v>NA</v>
          </cell>
          <cell r="AB4063" t="str">
            <v>NA</v>
          </cell>
          <cell r="AC4063" t="str">
            <v>Winkler</v>
          </cell>
          <cell r="AD4063" t="str">
            <v>The ant was collected from the litter, using the method of Winkler extractor, described by BESTELMEYERet al. (2000). In each fragment 15 samples were taken of 1m2 litter, in intervals of 50 m. The sampling units were always at 50 m from the edge of the fragment, to avoid possible edge effects.</v>
          </cell>
          <cell r="AE4063">
            <v>0</v>
          </cell>
          <cell r="AF4063">
            <v>0</v>
          </cell>
          <cell r="AG4063">
            <v>0</v>
          </cell>
          <cell r="AH4063">
            <v>0</v>
          </cell>
          <cell r="AI4063">
            <v>0</v>
          </cell>
          <cell r="AJ4063">
            <v>0</v>
          </cell>
          <cell r="AK4063">
            <v>0</v>
          </cell>
          <cell r="AL4063">
            <v>0</v>
          </cell>
          <cell r="AM4063">
            <v>0</v>
          </cell>
          <cell r="AN4063">
            <v>15</v>
          </cell>
          <cell r="AO4063">
            <v>50</v>
          </cell>
          <cell r="AP4063">
            <v>0</v>
          </cell>
          <cell r="AQ4063">
            <v>0</v>
          </cell>
          <cell r="AR4063" t="str">
            <v>NA</v>
          </cell>
          <cell r="AS4063">
            <v>1</v>
          </cell>
          <cell r="AT4063" t="str">
            <v>Tropical dry forest</v>
          </cell>
          <cell r="AU4063" t="str">
            <v>Disturbed</v>
          </cell>
          <cell r="AV4063" t="str">
            <v>Forestry</v>
          </cell>
          <cell r="AW4063" t="str">
            <v>Agriculture</v>
          </cell>
          <cell r="AX4063" t="str">
            <v>NA</v>
          </cell>
          <cell r="AY4063" t="str">
            <v>forest fragments of sizes ranging from 3 to 45 hectares, fragments spread over more than a degree of longitude. 222 hectares of forest fragments</v>
          </cell>
        </row>
        <row r="4064">
          <cell r="A4064" t="str">
            <v>Santos_etal_2006_03</v>
          </cell>
          <cell r="B4064" t="str">
            <v>Gibb, Heloise</v>
          </cell>
          <cell r="C4064" t="str">
            <v>South America</v>
          </cell>
          <cell r="D4064" t="str">
            <v>Brazil</v>
          </cell>
          <cell r="E4064" t="str">
            <v>Minas Gerais</v>
          </cell>
          <cell r="F4064" t="str">
            <v>municípios de Lavras, Ribeirão Vermelho, Itumirim, Bom Sucesso e Perdões</v>
          </cell>
          <cell r="G4064">
            <v>3</v>
          </cell>
          <cell r="H4064" t="str">
            <v>Tropical dry forest</v>
          </cell>
          <cell r="I4064">
            <v>199</v>
          </cell>
          <cell r="J4064">
            <v>-21.16</v>
          </cell>
          <cell r="K4064">
            <v>-44.34</v>
          </cell>
          <cell r="L4064" t="str">
            <v>In publication</v>
          </cell>
          <cell r="M4064" t="str">
            <v>NA</v>
          </cell>
          <cell r="N4064" t="str">
            <v>NA</v>
          </cell>
          <cell r="O4064">
            <v>51</v>
          </cell>
          <cell r="P4064" t="str">
            <v>NA</v>
          </cell>
          <cell r="Q4064" t="str">
            <v>NA</v>
          </cell>
          <cell r="R4064">
            <v>1</v>
          </cell>
          <cell r="S4064" t="str">
            <v>NA</v>
          </cell>
          <cell r="T4064">
            <v>6</v>
          </cell>
          <cell r="U4064">
            <v>2002</v>
          </cell>
          <cell r="V4064" t="str">
            <v>NA</v>
          </cell>
          <cell r="W4064">
            <v>12</v>
          </cell>
          <cell r="X4064">
            <v>2002</v>
          </cell>
          <cell r="Y4064">
            <v>1</v>
          </cell>
          <cell r="Z4064" t="str">
            <v>NA</v>
          </cell>
          <cell r="AA4064" t="str">
            <v>NA</v>
          </cell>
          <cell r="AB4064" t="str">
            <v>NA</v>
          </cell>
          <cell r="AC4064" t="str">
            <v>Winkler</v>
          </cell>
          <cell r="AD4064" t="str">
            <v>The ant was collected from the litter, using the method of Winkler extractor, described by BESTELMEYERet al. (2000). In each fragment 15 samples were taken of 1m2 litter, in intervals of 50 m. The sampling units were always at 50 m from the edge of the fragment, to avoid possible edge effects.</v>
          </cell>
          <cell r="AE4064">
            <v>0</v>
          </cell>
          <cell r="AF4064">
            <v>0</v>
          </cell>
          <cell r="AG4064">
            <v>0</v>
          </cell>
          <cell r="AH4064">
            <v>0</v>
          </cell>
          <cell r="AI4064">
            <v>0</v>
          </cell>
          <cell r="AJ4064">
            <v>0</v>
          </cell>
          <cell r="AK4064">
            <v>0</v>
          </cell>
          <cell r="AL4064">
            <v>0</v>
          </cell>
          <cell r="AM4064">
            <v>0</v>
          </cell>
          <cell r="AN4064">
            <v>15</v>
          </cell>
          <cell r="AO4064">
            <v>50</v>
          </cell>
          <cell r="AP4064">
            <v>0</v>
          </cell>
          <cell r="AQ4064">
            <v>0</v>
          </cell>
          <cell r="AR4064" t="str">
            <v>NA</v>
          </cell>
          <cell r="AS4064">
            <v>1</v>
          </cell>
          <cell r="AT4064" t="str">
            <v>Tropical dry forest</v>
          </cell>
          <cell r="AU4064" t="str">
            <v>Disturbed</v>
          </cell>
          <cell r="AV4064" t="str">
            <v>Forestry</v>
          </cell>
          <cell r="AW4064" t="str">
            <v>Agriculture</v>
          </cell>
          <cell r="AX4064" t="str">
            <v>NA</v>
          </cell>
          <cell r="AY4064" t="str">
            <v>forest fragments of sizes ranging from 3 to 45 hectares, fragments spread over more than a degree of longitude. 222 hectares of forest fragments</v>
          </cell>
        </row>
        <row r="4065">
          <cell r="A4065" t="str">
            <v>Santos_etal_2006_04</v>
          </cell>
          <cell r="B4065" t="str">
            <v>Gibb, Heloise</v>
          </cell>
          <cell r="C4065" t="str">
            <v>South America</v>
          </cell>
          <cell r="D4065" t="str">
            <v>Brazil</v>
          </cell>
          <cell r="E4065" t="str">
            <v>Minas Gerais</v>
          </cell>
          <cell r="F4065" t="str">
            <v>municípios de Lavras, Ribeirão Vermelho, Itumirim, Bom Sucesso e Perdões</v>
          </cell>
          <cell r="G4065">
            <v>4</v>
          </cell>
          <cell r="H4065" t="str">
            <v>Tropical dry forest</v>
          </cell>
          <cell r="I4065">
            <v>199</v>
          </cell>
          <cell r="J4065">
            <v>-21.16</v>
          </cell>
          <cell r="K4065">
            <v>-44.34</v>
          </cell>
          <cell r="L4065" t="str">
            <v>In publication</v>
          </cell>
          <cell r="M4065" t="str">
            <v>NA</v>
          </cell>
          <cell r="N4065" t="str">
            <v>NA</v>
          </cell>
          <cell r="O4065">
            <v>39</v>
          </cell>
          <cell r="P4065" t="str">
            <v>NA</v>
          </cell>
          <cell r="Q4065" t="str">
            <v>NA</v>
          </cell>
          <cell r="R4065">
            <v>1</v>
          </cell>
          <cell r="S4065" t="str">
            <v>NA</v>
          </cell>
          <cell r="T4065">
            <v>6</v>
          </cell>
          <cell r="U4065">
            <v>2002</v>
          </cell>
          <cell r="V4065" t="str">
            <v>NA</v>
          </cell>
          <cell r="W4065">
            <v>12</v>
          </cell>
          <cell r="X4065">
            <v>2002</v>
          </cell>
          <cell r="Y4065">
            <v>1</v>
          </cell>
          <cell r="Z4065" t="str">
            <v>NA</v>
          </cell>
          <cell r="AA4065" t="str">
            <v>NA</v>
          </cell>
          <cell r="AB4065" t="str">
            <v>NA</v>
          </cell>
          <cell r="AC4065" t="str">
            <v>Winkler</v>
          </cell>
          <cell r="AD4065" t="str">
            <v>The ant was collected from the litter, using the method of Winkler extractor, described by BESTELMEYERet al. (2000). In each fragment 15 samples were taken of 1m2 litter, in intervals of 50 m. The sampling units were always at 50 m from the edge of the fragment, to avoid possible edge effects.</v>
          </cell>
          <cell r="AE4065">
            <v>0</v>
          </cell>
          <cell r="AF4065">
            <v>0</v>
          </cell>
          <cell r="AG4065">
            <v>0</v>
          </cell>
          <cell r="AH4065">
            <v>0</v>
          </cell>
          <cell r="AI4065">
            <v>0</v>
          </cell>
          <cell r="AJ4065">
            <v>0</v>
          </cell>
          <cell r="AK4065">
            <v>0</v>
          </cell>
          <cell r="AL4065">
            <v>0</v>
          </cell>
          <cell r="AM4065">
            <v>0</v>
          </cell>
          <cell r="AN4065">
            <v>15</v>
          </cell>
          <cell r="AO4065">
            <v>50</v>
          </cell>
          <cell r="AP4065">
            <v>0</v>
          </cell>
          <cell r="AQ4065">
            <v>0</v>
          </cell>
          <cell r="AR4065" t="str">
            <v>NA</v>
          </cell>
          <cell r="AS4065">
            <v>1</v>
          </cell>
          <cell r="AT4065" t="str">
            <v>Tropical dry forest</v>
          </cell>
          <cell r="AU4065" t="str">
            <v>Disturbed</v>
          </cell>
          <cell r="AV4065" t="str">
            <v>Forestry</v>
          </cell>
          <cell r="AW4065" t="str">
            <v>Agriculture</v>
          </cell>
          <cell r="AX4065" t="str">
            <v>NA</v>
          </cell>
          <cell r="AY4065" t="str">
            <v>forest fragments of sizes ranging from 3 to 45 hectares, fragments spread over more than a degree of longitude. 222 hectares of forest fragments</v>
          </cell>
        </row>
        <row r="4066">
          <cell r="A4066" t="str">
            <v>Santos_etal_2006_05</v>
          </cell>
          <cell r="B4066" t="str">
            <v>Gibb, Heloise</v>
          </cell>
          <cell r="C4066" t="str">
            <v>South America</v>
          </cell>
          <cell r="D4066" t="str">
            <v>Brazil</v>
          </cell>
          <cell r="E4066" t="str">
            <v>Minas Gerais</v>
          </cell>
          <cell r="F4066" t="str">
            <v>municípios de Lavras, Ribeirão Vermelho, Itumirim, Bom Sucesso e Perdões</v>
          </cell>
          <cell r="G4066">
            <v>5</v>
          </cell>
          <cell r="H4066" t="str">
            <v>Tropical dry forest</v>
          </cell>
          <cell r="I4066">
            <v>199</v>
          </cell>
          <cell r="J4066">
            <v>-21.16</v>
          </cell>
          <cell r="K4066">
            <v>-44.34</v>
          </cell>
          <cell r="L4066" t="str">
            <v>In publication</v>
          </cell>
          <cell r="M4066" t="str">
            <v>NA</v>
          </cell>
          <cell r="N4066" t="str">
            <v>NA</v>
          </cell>
          <cell r="O4066">
            <v>44</v>
          </cell>
          <cell r="P4066" t="str">
            <v>NA</v>
          </cell>
          <cell r="Q4066" t="str">
            <v>NA</v>
          </cell>
          <cell r="R4066">
            <v>1</v>
          </cell>
          <cell r="S4066" t="str">
            <v>NA</v>
          </cell>
          <cell r="T4066">
            <v>6</v>
          </cell>
          <cell r="U4066">
            <v>2002</v>
          </cell>
          <cell r="V4066" t="str">
            <v>NA</v>
          </cell>
          <cell r="W4066">
            <v>12</v>
          </cell>
          <cell r="X4066">
            <v>2002</v>
          </cell>
          <cell r="Y4066">
            <v>1</v>
          </cell>
          <cell r="Z4066" t="str">
            <v>NA</v>
          </cell>
          <cell r="AA4066" t="str">
            <v>NA</v>
          </cell>
          <cell r="AB4066" t="str">
            <v>NA</v>
          </cell>
          <cell r="AC4066" t="str">
            <v>Winkler</v>
          </cell>
          <cell r="AD4066" t="str">
            <v>The ant was collected from the litter, using the method of Winkler extractor, described by BESTELMEYERet al. (2000). In each fragment 15 samples were taken of 1m2 litter, in intervals of 50 m. The sampling units were always at 50 m from the edge of the fragment, to avoid possible edge effects.</v>
          </cell>
          <cell r="AE4066">
            <v>0</v>
          </cell>
          <cell r="AF4066">
            <v>0</v>
          </cell>
          <cell r="AG4066">
            <v>0</v>
          </cell>
          <cell r="AH4066">
            <v>0</v>
          </cell>
          <cell r="AI4066">
            <v>0</v>
          </cell>
          <cell r="AJ4066">
            <v>0</v>
          </cell>
          <cell r="AK4066">
            <v>0</v>
          </cell>
          <cell r="AL4066">
            <v>0</v>
          </cell>
          <cell r="AM4066">
            <v>0</v>
          </cell>
          <cell r="AN4066">
            <v>15</v>
          </cell>
          <cell r="AO4066">
            <v>50</v>
          </cell>
          <cell r="AP4066">
            <v>0</v>
          </cell>
          <cell r="AQ4066">
            <v>0</v>
          </cell>
          <cell r="AR4066" t="str">
            <v>NA</v>
          </cell>
          <cell r="AS4066">
            <v>1</v>
          </cell>
          <cell r="AT4066" t="str">
            <v>Tropical dry forest</v>
          </cell>
          <cell r="AU4066" t="str">
            <v>Disturbed</v>
          </cell>
          <cell r="AV4066" t="str">
            <v>Forestry</v>
          </cell>
          <cell r="AW4066" t="str">
            <v>Agriculture</v>
          </cell>
          <cell r="AX4066" t="str">
            <v>NA</v>
          </cell>
          <cell r="AY4066" t="str">
            <v>forest fragments of sizes ranging from 3 to 45 hectares, fragments spread over more than a degree of longitude. 222 hectares of forest fragments</v>
          </cell>
        </row>
        <row r="4067">
          <cell r="A4067" t="str">
            <v>Santos_etal_2006_06</v>
          </cell>
          <cell r="B4067" t="str">
            <v>Gibb, Heloise</v>
          </cell>
          <cell r="C4067" t="str">
            <v>South America</v>
          </cell>
          <cell r="D4067" t="str">
            <v>Brazil</v>
          </cell>
          <cell r="E4067" t="str">
            <v>Minas Gerais</v>
          </cell>
          <cell r="F4067" t="str">
            <v>municípios de Lavras, Ribeirão Vermelho, Itumirim, Bom Sucesso e Perdões</v>
          </cell>
          <cell r="G4067">
            <v>6</v>
          </cell>
          <cell r="H4067" t="str">
            <v>Tropical dry forest</v>
          </cell>
          <cell r="I4067">
            <v>199</v>
          </cell>
          <cell r="J4067">
            <v>-21.16</v>
          </cell>
          <cell r="K4067">
            <v>-44.34</v>
          </cell>
          <cell r="L4067" t="str">
            <v>In publication</v>
          </cell>
          <cell r="M4067" t="str">
            <v>NA</v>
          </cell>
          <cell r="N4067" t="str">
            <v>NA</v>
          </cell>
          <cell r="O4067">
            <v>49</v>
          </cell>
          <cell r="P4067" t="str">
            <v>NA</v>
          </cell>
          <cell r="Q4067" t="str">
            <v>NA</v>
          </cell>
          <cell r="R4067">
            <v>1</v>
          </cell>
          <cell r="S4067" t="str">
            <v>NA</v>
          </cell>
          <cell r="T4067">
            <v>6</v>
          </cell>
          <cell r="U4067">
            <v>2002</v>
          </cell>
          <cell r="V4067" t="str">
            <v>NA</v>
          </cell>
          <cell r="W4067">
            <v>12</v>
          </cell>
          <cell r="X4067">
            <v>2002</v>
          </cell>
          <cell r="Y4067">
            <v>1</v>
          </cell>
          <cell r="Z4067" t="str">
            <v>NA</v>
          </cell>
          <cell r="AA4067" t="str">
            <v>NA</v>
          </cell>
          <cell r="AB4067" t="str">
            <v>NA</v>
          </cell>
          <cell r="AC4067" t="str">
            <v>Winkler</v>
          </cell>
          <cell r="AD4067" t="str">
            <v>The ant was collected from the litter, using the method of Winkler extractor, described by BESTELMEYERet al. (2000). In each fragment 15 samples were taken of 1m2 litter, in intervals of 50 m. The sampling units were always at 50 m from the edge of the fragment, to avoid possible edge effects.</v>
          </cell>
          <cell r="AE4067">
            <v>0</v>
          </cell>
          <cell r="AF4067">
            <v>0</v>
          </cell>
          <cell r="AG4067">
            <v>0</v>
          </cell>
          <cell r="AH4067">
            <v>0</v>
          </cell>
          <cell r="AI4067">
            <v>0</v>
          </cell>
          <cell r="AJ4067">
            <v>0</v>
          </cell>
          <cell r="AK4067">
            <v>0</v>
          </cell>
          <cell r="AL4067">
            <v>0</v>
          </cell>
          <cell r="AM4067">
            <v>0</v>
          </cell>
          <cell r="AN4067">
            <v>15</v>
          </cell>
          <cell r="AO4067">
            <v>50</v>
          </cell>
          <cell r="AP4067">
            <v>0</v>
          </cell>
          <cell r="AQ4067">
            <v>0</v>
          </cell>
          <cell r="AR4067" t="str">
            <v>NA</v>
          </cell>
          <cell r="AS4067">
            <v>1</v>
          </cell>
          <cell r="AT4067" t="str">
            <v>Tropical dry forest</v>
          </cell>
          <cell r="AU4067" t="str">
            <v>Disturbed</v>
          </cell>
          <cell r="AV4067" t="str">
            <v>Forestry</v>
          </cell>
          <cell r="AW4067" t="str">
            <v>Agriculture</v>
          </cell>
          <cell r="AX4067" t="str">
            <v>NA</v>
          </cell>
          <cell r="AY4067" t="str">
            <v>forest fragments of sizes ranging from 3 to 45 hectares, fragments spread over more than a degree of longitude. 222 hectares of forest fragments</v>
          </cell>
        </row>
        <row r="4068">
          <cell r="A4068" t="str">
            <v>Santos_etal_2006_07</v>
          </cell>
          <cell r="B4068" t="str">
            <v>Gibb, Heloise</v>
          </cell>
          <cell r="C4068" t="str">
            <v>South America</v>
          </cell>
          <cell r="D4068" t="str">
            <v>Brazil</v>
          </cell>
          <cell r="E4068" t="str">
            <v>Minas Gerais</v>
          </cell>
          <cell r="F4068" t="str">
            <v>municípios de Lavras, Ribeirão Vermelho, Itumirim, Bom Sucesso e Perdões</v>
          </cell>
          <cell r="G4068">
            <v>7</v>
          </cell>
          <cell r="H4068" t="str">
            <v>Tropical dry forest</v>
          </cell>
          <cell r="I4068">
            <v>199</v>
          </cell>
          <cell r="J4068">
            <v>-21.16</v>
          </cell>
          <cell r="K4068">
            <v>-44.34</v>
          </cell>
          <cell r="L4068" t="str">
            <v>In publication</v>
          </cell>
          <cell r="M4068" t="str">
            <v>NA</v>
          </cell>
          <cell r="N4068" t="str">
            <v>NA</v>
          </cell>
          <cell r="O4068">
            <v>42</v>
          </cell>
          <cell r="P4068" t="str">
            <v>NA</v>
          </cell>
          <cell r="Q4068" t="str">
            <v>NA</v>
          </cell>
          <cell r="R4068">
            <v>1</v>
          </cell>
          <cell r="S4068" t="str">
            <v>NA</v>
          </cell>
          <cell r="T4068">
            <v>6</v>
          </cell>
          <cell r="U4068">
            <v>2002</v>
          </cell>
          <cell r="V4068" t="str">
            <v>NA</v>
          </cell>
          <cell r="W4068">
            <v>12</v>
          </cell>
          <cell r="X4068">
            <v>2002</v>
          </cell>
          <cell r="Y4068">
            <v>1</v>
          </cell>
          <cell r="Z4068" t="str">
            <v>NA</v>
          </cell>
          <cell r="AA4068" t="str">
            <v>NA</v>
          </cell>
          <cell r="AB4068" t="str">
            <v>NA</v>
          </cell>
          <cell r="AC4068" t="str">
            <v>Winkler</v>
          </cell>
          <cell r="AD4068" t="str">
            <v>The ant was collected from the litter, using the method of Winkler extractor, described by BESTELMEYERet al. (2000). In each fragment 15 samples were taken of 1m2 litter, in intervals of 50 m. The sampling units were always at 50 m from the edge of the fragment, to avoid possible edge effects.</v>
          </cell>
          <cell r="AE4068">
            <v>0</v>
          </cell>
          <cell r="AF4068">
            <v>0</v>
          </cell>
          <cell r="AG4068">
            <v>0</v>
          </cell>
          <cell r="AH4068">
            <v>0</v>
          </cell>
          <cell r="AI4068">
            <v>0</v>
          </cell>
          <cell r="AJ4068">
            <v>0</v>
          </cell>
          <cell r="AK4068">
            <v>0</v>
          </cell>
          <cell r="AL4068">
            <v>0</v>
          </cell>
          <cell r="AM4068">
            <v>0</v>
          </cell>
          <cell r="AN4068">
            <v>15</v>
          </cell>
          <cell r="AO4068">
            <v>50</v>
          </cell>
          <cell r="AP4068">
            <v>0</v>
          </cell>
          <cell r="AQ4068">
            <v>0</v>
          </cell>
          <cell r="AR4068" t="str">
            <v>NA</v>
          </cell>
          <cell r="AS4068">
            <v>1</v>
          </cell>
          <cell r="AT4068" t="str">
            <v>Tropical dry forest</v>
          </cell>
          <cell r="AU4068" t="str">
            <v>Disturbed</v>
          </cell>
          <cell r="AV4068" t="str">
            <v>Forestry</v>
          </cell>
          <cell r="AW4068" t="str">
            <v>Agriculture</v>
          </cell>
          <cell r="AX4068" t="str">
            <v>NA</v>
          </cell>
          <cell r="AY4068" t="str">
            <v>forest fragments of sizes ranging from 3 to 45 hectares, fragments spread over more than a degree of longitude. 222 hectares of forest fragments</v>
          </cell>
        </row>
        <row r="4069">
          <cell r="A4069" t="str">
            <v>Santos_etal_2006_08</v>
          </cell>
          <cell r="B4069" t="str">
            <v>Gibb, Heloise</v>
          </cell>
          <cell r="C4069" t="str">
            <v>South America</v>
          </cell>
          <cell r="D4069" t="str">
            <v>Brazil</v>
          </cell>
          <cell r="E4069" t="str">
            <v>Minas Gerais</v>
          </cell>
          <cell r="F4069" t="str">
            <v>municípios de Lavras, Ribeirão Vermelho, Itumirim, Bom Sucesso e Perdões</v>
          </cell>
          <cell r="G4069">
            <v>8</v>
          </cell>
          <cell r="H4069" t="str">
            <v>Tropical dry forest</v>
          </cell>
          <cell r="I4069">
            <v>199</v>
          </cell>
          <cell r="J4069">
            <v>-21.16</v>
          </cell>
          <cell r="K4069">
            <v>-44.34</v>
          </cell>
          <cell r="L4069" t="str">
            <v>In publication</v>
          </cell>
          <cell r="M4069" t="str">
            <v>NA</v>
          </cell>
          <cell r="N4069" t="str">
            <v>NA</v>
          </cell>
          <cell r="O4069">
            <v>53</v>
          </cell>
          <cell r="P4069" t="str">
            <v>NA</v>
          </cell>
          <cell r="Q4069" t="str">
            <v>NA</v>
          </cell>
          <cell r="R4069">
            <v>1</v>
          </cell>
          <cell r="S4069" t="str">
            <v>NA</v>
          </cell>
          <cell r="T4069">
            <v>6</v>
          </cell>
          <cell r="U4069">
            <v>2002</v>
          </cell>
          <cell r="V4069" t="str">
            <v>NA</v>
          </cell>
          <cell r="W4069">
            <v>12</v>
          </cell>
          <cell r="X4069">
            <v>2002</v>
          </cell>
          <cell r="Y4069">
            <v>1</v>
          </cell>
          <cell r="Z4069" t="str">
            <v>NA</v>
          </cell>
          <cell r="AA4069" t="str">
            <v>NA</v>
          </cell>
          <cell r="AB4069" t="str">
            <v>NA</v>
          </cell>
          <cell r="AC4069" t="str">
            <v>Winkler</v>
          </cell>
          <cell r="AD4069" t="str">
            <v>The ant was collected from the litter, using the method of Winkler extractor, described by BESTELMEYERet al. (2000). In each fragment 15 samples were taken of 1m2 litter, in intervals of 50 m. The sampling units were always at 50 m from the edge of the fragment, to avoid possible edge effects.</v>
          </cell>
          <cell r="AE4069">
            <v>0</v>
          </cell>
          <cell r="AF4069">
            <v>0</v>
          </cell>
          <cell r="AG4069">
            <v>0</v>
          </cell>
          <cell r="AH4069">
            <v>0</v>
          </cell>
          <cell r="AI4069">
            <v>0</v>
          </cell>
          <cell r="AJ4069">
            <v>0</v>
          </cell>
          <cell r="AK4069">
            <v>0</v>
          </cell>
          <cell r="AL4069">
            <v>0</v>
          </cell>
          <cell r="AM4069">
            <v>0</v>
          </cell>
          <cell r="AN4069">
            <v>15</v>
          </cell>
          <cell r="AO4069">
            <v>50</v>
          </cell>
          <cell r="AP4069">
            <v>0</v>
          </cell>
          <cell r="AQ4069">
            <v>0</v>
          </cell>
          <cell r="AR4069" t="str">
            <v>NA</v>
          </cell>
          <cell r="AS4069">
            <v>1</v>
          </cell>
          <cell r="AT4069" t="str">
            <v>Tropical dry forest</v>
          </cell>
          <cell r="AU4069" t="str">
            <v>Disturbed</v>
          </cell>
          <cell r="AV4069" t="str">
            <v>Forestry</v>
          </cell>
          <cell r="AW4069" t="str">
            <v>Agriculture</v>
          </cell>
          <cell r="AX4069" t="str">
            <v>NA</v>
          </cell>
          <cell r="AY4069" t="str">
            <v>forest fragments of sizes ranging from 3 to 45 hectares, fragments spread over more than a degree of longitude. 222 hectares of forest fragments</v>
          </cell>
        </row>
        <row r="4070">
          <cell r="A4070" t="str">
            <v>Santos_etal_2006_09</v>
          </cell>
          <cell r="B4070" t="str">
            <v>Gibb, Heloise</v>
          </cell>
          <cell r="C4070" t="str">
            <v>South America</v>
          </cell>
          <cell r="D4070" t="str">
            <v>Brazil</v>
          </cell>
          <cell r="E4070" t="str">
            <v>Minas Gerais</v>
          </cell>
          <cell r="F4070" t="str">
            <v>municípios de Lavras, Ribeirão Vermelho, Itumirim, Bom Sucesso e Perdões</v>
          </cell>
          <cell r="G4070">
            <v>9</v>
          </cell>
          <cell r="H4070" t="str">
            <v>Tropical dry forest</v>
          </cell>
          <cell r="I4070">
            <v>199</v>
          </cell>
          <cell r="J4070">
            <v>-21.16</v>
          </cell>
          <cell r="K4070">
            <v>-44.34</v>
          </cell>
          <cell r="L4070" t="str">
            <v>In publication</v>
          </cell>
          <cell r="M4070" t="str">
            <v>NA</v>
          </cell>
          <cell r="N4070" t="str">
            <v>NA</v>
          </cell>
          <cell r="O4070">
            <v>46</v>
          </cell>
          <cell r="P4070" t="str">
            <v>NA</v>
          </cell>
          <cell r="Q4070" t="str">
            <v>NA</v>
          </cell>
          <cell r="R4070">
            <v>1</v>
          </cell>
          <cell r="S4070" t="str">
            <v>NA</v>
          </cell>
          <cell r="T4070">
            <v>6</v>
          </cell>
          <cell r="U4070">
            <v>2002</v>
          </cell>
          <cell r="V4070" t="str">
            <v>NA</v>
          </cell>
          <cell r="W4070">
            <v>12</v>
          </cell>
          <cell r="X4070">
            <v>2002</v>
          </cell>
          <cell r="Y4070">
            <v>1</v>
          </cell>
          <cell r="Z4070" t="str">
            <v>NA</v>
          </cell>
          <cell r="AA4070" t="str">
            <v>NA</v>
          </cell>
          <cell r="AB4070" t="str">
            <v>NA</v>
          </cell>
          <cell r="AC4070" t="str">
            <v>Winkler</v>
          </cell>
          <cell r="AD4070" t="str">
            <v>The ant was collected from the litter, using the method of Winkler extractor, described by BESTELMEYERet al. (2000). In each fragment 15 samples were taken of 1m2 litter, in intervals of 50 m. The sampling units were always at 50 m from the edge of the fragment, to avoid possible edge effects.</v>
          </cell>
          <cell r="AE4070">
            <v>0</v>
          </cell>
          <cell r="AF4070">
            <v>0</v>
          </cell>
          <cell r="AG4070">
            <v>0</v>
          </cell>
          <cell r="AH4070">
            <v>0</v>
          </cell>
          <cell r="AI4070">
            <v>0</v>
          </cell>
          <cell r="AJ4070">
            <v>0</v>
          </cell>
          <cell r="AK4070">
            <v>0</v>
          </cell>
          <cell r="AL4070">
            <v>0</v>
          </cell>
          <cell r="AM4070">
            <v>0</v>
          </cell>
          <cell r="AN4070">
            <v>15</v>
          </cell>
          <cell r="AO4070">
            <v>50</v>
          </cell>
          <cell r="AP4070">
            <v>0</v>
          </cell>
          <cell r="AQ4070">
            <v>0</v>
          </cell>
          <cell r="AR4070" t="str">
            <v>NA</v>
          </cell>
          <cell r="AS4070">
            <v>1</v>
          </cell>
          <cell r="AT4070" t="str">
            <v>Tropical dry forest</v>
          </cell>
          <cell r="AU4070" t="str">
            <v>Disturbed</v>
          </cell>
          <cell r="AV4070" t="str">
            <v>Forestry</v>
          </cell>
          <cell r="AW4070" t="str">
            <v>Agriculture</v>
          </cell>
          <cell r="AX4070" t="str">
            <v>NA</v>
          </cell>
          <cell r="AY4070" t="str">
            <v>forest fragments of sizes ranging from 3 to 45 hectares, fragments spread over more than a degree of longitude. 222 hectares of forest fragments</v>
          </cell>
        </row>
        <row r="4071">
          <cell r="A4071" t="str">
            <v>Santos_etal_2006_10</v>
          </cell>
          <cell r="B4071" t="str">
            <v>Gibb, Heloise</v>
          </cell>
          <cell r="C4071" t="str">
            <v>South America</v>
          </cell>
          <cell r="D4071" t="str">
            <v>Brazil</v>
          </cell>
          <cell r="E4071" t="str">
            <v>Minas Gerais</v>
          </cell>
          <cell r="F4071" t="str">
            <v>municípios de Lavras, Ribeirão Vermelho, Itumirim, Bom Sucesso e Perdões</v>
          </cell>
          <cell r="G4071">
            <v>10</v>
          </cell>
          <cell r="H4071" t="str">
            <v>Tropical dry forest</v>
          </cell>
          <cell r="I4071">
            <v>199</v>
          </cell>
          <cell r="J4071">
            <v>-21.16</v>
          </cell>
          <cell r="K4071">
            <v>-44.34</v>
          </cell>
          <cell r="L4071" t="str">
            <v>In publication</v>
          </cell>
          <cell r="M4071" t="str">
            <v>NA</v>
          </cell>
          <cell r="N4071" t="str">
            <v>NA</v>
          </cell>
          <cell r="O4071">
            <v>63</v>
          </cell>
          <cell r="P4071" t="str">
            <v>NA</v>
          </cell>
          <cell r="Q4071" t="str">
            <v>NA</v>
          </cell>
          <cell r="R4071">
            <v>1</v>
          </cell>
          <cell r="S4071" t="str">
            <v>NA</v>
          </cell>
          <cell r="T4071">
            <v>6</v>
          </cell>
          <cell r="U4071">
            <v>2002</v>
          </cell>
          <cell r="V4071" t="str">
            <v>NA</v>
          </cell>
          <cell r="W4071">
            <v>12</v>
          </cell>
          <cell r="X4071">
            <v>2002</v>
          </cell>
          <cell r="Y4071">
            <v>1</v>
          </cell>
          <cell r="Z4071" t="str">
            <v>NA</v>
          </cell>
          <cell r="AA4071" t="str">
            <v>NA</v>
          </cell>
          <cell r="AB4071" t="str">
            <v>NA</v>
          </cell>
          <cell r="AC4071" t="str">
            <v>Winkler</v>
          </cell>
          <cell r="AD4071" t="str">
            <v>The ant was collected from the litter, using the method of Winkler extractor, described by BESTELMEYERet al. (2000). In each fragment 15 samples were taken of 1m2 litter, in intervals of 50 m. The sampling units were always at 50 m from the edge of the fragment, to avoid possible edge effects.</v>
          </cell>
          <cell r="AE4071">
            <v>0</v>
          </cell>
          <cell r="AF4071">
            <v>0</v>
          </cell>
          <cell r="AG4071">
            <v>0</v>
          </cell>
          <cell r="AH4071">
            <v>0</v>
          </cell>
          <cell r="AI4071">
            <v>0</v>
          </cell>
          <cell r="AJ4071">
            <v>0</v>
          </cell>
          <cell r="AK4071">
            <v>0</v>
          </cell>
          <cell r="AL4071">
            <v>0</v>
          </cell>
          <cell r="AM4071">
            <v>0</v>
          </cell>
          <cell r="AN4071">
            <v>15</v>
          </cell>
          <cell r="AO4071">
            <v>50</v>
          </cell>
          <cell r="AP4071">
            <v>0</v>
          </cell>
          <cell r="AQ4071">
            <v>0</v>
          </cell>
          <cell r="AR4071" t="str">
            <v>NA</v>
          </cell>
          <cell r="AS4071">
            <v>1</v>
          </cell>
          <cell r="AT4071" t="str">
            <v>Tropical dry forest</v>
          </cell>
          <cell r="AU4071" t="str">
            <v>Disturbed</v>
          </cell>
          <cell r="AV4071" t="str">
            <v>Forestry</v>
          </cell>
          <cell r="AW4071" t="str">
            <v>Agriculture</v>
          </cell>
          <cell r="AX4071" t="str">
            <v>NA</v>
          </cell>
          <cell r="AY4071" t="str">
            <v>forest fragments of sizes ranging from 3 to 45 hectares, fragments spread over more than a degree of longitude. 222 hectares of forest fragments</v>
          </cell>
        </row>
        <row r="4072">
          <cell r="A4072" t="str">
            <v>Santos_etal_2006_11</v>
          </cell>
          <cell r="B4072" t="str">
            <v>Gibb, Heloise</v>
          </cell>
          <cell r="C4072" t="str">
            <v>South America</v>
          </cell>
          <cell r="D4072" t="str">
            <v>Brazil</v>
          </cell>
          <cell r="E4072" t="str">
            <v>Minas Gerais</v>
          </cell>
          <cell r="F4072" t="str">
            <v>municípios de Lavras, Ribeirão Vermelho, Itumirim, Bom Sucesso e Perdões</v>
          </cell>
          <cell r="G4072">
            <v>11</v>
          </cell>
          <cell r="H4072" t="str">
            <v>Tropical dry forest</v>
          </cell>
          <cell r="I4072">
            <v>199</v>
          </cell>
          <cell r="J4072">
            <v>-21.16</v>
          </cell>
          <cell r="K4072">
            <v>-44.34</v>
          </cell>
          <cell r="L4072" t="str">
            <v>In publication</v>
          </cell>
          <cell r="M4072" t="str">
            <v>NA</v>
          </cell>
          <cell r="N4072" t="str">
            <v>NA</v>
          </cell>
          <cell r="O4072">
            <v>37</v>
          </cell>
          <cell r="P4072" t="str">
            <v>NA</v>
          </cell>
          <cell r="Q4072" t="str">
            <v>NA</v>
          </cell>
          <cell r="R4072">
            <v>1</v>
          </cell>
          <cell r="S4072" t="str">
            <v>NA</v>
          </cell>
          <cell r="T4072">
            <v>6</v>
          </cell>
          <cell r="U4072">
            <v>2002</v>
          </cell>
          <cell r="V4072" t="str">
            <v>NA</v>
          </cell>
          <cell r="W4072">
            <v>12</v>
          </cell>
          <cell r="X4072">
            <v>2002</v>
          </cell>
          <cell r="Y4072">
            <v>1</v>
          </cell>
          <cell r="Z4072" t="str">
            <v>NA</v>
          </cell>
          <cell r="AA4072" t="str">
            <v>NA</v>
          </cell>
          <cell r="AB4072" t="str">
            <v>NA</v>
          </cell>
          <cell r="AC4072" t="str">
            <v>Winkler</v>
          </cell>
          <cell r="AD4072" t="str">
            <v>The ant was collected from the litter, using the method of Winkler extractor, described by BESTELMEYERet al. (2000). In each fragment 15 samples were taken of 1m2 litter, in intervals of 50 m. The sampling units were always at 50 m from the edge of the fragment, to avoid possible edge effects.</v>
          </cell>
          <cell r="AE4072">
            <v>0</v>
          </cell>
          <cell r="AF4072">
            <v>0</v>
          </cell>
          <cell r="AG4072">
            <v>0</v>
          </cell>
          <cell r="AH4072">
            <v>0</v>
          </cell>
          <cell r="AI4072">
            <v>0</v>
          </cell>
          <cell r="AJ4072">
            <v>0</v>
          </cell>
          <cell r="AK4072">
            <v>0</v>
          </cell>
          <cell r="AL4072">
            <v>0</v>
          </cell>
          <cell r="AM4072">
            <v>0</v>
          </cell>
          <cell r="AN4072">
            <v>15</v>
          </cell>
          <cell r="AO4072">
            <v>50</v>
          </cell>
          <cell r="AP4072">
            <v>0</v>
          </cell>
          <cell r="AQ4072">
            <v>0</v>
          </cell>
          <cell r="AR4072" t="str">
            <v>NA</v>
          </cell>
          <cell r="AS4072">
            <v>1</v>
          </cell>
          <cell r="AT4072" t="str">
            <v>Tropical dry forest</v>
          </cell>
          <cell r="AU4072" t="str">
            <v>Disturbed</v>
          </cell>
          <cell r="AV4072" t="str">
            <v>Forestry</v>
          </cell>
          <cell r="AW4072" t="str">
            <v>Agriculture</v>
          </cell>
          <cell r="AX4072" t="str">
            <v>NA</v>
          </cell>
          <cell r="AY4072" t="str">
            <v>forest fragments of sizes ranging from 3 to 45 hectares, fragments spread over more than a degree of longitude. 222 hectares of forest fragments</v>
          </cell>
        </row>
        <row r="4073">
          <cell r="A4073" t="str">
            <v>Santos_etal_2006_12</v>
          </cell>
          <cell r="B4073" t="str">
            <v>Gibb, Heloise</v>
          </cell>
          <cell r="C4073" t="str">
            <v>South America</v>
          </cell>
          <cell r="D4073" t="str">
            <v>Brazil</v>
          </cell>
          <cell r="E4073" t="str">
            <v>Minas Gerais</v>
          </cell>
          <cell r="F4073" t="str">
            <v>municípios de Lavras, Ribeirão Vermelho, Itumirim, Bom Sucesso e Perdões</v>
          </cell>
          <cell r="G4073">
            <v>12</v>
          </cell>
          <cell r="H4073" t="str">
            <v>Tropical dry forest</v>
          </cell>
          <cell r="I4073">
            <v>199</v>
          </cell>
          <cell r="J4073">
            <v>-21.16</v>
          </cell>
          <cell r="K4073">
            <v>-44.34</v>
          </cell>
          <cell r="L4073" t="str">
            <v>In publication</v>
          </cell>
          <cell r="M4073" t="str">
            <v>NA</v>
          </cell>
          <cell r="N4073" t="str">
            <v>NA</v>
          </cell>
          <cell r="O4073">
            <v>56</v>
          </cell>
          <cell r="P4073" t="str">
            <v>NA</v>
          </cell>
          <cell r="Q4073" t="str">
            <v>NA</v>
          </cell>
          <cell r="R4073">
            <v>1</v>
          </cell>
          <cell r="S4073" t="str">
            <v>NA</v>
          </cell>
          <cell r="T4073">
            <v>6</v>
          </cell>
          <cell r="U4073">
            <v>2002</v>
          </cell>
          <cell r="V4073" t="str">
            <v>NA</v>
          </cell>
          <cell r="W4073">
            <v>12</v>
          </cell>
          <cell r="X4073">
            <v>2002</v>
          </cell>
          <cell r="Y4073">
            <v>1</v>
          </cell>
          <cell r="Z4073" t="str">
            <v>NA</v>
          </cell>
          <cell r="AA4073" t="str">
            <v>NA</v>
          </cell>
          <cell r="AB4073" t="str">
            <v>NA</v>
          </cell>
          <cell r="AC4073" t="str">
            <v>Winkler</v>
          </cell>
          <cell r="AD4073" t="str">
            <v>The ant was collected from the litter, using the method of Winkler extractor, described by BESTELMEYERet al. (2000). In each fragment 15 samples were taken of 1m2 litter, in intervals of 50 m. The sampling units were always at 50 m from the edge of the fragment, to avoid possible edge effects.</v>
          </cell>
          <cell r="AE4073">
            <v>0</v>
          </cell>
          <cell r="AF4073">
            <v>0</v>
          </cell>
          <cell r="AG4073">
            <v>0</v>
          </cell>
          <cell r="AH4073">
            <v>0</v>
          </cell>
          <cell r="AI4073">
            <v>0</v>
          </cell>
          <cell r="AJ4073">
            <v>0</v>
          </cell>
          <cell r="AK4073">
            <v>0</v>
          </cell>
          <cell r="AL4073">
            <v>0</v>
          </cell>
          <cell r="AM4073">
            <v>0</v>
          </cell>
          <cell r="AN4073">
            <v>15</v>
          </cell>
          <cell r="AO4073">
            <v>50</v>
          </cell>
          <cell r="AP4073">
            <v>0</v>
          </cell>
          <cell r="AQ4073">
            <v>0</v>
          </cell>
          <cell r="AR4073" t="str">
            <v>NA</v>
          </cell>
          <cell r="AS4073">
            <v>1</v>
          </cell>
          <cell r="AT4073" t="str">
            <v>Tropical dry forest</v>
          </cell>
          <cell r="AU4073" t="str">
            <v>Disturbed</v>
          </cell>
          <cell r="AV4073" t="str">
            <v>Forestry</v>
          </cell>
          <cell r="AW4073" t="str">
            <v>Agriculture</v>
          </cell>
          <cell r="AX4073" t="str">
            <v>NA</v>
          </cell>
          <cell r="AY4073" t="str">
            <v>forest fragments of sizes ranging from 3 to 45 hectares, fragments spread over more than a degree of longitude. 222 hectares of forest fragments</v>
          </cell>
        </row>
        <row r="4074">
          <cell r="A4074" t="str">
            <v>Santos_etal_2006_13</v>
          </cell>
          <cell r="B4074" t="str">
            <v>Gibb, Heloise</v>
          </cell>
          <cell r="C4074" t="str">
            <v>South America</v>
          </cell>
          <cell r="D4074" t="str">
            <v>Brazil</v>
          </cell>
          <cell r="E4074" t="str">
            <v>Minas Gerais</v>
          </cell>
          <cell r="F4074" t="str">
            <v>municípios de Lavras, Ribeirão Vermelho, Itumirim, Bom Sucesso e Perdões</v>
          </cell>
          <cell r="G4074">
            <v>13</v>
          </cell>
          <cell r="H4074" t="str">
            <v>Tropical dry forest</v>
          </cell>
          <cell r="I4074">
            <v>199</v>
          </cell>
          <cell r="J4074">
            <v>-21.16</v>
          </cell>
          <cell r="K4074">
            <v>-44.34</v>
          </cell>
          <cell r="L4074" t="str">
            <v>In publication</v>
          </cell>
          <cell r="M4074" t="str">
            <v>NA</v>
          </cell>
          <cell r="N4074" t="str">
            <v>NA</v>
          </cell>
          <cell r="O4074">
            <v>46</v>
          </cell>
          <cell r="P4074" t="str">
            <v>NA</v>
          </cell>
          <cell r="Q4074" t="str">
            <v>NA</v>
          </cell>
          <cell r="R4074">
            <v>1</v>
          </cell>
          <cell r="S4074" t="str">
            <v>NA</v>
          </cell>
          <cell r="T4074">
            <v>6</v>
          </cell>
          <cell r="U4074">
            <v>2002</v>
          </cell>
          <cell r="V4074" t="str">
            <v>NA</v>
          </cell>
          <cell r="W4074">
            <v>12</v>
          </cell>
          <cell r="X4074">
            <v>2002</v>
          </cell>
          <cell r="Y4074">
            <v>1</v>
          </cell>
          <cell r="Z4074" t="str">
            <v>NA</v>
          </cell>
          <cell r="AA4074" t="str">
            <v>NA</v>
          </cell>
          <cell r="AB4074" t="str">
            <v>NA</v>
          </cell>
          <cell r="AC4074" t="str">
            <v>Winkler</v>
          </cell>
          <cell r="AD4074" t="str">
            <v>The ant was collected from the litter, using the method of Winkler extractor, described by BESTELMEYERet al. (2000). In each fragment 15 samples were taken of 1m2 litter, in intervals of 50 m. The sampling units were always at 50 m from the edge of the fragment, to avoid possible edge effects.</v>
          </cell>
          <cell r="AE4074">
            <v>0</v>
          </cell>
          <cell r="AF4074">
            <v>0</v>
          </cell>
          <cell r="AG4074">
            <v>0</v>
          </cell>
          <cell r="AH4074">
            <v>0</v>
          </cell>
          <cell r="AI4074">
            <v>0</v>
          </cell>
          <cell r="AJ4074">
            <v>0</v>
          </cell>
          <cell r="AK4074">
            <v>0</v>
          </cell>
          <cell r="AL4074">
            <v>0</v>
          </cell>
          <cell r="AM4074">
            <v>0</v>
          </cell>
          <cell r="AN4074">
            <v>15</v>
          </cell>
          <cell r="AO4074">
            <v>50</v>
          </cell>
          <cell r="AP4074">
            <v>0</v>
          </cell>
          <cell r="AQ4074">
            <v>0</v>
          </cell>
          <cell r="AR4074" t="str">
            <v>NA</v>
          </cell>
          <cell r="AS4074">
            <v>1</v>
          </cell>
          <cell r="AT4074" t="str">
            <v>Tropical dry forest</v>
          </cell>
          <cell r="AU4074" t="str">
            <v>Disturbed</v>
          </cell>
          <cell r="AV4074" t="str">
            <v>Forestry</v>
          </cell>
          <cell r="AW4074" t="str">
            <v>Agriculture</v>
          </cell>
          <cell r="AX4074" t="str">
            <v>NA</v>
          </cell>
          <cell r="AY4074" t="str">
            <v>forest fragments of sizes ranging from 3 to 45 hectares, fragments spread over more than a degree of longitude. 222 hectares of forest fragments</v>
          </cell>
        </row>
        <row r="4075">
          <cell r="A4075" t="str">
            <v>Santos_etal_2006_14</v>
          </cell>
          <cell r="B4075" t="str">
            <v>Gibb, Heloise</v>
          </cell>
          <cell r="C4075" t="str">
            <v>South America</v>
          </cell>
          <cell r="D4075" t="str">
            <v>Brazil</v>
          </cell>
          <cell r="E4075" t="str">
            <v>Minas Gerais</v>
          </cell>
          <cell r="F4075" t="str">
            <v>municípios de Lavras, Ribeirão Vermelho, Itumirim, Bom Sucesso e Perdões</v>
          </cell>
          <cell r="G4075">
            <v>14</v>
          </cell>
          <cell r="H4075" t="str">
            <v>Tropical dry forest</v>
          </cell>
          <cell r="I4075">
            <v>199</v>
          </cell>
          <cell r="J4075">
            <v>-21.16</v>
          </cell>
          <cell r="K4075">
            <v>-44.34</v>
          </cell>
          <cell r="L4075" t="str">
            <v>In publication</v>
          </cell>
          <cell r="M4075" t="str">
            <v>NA</v>
          </cell>
          <cell r="N4075" t="str">
            <v>NA</v>
          </cell>
          <cell r="O4075">
            <v>50</v>
          </cell>
          <cell r="P4075" t="str">
            <v>NA</v>
          </cell>
          <cell r="Q4075" t="str">
            <v>NA</v>
          </cell>
          <cell r="R4075">
            <v>1</v>
          </cell>
          <cell r="S4075" t="str">
            <v>NA</v>
          </cell>
          <cell r="T4075">
            <v>6</v>
          </cell>
          <cell r="U4075">
            <v>2002</v>
          </cell>
          <cell r="V4075" t="str">
            <v>NA</v>
          </cell>
          <cell r="W4075">
            <v>12</v>
          </cell>
          <cell r="X4075">
            <v>2002</v>
          </cell>
          <cell r="Y4075">
            <v>1</v>
          </cell>
          <cell r="Z4075" t="str">
            <v>NA</v>
          </cell>
          <cell r="AA4075" t="str">
            <v>NA</v>
          </cell>
          <cell r="AB4075" t="str">
            <v>NA</v>
          </cell>
          <cell r="AC4075" t="str">
            <v>Winkler</v>
          </cell>
          <cell r="AD4075" t="str">
            <v>The ant was collected from the litter, using the method of Winkler extractor, described by BESTELMEYERet al. (2000). In each fragment 15 samples were taken of 1m2 litter, in intervals of 50 m. The sampling units were always at 50 m from the edge of the fragment, to avoid possible edge effects.</v>
          </cell>
          <cell r="AE4075">
            <v>0</v>
          </cell>
          <cell r="AF4075">
            <v>0</v>
          </cell>
          <cell r="AG4075">
            <v>0</v>
          </cell>
          <cell r="AH4075">
            <v>0</v>
          </cell>
          <cell r="AI4075">
            <v>0</v>
          </cell>
          <cell r="AJ4075">
            <v>0</v>
          </cell>
          <cell r="AK4075">
            <v>0</v>
          </cell>
          <cell r="AL4075">
            <v>0</v>
          </cell>
          <cell r="AM4075">
            <v>0</v>
          </cell>
          <cell r="AN4075">
            <v>15</v>
          </cell>
          <cell r="AO4075">
            <v>50</v>
          </cell>
          <cell r="AP4075">
            <v>0</v>
          </cell>
          <cell r="AQ4075">
            <v>0</v>
          </cell>
          <cell r="AR4075" t="str">
            <v>NA</v>
          </cell>
          <cell r="AS4075">
            <v>1</v>
          </cell>
          <cell r="AT4075" t="str">
            <v>Tropical dry forest</v>
          </cell>
          <cell r="AU4075" t="str">
            <v>Disturbed</v>
          </cell>
          <cell r="AV4075" t="str">
            <v>Forestry</v>
          </cell>
          <cell r="AW4075" t="str">
            <v>Agriculture</v>
          </cell>
          <cell r="AX4075" t="str">
            <v>NA</v>
          </cell>
          <cell r="AY4075" t="str">
            <v>forest fragments of sizes ranging from 3 to 45 hectares, fragments spread over more than a degree of longitude. 222 hectares of forest fragments</v>
          </cell>
        </row>
        <row r="4076">
          <cell r="A4076" t="str">
            <v>Santos_etal_2006_15</v>
          </cell>
          <cell r="B4076" t="str">
            <v>Gibb, Heloise</v>
          </cell>
          <cell r="C4076" t="str">
            <v>South America</v>
          </cell>
          <cell r="D4076" t="str">
            <v>Brazil</v>
          </cell>
          <cell r="E4076" t="str">
            <v>Minas Gerais</v>
          </cell>
          <cell r="F4076" t="str">
            <v>municípios de Lavras, Ribeirão Vermelho, Itumirim, Bom Sucesso e Perdões</v>
          </cell>
          <cell r="G4076">
            <v>15</v>
          </cell>
          <cell r="H4076" t="str">
            <v>Tropical dry forest</v>
          </cell>
          <cell r="I4076">
            <v>199</v>
          </cell>
          <cell r="J4076">
            <v>-21.16</v>
          </cell>
          <cell r="K4076">
            <v>-44.34</v>
          </cell>
          <cell r="L4076" t="str">
            <v>In publication</v>
          </cell>
          <cell r="M4076" t="str">
            <v>NA</v>
          </cell>
          <cell r="N4076" t="str">
            <v>NA</v>
          </cell>
          <cell r="O4076">
            <v>42</v>
          </cell>
          <cell r="P4076" t="str">
            <v>NA</v>
          </cell>
          <cell r="Q4076" t="str">
            <v>NA</v>
          </cell>
          <cell r="R4076">
            <v>1</v>
          </cell>
          <cell r="S4076" t="str">
            <v>NA</v>
          </cell>
          <cell r="T4076">
            <v>6</v>
          </cell>
          <cell r="U4076">
            <v>2002</v>
          </cell>
          <cell r="V4076" t="str">
            <v>NA</v>
          </cell>
          <cell r="W4076">
            <v>12</v>
          </cell>
          <cell r="X4076">
            <v>2002</v>
          </cell>
          <cell r="Y4076">
            <v>1</v>
          </cell>
          <cell r="Z4076" t="str">
            <v>NA</v>
          </cell>
          <cell r="AA4076" t="str">
            <v>NA</v>
          </cell>
          <cell r="AB4076" t="str">
            <v>NA</v>
          </cell>
          <cell r="AC4076" t="str">
            <v>Winkler</v>
          </cell>
          <cell r="AD4076" t="str">
            <v>The ant was collected from the litter, using the method of Winkler extractor, described by BESTELMEYERet al. (2000). In each fragment 15 samples were taken of 1m2 litter, in intervals of 50 m. The sampling units were always at 50 m from the edge of the fragment, to avoid possible edge effects.</v>
          </cell>
          <cell r="AE4076">
            <v>0</v>
          </cell>
          <cell r="AF4076">
            <v>0</v>
          </cell>
          <cell r="AG4076">
            <v>0</v>
          </cell>
          <cell r="AH4076">
            <v>0</v>
          </cell>
          <cell r="AI4076">
            <v>0</v>
          </cell>
          <cell r="AJ4076">
            <v>0</v>
          </cell>
          <cell r="AK4076">
            <v>0</v>
          </cell>
          <cell r="AL4076">
            <v>0</v>
          </cell>
          <cell r="AM4076">
            <v>0</v>
          </cell>
          <cell r="AN4076">
            <v>15</v>
          </cell>
          <cell r="AO4076">
            <v>50</v>
          </cell>
          <cell r="AP4076">
            <v>0</v>
          </cell>
          <cell r="AQ4076">
            <v>0</v>
          </cell>
          <cell r="AR4076" t="str">
            <v>NA</v>
          </cell>
          <cell r="AS4076">
            <v>1</v>
          </cell>
          <cell r="AT4076" t="str">
            <v>Tropical dry forest</v>
          </cell>
          <cell r="AU4076" t="str">
            <v>Disturbed</v>
          </cell>
          <cell r="AV4076" t="str">
            <v>Forestry</v>
          </cell>
          <cell r="AW4076" t="str">
            <v>Agriculture</v>
          </cell>
          <cell r="AX4076" t="str">
            <v>NA</v>
          </cell>
          <cell r="AY4076" t="str">
            <v>forest fragments of sizes ranging from 3 to 45 hectares, fragments spread over more than a degree of longitude. 222 hectares of forest fragments</v>
          </cell>
        </row>
        <row r="4077">
          <cell r="A4077" t="str">
            <v>Santos_etal_2006_16</v>
          </cell>
          <cell r="B4077" t="str">
            <v>Gibb, Heloise</v>
          </cell>
          <cell r="C4077" t="str">
            <v>South America</v>
          </cell>
          <cell r="D4077" t="str">
            <v>Brazil</v>
          </cell>
          <cell r="E4077" t="str">
            <v>Minas Gerais</v>
          </cell>
          <cell r="F4077" t="str">
            <v>municípios de Lavras, Ribeirão Vermelho, Itumirim, Bom Sucesso e Perdões</v>
          </cell>
          <cell r="G4077">
            <v>16</v>
          </cell>
          <cell r="H4077" t="str">
            <v>Tropical dry forest</v>
          </cell>
          <cell r="I4077">
            <v>199</v>
          </cell>
          <cell r="J4077">
            <v>-21.16</v>
          </cell>
          <cell r="K4077">
            <v>-44.34</v>
          </cell>
          <cell r="L4077" t="str">
            <v>In publication</v>
          </cell>
          <cell r="M4077" t="str">
            <v>NA</v>
          </cell>
          <cell r="N4077" t="str">
            <v>NA</v>
          </cell>
          <cell r="O4077">
            <v>50</v>
          </cell>
          <cell r="P4077" t="str">
            <v>NA</v>
          </cell>
          <cell r="Q4077" t="str">
            <v>NA</v>
          </cell>
          <cell r="R4077">
            <v>1</v>
          </cell>
          <cell r="S4077" t="str">
            <v>NA</v>
          </cell>
          <cell r="T4077">
            <v>6</v>
          </cell>
          <cell r="U4077">
            <v>2002</v>
          </cell>
          <cell r="V4077" t="str">
            <v>NA</v>
          </cell>
          <cell r="W4077">
            <v>12</v>
          </cell>
          <cell r="X4077">
            <v>2002</v>
          </cell>
          <cell r="Y4077">
            <v>1</v>
          </cell>
          <cell r="Z4077" t="str">
            <v>NA</v>
          </cell>
          <cell r="AA4077" t="str">
            <v>NA</v>
          </cell>
          <cell r="AB4077" t="str">
            <v>NA</v>
          </cell>
          <cell r="AC4077" t="str">
            <v>Winkler</v>
          </cell>
          <cell r="AD4077" t="str">
            <v>The ant was collected from the litter, using the method of Winkler extractor, described by BESTELMEYERet al. (2000). In each fragment 15 samples were taken of 1m2 litter, in intervals of 50 m. The sampling units were always at 50 m from the edge of the fragment, to avoid possible edge effects.</v>
          </cell>
          <cell r="AE4077">
            <v>0</v>
          </cell>
          <cell r="AF4077">
            <v>0</v>
          </cell>
          <cell r="AG4077">
            <v>0</v>
          </cell>
          <cell r="AH4077">
            <v>0</v>
          </cell>
          <cell r="AI4077">
            <v>0</v>
          </cell>
          <cell r="AJ4077">
            <v>0</v>
          </cell>
          <cell r="AK4077">
            <v>0</v>
          </cell>
          <cell r="AL4077">
            <v>0</v>
          </cell>
          <cell r="AM4077">
            <v>0</v>
          </cell>
          <cell r="AN4077">
            <v>15</v>
          </cell>
          <cell r="AO4077">
            <v>50</v>
          </cell>
          <cell r="AP4077">
            <v>0</v>
          </cell>
          <cell r="AQ4077">
            <v>0</v>
          </cell>
          <cell r="AR4077" t="str">
            <v>NA</v>
          </cell>
          <cell r="AS4077">
            <v>1</v>
          </cell>
          <cell r="AT4077" t="str">
            <v>Tropical dry forest</v>
          </cell>
          <cell r="AU4077" t="str">
            <v>Disturbed</v>
          </cell>
          <cell r="AV4077" t="str">
            <v>Forestry</v>
          </cell>
          <cell r="AW4077" t="str">
            <v>Agriculture</v>
          </cell>
          <cell r="AX4077" t="str">
            <v>NA</v>
          </cell>
          <cell r="AY4077" t="str">
            <v>forest fragments of sizes ranging from 3 to 45 hectares, fragments spread over more than a degree of longitude. 222 hectares of forest fragments</v>
          </cell>
        </row>
        <row r="4078">
          <cell r="A4078" t="str">
            <v>Santos_etal_2006_17</v>
          </cell>
          <cell r="B4078" t="str">
            <v>Gibb, Heloise</v>
          </cell>
          <cell r="C4078" t="str">
            <v>South America</v>
          </cell>
          <cell r="D4078" t="str">
            <v>Brazil</v>
          </cell>
          <cell r="E4078" t="str">
            <v>Minas Gerais</v>
          </cell>
          <cell r="F4078" t="str">
            <v>municípios de Lavras, Ribeirão Vermelho, Itumirim, Bom Sucesso e Perdões</v>
          </cell>
          <cell r="G4078">
            <v>17</v>
          </cell>
          <cell r="H4078" t="str">
            <v>Tropical dry forest</v>
          </cell>
          <cell r="I4078">
            <v>199</v>
          </cell>
          <cell r="J4078">
            <v>-21.16</v>
          </cell>
          <cell r="K4078">
            <v>-44.34</v>
          </cell>
          <cell r="L4078" t="str">
            <v>In publication</v>
          </cell>
          <cell r="M4078" t="str">
            <v>NA</v>
          </cell>
          <cell r="N4078" t="str">
            <v>NA</v>
          </cell>
          <cell r="O4078">
            <v>35</v>
          </cell>
          <cell r="P4078" t="str">
            <v>NA</v>
          </cell>
          <cell r="Q4078" t="str">
            <v>NA</v>
          </cell>
          <cell r="R4078">
            <v>1</v>
          </cell>
          <cell r="S4078" t="str">
            <v>NA</v>
          </cell>
          <cell r="T4078">
            <v>6</v>
          </cell>
          <cell r="U4078">
            <v>2002</v>
          </cell>
          <cell r="V4078" t="str">
            <v>NA</v>
          </cell>
          <cell r="W4078">
            <v>12</v>
          </cell>
          <cell r="X4078">
            <v>2002</v>
          </cell>
          <cell r="Y4078">
            <v>1</v>
          </cell>
          <cell r="Z4078" t="str">
            <v>NA</v>
          </cell>
          <cell r="AA4078" t="str">
            <v>NA</v>
          </cell>
          <cell r="AB4078" t="str">
            <v>NA</v>
          </cell>
          <cell r="AC4078" t="str">
            <v>Winkler</v>
          </cell>
          <cell r="AD4078" t="str">
            <v>The ant was collected from the litter, using the method of Winkler extractor, described by BESTELMEYERet al. (2000). In each fragment 15 samples were taken of 1m2 litter, in intervals of 50 m. The sampling units were always at 50 m from the edge of the fragment, to avoid possible edge effects.</v>
          </cell>
          <cell r="AE4078">
            <v>0</v>
          </cell>
          <cell r="AF4078">
            <v>0</v>
          </cell>
          <cell r="AG4078">
            <v>0</v>
          </cell>
          <cell r="AH4078">
            <v>0</v>
          </cell>
          <cell r="AI4078">
            <v>0</v>
          </cell>
          <cell r="AJ4078">
            <v>0</v>
          </cell>
          <cell r="AK4078">
            <v>0</v>
          </cell>
          <cell r="AL4078">
            <v>0</v>
          </cell>
          <cell r="AM4078">
            <v>0</v>
          </cell>
          <cell r="AN4078">
            <v>15</v>
          </cell>
          <cell r="AO4078">
            <v>50</v>
          </cell>
          <cell r="AP4078">
            <v>0</v>
          </cell>
          <cell r="AQ4078">
            <v>0</v>
          </cell>
          <cell r="AR4078" t="str">
            <v>NA</v>
          </cell>
          <cell r="AS4078">
            <v>1</v>
          </cell>
          <cell r="AT4078" t="str">
            <v>Tropical dry forest</v>
          </cell>
          <cell r="AU4078" t="str">
            <v>Disturbed</v>
          </cell>
          <cell r="AV4078" t="str">
            <v>Forestry</v>
          </cell>
          <cell r="AW4078" t="str">
            <v>Agriculture</v>
          </cell>
          <cell r="AX4078" t="str">
            <v>NA</v>
          </cell>
          <cell r="AY4078" t="str">
            <v>forest fragments of sizes ranging from 3 to 45 hectares, fragments spread over more than a degree of longitude. 222 hectares of forest fragments</v>
          </cell>
        </row>
        <row r="4079">
          <cell r="A4079" t="str">
            <v>Santos_etal_2007_01</v>
          </cell>
          <cell r="B4079" t="str">
            <v>Tista, Melanie</v>
          </cell>
          <cell r="C4079" t="str">
            <v>Europe</v>
          </cell>
          <cell r="D4079" t="str">
            <v>Portugal</v>
          </cell>
          <cell r="E4079" t="str">
            <v>Trás-os-Montes</v>
          </cell>
          <cell r="F4079" t="str">
            <v>near Mirandela</v>
          </cell>
          <cell r="G4079" t="str">
            <v>Olive grove</v>
          </cell>
          <cell r="H4079" t="str">
            <v>Olive grove, covers an area of 5ha and the planting density is 9x9m. Ploughed 2-4x a year and fertilized with organic and mineral nutrients. Trees are pruned every 2-3 years.</v>
          </cell>
          <cell r="I4079">
            <v>420</v>
          </cell>
          <cell r="J4079">
            <v>41.54</v>
          </cell>
          <cell r="K4079">
            <v>-7.13</v>
          </cell>
          <cell r="L4079" t="str">
            <v>In publication</v>
          </cell>
          <cell r="M4079" t="str">
            <v>NA</v>
          </cell>
          <cell r="N4079">
            <v>7326</v>
          </cell>
          <cell r="O4079">
            <v>24</v>
          </cell>
          <cell r="P4079">
            <v>24</v>
          </cell>
          <cell r="Q4079">
            <v>0</v>
          </cell>
          <cell r="R4079">
            <v>4</v>
          </cell>
          <cell r="S4079" t="str">
            <v>NA</v>
          </cell>
          <cell r="T4079">
            <v>4</v>
          </cell>
          <cell r="U4079">
            <v>2004</v>
          </cell>
          <cell r="V4079" t="str">
            <v>NA</v>
          </cell>
          <cell r="W4079">
            <v>7</v>
          </cell>
          <cell r="X4079">
            <v>2004</v>
          </cell>
          <cell r="Y4079">
            <v>1</v>
          </cell>
          <cell r="Z4079">
            <v>223.6</v>
          </cell>
          <cell r="AA4079">
            <v>223.6</v>
          </cell>
          <cell r="AB4079">
            <v>0</v>
          </cell>
          <cell r="AC4079" t="str">
            <v>Pitfall</v>
          </cell>
          <cell r="AD4079" t="str">
            <v>5 ha Olive grove: Monthly 120 pitfall traps, duration 24 hours. Four types of traps (30 of each type): Trap A with 16x9cm (heightxdiameter) + no liquid; Trap B1 with 9x7cm (heightxdiameter) + no liquid, Trap B2 with 9x7cm (heightxdiameter) + filled half with water; Trap B3 with 9x7cm (heightxdiameter) + filled half with a mixture of 70% ethanol and 2% glycerine. Traps were laid randomly in the field in the south side of the canopy at 80cm from each tree trunk.</v>
          </cell>
          <cell r="AE4079">
            <v>120</v>
          </cell>
          <cell r="AF4079">
            <v>44.79</v>
          </cell>
          <cell r="AG4079" t="str">
            <v>NA</v>
          </cell>
          <cell r="AH4079">
            <v>96</v>
          </cell>
          <cell r="AI4079">
            <v>480</v>
          </cell>
          <cell r="AJ4079">
            <v>0</v>
          </cell>
          <cell r="AK4079">
            <v>0</v>
          </cell>
          <cell r="AL4079">
            <v>0</v>
          </cell>
          <cell r="AM4079">
            <v>0</v>
          </cell>
          <cell r="AN4079">
            <v>0</v>
          </cell>
          <cell r="AO4079">
            <v>0</v>
          </cell>
          <cell r="AP4079">
            <v>0</v>
          </cell>
          <cell r="AQ4079">
            <v>0</v>
          </cell>
          <cell r="AR4079">
            <v>0</v>
          </cell>
          <cell r="AS4079">
            <v>0</v>
          </cell>
          <cell r="AT4079" t="str">
            <v>Olive grove</v>
          </cell>
          <cell r="AU4079" t="str">
            <v>Transformed</v>
          </cell>
          <cell r="AV4079" t="str">
            <v>Cropping</v>
          </cell>
          <cell r="AW4079" t="str">
            <v>NA</v>
          </cell>
          <cell r="AX4079" t="str">
            <v>Olive grove, covers an area of 5ha and the planting density is 9x9m. Ploughed 2-4x a year and fertilized with organic and mineral nutrients. Trees are pruned every 2-3 years.</v>
          </cell>
          <cell r="AY4079" t="str">
            <v>Data of all 4 replicates (each month) are combined = 480 traps of 120 trap placements. The grove covers an area of 5 ha and the planting density is of 9 × 9 meters. Pitfall surface area is an average (63.64 cm2 (Trap A), 38.5 cm2 (Trap B1), 38.5 cm2 (Trap B2), 38.5 cm2 (Trap B3)).</v>
          </cell>
        </row>
        <row r="4080">
          <cell r="A4080" t="str">
            <v>Savolainen&amp;Vepsalainen_1989_01</v>
          </cell>
          <cell r="B4080" t="str">
            <v>Gibb, Heloise</v>
          </cell>
          <cell r="C4080" t="str">
            <v>Europe</v>
          </cell>
          <cell r="D4080" t="str">
            <v>Finland</v>
          </cell>
          <cell r="E4080" t="str">
            <v>Joskar, Tvarminne archipelago</v>
          </cell>
          <cell r="F4080" t="str">
            <v>NA</v>
          </cell>
          <cell r="G4080" t="str">
            <v>F1 10m</v>
          </cell>
          <cell r="H4080" t="str">
            <v>Mature pine forest</v>
          </cell>
          <cell r="I4080">
            <v>8</v>
          </cell>
          <cell r="J4080">
            <v>59.83</v>
          </cell>
          <cell r="K4080">
            <v>23.25</v>
          </cell>
          <cell r="L4080" t="str">
            <v>In publication</v>
          </cell>
          <cell r="M4080" t="str">
            <v>NA</v>
          </cell>
          <cell r="N4080">
            <v>8755</v>
          </cell>
          <cell r="O4080">
            <v>8</v>
          </cell>
          <cell r="P4080">
            <v>8</v>
          </cell>
          <cell r="Q4080">
            <v>0</v>
          </cell>
          <cell r="R4080">
            <v>1</v>
          </cell>
          <cell r="S4080" t="str">
            <v>NA</v>
          </cell>
          <cell r="T4080">
            <v>6</v>
          </cell>
          <cell r="U4080">
            <v>1985</v>
          </cell>
          <cell r="V4080" t="str">
            <v>NA</v>
          </cell>
          <cell r="W4080">
            <v>8</v>
          </cell>
          <cell r="X4080">
            <v>1985</v>
          </cell>
          <cell r="Y4080">
            <v>3</v>
          </cell>
          <cell r="Z4080">
            <v>10</v>
          </cell>
          <cell r="AA4080">
            <v>10</v>
          </cell>
          <cell r="AB4080">
            <v>0</v>
          </cell>
          <cell r="AC4080" t="str">
            <v>Pitfall</v>
          </cell>
          <cell r="AD4080" t="str">
            <v>Within each habitat patch (Fl, F2, Rl, R2) three distinct lines (A, B, C) served as replicates along which we sampled at 10, 30 and 60 m from the mound. A set of nine pitfall traps formed a 3x3 grid with nearest-neighbour traps approximately 5 m apart. We filled the traps about half with water mixed with some detergent. The trapping lasted five days.</v>
          </cell>
          <cell r="AE4080">
            <v>26</v>
          </cell>
          <cell r="AF4080" t="str">
            <v>NA</v>
          </cell>
          <cell r="AG4080">
            <v>5</v>
          </cell>
          <cell r="AH4080">
            <v>120</v>
          </cell>
          <cell r="AI4080">
            <v>130</v>
          </cell>
          <cell r="AJ4080">
            <v>0</v>
          </cell>
          <cell r="AK4080">
            <v>0</v>
          </cell>
          <cell r="AL4080">
            <v>0</v>
          </cell>
          <cell r="AM4080">
            <v>0</v>
          </cell>
          <cell r="AN4080">
            <v>0</v>
          </cell>
          <cell r="AO4080">
            <v>0</v>
          </cell>
          <cell r="AP4080">
            <v>0</v>
          </cell>
          <cell r="AQ4080">
            <v>0</v>
          </cell>
          <cell r="AR4080">
            <v>0</v>
          </cell>
          <cell r="AS4080">
            <v>0</v>
          </cell>
          <cell r="AT4080" t="str">
            <v>Mature pine forest</v>
          </cell>
          <cell r="AU4080" t="str">
            <v>Undisturbed</v>
          </cell>
          <cell r="AV4080" t="str">
            <v>NA</v>
          </cell>
          <cell r="AW4080" t="str">
            <v>NA</v>
          </cell>
          <cell r="AX4080" t="str">
            <v>NA</v>
          </cell>
          <cell r="AY4080" t="str">
            <v>Only pitfall results used for Observed data. Baiting also occurred. Distance between plots calculated from circular area of sampling area.</v>
          </cell>
        </row>
        <row r="4081">
          <cell r="A4081" t="str">
            <v>Savolainen&amp;Vepsalainen_1989_02</v>
          </cell>
          <cell r="B4081" t="str">
            <v>Gibb, Heloise</v>
          </cell>
          <cell r="C4081" t="str">
            <v>Europe</v>
          </cell>
          <cell r="D4081" t="str">
            <v>Finland</v>
          </cell>
          <cell r="E4081" t="str">
            <v>Joskar, Tvarminne archipelago</v>
          </cell>
          <cell r="F4081" t="str">
            <v>NA</v>
          </cell>
          <cell r="G4081" t="str">
            <v>F1 30m</v>
          </cell>
          <cell r="H4081" t="str">
            <v>Mature pine forest</v>
          </cell>
          <cell r="I4081">
            <v>8</v>
          </cell>
          <cell r="J4081">
            <v>59.83</v>
          </cell>
          <cell r="K4081">
            <v>23.25</v>
          </cell>
          <cell r="L4081" t="str">
            <v>In publication</v>
          </cell>
          <cell r="M4081" t="str">
            <v>NA</v>
          </cell>
          <cell r="N4081">
            <v>3669</v>
          </cell>
          <cell r="O4081">
            <v>6</v>
          </cell>
          <cell r="P4081">
            <v>6</v>
          </cell>
          <cell r="Q4081">
            <v>0</v>
          </cell>
          <cell r="R4081">
            <v>1</v>
          </cell>
          <cell r="S4081" t="str">
            <v>NA</v>
          </cell>
          <cell r="T4081">
            <v>6</v>
          </cell>
          <cell r="U4081">
            <v>1985</v>
          </cell>
          <cell r="V4081" t="str">
            <v>NA</v>
          </cell>
          <cell r="W4081">
            <v>8</v>
          </cell>
          <cell r="X4081">
            <v>1985</v>
          </cell>
          <cell r="Y4081">
            <v>3</v>
          </cell>
          <cell r="Z4081">
            <v>10</v>
          </cell>
          <cell r="AA4081">
            <v>10</v>
          </cell>
          <cell r="AB4081">
            <v>0</v>
          </cell>
          <cell r="AC4081" t="str">
            <v>Pitfall</v>
          </cell>
          <cell r="AD4081" t="str">
            <v>Within each habitat patch (Fl, F2, Rl, R2) three distinct lines (A, B, C) served as replicates along which we sampled at 10, 30 and 60 m from the mound. A set of nine pitfall traps formed a 3x3 grid with nearest-neighbour traps approximately 5 m apart. We filled the traps about half with water mixed with some detergent. The trapping lasted five days.</v>
          </cell>
          <cell r="AE4081">
            <v>27</v>
          </cell>
          <cell r="AF4081" t="str">
            <v>NA</v>
          </cell>
          <cell r="AG4081">
            <v>5</v>
          </cell>
          <cell r="AH4081">
            <v>120</v>
          </cell>
          <cell r="AI4081">
            <v>135</v>
          </cell>
          <cell r="AJ4081">
            <v>0</v>
          </cell>
          <cell r="AK4081">
            <v>0</v>
          </cell>
          <cell r="AL4081">
            <v>0</v>
          </cell>
          <cell r="AM4081">
            <v>0</v>
          </cell>
          <cell r="AN4081">
            <v>0</v>
          </cell>
          <cell r="AO4081">
            <v>0</v>
          </cell>
          <cell r="AP4081">
            <v>0</v>
          </cell>
          <cell r="AQ4081">
            <v>0</v>
          </cell>
          <cell r="AR4081">
            <v>0</v>
          </cell>
          <cell r="AS4081">
            <v>0</v>
          </cell>
          <cell r="AT4081" t="str">
            <v>Mature pine forest</v>
          </cell>
          <cell r="AU4081" t="str">
            <v>Undisturbed</v>
          </cell>
          <cell r="AV4081" t="str">
            <v>NA</v>
          </cell>
          <cell r="AW4081" t="str">
            <v>NA</v>
          </cell>
          <cell r="AX4081" t="str">
            <v>NA</v>
          </cell>
          <cell r="AY4081" t="str">
            <v>Only pitfall results used for Observed data. Baiting also occurred. Distance between plots calculated from circular area of sampling area.</v>
          </cell>
        </row>
        <row r="4082">
          <cell r="A4082" t="str">
            <v>Savolainen&amp;Vepsalainen_1989_03</v>
          </cell>
          <cell r="B4082" t="str">
            <v>Gibb, Heloise</v>
          </cell>
          <cell r="C4082" t="str">
            <v>Europe</v>
          </cell>
          <cell r="D4082" t="str">
            <v>Finland</v>
          </cell>
          <cell r="E4082" t="str">
            <v>Joskar, Tvarminne archipelago</v>
          </cell>
          <cell r="F4082" t="str">
            <v>NA</v>
          </cell>
          <cell r="G4082" t="str">
            <v>F1 60m</v>
          </cell>
          <cell r="H4082" t="str">
            <v>Mature pine forest</v>
          </cell>
          <cell r="I4082">
            <v>8</v>
          </cell>
          <cell r="J4082">
            <v>59.83</v>
          </cell>
          <cell r="K4082">
            <v>23.25</v>
          </cell>
          <cell r="L4082" t="str">
            <v>In publication</v>
          </cell>
          <cell r="M4082" t="str">
            <v>NA</v>
          </cell>
          <cell r="N4082">
            <v>2906</v>
          </cell>
          <cell r="O4082">
            <v>7</v>
          </cell>
          <cell r="P4082">
            <v>7</v>
          </cell>
          <cell r="Q4082">
            <v>0</v>
          </cell>
          <cell r="R4082">
            <v>1</v>
          </cell>
          <cell r="S4082" t="str">
            <v>NA</v>
          </cell>
          <cell r="T4082">
            <v>6</v>
          </cell>
          <cell r="U4082">
            <v>1985</v>
          </cell>
          <cell r="V4082" t="str">
            <v>NA</v>
          </cell>
          <cell r="W4082">
            <v>8</v>
          </cell>
          <cell r="X4082">
            <v>1985</v>
          </cell>
          <cell r="Y4082">
            <v>3</v>
          </cell>
          <cell r="Z4082">
            <v>10</v>
          </cell>
          <cell r="AA4082">
            <v>10</v>
          </cell>
          <cell r="AB4082">
            <v>0</v>
          </cell>
          <cell r="AC4082" t="str">
            <v>Pitfall</v>
          </cell>
          <cell r="AD4082" t="str">
            <v>Within each habitat patch (Fl, F2, Rl, R2) three distinct lines (A, B, C) served as replicates along which we sampled at 10, 30 and 60 m from the mound. A set of nine pitfall traps formed a 3x3 grid with nearest-neighbour traps approximately 5 m apart. We filled the traps about half with water mixed with some detergent. The trapping lasted five days.</v>
          </cell>
          <cell r="AE4082">
            <v>26</v>
          </cell>
          <cell r="AF4082" t="str">
            <v>NA</v>
          </cell>
          <cell r="AG4082">
            <v>5</v>
          </cell>
          <cell r="AH4082">
            <v>120</v>
          </cell>
          <cell r="AI4082">
            <v>130</v>
          </cell>
          <cell r="AJ4082">
            <v>0</v>
          </cell>
          <cell r="AK4082">
            <v>0</v>
          </cell>
          <cell r="AL4082">
            <v>0</v>
          </cell>
          <cell r="AM4082">
            <v>0</v>
          </cell>
          <cell r="AN4082">
            <v>0</v>
          </cell>
          <cell r="AO4082">
            <v>0</v>
          </cell>
          <cell r="AP4082">
            <v>0</v>
          </cell>
          <cell r="AQ4082">
            <v>0</v>
          </cell>
          <cell r="AR4082">
            <v>0</v>
          </cell>
          <cell r="AS4082">
            <v>0</v>
          </cell>
          <cell r="AT4082" t="str">
            <v>Mature pine forest</v>
          </cell>
          <cell r="AU4082" t="str">
            <v>Undisturbed</v>
          </cell>
          <cell r="AV4082" t="str">
            <v>NA</v>
          </cell>
          <cell r="AW4082" t="str">
            <v>NA</v>
          </cell>
          <cell r="AX4082" t="str">
            <v>NA</v>
          </cell>
          <cell r="AY4082" t="str">
            <v>Only pitfall results used for Observed data. Baiting also occurred. Distance between plots calculated from circular area of sampling area.</v>
          </cell>
        </row>
        <row r="4083">
          <cell r="A4083" t="str">
            <v>Savolainen&amp;Vepsalainen_1989_04</v>
          </cell>
          <cell r="B4083" t="str">
            <v>Gibb, Heloise</v>
          </cell>
          <cell r="C4083" t="str">
            <v>Europe</v>
          </cell>
          <cell r="D4083" t="str">
            <v>Finland</v>
          </cell>
          <cell r="E4083" t="str">
            <v>Joskar, Tvarminne archipelago</v>
          </cell>
          <cell r="F4083" t="str">
            <v>NA</v>
          </cell>
          <cell r="G4083" t="str">
            <v>F2 10m</v>
          </cell>
          <cell r="H4083" t="str">
            <v>Mature pine forest</v>
          </cell>
          <cell r="I4083">
            <v>8</v>
          </cell>
          <cell r="J4083">
            <v>59.83</v>
          </cell>
          <cell r="K4083">
            <v>23.25</v>
          </cell>
          <cell r="L4083" t="str">
            <v>In publication</v>
          </cell>
          <cell r="M4083" t="str">
            <v>NA</v>
          </cell>
          <cell r="N4083">
            <v>8280</v>
          </cell>
          <cell r="O4083">
            <v>7</v>
          </cell>
          <cell r="P4083">
            <v>7</v>
          </cell>
          <cell r="Q4083">
            <v>0</v>
          </cell>
          <cell r="R4083">
            <v>1</v>
          </cell>
          <cell r="S4083" t="str">
            <v>NA</v>
          </cell>
          <cell r="T4083">
            <v>6</v>
          </cell>
          <cell r="U4083">
            <v>1985</v>
          </cell>
          <cell r="V4083" t="str">
            <v>NA</v>
          </cell>
          <cell r="W4083">
            <v>8</v>
          </cell>
          <cell r="X4083">
            <v>1985</v>
          </cell>
          <cell r="Y4083">
            <v>3</v>
          </cell>
          <cell r="Z4083">
            <v>10</v>
          </cell>
          <cell r="AA4083">
            <v>10</v>
          </cell>
          <cell r="AB4083">
            <v>0</v>
          </cell>
          <cell r="AC4083" t="str">
            <v>Pitfall</v>
          </cell>
          <cell r="AD4083" t="str">
            <v>Within each habitat patch (Fl, F2, Rl, R2) three distinct lines (A, B, C) served as replicates along which we sampled at 10, 30 and 60 m from the mound. A set of nine pitfall traps formed a 3x3 grid with nearest-neighbour traps approximately 5 m apart. We filled the traps about half with water mixed with some detergent. The trapping lasted five days.</v>
          </cell>
          <cell r="AE4083">
            <v>27</v>
          </cell>
          <cell r="AF4083" t="str">
            <v>NA</v>
          </cell>
          <cell r="AG4083">
            <v>5</v>
          </cell>
          <cell r="AH4083">
            <v>120</v>
          </cell>
          <cell r="AI4083">
            <v>135</v>
          </cell>
          <cell r="AJ4083">
            <v>0</v>
          </cell>
          <cell r="AK4083">
            <v>0</v>
          </cell>
          <cell r="AL4083">
            <v>0</v>
          </cell>
          <cell r="AM4083">
            <v>0</v>
          </cell>
          <cell r="AN4083">
            <v>0</v>
          </cell>
          <cell r="AO4083">
            <v>0</v>
          </cell>
          <cell r="AP4083">
            <v>0</v>
          </cell>
          <cell r="AQ4083">
            <v>0</v>
          </cell>
          <cell r="AR4083">
            <v>0</v>
          </cell>
          <cell r="AS4083">
            <v>0</v>
          </cell>
          <cell r="AT4083" t="str">
            <v>Mature pine forest</v>
          </cell>
          <cell r="AU4083" t="str">
            <v>Undisturbed</v>
          </cell>
          <cell r="AV4083" t="str">
            <v>NA</v>
          </cell>
          <cell r="AW4083" t="str">
            <v>NA</v>
          </cell>
          <cell r="AX4083" t="str">
            <v>NA</v>
          </cell>
          <cell r="AY4083" t="str">
            <v>Only pitfall results used for Observed data. Baiting also occurred. Distance between plots calculated from circular area of sampling area.</v>
          </cell>
        </row>
        <row r="4084">
          <cell r="A4084" t="str">
            <v>Savolainen&amp;Vepsalainen_1989_05</v>
          </cell>
          <cell r="B4084" t="str">
            <v>Gibb, Heloise</v>
          </cell>
          <cell r="C4084" t="str">
            <v>Europe</v>
          </cell>
          <cell r="D4084" t="str">
            <v>Finland</v>
          </cell>
          <cell r="E4084" t="str">
            <v>Joskar, Tvarminne archipelago</v>
          </cell>
          <cell r="F4084" t="str">
            <v>NA</v>
          </cell>
          <cell r="G4084" t="str">
            <v>F2 30m</v>
          </cell>
          <cell r="H4084" t="str">
            <v>Mature pine forest</v>
          </cell>
          <cell r="I4084">
            <v>8</v>
          </cell>
          <cell r="J4084">
            <v>59.83</v>
          </cell>
          <cell r="K4084">
            <v>23.25</v>
          </cell>
          <cell r="L4084" t="str">
            <v>In publication</v>
          </cell>
          <cell r="M4084" t="str">
            <v>NA</v>
          </cell>
          <cell r="N4084">
            <v>6907</v>
          </cell>
          <cell r="O4084">
            <v>8</v>
          </cell>
          <cell r="P4084">
            <v>8</v>
          </cell>
          <cell r="Q4084">
            <v>0</v>
          </cell>
          <cell r="R4084">
            <v>1</v>
          </cell>
          <cell r="S4084" t="str">
            <v>NA</v>
          </cell>
          <cell r="T4084">
            <v>6</v>
          </cell>
          <cell r="U4084">
            <v>1985</v>
          </cell>
          <cell r="V4084" t="str">
            <v>NA</v>
          </cell>
          <cell r="W4084">
            <v>8</v>
          </cell>
          <cell r="X4084">
            <v>1985</v>
          </cell>
          <cell r="Y4084">
            <v>3</v>
          </cell>
          <cell r="Z4084">
            <v>10</v>
          </cell>
          <cell r="AA4084">
            <v>10</v>
          </cell>
          <cell r="AB4084">
            <v>0</v>
          </cell>
          <cell r="AC4084" t="str">
            <v>Pitfall</v>
          </cell>
          <cell r="AD4084" t="str">
            <v>Within each habitat patch (Fl, F2, Rl, R2) three distinct lines (A, B, C) served as replicates along which we sampled at 10, 30 and 60 m from the mound. A set of nine pitfall traps formed a 3x3 grid with nearest-neighbour traps approximately 5 m apart. We filled the traps about half with water mixed with some detergent. The trapping lasted five days.</v>
          </cell>
          <cell r="AE4084">
            <v>27</v>
          </cell>
          <cell r="AF4084" t="str">
            <v>NA</v>
          </cell>
          <cell r="AG4084">
            <v>5</v>
          </cell>
          <cell r="AH4084">
            <v>120</v>
          </cell>
          <cell r="AI4084">
            <v>135</v>
          </cell>
          <cell r="AJ4084">
            <v>0</v>
          </cell>
          <cell r="AK4084">
            <v>0</v>
          </cell>
          <cell r="AL4084">
            <v>0</v>
          </cell>
          <cell r="AM4084">
            <v>0</v>
          </cell>
          <cell r="AN4084">
            <v>0</v>
          </cell>
          <cell r="AO4084">
            <v>0</v>
          </cell>
          <cell r="AP4084">
            <v>0</v>
          </cell>
          <cell r="AQ4084">
            <v>0</v>
          </cell>
          <cell r="AR4084">
            <v>0</v>
          </cell>
          <cell r="AS4084">
            <v>0</v>
          </cell>
          <cell r="AT4084" t="str">
            <v>Mature pine forest</v>
          </cell>
          <cell r="AU4084" t="str">
            <v>Undisturbed</v>
          </cell>
          <cell r="AV4084" t="str">
            <v>NA</v>
          </cell>
          <cell r="AW4084" t="str">
            <v>NA</v>
          </cell>
          <cell r="AX4084" t="str">
            <v>NA</v>
          </cell>
          <cell r="AY4084" t="str">
            <v>Only pitfall results used for Observed data. Baiting also occurred. Distance between plots calculated from circular area of sampling area.</v>
          </cell>
        </row>
        <row r="4085">
          <cell r="A4085" t="str">
            <v>Savolainen&amp;Vepsalainen_1989_06</v>
          </cell>
          <cell r="B4085" t="str">
            <v>Gibb, Heloise</v>
          </cell>
          <cell r="C4085" t="str">
            <v>Europe</v>
          </cell>
          <cell r="D4085" t="str">
            <v>Finland</v>
          </cell>
          <cell r="E4085" t="str">
            <v>Joskar, Tvarminne archipelago</v>
          </cell>
          <cell r="F4085" t="str">
            <v>NA</v>
          </cell>
          <cell r="G4085" t="str">
            <v>F2 60m</v>
          </cell>
          <cell r="H4085" t="str">
            <v>Mature pine forest</v>
          </cell>
          <cell r="I4085">
            <v>8</v>
          </cell>
          <cell r="J4085">
            <v>59.83</v>
          </cell>
          <cell r="K4085">
            <v>23.25</v>
          </cell>
          <cell r="L4085" t="str">
            <v>In publication</v>
          </cell>
          <cell r="M4085" t="str">
            <v>NA</v>
          </cell>
          <cell r="N4085">
            <v>3901</v>
          </cell>
          <cell r="O4085">
            <v>8</v>
          </cell>
          <cell r="P4085">
            <v>8</v>
          </cell>
          <cell r="Q4085">
            <v>0</v>
          </cell>
          <cell r="R4085">
            <v>1</v>
          </cell>
          <cell r="S4085" t="str">
            <v>NA</v>
          </cell>
          <cell r="T4085">
            <v>6</v>
          </cell>
          <cell r="U4085">
            <v>1985</v>
          </cell>
          <cell r="V4085" t="str">
            <v>NA</v>
          </cell>
          <cell r="W4085">
            <v>8</v>
          </cell>
          <cell r="X4085">
            <v>1985</v>
          </cell>
          <cell r="Y4085">
            <v>3</v>
          </cell>
          <cell r="Z4085">
            <v>10</v>
          </cell>
          <cell r="AA4085">
            <v>10</v>
          </cell>
          <cell r="AB4085">
            <v>0</v>
          </cell>
          <cell r="AC4085" t="str">
            <v>Pitfall</v>
          </cell>
          <cell r="AD4085" t="str">
            <v>Within each habitat patch (Fl, F2, Rl, R2) three distinct lines (A, B, C) served as replicates along which we sampled at 10, 30 and 60 m from the mound. A set of nine pitfall traps formed a 3x3 grid with nearest-neighbour traps approximately 5 m apart. We filled the traps about half with water mixed with some detergent. The trapping lasted five days.</v>
          </cell>
          <cell r="AE4085">
            <v>27</v>
          </cell>
          <cell r="AF4085" t="str">
            <v>NA</v>
          </cell>
          <cell r="AG4085">
            <v>5</v>
          </cell>
          <cell r="AH4085">
            <v>120</v>
          </cell>
          <cell r="AI4085">
            <v>135</v>
          </cell>
          <cell r="AJ4085">
            <v>0</v>
          </cell>
          <cell r="AK4085">
            <v>0</v>
          </cell>
          <cell r="AL4085">
            <v>0</v>
          </cell>
          <cell r="AM4085">
            <v>0</v>
          </cell>
          <cell r="AN4085">
            <v>0</v>
          </cell>
          <cell r="AO4085">
            <v>0</v>
          </cell>
          <cell r="AP4085">
            <v>0</v>
          </cell>
          <cell r="AQ4085">
            <v>0</v>
          </cell>
          <cell r="AR4085">
            <v>0</v>
          </cell>
          <cell r="AS4085">
            <v>0</v>
          </cell>
          <cell r="AT4085" t="str">
            <v>Mature pine forest</v>
          </cell>
          <cell r="AU4085" t="str">
            <v>Undisturbed</v>
          </cell>
          <cell r="AV4085" t="str">
            <v>NA</v>
          </cell>
          <cell r="AW4085" t="str">
            <v>NA</v>
          </cell>
          <cell r="AX4085" t="str">
            <v>NA</v>
          </cell>
          <cell r="AY4085" t="str">
            <v>Only pitfall results used for Observed data. Baiting also occurred. Distance between plots calculated from circular area of sampling area.</v>
          </cell>
        </row>
        <row r="4086">
          <cell r="A4086" t="str">
            <v>Savolainen&amp;Vepsalainen_1989_07</v>
          </cell>
          <cell r="B4086" t="str">
            <v>Gibb, Heloise</v>
          </cell>
          <cell r="C4086" t="str">
            <v>Europe</v>
          </cell>
          <cell r="D4086" t="str">
            <v>Finland</v>
          </cell>
          <cell r="E4086" t="str">
            <v>Joskar, Tvarminne archipelago</v>
          </cell>
          <cell r="F4086" t="str">
            <v>NA</v>
          </cell>
          <cell r="G4086" t="str">
            <v>R1 10m</v>
          </cell>
          <cell r="H4086" t="str">
            <v>Open rocky outcrop</v>
          </cell>
          <cell r="I4086">
            <v>8</v>
          </cell>
          <cell r="J4086">
            <v>59.83</v>
          </cell>
          <cell r="K4086">
            <v>23.25</v>
          </cell>
          <cell r="L4086" t="str">
            <v>In publication</v>
          </cell>
          <cell r="M4086" t="str">
            <v>NA</v>
          </cell>
          <cell r="N4086">
            <v>17344</v>
          </cell>
          <cell r="O4086">
            <v>8</v>
          </cell>
          <cell r="P4086">
            <v>8</v>
          </cell>
          <cell r="Q4086">
            <v>0</v>
          </cell>
          <cell r="R4086">
            <v>1</v>
          </cell>
          <cell r="S4086" t="str">
            <v>NA</v>
          </cell>
          <cell r="T4086">
            <v>6</v>
          </cell>
          <cell r="U4086">
            <v>1985</v>
          </cell>
          <cell r="V4086" t="str">
            <v>NA</v>
          </cell>
          <cell r="W4086">
            <v>8</v>
          </cell>
          <cell r="X4086">
            <v>1985</v>
          </cell>
          <cell r="Y4086">
            <v>3</v>
          </cell>
          <cell r="Z4086">
            <v>10</v>
          </cell>
          <cell r="AA4086">
            <v>10</v>
          </cell>
          <cell r="AB4086">
            <v>0</v>
          </cell>
          <cell r="AC4086" t="str">
            <v>Pitfall</v>
          </cell>
          <cell r="AD4086" t="str">
            <v>Within each habitat patch (Fl, F2, Rl, R2) three distinct lines (A, B, C) served as replicates along which we sampled at 10, 30 and 60 m from the mound. A set of nine pitfall traps formed a 3x3 grid with nearest-neighbour traps approximately 5 m apart. We filled the traps about half with water mixed with some detergent. The trapping lasted five days.</v>
          </cell>
          <cell r="AE4086">
            <v>27</v>
          </cell>
          <cell r="AF4086" t="str">
            <v>NA</v>
          </cell>
          <cell r="AG4086">
            <v>5</v>
          </cell>
          <cell r="AH4086">
            <v>120</v>
          </cell>
          <cell r="AI4086">
            <v>135</v>
          </cell>
          <cell r="AJ4086">
            <v>0</v>
          </cell>
          <cell r="AK4086">
            <v>0</v>
          </cell>
          <cell r="AL4086">
            <v>0</v>
          </cell>
          <cell r="AM4086">
            <v>0</v>
          </cell>
          <cell r="AN4086">
            <v>0</v>
          </cell>
          <cell r="AO4086">
            <v>0</v>
          </cell>
          <cell r="AP4086">
            <v>0</v>
          </cell>
          <cell r="AQ4086">
            <v>0</v>
          </cell>
          <cell r="AR4086">
            <v>0</v>
          </cell>
          <cell r="AS4086">
            <v>0</v>
          </cell>
          <cell r="AT4086" t="str">
            <v>Open rocky outcrop</v>
          </cell>
          <cell r="AU4086" t="str">
            <v>Undisturbed</v>
          </cell>
          <cell r="AV4086" t="str">
            <v>NA</v>
          </cell>
          <cell r="AW4086" t="str">
            <v>NA</v>
          </cell>
          <cell r="AX4086" t="str">
            <v>NA</v>
          </cell>
          <cell r="AY4086" t="str">
            <v>Only pitfall results used for Observed data. Baiting also occurred. Distance between plots calculated from circular area of sampling area.</v>
          </cell>
        </row>
        <row r="4087">
          <cell r="A4087" t="str">
            <v>Savolainen&amp;Vepsalainen_1989_08</v>
          </cell>
          <cell r="B4087" t="str">
            <v>Gibb, Heloise</v>
          </cell>
          <cell r="C4087" t="str">
            <v>Europe</v>
          </cell>
          <cell r="D4087" t="str">
            <v>Finland</v>
          </cell>
          <cell r="E4087" t="str">
            <v>Joskar, Tvarminne archipelago</v>
          </cell>
          <cell r="F4087" t="str">
            <v>NA</v>
          </cell>
          <cell r="G4087" t="str">
            <v>R1 30m</v>
          </cell>
          <cell r="H4087" t="str">
            <v>Open rocky outcrop</v>
          </cell>
          <cell r="I4087">
            <v>8</v>
          </cell>
          <cell r="J4087">
            <v>59.83</v>
          </cell>
          <cell r="K4087">
            <v>23.25</v>
          </cell>
          <cell r="L4087" t="str">
            <v>In publication</v>
          </cell>
          <cell r="M4087" t="str">
            <v>NA</v>
          </cell>
          <cell r="N4087">
            <v>4360</v>
          </cell>
          <cell r="O4087">
            <v>8</v>
          </cell>
          <cell r="P4087">
            <v>8</v>
          </cell>
          <cell r="Q4087">
            <v>0</v>
          </cell>
          <cell r="R4087">
            <v>1</v>
          </cell>
          <cell r="S4087" t="str">
            <v>NA</v>
          </cell>
          <cell r="T4087">
            <v>6</v>
          </cell>
          <cell r="U4087">
            <v>1985</v>
          </cell>
          <cell r="V4087" t="str">
            <v>NA</v>
          </cell>
          <cell r="W4087">
            <v>8</v>
          </cell>
          <cell r="X4087">
            <v>1985</v>
          </cell>
          <cell r="Y4087">
            <v>3</v>
          </cell>
          <cell r="Z4087">
            <v>10</v>
          </cell>
          <cell r="AA4087">
            <v>10</v>
          </cell>
          <cell r="AB4087">
            <v>0</v>
          </cell>
          <cell r="AC4087" t="str">
            <v>Pitfall</v>
          </cell>
          <cell r="AD4087" t="str">
            <v>Within each habitat patch (Fl, F2, Rl, R2) three distinct lines (A, B, C) served as replicates along which we sampled at 10, 30 and 60 m from the mound. A set of nine pitfall traps formed a 3x3 grid with nearest-neighbour traps approximately 5 m apart. We filled the traps about half with water mixed with some detergent. The trapping lasted five days.</v>
          </cell>
          <cell r="AE4087">
            <v>27</v>
          </cell>
          <cell r="AF4087" t="str">
            <v>NA</v>
          </cell>
          <cell r="AG4087">
            <v>5</v>
          </cell>
          <cell r="AH4087">
            <v>120</v>
          </cell>
          <cell r="AI4087">
            <v>135</v>
          </cell>
          <cell r="AJ4087">
            <v>0</v>
          </cell>
          <cell r="AK4087">
            <v>0</v>
          </cell>
          <cell r="AL4087">
            <v>0</v>
          </cell>
          <cell r="AM4087">
            <v>0</v>
          </cell>
          <cell r="AN4087">
            <v>0</v>
          </cell>
          <cell r="AO4087">
            <v>0</v>
          </cell>
          <cell r="AP4087">
            <v>0</v>
          </cell>
          <cell r="AQ4087">
            <v>0</v>
          </cell>
          <cell r="AR4087">
            <v>0</v>
          </cell>
          <cell r="AS4087">
            <v>0</v>
          </cell>
          <cell r="AT4087" t="str">
            <v>Open rocky outcrop</v>
          </cell>
          <cell r="AU4087" t="str">
            <v>Undisturbed</v>
          </cell>
          <cell r="AV4087" t="str">
            <v>NA</v>
          </cell>
          <cell r="AW4087" t="str">
            <v>NA</v>
          </cell>
          <cell r="AX4087" t="str">
            <v>NA</v>
          </cell>
          <cell r="AY4087" t="str">
            <v>Only pitfall results used for Observed data. Baiting also occurred. Distance between plots calculated from circular area of sampling area.</v>
          </cell>
        </row>
        <row r="4088">
          <cell r="A4088" t="str">
            <v>Savolainen&amp;Vepsalainen_1989_09</v>
          </cell>
          <cell r="B4088" t="str">
            <v>Gibb, Heloise</v>
          </cell>
          <cell r="C4088" t="str">
            <v>Europe</v>
          </cell>
          <cell r="D4088" t="str">
            <v>Finland</v>
          </cell>
          <cell r="E4088" t="str">
            <v>Joskar, Tvarminne archipelago</v>
          </cell>
          <cell r="F4088" t="str">
            <v>NA</v>
          </cell>
          <cell r="G4088" t="str">
            <v>R1 60m</v>
          </cell>
          <cell r="H4088" t="str">
            <v>Open rocky outcrop</v>
          </cell>
          <cell r="I4088">
            <v>8</v>
          </cell>
          <cell r="J4088">
            <v>59.83</v>
          </cell>
          <cell r="K4088">
            <v>23.25</v>
          </cell>
          <cell r="L4088" t="str">
            <v>In publication</v>
          </cell>
          <cell r="M4088" t="str">
            <v>NA</v>
          </cell>
          <cell r="N4088">
            <v>2515</v>
          </cell>
          <cell r="O4088">
            <v>8</v>
          </cell>
          <cell r="P4088">
            <v>8</v>
          </cell>
          <cell r="Q4088">
            <v>0</v>
          </cell>
          <cell r="R4088">
            <v>1</v>
          </cell>
          <cell r="S4088" t="str">
            <v>NA</v>
          </cell>
          <cell r="T4088">
            <v>6</v>
          </cell>
          <cell r="U4088">
            <v>1985</v>
          </cell>
          <cell r="V4088" t="str">
            <v>NA</v>
          </cell>
          <cell r="W4088">
            <v>8</v>
          </cell>
          <cell r="X4088">
            <v>1985</v>
          </cell>
          <cell r="Y4088">
            <v>3</v>
          </cell>
          <cell r="Z4088">
            <v>10</v>
          </cell>
          <cell r="AA4088">
            <v>10</v>
          </cell>
          <cell r="AB4088">
            <v>0</v>
          </cell>
          <cell r="AC4088" t="str">
            <v>Pitfall</v>
          </cell>
          <cell r="AD4088" t="str">
            <v>Within each habitat patch (Fl, F2, Rl, R2) three distinct lines (A, B, C) served as replicates along which we sampled at 10, 30 and 60 m from the mound. A set of nine pitfall traps formed a 3x3 grid with nearest-neighbour traps approximately 5 m apart. We filled the traps about half with water mixed with some detergent. The trapping lasted five days.</v>
          </cell>
          <cell r="AE4088">
            <v>27</v>
          </cell>
          <cell r="AF4088" t="str">
            <v>NA</v>
          </cell>
          <cell r="AG4088">
            <v>5</v>
          </cell>
          <cell r="AH4088">
            <v>120</v>
          </cell>
          <cell r="AI4088">
            <v>135</v>
          </cell>
          <cell r="AJ4088">
            <v>0</v>
          </cell>
          <cell r="AK4088">
            <v>0</v>
          </cell>
          <cell r="AL4088">
            <v>0</v>
          </cell>
          <cell r="AM4088">
            <v>0</v>
          </cell>
          <cell r="AN4088">
            <v>0</v>
          </cell>
          <cell r="AO4088">
            <v>0</v>
          </cell>
          <cell r="AP4088">
            <v>0</v>
          </cell>
          <cell r="AQ4088">
            <v>0</v>
          </cell>
          <cell r="AR4088">
            <v>0</v>
          </cell>
          <cell r="AS4088">
            <v>0</v>
          </cell>
          <cell r="AT4088" t="str">
            <v>Open rocky outcrop</v>
          </cell>
          <cell r="AU4088" t="str">
            <v>Undisturbed</v>
          </cell>
          <cell r="AV4088" t="str">
            <v>NA</v>
          </cell>
          <cell r="AW4088" t="str">
            <v>NA</v>
          </cell>
          <cell r="AX4088" t="str">
            <v>NA</v>
          </cell>
          <cell r="AY4088" t="str">
            <v>Only pitfall results used for Observed data. Baiting also occurred. Distance between plots calculated from circular area of sampling area.</v>
          </cell>
        </row>
        <row r="4089">
          <cell r="A4089" t="str">
            <v>Savolainen&amp;Vepsalainen_1989_10</v>
          </cell>
          <cell r="B4089" t="str">
            <v>Gibb, Heloise</v>
          </cell>
          <cell r="C4089" t="str">
            <v>Europe</v>
          </cell>
          <cell r="D4089" t="str">
            <v>Finland</v>
          </cell>
          <cell r="E4089" t="str">
            <v>Joskar, Tvarminne archipelago</v>
          </cell>
          <cell r="F4089" t="str">
            <v>NA</v>
          </cell>
          <cell r="G4089" t="str">
            <v>R2 10m</v>
          </cell>
          <cell r="H4089" t="str">
            <v>Open rocky outcrop</v>
          </cell>
          <cell r="I4089">
            <v>8</v>
          </cell>
          <cell r="J4089">
            <v>59.83</v>
          </cell>
          <cell r="K4089">
            <v>23.25</v>
          </cell>
          <cell r="L4089" t="str">
            <v>In publication</v>
          </cell>
          <cell r="M4089" t="str">
            <v>NA</v>
          </cell>
          <cell r="N4089">
            <v>8574</v>
          </cell>
          <cell r="O4089">
            <v>8</v>
          </cell>
          <cell r="P4089">
            <v>8</v>
          </cell>
          <cell r="Q4089">
            <v>0</v>
          </cell>
          <cell r="R4089">
            <v>1</v>
          </cell>
          <cell r="S4089" t="str">
            <v>NA</v>
          </cell>
          <cell r="T4089">
            <v>6</v>
          </cell>
          <cell r="U4089">
            <v>1985</v>
          </cell>
          <cell r="V4089" t="str">
            <v>NA</v>
          </cell>
          <cell r="W4089">
            <v>8</v>
          </cell>
          <cell r="X4089">
            <v>1985</v>
          </cell>
          <cell r="Y4089">
            <v>3</v>
          </cell>
          <cell r="Z4089">
            <v>10</v>
          </cell>
          <cell r="AA4089">
            <v>10</v>
          </cell>
          <cell r="AB4089">
            <v>0</v>
          </cell>
          <cell r="AC4089" t="str">
            <v>Pitfall</v>
          </cell>
          <cell r="AD4089" t="str">
            <v>Within each habitat patch (Fl, F2, Rl, R2) three distinct lines (A, B, C) served as replicates along which we sampled at 10, 30 and 60 m from the mound. A set of nine pitfall traps formed a 3x3 grid with nearest-neighbour traps approximately 5 m apart. We filled the traps about half with water mixed with some detergent. The trapping lasted five days.</v>
          </cell>
          <cell r="AE4089">
            <v>27</v>
          </cell>
          <cell r="AF4089" t="str">
            <v>NA</v>
          </cell>
          <cell r="AG4089">
            <v>5</v>
          </cell>
          <cell r="AH4089">
            <v>120</v>
          </cell>
          <cell r="AI4089">
            <v>135</v>
          </cell>
          <cell r="AJ4089">
            <v>0</v>
          </cell>
          <cell r="AK4089">
            <v>0</v>
          </cell>
          <cell r="AL4089">
            <v>0</v>
          </cell>
          <cell r="AM4089">
            <v>0</v>
          </cell>
          <cell r="AN4089">
            <v>0</v>
          </cell>
          <cell r="AO4089">
            <v>0</v>
          </cell>
          <cell r="AP4089">
            <v>0</v>
          </cell>
          <cell r="AQ4089">
            <v>0</v>
          </cell>
          <cell r="AR4089">
            <v>0</v>
          </cell>
          <cell r="AS4089">
            <v>0</v>
          </cell>
          <cell r="AT4089" t="str">
            <v>Open rocky outcrop</v>
          </cell>
          <cell r="AU4089" t="str">
            <v>Undisturbed</v>
          </cell>
          <cell r="AV4089" t="str">
            <v>NA</v>
          </cell>
          <cell r="AW4089" t="str">
            <v>NA</v>
          </cell>
          <cell r="AX4089" t="str">
            <v>NA</v>
          </cell>
          <cell r="AY4089" t="str">
            <v>Only pitfall results used for Observed data. Baiting also occurred. Distance between plots calculated from circular area of sampling area.</v>
          </cell>
        </row>
        <row r="4090">
          <cell r="A4090" t="str">
            <v>Savolainen&amp;Vepsalainen_1989_11</v>
          </cell>
          <cell r="B4090" t="str">
            <v>Gibb, Heloise</v>
          </cell>
          <cell r="C4090" t="str">
            <v>Europe</v>
          </cell>
          <cell r="D4090" t="str">
            <v>Finland</v>
          </cell>
          <cell r="E4090" t="str">
            <v>Joskar, Tvarminne archipelago</v>
          </cell>
          <cell r="F4090" t="str">
            <v>NA</v>
          </cell>
          <cell r="G4090" t="str">
            <v>R2 30m</v>
          </cell>
          <cell r="H4090" t="str">
            <v>Open rocky outcrop</v>
          </cell>
          <cell r="I4090">
            <v>8</v>
          </cell>
          <cell r="J4090">
            <v>59.83</v>
          </cell>
          <cell r="K4090">
            <v>23.25</v>
          </cell>
          <cell r="L4090" t="str">
            <v>In publication</v>
          </cell>
          <cell r="M4090" t="str">
            <v>NA</v>
          </cell>
          <cell r="N4090">
            <v>5373</v>
          </cell>
          <cell r="O4090">
            <v>8</v>
          </cell>
          <cell r="P4090">
            <v>8</v>
          </cell>
          <cell r="Q4090">
            <v>0</v>
          </cell>
          <cell r="R4090">
            <v>1</v>
          </cell>
          <cell r="S4090" t="str">
            <v>NA</v>
          </cell>
          <cell r="T4090">
            <v>6</v>
          </cell>
          <cell r="U4090">
            <v>1985</v>
          </cell>
          <cell r="V4090" t="str">
            <v>NA</v>
          </cell>
          <cell r="W4090">
            <v>8</v>
          </cell>
          <cell r="X4090">
            <v>1985</v>
          </cell>
          <cell r="Y4090">
            <v>3</v>
          </cell>
          <cell r="Z4090">
            <v>10</v>
          </cell>
          <cell r="AA4090">
            <v>10</v>
          </cell>
          <cell r="AB4090">
            <v>0</v>
          </cell>
          <cell r="AC4090" t="str">
            <v>Pitfall</v>
          </cell>
          <cell r="AD4090" t="str">
            <v>Within each habitat patch (Fl, F2, Rl, R2) three distinct lines (A, B, C) served as replicates along which we sampled at 10, 30 and 60 m from the mound. A set of nine pitfall traps formed a 3x3 grid with nearest-neighbour traps approximately 5 m apart. We filled the traps about half with water mixed with some detergent. The trapping lasted five days.</v>
          </cell>
          <cell r="AE4090">
            <v>27</v>
          </cell>
          <cell r="AF4090" t="str">
            <v>NA</v>
          </cell>
          <cell r="AG4090">
            <v>5</v>
          </cell>
          <cell r="AH4090">
            <v>120</v>
          </cell>
          <cell r="AI4090">
            <v>135</v>
          </cell>
          <cell r="AJ4090">
            <v>0</v>
          </cell>
          <cell r="AK4090">
            <v>0</v>
          </cell>
          <cell r="AL4090">
            <v>0</v>
          </cell>
          <cell r="AM4090">
            <v>0</v>
          </cell>
          <cell r="AN4090">
            <v>0</v>
          </cell>
          <cell r="AO4090">
            <v>0</v>
          </cell>
          <cell r="AP4090">
            <v>0</v>
          </cell>
          <cell r="AQ4090">
            <v>0</v>
          </cell>
          <cell r="AR4090">
            <v>0</v>
          </cell>
          <cell r="AS4090">
            <v>0</v>
          </cell>
          <cell r="AT4090" t="str">
            <v>Open rocky outcrop</v>
          </cell>
          <cell r="AU4090" t="str">
            <v>Undisturbed</v>
          </cell>
          <cell r="AV4090" t="str">
            <v>NA</v>
          </cell>
          <cell r="AW4090" t="str">
            <v>NA</v>
          </cell>
          <cell r="AX4090" t="str">
            <v>NA</v>
          </cell>
          <cell r="AY4090" t="str">
            <v>Only pitfall results used for Observed data. Baiting also occurred. Distance between plots calculated from circular area of sampling area.</v>
          </cell>
        </row>
        <row r="4091">
          <cell r="A4091" t="str">
            <v>Savolainen&amp;Vepsalainen_1989_12</v>
          </cell>
          <cell r="B4091" t="str">
            <v>Gibb, Heloise</v>
          </cell>
          <cell r="C4091" t="str">
            <v>Europe</v>
          </cell>
          <cell r="D4091" t="str">
            <v>Finland</v>
          </cell>
          <cell r="E4091" t="str">
            <v>Joskar, Tvarminne archipelago</v>
          </cell>
          <cell r="F4091" t="str">
            <v>NA</v>
          </cell>
          <cell r="G4091" t="str">
            <v>R2 60m</v>
          </cell>
          <cell r="H4091" t="str">
            <v>Open rocky outcrop</v>
          </cell>
          <cell r="I4091">
            <v>8</v>
          </cell>
          <cell r="J4091">
            <v>59.83</v>
          </cell>
          <cell r="K4091">
            <v>23.25</v>
          </cell>
          <cell r="L4091" t="str">
            <v>In publication</v>
          </cell>
          <cell r="M4091" t="str">
            <v>NA</v>
          </cell>
          <cell r="N4091">
            <v>1775</v>
          </cell>
          <cell r="O4091">
            <v>8</v>
          </cell>
          <cell r="P4091">
            <v>8</v>
          </cell>
          <cell r="Q4091">
            <v>0</v>
          </cell>
          <cell r="R4091">
            <v>1</v>
          </cell>
          <cell r="S4091" t="str">
            <v>NA</v>
          </cell>
          <cell r="T4091">
            <v>6</v>
          </cell>
          <cell r="U4091">
            <v>1985</v>
          </cell>
          <cell r="V4091" t="str">
            <v>NA</v>
          </cell>
          <cell r="W4091">
            <v>8</v>
          </cell>
          <cell r="X4091">
            <v>1985</v>
          </cell>
          <cell r="Y4091">
            <v>3</v>
          </cell>
          <cell r="Z4091">
            <v>10</v>
          </cell>
          <cell r="AA4091">
            <v>10</v>
          </cell>
          <cell r="AB4091">
            <v>0</v>
          </cell>
          <cell r="AC4091" t="str">
            <v>Pitfall</v>
          </cell>
          <cell r="AD4091" t="str">
            <v>Within each habitat patch (Fl, F2, Rl, R2) three distinct lines (A, B, C) served as replicates along which we sampled at 10, 30 and 60 m from the mound. A set of nine pitfall traps formed a 3x3 grid with nearest-neighbour traps approximately 5 m apart. We filled the traps about half with water mixed with some detergent. The trapping lasted five days.</v>
          </cell>
          <cell r="AE4091">
            <v>27</v>
          </cell>
          <cell r="AF4091" t="str">
            <v>NA</v>
          </cell>
          <cell r="AG4091">
            <v>5</v>
          </cell>
          <cell r="AH4091">
            <v>120</v>
          </cell>
          <cell r="AI4091">
            <v>135</v>
          </cell>
          <cell r="AJ4091">
            <v>0</v>
          </cell>
          <cell r="AK4091">
            <v>0</v>
          </cell>
          <cell r="AL4091">
            <v>0</v>
          </cell>
          <cell r="AM4091">
            <v>0</v>
          </cell>
          <cell r="AN4091">
            <v>0</v>
          </cell>
          <cell r="AO4091">
            <v>0</v>
          </cell>
          <cell r="AP4091">
            <v>0</v>
          </cell>
          <cell r="AQ4091">
            <v>0</v>
          </cell>
          <cell r="AR4091">
            <v>0</v>
          </cell>
          <cell r="AS4091">
            <v>0</v>
          </cell>
          <cell r="AT4091" t="str">
            <v>Open rocky outcrop</v>
          </cell>
          <cell r="AU4091" t="str">
            <v>Undisturbed</v>
          </cell>
          <cell r="AV4091" t="str">
            <v>NA</v>
          </cell>
          <cell r="AW4091" t="str">
            <v>NA</v>
          </cell>
          <cell r="AX4091" t="str">
            <v>NA</v>
          </cell>
          <cell r="AY4091" t="str">
            <v>Only pitfall results used for Observed data. Baiting also occurred. Distance between plots calculated from circular area of sampling area.</v>
          </cell>
        </row>
        <row r="4092">
          <cell r="A4092" t="str">
            <v>SC:10km NW Terevinto</v>
          </cell>
          <cell r="B4092" t="str">
            <v>Phil Ward</v>
          </cell>
          <cell r="C4092" t="str">
            <v>South America</v>
          </cell>
          <cell r="D4092" t="str">
            <v>Bolivia</v>
          </cell>
          <cell r="E4092" t="str">
            <v>NA</v>
          </cell>
          <cell r="F4092" t="str">
            <v>NA</v>
          </cell>
          <cell r="G4092" t="str">
            <v>NA</v>
          </cell>
          <cell r="H4092" t="str">
            <v>NA</v>
          </cell>
          <cell r="I4092">
            <v>380</v>
          </cell>
          <cell r="J4092">
            <v>-17.666699999999999</v>
          </cell>
          <cell r="K4092">
            <v>-63.45</v>
          </cell>
          <cell r="L4092" t="str">
            <v>NA</v>
          </cell>
          <cell r="M4092" t="str">
            <v>NA</v>
          </cell>
          <cell r="N4092" t="str">
            <v>NA</v>
          </cell>
          <cell r="O4092" t="str">
            <v>NA</v>
          </cell>
          <cell r="P4092" t="str">
            <v>NA</v>
          </cell>
          <cell r="Q4092" t="str">
            <v>NA</v>
          </cell>
          <cell r="R4092" t="str">
            <v>NA</v>
          </cell>
          <cell r="S4092">
            <v>9</v>
          </cell>
          <cell r="T4092">
            <v>12</v>
          </cell>
          <cell r="U4092">
            <v>1993</v>
          </cell>
          <cell r="V4092" t="str">
            <v>NA</v>
          </cell>
          <cell r="W4092" t="str">
            <v>NA</v>
          </cell>
          <cell r="X4092" t="str">
            <v>NA</v>
          </cell>
          <cell r="Y4092" t="str">
            <v>NA</v>
          </cell>
          <cell r="Z4092" t="str">
            <v>NA</v>
          </cell>
          <cell r="AA4092" t="str">
            <v>NA</v>
          </cell>
          <cell r="AB4092" t="str">
            <v>NA</v>
          </cell>
          <cell r="AC4092" t="str">
            <v>NA</v>
          </cell>
          <cell r="AD4092" t="str">
            <v>NA</v>
          </cell>
          <cell r="AE4092" t="str">
            <v>NA</v>
          </cell>
          <cell r="AF4092" t="str">
            <v>NA</v>
          </cell>
          <cell r="AG4092" t="str">
            <v>NA</v>
          </cell>
          <cell r="AH4092" t="str">
            <v>NA</v>
          </cell>
          <cell r="AI4092" t="e">
            <v>#VALUE!</v>
          </cell>
          <cell r="AJ4092" t="str">
            <v>NA</v>
          </cell>
          <cell r="AK4092" t="str">
            <v>NA</v>
          </cell>
          <cell r="AL4092" t="str">
            <v>NA</v>
          </cell>
          <cell r="AM4092" t="str">
            <v>NA</v>
          </cell>
          <cell r="AN4092" t="str">
            <v>NA</v>
          </cell>
          <cell r="AO4092" t="str">
            <v>NA</v>
          </cell>
          <cell r="AP4092" t="str">
            <v>NA</v>
          </cell>
          <cell r="AQ4092" t="str">
            <v>NA</v>
          </cell>
          <cell r="AR4092" t="str">
            <v>NA</v>
          </cell>
          <cell r="AS4092" t="str">
            <v>NA</v>
          </cell>
          <cell r="AT4092" t="str">
            <v>NE25 trop.moist for.</v>
          </cell>
          <cell r="AU4092">
            <v>0</v>
          </cell>
          <cell r="AV4092" t="str">
            <v>NA</v>
          </cell>
          <cell r="AW4092" t="str">
            <v>NA</v>
          </cell>
          <cell r="AX4092" t="str">
            <v>NA</v>
          </cell>
          <cell r="AY4092" t="str">
            <v>NA</v>
          </cell>
        </row>
        <row r="4093">
          <cell r="A4093" t="str">
            <v>SC:35km SSE Flor de</v>
          </cell>
          <cell r="B4093" t="str">
            <v>Phil Ward</v>
          </cell>
          <cell r="C4093" t="str">
            <v>South America</v>
          </cell>
          <cell r="D4093" t="str">
            <v>Bolivia</v>
          </cell>
          <cell r="E4093" t="str">
            <v>NA</v>
          </cell>
          <cell r="F4093" t="str">
            <v>NA</v>
          </cell>
          <cell r="G4093" t="str">
            <v>NA</v>
          </cell>
          <cell r="H4093" t="str">
            <v>NA</v>
          </cell>
          <cell r="I4093">
            <v>450</v>
          </cell>
          <cell r="J4093">
            <v>-13.833299999999999</v>
          </cell>
          <cell r="K4093">
            <v>-60.866700000000002</v>
          </cell>
          <cell r="L4093" t="str">
            <v>NA</v>
          </cell>
          <cell r="M4093" t="str">
            <v>NA</v>
          </cell>
          <cell r="N4093" t="str">
            <v>NA</v>
          </cell>
          <cell r="O4093" t="str">
            <v>NA</v>
          </cell>
          <cell r="P4093" t="str">
            <v>NA</v>
          </cell>
          <cell r="Q4093" t="str">
            <v>NA</v>
          </cell>
          <cell r="R4093" t="str">
            <v>NA</v>
          </cell>
          <cell r="S4093">
            <v>29</v>
          </cell>
          <cell r="T4093">
            <v>13</v>
          </cell>
          <cell r="U4093">
            <v>1993</v>
          </cell>
          <cell r="V4093" t="str">
            <v>NA</v>
          </cell>
          <cell r="W4093" t="str">
            <v>NA</v>
          </cell>
          <cell r="X4093" t="str">
            <v>NA</v>
          </cell>
          <cell r="Y4093" t="str">
            <v>NA</v>
          </cell>
          <cell r="Z4093" t="str">
            <v>NA</v>
          </cell>
          <cell r="AA4093" t="str">
            <v>NA</v>
          </cell>
          <cell r="AB4093" t="str">
            <v>NA</v>
          </cell>
          <cell r="AC4093" t="str">
            <v>NA</v>
          </cell>
          <cell r="AD4093" t="str">
            <v>NA</v>
          </cell>
          <cell r="AE4093" t="str">
            <v>NA</v>
          </cell>
          <cell r="AF4093" t="str">
            <v>NA</v>
          </cell>
          <cell r="AG4093" t="str">
            <v>NA</v>
          </cell>
          <cell r="AH4093" t="str">
            <v>NA</v>
          </cell>
          <cell r="AI4093" t="e">
            <v>#VALUE!</v>
          </cell>
          <cell r="AJ4093" t="str">
            <v>NA</v>
          </cell>
          <cell r="AK4093" t="str">
            <v>NA</v>
          </cell>
          <cell r="AL4093" t="str">
            <v>NA</v>
          </cell>
          <cell r="AM4093" t="str">
            <v>NA</v>
          </cell>
          <cell r="AN4093" t="str">
            <v>NA</v>
          </cell>
          <cell r="AO4093" t="str">
            <v>NA</v>
          </cell>
          <cell r="AP4093" t="str">
            <v>NA</v>
          </cell>
          <cell r="AQ4093" t="str">
            <v>NA</v>
          </cell>
          <cell r="AR4093" t="str">
            <v>NA</v>
          </cell>
          <cell r="AS4093" t="str">
            <v>NA</v>
          </cell>
          <cell r="AT4093" t="str">
            <v>NC25 rainforest</v>
          </cell>
          <cell r="AU4093">
            <v>0</v>
          </cell>
          <cell r="AV4093" t="str">
            <v>NA</v>
          </cell>
          <cell r="AW4093" t="str">
            <v>NA</v>
          </cell>
          <cell r="AX4093" t="str">
            <v>NA</v>
          </cell>
          <cell r="AY4093" t="str">
            <v>NA</v>
          </cell>
        </row>
        <row r="4094">
          <cell r="A4094" t="str">
            <v>SC:Aserradero Moira</v>
          </cell>
          <cell r="B4094" t="str">
            <v>Phil Ward</v>
          </cell>
          <cell r="C4094" t="str">
            <v>South America</v>
          </cell>
          <cell r="D4094" t="str">
            <v>Bolivia</v>
          </cell>
          <cell r="E4094" t="str">
            <v>NA</v>
          </cell>
          <cell r="F4094" t="str">
            <v>NA</v>
          </cell>
          <cell r="G4094" t="str">
            <v>NA</v>
          </cell>
          <cell r="H4094" t="str">
            <v>NA</v>
          </cell>
          <cell r="I4094">
            <v>180</v>
          </cell>
          <cell r="J4094">
            <v>-14.566700000000001</v>
          </cell>
          <cell r="K4094">
            <v>-61.2</v>
          </cell>
          <cell r="L4094" t="str">
            <v>NA</v>
          </cell>
          <cell r="M4094" t="str">
            <v>NA</v>
          </cell>
          <cell r="N4094" t="str">
            <v>NA</v>
          </cell>
          <cell r="O4094" t="str">
            <v>NA</v>
          </cell>
          <cell r="P4094" t="str">
            <v>NA</v>
          </cell>
          <cell r="Q4094" t="str">
            <v>NA</v>
          </cell>
          <cell r="R4094" t="str">
            <v>NA</v>
          </cell>
          <cell r="S4094">
            <v>27</v>
          </cell>
          <cell r="T4094">
            <v>14</v>
          </cell>
          <cell r="U4094">
            <v>1993</v>
          </cell>
          <cell r="V4094" t="str">
            <v>NA</v>
          </cell>
          <cell r="W4094" t="str">
            <v>NA</v>
          </cell>
          <cell r="X4094" t="str">
            <v>NA</v>
          </cell>
          <cell r="Y4094" t="str">
            <v>NA</v>
          </cell>
          <cell r="Z4094" t="str">
            <v>NA</v>
          </cell>
          <cell r="AA4094" t="str">
            <v>NA</v>
          </cell>
          <cell r="AB4094" t="str">
            <v>NA</v>
          </cell>
          <cell r="AC4094" t="str">
            <v>NA</v>
          </cell>
          <cell r="AD4094" t="str">
            <v>NA</v>
          </cell>
          <cell r="AE4094" t="str">
            <v>NA</v>
          </cell>
          <cell r="AF4094" t="str">
            <v>NA</v>
          </cell>
          <cell r="AG4094" t="str">
            <v>NA</v>
          </cell>
          <cell r="AH4094" t="str">
            <v>NA</v>
          </cell>
          <cell r="AI4094" t="e">
            <v>#VALUE!</v>
          </cell>
          <cell r="AJ4094" t="str">
            <v>NA</v>
          </cell>
          <cell r="AK4094" t="str">
            <v>NA</v>
          </cell>
          <cell r="AL4094" t="str">
            <v>NA</v>
          </cell>
          <cell r="AM4094" t="str">
            <v>NA</v>
          </cell>
          <cell r="AN4094" t="str">
            <v>NA</v>
          </cell>
          <cell r="AO4094" t="str">
            <v>NA</v>
          </cell>
          <cell r="AP4094" t="str">
            <v>NA</v>
          </cell>
          <cell r="AQ4094" t="str">
            <v>NA</v>
          </cell>
          <cell r="AR4094" t="str">
            <v>NA</v>
          </cell>
          <cell r="AS4094" t="str">
            <v>NA</v>
          </cell>
          <cell r="AT4094" t="str">
            <v>NE25 trop.moist for.</v>
          </cell>
          <cell r="AU4094">
            <v>0</v>
          </cell>
          <cell r="AV4094" t="str">
            <v>NA</v>
          </cell>
          <cell r="AW4094" t="str">
            <v>NA</v>
          </cell>
          <cell r="AX4094" t="str">
            <v>NA</v>
          </cell>
          <cell r="AY4094" t="str">
            <v>NA</v>
          </cell>
        </row>
        <row r="4095">
          <cell r="A4095" t="str">
            <v>SC:Buena Vista</v>
          </cell>
          <cell r="B4095" t="str">
            <v>Phil Ward</v>
          </cell>
          <cell r="C4095" t="str">
            <v>South America</v>
          </cell>
          <cell r="D4095" t="str">
            <v>Bolivia</v>
          </cell>
          <cell r="E4095" t="str">
            <v>NA</v>
          </cell>
          <cell r="F4095" t="str">
            <v>NA</v>
          </cell>
          <cell r="G4095" t="str">
            <v>NA</v>
          </cell>
          <cell r="H4095" t="str">
            <v>NA</v>
          </cell>
          <cell r="I4095">
            <v>350</v>
          </cell>
          <cell r="J4095">
            <v>-17.45</v>
          </cell>
          <cell r="K4095">
            <v>-63.666699999999999</v>
          </cell>
          <cell r="L4095" t="str">
            <v>NA</v>
          </cell>
          <cell r="M4095" t="str">
            <v>NA</v>
          </cell>
          <cell r="N4095" t="str">
            <v>NA</v>
          </cell>
          <cell r="O4095" t="str">
            <v>NA</v>
          </cell>
          <cell r="P4095" t="str">
            <v>NA</v>
          </cell>
          <cell r="Q4095" t="str">
            <v>NA</v>
          </cell>
          <cell r="R4095" t="str">
            <v>NA</v>
          </cell>
          <cell r="S4095">
            <v>18</v>
          </cell>
          <cell r="T4095">
            <v>15</v>
          </cell>
          <cell r="U4095">
            <v>1993</v>
          </cell>
          <cell r="V4095" t="str">
            <v>NA</v>
          </cell>
          <cell r="W4095" t="str">
            <v>NA</v>
          </cell>
          <cell r="X4095" t="str">
            <v>NA</v>
          </cell>
          <cell r="Y4095" t="str">
            <v>NA</v>
          </cell>
          <cell r="Z4095" t="str">
            <v>NA</v>
          </cell>
          <cell r="AA4095" t="str">
            <v>NA</v>
          </cell>
          <cell r="AB4095" t="str">
            <v>NA</v>
          </cell>
          <cell r="AC4095" t="str">
            <v>NA</v>
          </cell>
          <cell r="AD4095" t="str">
            <v>NA</v>
          </cell>
          <cell r="AE4095" t="str">
            <v>NA</v>
          </cell>
          <cell r="AF4095" t="str">
            <v>NA</v>
          </cell>
          <cell r="AG4095" t="str">
            <v>NA</v>
          </cell>
          <cell r="AH4095" t="str">
            <v>NA</v>
          </cell>
          <cell r="AI4095" t="e">
            <v>#VALUE!</v>
          </cell>
          <cell r="AJ4095" t="str">
            <v>NA</v>
          </cell>
          <cell r="AK4095" t="str">
            <v>NA</v>
          </cell>
          <cell r="AL4095" t="str">
            <v>NA</v>
          </cell>
          <cell r="AM4095" t="str">
            <v>NA</v>
          </cell>
          <cell r="AN4095" t="str">
            <v>NA</v>
          </cell>
          <cell r="AO4095" t="str">
            <v>NA</v>
          </cell>
          <cell r="AP4095" t="str">
            <v>NA</v>
          </cell>
          <cell r="AQ4095" t="str">
            <v>NA</v>
          </cell>
          <cell r="AR4095" t="str">
            <v>NA</v>
          </cell>
          <cell r="AS4095" t="str">
            <v>NA</v>
          </cell>
          <cell r="AT4095" t="str">
            <v>NC75 2nd-growth rf</v>
          </cell>
          <cell r="AU4095">
            <v>0</v>
          </cell>
          <cell r="AV4095" t="str">
            <v>NA</v>
          </cell>
          <cell r="AW4095" t="str">
            <v>NA</v>
          </cell>
          <cell r="AX4095" t="str">
            <v>NA</v>
          </cell>
          <cell r="AY4095" t="str">
            <v>NA</v>
          </cell>
        </row>
        <row r="4096">
          <cell r="A4096" t="str">
            <v>SC:Las Gamas</v>
          </cell>
          <cell r="B4096" t="str">
            <v>Phil Ward</v>
          </cell>
          <cell r="C4096" t="str">
            <v>South America</v>
          </cell>
          <cell r="D4096" t="str">
            <v>Bolivia</v>
          </cell>
          <cell r="E4096" t="str">
            <v>NA</v>
          </cell>
          <cell r="F4096" t="str">
            <v>NA</v>
          </cell>
          <cell r="G4096" t="str">
            <v>NA</v>
          </cell>
          <cell r="H4096" t="str">
            <v>NA</v>
          </cell>
          <cell r="I4096">
            <v>700</v>
          </cell>
          <cell r="J4096">
            <v>-14.8</v>
          </cell>
          <cell r="K4096">
            <v>-60.383299999999998</v>
          </cell>
          <cell r="L4096" t="str">
            <v>NA</v>
          </cell>
          <cell r="M4096" t="str">
            <v>NA</v>
          </cell>
          <cell r="N4096" t="str">
            <v>NA</v>
          </cell>
          <cell r="O4096" t="str">
            <v>NA</v>
          </cell>
          <cell r="P4096" t="str">
            <v>NA</v>
          </cell>
          <cell r="Q4096" t="str">
            <v>NA</v>
          </cell>
          <cell r="R4096" t="str">
            <v>NA</v>
          </cell>
          <cell r="S4096">
            <v>3</v>
          </cell>
          <cell r="T4096">
            <v>16</v>
          </cell>
          <cell r="U4096">
            <v>1993</v>
          </cell>
          <cell r="V4096" t="str">
            <v>NA</v>
          </cell>
          <cell r="W4096" t="str">
            <v>NA</v>
          </cell>
          <cell r="X4096" t="str">
            <v>NA</v>
          </cell>
          <cell r="Y4096" t="str">
            <v>NA</v>
          </cell>
          <cell r="Z4096" t="str">
            <v>NA</v>
          </cell>
          <cell r="AA4096" t="str">
            <v>NA</v>
          </cell>
          <cell r="AB4096" t="str">
            <v>NA</v>
          </cell>
          <cell r="AC4096" t="str">
            <v>NA</v>
          </cell>
          <cell r="AD4096" t="str">
            <v>NA</v>
          </cell>
          <cell r="AE4096" t="str">
            <v>NA</v>
          </cell>
          <cell r="AF4096" t="str">
            <v>NA</v>
          </cell>
          <cell r="AG4096" t="str">
            <v>NA</v>
          </cell>
          <cell r="AH4096" t="str">
            <v>NA</v>
          </cell>
          <cell r="AI4096" t="e">
            <v>#VALUE!</v>
          </cell>
          <cell r="AJ4096" t="str">
            <v>NA</v>
          </cell>
          <cell r="AK4096" t="str">
            <v>NA</v>
          </cell>
          <cell r="AL4096" t="str">
            <v>NA</v>
          </cell>
          <cell r="AM4096" t="str">
            <v>NA</v>
          </cell>
          <cell r="AN4096" t="str">
            <v>NA</v>
          </cell>
          <cell r="AO4096" t="str">
            <v>NA</v>
          </cell>
          <cell r="AP4096" t="str">
            <v>NA</v>
          </cell>
          <cell r="AQ4096" t="str">
            <v>NA</v>
          </cell>
          <cell r="AR4096" t="str">
            <v>NA</v>
          </cell>
          <cell r="AS4096" t="str">
            <v>NA</v>
          </cell>
          <cell r="AT4096" t="str">
            <v>NC25 rainforest</v>
          </cell>
          <cell r="AU4096">
            <v>0</v>
          </cell>
          <cell r="AV4096" t="str">
            <v>NA</v>
          </cell>
          <cell r="AW4096" t="str">
            <v>NA</v>
          </cell>
          <cell r="AX4096" t="str">
            <v>NA</v>
          </cell>
          <cell r="AY4096" t="str">
            <v>NA</v>
          </cell>
        </row>
        <row r="4097">
          <cell r="A4097" t="str">
            <v>SC001</v>
          </cell>
          <cell r="B4097" t="str">
            <v>Resasco2014a</v>
          </cell>
          <cell r="C4097" t="str">
            <v>North America</v>
          </cell>
          <cell r="D4097" t="str">
            <v>USA</v>
          </cell>
          <cell r="E4097" t="str">
            <v>South Carolina</v>
          </cell>
          <cell r="F4097" t="str">
            <v>Savannah River Site</v>
          </cell>
          <cell r="G4097" t="str">
            <v>Savannah River Site - corridor experiments</v>
          </cell>
          <cell r="H4097">
            <v>0</v>
          </cell>
          <cell r="I4097">
            <v>115</v>
          </cell>
          <cell r="J4097">
            <v>33.369900000000001</v>
          </cell>
          <cell r="K4097">
            <v>-81.702699999999993</v>
          </cell>
          <cell r="L4097" t="str">
            <v>Google Maps API Elevation Service</v>
          </cell>
          <cell r="M4097">
            <v>0</v>
          </cell>
          <cell r="N4097">
            <v>1542</v>
          </cell>
          <cell r="O4097">
            <v>32</v>
          </cell>
          <cell r="P4097">
            <v>30</v>
          </cell>
          <cell r="Q4097">
            <v>2</v>
          </cell>
          <cell r="R4097" t="str">
            <v>NA</v>
          </cell>
          <cell r="S4097" t="str">
            <v>NA</v>
          </cell>
          <cell r="T4097" t="str">
            <v>NA</v>
          </cell>
          <cell r="U4097">
            <v>2008</v>
          </cell>
          <cell r="V4097" t="str">
            <v>NA</v>
          </cell>
          <cell r="W4097" t="str">
            <v>NA</v>
          </cell>
          <cell r="X4097">
            <v>2008</v>
          </cell>
          <cell r="Y4097" t="str">
            <v>NA</v>
          </cell>
          <cell r="Z4097" t="str">
            <v>NA</v>
          </cell>
          <cell r="AA4097" t="str">
            <v>NA</v>
          </cell>
          <cell r="AB4097" t="str">
            <v>NA</v>
          </cell>
          <cell r="AC4097" t="str">
            <v>NA</v>
          </cell>
          <cell r="AD4097" t="str">
            <v>deployed pitfall traps in cleared patches of corridor experiment. Pitfall traps 55.5 mL (28.6 mm inner diameter) plastic vial, onethird full of 50% propylene glycol, inserted flush with the soil surface. To reduce ‘‘digging-in effects,’’  left traps capped for 48 h. Once uncapped, traps were open for 48 h.</v>
          </cell>
          <cell r="AE4097">
            <v>36</v>
          </cell>
          <cell r="AF4097" t="str">
            <v>NA</v>
          </cell>
          <cell r="AG4097" t="str">
            <v>NA</v>
          </cell>
          <cell r="AH4097">
            <v>48</v>
          </cell>
          <cell r="AI4097">
            <v>72</v>
          </cell>
          <cell r="AJ4097" t="str">
            <v>NA</v>
          </cell>
          <cell r="AK4097" t="str">
            <v>NA</v>
          </cell>
          <cell r="AL4097" t="str">
            <v>NA</v>
          </cell>
          <cell r="AM4097" t="str">
            <v>NA</v>
          </cell>
          <cell r="AN4097" t="str">
            <v>NA</v>
          </cell>
          <cell r="AO4097" t="str">
            <v>NA</v>
          </cell>
          <cell r="AP4097" t="str">
            <v>NA</v>
          </cell>
          <cell r="AQ4097" t="str">
            <v>NA</v>
          </cell>
          <cell r="AR4097" t="str">
            <v>NA</v>
          </cell>
          <cell r="AS4097" t="str">
            <v>NA</v>
          </cell>
          <cell r="AT4097" t="str">
            <v>cleared, open early successional patches</v>
          </cell>
          <cell r="AU4097">
            <v>0</v>
          </cell>
          <cell r="AV4097" t="str">
            <v>NA</v>
          </cell>
          <cell r="AW4097" t="str">
            <v>NA</v>
          </cell>
          <cell r="AX4097" t="str">
            <v>Open patches of early-successional longleaf pine (Pinus palustris) savanna undergoing restoration</v>
          </cell>
          <cell r="AY4097" t="str">
            <v>NA</v>
          </cell>
        </row>
        <row r="4098">
          <cell r="A4098" t="str">
            <v>SC002</v>
          </cell>
          <cell r="B4098" t="str">
            <v>Resasco2014a</v>
          </cell>
          <cell r="C4098" t="str">
            <v>North America</v>
          </cell>
          <cell r="D4098" t="str">
            <v>USA</v>
          </cell>
          <cell r="E4098" t="str">
            <v>South Carolina</v>
          </cell>
          <cell r="F4098" t="str">
            <v>Savannah River Site</v>
          </cell>
          <cell r="G4098" t="str">
            <v>Savannah River Site - corridor experiments</v>
          </cell>
          <cell r="H4098">
            <v>0</v>
          </cell>
          <cell r="I4098">
            <v>73</v>
          </cell>
          <cell r="J4098">
            <v>33.299399999999999</v>
          </cell>
          <cell r="K4098">
            <v>-81.749200000000002</v>
          </cell>
          <cell r="L4098" t="str">
            <v>Google Maps API Elevation Service</v>
          </cell>
          <cell r="M4098">
            <v>0</v>
          </cell>
          <cell r="N4098">
            <v>4840</v>
          </cell>
          <cell r="O4098">
            <v>11</v>
          </cell>
          <cell r="P4098">
            <v>9</v>
          </cell>
          <cell r="Q4098">
            <v>2</v>
          </cell>
          <cell r="R4098" t="str">
            <v>NA</v>
          </cell>
          <cell r="S4098" t="str">
            <v>NA</v>
          </cell>
          <cell r="T4098" t="str">
            <v>NA</v>
          </cell>
          <cell r="U4098">
            <v>2008</v>
          </cell>
          <cell r="V4098" t="str">
            <v>NA</v>
          </cell>
          <cell r="W4098" t="str">
            <v>NA</v>
          </cell>
          <cell r="X4098">
            <v>2008</v>
          </cell>
          <cell r="Y4098" t="str">
            <v>NA</v>
          </cell>
          <cell r="Z4098" t="str">
            <v>NA</v>
          </cell>
          <cell r="AA4098" t="str">
            <v>NA</v>
          </cell>
          <cell r="AB4098" t="str">
            <v>NA</v>
          </cell>
          <cell r="AC4098" t="str">
            <v>NA</v>
          </cell>
          <cell r="AD4098" t="str">
            <v>deployed pitfall traps in cleared patches of corridor experiment. Pitfall traps 55.5 mL (28.6 mm inner diameter) plastic vial, onethird full of 50% propylene glycol, inserted flush with the soil surface. To reduce ‘‘digging-in effects,’’  left traps capped for 48 h. Once uncapped, traps were open for 48 h.</v>
          </cell>
          <cell r="AE4098">
            <v>36</v>
          </cell>
          <cell r="AF4098" t="str">
            <v>NA</v>
          </cell>
          <cell r="AG4098" t="str">
            <v>NA</v>
          </cell>
          <cell r="AH4098">
            <v>48</v>
          </cell>
          <cell r="AI4098">
            <v>72</v>
          </cell>
          <cell r="AJ4098" t="str">
            <v>NA</v>
          </cell>
          <cell r="AK4098" t="str">
            <v>NA</v>
          </cell>
          <cell r="AL4098" t="str">
            <v>NA</v>
          </cell>
          <cell r="AM4098" t="str">
            <v>NA</v>
          </cell>
          <cell r="AN4098" t="str">
            <v>NA</v>
          </cell>
          <cell r="AO4098" t="str">
            <v>NA</v>
          </cell>
          <cell r="AP4098" t="str">
            <v>NA</v>
          </cell>
          <cell r="AQ4098" t="str">
            <v>NA</v>
          </cell>
          <cell r="AR4098" t="str">
            <v>NA</v>
          </cell>
          <cell r="AS4098" t="str">
            <v>NA</v>
          </cell>
          <cell r="AT4098" t="str">
            <v>cleared, open early successional patches</v>
          </cell>
          <cell r="AU4098">
            <v>0</v>
          </cell>
          <cell r="AV4098" t="str">
            <v>NA</v>
          </cell>
          <cell r="AW4098" t="str">
            <v>NA</v>
          </cell>
          <cell r="AX4098" t="str">
            <v>Open patches of early-successional longleaf pine (Pinus palustris) savanna undergoing restoration</v>
          </cell>
          <cell r="AY4098" t="str">
            <v>NA</v>
          </cell>
        </row>
        <row r="4099">
          <cell r="A4099" t="str">
            <v>SC003</v>
          </cell>
          <cell r="B4099" t="str">
            <v>Resasco2014a</v>
          </cell>
          <cell r="C4099" t="str">
            <v>North America</v>
          </cell>
          <cell r="D4099" t="str">
            <v>USA</v>
          </cell>
          <cell r="E4099" t="str">
            <v>South Carolina</v>
          </cell>
          <cell r="F4099" t="str">
            <v>Savannah River Site</v>
          </cell>
          <cell r="G4099" t="str">
            <v>Savannah River Site - corridor experiments</v>
          </cell>
          <cell r="H4099">
            <v>0</v>
          </cell>
          <cell r="I4099">
            <v>83</v>
          </cell>
          <cell r="J4099">
            <v>33.111800000000002</v>
          </cell>
          <cell r="K4099">
            <v>-81.590800000000002</v>
          </cell>
          <cell r="L4099" t="str">
            <v>Google Maps API Elevation Service</v>
          </cell>
          <cell r="M4099">
            <v>0</v>
          </cell>
          <cell r="N4099">
            <v>815</v>
          </cell>
          <cell r="O4099">
            <v>20</v>
          </cell>
          <cell r="P4099">
            <v>18</v>
          </cell>
          <cell r="Q4099">
            <v>2</v>
          </cell>
          <cell r="R4099" t="str">
            <v>NA</v>
          </cell>
          <cell r="S4099" t="str">
            <v>NA</v>
          </cell>
          <cell r="T4099" t="str">
            <v>NA</v>
          </cell>
          <cell r="U4099">
            <v>2008</v>
          </cell>
          <cell r="V4099" t="str">
            <v>NA</v>
          </cell>
          <cell r="W4099" t="str">
            <v>NA</v>
          </cell>
          <cell r="X4099">
            <v>2008</v>
          </cell>
          <cell r="Y4099" t="str">
            <v>NA</v>
          </cell>
          <cell r="Z4099" t="str">
            <v>NA</v>
          </cell>
          <cell r="AA4099" t="str">
            <v>NA</v>
          </cell>
          <cell r="AB4099" t="str">
            <v>NA</v>
          </cell>
          <cell r="AC4099" t="str">
            <v>NA</v>
          </cell>
          <cell r="AD4099" t="str">
            <v>deployed pitfall traps in cleared patches of corridor experiment. Pitfall traps 55.5 mL (28.6 mm inner diameter) plastic vial, onethird full of 50% propylene glycol, inserted flush with the soil surface. To reduce ‘‘digging-in effects,’’  left traps capped for 48 h. Once uncapped, traps were open for 48 h.</v>
          </cell>
          <cell r="AE4099">
            <v>36</v>
          </cell>
          <cell r="AF4099" t="str">
            <v>NA</v>
          </cell>
          <cell r="AG4099" t="str">
            <v>NA</v>
          </cell>
          <cell r="AH4099">
            <v>48</v>
          </cell>
          <cell r="AI4099">
            <v>72</v>
          </cell>
          <cell r="AJ4099" t="str">
            <v>NA</v>
          </cell>
          <cell r="AK4099" t="str">
            <v>NA</v>
          </cell>
          <cell r="AL4099" t="str">
            <v>NA</v>
          </cell>
          <cell r="AM4099" t="str">
            <v>NA</v>
          </cell>
          <cell r="AN4099" t="str">
            <v>NA</v>
          </cell>
          <cell r="AO4099" t="str">
            <v>NA</v>
          </cell>
          <cell r="AP4099" t="str">
            <v>NA</v>
          </cell>
          <cell r="AQ4099" t="str">
            <v>NA</v>
          </cell>
          <cell r="AR4099" t="str">
            <v>NA</v>
          </cell>
          <cell r="AS4099" t="str">
            <v>NA</v>
          </cell>
          <cell r="AT4099" t="str">
            <v>cleared, open early successional patches</v>
          </cell>
          <cell r="AU4099">
            <v>0</v>
          </cell>
          <cell r="AV4099" t="str">
            <v>NA</v>
          </cell>
          <cell r="AW4099" t="str">
            <v>NA</v>
          </cell>
          <cell r="AX4099" t="str">
            <v>Open patches of early-successional longleaf pine (Pinus palustris) savanna undergoing restoration</v>
          </cell>
          <cell r="AY4099" t="str">
            <v>NA</v>
          </cell>
        </row>
        <row r="4100">
          <cell r="A4100" t="str">
            <v>SC004</v>
          </cell>
          <cell r="B4100" t="str">
            <v>Resasco2014a</v>
          </cell>
          <cell r="C4100" t="str">
            <v>North America</v>
          </cell>
          <cell r="D4100" t="str">
            <v>USA</v>
          </cell>
          <cell r="E4100" t="str">
            <v>South Carolina</v>
          </cell>
          <cell r="F4100" t="str">
            <v>Savannah River Site</v>
          </cell>
          <cell r="G4100" t="str">
            <v>Savannah River Site - corridor experiments</v>
          </cell>
          <cell r="H4100">
            <v>0</v>
          </cell>
          <cell r="I4100">
            <v>85</v>
          </cell>
          <cell r="J4100">
            <v>33.325800000000001</v>
          </cell>
          <cell r="K4100">
            <v>-81.585899999999995</v>
          </cell>
          <cell r="L4100" t="str">
            <v>Google Maps API Elevation Service</v>
          </cell>
          <cell r="M4100">
            <v>0</v>
          </cell>
          <cell r="N4100">
            <v>468</v>
          </cell>
          <cell r="O4100">
            <v>23</v>
          </cell>
          <cell r="P4100">
            <v>21</v>
          </cell>
          <cell r="Q4100">
            <v>2</v>
          </cell>
          <cell r="R4100" t="str">
            <v>NA</v>
          </cell>
          <cell r="S4100" t="str">
            <v>NA</v>
          </cell>
          <cell r="T4100" t="str">
            <v>NA</v>
          </cell>
          <cell r="U4100">
            <v>2008</v>
          </cell>
          <cell r="V4100" t="str">
            <v>NA</v>
          </cell>
          <cell r="W4100" t="str">
            <v>NA</v>
          </cell>
          <cell r="X4100">
            <v>2008</v>
          </cell>
          <cell r="Y4100" t="str">
            <v>NA</v>
          </cell>
          <cell r="Z4100" t="str">
            <v>NA</v>
          </cell>
          <cell r="AA4100" t="str">
            <v>NA</v>
          </cell>
          <cell r="AB4100" t="str">
            <v>NA</v>
          </cell>
          <cell r="AC4100" t="str">
            <v>NA</v>
          </cell>
          <cell r="AD4100" t="str">
            <v>deployed pitfall traps in cleared patches of corridor experiment. Pitfall traps 55.5 mL (28.6 mm inner diameter) plastic vial, onethird full of 50% propylene glycol, inserted flush with the soil surface. To reduce ‘‘digging-in effects,’’  left traps capped for 48 h. Once uncapped, traps were open for 48 h.</v>
          </cell>
          <cell r="AE4100">
            <v>36</v>
          </cell>
          <cell r="AF4100" t="str">
            <v>NA</v>
          </cell>
          <cell r="AG4100" t="str">
            <v>NA</v>
          </cell>
          <cell r="AH4100">
            <v>48</v>
          </cell>
          <cell r="AI4100">
            <v>72</v>
          </cell>
          <cell r="AJ4100" t="str">
            <v>NA</v>
          </cell>
          <cell r="AK4100" t="str">
            <v>NA</v>
          </cell>
          <cell r="AL4100" t="str">
            <v>NA</v>
          </cell>
          <cell r="AM4100" t="str">
            <v>NA</v>
          </cell>
          <cell r="AN4100" t="str">
            <v>NA</v>
          </cell>
          <cell r="AO4100" t="str">
            <v>NA</v>
          </cell>
          <cell r="AP4100" t="str">
            <v>NA</v>
          </cell>
          <cell r="AQ4100" t="str">
            <v>NA</v>
          </cell>
          <cell r="AR4100" t="str">
            <v>NA</v>
          </cell>
          <cell r="AS4100" t="str">
            <v>NA</v>
          </cell>
          <cell r="AT4100" t="str">
            <v>cleared, open early successional patches</v>
          </cell>
          <cell r="AU4100">
            <v>0</v>
          </cell>
          <cell r="AV4100" t="str">
            <v>NA</v>
          </cell>
          <cell r="AW4100" t="str">
            <v>NA</v>
          </cell>
          <cell r="AX4100" t="str">
            <v>Open patches of early-successional longleaf pine (Pinus palustris) savanna undergoing restoration</v>
          </cell>
          <cell r="AY4100" t="str">
            <v>NA</v>
          </cell>
        </row>
        <row r="4101">
          <cell r="A4101" t="str">
            <v>SC005</v>
          </cell>
          <cell r="B4101" t="str">
            <v>Resasco2014a</v>
          </cell>
          <cell r="C4101" t="str">
            <v>North America</v>
          </cell>
          <cell r="D4101" t="str">
            <v>USA</v>
          </cell>
          <cell r="E4101" t="str">
            <v>South Carolina</v>
          </cell>
          <cell r="F4101" t="str">
            <v>Savannah River Site</v>
          </cell>
          <cell r="G4101" t="str">
            <v>Savannah River Site - corridor experiments</v>
          </cell>
          <cell r="H4101">
            <v>0</v>
          </cell>
          <cell r="I4101">
            <v>91</v>
          </cell>
          <cell r="J4101">
            <v>33.311100000000003</v>
          </cell>
          <cell r="K4101">
            <v>-81.573099999999997</v>
          </cell>
          <cell r="L4101" t="str">
            <v>Google Maps API Elevation Service</v>
          </cell>
          <cell r="M4101">
            <v>0</v>
          </cell>
          <cell r="N4101">
            <v>638</v>
          </cell>
          <cell r="O4101">
            <v>26</v>
          </cell>
          <cell r="P4101">
            <v>23</v>
          </cell>
          <cell r="Q4101">
            <v>3</v>
          </cell>
          <cell r="R4101" t="str">
            <v>NA</v>
          </cell>
          <cell r="S4101" t="str">
            <v>NA</v>
          </cell>
          <cell r="T4101" t="str">
            <v>NA</v>
          </cell>
          <cell r="U4101">
            <v>2008</v>
          </cell>
          <cell r="V4101" t="str">
            <v>NA</v>
          </cell>
          <cell r="W4101" t="str">
            <v>NA</v>
          </cell>
          <cell r="X4101">
            <v>2008</v>
          </cell>
          <cell r="Y4101" t="str">
            <v>NA</v>
          </cell>
          <cell r="Z4101" t="str">
            <v>NA</v>
          </cell>
          <cell r="AA4101" t="str">
            <v>NA</v>
          </cell>
          <cell r="AB4101" t="str">
            <v>NA</v>
          </cell>
          <cell r="AC4101" t="str">
            <v>NA</v>
          </cell>
          <cell r="AD4101" t="str">
            <v>deployed pitfall traps in cleared patches of corridor experiment. Pitfall traps 55.5 mL (28.6 mm inner diameter) plastic vial, onethird full of 50% propylene glycol, inserted flush with the soil surface. To reduce ‘‘digging-in effects,’’  left traps capped for 48 h. Once uncapped, traps were open for 48 h.</v>
          </cell>
          <cell r="AE4101">
            <v>36</v>
          </cell>
          <cell r="AF4101" t="str">
            <v>NA</v>
          </cell>
          <cell r="AG4101" t="str">
            <v>NA</v>
          </cell>
          <cell r="AH4101">
            <v>48</v>
          </cell>
          <cell r="AI4101">
            <v>72</v>
          </cell>
          <cell r="AJ4101" t="str">
            <v>NA</v>
          </cell>
          <cell r="AK4101" t="str">
            <v>NA</v>
          </cell>
          <cell r="AL4101" t="str">
            <v>NA</v>
          </cell>
          <cell r="AM4101" t="str">
            <v>NA</v>
          </cell>
          <cell r="AN4101" t="str">
            <v>NA</v>
          </cell>
          <cell r="AO4101" t="str">
            <v>NA</v>
          </cell>
          <cell r="AP4101" t="str">
            <v>NA</v>
          </cell>
          <cell r="AQ4101" t="str">
            <v>NA</v>
          </cell>
          <cell r="AR4101" t="str">
            <v>NA</v>
          </cell>
          <cell r="AS4101" t="str">
            <v>NA</v>
          </cell>
          <cell r="AT4101" t="str">
            <v>cleared, open early successional patches</v>
          </cell>
          <cell r="AU4101">
            <v>0</v>
          </cell>
          <cell r="AV4101" t="str">
            <v>NA</v>
          </cell>
          <cell r="AW4101" t="str">
            <v>NA</v>
          </cell>
          <cell r="AX4101" t="str">
            <v>Open patches of early-successional longleaf pine (Pinus palustris) savanna undergoing restoration</v>
          </cell>
          <cell r="AY4101" t="str">
            <v>NA</v>
          </cell>
        </row>
        <row r="4102">
          <cell r="A4102" t="str">
            <v>SC006</v>
          </cell>
          <cell r="B4102" t="str">
            <v>Resasco2014a</v>
          </cell>
          <cell r="C4102" t="str">
            <v>North America</v>
          </cell>
          <cell r="D4102" t="str">
            <v>USA</v>
          </cell>
          <cell r="E4102" t="str">
            <v>South Carolina</v>
          </cell>
          <cell r="F4102" t="str">
            <v>Savannah River Site</v>
          </cell>
          <cell r="G4102" t="str">
            <v>Savannah River Site - corridor experiments</v>
          </cell>
          <cell r="H4102">
            <v>0</v>
          </cell>
          <cell r="I4102">
            <v>92</v>
          </cell>
          <cell r="J4102">
            <v>33.3232</v>
          </cell>
          <cell r="K4102">
            <v>-81.535600000000002</v>
          </cell>
          <cell r="L4102" t="str">
            <v>Google Maps API Elevation Service</v>
          </cell>
          <cell r="M4102">
            <v>0</v>
          </cell>
          <cell r="N4102">
            <v>450</v>
          </cell>
          <cell r="O4102">
            <v>24</v>
          </cell>
          <cell r="P4102">
            <v>22</v>
          </cell>
          <cell r="Q4102">
            <v>2</v>
          </cell>
          <cell r="R4102" t="str">
            <v>NA</v>
          </cell>
          <cell r="S4102" t="str">
            <v>NA</v>
          </cell>
          <cell r="T4102" t="str">
            <v>NA</v>
          </cell>
          <cell r="U4102">
            <v>2008</v>
          </cell>
          <cell r="V4102" t="str">
            <v>NA</v>
          </cell>
          <cell r="W4102" t="str">
            <v>NA</v>
          </cell>
          <cell r="X4102">
            <v>2008</v>
          </cell>
          <cell r="Y4102" t="str">
            <v>NA</v>
          </cell>
          <cell r="Z4102" t="str">
            <v>NA</v>
          </cell>
          <cell r="AA4102" t="str">
            <v>NA</v>
          </cell>
          <cell r="AB4102" t="str">
            <v>NA</v>
          </cell>
          <cell r="AC4102" t="str">
            <v>NA</v>
          </cell>
          <cell r="AD4102" t="str">
            <v>deployed pitfall traps in cleared patches of corridor experiment. Pitfall traps 55.5 mL (28.6 mm inner diameter) plastic vial, onethird full of 50% propylene glycol, inserted flush with the soil surface. To reduce ‘‘digging-in effects,’’  left traps capped for 48 h. Once uncapped, traps were open for 48 h.</v>
          </cell>
          <cell r="AE4102">
            <v>36</v>
          </cell>
          <cell r="AF4102" t="str">
            <v>NA</v>
          </cell>
          <cell r="AG4102" t="str">
            <v>NA</v>
          </cell>
          <cell r="AH4102">
            <v>48</v>
          </cell>
          <cell r="AI4102">
            <v>72</v>
          </cell>
          <cell r="AJ4102" t="str">
            <v>NA</v>
          </cell>
          <cell r="AK4102" t="str">
            <v>NA</v>
          </cell>
          <cell r="AL4102" t="str">
            <v>NA</v>
          </cell>
          <cell r="AM4102" t="str">
            <v>NA</v>
          </cell>
          <cell r="AN4102" t="str">
            <v>NA</v>
          </cell>
          <cell r="AO4102" t="str">
            <v>NA</v>
          </cell>
          <cell r="AP4102" t="str">
            <v>NA</v>
          </cell>
          <cell r="AQ4102" t="str">
            <v>NA</v>
          </cell>
          <cell r="AR4102" t="str">
            <v>NA</v>
          </cell>
          <cell r="AS4102" t="str">
            <v>NA</v>
          </cell>
          <cell r="AT4102" t="str">
            <v>cleared, open early successional patches</v>
          </cell>
          <cell r="AU4102">
            <v>0</v>
          </cell>
          <cell r="AV4102" t="str">
            <v>NA</v>
          </cell>
          <cell r="AW4102" t="str">
            <v>NA</v>
          </cell>
          <cell r="AX4102" t="str">
            <v>Open patches of early-successional longleaf pine (Pinus palustris) savanna undergoing restoration</v>
          </cell>
          <cell r="AY4102" t="str">
            <v>NA</v>
          </cell>
        </row>
        <row r="4103">
          <cell r="A4103" t="str">
            <v>SC007</v>
          </cell>
          <cell r="B4103" t="str">
            <v>Resasco2014a</v>
          </cell>
          <cell r="C4103" t="str">
            <v>North America</v>
          </cell>
          <cell r="D4103" t="str">
            <v>USA</v>
          </cell>
          <cell r="E4103" t="str">
            <v>South Carolina</v>
          </cell>
          <cell r="F4103" t="str">
            <v>Savannah River Site</v>
          </cell>
          <cell r="G4103" t="str">
            <v>Savannah River Site - corridor experiments</v>
          </cell>
          <cell r="H4103">
            <v>0</v>
          </cell>
          <cell r="I4103">
            <v>84</v>
          </cell>
          <cell r="J4103">
            <v>33.2941</v>
          </cell>
          <cell r="K4103">
            <v>-81.529200000000003</v>
          </cell>
          <cell r="L4103" t="str">
            <v>Google Maps API Elevation Service</v>
          </cell>
          <cell r="M4103">
            <v>0</v>
          </cell>
          <cell r="N4103">
            <v>931</v>
          </cell>
          <cell r="O4103">
            <v>18</v>
          </cell>
          <cell r="P4103">
            <v>16</v>
          </cell>
          <cell r="Q4103">
            <v>2</v>
          </cell>
          <cell r="R4103" t="str">
            <v>NA</v>
          </cell>
          <cell r="S4103" t="str">
            <v>NA</v>
          </cell>
          <cell r="T4103" t="str">
            <v>NA</v>
          </cell>
          <cell r="U4103">
            <v>2008</v>
          </cell>
          <cell r="V4103" t="str">
            <v>NA</v>
          </cell>
          <cell r="W4103" t="str">
            <v>NA</v>
          </cell>
          <cell r="X4103">
            <v>2008</v>
          </cell>
          <cell r="Y4103" t="str">
            <v>NA</v>
          </cell>
          <cell r="Z4103" t="str">
            <v>NA</v>
          </cell>
          <cell r="AA4103" t="str">
            <v>NA</v>
          </cell>
          <cell r="AB4103" t="str">
            <v>NA</v>
          </cell>
          <cell r="AC4103" t="str">
            <v>NA</v>
          </cell>
          <cell r="AD4103" t="str">
            <v>deployed pitfall traps in cleared patches of corridor experiment. Pitfall traps 55.5 mL (28.6 mm inner diameter) plastic vial, onethird full of 50% propylene glycol, inserted flush with the soil surface. To reduce ‘‘digging-in effects,’’  left traps capped for 48 h. Once uncapped, traps were open for 48 h.</v>
          </cell>
          <cell r="AE4103">
            <v>36</v>
          </cell>
          <cell r="AF4103" t="str">
            <v>NA</v>
          </cell>
          <cell r="AG4103" t="str">
            <v>NA</v>
          </cell>
          <cell r="AH4103">
            <v>48</v>
          </cell>
          <cell r="AI4103">
            <v>72</v>
          </cell>
          <cell r="AJ4103" t="str">
            <v>NA</v>
          </cell>
          <cell r="AK4103" t="str">
            <v>NA</v>
          </cell>
          <cell r="AL4103" t="str">
            <v>NA</v>
          </cell>
          <cell r="AM4103" t="str">
            <v>NA</v>
          </cell>
          <cell r="AN4103" t="str">
            <v>NA</v>
          </cell>
          <cell r="AO4103" t="str">
            <v>NA</v>
          </cell>
          <cell r="AP4103" t="str">
            <v>NA</v>
          </cell>
          <cell r="AQ4103" t="str">
            <v>NA</v>
          </cell>
          <cell r="AR4103" t="str">
            <v>NA</v>
          </cell>
          <cell r="AS4103" t="str">
            <v>NA</v>
          </cell>
          <cell r="AT4103" t="str">
            <v>cleared, open early successional patches</v>
          </cell>
          <cell r="AU4103">
            <v>0</v>
          </cell>
          <cell r="AV4103" t="str">
            <v>NA</v>
          </cell>
          <cell r="AW4103" t="str">
            <v>NA</v>
          </cell>
          <cell r="AX4103" t="str">
            <v>Open patches of early-successional longleaf pine (Pinus palustris) savanna undergoing restoration</v>
          </cell>
          <cell r="AY4103" t="str">
            <v>NA</v>
          </cell>
        </row>
        <row r="4104">
          <cell r="A4104" t="str">
            <v>SC008</v>
          </cell>
          <cell r="B4104" t="str">
            <v>Resasco2014a</v>
          </cell>
          <cell r="C4104" t="str">
            <v>North America</v>
          </cell>
          <cell r="D4104" t="str">
            <v>USA</v>
          </cell>
          <cell r="E4104" t="str">
            <v>South Carolina</v>
          </cell>
          <cell r="F4104" t="str">
            <v>Savannah River Site</v>
          </cell>
          <cell r="G4104" t="str">
            <v>Savannah River Site - corridor experiments</v>
          </cell>
          <cell r="H4104">
            <v>0</v>
          </cell>
          <cell r="I4104">
            <v>80</v>
          </cell>
          <cell r="J4104">
            <v>33.279600000000002</v>
          </cell>
          <cell r="K4104">
            <v>-81.522900000000007</v>
          </cell>
          <cell r="L4104" t="str">
            <v>Google Maps API Elevation Service</v>
          </cell>
          <cell r="M4104">
            <v>0</v>
          </cell>
          <cell r="N4104">
            <v>1091</v>
          </cell>
          <cell r="O4104">
            <v>18</v>
          </cell>
          <cell r="P4104">
            <v>16</v>
          </cell>
          <cell r="Q4104">
            <v>2</v>
          </cell>
          <cell r="R4104" t="str">
            <v>NA</v>
          </cell>
          <cell r="S4104" t="str">
            <v>NA</v>
          </cell>
          <cell r="T4104" t="str">
            <v>NA</v>
          </cell>
          <cell r="U4104">
            <v>2008</v>
          </cell>
          <cell r="V4104" t="str">
            <v>NA</v>
          </cell>
          <cell r="W4104" t="str">
            <v>NA</v>
          </cell>
          <cell r="X4104">
            <v>2008</v>
          </cell>
          <cell r="Y4104" t="str">
            <v>NA</v>
          </cell>
          <cell r="Z4104" t="str">
            <v>NA</v>
          </cell>
          <cell r="AA4104" t="str">
            <v>NA</v>
          </cell>
          <cell r="AB4104" t="str">
            <v>NA</v>
          </cell>
          <cell r="AC4104" t="str">
            <v>NA</v>
          </cell>
          <cell r="AD4104" t="str">
            <v>deployed pitfall traps in cleared patches of corridor experiment. Pitfall traps 55.5 mL (28.6 mm inner diameter) plastic vial, onethird full of 50% propylene glycol, inserted flush with the soil surface. To reduce ‘‘digging-in effects,’’  left traps capped for 48 h. Once uncapped, traps were open for 48 h.</v>
          </cell>
          <cell r="AE4104">
            <v>36</v>
          </cell>
          <cell r="AF4104" t="str">
            <v>NA</v>
          </cell>
          <cell r="AG4104" t="str">
            <v>NA</v>
          </cell>
          <cell r="AH4104">
            <v>48</v>
          </cell>
          <cell r="AI4104">
            <v>72</v>
          </cell>
          <cell r="AJ4104" t="str">
            <v>NA</v>
          </cell>
          <cell r="AK4104" t="str">
            <v>NA</v>
          </cell>
          <cell r="AL4104" t="str">
            <v>NA</v>
          </cell>
          <cell r="AM4104" t="str">
            <v>NA</v>
          </cell>
          <cell r="AN4104" t="str">
            <v>NA</v>
          </cell>
          <cell r="AO4104" t="str">
            <v>NA</v>
          </cell>
          <cell r="AP4104" t="str">
            <v>NA</v>
          </cell>
          <cell r="AQ4104" t="str">
            <v>NA</v>
          </cell>
          <cell r="AR4104" t="str">
            <v>NA</v>
          </cell>
          <cell r="AS4104" t="str">
            <v>NA</v>
          </cell>
          <cell r="AT4104" t="str">
            <v>cleared, open early successional patches</v>
          </cell>
          <cell r="AU4104">
            <v>0</v>
          </cell>
          <cell r="AV4104" t="str">
            <v>NA</v>
          </cell>
          <cell r="AW4104" t="str">
            <v>NA</v>
          </cell>
          <cell r="AX4104" t="str">
            <v>Open patches of early-successional longleaf pine (Pinus palustris) savanna undergoing restoration</v>
          </cell>
          <cell r="AY4104" t="str">
            <v>NA</v>
          </cell>
        </row>
        <row r="4105">
          <cell r="A4105" t="str">
            <v>SC009</v>
          </cell>
          <cell r="B4105" t="str">
            <v>Resasco 2014b</v>
          </cell>
          <cell r="C4105" t="str">
            <v>North America</v>
          </cell>
          <cell r="D4105" t="str">
            <v>USA</v>
          </cell>
          <cell r="E4105" t="str">
            <v>South Carolina</v>
          </cell>
          <cell r="F4105" t="str">
            <v>Savannah River Site</v>
          </cell>
          <cell r="G4105" t="str">
            <v>Savannah River Site - oak scrub</v>
          </cell>
          <cell r="H4105">
            <v>0</v>
          </cell>
          <cell r="I4105">
            <v>79</v>
          </cell>
          <cell r="J4105">
            <v>33.286700000000003</v>
          </cell>
          <cell r="K4105">
            <v>-81.738699999999994</v>
          </cell>
          <cell r="L4105" t="str">
            <v>Google Maps API Elevation Service</v>
          </cell>
          <cell r="M4105">
            <v>0</v>
          </cell>
          <cell r="N4105">
            <v>5775</v>
          </cell>
          <cell r="O4105">
            <v>14</v>
          </cell>
          <cell r="P4105">
            <v>14</v>
          </cell>
          <cell r="Q4105">
            <v>0</v>
          </cell>
          <cell r="R4105" t="str">
            <v>NA</v>
          </cell>
          <cell r="S4105" t="str">
            <v>NA</v>
          </cell>
          <cell r="T4105" t="str">
            <v>NA</v>
          </cell>
          <cell r="U4105">
            <v>2010</v>
          </cell>
          <cell r="V4105" t="str">
            <v>NA</v>
          </cell>
          <cell r="W4105" t="str">
            <v>NA</v>
          </cell>
          <cell r="X4105">
            <v>2011</v>
          </cell>
          <cell r="Y4105" t="str">
            <v>NA</v>
          </cell>
          <cell r="Z4105" t="str">
            <v>NA</v>
          </cell>
          <cell r="AA4105" t="str">
            <v>NA</v>
          </cell>
          <cell r="AB4105" t="str">
            <v>NA</v>
          </cell>
          <cell r="AC4105" t="str">
            <v>NA</v>
          </cell>
          <cell r="AD4105" t="str">
            <v>Used 55 mL, 28.6 mm inner-diameter plastic-vial pitfall traps baited either with sugar or peanut butter solutions inserted into ground flush with the surface. Left open 24 h. Sampled in 2  Oak Scrub stands(88 traps).</v>
          </cell>
          <cell r="AE4105">
            <v>48</v>
          </cell>
          <cell r="AF4105" t="str">
            <v>NA</v>
          </cell>
          <cell r="AG4105" t="str">
            <v>NA</v>
          </cell>
          <cell r="AH4105">
            <v>24</v>
          </cell>
          <cell r="AI4105">
            <v>48</v>
          </cell>
          <cell r="AJ4105" t="str">
            <v>NA</v>
          </cell>
          <cell r="AK4105" t="str">
            <v>NA</v>
          </cell>
          <cell r="AL4105" t="str">
            <v>NA</v>
          </cell>
          <cell r="AM4105" t="str">
            <v>NA</v>
          </cell>
          <cell r="AN4105" t="str">
            <v>NA</v>
          </cell>
          <cell r="AO4105" t="str">
            <v>NA</v>
          </cell>
          <cell r="AP4105" t="str">
            <v>NA</v>
          </cell>
          <cell r="AQ4105" t="str">
            <v>NA</v>
          </cell>
          <cell r="AR4105" t="str">
            <v>NA</v>
          </cell>
          <cell r="AS4105" t="str">
            <v>NA</v>
          </cell>
          <cell r="AT4105" t="str">
            <v>Oak scrub forest</v>
          </cell>
          <cell r="AU4105">
            <v>0</v>
          </cell>
          <cell r="AV4105" t="str">
            <v>NA</v>
          </cell>
          <cell r="AW4105" t="str">
            <v>NA</v>
          </cell>
          <cell r="AX4105" t="str">
            <v>turkey oak (Quercus laevis) forest stand. sandy soil</v>
          </cell>
          <cell r="AY4105" t="str">
            <v>NA</v>
          </cell>
        </row>
        <row r="4106">
          <cell r="A4106" t="str">
            <v>SC010</v>
          </cell>
          <cell r="B4106" t="str">
            <v>Resasco 2014b</v>
          </cell>
          <cell r="C4106" t="str">
            <v>North America</v>
          </cell>
          <cell r="D4106" t="str">
            <v>USA</v>
          </cell>
          <cell r="E4106" t="str">
            <v>South Carolina</v>
          </cell>
          <cell r="F4106" t="str">
            <v>Savannah River Site</v>
          </cell>
          <cell r="G4106" t="str">
            <v>Savannah River Site - oak scrub</v>
          </cell>
          <cell r="H4106">
            <v>0</v>
          </cell>
          <cell r="I4106">
            <v>83</v>
          </cell>
          <cell r="J4106">
            <v>33.2712</v>
          </cell>
          <cell r="K4106">
            <v>-81.729399999999998</v>
          </cell>
          <cell r="L4106" t="str">
            <v>Google Maps API Elevation Service</v>
          </cell>
          <cell r="M4106">
            <v>0</v>
          </cell>
          <cell r="N4106">
            <v>5844</v>
          </cell>
          <cell r="O4106">
            <v>12</v>
          </cell>
          <cell r="P4106">
            <v>12</v>
          </cell>
          <cell r="Q4106">
            <v>0</v>
          </cell>
          <cell r="R4106" t="str">
            <v>NA</v>
          </cell>
          <cell r="S4106" t="str">
            <v>NA</v>
          </cell>
          <cell r="T4106" t="str">
            <v>NA</v>
          </cell>
          <cell r="U4106">
            <v>2010</v>
          </cell>
          <cell r="V4106" t="str">
            <v>NA</v>
          </cell>
          <cell r="W4106" t="str">
            <v>NA</v>
          </cell>
          <cell r="X4106">
            <v>2011</v>
          </cell>
          <cell r="Y4106" t="str">
            <v>NA</v>
          </cell>
          <cell r="Z4106" t="str">
            <v>NA</v>
          </cell>
          <cell r="AA4106" t="str">
            <v>NA</v>
          </cell>
          <cell r="AB4106" t="str">
            <v>NA</v>
          </cell>
          <cell r="AC4106" t="str">
            <v>NA</v>
          </cell>
          <cell r="AD4106" t="str">
            <v>Used 55 mL, 28.6 mm inner-diameter plastic-vial pitfall traps baited either with sugar or peanut butter solutions inserted into ground flush with the surface. Left open 24 h. Sampled in 2  Oak Scrub stands(88 traps).</v>
          </cell>
          <cell r="AE4106">
            <v>40</v>
          </cell>
          <cell r="AF4106" t="str">
            <v>NA</v>
          </cell>
          <cell r="AG4106" t="str">
            <v>NA</v>
          </cell>
          <cell r="AH4106">
            <v>24</v>
          </cell>
          <cell r="AI4106">
            <v>40</v>
          </cell>
          <cell r="AJ4106" t="str">
            <v>NA</v>
          </cell>
          <cell r="AK4106" t="str">
            <v>NA</v>
          </cell>
          <cell r="AL4106" t="str">
            <v>NA</v>
          </cell>
          <cell r="AM4106" t="str">
            <v>NA</v>
          </cell>
          <cell r="AN4106" t="str">
            <v>NA</v>
          </cell>
          <cell r="AO4106" t="str">
            <v>NA</v>
          </cell>
          <cell r="AP4106" t="str">
            <v>NA</v>
          </cell>
          <cell r="AQ4106" t="str">
            <v>NA</v>
          </cell>
          <cell r="AR4106" t="str">
            <v>NA</v>
          </cell>
          <cell r="AS4106" t="str">
            <v>NA</v>
          </cell>
          <cell r="AT4106" t="str">
            <v>Oak scrub forest</v>
          </cell>
          <cell r="AU4106">
            <v>0</v>
          </cell>
          <cell r="AV4106" t="str">
            <v>NA</v>
          </cell>
          <cell r="AW4106" t="str">
            <v>NA</v>
          </cell>
          <cell r="AX4106" t="str">
            <v>turkey oak (Quercus laevis) forest stand. sandy soil</v>
          </cell>
          <cell r="AY4106" t="str">
            <v>NA</v>
          </cell>
        </row>
        <row r="4107">
          <cell r="A4107" t="str">
            <v>SC011</v>
          </cell>
          <cell r="B4107" t="str">
            <v>Resasco 2014c</v>
          </cell>
          <cell r="C4107" t="str">
            <v>North America</v>
          </cell>
          <cell r="D4107" t="str">
            <v>USA</v>
          </cell>
          <cell r="E4107" t="str">
            <v>South Carolina</v>
          </cell>
          <cell r="F4107" t="str">
            <v>Savannah River Site</v>
          </cell>
          <cell r="G4107" t="str">
            <v>Savannah River Site - longleaf pine savanna</v>
          </cell>
          <cell r="H4107">
            <v>0</v>
          </cell>
          <cell r="I4107">
            <v>60.2</v>
          </cell>
          <cell r="J4107">
            <v>33.222700000000003</v>
          </cell>
          <cell r="K4107">
            <v>-81.354100000000003</v>
          </cell>
          <cell r="L4107" t="str">
            <v>U.S. Geological Survey's National Elevation Dataset (NED)</v>
          </cell>
          <cell r="M4107">
            <v>0</v>
          </cell>
          <cell r="N4107">
            <v>1012</v>
          </cell>
          <cell r="O4107">
            <v>27</v>
          </cell>
          <cell r="P4107">
            <v>25</v>
          </cell>
          <cell r="Q4107">
            <v>2</v>
          </cell>
          <cell r="R4107" t="str">
            <v>NA</v>
          </cell>
          <cell r="S4107" t="str">
            <v>NA</v>
          </cell>
          <cell r="T4107" t="str">
            <v>NA</v>
          </cell>
          <cell r="U4107">
            <v>2011</v>
          </cell>
          <cell r="V4107" t="str">
            <v>NA</v>
          </cell>
          <cell r="W4107" t="str">
            <v>NA</v>
          </cell>
          <cell r="X4107">
            <v>2012</v>
          </cell>
          <cell r="Y4107" t="str">
            <v>NA</v>
          </cell>
          <cell r="Z4107" t="str">
            <v>NA</v>
          </cell>
          <cell r="AA4107" t="str">
            <v>NA</v>
          </cell>
          <cell r="AB4107" t="str">
            <v>NA</v>
          </cell>
          <cell r="AC4107" t="str">
            <v>NA</v>
          </cell>
          <cell r="AD4107" t="str">
            <v xml:space="preserve"> deployed pitfall traps in longleaf pine savanna experiment (64 per site x 3 sampling periods = 192). Pitfall traps 55.5 mL (28.6 mm inner diameter) plastic vial, onethird full of 50% propylene glycol, inserted flush with the soil surface. To reduce ‘‘digging-in effects,’’  left traps capped for 48 h. Once uncapped, traps were open for 48 h. </v>
          </cell>
          <cell r="AE4107">
            <v>192</v>
          </cell>
          <cell r="AF4107" t="str">
            <v>NA</v>
          </cell>
          <cell r="AG4107" t="str">
            <v>NA</v>
          </cell>
          <cell r="AH4107">
            <v>48</v>
          </cell>
          <cell r="AI4107">
            <v>384</v>
          </cell>
          <cell r="AJ4107" t="str">
            <v>NA</v>
          </cell>
          <cell r="AK4107" t="str">
            <v>NA</v>
          </cell>
          <cell r="AL4107" t="str">
            <v>NA</v>
          </cell>
          <cell r="AM4107" t="str">
            <v>NA</v>
          </cell>
          <cell r="AN4107" t="str">
            <v>NA</v>
          </cell>
          <cell r="AO4107" t="str">
            <v>NA</v>
          </cell>
          <cell r="AP4107" t="str">
            <v>NA</v>
          </cell>
          <cell r="AQ4107" t="str">
            <v>NA</v>
          </cell>
          <cell r="AR4107" t="str">
            <v>NA</v>
          </cell>
          <cell r="AS4107" t="str">
            <v>NA</v>
          </cell>
          <cell r="AT4107" t="str">
            <v>longleaf pine savanna</v>
          </cell>
          <cell r="AU4107">
            <v>0</v>
          </cell>
          <cell r="AV4107" t="str">
            <v>NA</v>
          </cell>
          <cell r="AW4107" t="str">
            <v>NA</v>
          </cell>
          <cell r="AX4107" t="str">
            <v xml:space="preserve">Scattered mature longleaf pine (Pinus palustris) trees with open canopy, herbaceous understory regularly burned </v>
          </cell>
          <cell r="AY4107" t="str">
            <v>NA</v>
          </cell>
        </row>
        <row r="4108">
          <cell r="A4108" t="str">
            <v>SC012</v>
          </cell>
          <cell r="B4108" t="str">
            <v>Resasco 2014c</v>
          </cell>
          <cell r="C4108" t="str">
            <v>North America</v>
          </cell>
          <cell r="D4108" t="str">
            <v>USA</v>
          </cell>
          <cell r="E4108" t="str">
            <v>South Carolina</v>
          </cell>
          <cell r="F4108" t="str">
            <v>Savannah River Site</v>
          </cell>
          <cell r="G4108" t="str">
            <v>Savannah River Site - longleaf pine savanna</v>
          </cell>
          <cell r="H4108">
            <v>0</v>
          </cell>
          <cell r="I4108">
            <v>71</v>
          </cell>
          <cell r="J4108">
            <v>33.120399999999997</v>
          </cell>
          <cell r="K4108">
            <v>-81.332700000000003</v>
          </cell>
          <cell r="L4108" t="str">
            <v>U.S. Geological Survey's National Elevation Dataset (NED)</v>
          </cell>
          <cell r="M4108">
            <v>0</v>
          </cell>
          <cell r="N4108">
            <v>809</v>
          </cell>
          <cell r="O4108">
            <v>26</v>
          </cell>
          <cell r="P4108">
            <v>23</v>
          </cell>
          <cell r="Q4108">
            <v>3</v>
          </cell>
          <cell r="R4108" t="str">
            <v>NA</v>
          </cell>
          <cell r="S4108" t="str">
            <v>NA</v>
          </cell>
          <cell r="T4108" t="str">
            <v>NA</v>
          </cell>
          <cell r="U4108">
            <v>2011</v>
          </cell>
          <cell r="V4108" t="str">
            <v>NA</v>
          </cell>
          <cell r="W4108" t="str">
            <v>NA</v>
          </cell>
          <cell r="X4108">
            <v>2012</v>
          </cell>
          <cell r="Y4108" t="str">
            <v>NA</v>
          </cell>
          <cell r="Z4108" t="str">
            <v>NA</v>
          </cell>
          <cell r="AA4108" t="str">
            <v>NA</v>
          </cell>
          <cell r="AB4108" t="str">
            <v>NA</v>
          </cell>
          <cell r="AC4108" t="str">
            <v>NA</v>
          </cell>
          <cell r="AD4108" t="str">
            <v xml:space="preserve"> deployed pitfall traps in longleaf pine savanna experiment (64 per site x 3 sampling periods = 192). Pitfall traps 55.5 mL (28.6 mm inner diameter) plastic vial, onethird full of 50% propylene glycol, inserted flush with the soil surface. To reduce ‘‘digging-in effects,’’  left traps capped for 48 h. Once uncapped, traps were open for 48 h. </v>
          </cell>
          <cell r="AE4108">
            <v>192</v>
          </cell>
          <cell r="AF4108" t="str">
            <v>NA</v>
          </cell>
          <cell r="AG4108" t="str">
            <v>NA</v>
          </cell>
          <cell r="AH4108">
            <v>48</v>
          </cell>
          <cell r="AI4108">
            <v>384</v>
          </cell>
          <cell r="AJ4108" t="str">
            <v>NA</v>
          </cell>
          <cell r="AK4108" t="str">
            <v>NA</v>
          </cell>
          <cell r="AL4108" t="str">
            <v>NA</v>
          </cell>
          <cell r="AM4108" t="str">
            <v>NA</v>
          </cell>
          <cell r="AN4108" t="str">
            <v>NA</v>
          </cell>
          <cell r="AO4108" t="str">
            <v>NA</v>
          </cell>
          <cell r="AP4108" t="str">
            <v>NA</v>
          </cell>
          <cell r="AQ4108" t="str">
            <v>NA</v>
          </cell>
          <cell r="AR4108" t="str">
            <v>NA</v>
          </cell>
          <cell r="AS4108" t="str">
            <v>NA</v>
          </cell>
          <cell r="AT4108" t="str">
            <v>longleaf pine savanna</v>
          </cell>
          <cell r="AU4108">
            <v>0</v>
          </cell>
          <cell r="AV4108" t="str">
            <v>NA</v>
          </cell>
          <cell r="AW4108" t="str">
            <v>NA</v>
          </cell>
          <cell r="AX4108" t="str">
            <v xml:space="preserve">Scattered mature longleaf pine (Pinus palustris) trees with open canopy, herbaceous understory regularly burned </v>
          </cell>
          <cell r="AY4108" t="str">
            <v>NA</v>
          </cell>
        </row>
        <row r="4109">
          <cell r="A4109" t="str">
            <v>SC013</v>
          </cell>
          <cell r="B4109" t="str">
            <v>Resasco 2014c</v>
          </cell>
          <cell r="C4109" t="str">
            <v>North America</v>
          </cell>
          <cell r="D4109" t="str">
            <v>USA</v>
          </cell>
          <cell r="E4109" t="str">
            <v>South Carolina</v>
          </cell>
          <cell r="F4109" t="str">
            <v>Savannah River Site</v>
          </cell>
          <cell r="G4109" t="str">
            <v>Savannah River Site - longleaf pine savanna</v>
          </cell>
          <cell r="H4109">
            <v>0</v>
          </cell>
          <cell r="I4109">
            <v>75.099999999999994</v>
          </cell>
          <cell r="J4109">
            <v>33.1233</v>
          </cell>
          <cell r="K4109">
            <v>-81.322199999999995</v>
          </cell>
          <cell r="L4109" t="str">
            <v>U.S. Geological Survey's National Elevation Dataset (NED)</v>
          </cell>
          <cell r="M4109">
            <v>0</v>
          </cell>
          <cell r="N4109">
            <v>1249</v>
          </cell>
          <cell r="O4109">
            <v>33</v>
          </cell>
          <cell r="P4109">
            <v>29</v>
          </cell>
          <cell r="Q4109">
            <v>4</v>
          </cell>
          <cell r="R4109" t="str">
            <v>NA</v>
          </cell>
          <cell r="S4109" t="str">
            <v>NA</v>
          </cell>
          <cell r="T4109" t="str">
            <v>NA</v>
          </cell>
          <cell r="U4109">
            <v>2011</v>
          </cell>
          <cell r="V4109" t="str">
            <v>NA</v>
          </cell>
          <cell r="W4109" t="str">
            <v>NA</v>
          </cell>
          <cell r="X4109">
            <v>2012</v>
          </cell>
          <cell r="Y4109" t="str">
            <v>NA</v>
          </cell>
          <cell r="Z4109" t="str">
            <v>NA</v>
          </cell>
          <cell r="AA4109" t="str">
            <v>NA</v>
          </cell>
          <cell r="AB4109" t="str">
            <v>NA</v>
          </cell>
          <cell r="AC4109" t="str">
            <v>NA</v>
          </cell>
          <cell r="AD4109" t="str">
            <v xml:space="preserve"> deployed pitfall traps in longleaf pine savanna experiment (64 per site x 3 sampling periods = 192). Pitfall traps 55.5 mL (28.6 mm inner diameter) plastic vial, onethird full of 50% propylene glycol, inserted flush with the soil surface. To reduce ‘‘digging-in effects,’’  left traps capped for 48 h. Once uncapped, traps were open for 48 h. </v>
          </cell>
          <cell r="AE4109">
            <v>192</v>
          </cell>
          <cell r="AF4109" t="str">
            <v>NA</v>
          </cell>
          <cell r="AG4109" t="str">
            <v>NA</v>
          </cell>
          <cell r="AH4109">
            <v>48</v>
          </cell>
          <cell r="AI4109">
            <v>384</v>
          </cell>
          <cell r="AJ4109" t="str">
            <v>NA</v>
          </cell>
          <cell r="AK4109" t="str">
            <v>NA</v>
          </cell>
          <cell r="AL4109" t="str">
            <v>NA</v>
          </cell>
          <cell r="AM4109" t="str">
            <v>NA</v>
          </cell>
          <cell r="AN4109" t="str">
            <v>NA</v>
          </cell>
          <cell r="AO4109" t="str">
            <v>NA</v>
          </cell>
          <cell r="AP4109" t="str">
            <v>NA</v>
          </cell>
          <cell r="AQ4109" t="str">
            <v>NA</v>
          </cell>
          <cell r="AR4109" t="str">
            <v>NA</v>
          </cell>
          <cell r="AS4109" t="str">
            <v>NA</v>
          </cell>
          <cell r="AT4109" t="str">
            <v>longleaf pine savanna</v>
          </cell>
          <cell r="AU4109">
            <v>0</v>
          </cell>
          <cell r="AV4109" t="str">
            <v>NA</v>
          </cell>
          <cell r="AW4109" t="str">
            <v>NA</v>
          </cell>
          <cell r="AX4109" t="str">
            <v xml:space="preserve">Scattered mature longleaf pine (Pinus palustris) trees with open canopy, herbaceous understory regularly burned </v>
          </cell>
          <cell r="AY4109" t="str">
            <v>NA</v>
          </cell>
        </row>
        <row r="4110">
          <cell r="A4110" t="str">
            <v>SC014</v>
          </cell>
          <cell r="B4110" t="str">
            <v>Resasco 2014c</v>
          </cell>
          <cell r="C4110" t="str">
            <v>North America</v>
          </cell>
          <cell r="D4110" t="str">
            <v>USA</v>
          </cell>
          <cell r="E4110" t="str">
            <v>South Carolina</v>
          </cell>
          <cell r="F4110" t="str">
            <v>Savannah River Site</v>
          </cell>
          <cell r="G4110" t="str">
            <v>Savannah River Site - longleaf pine savanna</v>
          </cell>
          <cell r="H4110">
            <v>0</v>
          </cell>
          <cell r="I4110">
            <v>75</v>
          </cell>
          <cell r="J4110">
            <v>33.113199999999999</v>
          </cell>
          <cell r="K4110">
            <v>-81.321700000000007</v>
          </cell>
          <cell r="L4110" t="str">
            <v>U.S. Geological Survey's National Elevation Dataset (NED)</v>
          </cell>
          <cell r="M4110">
            <v>0</v>
          </cell>
          <cell r="N4110">
            <v>1678</v>
          </cell>
          <cell r="O4110">
            <v>27</v>
          </cell>
          <cell r="P4110">
            <v>25</v>
          </cell>
          <cell r="Q4110">
            <v>2</v>
          </cell>
          <cell r="R4110" t="str">
            <v>NA</v>
          </cell>
          <cell r="S4110" t="str">
            <v>NA</v>
          </cell>
          <cell r="T4110" t="str">
            <v>NA</v>
          </cell>
          <cell r="U4110">
            <v>2011</v>
          </cell>
          <cell r="V4110" t="str">
            <v>NA</v>
          </cell>
          <cell r="W4110" t="str">
            <v>NA</v>
          </cell>
          <cell r="X4110">
            <v>2012</v>
          </cell>
          <cell r="Y4110" t="str">
            <v>NA</v>
          </cell>
          <cell r="Z4110" t="str">
            <v>NA</v>
          </cell>
          <cell r="AA4110" t="str">
            <v>NA</v>
          </cell>
          <cell r="AB4110" t="str">
            <v>NA</v>
          </cell>
          <cell r="AC4110" t="str">
            <v>NA</v>
          </cell>
          <cell r="AD4110" t="str">
            <v xml:space="preserve"> deployed pitfall traps in longleaf pine savanna experiment (64 per site x 3 sampling periods = 192). Pitfall traps 55.5 mL (28.6 mm inner diameter) plastic vial, onethird full of 50% propylene glycol, inserted flush with the soil surface. To reduce ‘‘digging-in effects,’’  left traps capped for 48 h. Once uncapped, traps were open for 48 h. </v>
          </cell>
          <cell r="AE4110">
            <v>192</v>
          </cell>
          <cell r="AF4110" t="str">
            <v>NA</v>
          </cell>
          <cell r="AG4110" t="str">
            <v>NA</v>
          </cell>
          <cell r="AH4110">
            <v>48</v>
          </cell>
          <cell r="AI4110">
            <v>384</v>
          </cell>
          <cell r="AJ4110" t="str">
            <v>NA</v>
          </cell>
          <cell r="AK4110" t="str">
            <v>NA</v>
          </cell>
          <cell r="AL4110" t="str">
            <v>NA</v>
          </cell>
          <cell r="AM4110" t="str">
            <v>NA</v>
          </cell>
          <cell r="AN4110" t="str">
            <v>NA</v>
          </cell>
          <cell r="AO4110" t="str">
            <v>NA</v>
          </cell>
          <cell r="AP4110" t="str">
            <v>NA</v>
          </cell>
          <cell r="AQ4110" t="str">
            <v>NA</v>
          </cell>
          <cell r="AR4110" t="str">
            <v>NA</v>
          </cell>
          <cell r="AS4110" t="str">
            <v>NA</v>
          </cell>
          <cell r="AT4110" t="str">
            <v>longleaf pine savanna</v>
          </cell>
          <cell r="AU4110">
            <v>0</v>
          </cell>
          <cell r="AV4110" t="str">
            <v>NA</v>
          </cell>
          <cell r="AW4110" t="str">
            <v>NA</v>
          </cell>
          <cell r="AX4110" t="str">
            <v xml:space="preserve">Scattered mature longleaf pine (Pinus palustris) trees with open canopy, herbaceous understory regularly burned </v>
          </cell>
          <cell r="AY4110" t="str">
            <v>NA</v>
          </cell>
        </row>
        <row r="4111">
          <cell r="A4111" t="str">
            <v>SC015</v>
          </cell>
          <cell r="B4111" t="str">
            <v>Resasco 2014c</v>
          </cell>
          <cell r="C4111" t="str">
            <v>North America</v>
          </cell>
          <cell r="D4111" t="str">
            <v>USA</v>
          </cell>
          <cell r="E4111" t="str">
            <v>South Carolina</v>
          </cell>
          <cell r="F4111" t="str">
            <v>Savannah River Site</v>
          </cell>
          <cell r="G4111" t="str">
            <v>Savannah River Site - longleaf pine savanna</v>
          </cell>
          <cell r="H4111">
            <v>0</v>
          </cell>
          <cell r="I4111">
            <v>42</v>
          </cell>
          <cell r="J4111">
            <v>33.194600000000001</v>
          </cell>
          <cell r="K4111">
            <v>-81.310299999999998</v>
          </cell>
          <cell r="L4111" t="str">
            <v>U.S. Geological Survey's National Elevation Dataset (NED)</v>
          </cell>
          <cell r="M4111">
            <v>0</v>
          </cell>
          <cell r="N4111">
            <v>2134</v>
          </cell>
          <cell r="O4111">
            <v>15</v>
          </cell>
          <cell r="P4111">
            <v>13</v>
          </cell>
          <cell r="Q4111">
            <v>2</v>
          </cell>
          <cell r="R4111" t="str">
            <v>NA</v>
          </cell>
          <cell r="S4111" t="str">
            <v>NA</v>
          </cell>
          <cell r="T4111" t="str">
            <v>NA</v>
          </cell>
          <cell r="U4111">
            <v>2011</v>
          </cell>
          <cell r="V4111" t="str">
            <v>NA</v>
          </cell>
          <cell r="W4111" t="str">
            <v>NA</v>
          </cell>
          <cell r="X4111">
            <v>2012</v>
          </cell>
          <cell r="Y4111" t="str">
            <v>NA</v>
          </cell>
          <cell r="Z4111" t="str">
            <v>NA</v>
          </cell>
          <cell r="AA4111" t="str">
            <v>NA</v>
          </cell>
          <cell r="AB4111" t="str">
            <v>NA</v>
          </cell>
          <cell r="AC4111" t="str">
            <v>NA</v>
          </cell>
          <cell r="AD4111" t="str">
            <v xml:space="preserve"> deployed pitfall traps in longleaf pine savanna experiment (64 per site x 3 sampling periods = 192). Pitfall traps 55.5 mL (28.6 mm inner diameter) plastic vial, onethird full of 50% propylene glycol, inserted flush with the soil surface. To reduce ‘‘digging-in effects,’’  left traps capped for 48 h. Once uncapped, traps were open for 48 h. </v>
          </cell>
          <cell r="AE4111">
            <v>192</v>
          </cell>
          <cell r="AF4111" t="str">
            <v>NA</v>
          </cell>
          <cell r="AG4111" t="str">
            <v>NA</v>
          </cell>
          <cell r="AH4111">
            <v>48</v>
          </cell>
          <cell r="AI4111">
            <v>384</v>
          </cell>
          <cell r="AJ4111" t="str">
            <v>NA</v>
          </cell>
          <cell r="AK4111" t="str">
            <v>NA</v>
          </cell>
          <cell r="AL4111" t="str">
            <v>NA</v>
          </cell>
          <cell r="AM4111" t="str">
            <v>NA</v>
          </cell>
          <cell r="AN4111" t="str">
            <v>NA</v>
          </cell>
          <cell r="AO4111" t="str">
            <v>NA</v>
          </cell>
          <cell r="AP4111" t="str">
            <v>NA</v>
          </cell>
          <cell r="AQ4111" t="str">
            <v>NA</v>
          </cell>
          <cell r="AR4111" t="str">
            <v>NA</v>
          </cell>
          <cell r="AS4111" t="str">
            <v>NA</v>
          </cell>
          <cell r="AT4111" t="str">
            <v>longleaf pine savanna</v>
          </cell>
          <cell r="AU4111">
            <v>0</v>
          </cell>
          <cell r="AV4111" t="str">
            <v>NA</v>
          </cell>
          <cell r="AW4111" t="str">
            <v>NA</v>
          </cell>
          <cell r="AX4111" t="str">
            <v xml:space="preserve">Scattered mature longleaf pine (Pinus palustris) trees with open canopy, herbaceous understory regularly burned </v>
          </cell>
          <cell r="AY4111" t="str">
            <v>NA</v>
          </cell>
        </row>
        <row r="4112">
          <cell r="A4112" t="str">
            <v>SC016</v>
          </cell>
          <cell r="B4112" t="str">
            <v>Resasco 2014c</v>
          </cell>
          <cell r="C4112" t="str">
            <v>North America</v>
          </cell>
          <cell r="D4112" t="str">
            <v>USA</v>
          </cell>
          <cell r="E4112" t="str">
            <v>South Carolina</v>
          </cell>
          <cell r="F4112" t="str">
            <v>Savannah River Site</v>
          </cell>
          <cell r="G4112" t="str">
            <v>Savannah River Site - longleaf pine savanna</v>
          </cell>
          <cell r="H4112">
            <v>0</v>
          </cell>
          <cell r="I4112">
            <v>56.5</v>
          </cell>
          <cell r="J4112">
            <v>33.210999999999999</v>
          </cell>
          <cell r="K4112">
            <v>-81.3857</v>
          </cell>
          <cell r="L4112" t="str">
            <v>U.S. Geological Survey's National Elevation Dataset (NED)</v>
          </cell>
          <cell r="M4112">
            <v>0</v>
          </cell>
          <cell r="N4112">
            <v>1468</v>
          </cell>
          <cell r="O4112">
            <v>34</v>
          </cell>
          <cell r="P4112">
            <v>31</v>
          </cell>
          <cell r="Q4112">
            <v>3</v>
          </cell>
          <cell r="R4112" t="str">
            <v>NA</v>
          </cell>
          <cell r="S4112" t="str">
            <v>NA</v>
          </cell>
          <cell r="T4112" t="str">
            <v>NA</v>
          </cell>
          <cell r="U4112">
            <v>2011</v>
          </cell>
          <cell r="V4112" t="str">
            <v>NA</v>
          </cell>
          <cell r="W4112" t="str">
            <v>NA</v>
          </cell>
          <cell r="X4112">
            <v>2012</v>
          </cell>
          <cell r="Y4112" t="str">
            <v>NA</v>
          </cell>
          <cell r="Z4112" t="str">
            <v>NA</v>
          </cell>
          <cell r="AA4112" t="str">
            <v>NA</v>
          </cell>
          <cell r="AB4112" t="str">
            <v>NA</v>
          </cell>
          <cell r="AC4112" t="str">
            <v>NA</v>
          </cell>
          <cell r="AD4112" t="str">
            <v xml:space="preserve"> deployed pitfall traps in longleaf pine savanna experiment (64 per site x 3 sampling periods = 192). Pitfall traps 55.5 mL (28.6 mm inner diameter) plastic vial, onethird full of 50% propylene glycol, inserted flush with the soil surface. To reduce ‘‘digging-in effects,’’  left traps capped for 48 h. Once uncapped, traps were open for 48 h. </v>
          </cell>
          <cell r="AE4112">
            <v>192</v>
          </cell>
          <cell r="AF4112" t="str">
            <v>NA</v>
          </cell>
          <cell r="AG4112" t="str">
            <v>NA</v>
          </cell>
          <cell r="AH4112">
            <v>48</v>
          </cell>
          <cell r="AI4112">
            <v>384</v>
          </cell>
          <cell r="AJ4112" t="str">
            <v>NA</v>
          </cell>
          <cell r="AK4112" t="str">
            <v>NA</v>
          </cell>
          <cell r="AL4112" t="str">
            <v>NA</v>
          </cell>
          <cell r="AM4112" t="str">
            <v>NA</v>
          </cell>
          <cell r="AN4112" t="str">
            <v>NA</v>
          </cell>
          <cell r="AO4112" t="str">
            <v>NA</v>
          </cell>
          <cell r="AP4112" t="str">
            <v>NA</v>
          </cell>
          <cell r="AQ4112" t="str">
            <v>NA</v>
          </cell>
          <cell r="AR4112" t="str">
            <v>NA</v>
          </cell>
          <cell r="AS4112" t="str">
            <v>NA</v>
          </cell>
          <cell r="AT4112" t="str">
            <v>longleaf pine savanna</v>
          </cell>
          <cell r="AU4112">
            <v>0</v>
          </cell>
          <cell r="AV4112" t="str">
            <v>NA</v>
          </cell>
          <cell r="AW4112" t="str">
            <v>NA</v>
          </cell>
          <cell r="AX4112" t="str">
            <v xml:space="preserve">Scattered mature longleaf pine (Pinus palustris) trees with open canopy, herbaceous understory regularly burned </v>
          </cell>
          <cell r="AY4112" t="str">
            <v>NA</v>
          </cell>
        </row>
        <row r="4113">
          <cell r="A4113" t="str">
            <v>SC017</v>
          </cell>
          <cell r="B4113" t="str">
            <v>Resasco 2014c</v>
          </cell>
          <cell r="C4113" t="str">
            <v>North America</v>
          </cell>
          <cell r="D4113" t="str">
            <v>USA</v>
          </cell>
          <cell r="E4113" t="str">
            <v>South Carolina</v>
          </cell>
          <cell r="F4113" t="str">
            <v>Savannah River Site</v>
          </cell>
          <cell r="G4113" t="str">
            <v>Savannah River Site - longleaf pine savanna</v>
          </cell>
          <cell r="H4113">
            <v>0</v>
          </cell>
          <cell r="I4113">
            <v>71.2</v>
          </cell>
          <cell r="J4113">
            <v>33.0931</v>
          </cell>
          <cell r="K4113">
            <v>-81.350300000000004</v>
          </cell>
          <cell r="L4113" t="str">
            <v>U.S. Geological Survey's National Elevation Dataset (NED)</v>
          </cell>
          <cell r="M4113">
            <v>0</v>
          </cell>
          <cell r="N4113">
            <v>1078</v>
          </cell>
          <cell r="O4113">
            <v>32</v>
          </cell>
          <cell r="P4113">
            <v>30</v>
          </cell>
          <cell r="Q4113">
            <v>2</v>
          </cell>
          <cell r="R4113" t="str">
            <v>NA</v>
          </cell>
          <cell r="S4113" t="str">
            <v>NA</v>
          </cell>
          <cell r="T4113" t="str">
            <v>NA</v>
          </cell>
          <cell r="U4113">
            <v>2011</v>
          </cell>
          <cell r="V4113" t="str">
            <v>NA</v>
          </cell>
          <cell r="W4113" t="str">
            <v>NA</v>
          </cell>
          <cell r="X4113">
            <v>2012</v>
          </cell>
          <cell r="Y4113" t="str">
            <v>NA</v>
          </cell>
          <cell r="Z4113" t="str">
            <v>NA</v>
          </cell>
          <cell r="AA4113" t="str">
            <v>NA</v>
          </cell>
          <cell r="AB4113" t="str">
            <v>NA</v>
          </cell>
          <cell r="AC4113" t="str">
            <v>NA</v>
          </cell>
          <cell r="AD4113" t="str">
            <v xml:space="preserve"> deployed pitfall traps in longleaf pine savanna experiment (64 per site x 3 sampling periods = 192). Pitfall traps 55.5 mL (28.6 mm inner diameter) plastic vial, onethird full of 50% propylene glycol, inserted flush with the soil surface. To reduce ‘‘digging-in effects,’’  left traps capped for 48 h. Once uncapped, traps were open for 48 h. </v>
          </cell>
          <cell r="AE4113">
            <v>192</v>
          </cell>
          <cell r="AF4113" t="str">
            <v>NA</v>
          </cell>
          <cell r="AG4113" t="str">
            <v>NA</v>
          </cell>
          <cell r="AH4113">
            <v>48</v>
          </cell>
          <cell r="AI4113">
            <v>384</v>
          </cell>
          <cell r="AJ4113" t="str">
            <v>NA</v>
          </cell>
          <cell r="AK4113" t="str">
            <v>NA</v>
          </cell>
          <cell r="AL4113" t="str">
            <v>NA</v>
          </cell>
          <cell r="AM4113" t="str">
            <v>NA</v>
          </cell>
          <cell r="AN4113" t="str">
            <v>NA</v>
          </cell>
          <cell r="AO4113" t="str">
            <v>NA</v>
          </cell>
          <cell r="AP4113" t="str">
            <v>NA</v>
          </cell>
          <cell r="AQ4113" t="str">
            <v>NA</v>
          </cell>
          <cell r="AR4113" t="str">
            <v>NA</v>
          </cell>
          <cell r="AS4113" t="str">
            <v>NA</v>
          </cell>
          <cell r="AT4113" t="str">
            <v>longleaf pine savanna</v>
          </cell>
          <cell r="AU4113">
            <v>0</v>
          </cell>
          <cell r="AV4113" t="str">
            <v>NA</v>
          </cell>
          <cell r="AW4113" t="str">
            <v>NA</v>
          </cell>
          <cell r="AX4113" t="str">
            <v xml:space="preserve">Scattered mature longleaf pine (Pinus palustris) trees with open canopy, herbaceous understory regularly burned </v>
          </cell>
          <cell r="AY4113" t="str">
            <v>NA</v>
          </cell>
        </row>
        <row r="4114">
          <cell r="A4114" t="str">
            <v>SC018</v>
          </cell>
          <cell r="B4114" t="str">
            <v>Resasco 2014c</v>
          </cell>
          <cell r="C4114" t="str">
            <v>North America</v>
          </cell>
          <cell r="D4114" t="str">
            <v>USA</v>
          </cell>
          <cell r="E4114" t="str">
            <v>South Carolina</v>
          </cell>
          <cell r="F4114" t="str">
            <v>Savannah River Site</v>
          </cell>
          <cell r="G4114" t="str">
            <v>Savannah River Site - longleaf pine savanna</v>
          </cell>
          <cell r="H4114">
            <v>0</v>
          </cell>
          <cell r="I4114">
            <v>60.3</v>
          </cell>
          <cell r="J4114">
            <v>33.204999999999998</v>
          </cell>
          <cell r="K4114">
            <v>-81.305199999999999</v>
          </cell>
          <cell r="L4114" t="str">
            <v>U.S. Geological Survey's National Elevation Dataset (NED)</v>
          </cell>
          <cell r="M4114">
            <v>0</v>
          </cell>
          <cell r="N4114">
            <v>1078</v>
          </cell>
          <cell r="O4114">
            <v>34</v>
          </cell>
          <cell r="P4114">
            <v>33</v>
          </cell>
          <cell r="Q4114">
            <v>1</v>
          </cell>
          <cell r="R4114" t="str">
            <v>NA</v>
          </cell>
          <cell r="S4114" t="str">
            <v>NA</v>
          </cell>
          <cell r="T4114" t="str">
            <v>NA</v>
          </cell>
          <cell r="U4114">
            <v>2011</v>
          </cell>
          <cell r="V4114" t="str">
            <v>NA</v>
          </cell>
          <cell r="W4114" t="str">
            <v>NA</v>
          </cell>
          <cell r="X4114">
            <v>2012</v>
          </cell>
          <cell r="Y4114" t="str">
            <v>NA</v>
          </cell>
          <cell r="Z4114" t="str">
            <v>NA</v>
          </cell>
          <cell r="AA4114" t="str">
            <v>NA</v>
          </cell>
          <cell r="AB4114" t="str">
            <v>NA</v>
          </cell>
          <cell r="AC4114" t="str">
            <v>NA</v>
          </cell>
          <cell r="AD4114" t="str">
            <v xml:space="preserve"> deployed pitfall traps in longleaf pine savanna experiment (64 per site x 3 sampling periods = 192). Pitfall traps 55.5 mL (28.6 mm inner diameter) plastic vial, onethird full of 50% propylene glycol, inserted flush with the soil surface. To reduce ‘‘digging-in effects,’’  left traps capped for 48 h. Once uncapped, traps were open for 48 h. </v>
          </cell>
          <cell r="AE4114">
            <v>192</v>
          </cell>
          <cell r="AF4114" t="str">
            <v>NA</v>
          </cell>
          <cell r="AG4114" t="str">
            <v>NA</v>
          </cell>
          <cell r="AH4114">
            <v>48</v>
          </cell>
          <cell r="AI4114">
            <v>384</v>
          </cell>
          <cell r="AJ4114" t="str">
            <v>NA</v>
          </cell>
          <cell r="AK4114" t="str">
            <v>NA</v>
          </cell>
          <cell r="AL4114" t="str">
            <v>NA</v>
          </cell>
          <cell r="AM4114" t="str">
            <v>NA</v>
          </cell>
          <cell r="AN4114" t="str">
            <v>NA</v>
          </cell>
          <cell r="AO4114" t="str">
            <v>NA</v>
          </cell>
          <cell r="AP4114" t="str">
            <v>NA</v>
          </cell>
          <cell r="AQ4114" t="str">
            <v>NA</v>
          </cell>
          <cell r="AR4114" t="str">
            <v>NA</v>
          </cell>
          <cell r="AS4114" t="str">
            <v>NA</v>
          </cell>
          <cell r="AT4114" t="str">
            <v>longleaf pine savanna</v>
          </cell>
          <cell r="AU4114">
            <v>0</v>
          </cell>
          <cell r="AV4114" t="str">
            <v>NA</v>
          </cell>
          <cell r="AW4114" t="str">
            <v>NA</v>
          </cell>
          <cell r="AX4114" t="str">
            <v xml:space="preserve">Scattered mature longleaf pine (Pinus palustris) trees with open canopy, herbaceous understory regularly burned </v>
          </cell>
          <cell r="AY4114" t="str">
            <v>NA</v>
          </cell>
        </row>
        <row r="4115">
          <cell r="A4115" t="str">
            <v>SC019</v>
          </cell>
          <cell r="B4115" t="str">
            <v>Resasco 2014c</v>
          </cell>
          <cell r="C4115" t="str">
            <v>North America</v>
          </cell>
          <cell r="D4115" t="str">
            <v>USA</v>
          </cell>
          <cell r="E4115" t="str">
            <v>South Carolina</v>
          </cell>
          <cell r="F4115" t="str">
            <v>Savannah River Site</v>
          </cell>
          <cell r="G4115" t="str">
            <v>Savannah River Site - longleaf pine savanna</v>
          </cell>
          <cell r="H4115">
            <v>0</v>
          </cell>
          <cell r="I4115">
            <v>60.6</v>
          </cell>
          <cell r="J4115">
            <v>33.2102</v>
          </cell>
          <cell r="K4115">
            <v>-81.322999999999993</v>
          </cell>
          <cell r="L4115" t="str">
            <v>U.S. Geological Survey's National Elevation Dataset (NED)</v>
          </cell>
          <cell r="M4115">
            <v>0</v>
          </cell>
          <cell r="N4115">
            <v>1441</v>
          </cell>
          <cell r="O4115">
            <v>23</v>
          </cell>
          <cell r="P4115">
            <v>20</v>
          </cell>
          <cell r="Q4115">
            <v>3</v>
          </cell>
          <cell r="R4115" t="str">
            <v>NA</v>
          </cell>
          <cell r="S4115" t="str">
            <v>NA</v>
          </cell>
          <cell r="T4115" t="str">
            <v>NA</v>
          </cell>
          <cell r="U4115">
            <v>2011</v>
          </cell>
          <cell r="V4115" t="str">
            <v>NA</v>
          </cell>
          <cell r="W4115" t="str">
            <v>NA</v>
          </cell>
          <cell r="X4115">
            <v>2012</v>
          </cell>
          <cell r="Y4115" t="str">
            <v>NA</v>
          </cell>
          <cell r="Z4115" t="str">
            <v>NA</v>
          </cell>
          <cell r="AA4115" t="str">
            <v>NA</v>
          </cell>
          <cell r="AB4115" t="str">
            <v>NA</v>
          </cell>
          <cell r="AC4115" t="str">
            <v>NA</v>
          </cell>
          <cell r="AD4115" t="str">
            <v xml:space="preserve"> deployed pitfall traps in longleaf pine savanna experiment (64 per site x 3 sampling periods = 192). Pitfall traps 55.5 mL (28.6 mm inner diameter) plastic vial, onethird full of 50% propylene glycol, inserted flush with the soil surface. To reduce ‘‘digging-in effects,’’  left traps capped for 48 h. Once uncapped, traps were open for 48 h. </v>
          </cell>
          <cell r="AE4115">
            <v>192</v>
          </cell>
          <cell r="AF4115" t="str">
            <v>NA</v>
          </cell>
          <cell r="AG4115" t="str">
            <v>NA</v>
          </cell>
          <cell r="AH4115">
            <v>48</v>
          </cell>
          <cell r="AI4115">
            <v>384</v>
          </cell>
          <cell r="AJ4115" t="str">
            <v>NA</v>
          </cell>
          <cell r="AK4115" t="str">
            <v>NA</v>
          </cell>
          <cell r="AL4115" t="str">
            <v>NA</v>
          </cell>
          <cell r="AM4115" t="str">
            <v>NA</v>
          </cell>
          <cell r="AN4115" t="str">
            <v>NA</v>
          </cell>
          <cell r="AO4115" t="str">
            <v>NA</v>
          </cell>
          <cell r="AP4115" t="str">
            <v>NA</v>
          </cell>
          <cell r="AQ4115" t="str">
            <v>NA</v>
          </cell>
          <cell r="AR4115" t="str">
            <v>NA</v>
          </cell>
          <cell r="AS4115" t="str">
            <v>NA</v>
          </cell>
          <cell r="AT4115" t="str">
            <v>longleaf pine savanna</v>
          </cell>
          <cell r="AU4115">
            <v>0</v>
          </cell>
          <cell r="AV4115" t="str">
            <v>NA</v>
          </cell>
          <cell r="AW4115" t="str">
            <v>NA</v>
          </cell>
          <cell r="AX4115" t="str">
            <v xml:space="preserve">Scattered mature longleaf pine (Pinus palustris) trees with open canopy, herbaceous understory regularly burned </v>
          </cell>
          <cell r="AY4115" t="str">
            <v>NA</v>
          </cell>
        </row>
        <row r="4116">
          <cell r="A4116" t="str">
            <v>Schlaghamersky_2000_01</v>
          </cell>
          <cell r="B4116" t="str">
            <v>Gibb, Heloise</v>
          </cell>
          <cell r="C4116" t="str">
            <v>Europe</v>
          </cell>
          <cell r="D4116" t="str">
            <v>Czech Republic</v>
          </cell>
          <cell r="E4116" t="str">
            <v>South Moravia</v>
          </cell>
          <cell r="F4116" t="str">
            <v>Lanzhot - Confluence</v>
          </cell>
          <cell r="G4116" t="str">
            <v>Confluence</v>
          </cell>
          <cell r="H4116" t="str">
            <v>floodplain forest</v>
          </cell>
          <cell r="I4116">
            <v>151</v>
          </cell>
          <cell r="J4116">
            <v>48.63</v>
          </cell>
          <cell r="K4116">
            <v>16.86</v>
          </cell>
          <cell r="L4116" t="str">
            <v>In publication</v>
          </cell>
          <cell r="M4116" t="str">
            <v>NA</v>
          </cell>
          <cell r="N4116">
            <v>1349</v>
          </cell>
          <cell r="O4116">
            <v>5</v>
          </cell>
          <cell r="P4116">
            <v>5</v>
          </cell>
          <cell r="Q4116">
            <v>0</v>
          </cell>
          <cell r="R4116" t="str">
            <v>NA</v>
          </cell>
          <cell r="S4116" t="str">
            <v>NA</v>
          </cell>
          <cell r="T4116" t="str">
            <v>NA</v>
          </cell>
          <cell r="U4116">
            <v>1996</v>
          </cell>
          <cell r="V4116" t="str">
            <v>NA</v>
          </cell>
          <cell r="W4116" t="str">
            <v>NA</v>
          </cell>
          <cell r="X4116">
            <v>1999</v>
          </cell>
          <cell r="Y4116" t="str">
            <v>NA</v>
          </cell>
          <cell r="Z4116" t="str">
            <v>NA</v>
          </cell>
          <cell r="AA4116" t="str">
            <v>NA</v>
          </cell>
          <cell r="AB4116" t="str">
            <v>NA</v>
          </cell>
          <cell r="AC4116" t="str">
            <v>Baits</v>
          </cell>
          <cell r="AD4116" t="str">
            <v>6 ground photo-eclectors on lying trunks;150y old commercially manged floodplain forest</v>
          </cell>
          <cell r="AE4116">
            <v>0</v>
          </cell>
          <cell r="AF4116">
            <v>0</v>
          </cell>
          <cell r="AG4116">
            <v>0</v>
          </cell>
          <cell r="AH4116">
            <v>0</v>
          </cell>
          <cell r="AI4116">
            <v>0</v>
          </cell>
          <cell r="AJ4116" t="str">
            <v>NA</v>
          </cell>
          <cell r="AK4116" t="str">
            <v>NA</v>
          </cell>
          <cell r="AL4116" t="str">
            <v>NA</v>
          </cell>
          <cell r="AM4116" t="str">
            <v>NA</v>
          </cell>
          <cell r="AN4116">
            <v>0</v>
          </cell>
          <cell r="AO4116">
            <v>0</v>
          </cell>
          <cell r="AP4116">
            <v>0</v>
          </cell>
          <cell r="AQ4116">
            <v>0</v>
          </cell>
          <cell r="AR4116">
            <v>0</v>
          </cell>
          <cell r="AS4116">
            <v>0</v>
          </cell>
          <cell r="AT4116" t="str">
            <v>floodplain forest</v>
          </cell>
          <cell r="AU4116" t="str">
            <v>Disturbed</v>
          </cell>
          <cell r="AV4116" t="str">
            <v>Other</v>
          </cell>
          <cell r="AW4116" t="str">
            <v>NA</v>
          </cell>
          <cell r="AX4116" t="str">
            <v>NA</v>
          </cell>
          <cell r="AY4116" t="str">
            <v>6m2 area sampled</v>
          </cell>
        </row>
        <row r="4117">
          <cell r="A4117" t="str">
            <v>Schlaghamersky_2000_02</v>
          </cell>
          <cell r="B4117" t="str">
            <v>Gibb, Heloise</v>
          </cell>
          <cell r="C4117" t="str">
            <v>Europe</v>
          </cell>
          <cell r="D4117" t="str">
            <v>Czech Republic</v>
          </cell>
          <cell r="E4117" t="str">
            <v>South Moravia</v>
          </cell>
          <cell r="F4117" t="str">
            <v>Lanzhot - Confluence</v>
          </cell>
          <cell r="G4117" t="str">
            <v>Confluence</v>
          </cell>
          <cell r="H4117" t="str">
            <v>floodplain forest</v>
          </cell>
          <cell r="I4117">
            <v>151</v>
          </cell>
          <cell r="J4117">
            <v>48.63</v>
          </cell>
          <cell r="K4117">
            <v>16.86</v>
          </cell>
          <cell r="L4117" t="str">
            <v>In publication</v>
          </cell>
          <cell r="M4117" t="str">
            <v>NA</v>
          </cell>
          <cell r="N4117">
            <v>150</v>
          </cell>
          <cell r="O4117">
            <v>7</v>
          </cell>
          <cell r="P4117">
            <v>7</v>
          </cell>
          <cell r="Q4117">
            <v>0</v>
          </cell>
          <cell r="R4117" t="str">
            <v>NA</v>
          </cell>
          <cell r="S4117" t="str">
            <v>NA</v>
          </cell>
          <cell r="T4117" t="str">
            <v>NA</v>
          </cell>
          <cell r="U4117">
            <v>1996</v>
          </cell>
          <cell r="V4117" t="str">
            <v>NA</v>
          </cell>
          <cell r="W4117" t="str">
            <v>NA</v>
          </cell>
          <cell r="X4117">
            <v>1999</v>
          </cell>
          <cell r="Y4117" t="str">
            <v>NA</v>
          </cell>
          <cell r="Z4117" t="str">
            <v>NA</v>
          </cell>
          <cell r="AA4117" t="str">
            <v>NA</v>
          </cell>
          <cell r="AB4117" t="str">
            <v>NA</v>
          </cell>
          <cell r="AC4117" t="str">
            <v>Baits</v>
          </cell>
          <cell r="AD4117" t="str">
            <v>6 tree photo-eclectors on 1 standing dead trunks; 150y old commercially manged floodplain forest;</v>
          </cell>
          <cell r="AE4117">
            <v>0</v>
          </cell>
          <cell r="AF4117">
            <v>0</v>
          </cell>
          <cell r="AG4117">
            <v>0</v>
          </cell>
          <cell r="AH4117">
            <v>0</v>
          </cell>
          <cell r="AI4117">
            <v>0</v>
          </cell>
          <cell r="AJ4117" t="str">
            <v>NA</v>
          </cell>
          <cell r="AK4117" t="str">
            <v>NA</v>
          </cell>
          <cell r="AL4117" t="str">
            <v>NA</v>
          </cell>
          <cell r="AM4117" t="str">
            <v>NA</v>
          </cell>
          <cell r="AN4117">
            <v>0</v>
          </cell>
          <cell r="AO4117">
            <v>0</v>
          </cell>
          <cell r="AP4117">
            <v>0</v>
          </cell>
          <cell r="AQ4117">
            <v>0</v>
          </cell>
          <cell r="AR4117">
            <v>0</v>
          </cell>
          <cell r="AS4117">
            <v>0</v>
          </cell>
          <cell r="AT4117" t="str">
            <v>floodplain forest</v>
          </cell>
          <cell r="AU4117" t="str">
            <v>Disturbed</v>
          </cell>
          <cell r="AV4117" t="str">
            <v>Other</v>
          </cell>
          <cell r="AW4117" t="str">
            <v>NA</v>
          </cell>
          <cell r="AX4117" t="str">
            <v>NA</v>
          </cell>
          <cell r="AY4117" t="str">
            <v>6m2 area sampled</v>
          </cell>
        </row>
        <row r="4118">
          <cell r="A4118" t="str">
            <v>Schlaghamersky_2000_03</v>
          </cell>
          <cell r="B4118" t="str">
            <v>Gibb, Heloise</v>
          </cell>
          <cell r="C4118" t="str">
            <v>Europe</v>
          </cell>
          <cell r="D4118" t="str">
            <v>Czech Republic</v>
          </cell>
          <cell r="E4118" t="str">
            <v>South Moravia</v>
          </cell>
          <cell r="F4118" t="str">
            <v>Lednice</v>
          </cell>
          <cell r="G4118" t="str">
            <v>Lednice</v>
          </cell>
          <cell r="H4118" t="str">
            <v>floodplain forest</v>
          </cell>
          <cell r="I4118">
            <v>161</v>
          </cell>
          <cell r="J4118">
            <v>48.8</v>
          </cell>
          <cell r="K4118">
            <v>16.760000000000002</v>
          </cell>
          <cell r="L4118" t="str">
            <v>In publication</v>
          </cell>
          <cell r="M4118" t="str">
            <v>NA</v>
          </cell>
          <cell r="N4118">
            <v>2665</v>
          </cell>
          <cell r="O4118">
            <v>10</v>
          </cell>
          <cell r="P4118">
            <v>10</v>
          </cell>
          <cell r="Q4118">
            <v>0</v>
          </cell>
          <cell r="R4118" t="str">
            <v>NA</v>
          </cell>
          <cell r="S4118" t="str">
            <v>NA</v>
          </cell>
          <cell r="T4118" t="str">
            <v>NA</v>
          </cell>
          <cell r="U4118">
            <v>1996</v>
          </cell>
          <cell r="V4118" t="str">
            <v>NA</v>
          </cell>
          <cell r="W4118" t="str">
            <v>NA</v>
          </cell>
          <cell r="X4118">
            <v>1999</v>
          </cell>
          <cell r="Y4118" t="str">
            <v>NA</v>
          </cell>
          <cell r="Z4118" t="str">
            <v>NA</v>
          </cell>
          <cell r="AA4118" t="str">
            <v>NA</v>
          </cell>
          <cell r="AB4118" t="str">
            <v>NA</v>
          </cell>
          <cell r="AC4118" t="str">
            <v>Baits</v>
          </cell>
          <cell r="AD4118" t="str">
            <v>6 ground photo-eclectors on lying oak trunks; 120y old floodplain forest, flooded regularly till 1972</v>
          </cell>
          <cell r="AE4118">
            <v>0</v>
          </cell>
          <cell r="AF4118">
            <v>0</v>
          </cell>
          <cell r="AG4118">
            <v>0</v>
          </cell>
          <cell r="AH4118">
            <v>0</v>
          </cell>
          <cell r="AI4118">
            <v>0</v>
          </cell>
          <cell r="AJ4118" t="str">
            <v>NA</v>
          </cell>
          <cell r="AK4118" t="str">
            <v>NA</v>
          </cell>
          <cell r="AL4118" t="str">
            <v>NA</v>
          </cell>
          <cell r="AM4118" t="str">
            <v>NA</v>
          </cell>
          <cell r="AN4118">
            <v>0</v>
          </cell>
          <cell r="AO4118">
            <v>0</v>
          </cell>
          <cell r="AP4118">
            <v>0</v>
          </cell>
          <cell r="AQ4118">
            <v>0</v>
          </cell>
          <cell r="AR4118">
            <v>0</v>
          </cell>
          <cell r="AS4118">
            <v>0</v>
          </cell>
          <cell r="AT4118" t="str">
            <v>floodplain forest</v>
          </cell>
          <cell r="AU4118" t="str">
            <v>Disturbed</v>
          </cell>
          <cell r="AV4118" t="str">
            <v>Other</v>
          </cell>
          <cell r="AW4118" t="str">
            <v>NA</v>
          </cell>
          <cell r="AX4118" t="str">
            <v>NA</v>
          </cell>
          <cell r="AY4118" t="str">
            <v>6m2 area sampled</v>
          </cell>
        </row>
        <row r="4119">
          <cell r="A4119" t="str">
            <v>Schlaghamersky_2000_04</v>
          </cell>
          <cell r="B4119" t="str">
            <v>Gibb, Heloise</v>
          </cell>
          <cell r="C4119" t="str">
            <v>Europe</v>
          </cell>
          <cell r="D4119" t="str">
            <v>Czech Republic</v>
          </cell>
          <cell r="E4119" t="str">
            <v>South Moravia</v>
          </cell>
          <cell r="F4119" t="str">
            <v>Lednice</v>
          </cell>
          <cell r="G4119" t="str">
            <v>Lednice</v>
          </cell>
          <cell r="H4119" t="str">
            <v>floodplain forest</v>
          </cell>
          <cell r="I4119">
            <v>161</v>
          </cell>
          <cell r="J4119">
            <v>48.8</v>
          </cell>
          <cell r="K4119">
            <v>16.760000000000002</v>
          </cell>
          <cell r="L4119" t="str">
            <v>In publication</v>
          </cell>
          <cell r="M4119" t="str">
            <v>NA</v>
          </cell>
          <cell r="N4119">
            <v>543</v>
          </cell>
          <cell r="O4119">
            <v>13</v>
          </cell>
          <cell r="P4119">
            <v>13</v>
          </cell>
          <cell r="Q4119">
            <v>0</v>
          </cell>
          <cell r="R4119" t="str">
            <v>NA</v>
          </cell>
          <cell r="S4119" t="str">
            <v>NA</v>
          </cell>
          <cell r="T4119" t="str">
            <v>NA</v>
          </cell>
          <cell r="U4119">
            <v>1996</v>
          </cell>
          <cell r="V4119" t="str">
            <v>NA</v>
          </cell>
          <cell r="W4119" t="str">
            <v>NA</v>
          </cell>
          <cell r="X4119">
            <v>1999</v>
          </cell>
          <cell r="Y4119" t="str">
            <v>NA</v>
          </cell>
          <cell r="Z4119" t="str">
            <v>NA</v>
          </cell>
          <cell r="AA4119" t="str">
            <v>NA</v>
          </cell>
          <cell r="AB4119" t="str">
            <v>NA</v>
          </cell>
          <cell r="AC4119" t="str">
            <v>Baits</v>
          </cell>
          <cell r="AD4119" t="str">
            <v>6 tree photo-eclectors on 2 standing dead trunks; 120y old floodplain forest, flooded regularly till 1972</v>
          </cell>
          <cell r="AE4119">
            <v>0</v>
          </cell>
          <cell r="AF4119">
            <v>0</v>
          </cell>
          <cell r="AG4119">
            <v>0</v>
          </cell>
          <cell r="AH4119">
            <v>0</v>
          </cell>
          <cell r="AI4119">
            <v>0</v>
          </cell>
          <cell r="AJ4119" t="str">
            <v>NA</v>
          </cell>
          <cell r="AK4119" t="str">
            <v>NA</v>
          </cell>
          <cell r="AL4119" t="str">
            <v>NA</v>
          </cell>
          <cell r="AM4119" t="str">
            <v>NA</v>
          </cell>
          <cell r="AN4119">
            <v>0</v>
          </cell>
          <cell r="AO4119">
            <v>0</v>
          </cell>
          <cell r="AP4119">
            <v>0</v>
          </cell>
          <cell r="AQ4119">
            <v>0</v>
          </cell>
          <cell r="AR4119">
            <v>0</v>
          </cell>
          <cell r="AS4119">
            <v>0</v>
          </cell>
          <cell r="AT4119" t="str">
            <v>floodplain forest</v>
          </cell>
          <cell r="AU4119" t="str">
            <v>Disturbed</v>
          </cell>
          <cell r="AV4119" t="str">
            <v>Other</v>
          </cell>
          <cell r="AW4119" t="str">
            <v>NA</v>
          </cell>
          <cell r="AX4119" t="str">
            <v>NA</v>
          </cell>
          <cell r="AY4119" t="str">
            <v>6m2 area sampled</v>
          </cell>
        </row>
        <row r="4120">
          <cell r="A4120" t="str">
            <v>Schnell_etal_2003_01</v>
          </cell>
          <cell r="B4120" t="str">
            <v>Gibb, Heloise</v>
          </cell>
          <cell r="C4120" t="str">
            <v>Oceania</v>
          </cell>
          <cell r="D4120" t="str">
            <v>Australia</v>
          </cell>
          <cell r="E4120" t="str">
            <v>New South Wales</v>
          </cell>
          <cell r="F4120" t="str">
            <v>Upper Hunter Valley</v>
          </cell>
          <cell r="G4120" t="str">
            <v>Eucalyptus plantation</v>
          </cell>
          <cell r="H4120" t="str">
            <v>temperate woodland</v>
          </cell>
          <cell r="I4120">
            <v>157</v>
          </cell>
          <cell r="J4120">
            <v>-32.369999999999997</v>
          </cell>
          <cell r="K4120">
            <v>150.93</v>
          </cell>
          <cell r="L4120" t="str">
            <v>In publication</v>
          </cell>
          <cell r="M4120" t="str">
            <v>NA</v>
          </cell>
          <cell r="N4120" t="str">
            <v>NA</v>
          </cell>
          <cell r="O4120">
            <v>39</v>
          </cell>
          <cell r="P4120">
            <v>39</v>
          </cell>
          <cell r="Q4120">
            <v>0</v>
          </cell>
          <cell r="R4120">
            <v>1</v>
          </cell>
          <cell r="S4120">
            <v>3</v>
          </cell>
          <cell r="T4120">
            <v>3</v>
          </cell>
          <cell r="U4120">
            <v>2001</v>
          </cell>
          <cell r="V4120">
            <v>13</v>
          </cell>
          <cell r="W4120">
            <v>3</v>
          </cell>
          <cell r="X4120">
            <v>2001</v>
          </cell>
          <cell r="Y4120">
            <v>5</v>
          </cell>
          <cell r="Z4120">
            <v>20</v>
          </cell>
          <cell r="AA4120">
            <v>20</v>
          </cell>
          <cell r="AB4120">
            <v>500</v>
          </cell>
          <cell r="AC4120" t="str">
            <v>Pitfall</v>
          </cell>
          <cell r="AD4120" t="str">
            <v>At all 15 sites, nine pitfall traps were buried in the soil with their rims ?ush with the ground surface. Traps were arranged in a 20 m   20 m grid, consisting of three rows of three traps with 10 m between adjacent traps. The traps were plastic jars, 12 cm deep with openings 7 cm wide, and each contained ~150 mL of a 1 : 1 mixture of ethanol and mono-ethylene glycol. The traps were installed on 3 March 2001 and retrieved 10 days later, during which time the weather was mixed with sunny periods and rain.</v>
          </cell>
          <cell r="AE4120">
            <v>45</v>
          </cell>
          <cell r="AF4120">
            <v>38.5</v>
          </cell>
          <cell r="AG4120">
            <v>10</v>
          </cell>
          <cell r="AH4120">
            <v>240</v>
          </cell>
          <cell r="AI4120">
            <v>450</v>
          </cell>
          <cell r="AJ4120">
            <v>0</v>
          </cell>
          <cell r="AK4120">
            <v>0</v>
          </cell>
          <cell r="AL4120">
            <v>0</v>
          </cell>
          <cell r="AM4120">
            <v>0</v>
          </cell>
          <cell r="AN4120">
            <v>0</v>
          </cell>
          <cell r="AO4120">
            <v>0</v>
          </cell>
          <cell r="AP4120">
            <v>0</v>
          </cell>
          <cell r="AQ4120">
            <v>0</v>
          </cell>
          <cell r="AR4120">
            <v>0</v>
          </cell>
          <cell r="AS4120">
            <v>0</v>
          </cell>
          <cell r="AT4120" t="str">
            <v>temperate woodland</v>
          </cell>
          <cell r="AU4120" t="str">
            <v>Transformed</v>
          </cell>
          <cell r="AV4120" t="str">
            <v>Cropping</v>
          </cell>
          <cell r="AW4120" t="str">
            <v>NA</v>
          </cell>
          <cell r="AX4120" t="str">
            <v>Plantation</v>
          </cell>
          <cell r="AY4120" t="str">
            <v>9km2 area sampled</v>
          </cell>
        </row>
        <row r="4121">
          <cell r="A4121" t="str">
            <v>Schnell_etal_2003_02</v>
          </cell>
          <cell r="B4121" t="str">
            <v>Gibb, Heloise</v>
          </cell>
          <cell r="C4121" t="str">
            <v>Oceania</v>
          </cell>
          <cell r="D4121" t="str">
            <v>Australia</v>
          </cell>
          <cell r="E4121" t="str">
            <v>New South Wales</v>
          </cell>
          <cell r="F4121" t="str">
            <v>Upper Hunter Valley</v>
          </cell>
          <cell r="G4121" t="str">
            <v>Woodland regrowth</v>
          </cell>
          <cell r="H4121" t="str">
            <v>temperate woodland</v>
          </cell>
          <cell r="I4121">
            <v>157</v>
          </cell>
          <cell r="J4121">
            <v>-32.369999999999997</v>
          </cell>
          <cell r="K4121">
            <v>150.93</v>
          </cell>
          <cell r="L4121" t="str">
            <v>In publication</v>
          </cell>
          <cell r="M4121" t="str">
            <v>NA</v>
          </cell>
          <cell r="N4121" t="str">
            <v>NA</v>
          </cell>
          <cell r="O4121">
            <v>59</v>
          </cell>
          <cell r="P4121">
            <v>59</v>
          </cell>
          <cell r="Q4121">
            <v>0</v>
          </cell>
          <cell r="R4121">
            <v>1</v>
          </cell>
          <cell r="S4121">
            <v>3</v>
          </cell>
          <cell r="T4121">
            <v>3</v>
          </cell>
          <cell r="U4121">
            <v>2001</v>
          </cell>
          <cell r="V4121">
            <v>13</v>
          </cell>
          <cell r="W4121">
            <v>3</v>
          </cell>
          <cell r="X4121">
            <v>2001</v>
          </cell>
          <cell r="Y4121">
            <v>5</v>
          </cell>
          <cell r="Z4121">
            <v>20</v>
          </cell>
          <cell r="AA4121">
            <v>20</v>
          </cell>
          <cell r="AB4121">
            <v>500</v>
          </cell>
          <cell r="AC4121" t="str">
            <v>Pitfall</v>
          </cell>
          <cell r="AD4121" t="str">
            <v>At all 15 sites, nine pitfall traps were buried in the soil with their rims ?ush with the ground surface. Traps were arranged in a 20 m   20 m grid, consisting of three rows of three traps with 10 m between adjacent traps. The traps were plastic jars, 12 cm deep with openings 7 cm wide, and each contained ~150 mL of a 1 : 1 mixture of ethanol and mono-ethylene glycol. The traps were installed on 3 March 2001 and retrieved 10 days later, during which time the weather was mixed with sunny periods and rain.</v>
          </cell>
          <cell r="AE4121">
            <v>45</v>
          </cell>
          <cell r="AF4121">
            <v>38.5</v>
          </cell>
          <cell r="AG4121">
            <v>10</v>
          </cell>
          <cell r="AH4121">
            <v>240</v>
          </cell>
          <cell r="AI4121">
            <v>450</v>
          </cell>
          <cell r="AJ4121">
            <v>0</v>
          </cell>
          <cell r="AK4121">
            <v>0</v>
          </cell>
          <cell r="AL4121">
            <v>0</v>
          </cell>
          <cell r="AM4121">
            <v>0</v>
          </cell>
          <cell r="AN4121">
            <v>0</v>
          </cell>
          <cell r="AO4121">
            <v>0</v>
          </cell>
          <cell r="AP4121">
            <v>0</v>
          </cell>
          <cell r="AQ4121">
            <v>0</v>
          </cell>
          <cell r="AR4121">
            <v>0</v>
          </cell>
          <cell r="AS4121">
            <v>0</v>
          </cell>
          <cell r="AT4121" t="str">
            <v>temperate woodland</v>
          </cell>
          <cell r="AU4121" t="str">
            <v>Disturbed</v>
          </cell>
          <cell r="AV4121" t="str">
            <v>Forestry</v>
          </cell>
          <cell r="AW4121" t="str">
            <v>NA</v>
          </cell>
          <cell r="AX4121" t="str">
            <v>Logged</v>
          </cell>
          <cell r="AY4121" t="str">
            <v>9km2 area sampled</v>
          </cell>
        </row>
        <row r="4122">
          <cell r="A4122" t="str">
            <v>Schnell_etal_2003_03</v>
          </cell>
          <cell r="B4122" t="str">
            <v>Gibb, Heloise</v>
          </cell>
          <cell r="C4122" t="str">
            <v>Oceania</v>
          </cell>
          <cell r="D4122" t="str">
            <v>Australia</v>
          </cell>
          <cell r="E4122" t="str">
            <v>New South Wales</v>
          </cell>
          <cell r="F4122" t="str">
            <v>Upper Hunter Valley</v>
          </cell>
          <cell r="G4122" t="str">
            <v>Pasture</v>
          </cell>
          <cell r="H4122" t="str">
            <v>temperate woodland</v>
          </cell>
          <cell r="I4122">
            <v>157</v>
          </cell>
          <cell r="J4122">
            <v>-32.369999999999997</v>
          </cell>
          <cell r="K4122">
            <v>150.93</v>
          </cell>
          <cell r="L4122" t="str">
            <v>In publication</v>
          </cell>
          <cell r="M4122" t="str">
            <v>NA</v>
          </cell>
          <cell r="N4122" t="str">
            <v>NA</v>
          </cell>
          <cell r="O4122">
            <v>29</v>
          </cell>
          <cell r="P4122">
            <v>29</v>
          </cell>
          <cell r="Q4122">
            <v>0</v>
          </cell>
          <cell r="R4122">
            <v>1</v>
          </cell>
          <cell r="S4122">
            <v>3</v>
          </cell>
          <cell r="T4122">
            <v>3</v>
          </cell>
          <cell r="U4122">
            <v>2001</v>
          </cell>
          <cell r="V4122">
            <v>13</v>
          </cell>
          <cell r="W4122">
            <v>3</v>
          </cell>
          <cell r="X4122">
            <v>2001</v>
          </cell>
          <cell r="Y4122">
            <v>5</v>
          </cell>
          <cell r="Z4122">
            <v>20</v>
          </cell>
          <cell r="AA4122">
            <v>20</v>
          </cell>
          <cell r="AB4122">
            <v>500</v>
          </cell>
          <cell r="AC4122" t="str">
            <v>Pitfall</v>
          </cell>
          <cell r="AD4122" t="str">
            <v>At all 15 sites, nine pitfall traps were buried in the soil with their rims ?ush with the ground surface. Traps were arranged in a 20 m   20 m grid, consisting of three rows of three traps with 10 m between adjacent traps. The traps were plastic jars, 12 cm deep with openings 7 cm wide, and each contained ~150 mL of a 1 : 1 mixture of ethanol and mono-ethylene glycol. The traps were installed on 3 March 2001 and retrieved 10 days later, during which time the weather was mixed with sunny periods and rain.</v>
          </cell>
          <cell r="AE4122">
            <v>45</v>
          </cell>
          <cell r="AF4122">
            <v>38.5</v>
          </cell>
          <cell r="AG4122">
            <v>10</v>
          </cell>
          <cell r="AH4122">
            <v>240</v>
          </cell>
          <cell r="AI4122">
            <v>450</v>
          </cell>
          <cell r="AJ4122">
            <v>0</v>
          </cell>
          <cell r="AK4122">
            <v>0</v>
          </cell>
          <cell r="AL4122">
            <v>0</v>
          </cell>
          <cell r="AM4122">
            <v>0</v>
          </cell>
          <cell r="AN4122">
            <v>0</v>
          </cell>
          <cell r="AO4122">
            <v>0</v>
          </cell>
          <cell r="AP4122">
            <v>0</v>
          </cell>
          <cell r="AQ4122">
            <v>0</v>
          </cell>
          <cell r="AR4122">
            <v>0</v>
          </cell>
          <cell r="AS4122">
            <v>0</v>
          </cell>
          <cell r="AT4122" t="str">
            <v>temperate woodland</v>
          </cell>
          <cell r="AU4122" t="str">
            <v>Transformed</v>
          </cell>
          <cell r="AV4122" t="str">
            <v>Agriculture</v>
          </cell>
          <cell r="AW4122" t="str">
            <v>NA</v>
          </cell>
          <cell r="AX4122" t="str">
            <v>Pasture</v>
          </cell>
          <cell r="AY4122" t="str">
            <v>9km2 area sampled</v>
          </cell>
        </row>
        <row r="4123">
          <cell r="A4123" t="str">
            <v>Sharaf_etal_2013</v>
          </cell>
          <cell r="B4123" t="str">
            <v>Sorger, D. Magdalena</v>
          </cell>
          <cell r="C4123" t="str">
            <v>Asia</v>
          </cell>
          <cell r="D4123" t="str">
            <v>Saudi Arabia</v>
          </cell>
          <cell r="E4123" t="str">
            <v>Riyadh Province</v>
          </cell>
          <cell r="F4123" t="str">
            <v>Rawdhat Khorim Nature Preserve</v>
          </cell>
          <cell r="G4123" t="str">
            <v>Rawdhat Khorim Nature Preserve</v>
          </cell>
          <cell r="H4123" t="str">
            <v>Desert "gardens" (Rawdhats)</v>
          </cell>
          <cell r="I4123">
            <v>560</v>
          </cell>
          <cell r="J4123">
            <v>25.383299999999998</v>
          </cell>
          <cell r="K4123">
            <v>47.283299999999997</v>
          </cell>
          <cell r="L4123" t="str">
            <v>GPS</v>
          </cell>
          <cell r="M4123" t="str">
            <v>NA</v>
          </cell>
          <cell r="N4123" t="str">
            <v>NA</v>
          </cell>
          <cell r="O4123">
            <v>14</v>
          </cell>
          <cell r="P4123" t="str">
            <v>NA</v>
          </cell>
          <cell r="Q4123" t="str">
            <v>NA</v>
          </cell>
          <cell r="R4123">
            <v>34</v>
          </cell>
          <cell r="S4123" t="str">
            <v>NA</v>
          </cell>
          <cell r="T4123">
            <v>10</v>
          </cell>
          <cell r="U4123">
            <v>2011</v>
          </cell>
          <cell r="V4123" t="str">
            <v>NA</v>
          </cell>
          <cell r="W4123">
            <v>1</v>
          </cell>
          <cell r="X4123">
            <v>2013</v>
          </cell>
          <cell r="Y4123" t="str">
            <v>NA</v>
          </cell>
          <cell r="Z4123" t="str">
            <v>NA</v>
          </cell>
          <cell r="AA4123" t="str">
            <v>NA</v>
          </cell>
          <cell r="AB4123" t="str">
            <v>NA</v>
          </cell>
          <cell r="AC4123" t="str">
            <v>baits, light traps, Malaise traps, pitfall, beating, sweeping, hand collecting</v>
          </cell>
          <cell r="AD4123">
            <v>0</v>
          </cell>
          <cell r="AE4123" t="str">
            <v>NA</v>
          </cell>
          <cell r="AF4123" t="str">
            <v>NA</v>
          </cell>
          <cell r="AG4123" t="str">
            <v>NA</v>
          </cell>
          <cell r="AH4123" t="str">
            <v>NA</v>
          </cell>
          <cell r="AI4123" t="e">
            <v>#VALUE!</v>
          </cell>
          <cell r="AJ4123" t="str">
            <v>NA</v>
          </cell>
          <cell r="AK4123" t="str">
            <v>NA</v>
          </cell>
          <cell r="AL4123" t="str">
            <v>NA</v>
          </cell>
          <cell r="AM4123" t="str">
            <v>NA</v>
          </cell>
          <cell r="AN4123" t="str">
            <v>NA</v>
          </cell>
          <cell r="AO4123" t="str">
            <v>NA</v>
          </cell>
          <cell r="AP4123" t="str">
            <v>NA</v>
          </cell>
          <cell r="AQ4123" t="str">
            <v>NA</v>
          </cell>
          <cell r="AR4123" t="str">
            <v>NA</v>
          </cell>
          <cell r="AS4123" t="str">
            <v>NA</v>
          </cell>
          <cell r="AT4123" t="str">
            <v>alluvial basin</v>
          </cell>
          <cell r="AU4123" t="str">
            <v>Undisturbed</v>
          </cell>
          <cell r="AV4123" t="str">
            <v>NA</v>
          </cell>
          <cell r="AW4123" t="str">
            <v>NA</v>
          </cell>
          <cell r="AX4123" t="str">
            <v>pristine Rawdhat (protected nature preserve), 24km2</v>
          </cell>
          <cell r="AY4123" t="str">
            <v>NA</v>
          </cell>
        </row>
        <row r="4124">
          <cell r="A4124" t="str">
            <v>Shik_etal_2005_01</v>
          </cell>
          <cell r="B4124" t="str">
            <v>Gibb, Heloise</v>
          </cell>
          <cell r="C4124" t="str">
            <v>North America</v>
          </cell>
          <cell r="D4124" t="str">
            <v>Canada</v>
          </cell>
          <cell r="E4124" t="str">
            <v>Quebec</v>
          </cell>
          <cell r="F4124" t="str">
            <v>Montreal</v>
          </cell>
          <cell r="G4124" t="str">
            <v>Mont St-Hilaire</v>
          </cell>
          <cell r="H4124" t="str">
            <v>Conifer</v>
          </cell>
          <cell r="I4124">
            <v>50</v>
          </cell>
          <cell r="J4124">
            <v>45.55</v>
          </cell>
          <cell r="K4124">
            <v>-73.16</v>
          </cell>
          <cell r="L4124" t="str">
            <v>In publication</v>
          </cell>
          <cell r="M4124" t="str">
            <v>NA</v>
          </cell>
          <cell r="N4124" t="str">
            <v>NA</v>
          </cell>
          <cell r="O4124">
            <v>40</v>
          </cell>
          <cell r="P4124" t="str">
            <v>NA</v>
          </cell>
          <cell r="Q4124" t="str">
            <v>NA</v>
          </cell>
          <cell r="R4124">
            <v>1</v>
          </cell>
          <cell r="S4124">
            <v>6</v>
          </cell>
          <cell r="T4124">
            <v>5</v>
          </cell>
          <cell r="U4124">
            <v>2002</v>
          </cell>
          <cell r="V4124">
            <v>10</v>
          </cell>
          <cell r="W4124">
            <v>7</v>
          </cell>
          <cell r="X4124">
            <v>2003</v>
          </cell>
          <cell r="Y4124" t="str">
            <v>NA</v>
          </cell>
          <cell r="Z4124" t="str">
            <v>NA</v>
          </cell>
          <cell r="AA4124" t="str">
            <v>NA</v>
          </cell>
          <cell r="AB4124" t="str">
            <v>NA</v>
          </cell>
          <cell r="AC4124" t="str">
            <v>Hand collecting</v>
          </cell>
          <cell r="AD4124" t="str">
            <v>Between 6 May and 31 July 2002, JZS [Jonathan Z. Shik] intensively hand-collected ants (243 samples, about 7500 individuals) within the boundaries of Mont St. Hilaire.Within a given habitat, individual foragers and colonies were collected in both hypogeous (e.g., under rocks, in leaf litter, and under decaying wood) and epigeous (e.g., on living vegetation, along roadsides, and on mosses and boulders) microhabitats. Additional colony sampling (56 samples) conducted by JZS and AF [André Francoeur] from 7 to 10 July 2003 verified species distributions and yielded two species not recorded in 2002.</v>
          </cell>
          <cell r="AE4124">
            <v>0</v>
          </cell>
          <cell r="AF4124">
            <v>0</v>
          </cell>
          <cell r="AG4124">
            <v>0</v>
          </cell>
          <cell r="AH4124">
            <v>0</v>
          </cell>
          <cell r="AI4124">
            <v>0</v>
          </cell>
          <cell r="AJ4124">
            <v>0</v>
          </cell>
          <cell r="AK4124">
            <v>0</v>
          </cell>
          <cell r="AL4124">
            <v>0</v>
          </cell>
          <cell r="AM4124">
            <v>0</v>
          </cell>
          <cell r="AN4124">
            <v>0</v>
          </cell>
          <cell r="AO4124">
            <v>0</v>
          </cell>
          <cell r="AP4124">
            <v>0</v>
          </cell>
          <cell r="AQ4124">
            <v>0</v>
          </cell>
          <cell r="AR4124">
            <v>0</v>
          </cell>
          <cell r="AS4124">
            <v>0</v>
          </cell>
          <cell r="AT4124" t="str">
            <v>Conifer</v>
          </cell>
          <cell r="AU4124" t="str">
            <v>Undisturbed</v>
          </cell>
          <cell r="AV4124" t="str">
            <v>NA</v>
          </cell>
          <cell r="AW4124" t="str">
            <v>NA</v>
          </cell>
          <cell r="AX4124" t="str">
            <v>NA</v>
          </cell>
          <cell r="AY4124" t="str">
            <v>NA</v>
          </cell>
        </row>
        <row r="4125">
          <cell r="A4125" t="str">
            <v>Silva&amp;Brandão_noyear_01</v>
          </cell>
          <cell r="B4125" t="str">
            <v>Silva, Rogerio Rosa</v>
          </cell>
          <cell r="C4125" t="str">
            <v>South America</v>
          </cell>
          <cell r="D4125" t="str">
            <v>Brazil</v>
          </cell>
          <cell r="E4125" t="str">
            <v>Paraíba</v>
          </cell>
          <cell r="F4125" t="str">
            <v>João Pessoa</v>
          </cell>
          <cell r="G4125" t="str">
            <v>Mata do Buraquinho</v>
          </cell>
          <cell r="H4125" t="str">
            <v>Mata do Buraquinho</v>
          </cell>
          <cell r="I4125">
            <v>45</v>
          </cell>
          <cell r="J4125">
            <v>-7.13</v>
          </cell>
          <cell r="K4125">
            <v>-34.85</v>
          </cell>
          <cell r="L4125" t="str">
            <v>GPS</v>
          </cell>
          <cell r="M4125" t="str">
            <v>NA</v>
          </cell>
          <cell r="N4125">
            <v>731</v>
          </cell>
          <cell r="O4125">
            <v>70</v>
          </cell>
          <cell r="P4125">
            <v>69</v>
          </cell>
          <cell r="Q4125">
            <v>1</v>
          </cell>
          <cell r="R4125">
            <v>1</v>
          </cell>
          <cell r="S4125">
            <v>25</v>
          </cell>
          <cell r="T4125">
            <v>7</v>
          </cell>
          <cell r="U4125">
            <v>2002</v>
          </cell>
          <cell r="V4125">
            <v>2</v>
          </cell>
          <cell r="W4125">
            <v>8</v>
          </cell>
          <cell r="X4125">
            <v>2002</v>
          </cell>
          <cell r="Y4125">
            <v>1</v>
          </cell>
          <cell r="Z4125">
            <v>1250</v>
          </cell>
          <cell r="AA4125">
            <v>25</v>
          </cell>
          <cell r="AB4125">
            <v>0</v>
          </cell>
          <cell r="AC4125" t="str">
            <v>Winkler</v>
          </cell>
          <cell r="AD4125" t="str">
            <v>Mini-Winklers</v>
          </cell>
          <cell r="AE4125">
            <v>0</v>
          </cell>
          <cell r="AF4125">
            <v>0</v>
          </cell>
          <cell r="AG4125">
            <v>0</v>
          </cell>
          <cell r="AH4125">
            <v>0</v>
          </cell>
          <cell r="AI4125">
            <v>0</v>
          </cell>
          <cell r="AJ4125">
            <v>0</v>
          </cell>
          <cell r="AK4125">
            <v>0</v>
          </cell>
          <cell r="AL4125">
            <v>0</v>
          </cell>
          <cell r="AM4125">
            <v>0</v>
          </cell>
          <cell r="AN4125">
            <v>50</v>
          </cell>
          <cell r="AO4125">
            <v>50</v>
          </cell>
          <cell r="AP4125">
            <v>0</v>
          </cell>
          <cell r="AQ4125">
            <v>0</v>
          </cell>
          <cell r="AR4125">
            <v>2</v>
          </cell>
          <cell r="AS4125">
            <v>1</v>
          </cell>
          <cell r="AT4125" t="str">
            <v>Low land tropical forest</v>
          </cell>
          <cell r="AU4125" t="str">
            <v>Undisturbed</v>
          </cell>
          <cell r="AV4125" t="str">
            <v>NA</v>
          </cell>
          <cell r="AW4125" t="str">
            <v>NA</v>
          </cell>
          <cell r="AX4125" t="str">
            <v>NA</v>
          </cell>
          <cell r="AY4125" t="str">
            <v>Silva&amp;Brandão_noyear_11 = Desengano = Madalena; Silva&amp;Brandão_noyear_15 = Boraceia = Salesópolis</v>
          </cell>
        </row>
        <row r="4126">
          <cell r="A4126" t="str">
            <v>Silva&amp;Brandão_noyear_02</v>
          </cell>
          <cell r="B4126" t="str">
            <v>Silva, Rogerio Rosa</v>
          </cell>
          <cell r="C4126" t="str">
            <v>South America</v>
          </cell>
          <cell r="D4126" t="str">
            <v>Brazil</v>
          </cell>
          <cell r="E4126" t="str">
            <v>Pernambuco</v>
          </cell>
          <cell r="F4126" t="str">
            <v>Recife</v>
          </cell>
          <cell r="G4126" t="str">
            <v>Horto Dois Irmãos</v>
          </cell>
          <cell r="H4126" t="str">
            <v>Dois Irmãos</v>
          </cell>
          <cell r="I4126">
            <v>50</v>
          </cell>
          <cell r="J4126">
            <v>-8</v>
          </cell>
          <cell r="K4126">
            <v>-34.93</v>
          </cell>
          <cell r="L4126" t="str">
            <v>GPS</v>
          </cell>
          <cell r="M4126" t="str">
            <v>NA</v>
          </cell>
          <cell r="N4126">
            <v>761</v>
          </cell>
          <cell r="O4126">
            <v>81</v>
          </cell>
          <cell r="P4126">
            <v>80</v>
          </cell>
          <cell r="Q4126">
            <v>1</v>
          </cell>
          <cell r="R4126">
            <v>1</v>
          </cell>
          <cell r="S4126">
            <v>15</v>
          </cell>
          <cell r="T4126">
            <v>7</v>
          </cell>
          <cell r="U4126">
            <v>2002</v>
          </cell>
          <cell r="V4126">
            <v>24</v>
          </cell>
          <cell r="W4126">
            <v>7</v>
          </cell>
          <cell r="X4126">
            <v>2002</v>
          </cell>
          <cell r="Y4126">
            <v>1</v>
          </cell>
          <cell r="Z4126">
            <v>1250</v>
          </cell>
          <cell r="AA4126">
            <v>25</v>
          </cell>
          <cell r="AB4126">
            <v>0</v>
          </cell>
          <cell r="AC4126" t="str">
            <v>Winkler</v>
          </cell>
          <cell r="AD4126" t="str">
            <v>Mini-Winklers</v>
          </cell>
          <cell r="AE4126">
            <v>0</v>
          </cell>
          <cell r="AF4126">
            <v>0</v>
          </cell>
          <cell r="AG4126">
            <v>0</v>
          </cell>
          <cell r="AH4126">
            <v>0</v>
          </cell>
          <cell r="AI4126">
            <v>0</v>
          </cell>
          <cell r="AJ4126">
            <v>0</v>
          </cell>
          <cell r="AK4126">
            <v>0</v>
          </cell>
          <cell r="AL4126">
            <v>0</v>
          </cell>
          <cell r="AM4126">
            <v>0</v>
          </cell>
          <cell r="AN4126">
            <v>50</v>
          </cell>
          <cell r="AO4126">
            <v>50</v>
          </cell>
          <cell r="AP4126">
            <v>0</v>
          </cell>
          <cell r="AQ4126">
            <v>0</v>
          </cell>
          <cell r="AR4126">
            <v>2</v>
          </cell>
          <cell r="AS4126">
            <v>1</v>
          </cell>
          <cell r="AT4126" t="str">
            <v>Low land tropical forest</v>
          </cell>
          <cell r="AU4126" t="str">
            <v>Undisturbed</v>
          </cell>
          <cell r="AV4126" t="str">
            <v>NA</v>
          </cell>
          <cell r="AW4126" t="str">
            <v>NA</v>
          </cell>
          <cell r="AX4126" t="str">
            <v>NA</v>
          </cell>
          <cell r="AY4126" t="str">
            <v>Silva&amp;Brandão_noyear_11 = Desengano = Madalena; Silva&amp;Brandão_noyear_15 = Boraceia = Salesópolis</v>
          </cell>
        </row>
        <row r="4127">
          <cell r="A4127" t="str">
            <v>Silva&amp;Brandão_noyear_03</v>
          </cell>
          <cell r="B4127" t="str">
            <v>Silva, Rogerio Rosa</v>
          </cell>
          <cell r="C4127" t="str">
            <v>South America</v>
          </cell>
          <cell r="D4127" t="str">
            <v>Brazil</v>
          </cell>
          <cell r="E4127" t="str">
            <v>Alagoas</v>
          </cell>
          <cell r="F4127" t="str">
            <v>Quebrangulo</v>
          </cell>
          <cell r="G4127" t="str">
            <v>Quebrangulo</v>
          </cell>
          <cell r="H4127" t="str">
            <v>Quebrangulo</v>
          </cell>
          <cell r="I4127">
            <v>366</v>
          </cell>
          <cell r="J4127">
            <v>-9.32</v>
          </cell>
          <cell r="K4127">
            <v>-36.47</v>
          </cell>
          <cell r="L4127" t="str">
            <v>GPS</v>
          </cell>
          <cell r="M4127" t="str">
            <v>NA</v>
          </cell>
          <cell r="N4127">
            <v>483</v>
          </cell>
          <cell r="O4127">
            <v>75</v>
          </cell>
          <cell r="P4127">
            <v>75</v>
          </cell>
          <cell r="Q4127">
            <v>0</v>
          </cell>
          <cell r="R4127">
            <v>1</v>
          </cell>
          <cell r="S4127">
            <v>28</v>
          </cell>
          <cell r="T4127">
            <v>7</v>
          </cell>
          <cell r="U4127">
            <v>1999</v>
          </cell>
          <cell r="V4127">
            <v>29</v>
          </cell>
          <cell r="W4127">
            <v>8</v>
          </cell>
          <cell r="X4127">
            <v>1999</v>
          </cell>
          <cell r="Y4127">
            <v>1</v>
          </cell>
          <cell r="Z4127">
            <v>1250</v>
          </cell>
          <cell r="AA4127">
            <v>25</v>
          </cell>
          <cell r="AB4127">
            <v>0</v>
          </cell>
          <cell r="AC4127" t="str">
            <v>Winkler</v>
          </cell>
          <cell r="AD4127" t="str">
            <v>Mini-Winklers</v>
          </cell>
          <cell r="AE4127">
            <v>0</v>
          </cell>
          <cell r="AF4127">
            <v>0</v>
          </cell>
          <cell r="AG4127">
            <v>0</v>
          </cell>
          <cell r="AH4127">
            <v>0</v>
          </cell>
          <cell r="AI4127">
            <v>0</v>
          </cell>
          <cell r="AJ4127">
            <v>0</v>
          </cell>
          <cell r="AK4127">
            <v>0</v>
          </cell>
          <cell r="AL4127">
            <v>0</v>
          </cell>
          <cell r="AM4127">
            <v>0</v>
          </cell>
          <cell r="AN4127">
            <v>50</v>
          </cell>
          <cell r="AO4127">
            <v>50</v>
          </cell>
          <cell r="AP4127">
            <v>0</v>
          </cell>
          <cell r="AQ4127">
            <v>0</v>
          </cell>
          <cell r="AR4127">
            <v>2</v>
          </cell>
          <cell r="AS4127">
            <v>1</v>
          </cell>
          <cell r="AT4127" t="str">
            <v>Low land tropical forest</v>
          </cell>
          <cell r="AU4127" t="str">
            <v>Undisturbed</v>
          </cell>
          <cell r="AV4127" t="str">
            <v>NA</v>
          </cell>
          <cell r="AW4127" t="str">
            <v>NA</v>
          </cell>
          <cell r="AX4127" t="str">
            <v>NA</v>
          </cell>
          <cell r="AY4127" t="str">
            <v>Silva&amp;Brandão_noyear_11 = Desengano = Madalena; Silva&amp;Brandão_noyear_15 = Boraceia = Salesópolis</v>
          </cell>
        </row>
        <row r="4128">
          <cell r="A4128" t="str">
            <v>Silva&amp;Brandão_noyear_04</v>
          </cell>
          <cell r="B4128" t="str">
            <v>Silva, Rogerio Rosa</v>
          </cell>
          <cell r="C4128" t="str">
            <v>South America</v>
          </cell>
          <cell r="D4128" t="str">
            <v>Brazil</v>
          </cell>
          <cell r="E4128" t="str">
            <v>Sergipe</v>
          </cell>
          <cell r="F4128" t="str">
            <v>Areia Branca</v>
          </cell>
          <cell r="G4128" t="str">
            <v>Parque Estadual Serra de Itabaiana</v>
          </cell>
          <cell r="H4128" t="str">
            <v>Areia Branca</v>
          </cell>
          <cell r="I4128">
            <v>50</v>
          </cell>
          <cell r="J4128">
            <v>-10.75</v>
          </cell>
          <cell r="K4128">
            <v>-37.32</v>
          </cell>
          <cell r="L4128" t="str">
            <v>GPS</v>
          </cell>
          <cell r="M4128" t="str">
            <v>NA</v>
          </cell>
          <cell r="N4128">
            <v>844</v>
          </cell>
          <cell r="O4128">
            <v>115</v>
          </cell>
          <cell r="P4128">
            <v>115</v>
          </cell>
          <cell r="Q4128">
            <v>0</v>
          </cell>
          <cell r="R4128">
            <v>1</v>
          </cell>
          <cell r="S4128">
            <v>19</v>
          </cell>
          <cell r="T4128">
            <v>5</v>
          </cell>
          <cell r="U4128">
            <v>2003</v>
          </cell>
          <cell r="V4128">
            <v>25</v>
          </cell>
          <cell r="W4128">
            <v>5</v>
          </cell>
          <cell r="X4128">
            <v>2003</v>
          </cell>
          <cell r="Y4128">
            <v>1</v>
          </cell>
          <cell r="Z4128">
            <v>1250</v>
          </cell>
          <cell r="AA4128">
            <v>25</v>
          </cell>
          <cell r="AB4128">
            <v>0</v>
          </cell>
          <cell r="AC4128" t="str">
            <v>Winkler</v>
          </cell>
          <cell r="AD4128" t="str">
            <v>Mini-Winklers</v>
          </cell>
          <cell r="AE4128">
            <v>0</v>
          </cell>
          <cell r="AF4128">
            <v>0</v>
          </cell>
          <cell r="AG4128">
            <v>0</v>
          </cell>
          <cell r="AH4128">
            <v>0</v>
          </cell>
          <cell r="AI4128">
            <v>0</v>
          </cell>
          <cell r="AJ4128">
            <v>0</v>
          </cell>
          <cell r="AK4128">
            <v>0</v>
          </cell>
          <cell r="AL4128">
            <v>0</v>
          </cell>
          <cell r="AM4128">
            <v>0</v>
          </cell>
          <cell r="AN4128">
            <v>50</v>
          </cell>
          <cell r="AO4128">
            <v>50</v>
          </cell>
          <cell r="AP4128">
            <v>0</v>
          </cell>
          <cell r="AQ4128">
            <v>0</v>
          </cell>
          <cell r="AR4128">
            <v>2</v>
          </cell>
          <cell r="AS4128">
            <v>1</v>
          </cell>
          <cell r="AT4128" t="str">
            <v>Low land tropical forest</v>
          </cell>
          <cell r="AU4128" t="str">
            <v>Undisturbed</v>
          </cell>
          <cell r="AV4128" t="str">
            <v>NA</v>
          </cell>
          <cell r="AW4128" t="str">
            <v>NA</v>
          </cell>
          <cell r="AX4128" t="str">
            <v>NA</v>
          </cell>
          <cell r="AY4128" t="str">
            <v>Silva&amp;Brandão_noyear_11 = Desengano = Madalena; Silva&amp;Brandão_noyear_15 = Boraceia = Salesópolis</v>
          </cell>
        </row>
        <row r="4129">
          <cell r="A4129" t="str">
            <v>Silva&amp;Brandão_noyear_05</v>
          </cell>
          <cell r="B4129" t="str">
            <v>Silva, Rogerio Rosa</v>
          </cell>
          <cell r="C4129" t="str">
            <v>South America</v>
          </cell>
          <cell r="D4129" t="str">
            <v>Brazil</v>
          </cell>
          <cell r="E4129" t="str">
            <v>Sergipe</v>
          </cell>
          <cell r="F4129" t="str">
            <v>Santa Luzia do Itanhy</v>
          </cell>
          <cell r="G4129" t="str">
            <v>Crasco</v>
          </cell>
          <cell r="H4129" t="str">
            <v>Crasto</v>
          </cell>
          <cell r="I4129">
            <v>41</v>
          </cell>
          <cell r="J4129">
            <v>-11.37</v>
          </cell>
          <cell r="K4129">
            <v>-37.42</v>
          </cell>
          <cell r="L4129" t="str">
            <v>GPS</v>
          </cell>
          <cell r="M4129" t="str">
            <v>NA</v>
          </cell>
          <cell r="N4129">
            <v>753</v>
          </cell>
          <cell r="O4129">
            <v>82</v>
          </cell>
          <cell r="P4129">
            <v>82</v>
          </cell>
          <cell r="Q4129">
            <v>0</v>
          </cell>
          <cell r="R4129">
            <v>1</v>
          </cell>
          <cell r="S4129">
            <v>29</v>
          </cell>
          <cell r="T4129">
            <v>7</v>
          </cell>
          <cell r="U4129">
            <v>2001</v>
          </cell>
          <cell r="V4129">
            <v>3</v>
          </cell>
          <cell r="W4129">
            <v>8</v>
          </cell>
          <cell r="X4129">
            <v>2001</v>
          </cell>
          <cell r="Y4129">
            <v>1</v>
          </cell>
          <cell r="Z4129">
            <v>1250</v>
          </cell>
          <cell r="AA4129">
            <v>25</v>
          </cell>
          <cell r="AB4129">
            <v>0</v>
          </cell>
          <cell r="AC4129" t="str">
            <v>Winkler</v>
          </cell>
          <cell r="AD4129" t="str">
            <v>Mini-Winklers</v>
          </cell>
          <cell r="AE4129">
            <v>0</v>
          </cell>
          <cell r="AF4129">
            <v>0</v>
          </cell>
          <cell r="AG4129">
            <v>0</v>
          </cell>
          <cell r="AH4129">
            <v>0</v>
          </cell>
          <cell r="AI4129">
            <v>0</v>
          </cell>
          <cell r="AJ4129">
            <v>0</v>
          </cell>
          <cell r="AK4129">
            <v>0</v>
          </cell>
          <cell r="AL4129">
            <v>0</v>
          </cell>
          <cell r="AM4129">
            <v>0</v>
          </cell>
          <cell r="AN4129">
            <v>50</v>
          </cell>
          <cell r="AO4129">
            <v>50</v>
          </cell>
          <cell r="AP4129">
            <v>0</v>
          </cell>
          <cell r="AQ4129">
            <v>0</v>
          </cell>
          <cell r="AR4129">
            <v>2</v>
          </cell>
          <cell r="AS4129">
            <v>1</v>
          </cell>
          <cell r="AT4129" t="str">
            <v>Low land tropical forest</v>
          </cell>
          <cell r="AU4129" t="str">
            <v>Undisturbed</v>
          </cell>
          <cell r="AV4129" t="str">
            <v>NA</v>
          </cell>
          <cell r="AW4129" t="str">
            <v>NA</v>
          </cell>
          <cell r="AX4129" t="str">
            <v>NA</v>
          </cell>
          <cell r="AY4129" t="str">
            <v>Silva&amp;Brandão_noyear_11 = Desengano = Madalena; Silva&amp;Brandão_noyear_15 = Boraceia = Salesópolis</v>
          </cell>
        </row>
        <row r="4130">
          <cell r="A4130" t="str">
            <v>Silva&amp;Brandão_noyear_06</v>
          </cell>
          <cell r="B4130" t="str">
            <v>Silva, Rogerio Rosa</v>
          </cell>
          <cell r="C4130" t="str">
            <v>South America</v>
          </cell>
          <cell r="D4130" t="str">
            <v>Brazil</v>
          </cell>
          <cell r="E4130" t="str">
            <v>Bahia</v>
          </cell>
          <cell r="F4130" t="str">
            <v>Mata São João</v>
          </cell>
          <cell r="G4130" t="str">
            <v>Reserva de Sapiranga</v>
          </cell>
          <cell r="H4130" t="str">
            <v>Sapiranga</v>
          </cell>
          <cell r="I4130">
            <v>176</v>
          </cell>
          <cell r="J4130">
            <v>-12.55</v>
          </cell>
          <cell r="K4130">
            <v>-38.03</v>
          </cell>
          <cell r="L4130" t="str">
            <v>GPS</v>
          </cell>
          <cell r="M4130" t="str">
            <v>NA</v>
          </cell>
          <cell r="N4130">
            <v>726</v>
          </cell>
          <cell r="O4130">
            <v>87</v>
          </cell>
          <cell r="P4130">
            <v>86</v>
          </cell>
          <cell r="Q4130">
            <v>1</v>
          </cell>
          <cell r="R4130">
            <v>1</v>
          </cell>
          <cell r="S4130">
            <v>21</v>
          </cell>
          <cell r="T4130">
            <v>8</v>
          </cell>
          <cell r="U4130">
            <v>2011</v>
          </cell>
          <cell r="V4130">
            <v>28</v>
          </cell>
          <cell r="W4130">
            <v>8</v>
          </cell>
          <cell r="X4130">
            <v>2001</v>
          </cell>
          <cell r="Y4130">
            <v>1</v>
          </cell>
          <cell r="Z4130">
            <v>1250</v>
          </cell>
          <cell r="AA4130">
            <v>25</v>
          </cell>
          <cell r="AB4130">
            <v>0</v>
          </cell>
          <cell r="AC4130" t="str">
            <v>Winkler</v>
          </cell>
          <cell r="AD4130" t="str">
            <v>Mini-Winklers</v>
          </cell>
          <cell r="AE4130">
            <v>0</v>
          </cell>
          <cell r="AF4130">
            <v>0</v>
          </cell>
          <cell r="AG4130">
            <v>0</v>
          </cell>
          <cell r="AH4130">
            <v>0</v>
          </cell>
          <cell r="AI4130">
            <v>0</v>
          </cell>
          <cell r="AJ4130">
            <v>0</v>
          </cell>
          <cell r="AK4130">
            <v>0</v>
          </cell>
          <cell r="AL4130">
            <v>0</v>
          </cell>
          <cell r="AM4130">
            <v>0</v>
          </cell>
          <cell r="AN4130">
            <v>50</v>
          </cell>
          <cell r="AO4130">
            <v>50</v>
          </cell>
          <cell r="AP4130">
            <v>0</v>
          </cell>
          <cell r="AQ4130">
            <v>0</v>
          </cell>
          <cell r="AR4130">
            <v>2</v>
          </cell>
          <cell r="AS4130">
            <v>1</v>
          </cell>
          <cell r="AT4130" t="str">
            <v>Low land tropical forest</v>
          </cell>
          <cell r="AU4130" t="str">
            <v>Undisturbed</v>
          </cell>
          <cell r="AV4130" t="str">
            <v>NA</v>
          </cell>
          <cell r="AW4130" t="str">
            <v>NA</v>
          </cell>
          <cell r="AX4130" t="str">
            <v>NA</v>
          </cell>
          <cell r="AY4130" t="str">
            <v>Silva&amp;Brandão_noyear_11 = Desengano = Madalena; Silva&amp;Brandão_noyear_15 = Boraceia = Salesópolis</v>
          </cell>
        </row>
        <row r="4131">
          <cell r="A4131" t="str">
            <v>Silva&amp;Brandão_noyear_07</v>
          </cell>
          <cell r="B4131" t="str">
            <v>Silva, Rogerio Rosa</v>
          </cell>
          <cell r="C4131" t="str">
            <v>South America</v>
          </cell>
          <cell r="D4131" t="str">
            <v>Brazil</v>
          </cell>
          <cell r="E4131" t="str">
            <v>Bahia</v>
          </cell>
          <cell r="F4131" t="str">
            <v>Ilhéus</v>
          </cell>
          <cell r="G4131" t="str">
            <v>Mata da Boa Esperança</v>
          </cell>
          <cell r="H4131" t="str">
            <v>Ilheus</v>
          </cell>
          <cell r="I4131">
            <v>30</v>
          </cell>
          <cell r="J4131">
            <v>-14.78</v>
          </cell>
          <cell r="K4131">
            <v>-39.049999999999997</v>
          </cell>
          <cell r="L4131" t="str">
            <v>GPS</v>
          </cell>
          <cell r="M4131" t="str">
            <v>NA</v>
          </cell>
          <cell r="N4131">
            <v>456</v>
          </cell>
          <cell r="O4131">
            <v>69</v>
          </cell>
          <cell r="P4131">
            <v>68</v>
          </cell>
          <cell r="Q4131">
            <v>1</v>
          </cell>
          <cell r="R4131">
            <v>1</v>
          </cell>
          <cell r="S4131">
            <v>9</v>
          </cell>
          <cell r="T4131">
            <v>11</v>
          </cell>
          <cell r="U4131">
            <v>2000</v>
          </cell>
          <cell r="V4131">
            <v>10</v>
          </cell>
          <cell r="W4131">
            <v>11</v>
          </cell>
          <cell r="X4131">
            <v>2000</v>
          </cell>
          <cell r="Y4131">
            <v>1</v>
          </cell>
          <cell r="Z4131">
            <v>1250</v>
          </cell>
          <cell r="AA4131">
            <v>25</v>
          </cell>
          <cell r="AB4131">
            <v>0</v>
          </cell>
          <cell r="AC4131" t="str">
            <v>Winkler</v>
          </cell>
          <cell r="AD4131" t="str">
            <v>Mini-Winklers</v>
          </cell>
          <cell r="AE4131">
            <v>0</v>
          </cell>
          <cell r="AF4131">
            <v>0</v>
          </cell>
          <cell r="AG4131">
            <v>0</v>
          </cell>
          <cell r="AH4131">
            <v>0</v>
          </cell>
          <cell r="AI4131">
            <v>0</v>
          </cell>
          <cell r="AJ4131">
            <v>0</v>
          </cell>
          <cell r="AK4131">
            <v>0</v>
          </cell>
          <cell r="AL4131">
            <v>0</v>
          </cell>
          <cell r="AM4131">
            <v>0</v>
          </cell>
          <cell r="AN4131">
            <v>50</v>
          </cell>
          <cell r="AO4131">
            <v>50</v>
          </cell>
          <cell r="AP4131">
            <v>0</v>
          </cell>
          <cell r="AQ4131">
            <v>0</v>
          </cell>
          <cell r="AR4131">
            <v>2</v>
          </cell>
          <cell r="AS4131">
            <v>1</v>
          </cell>
          <cell r="AT4131" t="str">
            <v>Low land tropical forest</v>
          </cell>
          <cell r="AU4131" t="str">
            <v>Undisturbed</v>
          </cell>
          <cell r="AV4131" t="str">
            <v>NA</v>
          </cell>
          <cell r="AW4131" t="str">
            <v>NA</v>
          </cell>
          <cell r="AX4131" t="str">
            <v>NA</v>
          </cell>
          <cell r="AY4131" t="str">
            <v>Silva&amp;Brandão_noyear_11 = Desengano = Madalena; Silva&amp;Brandão_noyear_15 = Boraceia = Salesópolis</v>
          </cell>
        </row>
        <row r="4132">
          <cell r="A4132" t="str">
            <v>Silva&amp;Brandão_noyear_08</v>
          </cell>
          <cell r="B4132" t="str">
            <v>Silva, Rogerio Rosa</v>
          </cell>
          <cell r="C4132" t="str">
            <v>South America</v>
          </cell>
          <cell r="D4132" t="str">
            <v>Brazil</v>
          </cell>
          <cell r="E4132" t="str">
            <v>Bahia</v>
          </cell>
          <cell r="F4132" t="str">
            <v>Porto Seguro</v>
          </cell>
          <cell r="G4132" t="str">
            <v>Estação Ecológica Pau Brasil</v>
          </cell>
          <cell r="H4132" t="str">
            <v>Porto Seguro</v>
          </cell>
          <cell r="I4132">
            <v>40</v>
          </cell>
          <cell r="J4132">
            <v>-16.38</v>
          </cell>
          <cell r="K4132">
            <v>-39.17</v>
          </cell>
          <cell r="L4132" t="str">
            <v>GPS</v>
          </cell>
          <cell r="M4132" t="str">
            <v>NA</v>
          </cell>
          <cell r="N4132">
            <v>606</v>
          </cell>
          <cell r="O4132">
            <v>78</v>
          </cell>
          <cell r="P4132">
            <v>77</v>
          </cell>
          <cell r="Q4132">
            <v>1</v>
          </cell>
          <cell r="R4132">
            <v>1</v>
          </cell>
          <cell r="S4132">
            <v>16</v>
          </cell>
          <cell r="T4132">
            <v>6</v>
          </cell>
          <cell r="U4132">
            <v>2000</v>
          </cell>
          <cell r="V4132">
            <v>17</v>
          </cell>
          <cell r="W4132">
            <v>6</v>
          </cell>
          <cell r="X4132">
            <v>2000</v>
          </cell>
          <cell r="Y4132">
            <v>1</v>
          </cell>
          <cell r="Z4132">
            <v>1250</v>
          </cell>
          <cell r="AA4132">
            <v>25</v>
          </cell>
          <cell r="AB4132">
            <v>0</v>
          </cell>
          <cell r="AC4132" t="str">
            <v>Winkler</v>
          </cell>
          <cell r="AD4132" t="str">
            <v>Mini-Winklers</v>
          </cell>
          <cell r="AE4132">
            <v>0</v>
          </cell>
          <cell r="AF4132">
            <v>0</v>
          </cell>
          <cell r="AG4132">
            <v>0</v>
          </cell>
          <cell r="AH4132">
            <v>0</v>
          </cell>
          <cell r="AI4132">
            <v>0</v>
          </cell>
          <cell r="AJ4132">
            <v>0</v>
          </cell>
          <cell r="AK4132">
            <v>0</v>
          </cell>
          <cell r="AL4132">
            <v>0</v>
          </cell>
          <cell r="AM4132">
            <v>0</v>
          </cell>
          <cell r="AN4132">
            <v>50</v>
          </cell>
          <cell r="AO4132">
            <v>50</v>
          </cell>
          <cell r="AP4132">
            <v>0</v>
          </cell>
          <cell r="AQ4132">
            <v>0</v>
          </cell>
          <cell r="AR4132">
            <v>2</v>
          </cell>
          <cell r="AS4132">
            <v>1</v>
          </cell>
          <cell r="AT4132" t="str">
            <v>Low land tropical forest</v>
          </cell>
          <cell r="AU4132" t="str">
            <v>Undisturbed</v>
          </cell>
          <cell r="AV4132" t="str">
            <v>NA</v>
          </cell>
          <cell r="AW4132" t="str">
            <v>NA</v>
          </cell>
          <cell r="AX4132" t="str">
            <v>NA</v>
          </cell>
          <cell r="AY4132" t="str">
            <v>Silva&amp;Brandão_noyear_11 = Desengano = Madalena; Silva&amp;Brandão_noyear_15 = Boraceia = Salesópolis</v>
          </cell>
        </row>
        <row r="4133">
          <cell r="A4133" t="str">
            <v>Silva&amp;Brandão_noyear_09</v>
          </cell>
          <cell r="B4133" t="str">
            <v>Silva, Rogerio Rosa</v>
          </cell>
          <cell r="C4133" t="str">
            <v>South America</v>
          </cell>
          <cell r="D4133" t="str">
            <v>Brazil</v>
          </cell>
          <cell r="E4133" t="str">
            <v>Espírito Santo</v>
          </cell>
          <cell r="F4133" t="str">
            <v>Sooretama</v>
          </cell>
          <cell r="G4133" t="str">
            <v>REBIO Sooretama</v>
          </cell>
          <cell r="H4133" t="str">
            <v>Sooretama</v>
          </cell>
          <cell r="I4133">
            <v>47</v>
          </cell>
          <cell r="J4133">
            <v>-18.98</v>
          </cell>
          <cell r="K4133">
            <v>-40.119999999999997</v>
          </cell>
          <cell r="L4133" t="str">
            <v>GPS</v>
          </cell>
          <cell r="M4133" t="str">
            <v>NA</v>
          </cell>
          <cell r="N4133">
            <v>423</v>
          </cell>
          <cell r="O4133">
            <v>85</v>
          </cell>
          <cell r="P4133">
            <v>85</v>
          </cell>
          <cell r="Q4133">
            <v>0</v>
          </cell>
          <cell r="R4133">
            <v>1</v>
          </cell>
          <cell r="S4133">
            <v>14</v>
          </cell>
          <cell r="T4133">
            <v>5</v>
          </cell>
          <cell r="U4133">
            <v>2002</v>
          </cell>
          <cell r="V4133">
            <v>15</v>
          </cell>
          <cell r="W4133">
            <v>5</v>
          </cell>
          <cell r="X4133">
            <v>2002</v>
          </cell>
          <cell r="Y4133">
            <v>1</v>
          </cell>
          <cell r="Z4133">
            <v>1250</v>
          </cell>
          <cell r="AA4133">
            <v>25</v>
          </cell>
          <cell r="AB4133">
            <v>0</v>
          </cell>
          <cell r="AC4133" t="str">
            <v>Winkler</v>
          </cell>
          <cell r="AD4133" t="str">
            <v>Mini-Winklers</v>
          </cell>
          <cell r="AE4133">
            <v>0</v>
          </cell>
          <cell r="AF4133">
            <v>0</v>
          </cell>
          <cell r="AG4133">
            <v>0</v>
          </cell>
          <cell r="AH4133">
            <v>0</v>
          </cell>
          <cell r="AI4133">
            <v>0</v>
          </cell>
          <cell r="AJ4133">
            <v>0</v>
          </cell>
          <cell r="AK4133">
            <v>0</v>
          </cell>
          <cell r="AL4133">
            <v>0</v>
          </cell>
          <cell r="AM4133">
            <v>0</v>
          </cell>
          <cell r="AN4133">
            <v>50</v>
          </cell>
          <cell r="AO4133">
            <v>50</v>
          </cell>
          <cell r="AP4133">
            <v>0</v>
          </cell>
          <cell r="AQ4133">
            <v>0</v>
          </cell>
          <cell r="AR4133">
            <v>2</v>
          </cell>
          <cell r="AS4133">
            <v>1</v>
          </cell>
          <cell r="AT4133" t="str">
            <v>Low land tropical forest</v>
          </cell>
          <cell r="AU4133" t="str">
            <v>Undisturbed</v>
          </cell>
          <cell r="AV4133" t="str">
            <v>NA</v>
          </cell>
          <cell r="AW4133" t="str">
            <v>NA</v>
          </cell>
          <cell r="AX4133" t="str">
            <v>NA</v>
          </cell>
          <cell r="AY4133" t="str">
            <v>Silva&amp;Brandão_noyear_11 = Desengano = Madalena; Silva&amp;Brandão_noyear_15 = Boraceia = Salesópolis</v>
          </cell>
        </row>
        <row r="4134">
          <cell r="A4134" t="str">
            <v>Silva&amp;Brandão_noyear_10</v>
          </cell>
          <cell r="B4134" t="str">
            <v>Silva, Rogerio Rosa</v>
          </cell>
          <cell r="C4134" t="str">
            <v>South America</v>
          </cell>
          <cell r="D4134" t="str">
            <v>Brazil</v>
          </cell>
          <cell r="E4134" t="str">
            <v>Espírito Santo</v>
          </cell>
          <cell r="F4134" t="str">
            <v>Santa Teresa</v>
          </cell>
          <cell r="G4134" t="str">
            <v>Estação Ecológica Santa Lúcia</v>
          </cell>
          <cell r="H4134" t="str">
            <v>Santa Teresa</v>
          </cell>
          <cell r="I4134">
            <v>655</v>
          </cell>
          <cell r="J4134">
            <v>-19.97</v>
          </cell>
          <cell r="K4134">
            <v>-40.53</v>
          </cell>
          <cell r="L4134" t="str">
            <v>GPS</v>
          </cell>
          <cell r="M4134" t="str">
            <v>NA</v>
          </cell>
          <cell r="N4134">
            <v>468</v>
          </cell>
          <cell r="O4134">
            <v>88</v>
          </cell>
          <cell r="P4134">
            <v>87</v>
          </cell>
          <cell r="Q4134">
            <v>1</v>
          </cell>
          <cell r="R4134">
            <v>1</v>
          </cell>
          <cell r="S4134">
            <v>20</v>
          </cell>
          <cell r="T4134">
            <v>1</v>
          </cell>
          <cell r="U4134">
            <v>2002</v>
          </cell>
          <cell r="V4134">
            <v>24</v>
          </cell>
          <cell r="W4134">
            <v>1</v>
          </cell>
          <cell r="X4134">
            <v>2002</v>
          </cell>
          <cell r="Y4134">
            <v>1</v>
          </cell>
          <cell r="Z4134">
            <v>1250</v>
          </cell>
          <cell r="AA4134">
            <v>25</v>
          </cell>
          <cell r="AB4134">
            <v>0</v>
          </cell>
          <cell r="AC4134" t="str">
            <v>Winkler</v>
          </cell>
          <cell r="AD4134" t="str">
            <v>Mini-Winklers</v>
          </cell>
          <cell r="AE4134">
            <v>0</v>
          </cell>
          <cell r="AF4134">
            <v>0</v>
          </cell>
          <cell r="AG4134">
            <v>0</v>
          </cell>
          <cell r="AH4134">
            <v>0</v>
          </cell>
          <cell r="AI4134">
            <v>0</v>
          </cell>
          <cell r="AJ4134">
            <v>0</v>
          </cell>
          <cell r="AK4134">
            <v>0</v>
          </cell>
          <cell r="AL4134">
            <v>0</v>
          </cell>
          <cell r="AM4134">
            <v>0</v>
          </cell>
          <cell r="AN4134">
            <v>50</v>
          </cell>
          <cell r="AO4134">
            <v>50</v>
          </cell>
          <cell r="AP4134">
            <v>0</v>
          </cell>
          <cell r="AQ4134">
            <v>0</v>
          </cell>
          <cell r="AR4134">
            <v>2</v>
          </cell>
          <cell r="AS4134">
            <v>1</v>
          </cell>
          <cell r="AT4134" t="str">
            <v>Submontane tropical forest</v>
          </cell>
          <cell r="AU4134" t="str">
            <v>Undisturbed</v>
          </cell>
          <cell r="AV4134" t="str">
            <v>NA</v>
          </cell>
          <cell r="AW4134" t="str">
            <v>NA</v>
          </cell>
          <cell r="AX4134" t="str">
            <v>NA</v>
          </cell>
          <cell r="AY4134" t="str">
            <v>Silva&amp;Brandão_noyear_11 = Desengano = Madalena; Silva&amp;Brandão_noyear_15 = Boraceia = Salesópolis</v>
          </cell>
        </row>
        <row r="4135">
          <cell r="A4135" t="str">
            <v>Silva&amp;Brandão_noyear_11</v>
          </cell>
          <cell r="B4135" t="str">
            <v>Silva, Rogerio Rosa</v>
          </cell>
          <cell r="C4135" t="str">
            <v>South America</v>
          </cell>
          <cell r="D4135" t="str">
            <v>Brazil</v>
          </cell>
          <cell r="E4135" t="str">
            <v>Rio de Janeiro</v>
          </cell>
          <cell r="F4135" t="str">
            <v>Santa Maria Madalena</v>
          </cell>
          <cell r="G4135" t="str">
            <v>Parque Estadual do Desengano</v>
          </cell>
          <cell r="H4135" t="str">
            <v>Madalena</v>
          </cell>
          <cell r="I4135">
            <v>675</v>
          </cell>
          <cell r="J4135">
            <v>-21.97</v>
          </cell>
          <cell r="K4135">
            <v>-41.95</v>
          </cell>
          <cell r="L4135" t="str">
            <v>GPS</v>
          </cell>
          <cell r="M4135" t="str">
            <v>NA</v>
          </cell>
          <cell r="N4135">
            <v>706</v>
          </cell>
          <cell r="O4135">
            <v>133</v>
          </cell>
          <cell r="P4135">
            <v>133</v>
          </cell>
          <cell r="Q4135">
            <v>0</v>
          </cell>
          <cell r="R4135">
            <v>1</v>
          </cell>
          <cell r="S4135">
            <v>30</v>
          </cell>
          <cell r="T4135">
            <v>11</v>
          </cell>
          <cell r="U4135">
            <v>2002</v>
          </cell>
          <cell r="V4135">
            <v>30</v>
          </cell>
          <cell r="W4135">
            <v>11</v>
          </cell>
          <cell r="X4135">
            <v>2002</v>
          </cell>
          <cell r="Y4135">
            <v>1</v>
          </cell>
          <cell r="Z4135">
            <v>1250</v>
          </cell>
          <cell r="AA4135">
            <v>25</v>
          </cell>
          <cell r="AB4135">
            <v>0</v>
          </cell>
          <cell r="AC4135" t="str">
            <v>Winkler</v>
          </cell>
          <cell r="AD4135" t="str">
            <v>Mini-Winklers</v>
          </cell>
          <cell r="AE4135">
            <v>0</v>
          </cell>
          <cell r="AF4135">
            <v>0</v>
          </cell>
          <cell r="AG4135">
            <v>0</v>
          </cell>
          <cell r="AH4135">
            <v>0</v>
          </cell>
          <cell r="AI4135">
            <v>0</v>
          </cell>
          <cell r="AJ4135">
            <v>0</v>
          </cell>
          <cell r="AK4135">
            <v>0</v>
          </cell>
          <cell r="AL4135">
            <v>0</v>
          </cell>
          <cell r="AM4135">
            <v>0</v>
          </cell>
          <cell r="AN4135">
            <v>50</v>
          </cell>
          <cell r="AO4135">
            <v>50</v>
          </cell>
          <cell r="AP4135">
            <v>0</v>
          </cell>
          <cell r="AQ4135">
            <v>0</v>
          </cell>
          <cell r="AR4135">
            <v>2</v>
          </cell>
          <cell r="AS4135">
            <v>1</v>
          </cell>
          <cell r="AT4135" t="str">
            <v>Submontane tropical forest</v>
          </cell>
          <cell r="AU4135" t="str">
            <v>Undisturbed</v>
          </cell>
          <cell r="AV4135" t="str">
            <v>NA</v>
          </cell>
          <cell r="AW4135" t="str">
            <v>NA</v>
          </cell>
          <cell r="AX4135" t="str">
            <v>NA</v>
          </cell>
          <cell r="AY4135" t="str">
            <v>Silva&amp;Brandão_noyear_11 = Desengano = Madalena; Silva&amp;Brandão_noyear_15 = Boraceia = Salesópolis</v>
          </cell>
        </row>
        <row r="4136">
          <cell r="A4136" t="str">
            <v>Silva&amp;Brandão_noyear_12</v>
          </cell>
          <cell r="B4136" t="str">
            <v>Silva, Rogerio Rosa</v>
          </cell>
          <cell r="C4136" t="str">
            <v>South America</v>
          </cell>
          <cell r="D4136" t="str">
            <v>Brazil</v>
          </cell>
          <cell r="E4136" t="str">
            <v>Rio de Janeiro</v>
          </cell>
          <cell r="F4136" t="str">
            <v>Nova Iguaçu</v>
          </cell>
          <cell r="G4136" t="str">
            <v>REBIO Tinguá</v>
          </cell>
          <cell r="H4136" t="str">
            <v>Tingua</v>
          </cell>
          <cell r="I4136">
            <v>365</v>
          </cell>
          <cell r="J4136">
            <v>-22.57</v>
          </cell>
          <cell r="K4136">
            <v>-43.4</v>
          </cell>
          <cell r="L4136" t="str">
            <v>GPS</v>
          </cell>
          <cell r="M4136" t="str">
            <v>NA</v>
          </cell>
          <cell r="N4136">
            <v>332</v>
          </cell>
          <cell r="O4136">
            <v>102</v>
          </cell>
          <cell r="P4136">
            <v>102</v>
          </cell>
          <cell r="Q4136">
            <v>0</v>
          </cell>
          <cell r="R4136">
            <v>1</v>
          </cell>
          <cell r="S4136">
            <v>2</v>
          </cell>
          <cell r="T4136">
            <v>2</v>
          </cell>
          <cell r="U4136">
            <v>2002</v>
          </cell>
          <cell r="V4136">
            <v>3</v>
          </cell>
          <cell r="W4136">
            <v>2</v>
          </cell>
          <cell r="X4136">
            <v>2002</v>
          </cell>
          <cell r="Y4136">
            <v>1</v>
          </cell>
          <cell r="Z4136">
            <v>1250</v>
          </cell>
          <cell r="AA4136">
            <v>25</v>
          </cell>
          <cell r="AB4136">
            <v>0</v>
          </cell>
          <cell r="AC4136" t="str">
            <v>Winkler</v>
          </cell>
          <cell r="AD4136" t="str">
            <v>Mini-Winklers</v>
          </cell>
          <cell r="AE4136">
            <v>0</v>
          </cell>
          <cell r="AF4136">
            <v>0</v>
          </cell>
          <cell r="AG4136">
            <v>0</v>
          </cell>
          <cell r="AH4136">
            <v>0</v>
          </cell>
          <cell r="AI4136">
            <v>0</v>
          </cell>
          <cell r="AJ4136">
            <v>0</v>
          </cell>
          <cell r="AK4136">
            <v>0</v>
          </cell>
          <cell r="AL4136">
            <v>0</v>
          </cell>
          <cell r="AM4136">
            <v>0</v>
          </cell>
          <cell r="AN4136">
            <v>50</v>
          </cell>
          <cell r="AO4136">
            <v>50</v>
          </cell>
          <cell r="AP4136">
            <v>0</v>
          </cell>
          <cell r="AQ4136">
            <v>0</v>
          </cell>
          <cell r="AR4136">
            <v>2</v>
          </cell>
          <cell r="AS4136">
            <v>1</v>
          </cell>
          <cell r="AT4136" t="str">
            <v>Low land tropical forest</v>
          </cell>
          <cell r="AU4136" t="str">
            <v>Undisturbed</v>
          </cell>
          <cell r="AV4136" t="str">
            <v>NA</v>
          </cell>
          <cell r="AW4136" t="str">
            <v>NA</v>
          </cell>
          <cell r="AX4136" t="str">
            <v>NA</v>
          </cell>
          <cell r="AY4136" t="str">
            <v>Silva&amp;Brandão_noyear_11 = Desengano = Madalena; Silva&amp;Brandão_noyear_15 = Boraceia = Salesópolis</v>
          </cell>
        </row>
        <row r="4137">
          <cell r="A4137" t="str">
            <v>Silva&amp;Brandão_noyear_13</v>
          </cell>
          <cell r="B4137" t="str">
            <v>Silva, Rogerio Rosa</v>
          </cell>
          <cell r="C4137" t="str">
            <v>South America</v>
          </cell>
          <cell r="D4137" t="str">
            <v>Brazil</v>
          </cell>
          <cell r="E4137" t="str">
            <v>São Paulo</v>
          </cell>
          <cell r="F4137" t="str">
            <v>Cunha</v>
          </cell>
          <cell r="G4137" t="str">
            <v>Parque Estadual Serra do Mar, Núcleo Cunha-Indaiá</v>
          </cell>
          <cell r="H4137" t="str">
            <v>Cunha</v>
          </cell>
          <cell r="I4137">
            <v>1076</v>
          </cell>
          <cell r="J4137">
            <v>-23.25</v>
          </cell>
          <cell r="K4137">
            <v>-45</v>
          </cell>
          <cell r="L4137" t="str">
            <v>GPS</v>
          </cell>
          <cell r="M4137" t="str">
            <v>NA</v>
          </cell>
          <cell r="N4137">
            <v>776</v>
          </cell>
          <cell r="O4137">
            <v>88</v>
          </cell>
          <cell r="P4137">
            <v>88</v>
          </cell>
          <cell r="Q4137">
            <v>0</v>
          </cell>
          <cell r="R4137">
            <v>1</v>
          </cell>
          <cell r="S4137">
            <v>21</v>
          </cell>
          <cell r="T4137">
            <v>4</v>
          </cell>
          <cell r="U4137">
            <v>2001</v>
          </cell>
          <cell r="V4137">
            <v>22</v>
          </cell>
          <cell r="W4137">
            <v>4</v>
          </cell>
          <cell r="X4137">
            <v>2001</v>
          </cell>
          <cell r="Y4137">
            <v>1</v>
          </cell>
          <cell r="Z4137">
            <v>1250</v>
          </cell>
          <cell r="AA4137">
            <v>25</v>
          </cell>
          <cell r="AB4137">
            <v>0</v>
          </cell>
          <cell r="AC4137" t="str">
            <v>Winkler</v>
          </cell>
          <cell r="AD4137" t="str">
            <v>Mini-Winklers</v>
          </cell>
          <cell r="AE4137">
            <v>0</v>
          </cell>
          <cell r="AF4137">
            <v>0</v>
          </cell>
          <cell r="AG4137">
            <v>0</v>
          </cell>
          <cell r="AH4137">
            <v>0</v>
          </cell>
          <cell r="AI4137">
            <v>0</v>
          </cell>
          <cell r="AJ4137">
            <v>0</v>
          </cell>
          <cell r="AK4137">
            <v>0</v>
          </cell>
          <cell r="AL4137">
            <v>0</v>
          </cell>
          <cell r="AM4137">
            <v>0</v>
          </cell>
          <cell r="AN4137">
            <v>50</v>
          </cell>
          <cell r="AO4137">
            <v>50</v>
          </cell>
          <cell r="AP4137">
            <v>0</v>
          </cell>
          <cell r="AQ4137">
            <v>0</v>
          </cell>
          <cell r="AR4137">
            <v>2</v>
          </cell>
          <cell r="AS4137">
            <v>1</v>
          </cell>
          <cell r="AT4137" t="str">
            <v>Submontane tropical forest</v>
          </cell>
          <cell r="AU4137" t="str">
            <v>Undisturbed</v>
          </cell>
          <cell r="AV4137" t="str">
            <v>NA</v>
          </cell>
          <cell r="AW4137" t="str">
            <v>NA</v>
          </cell>
          <cell r="AX4137" t="str">
            <v>NA</v>
          </cell>
          <cell r="AY4137" t="str">
            <v>Silva&amp;Brandão_noyear_11 = Desengano = Madalena; Silva&amp;Brandão_noyear_15 = Boraceia = Salesópolis</v>
          </cell>
        </row>
        <row r="4138">
          <cell r="A4138" t="str">
            <v>Silva&amp;Brandão_noyear_14</v>
          </cell>
          <cell r="B4138" t="str">
            <v>Silva, Rogerio Rosa</v>
          </cell>
          <cell r="C4138" t="str">
            <v>South America</v>
          </cell>
          <cell r="D4138" t="str">
            <v>Brazil</v>
          </cell>
          <cell r="E4138" t="str">
            <v>São Paulo</v>
          </cell>
          <cell r="F4138" t="str">
            <v>Picinguaba</v>
          </cell>
          <cell r="G4138" t="str">
            <v>Parque Estadual Serra do Mar, Núcleo Picinguaba</v>
          </cell>
          <cell r="H4138" t="str">
            <v>Picinguaba</v>
          </cell>
          <cell r="I4138">
            <v>100</v>
          </cell>
          <cell r="J4138">
            <v>-23.33</v>
          </cell>
          <cell r="K4138">
            <v>-44.83</v>
          </cell>
          <cell r="L4138" t="str">
            <v>GPS</v>
          </cell>
          <cell r="M4138" t="str">
            <v>NA</v>
          </cell>
          <cell r="N4138">
            <v>1025</v>
          </cell>
          <cell r="O4138">
            <v>127</v>
          </cell>
          <cell r="P4138">
            <v>126</v>
          </cell>
          <cell r="Q4138">
            <v>1</v>
          </cell>
          <cell r="R4138">
            <v>1</v>
          </cell>
          <cell r="S4138">
            <v>30</v>
          </cell>
          <cell r="T4138">
            <v>3</v>
          </cell>
          <cell r="U4138">
            <v>2001</v>
          </cell>
          <cell r="V4138">
            <v>4</v>
          </cell>
          <cell r="W4138">
            <v>4</v>
          </cell>
          <cell r="X4138">
            <v>2001</v>
          </cell>
          <cell r="Y4138">
            <v>1</v>
          </cell>
          <cell r="Z4138">
            <v>1250</v>
          </cell>
          <cell r="AA4138">
            <v>25</v>
          </cell>
          <cell r="AB4138">
            <v>0</v>
          </cell>
          <cell r="AC4138" t="str">
            <v>Winkler</v>
          </cell>
          <cell r="AD4138" t="str">
            <v>Mini-Winklers</v>
          </cell>
          <cell r="AE4138">
            <v>0</v>
          </cell>
          <cell r="AF4138">
            <v>0</v>
          </cell>
          <cell r="AG4138">
            <v>0</v>
          </cell>
          <cell r="AH4138">
            <v>0</v>
          </cell>
          <cell r="AI4138">
            <v>0</v>
          </cell>
          <cell r="AJ4138">
            <v>0</v>
          </cell>
          <cell r="AK4138">
            <v>0</v>
          </cell>
          <cell r="AL4138">
            <v>0</v>
          </cell>
          <cell r="AM4138">
            <v>0</v>
          </cell>
          <cell r="AN4138">
            <v>50</v>
          </cell>
          <cell r="AO4138">
            <v>50</v>
          </cell>
          <cell r="AP4138">
            <v>0</v>
          </cell>
          <cell r="AQ4138">
            <v>0</v>
          </cell>
          <cell r="AR4138">
            <v>2</v>
          </cell>
          <cell r="AS4138">
            <v>1</v>
          </cell>
          <cell r="AT4138" t="str">
            <v>Low land tropical forest</v>
          </cell>
          <cell r="AU4138" t="str">
            <v>Undisturbed</v>
          </cell>
          <cell r="AV4138" t="str">
            <v>NA</v>
          </cell>
          <cell r="AW4138" t="str">
            <v>NA</v>
          </cell>
          <cell r="AX4138" t="str">
            <v>NA</v>
          </cell>
          <cell r="AY4138" t="str">
            <v>Silva&amp;Brandão_noyear_11 = Desengano = Madalena; Silva&amp;Brandão_noyear_15 = Boraceia = Salesópolis</v>
          </cell>
        </row>
        <row r="4139">
          <cell r="A4139" t="str">
            <v>Silva&amp;Brandão_noyear_15</v>
          </cell>
          <cell r="B4139" t="str">
            <v>Silva, Rogerio Rosa</v>
          </cell>
          <cell r="C4139" t="str">
            <v>South America</v>
          </cell>
          <cell r="D4139" t="str">
            <v>Brazil</v>
          </cell>
          <cell r="E4139" t="str">
            <v>São Paulo</v>
          </cell>
          <cell r="F4139" t="str">
            <v>Salesópolis</v>
          </cell>
          <cell r="G4139" t="str">
            <v>Estação Biológica de Boracéia</v>
          </cell>
          <cell r="H4139" t="str">
            <v>Salesópolis</v>
          </cell>
          <cell r="I4139">
            <v>850</v>
          </cell>
          <cell r="J4139">
            <v>-23.52</v>
          </cell>
          <cell r="K4139">
            <v>-45.83</v>
          </cell>
          <cell r="L4139" t="str">
            <v>GPS</v>
          </cell>
          <cell r="M4139" t="str">
            <v>NA</v>
          </cell>
          <cell r="N4139">
            <v>453</v>
          </cell>
          <cell r="O4139">
            <v>86</v>
          </cell>
          <cell r="P4139">
            <v>86</v>
          </cell>
          <cell r="Q4139">
            <v>0</v>
          </cell>
          <cell r="R4139">
            <v>1</v>
          </cell>
          <cell r="S4139">
            <v>3</v>
          </cell>
          <cell r="T4139">
            <v>5</v>
          </cell>
          <cell r="U4139">
            <v>1996</v>
          </cell>
          <cell r="V4139">
            <v>5</v>
          </cell>
          <cell r="W4139">
            <v>5</v>
          </cell>
          <cell r="X4139">
            <v>1996</v>
          </cell>
          <cell r="Y4139">
            <v>1</v>
          </cell>
          <cell r="Z4139">
            <v>1250</v>
          </cell>
          <cell r="AA4139">
            <v>25</v>
          </cell>
          <cell r="AB4139">
            <v>0</v>
          </cell>
          <cell r="AC4139" t="str">
            <v>Winkler</v>
          </cell>
          <cell r="AD4139" t="str">
            <v>Mini-Winklers</v>
          </cell>
          <cell r="AE4139">
            <v>0</v>
          </cell>
          <cell r="AF4139">
            <v>0</v>
          </cell>
          <cell r="AG4139">
            <v>0</v>
          </cell>
          <cell r="AH4139">
            <v>0</v>
          </cell>
          <cell r="AI4139">
            <v>0</v>
          </cell>
          <cell r="AJ4139">
            <v>0</v>
          </cell>
          <cell r="AK4139">
            <v>0</v>
          </cell>
          <cell r="AL4139">
            <v>0</v>
          </cell>
          <cell r="AM4139">
            <v>0</v>
          </cell>
          <cell r="AN4139">
            <v>50</v>
          </cell>
          <cell r="AO4139">
            <v>50</v>
          </cell>
          <cell r="AP4139">
            <v>0</v>
          </cell>
          <cell r="AQ4139">
            <v>0</v>
          </cell>
          <cell r="AR4139">
            <v>2</v>
          </cell>
          <cell r="AS4139">
            <v>1</v>
          </cell>
          <cell r="AT4139" t="str">
            <v>Submontane tropical forest</v>
          </cell>
          <cell r="AU4139" t="str">
            <v>Undisturbed</v>
          </cell>
          <cell r="AV4139" t="str">
            <v>NA</v>
          </cell>
          <cell r="AW4139" t="str">
            <v>NA</v>
          </cell>
          <cell r="AX4139" t="str">
            <v>NA</v>
          </cell>
          <cell r="AY4139" t="str">
            <v>Silva&amp;Brandão_noyear_11 = Desengano = Madalena; Silva&amp;Brandão_noyear_15 = Boraceia = Salesópolis</v>
          </cell>
        </row>
        <row r="4140">
          <cell r="A4140" t="str">
            <v>Silva&amp;Brandão_noyear_16</v>
          </cell>
          <cell r="B4140" t="str">
            <v>Silva, Rogerio Rosa</v>
          </cell>
          <cell r="C4140" t="str">
            <v>South America</v>
          </cell>
          <cell r="D4140" t="str">
            <v>Brazil</v>
          </cell>
          <cell r="E4140" t="str">
            <v>São Paulo</v>
          </cell>
          <cell r="F4140" t="str">
            <v>Praia Grande</v>
          </cell>
          <cell r="G4140" t="str">
            <v>Parque Estadual Serra do Mar, Núcleo Pilões-Cubatão</v>
          </cell>
          <cell r="H4140" t="str">
            <v>Cubatao</v>
          </cell>
          <cell r="I4140">
            <v>70</v>
          </cell>
          <cell r="J4140">
            <v>-23.97</v>
          </cell>
          <cell r="K4140">
            <v>-46.53</v>
          </cell>
          <cell r="L4140" t="str">
            <v>GPS</v>
          </cell>
          <cell r="M4140" t="str">
            <v>NA</v>
          </cell>
          <cell r="N4140">
            <v>697</v>
          </cell>
          <cell r="O4140">
            <v>80</v>
          </cell>
          <cell r="P4140">
            <v>80</v>
          </cell>
          <cell r="Q4140">
            <v>0</v>
          </cell>
          <cell r="R4140">
            <v>1</v>
          </cell>
          <cell r="S4140">
            <v>26</v>
          </cell>
          <cell r="T4140">
            <v>5</v>
          </cell>
          <cell r="U4140">
            <v>2001</v>
          </cell>
          <cell r="V4140">
            <v>27</v>
          </cell>
          <cell r="W4140">
            <v>5</v>
          </cell>
          <cell r="X4140">
            <v>2001</v>
          </cell>
          <cell r="Y4140">
            <v>1</v>
          </cell>
          <cell r="Z4140">
            <v>1250</v>
          </cell>
          <cell r="AA4140">
            <v>25</v>
          </cell>
          <cell r="AB4140">
            <v>0</v>
          </cell>
          <cell r="AC4140" t="str">
            <v>Winkler</v>
          </cell>
          <cell r="AD4140" t="str">
            <v>Mini-Winklers</v>
          </cell>
          <cell r="AE4140">
            <v>0</v>
          </cell>
          <cell r="AF4140">
            <v>0</v>
          </cell>
          <cell r="AG4140">
            <v>0</v>
          </cell>
          <cell r="AH4140">
            <v>0</v>
          </cell>
          <cell r="AI4140">
            <v>0</v>
          </cell>
          <cell r="AJ4140">
            <v>0</v>
          </cell>
          <cell r="AK4140">
            <v>0</v>
          </cell>
          <cell r="AL4140">
            <v>0</v>
          </cell>
          <cell r="AM4140">
            <v>0</v>
          </cell>
          <cell r="AN4140">
            <v>50</v>
          </cell>
          <cell r="AO4140">
            <v>50</v>
          </cell>
          <cell r="AP4140">
            <v>0</v>
          </cell>
          <cell r="AQ4140">
            <v>0</v>
          </cell>
          <cell r="AR4140">
            <v>2</v>
          </cell>
          <cell r="AS4140">
            <v>1</v>
          </cell>
          <cell r="AT4140" t="str">
            <v>Low land tropical forest</v>
          </cell>
          <cell r="AU4140" t="str">
            <v>Undisturbed</v>
          </cell>
          <cell r="AV4140" t="str">
            <v>NA</v>
          </cell>
          <cell r="AW4140" t="str">
            <v>NA</v>
          </cell>
          <cell r="AX4140" t="str">
            <v>NA</v>
          </cell>
          <cell r="AY4140" t="str">
            <v>Silva&amp;Brandão_noyear_11 = Desengano = Madalena; Silva&amp;Brandão_noyear_15 = Boraceia = Salesópolis</v>
          </cell>
        </row>
        <row r="4141">
          <cell r="A4141" t="str">
            <v>Silva&amp;Brandão_noyear_17</v>
          </cell>
          <cell r="B4141" t="str">
            <v>Silva, Rogerio Rosa</v>
          </cell>
          <cell r="C4141" t="str">
            <v>South America</v>
          </cell>
          <cell r="D4141" t="str">
            <v>Brazil</v>
          </cell>
          <cell r="E4141" t="str">
            <v>São Paulo</v>
          </cell>
          <cell r="F4141" t="str">
            <v>Tapiraí</v>
          </cell>
          <cell r="G4141" t="str">
            <v>Parque Estadual Serra do Mar</v>
          </cell>
          <cell r="H4141" t="str">
            <v>Tapirai</v>
          </cell>
          <cell r="I4141">
            <v>321</v>
          </cell>
          <cell r="J4141">
            <v>-24.02</v>
          </cell>
          <cell r="K4141">
            <v>-47.45</v>
          </cell>
          <cell r="L4141" t="str">
            <v>GPS</v>
          </cell>
          <cell r="M4141" t="str">
            <v>NA</v>
          </cell>
          <cell r="N4141">
            <v>1055</v>
          </cell>
          <cell r="O4141">
            <v>124</v>
          </cell>
          <cell r="P4141">
            <v>124</v>
          </cell>
          <cell r="Q4141">
            <v>0</v>
          </cell>
          <cell r="R4141">
            <v>1</v>
          </cell>
          <cell r="S4141">
            <v>8</v>
          </cell>
          <cell r="T4141">
            <v>1</v>
          </cell>
          <cell r="U4141">
            <v>2001</v>
          </cell>
          <cell r="V4141">
            <v>14</v>
          </cell>
          <cell r="W4141">
            <v>1</v>
          </cell>
          <cell r="X4141">
            <v>2001</v>
          </cell>
          <cell r="Y4141">
            <v>1</v>
          </cell>
          <cell r="Z4141">
            <v>1250</v>
          </cell>
          <cell r="AA4141">
            <v>25</v>
          </cell>
          <cell r="AB4141">
            <v>0</v>
          </cell>
          <cell r="AC4141" t="str">
            <v>Winkler</v>
          </cell>
          <cell r="AD4141" t="str">
            <v>Mini-Winklers</v>
          </cell>
          <cell r="AE4141">
            <v>0</v>
          </cell>
          <cell r="AF4141">
            <v>0</v>
          </cell>
          <cell r="AG4141">
            <v>0</v>
          </cell>
          <cell r="AH4141">
            <v>0</v>
          </cell>
          <cell r="AI4141">
            <v>0</v>
          </cell>
          <cell r="AJ4141">
            <v>0</v>
          </cell>
          <cell r="AK4141">
            <v>0</v>
          </cell>
          <cell r="AL4141">
            <v>0</v>
          </cell>
          <cell r="AM4141">
            <v>0</v>
          </cell>
          <cell r="AN4141">
            <v>50</v>
          </cell>
          <cell r="AO4141">
            <v>50</v>
          </cell>
          <cell r="AP4141">
            <v>0</v>
          </cell>
          <cell r="AQ4141">
            <v>0</v>
          </cell>
          <cell r="AR4141">
            <v>2</v>
          </cell>
          <cell r="AS4141">
            <v>1</v>
          </cell>
          <cell r="AT4141" t="str">
            <v>Submontane tropical forest</v>
          </cell>
          <cell r="AU4141" t="str">
            <v>Undisturbed</v>
          </cell>
          <cell r="AV4141" t="str">
            <v>NA</v>
          </cell>
          <cell r="AW4141" t="str">
            <v>NA</v>
          </cell>
          <cell r="AX4141" t="str">
            <v>NA</v>
          </cell>
          <cell r="AY4141" t="str">
            <v>Silva&amp;Brandão_noyear_11 = Desengano = Madalena; Silva&amp;Brandão_noyear_15 = Boraceia = Salesópolis</v>
          </cell>
        </row>
        <row r="4142">
          <cell r="A4142" t="str">
            <v>Silva&amp;Brandão_noyear_18</v>
          </cell>
          <cell r="B4142" t="str">
            <v>Silva, Rogerio Rosa</v>
          </cell>
          <cell r="C4142" t="str">
            <v>South America</v>
          </cell>
          <cell r="D4142" t="str">
            <v>Brazil</v>
          </cell>
          <cell r="E4142" t="str">
            <v>São Paulo</v>
          </cell>
          <cell r="F4142" t="str">
            <v>Ribeirão Grande</v>
          </cell>
          <cell r="G4142" t="str">
            <v>Parque Estadual Intervales, Base Barra Grande</v>
          </cell>
          <cell r="H4142" t="str">
            <v>Intervales</v>
          </cell>
          <cell r="I4142">
            <v>720</v>
          </cell>
          <cell r="J4142">
            <v>-24.3</v>
          </cell>
          <cell r="K4142">
            <v>-48.35</v>
          </cell>
          <cell r="L4142" t="str">
            <v>GPS</v>
          </cell>
          <cell r="M4142" t="str">
            <v>NA</v>
          </cell>
          <cell r="N4142">
            <v>620</v>
          </cell>
          <cell r="O4142">
            <v>70</v>
          </cell>
          <cell r="P4142">
            <v>70</v>
          </cell>
          <cell r="Q4142">
            <v>0</v>
          </cell>
          <cell r="R4142">
            <v>1</v>
          </cell>
          <cell r="S4142">
            <v>2</v>
          </cell>
          <cell r="T4142">
            <v>2</v>
          </cell>
          <cell r="U4142">
            <v>1999</v>
          </cell>
          <cell r="V4142">
            <v>3</v>
          </cell>
          <cell r="W4142">
            <v>2</v>
          </cell>
          <cell r="X4142">
            <v>1999</v>
          </cell>
          <cell r="Y4142">
            <v>1</v>
          </cell>
          <cell r="Z4142">
            <v>1250</v>
          </cell>
          <cell r="AA4142">
            <v>25</v>
          </cell>
          <cell r="AB4142">
            <v>0</v>
          </cell>
          <cell r="AC4142" t="str">
            <v>Winkler</v>
          </cell>
          <cell r="AD4142" t="str">
            <v>Mini-Winklers</v>
          </cell>
          <cell r="AE4142">
            <v>0</v>
          </cell>
          <cell r="AF4142">
            <v>0</v>
          </cell>
          <cell r="AG4142">
            <v>0</v>
          </cell>
          <cell r="AH4142">
            <v>0</v>
          </cell>
          <cell r="AI4142">
            <v>0</v>
          </cell>
          <cell r="AJ4142">
            <v>0</v>
          </cell>
          <cell r="AK4142">
            <v>0</v>
          </cell>
          <cell r="AL4142">
            <v>0</v>
          </cell>
          <cell r="AM4142">
            <v>0</v>
          </cell>
          <cell r="AN4142">
            <v>50</v>
          </cell>
          <cell r="AO4142">
            <v>50</v>
          </cell>
          <cell r="AP4142">
            <v>0</v>
          </cell>
          <cell r="AQ4142">
            <v>0</v>
          </cell>
          <cell r="AR4142">
            <v>2</v>
          </cell>
          <cell r="AS4142">
            <v>1</v>
          </cell>
          <cell r="AT4142" t="str">
            <v>Submontane tropical forest</v>
          </cell>
          <cell r="AU4142" t="str">
            <v>Undisturbed</v>
          </cell>
          <cell r="AV4142" t="str">
            <v>NA</v>
          </cell>
          <cell r="AW4142" t="str">
            <v>NA</v>
          </cell>
          <cell r="AX4142" t="str">
            <v>NA</v>
          </cell>
          <cell r="AY4142" t="str">
            <v>Silva&amp;Brandão_noyear_11 = Desengano = Madalena; Silva&amp;Brandão_noyear_15 = Boraceia = Salesópolis</v>
          </cell>
        </row>
        <row r="4143">
          <cell r="A4143" t="str">
            <v>Silva&amp;Brandão_noyear_19</v>
          </cell>
          <cell r="B4143" t="str">
            <v>Silva, Rogerio Rosa</v>
          </cell>
          <cell r="C4143" t="str">
            <v>South America</v>
          </cell>
          <cell r="D4143" t="str">
            <v>Brazil</v>
          </cell>
          <cell r="E4143" t="str">
            <v>São Paulo</v>
          </cell>
          <cell r="F4143" t="str">
            <v>Iguape</v>
          </cell>
          <cell r="G4143" t="str">
            <v>Estação Ecológica Juréia-Itatins, Núcleo Rio Verde</v>
          </cell>
          <cell r="H4143" t="str">
            <v>Jureia</v>
          </cell>
          <cell r="I4143">
            <v>127</v>
          </cell>
          <cell r="J4143">
            <v>-24.53</v>
          </cell>
          <cell r="K4143">
            <v>-47.23</v>
          </cell>
          <cell r="L4143" t="str">
            <v>GPS</v>
          </cell>
          <cell r="M4143" t="str">
            <v>NA</v>
          </cell>
          <cell r="N4143">
            <v>537</v>
          </cell>
          <cell r="O4143">
            <v>80</v>
          </cell>
          <cell r="P4143">
            <v>80</v>
          </cell>
          <cell r="Q4143">
            <v>0</v>
          </cell>
          <cell r="R4143">
            <v>1</v>
          </cell>
          <cell r="S4143">
            <v>5</v>
          </cell>
          <cell r="T4143">
            <v>3</v>
          </cell>
          <cell r="U4143">
            <v>2001</v>
          </cell>
          <cell r="V4143">
            <v>14</v>
          </cell>
          <cell r="W4143">
            <v>3</v>
          </cell>
          <cell r="X4143">
            <v>2001</v>
          </cell>
          <cell r="Y4143">
            <v>1</v>
          </cell>
          <cell r="Z4143">
            <v>1250</v>
          </cell>
          <cell r="AA4143">
            <v>25</v>
          </cell>
          <cell r="AB4143">
            <v>0</v>
          </cell>
          <cell r="AC4143" t="str">
            <v>Winkler</v>
          </cell>
          <cell r="AD4143" t="str">
            <v>Mini-Winklers</v>
          </cell>
          <cell r="AE4143">
            <v>0</v>
          </cell>
          <cell r="AF4143">
            <v>0</v>
          </cell>
          <cell r="AG4143">
            <v>0</v>
          </cell>
          <cell r="AH4143">
            <v>0</v>
          </cell>
          <cell r="AI4143">
            <v>0</v>
          </cell>
          <cell r="AJ4143">
            <v>0</v>
          </cell>
          <cell r="AK4143">
            <v>0</v>
          </cell>
          <cell r="AL4143">
            <v>0</v>
          </cell>
          <cell r="AM4143">
            <v>0</v>
          </cell>
          <cell r="AN4143">
            <v>50</v>
          </cell>
          <cell r="AO4143">
            <v>50</v>
          </cell>
          <cell r="AP4143">
            <v>0</v>
          </cell>
          <cell r="AQ4143">
            <v>0</v>
          </cell>
          <cell r="AR4143">
            <v>2</v>
          </cell>
          <cell r="AS4143">
            <v>1</v>
          </cell>
          <cell r="AT4143" t="str">
            <v>Low land tropical forest</v>
          </cell>
          <cell r="AU4143" t="str">
            <v>Undisturbed</v>
          </cell>
          <cell r="AV4143" t="str">
            <v>NA</v>
          </cell>
          <cell r="AW4143" t="str">
            <v>NA</v>
          </cell>
          <cell r="AX4143" t="str">
            <v>NA</v>
          </cell>
          <cell r="AY4143" t="str">
            <v>Silva&amp;Brandão_noyear_11 = Desengano = Madalena; Silva&amp;Brandão_noyear_15 = Boraceia = Salesópolis</v>
          </cell>
        </row>
        <row r="4144">
          <cell r="A4144" t="str">
            <v>Silva&amp;Brandão_noyear_20</v>
          </cell>
          <cell r="B4144" t="str">
            <v>Silva, Rogerio Rosa</v>
          </cell>
          <cell r="C4144" t="str">
            <v>South America</v>
          </cell>
          <cell r="D4144" t="str">
            <v>Brazil</v>
          </cell>
          <cell r="E4144" t="str">
            <v>Paraná</v>
          </cell>
          <cell r="F4144" t="str">
            <v>Cananéia</v>
          </cell>
          <cell r="G4144" t="str">
            <v>Parque Estadual Ilha do Cardoso</v>
          </cell>
          <cell r="H4144" t="str">
            <v>Lauraceas</v>
          </cell>
          <cell r="I4144">
            <v>900</v>
          </cell>
          <cell r="J4144">
            <v>-24.85</v>
          </cell>
          <cell r="K4144">
            <v>-48.72</v>
          </cell>
          <cell r="L4144" t="str">
            <v>GPS</v>
          </cell>
          <cell r="M4144" t="str">
            <v>NA</v>
          </cell>
          <cell r="N4144">
            <v>956</v>
          </cell>
          <cell r="O4144">
            <v>115</v>
          </cell>
          <cell r="P4144">
            <v>115</v>
          </cell>
          <cell r="Q4144">
            <v>0</v>
          </cell>
          <cell r="R4144">
            <v>1</v>
          </cell>
          <cell r="S4144">
            <v>21</v>
          </cell>
          <cell r="T4144">
            <v>2</v>
          </cell>
          <cell r="U4144">
            <v>2001</v>
          </cell>
          <cell r="V4144">
            <v>29</v>
          </cell>
          <cell r="W4144">
            <v>2</v>
          </cell>
          <cell r="X4144">
            <v>2001</v>
          </cell>
          <cell r="Y4144">
            <v>1</v>
          </cell>
          <cell r="Z4144">
            <v>1250</v>
          </cell>
          <cell r="AA4144">
            <v>25</v>
          </cell>
          <cell r="AB4144">
            <v>0</v>
          </cell>
          <cell r="AC4144" t="str">
            <v>Winkler</v>
          </cell>
          <cell r="AD4144" t="str">
            <v>Mini-Winklers</v>
          </cell>
          <cell r="AE4144">
            <v>0</v>
          </cell>
          <cell r="AF4144">
            <v>0</v>
          </cell>
          <cell r="AG4144">
            <v>0</v>
          </cell>
          <cell r="AH4144">
            <v>0</v>
          </cell>
          <cell r="AI4144">
            <v>0</v>
          </cell>
          <cell r="AJ4144">
            <v>0</v>
          </cell>
          <cell r="AK4144">
            <v>0</v>
          </cell>
          <cell r="AL4144">
            <v>0</v>
          </cell>
          <cell r="AM4144">
            <v>0</v>
          </cell>
          <cell r="AN4144">
            <v>50</v>
          </cell>
          <cell r="AO4144">
            <v>50</v>
          </cell>
          <cell r="AP4144">
            <v>0</v>
          </cell>
          <cell r="AQ4144">
            <v>0</v>
          </cell>
          <cell r="AR4144">
            <v>2</v>
          </cell>
          <cell r="AS4144">
            <v>1</v>
          </cell>
          <cell r="AT4144" t="str">
            <v>Submontane tropical forest</v>
          </cell>
          <cell r="AU4144" t="str">
            <v>Undisturbed</v>
          </cell>
          <cell r="AV4144" t="str">
            <v>NA</v>
          </cell>
          <cell r="AW4144" t="str">
            <v>NA</v>
          </cell>
          <cell r="AX4144" t="str">
            <v>NA</v>
          </cell>
          <cell r="AY4144" t="str">
            <v>Silva&amp;Brandão_noyear_11 = Desengano = Madalena; Silva&amp;Brandão_noyear_15 = Boraceia = Salesópolis</v>
          </cell>
        </row>
        <row r="4145">
          <cell r="A4145" t="str">
            <v>Silva&amp;Brandão_noyear_21</v>
          </cell>
          <cell r="B4145" t="str">
            <v>Silva, Rogerio Rosa</v>
          </cell>
          <cell r="C4145" t="str">
            <v>South America</v>
          </cell>
          <cell r="D4145" t="str">
            <v>Brazil</v>
          </cell>
          <cell r="E4145" t="str">
            <v>São Paulo</v>
          </cell>
          <cell r="F4145" t="str">
            <v>Tunas</v>
          </cell>
          <cell r="G4145" t="str">
            <v>Parque Estadual das Lauráceas</v>
          </cell>
          <cell r="H4145" t="str">
            <v>Cardoso</v>
          </cell>
          <cell r="I4145">
            <v>50</v>
          </cell>
          <cell r="J4145">
            <v>-25.08</v>
          </cell>
          <cell r="K4145">
            <v>-47.92</v>
          </cell>
          <cell r="L4145" t="str">
            <v>GPS</v>
          </cell>
          <cell r="M4145" t="str">
            <v>NA</v>
          </cell>
          <cell r="N4145">
            <v>744</v>
          </cell>
          <cell r="O4145">
            <v>94</v>
          </cell>
          <cell r="P4145">
            <v>94</v>
          </cell>
          <cell r="Q4145">
            <v>0</v>
          </cell>
          <cell r="R4145">
            <v>1</v>
          </cell>
          <cell r="S4145">
            <v>24</v>
          </cell>
          <cell r="T4145">
            <v>11</v>
          </cell>
          <cell r="U4145">
            <v>2002</v>
          </cell>
          <cell r="V4145">
            <v>28</v>
          </cell>
          <cell r="W4145">
            <v>11</v>
          </cell>
          <cell r="X4145">
            <v>2002</v>
          </cell>
          <cell r="Y4145">
            <v>1</v>
          </cell>
          <cell r="Z4145">
            <v>1250</v>
          </cell>
          <cell r="AA4145">
            <v>25</v>
          </cell>
          <cell r="AB4145">
            <v>0</v>
          </cell>
          <cell r="AC4145" t="str">
            <v>Winkler</v>
          </cell>
          <cell r="AD4145" t="str">
            <v>Mini-Winklers</v>
          </cell>
          <cell r="AE4145">
            <v>0</v>
          </cell>
          <cell r="AF4145">
            <v>0</v>
          </cell>
          <cell r="AG4145">
            <v>0</v>
          </cell>
          <cell r="AH4145">
            <v>0</v>
          </cell>
          <cell r="AI4145">
            <v>0</v>
          </cell>
          <cell r="AJ4145">
            <v>0</v>
          </cell>
          <cell r="AK4145">
            <v>0</v>
          </cell>
          <cell r="AL4145">
            <v>0</v>
          </cell>
          <cell r="AM4145">
            <v>0</v>
          </cell>
          <cell r="AN4145">
            <v>50</v>
          </cell>
          <cell r="AO4145">
            <v>50</v>
          </cell>
          <cell r="AP4145">
            <v>0</v>
          </cell>
          <cell r="AQ4145">
            <v>0</v>
          </cell>
          <cell r="AR4145">
            <v>2</v>
          </cell>
          <cell r="AS4145">
            <v>1</v>
          </cell>
          <cell r="AT4145" t="str">
            <v>Low land tropical forest</v>
          </cell>
          <cell r="AU4145" t="str">
            <v>Undisturbed</v>
          </cell>
          <cell r="AV4145" t="str">
            <v>NA</v>
          </cell>
          <cell r="AW4145" t="str">
            <v>NA</v>
          </cell>
          <cell r="AX4145" t="str">
            <v>NA</v>
          </cell>
          <cell r="AY4145" t="str">
            <v>Silva&amp;Brandão_noyear_11 = Desengano = Madalena; Silva&amp;Brandão_noyear_15 = Boraceia = Salesópolis</v>
          </cell>
        </row>
        <row r="4146">
          <cell r="A4146" t="str">
            <v>Silva&amp;Brandão_noyear_22</v>
          </cell>
          <cell r="B4146" t="str">
            <v>Silva, Rogerio Rosa</v>
          </cell>
          <cell r="C4146" t="str">
            <v>South America</v>
          </cell>
          <cell r="D4146" t="str">
            <v>Brazil</v>
          </cell>
          <cell r="E4146" t="str">
            <v>Paraná</v>
          </cell>
          <cell r="F4146" t="str">
            <v>Morretes</v>
          </cell>
          <cell r="G4146" t="str">
            <v>Parque Estadual do Pau-Oco</v>
          </cell>
          <cell r="H4146" t="str">
            <v>Morretes</v>
          </cell>
          <cell r="I4146">
            <v>100</v>
          </cell>
          <cell r="J4146">
            <v>-25.47</v>
          </cell>
          <cell r="K4146">
            <v>-48.83</v>
          </cell>
          <cell r="L4146" t="str">
            <v>GPS</v>
          </cell>
          <cell r="M4146" t="str">
            <v>NA</v>
          </cell>
          <cell r="N4146">
            <v>827</v>
          </cell>
          <cell r="O4146">
            <v>105</v>
          </cell>
          <cell r="P4146">
            <v>104</v>
          </cell>
          <cell r="Q4146">
            <v>1</v>
          </cell>
          <cell r="R4146">
            <v>1</v>
          </cell>
          <cell r="S4146">
            <v>6</v>
          </cell>
          <cell r="T4146">
            <v>5</v>
          </cell>
          <cell r="U4146">
            <v>2002</v>
          </cell>
          <cell r="V4146">
            <v>11</v>
          </cell>
          <cell r="W4146">
            <v>5</v>
          </cell>
          <cell r="X4146">
            <v>2002</v>
          </cell>
          <cell r="Y4146">
            <v>1</v>
          </cell>
          <cell r="Z4146">
            <v>1250</v>
          </cell>
          <cell r="AA4146">
            <v>25</v>
          </cell>
          <cell r="AB4146">
            <v>0</v>
          </cell>
          <cell r="AC4146" t="str">
            <v>Winkler</v>
          </cell>
          <cell r="AD4146" t="str">
            <v>Mini-Winklers</v>
          </cell>
          <cell r="AE4146">
            <v>0</v>
          </cell>
          <cell r="AF4146">
            <v>0</v>
          </cell>
          <cell r="AG4146">
            <v>0</v>
          </cell>
          <cell r="AH4146">
            <v>0</v>
          </cell>
          <cell r="AI4146">
            <v>0</v>
          </cell>
          <cell r="AJ4146">
            <v>0</v>
          </cell>
          <cell r="AK4146">
            <v>0</v>
          </cell>
          <cell r="AL4146">
            <v>0</v>
          </cell>
          <cell r="AM4146">
            <v>0</v>
          </cell>
          <cell r="AN4146">
            <v>50</v>
          </cell>
          <cell r="AO4146">
            <v>50</v>
          </cell>
          <cell r="AP4146">
            <v>0</v>
          </cell>
          <cell r="AQ4146">
            <v>0</v>
          </cell>
          <cell r="AR4146">
            <v>2</v>
          </cell>
          <cell r="AS4146">
            <v>1</v>
          </cell>
          <cell r="AT4146" t="str">
            <v>Low land tropical forest</v>
          </cell>
          <cell r="AU4146" t="str">
            <v>Undisturbed</v>
          </cell>
          <cell r="AV4146" t="str">
            <v>NA</v>
          </cell>
          <cell r="AW4146" t="str">
            <v>NA</v>
          </cell>
          <cell r="AX4146" t="str">
            <v>NA</v>
          </cell>
          <cell r="AY4146" t="str">
            <v>Silva&amp;Brandão_noyear_11 = Desengano = Madalena; Silva&amp;Brandão_noyear_15 = Boraceia = Salesópolis</v>
          </cell>
        </row>
        <row r="4147">
          <cell r="A4147" t="str">
            <v>Silva&amp;Brandão_noyear_23</v>
          </cell>
          <cell r="B4147" t="str">
            <v>Silva, Rogerio Rosa</v>
          </cell>
          <cell r="C4147" t="str">
            <v>South America</v>
          </cell>
          <cell r="D4147" t="str">
            <v>Brazil</v>
          </cell>
          <cell r="E4147" t="str">
            <v>Santa Catarina</v>
          </cell>
          <cell r="F4147" t="str">
            <v>São Bento do Sul</v>
          </cell>
          <cell r="G4147" t="str">
            <v>APA Rio Vermelho</v>
          </cell>
          <cell r="H4147" t="str">
            <v>SBS</v>
          </cell>
          <cell r="I4147">
            <v>600</v>
          </cell>
          <cell r="J4147">
            <v>-26.35</v>
          </cell>
          <cell r="K4147">
            <v>-49.27</v>
          </cell>
          <cell r="L4147" t="str">
            <v>GPS</v>
          </cell>
          <cell r="M4147" t="str">
            <v>NA</v>
          </cell>
          <cell r="N4147">
            <v>947</v>
          </cell>
          <cell r="O4147">
            <v>120</v>
          </cell>
          <cell r="P4147">
            <v>120</v>
          </cell>
          <cell r="Q4147">
            <v>0</v>
          </cell>
          <cell r="R4147">
            <v>1</v>
          </cell>
          <cell r="S4147">
            <v>30</v>
          </cell>
          <cell r="T4147">
            <v>3</v>
          </cell>
          <cell r="U4147">
            <v>2001</v>
          </cell>
          <cell r="V4147">
            <v>4</v>
          </cell>
          <cell r="W4147">
            <v>4</v>
          </cell>
          <cell r="X4147">
            <v>2001</v>
          </cell>
          <cell r="Y4147">
            <v>1</v>
          </cell>
          <cell r="Z4147">
            <v>1250</v>
          </cell>
          <cell r="AA4147">
            <v>25</v>
          </cell>
          <cell r="AB4147">
            <v>0</v>
          </cell>
          <cell r="AC4147" t="str">
            <v>Winkler</v>
          </cell>
          <cell r="AD4147" t="str">
            <v>Mini-Winklers</v>
          </cell>
          <cell r="AE4147">
            <v>0</v>
          </cell>
          <cell r="AF4147">
            <v>0</v>
          </cell>
          <cell r="AG4147">
            <v>0</v>
          </cell>
          <cell r="AH4147">
            <v>0</v>
          </cell>
          <cell r="AI4147">
            <v>0</v>
          </cell>
          <cell r="AJ4147">
            <v>0</v>
          </cell>
          <cell r="AK4147">
            <v>0</v>
          </cell>
          <cell r="AL4147">
            <v>0</v>
          </cell>
          <cell r="AM4147">
            <v>0</v>
          </cell>
          <cell r="AN4147">
            <v>50</v>
          </cell>
          <cell r="AO4147">
            <v>50</v>
          </cell>
          <cell r="AP4147">
            <v>0</v>
          </cell>
          <cell r="AQ4147">
            <v>0</v>
          </cell>
          <cell r="AR4147">
            <v>2</v>
          </cell>
          <cell r="AS4147">
            <v>1</v>
          </cell>
          <cell r="AT4147" t="str">
            <v>Submontane tropical forest</v>
          </cell>
          <cell r="AU4147" t="str">
            <v>Undisturbed</v>
          </cell>
          <cell r="AV4147" t="str">
            <v>NA</v>
          </cell>
          <cell r="AW4147" t="str">
            <v>NA</v>
          </cell>
          <cell r="AX4147" t="str">
            <v>NA</v>
          </cell>
          <cell r="AY4147" t="str">
            <v>Silva&amp;Brandão_noyear_11 = Desengano = Madalena; Silva&amp;Brandão_noyear_15 = Boraceia = Salesópolis</v>
          </cell>
        </row>
        <row r="4148">
          <cell r="A4148" t="str">
            <v>Silva&amp;Brandão_noyear_24</v>
          </cell>
          <cell r="B4148" t="str">
            <v>Silva, Rogerio Rosa</v>
          </cell>
          <cell r="C4148" t="str">
            <v>South America</v>
          </cell>
          <cell r="D4148" t="str">
            <v>Brazil</v>
          </cell>
          <cell r="E4148" t="str">
            <v>Santa Catarina</v>
          </cell>
          <cell r="F4148" t="str">
            <v>Blumenau</v>
          </cell>
          <cell r="G4148" t="str">
            <v>Parque Estadual das Nascentes</v>
          </cell>
          <cell r="H4148" t="str">
            <v>Blumenau</v>
          </cell>
          <cell r="I4148">
            <v>700</v>
          </cell>
          <cell r="J4148">
            <v>-27.1</v>
          </cell>
          <cell r="K4148">
            <v>-49.15</v>
          </cell>
          <cell r="L4148" t="str">
            <v>GPS</v>
          </cell>
          <cell r="M4148" t="str">
            <v>NA</v>
          </cell>
          <cell r="N4148">
            <v>830</v>
          </cell>
          <cell r="O4148">
            <v>94</v>
          </cell>
          <cell r="P4148">
            <v>94</v>
          </cell>
          <cell r="Q4148">
            <v>0</v>
          </cell>
          <cell r="R4148">
            <v>1</v>
          </cell>
          <cell r="S4148">
            <v>20</v>
          </cell>
          <cell r="T4148">
            <v>10</v>
          </cell>
          <cell r="U4148">
            <v>200</v>
          </cell>
          <cell r="V4148">
            <v>27</v>
          </cell>
          <cell r="W4148">
            <v>10</v>
          </cell>
          <cell r="X4148">
            <v>2000</v>
          </cell>
          <cell r="Y4148">
            <v>1</v>
          </cell>
          <cell r="Z4148">
            <v>1250</v>
          </cell>
          <cell r="AA4148">
            <v>25</v>
          </cell>
          <cell r="AB4148">
            <v>0</v>
          </cell>
          <cell r="AC4148" t="str">
            <v>Winkler</v>
          </cell>
          <cell r="AD4148" t="str">
            <v>Mini-Winklers</v>
          </cell>
          <cell r="AE4148">
            <v>0</v>
          </cell>
          <cell r="AF4148">
            <v>0</v>
          </cell>
          <cell r="AG4148">
            <v>0</v>
          </cell>
          <cell r="AH4148">
            <v>0</v>
          </cell>
          <cell r="AI4148">
            <v>0</v>
          </cell>
          <cell r="AJ4148">
            <v>0</v>
          </cell>
          <cell r="AK4148">
            <v>0</v>
          </cell>
          <cell r="AL4148">
            <v>0</v>
          </cell>
          <cell r="AM4148">
            <v>0</v>
          </cell>
          <cell r="AN4148">
            <v>50</v>
          </cell>
          <cell r="AO4148">
            <v>50</v>
          </cell>
          <cell r="AP4148">
            <v>0</v>
          </cell>
          <cell r="AQ4148">
            <v>0</v>
          </cell>
          <cell r="AR4148">
            <v>2</v>
          </cell>
          <cell r="AS4148">
            <v>1</v>
          </cell>
          <cell r="AT4148" t="str">
            <v>Submontane tropical forest</v>
          </cell>
          <cell r="AU4148" t="str">
            <v>Undisturbed</v>
          </cell>
          <cell r="AV4148" t="str">
            <v>NA</v>
          </cell>
          <cell r="AW4148" t="str">
            <v>NA</v>
          </cell>
          <cell r="AX4148" t="str">
            <v>NA</v>
          </cell>
          <cell r="AY4148" t="str">
            <v>Silva&amp;Brandão_noyear_11 = Desengano = Madalena; Silva&amp;Brandão_noyear_15 = Boraceia = Salesópolis</v>
          </cell>
        </row>
        <row r="4149">
          <cell r="A4149" t="str">
            <v>Silva&amp;Brandão_noyear_25</v>
          </cell>
          <cell r="B4149" t="str">
            <v>Silva, Rogerio Rosa</v>
          </cell>
          <cell r="C4149" t="str">
            <v>South America</v>
          </cell>
          <cell r="D4149" t="str">
            <v>Brazil</v>
          </cell>
          <cell r="E4149" t="str">
            <v>Santa Catarina</v>
          </cell>
          <cell r="F4149" t="str">
            <v>Palhoça</v>
          </cell>
          <cell r="G4149" t="str">
            <v>Parque Estadual do Tabuleiro</v>
          </cell>
          <cell r="H4149" t="str">
            <v>Palhoça</v>
          </cell>
          <cell r="I4149">
            <v>405</v>
          </cell>
          <cell r="J4149">
            <v>-27.73</v>
          </cell>
          <cell r="K4149">
            <v>-48.68</v>
          </cell>
          <cell r="L4149" t="str">
            <v>GPS</v>
          </cell>
          <cell r="M4149" t="str">
            <v>NA</v>
          </cell>
          <cell r="N4149">
            <v>831</v>
          </cell>
          <cell r="O4149">
            <v>116</v>
          </cell>
          <cell r="P4149">
            <v>114</v>
          </cell>
          <cell r="Q4149">
            <v>2</v>
          </cell>
          <cell r="R4149">
            <v>1</v>
          </cell>
          <cell r="S4149">
            <v>2</v>
          </cell>
          <cell r="T4149">
            <v>6</v>
          </cell>
          <cell r="U4149">
            <v>2003</v>
          </cell>
          <cell r="V4149">
            <v>10</v>
          </cell>
          <cell r="W4149">
            <v>6</v>
          </cell>
          <cell r="X4149">
            <v>2003</v>
          </cell>
          <cell r="Y4149">
            <v>1</v>
          </cell>
          <cell r="Z4149">
            <v>1250</v>
          </cell>
          <cell r="AA4149">
            <v>25</v>
          </cell>
          <cell r="AB4149">
            <v>0</v>
          </cell>
          <cell r="AC4149" t="str">
            <v>Winkler</v>
          </cell>
          <cell r="AD4149" t="str">
            <v>Mini-Winklers</v>
          </cell>
          <cell r="AE4149">
            <v>0</v>
          </cell>
          <cell r="AF4149">
            <v>0</v>
          </cell>
          <cell r="AG4149">
            <v>0</v>
          </cell>
          <cell r="AH4149">
            <v>0</v>
          </cell>
          <cell r="AI4149">
            <v>0</v>
          </cell>
          <cell r="AJ4149">
            <v>0</v>
          </cell>
          <cell r="AK4149">
            <v>0</v>
          </cell>
          <cell r="AL4149">
            <v>0</v>
          </cell>
          <cell r="AM4149">
            <v>0</v>
          </cell>
          <cell r="AN4149">
            <v>50</v>
          </cell>
          <cell r="AO4149">
            <v>50</v>
          </cell>
          <cell r="AP4149">
            <v>0</v>
          </cell>
          <cell r="AQ4149">
            <v>0</v>
          </cell>
          <cell r="AR4149">
            <v>2</v>
          </cell>
          <cell r="AS4149">
            <v>1</v>
          </cell>
          <cell r="AT4149" t="str">
            <v>Low land tropical forest</v>
          </cell>
          <cell r="AU4149" t="str">
            <v>Undisturbed</v>
          </cell>
          <cell r="AV4149" t="str">
            <v>NA</v>
          </cell>
          <cell r="AW4149" t="str">
            <v>NA</v>
          </cell>
          <cell r="AX4149" t="str">
            <v>NA</v>
          </cell>
          <cell r="AY4149" t="str">
            <v>Silva&amp;Brandão_noyear_11 = Desengano = Madalena; Silva&amp;Brandão_noyear_15 = Boraceia = Salesópolis</v>
          </cell>
        </row>
        <row r="4150">
          <cell r="A4150" t="str">
            <v>Silva&amp;Brandão_noyear_26</v>
          </cell>
          <cell r="B4150" t="str">
            <v>Silva, Rogerio Rosa</v>
          </cell>
          <cell r="C4150" t="str">
            <v>South America</v>
          </cell>
          <cell r="D4150" t="str">
            <v>Brazil</v>
          </cell>
          <cell r="E4150" t="str">
            <v>Santa Catarina</v>
          </cell>
          <cell r="F4150" t="str">
            <v>São Bonifácio</v>
          </cell>
          <cell r="G4150" t="str">
            <v>Parque Estadual do Tabuleiro</v>
          </cell>
          <cell r="H4150" t="str">
            <v>Sao Bonifacio</v>
          </cell>
          <cell r="I4150">
            <v>900</v>
          </cell>
          <cell r="J4150">
            <v>-27.82</v>
          </cell>
          <cell r="K4150">
            <v>-48.68</v>
          </cell>
          <cell r="L4150" t="str">
            <v>GPS</v>
          </cell>
          <cell r="M4150" t="str">
            <v>NA</v>
          </cell>
          <cell r="N4150">
            <v>756</v>
          </cell>
          <cell r="O4150">
            <v>96</v>
          </cell>
          <cell r="P4150">
            <v>96</v>
          </cell>
          <cell r="Q4150">
            <v>0</v>
          </cell>
          <cell r="R4150">
            <v>1</v>
          </cell>
          <cell r="S4150">
            <v>8</v>
          </cell>
          <cell r="T4150">
            <v>3</v>
          </cell>
          <cell r="U4150">
            <v>2003</v>
          </cell>
          <cell r="V4150">
            <v>13</v>
          </cell>
          <cell r="W4150">
            <v>3</v>
          </cell>
          <cell r="X4150">
            <v>2003</v>
          </cell>
          <cell r="Y4150">
            <v>1</v>
          </cell>
          <cell r="Z4150">
            <v>1250</v>
          </cell>
          <cell r="AA4150">
            <v>25</v>
          </cell>
          <cell r="AB4150">
            <v>0</v>
          </cell>
          <cell r="AC4150" t="str">
            <v>Winkler</v>
          </cell>
          <cell r="AD4150" t="str">
            <v>Mini-Winklers</v>
          </cell>
          <cell r="AE4150">
            <v>0</v>
          </cell>
          <cell r="AF4150">
            <v>0</v>
          </cell>
          <cell r="AG4150">
            <v>0</v>
          </cell>
          <cell r="AH4150">
            <v>0</v>
          </cell>
          <cell r="AI4150">
            <v>0</v>
          </cell>
          <cell r="AJ4150">
            <v>0</v>
          </cell>
          <cell r="AK4150">
            <v>0</v>
          </cell>
          <cell r="AL4150">
            <v>0</v>
          </cell>
          <cell r="AM4150">
            <v>0</v>
          </cell>
          <cell r="AN4150">
            <v>50</v>
          </cell>
          <cell r="AO4150">
            <v>50</v>
          </cell>
          <cell r="AP4150">
            <v>0</v>
          </cell>
          <cell r="AQ4150">
            <v>0</v>
          </cell>
          <cell r="AR4150">
            <v>2</v>
          </cell>
          <cell r="AS4150">
            <v>1</v>
          </cell>
          <cell r="AT4150" t="str">
            <v>Submontane tropical forest</v>
          </cell>
          <cell r="AU4150" t="str">
            <v>Undisturbed</v>
          </cell>
          <cell r="AV4150" t="str">
            <v>NA</v>
          </cell>
          <cell r="AW4150" t="str">
            <v>NA</v>
          </cell>
          <cell r="AX4150" t="str">
            <v>NA</v>
          </cell>
          <cell r="AY4150" t="str">
            <v>Silva&amp;Brandão_noyear_11 = Desengano = Madalena; Silva&amp;Brandão_noyear_15 = Boraceia = Salesópolis</v>
          </cell>
        </row>
        <row r="4151">
          <cell r="A4151" t="str">
            <v>Silva&amp;Silvestre_2004_01</v>
          </cell>
          <cell r="B4151" t="str">
            <v>Gibb, Heloise</v>
          </cell>
          <cell r="C4151" t="str">
            <v>South America</v>
          </cell>
          <cell r="D4151" t="str">
            <v>Brazil</v>
          </cell>
          <cell r="E4151" t="str">
            <v>Santa Catarina</v>
          </cell>
          <cell r="F4151" t="str">
            <v>Seara</v>
          </cell>
          <cell r="G4151" t="str">
            <v>Soil</v>
          </cell>
          <cell r="H4151" t="str">
            <v>Aruacaria forest</v>
          </cell>
          <cell r="I4151">
            <v>617</v>
          </cell>
          <cell r="J4151">
            <v>-27.12</v>
          </cell>
          <cell r="K4151">
            <v>-52.3</v>
          </cell>
          <cell r="L4151" t="str">
            <v>In publication</v>
          </cell>
          <cell r="M4151" t="str">
            <v>NA</v>
          </cell>
          <cell r="N4151" t="str">
            <v>NA</v>
          </cell>
          <cell r="O4151">
            <v>71</v>
          </cell>
          <cell r="P4151">
            <v>71</v>
          </cell>
          <cell r="Q4151">
            <v>0</v>
          </cell>
          <cell r="R4151">
            <v>1</v>
          </cell>
          <cell r="S4151" t="str">
            <v>NA</v>
          </cell>
          <cell r="T4151">
            <v>7</v>
          </cell>
          <cell r="U4151">
            <v>1999</v>
          </cell>
          <cell r="V4151" t="str">
            <v>NA</v>
          </cell>
          <cell r="W4151">
            <v>11</v>
          </cell>
          <cell r="X4151">
            <v>1999</v>
          </cell>
          <cell r="Y4151" t="str">
            <v>NA</v>
          </cell>
          <cell r="Z4151" t="str">
            <v>NA</v>
          </cell>
          <cell r="AA4151" t="str">
            <v>NA</v>
          </cell>
          <cell r="AB4151" t="str">
            <v>NA</v>
          </cell>
          <cell r="AC4151" t="str">
            <v>Winkler</v>
          </cell>
          <cell r="AD4151" t="str">
            <v>To evaluate the ant community that inhabits the soil layers superficais, submit 90 samples of soil to a Winkler. Within each of the 9 sites, 10 points were randomly selected and soil samples were taken keeping a minimum distance of 10 meters each. For each sample, the litter layer was discarded and the soil of 25 cm depth in an area of 15 cm 2 was sieved on a 1 cm thick mesh and packed in individual bag fabric.</v>
          </cell>
          <cell r="AE4151">
            <v>0</v>
          </cell>
          <cell r="AF4151">
            <v>0</v>
          </cell>
          <cell r="AG4151">
            <v>0</v>
          </cell>
          <cell r="AH4151">
            <v>0</v>
          </cell>
          <cell r="AI4151">
            <v>0</v>
          </cell>
          <cell r="AJ4151">
            <v>0</v>
          </cell>
          <cell r="AK4151">
            <v>0</v>
          </cell>
          <cell r="AL4151">
            <v>0</v>
          </cell>
          <cell r="AM4151">
            <v>0</v>
          </cell>
          <cell r="AN4151">
            <v>90</v>
          </cell>
          <cell r="AO4151">
            <v>10</v>
          </cell>
          <cell r="AP4151">
            <v>0</v>
          </cell>
          <cell r="AQ4151">
            <v>0</v>
          </cell>
          <cell r="AR4151" t="str">
            <v>NA</v>
          </cell>
          <cell r="AS4151">
            <v>1</v>
          </cell>
          <cell r="AT4151" t="str">
            <v>Aruacaria forest</v>
          </cell>
          <cell r="AU4151" t="str">
            <v>Disturbed</v>
          </cell>
          <cell r="AV4151" t="str">
            <v>Forestry</v>
          </cell>
          <cell r="AW4151" t="str">
            <v>NA</v>
          </cell>
          <cell r="AX4151" t="str">
            <v>Forest fragments between 2 and 5 ha in various formats</v>
          </cell>
          <cell r="AY4151" t="str">
            <v>NA</v>
          </cell>
        </row>
        <row r="4152">
          <cell r="A4152" t="str">
            <v>Silva&amp;Silvestre_2004_02</v>
          </cell>
          <cell r="B4152" t="str">
            <v>Gibb, Heloise</v>
          </cell>
          <cell r="C4152" t="str">
            <v>South America</v>
          </cell>
          <cell r="D4152" t="str">
            <v>Brazil</v>
          </cell>
          <cell r="E4152" t="str">
            <v>Santa Catarina</v>
          </cell>
          <cell r="F4152" t="str">
            <v>Seara</v>
          </cell>
          <cell r="G4152" t="str">
            <v>Litter</v>
          </cell>
          <cell r="H4152" t="str">
            <v>Aruacaria forest</v>
          </cell>
          <cell r="I4152">
            <v>617</v>
          </cell>
          <cell r="J4152">
            <v>-27.12</v>
          </cell>
          <cell r="K4152">
            <v>-52.3</v>
          </cell>
          <cell r="L4152" t="str">
            <v>In publication</v>
          </cell>
          <cell r="M4152" t="str">
            <v>NA</v>
          </cell>
          <cell r="N4152" t="str">
            <v>NA</v>
          </cell>
          <cell r="O4152">
            <v>81</v>
          </cell>
          <cell r="P4152">
            <v>81</v>
          </cell>
          <cell r="Q4152">
            <v>0</v>
          </cell>
          <cell r="R4152">
            <v>1</v>
          </cell>
          <cell r="S4152" t="str">
            <v>NA</v>
          </cell>
          <cell r="T4152">
            <v>7</v>
          </cell>
          <cell r="U4152">
            <v>1999</v>
          </cell>
          <cell r="V4152" t="str">
            <v>NA</v>
          </cell>
          <cell r="W4152">
            <v>11</v>
          </cell>
          <cell r="X4152">
            <v>1999</v>
          </cell>
          <cell r="Y4152" t="str">
            <v>NA</v>
          </cell>
          <cell r="Z4152" t="str">
            <v>NA</v>
          </cell>
          <cell r="AA4152" t="str">
            <v>NA</v>
          </cell>
          <cell r="AB4152" t="str">
            <v>NA</v>
          </cell>
          <cell r="AC4152" t="str">
            <v>Winkler</v>
          </cell>
          <cell r="AD4152" t="str">
            <v>To analyze comparatively the fauna obtained from the soil samples with the fauna that inhabits the litter, we selected 90 samples of 1 m 2 of litter collected using the same methodology in five sites located in the same region, as follows: Line Taquarimbó (10 samples), Rio Irani (10), Saint Lucia (10), New Teutonia (25) and Rosina Nardi (35) (see Silva &amp; Silvestre, 2000).</v>
          </cell>
          <cell r="AE4152">
            <v>0</v>
          </cell>
          <cell r="AF4152">
            <v>0</v>
          </cell>
          <cell r="AG4152">
            <v>0</v>
          </cell>
          <cell r="AH4152">
            <v>0</v>
          </cell>
          <cell r="AI4152">
            <v>0</v>
          </cell>
          <cell r="AJ4152">
            <v>0</v>
          </cell>
          <cell r="AK4152">
            <v>0</v>
          </cell>
          <cell r="AL4152">
            <v>0</v>
          </cell>
          <cell r="AM4152">
            <v>0</v>
          </cell>
          <cell r="AN4152">
            <v>90</v>
          </cell>
          <cell r="AO4152">
            <v>10</v>
          </cell>
          <cell r="AP4152">
            <v>0</v>
          </cell>
          <cell r="AQ4152">
            <v>0</v>
          </cell>
          <cell r="AR4152" t="str">
            <v>NA</v>
          </cell>
          <cell r="AS4152">
            <v>1</v>
          </cell>
          <cell r="AT4152" t="str">
            <v>Aruacaria forest</v>
          </cell>
          <cell r="AU4152" t="str">
            <v>Disturbed</v>
          </cell>
          <cell r="AV4152" t="str">
            <v>Forestry</v>
          </cell>
          <cell r="AW4152" t="str">
            <v>NA</v>
          </cell>
          <cell r="AX4152" t="str">
            <v>Forest fragments between 2 and 5 ha in various formats</v>
          </cell>
          <cell r="AY4152" t="str">
            <v>NA</v>
          </cell>
        </row>
        <row r="4153">
          <cell r="A4153" t="str">
            <v>SJ 1km N La Ese</v>
          </cell>
          <cell r="B4153" t="str">
            <v>Phil Ward</v>
          </cell>
          <cell r="C4153" t="str">
            <v>North America</v>
          </cell>
          <cell r="D4153" t="str">
            <v>Costa Rica</v>
          </cell>
          <cell r="E4153" t="str">
            <v>NA</v>
          </cell>
          <cell r="F4153" t="str">
            <v>NA</v>
          </cell>
          <cell r="G4153" t="str">
            <v>NA</v>
          </cell>
          <cell r="H4153" t="str">
            <v>NA</v>
          </cell>
          <cell r="I4153">
            <v>1400</v>
          </cell>
          <cell r="J4153">
            <v>9.4499999999999993</v>
          </cell>
          <cell r="K4153">
            <v>-83.716700000000003</v>
          </cell>
          <cell r="L4153" t="str">
            <v>NA</v>
          </cell>
          <cell r="M4153" t="str">
            <v>NA</v>
          </cell>
          <cell r="N4153" t="str">
            <v>NA</v>
          </cell>
          <cell r="O4153" t="str">
            <v>NA</v>
          </cell>
          <cell r="P4153" t="str">
            <v>NA</v>
          </cell>
          <cell r="Q4153" t="str">
            <v>NA</v>
          </cell>
          <cell r="R4153" t="str">
            <v>NA</v>
          </cell>
          <cell r="S4153">
            <v>5</v>
          </cell>
          <cell r="T4153">
            <v>8</v>
          </cell>
          <cell r="U4153">
            <v>1985</v>
          </cell>
          <cell r="V4153" t="str">
            <v>NA</v>
          </cell>
          <cell r="W4153" t="str">
            <v>NA</v>
          </cell>
          <cell r="X4153" t="str">
            <v>NA</v>
          </cell>
          <cell r="Y4153" t="str">
            <v>NA</v>
          </cell>
          <cell r="Z4153" t="str">
            <v>NA</v>
          </cell>
          <cell r="AA4153" t="str">
            <v>NA</v>
          </cell>
          <cell r="AB4153" t="str">
            <v>NA</v>
          </cell>
          <cell r="AC4153" t="str">
            <v>NA</v>
          </cell>
          <cell r="AD4153" t="str">
            <v>NA</v>
          </cell>
          <cell r="AE4153" t="str">
            <v>NA</v>
          </cell>
          <cell r="AF4153" t="str">
            <v>NA</v>
          </cell>
          <cell r="AG4153" t="str">
            <v>NA</v>
          </cell>
          <cell r="AH4153" t="str">
            <v>NA</v>
          </cell>
          <cell r="AI4153" t="e">
            <v>#VALUE!</v>
          </cell>
          <cell r="AJ4153" t="str">
            <v>NA</v>
          </cell>
          <cell r="AK4153" t="str">
            <v>NA</v>
          </cell>
          <cell r="AL4153" t="str">
            <v>NA</v>
          </cell>
          <cell r="AM4153" t="str">
            <v>NA</v>
          </cell>
          <cell r="AN4153" t="str">
            <v>NA</v>
          </cell>
          <cell r="AO4153" t="str">
            <v>NA</v>
          </cell>
          <cell r="AP4153" t="str">
            <v>NA</v>
          </cell>
          <cell r="AQ4153" t="str">
            <v>NA</v>
          </cell>
          <cell r="AR4153" t="str">
            <v>NA</v>
          </cell>
          <cell r="AS4153" t="str">
            <v>NA</v>
          </cell>
          <cell r="AT4153" t="str">
            <v>NB25 montane rainfor</v>
          </cell>
          <cell r="AU4153">
            <v>0</v>
          </cell>
          <cell r="AV4153" t="str">
            <v>NA</v>
          </cell>
          <cell r="AW4153" t="str">
            <v>NA</v>
          </cell>
          <cell r="AX4153" t="str">
            <v>NA</v>
          </cell>
          <cell r="AY4153" t="str">
            <v>NA</v>
          </cell>
        </row>
        <row r="4154">
          <cell r="A4154" t="str">
            <v>SJ 2km E S.Gerardo</v>
          </cell>
          <cell r="B4154" t="str">
            <v>Phil Ward</v>
          </cell>
          <cell r="C4154" t="str">
            <v>North America</v>
          </cell>
          <cell r="D4154" t="str">
            <v>Costa Rica</v>
          </cell>
          <cell r="E4154" t="str">
            <v>NA</v>
          </cell>
          <cell r="F4154" t="str">
            <v>NA</v>
          </cell>
          <cell r="G4154" t="str">
            <v>NA</v>
          </cell>
          <cell r="H4154" t="str">
            <v>NA</v>
          </cell>
          <cell r="I4154">
            <v>1600</v>
          </cell>
          <cell r="J4154">
            <v>9.4666999999999994</v>
          </cell>
          <cell r="K4154">
            <v>-83.583299999999994</v>
          </cell>
          <cell r="L4154" t="str">
            <v>NA</v>
          </cell>
          <cell r="M4154" t="str">
            <v>NA</v>
          </cell>
          <cell r="N4154" t="str">
            <v>NA</v>
          </cell>
          <cell r="O4154" t="str">
            <v>NA</v>
          </cell>
          <cell r="P4154" t="str">
            <v>NA</v>
          </cell>
          <cell r="Q4154" t="str">
            <v>NA</v>
          </cell>
          <cell r="R4154" t="str">
            <v>NA</v>
          </cell>
          <cell r="S4154">
            <v>4</v>
          </cell>
          <cell r="T4154">
            <v>8</v>
          </cell>
          <cell r="U4154">
            <v>1985</v>
          </cell>
          <cell r="V4154" t="str">
            <v>NA</v>
          </cell>
          <cell r="W4154" t="str">
            <v>NA</v>
          </cell>
          <cell r="X4154" t="str">
            <v>NA</v>
          </cell>
          <cell r="Y4154" t="str">
            <v>NA</v>
          </cell>
          <cell r="Z4154" t="str">
            <v>NA</v>
          </cell>
          <cell r="AA4154" t="str">
            <v>NA</v>
          </cell>
          <cell r="AB4154" t="str">
            <v>NA</v>
          </cell>
          <cell r="AC4154" t="str">
            <v>NA</v>
          </cell>
          <cell r="AD4154" t="str">
            <v>NA</v>
          </cell>
          <cell r="AE4154" t="str">
            <v>NA</v>
          </cell>
          <cell r="AF4154" t="str">
            <v>NA</v>
          </cell>
          <cell r="AG4154" t="str">
            <v>NA</v>
          </cell>
          <cell r="AH4154" t="str">
            <v>NA</v>
          </cell>
          <cell r="AI4154" t="e">
            <v>#VALUE!</v>
          </cell>
          <cell r="AJ4154" t="str">
            <v>NA</v>
          </cell>
          <cell r="AK4154" t="str">
            <v>NA</v>
          </cell>
          <cell r="AL4154" t="str">
            <v>NA</v>
          </cell>
          <cell r="AM4154" t="str">
            <v>NA</v>
          </cell>
          <cell r="AN4154" t="str">
            <v>NA</v>
          </cell>
          <cell r="AO4154" t="str">
            <v>NA</v>
          </cell>
          <cell r="AP4154" t="str">
            <v>NA</v>
          </cell>
          <cell r="AQ4154" t="str">
            <v>NA</v>
          </cell>
          <cell r="AR4154" t="str">
            <v>NA</v>
          </cell>
          <cell r="AS4154" t="str">
            <v>NA</v>
          </cell>
          <cell r="AT4154" t="str">
            <v>NB25 montane rainfor</v>
          </cell>
          <cell r="AU4154">
            <v>0</v>
          </cell>
          <cell r="AV4154" t="str">
            <v>NA</v>
          </cell>
          <cell r="AW4154" t="str">
            <v>NA</v>
          </cell>
          <cell r="AX4154" t="str">
            <v>NA</v>
          </cell>
          <cell r="AY4154" t="str">
            <v>NA</v>
          </cell>
        </row>
        <row r="4155">
          <cell r="A4155" t="str">
            <v>Soares_etal_2001_01</v>
          </cell>
          <cell r="B4155" t="str">
            <v>Gibb, Heloise</v>
          </cell>
          <cell r="C4155" t="str">
            <v>South America</v>
          </cell>
          <cell r="D4155" t="str">
            <v>Brazil</v>
          </cell>
          <cell r="E4155" t="str">
            <v>Minas Gerais</v>
          </cell>
          <cell r="F4155" t="str">
            <v>Vicosa</v>
          </cell>
          <cell r="G4155" t="str">
            <v>Combined</v>
          </cell>
          <cell r="H4155" t="str">
            <v>subtropical forest</v>
          </cell>
          <cell r="I4155">
            <v>683</v>
          </cell>
          <cell r="J4155">
            <v>-20.75</v>
          </cell>
          <cell r="K4155">
            <v>-42.83</v>
          </cell>
          <cell r="L4155" t="str">
            <v>In publication</v>
          </cell>
          <cell r="M4155" t="str">
            <v>NA</v>
          </cell>
          <cell r="N4155" t="str">
            <v>NA</v>
          </cell>
          <cell r="O4155">
            <v>138</v>
          </cell>
          <cell r="P4155">
            <v>138</v>
          </cell>
          <cell r="Q4155">
            <v>0</v>
          </cell>
          <cell r="R4155">
            <v>1</v>
          </cell>
          <cell r="S4155" t="str">
            <v>NA</v>
          </cell>
          <cell r="T4155">
            <v>1</v>
          </cell>
          <cell r="U4155">
            <v>1998</v>
          </cell>
          <cell r="V4155" t="str">
            <v>NA</v>
          </cell>
          <cell r="W4155">
            <v>4</v>
          </cell>
          <cell r="X4155">
            <v>1998</v>
          </cell>
          <cell r="Y4155" t="str">
            <v>NA</v>
          </cell>
          <cell r="Z4155" t="str">
            <v>NA</v>
          </cell>
          <cell r="AA4155" t="str">
            <v>NA</v>
          </cell>
          <cell r="AB4155" t="str">
            <v>NA</v>
          </cell>
          <cell r="AC4155" t="str">
            <v>Winkler</v>
          </cell>
          <cell r="AD4155" t="str">
            <v>The ant fauna was sampled in 10 forest remnants in Viçosa, south-east Brazil (20°459S, 42°509W). Collections were carried out during the day, from January to April 1998, during the rainy season. In each remnant, there were 10 1m2 quadrats 20m apart along a 200m transect. The transect was located at least 50m from the forest edge, thereby minimizing edge effects. In some small remnants, which were not large enough to accommodate one 200m-long transect, two shorter transects with a combined length of 100m were used; these were located parallel to each other, 20m apart. Ants present in the surface litter of each quadrat were extracted by using Winkler sacs (see Olson 1991).</v>
          </cell>
          <cell r="AE4155">
            <v>0</v>
          </cell>
          <cell r="AF4155">
            <v>0</v>
          </cell>
          <cell r="AG4155">
            <v>0</v>
          </cell>
          <cell r="AH4155">
            <v>0</v>
          </cell>
          <cell r="AI4155">
            <v>0</v>
          </cell>
          <cell r="AJ4155">
            <v>0</v>
          </cell>
          <cell r="AK4155">
            <v>0</v>
          </cell>
          <cell r="AL4155">
            <v>0</v>
          </cell>
          <cell r="AM4155">
            <v>0</v>
          </cell>
          <cell r="AN4155">
            <v>100</v>
          </cell>
          <cell r="AO4155">
            <v>20</v>
          </cell>
          <cell r="AP4155">
            <v>0</v>
          </cell>
          <cell r="AQ4155">
            <v>0</v>
          </cell>
          <cell r="AR4155" t="str">
            <v>NA</v>
          </cell>
          <cell r="AS4155">
            <v>1</v>
          </cell>
          <cell r="AT4155" t="str">
            <v>subtropical forest</v>
          </cell>
          <cell r="AU4155" t="str">
            <v>Disturbed</v>
          </cell>
          <cell r="AV4155" t="str">
            <v>Grazing</v>
          </cell>
          <cell r="AW4155" t="str">
            <v>Cropping</v>
          </cell>
          <cell r="AX4155" t="str">
            <v>Region suffered from intense forest fragmentation because of activities associated with cattle farms and coffee plantations.</v>
          </cell>
          <cell r="AY4155" t="str">
            <v>NA</v>
          </cell>
        </row>
        <row r="4156">
          <cell r="A4156" t="str">
            <v>Souza_etal_2012_01</v>
          </cell>
          <cell r="B4156" t="str">
            <v>Baccaro, Fabricio; Souza, Jorge</v>
          </cell>
          <cell r="C4156" t="str">
            <v>South America</v>
          </cell>
          <cell r="D4156" t="str">
            <v>Brazil</v>
          </cell>
          <cell r="E4156" t="str">
            <v>Roraima</v>
          </cell>
          <cell r="F4156" t="str">
            <v>Caracarai</v>
          </cell>
          <cell r="G4156" t="str">
            <v>Parque Nacional do Viruá</v>
          </cell>
          <cell r="H4156" t="str">
            <v>Closed Savanna</v>
          </cell>
          <cell r="I4156">
            <v>49.3</v>
          </cell>
          <cell r="J4156">
            <v>1.47</v>
          </cell>
          <cell r="K4156">
            <v>-61.02</v>
          </cell>
          <cell r="L4156" t="str">
            <v>GPS</v>
          </cell>
          <cell r="M4156" t="str">
            <v>NA</v>
          </cell>
          <cell r="N4156">
            <v>449</v>
          </cell>
          <cell r="O4156">
            <v>24</v>
          </cell>
          <cell r="P4156">
            <v>24</v>
          </cell>
          <cell r="Q4156">
            <v>0</v>
          </cell>
          <cell r="R4156">
            <v>1</v>
          </cell>
          <cell r="S4156">
            <v>1</v>
          </cell>
          <cell r="T4156">
            <v>2</v>
          </cell>
          <cell r="U4156">
            <v>2007</v>
          </cell>
          <cell r="V4156">
            <v>15</v>
          </cell>
          <cell r="W4156">
            <v>2</v>
          </cell>
          <cell r="X4156">
            <v>2007</v>
          </cell>
          <cell r="Y4156">
            <v>5</v>
          </cell>
          <cell r="Z4156">
            <v>225</v>
          </cell>
          <cell r="AA4156">
            <v>1</v>
          </cell>
          <cell r="AB4156">
            <v>1000</v>
          </cell>
          <cell r="AC4156" t="str">
            <v>Baits</v>
          </cell>
          <cell r="AD4156" t="str">
            <v>10 sardine baits (~ 3 g at 25 m spacing) placed on a piece of paper (10x10 cm) on the forest floor or litter per plot (total = 5 plots). After 45 minutes all ants were grasped and placed in plastic bags.</v>
          </cell>
          <cell r="AE4156">
            <v>0</v>
          </cell>
          <cell r="AF4156">
            <v>0</v>
          </cell>
          <cell r="AG4156">
            <v>0</v>
          </cell>
          <cell r="AH4156">
            <v>0</v>
          </cell>
          <cell r="AI4156">
            <v>0</v>
          </cell>
          <cell r="AJ4156">
            <v>50</v>
          </cell>
          <cell r="AK4156">
            <v>0</v>
          </cell>
          <cell r="AL4156">
            <v>25</v>
          </cell>
          <cell r="AM4156">
            <v>45</v>
          </cell>
          <cell r="AN4156">
            <v>0</v>
          </cell>
          <cell r="AO4156">
            <v>0</v>
          </cell>
          <cell r="AP4156">
            <v>0</v>
          </cell>
          <cell r="AQ4156">
            <v>0</v>
          </cell>
          <cell r="AR4156">
            <v>0</v>
          </cell>
          <cell r="AS4156">
            <v>0</v>
          </cell>
          <cell r="AT4156" t="str">
            <v>Closed Savanna</v>
          </cell>
          <cell r="AU4156" t="str">
            <v>Undisturbed</v>
          </cell>
          <cell r="AV4156" t="str">
            <v>NA</v>
          </cell>
          <cell r="AW4156" t="str">
            <v>NA</v>
          </cell>
          <cell r="AX4156" t="str">
            <v>Located on low-lying plains subject to different degrees of seasonal flooding, with some residual hills with moderate altitudes. The soil is predominantly sandy, poorly drained and the flood regime is similar to that of the Rio Branco River.</v>
          </cell>
          <cell r="AY4156" t="str">
            <v>NA</v>
          </cell>
        </row>
        <row r="4157">
          <cell r="A4157" t="str">
            <v>Souza_etal_2012_02</v>
          </cell>
          <cell r="B4157" t="str">
            <v>Baccaro, Fabricio; Souza, Jorge</v>
          </cell>
          <cell r="C4157" t="str">
            <v>South America</v>
          </cell>
          <cell r="D4157" t="str">
            <v>Brazil</v>
          </cell>
          <cell r="E4157" t="str">
            <v>Roraima</v>
          </cell>
          <cell r="F4157" t="str">
            <v>Caracarai</v>
          </cell>
          <cell r="G4157" t="str">
            <v>Parque Nacional do Viruá</v>
          </cell>
          <cell r="H4157" t="str">
            <v>Closed Savanna</v>
          </cell>
          <cell r="I4157">
            <v>49.3</v>
          </cell>
          <cell r="J4157">
            <v>1.47</v>
          </cell>
          <cell r="K4157">
            <v>-61.02</v>
          </cell>
          <cell r="L4157" t="str">
            <v>GPS</v>
          </cell>
          <cell r="M4157" t="str">
            <v>NA</v>
          </cell>
          <cell r="N4157">
            <v>973</v>
          </cell>
          <cell r="O4157">
            <v>52</v>
          </cell>
          <cell r="P4157">
            <v>52</v>
          </cell>
          <cell r="Q4157">
            <v>0</v>
          </cell>
          <cell r="R4157">
            <v>1</v>
          </cell>
          <cell r="S4157">
            <v>1</v>
          </cell>
          <cell r="T4157">
            <v>2</v>
          </cell>
          <cell r="U4157">
            <v>2007</v>
          </cell>
          <cell r="V4157">
            <v>15</v>
          </cell>
          <cell r="W4157">
            <v>2</v>
          </cell>
          <cell r="X4157">
            <v>2007</v>
          </cell>
          <cell r="Y4157">
            <v>5</v>
          </cell>
          <cell r="Z4157">
            <v>225</v>
          </cell>
          <cell r="AA4157">
            <v>1</v>
          </cell>
          <cell r="AB4157">
            <v>1000</v>
          </cell>
          <cell r="AC4157" t="str">
            <v>Pitfall</v>
          </cell>
          <cell r="AD4157" t="str">
            <v>5 plots with 10 pitfall traps each (25 m spacing). The pitfall traps consited of a 6.5 cm diameter plastic cups, partly filled with 70% ethanol.</v>
          </cell>
          <cell r="AE4157">
            <v>50</v>
          </cell>
          <cell r="AF4157">
            <v>33.200000000000003</v>
          </cell>
          <cell r="AG4157">
            <v>25</v>
          </cell>
          <cell r="AH4157">
            <v>48</v>
          </cell>
          <cell r="AI4157">
            <v>100</v>
          </cell>
          <cell r="AJ4157">
            <v>0</v>
          </cell>
          <cell r="AK4157">
            <v>0</v>
          </cell>
          <cell r="AL4157">
            <v>0</v>
          </cell>
          <cell r="AM4157">
            <v>0</v>
          </cell>
          <cell r="AN4157">
            <v>0</v>
          </cell>
          <cell r="AO4157">
            <v>0</v>
          </cell>
          <cell r="AP4157">
            <v>0</v>
          </cell>
          <cell r="AQ4157">
            <v>0</v>
          </cell>
          <cell r="AR4157">
            <v>0</v>
          </cell>
          <cell r="AS4157">
            <v>0</v>
          </cell>
          <cell r="AT4157" t="str">
            <v>Closed Savanna</v>
          </cell>
          <cell r="AU4157" t="str">
            <v>Undisturbed</v>
          </cell>
          <cell r="AV4157" t="str">
            <v>NA</v>
          </cell>
          <cell r="AW4157" t="str">
            <v>NA</v>
          </cell>
          <cell r="AX4157" t="str">
            <v>Located on low-lying plains subject to different degrees of seasonal flooding, with some residual hills with moderate altitudes. The soil is predominantly sandy, poorly drained and the flood regime is similar to that of the Rio Branco River.</v>
          </cell>
          <cell r="AY4157" t="str">
            <v>NA</v>
          </cell>
        </row>
        <row r="4158">
          <cell r="A4158" t="str">
            <v>Souza_etal_2012_03</v>
          </cell>
          <cell r="B4158" t="str">
            <v>Baccaro, Fabricio; Souza, Jorge</v>
          </cell>
          <cell r="C4158" t="str">
            <v>South America</v>
          </cell>
          <cell r="D4158" t="str">
            <v>Brazil</v>
          </cell>
          <cell r="E4158" t="str">
            <v>Roraima</v>
          </cell>
          <cell r="F4158" t="str">
            <v>Caracarai</v>
          </cell>
          <cell r="G4158" t="str">
            <v>Parque Nacional do Viruá</v>
          </cell>
          <cell r="H4158" t="str">
            <v>Closed Savanna</v>
          </cell>
          <cell r="I4158">
            <v>49.3</v>
          </cell>
          <cell r="J4158">
            <v>1.47</v>
          </cell>
          <cell r="K4158">
            <v>-61.02</v>
          </cell>
          <cell r="L4158" t="str">
            <v>GPS</v>
          </cell>
          <cell r="M4158" t="str">
            <v>NA</v>
          </cell>
          <cell r="N4158">
            <v>9</v>
          </cell>
          <cell r="O4158">
            <v>5</v>
          </cell>
          <cell r="P4158">
            <v>5</v>
          </cell>
          <cell r="Q4158">
            <v>0</v>
          </cell>
          <cell r="R4158">
            <v>1</v>
          </cell>
          <cell r="S4158">
            <v>1</v>
          </cell>
          <cell r="T4158">
            <v>2</v>
          </cell>
          <cell r="U4158">
            <v>2007</v>
          </cell>
          <cell r="V4158">
            <v>15</v>
          </cell>
          <cell r="W4158">
            <v>2</v>
          </cell>
          <cell r="X4158">
            <v>2007</v>
          </cell>
          <cell r="Y4158">
            <v>5</v>
          </cell>
          <cell r="Z4158">
            <v>225</v>
          </cell>
          <cell r="AA4158">
            <v>1</v>
          </cell>
          <cell r="AB4158">
            <v>1000</v>
          </cell>
          <cell r="AC4158" t="str">
            <v>Winkler</v>
          </cell>
          <cell r="AD4158" t="str">
            <v>10 1-m2 of sifted litter (25 m spacing) sampled per plot (total = 5 plots). The ants were extracted from the sifted litter through a sieve of 1?cm2 mesh, placed in Winkler sacks and hung in a room at ambient temperature (about 28 °C) for 48 hours.</v>
          </cell>
          <cell r="AE4158">
            <v>0</v>
          </cell>
          <cell r="AF4158">
            <v>0</v>
          </cell>
          <cell r="AG4158">
            <v>0</v>
          </cell>
          <cell r="AH4158">
            <v>0</v>
          </cell>
          <cell r="AI4158">
            <v>0</v>
          </cell>
          <cell r="AJ4158">
            <v>0</v>
          </cell>
          <cell r="AK4158">
            <v>0</v>
          </cell>
          <cell r="AL4158">
            <v>0</v>
          </cell>
          <cell r="AM4158">
            <v>0</v>
          </cell>
          <cell r="AN4158">
            <v>50</v>
          </cell>
          <cell r="AO4158">
            <v>25</v>
          </cell>
          <cell r="AP4158">
            <v>0</v>
          </cell>
          <cell r="AQ4158">
            <v>0</v>
          </cell>
          <cell r="AR4158" t="str">
            <v>NA</v>
          </cell>
          <cell r="AS4158">
            <v>1</v>
          </cell>
          <cell r="AT4158" t="str">
            <v>Closed Savanna</v>
          </cell>
          <cell r="AU4158" t="str">
            <v>Undisturbed</v>
          </cell>
          <cell r="AV4158" t="str">
            <v>NA</v>
          </cell>
          <cell r="AW4158" t="str">
            <v>NA</v>
          </cell>
          <cell r="AX4158" t="str">
            <v>Located on low-lying plains subject to different degrees of seasonal flooding, with some residual hills with moderate altitudes. The soil is predominantly sandy, poorly drained and the flood regime is similar to that of the Rio Branco River.</v>
          </cell>
          <cell r="AY4158" t="str">
            <v>NA</v>
          </cell>
        </row>
        <row r="4159">
          <cell r="A4159" t="str">
            <v>Souza_etal_2012_04</v>
          </cell>
          <cell r="B4159" t="str">
            <v>Baccaro, Fabricio; Souza, Jorge</v>
          </cell>
          <cell r="C4159" t="str">
            <v>South America</v>
          </cell>
          <cell r="D4159" t="str">
            <v>Brazil</v>
          </cell>
          <cell r="E4159" t="str">
            <v>Roraima</v>
          </cell>
          <cell r="F4159" t="str">
            <v>Caracarai</v>
          </cell>
          <cell r="G4159" t="str">
            <v>Parque Nacional do Viruá</v>
          </cell>
          <cell r="H4159" t="str">
            <v>Tropical open forest</v>
          </cell>
          <cell r="I4159">
            <v>61.1</v>
          </cell>
          <cell r="J4159">
            <v>1.47</v>
          </cell>
          <cell r="K4159">
            <v>-61.02</v>
          </cell>
          <cell r="L4159" t="str">
            <v>GPS</v>
          </cell>
          <cell r="M4159" t="str">
            <v>NA</v>
          </cell>
          <cell r="N4159">
            <v>2577</v>
          </cell>
          <cell r="O4159">
            <v>52</v>
          </cell>
          <cell r="P4159">
            <v>52</v>
          </cell>
          <cell r="Q4159">
            <v>0</v>
          </cell>
          <cell r="R4159">
            <v>1</v>
          </cell>
          <cell r="S4159">
            <v>1</v>
          </cell>
          <cell r="T4159">
            <v>2</v>
          </cell>
          <cell r="U4159">
            <v>2007</v>
          </cell>
          <cell r="V4159">
            <v>15</v>
          </cell>
          <cell r="W4159">
            <v>2</v>
          </cell>
          <cell r="X4159">
            <v>2007</v>
          </cell>
          <cell r="Y4159">
            <v>19</v>
          </cell>
          <cell r="Z4159">
            <v>225</v>
          </cell>
          <cell r="AA4159">
            <v>1</v>
          </cell>
          <cell r="AB4159">
            <v>1000</v>
          </cell>
          <cell r="AC4159" t="str">
            <v>Baits</v>
          </cell>
          <cell r="AD4159" t="str">
            <v>10 sardine baits (~ 3 g at 25 m spacing) placed on a piece of paper (10x10 cm) on the forest floor or litter per plot (total = 19 plots). After 45 minutes all ants were grasped and placed in plastic bags.</v>
          </cell>
          <cell r="AE4159">
            <v>0</v>
          </cell>
          <cell r="AF4159">
            <v>0</v>
          </cell>
          <cell r="AG4159">
            <v>0</v>
          </cell>
          <cell r="AH4159">
            <v>0</v>
          </cell>
          <cell r="AI4159">
            <v>0</v>
          </cell>
          <cell r="AJ4159">
            <v>190</v>
          </cell>
          <cell r="AK4159">
            <v>0</v>
          </cell>
          <cell r="AL4159">
            <v>25</v>
          </cell>
          <cell r="AM4159">
            <v>45</v>
          </cell>
          <cell r="AN4159">
            <v>0</v>
          </cell>
          <cell r="AO4159">
            <v>0</v>
          </cell>
          <cell r="AP4159">
            <v>0</v>
          </cell>
          <cell r="AQ4159">
            <v>0</v>
          </cell>
          <cell r="AR4159">
            <v>0</v>
          </cell>
          <cell r="AS4159">
            <v>0</v>
          </cell>
          <cell r="AT4159" t="str">
            <v>Tropical open forest</v>
          </cell>
          <cell r="AU4159" t="str">
            <v>Undisturbed</v>
          </cell>
          <cell r="AV4159" t="str">
            <v>NA</v>
          </cell>
          <cell r="AW4159" t="str">
            <v>NA</v>
          </cell>
          <cell r="AX4159" t="str">
            <v>Located on low-lying plains subject to different degrees of seasonal flooding, with some residual hills with moderate altitudes. The soil is predominantly sandy, poorly drained and the flood regime is similar to that of the Rio Branco River.</v>
          </cell>
          <cell r="AY4159" t="str">
            <v>NA</v>
          </cell>
        </row>
        <row r="4160">
          <cell r="A4160" t="str">
            <v>Souza_etal_2012_05</v>
          </cell>
          <cell r="B4160" t="str">
            <v>Baccaro, Fabricio; Souza, Jorge</v>
          </cell>
          <cell r="C4160" t="str">
            <v>South America</v>
          </cell>
          <cell r="D4160" t="str">
            <v>Brazil</v>
          </cell>
          <cell r="E4160" t="str">
            <v>Roraima</v>
          </cell>
          <cell r="F4160" t="str">
            <v>Caracarai</v>
          </cell>
          <cell r="G4160" t="str">
            <v>Parque Nacional do Viruá</v>
          </cell>
          <cell r="H4160" t="str">
            <v>Tropical open forest</v>
          </cell>
          <cell r="I4160">
            <v>61.1</v>
          </cell>
          <cell r="J4160">
            <v>1.47</v>
          </cell>
          <cell r="K4160">
            <v>-61.02</v>
          </cell>
          <cell r="L4160" t="str">
            <v>GPS</v>
          </cell>
          <cell r="M4160" t="str">
            <v>NA</v>
          </cell>
          <cell r="N4160">
            <v>6188</v>
          </cell>
          <cell r="O4160">
            <v>113</v>
          </cell>
          <cell r="P4160">
            <v>113</v>
          </cell>
          <cell r="Q4160">
            <v>0</v>
          </cell>
          <cell r="R4160">
            <v>1</v>
          </cell>
          <cell r="S4160">
            <v>1</v>
          </cell>
          <cell r="T4160">
            <v>2</v>
          </cell>
          <cell r="U4160">
            <v>2007</v>
          </cell>
          <cell r="V4160">
            <v>15</v>
          </cell>
          <cell r="W4160">
            <v>2</v>
          </cell>
          <cell r="X4160">
            <v>2007</v>
          </cell>
          <cell r="Y4160">
            <v>19</v>
          </cell>
          <cell r="Z4160">
            <v>225</v>
          </cell>
          <cell r="AA4160">
            <v>1</v>
          </cell>
          <cell r="AB4160">
            <v>1000</v>
          </cell>
          <cell r="AC4160" t="str">
            <v>Pitfall</v>
          </cell>
          <cell r="AD4160" t="str">
            <v>19 plots with 10 pitfall traps each (25 m spacing). The pitfall traps consited of a 6.5 cm diameter plastic cups, partly filled with 70% ethanol.</v>
          </cell>
          <cell r="AE4160">
            <v>190</v>
          </cell>
          <cell r="AF4160">
            <v>33.200000000000003</v>
          </cell>
          <cell r="AG4160">
            <v>25</v>
          </cell>
          <cell r="AH4160">
            <v>48</v>
          </cell>
          <cell r="AI4160">
            <v>380</v>
          </cell>
          <cell r="AJ4160">
            <v>0</v>
          </cell>
          <cell r="AK4160">
            <v>0</v>
          </cell>
          <cell r="AL4160">
            <v>0</v>
          </cell>
          <cell r="AM4160">
            <v>0</v>
          </cell>
          <cell r="AN4160">
            <v>0</v>
          </cell>
          <cell r="AO4160">
            <v>0</v>
          </cell>
          <cell r="AP4160">
            <v>0</v>
          </cell>
          <cell r="AQ4160">
            <v>0</v>
          </cell>
          <cell r="AR4160">
            <v>0</v>
          </cell>
          <cell r="AS4160">
            <v>0</v>
          </cell>
          <cell r="AT4160" t="str">
            <v>Tropical open forest</v>
          </cell>
          <cell r="AU4160" t="str">
            <v>Undisturbed</v>
          </cell>
          <cell r="AV4160" t="str">
            <v>NA</v>
          </cell>
          <cell r="AW4160" t="str">
            <v>NA</v>
          </cell>
          <cell r="AX4160" t="str">
            <v>Located on low-lying plains subject to different degrees of seasonal flooding, with some residual hills with moderate altitudes. The soil is predominantly sandy, poorly drained and the flood regime is similar to that of the Rio Branco River.</v>
          </cell>
          <cell r="AY4160" t="str">
            <v>NA</v>
          </cell>
        </row>
        <row r="4161">
          <cell r="A4161" t="str">
            <v>Souza_etal_2012_06</v>
          </cell>
          <cell r="B4161" t="str">
            <v>Baccaro, Fabricio; Souza, Jorge</v>
          </cell>
          <cell r="C4161" t="str">
            <v>South America</v>
          </cell>
          <cell r="D4161" t="str">
            <v>Brazil</v>
          </cell>
          <cell r="E4161" t="str">
            <v>Roraima</v>
          </cell>
          <cell r="F4161" t="str">
            <v>Caracarai</v>
          </cell>
          <cell r="G4161" t="str">
            <v>Parque Nacional do Viruá</v>
          </cell>
          <cell r="H4161" t="str">
            <v>Tropical open forest</v>
          </cell>
          <cell r="I4161">
            <v>61.1</v>
          </cell>
          <cell r="J4161">
            <v>1.47</v>
          </cell>
          <cell r="K4161">
            <v>-61.02</v>
          </cell>
          <cell r="L4161" t="str">
            <v>GPS</v>
          </cell>
          <cell r="M4161" t="str">
            <v>NA</v>
          </cell>
          <cell r="N4161">
            <v>50</v>
          </cell>
          <cell r="O4161">
            <v>19</v>
          </cell>
          <cell r="P4161">
            <v>19</v>
          </cell>
          <cell r="Q4161">
            <v>0</v>
          </cell>
          <cell r="R4161">
            <v>1</v>
          </cell>
          <cell r="S4161">
            <v>1</v>
          </cell>
          <cell r="T4161">
            <v>2</v>
          </cell>
          <cell r="U4161">
            <v>2007</v>
          </cell>
          <cell r="V4161">
            <v>15</v>
          </cell>
          <cell r="W4161">
            <v>2</v>
          </cell>
          <cell r="X4161">
            <v>2007</v>
          </cell>
          <cell r="Y4161">
            <v>19</v>
          </cell>
          <cell r="Z4161">
            <v>225</v>
          </cell>
          <cell r="AA4161">
            <v>1</v>
          </cell>
          <cell r="AB4161">
            <v>1000</v>
          </cell>
          <cell r="AC4161" t="str">
            <v>Winkler</v>
          </cell>
          <cell r="AD4161" t="str">
            <v>10 1-m2 of sifted litter (25 m spacing) sampled per plot (total = 19 plots). The ants were extracted from the sifted litter through a sieve of 1?cm2 mesh, placed in Winkler sacks and hung in a room at ambient temperature (about 28 °C) for 48 hours.</v>
          </cell>
          <cell r="AE4161">
            <v>0</v>
          </cell>
          <cell r="AF4161">
            <v>0</v>
          </cell>
          <cell r="AG4161">
            <v>0</v>
          </cell>
          <cell r="AH4161">
            <v>0</v>
          </cell>
          <cell r="AI4161">
            <v>0</v>
          </cell>
          <cell r="AJ4161">
            <v>0</v>
          </cell>
          <cell r="AK4161">
            <v>0</v>
          </cell>
          <cell r="AL4161">
            <v>0</v>
          </cell>
          <cell r="AM4161">
            <v>0</v>
          </cell>
          <cell r="AN4161">
            <v>190</v>
          </cell>
          <cell r="AO4161">
            <v>25</v>
          </cell>
          <cell r="AP4161">
            <v>0</v>
          </cell>
          <cell r="AQ4161">
            <v>0</v>
          </cell>
          <cell r="AR4161" t="str">
            <v>NA</v>
          </cell>
          <cell r="AS4161">
            <v>1</v>
          </cell>
          <cell r="AT4161" t="str">
            <v>Tropical open forest</v>
          </cell>
          <cell r="AU4161" t="str">
            <v>Undisturbed</v>
          </cell>
          <cell r="AV4161" t="str">
            <v>NA</v>
          </cell>
          <cell r="AW4161" t="str">
            <v>NA</v>
          </cell>
          <cell r="AX4161" t="str">
            <v>Located on low-lying plains subject to different degrees of seasonal flooding, with some residual hills with moderate altitudes. The soil is predominantly sandy, poorly drained and the flood regime is similar to that of the Rio Branco River.</v>
          </cell>
          <cell r="AY4161" t="str">
            <v>NA</v>
          </cell>
        </row>
        <row r="4162">
          <cell r="A4162" t="str">
            <v>Souza_etal_2012_07</v>
          </cell>
          <cell r="B4162" t="str">
            <v>Baccaro, Fabricio; Souza, Jorge</v>
          </cell>
          <cell r="C4162" t="str">
            <v>South America</v>
          </cell>
          <cell r="D4162" t="str">
            <v>Brazil</v>
          </cell>
          <cell r="E4162" t="str">
            <v>Roraima</v>
          </cell>
          <cell r="F4162" t="str">
            <v>Caracarai</v>
          </cell>
          <cell r="G4162" t="str">
            <v>Parque Nacional do Viruá</v>
          </cell>
          <cell r="H4162" t="str">
            <v>Open Savanna</v>
          </cell>
          <cell r="I4162">
            <v>50.7</v>
          </cell>
          <cell r="J4162">
            <v>1.47</v>
          </cell>
          <cell r="K4162">
            <v>-61.02</v>
          </cell>
          <cell r="L4162" t="str">
            <v>GPS</v>
          </cell>
          <cell r="M4162" t="str">
            <v>NA</v>
          </cell>
          <cell r="N4162">
            <v>312</v>
          </cell>
          <cell r="O4162">
            <v>13</v>
          </cell>
          <cell r="P4162">
            <v>13</v>
          </cell>
          <cell r="Q4162">
            <v>0</v>
          </cell>
          <cell r="R4162">
            <v>1</v>
          </cell>
          <cell r="S4162">
            <v>1</v>
          </cell>
          <cell r="T4162">
            <v>2</v>
          </cell>
          <cell r="U4162">
            <v>2007</v>
          </cell>
          <cell r="V4162">
            <v>15</v>
          </cell>
          <cell r="W4162">
            <v>2</v>
          </cell>
          <cell r="X4162">
            <v>2007</v>
          </cell>
          <cell r="Y4162">
            <v>5</v>
          </cell>
          <cell r="Z4162">
            <v>225</v>
          </cell>
          <cell r="AA4162">
            <v>1</v>
          </cell>
          <cell r="AB4162">
            <v>1000</v>
          </cell>
          <cell r="AC4162" t="str">
            <v>Baits</v>
          </cell>
          <cell r="AD4162" t="str">
            <v>10 sardine baits (~ 3 g at 25 m spacing) placed on a piece of paper (10x10 cm) on the forest floor or litter per plot (total = 5 plots). After 45 minutes all ants were grasped and placed in plastic bags.</v>
          </cell>
          <cell r="AE4162">
            <v>0</v>
          </cell>
          <cell r="AF4162">
            <v>0</v>
          </cell>
          <cell r="AG4162">
            <v>0</v>
          </cell>
          <cell r="AH4162">
            <v>0</v>
          </cell>
          <cell r="AI4162">
            <v>0</v>
          </cell>
          <cell r="AJ4162">
            <v>50</v>
          </cell>
          <cell r="AK4162">
            <v>0</v>
          </cell>
          <cell r="AL4162">
            <v>25</v>
          </cell>
          <cell r="AM4162">
            <v>45</v>
          </cell>
          <cell r="AN4162">
            <v>0</v>
          </cell>
          <cell r="AO4162">
            <v>0</v>
          </cell>
          <cell r="AP4162">
            <v>0</v>
          </cell>
          <cell r="AQ4162">
            <v>0</v>
          </cell>
          <cell r="AR4162">
            <v>0</v>
          </cell>
          <cell r="AS4162">
            <v>0</v>
          </cell>
          <cell r="AT4162" t="str">
            <v>Open Savanna</v>
          </cell>
          <cell r="AU4162" t="str">
            <v>Undisturbed</v>
          </cell>
          <cell r="AV4162" t="str">
            <v>NA</v>
          </cell>
          <cell r="AW4162" t="str">
            <v>NA</v>
          </cell>
          <cell r="AX4162" t="str">
            <v>Located on low-lying plains subject to different degrees of seasonal flooding, with some residual hills with moderate altitudes. The soil is predominantly sandy, poorly drained and the flood regime is similar to that of the Rio Branco River.</v>
          </cell>
          <cell r="AY4162" t="str">
            <v>NA</v>
          </cell>
        </row>
        <row r="4163">
          <cell r="A4163" t="str">
            <v>Souza_etal_2012_08</v>
          </cell>
          <cell r="B4163" t="str">
            <v>Baccaro, Fabricio; Souza, Jorge</v>
          </cell>
          <cell r="C4163" t="str">
            <v>South America</v>
          </cell>
          <cell r="D4163" t="str">
            <v>Brazil</v>
          </cell>
          <cell r="E4163" t="str">
            <v>Roraima</v>
          </cell>
          <cell r="F4163" t="str">
            <v>Caracarai</v>
          </cell>
          <cell r="G4163" t="str">
            <v>Parque Nacional do Viruá</v>
          </cell>
          <cell r="H4163" t="str">
            <v>Open Savanna</v>
          </cell>
          <cell r="I4163">
            <v>50.7</v>
          </cell>
          <cell r="J4163">
            <v>1.47</v>
          </cell>
          <cell r="K4163">
            <v>-61.02</v>
          </cell>
          <cell r="L4163" t="str">
            <v>GPS</v>
          </cell>
          <cell r="M4163" t="str">
            <v>NA</v>
          </cell>
          <cell r="N4163">
            <v>479</v>
          </cell>
          <cell r="O4163">
            <v>41</v>
          </cell>
          <cell r="P4163">
            <v>41</v>
          </cell>
          <cell r="Q4163">
            <v>0</v>
          </cell>
          <cell r="R4163">
            <v>1</v>
          </cell>
          <cell r="S4163">
            <v>1</v>
          </cell>
          <cell r="T4163">
            <v>2</v>
          </cell>
          <cell r="U4163">
            <v>2007</v>
          </cell>
          <cell r="V4163">
            <v>15</v>
          </cell>
          <cell r="W4163">
            <v>2</v>
          </cell>
          <cell r="X4163">
            <v>2007</v>
          </cell>
          <cell r="Y4163">
            <v>5</v>
          </cell>
          <cell r="Z4163">
            <v>225</v>
          </cell>
          <cell r="AA4163">
            <v>1</v>
          </cell>
          <cell r="AB4163">
            <v>1000</v>
          </cell>
          <cell r="AC4163" t="str">
            <v>Pitfall</v>
          </cell>
          <cell r="AD4163" t="str">
            <v>5 plots with 10 pitfall traps each (25 m spacing). The pitfall traps consited of a 6.5 cm diameter plastic cups, partly filled with 70% ethanol.</v>
          </cell>
          <cell r="AE4163">
            <v>50</v>
          </cell>
          <cell r="AF4163">
            <v>33.200000000000003</v>
          </cell>
          <cell r="AG4163">
            <v>25</v>
          </cell>
          <cell r="AH4163">
            <v>48</v>
          </cell>
          <cell r="AI4163">
            <v>100</v>
          </cell>
          <cell r="AJ4163">
            <v>0</v>
          </cell>
          <cell r="AK4163">
            <v>0</v>
          </cell>
          <cell r="AL4163">
            <v>0</v>
          </cell>
          <cell r="AM4163">
            <v>0</v>
          </cell>
          <cell r="AN4163">
            <v>0</v>
          </cell>
          <cell r="AO4163">
            <v>0</v>
          </cell>
          <cell r="AP4163">
            <v>0</v>
          </cell>
          <cell r="AQ4163">
            <v>0</v>
          </cell>
          <cell r="AR4163">
            <v>0</v>
          </cell>
          <cell r="AS4163">
            <v>0</v>
          </cell>
          <cell r="AT4163" t="str">
            <v>Open Savanna</v>
          </cell>
          <cell r="AU4163" t="str">
            <v>Undisturbed</v>
          </cell>
          <cell r="AV4163" t="str">
            <v>NA</v>
          </cell>
          <cell r="AW4163" t="str">
            <v>NA</v>
          </cell>
          <cell r="AX4163" t="str">
            <v>Located on low-lying plains subject to different degrees of seasonal flooding, with some residual hills with moderate altitudes. The soil is predominantly sandy, poorly drained and the flood regime is similar to that of the Rio Branco River.</v>
          </cell>
          <cell r="AY4163" t="str">
            <v>NA</v>
          </cell>
        </row>
        <row r="4164">
          <cell r="A4164" t="str">
            <v>Souza_etal_2012_09</v>
          </cell>
          <cell r="B4164" t="str">
            <v>Baccaro, Fabricio; Souza, Jorge</v>
          </cell>
          <cell r="C4164" t="str">
            <v>South America</v>
          </cell>
          <cell r="D4164" t="str">
            <v>Brazil</v>
          </cell>
          <cell r="E4164" t="str">
            <v>Roraima</v>
          </cell>
          <cell r="F4164" t="str">
            <v>Caracarai</v>
          </cell>
          <cell r="G4164" t="str">
            <v>Parque Nacional do Viruá</v>
          </cell>
          <cell r="H4164" t="str">
            <v>Open Savanna</v>
          </cell>
          <cell r="I4164">
            <v>50.7</v>
          </cell>
          <cell r="J4164">
            <v>1.47</v>
          </cell>
          <cell r="K4164">
            <v>-61.02</v>
          </cell>
          <cell r="L4164" t="str">
            <v>GPS</v>
          </cell>
          <cell r="M4164" t="str">
            <v>NA</v>
          </cell>
          <cell r="N4164">
            <v>7</v>
          </cell>
          <cell r="O4164">
            <v>5</v>
          </cell>
          <cell r="P4164">
            <v>5</v>
          </cell>
          <cell r="Q4164">
            <v>0</v>
          </cell>
          <cell r="R4164">
            <v>1</v>
          </cell>
          <cell r="S4164">
            <v>1</v>
          </cell>
          <cell r="T4164">
            <v>2</v>
          </cell>
          <cell r="U4164">
            <v>2007</v>
          </cell>
          <cell r="V4164">
            <v>15</v>
          </cell>
          <cell r="W4164">
            <v>2</v>
          </cell>
          <cell r="X4164">
            <v>2007</v>
          </cell>
          <cell r="Y4164">
            <v>5</v>
          </cell>
          <cell r="Z4164">
            <v>225</v>
          </cell>
          <cell r="AA4164">
            <v>1</v>
          </cell>
          <cell r="AB4164">
            <v>1000</v>
          </cell>
          <cell r="AC4164" t="str">
            <v>Winkler</v>
          </cell>
          <cell r="AD4164" t="str">
            <v>10 1-m2 of sifted litter (25 m spacing) sampled per plot (total = 5 plots). The ants were extracted from the sifted litter through a sieve of 1?cm2 mesh, placed in Winkler sacks and hung in a room at ambient temperature (about 28 °C) for 48 hours.</v>
          </cell>
          <cell r="AE4164">
            <v>0</v>
          </cell>
          <cell r="AF4164">
            <v>0</v>
          </cell>
          <cell r="AG4164">
            <v>0</v>
          </cell>
          <cell r="AH4164">
            <v>0</v>
          </cell>
          <cell r="AI4164">
            <v>0</v>
          </cell>
          <cell r="AJ4164">
            <v>0</v>
          </cell>
          <cell r="AK4164">
            <v>0</v>
          </cell>
          <cell r="AL4164">
            <v>0</v>
          </cell>
          <cell r="AM4164">
            <v>0</v>
          </cell>
          <cell r="AN4164">
            <v>50</v>
          </cell>
          <cell r="AO4164">
            <v>25</v>
          </cell>
          <cell r="AP4164">
            <v>0</v>
          </cell>
          <cell r="AQ4164">
            <v>0</v>
          </cell>
          <cell r="AR4164" t="str">
            <v>NA</v>
          </cell>
          <cell r="AS4164">
            <v>1</v>
          </cell>
          <cell r="AT4164" t="str">
            <v>Open Savanna</v>
          </cell>
          <cell r="AU4164" t="str">
            <v>Undisturbed</v>
          </cell>
          <cell r="AV4164" t="str">
            <v>NA</v>
          </cell>
          <cell r="AW4164" t="str">
            <v>NA</v>
          </cell>
          <cell r="AX4164" t="str">
            <v>Located on low-lying plains subject to different degrees of seasonal flooding, with some residual hills with moderate altitudes. The soil is predominantly sandy, poorly drained and the flood regime is similar to that of the Rio Branco River.</v>
          </cell>
          <cell r="AY4164" t="str">
            <v>NA</v>
          </cell>
        </row>
        <row r="4165">
          <cell r="A4165" t="str">
            <v>Souza_etal_2012_10</v>
          </cell>
          <cell r="B4165" t="str">
            <v>Baccaro, Fabricio; Souza, Jorge</v>
          </cell>
          <cell r="C4165" t="str">
            <v>South America</v>
          </cell>
          <cell r="D4165" t="str">
            <v>Brazil</v>
          </cell>
          <cell r="E4165" t="str">
            <v>Roraima</v>
          </cell>
          <cell r="F4165" t="str">
            <v>Amajari</v>
          </cell>
          <cell r="G4165" t="str">
            <v>Estação Ecológica de Maracá</v>
          </cell>
          <cell r="H4165" t="str">
            <v>Semi-desciduous tropical forest</v>
          </cell>
          <cell r="I4165">
            <v>70.7</v>
          </cell>
          <cell r="J4165">
            <v>3.39</v>
          </cell>
          <cell r="K4165">
            <v>-61.46</v>
          </cell>
          <cell r="L4165" t="str">
            <v>GPS</v>
          </cell>
          <cell r="M4165" t="str">
            <v>NA</v>
          </cell>
          <cell r="N4165">
            <v>8677</v>
          </cell>
          <cell r="O4165">
            <v>58</v>
          </cell>
          <cell r="P4165">
            <v>58</v>
          </cell>
          <cell r="Q4165">
            <v>0</v>
          </cell>
          <cell r="R4165">
            <v>1</v>
          </cell>
          <cell r="S4165">
            <v>15</v>
          </cell>
          <cell r="T4165">
            <v>2</v>
          </cell>
          <cell r="U4165">
            <v>2007</v>
          </cell>
          <cell r="V4165">
            <v>28</v>
          </cell>
          <cell r="W4165">
            <v>2</v>
          </cell>
          <cell r="X4165">
            <v>2007</v>
          </cell>
          <cell r="Y4165">
            <v>30</v>
          </cell>
          <cell r="Z4165">
            <v>225</v>
          </cell>
          <cell r="AA4165">
            <v>1</v>
          </cell>
          <cell r="AB4165">
            <v>1000</v>
          </cell>
          <cell r="AC4165" t="str">
            <v>Baits</v>
          </cell>
          <cell r="AD4165" t="str">
            <v>10 sardine baits (~ 3 g at 25 m spacing) placed on a piece of paper (10x10 cm) on the forest floor or litter per plot (total = 30 plots). After 45 minutes all ants were grasped and placed in plastic bags.</v>
          </cell>
          <cell r="AE4165">
            <v>0</v>
          </cell>
          <cell r="AF4165">
            <v>0</v>
          </cell>
          <cell r="AG4165">
            <v>0</v>
          </cell>
          <cell r="AH4165">
            <v>0</v>
          </cell>
          <cell r="AI4165">
            <v>0</v>
          </cell>
          <cell r="AJ4165">
            <v>300</v>
          </cell>
          <cell r="AK4165">
            <v>0</v>
          </cell>
          <cell r="AL4165">
            <v>25</v>
          </cell>
          <cell r="AM4165">
            <v>45</v>
          </cell>
          <cell r="AN4165">
            <v>0</v>
          </cell>
          <cell r="AO4165">
            <v>0</v>
          </cell>
          <cell r="AP4165">
            <v>0</v>
          </cell>
          <cell r="AQ4165">
            <v>0</v>
          </cell>
          <cell r="AR4165">
            <v>0</v>
          </cell>
          <cell r="AS4165">
            <v>0</v>
          </cell>
          <cell r="AT4165" t="str">
            <v>Tropical semi-deciduous open forest</v>
          </cell>
          <cell r="AU4165" t="str">
            <v>Disturbed</v>
          </cell>
          <cell r="AV4165" t="str">
            <v>Restoration</v>
          </cell>
          <cell r="AW4165" t="str">
            <v>NA</v>
          </cell>
          <cell r="AX4165" t="str">
            <v>Located on an island in the Uraricoera River in Roraima State, which is at the confluence of savannas and the Amazon rainforest. The terrain is flat, with small intermittent streams and small areas of open savannas. The soil is a mixture of Red-Yellow Podzolic and Red-Yellow Oxisol.</v>
          </cell>
          <cell r="AY4165" t="str">
            <v>NA</v>
          </cell>
        </row>
        <row r="4166">
          <cell r="A4166" t="str">
            <v>Souza_etal_2012_11</v>
          </cell>
          <cell r="B4166" t="str">
            <v>Baccaro, Fabricio; Souza, Jorge</v>
          </cell>
          <cell r="C4166" t="str">
            <v>South America</v>
          </cell>
          <cell r="D4166" t="str">
            <v>Brazil</v>
          </cell>
          <cell r="E4166" t="str">
            <v>Roraima</v>
          </cell>
          <cell r="F4166" t="str">
            <v>Amajari</v>
          </cell>
          <cell r="G4166" t="str">
            <v>Estação Ecológica de Maracá</v>
          </cell>
          <cell r="H4166" t="str">
            <v>Semi-desciduous tropical forest</v>
          </cell>
          <cell r="I4166">
            <v>70.7</v>
          </cell>
          <cell r="J4166">
            <v>3.39</v>
          </cell>
          <cell r="K4166">
            <v>-61.46</v>
          </cell>
          <cell r="L4166" t="str">
            <v>GPS</v>
          </cell>
          <cell r="M4166" t="str">
            <v>NA</v>
          </cell>
          <cell r="N4166">
            <v>23782</v>
          </cell>
          <cell r="O4166">
            <v>194</v>
          </cell>
          <cell r="P4166">
            <v>194</v>
          </cell>
          <cell r="Q4166">
            <v>0</v>
          </cell>
          <cell r="R4166">
            <v>1</v>
          </cell>
          <cell r="S4166">
            <v>15</v>
          </cell>
          <cell r="T4166">
            <v>2</v>
          </cell>
          <cell r="U4166">
            <v>2007</v>
          </cell>
          <cell r="V4166">
            <v>28</v>
          </cell>
          <cell r="W4166">
            <v>2</v>
          </cell>
          <cell r="X4166">
            <v>2007</v>
          </cell>
          <cell r="Y4166">
            <v>30</v>
          </cell>
          <cell r="Z4166">
            <v>225</v>
          </cell>
          <cell r="AA4166">
            <v>1</v>
          </cell>
          <cell r="AB4166">
            <v>1000</v>
          </cell>
          <cell r="AC4166" t="str">
            <v>Pitfall</v>
          </cell>
          <cell r="AD4166" t="str">
            <v>30 plots with 10 pitfall traps each (25 m spacing). The pitfall traps consited of a 6.5 cm diameter plastic cups, partly filled with 70% ethanol.</v>
          </cell>
          <cell r="AE4166">
            <v>300</v>
          </cell>
          <cell r="AF4166">
            <v>33.200000000000003</v>
          </cell>
          <cell r="AG4166">
            <v>25</v>
          </cell>
          <cell r="AH4166">
            <v>48</v>
          </cell>
          <cell r="AI4166">
            <v>600</v>
          </cell>
          <cell r="AJ4166">
            <v>0</v>
          </cell>
          <cell r="AK4166">
            <v>0</v>
          </cell>
          <cell r="AL4166">
            <v>0</v>
          </cell>
          <cell r="AM4166">
            <v>0</v>
          </cell>
          <cell r="AN4166">
            <v>0</v>
          </cell>
          <cell r="AO4166">
            <v>0</v>
          </cell>
          <cell r="AP4166">
            <v>0</v>
          </cell>
          <cell r="AQ4166">
            <v>0</v>
          </cell>
          <cell r="AR4166">
            <v>0</v>
          </cell>
          <cell r="AS4166">
            <v>0</v>
          </cell>
          <cell r="AT4166" t="str">
            <v>Tropical semi-deciduous open forest</v>
          </cell>
          <cell r="AU4166" t="str">
            <v>Disturbed</v>
          </cell>
          <cell r="AV4166" t="str">
            <v>Restoration</v>
          </cell>
          <cell r="AW4166" t="str">
            <v>NA</v>
          </cell>
          <cell r="AX4166" t="str">
            <v>Located on an island in the Uraricoera River in Roraima State, which is at the confluence of savannas and the Amazon rainforest. The terrain is flat, with small intermittent streams and small areas of open savannas. The soil is a mixture of Red-Yellow Podzolic and Red-Yellow Oxisol.</v>
          </cell>
          <cell r="AY4166" t="str">
            <v>NA</v>
          </cell>
        </row>
        <row r="4167">
          <cell r="A4167" t="str">
            <v>Souza_etal_2012_12</v>
          </cell>
          <cell r="B4167" t="str">
            <v>Baccaro, Fabricio; Souza, Jorge</v>
          </cell>
          <cell r="C4167" t="str">
            <v>South America</v>
          </cell>
          <cell r="D4167" t="str">
            <v>Brazil</v>
          </cell>
          <cell r="E4167" t="str">
            <v>Roraima</v>
          </cell>
          <cell r="F4167" t="str">
            <v>Amajari</v>
          </cell>
          <cell r="G4167" t="str">
            <v>Estação Ecológica de Maracá</v>
          </cell>
          <cell r="H4167" t="str">
            <v>Semi-desciduous tropical forest</v>
          </cell>
          <cell r="I4167">
            <v>70.7</v>
          </cell>
          <cell r="J4167">
            <v>3.39</v>
          </cell>
          <cell r="K4167">
            <v>-61.46</v>
          </cell>
          <cell r="L4167" t="str">
            <v>GPS</v>
          </cell>
          <cell r="M4167" t="str">
            <v>NA</v>
          </cell>
          <cell r="N4167">
            <v>342</v>
          </cell>
          <cell r="O4167">
            <v>35</v>
          </cell>
          <cell r="P4167">
            <v>35</v>
          </cell>
          <cell r="Q4167">
            <v>0</v>
          </cell>
          <cell r="R4167">
            <v>1</v>
          </cell>
          <cell r="S4167">
            <v>15</v>
          </cell>
          <cell r="T4167">
            <v>2</v>
          </cell>
          <cell r="U4167">
            <v>2007</v>
          </cell>
          <cell r="V4167">
            <v>28</v>
          </cell>
          <cell r="W4167">
            <v>2</v>
          </cell>
          <cell r="X4167">
            <v>2007</v>
          </cell>
          <cell r="Y4167">
            <v>30</v>
          </cell>
          <cell r="Z4167">
            <v>225</v>
          </cell>
          <cell r="AA4167">
            <v>1</v>
          </cell>
          <cell r="AB4167">
            <v>1000</v>
          </cell>
          <cell r="AC4167" t="str">
            <v>Winkler</v>
          </cell>
          <cell r="AD4167" t="str">
            <v>10 1-m2 of sifted litter (25 m spacing) sampled per plot (total = 30 plots). The ants were extracted from the sifted litter through a sieve of 1?cm2 mesh, placed in Winkler sacks and hung in a room at ambient temperature (about 28 °C) for 48 hours.</v>
          </cell>
          <cell r="AE4167">
            <v>0</v>
          </cell>
          <cell r="AF4167">
            <v>0</v>
          </cell>
          <cell r="AG4167">
            <v>0</v>
          </cell>
          <cell r="AH4167">
            <v>0</v>
          </cell>
          <cell r="AI4167">
            <v>0</v>
          </cell>
          <cell r="AJ4167">
            <v>0</v>
          </cell>
          <cell r="AK4167">
            <v>0</v>
          </cell>
          <cell r="AL4167">
            <v>0</v>
          </cell>
          <cell r="AM4167">
            <v>0</v>
          </cell>
          <cell r="AN4167">
            <v>300</v>
          </cell>
          <cell r="AO4167">
            <v>25</v>
          </cell>
          <cell r="AP4167">
            <v>0</v>
          </cell>
          <cell r="AQ4167">
            <v>0</v>
          </cell>
          <cell r="AR4167" t="str">
            <v>NA</v>
          </cell>
          <cell r="AS4167">
            <v>1</v>
          </cell>
          <cell r="AT4167" t="str">
            <v>Tropical semi-deciduous open forest</v>
          </cell>
          <cell r="AU4167" t="str">
            <v>Disturbed</v>
          </cell>
          <cell r="AV4167" t="str">
            <v>Restoration</v>
          </cell>
          <cell r="AW4167" t="str">
            <v>NA</v>
          </cell>
          <cell r="AX4167" t="str">
            <v>Located on an island in the Uraricoera River in Roraima State, which is at the confluence of savannas and the Amazon rainforest. The terrain is flat, with small intermittent streams and small areas of open savannas. The soil is a mixture of Red-Yellow Podzolic and Red-Yellow Oxisol.</v>
          </cell>
          <cell r="AY4167" t="str">
            <v>NA</v>
          </cell>
        </row>
        <row r="4168">
          <cell r="A4168" t="str">
            <v>Storz&amp;Tschinkel_2004_01</v>
          </cell>
          <cell r="B4168" t="str">
            <v>Gibb, Heloise</v>
          </cell>
          <cell r="C4168" t="str">
            <v>North America</v>
          </cell>
          <cell r="D4168" t="str">
            <v>U.S.A.</v>
          </cell>
          <cell r="E4168" t="str">
            <v>Louisiana</v>
          </cell>
          <cell r="F4168" t="str">
            <v>Baton</v>
          </cell>
          <cell r="G4168" t="str">
            <v>NA</v>
          </cell>
          <cell r="H4168" t="str">
            <v>Road side</v>
          </cell>
          <cell r="I4168">
            <v>-39</v>
          </cell>
          <cell r="J4168">
            <v>30.34</v>
          </cell>
          <cell r="K4168">
            <v>-91.26</v>
          </cell>
          <cell r="L4168" t="str">
            <v>In publication</v>
          </cell>
          <cell r="M4168" t="str">
            <v>NA</v>
          </cell>
          <cell r="N4168" t="str">
            <v>NA</v>
          </cell>
          <cell r="O4168">
            <v>1</v>
          </cell>
          <cell r="P4168">
            <v>0</v>
          </cell>
          <cell r="Q4168">
            <v>1</v>
          </cell>
          <cell r="R4168">
            <v>1</v>
          </cell>
          <cell r="S4168" t="str">
            <v>NA</v>
          </cell>
          <cell r="T4168">
            <v>6</v>
          </cell>
          <cell r="U4168">
            <v>2001</v>
          </cell>
          <cell r="V4168" t="str">
            <v>NA</v>
          </cell>
          <cell r="W4168">
            <v>8</v>
          </cell>
          <cell r="X4168">
            <v>2001</v>
          </cell>
          <cell r="Y4168">
            <v>1</v>
          </cell>
          <cell r="Z4168">
            <v>54</v>
          </cell>
          <cell r="AA4168">
            <v>8</v>
          </cell>
          <cell r="AB4168">
            <v>0</v>
          </cell>
          <cell r="AC4168" t="str">
            <v>Baits</v>
          </cell>
          <cell r="AD4168"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68">
            <v>0</v>
          </cell>
          <cell r="AF4168">
            <v>0</v>
          </cell>
          <cell r="AG4168">
            <v>0</v>
          </cell>
          <cell r="AH4168">
            <v>0</v>
          </cell>
          <cell r="AI4168">
            <v>0</v>
          </cell>
          <cell r="AJ4168">
            <v>6</v>
          </cell>
          <cell r="AK4168">
            <v>10</v>
          </cell>
          <cell r="AL4168">
            <v>10</v>
          </cell>
          <cell r="AM4168">
            <v>45</v>
          </cell>
          <cell r="AN4168">
            <v>0</v>
          </cell>
          <cell r="AO4168">
            <v>0</v>
          </cell>
          <cell r="AP4168">
            <v>0</v>
          </cell>
          <cell r="AQ4168">
            <v>0</v>
          </cell>
          <cell r="AR4168">
            <v>0</v>
          </cell>
          <cell r="AS4168">
            <v>0</v>
          </cell>
          <cell r="AT4168" t="str">
            <v>Road side &amp; median strip</v>
          </cell>
          <cell r="AU4168" t="str">
            <v>Transformed</v>
          </cell>
          <cell r="AV4168" t="str">
            <v>Urban &amp; recreation</v>
          </cell>
          <cell r="AW4168" t="str">
            <v>NA</v>
          </cell>
          <cell r="AX4168" t="str">
            <v>Road side &amp; median strip</v>
          </cell>
          <cell r="AY4168" t="str">
            <v>600m2 area sampled</v>
          </cell>
        </row>
        <row r="4169">
          <cell r="A4169" t="str">
            <v>Storz&amp;Tschinkel_2004_02</v>
          </cell>
          <cell r="B4169" t="str">
            <v>Gibb, Heloise</v>
          </cell>
          <cell r="C4169" t="str">
            <v>North America</v>
          </cell>
          <cell r="D4169" t="str">
            <v>U.S.A.</v>
          </cell>
          <cell r="E4169" t="str">
            <v>Mississippi</v>
          </cell>
          <cell r="F4169" t="str">
            <v>Jackson</v>
          </cell>
          <cell r="G4169" t="str">
            <v>NA</v>
          </cell>
          <cell r="H4169" t="str">
            <v>Road side</v>
          </cell>
          <cell r="I4169">
            <v>-34</v>
          </cell>
          <cell r="J4169">
            <v>30.29</v>
          </cell>
          <cell r="K4169">
            <v>-88.42</v>
          </cell>
          <cell r="L4169" t="str">
            <v>In publication</v>
          </cell>
          <cell r="M4169" t="str">
            <v>NA</v>
          </cell>
          <cell r="N4169" t="str">
            <v>NA</v>
          </cell>
          <cell r="O4169">
            <v>4</v>
          </cell>
          <cell r="P4169">
            <v>3</v>
          </cell>
          <cell r="Q4169">
            <v>1</v>
          </cell>
          <cell r="R4169">
            <v>1</v>
          </cell>
          <cell r="S4169" t="str">
            <v>NA</v>
          </cell>
          <cell r="T4169">
            <v>6</v>
          </cell>
          <cell r="U4169">
            <v>2001</v>
          </cell>
          <cell r="V4169" t="str">
            <v>NA</v>
          </cell>
          <cell r="W4169">
            <v>8</v>
          </cell>
          <cell r="X4169">
            <v>2001</v>
          </cell>
          <cell r="Y4169">
            <v>1</v>
          </cell>
          <cell r="Z4169">
            <v>54</v>
          </cell>
          <cell r="AA4169">
            <v>8</v>
          </cell>
          <cell r="AB4169">
            <v>0</v>
          </cell>
          <cell r="AC4169" t="str">
            <v>Baits</v>
          </cell>
          <cell r="AD4169"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69">
            <v>0</v>
          </cell>
          <cell r="AF4169">
            <v>0</v>
          </cell>
          <cell r="AG4169">
            <v>0</v>
          </cell>
          <cell r="AH4169">
            <v>0</v>
          </cell>
          <cell r="AI4169">
            <v>0</v>
          </cell>
          <cell r="AJ4169">
            <v>6</v>
          </cell>
          <cell r="AK4169">
            <v>10</v>
          </cell>
          <cell r="AL4169">
            <v>10</v>
          </cell>
          <cell r="AM4169">
            <v>45</v>
          </cell>
          <cell r="AN4169">
            <v>0</v>
          </cell>
          <cell r="AO4169">
            <v>0</v>
          </cell>
          <cell r="AP4169">
            <v>0</v>
          </cell>
          <cell r="AQ4169">
            <v>0</v>
          </cell>
          <cell r="AR4169">
            <v>0</v>
          </cell>
          <cell r="AS4169">
            <v>0</v>
          </cell>
          <cell r="AT4169" t="str">
            <v>Road side &amp; median strip</v>
          </cell>
          <cell r="AU4169" t="str">
            <v>Transformed</v>
          </cell>
          <cell r="AV4169" t="str">
            <v>Urban &amp; recreation</v>
          </cell>
          <cell r="AW4169" t="str">
            <v>NA</v>
          </cell>
          <cell r="AX4169" t="str">
            <v>Road side &amp; median strip</v>
          </cell>
          <cell r="AY4169" t="str">
            <v>600m2 area sampled</v>
          </cell>
        </row>
        <row r="4170">
          <cell r="A4170" t="str">
            <v>Storz&amp;Tschinkel_2004_03</v>
          </cell>
          <cell r="B4170" t="str">
            <v>Gibb, Heloise</v>
          </cell>
          <cell r="C4170" t="str">
            <v>North America</v>
          </cell>
          <cell r="D4170" t="str">
            <v>U.S.A.</v>
          </cell>
          <cell r="E4170" t="str">
            <v>Mississippi</v>
          </cell>
          <cell r="F4170" t="str">
            <v>Harrison</v>
          </cell>
          <cell r="G4170" t="str">
            <v>NA</v>
          </cell>
          <cell r="H4170" t="str">
            <v>Road side</v>
          </cell>
          <cell r="I4170">
            <v>-32</v>
          </cell>
          <cell r="J4170">
            <v>30.31</v>
          </cell>
          <cell r="K4170">
            <v>-89.12</v>
          </cell>
          <cell r="L4170" t="str">
            <v>In publication</v>
          </cell>
          <cell r="M4170" t="str">
            <v>NA</v>
          </cell>
          <cell r="N4170" t="str">
            <v>NA</v>
          </cell>
          <cell r="O4170">
            <v>2</v>
          </cell>
          <cell r="P4170">
            <v>1</v>
          </cell>
          <cell r="Q4170">
            <v>1</v>
          </cell>
          <cell r="R4170">
            <v>1</v>
          </cell>
          <cell r="S4170" t="str">
            <v>NA</v>
          </cell>
          <cell r="T4170">
            <v>6</v>
          </cell>
          <cell r="U4170">
            <v>2001</v>
          </cell>
          <cell r="V4170" t="str">
            <v>NA</v>
          </cell>
          <cell r="W4170">
            <v>8</v>
          </cell>
          <cell r="X4170">
            <v>2001</v>
          </cell>
          <cell r="Y4170">
            <v>1</v>
          </cell>
          <cell r="Z4170">
            <v>54</v>
          </cell>
          <cell r="AA4170">
            <v>8</v>
          </cell>
          <cell r="AB4170">
            <v>0</v>
          </cell>
          <cell r="AC4170" t="str">
            <v>Baits</v>
          </cell>
          <cell r="AD4170"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70">
            <v>0</v>
          </cell>
          <cell r="AF4170">
            <v>0</v>
          </cell>
          <cell r="AG4170">
            <v>0</v>
          </cell>
          <cell r="AH4170">
            <v>0</v>
          </cell>
          <cell r="AI4170">
            <v>0</v>
          </cell>
          <cell r="AJ4170">
            <v>6</v>
          </cell>
          <cell r="AK4170">
            <v>10</v>
          </cell>
          <cell r="AL4170">
            <v>10</v>
          </cell>
          <cell r="AM4170">
            <v>45</v>
          </cell>
          <cell r="AN4170">
            <v>0</v>
          </cell>
          <cell r="AO4170">
            <v>0</v>
          </cell>
          <cell r="AP4170">
            <v>0</v>
          </cell>
          <cell r="AQ4170">
            <v>0</v>
          </cell>
          <cell r="AR4170">
            <v>0</v>
          </cell>
          <cell r="AS4170">
            <v>0</v>
          </cell>
          <cell r="AT4170" t="str">
            <v>Road side &amp; median strip</v>
          </cell>
          <cell r="AU4170" t="str">
            <v>Transformed</v>
          </cell>
          <cell r="AV4170" t="str">
            <v>Urban &amp; recreation</v>
          </cell>
          <cell r="AW4170" t="str">
            <v>NA</v>
          </cell>
          <cell r="AX4170" t="str">
            <v>Road side &amp; median strip</v>
          </cell>
          <cell r="AY4170" t="str">
            <v>600m2 area sampled</v>
          </cell>
        </row>
        <row r="4171">
          <cell r="A4171" t="str">
            <v>Storz&amp;Tschinkel_2004_04</v>
          </cell>
          <cell r="B4171" t="str">
            <v>Gibb, Heloise</v>
          </cell>
          <cell r="C4171" t="str">
            <v>North America</v>
          </cell>
          <cell r="D4171" t="str">
            <v>U.S.A.</v>
          </cell>
          <cell r="E4171" t="str">
            <v>Louisiana</v>
          </cell>
          <cell r="F4171" t="str">
            <v>Rapides</v>
          </cell>
          <cell r="G4171" t="str">
            <v>NA</v>
          </cell>
          <cell r="H4171" t="str">
            <v>Road side</v>
          </cell>
          <cell r="I4171">
            <v>-29</v>
          </cell>
          <cell r="J4171">
            <v>31.17</v>
          </cell>
          <cell r="K4171">
            <v>-92.24</v>
          </cell>
          <cell r="L4171" t="str">
            <v>In publication</v>
          </cell>
          <cell r="M4171" t="str">
            <v>NA</v>
          </cell>
          <cell r="N4171" t="str">
            <v>NA</v>
          </cell>
          <cell r="O4171">
            <v>2</v>
          </cell>
          <cell r="P4171">
            <v>0</v>
          </cell>
          <cell r="Q4171">
            <v>2</v>
          </cell>
          <cell r="R4171">
            <v>1</v>
          </cell>
          <cell r="S4171" t="str">
            <v>NA</v>
          </cell>
          <cell r="T4171">
            <v>6</v>
          </cell>
          <cell r="U4171">
            <v>2001</v>
          </cell>
          <cell r="V4171" t="str">
            <v>NA</v>
          </cell>
          <cell r="W4171">
            <v>8</v>
          </cell>
          <cell r="X4171">
            <v>2001</v>
          </cell>
          <cell r="Y4171">
            <v>1</v>
          </cell>
          <cell r="Z4171">
            <v>54</v>
          </cell>
          <cell r="AA4171">
            <v>8</v>
          </cell>
          <cell r="AB4171">
            <v>0</v>
          </cell>
          <cell r="AC4171" t="str">
            <v>Baits</v>
          </cell>
          <cell r="AD4171"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71">
            <v>0</v>
          </cell>
          <cell r="AF4171">
            <v>0</v>
          </cell>
          <cell r="AG4171">
            <v>0</v>
          </cell>
          <cell r="AH4171">
            <v>0</v>
          </cell>
          <cell r="AI4171">
            <v>0</v>
          </cell>
          <cell r="AJ4171">
            <v>6</v>
          </cell>
          <cell r="AK4171">
            <v>10</v>
          </cell>
          <cell r="AL4171">
            <v>10</v>
          </cell>
          <cell r="AM4171">
            <v>45</v>
          </cell>
          <cell r="AN4171">
            <v>0</v>
          </cell>
          <cell r="AO4171">
            <v>0</v>
          </cell>
          <cell r="AP4171">
            <v>0</v>
          </cell>
          <cell r="AQ4171">
            <v>0</v>
          </cell>
          <cell r="AR4171">
            <v>0</v>
          </cell>
          <cell r="AS4171">
            <v>0</v>
          </cell>
          <cell r="AT4171" t="str">
            <v>Road side &amp; median strip</v>
          </cell>
          <cell r="AU4171" t="str">
            <v>Transformed</v>
          </cell>
          <cell r="AV4171" t="str">
            <v>Urban &amp; recreation</v>
          </cell>
          <cell r="AW4171" t="str">
            <v>NA</v>
          </cell>
          <cell r="AX4171" t="str">
            <v>Road side &amp; median strip</v>
          </cell>
          <cell r="AY4171" t="str">
            <v>600m2 area sampled</v>
          </cell>
        </row>
        <row r="4172">
          <cell r="A4172" t="str">
            <v>Storz&amp;Tschinkel_2004_05</v>
          </cell>
          <cell r="B4172" t="str">
            <v>Gibb, Heloise</v>
          </cell>
          <cell r="C4172" t="str">
            <v>North America</v>
          </cell>
          <cell r="D4172" t="str">
            <v>U.S.A.</v>
          </cell>
          <cell r="E4172" t="str">
            <v>Louisiana</v>
          </cell>
          <cell r="F4172" t="str">
            <v>Livingston</v>
          </cell>
          <cell r="G4172" t="str">
            <v>NA</v>
          </cell>
          <cell r="H4172" t="str">
            <v>Road side</v>
          </cell>
          <cell r="I4172">
            <v>-26</v>
          </cell>
          <cell r="J4172">
            <v>30.47</v>
          </cell>
          <cell r="K4172">
            <v>-90.74</v>
          </cell>
          <cell r="L4172" t="str">
            <v>In publication</v>
          </cell>
          <cell r="M4172" t="str">
            <v>NA</v>
          </cell>
          <cell r="N4172" t="str">
            <v>NA</v>
          </cell>
          <cell r="O4172">
            <v>1</v>
          </cell>
          <cell r="P4172">
            <v>0</v>
          </cell>
          <cell r="Q4172">
            <v>1</v>
          </cell>
          <cell r="R4172">
            <v>1</v>
          </cell>
          <cell r="S4172" t="str">
            <v>NA</v>
          </cell>
          <cell r="T4172">
            <v>6</v>
          </cell>
          <cell r="U4172">
            <v>2001</v>
          </cell>
          <cell r="V4172" t="str">
            <v>NA</v>
          </cell>
          <cell r="W4172">
            <v>8</v>
          </cell>
          <cell r="X4172">
            <v>2001</v>
          </cell>
          <cell r="Y4172">
            <v>1</v>
          </cell>
          <cell r="Z4172">
            <v>54</v>
          </cell>
          <cell r="AA4172">
            <v>8</v>
          </cell>
          <cell r="AB4172">
            <v>0</v>
          </cell>
          <cell r="AC4172" t="str">
            <v>Baits</v>
          </cell>
          <cell r="AD4172"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72">
            <v>0</v>
          </cell>
          <cell r="AF4172">
            <v>0</v>
          </cell>
          <cell r="AG4172">
            <v>0</v>
          </cell>
          <cell r="AH4172">
            <v>0</v>
          </cell>
          <cell r="AI4172">
            <v>0</v>
          </cell>
          <cell r="AJ4172">
            <v>6</v>
          </cell>
          <cell r="AK4172">
            <v>10</v>
          </cell>
          <cell r="AL4172">
            <v>10</v>
          </cell>
          <cell r="AM4172">
            <v>45</v>
          </cell>
          <cell r="AN4172">
            <v>0</v>
          </cell>
          <cell r="AO4172">
            <v>0</v>
          </cell>
          <cell r="AP4172">
            <v>0</v>
          </cell>
          <cell r="AQ4172">
            <v>0</v>
          </cell>
          <cell r="AR4172">
            <v>0</v>
          </cell>
          <cell r="AS4172">
            <v>0</v>
          </cell>
          <cell r="AT4172" t="str">
            <v>Road side &amp; median strip</v>
          </cell>
          <cell r="AU4172" t="str">
            <v>Transformed</v>
          </cell>
          <cell r="AV4172" t="str">
            <v>Urban &amp; recreation</v>
          </cell>
          <cell r="AW4172" t="str">
            <v>NA</v>
          </cell>
          <cell r="AX4172" t="str">
            <v>Road side &amp; median strip</v>
          </cell>
          <cell r="AY4172" t="str">
            <v>600m2 area sampled</v>
          </cell>
        </row>
        <row r="4173">
          <cell r="A4173" t="str">
            <v>Storz&amp;Tschinkel_2004_06</v>
          </cell>
          <cell r="B4173" t="str">
            <v>Gibb, Heloise</v>
          </cell>
          <cell r="C4173" t="str">
            <v>North America</v>
          </cell>
          <cell r="D4173" t="str">
            <v>U.S.A.</v>
          </cell>
          <cell r="E4173" t="str">
            <v>Florida</v>
          </cell>
          <cell r="F4173" t="str">
            <v>Jefferson</v>
          </cell>
          <cell r="G4173" t="str">
            <v>NA</v>
          </cell>
          <cell r="H4173" t="str">
            <v>Road side</v>
          </cell>
          <cell r="I4173">
            <v>-25</v>
          </cell>
          <cell r="J4173">
            <v>30.11</v>
          </cell>
          <cell r="K4173">
            <v>-84.02</v>
          </cell>
          <cell r="L4173" t="str">
            <v>In publication</v>
          </cell>
          <cell r="M4173" t="str">
            <v>NA</v>
          </cell>
          <cell r="N4173" t="str">
            <v>NA</v>
          </cell>
          <cell r="O4173">
            <v>3</v>
          </cell>
          <cell r="P4173">
            <v>2</v>
          </cell>
          <cell r="Q4173">
            <v>1</v>
          </cell>
          <cell r="R4173">
            <v>1</v>
          </cell>
          <cell r="S4173" t="str">
            <v>NA</v>
          </cell>
          <cell r="T4173">
            <v>6</v>
          </cell>
          <cell r="U4173">
            <v>2001</v>
          </cell>
          <cell r="V4173" t="str">
            <v>NA</v>
          </cell>
          <cell r="W4173">
            <v>8</v>
          </cell>
          <cell r="X4173">
            <v>2001</v>
          </cell>
          <cell r="Y4173">
            <v>1</v>
          </cell>
          <cell r="Z4173">
            <v>54</v>
          </cell>
          <cell r="AA4173">
            <v>8</v>
          </cell>
          <cell r="AB4173">
            <v>0</v>
          </cell>
          <cell r="AC4173" t="str">
            <v>Baits</v>
          </cell>
          <cell r="AD4173"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73">
            <v>0</v>
          </cell>
          <cell r="AF4173">
            <v>0</v>
          </cell>
          <cell r="AG4173">
            <v>0</v>
          </cell>
          <cell r="AH4173">
            <v>0</v>
          </cell>
          <cell r="AI4173">
            <v>0</v>
          </cell>
          <cell r="AJ4173">
            <v>6</v>
          </cell>
          <cell r="AK4173">
            <v>10</v>
          </cell>
          <cell r="AL4173">
            <v>10</v>
          </cell>
          <cell r="AM4173">
            <v>45</v>
          </cell>
          <cell r="AN4173">
            <v>0</v>
          </cell>
          <cell r="AO4173">
            <v>0</v>
          </cell>
          <cell r="AP4173">
            <v>0</v>
          </cell>
          <cell r="AQ4173">
            <v>0</v>
          </cell>
          <cell r="AR4173">
            <v>0</v>
          </cell>
          <cell r="AS4173">
            <v>0</v>
          </cell>
          <cell r="AT4173" t="str">
            <v>Road side &amp; median strip</v>
          </cell>
          <cell r="AU4173" t="str">
            <v>Transformed</v>
          </cell>
          <cell r="AV4173" t="str">
            <v>Urban &amp; recreation</v>
          </cell>
          <cell r="AW4173" t="str">
            <v>NA</v>
          </cell>
          <cell r="AX4173" t="str">
            <v>Road side &amp; median strip</v>
          </cell>
          <cell r="AY4173" t="str">
            <v>600m2 area sampled</v>
          </cell>
        </row>
        <row r="4174">
          <cell r="A4174" t="str">
            <v>Storz&amp;Tschinkel_2004_07</v>
          </cell>
          <cell r="B4174" t="str">
            <v>Gibb, Heloise</v>
          </cell>
          <cell r="C4174" t="str">
            <v>North America</v>
          </cell>
          <cell r="D4174" t="str">
            <v>U.S.A.</v>
          </cell>
          <cell r="E4174" t="str">
            <v>Mississippi</v>
          </cell>
          <cell r="F4174" t="str">
            <v>Stone</v>
          </cell>
          <cell r="G4174" t="str">
            <v>NA</v>
          </cell>
          <cell r="H4174" t="str">
            <v>Road side</v>
          </cell>
          <cell r="I4174">
            <v>-20</v>
          </cell>
          <cell r="J4174">
            <v>30.51</v>
          </cell>
          <cell r="K4174">
            <v>-89.05</v>
          </cell>
          <cell r="L4174" t="str">
            <v>In publication</v>
          </cell>
          <cell r="M4174" t="str">
            <v>NA</v>
          </cell>
          <cell r="N4174" t="str">
            <v>NA</v>
          </cell>
          <cell r="O4174">
            <v>1</v>
          </cell>
          <cell r="P4174">
            <v>0</v>
          </cell>
          <cell r="Q4174">
            <v>1</v>
          </cell>
          <cell r="R4174">
            <v>1</v>
          </cell>
          <cell r="S4174" t="str">
            <v>NA</v>
          </cell>
          <cell r="T4174">
            <v>6</v>
          </cell>
          <cell r="U4174">
            <v>2001</v>
          </cell>
          <cell r="V4174" t="str">
            <v>NA</v>
          </cell>
          <cell r="W4174">
            <v>8</v>
          </cell>
          <cell r="X4174">
            <v>2001</v>
          </cell>
          <cell r="Y4174">
            <v>1</v>
          </cell>
          <cell r="Z4174">
            <v>54</v>
          </cell>
          <cell r="AA4174">
            <v>8</v>
          </cell>
          <cell r="AB4174">
            <v>0</v>
          </cell>
          <cell r="AC4174" t="str">
            <v>Baits</v>
          </cell>
          <cell r="AD4174"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74">
            <v>0</v>
          </cell>
          <cell r="AF4174">
            <v>0</v>
          </cell>
          <cell r="AG4174">
            <v>0</v>
          </cell>
          <cell r="AH4174">
            <v>0</v>
          </cell>
          <cell r="AI4174">
            <v>0</v>
          </cell>
          <cell r="AJ4174">
            <v>6</v>
          </cell>
          <cell r="AK4174">
            <v>10</v>
          </cell>
          <cell r="AL4174">
            <v>10</v>
          </cell>
          <cell r="AM4174">
            <v>45</v>
          </cell>
          <cell r="AN4174">
            <v>0</v>
          </cell>
          <cell r="AO4174">
            <v>0</v>
          </cell>
          <cell r="AP4174">
            <v>0</v>
          </cell>
          <cell r="AQ4174">
            <v>0</v>
          </cell>
          <cell r="AR4174">
            <v>0</v>
          </cell>
          <cell r="AS4174">
            <v>0</v>
          </cell>
          <cell r="AT4174" t="str">
            <v>Road side &amp; median strip</v>
          </cell>
          <cell r="AU4174" t="str">
            <v>Transformed</v>
          </cell>
          <cell r="AV4174" t="str">
            <v>Urban &amp; recreation</v>
          </cell>
          <cell r="AW4174" t="str">
            <v>NA</v>
          </cell>
          <cell r="AX4174" t="str">
            <v>Road side &amp; median strip</v>
          </cell>
          <cell r="AY4174" t="str">
            <v>600m2 area sampled</v>
          </cell>
        </row>
        <row r="4175">
          <cell r="A4175" t="str">
            <v>Storz&amp;Tschinkel_2004_08</v>
          </cell>
          <cell r="B4175" t="str">
            <v>Gibb, Heloise</v>
          </cell>
          <cell r="C4175" t="str">
            <v>North America</v>
          </cell>
          <cell r="D4175" t="str">
            <v>U.S.A.</v>
          </cell>
          <cell r="E4175" t="str">
            <v>Mississippi</v>
          </cell>
          <cell r="F4175" t="str">
            <v>George</v>
          </cell>
          <cell r="G4175" t="str">
            <v>NA</v>
          </cell>
          <cell r="H4175" t="str">
            <v>Road side</v>
          </cell>
          <cell r="I4175">
            <v>-19</v>
          </cell>
          <cell r="J4175">
            <v>30.52</v>
          </cell>
          <cell r="K4175">
            <v>-88.36</v>
          </cell>
          <cell r="L4175" t="str">
            <v>In publication</v>
          </cell>
          <cell r="M4175" t="str">
            <v>NA</v>
          </cell>
          <cell r="N4175" t="str">
            <v>NA</v>
          </cell>
          <cell r="O4175">
            <v>3</v>
          </cell>
          <cell r="P4175">
            <v>2</v>
          </cell>
          <cell r="Q4175">
            <v>1</v>
          </cell>
          <cell r="R4175">
            <v>1</v>
          </cell>
          <cell r="S4175" t="str">
            <v>NA</v>
          </cell>
          <cell r="T4175">
            <v>6</v>
          </cell>
          <cell r="U4175">
            <v>2001</v>
          </cell>
          <cell r="V4175" t="str">
            <v>NA</v>
          </cell>
          <cell r="W4175">
            <v>8</v>
          </cell>
          <cell r="X4175">
            <v>2001</v>
          </cell>
          <cell r="Y4175">
            <v>1</v>
          </cell>
          <cell r="Z4175">
            <v>54</v>
          </cell>
          <cell r="AA4175">
            <v>8</v>
          </cell>
          <cell r="AB4175">
            <v>0</v>
          </cell>
          <cell r="AC4175" t="str">
            <v>Baits</v>
          </cell>
          <cell r="AD4175"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75">
            <v>0</v>
          </cell>
          <cell r="AF4175">
            <v>0</v>
          </cell>
          <cell r="AG4175">
            <v>0</v>
          </cell>
          <cell r="AH4175">
            <v>0</v>
          </cell>
          <cell r="AI4175">
            <v>0</v>
          </cell>
          <cell r="AJ4175">
            <v>6</v>
          </cell>
          <cell r="AK4175">
            <v>10</v>
          </cell>
          <cell r="AL4175">
            <v>10</v>
          </cell>
          <cell r="AM4175">
            <v>45</v>
          </cell>
          <cell r="AN4175">
            <v>0</v>
          </cell>
          <cell r="AO4175">
            <v>0</v>
          </cell>
          <cell r="AP4175">
            <v>0</v>
          </cell>
          <cell r="AQ4175">
            <v>0</v>
          </cell>
          <cell r="AR4175">
            <v>0</v>
          </cell>
          <cell r="AS4175">
            <v>0</v>
          </cell>
          <cell r="AT4175" t="str">
            <v>Road side &amp; median strip</v>
          </cell>
          <cell r="AU4175" t="str">
            <v>Transformed</v>
          </cell>
          <cell r="AV4175" t="str">
            <v>Urban &amp; recreation</v>
          </cell>
          <cell r="AW4175" t="str">
            <v>NA</v>
          </cell>
          <cell r="AX4175" t="str">
            <v>Road side &amp; median strip</v>
          </cell>
          <cell r="AY4175" t="str">
            <v>600m2 area sampled</v>
          </cell>
        </row>
        <row r="4176">
          <cell r="A4176" t="str">
            <v>Storz&amp;Tschinkel_2004_09</v>
          </cell>
          <cell r="B4176" t="str">
            <v>Gibb, Heloise</v>
          </cell>
          <cell r="C4176" t="str">
            <v>North America</v>
          </cell>
          <cell r="D4176" t="str">
            <v>U.S.A.</v>
          </cell>
          <cell r="E4176" t="str">
            <v>Louisiana</v>
          </cell>
          <cell r="F4176" t="str">
            <v>Pointe</v>
          </cell>
          <cell r="G4176" t="str">
            <v>NA</v>
          </cell>
          <cell r="H4176" t="str">
            <v>Road side</v>
          </cell>
          <cell r="I4176">
            <v>-11</v>
          </cell>
          <cell r="J4176">
            <v>30.73</v>
          </cell>
          <cell r="K4176">
            <v>-91.43</v>
          </cell>
          <cell r="L4176" t="str">
            <v>In publication</v>
          </cell>
          <cell r="M4176" t="str">
            <v>NA</v>
          </cell>
          <cell r="N4176" t="str">
            <v>NA</v>
          </cell>
          <cell r="O4176">
            <v>1</v>
          </cell>
          <cell r="P4176">
            <v>0</v>
          </cell>
          <cell r="Q4176">
            <v>1</v>
          </cell>
          <cell r="R4176">
            <v>1</v>
          </cell>
          <cell r="S4176" t="str">
            <v>NA</v>
          </cell>
          <cell r="T4176">
            <v>6</v>
          </cell>
          <cell r="U4176">
            <v>2001</v>
          </cell>
          <cell r="V4176" t="str">
            <v>NA</v>
          </cell>
          <cell r="W4176">
            <v>8</v>
          </cell>
          <cell r="X4176">
            <v>2001</v>
          </cell>
          <cell r="Y4176">
            <v>1</v>
          </cell>
          <cell r="Z4176">
            <v>54</v>
          </cell>
          <cell r="AA4176">
            <v>8</v>
          </cell>
          <cell r="AB4176">
            <v>0</v>
          </cell>
          <cell r="AC4176" t="str">
            <v>Baits</v>
          </cell>
          <cell r="AD4176"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76">
            <v>0</v>
          </cell>
          <cell r="AF4176">
            <v>0</v>
          </cell>
          <cell r="AG4176">
            <v>0</v>
          </cell>
          <cell r="AH4176">
            <v>0</v>
          </cell>
          <cell r="AI4176">
            <v>0</v>
          </cell>
          <cell r="AJ4176">
            <v>6</v>
          </cell>
          <cell r="AK4176">
            <v>10</v>
          </cell>
          <cell r="AL4176">
            <v>10</v>
          </cell>
          <cell r="AM4176">
            <v>45</v>
          </cell>
          <cell r="AN4176">
            <v>0</v>
          </cell>
          <cell r="AO4176">
            <v>0</v>
          </cell>
          <cell r="AP4176">
            <v>0</v>
          </cell>
          <cell r="AQ4176">
            <v>0</v>
          </cell>
          <cell r="AR4176">
            <v>0</v>
          </cell>
          <cell r="AS4176">
            <v>0</v>
          </cell>
          <cell r="AT4176" t="str">
            <v>Road side &amp; median strip</v>
          </cell>
          <cell r="AU4176" t="str">
            <v>Transformed</v>
          </cell>
          <cell r="AV4176" t="str">
            <v>Urban &amp; recreation</v>
          </cell>
          <cell r="AW4176" t="str">
            <v>NA</v>
          </cell>
          <cell r="AX4176" t="str">
            <v>Road side &amp; median strip</v>
          </cell>
          <cell r="AY4176" t="str">
            <v>600m2 area sampled</v>
          </cell>
        </row>
        <row r="4177">
          <cell r="A4177" t="str">
            <v>Storz&amp;Tschinkel_2004_10</v>
          </cell>
          <cell r="B4177" t="str">
            <v>Gibb, Heloise</v>
          </cell>
          <cell r="C4177" t="str">
            <v>North America</v>
          </cell>
          <cell r="D4177" t="str">
            <v>U.S.A.</v>
          </cell>
          <cell r="E4177" t="str">
            <v>Louisiana</v>
          </cell>
          <cell r="F4177" t="str">
            <v>Madison</v>
          </cell>
          <cell r="G4177" t="str">
            <v>NA</v>
          </cell>
          <cell r="H4177" t="str">
            <v>Road side</v>
          </cell>
          <cell r="I4177">
            <v>-10</v>
          </cell>
          <cell r="J4177">
            <v>32.39</v>
          </cell>
          <cell r="K4177">
            <v>-91.17</v>
          </cell>
          <cell r="L4177" t="str">
            <v>In publication</v>
          </cell>
          <cell r="M4177" t="str">
            <v>NA</v>
          </cell>
          <cell r="N4177" t="str">
            <v>NA</v>
          </cell>
          <cell r="O4177">
            <v>3</v>
          </cell>
          <cell r="P4177">
            <v>2</v>
          </cell>
          <cell r="Q4177">
            <v>1</v>
          </cell>
          <cell r="R4177">
            <v>1</v>
          </cell>
          <cell r="S4177" t="str">
            <v>NA</v>
          </cell>
          <cell r="T4177">
            <v>6</v>
          </cell>
          <cell r="U4177">
            <v>2001</v>
          </cell>
          <cell r="V4177" t="str">
            <v>NA</v>
          </cell>
          <cell r="W4177">
            <v>8</v>
          </cell>
          <cell r="X4177">
            <v>2001</v>
          </cell>
          <cell r="Y4177">
            <v>1</v>
          </cell>
          <cell r="Z4177">
            <v>54</v>
          </cell>
          <cell r="AA4177">
            <v>8</v>
          </cell>
          <cell r="AB4177">
            <v>0</v>
          </cell>
          <cell r="AC4177" t="str">
            <v>Baits</v>
          </cell>
          <cell r="AD4177"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77">
            <v>0</v>
          </cell>
          <cell r="AF4177">
            <v>0</v>
          </cell>
          <cell r="AG4177">
            <v>0</v>
          </cell>
          <cell r="AH4177">
            <v>0</v>
          </cell>
          <cell r="AI4177">
            <v>0</v>
          </cell>
          <cell r="AJ4177">
            <v>6</v>
          </cell>
          <cell r="AK4177">
            <v>10</v>
          </cell>
          <cell r="AL4177">
            <v>10</v>
          </cell>
          <cell r="AM4177">
            <v>45</v>
          </cell>
          <cell r="AN4177">
            <v>0</v>
          </cell>
          <cell r="AO4177">
            <v>0</v>
          </cell>
          <cell r="AP4177">
            <v>0</v>
          </cell>
          <cell r="AQ4177">
            <v>0</v>
          </cell>
          <cell r="AR4177">
            <v>0</v>
          </cell>
          <cell r="AS4177">
            <v>0</v>
          </cell>
          <cell r="AT4177" t="str">
            <v>Road side &amp; median strip</v>
          </cell>
          <cell r="AU4177" t="str">
            <v>Transformed</v>
          </cell>
          <cell r="AV4177" t="str">
            <v>Urban &amp; recreation</v>
          </cell>
          <cell r="AW4177" t="str">
            <v>NA</v>
          </cell>
          <cell r="AX4177" t="str">
            <v>Road side &amp; median strip</v>
          </cell>
          <cell r="AY4177" t="str">
            <v>600m2 area sampled</v>
          </cell>
        </row>
        <row r="4178">
          <cell r="A4178" t="str">
            <v>Storz&amp;Tschinkel_2004_11</v>
          </cell>
          <cell r="B4178" t="str">
            <v>Gibb, Heloise</v>
          </cell>
          <cell r="C4178" t="str">
            <v>North America</v>
          </cell>
          <cell r="D4178" t="str">
            <v>U.S.A.</v>
          </cell>
          <cell r="E4178" t="str">
            <v>Florida</v>
          </cell>
          <cell r="F4178" t="str">
            <v>Taylor</v>
          </cell>
          <cell r="G4178" t="str">
            <v>NA</v>
          </cell>
          <cell r="H4178" t="str">
            <v>Road side</v>
          </cell>
          <cell r="I4178">
            <v>-9</v>
          </cell>
          <cell r="J4178">
            <v>30.16</v>
          </cell>
          <cell r="K4178">
            <v>-83.38</v>
          </cell>
          <cell r="L4178" t="str">
            <v>In publication</v>
          </cell>
          <cell r="M4178" t="str">
            <v>NA</v>
          </cell>
          <cell r="N4178" t="str">
            <v>NA</v>
          </cell>
          <cell r="O4178">
            <v>2</v>
          </cell>
          <cell r="P4178">
            <v>1</v>
          </cell>
          <cell r="Q4178">
            <v>1</v>
          </cell>
          <cell r="R4178">
            <v>1</v>
          </cell>
          <cell r="S4178" t="str">
            <v>NA</v>
          </cell>
          <cell r="T4178">
            <v>6</v>
          </cell>
          <cell r="U4178">
            <v>2001</v>
          </cell>
          <cell r="V4178" t="str">
            <v>NA</v>
          </cell>
          <cell r="W4178">
            <v>8</v>
          </cell>
          <cell r="X4178">
            <v>2001</v>
          </cell>
          <cell r="Y4178">
            <v>1</v>
          </cell>
          <cell r="Z4178">
            <v>54</v>
          </cell>
          <cell r="AA4178">
            <v>8</v>
          </cell>
          <cell r="AB4178">
            <v>0</v>
          </cell>
          <cell r="AC4178" t="str">
            <v>Baits</v>
          </cell>
          <cell r="AD4178"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78">
            <v>0</v>
          </cell>
          <cell r="AF4178">
            <v>0</v>
          </cell>
          <cell r="AG4178">
            <v>0</v>
          </cell>
          <cell r="AH4178">
            <v>0</v>
          </cell>
          <cell r="AI4178">
            <v>0</v>
          </cell>
          <cell r="AJ4178">
            <v>6</v>
          </cell>
          <cell r="AK4178">
            <v>10</v>
          </cell>
          <cell r="AL4178">
            <v>10</v>
          </cell>
          <cell r="AM4178">
            <v>45</v>
          </cell>
          <cell r="AN4178">
            <v>0</v>
          </cell>
          <cell r="AO4178">
            <v>0</v>
          </cell>
          <cell r="AP4178">
            <v>0</v>
          </cell>
          <cell r="AQ4178">
            <v>0</v>
          </cell>
          <cell r="AR4178">
            <v>0</v>
          </cell>
          <cell r="AS4178">
            <v>0</v>
          </cell>
          <cell r="AT4178" t="str">
            <v>Road side &amp; median strip</v>
          </cell>
          <cell r="AU4178" t="str">
            <v>Transformed</v>
          </cell>
          <cell r="AV4178" t="str">
            <v>Urban &amp; recreation</v>
          </cell>
          <cell r="AW4178" t="str">
            <v>NA</v>
          </cell>
          <cell r="AX4178" t="str">
            <v>Road side &amp; median strip</v>
          </cell>
          <cell r="AY4178" t="str">
            <v>600m2 area sampled</v>
          </cell>
        </row>
        <row r="4179">
          <cell r="A4179" t="str">
            <v>Storz&amp;Tschinkel_2004_12</v>
          </cell>
          <cell r="B4179" t="str">
            <v>Gibb, Heloise</v>
          </cell>
          <cell r="C4179" t="str">
            <v>North America</v>
          </cell>
          <cell r="D4179" t="str">
            <v>U.S.A.</v>
          </cell>
          <cell r="E4179" t="str">
            <v>Louisiana</v>
          </cell>
          <cell r="F4179" t="str">
            <v>Tensas</v>
          </cell>
          <cell r="G4179" t="str">
            <v>NA</v>
          </cell>
          <cell r="H4179" t="str">
            <v>Road side</v>
          </cell>
          <cell r="I4179">
            <v>-8</v>
          </cell>
          <cell r="J4179">
            <v>31.84</v>
          </cell>
          <cell r="K4179">
            <v>-91.39</v>
          </cell>
          <cell r="L4179" t="str">
            <v>In publication</v>
          </cell>
          <cell r="M4179" t="str">
            <v>NA</v>
          </cell>
          <cell r="N4179" t="str">
            <v>NA</v>
          </cell>
          <cell r="O4179">
            <v>1</v>
          </cell>
          <cell r="P4179">
            <v>0</v>
          </cell>
          <cell r="Q4179">
            <v>1</v>
          </cell>
          <cell r="R4179">
            <v>1</v>
          </cell>
          <cell r="S4179" t="str">
            <v>NA</v>
          </cell>
          <cell r="T4179">
            <v>6</v>
          </cell>
          <cell r="U4179">
            <v>2001</v>
          </cell>
          <cell r="V4179" t="str">
            <v>NA</v>
          </cell>
          <cell r="W4179">
            <v>8</v>
          </cell>
          <cell r="X4179">
            <v>2001</v>
          </cell>
          <cell r="Y4179">
            <v>1</v>
          </cell>
          <cell r="Z4179">
            <v>54</v>
          </cell>
          <cell r="AA4179">
            <v>8</v>
          </cell>
          <cell r="AB4179">
            <v>0</v>
          </cell>
          <cell r="AC4179" t="str">
            <v>Baits</v>
          </cell>
          <cell r="AD4179"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79">
            <v>0</v>
          </cell>
          <cell r="AF4179">
            <v>0</v>
          </cell>
          <cell r="AG4179">
            <v>0</v>
          </cell>
          <cell r="AH4179">
            <v>0</v>
          </cell>
          <cell r="AI4179">
            <v>0</v>
          </cell>
          <cell r="AJ4179">
            <v>6</v>
          </cell>
          <cell r="AK4179">
            <v>10</v>
          </cell>
          <cell r="AL4179">
            <v>10</v>
          </cell>
          <cell r="AM4179">
            <v>45</v>
          </cell>
          <cell r="AN4179">
            <v>0</v>
          </cell>
          <cell r="AO4179">
            <v>0</v>
          </cell>
          <cell r="AP4179">
            <v>0</v>
          </cell>
          <cell r="AQ4179">
            <v>0</v>
          </cell>
          <cell r="AR4179">
            <v>0</v>
          </cell>
          <cell r="AS4179">
            <v>0</v>
          </cell>
          <cell r="AT4179" t="str">
            <v>Road side &amp; median strip</v>
          </cell>
          <cell r="AU4179" t="str">
            <v>Transformed</v>
          </cell>
          <cell r="AV4179" t="str">
            <v>Urban &amp; recreation</v>
          </cell>
          <cell r="AW4179" t="str">
            <v>NA</v>
          </cell>
          <cell r="AX4179" t="str">
            <v>Road side &amp; median strip</v>
          </cell>
          <cell r="AY4179" t="str">
            <v>600m2 area sampled</v>
          </cell>
        </row>
        <row r="4180">
          <cell r="A4180" t="str">
            <v>Storz&amp;Tschinkel_2004_13</v>
          </cell>
          <cell r="B4180" t="str">
            <v>Gibb, Heloise</v>
          </cell>
          <cell r="C4180" t="str">
            <v>North America</v>
          </cell>
          <cell r="D4180" t="str">
            <v>U.S.A.</v>
          </cell>
          <cell r="E4180" t="str">
            <v>Alabama</v>
          </cell>
          <cell r="F4180" t="str">
            <v>Baldwin</v>
          </cell>
          <cell r="G4180" t="str">
            <v>NA</v>
          </cell>
          <cell r="H4180" t="str">
            <v>Road side</v>
          </cell>
          <cell r="I4180">
            <v>-8</v>
          </cell>
          <cell r="J4180">
            <v>30.37</v>
          </cell>
          <cell r="K4180">
            <v>-87.25</v>
          </cell>
          <cell r="L4180" t="str">
            <v>In publication</v>
          </cell>
          <cell r="M4180" t="str">
            <v>NA</v>
          </cell>
          <cell r="N4180" t="str">
            <v>NA</v>
          </cell>
          <cell r="O4180">
            <v>3</v>
          </cell>
          <cell r="P4180">
            <v>0</v>
          </cell>
          <cell r="Q4180">
            <v>3</v>
          </cell>
          <cell r="R4180">
            <v>1</v>
          </cell>
          <cell r="S4180" t="str">
            <v>NA</v>
          </cell>
          <cell r="T4180">
            <v>6</v>
          </cell>
          <cell r="U4180">
            <v>2001</v>
          </cell>
          <cell r="V4180" t="str">
            <v>NA</v>
          </cell>
          <cell r="W4180">
            <v>8</v>
          </cell>
          <cell r="X4180">
            <v>2001</v>
          </cell>
          <cell r="Y4180">
            <v>1</v>
          </cell>
          <cell r="Z4180">
            <v>54</v>
          </cell>
          <cell r="AA4180">
            <v>8</v>
          </cell>
          <cell r="AB4180">
            <v>0</v>
          </cell>
          <cell r="AC4180" t="str">
            <v>Baits</v>
          </cell>
          <cell r="AD4180"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80">
            <v>0</v>
          </cell>
          <cell r="AF4180">
            <v>0</v>
          </cell>
          <cell r="AG4180">
            <v>0</v>
          </cell>
          <cell r="AH4180">
            <v>0</v>
          </cell>
          <cell r="AI4180">
            <v>0</v>
          </cell>
          <cell r="AJ4180">
            <v>6</v>
          </cell>
          <cell r="AK4180">
            <v>10</v>
          </cell>
          <cell r="AL4180">
            <v>10</v>
          </cell>
          <cell r="AM4180">
            <v>45</v>
          </cell>
          <cell r="AN4180">
            <v>0</v>
          </cell>
          <cell r="AO4180">
            <v>0</v>
          </cell>
          <cell r="AP4180">
            <v>0</v>
          </cell>
          <cell r="AQ4180">
            <v>0</v>
          </cell>
          <cell r="AR4180">
            <v>0</v>
          </cell>
          <cell r="AS4180">
            <v>0</v>
          </cell>
          <cell r="AT4180" t="str">
            <v>Road side &amp; median strip</v>
          </cell>
          <cell r="AU4180" t="str">
            <v>Transformed</v>
          </cell>
          <cell r="AV4180" t="str">
            <v>Urban &amp; recreation</v>
          </cell>
          <cell r="AW4180" t="str">
            <v>NA</v>
          </cell>
          <cell r="AX4180" t="str">
            <v>Road side &amp; median strip</v>
          </cell>
          <cell r="AY4180" t="str">
            <v>600m2 area sampled</v>
          </cell>
        </row>
        <row r="4181">
          <cell r="A4181" t="str">
            <v>Storz&amp;Tschinkel_2004_14</v>
          </cell>
          <cell r="B4181" t="str">
            <v>Gibb, Heloise</v>
          </cell>
          <cell r="C4181" t="str">
            <v>North America</v>
          </cell>
          <cell r="D4181" t="str">
            <v>U.S.A.</v>
          </cell>
          <cell r="E4181" t="str">
            <v>Alabama</v>
          </cell>
          <cell r="F4181" t="str">
            <v>Mobile</v>
          </cell>
          <cell r="G4181" t="str">
            <v>NA</v>
          </cell>
          <cell r="H4181" t="str">
            <v>Road side</v>
          </cell>
          <cell r="I4181">
            <v>-8</v>
          </cell>
          <cell r="J4181">
            <v>30.37</v>
          </cell>
          <cell r="K4181">
            <v>-87.25</v>
          </cell>
          <cell r="L4181" t="str">
            <v>In publication</v>
          </cell>
          <cell r="M4181" t="str">
            <v>NA</v>
          </cell>
          <cell r="N4181" t="str">
            <v>NA</v>
          </cell>
          <cell r="O4181">
            <v>2</v>
          </cell>
          <cell r="P4181">
            <v>1</v>
          </cell>
          <cell r="Q4181">
            <v>1</v>
          </cell>
          <cell r="R4181">
            <v>1</v>
          </cell>
          <cell r="S4181" t="str">
            <v>NA</v>
          </cell>
          <cell r="T4181">
            <v>6</v>
          </cell>
          <cell r="U4181">
            <v>2001</v>
          </cell>
          <cell r="V4181" t="str">
            <v>NA</v>
          </cell>
          <cell r="W4181">
            <v>8</v>
          </cell>
          <cell r="X4181">
            <v>2001</v>
          </cell>
          <cell r="Y4181">
            <v>1</v>
          </cell>
          <cell r="Z4181">
            <v>54</v>
          </cell>
          <cell r="AA4181">
            <v>8</v>
          </cell>
          <cell r="AB4181">
            <v>0</v>
          </cell>
          <cell r="AC4181" t="str">
            <v>Baits</v>
          </cell>
          <cell r="AD4181"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81">
            <v>0</v>
          </cell>
          <cell r="AF4181">
            <v>0</v>
          </cell>
          <cell r="AG4181">
            <v>0</v>
          </cell>
          <cell r="AH4181">
            <v>0</v>
          </cell>
          <cell r="AI4181">
            <v>0</v>
          </cell>
          <cell r="AJ4181">
            <v>6</v>
          </cell>
          <cell r="AK4181">
            <v>10</v>
          </cell>
          <cell r="AL4181">
            <v>10</v>
          </cell>
          <cell r="AM4181">
            <v>45</v>
          </cell>
          <cell r="AN4181">
            <v>0</v>
          </cell>
          <cell r="AO4181">
            <v>0</v>
          </cell>
          <cell r="AP4181">
            <v>0</v>
          </cell>
          <cell r="AQ4181">
            <v>0</v>
          </cell>
          <cell r="AR4181">
            <v>0</v>
          </cell>
          <cell r="AS4181">
            <v>0</v>
          </cell>
          <cell r="AT4181" t="str">
            <v>Road side &amp; median strip</v>
          </cell>
          <cell r="AU4181" t="str">
            <v>Transformed</v>
          </cell>
          <cell r="AV4181" t="str">
            <v>Urban &amp; recreation</v>
          </cell>
          <cell r="AW4181" t="str">
            <v>NA</v>
          </cell>
          <cell r="AX4181" t="str">
            <v>Road side &amp; median strip</v>
          </cell>
          <cell r="AY4181" t="str">
            <v>600m2 area sampled</v>
          </cell>
        </row>
        <row r="4182">
          <cell r="A4182" t="str">
            <v>Storz&amp;Tschinkel_2004_15</v>
          </cell>
          <cell r="B4182" t="str">
            <v>Gibb, Heloise</v>
          </cell>
          <cell r="C4182" t="str">
            <v>North America</v>
          </cell>
          <cell r="D4182" t="str">
            <v>U.S.A.</v>
          </cell>
          <cell r="E4182" t="str">
            <v>Alabama</v>
          </cell>
          <cell r="F4182" t="str">
            <v>Baldwin</v>
          </cell>
          <cell r="G4182" t="str">
            <v>NA</v>
          </cell>
          <cell r="H4182" t="str">
            <v>Road side</v>
          </cell>
          <cell r="I4182">
            <v>-8</v>
          </cell>
          <cell r="J4182">
            <v>30.37</v>
          </cell>
          <cell r="K4182">
            <v>-87.25</v>
          </cell>
          <cell r="L4182" t="str">
            <v>In publication</v>
          </cell>
          <cell r="M4182" t="str">
            <v>NA</v>
          </cell>
          <cell r="N4182" t="str">
            <v>NA</v>
          </cell>
          <cell r="O4182">
            <v>2</v>
          </cell>
          <cell r="P4182">
            <v>1</v>
          </cell>
          <cell r="Q4182">
            <v>1</v>
          </cell>
          <cell r="R4182">
            <v>1</v>
          </cell>
          <cell r="S4182" t="str">
            <v>NA</v>
          </cell>
          <cell r="T4182">
            <v>6</v>
          </cell>
          <cell r="U4182">
            <v>2001</v>
          </cell>
          <cell r="V4182" t="str">
            <v>NA</v>
          </cell>
          <cell r="W4182">
            <v>8</v>
          </cell>
          <cell r="X4182">
            <v>2001</v>
          </cell>
          <cell r="Y4182">
            <v>1</v>
          </cell>
          <cell r="Z4182">
            <v>54</v>
          </cell>
          <cell r="AA4182">
            <v>8</v>
          </cell>
          <cell r="AB4182">
            <v>0</v>
          </cell>
          <cell r="AC4182" t="str">
            <v>Baits</v>
          </cell>
          <cell r="AD4182"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82">
            <v>0</v>
          </cell>
          <cell r="AF4182">
            <v>0</v>
          </cell>
          <cell r="AG4182">
            <v>0</v>
          </cell>
          <cell r="AH4182">
            <v>0</v>
          </cell>
          <cell r="AI4182">
            <v>0</v>
          </cell>
          <cell r="AJ4182">
            <v>6</v>
          </cell>
          <cell r="AK4182">
            <v>10</v>
          </cell>
          <cell r="AL4182">
            <v>10</v>
          </cell>
          <cell r="AM4182">
            <v>45</v>
          </cell>
          <cell r="AN4182">
            <v>0</v>
          </cell>
          <cell r="AO4182">
            <v>0</v>
          </cell>
          <cell r="AP4182">
            <v>0</v>
          </cell>
          <cell r="AQ4182">
            <v>0</v>
          </cell>
          <cell r="AR4182">
            <v>0</v>
          </cell>
          <cell r="AS4182">
            <v>0</v>
          </cell>
          <cell r="AT4182" t="str">
            <v>Road side &amp; median strip</v>
          </cell>
          <cell r="AU4182" t="str">
            <v>Transformed</v>
          </cell>
          <cell r="AV4182" t="str">
            <v>Urban &amp; recreation</v>
          </cell>
          <cell r="AW4182" t="str">
            <v>NA</v>
          </cell>
          <cell r="AX4182" t="str">
            <v>Road side &amp; median strip</v>
          </cell>
          <cell r="AY4182" t="str">
            <v>600m2 area sampled</v>
          </cell>
        </row>
        <row r="4183">
          <cell r="A4183" t="str">
            <v>Storz&amp;Tschinkel_2004_16</v>
          </cell>
          <cell r="B4183" t="str">
            <v>Gibb, Heloise</v>
          </cell>
          <cell r="C4183" t="str">
            <v>North America</v>
          </cell>
          <cell r="D4183" t="str">
            <v>U.S.A.</v>
          </cell>
          <cell r="E4183" t="str">
            <v>Florida</v>
          </cell>
          <cell r="F4183" t="str">
            <v>Santa</v>
          </cell>
          <cell r="G4183" t="str">
            <v>NA</v>
          </cell>
          <cell r="H4183" t="str">
            <v>Road side</v>
          </cell>
          <cell r="I4183">
            <v>-7</v>
          </cell>
          <cell r="J4183">
            <v>30.47</v>
          </cell>
          <cell r="K4183">
            <v>-87.03</v>
          </cell>
          <cell r="L4183" t="str">
            <v>In publication</v>
          </cell>
          <cell r="M4183" t="str">
            <v>NA</v>
          </cell>
          <cell r="N4183" t="str">
            <v>NA</v>
          </cell>
          <cell r="O4183">
            <v>3</v>
          </cell>
          <cell r="P4183">
            <v>2</v>
          </cell>
          <cell r="Q4183">
            <v>1</v>
          </cell>
          <cell r="R4183">
            <v>1</v>
          </cell>
          <cell r="S4183" t="str">
            <v>NA</v>
          </cell>
          <cell r="T4183">
            <v>6</v>
          </cell>
          <cell r="U4183">
            <v>2001</v>
          </cell>
          <cell r="V4183" t="str">
            <v>NA</v>
          </cell>
          <cell r="W4183">
            <v>8</v>
          </cell>
          <cell r="X4183">
            <v>2001</v>
          </cell>
          <cell r="Y4183">
            <v>1</v>
          </cell>
          <cell r="Z4183">
            <v>54</v>
          </cell>
          <cell r="AA4183">
            <v>8</v>
          </cell>
          <cell r="AB4183">
            <v>0</v>
          </cell>
          <cell r="AC4183" t="str">
            <v>Baits</v>
          </cell>
          <cell r="AD4183"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83">
            <v>0</v>
          </cell>
          <cell r="AF4183">
            <v>0</v>
          </cell>
          <cell r="AG4183">
            <v>0</v>
          </cell>
          <cell r="AH4183">
            <v>0</v>
          </cell>
          <cell r="AI4183">
            <v>0</v>
          </cell>
          <cell r="AJ4183">
            <v>6</v>
          </cell>
          <cell r="AK4183">
            <v>10</v>
          </cell>
          <cell r="AL4183">
            <v>10</v>
          </cell>
          <cell r="AM4183">
            <v>45</v>
          </cell>
          <cell r="AN4183">
            <v>0</v>
          </cell>
          <cell r="AO4183">
            <v>0</v>
          </cell>
          <cell r="AP4183">
            <v>0</v>
          </cell>
          <cell r="AQ4183">
            <v>0</v>
          </cell>
          <cell r="AR4183">
            <v>0</v>
          </cell>
          <cell r="AS4183">
            <v>0</v>
          </cell>
          <cell r="AT4183" t="str">
            <v>Road side &amp; median strip</v>
          </cell>
          <cell r="AU4183" t="str">
            <v>Transformed</v>
          </cell>
          <cell r="AV4183" t="str">
            <v>Urban &amp; recreation</v>
          </cell>
          <cell r="AW4183" t="str">
            <v>NA</v>
          </cell>
          <cell r="AX4183" t="str">
            <v>Road side &amp; median strip</v>
          </cell>
          <cell r="AY4183" t="str">
            <v>600m2 area sampled</v>
          </cell>
        </row>
        <row r="4184">
          <cell r="A4184" t="str">
            <v>Storz&amp;Tschinkel_2004_17</v>
          </cell>
          <cell r="B4184" t="str">
            <v>Gibb, Heloise</v>
          </cell>
          <cell r="C4184" t="str">
            <v>North America</v>
          </cell>
          <cell r="D4184" t="str">
            <v>U.S.A.</v>
          </cell>
          <cell r="E4184" t="str">
            <v>Florida</v>
          </cell>
          <cell r="F4184" t="str">
            <v>Santa</v>
          </cell>
          <cell r="G4184" t="str">
            <v>NA</v>
          </cell>
          <cell r="H4184" t="str">
            <v>Road side</v>
          </cell>
          <cell r="I4184">
            <v>-7</v>
          </cell>
          <cell r="J4184">
            <v>30.47</v>
          </cell>
          <cell r="K4184">
            <v>-87.03</v>
          </cell>
          <cell r="L4184" t="str">
            <v>In publication</v>
          </cell>
          <cell r="M4184" t="str">
            <v>NA</v>
          </cell>
          <cell r="N4184" t="str">
            <v>NA</v>
          </cell>
          <cell r="O4184">
            <v>6</v>
          </cell>
          <cell r="P4184">
            <v>5</v>
          </cell>
          <cell r="Q4184">
            <v>1</v>
          </cell>
          <cell r="R4184">
            <v>1</v>
          </cell>
          <cell r="S4184" t="str">
            <v>NA</v>
          </cell>
          <cell r="T4184">
            <v>6</v>
          </cell>
          <cell r="U4184">
            <v>2001</v>
          </cell>
          <cell r="V4184" t="str">
            <v>NA</v>
          </cell>
          <cell r="W4184">
            <v>8</v>
          </cell>
          <cell r="X4184">
            <v>2001</v>
          </cell>
          <cell r="Y4184">
            <v>1</v>
          </cell>
          <cell r="Z4184">
            <v>54</v>
          </cell>
          <cell r="AA4184">
            <v>8</v>
          </cell>
          <cell r="AB4184">
            <v>0</v>
          </cell>
          <cell r="AC4184" t="str">
            <v>Baits</v>
          </cell>
          <cell r="AD4184"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84">
            <v>0</v>
          </cell>
          <cell r="AF4184">
            <v>0</v>
          </cell>
          <cell r="AG4184">
            <v>0</v>
          </cell>
          <cell r="AH4184">
            <v>0</v>
          </cell>
          <cell r="AI4184">
            <v>0</v>
          </cell>
          <cell r="AJ4184">
            <v>6</v>
          </cell>
          <cell r="AK4184">
            <v>10</v>
          </cell>
          <cell r="AL4184">
            <v>10</v>
          </cell>
          <cell r="AM4184">
            <v>45</v>
          </cell>
          <cell r="AN4184">
            <v>0</v>
          </cell>
          <cell r="AO4184">
            <v>0</v>
          </cell>
          <cell r="AP4184">
            <v>0</v>
          </cell>
          <cell r="AQ4184">
            <v>0</v>
          </cell>
          <cell r="AR4184">
            <v>0</v>
          </cell>
          <cell r="AS4184">
            <v>0</v>
          </cell>
          <cell r="AT4184" t="str">
            <v>Road side &amp; median strip</v>
          </cell>
          <cell r="AU4184" t="str">
            <v>Transformed</v>
          </cell>
          <cell r="AV4184" t="str">
            <v>Urban &amp; recreation</v>
          </cell>
          <cell r="AW4184" t="str">
            <v>NA</v>
          </cell>
          <cell r="AX4184" t="str">
            <v>Road side &amp; median strip</v>
          </cell>
          <cell r="AY4184" t="str">
            <v>600m2 area sampled</v>
          </cell>
        </row>
        <row r="4185">
          <cell r="A4185" t="str">
            <v>Storz&amp;Tschinkel_2004_18</v>
          </cell>
          <cell r="B4185" t="str">
            <v>Gibb, Heloise</v>
          </cell>
          <cell r="C4185" t="str">
            <v>North America</v>
          </cell>
          <cell r="D4185" t="str">
            <v>U.S.A.</v>
          </cell>
          <cell r="E4185" t="str">
            <v>Florida</v>
          </cell>
          <cell r="F4185" t="str">
            <v>Gulf</v>
          </cell>
          <cell r="G4185" t="str">
            <v>NA</v>
          </cell>
          <cell r="H4185" t="str">
            <v>Road side</v>
          </cell>
          <cell r="I4185">
            <v>-6</v>
          </cell>
          <cell r="J4185">
            <v>29.96</v>
          </cell>
          <cell r="K4185">
            <v>-85.21</v>
          </cell>
          <cell r="L4185" t="str">
            <v>In publication</v>
          </cell>
          <cell r="M4185" t="str">
            <v>NA</v>
          </cell>
          <cell r="N4185" t="str">
            <v>NA</v>
          </cell>
          <cell r="O4185">
            <v>3</v>
          </cell>
          <cell r="P4185">
            <v>2</v>
          </cell>
          <cell r="Q4185">
            <v>1</v>
          </cell>
          <cell r="R4185">
            <v>1</v>
          </cell>
          <cell r="S4185" t="str">
            <v>NA</v>
          </cell>
          <cell r="T4185">
            <v>6</v>
          </cell>
          <cell r="U4185">
            <v>2001</v>
          </cell>
          <cell r="V4185" t="str">
            <v>NA</v>
          </cell>
          <cell r="W4185">
            <v>8</v>
          </cell>
          <cell r="X4185">
            <v>2001</v>
          </cell>
          <cell r="Y4185">
            <v>1</v>
          </cell>
          <cell r="Z4185">
            <v>54</v>
          </cell>
          <cell r="AA4185">
            <v>8</v>
          </cell>
          <cell r="AB4185">
            <v>0</v>
          </cell>
          <cell r="AC4185" t="str">
            <v>Baits</v>
          </cell>
          <cell r="AD4185"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85">
            <v>0</v>
          </cell>
          <cell r="AF4185">
            <v>0</v>
          </cell>
          <cell r="AG4185">
            <v>0</v>
          </cell>
          <cell r="AH4185">
            <v>0</v>
          </cell>
          <cell r="AI4185">
            <v>0</v>
          </cell>
          <cell r="AJ4185">
            <v>6</v>
          </cell>
          <cell r="AK4185">
            <v>10</v>
          </cell>
          <cell r="AL4185">
            <v>10</v>
          </cell>
          <cell r="AM4185">
            <v>45</v>
          </cell>
          <cell r="AN4185">
            <v>0</v>
          </cell>
          <cell r="AO4185">
            <v>0</v>
          </cell>
          <cell r="AP4185">
            <v>0</v>
          </cell>
          <cell r="AQ4185">
            <v>0</v>
          </cell>
          <cell r="AR4185">
            <v>0</v>
          </cell>
          <cell r="AS4185">
            <v>0</v>
          </cell>
          <cell r="AT4185" t="str">
            <v>Road side &amp; median strip</v>
          </cell>
          <cell r="AU4185" t="str">
            <v>Transformed</v>
          </cell>
          <cell r="AV4185" t="str">
            <v>Urban &amp; recreation</v>
          </cell>
          <cell r="AW4185" t="str">
            <v>NA</v>
          </cell>
          <cell r="AX4185" t="str">
            <v>Road side &amp; median strip</v>
          </cell>
          <cell r="AY4185" t="str">
            <v>600m2 area sampled</v>
          </cell>
        </row>
        <row r="4186">
          <cell r="A4186" t="str">
            <v>Storz&amp;Tschinkel_2004_19</v>
          </cell>
          <cell r="B4186" t="str">
            <v>Gibb, Heloise</v>
          </cell>
          <cell r="C4186" t="str">
            <v>North America</v>
          </cell>
          <cell r="D4186" t="str">
            <v>U.S.A.</v>
          </cell>
          <cell r="E4186" t="str">
            <v>Alabama</v>
          </cell>
          <cell r="F4186" t="str">
            <v>Baldwin</v>
          </cell>
          <cell r="G4186" t="str">
            <v>NA</v>
          </cell>
          <cell r="H4186" t="str">
            <v>Road side</v>
          </cell>
          <cell r="I4186">
            <v>-5</v>
          </cell>
          <cell r="J4186">
            <v>30.56</v>
          </cell>
          <cell r="K4186">
            <v>-87.49</v>
          </cell>
          <cell r="L4186" t="str">
            <v>In publication</v>
          </cell>
          <cell r="M4186" t="str">
            <v>NA</v>
          </cell>
          <cell r="N4186" t="str">
            <v>NA</v>
          </cell>
          <cell r="O4186">
            <v>4</v>
          </cell>
          <cell r="P4186">
            <v>3</v>
          </cell>
          <cell r="Q4186">
            <v>1</v>
          </cell>
          <cell r="R4186">
            <v>1</v>
          </cell>
          <cell r="S4186" t="str">
            <v>NA</v>
          </cell>
          <cell r="T4186">
            <v>6</v>
          </cell>
          <cell r="U4186">
            <v>2001</v>
          </cell>
          <cell r="V4186" t="str">
            <v>NA</v>
          </cell>
          <cell r="W4186">
            <v>8</v>
          </cell>
          <cell r="X4186">
            <v>2001</v>
          </cell>
          <cell r="Y4186">
            <v>1</v>
          </cell>
          <cell r="Z4186">
            <v>54</v>
          </cell>
          <cell r="AA4186">
            <v>8</v>
          </cell>
          <cell r="AB4186">
            <v>0</v>
          </cell>
          <cell r="AC4186" t="str">
            <v>Baits</v>
          </cell>
          <cell r="AD4186"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86">
            <v>0</v>
          </cell>
          <cell r="AF4186">
            <v>0</v>
          </cell>
          <cell r="AG4186">
            <v>0</v>
          </cell>
          <cell r="AH4186">
            <v>0</v>
          </cell>
          <cell r="AI4186">
            <v>0</v>
          </cell>
          <cell r="AJ4186">
            <v>6</v>
          </cell>
          <cell r="AK4186">
            <v>10</v>
          </cell>
          <cell r="AL4186">
            <v>10</v>
          </cell>
          <cell r="AM4186">
            <v>45</v>
          </cell>
          <cell r="AN4186">
            <v>0</v>
          </cell>
          <cell r="AO4186">
            <v>0</v>
          </cell>
          <cell r="AP4186">
            <v>0</v>
          </cell>
          <cell r="AQ4186">
            <v>0</v>
          </cell>
          <cell r="AR4186">
            <v>0</v>
          </cell>
          <cell r="AS4186">
            <v>0</v>
          </cell>
          <cell r="AT4186" t="str">
            <v>Road side &amp; median strip</v>
          </cell>
          <cell r="AU4186" t="str">
            <v>Transformed</v>
          </cell>
          <cell r="AV4186" t="str">
            <v>Urban &amp; recreation</v>
          </cell>
          <cell r="AW4186" t="str">
            <v>NA</v>
          </cell>
          <cell r="AX4186" t="str">
            <v>Road side &amp; median strip</v>
          </cell>
          <cell r="AY4186" t="str">
            <v>600m2 area sampled</v>
          </cell>
        </row>
        <row r="4187">
          <cell r="A4187" t="str">
            <v>Storz&amp;Tschinkel_2004_20</v>
          </cell>
          <cell r="B4187" t="str">
            <v>Gibb, Heloise</v>
          </cell>
          <cell r="C4187" t="str">
            <v>North America</v>
          </cell>
          <cell r="D4187" t="str">
            <v>U.S.A.</v>
          </cell>
          <cell r="E4187" t="str">
            <v>Florida</v>
          </cell>
          <cell r="F4187" t="str">
            <v>Walton</v>
          </cell>
          <cell r="G4187" t="str">
            <v>NA</v>
          </cell>
          <cell r="H4187" t="str">
            <v>Road side</v>
          </cell>
          <cell r="I4187">
            <v>-4</v>
          </cell>
          <cell r="J4187">
            <v>30.43</v>
          </cell>
          <cell r="K4187">
            <v>-86.03</v>
          </cell>
          <cell r="L4187" t="str">
            <v>In publication</v>
          </cell>
          <cell r="M4187" t="str">
            <v>NA</v>
          </cell>
          <cell r="N4187" t="str">
            <v>NA</v>
          </cell>
          <cell r="O4187">
            <v>2</v>
          </cell>
          <cell r="P4187">
            <v>1</v>
          </cell>
          <cell r="Q4187">
            <v>1</v>
          </cell>
          <cell r="R4187">
            <v>1</v>
          </cell>
          <cell r="S4187" t="str">
            <v>NA</v>
          </cell>
          <cell r="T4187">
            <v>6</v>
          </cell>
          <cell r="U4187">
            <v>2001</v>
          </cell>
          <cell r="V4187" t="str">
            <v>NA</v>
          </cell>
          <cell r="W4187">
            <v>8</v>
          </cell>
          <cell r="X4187">
            <v>2001</v>
          </cell>
          <cell r="Y4187">
            <v>1</v>
          </cell>
          <cell r="Z4187">
            <v>54</v>
          </cell>
          <cell r="AA4187">
            <v>8</v>
          </cell>
          <cell r="AB4187">
            <v>0</v>
          </cell>
          <cell r="AC4187" t="str">
            <v>Baits</v>
          </cell>
          <cell r="AD4187"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87">
            <v>0</v>
          </cell>
          <cell r="AF4187">
            <v>0</v>
          </cell>
          <cell r="AG4187">
            <v>0</v>
          </cell>
          <cell r="AH4187">
            <v>0</v>
          </cell>
          <cell r="AI4187">
            <v>0</v>
          </cell>
          <cell r="AJ4187">
            <v>6</v>
          </cell>
          <cell r="AK4187">
            <v>10</v>
          </cell>
          <cell r="AL4187">
            <v>10</v>
          </cell>
          <cell r="AM4187">
            <v>45</v>
          </cell>
          <cell r="AN4187">
            <v>0</v>
          </cell>
          <cell r="AO4187">
            <v>0</v>
          </cell>
          <cell r="AP4187">
            <v>0</v>
          </cell>
          <cell r="AQ4187">
            <v>0</v>
          </cell>
          <cell r="AR4187">
            <v>0</v>
          </cell>
          <cell r="AS4187">
            <v>0</v>
          </cell>
          <cell r="AT4187" t="str">
            <v>Road side &amp; median strip</v>
          </cell>
          <cell r="AU4187" t="str">
            <v>Transformed</v>
          </cell>
          <cell r="AV4187" t="str">
            <v>Urban &amp; recreation</v>
          </cell>
          <cell r="AW4187" t="str">
            <v>NA</v>
          </cell>
          <cell r="AX4187" t="str">
            <v>Road side &amp; median strip</v>
          </cell>
          <cell r="AY4187" t="str">
            <v>600m2 area sampled</v>
          </cell>
        </row>
        <row r="4188">
          <cell r="A4188" t="str">
            <v>Storz&amp;Tschinkel_2004_21</v>
          </cell>
          <cell r="B4188" t="str">
            <v>Gibb, Heloise</v>
          </cell>
          <cell r="C4188" t="str">
            <v>North America</v>
          </cell>
          <cell r="D4188" t="str">
            <v>U.S.A.</v>
          </cell>
          <cell r="E4188" t="str">
            <v>Florida</v>
          </cell>
          <cell r="F4188" t="str">
            <v>Walton</v>
          </cell>
          <cell r="G4188" t="str">
            <v>NA</v>
          </cell>
          <cell r="H4188" t="str">
            <v>Road side</v>
          </cell>
          <cell r="I4188">
            <v>-3</v>
          </cell>
          <cell r="J4188">
            <v>30.22</v>
          </cell>
          <cell r="K4188">
            <v>-86.11</v>
          </cell>
          <cell r="L4188" t="str">
            <v>In publication</v>
          </cell>
          <cell r="M4188" t="str">
            <v>NA</v>
          </cell>
          <cell r="N4188" t="str">
            <v>NA</v>
          </cell>
          <cell r="O4188">
            <v>1</v>
          </cell>
          <cell r="P4188">
            <v>0</v>
          </cell>
          <cell r="Q4188">
            <v>1</v>
          </cell>
          <cell r="R4188">
            <v>1</v>
          </cell>
          <cell r="S4188" t="str">
            <v>NA</v>
          </cell>
          <cell r="T4188">
            <v>6</v>
          </cell>
          <cell r="U4188">
            <v>2001</v>
          </cell>
          <cell r="V4188" t="str">
            <v>NA</v>
          </cell>
          <cell r="W4188">
            <v>8</v>
          </cell>
          <cell r="X4188">
            <v>2001</v>
          </cell>
          <cell r="Y4188">
            <v>1</v>
          </cell>
          <cell r="Z4188">
            <v>54</v>
          </cell>
          <cell r="AA4188">
            <v>8</v>
          </cell>
          <cell r="AB4188">
            <v>0</v>
          </cell>
          <cell r="AC4188" t="str">
            <v>Baits</v>
          </cell>
          <cell r="AD4188"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88">
            <v>0</v>
          </cell>
          <cell r="AF4188">
            <v>0</v>
          </cell>
          <cell r="AG4188">
            <v>0</v>
          </cell>
          <cell r="AH4188">
            <v>0</v>
          </cell>
          <cell r="AI4188">
            <v>0</v>
          </cell>
          <cell r="AJ4188">
            <v>6</v>
          </cell>
          <cell r="AK4188">
            <v>10</v>
          </cell>
          <cell r="AL4188">
            <v>10</v>
          </cell>
          <cell r="AM4188">
            <v>45</v>
          </cell>
          <cell r="AN4188">
            <v>0</v>
          </cell>
          <cell r="AO4188">
            <v>0</v>
          </cell>
          <cell r="AP4188">
            <v>0</v>
          </cell>
          <cell r="AQ4188">
            <v>0</v>
          </cell>
          <cell r="AR4188">
            <v>0</v>
          </cell>
          <cell r="AS4188">
            <v>0</v>
          </cell>
          <cell r="AT4188" t="str">
            <v>Road side &amp; median strip</v>
          </cell>
          <cell r="AU4188" t="str">
            <v>Transformed</v>
          </cell>
          <cell r="AV4188" t="str">
            <v>Urban &amp; recreation</v>
          </cell>
          <cell r="AW4188" t="str">
            <v>NA</v>
          </cell>
          <cell r="AX4188" t="str">
            <v>Road side &amp; median strip</v>
          </cell>
          <cell r="AY4188" t="str">
            <v>600m2 area sampled</v>
          </cell>
        </row>
        <row r="4189">
          <cell r="A4189" t="str">
            <v>Storz&amp;Tschinkel_2004_22</v>
          </cell>
          <cell r="B4189" t="str">
            <v>Gibb, Heloise</v>
          </cell>
          <cell r="C4189" t="str">
            <v>North America</v>
          </cell>
          <cell r="D4189" t="str">
            <v>U.S.A.</v>
          </cell>
          <cell r="E4189" t="str">
            <v>Florida</v>
          </cell>
          <cell r="F4189" t="str">
            <v>Okaloosa</v>
          </cell>
          <cell r="G4189" t="str">
            <v>NA</v>
          </cell>
          <cell r="H4189" t="str">
            <v>Road side</v>
          </cell>
          <cell r="I4189">
            <v>-2</v>
          </cell>
          <cell r="J4189">
            <v>30.28</v>
          </cell>
          <cell r="K4189">
            <v>-86.55</v>
          </cell>
          <cell r="L4189" t="str">
            <v>In publication</v>
          </cell>
          <cell r="M4189" t="str">
            <v>NA</v>
          </cell>
          <cell r="N4189" t="str">
            <v>NA</v>
          </cell>
          <cell r="O4189">
            <v>2</v>
          </cell>
          <cell r="P4189">
            <v>1</v>
          </cell>
          <cell r="Q4189">
            <v>1</v>
          </cell>
          <cell r="R4189">
            <v>1</v>
          </cell>
          <cell r="S4189" t="str">
            <v>NA</v>
          </cell>
          <cell r="T4189">
            <v>6</v>
          </cell>
          <cell r="U4189">
            <v>2001</v>
          </cell>
          <cell r="V4189" t="str">
            <v>NA</v>
          </cell>
          <cell r="W4189">
            <v>8</v>
          </cell>
          <cell r="X4189">
            <v>2001</v>
          </cell>
          <cell r="Y4189">
            <v>1</v>
          </cell>
          <cell r="Z4189">
            <v>54</v>
          </cell>
          <cell r="AA4189">
            <v>8</v>
          </cell>
          <cell r="AB4189">
            <v>0</v>
          </cell>
          <cell r="AC4189" t="str">
            <v>Baits</v>
          </cell>
          <cell r="AD4189"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89">
            <v>0</v>
          </cell>
          <cell r="AF4189">
            <v>0</v>
          </cell>
          <cell r="AG4189">
            <v>0</v>
          </cell>
          <cell r="AH4189">
            <v>0</v>
          </cell>
          <cell r="AI4189">
            <v>0</v>
          </cell>
          <cell r="AJ4189">
            <v>6</v>
          </cell>
          <cell r="AK4189">
            <v>10</v>
          </cell>
          <cell r="AL4189">
            <v>10</v>
          </cell>
          <cell r="AM4189">
            <v>45</v>
          </cell>
          <cell r="AN4189">
            <v>0</v>
          </cell>
          <cell r="AO4189">
            <v>0</v>
          </cell>
          <cell r="AP4189">
            <v>0</v>
          </cell>
          <cell r="AQ4189">
            <v>0</v>
          </cell>
          <cell r="AR4189">
            <v>0</v>
          </cell>
          <cell r="AS4189">
            <v>0</v>
          </cell>
          <cell r="AT4189" t="str">
            <v>Road side &amp; median strip</v>
          </cell>
          <cell r="AU4189" t="str">
            <v>Transformed</v>
          </cell>
          <cell r="AV4189" t="str">
            <v>Urban &amp; recreation</v>
          </cell>
          <cell r="AW4189" t="str">
            <v>NA</v>
          </cell>
          <cell r="AX4189" t="str">
            <v>Road side &amp; median strip</v>
          </cell>
          <cell r="AY4189" t="str">
            <v>600m2 area sampled</v>
          </cell>
        </row>
        <row r="4190">
          <cell r="A4190" t="str">
            <v>Storz&amp;Tschinkel_2004_23</v>
          </cell>
          <cell r="B4190" t="str">
            <v>Gibb, Heloise</v>
          </cell>
          <cell r="C4190" t="str">
            <v>North America</v>
          </cell>
          <cell r="D4190" t="str">
            <v>U.S.A.</v>
          </cell>
          <cell r="E4190" t="str">
            <v>Georgia</v>
          </cell>
          <cell r="F4190" t="str">
            <v>Thomas</v>
          </cell>
          <cell r="G4190" t="str">
            <v>NA</v>
          </cell>
          <cell r="H4190" t="str">
            <v>Road side</v>
          </cell>
          <cell r="I4190">
            <v>-1</v>
          </cell>
          <cell r="J4190">
            <v>32.22</v>
          </cell>
          <cell r="K4190">
            <v>-91.12</v>
          </cell>
          <cell r="L4190" t="str">
            <v>In publication</v>
          </cell>
          <cell r="M4190" t="str">
            <v>NA</v>
          </cell>
          <cell r="N4190" t="str">
            <v>NA</v>
          </cell>
          <cell r="O4190">
            <v>4</v>
          </cell>
          <cell r="P4190">
            <v>3</v>
          </cell>
          <cell r="Q4190">
            <v>1</v>
          </cell>
          <cell r="R4190">
            <v>1</v>
          </cell>
          <cell r="S4190" t="str">
            <v>NA</v>
          </cell>
          <cell r="T4190">
            <v>6</v>
          </cell>
          <cell r="U4190">
            <v>2001</v>
          </cell>
          <cell r="V4190" t="str">
            <v>NA</v>
          </cell>
          <cell r="W4190">
            <v>8</v>
          </cell>
          <cell r="X4190">
            <v>2001</v>
          </cell>
          <cell r="Y4190">
            <v>1</v>
          </cell>
          <cell r="Z4190">
            <v>54</v>
          </cell>
          <cell r="AA4190">
            <v>8</v>
          </cell>
          <cell r="AB4190">
            <v>0</v>
          </cell>
          <cell r="AC4190" t="str">
            <v>Baits</v>
          </cell>
          <cell r="AD4190"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90">
            <v>0</v>
          </cell>
          <cell r="AF4190">
            <v>0</v>
          </cell>
          <cell r="AG4190">
            <v>0</v>
          </cell>
          <cell r="AH4190">
            <v>0</v>
          </cell>
          <cell r="AI4190">
            <v>0</v>
          </cell>
          <cell r="AJ4190">
            <v>6</v>
          </cell>
          <cell r="AK4190">
            <v>10</v>
          </cell>
          <cell r="AL4190">
            <v>10</v>
          </cell>
          <cell r="AM4190">
            <v>45</v>
          </cell>
          <cell r="AN4190">
            <v>0</v>
          </cell>
          <cell r="AO4190">
            <v>0</v>
          </cell>
          <cell r="AP4190">
            <v>0</v>
          </cell>
          <cell r="AQ4190">
            <v>0</v>
          </cell>
          <cell r="AR4190">
            <v>0</v>
          </cell>
          <cell r="AS4190">
            <v>0</v>
          </cell>
          <cell r="AT4190" t="str">
            <v>Road side &amp; median strip</v>
          </cell>
          <cell r="AU4190" t="str">
            <v>Transformed</v>
          </cell>
          <cell r="AV4190" t="str">
            <v>Urban &amp; recreation</v>
          </cell>
          <cell r="AW4190" t="str">
            <v>NA</v>
          </cell>
          <cell r="AX4190" t="str">
            <v>Road side &amp; median strip</v>
          </cell>
          <cell r="AY4190" t="str">
            <v>600m2 area sampled</v>
          </cell>
        </row>
        <row r="4191">
          <cell r="A4191" t="str">
            <v>Storz&amp;Tschinkel_2004_24</v>
          </cell>
          <cell r="B4191" t="str">
            <v>Gibb, Heloise</v>
          </cell>
          <cell r="C4191" t="str">
            <v>North America</v>
          </cell>
          <cell r="D4191" t="str">
            <v>U.S.A.</v>
          </cell>
          <cell r="E4191" t="str">
            <v>Florida</v>
          </cell>
          <cell r="F4191" t="str">
            <v>Liberty</v>
          </cell>
          <cell r="G4191" t="str">
            <v>NA</v>
          </cell>
          <cell r="H4191" t="str">
            <v>Road side</v>
          </cell>
          <cell r="I4191">
            <v>-1</v>
          </cell>
          <cell r="J4191">
            <v>30.11</v>
          </cell>
          <cell r="K4191">
            <v>-85.12</v>
          </cell>
          <cell r="L4191" t="str">
            <v>In publication</v>
          </cell>
          <cell r="M4191" t="str">
            <v>NA</v>
          </cell>
          <cell r="N4191" t="str">
            <v>NA</v>
          </cell>
          <cell r="O4191">
            <v>1</v>
          </cell>
          <cell r="P4191">
            <v>0</v>
          </cell>
          <cell r="Q4191">
            <v>1</v>
          </cell>
          <cell r="R4191">
            <v>1</v>
          </cell>
          <cell r="S4191" t="str">
            <v>NA</v>
          </cell>
          <cell r="T4191">
            <v>6</v>
          </cell>
          <cell r="U4191">
            <v>2001</v>
          </cell>
          <cell r="V4191" t="str">
            <v>NA</v>
          </cell>
          <cell r="W4191">
            <v>8</v>
          </cell>
          <cell r="X4191">
            <v>2001</v>
          </cell>
          <cell r="Y4191">
            <v>1</v>
          </cell>
          <cell r="Z4191">
            <v>54</v>
          </cell>
          <cell r="AA4191">
            <v>8</v>
          </cell>
          <cell r="AB4191">
            <v>0</v>
          </cell>
          <cell r="AC4191" t="str">
            <v>Baits</v>
          </cell>
          <cell r="AD4191"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91">
            <v>0</v>
          </cell>
          <cell r="AF4191">
            <v>0</v>
          </cell>
          <cell r="AG4191">
            <v>0</v>
          </cell>
          <cell r="AH4191">
            <v>0</v>
          </cell>
          <cell r="AI4191">
            <v>0</v>
          </cell>
          <cell r="AJ4191">
            <v>6</v>
          </cell>
          <cell r="AK4191">
            <v>10</v>
          </cell>
          <cell r="AL4191">
            <v>10</v>
          </cell>
          <cell r="AM4191">
            <v>45</v>
          </cell>
          <cell r="AN4191">
            <v>0</v>
          </cell>
          <cell r="AO4191">
            <v>0</v>
          </cell>
          <cell r="AP4191">
            <v>0</v>
          </cell>
          <cell r="AQ4191">
            <v>0</v>
          </cell>
          <cell r="AR4191">
            <v>0</v>
          </cell>
          <cell r="AS4191">
            <v>0</v>
          </cell>
          <cell r="AT4191" t="str">
            <v>Road side &amp; median strip</v>
          </cell>
          <cell r="AU4191" t="str">
            <v>Transformed</v>
          </cell>
          <cell r="AV4191" t="str">
            <v>Urban &amp; recreation</v>
          </cell>
          <cell r="AW4191" t="str">
            <v>NA</v>
          </cell>
          <cell r="AX4191" t="str">
            <v>Road side &amp; median strip</v>
          </cell>
          <cell r="AY4191" t="str">
            <v>600m2 area sampled</v>
          </cell>
        </row>
        <row r="4192">
          <cell r="A4192" t="str">
            <v>Storz&amp;Tschinkel_2004_25</v>
          </cell>
          <cell r="B4192" t="str">
            <v>Gibb, Heloise</v>
          </cell>
          <cell r="C4192" t="str">
            <v>North America</v>
          </cell>
          <cell r="D4192" t="str">
            <v>U.S.A.</v>
          </cell>
          <cell r="E4192" t="str">
            <v>Alabama</v>
          </cell>
          <cell r="F4192" t="str">
            <v>Baldwin</v>
          </cell>
          <cell r="G4192" t="str">
            <v>NA</v>
          </cell>
          <cell r="H4192" t="str">
            <v>Road side</v>
          </cell>
          <cell r="I4192">
            <v>1</v>
          </cell>
          <cell r="J4192">
            <v>30.38</v>
          </cell>
          <cell r="K4192">
            <v>-87.46</v>
          </cell>
          <cell r="L4192" t="str">
            <v>In publication</v>
          </cell>
          <cell r="M4192" t="str">
            <v>NA</v>
          </cell>
          <cell r="N4192" t="str">
            <v>NA</v>
          </cell>
          <cell r="O4192">
            <v>4</v>
          </cell>
          <cell r="P4192">
            <v>3</v>
          </cell>
          <cell r="Q4192">
            <v>1</v>
          </cell>
          <cell r="R4192">
            <v>1</v>
          </cell>
          <cell r="S4192" t="str">
            <v>NA</v>
          </cell>
          <cell r="T4192">
            <v>6</v>
          </cell>
          <cell r="U4192">
            <v>2001</v>
          </cell>
          <cell r="V4192" t="str">
            <v>NA</v>
          </cell>
          <cell r="W4192">
            <v>8</v>
          </cell>
          <cell r="X4192">
            <v>2001</v>
          </cell>
          <cell r="Y4192">
            <v>1</v>
          </cell>
          <cell r="Z4192">
            <v>54</v>
          </cell>
          <cell r="AA4192">
            <v>8</v>
          </cell>
          <cell r="AB4192">
            <v>0</v>
          </cell>
          <cell r="AC4192" t="str">
            <v>Baits</v>
          </cell>
          <cell r="AD4192"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92">
            <v>0</v>
          </cell>
          <cell r="AF4192">
            <v>0</v>
          </cell>
          <cell r="AG4192">
            <v>0</v>
          </cell>
          <cell r="AH4192">
            <v>0</v>
          </cell>
          <cell r="AI4192">
            <v>0</v>
          </cell>
          <cell r="AJ4192">
            <v>6</v>
          </cell>
          <cell r="AK4192">
            <v>10</v>
          </cell>
          <cell r="AL4192">
            <v>10</v>
          </cell>
          <cell r="AM4192">
            <v>45</v>
          </cell>
          <cell r="AN4192">
            <v>0</v>
          </cell>
          <cell r="AO4192">
            <v>0</v>
          </cell>
          <cell r="AP4192">
            <v>0</v>
          </cell>
          <cell r="AQ4192">
            <v>0</v>
          </cell>
          <cell r="AR4192">
            <v>0</v>
          </cell>
          <cell r="AS4192">
            <v>0</v>
          </cell>
          <cell r="AT4192" t="str">
            <v>Road side &amp; median strip</v>
          </cell>
          <cell r="AU4192" t="str">
            <v>Transformed</v>
          </cell>
          <cell r="AV4192" t="str">
            <v>Urban &amp; recreation</v>
          </cell>
          <cell r="AW4192" t="str">
            <v>NA</v>
          </cell>
          <cell r="AX4192" t="str">
            <v>Road side &amp; median strip</v>
          </cell>
          <cell r="AY4192" t="str">
            <v>600m2 area sampled</v>
          </cell>
        </row>
        <row r="4193">
          <cell r="A4193" t="str">
            <v>Storz&amp;Tschinkel_2004_26</v>
          </cell>
          <cell r="B4193" t="str">
            <v>Gibb, Heloise</v>
          </cell>
          <cell r="C4193" t="str">
            <v>North America</v>
          </cell>
          <cell r="D4193" t="str">
            <v>U.S.A.</v>
          </cell>
          <cell r="E4193" t="str">
            <v>Florida</v>
          </cell>
          <cell r="F4193" t="str">
            <v>Jackson</v>
          </cell>
          <cell r="G4193" t="str">
            <v>NA</v>
          </cell>
          <cell r="H4193" t="str">
            <v>Road side</v>
          </cell>
          <cell r="I4193">
            <v>1</v>
          </cell>
          <cell r="J4193">
            <v>30.26</v>
          </cell>
          <cell r="K4193">
            <v>-84.23</v>
          </cell>
          <cell r="L4193" t="str">
            <v>In publication</v>
          </cell>
          <cell r="M4193" t="str">
            <v>NA</v>
          </cell>
          <cell r="N4193" t="str">
            <v>NA</v>
          </cell>
          <cell r="O4193">
            <v>1</v>
          </cell>
          <cell r="P4193">
            <v>0</v>
          </cell>
          <cell r="Q4193">
            <v>1</v>
          </cell>
          <cell r="R4193">
            <v>1</v>
          </cell>
          <cell r="S4193" t="str">
            <v>NA</v>
          </cell>
          <cell r="T4193">
            <v>6</v>
          </cell>
          <cell r="U4193">
            <v>2001</v>
          </cell>
          <cell r="V4193" t="str">
            <v>NA</v>
          </cell>
          <cell r="W4193">
            <v>8</v>
          </cell>
          <cell r="X4193">
            <v>2001</v>
          </cell>
          <cell r="Y4193">
            <v>1</v>
          </cell>
          <cell r="Z4193">
            <v>54</v>
          </cell>
          <cell r="AA4193">
            <v>8</v>
          </cell>
          <cell r="AB4193">
            <v>0</v>
          </cell>
          <cell r="AC4193" t="str">
            <v>Baits</v>
          </cell>
          <cell r="AD4193"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93">
            <v>0</v>
          </cell>
          <cell r="AF4193">
            <v>0</v>
          </cell>
          <cell r="AG4193">
            <v>0</v>
          </cell>
          <cell r="AH4193">
            <v>0</v>
          </cell>
          <cell r="AI4193">
            <v>0</v>
          </cell>
          <cell r="AJ4193">
            <v>6</v>
          </cell>
          <cell r="AK4193">
            <v>10</v>
          </cell>
          <cell r="AL4193">
            <v>10</v>
          </cell>
          <cell r="AM4193">
            <v>45</v>
          </cell>
          <cell r="AN4193">
            <v>0</v>
          </cell>
          <cell r="AO4193">
            <v>0</v>
          </cell>
          <cell r="AP4193">
            <v>0</v>
          </cell>
          <cell r="AQ4193">
            <v>0</v>
          </cell>
          <cell r="AR4193">
            <v>0</v>
          </cell>
          <cell r="AS4193">
            <v>0</v>
          </cell>
          <cell r="AT4193" t="str">
            <v>Road side &amp; median strip</v>
          </cell>
          <cell r="AU4193" t="str">
            <v>Transformed</v>
          </cell>
          <cell r="AV4193" t="str">
            <v>Urban &amp; recreation</v>
          </cell>
          <cell r="AW4193" t="str">
            <v>NA</v>
          </cell>
          <cell r="AX4193" t="str">
            <v>Road side &amp; median strip</v>
          </cell>
          <cell r="AY4193" t="str">
            <v>600m2 area sampled</v>
          </cell>
        </row>
        <row r="4194">
          <cell r="A4194" t="str">
            <v>Storz&amp;Tschinkel_2004_27</v>
          </cell>
          <cell r="B4194" t="str">
            <v>Gibb, Heloise</v>
          </cell>
          <cell r="C4194" t="str">
            <v>North America</v>
          </cell>
          <cell r="D4194" t="str">
            <v>U.S.A.</v>
          </cell>
          <cell r="E4194" t="str">
            <v>Florida</v>
          </cell>
          <cell r="F4194" t="str">
            <v>Jefferson</v>
          </cell>
          <cell r="G4194" t="str">
            <v>NA</v>
          </cell>
          <cell r="H4194" t="str">
            <v>Road side</v>
          </cell>
          <cell r="I4194">
            <v>1</v>
          </cell>
          <cell r="J4194">
            <v>30.11</v>
          </cell>
          <cell r="K4194">
            <v>-84.02</v>
          </cell>
          <cell r="L4194" t="str">
            <v>In publication</v>
          </cell>
          <cell r="M4194" t="str">
            <v>NA</v>
          </cell>
          <cell r="N4194" t="str">
            <v>NA</v>
          </cell>
          <cell r="O4194">
            <v>1</v>
          </cell>
          <cell r="P4194">
            <v>0</v>
          </cell>
          <cell r="Q4194">
            <v>1</v>
          </cell>
          <cell r="R4194">
            <v>1</v>
          </cell>
          <cell r="S4194" t="str">
            <v>NA</v>
          </cell>
          <cell r="T4194">
            <v>6</v>
          </cell>
          <cell r="U4194">
            <v>2001</v>
          </cell>
          <cell r="V4194" t="str">
            <v>NA</v>
          </cell>
          <cell r="W4194">
            <v>8</v>
          </cell>
          <cell r="X4194">
            <v>2001</v>
          </cell>
          <cell r="Y4194">
            <v>1</v>
          </cell>
          <cell r="Z4194">
            <v>54</v>
          </cell>
          <cell r="AA4194">
            <v>8</v>
          </cell>
          <cell r="AB4194">
            <v>0</v>
          </cell>
          <cell r="AC4194" t="str">
            <v>Baits</v>
          </cell>
          <cell r="AD4194"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94">
            <v>0</v>
          </cell>
          <cell r="AF4194">
            <v>0</v>
          </cell>
          <cell r="AG4194">
            <v>0</v>
          </cell>
          <cell r="AH4194">
            <v>0</v>
          </cell>
          <cell r="AI4194">
            <v>0</v>
          </cell>
          <cell r="AJ4194">
            <v>6</v>
          </cell>
          <cell r="AK4194">
            <v>10</v>
          </cell>
          <cell r="AL4194">
            <v>10</v>
          </cell>
          <cell r="AM4194">
            <v>45</v>
          </cell>
          <cell r="AN4194">
            <v>0</v>
          </cell>
          <cell r="AO4194">
            <v>0</v>
          </cell>
          <cell r="AP4194">
            <v>0</v>
          </cell>
          <cell r="AQ4194">
            <v>0</v>
          </cell>
          <cell r="AR4194">
            <v>0</v>
          </cell>
          <cell r="AS4194">
            <v>0</v>
          </cell>
          <cell r="AT4194" t="str">
            <v>Road side &amp; median strip</v>
          </cell>
          <cell r="AU4194" t="str">
            <v>Transformed</v>
          </cell>
          <cell r="AV4194" t="str">
            <v>Urban &amp; recreation</v>
          </cell>
          <cell r="AW4194" t="str">
            <v>NA</v>
          </cell>
          <cell r="AX4194" t="str">
            <v>Road side &amp; median strip</v>
          </cell>
          <cell r="AY4194" t="str">
            <v>600m2 area sampled</v>
          </cell>
        </row>
        <row r="4195">
          <cell r="A4195" t="str">
            <v>Storz&amp;Tschinkel_2004_28</v>
          </cell>
          <cell r="B4195" t="str">
            <v>Gibb, Heloise</v>
          </cell>
          <cell r="C4195" t="str">
            <v>North America</v>
          </cell>
          <cell r="D4195" t="str">
            <v>U.S.A.</v>
          </cell>
          <cell r="E4195" t="str">
            <v>Florida</v>
          </cell>
          <cell r="F4195" t="str">
            <v>Wakulla</v>
          </cell>
          <cell r="G4195" t="str">
            <v>NA</v>
          </cell>
          <cell r="H4195" t="str">
            <v>Road side</v>
          </cell>
          <cell r="I4195">
            <v>3</v>
          </cell>
          <cell r="J4195">
            <v>30.06</v>
          </cell>
          <cell r="K4195">
            <v>-84.23</v>
          </cell>
          <cell r="L4195" t="str">
            <v>In publication</v>
          </cell>
          <cell r="M4195" t="str">
            <v>NA</v>
          </cell>
          <cell r="N4195" t="str">
            <v>NA</v>
          </cell>
          <cell r="O4195">
            <v>3</v>
          </cell>
          <cell r="P4195">
            <v>2</v>
          </cell>
          <cell r="Q4195">
            <v>1</v>
          </cell>
          <cell r="R4195">
            <v>1</v>
          </cell>
          <cell r="S4195" t="str">
            <v>NA</v>
          </cell>
          <cell r="T4195">
            <v>6</v>
          </cell>
          <cell r="U4195">
            <v>2001</v>
          </cell>
          <cell r="V4195" t="str">
            <v>NA</v>
          </cell>
          <cell r="W4195">
            <v>8</v>
          </cell>
          <cell r="X4195">
            <v>2001</v>
          </cell>
          <cell r="Y4195">
            <v>1</v>
          </cell>
          <cell r="Z4195">
            <v>54</v>
          </cell>
          <cell r="AA4195">
            <v>8</v>
          </cell>
          <cell r="AB4195">
            <v>0</v>
          </cell>
          <cell r="AC4195" t="str">
            <v>Baits</v>
          </cell>
          <cell r="AD4195"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95">
            <v>0</v>
          </cell>
          <cell r="AF4195">
            <v>0</v>
          </cell>
          <cell r="AG4195">
            <v>0</v>
          </cell>
          <cell r="AH4195">
            <v>0</v>
          </cell>
          <cell r="AI4195">
            <v>0</v>
          </cell>
          <cell r="AJ4195">
            <v>6</v>
          </cell>
          <cell r="AK4195">
            <v>10</v>
          </cell>
          <cell r="AL4195">
            <v>10</v>
          </cell>
          <cell r="AM4195">
            <v>45</v>
          </cell>
          <cell r="AN4195">
            <v>0</v>
          </cell>
          <cell r="AO4195">
            <v>0</v>
          </cell>
          <cell r="AP4195">
            <v>0</v>
          </cell>
          <cell r="AQ4195">
            <v>0</v>
          </cell>
          <cell r="AR4195">
            <v>0</v>
          </cell>
          <cell r="AS4195">
            <v>0</v>
          </cell>
          <cell r="AT4195" t="str">
            <v>Road side &amp; median strip</v>
          </cell>
          <cell r="AU4195" t="str">
            <v>Transformed</v>
          </cell>
          <cell r="AV4195" t="str">
            <v>Urban &amp; recreation</v>
          </cell>
          <cell r="AW4195" t="str">
            <v>NA</v>
          </cell>
          <cell r="AX4195" t="str">
            <v>Road side &amp; median strip</v>
          </cell>
          <cell r="AY4195" t="str">
            <v>600m2 area sampled</v>
          </cell>
        </row>
        <row r="4196">
          <cell r="A4196" t="str">
            <v>Storz&amp;Tschinkel_2004_29</v>
          </cell>
          <cell r="B4196" t="str">
            <v>Gibb, Heloise</v>
          </cell>
          <cell r="C4196" t="str">
            <v>North America</v>
          </cell>
          <cell r="D4196" t="str">
            <v>U.S.A.</v>
          </cell>
          <cell r="E4196" t="str">
            <v>Florida</v>
          </cell>
          <cell r="F4196" t="str">
            <v>Bay</v>
          </cell>
          <cell r="G4196" t="str">
            <v>NA</v>
          </cell>
          <cell r="H4196" t="str">
            <v>Road side</v>
          </cell>
          <cell r="I4196">
            <v>5</v>
          </cell>
          <cell r="J4196">
            <v>30.25</v>
          </cell>
          <cell r="K4196">
            <v>-85.52</v>
          </cell>
          <cell r="L4196" t="str">
            <v>In publication</v>
          </cell>
          <cell r="M4196" t="str">
            <v>NA</v>
          </cell>
          <cell r="N4196" t="str">
            <v>NA</v>
          </cell>
          <cell r="O4196">
            <v>4</v>
          </cell>
          <cell r="P4196">
            <v>3</v>
          </cell>
          <cell r="Q4196">
            <v>1</v>
          </cell>
          <cell r="R4196">
            <v>1</v>
          </cell>
          <cell r="S4196" t="str">
            <v>NA</v>
          </cell>
          <cell r="T4196">
            <v>6</v>
          </cell>
          <cell r="U4196">
            <v>2001</v>
          </cell>
          <cell r="V4196" t="str">
            <v>NA</v>
          </cell>
          <cell r="W4196">
            <v>8</v>
          </cell>
          <cell r="X4196">
            <v>2001</v>
          </cell>
          <cell r="Y4196">
            <v>1</v>
          </cell>
          <cell r="Z4196">
            <v>54</v>
          </cell>
          <cell r="AA4196">
            <v>8</v>
          </cell>
          <cell r="AB4196">
            <v>0</v>
          </cell>
          <cell r="AC4196" t="str">
            <v>Baits</v>
          </cell>
          <cell r="AD4196"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96">
            <v>0</v>
          </cell>
          <cell r="AF4196">
            <v>0</v>
          </cell>
          <cell r="AG4196">
            <v>0</v>
          </cell>
          <cell r="AH4196">
            <v>0</v>
          </cell>
          <cell r="AI4196">
            <v>0</v>
          </cell>
          <cell r="AJ4196">
            <v>6</v>
          </cell>
          <cell r="AK4196">
            <v>10</v>
          </cell>
          <cell r="AL4196">
            <v>10</v>
          </cell>
          <cell r="AM4196">
            <v>45</v>
          </cell>
          <cell r="AN4196">
            <v>0</v>
          </cell>
          <cell r="AO4196">
            <v>0</v>
          </cell>
          <cell r="AP4196">
            <v>0</v>
          </cell>
          <cell r="AQ4196">
            <v>0</v>
          </cell>
          <cell r="AR4196">
            <v>0</v>
          </cell>
          <cell r="AS4196">
            <v>0</v>
          </cell>
          <cell r="AT4196" t="str">
            <v>Road side &amp; median strip</v>
          </cell>
          <cell r="AU4196" t="str">
            <v>Transformed</v>
          </cell>
          <cell r="AV4196" t="str">
            <v>Urban &amp; recreation</v>
          </cell>
          <cell r="AW4196" t="str">
            <v>NA</v>
          </cell>
          <cell r="AX4196" t="str">
            <v>Road side &amp; median strip</v>
          </cell>
          <cell r="AY4196" t="str">
            <v>600m2 area sampled</v>
          </cell>
        </row>
        <row r="4197">
          <cell r="A4197" t="str">
            <v>Storz&amp;Tschinkel_2004_30</v>
          </cell>
          <cell r="B4197" t="str">
            <v>Gibb, Heloise</v>
          </cell>
          <cell r="C4197" t="str">
            <v>North America</v>
          </cell>
          <cell r="D4197" t="str">
            <v>U.S.A.</v>
          </cell>
          <cell r="E4197" t="str">
            <v>Florida</v>
          </cell>
          <cell r="F4197" t="str">
            <v>Liberty</v>
          </cell>
          <cell r="G4197" t="str">
            <v>NA</v>
          </cell>
          <cell r="H4197" t="str">
            <v>Road side</v>
          </cell>
          <cell r="I4197">
            <v>9</v>
          </cell>
          <cell r="J4197">
            <v>30.26</v>
          </cell>
          <cell r="K4197">
            <v>-85.06</v>
          </cell>
          <cell r="L4197" t="str">
            <v>In publication</v>
          </cell>
          <cell r="M4197" t="str">
            <v>NA</v>
          </cell>
          <cell r="N4197" t="str">
            <v>NA</v>
          </cell>
          <cell r="O4197">
            <v>8</v>
          </cell>
          <cell r="P4197">
            <v>7</v>
          </cell>
          <cell r="Q4197">
            <v>1</v>
          </cell>
          <cell r="R4197">
            <v>1</v>
          </cell>
          <cell r="S4197" t="str">
            <v>NA</v>
          </cell>
          <cell r="T4197">
            <v>6</v>
          </cell>
          <cell r="U4197">
            <v>2001</v>
          </cell>
          <cell r="V4197" t="str">
            <v>NA</v>
          </cell>
          <cell r="W4197">
            <v>8</v>
          </cell>
          <cell r="X4197">
            <v>2001</v>
          </cell>
          <cell r="Y4197">
            <v>1</v>
          </cell>
          <cell r="Z4197">
            <v>54</v>
          </cell>
          <cell r="AA4197">
            <v>8</v>
          </cell>
          <cell r="AB4197">
            <v>0</v>
          </cell>
          <cell r="AC4197" t="str">
            <v>Baits</v>
          </cell>
          <cell r="AD4197"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97">
            <v>0</v>
          </cell>
          <cell r="AF4197">
            <v>0</v>
          </cell>
          <cell r="AG4197">
            <v>0</v>
          </cell>
          <cell r="AH4197">
            <v>0</v>
          </cell>
          <cell r="AI4197">
            <v>0</v>
          </cell>
          <cell r="AJ4197">
            <v>6</v>
          </cell>
          <cell r="AK4197">
            <v>10</v>
          </cell>
          <cell r="AL4197">
            <v>10</v>
          </cell>
          <cell r="AM4197">
            <v>45</v>
          </cell>
          <cell r="AN4197">
            <v>0</v>
          </cell>
          <cell r="AO4197">
            <v>0</v>
          </cell>
          <cell r="AP4197">
            <v>0</v>
          </cell>
          <cell r="AQ4197">
            <v>0</v>
          </cell>
          <cell r="AR4197">
            <v>0</v>
          </cell>
          <cell r="AS4197">
            <v>0</v>
          </cell>
          <cell r="AT4197" t="str">
            <v>Road side &amp; median strip</v>
          </cell>
          <cell r="AU4197" t="str">
            <v>Transformed</v>
          </cell>
          <cell r="AV4197" t="str">
            <v>Urban &amp; recreation</v>
          </cell>
          <cell r="AW4197" t="str">
            <v>NA</v>
          </cell>
          <cell r="AX4197" t="str">
            <v>Road side &amp; median strip</v>
          </cell>
          <cell r="AY4197" t="str">
            <v>600m2 area sampled</v>
          </cell>
        </row>
        <row r="4198">
          <cell r="A4198" t="str">
            <v>Storz&amp;Tschinkel_2004_31</v>
          </cell>
          <cell r="B4198" t="str">
            <v>Gibb, Heloise</v>
          </cell>
          <cell r="C4198" t="str">
            <v>North America</v>
          </cell>
          <cell r="D4198" t="str">
            <v>U.S.A.</v>
          </cell>
          <cell r="E4198" t="str">
            <v>Mississippi</v>
          </cell>
          <cell r="F4198" t="str">
            <v>Greene</v>
          </cell>
          <cell r="G4198" t="str">
            <v>NA</v>
          </cell>
          <cell r="H4198" t="str">
            <v>Road side</v>
          </cell>
          <cell r="I4198">
            <v>18</v>
          </cell>
          <cell r="J4198">
            <v>31.03</v>
          </cell>
          <cell r="K4198">
            <v>-88.48</v>
          </cell>
          <cell r="L4198" t="str">
            <v>In publication</v>
          </cell>
          <cell r="M4198" t="str">
            <v>NA</v>
          </cell>
          <cell r="N4198" t="str">
            <v>NA</v>
          </cell>
          <cell r="O4198">
            <v>1</v>
          </cell>
          <cell r="P4198">
            <v>0</v>
          </cell>
          <cell r="Q4198">
            <v>1</v>
          </cell>
          <cell r="R4198">
            <v>1</v>
          </cell>
          <cell r="S4198" t="str">
            <v>NA</v>
          </cell>
          <cell r="T4198">
            <v>6</v>
          </cell>
          <cell r="U4198">
            <v>2001</v>
          </cell>
          <cell r="V4198" t="str">
            <v>NA</v>
          </cell>
          <cell r="W4198">
            <v>8</v>
          </cell>
          <cell r="X4198">
            <v>2001</v>
          </cell>
          <cell r="Y4198">
            <v>1</v>
          </cell>
          <cell r="Z4198">
            <v>54</v>
          </cell>
          <cell r="AA4198">
            <v>8</v>
          </cell>
          <cell r="AB4198">
            <v>0</v>
          </cell>
          <cell r="AC4198" t="str">
            <v>Baits</v>
          </cell>
          <cell r="AD4198"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98">
            <v>0</v>
          </cell>
          <cell r="AF4198">
            <v>0</v>
          </cell>
          <cell r="AG4198">
            <v>0</v>
          </cell>
          <cell r="AH4198">
            <v>0</v>
          </cell>
          <cell r="AI4198">
            <v>0</v>
          </cell>
          <cell r="AJ4198">
            <v>6</v>
          </cell>
          <cell r="AK4198">
            <v>10</v>
          </cell>
          <cell r="AL4198">
            <v>10</v>
          </cell>
          <cell r="AM4198">
            <v>45</v>
          </cell>
          <cell r="AN4198">
            <v>0</v>
          </cell>
          <cell r="AO4198">
            <v>0</v>
          </cell>
          <cell r="AP4198">
            <v>0</v>
          </cell>
          <cell r="AQ4198">
            <v>0</v>
          </cell>
          <cell r="AR4198">
            <v>0</v>
          </cell>
          <cell r="AS4198">
            <v>0</v>
          </cell>
          <cell r="AT4198" t="str">
            <v>Road side &amp; median strip</v>
          </cell>
          <cell r="AU4198" t="str">
            <v>Transformed</v>
          </cell>
          <cell r="AV4198" t="str">
            <v>Urban &amp; recreation</v>
          </cell>
          <cell r="AW4198" t="str">
            <v>NA</v>
          </cell>
          <cell r="AX4198" t="str">
            <v>Road side &amp; median strip</v>
          </cell>
          <cell r="AY4198" t="str">
            <v>600m2 area sampled</v>
          </cell>
        </row>
        <row r="4199">
          <cell r="A4199" t="str">
            <v>Storz&amp;Tschinkel_2004_32</v>
          </cell>
          <cell r="B4199" t="str">
            <v>Gibb, Heloise</v>
          </cell>
          <cell r="C4199" t="str">
            <v>North America</v>
          </cell>
          <cell r="D4199" t="str">
            <v>U.S.A.</v>
          </cell>
          <cell r="E4199" t="str">
            <v>Alabama</v>
          </cell>
          <cell r="F4199" t="str">
            <v>Greene</v>
          </cell>
          <cell r="G4199" t="str">
            <v>NA</v>
          </cell>
          <cell r="H4199" t="str">
            <v>Road side</v>
          </cell>
          <cell r="I4199">
            <v>18</v>
          </cell>
          <cell r="J4199">
            <v>31.03</v>
          </cell>
          <cell r="K4199">
            <v>-88.48</v>
          </cell>
          <cell r="L4199" t="str">
            <v>In publication</v>
          </cell>
          <cell r="M4199" t="str">
            <v>NA</v>
          </cell>
          <cell r="N4199" t="str">
            <v>NA</v>
          </cell>
          <cell r="O4199">
            <v>4</v>
          </cell>
          <cell r="P4199">
            <v>3</v>
          </cell>
          <cell r="Q4199">
            <v>1</v>
          </cell>
          <cell r="R4199">
            <v>1</v>
          </cell>
          <cell r="S4199" t="str">
            <v>NA</v>
          </cell>
          <cell r="T4199">
            <v>6</v>
          </cell>
          <cell r="U4199">
            <v>2001</v>
          </cell>
          <cell r="V4199" t="str">
            <v>NA</v>
          </cell>
          <cell r="W4199">
            <v>8</v>
          </cell>
          <cell r="X4199">
            <v>2001</v>
          </cell>
          <cell r="Y4199">
            <v>1</v>
          </cell>
          <cell r="Z4199">
            <v>54</v>
          </cell>
          <cell r="AA4199">
            <v>8</v>
          </cell>
          <cell r="AB4199">
            <v>0</v>
          </cell>
          <cell r="AC4199" t="str">
            <v>Baits</v>
          </cell>
          <cell r="AD4199"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199">
            <v>0</v>
          </cell>
          <cell r="AF4199">
            <v>0</v>
          </cell>
          <cell r="AG4199">
            <v>0</v>
          </cell>
          <cell r="AH4199">
            <v>0</v>
          </cell>
          <cell r="AI4199">
            <v>0</v>
          </cell>
          <cell r="AJ4199">
            <v>6</v>
          </cell>
          <cell r="AK4199">
            <v>10</v>
          </cell>
          <cell r="AL4199">
            <v>10</v>
          </cell>
          <cell r="AM4199">
            <v>45</v>
          </cell>
          <cell r="AN4199">
            <v>0</v>
          </cell>
          <cell r="AO4199">
            <v>0</v>
          </cell>
          <cell r="AP4199">
            <v>0</v>
          </cell>
          <cell r="AQ4199">
            <v>0</v>
          </cell>
          <cell r="AR4199">
            <v>0</v>
          </cell>
          <cell r="AS4199">
            <v>0</v>
          </cell>
          <cell r="AT4199" t="str">
            <v>Road side &amp; median strip</v>
          </cell>
          <cell r="AU4199" t="str">
            <v>Transformed</v>
          </cell>
          <cell r="AV4199" t="str">
            <v>Urban &amp; recreation</v>
          </cell>
          <cell r="AW4199" t="str">
            <v>NA</v>
          </cell>
          <cell r="AX4199" t="str">
            <v>Road side &amp; median strip</v>
          </cell>
          <cell r="AY4199" t="str">
            <v>600m2 area sampled</v>
          </cell>
        </row>
        <row r="4200">
          <cell r="A4200" t="str">
            <v>Storz&amp;Tschinkel_2004_33</v>
          </cell>
          <cell r="B4200" t="str">
            <v>Gibb, Heloise</v>
          </cell>
          <cell r="C4200" t="str">
            <v>North America</v>
          </cell>
          <cell r="D4200" t="str">
            <v>U.S.A.</v>
          </cell>
          <cell r="E4200" t="str">
            <v>Alabama</v>
          </cell>
          <cell r="F4200" t="str">
            <v>Mobile</v>
          </cell>
          <cell r="G4200" t="str">
            <v>NA</v>
          </cell>
          <cell r="H4200" t="str">
            <v>Road side</v>
          </cell>
          <cell r="I4200">
            <v>18</v>
          </cell>
          <cell r="J4200">
            <v>31.02</v>
          </cell>
          <cell r="K4200">
            <v>-88.14</v>
          </cell>
          <cell r="L4200" t="str">
            <v>In publication</v>
          </cell>
          <cell r="M4200" t="str">
            <v>NA</v>
          </cell>
          <cell r="N4200" t="str">
            <v>NA</v>
          </cell>
          <cell r="O4200">
            <v>3</v>
          </cell>
          <cell r="P4200">
            <v>2</v>
          </cell>
          <cell r="Q4200">
            <v>1</v>
          </cell>
          <cell r="R4200">
            <v>1</v>
          </cell>
          <cell r="S4200" t="str">
            <v>NA</v>
          </cell>
          <cell r="T4200">
            <v>6</v>
          </cell>
          <cell r="U4200">
            <v>2001</v>
          </cell>
          <cell r="V4200" t="str">
            <v>NA</v>
          </cell>
          <cell r="W4200">
            <v>8</v>
          </cell>
          <cell r="X4200">
            <v>2001</v>
          </cell>
          <cell r="Y4200">
            <v>1</v>
          </cell>
          <cell r="Z4200">
            <v>54</v>
          </cell>
          <cell r="AA4200">
            <v>8</v>
          </cell>
          <cell r="AB4200">
            <v>0</v>
          </cell>
          <cell r="AC4200" t="str">
            <v>Baits</v>
          </cell>
          <cell r="AD4200"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00">
            <v>0</v>
          </cell>
          <cell r="AF4200">
            <v>0</v>
          </cell>
          <cell r="AG4200">
            <v>0</v>
          </cell>
          <cell r="AH4200">
            <v>0</v>
          </cell>
          <cell r="AI4200">
            <v>0</v>
          </cell>
          <cell r="AJ4200">
            <v>6</v>
          </cell>
          <cell r="AK4200">
            <v>10</v>
          </cell>
          <cell r="AL4200">
            <v>10</v>
          </cell>
          <cell r="AM4200">
            <v>45</v>
          </cell>
          <cell r="AN4200">
            <v>0</v>
          </cell>
          <cell r="AO4200">
            <v>0</v>
          </cell>
          <cell r="AP4200">
            <v>0</v>
          </cell>
          <cell r="AQ4200">
            <v>0</v>
          </cell>
          <cell r="AR4200">
            <v>0</v>
          </cell>
          <cell r="AS4200">
            <v>0</v>
          </cell>
          <cell r="AT4200" t="str">
            <v>Road side &amp; median strip</v>
          </cell>
          <cell r="AU4200" t="str">
            <v>Transformed</v>
          </cell>
          <cell r="AV4200" t="str">
            <v>Urban &amp; recreation</v>
          </cell>
          <cell r="AW4200" t="str">
            <v>NA</v>
          </cell>
          <cell r="AX4200" t="str">
            <v>Road side &amp; median strip</v>
          </cell>
          <cell r="AY4200" t="str">
            <v>600m2 area sampled</v>
          </cell>
        </row>
        <row r="4201">
          <cell r="A4201" t="str">
            <v>Storz&amp;Tschinkel_2004_34</v>
          </cell>
          <cell r="B4201" t="str">
            <v>Gibb, Heloise</v>
          </cell>
          <cell r="C4201" t="str">
            <v>North America</v>
          </cell>
          <cell r="D4201" t="str">
            <v>U.S.A.</v>
          </cell>
          <cell r="E4201" t="str">
            <v>Louisiana</v>
          </cell>
          <cell r="F4201" t="str">
            <v>Lasalle</v>
          </cell>
          <cell r="G4201" t="str">
            <v>NA</v>
          </cell>
          <cell r="H4201" t="str">
            <v>Road side</v>
          </cell>
          <cell r="I4201">
            <v>19</v>
          </cell>
          <cell r="J4201">
            <v>31.75</v>
          </cell>
          <cell r="K4201">
            <v>-92.17</v>
          </cell>
          <cell r="L4201" t="str">
            <v>In publication</v>
          </cell>
          <cell r="M4201" t="str">
            <v>NA</v>
          </cell>
          <cell r="N4201" t="str">
            <v>NA</v>
          </cell>
          <cell r="O4201">
            <v>2</v>
          </cell>
          <cell r="P4201">
            <v>1</v>
          </cell>
          <cell r="Q4201">
            <v>1</v>
          </cell>
          <cell r="R4201">
            <v>1</v>
          </cell>
          <cell r="S4201" t="str">
            <v>NA</v>
          </cell>
          <cell r="T4201">
            <v>6</v>
          </cell>
          <cell r="U4201">
            <v>2001</v>
          </cell>
          <cell r="V4201" t="str">
            <v>NA</v>
          </cell>
          <cell r="W4201">
            <v>8</v>
          </cell>
          <cell r="X4201">
            <v>2001</v>
          </cell>
          <cell r="Y4201">
            <v>1</v>
          </cell>
          <cell r="Z4201">
            <v>54</v>
          </cell>
          <cell r="AA4201">
            <v>8</v>
          </cell>
          <cell r="AB4201">
            <v>0</v>
          </cell>
          <cell r="AC4201" t="str">
            <v>Baits</v>
          </cell>
          <cell r="AD4201"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01">
            <v>0</v>
          </cell>
          <cell r="AF4201">
            <v>0</v>
          </cell>
          <cell r="AG4201">
            <v>0</v>
          </cell>
          <cell r="AH4201">
            <v>0</v>
          </cell>
          <cell r="AI4201">
            <v>0</v>
          </cell>
          <cell r="AJ4201">
            <v>6</v>
          </cell>
          <cell r="AK4201">
            <v>10</v>
          </cell>
          <cell r="AL4201">
            <v>10</v>
          </cell>
          <cell r="AM4201">
            <v>45</v>
          </cell>
          <cell r="AN4201">
            <v>0</v>
          </cell>
          <cell r="AO4201">
            <v>0</v>
          </cell>
          <cell r="AP4201">
            <v>0</v>
          </cell>
          <cell r="AQ4201">
            <v>0</v>
          </cell>
          <cell r="AR4201">
            <v>0</v>
          </cell>
          <cell r="AS4201">
            <v>0</v>
          </cell>
          <cell r="AT4201" t="str">
            <v>Road side &amp; median strip</v>
          </cell>
          <cell r="AU4201" t="str">
            <v>Transformed</v>
          </cell>
          <cell r="AV4201" t="str">
            <v>Urban &amp; recreation</v>
          </cell>
          <cell r="AW4201" t="str">
            <v>NA</v>
          </cell>
          <cell r="AX4201" t="str">
            <v>Road side &amp; median strip</v>
          </cell>
          <cell r="AY4201" t="str">
            <v>600m2 area sampled</v>
          </cell>
        </row>
        <row r="4202">
          <cell r="A4202" t="str">
            <v>Storz&amp;Tschinkel_2004_35</v>
          </cell>
          <cell r="B4202" t="str">
            <v>Gibb, Heloise</v>
          </cell>
          <cell r="C4202" t="str">
            <v>North America</v>
          </cell>
          <cell r="D4202" t="str">
            <v>U.S.A.</v>
          </cell>
          <cell r="E4202" t="str">
            <v>Louisiana</v>
          </cell>
          <cell r="F4202" t="str">
            <v>Ouachita</v>
          </cell>
          <cell r="G4202" t="str">
            <v>NA</v>
          </cell>
          <cell r="H4202" t="str">
            <v>Road side</v>
          </cell>
          <cell r="I4202">
            <v>20</v>
          </cell>
          <cell r="J4202">
            <v>32.549999999999997</v>
          </cell>
          <cell r="K4202">
            <v>-92.08</v>
          </cell>
          <cell r="L4202" t="str">
            <v>In publication</v>
          </cell>
          <cell r="M4202" t="str">
            <v>NA</v>
          </cell>
          <cell r="N4202" t="str">
            <v>NA</v>
          </cell>
          <cell r="O4202">
            <v>3</v>
          </cell>
          <cell r="P4202">
            <v>2</v>
          </cell>
          <cell r="Q4202">
            <v>1</v>
          </cell>
          <cell r="R4202">
            <v>1</v>
          </cell>
          <cell r="S4202" t="str">
            <v>NA</v>
          </cell>
          <cell r="T4202">
            <v>6</v>
          </cell>
          <cell r="U4202">
            <v>2001</v>
          </cell>
          <cell r="V4202" t="str">
            <v>NA</v>
          </cell>
          <cell r="W4202">
            <v>8</v>
          </cell>
          <cell r="X4202">
            <v>2001</v>
          </cell>
          <cell r="Y4202">
            <v>1</v>
          </cell>
          <cell r="Z4202">
            <v>54</v>
          </cell>
          <cell r="AA4202">
            <v>8</v>
          </cell>
          <cell r="AB4202">
            <v>0</v>
          </cell>
          <cell r="AC4202" t="str">
            <v>Baits</v>
          </cell>
          <cell r="AD4202"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02">
            <v>0</v>
          </cell>
          <cell r="AF4202">
            <v>0</v>
          </cell>
          <cell r="AG4202">
            <v>0</v>
          </cell>
          <cell r="AH4202">
            <v>0</v>
          </cell>
          <cell r="AI4202">
            <v>0</v>
          </cell>
          <cell r="AJ4202">
            <v>6</v>
          </cell>
          <cell r="AK4202">
            <v>10</v>
          </cell>
          <cell r="AL4202">
            <v>10</v>
          </cell>
          <cell r="AM4202">
            <v>45</v>
          </cell>
          <cell r="AN4202">
            <v>0</v>
          </cell>
          <cell r="AO4202">
            <v>0</v>
          </cell>
          <cell r="AP4202">
            <v>0</v>
          </cell>
          <cell r="AQ4202">
            <v>0</v>
          </cell>
          <cell r="AR4202">
            <v>0</v>
          </cell>
          <cell r="AS4202">
            <v>0</v>
          </cell>
          <cell r="AT4202" t="str">
            <v>Road side &amp; median strip</v>
          </cell>
          <cell r="AU4202" t="str">
            <v>Transformed</v>
          </cell>
          <cell r="AV4202" t="str">
            <v>Urban &amp; recreation</v>
          </cell>
          <cell r="AW4202" t="str">
            <v>NA</v>
          </cell>
          <cell r="AX4202" t="str">
            <v>Road side &amp; median strip</v>
          </cell>
          <cell r="AY4202" t="str">
            <v>600m2 area sampled</v>
          </cell>
        </row>
        <row r="4203">
          <cell r="A4203" t="str">
            <v>Storz&amp;Tschinkel_2004_36</v>
          </cell>
          <cell r="B4203" t="str">
            <v>Gibb, Heloise</v>
          </cell>
          <cell r="C4203" t="str">
            <v>North America</v>
          </cell>
          <cell r="D4203" t="str">
            <v>U.S.A.</v>
          </cell>
          <cell r="E4203" t="str">
            <v>Florida</v>
          </cell>
          <cell r="F4203" t="str">
            <v>Leon</v>
          </cell>
          <cell r="G4203" t="str">
            <v>NA</v>
          </cell>
          <cell r="H4203" t="str">
            <v>Road side</v>
          </cell>
          <cell r="I4203">
            <v>20</v>
          </cell>
          <cell r="J4203">
            <v>30.41</v>
          </cell>
          <cell r="K4203">
            <v>-84.45</v>
          </cell>
          <cell r="L4203" t="str">
            <v>In publication</v>
          </cell>
          <cell r="M4203" t="str">
            <v>NA</v>
          </cell>
          <cell r="N4203" t="str">
            <v>NA</v>
          </cell>
          <cell r="O4203">
            <v>3</v>
          </cell>
          <cell r="P4203">
            <v>2</v>
          </cell>
          <cell r="Q4203">
            <v>1</v>
          </cell>
          <cell r="R4203">
            <v>1</v>
          </cell>
          <cell r="S4203" t="str">
            <v>NA</v>
          </cell>
          <cell r="T4203">
            <v>6</v>
          </cell>
          <cell r="U4203">
            <v>2001</v>
          </cell>
          <cell r="V4203" t="str">
            <v>NA</v>
          </cell>
          <cell r="W4203">
            <v>8</v>
          </cell>
          <cell r="X4203">
            <v>2001</v>
          </cell>
          <cell r="Y4203">
            <v>1</v>
          </cell>
          <cell r="Z4203">
            <v>54</v>
          </cell>
          <cell r="AA4203">
            <v>8</v>
          </cell>
          <cell r="AB4203">
            <v>0</v>
          </cell>
          <cell r="AC4203" t="str">
            <v>Baits</v>
          </cell>
          <cell r="AD4203"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03">
            <v>0</v>
          </cell>
          <cell r="AF4203">
            <v>0</v>
          </cell>
          <cell r="AG4203">
            <v>0</v>
          </cell>
          <cell r="AH4203">
            <v>0</v>
          </cell>
          <cell r="AI4203">
            <v>0</v>
          </cell>
          <cell r="AJ4203">
            <v>6</v>
          </cell>
          <cell r="AK4203">
            <v>10</v>
          </cell>
          <cell r="AL4203">
            <v>10</v>
          </cell>
          <cell r="AM4203">
            <v>45</v>
          </cell>
          <cell r="AN4203">
            <v>0</v>
          </cell>
          <cell r="AO4203">
            <v>0</v>
          </cell>
          <cell r="AP4203">
            <v>0</v>
          </cell>
          <cell r="AQ4203">
            <v>0</v>
          </cell>
          <cell r="AR4203">
            <v>0</v>
          </cell>
          <cell r="AS4203">
            <v>0</v>
          </cell>
          <cell r="AT4203" t="str">
            <v>Road side &amp; median strip</v>
          </cell>
          <cell r="AU4203" t="str">
            <v>Transformed</v>
          </cell>
          <cell r="AV4203" t="str">
            <v>Urban &amp; recreation</v>
          </cell>
          <cell r="AW4203" t="str">
            <v>NA</v>
          </cell>
          <cell r="AX4203" t="str">
            <v>Road side &amp; median strip</v>
          </cell>
          <cell r="AY4203" t="str">
            <v>600m2 area sampled</v>
          </cell>
        </row>
        <row r="4204">
          <cell r="A4204" t="str">
            <v>Storz&amp;Tschinkel_2004_37</v>
          </cell>
          <cell r="B4204" t="str">
            <v>Gibb, Heloise</v>
          </cell>
          <cell r="C4204" t="str">
            <v>North America</v>
          </cell>
          <cell r="D4204" t="str">
            <v>U.S.A.</v>
          </cell>
          <cell r="E4204" t="str">
            <v>Georgia</v>
          </cell>
          <cell r="F4204" t="str">
            <v>Seminole</v>
          </cell>
          <cell r="G4204" t="str">
            <v>NA</v>
          </cell>
          <cell r="H4204" t="str">
            <v>Road side</v>
          </cell>
          <cell r="I4204">
            <v>21</v>
          </cell>
          <cell r="J4204">
            <v>30.81</v>
          </cell>
          <cell r="K4204">
            <v>-84.88</v>
          </cell>
          <cell r="L4204" t="str">
            <v>In publication</v>
          </cell>
          <cell r="M4204" t="str">
            <v>NA</v>
          </cell>
          <cell r="N4204" t="str">
            <v>NA</v>
          </cell>
          <cell r="O4204">
            <v>1</v>
          </cell>
          <cell r="P4204">
            <v>0</v>
          </cell>
          <cell r="Q4204">
            <v>1</v>
          </cell>
          <cell r="R4204">
            <v>1</v>
          </cell>
          <cell r="S4204" t="str">
            <v>NA</v>
          </cell>
          <cell r="T4204">
            <v>6</v>
          </cell>
          <cell r="U4204">
            <v>2001</v>
          </cell>
          <cell r="V4204" t="str">
            <v>NA</v>
          </cell>
          <cell r="W4204">
            <v>8</v>
          </cell>
          <cell r="X4204">
            <v>2001</v>
          </cell>
          <cell r="Y4204">
            <v>1</v>
          </cell>
          <cell r="Z4204">
            <v>54</v>
          </cell>
          <cell r="AA4204">
            <v>8</v>
          </cell>
          <cell r="AB4204">
            <v>0</v>
          </cell>
          <cell r="AC4204" t="str">
            <v>Baits</v>
          </cell>
          <cell r="AD4204"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04">
            <v>0</v>
          </cell>
          <cell r="AF4204">
            <v>0</v>
          </cell>
          <cell r="AG4204">
            <v>0</v>
          </cell>
          <cell r="AH4204">
            <v>0</v>
          </cell>
          <cell r="AI4204">
            <v>0</v>
          </cell>
          <cell r="AJ4204">
            <v>6</v>
          </cell>
          <cell r="AK4204">
            <v>10</v>
          </cell>
          <cell r="AL4204">
            <v>10</v>
          </cell>
          <cell r="AM4204">
            <v>45</v>
          </cell>
          <cell r="AN4204">
            <v>0</v>
          </cell>
          <cell r="AO4204">
            <v>0</v>
          </cell>
          <cell r="AP4204">
            <v>0</v>
          </cell>
          <cell r="AQ4204">
            <v>0</v>
          </cell>
          <cell r="AR4204">
            <v>0</v>
          </cell>
          <cell r="AS4204">
            <v>0</v>
          </cell>
          <cell r="AT4204" t="str">
            <v>Road side &amp; median strip</v>
          </cell>
          <cell r="AU4204" t="str">
            <v>Transformed</v>
          </cell>
          <cell r="AV4204" t="str">
            <v>Urban &amp; recreation</v>
          </cell>
          <cell r="AW4204" t="str">
            <v>NA</v>
          </cell>
          <cell r="AX4204" t="str">
            <v>Road side &amp; median strip</v>
          </cell>
          <cell r="AY4204" t="str">
            <v>600m2 area sampled</v>
          </cell>
        </row>
        <row r="4205">
          <cell r="A4205" t="str">
            <v>Storz&amp;Tschinkel_2004_38</v>
          </cell>
          <cell r="B4205" t="str">
            <v>Gibb, Heloise</v>
          </cell>
          <cell r="C4205" t="str">
            <v>North America</v>
          </cell>
          <cell r="D4205" t="str">
            <v>U.S.A.</v>
          </cell>
          <cell r="E4205" t="str">
            <v>Georgia</v>
          </cell>
          <cell r="F4205" t="str">
            <v>Decatur</v>
          </cell>
          <cell r="G4205" t="str">
            <v>NA</v>
          </cell>
          <cell r="H4205" t="str">
            <v>Road side</v>
          </cell>
          <cell r="I4205">
            <v>27</v>
          </cell>
          <cell r="J4205">
            <v>31.01</v>
          </cell>
          <cell r="K4205">
            <v>-84.53</v>
          </cell>
          <cell r="L4205" t="str">
            <v>In publication</v>
          </cell>
          <cell r="M4205" t="str">
            <v>NA</v>
          </cell>
          <cell r="N4205" t="str">
            <v>NA</v>
          </cell>
          <cell r="O4205">
            <v>1</v>
          </cell>
          <cell r="P4205">
            <v>0</v>
          </cell>
          <cell r="Q4205">
            <v>1</v>
          </cell>
          <cell r="R4205">
            <v>1</v>
          </cell>
          <cell r="S4205" t="str">
            <v>NA</v>
          </cell>
          <cell r="T4205">
            <v>6</v>
          </cell>
          <cell r="U4205">
            <v>2001</v>
          </cell>
          <cell r="V4205" t="str">
            <v>NA</v>
          </cell>
          <cell r="W4205">
            <v>8</v>
          </cell>
          <cell r="X4205">
            <v>2001</v>
          </cell>
          <cell r="Y4205">
            <v>1</v>
          </cell>
          <cell r="Z4205">
            <v>54</v>
          </cell>
          <cell r="AA4205">
            <v>8</v>
          </cell>
          <cell r="AB4205">
            <v>0</v>
          </cell>
          <cell r="AC4205" t="str">
            <v>Baits</v>
          </cell>
          <cell r="AD4205"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05">
            <v>0</v>
          </cell>
          <cell r="AF4205">
            <v>0</v>
          </cell>
          <cell r="AG4205">
            <v>0</v>
          </cell>
          <cell r="AH4205">
            <v>0</v>
          </cell>
          <cell r="AI4205">
            <v>0</v>
          </cell>
          <cell r="AJ4205">
            <v>6</v>
          </cell>
          <cell r="AK4205">
            <v>10</v>
          </cell>
          <cell r="AL4205">
            <v>10</v>
          </cell>
          <cell r="AM4205">
            <v>45</v>
          </cell>
          <cell r="AN4205">
            <v>0</v>
          </cell>
          <cell r="AO4205">
            <v>0</v>
          </cell>
          <cell r="AP4205">
            <v>0</v>
          </cell>
          <cell r="AQ4205">
            <v>0</v>
          </cell>
          <cell r="AR4205">
            <v>0</v>
          </cell>
          <cell r="AS4205">
            <v>0</v>
          </cell>
          <cell r="AT4205" t="str">
            <v>Road side &amp; median strip</v>
          </cell>
          <cell r="AU4205" t="str">
            <v>Transformed</v>
          </cell>
          <cell r="AV4205" t="str">
            <v>Urban &amp; recreation</v>
          </cell>
          <cell r="AW4205" t="str">
            <v>NA</v>
          </cell>
          <cell r="AX4205" t="str">
            <v>Road side &amp; median strip</v>
          </cell>
          <cell r="AY4205" t="str">
            <v>600m2 area sampled</v>
          </cell>
        </row>
        <row r="4206">
          <cell r="A4206" t="str">
            <v>Storz&amp;Tschinkel_2004_39</v>
          </cell>
          <cell r="B4206" t="str">
            <v>Gibb, Heloise</v>
          </cell>
          <cell r="C4206" t="str">
            <v>North America</v>
          </cell>
          <cell r="D4206" t="str">
            <v>U.S.A.</v>
          </cell>
          <cell r="E4206" t="str">
            <v>Florida</v>
          </cell>
          <cell r="F4206" t="str">
            <v>Holmes</v>
          </cell>
          <cell r="G4206" t="str">
            <v>NA</v>
          </cell>
          <cell r="H4206" t="str">
            <v>Road side</v>
          </cell>
          <cell r="I4206">
            <v>30</v>
          </cell>
          <cell r="J4206">
            <v>30.89</v>
          </cell>
          <cell r="K4206">
            <v>-85.86</v>
          </cell>
          <cell r="L4206" t="str">
            <v>In publication</v>
          </cell>
          <cell r="M4206" t="str">
            <v>NA</v>
          </cell>
          <cell r="N4206" t="str">
            <v>NA</v>
          </cell>
          <cell r="O4206">
            <v>2</v>
          </cell>
          <cell r="P4206">
            <v>1</v>
          </cell>
          <cell r="Q4206">
            <v>1</v>
          </cell>
          <cell r="R4206">
            <v>1</v>
          </cell>
          <cell r="S4206" t="str">
            <v>NA</v>
          </cell>
          <cell r="T4206">
            <v>6</v>
          </cell>
          <cell r="U4206">
            <v>2001</v>
          </cell>
          <cell r="V4206" t="str">
            <v>NA</v>
          </cell>
          <cell r="W4206">
            <v>8</v>
          </cell>
          <cell r="X4206">
            <v>2001</v>
          </cell>
          <cell r="Y4206">
            <v>1</v>
          </cell>
          <cell r="Z4206">
            <v>54</v>
          </cell>
          <cell r="AA4206">
            <v>8</v>
          </cell>
          <cell r="AB4206">
            <v>0</v>
          </cell>
          <cell r="AC4206" t="str">
            <v>Baits</v>
          </cell>
          <cell r="AD4206"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06">
            <v>0</v>
          </cell>
          <cell r="AF4206">
            <v>0</v>
          </cell>
          <cell r="AG4206">
            <v>0</v>
          </cell>
          <cell r="AH4206">
            <v>0</v>
          </cell>
          <cell r="AI4206">
            <v>0</v>
          </cell>
          <cell r="AJ4206">
            <v>6</v>
          </cell>
          <cell r="AK4206">
            <v>10</v>
          </cell>
          <cell r="AL4206">
            <v>10</v>
          </cell>
          <cell r="AM4206">
            <v>45</v>
          </cell>
          <cell r="AN4206">
            <v>0</v>
          </cell>
          <cell r="AO4206">
            <v>0</v>
          </cell>
          <cell r="AP4206">
            <v>0</v>
          </cell>
          <cell r="AQ4206">
            <v>0</v>
          </cell>
          <cell r="AR4206">
            <v>0</v>
          </cell>
          <cell r="AS4206">
            <v>0</v>
          </cell>
          <cell r="AT4206" t="str">
            <v>Road side &amp; median strip</v>
          </cell>
          <cell r="AU4206" t="str">
            <v>Transformed</v>
          </cell>
          <cell r="AV4206" t="str">
            <v>Urban &amp; recreation</v>
          </cell>
          <cell r="AW4206" t="str">
            <v>NA</v>
          </cell>
          <cell r="AX4206" t="str">
            <v>Road side &amp; median strip</v>
          </cell>
          <cell r="AY4206" t="str">
            <v>600m2 area sampled</v>
          </cell>
        </row>
        <row r="4207">
          <cell r="A4207" t="str">
            <v>Storz&amp;Tschinkel_2004_40</v>
          </cell>
          <cell r="B4207" t="str">
            <v>Gibb, Heloise</v>
          </cell>
          <cell r="C4207" t="str">
            <v>North America</v>
          </cell>
          <cell r="D4207" t="str">
            <v>U.S.A.</v>
          </cell>
          <cell r="E4207" t="str">
            <v>Mississippi</v>
          </cell>
          <cell r="F4207" t="str">
            <v>Forrest</v>
          </cell>
          <cell r="G4207" t="str">
            <v>NA</v>
          </cell>
          <cell r="H4207" t="str">
            <v>Road side</v>
          </cell>
          <cell r="I4207">
            <v>33</v>
          </cell>
          <cell r="J4207">
            <v>31.25</v>
          </cell>
          <cell r="K4207">
            <v>-89.25</v>
          </cell>
          <cell r="L4207" t="str">
            <v>In publication</v>
          </cell>
          <cell r="M4207" t="str">
            <v>NA</v>
          </cell>
          <cell r="N4207" t="str">
            <v>NA</v>
          </cell>
          <cell r="O4207">
            <v>2</v>
          </cell>
          <cell r="P4207">
            <v>1</v>
          </cell>
          <cell r="Q4207">
            <v>1</v>
          </cell>
          <cell r="R4207">
            <v>1</v>
          </cell>
          <cell r="S4207" t="str">
            <v>NA</v>
          </cell>
          <cell r="T4207">
            <v>6</v>
          </cell>
          <cell r="U4207">
            <v>2001</v>
          </cell>
          <cell r="V4207" t="str">
            <v>NA</v>
          </cell>
          <cell r="W4207">
            <v>8</v>
          </cell>
          <cell r="X4207">
            <v>2001</v>
          </cell>
          <cell r="Y4207">
            <v>1</v>
          </cell>
          <cell r="Z4207">
            <v>54</v>
          </cell>
          <cell r="AA4207">
            <v>8</v>
          </cell>
          <cell r="AB4207">
            <v>0</v>
          </cell>
          <cell r="AC4207" t="str">
            <v>Baits</v>
          </cell>
          <cell r="AD4207"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07">
            <v>0</v>
          </cell>
          <cell r="AF4207">
            <v>0</v>
          </cell>
          <cell r="AG4207">
            <v>0</v>
          </cell>
          <cell r="AH4207">
            <v>0</v>
          </cell>
          <cell r="AI4207">
            <v>0</v>
          </cell>
          <cell r="AJ4207">
            <v>6</v>
          </cell>
          <cell r="AK4207">
            <v>10</v>
          </cell>
          <cell r="AL4207">
            <v>10</v>
          </cell>
          <cell r="AM4207">
            <v>45</v>
          </cell>
          <cell r="AN4207">
            <v>0</v>
          </cell>
          <cell r="AO4207">
            <v>0</v>
          </cell>
          <cell r="AP4207">
            <v>0</v>
          </cell>
          <cell r="AQ4207">
            <v>0</v>
          </cell>
          <cell r="AR4207">
            <v>0</v>
          </cell>
          <cell r="AS4207">
            <v>0</v>
          </cell>
          <cell r="AT4207" t="str">
            <v>Road side &amp; median strip</v>
          </cell>
          <cell r="AU4207" t="str">
            <v>Transformed</v>
          </cell>
          <cell r="AV4207" t="str">
            <v>Urban &amp; recreation</v>
          </cell>
          <cell r="AW4207" t="str">
            <v>NA</v>
          </cell>
          <cell r="AX4207" t="str">
            <v>Road side &amp; median strip</v>
          </cell>
          <cell r="AY4207" t="str">
            <v>600m2 area sampled</v>
          </cell>
        </row>
        <row r="4208">
          <cell r="A4208" t="str">
            <v>Storz&amp;Tschinkel_2004_41</v>
          </cell>
          <cell r="B4208" t="str">
            <v>Gibb, Heloise</v>
          </cell>
          <cell r="C4208" t="str">
            <v>North America</v>
          </cell>
          <cell r="D4208" t="str">
            <v>U.S.A.</v>
          </cell>
          <cell r="E4208" t="str">
            <v>Alabama</v>
          </cell>
          <cell r="F4208" t="str">
            <v>Escambia</v>
          </cell>
          <cell r="G4208" t="str">
            <v>NA</v>
          </cell>
          <cell r="H4208" t="str">
            <v>Road side</v>
          </cell>
          <cell r="I4208">
            <v>33</v>
          </cell>
          <cell r="J4208">
            <v>31.1</v>
          </cell>
          <cell r="K4208">
            <v>-87.47</v>
          </cell>
          <cell r="L4208" t="str">
            <v>In publication</v>
          </cell>
          <cell r="M4208" t="str">
            <v>NA</v>
          </cell>
          <cell r="N4208" t="str">
            <v>NA</v>
          </cell>
          <cell r="O4208">
            <v>4</v>
          </cell>
          <cell r="P4208">
            <v>3</v>
          </cell>
          <cell r="Q4208">
            <v>1</v>
          </cell>
          <cell r="R4208">
            <v>1</v>
          </cell>
          <cell r="S4208" t="str">
            <v>NA</v>
          </cell>
          <cell r="T4208">
            <v>6</v>
          </cell>
          <cell r="U4208">
            <v>2001</v>
          </cell>
          <cell r="V4208" t="str">
            <v>NA</v>
          </cell>
          <cell r="W4208">
            <v>8</v>
          </cell>
          <cell r="X4208">
            <v>2001</v>
          </cell>
          <cell r="Y4208">
            <v>1</v>
          </cell>
          <cell r="Z4208">
            <v>54</v>
          </cell>
          <cell r="AA4208">
            <v>8</v>
          </cell>
          <cell r="AB4208">
            <v>0</v>
          </cell>
          <cell r="AC4208" t="str">
            <v>Baits</v>
          </cell>
          <cell r="AD4208"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08">
            <v>0</v>
          </cell>
          <cell r="AF4208">
            <v>0</v>
          </cell>
          <cell r="AG4208">
            <v>0</v>
          </cell>
          <cell r="AH4208">
            <v>0</v>
          </cell>
          <cell r="AI4208">
            <v>0</v>
          </cell>
          <cell r="AJ4208">
            <v>6</v>
          </cell>
          <cell r="AK4208">
            <v>10</v>
          </cell>
          <cell r="AL4208">
            <v>10</v>
          </cell>
          <cell r="AM4208">
            <v>45</v>
          </cell>
          <cell r="AN4208">
            <v>0</v>
          </cell>
          <cell r="AO4208">
            <v>0</v>
          </cell>
          <cell r="AP4208">
            <v>0</v>
          </cell>
          <cell r="AQ4208">
            <v>0</v>
          </cell>
          <cell r="AR4208">
            <v>0</v>
          </cell>
          <cell r="AS4208">
            <v>0</v>
          </cell>
          <cell r="AT4208" t="str">
            <v>Road side &amp; median strip</v>
          </cell>
          <cell r="AU4208" t="str">
            <v>Transformed</v>
          </cell>
          <cell r="AV4208" t="str">
            <v>Urban &amp; recreation</v>
          </cell>
          <cell r="AW4208" t="str">
            <v>NA</v>
          </cell>
          <cell r="AX4208" t="str">
            <v>Road side &amp; median strip</v>
          </cell>
          <cell r="AY4208" t="str">
            <v>600m2 area sampled</v>
          </cell>
        </row>
        <row r="4209">
          <cell r="A4209" t="str">
            <v>Storz&amp;Tschinkel_2004_42</v>
          </cell>
          <cell r="B4209" t="str">
            <v>Gibb, Heloise</v>
          </cell>
          <cell r="C4209" t="str">
            <v>North America</v>
          </cell>
          <cell r="D4209" t="str">
            <v>U.S.A.</v>
          </cell>
          <cell r="E4209" t="str">
            <v>Alabama</v>
          </cell>
          <cell r="F4209" t="str">
            <v>Marengo</v>
          </cell>
          <cell r="G4209" t="str">
            <v>NA</v>
          </cell>
          <cell r="H4209" t="str">
            <v>Road side</v>
          </cell>
          <cell r="I4209">
            <v>35</v>
          </cell>
          <cell r="J4209">
            <v>32.51</v>
          </cell>
          <cell r="K4209">
            <v>-87.55</v>
          </cell>
          <cell r="L4209" t="str">
            <v>In publication</v>
          </cell>
          <cell r="M4209" t="str">
            <v>NA</v>
          </cell>
          <cell r="N4209" t="str">
            <v>NA</v>
          </cell>
          <cell r="O4209">
            <v>1</v>
          </cell>
          <cell r="P4209">
            <v>0</v>
          </cell>
          <cell r="Q4209">
            <v>1</v>
          </cell>
          <cell r="R4209">
            <v>1</v>
          </cell>
          <cell r="S4209" t="str">
            <v>NA</v>
          </cell>
          <cell r="T4209">
            <v>6</v>
          </cell>
          <cell r="U4209">
            <v>2001</v>
          </cell>
          <cell r="V4209" t="str">
            <v>NA</v>
          </cell>
          <cell r="W4209">
            <v>8</v>
          </cell>
          <cell r="X4209">
            <v>2001</v>
          </cell>
          <cell r="Y4209">
            <v>1</v>
          </cell>
          <cell r="Z4209">
            <v>54</v>
          </cell>
          <cell r="AA4209">
            <v>8</v>
          </cell>
          <cell r="AB4209">
            <v>0</v>
          </cell>
          <cell r="AC4209" t="str">
            <v>Baits</v>
          </cell>
          <cell r="AD4209"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09">
            <v>0</v>
          </cell>
          <cell r="AF4209">
            <v>0</v>
          </cell>
          <cell r="AG4209">
            <v>0</v>
          </cell>
          <cell r="AH4209">
            <v>0</v>
          </cell>
          <cell r="AI4209">
            <v>0</v>
          </cell>
          <cell r="AJ4209">
            <v>6</v>
          </cell>
          <cell r="AK4209">
            <v>10</v>
          </cell>
          <cell r="AL4209">
            <v>10</v>
          </cell>
          <cell r="AM4209">
            <v>45</v>
          </cell>
          <cell r="AN4209">
            <v>0</v>
          </cell>
          <cell r="AO4209">
            <v>0</v>
          </cell>
          <cell r="AP4209">
            <v>0</v>
          </cell>
          <cell r="AQ4209">
            <v>0</v>
          </cell>
          <cell r="AR4209">
            <v>0</v>
          </cell>
          <cell r="AS4209">
            <v>0</v>
          </cell>
          <cell r="AT4209" t="str">
            <v>Road side &amp; median strip</v>
          </cell>
          <cell r="AU4209" t="str">
            <v>Transformed</v>
          </cell>
          <cell r="AV4209" t="str">
            <v>Urban &amp; recreation</v>
          </cell>
          <cell r="AW4209" t="str">
            <v>NA</v>
          </cell>
          <cell r="AX4209" t="str">
            <v>Road side &amp; median strip</v>
          </cell>
          <cell r="AY4209" t="str">
            <v>600m2 area sampled</v>
          </cell>
        </row>
        <row r="4210">
          <cell r="A4210" t="str">
            <v>Storz&amp;Tschinkel_2004_43</v>
          </cell>
          <cell r="B4210" t="str">
            <v>Gibb, Heloise</v>
          </cell>
          <cell r="C4210" t="str">
            <v>North America</v>
          </cell>
          <cell r="D4210" t="str">
            <v>U.S.A.</v>
          </cell>
          <cell r="E4210" t="str">
            <v>Florida</v>
          </cell>
          <cell r="F4210" t="str">
            <v>Gadsden</v>
          </cell>
          <cell r="G4210" t="str">
            <v>NA</v>
          </cell>
          <cell r="H4210" t="str">
            <v>Road side</v>
          </cell>
          <cell r="I4210">
            <v>38</v>
          </cell>
          <cell r="J4210">
            <v>30.54</v>
          </cell>
          <cell r="K4210">
            <v>-84.61</v>
          </cell>
          <cell r="L4210" t="str">
            <v>In publication</v>
          </cell>
          <cell r="M4210" t="str">
            <v>NA</v>
          </cell>
          <cell r="N4210" t="str">
            <v>NA</v>
          </cell>
          <cell r="O4210">
            <v>7</v>
          </cell>
          <cell r="P4210">
            <v>6</v>
          </cell>
          <cell r="Q4210">
            <v>1</v>
          </cell>
          <cell r="R4210">
            <v>1</v>
          </cell>
          <cell r="S4210" t="str">
            <v>NA</v>
          </cell>
          <cell r="T4210">
            <v>6</v>
          </cell>
          <cell r="U4210">
            <v>2001</v>
          </cell>
          <cell r="V4210" t="str">
            <v>NA</v>
          </cell>
          <cell r="W4210">
            <v>8</v>
          </cell>
          <cell r="X4210">
            <v>2001</v>
          </cell>
          <cell r="Y4210">
            <v>1</v>
          </cell>
          <cell r="Z4210">
            <v>54</v>
          </cell>
          <cell r="AA4210">
            <v>8</v>
          </cell>
          <cell r="AB4210">
            <v>0</v>
          </cell>
          <cell r="AC4210" t="str">
            <v>Baits</v>
          </cell>
          <cell r="AD4210"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10">
            <v>0</v>
          </cell>
          <cell r="AF4210">
            <v>0</v>
          </cell>
          <cell r="AG4210">
            <v>0</v>
          </cell>
          <cell r="AH4210">
            <v>0</v>
          </cell>
          <cell r="AI4210">
            <v>0</v>
          </cell>
          <cell r="AJ4210">
            <v>6</v>
          </cell>
          <cell r="AK4210">
            <v>10</v>
          </cell>
          <cell r="AL4210">
            <v>10</v>
          </cell>
          <cell r="AM4210">
            <v>45</v>
          </cell>
          <cell r="AN4210">
            <v>0</v>
          </cell>
          <cell r="AO4210">
            <v>0</v>
          </cell>
          <cell r="AP4210">
            <v>0</v>
          </cell>
          <cell r="AQ4210">
            <v>0</v>
          </cell>
          <cell r="AR4210">
            <v>0</v>
          </cell>
          <cell r="AS4210">
            <v>0</v>
          </cell>
          <cell r="AT4210" t="str">
            <v>Road side &amp; median strip</v>
          </cell>
          <cell r="AU4210" t="str">
            <v>Transformed</v>
          </cell>
          <cell r="AV4210" t="str">
            <v>Urban &amp; recreation</v>
          </cell>
          <cell r="AW4210" t="str">
            <v>NA</v>
          </cell>
          <cell r="AX4210" t="str">
            <v>Road side &amp; median strip</v>
          </cell>
          <cell r="AY4210" t="str">
            <v>600m2 area sampled</v>
          </cell>
        </row>
        <row r="4211">
          <cell r="A4211" t="str">
            <v>Storz&amp;Tschinkel_2004_44</v>
          </cell>
          <cell r="B4211" t="str">
            <v>Gibb, Heloise</v>
          </cell>
          <cell r="C4211" t="str">
            <v>North America</v>
          </cell>
          <cell r="D4211" t="str">
            <v>U.S.A.</v>
          </cell>
          <cell r="E4211" t="str">
            <v>Alabama</v>
          </cell>
          <cell r="F4211" t="str">
            <v>Escambia</v>
          </cell>
          <cell r="G4211" t="str">
            <v>NA</v>
          </cell>
          <cell r="H4211" t="str">
            <v>Road side</v>
          </cell>
          <cell r="I4211">
            <v>40</v>
          </cell>
          <cell r="J4211">
            <v>31.01</v>
          </cell>
          <cell r="K4211">
            <v>-87.18</v>
          </cell>
          <cell r="L4211" t="str">
            <v>In publication</v>
          </cell>
          <cell r="M4211" t="str">
            <v>NA</v>
          </cell>
          <cell r="N4211" t="str">
            <v>NA</v>
          </cell>
          <cell r="O4211">
            <v>1</v>
          </cell>
          <cell r="P4211">
            <v>0</v>
          </cell>
          <cell r="Q4211">
            <v>1</v>
          </cell>
          <cell r="R4211">
            <v>1</v>
          </cell>
          <cell r="S4211" t="str">
            <v>NA</v>
          </cell>
          <cell r="T4211">
            <v>6</v>
          </cell>
          <cell r="U4211">
            <v>2001</v>
          </cell>
          <cell r="V4211" t="str">
            <v>NA</v>
          </cell>
          <cell r="W4211">
            <v>8</v>
          </cell>
          <cell r="X4211">
            <v>2001</v>
          </cell>
          <cell r="Y4211">
            <v>1</v>
          </cell>
          <cell r="Z4211">
            <v>54</v>
          </cell>
          <cell r="AA4211">
            <v>8</v>
          </cell>
          <cell r="AB4211">
            <v>0</v>
          </cell>
          <cell r="AC4211" t="str">
            <v>Baits</v>
          </cell>
          <cell r="AD4211"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11">
            <v>0</v>
          </cell>
          <cell r="AF4211">
            <v>0</v>
          </cell>
          <cell r="AG4211">
            <v>0</v>
          </cell>
          <cell r="AH4211">
            <v>0</v>
          </cell>
          <cell r="AI4211">
            <v>0</v>
          </cell>
          <cell r="AJ4211">
            <v>6</v>
          </cell>
          <cell r="AK4211">
            <v>10</v>
          </cell>
          <cell r="AL4211">
            <v>10</v>
          </cell>
          <cell r="AM4211">
            <v>45</v>
          </cell>
          <cell r="AN4211">
            <v>0</v>
          </cell>
          <cell r="AO4211">
            <v>0</v>
          </cell>
          <cell r="AP4211">
            <v>0</v>
          </cell>
          <cell r="AQ4211">
            <v>0</v>
          </cell>
          <cell r="AR4211">
            <v>0</v>
          </cell>
          <cell r="AS4211">
            <v>0</v>
          </cell>
          <cell r="AT4211" t="str">
            <v>Road side &amp; median strip</v>
          </cell>
          <cell r="AU4211" t="str">
            <v>Transformed</v>
          </cell>
          <cell r="AV4211" t="str">
            <v>Urban &amp; recreation</v>
          </cell>
          <cell r="AW4211" t="str">
            <v>NA</v>
          </cell>
          <cell r="AX4211" t="str">
            <v>Road side &amp; median strip</v>
          </cell>
          <cell r="AY4211" t="str">
            <v>600m2 area sampled</v>
          </cell>
        </row>
        <row r="4212">
          <cell r="A4212" t="str">
            <v>Storz&amp;Tschinkel_2004_45</v>
          </cell>
          <cell r="B4212" t="str">
            <v>Gibb, Heloise</v>
          </cell>
          <cell r="C4212" t="str">
            <v>North America</v>
          </cell>
          <cell r="D4212" t="str">
            <v>U.S.A.</v>
          </cell>
          <cell r="E4212" t="str">
            <v>Florida</v>
          </cell>
          <cell r="F4212" t="str">
            <v>Calhoun</v>
          </cell>
          <cell r="G4212" t="str">
            <v>NA</v>
          </cell>
          <cell r="H4212" t="str">
            <v>Road side</v>
          </cell>
          <cell r="I4212">
            <v>40</v>
          </cell>
          <cell r="J4212">
            <v>30.48</v>
          </cell>
          <cell r="K4212">
            <v>-85.44</v>
          </cell>
          <cell r="L4212" t="str">
            <v>In publication</v>
          </cell>
          <cell r="M4212" t="str">
            <v>NA</v>
          </cell>
          <cell r="N4212" t="str">
            <v>NA</v>
          </cell>
          <cell r="O4212">
            <v>3</v>
          </cell>
          <cell r="P4212">
            <v>2</v>
          </cell>
          <cell r="Q4212">
            <v>1</v>
          </cell>
          <cell r="R4212">
            <v>1</v>
          </cell>
          <cell r="S4212" t="str">
            <v>NA</v>
          </cell>
          <cell r="T4212">
            <v>6</v>
          </cell>
          <cell r="U4212">
            <v>2001</v>
          </cell>
          <cell r="V4212" t="str">
            <v>NA</v>
          </cell>
          <cell r="W4212">
            <v>8</v>
          </cell>
          <cell r="X4212">
            <v>2001</v>
          </cell>
          <cell r="Y4212">
            <v>1</v>
          </cell>
          <cell r="Z4212">
            <v>54</v>
          </cell>
          <cell r="AA4212">
            <v>8</v>
          </cell>
          <cell r="AB4212">
            <v>0</v>
          </cell>
          <cell r="AC4212" t="str">
            <v>Baits</v>
          </cell>
          <cell r="AD4212"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12">
            <v>0</v>
          </cell>
          <cell r="AF4212">
            <v>0</v>
          </cell>
          <cell r="AG4212">
            <v>0</v>
          </cell>
          <cell r="AH4212">
            <v>0</v>
          </cell>
          <cell r="AI4212">
            <v>0</v>
          </cell>
          <cell r="AJ4212">
            <v>6</v>
          </cell>
          <cell r="AK4212">
            <v>10</v>
          </cell>
          <cell r="AL4212">
            <v>10</v>
          </cell>
          <cell r="AM4212">
            <v>45</v>
          </cell>
          <cell r="AN4212">
            <v>0</v>
          </cell>
          <cell r="AO4212">
            <v>0</v>
          </cell>
          <cell r="AP4212">
            <v>0</v>
          </cell>
          <cell r="AQ4212">
            <v>0</v>
          </cell>
          <cell r="AR4212">
            <v>0</v>
          </cell>
          <cell r="AS4212">
            <v>0</v>
          </cell>
          <cell r="AT4212" t="str">
            <v>Road side &amp; median strip</v>
          </cell>
          <cell r="AU4212" t="str">
            <v>Transformed</v>
          </cell>
          <cell r="AV4212" t="str">
            <v>Urban &amp; recreation</v>
          </cell>
          <cell r="AW4212" t="str">
            <v>NA</v>
          </cell>
          <cell r="AX4212" t="str">
            <v>Road side &amp; median strip</v>
          </cell>
          <cell r="AY4212" t="str">
            <v>600m2 area sampled</v>
          </cell>
        </row>
        <row r="4213">
          <cell r="A4213" t="str">
            <v>Storz&amp;Tschinkel_2004_46</v>
          </cell>
          <cell r="B4213" t="str">
            <v>Gibb, Heloise</v>
          </cell>
          <cell r="C4213" t="str">
            <v>North America</v>
          </cell>
          <cell r="D4213" t="str">
            <v>U.S.A.</v>
          </cell>
          <cell r="E4213" t="str">
            <v>Florida</v>
          </cell>
          <cell r="F4213" t="str">
            <v>Madison</v>
          </cell>
          <cell r="G4213" t="str">
            <v>NA</v>
          </cell>
          <cell r="H4213" t="str">
            <v>Road side</v>
          </cell>
          <cell r="I4213">
            <v>42</v>
          </cell>
          <cell r="J4213">
            <v>30.46</v>
          </cell>
          <cell r="K4213">
            <v>-83.46</v>
          </cell>
          <cell r="L4213" t="str">
            <v>In publication</v>
          </cell>
          <cell r="M4213" t="str">
            <v>NA</v>
          </cell>
          <cell r="N4213" t="str">
            <v>NA</v>
          </cell>
          <cell r="O4213">
            <v>4</v>
          </cell>
          <cell r="P4213">
            <v>3</v>
          </cell>
          <cell r="Q4213">
            <v>1</v>
          </cell>
          <cell r="R4213">
            <v>1</v>
          </cell>
          <cell r="S4213" t="str">
            <v>NA</v>
          </cell>
          <cell r="T4213">
            <v>6</v>
          </cell>
          <cell r="U4213">
            <v>2001</v>
          </cell>
          <cell r="V4213" t="str">
            <v>NA</v>
          </cell>
          <cell r="W4213">
            <v>8</v>
          </cell>
          <cell r="X4213">
            <v>2001</v>
          </cell>
          <cell r="Y4213">
            <v>1</v>
          </cell>
          <cell r="Z4213">
            <v>54</v>
          </cell>
          <cell r="AA4213">
            <v>8</v>
          </cell>
          <cell r="AB4213">
            <v>0</v>
          </cell>
          <cell r="AC4213" t="str">
            <v>Baits</v>
          </cell>
          <cell r="AD4213"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13">
            <v>0</v>
          </cell>
          <cell r="AF4213">
            <v>0</v>
          </cell>
          <cell r="AG4213">
            <v>0</v>
          </cell>
          <cell r="AH4213">
            <v>0</v>
          </cell>
          <cell r="AI4213">
            <v>0</v>
          </cell>
          <cell r="AJ4213">
            <v>6</v>
          </cell>
          <cell r="AK4213">
            <v>10</v>
          </cell>
          <cell r="AL4213">
            <v>10</v>
          </cell>
          <cell r="AM4213">
            <v>45</v>
          </cell>
          <cell r="AN4213">
            <v>0</v>
          </cell>
          <cell r="AO4213">
            <v>0</v>
          </cell>
          <cell r="AP4213">
            <v>0</v>
          </cell>
          <cell r="AQ4213">
            <v>0</v>
          </cell>
          <cell r="AR4213">
            <v>0</v>
          </cell>
          <cell r="AS4213">
            <v>0</v>
          </cell>
          <cell r="AT4213" t="str">
            <v>Road side &amp; median strip</v>
          </cell>
          <cell r="AU4213" t="str">
            <v>Transformed</v>
          </cell>
          <cell r="AV4213" t="str">
            <v>Urban &amp; recreation</v>
          </cell>
          <cell r="AW4213" t="str">
            <v>NA</v>
          </cell>
          <cell r="AX4213" t="str">
            <v>Road side &amp; median strip</v>
          </cell>
          <cell r="AY4213" t="str">
            <v>600m2 area sampled</v>
          </cell>
        </row>
        <row r="4214">
          <cell r="A4214" t="str">
            <v>Storz&amp;Tschinkel_2004_47</v>
          </cell>
          <cell r="B4214" t="str">
            <v>Gibb, Heloise</v>
          </cell>
          <cell r="C4214" t="str">
            <v>North America</v>
          </cell>
          <cell r="D4214" t="str">
            <v>U.S.A.</v>
          </cell>
          <cell r="E4214" t="str">
            <v>Alabama</v>
          </cell>
          <cell r="F4214" t="str">
            <v>Escambia</v>
          </cell>
          <cell r="G4214" t="str">
            <v>NA</v>
          </cell>
          <cell r="H4214" t="str">
            <v>Road side</v>
          </cell>
          <cell r="I4214">
            <v>48</v>
          </cell>
          <cell r="J4214">
            <v>31.07</v>
          </cell>
          <cell r="K4214">
            <v>-87.28</v>
          </cell>
          <cell r="L4214" t="str">
            <v>In publication</v>
          </cell>
          <cell r="M4214" t="str">
            <v>NA</v>
          </cell>
          <cell r="N4214" t="str">
            <v>NA</v>
          </cell>
          <cell r="O4214">
            <v>2</v>
          </cell>
          <cell r="P4214">
            <v>1</v>
          </cell>
          <cell r="Q4214">
            <v>1</v>
          </cell>
          <cell r="R4214">
            <v>1</v>
          </cell>
          <cell r="S4214" t="str">
            <v>NA</v>
          </cell>
          <cell r="T4214">
            <v>6</v>
          </cell>
          <cell r="U4214">
            <v>2001</v>
          </cell>
          <cell r="V4214" t="str">
            <v>NA</v>
          </cell>
          <cell r="W4214">
            <v>8</v>
          </cell>
          <cell r="X4214">
            <v>2001</v>
          </cell>
          <cell r="Y4214">
            <v>1</v>
          </cell>
          <cell r="Z4214">
            <v>54</v>
          </cell>
          <cell r="AA4214">
            <v>8</v>
          </cell>
          <cell r="AB4214">
            <v>0</v>
          </cell>
          <cell r="AC4214" t="str">
            <v>Baits</v>
          </cell>
          <cell r="AD4214"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14">
            <v>0</v>
          </cell>
          <cell r="AF4214">
            <v>0</v>
          </cell>
          <cell r="AG4214">
            <v>0</v>
          </cell>
          <cell r="AH4214">
            <v>0</v>
          </cell>
          <cell r="AI4214">
            <v>0</v>
          </cell>
          <cell r="AJ4214">
            <v>6</v>
          </cell>
          <cell r="AK4214">
            <v>10</v>
          </cell>
          <cell r="AL4214">
            <v>10</v>
          </cell>
          <cell r="AM4214">
            <v>45</v>
          </cell>
          <cell r="AN4214">
            <v>0</v>
          </cell>
          <cell r="AO4214">
            <v>0</v>
          </cell>
          <cell r="AP4214">
            <v>0</v>
          </cell>
          <cell r="AQ4214">
            <v>0</v>
          </cell>
          <cell r="AR4214">
            <v>0</v>
          </cell>
          <cell r="AS4214">
            <v>0</v>
          </cell>
          <cell r="AT4214" t="str">
            <v>Road side &amp; median strip</v>
          </cell>
          <cell r="AU4214" t="str">
            <v>Transformed</v>
          </cell>
          <cell r="AV4214" t="str">
            <v>Urban &amp; recreation</v>
          </cell>
          <cell r="AW4214" t="str">
            <v>NA</v>
          </cell>
          <cell r="AX4214" t="str">
            <v>Road side &amp; median strip</v>
          </cell>
          <cell r="AY4214" t="str">
            <v>600m2 area sampled</v>
          </cell>
        </row>
        <row r="4215">
          <cell r="A4215" t="str">
            <v>Storz&amp;Tschinkel_2004_48</v>
          </cell>
          <cell r="B4215" t="str">
            <v>Gibb, Heloise</v>
          </cell>
          <cell r="C4215" t="str">
            <v>North America</v>
          </cell>
          <cell r="D4215" t="str">
            <v>U.S.A.</v>
          </cell>
          <cell r="E4215" t="str">
            <v>Alabama</v>
          </cell>
          <cell r="F4215" t="str">
            <v>Geneva</v>
          </cell>
          <cell r="G4215" t="str">
            <v>NA</v>
          </cell>
          <cell r="H4215" t="str">
            <v>Road side</v>
          </cell>
          <cell r="I4215">
            <v>52</v>
          </cell>
          <cell r="J4215">
            <v>31.07</v>
          </cell>
          <cell r="K4215">
            <v>-86.06</v>
          </cell>
          <cell r="L4215" t="str">
            <v>In publication</v>
          </cell>
          <cell r="M4215" t="str">
            <v>NA</v>
          </cell>
          <cell r="N4215" t="str">
            <v>NA</v>
          </cell>
          <cell r="O4215">
            <v>1</v>
          </cell>
          <cell r="P4215">
            <v>0</v>
          </cell>
          <cell r="Q4215">
            <v>1</v>
          </cell>
          <cell r="R4215">
            <v>1</v>
          </cell>
          <cell r="S4215" t="str">
            <v>NA</v>
          </cell>
          <cell r="T4215">
            <v>6</v>
          </cell>
          <cell r="U4215">
            <v>2001</v>
          </cell>
          <cell r="V4215" t="str">
            <v>NA</v>
          </cell>
          <cell r="W4215">
            <v>8</v>
          </cell>
          <cell r="X4215">
            <v>2001</v>
          </cell>
          <cell r="Y4215">
            <v>1</v>
          </cell>
          <cell r="Z4215">
            <v>54</v>
          </cell>
          <cell r="AA4215">
            <v>8</v>
          </cell>
          <cell r="AB4215">
            <v>0</v>
          </cell>
          <cell r="AC4215" t="str">
            <v>Baits</v>
          </cell>
          <cell r="AD4215"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15">
            <v>0</v>
          </cell>
          <cell r="AF4215">
            <v>0</v>
          </cell>
          <cell r="AG4215">
            <v>0</v>
          </cell>
          <cell r="AH4215">
            <v>0</v>
          </cell>
          <cell r="AI4215">
            <v>0</v>
          </cell>
          <cell r="AJ4215">
            <v>6</v>
          </cell>
          <cell r="AK4215">
            <v>10</v>
          </cell>
          <cell r="AL4215">
            <v>10</v>
          </cell>
          <cell r="AM4215">
            <v>45</v>
          </cell>
          <cell r="AN4215">
            <v>0</v>
          </cell>
          <cell r="AO4215">
            <v>0</v>
          </cell>
          <cell r="AP4215">
            <v>0</v>
          </cell>
          <cell r="AQ4215">
            <v>0</v>
          </cell>
          <cell r="AR4215">
            <v>0</v>
          </cell>
          <cell r="AS4215">
            <v>0</v>
          </cell>
          <cell r="AT4215" t="str">
            <v>Road side &amp; median strip</v>
          </cell>
          <cell r="AU4215" t="str">
            <v>Transformed</v>
          </cell>
          <cell r="AV4215" t="str">
            <v>Urban &amp; recreation</v>
          </cell>
          <cell r="AW4215" t="str">
            <v>NA</v>
          </cell>
          <cell r="AX4215" t="str">
            <v>Road side &amp; median strip</v>
          </cell>
          <cell r="AY4215" t="str">
            <v>600m2 area sampled</v>
          </cell>
        </row>
        <row r="4216">
          <cell r="A4216" t="str">
            <v>Storz&amp;Tschinkel_2004_49</v>
          </cell>
          <cell r="B4216" t="str">
            <v>Gibb, Heloise</v>
          </cell>
          <cell r="C4216" t="str">
            <v>North America</v>
          </cell>
          <cell r="D4216" t="str">
            <v>U.S.A.</v>
          </cell>
          <cell r="E4216" t="str">
            <v>Alabama</v>
          </cell>
          <cell r="F4216" t="str">
            <v>Geneva</v>
          </cell>
          <cell r="G4216" t="str">
            <v>NA</v>
          </cell>
          <cell r="H4216" t="str">
            <v>Road side</v>
          </cell>
          <cell r="I4216">
            <v>52</v>
          </cell>
          <cell r="J4216">
            <v>31.07</v>
          </cell>
          <cell r="K4216">
            <v>-86.06</v>
          </cell>
          <cell r="L4216" t="str">
            <v>In publication</v>
          </cell>
          <cell r="M4216" t="str">
            <v>NA</v>
          </cell>
          <cell r="N4216" t="str">
            <v>NA</v>
          </cell>
          <cell r="O4216">
            <v>3</v>
          </cell>
          <cell r="P4216">
            <v>2</v>
          </cell>
          <cell r="Q4216">
            <v>1</v>
          </cell>
          <cell r="R4216">
            <v>1</v>
          </cell>
          <cell r="S4216" t="str">
            <v>NA</v>
          </cell>
          <cell r="T4216">
            <v>6</v>
          </cell>
          <cell r="U4216">
            <v>2001</v>
          </cell>
          <cell r="V4216" t="str">
            <v>NA</v>
          </cell>
          <cell r="W4216">
            <v>8</v>
          </cell>
          <cell r="X4216">
            <v>2001</v>
          </cell>
          <cell r="Y4216">
            <v>1</v>
          </cell>
          <cell r="Z4216">
            <v>54</v>
          </cell>
          <cell r="AA4216">
            <v>8</v>
          </cell>
          <cell r="AB4216">
            <v>0</v>
          </cell>
          <cell r="AC4216" t="str">
            <v>Baits</v>
          </cell>
          <cell r="AD4216"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16">
            <v>0</v>
          </cell>
          <cell r="AF4216">
            <v>0</v>
          </cell>
          <cell r="AG4216">
            <v>0</v>
          </cell>
          <cell r="AH4216">
            <v>0</v>
          </cell>
          <cell r="AI4216">
            <v>0</v>
          </cell>
          <cell r="AJ4216">
            <v>6</v>
          </cell>
          <cell r="AK4216">
            <v>10</v>
          </cell>
          <cell r="AL4216">
            <v>10</v>
          </cell>
          <cell r="AM4216">
            <v>45</v>
          </cell>
          <cell r="AN4216">
            <v>0</v>
          </cell>
          <cell r="AO4216">
            <v>0</v>
          </cell>
          <cell r="AP4216">
            <v>0</v>
          </cell>
          <cell r="AQ4216">
            <v>0</v>
          </cell>
          <cell r="AR4216">
            <v>0</v>
          </cell>
          <cell r="AS4216">
            <v>0</v>
          </cell>
          <cell r="AT4216" t="str">
            <v>Road side &amp; median strip</v>
          </cell>
          <cell r="AU4216" t="str">
            <v>Transformed</v>
          </cell>
          <cell r="AV4216" t="str">
            <v>Urban &amp; recreation</v>
          </cell>
          <cell r="AW4216" t="str">
            <v>NA</v>
          </cell>
          <cell r="AX4216" t="str">
            <v>Road side &amp; median strip</v>
          </cell>
          <cell r="AY4216" t="str">
            <v>600m2 area sampled</v>
          </cell>
        </row>
        <row r="4217">
          <cell r="A4217" t="str">
            <v>Storz&amp;Tschinkel_2004_50</v>
          </cell>
          <cell r="B4217" t="str">
            <v>Gibb, Heloise</v>
          </cell>
          <cell r="C4217" t="str">
            <v>North America</v>
          </cell>
          <cell r="D4217" t="str">
            <v>U.S.A.</v>
          </cell>
          <cell r="E4217" t="str">
            <v>Mississippi</v>
          </cell>
          <cell r="F4217" t="str">
            <v>Wilkinson</v>
          </cell>
          <cell r="G4217" t="str">
            <v>NA</v>
          </cell>
          <cell r="H4217" t="str">
            <v>Road side</v>
          </cell>
          <cell r="I4217">
            <v>57</v>
          </cell>
          <cell r="J4217">
            <v>31.22</v>
          </cell>
          <cell r="K4217">
            <v>-91.24</v>
          </cell>
          <cell r="L4217" t="str">
            <v>In publication</v>
          </cell>
          <cell r="M4217" t="str">
            <v>NA</v>
          </cell>
          <cell r="N4217" t="str">
            <v>NA</v>
          </cell>
          <cell r="O4217">
            <v>1</v>
          </cell>
          <cell r="P4217">
            <v>0</v>
          </cell>
          <cell r="Q4217">
            <v>1</v>
          </cell>
          <cell r="R4217">
            <v>1</v>
          </cell>
          <cell r="S4217" t="str">
            <v>NA</v>
          </cell>
          <cell r="T4217">
            <v>6</v>
          </cell>
          <cell r="U4217">
            <v>2001</v>
          </cell>
          <cell r="V4217" t="str">
            <v>NA</v>
          </cell>
          <cell r="W4217">
            <v>8</v>
          </cell>
          <cell r="X4217">
            <v>2001</v>
          </cell>
          <cell r="Y4217">
            <v>1</v>
          </cell>
          <cell r="Z4217">
            <v>54</v>
          </cell>
          <cell r="AA4217">
            <v>8</v>
          </cell>
          <cell r="AB4217">
            <v>0</v>
          </cell>
          <cell r="AC4217" t="str">
            <v>Baits</v>
          </cell>
          <cell r="AD4217"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17">
            <v>0</v>
          </cell>
          <cell r="AF4217">
            <v>0</v>
          </cell>
          <cell r="AG4217">
            <v>0</v>
          </cell>
          <cell r="AH4217">
            <v>0</v>
          </cell>
          <cell r="AI4217">
            <v>0</v>
          </cell>
          <cell r="AJ4217">
            <v>6</v>
          </cell>
          <cell r="AK4217">
            <v>10</v>
          </cell>
          <cell r="AL4217">
            <v>10</v>
          </cell>
          <cell r="AM4217">
            <v>45</v>
          </cell>
          <cell r="AN4217">
            <v>0</v>
          </cell>
          <cell r="AO4217">
            <v>0</v>
          </cell>
          <cell r="AP4217">
            <v>0</v>
          </cell>
          <cell r="AQ4217">
            <v>0</v>
          </cell>
          <cell r="AR4217">
            <v>0</v>
          </cell>
          <cell r="AS4217">
            <v>0</v>
          </cell>
          <cell r="AT4217" t="str">
            <v>Road side &amp; median strip</v>
          </cell>
          <cell r="AU4217" t="str">
            <v>Transformed</v>
          </cell>
          <cell r="AV4217" t="str">
            <v>Urban &amp; recreation</v>
          </cell>
          <cell r="AW4217" t="str">
            <v>NA</v>
          </cell>
          <cell r="AX4217" t="str">
            <v>Road side &amp; median strip</v>
          </cell>
          <cell r="AY4217" t="str">
            <v>600m2 area sampled</v>
          </cell>
        </row>
        <row r="4218">
          <cell r="A4218" t="str">
            <v>Storz&amp;Tschinkel_2004_51</v>
          </cell>
          <cell r="B4218" t="str">
            <v>Gibb, Heloise</v>
          </cell>
          <cell r="C4218" t="str">
            <v>North America</v>
          </cell>
          <cell r="D4218" t="str">
            <v>U.S.A.</v>
          </cell>
          <cell r="E4218" t="str">
            <v>Alabama</v>
          </cell>
          <cell r="F4218" t="str">
            <v>Covington</v>
          </cell>
          <cell r="G4218" t="str">
            <v>NA</v>
          </cell>
          <cell r="H4218" t="str">
            <v>Road side</v>
          </cell>
          <cell r="I4218">
            <v>59</v>
          </cell>
          <cell r="J4218">
            <v>31.07</v>
          </cell>
          <cell r="K4218">
            <v>-86.27</v>
          </cell>
          <cell r="L4218" t="str">
            <v>In publication</v>
          </cell>
          <cell r="M4218" t="str">
            <v>NA</v>
          </cell>
          <cell r="N4218" t="str">
            <v>NA</v>
          </cell>
          <cell r="O4218">
            <v>3</v>
          </cell>
          <cell r="P4218">
            <v>2</v>
          </cell>
          <cell r="Q4218">
            <v>1</v>
          </cell>
          <cell r="R4218">
            <v>1</v>
          </cell>
          <cell r="S4218" t="str">
            <v>NA</v>
          </cell>
          <cell r="T4218">
            <v>6</v>
          </cell>
          <cell r="U4218">
            <v>2001</v>
          </cell>
          <cell r="V4218" t="str">
            <v>NA</v>
          </cell>
          <cell r="W4218">
            <v>8</v>
          </cell>
          <cell r="X4218">
            <v>2001</v>
          </cell>
          <cell r="Y4218">
            <v>1</v>
          </cell>
          <cell r="Z4218">
            <v>54</v>
          </cell>
          <cell r="AA4218">
            <v>8</v>
          </cell>
          <cell r="AB4218">
            <v>0</v>
          </cell>
          <cell r="AC4218" t="str">
            <v>Baits</v>
          </cell>
          <cell r="AD4218"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18">
            <v>0</v>
          </cell>
          <cell r="AF4218">
            <v>0</v>
          </cell>
          <cell r="AG4218">
            <v>0</v>
          </cell>
          <cell r="AH4218">
            <v>0</v>
          </cell>
          <cell r="AI4218">
            <v>0</v>
          </cell>
          <cell r="AJ4218">
            <v>6</v>
          </cell>
          <cell r="AK4218">
            <v>10</v>
          </cell>
          <cell r="AL4218">
            <v>10</v>
          </cell>
          <cell r="AM4218">
            <v>45</v>
          </cell>
          <cell r="AN4218">
            <v>0</v>
          </cell>
          <cell r="AO4218">
            <v>0</v>
          </cell>
          <cell r="AP4218">
            <v>0</v>
          </cell>
          <cell r="AQ4218">
            <v>0</v>
          </cell>
          <cell r="AR4218">
            <v>0</v>
          </cell>
          <cell r="AS4218">
            <v>0</v>
          </cell>
          <cell r="AT4218" t="str">
            <v>Road side &amp; median strip</v>
          </cell>
          <cell r="AU4218" t="str">
            <v>Transformed</v>
          </cell>
          <cell r="AV4218" t="str">
            <v>Urban &amp; recreation</v>
          </cell>
          <cell r="AW4218" t="str">
            <v>NA</v>
          </cell>
          <cell r="AX4218" t="str">
            <v>Road side &amp; median strip</v>
          </cell>
          <cell r="AY4218" t="str">
            <v>600m2 area sampled</v>
          </cell>
        </row>
        <row r="4219">
          <cell r="A4219" t="str">
            <v>Storz&amp;Tschinkel_2004_52</v>
          </cell>
          <cell r="B4219" t="str">
            <v>Gibb, Heloise</v>
          </cell>
          <cell r="C4219" t="str">
            <v>North America</v>
          </cell>
          <cell r="D4219" t="str">
            <v>U.S.A.</v>
          </cell>
          <cell r="E4219" t="str">
            <v>Mississippi</v>
          </cell>
          <cell r="F4219" t="str">
            <v>Clarke</v>
          </cell>
          <cell r="G4219" t="str">
            <v>NA</v>
          </cell>
          <cell r="H4219" t="str">
            <v>Road side</v>
          </cell>
          <cell r="I4219">
            <v>65</v>
          </cell>
          <cell r="J4219">
            <v>32.04</v>
          </cell>
          <cell r="K4219">
            <v>-88.73</v>
          </cell>
          <cell r="L4219" t="str">
            <v>In publication</v>
          </cell>
          <cell r="M4219" t="str">
            <v>NA</v>
          </cell>
          <cell r="N4219" t="str">
            <v>NA</v>
          </cell>
          <cell r="O4219">
            <v>1</v>
          </cell>
          <cell r="P4219">
            <v>0</v>
          </cell>
          <cell r="Q4219">
            <v>1</v>
          </cell>
          <cell r="R4219">
            <v>1</v>
          </cell>
          <cell r="S4219" t="str">
            <v>NA</v>
          </cell>
          <cell r="T4219">
            <v>6</v>
          </cell>
          <cell r="U4219">
            <v>2001</v>
          </cell>
          <cell r="V4219" t="str">
            <v>NA</v>
          </cell>
          <cell r="W4219">
            <v>8</v>
          </cell>
          <cell r="X4219">
            <v>2001</v>
          </cell>
          <cell r="Y4219">
            <v>1</v>
          </cell>
          <cell r="Z4219">
            <v>54</v>
          </cell>
          <cell r="AA4219">
            <v>8</v>
          </cell>
          <cell r="AB4219">
            <v>0</v>
          </cell>
          <cell r="AC4219" t="str">
            <v>Baits</v>
          </cell>
          <cell r="AD4219"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19">
            <v>0</v>
          </cell>
          <cell r="AF4219">
            <v>0</v>
          </cell>
          <cell r="AG4219">
            <v>0</v>
          </cell>
          <cell r="AH4219">
            <v>0</v>
          </cell>
          <cell r="AI4219">
            <v>0</v>
          </cell>
          <cell r="AJ4219">
            <v>6</v>
          </cell>
          <cell r="AK4219">
            <v>10</v>
          </cell>
          <cell r="AL4219">
            <v>10</v>
          </cell>
          <cell r="AM4219">
            <v>45</v>
          </cell>
          <cell r="AN4219">
            <v>0</v>
          </cell>
          <cell r="AO4219">
            <v>0</v>
          </cell>
          <cell r="AP4219">
            <v>0</v>
          </cell>
          <cell r="AQ4219">
            <v>0</v>
          </cell>
          <cell r="AR4219">
            <v>0</v>
          </cell>
          <cell r="AS4219">
            <v>0</v>
          </cell>
          <cell r="AT4219" t="str">
            <v>Road side &amp; median strip</v>
          </cell>
          <cell r="AU4219" t="str">
            <v>Transformed</v>
          </cell>
          <cell r="AV4219" t="str">
            <v>Urban &amp; recreation</v>
          </cell>
          <cell r="AW4219" t="str">
            <v>NA</v>
          </cell>
          <cell r="AX4219" t="str">
            <v>Road side &amp; median strip</v>
          </cell>
          <cell r="AY4219" t="str">
            <v>600m2 area sampled</v>
          </cell>
        </row>
        <row r="4220">
          <cell r="A4220" t="str">
            <v>Storz&amp;Tschinkel_2004_53</v>
          </cell>
          <cell r="B4220" t="str">
            <v>Gibb, Heloise</v>
          </cell>
          <cell r="C4220" t="str">
            <v>North America</v>
          </cell>
          <cell r="D4220" t="str">
            <v>U.S.A.</v>
          </cell>
          <cell r="E4220" t="str">
            <v>Mississippi</v>
          </cell>
          <cell r="F4220" t="str">
            <v>Pike</v>
          </cell>
          <cell r="G4220" t="str">
            <v>NA</v>
          </cell>
          <cell r="H4220" t="str">
            <v>Road side</v>
          </cell>
          <cell r="I4220">
            <v>70</v>
          </cell>
          <cell r="J4220">
            <v>31.2</v>
          </cell>
          <cell r="K4220">
            <v>-90.28</v>
          </cell>
          <cell r="L4220" t="str">
            <v>In publication</v>
          </cell>
          <cell r="M4220" t="str">
            <v>NA</v>
          </cell>
          <cell r="N4220" t="str">
            <v>NA</v>
          </cell>
          <cell r="O4220">
            <v>4</v>
          </cell>
          <cell r="P4220">
            <v>3</v>
          </cell>
          <cell r="Q4220">
            <v>1</v>
          </cell>
          <cell r="R4220">
            <v>1</v>
          </cell>
          <cell r="S4220" t="str">
            <v>NA</v>
          </cell>
          <cell r="T4220">
            <v>6</v>
          </cell>
          <cell r="U4220">
            <v>2001</v>
          </cell>
          <cell r="V4220" t="str">
            <v>NA</v>
          </cell>
          <cell r="W4220">
            <v>8</v>
          </cell>
          <cell r="X4220">
            <v>2001</v>
          </cell>
          <cell r="Y4220">
            <v>1</v>
          </cell>
          <cell r="Z4220">
            <v>54</v>
          </cell>
          <cell r="AA4220">
            <v>8</v>
          </cell>
          <cell r="AB4220">
            <v>0</v>
          </cell>
          <cell r="AC4220" t="str">
            <v>Baits</v>
          </cell>
          <cell r="AD4220"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20">
            <v>0</v>
          </cell>
          <cell r="AF4220">
            <v>0</v>
          </cell>
          <cell r="AG4220">
            <v>0</v>
          </cell>
          <cell r="AH4220">
            <v>0</v>
          </cell>
          <cell r="AI4220">
            <v>0</v>
          </cell>
          <cell r="AJ4220">
            <v>6</v>
          </cell>
          <cell r="AK4220">
            <v>10</v>
          </cell>
          <cell r="AL4220">
            <v>10</v>
          </cell>
          <cell r="AM4220">
            <v>45</v>
          </cell>
          <cell r="AN4220">
            <v>0</v>
          </cell>
          <cell r="AO4220">
            <v>0</v>
          </cell>
          <cell r="AP4220">
            <v>0</v>
          </cell>
          <cell r="AQ4220">
            <v>0</v>
          </cell>
          <cell r="AR4220">
            <v>0</v>
          </cell>
          <cell r="AS4220">
            <v>0</v>
          </cell>
          <cell r="AT4220" t="str">
            <v>Road side &amp; median strip</v>
          </cell>
          <cell r="AU4220" t="str">
            <v>Transformed</v>
          </cell>
          <cell r="AV4220" t="str">
            <v>Urban &amp; recreation</v>
          </cell>
          <cell r="AW4220" t="str">
            <v>NA</v>
          </cell>
          <cell r="AX4220" t="str">
            <v>Road side &amp; median strip</v>
          </cell>
          <cell r="AY4220" t="str">
            <v>600m2 area sampled</v>
          </cell>
        </row>
        <row r="4221">
          <cell r="A4221" t="str">
            <v>Storz&amp;Tschinkel_2004_54</v>
          </cell>
          <cell r="B4221" t="str">
            <v>Gibb, Heloise</v>
          </cell>
          <cell r="C4221" t="str">
            <v>North America</v>
          </cell>
          <cell r="D4221" t="str">
            <v>U.S.A.</v>
          </cell>
          <cell r="E4221" t="str">
            <v>Mississippi</v>
          </cell>
          <cell r="F4221" t="str">
            <v>Simpson</v>
          </cell>
          <cell r="G4221" t="str">
            <v>NA</v>
          </cell>
          <cell r="H4221" t="str">
            <v>Road side</v>
          </cell>
          <cell r="I4221">
            <v>73</v>
          </cell>
          <cell r="J4221">
            <v>31.9</v>
          </cell>
          <cell r="K4221">
            <v>-89.85</v>
          </cell>
          <cell r="L4221" t="str">
            <v>In publication</v>
          </cell>
          <cell r="M4221" t="str">
            <v>NA</v>
          </cell>
          <cell r="N4221" t="str">
            <v>NA</v>
          </cell>
          <cell r="O4221">
            <v>3</v>
          </cell>
          <cell r="P4221">
            <v>2</v>
          </cell>
          <cell r="Q4221">
            <v>1</v>
          </cell>
          <cell r="R4221">
            <v>1</v>
          </cell>
          <cell r="S4221" t="str">
            <v>NA</v>
          </cell>
          <cell r="T4221">
            <v>6</v>
          </cell>
          <cell r="U4221">
            <v>2001</v>
          </cell>
          <cell r="V4221" t="str">
            <v>NA</v>
          </cell>
          <cell r="W4221">
            <v>8</v>
          </cell>
          <cell r="X4221">
            <v>2001</v>
          </cell>
          <cell r="Y4221">
            <v>1</v>
          </cell>
          <cell r="Z4221">
            <v>54</v>
          </cell>
          <cell r="AA4221">
            <v>8</v>
          </cell>
          <cell r="AB4221">
            <v>0</v>
          </cell>
          <cell r="AC4221" t="str">
            <v>Baits</v>
          </cell>
          <cell r="AD4221"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21">
            <v>0</v>
          </cell>
          <cell r="AF4221">
            <v>0</v>
          </cell>
          <cell r="AG4221">
            <v>0</v>
          </cell>
          <cell r="AH4221">
            <v>0</v>
          </cell>
          <cell r="AI4221">
            <v>0</v>
          </cell>
          <cell r="AJ4221">
            <v>6</v>
          </cell>
          <cell r="AK4221">
            <v>10</v>
          </cell>
          <cell r="AL4221">
            <v>10</v>
          </cell>
          <cell r="AM4221">
            <v>45</v>
          </cell>
          <cell r="AN4221">
            <v>0</v>
          </cell>
          <cell r="AO4221">
            <v>0</v>
          </cell>
          <cell r="AP4221">
            <v>0</v>
          </cell>
          <cell r="AQ4221">
            <v>0</v>
          </cell>
          <cell r="AR4221">
            <v>0</v>
          </cell>
          <cell r="AS4221">
            <v>0</v>
          </cell>
          <cell r="AT4221" t="str">
            <v>Road side &amp; median strip</v>
          </cell>
          <cell r="AU4221" t="str">
            <v>Transformed</v>
          </cell>
          <cell r="AV4221" t="str">
            <v>Urban &amp; recreation</v>
          </cell>
          <cell r="AW4221" t="str">
            <v>NA</v>
          </cell>
          <cell r="AX4221" t="str">
            <v>Road side &amp; median strip</v>
          </cell>
          <cell r="AY4221" t="str">
            <v>600m2 area sampled</v>
          </cell>
        </row>
        <row r="4222">
          <cell r="A4222" t="str">
            <v>Storz&amp;Tschinkel_2004_55</v>
          </cell>
          <cell r="B4222" t="str">
            <v>Gibb, Heloise</v>
          </cell>
          <cell r="C4222" t="str">
            <v>North America</v>
          </cell>
          <cell r="D4222" t="str">
            <v>U.S.A.</v>
          </cell>
          <cell r="E4222" t="str">
            <v>Alabama</v>
          </cell>
          <cell r="F4222" t="str">
            <v>Clarke</v>
          </cell>
          <cell r="G4222" t="str">
            <v>NA</v>
          </cell>
          <cell r="H4222" t="str">
            <v>Road side</v>
          </cell>
          <cell r="I4222">
            <v>156</v>
          </cell>
          <cell r="J4222">
            <v>33.909999999999997</v>
          </cell>
          <cell r="K4222">
            <v>-87.58</v>
          </cell>
          <cell r="L4222" t="str">
            <v>In publication</v>
          </cell>
          <cell r="M4222" t="str">
            <v>NA</v>
          </cell>
          <cell r="N4222" t="str">
            <v>NA</v>
          </cell>
          <cell r="O4222">
            <v>3</v>
          </cell>
          <cell r="P4222">
            <v>1</v>
          </cell>
          <cell r="Q4222">
            <v>2</v>
          </cell>
          <cell r="R4222">
            <v>1</v>
          </cell>
          <cell r="S4222" t="str">
            <v>NA</v>
          </cell>
          <cell r="T4222">
            <v>6</v>
          </cell>
          <cell r="U4222">
            <v>2001</v>
          </cell>
          <cell r="V4222" t="str">
            <v>NA</v>
          </cell>
          <cell r="W4222">
            <v>8</v>
          </cell>
          <cell r="X4222">
            <v>2001</v>
          </cell>
          <cell r="Y4222">
            <v>1</v>
          </cell>
          <cell r="Z4222">
            <v>54</v>
          </cell>
          <cell r="AA4222">
            <v>8</v>
          </cell>
          <cell r="AB4222">
            <v>0</v>
          </cell>
          <cell r="AC4222" t="str">
            <v>Baits</v>
          </cell>
          <cell r="AD4222" t="str">
            <v>Bait traps were used at each site to collect ground-foraging ants. In order to attract and collect a wide array of ant species, we used two bait types placed inside individual glass test tubes—oilrich carbohydrate (shortbread cookie crumbs) and protein (hot dog pieces)—and three collection times (15, 30, and 45 min). The use of cookie crumbs may allow less-dominant species to remain at baits with dominant species, and the use of time intervals may allow collection of both quick recruiters and those that are slower to recruit but may eventually dominate the bait (Bestelmeyer et al. 2000). At each site 60 baits were arranged linearly into groups of six (three carbohydrate and three protein) such that each group was placed 10 m from the next; baits within each group were arranged hexagonally with 1m spacing. Two previously designated baits from each group (one carbohydrate and one protein) were collected at each of the three collection times.</v>
          </cell>
          <cell r="AE4222">
            <v>0</v>
          </cell>
          <cell r="AF4222">
            <v>0</v>
          </cell>
          <cell r="AG4222">
            <v>0</v>
          </cell>
          <cell r="AH4222">
            <v>0</v>
          </cell>
          <cell r="AI4222">
            <v>0</v>
          </cell>
          <cell r="AJ4222">
            <v>6</v>
          </cell>
          <cell r="AK4222">
            <v>10</v>
          </cell>
          <cell r="AL4222">
            <v>10</v>
          </cell>
          <cell r="AM4222">
            <v>45</v>
          </cell>
          <cell r="AN4222">
            <v>0</v>
          </cell>
          <cell r="AO4222">
            <v>0</v>
          </cell>
          <cell r="AP4222">
            <v>0</v>
          </cell>
          <cell r="AQ4222">
            <v>0</v>
          </cell>
          <cell r="AR4222">
            <v>0</v>
          </cell>
          <cell r="AS4222">
            <v>0</v>
          </cell>
          <cell r="AT4222" t="str">
            <v>Road side &amp; median strip</v>
          </cell>
          <cell r="AU4222" t="str">
            <v>Transformed</v>
          </cell>
          <cell r="AV4222" t="str">
            <v>Urban &amp; recreation</v>
          </cell>
          <cell r="AW4222" t="str">
            <v>NA</v>
          </cell>
          <cell r="AX4222" t="str">
            <v>Road side &amp; median strip</v>
          </cell>
          <cell r="AY4222" t="str">
            <v>600m2 area sampled</v>
          </cell>
        </row>
        <row r="4223">
          <cell r="A4223" t="str">
            <v>Suarez_etal_1998_01</v>
          </cell>
          <cell r="B4223" t="str">
            <v>Gibb, Heloise</v>
          </cell>
          <cell r="C4223" t="str">
            <v>North America</v>
          </cell>
          <cell r="D4223" t="str">
            <v>U.S.A.</v>
          </cell>
          <cell r="E4223" t="str">
            <v>California</v>
          </cell>
          <cell r="F4223" t="str">
            <v>San Diego Co.</v>
          </cell>
          <cell r="G4223" t="str">
            <v>32nd St.</v>
          </cell>
          <cell r="H4223" t="str">
            <v>chemise chaparral</v>
          </cell>
          <cell r="I4223">
            <v>38</v>
          </cell>
          <cell r="J4223">
            <v>32.72</v>
          </cell>
          <cell r="K4223">
            <v>-117.12</v>
          </cell>
          <cell r="L4223" t="str">
            <v>In publication</v>
          </cell>
          <cell r="M4223" t="str">
            <v>NA</v>
          </cell>
          <cell r="N4223">
            <v>473</v>
          </cell>
          <cell r="O4223">
            <v>6</v>
          </cell>
          <cell r="P4223">
            <v>4</v>
          </cell>
          <cell r="Q4223">
            <v>2</v>
          </cell>
          <cell r="R4223">
            <v>3</v>
          </cell>
          <cell r="S4223" t="str">
            <v>NA</v>
          </cell>
          <cell r="T4223">
            <v>8</v>
          </cell>
          <cell r="U4223">
            <v>1995</v>
          </cell>
          <cell r="V4223" t="str">
            <v>NA</v>
          </cell>
          <cell r="W4223">
            <v>7</v>
          </cell>
          <cell r="X4223">
            <v>1996</v>
          </cell>
          <cell r="Y4223" t="str">
            <v>NA</v>
          </cell>
          <cell r="Z4223" t="str">
            <v>NA</v>
          </cell>
          <cell r="AA4223" t="str">
            <v>NA</v>
          </cell>
          <cell r="AB4223" t="str">
            <v>NA</v>
          </cell>
          <cell r="AC4223" t="str">
            <v>Pitfall/Hand collecting</v>
          </cell>
          <cell r="AD4223"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23">
            <v>44</v>
          </cell>
          <cell r="AF4223">
            <v>28.29</v>
          </cell>
          <cell r="AG4223">
            <v>14.14</v>
          </cell>
          <cell r="AH4223">
            <v>360</v>
          </cell>
          <cell r="AI4223">
            <v>660</v>
          </cell>
          <cell r="AJ4223">
            <v>0</v>
          </cell>
          <cell r="AK4223">
            <v>0</v>
          </cell>
          <cell r="AL4223">
            <v>0</v>
          </cell>
          <cell r="AM4223">
            <v>0</v>
          </cell>
          <cell r="AN4223">
            <v>0</v>
          </cell>
          <cell r="AO4223">
            <v>0</v>
          </cell>
          <cell r="AP4223">
            <v>0</v>
          </cell>
          <cell r="AQ4223">
            <v>0</v>
          </cell>
          <cell r="AR4223">
            <v>0</v>
          </cell>
          <cell r="AS4223">
            <v>0</v>
          </cell>
          <cell r="AT4223" t="str">
            <v>chemise chaparral</v>
          </cell>
          <cell r="AU4223" t="str">
            <v>Disturbed</v>
          </cell>
          <cell r="AV4223" t="str">
            <v>Urban &amp; recreation</v>
          </cell>
          <cell r="AW4223" t="str">
            <v>NA</v>
          </cell>
          <cell r="AX4223" t="str">
            <v>NA</v>
          </cell>
          <cell r="AY4223" t="str">
            <v>9.53 ha area sampled</v>
          </cell>
        </row>
        <row r="4224">
          <cell r="A4224" t="str">
            <v>Suarez_etal_1998_02</v>
          </cell>
          <cell r="B4224" t="str">
            <v>Gibb, Heloise</v>
          </cell>
          <cell r="C4224" t="str">
            <v>North America</v>
          </cell>
          <cell r="D4224" t="str">
            <v>U.S.A.</v>
          </cell>
          <cell r="E4224" t="str">
            <v>California</v>
          </cell>
          <cell r="F4224" t="str">
            <v>San Diego Co.</v>
          </cell>
          <cell r="G4224" t="str">
            <v>34th St.</v>
          </cell>
          <cell r="H4224" t="str">
            <v>chemise chaparral</v>
          </cell>
          <cell r="I4224">
            <v>67</v>
          </cell>
          <cell r="J4224">
            <v>32.72</v>
          </cell>
          <cell r="K4224">
            <v>-117.12</v>
          </cell>
          <cell r="L4224" t="str">
            <v>In publication</v>
          </cell>
          <cell r="M4224" t="str">
            <v>NA</v>
          </cell>
          <cell r="N4224">
            <v>2875</v>
          </cell>
          <cell r="O4224">
            <v>8</v>
          </cell>
          <cell r="P4224">
            <v>4</v>
          </cell>
          <cell r="Q4224">
            <v>4</v>
          </cell>
          <cell r="R4224">
            <v>3</v>
          </cell>
          <cell r="S4224" t="str">
            <v>NA</v>
          </cell>
          <cell r="T4224">
            <v>8</v>
          </cell>
          <cell r="U4224">
            <v>1995</v>
          </cell>
          <cell r="V4224" t="str">
            <v>NA</v>
          </cell>
          <cell r="W4224">
            <v>7</v>
          </cell>
          <cell r="X4224">
            <v>1996</v>
          </cell>
          <cell r="Y4224" t="str">
            <v>NA</v>
          </cell>
          <cell r="Z4224" t="str">
            <v>NA</v>
          </cell>
          <cell r="AA4224" t="str">
            <v>NA</v>
          </cell>
          <cell r="AB4224" t="str">
            <v>NA</v>
          </cell>
          <cell r="AC4224" t="str">
            <v>Pitfall/Hand collecting</v>
          </cell>
          <cell r="AD4224"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24">
            <v>112</v>
          </cell>
          <cell r="AF4224">
            <v>28.29</v>
          </cell>
          <cell r="AG4224">
            <v>14.14</v>
          </cell>
          <cell r="AH4224">
            <v>360</v>
          </cell>
          <cell r="AI4224">
            <v>1680</v>
          </cell>
          <cell r="AJ4224">
            <v>0</v>
          </cell>
          <cell r="AK4224">
            <v>0</v>
          </cell>
          <cell r="AL4224">
            <v>0</v>
          </cell>
          <cell r="AM4224">
            <v>0</v>
          </cell>
          <cell r="AN4224">
            <v>0</v>
          </cell>
          <cell r="AO4224">
            <v>0</v>
          </cell>
          <cell r="AP4224">
            <v>0</v>
          </cell>
          <cell r="AQ4224">
            <v>0</v>
          </cell>
          <cell r="AR4224">
            <v>0</v>
          </cell>
          <cell r="AS4224">
            <v>0</v>
          </cell>
          <cell r="AT4224" t="str">
            <v>chemise chaparral</v>
          </cell>
          <cell r="AU4224" t="str">
            <v>Disturbed</v>
          </cell>
          <cell r="AV4224" t="str">
            <v>Urban &amp; recreation</v>
          </cell>
          <cell r="AW4224" t="str">
            <v>NA</v>
          </cell>
          <cell r="AX4224" t="str">
            <v>NA</v>
          </cell>
          <cell r="AY4224" t="str">
            <v>63.9 ha area sampled</v>
          </cell>
        </row>
        <row r="4225">
          <cell r="A4225" t="str">
            <v>Suarez_etal_1998_03</v>
          </cell>
          <cell r="B4225" t="str">
            <v>Gibb, Heloise</v>
          </cell>
          <cell r="C4225" t="str">
            <v>North America</v>
          </cell>
          <cell r="D4225" t="str">
            <v>U.S.A.</v>
          </cell>
          <cell r="E4225" t="str">
            <v>California</v>
          </cell>
          <cell r="F4225" t="str">
            <v>San Diego Co.</v>
          </cell>
          <cell r="G4225" t="str">
            <v>47th St.</v>
          </cell>
          <cell r="H4225" t="str">
            <v>chemise chaparral</v>
          </cell>
          <cell r="I4225">
            <v>76</v>
          </cell>
          <cell r="J4225">
            <v>32.74</v>
          </cell>
          <cell r="K4225">
            <v>-117.09</v>
          </cell>
          <cell r="L4225" t="str">
            <v>In publication</v>
          </cell>
          <cell r="M4225" t="str">
            <v>NA</v>
          </cell>
          <cell r="N4225">
            <v>352</v>
          </cell>
          <cell r="O4225">
            <v>4</v>
          </cell>
          <cell r="P4225">
            <v>2</v>
          </cell>
          <cell r="Q4225">
            <v>2</v>
          </cell>
          <cell r="R4225">
            <v>3</v>
          </cell>
          <cell r="S4225" t="str">
            <v>NA</v>
          </cell>
          <cell r="T4225">
            <v>8</v>
          </cell>
          <cell r="U4225">
            <v>1995</v>
          </cell>
          <cell r="V4225" t="str">
            <v>NA</v>
          </cell>
          <cell r="W4225">
            <v>7</v>
          </cell>
          <cell r="X4225">
            <v>1996</v>
          </cell>
          <cell r="Y4225" t="str">
            <v>NA</v>
          </cell>
          <cell r="Z4225" t="str">
            <v>NA</v>
          </cell>
          <cell r="AA4225" t="str">
            <v>NA</v>
          </cell>
          <cell r="AB4225" t="str">
            <v>NA</v>
          </cell>
          <cell r="AC4225" t="str">
            <v>Pitfall/Hand collecting</v>
          </cell>
          <cell r="AD4225"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25">
            <v>57</v>
          </cell>
          <cell r="AF4225">
            <v>28.29</v>
          </cell>
          <cell r="AG4225">
            <v>14.14</v>
          </cell>
          <cell r="AH4225">
            <v>360</v>
          </cell>
          <cell r="AI4225">
            <v>855</v>
          </cell>
          <cell r="AJ4225">
            <v>0</v>
          </cell>
          <cell r="AK4225">
            <v>0</v>
          </cell>
          <cell r="AL4225">
            <v>0</v>
          </cell>
          <cell r="AM4225">
            <v>0</v>
          </cell>
          <cell r="AN4225">
            <v>0</v>
          </cell>
          <cell r="AO4225">
            <v>0</v>
          </cell>
          <cell r="AP4225">
            <v>0</v>
          </cell>
          <cell r="AQ4225">
            <v>0</v>
          </cell>
          <cell r="AR4225">
            <v>0</v>
          </cell>
          <cell r="AS4225">
            <v>0</v>
          </cell>
          <cell r="AT4225" t="str">
            <v>chemise chaparral</v>
          </cell>
          <cell r="AU4225" t="str">
            <v>Disturbed</v>
          </cell>
          <cell r="AV4225" t="str">
            <v>Urban &amp; recreation</v>
          </cell>
          <cell r="AW4225" t="str">
            <v>NA</v>
          </cell>
          <cell r="AX4225" t="str">
            <v>NA</v>
          </cell>
          <cell r="AY4225" t="str">
            <v>8.33 ha area sampled</v>
          </cell>
        </row>
        <row r="4226">
          <cell r="A4226" t="str">
            <v>Suarez_etal_1998_04</v>
          </cell>
          <cell r="B4226" t="str">
            <v>Gibb, Heloise</v>
          </cell>
          <cell r="C4226" t="str">
            <v>North America</v>
          </cell>
          <cell r="D4226" t="str">
            <v>U.S.A.</v>
          </cell>
          <cell r="E4226" t="str">
            <v>California</v>
          </cell>
          <cell r="F4226" t="str">
            <v>San Diego Co.</v>
          </cell>
          <cell r="G4226" t="str">
            <v>54th St.</v>
          </cell>
          <cell r="H4226" t="str">
            <v>chemise chaparral</v>
          </cell>
          <cell r="I4226">
            <v>112</v>
          </cell>
          <cell r="J4226">
            <v>32.770000000000003</v>
          </cell>
          <cell r="K4226">
            <v>-117.08</v>
          </cell>
          <cell r="L4226" t="str">
            <v>In publication</v>
          </cell>
          <cell r="M4226" t="str">
            <v>NA</v>
          </cell>
          <cell r="N4226">
            <v>347</v>
          </cell>
          <cell r="O4226">
            <v>3</v>
          </cell>
          <cell r="P4226">
            <v>1</v>
          </cell>
          <cell r="Q4226">
            <v>2</v>
          </cell>
          <cell r="R4226">
            <v>3</v>
          </cell>
          <cell r="S4226" t="str">
            <v>NA</v>
          </cell>
          <cell r="T4226">
            <v>8</v>
          </cell>
          <cell r="U4226">
            <v>1995</v>
          </cell>
          <cell r="V4226" t="str">
            <v>NA</v>
          </cell>
          <cell r="W4226">
            <v>7</v>
          </cell>
          <cell r="X4226">
            <v>1996</v>
          </cell>
          <cell r="Y4226" t="str">
            <v>NA</v>
          </cell>
          <cell r="Z4226" t="str">
            <v>NA</v>
          </cell>
          <cell r="AA4226" t="str">
            <v>NA</v>
          </cell>
          <cell r="AB4226" t="str">
            <v>NA</v>
          </cell>
          <cell r="AC4226" t="str">
            <v>Pitfall/Hand collecting</v>
          </cell>
          <cell r="AD4226"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26">
            <v>30</v>
          </cell>
          <cell r="AF4226">
            <v>28.29</v>
          </cell>
          <cell r="AG4226">
            <v>14.14</v>
          </cell>
          <cell r="AH4226">
            <v>360</v>
          </cell>
          <cell r="AI4226">
            <v>450</v>
          </cell>
          <cell r="AJ4226">
            <v>0</v>
          </cell>
          <cell r="AK4226">
            <v>0</v>
          </cell>
          <cell r="AL4226">
            <v>0</v>
          </cell>
          <cell r="AM4226">
            <v>0</v>
          </cell>
          <cell r="AN4226">
            <v>0</v>
          </cell>
          <cell r="AO4226">
            <v>0</v>
          </cell>
          <cell r="AP4226">
            <v>0</v>
          </cell>
          <cell r="AQ4226">
            <v>0</v>
          </cell>
          <cell r="AR4226">
            <v>0</v>
          </cell>
          <cell r="AS4226">
            <v>0</v>
          </cell>
          <cell r="AT4226" t="str">
            <v>chemise chaparral</v>
          </cell>
          <cell r="AU4226" t="str">
            <v>Disturbed</v>
          </cell>
          <cell r="AV4226" t="str">
            <v>Urban &amp; recreation</v>
          </cell>
          <cell r="AW4226" t="str">
            <v>NA</v>
          </cell>
          <cell r="AX4226" t="str">
            <v>NA</v>
          </cell>
          <cell r="AY4226" t="str">
            <v>3.97 ha area sampled</v>
          </cell>
        </row>
        <row r="4227">
          <cell r="A4227" t="str">
            <v>Suarez_etal_1998_05</v>
          </cell>
          <cell r="B4227" t="str">
            <v>Gibb, Heloise</v>
          </cell>
          <cell r="C4227" t="str">
            <v>North America</v>
          </cell>
          <cell r="D4227" t="str">
            <v>U.S.A.</v>
          </cell>
          <cell r="E4227" t="str">
            <v>California</v>
          </cell>
          <cell r="F4227" t="str">
            <v>San Diego Co.</v>
          </cell>
          <cell r="G4227" t="str">
            <v>60th St.</v>
          </cell>
          <cell r="H4227" t="str">
            <v>chemise chaparral</v>
          </cell>
          <cell r="I4227">
            <v>123</v>
          </cell>
          <cell r="J4227">
            <v>32.75</v>
          </cell>
          <cell r="K4227">
            <v>-117.07</v>
          </cell>
          <cell r="L4227" t="str">
            <v>In publication</v>
          </cell>
          <cell r="M4227" t="str">
            <v>NA</v>
          </cell>
          <cell r="N4227">
            <v>451</v>
          </cell>
          <cell r="O4227">
            <v>2</v>
          </cell>
          <cell r="P4227">
            <v>0</v>
          </cell>
          <cell r="Q4227">
            <v>2</v>
          </cell>
          <cell r="R4227">
            <v>3</v>
          </cell>
          <cell r="S4227" t="str">
            <v>NA</v>
          </cell>
          <cell r="T4227">
            <v>8</v>
          </cell>
          <cell r="U4227">
            <v>1995</v>
          </cell>
          <cell r="V4227" t="str">
            <v>NA</v>
          </cell>
          <cell r="W4227">
            <v>7</v>
          </cell>
          <cell r="X4227">
            <v>1996</v>
          </cell>
          <cell r="Y4227" t="str">
            <v>NA</v>
          </cell>
          <cell r="Z4227" t="str">
            <v>NA</v>
          </cell>
          <cell r="AA4227" t="str">
            <v>NA</v>
          </cell>
          <cell r="AB4227" t="str">
            <v>NA</v>
          </cell>
          <cell r="AC4227" t="str">
            <v>Pitfall/Hand collecting</v>
          </cell>
          <cell r="AD4227"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27">
            <v>24</v>
          </cell>
          <cell r="AF4227">
            <v>28.29</v>
          </cell>
          <cell r="AG4227">
            <v>14.14</v>
          </cell>
          <cell r="AH4227">
            <v>360</v>
          </cell>
          <cell r="AI4227">
            <v>360</v>
          </cell>
          <cell r="AJ4227">
            <v>0</v>
          </cell>
          <cell r="AK4227">
            <v>0</v>
          </cell>
          <cell r="AL4227">
            <v>0</v>
          </cell>
          <cell r="AM4227">
            <v>0</v>
          </cell>
          <cell r="AN4227">
            <v>0</v>
          </cell>
          <cell r="AO4227">
            <v>0</v>
          </cell>
          <cell r="AP4227">
            <v>0</v>
          </cell>
          <cell r="AQ4227">
            <v>0</v>
          </cell>
          <cell r="AR4227">
            <v>0</v>
          </cell>
          <cell r="AS4227">
            <v>0</v>
          </cell>
          <cell r="AT4227" t="str">
            <v>chemise chaparral</v>
          </cell>
          <cell r="AU4227" t="str">
            <v>Disturbed</v>
          </cell>
          <cell r="AV4227" t="str">
            <v>Urban &amp; recreation</v>
          </cell>
          <cell r="AW4227" t="str">
            <v>NA</v>
          </cell>
          <cell r="AX4227" t="str">
            <v>NA</v>
          </cell>
          <cell r="AY4227" t="str">
            <v>3.97 ha area sampled</v>
          </cell>
        </row>
        <row r="4228">
          <cell r="A4228" t="str">
            <v>Suarez_etal_1998_06</v>
          </cell>
          <cell r="B4228" t="str">
            <v>Gibb, Heloise</v>
          </cell>
          <cell r="C4228" t="str">
            <v>North America</v>
          </cell>
          <cell r="D4228" t="str">
            <v>U.S.A.</v>
          </cell>
          <cell r="E4228" t="str">
            <v>California</v>
          </cell>
          <cell r="F4228" t="str">
            <v>San Diego Co.</v>
          </cell>
          <cell r="G4228" t="str">
            <v>Acuna</v>
          </cell>
          <cell r="H4228" t="str">
            <v>chemise chaparral</v>
          </cell>
          <cell r="I4228">
            <v>122</v>
          </cell>
          <cell r="J4228">
            <v>32.83</v>
          </cell>
          <cell r="K4228">
            <v>-117.18</v>
          </cell>
          <cell r="L4228" t="str">
            <v>In publication</v>
          </cell>
          <cell r="M4228" t="str">
            <v>NA</v>
          </cell>
          <cell r="N4228">
            <v>764</v>
          </cell>
          <cell r="O4228">
            <v>6</v>
          </cell>
          <cell r="P4228">
            <v>4</v>
          </cell>
          <cell r="Q4228">
            <v>2</v>
          </cell>
          <cell r="R4228">
            <v>3</v>
          </cell>
          <cell r="S4228" t="str">
            <v>NA</v>
          </cell>
          <cell r="T4228">
            <v>8</v>
          </cell>
          <cell r="U4228">
            <v>1995</v>
          </cell>
          <cell r="V4228" t="str">
            <v>NA</v>
          </cell>
          <cell r="W4228">
            <v>7</v>
          </cell>
          <cell r="X4228">
            <v>1996</v>
          </cell>
          <cell r="Y4228" t="str">
            <v>NA</v>
          </cell>
          <cell r="Z4228" t="str">
            <v>NA</v>
          </cell>
          <cell r="AA4228" t="str">
            <v>NA</v>
          </cell>
          <cell r="AB4228" t="str">
            <v>NA</v>
          </cell>
          <cell r="AC4228" t="str">
            <v>Pitfall/Hand collecting</v>
          </cell>
          <cell r="AD4228"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28">
            <v>40</v>
          </cell>
          <cell r="AF4228">
            <v>28.29</v>
          </cell>
          <cell r="AG4228">
            <v>14.14</v>
          </cell>
          <cell r="AH4228">
            <v>360</v>
          </cell>
          <cell r="AI4228">
            <v>600</v>
          </cell>
          <cell r="AJ4228">
            <v>0</v>
          </cell>
          <cell r="AK4228">
            <v>0</v>
          </cell>
          <cell r="AL4228">
            <v>0</v>
          </cell>
          <cell r="AM4228">
            <v>0</v>
          </cell>
          <cell r="AN4228">
            <v>0</v>
          </cell>
          <cell r="AO4228">
            <v>0</v>
          </cell>
          <cell r="AP4228">
            <v>0</v>
          </cell>
          <cell r="AQ4228">
            <v>0</v>
          </cell>
          <cell r="AR4228">
            <v>0</v>
          </cell>
          <cell r="AS4228">
            <v>0</v>
          </cell>
          <cell r="AT4228" t="str">
            <v>chemise chaparral</v>
          </cell>
          <cell r="AU4228" t="str">
            <v>Disturbed</v>
          </cell>
          <cell r="AV4228" t="str">
            <v>Urban &amp; recreation</v>
          </cell>
          <cell r="AW4228" t="str">
            <v>NA</v>
          </cell>
          <cell r="AX4228" t="str">
            <v>NA</v>
          </cell>
          <cell r="AY4228" t="str">
            <v>7.14 ha area sampled</v>
          </cell>
        </row>
        <row r="4229">
          <cell r="A4229" t="str">
            <v>Suarez_etal_1998_07</v>
          </cell>
          <cell r="B4229" t="str">
            <v>Gibb, Heloise</v>
          </cell>
          <cell r="C4229" t="str">
            <v>North America</v>
          </cell>
          <cell r="D4229" t="str">
            <v>U.S.A.</v>
          </cell>
          <cell r="E4229" t="str">
            <v>California</v>
          </cell>
          <cell r="F4229" t="str">
            <v>San Diego Co.</v>
          </cell>
          <cell r="G4229" t="str">
            <v>Alta La Jolla</v>
          </cell>
          <cell r="H4229" t="str">
            <v>chemise chaparral</v>
          </cell>
          <cell r="I4229">
            <v>125</v>
          </cell>
          <cell r="J4229">
            <v>32.82</v>
          </cell>
          <cell r="K4229">
            <v>-117.24</v>
          </cell>
          <cell r="L4229" t="str">
            <v>In publication</v>
          </cell>
          <cell r="M4229" t="str">
            <v>NA</v>
          </cell>
          <cell r="N4229">
            <v>1103</v>
          </cell>
          <cell r="O4229">
            <v>3</v>
          </cell>
          <cell r="P4229">
            <v>1</v>
          </cell>
          <cell r="Q4229">
            <v>2</v>
          </cell>
          <cell r="R4229">
            <v>3</v>
          </cell>
          <cell r="S4229" t="str">
            <v>NA</v>
          </cell>
          <cell r="T4229">
            <v>8</v>
          </cell>
          <cell r="U4229">
            <v>1995</v>
          </cell>
          <cell r="V4229" t="str">
            <v>NA</v>
          </cell>
          <cell r="W4229">
            <v>7</v>
          </cell>
          <cell r="X4229">
            <v>1996</v>
          </cell>
          <cell r="Y4229" t="str">
            <v>NA</v>
          </cell>
          <cell r="Z4229" t="str">
            <v>NA</v>
          </cell>
          <cell r="AA4229" t="str">
            <v>NA</v>
          </cell>
          <cell r="AB4229" t="str">
            <v>NA</v>
          </cell>
          <cell r="AC4229" t="str">
            <v>Pitfall/Hand collecting</v>
          </cell>
          <cell r="AD4229"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29">
            <v>65</v>
          </cell>
          <cell r="AF4229">
            <v>28.29</v>
          </cell>
          <cell r="AG4229">
            <v>14.14</v>
          </cell>
          <cell r="AH4229">
            <v>360</v>
          </cell>
          <cell r="AI4229">
            <v>975</v>
          </cell>
          <cell r="AJ4229">
            <v>0</v>
          </cell>
          <cell r="AK4229">
            <v>0</v>
          </cell>
          <cell r="AL4229">
            <v>0</v>
          </cell>
          <cell r="AM4229">
            <v>0</v>
          </cell>
          <cell r="AN4229">
            <v>0</v>
          </cell>
          <cell r="AO4229">
            <v>0</v>
          </cell>
          <cell r="AP4229">
            <v>0</v>
          </cell>
          <cell r="AQ4229">
            <v>0</v>
          </cell>
          <cell r="AR4229">
            <v>0</v>
          </cell>
          <cell r="AS4229">
            <v>0</v>
          </cell>
          <cell r="AT4229" t="str">
            <v>chemise chaparral</v>
          </cell>
          <cell r="AU4229" t="str">
            <v>Disturbed</v>
          </cell>
          <cell r="AV4229" t="str">
            <v>Urban &amp; recreation</v>
          </cell>
          <cell r="AW4229" t="str">
            <v>NA</v>
          </cell>
          <cell r="AX4229" t="str">
            <v>NA</v>
          </cell>
          <cell r="AY4229" t="str">
            <v>34.13 ha area sampled</v>
          </cell>
        </row>
        <row r="4230">
          <cell r="A4230" t="str">
            <v>Suarez_etal_1998_08</v>
          </cell>
          <cell r="B4230" t="str">
            <v>Gibb, Heloise</v>
          </cell>
          <cell r="C4230" t="str">
            <v>North America</v>
          </cell>
          <cell r="D4230" t="str">
            <v>U.S.A.</v>
          </cell>
          <cell r="E4230" t="str">
            <v>California</v>
          </cell>
          <cell r="F4230" t="str">
            <v>San Diego Co.</v>
          </cell>
          <cell r="G4230" t="str">
            <v>Baja</v>
          </cell>
          <cell r="H4230" t="str">
            <v>chemise chaparral</v>
          </cell>
          <cell r="I4230">
            <v>112</v>
          </cell>
          <cell r="J4230">
            <v>32.770000000000003</v>
          </cell>
          <cell r="K4230">
            <v>-117.08</v>
          </cell>
          <cell r="L4230" t="str">
            <v>In publication</v>
          </cell>
          <cell r="M4230" t="str">
            <v>NA</v>
          </cell>
          <cell r="N4230">
            <v>711</v>
          </cell>
          <cell r="O4230">
            <v>3</v>
          </cell>
          <cell r="P4230">
            <v>1</v>
          </cell>
          <cell r="Q4230">
            <v>2</v>
          </cell>
          <cell r="R4230">
            <v>3</v>
          </cell>
          <cell r="S4230" t="str">
            <v>NA</v>
          </cell>
          <cell r="T4230">
            <v>8</v>
          </cell>
          <cell r="U4230">
            <v>1995</v>
          </cell>
          <cell r="V4230" t="str">
            <v>NA</v>
          </cell>
          <cell r="W4230">
            <v>7</v>
          </cell>
          <cell r="X4230">
            <v>1996</v>
          </cell>
          <cell r="Y4230" t="str">
            <v>NA</v>
          </cell>
          <cell r="Z4230" t="str">
            <v>NA</v>
          </cell>
          <cell r="AA4230" t="str">
            <v>NA</v>
          </cell>
          <cell r="AB4230" t="str">
            <v>NA</v>
          </cell>
          <cell r="AC4230" t="str">
            <v>Pitfall/Hand collecting</v>
          </cell>
          <cell r="AD4230"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30">
            <v>43</v>
          </cell>
          <cell r="AF4230">
            <v>28.29</v>
          </cell>
          <cell r="AG4230">
            <v>14.14</v>
          </cell>
          <cell r="AH4230">
            <v>360</v>
          </cell>
          <cell r="AI4230">
            <v>645</v>
          </cell>
          <cell r="AJ4230">
            <v>0</v>
          </cell>
          <cell r="AK4230">
            <v>0</v>
          </cell>
          <cell r="AL4230">
            <v>0</v>
          </cell>
          <cell r="AM4230">
            <v>0</v>
          </cell>
          <cell r="AN4230">
            <v>0</v>
          </cell>
          <cell r="AO4230">
            <v>0</v>
          </cell>
          <cell r="AP4230">
            <v>0</v>
          </cell>
          <cell r="AQ4230">
            <v>0</v>
          </cell>
          <cell r="AR4230">
            <v>0</v>
          </cell>
          <cell r="AS4230">
            <v>0</v>
          </cell>
          <cell r="AT4230" t="str">
            <v>chemise chaparral</v>
          </cell>
          <cell r="AU4230" t="str">
            <v>Disturbed</v>
          </cell>
          <cell r="AV4230" t="str">
            <v>Urban &amp; recreation</v>
          </cell>
          <cell r="AW4230" t="str">
            <v>NA</v>
          </cell>
          <cell r="AX4230" t="str">
            <v>NA</v>
          </cell>
          <cell r="AY4230" t="str">
            <v>7.94 ha area sampled</v>
          </cell>
        </row>
        <row r="4231">
          <cell r="A4231" t="str">
            <v>Suarez_etal_1998_09</v>
          </cell>
          <cell r="B4231" t="str">
            <v>Gibb, Heloise</v>
          </cell>
          <cell r="C4231" t="str">
            <v>North America</v>
          </cell>
          <cell r="D4231" t="str">
            <v>U.S.A.</v>
          </cell>
          <cell r="E4231" t="str">
            <v>California</v>
          </cell>
          <cell r="F4231" t="str">
            <v>San Diego Co.</v>
          </cell>
          <cell r="G4231" t="str">
            <v>Balboa Terrca</v>
          </cell>
          <cell r="H4231" t="str">
            <v>chemise chaparral</v>
          </cell>
          <cell r="I4231">
            <v>67</v>
          </cell>
          <cell r="J4231">
            <v>32.82</v>
          </cell>
          <cell r="K4231">
            <v>-117.21</v>
          </cell>
          <cell r="L4231" t="str">
            <v>In publication</v>
          </cell>
          <cell r="M4231" t="str">
            <v>NA</v>
          </cell>
          <cell r="N4231">
            <v>1090</v>
          </cell>
          <cell r="O4231">
            <v>6</v>
          </cell>
          <cell r="P4231">
            <v>4</v>
          </cell>
          <cell r="Q4231">
            <v>2</v>
          </cell>
          <cell r="R4231">
            <v>3</v>
          </cell>
          <cell r="S4231" t="str">
            <v>NA</v>
          </cell>
          <cell r="T4231">
            <v>8</v>
          </cell>
          <cell r="U4231">
            <v>1995</v>
          </cell>
          <cell r="V4231" t="str">
            <v>NA</v>
          </cell>
          <cell r="W4231">
            <v>7</v>
          </cell>
          <cell r="X4231">
            <v>1996</v>
          </cell>
          <cell r="Y4231" t="str">
            <v>NA</v>
          </cell>
          <cell r="Z4231" t="str">
            <v>NA</v>
          </cell>
          <cell r="AA4231" t="str">
            <v>NA</v>
          </cell>
          <cell r="AB4231" t="str">
            <v>NA</v>
          </cell>
          <cell r="AC4231" t="str">
            <v>Pitfall/Hand collecting</v>
          </cell>
          <cell r="AD4231"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31">
            <v>65</v>
          </cell>
          <cell r="AF4231">
            <v>28.29</v>
          </cell>
          <cell r="AG4231">
            <v>14.14</v>
          </cell>
          <cell r="AH4231">
            <v>360</v>
          </cell>
          <cell r="AI4231">
            <v>975</v>
          </cell>
          <cell r="AJ4231">
            <v>0</v>
          </cell>
          <cell r="AK4231">
            <v>0</v>
          </cell>
          <cell r="AL4231">
            <v>0</v>
          </cell>
          <cell r="AM4231">
            <v>0</v>
          </cell>
          <cell r="AN4231">
            <v>0</v>
          </cell>
          <cell r="AO4231">
            <v>0</v>
          </cell>
          <cell r="AP4231">
            <v>0</v>
          </cell>
          <cell r="AQ4231">
            <v>0</v>
          </cell>
          <cell r="AR4231">
            <v>0</v>
          </cell>
          <cell r="AS4231">
            <v>0</v>
          </cell>
          <cell r="AT4231" t="str">
            <v>chemise chaparral</v>
          </cell>
          <cell r="AU4231" t="str">
            <v>Disturbed</v>
          </cell>
          <cell r="AV4231" t="str">
            <v>Urban &amp; recreation</v>
          </cell>
          <cell r="AW4231" t="str">
            <v>NA</v>
          </cell>
          <cell r="AX4231" t="str">
            <v>NA</v>
          </cell>
          <cell r="AY4231" t="str">
            <v>56.36 ha area sampled</v>
          </cell>
        </row>
        <row r="4232">
          <cell r="A4232" t="str">
            <v>Suarez_etal_1998_10</v>
          </cell>
          <cell r="B4232" t="str">
            <v>Gibb, Heloise</v>
          </cell>
          <cell r="C4232" t="str">
            <v>North America</v>
          </cell>
          <cell r="D4232" t="str">
            <v>U.S.A.</v>
          </cell>
          <cell r="E4232" t="str">
            <v>California</v>
          </cell>
          <cell r="F4232" t="str">
            <v>San Diego Co.</v>
          </cell>
          <cell r="G4232" t="str">
            <v>Bonita Long</v>
          </cell>
          <cell r="H4232" t="str">
            <v>chemise chaparral</v>
          </cell>
          <cell r="I4232">
            <v>90</v>
          </cell>
          <cell r="J4232">
            <v>32.65</v>
          </cell>
          <cell r="K4232">
            <v>-116.99</v>
          </cell>
          <cell r="L4232" t="str">
            <v>In publication</v>
          </cell>
          <cell r="M4232" t="str">
            <v>NA</v>
          </cell>
          <cell r="N4232">
            <v>173</v>
          </cell>
          <cell r="O4232">
            <v>14</v>
          </cell>
          <cell r="P4232">
            <v>12</v>
          </cell>
          <cell r="Q4232">
            <v>2</v>
          </cell>
          <cell r="R4232">
            <v>3</v>
          </cell>
          <cell r="S4232" t="str">
            <v>NA</v>
          </cell>
          <cell r="T4232">
            <v>8</v>
          </cell>
          <cell r="U4232">
            <v>1995</v>
          </cell>
          <cell r="V4232" t="str">
            <v>NA</v>
          </cell>
          <cell r="W4232">
            <v>7</v>
          </cell>
          <cell r="X4232">
            <v>1996</v>
          </cell>
          <cell r="Y4232" t="str">
            <v>NA</v>
          </cell>
          <cell r="Z4232" t="str">
            <v>NA</v>
          </cell>
          <cell r="AA4232" t="str">
            <v>NA</v>
          </cell>
          <cell r="AB4232" t="str">
            <v>NA</v>
          </cell>
          <cell r="AC4232" t="str">
            <v>Pitfall/Hand collecting</v>
          </cell>
          <cell r="AD4232"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32">
            <v>57</v>
          </cell>
          <cell r="AF4232">
            <v>28.29</v>
          </cell>
          <cell r="AG4232">
            <v>14.14</v>
          </cell>
          <cell r="AH4232">
            <v>360</v>
          </cell>
          <cell r="AI4232">
            <v>855</v>
          </cell>
          <cell r="AJ4232">
            <v>0</v>
          </cell>
          <cell r="AK4232">
            <v>0</v>
          </cell>
          <cell r="AL4232">
            <v>0</v>
          </cell>
          <cell r="AM4232">
            <v>0</v>
          </cell>
          <cell r="AN4232">
            <v>0</v>
          </cell>
          <cell r="AO4232">
            <v>0</v>
          </cell>
          <cell r="AP4232">
            <v>0</v>
          </cell>
          <cell r="AQ4232">
            <v>0</v>
          </cell>
          <cell r="AR4232">
            <v>0</v>
          </cell>
          <cell r="AS4232">
            <v>0</v>
          </cell>
          <cell r="AT4232" t="str">
            <v>chemise chaparral</v>
          </cell>
          <cell r="AU4232" t="str">
            <v>Disturbed</v>
          </cell>
          <cell r="AV4232" t="str">
            <v>Urban &amp; recreation</v>
          </cell>
          <cell r="AW4232" t="str">
            <v>NA</v>
          </cell>
          <cell r="AX4232" t="str">
            <v>NA</v>
          </cell>
          <cell r="AY4232" t="str">
            <v>44.06 ha area sampled</v>
          </cell>
        </row>
        <row r="4233">
          <cell r="A4233" t="str">
            <v>Suarez_etal_1998_11</v>
          </cell>
          <cell r="B4233" t="str">
            <v>Gibb, Heloise</v>
          </cell>
          <cell r="C4233" t="str">
            <v>North America</v>
          </cell>
          <cell r="D4233" t="str">
            <v>U.S.A.</v>
          </cell>
          <cell r="E4233" t="str">
            <v>California</v>
          </cell>
          <cell r="F4233" t="str">
            <v>San Diego Co.</v>
          </cell>
          <cell r="G4233" t="str">
            <v>Camino</v>
          </cell>
          <cell r="H4233" t="str">
            <v>chemise chaparral</v>
          </cell>
          <cell r="I4233">
            <v>73</v>
          </cell>
          <cell r="J4233">
            <v>32.82</v>
          </cell>
          <cell r="K4233">
            <v>-117.22</v>
          </cell>
          <cell r="L4233" t="str">
            <v>In publication</v>
          </cell>
          <cell r="M4233" t="str">
            <v>NA</v>
          </cell>
          <cell r="N4233">
            <v>777</v>
          </cell>
          <cell r="O4233">
            <v>2</v>
          </cell>
          <cell r="P4233">
            <v>0</v>
          </cell>
          <cell r="Q4233">
            <v>2</v>
          </cell>
          <cell r="R4233">
            <v>3</v>
          </cell>
          <cell r="S4233" t="str">
            <v>NA</v>
          </cell>
          <cell r="T4233">
            <v>8</v>
          </cell>
          <cell r="U4233">
            <v>1995</v>
          </cell>
          <cell r="V4233" t="str">
            <v>NA</v>
          </cell>
          <cell r="W4233">
            <v>7</v>
          </cell>
          <cell r="X4233">
            <v>1996</v>
          </cell>
          <cell r="Y4233" t="str">
            <v>NA</v>
          </cell>
          <cell r="Z4233" t="str">
            <v>NA</v>
          </cell>
          <cell r="AA4233" t="str">
            <v>NA</v>
          </cell>
          <cell r="AB4233" t="str">
            <v>NA</v>
          </cell>
          <cell r="AC4233" t="str">
            <v>Pitfall/Hand collecting</v>
          </cell>
          <cell r="AD4233"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33">
            <v>29</v>
          </cell>
          <cell r="AF4233">
            <v>28.29</v>
          </cell>
          <cell r="AG4233">
            <v>14.14</v>
          </cell>
          <cell r="AH4233">
            <v>360</v>
          </cell>
          <cell r="AI4233">
            <v>435</v>
          </cell>
          <cell r="AJ4233">
            <v>0</v>
          </cell>
          <cell r="AK4233">
            <v>0</v>
          </cell>
          <cell r="AL4233">
            <v>0</v>
          </cell>
          <cell r="AM4233">
            <v>0</v>
          </cell>
          <cell r="AN4233">
            <v>0</v>
          </cell>
          <cell r="AO4233">
            <v>0</v>
          </cell>
          <cell r="AP4233">
            <v>0</v>
          </cell>
          <cell r="AQ4233">
            <v>0</v>
          </cell>
          <cell r="AR4233">
            <v>0</v>
          </cell>
          <cell r="AS4233">
            <v>0</v>
          </cell>
          <cell r="AT4233" t="str">
            <v>chemise chaparral</v>
          </cell>
          <cell r="AU4233" t="str">
            <v>Disturbed</v>
          </cell>
          <cell r="AV4233" t="str">
            <v>Urban &amp; recreation</v>
          </cell>
          <cell r="AW4233" t="str">
            <v>NA</v>
          </cell>
          <cell r="AX4233" t="str">
            <v>NA</v>
          </cell>
          <cell r="AY4233" t="str">
            <v>1.63 ha area sampled</v>
          </cell>
        </row>
        <row r="4234">
          <cell r="A4234" t="str">
            <v>Suarez_etal_1998_12</v>
          </cell>
          <cell r="B4234" t="str">
            <v>Gibb, Heloise</v>
          </cell>
          <cell r="C4234" t="str">
            <v>North America</v>
          </cell>
          <cell r="D4234" t="str">
            <v>U.S.A.</v>
          </cell>
          <cell r="E4234" t="str">
            <v>California</v>
          </cell>
          <cell r="F4234" t="str">
            <v>San Diego Co.</v>
          </cell>
          <cell r="G4234" t="str">
            <v>Canon</v>
          </cell>
          <cell r="H4234" t="str">
            <v>chemise chaparral</v>
          </cell>
          <cell r="I4234">
            <v>71</v>
          </cell>
          <cell r="J4234">
            <v>32.74</v>
          </cell>
          <cell r="K4234">
            <v>-117.24</v>
          </cell>
          <cell r="L4234" t="str">
            <v>In publication</v>
          </cell>
          <cell r="M4234" t="str">
            <v>NA</v>
          </cell>
          <cell r="N4234">
            <v>1018</v>
          </cell>
          <cell r="O4234">
            <v>6</v>
          </cell>
          <cell r="P4234">
            <v>3</v>
          </cell>
          <cell r="Q4234">
            <v>3</v>
          </cell>
          <cell r="R4234">
            <v>3</v>
          </cell>
          <cell r="S4234" t="str">
            <v>NA</v>
          </cell>
          <cell r="T4234">
            <v>8</v>
          </cell>
          <cell r="U4234">
            <v>1995</v>
          </cell>
          <cell r="V4234" t="str">
            <v>NA</v>
          </cell>
          <cell r="W4234">
            <v>7</v>
          </cell>
          <cell r="X4234">
            <v>1996</v>
          </cell>
          <cell r="Y4234" t="str">
            <v>NA</v>
          </cell>
          <cell r="Z4234" t="str">
            <v>NA</v>
          </cell>
          <cell r="AA4234" t="str">
            <v>NA</v>
          </cell>
          <cell r="AB4234" t="str">
            <v>NA</v>
          </cell>
          <cell r="AC4234" t="str">
            <v>Pitfall/Hand collecting</v>
          </cell>
          <cell r="AD4234"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34">
            <v>74</v>
          </cell>
          <cell r="AF4234">
            <v>28.29</v>
          </cell>
          <cell r="AG4234">
            <v>14.14</v>
          </cell>
          <cell r="AH4234">
            <v>360</v>
          </cell>
          <cell r="AI4234">
            <v>1110</v>
          </cell>
          <cell r="AJ4234">
            <v>0</v>
          </cell>
          <cell r="AK4234">
            <v>0</v>
          </cell>
          <cell r="AL4234">
            <v>0</v>
          </cell>
          <cell r="AM4234">
            <v>0</v>
          </cell>
          <cell r="AN4234">
            <v>0</v>
          </cell>
          <cell r="AO4234">
            <v>0</v>
          </cell>
          <cell r="AP4234">
            <v>0</v>
          </cell>
          <cell r="AQ4234">
            <v>0</v>
          </cell>
          <cell r="AR4234">
            <v>0</v>
          </cell>
          <cell r="AS4234">
            <v>0</v>
          </cell>
          <cell r="AT4234" t="str">
            <v>chemise chaparral</v>
          </cell>
          <cell r="AU4234" t="str">
            <v>Disturbed</v>
          </cell>
          <cell r="AV4234" t="str">
            <v>Urban &amp; recreation</v>
          </cell>
          <cell r="AW4234" t="str">
            <v>NA</v>
          </cell>
          <cell r="AX4234" t="str">
            <v>NA</v>
          </cell>
          <cell r="AY4234" t="str">
            <v>11.51 ha area sampled</v>
          </cell>
        </row>
        <row r="4235">
          <cell r="A4235" t="str">
            <v>Suarez_etal_1998_13</v>
          </cell>
          <cell r="B4235" t="str">
            <v>Gibb, Heloise</v>
          </cell>
          <cell r="C4235" t="str">
            <v>North America</v>
          </cell>
          <cell r="D4235" t="str">
            <v>U.S.A.</v>
          </cell>
          <cell r="E4235" t="str">
            <v>California</v>
          </cell>
          <cell r="F4235" t="str">
            <v>San Diego Co.</v>
          </cell>
          <cell r="G4235" t="str">
            <v>Chataeu</v>
          </cell>
          <cell r="H4235" t="str">
            <v>chemise chaparral</v>
          </cell>
          <cell r="I4235">
            <v>117</v>
          </cell>
          <cell r="J4235">
            <v>32.83</v>
          </cell>
          <cell r="K4235">
            <v>-117.19</v>
          </cell>
          <cell r="L4235" t="str">
            <v>In publication</v>
          </cell>
          <cell r="M4235" t="str">
            <v>NA</v>
          </cell>
          <cell r="N4235">
            <v>322</v>
          </cell>
          <cell r="O4235">
            <v>3</v>
          </cell>
          <cell r="P4235">
            <v>1</v>
          </cell>
          <cell r="Q4235">
            <v>2</v>
          </cell>
          <cell r="R4235">
            <v>3</v>
          </cell>
          <cell r="S4235" t="str">
            <v>NA</v>
          </cell>
          <cell r="T4235">
            <v>8</v>
          </cell>
          <cell r="U4235">
            <v>1995</v>
          </cell>
          <cell r="V4235" t="str">
            <v>NA</v>
          </cell>
          <cell r="W4235">
            <v>7</v>
          </cell>
          <cell r="X4235">
            <v>1996</v>
          </cell>
          <cell r="Y4235" t="str">
            <v>NA</v>
          </cell>
          <cell r="Z4235" t="str">
            <v>NA</v>
          </cell>
          <cell r="AA4235" t="str">
            <v>NA</v>
          </cell>
          <cell r="AB4235" t="str">
            <v>NA</v>
          </cell>
          <cell r="AC4235" t="str">
            <v>Pitfall/Hand collecting</v>
          </cell>
          <cell r="AD4235"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35">
            <v>39</v>
          </cell>
          <cell r="AF4235">
            <v>28.29</v>
          </cell>
          <cell r="AG4235">
            <v>14.14</v>
          </cell>
          <cell r="AH4235">
            <v>360</v>
          </cell>
          <cell r="AI4235">
            <v>585</v>
          </cell>
          <cell r="AJ4235">
            <v>0</v>
          </cell>
          <cell r="AK4235">
            <v>0</v>
          </cell>
          <cell r="AL4235">
            <v>0</v>
          </cell>
          <cell r="AM4235">
            <v>0</v>
          </cell>
          <cell r="AN4235">
            <v>0</v>
          </cell>
          <cell r="AO4235">
            <v>0</v>
          </cell>
          <cell r="AP4235">
            <v>0</v>
          </cell>
          <cell r="AQ4235">
            <v>0</v>
          </cell>
          <cell r="AR4235">
            <v>0</v>
          </cell>
          <cell r="AS4235">
            <v>0</v>
          </cell>
          <cell r="AT4235" t="str">
            <v>chemise chaparral</v>
          </cell>
          <cell r="AU4235" t="str">
            <v>Disturbed</v>
          </cell>
          <cell r="AV4235" t="str">
            <v>Urban &amp; recreation</v>
          </cell>
          <cell r="AW4235" t="str">
            <v>NA</v>
          </cell>
          <cell r="AX4235" t="str">
            <v>NA</v>
          </cell>
          <cell r="AY4235" t="str">
            <v>5.56 ha area sampled</v>
          </cell>
        </row>
        <row r="4236">
          <cell r="A4236" t="str">
            <v>Suarez_etal_1998_14</v>
          </cell>
          <cell r="B4236" t="str">
            <v>Gibb, Heloise</v>
          </cell>
          <cell r="C4236" t="str">
            <v>North America</v>
          </cell>
          <cell r="D4236" t="str">
            <v>U.S.A.</v>
          </cell>
          <cell r="E4236" t="str">
            <v>California</v>
          </cell>
          <cell r="F4236" t="str">
            <v>San Diego Co.</v>
          </cell>
          <cell r="G4236" t="str">
            <v>Chollas</v>
          </cell>
          <cell r="H4236" t="str">
            <v>chemise chaparral</v>
          </cell>
          <cell r="I4236">
            <v>95</v>
          </cell>
          <cell r="J4236">
            <v>32.74</v>
          </cell>
          <cell r="K4236">
            <v>-117.26</v>
          </cell>
          <cell r="L4236" t="str">
            <v>In publication</v>
          </cell>
          <cell r="M4236" t="str">
            <v>NA</v>
          </cell>
          <cell r="N4236">
            <v>932</v>
          </cell>
          <cell r="O4236">
            <v>5</v>
          </cell>
          <cell r="P4236">
            <v>1</v>
          </cell>
          <cell r="Q4236">
            <v>4</v>
          </cell>
          <cell r="R4236">
            <v>3</v>
          </cell>
          <cell r="S4236" t="str">
            <v>NA</v>
          </cell>
          <cell r="T4236">
            <v>8</v>
          </cell>
          <cell r="U4236">
            <v>1995</v>
          </cell>
          <cell r="V4236" t="str">
            <v>NA</v>
          </cell>
          <cell r="W4236">
            <v>7</v>
          </cell>
          <cell r="X4236">
            <v>1996</v>
          </cell>
          <cell r="Y4236" t="str">
            <v>NA</v>
          </cell>
          <cell r="Z4236" t="str">
            <v>NA</v>
          </cell>
          <cell r="AA4236" t="str">
            <v>NA</v>
          </cell>
          <cell r="AB4236" t="str">
            <v>NA</v>
          </cell>
          <cell r="AC4236" t="str">
            <v>Pitfall/Hand collecting</v>
          </cell>
          <cell r="AD4236"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36">
            <v>27</v>
          </cell>
          <cell r="AF4236">
            <v>28.29</v>
          </cell>
          <cell r="AG4236">
            <v>14.14</v>
          </cell>
          <cell r="AH4236">
            <v>360</v>
          </cell>
          <cell r="AI4236">
            <v>405</v>
          </cell>
          <cell r="AJ4236">
            <v>0</v>
          </cell>
          <cell r="AK4236">
            <v>0</v>
          </cell>
          <cell r="AL4236">
            <v>0</v>
          </cell>
          <cell r="AM4236">
            <v>0</v>
          </cell>
          <cell r="AN4236">
            <v>0</v>
          </cell>
          <cell r="AO4236">
            <v>0</v>
          </cell>
          <cell r="AP4236">
            <v>0</v>
          </cell>
          <cell r="AQ4236">
            <v>0</v>
          </cell>
          <cell r="AR4236">
            <v>0</v>
          </cell>
          <cell r="AS4236">
            <v>0</v>
          </cell>
          <cell r="AT4236" t="str">
            <v>chemise chaparral</v>
          </cell>
          <cell r="AU4236" t="str">
            <v>Disturbed</v>
          </cell>
          <cell r="AV4236" t="str">
            <v>Urban &amp; recreation</v>
          </cell>
          <cell r="AW4236" t="str">
            <v>NA</v>
          </cell>
          <cell r="AX4236" t="str">
            <v>NA</v>
          </cell>
          <cell r="AY4236" t="str">
            <v>6.35 ha area sampled</v>
          </cell>
        </row>
        <row r="4237">
          <cell r="A4237" t="str">
            <v>Suarez_etal_1998_15</v>
          </cell>
          <cell r="B4237" t="str">
            <v>Gibb, Heloise</v>
          </cell>
          <cell r="C4237" t="str">
            <v>North America</v>
          </cell>
          <cell r="D4237" t="str">
            <v>U.S.A.</v>
          </cell>
          <cell r="E4237" t="str">
            <v>California</v>
          </cell>
          <cell r="F4237" t="str">
            <v>San Diego Co.</v>
          </cell>
          <cell r="G4237" t="str">
            <v>Chula Vista Edge</v>
          </cell>
          <cell r="H4237" t="str">
            <v>chemise chaparral (1)</v>
          </cell>
          <cell r="I4237">
            <v>160</v>
          </cell>
          <cell r="J4237">
            <v>32.659999999999997</v>
          </cell>
          <cell r="K4237">
            <v>-116.98</v>
          </cell>
          <cell r="L4237" t="str">
            <v>In publication</v>
          </cell>
          <cell r="M4237" t="str">
            <v>NA</v>
          </cell>
          <cell r="N4237">
            <v>545</v>
          </cell>
          <cell r="O4237">
            <v>19</v>
          </cell>
          <cell r="P4237">
            <v>17</v>
          </cell>
          <cell r="Q4237">
            <v>2</v>
          </cell>
          <cell r="R4237">
            <v>3</v>
          </cell>
          <cell r="S4237" t="str">
            <v>NA</v>
          </cell>
          <cell r="T4237">
            <v>8</v>
          </cell>
          <cell r="U4237">
            <v>1995</v>
          </cell>
          <cell r="V4237" t="str">
            <v>NA</v>
          </cell>
          <cell r="W4237">
            <v>7</v>
          </cell>
          <cell r="X4237">
            <v>1996</v>
          </cell>
          <cell r="Y4237" t="str">
            <v>NA</v>
          </cell>
          <cell r="Z4237" t="str">
            <v>NA</v>
          </cell>
          <cell r="AA4237" t="str">
            <v>NA</v>
          </cell>
          <cell r="AB4237" t="str">
            <v>NA</v>
          </cell>
          <cell r="AC4237" t="str">
            <v>Pitfall/Hand collecting</v>
          </cell>
          <cell r="AD4237"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37">
            <v>85</v>
          </cell>
          <cell r="AF4237">
            <v>28.29</v>
          </cell>
          <cell r="AG4237">
            <v>14.14</v>
          </cell>
          <cell r="AH4237">
            <v>360</v>
          </cell>
          <cell r="AI4237">
            <v>1275</v>
          </cell>
          <cell r="AJ4237">
            <v>0</v>
          </cell>
          <cell r="AK4237">
            <v>0</v>
          </cell>
          <cell r="AL4237">
            <v>0</v>
          </cell>
          <cell r="AM4237">
            <v>0</v>
          </cell>
          <cell r="AN4237">
            <v>0</v>
          </cell>
          <cell r="AO4237">
            <v>0</v>
          </cell>
          <cell r="AP4237">
            <v>0</v>
          </cell>
          <cell r="AQ4237">
            <v>0</v>
          </cell>
          <cell r="AR4237">
            <v>0</v>
          </cell>
          <cell r="AS4237">
            <v>0</v>
          </cell>
          <cell r="AT4237" t="str">
            <v>chemise chaparral (1)</v>
          </cell>
          <cell r="AU4237" t="str">
            <v>Undisturbed</v>
          </cell>
          <cell r="AV4237" t="str">
            <v>NA</v>
          </cell>
          <cell r="AW4237" t="str">
            <v>NA</v>
          </cell>
          <cell r="AX4237" t="str">
            <v>NA</v>
          </cell>
          <cell r="AY4237" t="str">
            <v>100.81 ha area sampled</v>
          </cell>
        </row>
        <row r="4238">
          <cell r="A4238" t="str">
            <v>Suarez_etal_1998_16</v>
          </cell>
          <cell r="B4238" t="str">
            <v>Gibb, Heloise</v>
          </cell>
          <cell r="C4238" t="str">
            <v>North America</v>
          </cell>
          <cell r="D4238" t="str">
            <v>U.S.A.</v>
          </cell>
          <cell r="E4238" t="str">
            <v>California</v>
          </cell>
          <cell r="F4238" t="str">
            <v>San Diego Co.</v>
          </cell>
          <cell r="G4238" t="str">
            <v>Edison</v>
          </cell>
          <cell r="H4238" t="str">
            <v>chemise chaparral</v>
          </cell>
          <cell r="I4238">
            <v>68</v>
          </cell>
          <cell r="J4238">
            <v>32.79</v>
          </cell>
          <cell r="K4238">
            <v>-117.2</v>
          </cell>
          <cell r="L4238" t="str">
            <v>In publication</v>
          </cell>
          <cell r="M4238" t="str">
            <v>NA</v>
          </cell>
          <cell r="N4238">
            <v>445</v>
          </cell>
          <cell r="O4238">
            <v>3</v>
          </cell>
          <cell r="P4238">
            <v>1</v>
          </cell>
          <cell r="Q4238">
            <v>2</v>
          </cell>
          <cell r="R4238">
            <v>3</v>
          </cell>
          <cell r="S4238" t="str">
            <v>NA</v>
          </cell>
          <cell r="T4238">
            <v>8</v>
          </cell>
          <cell r="U4238">
            <v>1995</v>
          </cell>
          <cell r="V4238" t="str">
            <v>NA</v>
          </cell>
          <cell r="W4238">
            <v>7</v>
          </cell>
          <cell r="X4238">
            <v>1996</v>
          </cell>
          <cell r="Y4238" t="str">
            <v>NA</v>
          </cell>
          <cell r="Z4238" t="str">
            <v>NA</v>
          </cell>
          <cell r="AA4238" t="str">
            <v>NA</v>
          </cell>
          <cell r="AB4238" t="str">
            <v>NA</v>
          </cell>
          <cell r="AC4238" t="str">
            <v>Pitfall/Hand collecting</v>
          </cell>
          <cell r="AD4238"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38">
            <v>13</v>
          </cell>
          <cell r="AF4238">
            <v>28.29</v>
          </cell>
          <cell r="AG4238">
            <v>14.14</v>
          </cell>
          <cell r="AH4238">
            <v>360</v>
          </cell>
          <cell r="AI4238">
            <v>195</v>
          </cell>
          <cell r="AJ4238">
            <v>0</v>
          </cell>
          <cell r="AK4238">
            <v>0</v>
          </cell>
          <cell r="AL4238">
            <v>0</v>
          </cell>
          <cell r="AM4238">
            <v>0</v>
          </cell>
          <cell r="AN4238">
            <v>0</v>
          </cell>
          <cell r="AO4238">
            <v>0</v>
          </cell>
          <cell r="AP4238">
            <v>0</v>
          </cell>
          <cell r="AQ4238">
            <v>0</v>
          </cell>
          <cell r="AR4238">
            <v>0</v>
          </cell>
          <cell r="AS4238">
            <v>0</v>
          </cell>
          <cell r="AT4238" t="str">
            <v>chemise chaparral</v>
          </cell>
          <cell r="AU4238" t="str">
            <v>Disturbed</v>
          </cell>
          <cell r="AV4238" t="str">
            <v>Urban &amp; recreation</v>
          </cell>
          <cell r="AW4238" t="str">
            <v>NA</v>
          </cell>
          <cell r="AX4238" t="str">
            <v>NA</v>
          </cell>
          <cell r="AY4238" t="str">
            <v>6.75 ha area sampled</v>
          </cell>
        </row>
        <row r="4239">
          <cell r="A4239" t="str">
            <v>Suarez_etal_1998_17</v>
          </cell>
          <cell r="B4239" t="str">
            <v>Gibb, Heloise</v>
          </cell>
          <cell r="C4239" t="str">
            <v>North America</v>
          </cell>
          <cell r="D4239" t="str">
            <v>U.S.A.</v>
          </cell>
          <cell r="E4239" t="str">
            <v>California</v>
          </cell>
          <cell r="F4239" t="str">
            <v>San Diego Co.</v>
          </cell>
          <cell r="G4239" t="str">
            <v>El Mac</v>
          </cell>
          <cell r="H4239" t="str">
            <v>chemise chaparral</v>
          </cell>
          <cell r="I4239">
            <v>84</v>
          </cell>
          <cell r="J4239">
            <v>32.72</v>
          </cell>
          <cell r="K4239">
            <v>-117.25</v>
          </cell>
          <cell r="L4239" t="str">
            <v>In publication</v>
          </cell>
          <cell r="M4239" t="str">
            <v>NA</v>
          </cell>
          <cell r="N4239">
            <v>566</v>
          </cell>
          <cell r="O4239">
            <v>5</v>
          </cell>
          <cell r="P4239">
            <v>3</v>
          </cell>
          <cell r="Q4239">
            <v>2</v>
          </cell>
          <cell r="R4239">
            <v>3</v>
          </cell>
          <cell r="S4239" t="str">
            <v>NA</v>
          </cell>
          <cell r="T4239">
            <v>8</v>
          </cell>
          <cell r="U4239">
            <v>1995</v>
          </cell>
          <cell r="V4239" t="str">
            <v>NA</v>
          </cell>
          <cell r="W4239">
            <v>7</v>
          </cell>
          <cell r="X4239">
            <v>1996</v>
          </cell>
          <cell r="Y4239" t="str">
            <v>NA</v>
          </cell>
          <cell r="Z4239" t="str">
            <v>NA</v>
          </cell>
          <cell r="AA4239" t="str">
            <v>NA</v>
          </cell>
          <cell r="AB4239" t="str">
            <v>NA</v>
          </cell>
          <cell r="AC4239" t="str">
            <v>Pitfall/Hand collecting</v>
          </cell>
          <cell r="AD4239"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39">
            <v>30</v>
          </cell>
          <cell r="AF4239">
            <v>28.29</v>
          </cell>
          <cell r="AG4239">
            <v>14.14</v>
          </cell>
          <cell r="AH4239">
            <v>360</v>
          </cell>
          <cell r="AI4239">
            <v>450</v>
          </cell>
          <cell r="AJ4239">
            <v>0</v>
          </cell>
          <cell r="AK4239">
            <v>0</v>
          </cell>
          <cell r="AL4239">
            <v>0</v>
          </cell>
          <cell r="AM4239">
            <v>0</v>
          </cell>
          <cell r="AN4239">
            <v>0</v>
          </cell>
          <cell r="AO4239">
            <v>0</v>
          </cell>
          <cell r="AP4239">
            <v>0</v>
          </cell>
          <cell r="AQ4239">
            <v>0</v>
          </cell>
          <cell r="AR4239">
            <v>0</v>
          </cell>
          <cell r="AS4239">
            <v>0</v>
          </cell>
          <cell r="AT4239" t="str">
            <v>chemise chaparral</v>
          </cell>
          <cell r="AU4239" t="str">
            <v>Disturbed</v>
          </cell>
          <cell r="AV4239" t="str">
            <v>Urban &amp; recreation</v>
          </cell>
          <cell r="AW4239" t="str">
            <v>NA</v>
          </cell>
          <cell r="AX4239" t="str">
            <v>NA</v>
          </cell>
          <cell r="AY4239" t="str">
            <v>2.38 ha area sampled</v>
          </cell>
        </row>
        <row r="4240">
          <cell r="A4240" t="str">
            <v>Suarez_etal_1998_18</v>
          </cell>
          <cell r="B4240" t="str">
            <v>Gibb, Heloise</v>
          </cell>
          <cell r="C4240" t="str">
            <v>North America</v>
          </cell>
          <cell r="D4240" t="str">
            <v>U.S.A.</v>
          </cell>
          <cell r="E4240" t="str">
            <v>California</v>
          </cell>
          <cell r="F4240" t="str">
            <v>UC Elliot Reserve</v>
          </cell>
          <cell r="G4240" t="str">
            <v>Elliot</v>
          </cell>
          <cell r="H4240" t="str">
            <v>chemise chaparral</v>
          </cell>
          <cell r="I4240">
            <v>100</v>
          </cell>
          <cell r="J4240">
            <v>32.53</v>
          </cell>
          <cell r="K4240">
            <v>-117.06</v>
          </cell>
          <cell r="L4240" t="str">
            <v>In publication</v>
          </cell>
          <cell r="M4240" t="str">
            <v>NA</v>
          </cell>
          <cell r="N4240" t="str">
            <v>NA</v>
          </cell>
          <cell r="O4240">
            <v>28</v>
          </cell>
          <cell r="P4240">
            <v>26</v>
          </cell>
          <cell r="Q4240">
            <v>2</v>
          </cell>
          <cell r="R4240">
            <v>3</v>
          </cell>
          <cell r="S4240" t="str">
            <v>NA</v>
          </cell>
          <cell r="T4240">
            <v>8</v>
          </cell>
          <cell r="U4240">
            <v>1995</v>
          </cell>
          <cell r="V4240" t="str">
            <v>NA</v>
          </cell>
          <cell r="W4240">
            <v>7</v>
          </cell>
          <cell r="X4240">
            <v>1996</v>
          </cell>
          <cell r="Y4240" t="str">
            <v>NA</v>
          </cell>
          <cell r="Z4240" t="str">
            <v>NA</v>
          </cell>
          <cell r="AA4240" t="str">
            <v>NA</v>
          </cell>
          <cell r="AB4240" t="str">
            <v>NA</v>
          </cell>
          <cell r="AC4240" t="str">
            <v>Pitfall/Hand collecting</v>
          </cell>
          <cell r="AD4240"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40">
            <v>150</v>
          </cell>
          <cell r="AF4240">
            <v>28.29</v>
          </cell>
          <cell r="AG4240">
            <v>14.14</v>
          </cell>
          <cell r="AH4240">
            <v>360</v>
          </cell>
          <cell r="AI4240">
            <v>2250</v>
          </cell>
          <cell r="AJ4240">
            <v>0</v>
          </cell>
          <cell r="AK4240">
            <v>0</v>
          </cell>
          <cell r="AL4240">
            <v>0</v>
          </cell>
          <cell r="AM4240">
            <v>0</v>
          </cell>
          <cell r="AN4240">
            <v>0</v>
          </cell>
          <cell r="AO4240">
            <v>0</v>
          </cell>
          <cell r="AP4240">
            <v>0</v>
          </cell>
          <cell r="AQ4240">
            <v>0</v>
          </cell>
          <cell r="AR4240">
            <v>0</v>
          </cell>
          <cell r="AS4240">
            <v>0</v>
          </cell>
          <cell r="AT4240" t="str">
            <v>chemise chaparral</v>
          </cell>
          <cell r="AU4240" t="str">
            <v>Disturbed</v>
          </cell>
          <cell r="AV4240" t="str">
            <v>Urban &amp; recreation</v>
          </cell>
          <cell r="AW4240" t="str">
            <v>NA</v>
          </cell>
          <cell r="AX4240" t="str">
            <v>NA</v>
          </cell>
          <cell r="AY4240" t="str">
            <v>88 hectares area sampled</v>
          </cell>
        </row>
        <row r="4241">
          <cell r="A4241" t="str">
            <v>Suarez_etal_1998_19</v>
          </cell>
          <cell r="B4241" t="str">
            <v>Gibb, Heloise</v>
          </cell>
          <cell r="C4241" t="str">
            <v>North America</v>
          </cell>
          <cell r="D4241" t="str">
            <v>U.S.A.</v>
          </cell>
          <cell r="E4241" t="str">
            <v>California</v>
          </cell>
          <cell r="F4241" t="str">
            <v>San Diego Co.</v>
          </cell>
          <cell r="G4241" t="str">
            <v>Florida</v>
          </cell>
          <cell r="H4241" t="str">
            <v>chemise chaparral</v>
          </cell>
          <cell r="I4241">
            <v>89</v>
          </cell>
          <cell r="J4241">
            <v>32.729999999999997</v>
          </cell>
          <cell r="K4241">
            <v>-117.14</v>
          </cell>
          <cell r="L4241" t="str">
            <v>In publication</v>
          </cell>
          <cell r="M4241" t="str">
            <v>NA</v>
          </cell>
          <cell r="N4241">
            <v>589</v>
          </cell>
          <cell r="O4241">
            <v>13</v>
          </cell>
          <cell r="P4241">
            <v>11</v>
          </cell>
          <cell r="Q4241">
            <v>2</v>
          </cell>
          <cell r="R4241">
            <v>3</v>
          </cell>
          <cell r="S4241" t="str">
            <v>NA</v>
          </cell>
          <cell r="T4241">
            <v>8</v>
          </cell>
          <cell r="U4241">
            <v>1995</v>
          </cell>
          <cell r="V4241" t="str">
            <v>NA</v>
          </cell>
          <cell r="W4241">
            <v>7</v>
          </cell>
          <cell r="X4241">
            <v>1996</v>
          </cell>
          <cell r="Y4241" t="str">
            <v>NA</v>
          </cell>
          <cell r="Z4241" t="str">
            <v>NA</v>
          </cell>
          <cell r="AA4241" t="str">
            <v>NA</v>
          </cell>
          <cell r="AB4241" t="str">
            <v>NA</v>
          </cell>
          <cell r="AC4241" t="str">
            <v>Pitfall/Hand collecting</v>
          </cell>
          <cell r="AD4241"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41">
            <v>77</v>
          </cell>
          <cell r="AF4241">
            <v>28.29</v>
          </cell>
          <cell r="AG4241">
            <v>14.14</v>
          </cell>
          <cell r="AH4241">
            <v>360</v>
          </cell>
          <cell r="AI4241">
            <v>1155</v>
          </cell>
          <cell r="AJ4241">
            <v>0</v>
          </cell>
          <cell r="AK4241">
            <v>0</v>
          </cell>
          <cell r="AL4241">
            <v>0</v>
          </cell>
          <cell r="AM4241">
            <v>0</v>
          </cell>
          <cell r="AN4241">
            <v>0</v>
          </cell>
          <cell r="AO4241">
            <v>0</v>
          </cell>
          <cell r="AP4241">
            <v>0</v>
          </cell>
          <cell r="AQ4241">
            <v>0</v>
          </cell>
          <cell r="AR4241">
            <v>0</v>
          </cell>
          <cell r="AS4241">
            <v>0</v>
          </cell>
          <cell r="AT4241" t="str">
            <v>chemise chaparral</v>
          </cell>
          <cell r="AU4241" t="str">
            <v>Disturbed</v>
          </cell>
          <cell r="AV4241" t="str">
            <v>Urban &amp; recreation</v>
          </cell>
          <cell r="AW4241" t="str">
            <v>NA</v>
          </cell>
          <cell r="AX4241" t="str">
            <v>NA</v>
          </cell>
          <cell r="AY4241" t="str">
            <v>101.61 ha area sampled</v>
          </cell>
        </row>
        <row r="4242">
          <cell r="A4242" t="str">
            <v>Suarez_etal_1998_20</v>
          </cell>
          <cell r="B4242" t="str">
            <v>Gibb, Heloise</v>
          </cell>
          <cell r="C4242" t="str">
            <v>North America</v>
          </cell>
          <cell r="D4242" t="str">
            <v>U.S.A.</v>
          </cell>
          <cell r="E4242" t="str">
            <v>California</v>
          </cell>
          <cell r="F4242" t="str">
            <v>San Diego Co.</v>
          </cell>
          <cell r="G4242" t="str">
            <v>Home Depot</v>
          </cell>
          <cell r="H4242" t="str">
            <v>chemise chaparral</v>
          </cell>
          <cell r="I4242">
            <v>70</v>
          </cell>
          <cell r="J4242">
            <v>32.659999999999997</v>
          </cell>
          <cell r="K4242">
            <v>-116.98</v>
          </cell>
          <cell r="L4242" t="str">
            <v>In publication</v>
          </cell>
          <cell r="M4242" t="str">
            <v>NA</v>
          </cell>
          <cell r="N4242">
            <v>1986</v>
          </cell>
          <cell r="O4242">
            <v>18</v>
          </cell>
          <cell r="P4242">
            <v>16</v>
          </cell>
          <cell r="Q4242">
            <v>2</v>
          </cell>
          <cell r="R4242">
            <v>3</v>
          </cell>
          <cell r="S4242" t="str">
            <v>NA</v>
          </cell>
          <cell r="T4242">
            <v>8</v>
          </cell>
          <cell r="U4242">
            <v>1995</v>
          </cell>
          <cell r="V4242" t="str">
            <v>NA</v>
          </cell>
          <cell r="W4242">
            <v>7</v>
          </cell>
          <cell r="X4242">
            <v>1996</v>
          </cell>
          <cell r="Y4242" t="str">
            <v>NA</v>
          </cell>
          <cell r="Z4242" t="str">
            <v>NA</v>
          </cell>
          <cell r="AA4242" t="str">
            <v>NA</v>
          </cell>
          <cell r="AB4242" t="str">
            <v>NA</v>
          </cell>
          <cell r="AC4242" t="str">
            <v>Pitfall/Hand collecting</v>
          </cell>
          <cell r="AD4242"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42">
            <v>74</v>
          </cell>
          <cell r="AF4242">
            <v>28.29</v>
          </cell>
          <cell r="AG4242">
            <v>14.14</v>
          </cell>
          <cell r="AH4242">
            <v>360</v>
          </cell>
          <cell r="AI4242">
            <v>1110</v>
          </cell>
          <cell r="AJ4242">
            <v>0</v>
          </cell>
          <cell r="AK4242">
            <v>0</v>
          </cell>
          <cell r="AL4242">
            <v>0</v>
          </cell>
          <cell r="AM4242">
            <v>0</v>
          </cell>
          <cell r="AN4242">
            <v>0</v>
          </cell>
          <cell r="AO4242">
            <v>0</v>
          </cell>
          <cell r="AP4242">
            <v>0</v>
          </cell>
          <cell r="AQ4242">
            <v>0</v>
          </cell>
          <cell r="AR4242">
            <v>0</v>
          </cell>
          <cell r="AS4242">
            <v>0</v>
          </cell>
          <cell r="AT4242" t="str">
            <v>chemise chaparral</v>
          </cell>
          <cell r="AU4242" t="str">
            <v>Disturbed</v>
          </cell>
          <cell r="AV4242" t="str">
            <v>Urban &amp; recreation</v>
          </cell>
          <cell r="AW4242" t="str">
            <v>NA</v>
          </cell>
          <cell r="AX4242" t="str">
            <v>NA</v>
          </cell>
          <cell r="AY4242" t="str">
            <v>31.75 ha area sampled</v>
          </cell>
        </row>
        <row r="4243">
          <cell r="A4243" t="str">
            <v>Suarez_etal_1998_21</v>
          </cell>
          <cell r="B4243" t="str">
            <v>Gibb, Heloise</v>
          </cell>
          <cell r="C4243" t="str">
            <v>North America</v>
          </cell>
          <cell r="D4243" t="str">
            <v>U.S.A.</v>
          </cell>
          <cell r="E4243" t="str">
            <v>California</v>
          </cell>
          <cell r="F4243" t="str">
            <v>San Diego Co.</v>
          </cell>
          <cell r="G4243" t="str">
            <v>Juan</v>
          </cell>
          <cell r="H4243" t="str">
            <v>chemise chaparral</v>
          </cell>
          <cell r="I4243">
            <v>58</v>
          </cell>
          <cell r="J4243">
            <v>32.75</v>
          </cell>
          <cell r="K4243">
            <v>-117.19</v>
          </cell>
          <cell r="L4243" t="str">
            <v>In publication</v>
          </cell>
          <cell r="M4243" t="str">
            <v>NA</v>
          </cell>
          <cell r="N4243">
            <v>407</v>
          </cell>
          <cell r="O4243">
            <v>5</v>
          </cell>
          <cell r="P4243">
            <v>3</v>
          </cell>
          <cell r="Q4243">
            <v>2</v>
          </cell>
          <cell r="R4243">
            <v>3</v>
          </cell>
          <cell r="S4243" t="str">
            <v>NA</v>
          </cell>
          <cell r="T4243">
            <v>8</v>
          </cell>
          <cell r="U4243">
            <v>1995</v>
          </cell>
          <cell r="V4243" t="str">
            <v>NA</v>
          </cell>
          <cell r="W4243">
            <v>7</v>
          </cell>
          <cell r="X4243">
            <v>1996</v>
          </cell>
          <cell r="Y4243" t="str">
            <v>NA</v>
          </cell>
          <cell r="Z4243" t="str">
            <v>NA</v>
          </cell>
          <cell r="AA4243" t="str">
            <v>NA</v>
          </cell>
          <cell r="AB4243" t="str">
            <v>NA</v>
          </cell>
          <cell r="AC4243" t="str">
            <v>Pitfall/Hand collecting</v>
          </cell>
          <cell r="AD4243"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43">
            <v>61</v>
          </cell>
          <cell r="AF4243">
            <v>28.29</v>
          </cell>
          <cell r="AG4243">
            <v>14.14</v>
          </cell>
          <cell r="AH4243">
            <v>360</v>
          </cell>
          <cell r="AI4243">
            <v>915</v>
          </cell>
          <cell r="AJ4243">
            <v>0</v>
          </cell>
          <cell r="AK4243">
            <v>0</v>
          </cell>
          <cell r="AL4243">
            <v>0</v>
          </cell>
          <cell r="AM4243">
            <v>0</v>
          </cell>
          <cell r="AN4243">
            <v>0</v>
          </cell>
          <cell r="AO4243">
            <v>0</v>
          </cell>
          <cell r="AP4243">
            <v>0</v>
          </cell>
          <cell r="AQ4243">
            <v>0</v>
          </cell>
          <cell r="AR4243">
            <v>0</v>
          </cell>
          <cell r="AS4243">
            <v>0</v>
          </cell>
          <cell r="AT4243" t="str">
            <v>chemise chaparral</v>
          </cell>
          <cell r="AU4243" t="str">
            <v>Disturbed</v>
          </cell>
          <cell r="AV4243" t="str">
            <v>Urban &amp; recreation</v>
          </cell>
          <cell r="AW4243" t="str">
            <v>NA</v>
          </cell>
          <cell r="AX4243" t="str">
            <v>NA</v>
          </cell>
          <cell r="AY4243" t="str">
            <v>6.75 ha area sampled</v>
          </cell>
        </row>
        <row r="4244">
          <cell r="A4244" t="str">
            <v>Suarez_etal_1998_22</v>
          </cell>
          <cell r="B4244" t="str">
            <v>Gibb, Heloise</v>
          </cell>
          <cell r="C4244" t="str">
            <v>North America</v>
          </cell>
          <cell r="D4244" t="str">
            <v>U.S.A.</v>
          </cell>
          <cell r="E4244" t="str">
            <v>California</v>
          </cell>
          <cell r="F4244" t="str">
            <v>San Diego Co.</v>
          </cell>
          <cell r="G4244" t="str">
            <v>Kate Sessions</v>
          </cell>
          <cell r="H4244" t="str">
            <v>chemise chaparral</v>
          </cell>
          <cell r="I4244">
            <v>92</v>
          </cell>
          <cell r="J4244">
            <v>32.81</v>
          </cell>
          <cell r="K4244">
            <v>-117.24</v>
          </cell>
          <cell r="L4244" t="str">
            <v>In publication</v>
          </cell>
          <cell r="M4244" t="str">
            <v>NA</v>
          </cell>
          <cell r="N4244">
            <v>451</v>
          </cell>
          <cell r="O4244">
            <v>13</v>
          </cell>
          <cell r="P4244">
            <v>11</v>
          </cell>
          <cell r="Q4244">
            <v>2</v>
          </cell>
          <cell r="R4244">
            <v>3</v>
          </cell>
          <cell r="S4244" t="str">
            <v>NA</v>
          </cell>
          <cell r="T4244">
            <v>8</v>
          </cell>
          <cell r="U4244">
            <v>1995</v>
          </cell>
          <cell r="V4244" t="str">
            <v>NA</v>
          </cell>
          <cell r="W4244">
            <v>7</v>
          </cell>
          <cell r="X4244">
            <v>1996</v>
          </cell>
          <cell r="Y4244" t="str">
            <v>NA</v>
          </cell>
          <cell r="Z4244" t="str">
            <v>NA</v>
          </cell>
          <cell r="AA4244" t="str">
            <v>NA</v>
          </cell>
          <cell r="AB4244" t="str">
            <v>NA</v>
          </cell>
          <cell r="AC4244" t="str">
            <v>Pitfall/Hand collecting</v>
          </cell>
          <cell r="AD4244"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44">
            <v>69</v>
          </cell>
          <cell r="AF4244">
            <v>28.29</v>
          </cell>
          <cell r="AG4244">
            <v>14.14</v>
          </cell>
          <cell r="AH4244">
            <v>360</v>
          </cell>
          <cell r="AI4244">
            <v>1035</v>
          </cell>
          <cell r="AJ4244">
            <v>0</v>
          </cell>
          <cell r="AK4244">
            <v>0</v>
          </cell>
          <cell r="AL4244">
            <v>0</v>
          </cell>
          <cell r="AM4244">
            <v>0</v>
          </cell>
          <cell r="AN4244">
            <v>0</v>
          </cell>
          <cell r="AO4244">
            <v>0</v>
          </cell>
          <cell r="AP4244">
            <v>0</v>
          </cell>
          <cell r="AQ4244">
            <v>0</v>
          </cell>
          <cell r="AR4244">
            <v>0</v>
          </cell>
          <cell r="AS4244">
            <v>0</v>
          </cell>
          <cell r="AT4244" t="str">
            <v>chemise chaparral</v>
          </cell>
          <cell r="AU4244" t="str">
            <v>Disturbed</v>
          </cell>
          <cell r="AV4244" t="str">
            <v>Urban &amp; recreation</v>
          </cell>
          <cell r="AW4244" t="str">
            <v>NA</v>
          </cell>
          <cell r="AX4244" t="str">
            <v>NA</v>
          </cell>
          <cell r="AY4244" t="str">
            <v>30.96 ha area sampled</v>
          </cell>
        </row>
        <row r="4245">
          <cell r="A4245" t="str">
            <v>Suarez_etal_1998_23</v>
          </cell>
          <cell r="B4245" t="str">
            <v>Gibb, Heloise</v>
          </cell>
          <cell r="C4245" t="str">
            <v>North America</v>
          </cell>
          <cell r="D4245" t="str">
            <v>U.S.A.</v>
          </cell>
          <cell r="E4245" t="str">
            <v>California</v>
          </cell>
          <cell r="F4245" t="str">
            <v>San Diego Co.</v>
          </cell>
          <cell r="G4245" t="str">
            <v>Laurel</v>
          </cell>
          <cell r="H4245" t="str">
            <v>chemise chaparral</v>
          </cell>
          <cell r="I4245">
            <v>57</v>
          </cell>
          <cell r="J4245">
            <v>32.729999999999997</v>
          </cell>
          <cell r="K4245">
            <v>-117.16</v>
          </cell>
          <cell r="L4245" t="str">
            <v>In publication</v>
          </cell>
          <cell r="M4245" t="str">
            <v>NA</v>
          </cell>
          <cell r="N4245">
            <v>933</v>
          </cell>
          <cell r="O4245">
            <v>4</v>
          </cell>
          <cell r="P4245">
            <v>2</v>
          </cell>
          <cell r="Q4245">
            <v>2</v>
          </cell>
          <cell r="R4245">
            <v>3</v>
          </cell>
          <cell r="S4245" t="str">
            <v>NA</v>
          </cell>
          <cell r="T4245">
            <v>8</v>
          </cell>
          <cell r="U4245">
            <v>1995</v>
          </cell>
          <cell r="V4245" t="str">
            <v>NA</v>
          </cell>
          <cell r="W4245">
            <v>7</v>
          </cell>
          <cell r="X4245">
            <v>1996</v>
          </cell>
          <cell r="Y4245" t="str">
            <v>NA</v>
          </cell>
          <cell r="Z4245" t="str">
            <v>NA</v>
          </cell>
          <cell r="AA4245" t="str">
            <v>NA</v>
          </cell>
          <cell r="AB4245" t="str">
            <v>NA</v>
          </cell>
          <cell r="AC4245" t="str">
            <v>Pitfall/Hand collecting</v>
          </cell>
          <cell r="AD4245"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45">
            <v>70</v>
          </cell>
          <cell r="AF4245">
            <v>28.29</v>
          </cell>
          <cell r="AG4245">
            <v>14.14</v>
          </cell>
          <cell r="AH4245">
            <v>360</v>
          </cell>
          <cell r="AI4245">
            <v>1050</v>
          </cell>
          <cell r="AJ4245">
            <v>0</v>
          </cell>
          <cell r="AK4245">
            <v>0</v>
          </cell>
          <cell r="AL4245">
            <v>0</v>
          </cell>
          <cell r="AM4245">
            <v>0</v>
          </cell>
          <cell r="AN4245">
            <v>0</v>
          </cell>
          <cell r="AO4245">
            <v>0</v>
          </cell>
          <cell r="AP4245">
            <v>0</v>
          </cell>
          <cell r="AQ4245">
            <v>0</v>
          </cell>
          <cell r="AR4245">
            <v>0</v>
          </cell>
          <cell r="AS4245">
            <v>0</v>
          </cell>
          <cell r="AT4245" t="str">
            <v>chemise chaparral</v>
          </cell>
          <cell r="AU4245" t="str">
            <v>Disturbed</v>
          </cell>
          <cell r="AV4245" t="str">
            <v>Urban &amp; recreation</v>
          </cell>
          <cell r="AW4245" t="str">
            <v>NA</v>
          </cell>
          <cell r="AX4245" t="str">
            <v>NA</v>
          </cell>
          <cell r="AY4245" t="str">
            <v>10.16 ha area sampled</v>
          </cell>
        </row>
        <row r="4246">
          <cell r="A4246" t="str">
            <v>Suarez_etal_1998_24</v>
          </cell>
          <cell r="B4246" t="str">
            <v>Gibb, Heloise</v>
          </cell>
          <cell r="C4246" t="str">
            <v>North America</v>
          </cell>
          <cell r="D4246" t="str">
            <v>U.S.A.</v>
          </cell>
          <cell r="E4246" t="str">
            <v>California</v>
          </cell>
          <cell r="F4246" t="str">
            <v>San Diego Co.</v>
          </cell>
          <cell r="G4246" t="str">
            <v>Montanosa</v>
          </cell>
          <cell r="H4246" t="str">
            <v>chemise chaparral</v>
          </cell>
          <cell r="I4246">
            <v>95</v>
          </cell>
          <cell r="J4246">
            <v>33.049999999999997</v>
          </cell>
          <cell r="K4246">
            <v>-117.26</v>
          </cell>
          <cell r="L4246" t="str">
            <v>In publication</v>
          </cell>
          <cell r="M4246" t="str">
            <v>NA</v>
          </cell>
          <cell r="N4246">
            <v>265</v>
          </cell>
          <cell r="O4246">
            <v>3</v>
          </cell>
          <cell r="P4246">
            <v>1</v>
          </cell>
          <cell r="Q4246">
            <v>2</v>
          </cell>
          <cell r="R4246">
            <v>3</v>
          </cell>
          <cell r="S4246" t="str">
            <v>NA</v>
          </cell>
          <cell r="T4246">
            <v>8</v>
          </cell>
          <cell r="U4246">
            <v>1995</v>
          </cell>
          <cell r="V4246" t="str">
            <v>NA</v>
          </cell>
          <cell r="W4246">
            <v>7</v>
          </cell>
          <cell r="X4246">
            <v>1996</v>
          </cell>
          <cell r="Y4246" t="str">
            <v>NA</v>
          </cell>
          <cell r="Z4246" t="str">
            <v>NA</v>
          </cell>
          <cell r="AA4246" t="str">
            <v>NA</v>
          </cell>
          <cell r="AB4246" t="str">
            <v>NA</v>
          </cell>
          <cell r="AC4246" t="str">
            <v>Pitfall/Hand collecting</v>
          </cell>
          <cell r="AD4246"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46">
            <v>25</v>
          </cell>
          <cell r="AF4246">
            <v>28.29</v>
          </cell>
          <cell r="AG4246">
            <v>14.14</v>
          </cell>
          <cell r="AH4246">
            <v>360</v>
          </cell>
          <cell r="AI4246">
            <v>375</v>
          </cell>
          <cell r="AJ4246">
            <v>0</v>
          </cell>
          <cell r="AK4246">
            <v>0</v>
          </cell>
          <cell r="AL4246">
            <v>0</v>
          </cell>
          <cell r="AM4246">
            <v>0</v>
          </cell>
          <cell r="AN4246">
            <v>0</v>
          </cell>
          <cell r="AO4246">
            <v>0</v>
          </cell>
          <cell r="AP4246">
            <v>0</v>
          </cell>
          <cell r="AQ4246">
            <v>0</v>
          </cell>
          <cell r="AR4246">
            <v>0</v>
          </cell>
          <cell r="AS4246">
            <v>0</v>
          </cell>
          <cell r="AT4246" t="str">
            <v>chemise chaparral</v>
          </cell>
          <cell r="AU4246" t="str">
            <v>Disturbed</v>
          </cell>
          <cell r="AV4246" t="str">
            <v>Urban &amp; recreation</v>
          </cell>
          <cell r="AW4246" t="str">
            <v>NA</v>
          </cell>
          <cell r="AX4246" t="str">
            <v>NA</v>
          </cell>
          <cell r="AY4246" t="str">
            <v>2.78 ha area sampled</v>
          </cell>
        </row>
        <row r="4247">
          <cell r="A4247" t="str">
            <v>Suarez_etal_1998_25</v>
          </cell>
          <cell r="B4247" t="str">
            <v>Gibb, Heloise</v>
          </cell>
          <cell r="C4247" t="str">
            <v>North America</v>
          </cell>
          <cell r="D4247" t="str">
            <v>U.S.A.</v>
          </cell>
          <cell r="E4247" t="str">
            <v>California</v>
          </cell>
          <cell r="F4247" t="str">
            <v>San Diego Co.</v>
          </cell>
          <cell r="G4247" t="str">
            <v>Oak Crest</v>
          </cell>
          <cell r="H4247" t="str">
            <v>chemise chaparral</v>
          </cell>
          <cell r="I4247">
            <v>100</v>
          </cell>
          <cell r="J4247">
            <v>33.159999999999997</v>
          </cell>
          <cell r="K4247">
            <v>-117.27</v>
          </cell>
          <cell r="L4247" t="str">
            <v>In publication</v>
          </cell>
          <cell r="M4247" t="str">
            <v>NA</v>
          </cell>
          <cell r="N4247">
            <v>1601</v>
          </cell>
          <cell r="O4247">
            <v>5</v>
          </cell>
          <cell r="P4247">
            <v>3</v>
          </cell>
          <cell r="Q4247">
            <v>2</v>
          </cell>
          <cell r="R4247">
            <v>3</v>
          </cell>
          <cell r="S4247" t="str">
            <v>NA</v>
          </cell>
          <cell r="T4247">
            <v>8</v>
          </cell>
          <cell r="U4247">
            <v>1995</v>
          </cell>
          <cell r="V4247" t="str">
            <v>NA</v>
          </cell>
          <cell r="W4247">
            <v>7</v>
          </cell>
          <cell r="X4247">
            <v>1996</v>
          </cell>
          <cell r="Y4247" t="str">
            <v>NA</v>
          </cell>
          <cell r="Z4247" t="str">
            <v>NA</v>
          </cell>
          <cell r="AA4247" t="str">
            <v>NA</v>
          </cell>
          <cell r="AB4247" t="str">
            <v>NA</v>
          </cell>
          <cell r="AC4247" t="str">
            <v>Pitfall/Hand collecting</v>
          </cell>
          <cell r="AD4247"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47">
            <v>29</v>
          </cell>
          <cell r="AF4247">
            <v>28.29</v>
          </cell>
          <cell r="AG4247">
            <v>14.14</v>
          </cell>
          <cell r="AH4247">
            <v>360</v>
          </cell>
          <cell r="AI4247">
            <v>435</v>
          </cell>
          <cell r="AJ4247">
            <v>0</v>
          </cell>
          <cell r="AK4247">
            <v>0</v>
          </cell>
          <cell r="AL4247">
            <v>0</v>
          </cell>
          <cell r="AM4247">
            <v>0</v>
          </cell>
          <cell r="AN4247">
            <v>0</v>
          </cell>
          <cell r="AO4247">
            <v>0</v>
          </cell>
          <cell r="AP4247">
            <v>0</v>
          </cell>
          <cell r="AQ4247">
            <v>0</v>
          </cell>
          <cell r="AR4247">
            <v>0</v>
          </cell>
          <cell r="AS4247">
            <v>0</v>
          </cell>
          <cell r="AT4247" t="str">
            <v>chemise chaparral</v>
          </cell>
          <cell r="AU4247" t="str">
            <v>Disturbed</v>
          </cell>
          <cell r="AV4247" t="str">
            <v>Urban &amp; recreation</v>
          </cell>
          <cell r="AW4247" t="str">
            <v>NA</v>
          </cell>
          <cell r="AX4247" t="str">
            <v>NA</v>
          </cell>
          <cell r="AY4247" t="str">
            <v>5.56 ha area sampled</v>
          </cell>
        </row>
        <row r="4248">
          <cell r="A4248" t="str">
            <v>Suarez_etal_1998_26</v>
          </cell>
          <cell r="B4248" t="str">
            <v>Gibb, Heloise</v>
          </cell>
          <cell r="C4248" t="str">
            <v>North America</v>
          </cell>
          <cell r="D4248" t="str">
            <v>U.S.A.</v>
          </cell>
          <cell r="E4248" t="str">
            <v>California</v>
          </cell>
          <cell r="F4248" t="str">
            <v>San Diego Co.</v>
          </cell>
          <cell r="G4248" t="str">
            <v>Paseo Del Rey</v>
          </cell>
          <cell r="H4248" t="str">
            <v>chemise chaparral</v>
          </cell>
          <cell r="I4248">
            <v>78</v>
          </cell>
          <cell r="J4248">
            <v>32.630000000000003</v>
          </cell>
          <cell r="K4248">
            <v>-117.03</v>
          </cell>
          <cell r="L4248" t="str">
            <v>In publication</v>
          </cell>
          <cell r="M4248" t="str">
            <v>NA</v>
          </cell>
          <cell r="N4248">
            <v>457</v>
          </cell>
          <cell r="O4248">
            <v>9</v>
          </cell>
          <cell r="P4248">
            <v>7</v>
          </cell>
          <cell r="Q4248">
            <v>2</v>
          </cell>
          <cell r="R4248">
            <v>3</v>
          </cell>
          <cell r="S4248" t="str">
            <v>NA</v>
          </cell>
          <cell r="T4248">
            <v>8</v>
          </cell>
          <cell r="U4248">
            <v>1995</v>
          </cell>
          <cell r="V4248" t="str">
            <v>NA</v>
          </cell>
          <cell r="W4248">
            <v>7</v>
          </cell>
          <cell r="X4248">
            <v>1996</v>
          </cell>
          <cell r="Y4248" t="str">
            <v>NA</v>
          </cell>
          <cell r="Z4248" t="str">
            <v>NA</v>
          </cell>
          <cell r="AA4248" t="str">
            <v>NA</v>
          </cell>
          <cell r="AB4248" t="str">
            <v>NA</v>
          </cell>
          <cell r="AC4248" t="str">
            <v>Pitfall/Hand collecting</v>
          </cell>
          <cell r="AD4248"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48">
            <v>40</v>
          </cell>
          <cell r="AF4248">
            <v>28.29</v>
          </cell>
          <cell r="AG4248">
            <v>14.14</v>
          </cell>
          <cell r="AH4248">
            <v>360</v>
          </cell>
          <cell r="AI4248">
            <v>600</v>
          </cell>
          <cell r="AJ4248">
            <v>0</v>
          </cell>
          <cell r="AK4248">
            <v>0</v>
          </cell>
          <cell r="AL4248">
            <v>0</v>
          </cell>
          <cell r="AM4248">
            <v>0</v>
          </cell>
          <cell r="AN4248">
            <v>0</v>
          </cell>
          <cell r="AO4248">
            <v>0</v>
          </cell>
          <cell r="AP4248">
            <v>0</v>
          </cell>
          <cell r="AQ4248">
            <v>0</v>
          </cell>
          <cell r="AR4248">
            <v>0</v>
          </cell>
          <cell r="AS4248">
            <v>0</v>
          </cell>
          <cell r="AT4248" t="str">
            <v>chemise chaparral</v>
          </cell>
          <cell r="AU4248" t="str">
            <v>Disturbed</v>
          </cell>
          <cell r="AV4248" t="str">
            <v>Urban &amp; recreation</v>
          </cell>
          <cell r="AW4248" t="str">
            <v>NA</v>
          </cell>
          <cell r="AX4248" t="str">
            <v>NA</v>
          </cell>
          <cell r="AY4248" t="str">
            <v>7.94 ha area sampled</v>
          </cell>
        </row>
        <row r="4249">
          <cell r="A4249" t="str">
            <v>Suarez_etal_1998_27</v>
          </cell>
          <cell r="B4249" t="str">
            <v>Gibb, Heloise</v>
          </cell>
          <cell r="C4249" t="str">
            <v>North America</v>
          </cell>
          <cell r="D4249" t="str">
            <v>U.S.A.</v>
          </cell>
          <cell r="E4249" t="str">
            <v>California</v>
          </cell>
          <cell r="F4249" t="str">
            <v>San Diego Co.</v>
          </cell>
          <cell r="G4249" t="str">
            <v>Pointsetta</v>
          </cell>
          <cell r="H4249" t="str">
            <v>chemise chaparral</v>
          </cell>
          <cell r="I4249">
            <v>58</v>
          </cell>
          <cell r="J4249">
            <v>32.74</v>
          </cell>
          <cell r="K4249">
            <v>-117.23</v>
          </cell>
          <cell r="L4249" t="str">
            <v>In publication</v>
          </cell>
          <cell r="M4249" t="str">
            <v>NA</v>
          </cell>
          <cell r="N4249">
            <v>112</v>
          </cell>
          <cell r="O4249">
            <v>3</v>
          </cell>
          <cell r="P4249">
            <v>1</v>
          </cell>
          <cell r="Q4249">
            <v>2</v>
          </cell>
          <cell r="R4249">
            <v>3</v>
          </cell>
          <cell r="S4249" t="str">
            <v>NA</v>
          </cell>
          <cell r="T4249">
            <v>8</v>
          </cell>
          <cell r="U4249">
            <v>1995</v>
          </cell>
          <cell r="V4249" t="str">
            <v>NA</v>
          </cell>
          <cell r="W4249">
            <v>7</v>
          </cell>
          <cell r="X4249">
            <v>1996</v>
          </cell>
          <cell r="Y4249" t="str">
            <v>NA</v>
          </cell>
          <cell r="Z4249" t="str">
            <v>NA</v>
          </cell>
          <cell r="AA4249" t="str">
            <v>NA</v>
          </cell>
          <cell r="AB4249" t="str">
            <v>NA</v>
          </cell>
          <cell r="AC4249" t="str">
            <v>Pitfall/Hand collecting</v>
          </cell>
          <cell r="AD4249"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49">
            <v>25</v>
          </cell>
          <cell r="AF4249">
            <v>28.29</v>
          </cell>
          <cell r="AG4249">
            <v>14.14</v>
          </cell>
          <cell r="AH4249">
            <v>360</v>
          </cell>
          <cell r="AI4249">
            <v>375</v>
          </cell>
          <cell r="AJ4249">
            <v>0</v>
          </cell>
          <cell r="AK4249">
            <v>0</v>
          </cell>
          <cell r="AL4249">
            <v>0</v>
          </cell>
          <cell r="AM4249">
            <v>0</v>
          </cell>
          <cell r="AN4249">
            <v>0</v>
          </cell>
          <cell r="AO4249">
            <v>0</v>
          </cell>
          <cell r="AP4249">
            <v>0</v>
          </cell>
          <cell r="AQ4249">
            <v>0</v>
          </cell>
          <cell r="AR4249">
            <v>0</v>
          </cell>
          <cell r="AS4249">
            <v>0</v>
          </cell>
          <cell r="AT4249" t="str">
            <v>chemise chaparral</v>
          </cell>
          <cell r="AU4249" t="str">
            <v>Disturbed</v>
          </cell>
          <cell r="AV4249" t="str">
            <v>Urban &amp; recreation</v>
          </cell>
          <cell r="AW4249" t="str">
            <v>NA</v>
          </cell>
          <cell r="AX4249" t="str">
            <v>NA</v>
          </cell>
          <cell r="AY4249" t="str">
            <v>2.38 ha area sampled</v>
          </cell>
        </row>
        <row r="4250">
          <cell r="A4250" t="str">
            <v>Suarez_etal_1998_28</v>
          </cell>
          <cell r="B4250" t="str">
            <v>Gibb, Heloise</v>
          </cell>
          <cell r="C4250" t="str">
            <v>North America</v>
          </cell>
          <cell r="D4250" t="str">
            <v>U.S.A.</v>
          </cell>
          <cell r="E4250" t="str">
            <v>California</v>
          </cell>
          <cell r="F4250" t="str">
            <v>San Diego Co.</v>
          </cell>
          <cell r="G4250" t="str">
            <v>Pottery</v>
          </cell>
          <cell r="H4250" t="str">
            <v>chemise chaparral</v>
          </cell>
          <cell r="I4250">
            <v>115</v>
          </cell>
          <cell r="J4250">
            <v>32.85</v>
          </cell>
          <cell r="K4250">
            <v>-117.24</v>
          </cell>
          <cell r="L4250" t="str">
            <v>In publication</v>
          </cell>
          <cell r="M4250" t="str">
            <v>NA</v>
          </cell>
          <cell r="N4250">
            <v>718</v>
          </cell>
          <cell r="O4250">
            <v>8</v>
          </cell>
          <cell r="P4250">
            <v>6</v>
          </cell>
          <cell r="Q4250">
            <v>2</v>
          </cell>
          <cell r="R4250">
            <v>3</v>
          </cell>
          <cell r="S4250" t="str">
            <v>NA</v>
          </cell>
          <cell r="T4250">
            <v>8</v>
          </cell>
          <cell r="U4250">
            <v>1995</v>
          </cell>
          <cell r="V4250" t="str">
            <v>NA</v>
          </cell>
          <cell r="W4250">
            <v>7</v>
          </cell>
          <cell r="X4250">
            <v>1996</v>
          </cell>
          <cell r="Y4250" t="str">
            <v>NA</v>
          </cell>
          <cell r="Z4250" t="str">
            <v>NA</v>
          </cell>
          <cell r="AA4250" t="str">
            <v>NA</v>
          </cell>
          <cell r="AB4250" t="str">
            <v>NA</v>
          </cell>
          <cell r="AC4250" t="str">
            <v>Pitfall/Hand collecting</v>
          </cell>
          <cell r="AD4250"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50">
            <v>45</v>
          </cell>
          <cell r="AF4250">
            <v>28.29</v>
          </cell>
          <cell r="AG4250">
            <v>14.14</v>
          </cell>
          <cell r="AH4250">
            <v>360</v>
          </cell>
          <cell r="AI4250">
            <v>675</v>
          </cell>
          <cell r="AJ4250">
            <v>0</v>
          </cell>
          <cell r="AK4250">
            <v>0</v>
          </cell>
          <cell r="AL4250">
            <v>0</v>
          </cell>
          <cell r="AM4250">
            <v>0</v>
          </cell>
          <cell r="AN4250">
            <v>0</v>
          </cell>
          <cell r="AO4250">
            <v>0</v>
          </cell>
          <cell r="AP4250">
            <v>0</v>
          </cell>
          <cell r="AQ4250">
            <v>0</v>
          </cell>
          <cell r="AR4250">
            <v>0</v>
          </cell>
          <cell r="AS4250">
            <v>0</v>
          </cell>
          <cell r="AT4250" t="str">
            <v>chemise chaparral</v>
          </cell>
          <cell r="AU4250" t="str">
            <v>Disturbed</v>
          </cell>
          <cell r="AV4250" t="str">
            <v>Urban &amp; recreation</v>
          </cell>
          <cell r="AW4250" t="str">
            <v>NA</v>
          </cell>
          <cell r="AX4250" t="str">
            <v>NA</v>
          </cell>
          <cell r="AY4250" t="str">
            <v>9.53 ha area sampled</v>
          </cell>
        </row>
        <row r="4251">
          <cell r="A4251" t="str">
            <v>Suarez_etal_1998_29</v>
          </cell>
          <cell r="B4251" t="str">
            <v>Gibb, Heloise</v>
          </cell>
          <cell r="C4251" t="str">
            <v>North America</v>
          </cell>
          <cell r="D4251" t="str">
            <v>U.S.A.</v>
          </cell>
          <cell r="E4251" t="str">
            <v>California</v>
          </cell>
          <cell r="F4251" t="str">
            <v>San Diego Co.</v>
          </cell>
          <cell r="G4251" t="str">
            <v>Raffee</v>
          </cell>
          <cell r="H4251" t="str">
            <v>chemise chaparral</v>
          </cell>
          <cell r="I4251">
            <v>88</v>
          </cell>
          <cell r="J4251">
            <v>32.82</v>
          </cell>
          <cell r="K4251">
            <v>-117.21</v>
          </cell>
          <cell r="L4251" t="str">
            <v>In publication</v>
          </cell>
          <cell r="M4251" t="str">
            <v>NA</v>
          </cell>
          <cell r="N4251">
            <v>172</v>
          </cell>
          <cell r="O4251">
            <v>3</v>
          </cell>
          <cell r="P4251">
            <v>1</v>
          </cell>
          <cell r="Q4251">
            <v>2</v>
          </cell>
          <cell r="R4251">
            <v>3</v>
          </cell>
          <cell r="S4251" t="str">
            <v>NA</v>
          </cell>
          <cell r="T4251">
            <v>8</v>
          </cell>
          <cell r="U4251">
            <v>1995</v>
          </cell>
          <cell r="V4251" t="str">
            <v>NA</v>
          </cell>
          <cell r="W4251">
            <v>7</v>
          </cell>
          <cell r="X4251">
            <v>1996</v>
          </cell>
          <cell r="Y4251" t="str">
            <v>NA</v>
          </cell>
          <cell r="Z4251" t="str">
            <v>NA</v>
          </cell>
          <cell r="AA4251" t="str">
            <v>NA</v>
          </cell>
          <cell r="AB4251" t="str">
            <v>NA</v>
          </cell>
          <cell r="AC4251" t="str">
            <v>Pitfall/Hand collecting</v>
          </cell>
          <cell r="AD4251"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51">
            <v>25</v>
          </cell>
          <cell r="AF4251">
            <v>28.29</v>
          </cell>
          <cell r="AG4251">
            <v>14.14</v>
          </cell>
          <cell r="AH4251">
            <v>360</v>
          </cell>
          <cell r="AI4251">
            <v>375</v>
          </cell>
          <cell r="AJ4251">
            <v>0</v>
          </cell>
          <cell r="AK4251">
            <v>0</v>
          </cell>
          <cell r="AL4251">
            <v>0</v>
          </cell>
          <cell r="AM4251">
            <v>0</v>
          </cell>
          <cell r="AN4251">
            <v>0</v>
          </cell>
          <cell r="AO4251">
            <v>0</v>
          </cell>
          <cell r="AP4251">
            <v>0</v>
          </cell>
          <cell r="AQ4251">
            <v>0</v>
          </cell>
          <cell r="AR4251">
            <v>0</v>
          </cell>
          <cell r="AS4251">
            <v>0</v>
          </cell>
          <cell r="AT4251" t="str">
            <v>chemise chaparral</v>
          </cell>
          <cell r="AU4251" t="str">
            <v>Disturbed</v>
          </cell>
          <cell r="AV4251" t="str">
            <v>Urban &amp; recreation</v>
          </cell>
          <cell r="AW4251" t="str">
            <v>NA</v>
          </cell>
          <cell r="AX4251" t="str">
            <v>NA</v>
          </cell>
          <cell r="AY4251" t="str">
            <v>7.94 ha area sampled</v>
          </cell>
        </row>
        <row r="4252">
          <cell r="A4252" t="str">
            <v>Suarez_etal_1998_30</v>
          </cell>
          <cell r="B4252" t="str">
            <v>Gibb, Heloise</v>
          </cell>
          <cell r="C4252" t="str">
            <v>North America</v>
          </cell>
          <cell r="D4252" t="str">
            <v>U.S.A.</v>
          </cell>
          <cell r="E4252" t="str">
            <v>California</v>
          </cell>
          <cell r="F4252" t="str">
            <v>Chula Vista</v>
          </cell>
          <cell r="G4252" t="str">
            <v>Rice Canyon</v>
          </cell>
          <cell r="H4252" t="str">
            <v>chemise chaparral</v>
          </cell>
          <cell r="I4252">
            <v>71</v>
          </cell>
          <cell r="J4252">
            <v>32.39</v>
          </cell>
          <cell r="K4252">
            <v>-117.02</v>
          </cell>
          <cell r="L4252" t="str">
            <v>In publication</v>
          </cell>
          <cell r="M4252" t="str">
            <v>NA</v>
          </cell>
          <cell r="N4252" t="str">
            <v>NA</v>
          </cell>
          <cell r="O4252">
            <v>26</v>
          </cell>
          <cell r="P4252">
            <v>24</v>
          </cell>
          <cell r="Q4252">
            <v>2</v>
          </cell>
          <cell r="R4252">
            <v>3</v>
          </cell>
          <cell r="S4252" t="str">
            <v>NA</v>
          </cell>
          <cell r="T4252">
            <v>8</v>
          </cell>
          <cell r="U4252">
            <v>1995</v>
          </cell>
          <cell r="V4252" t="str">
            <v>NA</v>
          </cell>
          <cell r="W4252">
            <v>7</v>
          </cell>
          <cell r="X4252">
            <v>1996</v>
          </cell>
          <cell r="Y4252" t="str">
            <v>NA</v>
          </cell>
          <cell r="Z4252" t="str">
            <v>NA</v>
          </cell>
          <cell r="AA4252" t="str">
            <v>NA</v>
          </cell>
          <cell r="AB4252" t="str">
            <v>NA</v>
          </cell>
          <cell r="AC4252" t="str">
            <v>Pitfall/Hand collecting</v>
          </cell>
          <cell r="AD4252"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52">
            <v>90</v>
          </cell>
          <cell r="AF4252">
            <v>28.29</v>
          </cell>
          <cell r="AG4252">
            <v>14.14</v>
          </cell>
          <cell r="AH4252">
            <v>360</v>
          </cell>
          <cell r="AI4252">
            <v>1350</v>
          </cell>
          <cell r="AJ4252">
            <v>0</v>
          </cell>
          <cell r="AK4252">
            <v>0</v>
          </cell>
          <cell r="AL4252">
            <v>0</v>
          </cell>
          <cell r="AM4252">
            <v>0</v>
          </cell>
          <cell r="AN4252">
            <v>0</v>
          </cell>
          <cell r="AO4252">
            <v>0</v>
          </cell>
          <cell r="AP4252">
            <v>0</v>
          </cell>
          <cell r="AQ4252">
            <v>0</v>
          </cell>
          <cell r="AR4252">
            <v>0</v>
          </cell>
          <cell r="AS4252">
            <v>0</v>
          </cell>
          <cell r="AT4252" t="str">
            <v>chemise chaparral</v>
          </cell>
          <cell r="AU4252" t="str">
            <v>Disturbed</v>
          </cell>
          <cell r="AV4252" t="str">
            <v>Urban &amp; recreation</v>
          </cell>
          <cell r="AW4252" t="str">
            <v>NA</v>
          </cell>
          <cell r="AX4252" t="str">
            <v>NA</v>
          </cell>
          <cell r="AY4252" t="str">
            <v>78.19 hectares area sampled</v>
          </cell>
        </row>
        <row r="4253">
          <cell r="A4253" t="str">
            <v>Suarez_etal_1998_31</v>
          </cell>
          <cell r="B4253" t="str">
            <v>Gibb, Heloise</v>
          </cell>
          <cell r="C4253" t="str">
            <v>North America</v>
          </cell>
          <cell r="D4253" t="str">
            <v>U.S.A.</v>
          </cell>
          <cell r="E4253" t="str">
            <v>California</v>
          </cell>
          <cell r="F4253" t="str">
            <v>San Diego Co.</v>
          </cell>
          <cell r="G4253" t="str">
            <v>Sageview</v>
          </cell>
          <cell r="H4253" t="str">
            <v>chemise chaparral</v>
          </cell>
          <cell r="I4253">
            <v>92</v>
          </cell>
          <cell r="J4253">
            <v>32.630000000000003</v>
          </cell>
          <cell r="K4253">
            <v>-117.03</v>
          </cell>
          <cell r="L4253" t="str">
            <v>In publication</v>
          </cell>
          <cell r="M4253" t="str">
            <v>NA</v>
          </cell>
          <cell r="N4253">
            <v>639</v>
          </cell>
          <cell r="O4253">
            <v>4</v>
          </cell>
          <cell r="P4253">
            <v>2</v>
          </cell>
          <cell r="Q4253">
            <v>2</v>
          </cell>
          <cell r="R4253">
            <v>3</v>
          </cell>
          <cell r="S4253" t="str">
            <v>NA</v>
          </cell>
          <cell r="T4253">
            <v>8</v>
          </cell>
          <cell r="U4253">
            <v>1995</v>
          </cell>
          <cell r="V4253" t="str">
            <v>NA</v>
          </cell>
          <cell r="W4253">
            <v>7</v>
          </cell>
          <cell r="X4253">
            <v>1996</v>
          </cell>
          <cell r="Y4253" t="str">
            <v>NA</v>
          </cell>
          <cell r="Z4253" t="str">
            <v>NA</v>
          </cell>
          <cell r="AA4253" t="str">
            <v>NA</v>
          </cell>
          <cell r="AB4253" t="str">
            <v>NA</v>
          </cell>
          <cell r="AC4253" t="str">
            <v>Pitfall/Hand collecting</v>
          </cell>
          <cell r="AD4253"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53">
            <v>43</v>
          </cell>
          <cell r="AF4253">
            <v>28.29</v>
          </cell>
          <cell r="AG4253">
            <v>14.14</v>
          </cell>
          <cell r="AH4253">
            <v>360</v>
          </cell>
          <cell r="AI4253">
            <v>645</v>
          </cell>
          <cell r="AJ4253">
            <v>0</v>
          </cell>
          <cell r="AK4253">
            <v>0</v>
          </cell>
          <cell r="AL4253">
            <v>0</v>
          </cell>
          <cell r="AM4253">
            <v>0</v>
          </cell>
          <cell r="AN4253">
            <v>0</v>
          </cell>
          <cell r="AO4253">
            <v>0</v>
          </cell>
          <cell r="AP4253">
            <v>0</v>
          </cell>
          <cell r="AQ4253">
            <v>0</v>
          </cell>
          <cell r="AR4253">
            <v>0</v>
          </cell>
          <cell r="AS4253">
            <v>0</v>
          </cell>
          <cell r="AT4253" t="str">
            <v>chemise chaparral</v>
          </cell>
          <cell r="AU4253" t="str">
            <v>Disturbed</v>
          </cell>
          <cell r="AV4253" t="str">
            <v>Urban &amp; recreation</v>
          </cell>
          <cell r="AW4253" t="str">
            <v>NA</v>
          </cell>
          <cell r="AX4253" t="str">
            <v>NA</v>
          </cell>
          <cell r="AY4253" t="str">
            <v>12.7ha area sampled</v>
          </cell>
        </row>
        <row r="4254">
          <cell r="A4254" t="str">
            <v>Suarez_etal_1998_32</v>
          </cell>
          <cell r="B4254" t="str">
            <v>Gibb, Heloise</v>
          </cell>
          <cell r="C4254" t="str">
            <v>North America</v>
          </cell>
          <cell r="D4254" t="str">
            <v>U.S.A.</v>
          </cell>
          <cell r="E4254" t="str">
            <v>California</v>
          </cell>
          <cell r="F4254" t="str">
            <v>San Diego Co.</v>
          </cell>
          <cell r="G4254" t="str">
            <v>Sandmark</v>
          </cell>
          <cell r="H4254" t="str">
            <v>chemise chaparral</v>
          </cell>
          <cell r="I4254">
            <v>90</v>
          </cell>
          <cell r="J4254">
            <v>32.79</v>
          </cell>
          <cell r="K4254">
            <v>-117.14</v>
          </cell>
          <cell r="L4254" t="str">
            <v>In publication</v>
          </cell>
          <cell r="M4254" t="str">
            <v>NA</v>
          </cell>
          <cell r="N4254">
            <v>1017</v>
          </cell>
          <cell r="O4254">
            <v>5</v>
          </cell>
          <cell r="P4254">
            <v>3</v>
          </cell>
          <cell r="Q4254">
            <v>2</v>
          </cell>
          <cell r="R4254">
            <v>3</v>
          </cell>
          <cell r="S4254" t="str">
            <v>NA</v>
          </cell>
          <cell r="T4254">
            <v>8</v>
          </cell>
          <cell r="U4254">
            <v>1995</v>
          </cell>
          <cell r="V4254" t="str">
            <v>NA</v>
          </cell>
          <cell r="W4254">
            <v>7</v>
          </cell>
          <cell r="X4254">
            <v>1996</v>
          </cell>
          <cell r="Y4254" t="str">
            <v>NA</v>
          </cell>
          <cell r="Z4254" t="str">
            <v>NA</v>
          </cell>
          <cell r="AA4254" t="str">
            <v>NA</v>
          </cell>
          <cell r="AB4254" t="str">
            <v>NA</v>
          </cell>
          <cell r="AC4254" t="str">
            <v>Pitfall/Hand collecting</v>
          </cell>
          <cell r="AD4254"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54">
            <v>83</v>
          </cell>
          <cell r="AF4254">
            <v>28.29</v>
          </cell>
          <cell r="AG4254">
            <v>14.14</v>
          </cell>
          <cell r="AH4254">
            <v>360</v>
          </cell>
          <cell r="AI4254">
            <v>1245</v>
          </cell>
          <cell r="AJ4254">
            <v>0</v>
          </cell>
          <cell r="AK4254">
            <v>0</v>
          </cell>
          <cell r="AL4254">
            <v>0</v>
          </cell>
          <cell r="AM4254">
            <v>0</v>
          </cell>
          <cell r="AN4254">
            <v>0</v>
          </cell>
          <cell r="AO4254">
            <v>0</v>
          </cell>
          <cell r="AP4254">
            <v>0</v>
          </cell>
          <cell r="AQ4254">
            <v>0</v>
          </cell>
          <cell r="AR4254">
            <v>0</v>
          </cell>
          <cell r="AS4254">
            <v>0</v>
          </cell>
          <cell r="AT4254" t="str">
            <v>chemise chaparral</v>
          </cell>
          <cell r="AU4254" t="str">
            <v>Disturbed</v>
          </cell>
          <cell r="AV4254" t="str">
            <v>Urban &amp; recreation</v>
          </cell>
          <cell r="AW4254" t="str">
            <v>NA</v>
          </cell>
          <cell r="AX4254" t="str">
            <v>NA</v>
          </cell>
          <cell r="AY4254" t="str">
            <v>72.24 ha area sampled</v>
          </cell>
        </row>
        <row r="4255">
          <cell r="A4255" t="str">
            <v>Suarez_etal_1998_33</v>
          </cell>
          <cell r="B4255" t="str">
            <v>Gibb, Heloise</v>
          </cell>
          <cell r="C4255" t="str">
            <v>North America</v>
          </cell>
          <cell r="D4255" t="str">
            <v>U.S.A.</v>
          </cell>
          <cell r="E4255" t="str">
            <v>California</v>
          </cell>
          <cell r="F4255" t="str">
            <v>San Diego Co.</v>
          </cell>
          <cell r="G4255" t="str">
            <v>Spruce</v>
          </cell>
          <cell r="H4255" t="str">
            <v>chemise chaparral</v>
          </cell>
          <cell r="I4255">
            <v>57</v>
          </cell>
          <cell r="J4255">
            <v>32.74</v>
          </cell>
          <cell r="K4255">
            <v>-117.17</v>
          </cell>
          <cell r="L4255" t="str">
            <v>In publication</v>
          </cell>
          <cell r="M4255" t="str">
            <v>NA</v>
          </cell>
          <cell r="N4255">
            <v>298</v>
          </cell>
          <cell r="O4255">
            <v>4</v>
          </cell>
          <cell r="P4255">
            <v>2</v>
          </cell>
          <cell r="Q4255">
            <v>2</v>
          </cell>
          <cell r="R4255">
            <v>3</v>
          </cell>
          <cell r="S4255" t="str">
            <v>NA</v>
          </cell>
          <cell r="T4255">
            <v>8</v>
          </cell>
          <cell r="U4255">
            <v>1995</v>
          </cell>
          <cell r="V4255" t="str">
            <v>NA</v>
          </cell>
          <cell r="W4255">
            <v>7</v>
          </cell>
          <cell r="X4255">
            <v>1996</v>
          </cell>
          <cell r="Y4255" t="str">
            <v>NA</v>
          </cell>
          <cell r="Z4255" t="str">
            <v>NA</v>
          </cell>
          <cell r="AA4255" t="str">
            <v>NA</v>
          </cell>
          <cell r="AB4255" t="str">
            <v>NA</v>
          </cell>
          <cell r="AC4255" t="str">
            <v>Pitfall/Hand collecting</v>
          </cell>
          <cell r="AD4255"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55">
            <v>45</v>
          </cell>
          <cell r="AF4255">
            <v>28.29</v>
          </cell>
          <cell r="AG4255">
            <v>14.14</v>
          </cell>
          <cell r="AH4255">
            <v>360</v>
          </cell>
          <cell r="AI4255">
            <v>675</v>
          </cell>
          <cell r="AJ4255">
            <v>0</v>
          </cell>
          <cell r="AK4255">
            <v>0</v>
          </cell>
          <cell r="AL4255">
            <v>0</v>
          </cell>
          <cell r="AM4255">
            <v>0</v>
          </cell>
          <cell r="AN4255">
            <v>0</v>
          </cell>
          <cell r="AO4255">
            <v>0</v>
          </cell>
          <cell r="AP4255">
            <v>0</v>
          </cell>
          <cell r="AQ4255">
            <v>0</v>
          </cell>
          <cell r="AR4255">
            <v>0</v>
          </cell>
          <cell r="AS4255">
            <v>0</v>
          </cell>
          <cell r="AT4255" t="str">
            <v>chemise chaparral</v>
          </cell>
          <cell r="AU4255" t="str">
            <v>Disturbed</v>
          </cell>
          <cell r="AV4255" t="str">
            <v>Urban &amp; recreation</v>
          </cell>
          <cell r="AW4255" t="str">
            <v>NA</v>
          </cell>
          <cell r="AX4255" t="str">
            <v>NA</v>
          </cell>
          <cell r="AY4255" t="str">
            <v>3.97 ha area sampled</v>
          </cell>
        </row>
        <row r="4256">
          <cell r="A4256" t="str">
            <v>Suarez_etal_1998_34</v>
          </cell>
          <cell r="B4256" t="str">
            <v>Gibb, Heloise</v>
          </cell>
          <cell r="C4256" t="str">
            <v>North America</v>
          </cell>
          <cell r="D4256" t="str">
            <v>U.S.A.</v>
          </cell>
          <cell r="E4256" t="str">
            <v>California</v>
          </cell>
          <cell r="F4256" t="str">
            <v>San Diego Co.</v>
          </cell>
          <cell r="G4256" t="str">
            <v>Sundown</v>
          </cell>
          <cell r="H4256" t="str">
            <v>chemise chaparral</v>
          </cell>
          <cell r="I4256">
            <v>89</v>
          </cell>
          <cell r="J4256">
            <v>32.619999999999997</v>
          </cell>
          <cell r="K4256">
            <v>-117.03</v>
          </cell>
          <cell r="L4256" t="str">
            <v>In publication</v>
          </cell>
          <cell r="M4256" t="str">
            <v>NA</v>
          </cell>
          <cell r="N4256">
            <v>222</v>
          </cell>
          <cell r="O4256">
            <v>3</v>
          </cell>
          <cell r="P4256">
            <v>1</v>
          </cell>
          <cell r="Q4256">
            <v>2</v>
          </cell>
          <cell r="R4256">
            <v>3</v>
          </cell>
          <cell r="S4256" t="str">
            <v>NA</v>
          </cell>
          <cell r="T4256">
            <v>8</v>
          </cell>
          <cell r="U4256">
            <v>1995</v>
          </cell>
          <cell r="V4256" t="str">
            <v>NA</v>
          </cell>
          <cell r="W4256">
            <v>7</v>
          </cell>
          <cell r="X4256">
            <v>1996</v>
          </cell>
          <cell r="Y4256" t="str">
            <v>NA</v>
          </cell>
          <cell r="Z4256" t="str">
            <v>NA</v>
          </cell>
          <cell r="AA4256" t="str">
            <v>NA</v>
          </cell>
          <cell r="AB4256" t="str">
            <v>NA</v>
          </cell>
          <cell r="AC4256" t="str">
            <v>Pitfall/Hand collecting</v>
          </cell>
          <cell r="AD4256"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56">
            <v>30</v>
          </cell>
          <cell r="AF4256">
            <v>28.29</v>
          </cell>
          <cell r="AG4256">
            <v>14.14</v>
          </cell>
          <cell r="AH4256">
            <v>360</v>
          </cell>
          <cell r="AI4256">
            <v>450</v>
          </cell>
          <cell r="AJ4256">
            <v>0</v>
          </cell>
          <cell r="AK4256">
            <v>0</v>
          </cell>
          <cell r="AL4256">
            <v>0</v>
          </cell>
          <cell r="AM4256">
            <v>0</v>
          </cell>
          <cell r="AN4256">
            <v>0</v>
          </cell>
          <cell r="AO4256">
            <v>0</v>
          </cell>
          <cell r="AP4256">
            <v>0</v>
          </cell>
          <cell r="AQ4256">
            <v>0</v>
          </cell>
          <cell r="AR4256">
            <v>0</v>
          </cell>
          <cell r="AS4256">
            <v>0</v>
          </cell>
          <cell r="AT4256" t="str">
            <v>chemise chaparral</v>
          </cell>
          <cell r="AU4256" t="str">
            <v>Disturbed</v>
          </cell>
          <cell r="AV4256" t="str">
            <v>Urban &amp; recreation</v>
          </cell>
          <cell r="AW4256" t="str">
            <v>NA</v>
          </cell>
          <cell r="AX4256" t="str">
            <v>NA</v>
          </cell>
          <cell r="AY4256" t="str">
            <v>5.16 ha area sampled</v>
          </cell>
        </row>
        <row r="4257">
          <cell r="A4257" t="str">
            <v>Suarez_etal_1998_35</v>
          </cell>
          <cell r="B4257" t="str">
            <v>Gibb, Heloise</v>
          </cell>
          <cell r="C4257" t="str">
            <v>North America</v>
          </cell>
          <cell r="D4257" t="str">
            <v>U.S.A.</v>
          </cell>
          <cell r="E4257" t="str">
            <v>California</v>
          </cell>
          <cell r="F4257" t="str">
            <v>San Diego Co.</v>
          </cell>
          <cell r="G4257" t="str">
            <v>Syracuse</v>
          </cell>
          <cell r="H4257" t="str">
            <v>chemise chaparral</v>
          </cell>
          <cell r="I4257">
            <v>80</v>
          </cell>
          <cell r="J4257">
            <v>32.85</v>
          </cell>
          <cell r="K4257">
            <v>-117.21</v>
          </cell>
          <cell r="L4257" t="str">
            <v>In publication</v>
          </cell>
          <cell r="M4257" t="str">
            <v>NA</v>
          </cell>
          <cell r="N4257">
            <v>689</v>
          </cell>
          <cell r="O4257">
            <v>5</v>
          </cell>
          <cell r="P4257">
            <v>3</v>
          </cell>
          <cell r="Q4257">
            <v>2</v>
          </cell>
          <cell r="R4257">
            <v>3</v>
          </cell>
          <cell r="S4257" t="str">
            <v>NA</v>
          </cell>
          <cell r="T4257">
            <v>8</v>
          </cell>
          <cell r="U4257">
            <v>1995</v>
          </cell>
          <cell r="V4257" t="str">
            <v>NA</v>
          </cell>
          <cell r="W4257">
            <v>7</v>
          </cell>
          <cell r="X4257">
            <v>1996</v>
          </cell>
          <cell r="Y4257" t="str">
            <v>NA</v>
          </cell>
          <cell r="Z4257" t="str">
            <v>NA</v>
          </cell>
          <cell r="AA4257" t="str">
            <v>NA</v>
          </cell>
          <cell r="AB4257" t="str">
            <v>NA</v>
          </cell>
          <cell r="AC4257" t="str">
            <v>Pitfall/Hand collecting</v>
          </cell>
          <cell r="AD4257"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57">
            <v>35</v>
          </cell>
          <cell r="AF4257">
            <v>28.29</v>
          </cell>
          <cell r="AG4257">
            <v>14.14</v>
          </cell>
          <cell r="AH4257">
            <v>360</v>
          </cell>
          <cell r="AI4257">
            <v>525</v>
          </cell>
          <cell r="AJ4257">
            <v>0</v>
          </cell>
          <cell r="AK4257">
            <v>0</v>
          </cell>
          <cell r="AL4257">
            <v>0</v>
          </cell>
          <cell r="AM4257">
            <v>0</v>
          </cell>
          <cell r="AN4257">
            <v>0</v>
          </cell>
          <cell r="AO4257">
            <v>0</v>
          </cell>
          <cell r="AP4257">
            <v>0</v>
          </cell>
          <cell r="AQ4257">
            <v>0</v>
          </cell>
          <cell r="AR4257">
            <v>0</v>
          </cell>
          <cell r="AS4257">
            <v>0</v>
          </cell>
          <cell r="AT4257" t="str">
            <v>chemise chaparral</v>
          </cell>
          <cell r="AU4257" t="str">
            <v>Disturbed</v>
          </cell>
          <cell r="AV4257" t="str">
            <v>Urban &amp; recreation</v>
          </cell>
          <cell r="AW4257" t="str">
            <v>NA</v>
          </cell>
          <cell r="AX4257" t="str">
            <v>NA</v>
          </cell>
          <cell r="AY4257" t="str">
            <v>8.73 ha area sampled</v>
          </cell>
        </row>
        <row r="4258">
          <cell r="A4258" t="str">
            <v>Suarez_etal_1998_36</v>
          </cell>
          <cell r="B4258" t="str">
            <v>Gibb, Heloise</v>
          </cell>
          <cell r="C4258" t="str">
            <v>North America</v>
          </cell>
          <cell r="D4258" t="str">
            <v>U.S.A.</v>
          </cell>
          <cell r="E4258" t="str">
            <v>California</v>
          </cell>
          <cell r="F4258" t="str">
            <v>San Diego Co.</v>
          </cell>
          <cell r="G4258" t="str">
            <v>Tar Plant</v>
          </cell>
          <cell r="H4258" t="str">
            <v>chemise chaparral</v>
          </cell>
          <cell r="I4258">
            <v>149</v>
          </cell>
          <cell r="J4258">
            <v>32.659999999999997</v>
          </cell>
          <cell r="K4258">
            <v>-116.98</v>
          </cell>
          <cell r="L4258" t="str">
            <v>In publication</v>
          </cell>
          <cell r="M4258" t="str">
            <v>NA</v>
          </cell>
          <cell r="N4258">
            <v>160</v>
          </cell>
          <cell r="O4258">
            <v>5</v>
          </cell>
          <cell r="P4258">
            <v>3</v>
          </cell>
          <cell r="Q4258">
            <v>2</v>
          </cell>
          <cell r="R4258">
            <v>3</v>
          </cell>
          <cell r="S4258" t="str">
            <v>NA</v>
          </cell>
          <cell r="T4258">
            <v>8</v>
          </cell>
          <cell r="U4258">
            <v>1995</v>
          </cell>
          <cell r="V4258" t="str">
            <v>NA</v>
          </cell>
          <cell r="W4258">
            <v>7</v>
          </cell>
          <cell r="X4258">
            <v>1996</v>
          </cell>
          <cell r="Y4258" t="str">
            <v>NA</v>
          </cell>
          <cell r="Z4258" t="str">
            <v>NA</v>
          </cell>
          <cell r="AA4258" t="str">
            <v>NA</v>
          </cell>
          <cell r="AB4258" t="str">
            <v>NA</v>
          </cell>
          <cell r="AC4258" t="str">
            <v>Pitfall/Hand collecting</v>
          </cell>
          <cell r="AD4258"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58">
            <v>15</v>
          </cell>
          <cell r="AF4258">
            <v>28.29</v>
          </cell>
          <cell r="AG4258">
            <v>14.14</v>
          </cell>
          <cell r="AH4258">
            <v>360</v>
          </cell>
          <cell r="AI4258">
            <v>225</v>
          </cell>
          <cell r="AJ4258">
            <v>0</v>
          </cell>
          <cell r="AK4258">
            <v>0</v>
          </cell>
          <cell r="AL4258">
            <v>0</v>
          </cell>
          <cell r="AM4258">
            <v>0</v>
          </cell>
          <cell r="AN4258">
            <v>0</v>
          </cell>
          <cell r="AO4258">
            <v>0</v>
          </cell>
          <cell r="AP4258">
            <v>0</v>
          </cell>
          <cell r="AQ4258">
            <v>0</v>
          </cell>
          <cell r="AR4258">
            <v>0</v>
          </cell>
          <cell r="AS4258">
            <v>0</v>
          </cell>
          <cell r="AT4258" t="str">
            <v>chemise chaparral</v>
          </cell>
          <cell r="AU4258" t="str">
            <v>Disturbed</v>
          </cell>
          <cell r="AV4258" t="str">
            <v>Urban &amp; recreation</v>
          </cell>
          <cell r="AW4258" t="str">
            <v>NA</v>
          </cell>
          <cell r="AX4258" t="str">
            <v>NA</v>
          </cell>
          <cell r="AY4258" t="str">
            <v>0.4 ha area sampled</v>
          </cell>
        </row>
        <row r="4259">
          <cell r="A4259" t="str">
            <v>Suarez_etal_1998_37</v>
          </cell>
          <cell r="B4259" t="str">
            <v>Gibb, Heloise</v>
          </cell>
          <cell r="C4259" t="str">
            <v>North America</v>
          </cell>
          <cell r="D4259" t="str">
            <v>U.S.A.</v>
          </cell>
          <cell r="E4259" t="str">
            <v>California</v>
          </cell>
          <cell r="F4259" t="str">
            <v>San Diego Co.</v>
          </cell>
          <cell r="G4259" t="str">
            <v>Telegraph</v>
          </cell>
          <cell r="H4259" t="str">
            <v>chemise chaparral</v>
          </cell>
          <cell r="I4259">
            <v>104</v>
          </cell>
          <cell r="J4259">
            <v>32.619999999999997</v>
          </cell>
          <cell r="K4259">
            <v>-117.02</v>
          </cell>
          <cell r="L4259" t="str">
            <v>In publication</v>
          </cell>
          <cell r="M4259" t="str">
            <v>NA</v>
          </cell>
          <cell r="N4259">
            <v>520</v>
          </cell>
          <cell r="O4259">
            <v>7</v>
          </cell>
          <cell r="P4259">
            <v>5</v>
          </cell>
          <cell r="Q4259">
            <v>2</v>
          </cell>
          <cell r="R4259">
            <v>3</v>
          </cell>
          <cell r="S4259" t="str">
            <v>NA</v>
          </cell>
          <cell r="T4259">
            <v>8</v>
          </cell>
          <cell r="U4259">
            <v>1995</v>
          </cell>
          <cell r="V4259" t="str">
            <v>NA</v>
          </cell>
          <cell r="W4259">
            <v>7</v>
          </cell>
          <cell r="X4259">
            <v>1996</v>
          </cell>
          <cell r="Y4259" t="str">
            <v>NA</v>
          </cell>
          <cell r="Z4259" t="str">
            <v>NA</v>
          </cell>
          <cell r="AA4259" t="str">
            <v>NA</v>
          </cell>
          <cell r="AB4259" t="str">
            <v>NA</v>
          </cell>
          <cell r="AC4259" t="str">
            <v>Pitfall/Hand collecting</v>
          </cell>
          <cell r="AD4259"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59">
            <v>55</v>
          </cell>
          <cell r="AF4259">
            <v>28.29</v>
          </cell>
          <cell r="AG4259">
            <v>14.14</v>
          </cell>
          <cell r="AH4259">
            <v>360</v>
          </cell>
          <cell r="AI4259">
            <v>825</v>
          </cell>
          <cell r="AJ4259">
            <v>0</v>
          </cell>
          <cell r="AK4259">
            <v>0</v>
          </cell>
          <cell r="AL4259">
            <v>0</v>
          </cell>
          <cell r="AM4259">
            <v>0</v>
          </cell>
          <cell r="AN4259">
            <v>0</v>
          </cell>
          <cell r="AO4259">
            <v>0</v>
          </cell>
          <cell r="AP4259">
            <v>0</v>
          </cell>
          <cell r="AQ4259">
            <v>0</v>
          </cell>
          <cell r="AR4259">
            <v>0</v>
          </cell>
          <cell r="AS4259">
            <v>0</v>
          </cell>
          <cell r="AT4259" t="str">
            <v>chemise chaparral</v>
          </cell>
          <cell r="AU4259" t="str">
            <v>Disturbed</v>
          </cell>
          <cell r="AV4259" t="str">
            <v>Urban &amp; recreation</v>
          </cell>
          <cell r="AW4259" t="str">
            <v>NA</v>
          </cell>
          <cell r="AX4259" t="str">
            <v>NA</v>
          </cell>
          <cell r="AY4259" t="str">
            <v>6.35 ha area sampled</v>
          </cell>
        </row>
        <row r="4260">
          <cell r="A4260" t="str">
            <v>Suarez_etal_1998_38</v>
          </cell>
          <cell r="B4260" t="str">
            <v>Gibb, Heloise</v>
          </cell>
          <cell r="C4260" t="str">
            <v>North America</v>
          </cell>
          <cell r="D4260" t="str">
            <v>U.S.A.</v>
          </cell>
          <cell r="E4260" t="str">
            <v>California</v>
          </cell>
          <cell r="F4260" t="str">
            <v>San Diego Co.</v>
          </cell>
          <cell r="G4260" t="str">
            <v>Terra Nova</v>
          </cell>
          <cell r="H4260" t="str">
            <v>chemise chaparral</v>
          </cell>
          <cell r="I4260">
            <v>78</v>
          </cell>
          <cell r="J4260">
            <v>32.64</v>
          </cell>
          <cell r="K4260">
            <v>-117.04</v>
          </cell>
          <cell r="L4260" t="str">
            <v>In publication</v>
          </cell>
          <cell r="M4260" t="str">
            <v>NA</v>
          </cell>
          <cell r="N4260">
            <v>911</v>
          </cell>
          <cell r="O4260">
            <v>15</v>
          </cell>
          <cell r="P4260">
            <v>13</v>
          </cell>
          <cell r="Q4260">
            <v>2</v>
          </cell>
          <cell r="R4260">
            <v>3</v>
          </cell>
          <cell r="S4260" t="str">
            <v>NA</v>
          </cell>
          <cell r="T4260">
            <v>8</v>
          </cell>
          <cell r="U4260">
            <v>1995</v>
          </cell>
          <cell r="V4260" t="str">
            <v>NA</v>
          </cell>
          <cell r="W4260">
            <v>7</v>
          </cell>
          <cell r="X4260">
            <v>1996</v>
          </cell>
          <cell r="Y4260" t="str">
            <v>NA</v>
          </cell>
          <cell r="Z4260" t="str">
            <v>NA</v>
          </cell>
          <cell r="AA4260" t="str">
            <v>NA</v>
          </cell>
          <cell r="AB4260" t="str">
            <v>NA</v>
          </cell>
          <cell r="AC4260" t="str">
            <v>Pitfall/Hand collecting</v>
          </cell>
          <cell r="AD4260"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60">
            <v>83</v>
          </cell>
          <cell r="AF4260">
            <v>28.29</v>
          </cell>
          <cell r="AG4260">
            <v>14.14</v>
          </cell>
          <cell r="AH4260">
            <v>360</v>
          </cell>
          <cell r="AI4260">
            <v>1245</v>
          </cell>
          <cell r="AJ4260">
            <v>0</v>
          </cell>
          <cell r="AK4260">
            <v>0</v>
          </cell>
          <cell r="AL4260">
            <v>0</v>
          </cell>
          <cell r="AM4260">
            <v>0</v>
          </cell>
          <cell r="AN4260">
            <v>0</v>
          </cell>
          <cell r="AO4260">
            <v>0</v>
          </cell>
          <cell r="AP4260">
            <v>0</v>
          </cell>
          <cell r="AQ4260">
            <v>0</v>
          </cell>
          <cell r="AR4260">
            <v>0</v>
          </cell>
          <cell r="AS4260">
            <v>0</v>
          </cell>
          <cell r="AT4260" t="str">
            <v>chemise chaparral</v>
          </cell>
          <cell r="AU4260" t="str">
            <v>Disturbed</v>
          </cell>
          <cell r="AV4260" t="str">
            <v>Urban &amp; recreation</v>
          </cell>
          <cell r="AW4260" t="str">
            <v>NA</v>
          </cell>
          <cell r="AX4260" t="str">
            <v>NA</v>
          </cell>
          <cell r="AY4260" t="str">
            <v>44.45 ha area sampled</v>
          </cell>
        </row>
        <row r="4261">
          <cell r="A4261" t="str">
            <v>Suarez_etal_1998_39</v>
          </cell>
          <cell r="B4261" t="str">
            <v>Gibb, Heloise</v>
          </cell>
          <cell r="C4261" t="str">
            <v>North America</v>
          </cell>
          <cell r="D4261" t="str">
            <v>U.S.A.</v>
          </cell>
          <cell r="E4261" t="str">
            <v>California</v>
          </cell>
          <cell r="F4261" t="str">
            <v>San Diego Co.</v>
          </cell>
          <cell r="G4261" t="str">
            <v>Titus</v>
          </cell>
          <cell r="H4261" t="str">
            <v>chemise chaparral</v>
          </cell>
          <cell r="I4261">
            <v>60</v>
          </cell>
          <cell r="J4261">
            <v>32.75</v>
          </cell>
          <cell r="K4261">
            <v>-117.19</v>
          </cell>
          <cell r="L4261" t="str">
            <v>In publication</v>
          </cell>
          <cell r="M4261" t="str">
            <v>NA</v>
          </cell>
          <cell r="N4261">
            <v>344</v>
          </cell>
          <cell r="O4261">
            <v>2</v>
          </cell>
          <cell r="P4261">
            <v>0</v>
          </cell>
          <cell r="Q4261">
            <v>2</v>
          </cell>
          <cell r="R4261">
            <v>3</v>
          </cell>
          <cell r="S4261" t="str">
            <v>NA</v>
          </cell>
          <cell r="T4261">
            <v>8</v>
          </cell>
          <cell r="U4261">
            <v>1995</v>
          </cell>
          <cell r="V4261" t="str">
            <v>NA</v>
          </cell>
          <cell r="W4261">
            <v>7</v>
          </cell>
          <cell r="X4261">
            <v>1996</v>
          </cell>
          <cell r="Y4261" t="str">
            <v>NA</v>
          </cell>
          <cell r="Z4261" t="str">
            <v>NA</v>
          </cell>
          <cell r="AA4261" t="str">
            <v>NA</v>
          </cell>
          <cell r="AB4261" t="str">
            <v>NA</v>
          </cell>
          <cell r="AC4261" t="str">
            <v>Pitfall/Hand collecting</v>
          </cell>
          <cell r="AD4261"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61">
            <v>55</v>
          </cell>
          <cell r="AF4261">
            <v>28.29</v>
          </cell>
          <cell r="AG4261">
            <v>14.14</v>
          </cell>
          <cell r="AH4261">
            <v>360</v>
          </cell>
          <cell r="AI4261">
            <v>825</v>
          </cell>
          <cell r="AJ4261">
            <v>0</v>
          </cell>
          <cell r="AK4261">
            <v>0</v>
          </cell>
          <cell r="AL4261">
            <v>0</v>
          </cell>
          <cell r="AM4261">
            <v>0</v>
          </cell>
          <cell r="AN4261">
            <v>0</v>
          </cell>
          <cell r="AO4261">
            <v>0</v>
          </cell>
          <cell r="AP4261">
            <v>0</v>
          </cell>
          <cell r="AQ4261">
            <v>0</v>
          </cell>
          <cell r="AR4261">
            <v>0</v>
          </cell>
          <cell r="AS4261">
            <v>0</v>
          </cell>
          <cell r="AT4261" t="str">
            <v>chemise chaparral</v>
          </cell>
          <cell r="AU4261" t="str">
            <v>Disturbed</v>
          </cell>
          <cell r="AV4261" t="str">
            <v>Urban &amp; recreation</v>
          </cell>
          <cell r="AW4261" t="str">
            <v>NA</v>
          </cell>
          <cell r="AX4261" t="str">
            <v>NA</v>
          </cell>
          <cell r="AY4261" t="str">
            <v>3.18 ha area sampled</v>
          </cell>
        </row>
        <row r="4262">
          <cell r="A4262" t="str">
            <v>Suarez_etal_1998_40</v>
          </cell>
          <cell r="B4262" t="str">
            <v>Gibb, Heloise</v>
          </cell>
          <cell r="C4262" t="str">
            <v>North America</v>
          </cell>
          <cell r="D4262" t="str">
            <v>U.S.A.</v>
          </cell>
          <cell r="E4262" t="str">
            <v>California</v>
          </cell>
          <cell r="F4262" t="str">
            <v>San Diego Co.</v>
          </cell>
          <cell r="G4262" t="str">
            <v>Washington</v>
          </cell>
          <cell r="H4262" t="str">
            <v>chemise chaparral</v>
          </cell>
          <cell r="I4262">
            <v>55</v>
          </cell>
          <cell r="J4262">
            <v>32.75</v>
          </cell>
          <cell r="K4262">
            <v>-117.18</v>
          </cell>
          <cell r="L4262" t="str">
            <v>In publication</v>
          </cell>
          <cell r="M4262" t="str">
            <v>NA</v>
          </cell>
          <cell r="N4262">
            <v>793</v>
          </cell>
          <cell r="O4262">
            <v>6</v>
          </cell>
          <cell r="P4262">
            <v>3</v>
          </cell>
          <cell r="Q4262">
            <v>3</v>
          </cell>
          <cell r="R4262">
            <v>3</v>
          </cell>
          <cell r="S4262" t="str">
            <v>NA</v>
          </cell>
          <cell r="T4262">
            <v>8</v>
          </cell>
          <cell r="U4262">
            <v>1995</v>
          </cell>
          <cell r="V4262" t="str">
            <v>NA</v>
          </cell>
          <cell r="W4262">
            <v>7</v>
          </cell>
          <cell r="X4262">
            <v>1996</v>
          </cell>
          <cell r="Y4262" t="str">
            <v>NA</v>
          </cell>
          <cell r="Z4262" t="str">
            <v>NA</v>
          </cell>
          <cell r="AA4262" t="str">
            <v>NA</v>
          </cell>
          <cell r="AB4262" t="str">
            <v>NA</v>
          </cell>
          <cell r="AC4262" t="str">
            <v>Pitfall/Hand collecting</v>
          </cell>
          <cell r="AD4262"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62">
            <v>89</v>
          </cell>
          <cell r="AF4262">
            <v>28.29</v>
          </cell>
          <cell r="AG4262">
            <v>14.14</v>
          </cell>
          <cell r="AH4262">
            <v>360</v>
          </cell>
          <cell r="AI4262">
            <v>1335</v>
          </cell>
          <cell r="AJ4262">
            <v>0</v>
          </cell>
          <cell r="AK4262">
            <v>0</v>
          </cell>
          <cell r="AL4262">
            <v>0</v>
          </cell>
          <cell r="AM4262">
            <v>0</v>
          </cell>
          <cell r="AN4262">
            <v>0</v>
          </cell>
          <cell r="AO4262">
            <v>0</v>
          </cell>
          <cell r="AP4262">
            <v>0</v>
          </cell>
          <cell r="AQ4262">
            <v>0</v>
          </cell>
          <cell r="AR4262">
            <v>0</v>
          </cell>
          <cell r="AS4262">
            <v>0</v>
          </cell>
          <cell r="AT4262" t="str">
            <v>chemise chaparral</v>
          </cell>
          <cell r="AU4262" t="str">
            <v>Disturbed</v>
          </cell>
          <cell r="AV4262" t="str">
            <v>Urban &amp; recreation</v>
          </cell>
          <cell r="AW4262" t="str">
            <v>NA</v>
          </cell>
          <cell r="AX4262" t="str">
            <v>NA</v>
          </cell>
          <cell r="AY4262" t="str">
            <v>9.39 ha area sampled</v>
          </cell>
        </row>
        <row r="4263">
          <cell r="A4263" t="str">
            <v>Suarez_etal_1998_41</v>
          </cell>
          <cell r="B4263" t="str">
            <v>Gibb, Heloise</v>
          </cell>
          <cell r="C4263" t="str">
            <v>North America</v>
          </cell>
          <cell r="D4263" t="str">
            <v>U.S.A.</v>
          </cell>
          <cell r="E4263" t="str">
            <v>California</v>
          </cell>
          <cell r="F4263" t="str">
            <v>San Diego Co.</v>
          </cell>
          <cell r="G4263" t="str">
            <v>Zena</v>
          </cell>
          <cell r="H4263" t="str">
            <v>chemise chaparral</v>
          </cell>
          <cell r="I4263">
            <v>114</v>
          </cell>
          <cell r="J4263">
            <v>32.75</v>
          </cell>
          <cell r="K4263">
            <v>-117.06</v>
          </cell>
          <cell r="L4263" t="str">
            <v>In publication</v>
          </cell>
          <cell r="M4263" t="str">
            <v>NA</v>
          </cell>
          <cell r="N4263">
            <v>1003</v>
          </cell>
          <cell r="O4263">
            <v>6</v>
          </cell>
          <cell r="P4263">
            <v>4</v>
          </cell>
          <cell r="Q4263">
            <v>2</v>
          </cell>
          <cell r="R4263">
            <v>3</v>
          </cell>
          <cell r="S4263" t="str">
            <v>NA</v>
          </cell>
          <cell r="T4263">
            <v>8</v>
          </cell>
          <cell r="U4263">
            <v>1995</v>
          </cell>
          <cell r="V4263" t="str">
            <v>NA</v>
          </cell>
          <cell r="W4263">
            <v>7</v>
          </cell>
          <cell r="X4263">
            <v>1996</v>
          </cell>
          <cell r="Y4263" t="str">
            <v>NA</v>
          </cell>
          <cell r="Z4263" t="str">
            <v>NA</v>
          </cell>
          <cell r="AA4263" t="str">
            <v>NA</v>
          </cell>
          <cell r="AB4263" t="str">
            <v>NA</v>
          </cell>
          <cell r="AC4263" t="str">
            <v>Pitfall/Hand collecting</v>
          </cell>
          <cell r="AD4263" t="str">
            <v>Sampling consisted of placing an array of ?ve pitfall traps every 100 m along a transect corresponding to the longest axis of the habitat fragment or plot within the continuous area. The number of arrays varied with the size of the fragment or plot and ranged from 1 (fragment number 40) to 11 (fragment number 4) (Table 1). The pitfall traps consisted of 60 mm wide (internal diameter at the mouth), 250-mL (8-oz) glass jars. The jars were placed in a pattern resembling the ?ve on a die with the corner jars being 20 m apart. The traps were ?lled halfway with a 50:50 water : Sierra brand antifreeze mix. Sierra brand antifreeze (Safe Brands, Omaha, Nebraska, USA) was used because it is nontoxic and works as an excellent preservative of insects. The jars were dug into the ground so the lip of the jar was ?ush with the surface. The jars were collected after 5 d and all ants counted and identi?ed (Table 2).</v>
          </cell>
          <cell r="AE4263">
            <v>58</v>
          </cell>
          <cell r="AF4263">
            <v>28.29</v>
          </cell>
          <cell r="AG4263">
            <v>14.14</v>
          </cell>
          <cell r="AH4263">
            <v>360</v>
          </cell>
          <cell r="AI4263">
            <v>870</v>
          </cell>
          <cell r="AJ4263">
            <v>0</v>
          </cell>
          <cell r="AK4263">
            <v>0</v>
          </cell>
          <cell r="AL4263">
            <v>0</v>
          </cell>
          <cell r="AM4263">
            <v>0</v>
          </cell>
          <cell r="AN4263">
            <v>0</v>
          </cell>
          <cell r="AO4263">
            <v>0</v>
          </cell>
          <cell r="AP4263">
            <v>0</v>
          </cell>
          <cell r="AQ4263">
            <v>0</v>
          </cell>
          <cell r="AR4263">
            <v>0</v>
          </cell>
          <cell r="AS4263">
            <v>0</v>
          </cell>
          <cell r="AT4263" t="str">
            <v>chemise chaparral</v>
          </cell>
          <cell r="AU4263" t="str">
            <v>Disturbed</v>
          </cell>
          <cell r="AV4263" t="str">
            <v>Urban &amp; recreation</v>
          </cell>
          <cell r="AW4263" t="str">
            <v>NA</v>
          </cell>
          <cell r="AX4263" t="str">
            <v>NA</v>
          </cell>
          <cell r="AY4263" t="str">
            <v>14.69 ha area sampled</v>
          </cell>
        </row>
        <row r="4264">
          <cell r="A4264" t="str">
            <v>Suarez_etal_1999_01</v>
          </cell>
          <cell r="B4264" t="str">
            <v>Gibb, Heloise</v>
          </cell>
          <cell r="C4264" t="str">
            <v>South America</v>
          </cell>
          <cell r="D4264" t="str">
            <v>Argentina</v>
          </cell>
          <cell r="E4264" t="str">
            <v>Buenos Aires</v>
          </cell>
          <cell r="F4264" t="str">
            <v>Reserva Otamendi</v>
          </cell>
          <cell r="G4264" t="str">
            <v>Otamendi</v>
          </cell>
          <cell r="H4264" t="str">
            <v>grassland, riparian woodland</v>
          </cell>
          <cell r="I4264">
            <v>10</v>
          </cell>
          <cell r="J4264">
            <v>-34.25</v>
          </cell>
          <cell r="K4264">
            <v>-58.79</v>
          </cell>
          <cell r="L4264" t="str">
            <v>In publication</v>
          </cell>
          <cell r="M4264" t="str">
            <v>NA</v>
          </cell>
          <cell r="N4264" t="str">
            <v>NA</v>
          </cell>
          <cell r="O4264">
            <v>38</v>
          </cell>
          <cell r="P4264">
            <v>35</v>
          </cell>
          <cell r="Q4264">
            <v>3</v>
          </cell>
          <cell r="R4264" t="str">
            <v>NA</v>
          </cell>
          <cell r="S4264" t="str">
            <v>NA</v>
          </cell>
          <cell r="T4264">
            <v>12</v>
          </cell>
          <cell r="U4264">
            <v>1997</v>
          </cell>
          <cell r="V4264" t="str">
            <v>NA</v>
          </cell>
          <cell r="W4264">
            <v>12</v>
          </cell>
          <cell r="X4264">
            <v>1997</v>
          </cell>
          <cell r="Y4264" t="str">
            <v>NA</v>
          </cell>
          <cell r="Z4264" t="str">
            <v>NA</v>
          </cell>
          <cell r="AA4264" t="str">
            <v>NA</v>
          </cell>
          <cell r="AB4264" t="str">
            <v>NA</v>
          </cell>
          <cell r="AC4264" t="str">
            <v>Pitfall/Baits/Hand collecting</v>
          </cell>
          <cell r="AD4264" t="str">
            <v>NA</v>
          </cell>
          <cell r="AE4264">
            <v>40</v>
          </cell>
          <cell r="AF4264" t="str">
            <v>NA</v>
          </cell>
          <cell r="AG4264" t="str">
            <v>NA</v>
          </cell>
          <cell r="AH4264" t="str">
            <v>NA</v>
          </cell>
          <cell r="AI4264" t="e">
            <v>#VALUE!</v>
          </cell>
          <cell r="AJ4264">
            <v>40</v>
          </cell>
          <cell r="AK4264" t="str">
            <v>NA</v>
          </cell>
          <cell r="AL4264" t="str">
            <v>NA</v>
          </cell>
          <cell r="AM4264" t="str">
            <v>NA</v>
          </cell>
          <cell r="AN4264">
            <v>0</v>
          </cell>
          <cell r="AO4264">
            <v>0</v>
          </cell>
          <cell r="AP4264">
            <v>0</v>
          </cell>
          <cell r="AQ4264">
            <v>0</v>
          </cell>
          <cell r="AR4264">
            <v>0</v>
          </cell>
          <cell r="AS4264">
            <v>0</v>
          </cell>
          <cell r="AT4264" t="str">
            <v>grassland, riparian woodland</v>
          </cell>
          <cell r="AU4264" t="str">
            <v>Undisturbed</v>
          </cell>
          <cell r="AV4264" t="str">
            <v>NA</v>
          </cell>
          <cell r="AW4264" t="str">
            <v>NA</v>
          </cell>
          <cell r="AX4264" t="str">
            <v>NA</v>
          </cell>
          <cell r="AY4264" t="str">
            <v>50ha area sampled. Plot richness from Andy Suarez</v>
          </cell>
        </row>
        <row r="4265">
          <cell r="A4265" t="str">
            <v>Suarez_noyear_01</v>
          </cell>
          <cell r="B4265" t="str">
            <v>Gibb, Heloise</v>
          </cell>
          <cell r="C4265" t="str">
            <v>South America</v>
          </cell>
          <cell r="D4265" t="str">
            <v>Argentina</v>
          </cell>
          <cell r="E4265" t="str">
            <v>Buenos Aires</v>
          </cell>
          <cell r="F4265" t="str">
            <v>Buenos Aires</v>
          </cell>
          <cell r="G4265" t="str">
            <v>Costanera Sur</v>
          </cell>
          <cell r="H4265" t="str">
            <v>restored riparian/wetland</v>
          </cell>
          <cell r="I4265">
            <v>5</v>
          </cell>
          <cell r="J4265">
            <v>-34.119999999999997</v>
          </cell>
          <cell r="K4265">
            <v>-58.36</v>
          </cell>
          <cell r="L4265" t="str">
            <v>GPS</v>
          </cell>
          <cell r="M4265" t="str">
            <v>NA</v>
          </cell>
          <cell r="N4265" t="str">
            <v>NA</v>
          </cell>
          <cell r="O4265">
            <v>34</v>
          </cell>
          <cell r="P4265">
            <v>31</v>
          </cell>
          <cell r="Q4265">
            <v>3</v>
          </cell>
          <cell r="R4265" t="str">
            <v>NA</v>
          </cell>
          <cell r="S4265" t="str">
            <v>NA</v>
          </cell>
          <cell r="T4265" t="str">
            <v>NA</v>
          </cell>
          <cell r="U4265">
            <v>1997</v>
          </cell>
          <cell r="V4265" t="str">
            <v>NA</v>
          </cell>
          <cell r="W4265" t="str">
            <v>NA</v>
          </cell>
          <cell r="X4265">
            <v>1997</v>
          </cell>
          <cell r="Y4265" t="str">
            <v>NA</v>
          </cell>
          <cell r="Z4265" t="str">
            <v>NA</v>
          </cell>
          <cell r="AA4265" t="str">
            <v>NA</v>
          </cell>
          <cell r="AB4265" t="str">
            <v>NA</v>
          </cell>
          <cell r="AC4265" t="str">
            <v>Pitfall/Baits/Hand collecting</v>
          </cell>
          <cell r="AD4265" t="str">
            <v>NA</v>
          </cell>
          <cell r="AE4265">
            <v>30</v>
          </cell>
          <cell r="AF4265" t="str">
            <v>NA</v>
          </cell>
          <cell r="AG4265" t="str">
            <v>NA</v>
          </cell>
          <cell r="AH4265" t="str">
            <v>NA</v>
          </cell>
          <cell r="AI4265" t="e">
            <v>#VALUE!</v>
          </cell>
          <cell r="AJ4265">
            <v>30</v>
          </cell>
          <cell r="AK4265" t="str">
            <v>NA</v>
          </cell>
          <cell r="AL4265" t="str">
            <v>NA</v>
          </cell>
          <cell r="AM4265" t="str">
            <v>NA</v>
          </cell>
          <cell r="AN4265">
            <v>0</v>
          </cell>
          <cell r="AO4265">
            <v>0</v>
          </cell>
          <cell r="AP4265">
            <v>0</v>
          </cell>
          <cell r="AQ4265">
            <v>0</v>
          </cell>
          <cell r="AR4265">
            <v>0</v>
          </cell>
          <cell r="AS4265">
            <v>0</v>
          </cell>
          <cell r="AT4265" t="str">
            <v>restored riparian/wetland</v>
          </cell>
          <cell r="AU4265" t="str">
            <v>Disturbed</v>
          </cell>
          <cell r="AV4265" t="str">
            <v>Restoration</v>
          </cell>
          <cell r="AW4265" t="str">
            <v>NA</v>
          </cell>
          <cell r="AX4265" t="str">
            <v>NA</v>
          </cell>
          <cell r="AY4265" t="str">
            <v>25ha area sampled</v>
          </cell>
        </row>
        <row r="4266">
          <cell r="A4266" t="str">
            <v>Suarez_noyeara_01</v>
          </cell>
          <cell r="B4266" t="str">
            <v>Gibb, Heloise</v>
          </cell>
          <cell r="C4266" t="str">
            <v>North America</v>
          </cell>
          <cell r="D4266" t="str">
            <v>U.S.A.</v>
          </cell>
          <cell r="E4266" t="str">
            <v>Illinois</v>
          </cell>
          <cell r="F4266" t="str">
            <v>Urbana</v>
          </cell>
          <cell r="G4266" t="str">
            <v>Bussy Woods</v>
          </cell>
          <cell r="H4266" t="str">
            <v>woodland</v>
          </cell>
          <cell r="I4266">
            <v>200</v>
          </cell>
          <cell r="J4266">
            <v>40.15</v>
          </cell>
          <cell r="K4266">
            <v>-88.25</v>
          </cell>
          <cell r="L4266" t="str">
            <v>GPS</v>
          </cell>
          <cell r="M4266" t="str">
            <v>NA</v>
          </cell>
          <cell r="N4266" t="str">
            <v>NA</v>
          </cell>
          <cell r="O4266">
            <v>25</v>
          </cell>
          <cell r="P4266">
            <v>25</v>
          </cell>
          <cell r="Q4266">
            <v>0</v>
          </cell>
          <cell r="R4266" t="str">
            <v>NA</v>
          </cell>
          <cell r="S4266" t="str">
            <v>NA</v>
          </cell>
          <cell r="T4266" t="str">
            <v>NA</v>
          </cell>
          <cell r="U4266">
            <v>2005</v>
          </cell>
          <cell r="V4266" t="str">
            <v>NA</v>
          </cell>
          <cell r="W4266" t="str">
            <v>NA</v>
          </cell>
          <cell r="X4266">
            <v>2005</v>
          </cell>
          <cell r="Y4266" t="str">
            <v>NA</v>
          </cell>
          <cell r="Z4266" t="str">
            <v>NA</v>
          </cell>
          <cell r="AA4266" t="str">
            <v>NA</v>
          </cell>
          <cell r="AB4266" t="str">
            <v>NA</v>
          </cell>
          <cell r="AC4266" t="str">
            <v>Winkler/Hand collecting</v>
          </cell>
          <cell r="AD4266" t="str">
            <v>NA</v>
          </cell>
          <cell r="AE4266">
            <v>0</v>
          </cell>
          <cell r="AF4266">
            <v>0</v>
          </cell>
          <cell r="AG4266">
            <v>0</v>
          </cell>
          <cell r="AH4266">
            <v>0</v>
          </cell>
          <cell r="AI4266">
            <v>0</v>
          </cell>
          <cell r="AJ4266">
            <v>0</v>
          </cell>
          <cell r="AK4266">
            <v>0</v>
          </cell>
          <cell r="AL4266">
            <v>0</v>
          </cell>
          <cell r="AM4266">
            <v>0</v>
          </cell>
          <cell r="AN4266">
            <v>2</v>
          </cell>
          <cell r="AO4266" t="str">
            <v>NA</v>
          </cell>
          <cell r="AP4266">
            <v>0</v>
          </cell>
          <cell r="AQ4266">
            <v>0</v>
          </cell>
          <cell r="AR4266" t="str">
            <v>NA</v>
          </cell>
          <cell r="AS4266" t="str">
            <v>NA</v>
          </cell>
          <cell r="AT4266" t="str">
            <v>woodland</v>
          </cell>
          <cell r="AU4266" t="str">
            <v>Undisturbed</v>
          </cell>
          <cell r="AV4266" t="str">
            <v>NA</v>
          </cell>
          <cell r="AW4266" t="str">
            <v>NA</v>
          </cell>
          <cell r="AX4266" t="str">
            <v>NA</v>
          </cell>
          <cell r="AY4266" t="str">
            <v>100ha area sampled</v>
          </cell>
        </row>
        <row r="4267">
          <cell r="A4267" t="str">
            <v>Suñer_1991_01</v>
          </cell>
          <cell r="B4267" t="str">
            <v>Abril, Silvia</v>
          </cell>
          <cell r="C4267" t="str">
            <v>Europe</v>
          </cell>
          <cell r="D4267" t="str">
            <v>Spain</v>
          </cell>
          <cell r="E4267" t="str">
            <v>Catalonia</v>
          </cell>
          <cell r="F4267" t="str">
            <v>Girona</v>
          </cell>
          <cell r="G4267" t="str">
            <v>Castelló d'Empúries</v>
          </cell>
          <cell r="H4267" t="str">
            <v>NA</v>
          </cell>
          <cell r="I4267">
            <v>19</v>
          </cell>
          <cell r="J4267">
            <v>42.27</v>
          </cell>
          <cell r="K4267">
            <v>3.12</v>
          </cell>
          <cell r="L4267" t="str">
            <v>Google Earth estimate</v>
          </cell>
          <cell r="M4267" t="str">
            <v>NA</v>
          </cell>
          <cell r="N4267" t="str">
            <v>NA</v>
          </cell>
          <cell r="O4267">
            <v>16</v>
          </cell>
          <cell r="P4267">
            <v>16</v>
          </cell>
          <cell r="Q4267">
            <v>0</v>
          </cell>
          <cell r="R4267">
            <v>1</v>
          </cell>
          <cell r="S4267" t="str">
            <v>NA</v>
          </cell>
          <cell r="T4267">
            <v>10</v>
          </cell>
          <cell r="U4267">
            <v>1987</v>
          </cell>
          <cell r="V4267" t="str">
            <v>NA</v>
          </cell>
          <cell r="W4267">
            <v>10</v>
          </cell>
          <cell r="X4267">
            <v>1987</v>
          </cell>
          <cell r="Y4267">
            <v>1</v>
          </cell>
          <cell r="Z4267">
            <v>10</v>
          </cell>
          <cell r="AA4267">
            <v>10</v>
          </cell>
          <cell r="AB4267">
            <v>0</v>
          </cell>
          <cell r="AC4267" t="str">
            <v>Hand collecting</v>
          </cell>
          <cell r="AD4267" t="str">
            <v>Each locality consists of a parcel of 10x10metres that was sampled locating all the ant nests present by visual search on the ground surface, under stones or wood and around the base of tree trunks or arbustive plants.</v>
          </cell>
          <cell r="AE4267">
            <v>0</v>
          </cell>
          <cell r="AF4267">
            <v>0</v>
          </cell>
          <cell r="AG4267">
            <v>0</v>
          </cell>
          <cell r="AH4267">
            <v>0</v>
          </cell>
          <cell r="AI4267">
            <v>0</v>
          </cell>
          <cell r="AJ4267">
            <v>0</v>
          </cell>
          <cell r="AK4267">
            <v>0</v>
          </cell>
          <cell r="AL4267">
            <v>0</v>
          </cell>
          <cell r="AM4267">
            <v>0</v>
          </cell>
          <cell r="AN4267">
            <v>0</v>
          </cell>
          <cell r="AO4267">
            <v>0</v>
          </cell>
          <cell r="AP4267">
            <v>0</v>
          </cell>
          <cell r="AQ4267">
            <v>0</v>
          </cell>
          <cell r="AR4267">
            <v>0</v>
          </cell>
          <cell r="AS4267">
            <v>0</v>
          </cell>
          <cell r="AT4267" t="str">
            <v>wetland</v>
          </cell>
          <cell r="AU4267" t="str">
            <v>Undisturbed</v>
          </cell>
          <cell r="AV4267" t="str">
            <v>NA</v>
          </cell>
          <cell r="AW4267" t="str">
            <v>NA</v>
          </cell>
          <cell r="AX4267" t="str">
            <v>Wetland dominated by the halophyte plant, Arthrocnemum fruticosum in the dampest places, and the grass species Spartina patens in the less salty areas with clayish soil.</v>
          </cell>
          <cell r="AY4267" t="str">
            <v>Observed data refers to nest abundance. Nest abundance in a 100m2 square, n=32</v>
          </cell>
        </row>
        <row r="4268">
          <cell r="A4268" t="str">
            <v>Suñer_1991_02</v>
          </cell>
          <cell r="B4268" t="str">
            <v>Abril, Silvia</v>
          </cell>
          <cell r="C4268" t="str">
            <v>Europe</v>
          </cell>
          <cell r="D4268" t="str">
            <v>Spain</v>
          </cell>
          <cell r="E4268" t="str">
            <v>Catalonia</v>
          </cell>
          <cell r="F4268" t="str">
            <v>Girona</v>
          </cell>
          <cell r="G4268" t="str">
            <v>St Pere Pescador</v>
          </cell>
          <cell r="H4268" t="str">
            <v>NA</v>
          </cell>
          <cell r="I4268">
            <v>10</v>
          </cell>
          <cell r="J4268">
            <v>42.17</v>
          </cell>
          <cell r="K4268">
            <v>3.05</v>
          </cell>
          <cell r="L4268" t="str">
            <v>Google Earth estimate</v>
          </cell>
          <cell r="M4268" t="str">
            <v>NA</v>
          </cell>
          <cell r="N4268" t="str">
            <v>NA</v>
          </cell>
          <cell r="O4268">
            <v>16</v>
          </cell>
          <cell r="P4268">
            <v>16</v>
          </cell>
          <cell r="Q4268">
            <v>0</v>
          </cell>
          <cell r="R4268">
            <v>1</v>
          </cell>
          <cell r="S4268" t="str">
            <v>NA</v>
          </cell>
          <cell r="T4268">
            <v>5</v>
          </cell>
          <cell r="U4268">
            <v>1988</v>
          </cell>
          <cell r="V4268" t="str">
            <v>NA</v>
          </cell>
          <cell r="W4268">
            <v>5</v>
          </cell>
          <cell r="X4268">
            <v>1988</v>
          </cell>
          <cell r="Y4268">
            <v>1</v>
          </cell>
          <cell r="Z4268">
            <v>10</v>
          </cell>
          <cell r="AA4268">
            <v>10</v>
          </cell>
          <cell r="AB4268">
            <v>0</v>
          </cell>
          <cell r="AC4268" t="str">
            <v>Hand collecting</v>
          </cell>
          <cell r="AD4268" t="str">
            <v>Each locality consists of a parcel of 10x10metres that was sampled locating all the ant nests present by visual search on the ground surface, under stones or wood and around the base of tree trunks or arbustive plants.</v>
          </cell>
          <cell r="AE4268">
            <v>0</v>
          </cell>
          <cell r="AF4268">
            <v>0</v>
          </cell>
          <cell r="AG4268">
            <v>0</v>
          </cell>
          <cell r="AH4268">
            <v>0</v>
          </cell>
          <cell r="AI4268">
            <v>0</v>
          </cell>
          <cell r="AJ4268">
            <v>0</v>
          </cell>
          <cell r="AK4268">
            <v>0</v>
          </cell>
          <cell r="AL4268">
            <v>0</v>
          </cell>
          <cell r="AM4268">
            <v>0</v>
          </cell>
          <cell r="AN4268">
            <v>0</v>
          </cell>
          <cell r="AO4268">
            <v>0</v>
          </cell>
          <cell r="AP4268">
            <v>0</v>
          </cell>
          <cell r="AQ4268">
            <v>0</v>
          </cell>
          <cell r="AR4268">
            <v>0</v>
          </cell>
          <cell r="AS4268">
            <v>0</v>
          </cell>
          <cell r="AT4268" t="str">
            <v>wetland</v>
          </cell>
          <cell r="AU4268" t="str">
            <v>Undisturbed</v>
          </cell>
          <cell r="AV4268" t="str">
            <v>NA</v>
          </cell>
          <cell r="AW4268" t="str">
            <v>NA</v>
          </cell>
          <cell r="AX4268" t="str">
            <v>Wetland dominated by the halophyte plant, Arthrocnemum fruticosum in the dampest places, and the grass species Spartina patens in the less salty areas with clayish soil.</v>
          </cell>
          <cell r="AY4268" t="str">
            <v>Observed data refers to nest abundance. Nest abundance in a 100m2 square, n=39</v>
          </cell>
        </row>
        <row r="4269">
          <cell r="A4269" t="str">
            <v>Suñer_1991_03</v>
          </cell>
          <cell r="B4269" t="str">
            <v>Abril, Silvia</v>
          </cell>
          <cell r="C4269" t="str">
            <v>Europe</v>
          </cell>
          <cell r="D4269" t="str">
            <v>Spain</v>
          </cell>
          <cell r="E4269" t="str">
            <v>Catalonia</v>
          </cell>
          <cell r="F4269" t="str">
            <v>Girona</v>
          </cell>
          <cell r="G4269" t="str">
            <v>Ter Vell</v>
          </cell>
          <cell r="H4269" t="str">
            <v>NA</v>
          </cell>
          <cell r="I4269">
            <v>20</v>
          </cell>
          <cell r="J4269">
            <v>42.05</v>
          </cell>
          <cell r="K4269">
            <v>3.19</v>
          </cell>
          <cell r="L4269" t="str">
            <v>Google Earth estimate</v>
          </cell>
          <cell r="M4269" t="str">
            <v>NA</v>
          </cell>
          <cell r="N4269" t="str">
            <v>NA</v>
          </cell>
          <cell r="O4269">
            <v>10</v>
          </cell>
          <cell r="P4269">
            <v>9</v>
          </cell>
          <cell r="Q4269">
            <v>1</v>
          </cell>
          <cell r="R4269">
            <v>1</v>
          </cell>
          <cell r="S4269" t="str">
            <v>NA</v>
          </cell>
          <cell r="T4269">
            <v>7</v>
          </cell>
          <cell r="U4269">
            <v>1988</v>
          </cell>
          <cell r="V4269" t="str">
            <v>NA</v>
          </cell>
          <cell r="W4269">
            <v>7</v>
          </cell>
          <cell r="X4269">
            <v>1988</v>
          </cell>
          <cell r="Y4269">
            <v>1</v>
          </cell>
          <cell r="Z4269">
            <v>10</v>
          </cell>
          <cell r="AA4269">
            <v>10</v>
          </cell>
          <cell r="AB4269">
            <v>0</v>
          </cell>
          <cell r="AC4269" t="str">
            <v>Hand collecting</v>
          </cell>
          <cell r="AD4269" t="str">
            <v>Each locality consists of a parcel of 10x10metres that was sampled locating all the ant nests present by visual search on the ground surface, under stones or wood and around the base of tree trunks or arbustive plants.</v>
          </cell>
          <cell r="AE4269">
            <v>0</v>
          </cell>
          <cell r="AF4269">
            <v>0</v>
          </cell>
          <cell r="AG4269">
            <v>0</v>
          </cell>
          <cell r="AH4269">
            <v>0</v>
          </cell>
          <cell r="AI4269">
            <v>0</v>
          </cell>
          <cell r="AJ4269">
            <v>0</v>
          </cell>
          <cell r="AK4269">
            <v>0</v>
          </cell>
          <cell r="AL4269">
            <v>0</v>
          </cell>
          <cell r="AM4269">
            <v>0</v>
          </cell>
          <cell r="AN4269">
            <v>0</v>
          </cell>
          <cell r="AO4269">
            <v>0</v>
          </cell>
          <cell r="AP4269">
            <v>0</v>
          </cell>
          <cell r="AQ4269">
            <v>0</v>
          </cell>
          <cell r="AR4269">
            <v>0</v>
          </cell>
          <cell r="AS4269">
            <v>0</v>
          </cell>
          <cell r="AT4269" t="str">
            <v>wetland</v>
          </cell>
          <cell r="AU4269" t="str">
            <v>Undisturbed</v>
          </cell>
          <cell r="AV4269" t="str">
            <v>NA</v>
          </cell>
          <cell r="AW4269" t="str">
            <v>NA</v>
          </cell>
          <cell r="AX4269" t="str">
            <v>Wetland dominated by the halophyte plant, Arthrocnemum fruticosum in the dampest places, and the grass species Spartina patens in the less salty areas with clayish soil.</v>
          </cell>
          <cell r="AY4269" t="str">
            <v>Observed data refers to nest abundance. Nest abundance in a 100m2 square, n=26</v>
          </cell>
        </row>
        <row r="4270">
          <cell r="A4270" t="str">
            <v>Suñer_1991_04</v>
          </cell>
          <cell r="B4270" t="str">
            <v>Abril, Silvia</v>
          </cell>
          <cell r="C4270" t="str">
            <v>Europe</v>
          </cell>
          <cell r="D4270" t="str">
            <v>Spain</v>
          </cell>
          <cell r="E4270" t="str">
            <v>Catalonia</v>
          </cell>
          <cell r="F4270" t="str">
            <v>Girona</v>
          </cell>
          <cell r="G4270" t="str">
            <v>Vallfogona</v>
          </cell>
          <cell r="H4270" t="str">
            <v>NA</v>
          </cell>
          <cell r="I4270">
            <v>956</v>
          </cell>
          <cell r="J4270">
            <v>42.19</v>
          </cell>
          <cell r="K4270">
            <v>2.2999999999999998</v>
          </cell>
          <cell r="L4270" t="str">
            <v>Google Earth estimate</v>
          </cell>
          <cell r="M4270" t="str">
            <v>NA</v>
          </cell>
          <cell r="N4270" t="str">
            <v>NA</v>
          </cell>
          <cell r="O4270">
            <v>19</v>
          </cell>
          <cell r="P4270">
            <v>19</v>
          </cell>
          <cell r="Q4270">
            <v>0</v>
          </cell>
          <cell r="R4270">
            <v>1</v>
          </cell>
          <cell r="S4270" t="str">
            <v>NA</v>
          </cell>
          <cell r="T4270">
            <v>8</v>
          </cell>
          <cell r="U4270">
            <v>1985</v>
          </cell>
          <cell r="V4270" t="str">
            <v>NA</v>
          </cell>
          <cell r="W4270">
            <v>8</v>
          </cell>
          <cell r="X4270">
            <v>1985</v>
          </cell>
          <cell r="Y4270">
            <v>1</v>
          </cell>
          <cell r="Z4270">
            <v>10</v>
          </cell>
          <cell r="AA4270">
            <v>10</v>
          </cell>
          <cell r="AB4270">
            <v>0</v>
          </cell>
          <cell r="AC4270" t="str">
            <v>Hand collecting</v>
          </cell>
          <cell r="AD4270" t="str">
            <v>Each locality consists of a parcel of 10x10metres that was sampled locating all the ant nests present by visual search on the ground surface, under stones or wood and around the base of tree trunks or arbustive plants.</v>
          </cell>
          <cell r="AE4270">
            <v>0</v>
          </cell>
          <cell r="AF4270">
            <v>0</v>
          </cell>
          <cell r="AG4270">
            <v>0</v>
          </cell>
          <cell r="AH4270">
            <v>0</v>
          </cell>
          <cell r="AI4270">
            <v>0</v>
          </cell>
          <cell r="AJ4270">
            <v>0</v>
          </cell>
          <cell r="AK4270">
            <v>0</v>
          </cell>
          <cell r="AL4270">
            <v>0</v>
          </cell>
          <cell r="AM4270">
            <v>0</v>
          </cell>
          <cell r="AN4270">
            <v>0</v>
          </cell>
          <cell r="AO4270">
            <v>0</v>
          </cell>
          <cell r="AP4270">
            <v>0</v>
          </cell>
          <cell r="AQ4270">
            <v>0</v>
          </cell>
          <cell r="AR4270">
            <v>0</v>
          </cell>
          <cell r="AS4270">
            <v>0</v>
          </cell>
          <cell r="AT4270" t="str">
            <v>red pine grove</v>
          </cell>
          <cell r="AU4270" t="str">
            <v>Undisturbed</v>
          </cell>
          <cell r="AV4270" t="str">
            <v>NA</v>
          </cell>
          <cell r="AW4270" t="str">
            <v>NA</v>
          </cell>
          <cell r="AX4270" t="str">
            <v>Red pine grove primary forest with a 100% herbaceous coverage mainly made of moss (Hylocomium splendes, Rhytidiadelphus triquetrus, and Scelopodium purum).</v>
          </cell>
          <cell r="AY4270" t="str">
            <v>Observed data refers to nest abundance. Nest abundance in a 100m2 square, n=55</v>
          </cell>
        </row>
        <row r="4271">
          <cell r="A4271" t="str">
            <v>Suñer_1991_05</v>
          </cell>
          <cell r="B4271" t="str">
            <v>Abril, Silvia</v>
          </cell>
          <cell r="C4271" t="str">
            <v>Europe</v>
          </cell>
          <cell r="D4271" t="str">
            <v>Spain</v>
          </cell>
          <cell r="E4271" t="str">
            <v>Catalonia</v>
          </cell>
          <cell r="F4271" t="str">
            <v>Girona</v>
          </cell>
          <cell r="G4271" t="str">
            <v>Vidrà</v>
          </cell>
          <cell r="H4271" t="str">
            <v>NA</v>
          </cell>
          <cell r="I4271">
            <v>996</v>
          </cell>
          <cell r="J4271">
            <v>42.12</v>
          </cell>
          <cell r="K4271">
            <v>2.31</v>
          </cell>
          <cell r="L4271" t="str">
            <v>Google Earth estimate</v>
          </cell>
          <cell r="M4271" t="str">
            <v>NA</v>
          </cell>
          <cell r="N4271" t="str">
            <v>NA</v>
          </cell>
          <cell r="O4271">
            <v>20</v>
          </cell>
          <cell r="P4271">
            <v>20</v>
          </cell>
          <cell r="Q4271">
            <v>0</v>
          </cell>
          <cell r="R4271">
            <v>1</v>
          </cell>
          <cell r="S4271" t="str">
            <v>NA</v>
          </cell>
          <cell r="T4271">
            <v>8</v>
          </cell>
          <cell r="U4271">
            <v>1985</v>
          </cell>
          <cell r="V4271" t="str">
            <v>NA</v>
          </cell>
          <cell r="W4271">
            <v>8</v>
          </cell>
          <cell r="X4271">
            <v>1985</v>
          </cell>
          <cell r="Y4271">
            <v>1</v>
          </cell>
          <cell r="Z4271">
            <v>10</v>
          </cell>
          <cell r="AA4271">
            <v>10</v>
          </cell>
          <cell r="AB4271">
            <v>0</v>
          </cell>
          <cell r="AC4271" t="str">
            <v>Hand collecting</v>
          </cell>
          <cell r="AD4271" t="str">
            <v>Each locality consists of a parcel of 10x10metres that was sampled locating all the ant nests present by visual search on the ground surface, under stones or wood and around the base of tree trunks or arbustive plants.</v>
          </cell>
          <cell r="AE4271">
            <v>0</v>
          </cell>
          <cell r="AF4271">
            <v>0</v>
          </cell>
          <cell r="AG4271">
            <v>0</v>
          </cell>
          <cell r="AH4271">
            <v>0</v>
          </cell>
          <cell r="AI4271">
            <v>0</v>
          </cell>
          <cell r="AJ4271">
            <v>0</v>
          </cell>
          <cell r="AK4271">
            <v>0</v>
          </cell>
          <cell r="AL4271">
            <v>0</v>
          </cell>
          <cell r="AM4271">
            <v>0</v>
          </cell>
          <cell r="AN4271">
            <v>0</v>
          </cell>
          <cell r="AO4271">
            <v>0</v>
          </cell>
          <cell r="AP4271">
            <v>0</v>
          </cell>
          <cell r="AQ4271">
            <v>0</v>
          </cell>
          <cell r="AR4271">
            <v>0</v>
          </cell>
          <cell r="AS4271">
            <v>0</v>
          </cell>
          <cell r="AT4271" t="str">
            <v>red pine grove</v>
          </cell>
          <cell r="AU4271" t="str">
            <v>Undisturbed</v>
          </cell>
          <cell r="AV4271" t="str">
            <v>NA</v>
          </cell>
          <cell r="AW4271" t="str">
            <v>NA</v>
          </cell>
          <cell r="AX4271" t="str">
            <v>Red pine grove primary forest with a 100% herbaceous coverage mainly made of moss (Hylocomium splendes, Rhytidiadelphus triquetrus, and Scelopodium purum).</v>
          </cell>
          <cell r="AY4271" t="str">
            <v>Observed data refers to nest abundance. Nest abundance in a 100m2 square, n=37</v>
          </cell>
        </row>
        <row r="4272">
          <cell r="A4272" t="str">
            <v>Suñer_1991_06</v>
          </cell>
          <cell r="B4272" t="str">
            <v>Abril, Silvia</v>
          </cell>
          <cell r="C4272" t="str">
            <v>Europe</v>
          </cell>
          <cell r="D4272" t="str">
            <v>Spain</v>
          </cell>
          <cell r="E4272" t="str">
            <v>Catalonia</v>
          </cell>
          <cell r="F4272" t="str">
            <v>Girona</v>
          </cell>
          <cell r="G4272" t="str">
            <v>Vallfogona</v>
          </cell>
          <cell r="H4272" t="str">
            <v>NA</v>
          </cell>
          <cell r="I4272">
            <v>956</v>
          </cell>
          <cell r="J4272">
            <v>42.19</v>
          </cell>
          <cell r="K4272">
            <v>2.2999999999999998</v>
          </cell>
          <cell r="L4272" t="str">
            <v>Google Earth estimate</v>
          </cell>
          <cell r="M4272" t="str">
            <v>NA</v>
          </cell>
          <cell r="N4272" t="str">
            <v>NA</v>
          </cell>
          <cell r="O4272">
            <v>18</v>
          </cell>
          <cell r="P4272">
            <v>18</v>
          </cell>
          <cell r="Q4272">
            <v>0</v>
          </cell>
          <cell r="R4272">
            <v>1</v>
          </cell>
          <cell r="S4272" t="str">
            <v>NA</v>
          </cell>
          <cell r="T4272">
            <v>8</v>
          </cell>
          <cell r="U4272">
            <v>1985</v>
          </cell>
          <cell r="V4272" t="str">
            <v>NA</v>
          </cell>
          <cell r="W4272">
            <v>8</v>
          </cell>
          <cell r="X4272">
            <v>1985</v>
          </cell>
          <cell r="Y4272">
            <v>1</v>
          </cell>
          <cell r="Z4272">
            <v>10</v>
          </cell>
          <cell r="AA4272">
            <v>10</v>
          </cell>
          <cell r="AB4272">
            <v>0</v>
          </cell>
          <cell r="AC4272" t="str">
            <v>Hand collecting</v>
          </cell>
          <cell r="AD4272" t="str">
            <v>Each locality consists of a parcel of 10x10metres that was sampled locating all the ant nests present by visual search on the ground surface, under stones or wood and around the base of tree trunks or arbustive plants.</v>
          </cell>
          <cell r="AE4272">
            <v>0</v>
          </cell>
          <cell r="AF4272">
            <v>0</v>
          </cell>
          <cell r="AG4272">
            <v>0</v>
          </cell>
          <cell r="AH4272">
            <v>0</v>
          </cell>
          <cell r="AI4272">
            <v>0</v>
          </cell>
          <cell r="AJ4272">
            <v>0</v>
          </cell>
          <cell r="AK4272">
            <v>0</v>
          </cell>
          <cell r="AL4272">
            <v>0</v>
          </cell>
          <cell r="AM4272">
            <v>0</v>
          </cell>
          <cell r="AN4272">
            <v>0</v>
          </cell>
          <cell r="AO4272">
            <v>0</v>
          </cell>
          <cell r="AP4272">
            <v>0</v>
          </cell>
          <cell r="AQ4272">
            <v>0</v>
          </cell>
          <cell r="AR4272">
            <v>0</v>
          </cell>
          <cell r="AS4272">
            <v>0</v>
          </cell>
          <cell r="AT4272" t="str">
            <v>Subalpine meadows</v>
          </cell>
          <cell r="AU4272" t="str">
            <v>Undisturbed</v>
          </cell>
          <cell r="AV4272" t="str">
            <v>NA</v>
          </cell>
          <cell r="AW4272" t="str">
            <v>NA</v>
          </cell>
          <cell r="AX4272" t="str">
            <v>Subalpine meadows charAustralian Capital Territoryerized by a high slope and dominated by Chaerophyllum hirsutum, Polygonum alpinum and Veratum album.</v>
          </cell>
          <cell r="AY4272" t="str">
            <v>Observed data refers to nest abundance. Nest abundance in a 100m2 square, n=44</v>
          </cell>
        </row>
        <row r="4273">
          <cell r="A4273" t="str">
            <v>Suñer_1991_07</v>
          </cell>
          <cell r="B4273" t="str">
            <v>Abril, Silvia</v>
          </cell>
          <cell r="C4273" t="str">
            <v>Europe</v>
          </cell>
          <cell r="D4273" t="str">
            <v>Spain</v>
          </cell>
          <cell r="E4273" t="str">
            <v>Catalonia</v>
          </cell>
          <cell r="F4273" t="str">
            <v>Girona</v>
          </cell>
          <cell r="G4273" t="str">
            <v>Sant Hilari Sacalm</v>
          </cell>
          <cell r="H4273" t="str">
            <v>NA</v>
          </cell>
          <cell r="I4273">
            <v>900</v>
          </cell>
          <cell r="J4273">
            <v>41.88</v>
          </cell>
          <cell r="K4273">
            <v>2.48</v>
          </cell>
          <cell r="L4273" t="str">
            <v>Google Earth estimate</v>
          </cell>
          <cell r="M4273" t="str">
            <v>NA</v>
          </cell>
          <cell r="N4273" t="str">
            <v>NA</v>
          </cell>
          <cell r="O4273">
            <v>18</v>
          </cell>
          <cell r="P4273">
            <v>18</v>
          </cell>
          <cell r="Q4273">
            <v>0</v>
          </cell>
          <cell r="R4273">
            <v>1</v>
          </cell>
          <cell r="S4273" t="str">
            <v>NA</v>
          </cell>
          <cell r="T4273">
            <v>10</v>
          </cell>
          <cell r="U4273">
            <v>1985</v>
          </cell>
          <cell r="V4273" t="str">
            <v>NA</v>
          </cell>
          <cell r="W4273">
            <v>10</v>
          </cell>
          <cell r="X4273">
            <v>1985</v>
          </cell>
          <cell r="Y4273">
            <v>1</v>
          </cell>
          <cell r="Z4273">
            <v>10</v>
          </cell>
          <cell r="AA4273">
            <v>10</v>
          </cell>
          <cell r="AB4273">
            <v>0</v>
          </cell>
          <cell r="AC4273" t="str">
            <v>Hand collecting</v>
          </cell>
          <cell r="AD4273" t="str">
            <v>Each locality consists of a parcel of 10x10metres that was sampled locating all the ant nests present by visual search on the ground surface, under stones or wood and around the base of tree trunks or arbustive plants.</v>
          </cell>
          <cell r="AE4273">
            <v>0</v>
          </cell>
          <cell r="AF4273">
            <v>0</v>
          </cell>
          <cell r="AG4273">
            <v>0</v>
          </cell>
          <cell r="AH4273">
            <v>0</v>
          </cell>
          <cell r="AI4273">
            <v>0</v>
          </cell>
          <cell r="AJ4273">
            <v>0</v>
          </cell>
          <cell r="AK4273">
            <v>0</v>
          </cell>
          <cell r="AL4273">
            <v>0</v>
          </cell>
          <cell r="AM4273">
            <v>0</v>
          </cell>
          <cell r="AN4273">
            <v>0</v>
          </cell>
          <cell r="AO4273">
            <v>0</v>
          </cell>
          <cell r="AP4273">
            <v>0</v>
          </cell>
          <cell r="AQ4273">
            <v>0</v>
          </cell>
          <cell r="AR4273">
            <v>0</v>
          </cell>
          <cell r="AS4273">
            <v>0</v>
          </cell>
          <cell r="AT4273" t="str">
            <v>Subalpine meadows</v>
          </cell>
          <cell r="AU4273" t="str">
            <v>Undisturbed</v>
          </cell>
          <cell r="AV4273" t="str">
            <v>NA</v>
          </cell>
          <cell r="AW4273" t="str">
            <v>NA</v>
          </cell>
          <cell r="AX4273" t="str">
            <v>Subalpine meadows charAustralian Capital Territoryerized by a high slope and dominated by Chaerophyllum hirsutum, Polygonum alpinum and Veratum album.</v>
          </cell>
          <cell r="AY4273" t="str">
            <v>Observed data refers to nest abundance. Nest abundance in a 100m2 square, n=50</v>
          </cell>
        </row>
        <row r="4274">
          <cell r="A4274" t="str">
            <v>Suñer_1991_08</v>
          </cell>
          <cell r="B4274" t="str">
            <v>Abril, Silvia</v>
          </cell>
          <cell r="C4274" t="str">
            <v>Europe</v>
          </cell>
          <cell r="D4274" t="str">
            <v>Spain</v>
          </cell>
          <cell r="E4274" t="str">
            <v>Catalonia</v>
          </cell>
          <cell r="F4274" t="str">
            <v>Girona</v>
          </cell>
          <cell r="G4274" t="str">
            <v>Fageda d'en Jordà</v>
          </cell>
          <cell r="H4274" t="str">
            <v>NA</v>
          </cell>
          <cell r="I4274">
            <v>607</v>
          </cell>
          <cell r="J4274">
            <v>42.14</v>
          </cell>
          <cell r="K4274">
            <v>2.56</v>
          </cell>
          <cell r="L4274" t="str">
            <v>Google Earth estimate</v>
          </cell>
          <cell r="M4274" t="str">
            <v>NA</v>
          </cell>
          <cell r="N4274" t="str">
            <v>NA</v>
          </cell>
          <cell r="O4274">
            <v>19</v>
          </cell>
          <cell r="P4274">
            <v>19</v>
          </cell>
          <cell r="Q4274">
            <v>0</v>
          </cell>
          <cell r="R4274">
            <v>1</v>
          </cell>
          <cell r="S4274" t="str">
            <v>NA</v>
          </cell>
          <cell r="T4274">
            <v>9</v>
          </cell>
          <cell r="U4274">
            <v>1985</v>
          </cell>
          <cell r="V4274" t="str">
            <v>NA</v>
          </cell>
          <cell r="W4274">
            <v>9</v>
          </cell>
          <cell r="X4274">
            <v>1985</v>
          </cell>
          <cell r="Y4274">
            <v>1</v>
          </cell>
          <cell r="Z4274">
            <v>10</v>
          </cell>
          <cell r="AA4274">
            <v>10</v>
          </cell>
          <cell r="AB4274">
            <v>0</v>
          </cell>
          <cell r="AC4274" t="str">
            <v>Hand collecting</v>
          </cell>
          <cell r="AD4274" t="str">
            <v>Each locality consists of a parcel of 10x10metres that was sampled locating all the ant nests present by visual search on the ground surface, under stones or wood and around the base of tree trunks or arbustive plants.</v>
          </cell>
          <cell r="AE4274">
            <v>0</v>
          </cell>
          <cell r="AF4274">
            <v>0</v>
          </cell>
          <cell r="AG4274">
            <v>0</v>
          </cell>
          <cell r="AH4274">
            <v>0</v>
          </cell>
          <cell r="AI4274">
            <v>0</v>
          </cell>
          <cell r="AJ4274">
            <v>0</v>
          </cell>
          <cell r="AK4274">
            <v>0</v>
          </cell>
          <cell r="AL4274">
            <v>0</v>
          </cell>
          <cell r="AM4274">
            <v>0</v>
          </cell>
          <cell r="AN4274">
            <v>0</v>
          </cell>
          <cell r="AO4274">
            <v>0</v>
          </cell>
          <cell r="AP4274">
            <v>0</v>
          </cell>
          <cell r="AQ4274">
            <v>0</v>
          </cell>
          <cell r="AR4274">
            <v>0</v>
          </cell>
          <cell r="AS4274">
            <v>0</v>
          </cell>
          <cell r="AT4274" t="str">
            <v>beechwood</v>
          </cell>
          <cell r="AU4274" t="str">
            <v>Undisturbed</v>
          </cell>
          <cell r="AV4274" t="str">
            <v>NA</v>
          </cell>
          <cell r="AW4274" t="str">
            <v>NA</v>
          </cell>
          <cell r="AX4274" t="str">
            <v>Beechwood grown over a volcanic substrate with high abundance of Festuca heterophylla.</v>
          </cell>
          <cell r="AY4274" t="str">
            <v>Observed data refers to nest abundance. Nest abundance in a 100m2 square, n=58</v>
          </cell>
        </row>
        <row r="4275">
          <cell r="A4275" t="str">
            <v>TB0050</v>
          </cell>
          <cell r="B4275" t="str">
            <v>Longino, John</v>
          </cell>
          <cell r="C4275" t="str">
            <v>North America</v>
          </cell>
          <cell r="D4275" t="str">
            <v>Costa Rica</v>
          </cell>
          <cell r="E4275" t="str">
            <v>NA</v>
          </cell>
          <cell r="F4275" t="str">
            <v>NA</v>
          </cell>
          <cell r="G4275" t="str">
            <v>NA</v>
          </cell>
          <cell r="H4275" t="str">
            <v>NA</v>
          </cell>
          <cell r="I4275">
            <v>120</v>
          </cell>
          <cell r="J4275">
            <v>10.41624</v>
          </cell>
          <cell r="K4275">
            <v>-84.019959999999998</v>
          </cell>
          <cell r="L4275" t="str">
            <v>NA</v>
          </cell>
          <cell r="M4275" t="str">
            <v>NA</v>
          </cell>
          <cell r="N4275" t="str">
            <v>NA</v>
          </cell>
          <cell r="O4275" t="str">
            <v>NA</v>
          </cell>
          <cell r="P4275" t="str">
            <v>NA</v>
          </cell>
          <cell r="Q4275" t="str">
            <v>NA</v>
          </cell>
          <cell r="R4275" t="str">
            <v>NA</v>
          </cell>
          <cell r="S4275" t="str">
            <v>NA</v>
          </cell>
          <cell r="T4275" t="str">
            <v>NA</v>
          </cell>
          <cell r="U4275" t="str">
            <v>NA</v>
          </cell>
          <cell r="V4275" t="str">
            <v>NA</v>
          </cell>
          <cell r="W4275" t="str">
            <v>NA</v>
          </cell>
          <cell r="X4275" t="str">
            <v>NA</v>
          </cell>
          <cell r="Y4275" t="str">
            <v>NA</v>
          </cell>
          <cell r="Z4275" t="str">
            <v>NA</v>
          </cell>
          <cell r="AA4275" t="str">
            <v>NA</v>
          </cell>
          <cell r="AB4275" t="str">
            <v>NA</v>
          </cell>
          <cell r="AC4275" t="str">
            <v>NA</v>
          </cell>
          <cell r="AD4275" t="str">
            <v>NA</v>
          </cell>
          <cell r="AE4275" t="str">
            <v>NA</v>
          </cell>
          <cell r="AF4275" t="str">
            <v>NA</v>
          </cell>
          <cell r="AG4275" t="str">
            <v>NA</v>
          </cell>
          <cell r="AH4275" t="str">
            <v>NA</v>
          </cell>
          <cell r="AI4275" t="e">
            <v>#VALUE!</v>
          </cell>
          <cell r="AJ4275" t="str">
            <v>NA</v>
          </cell>
          <cell r="AK4275" t="str">
            <v>NA</v>
          </cell>
          <cell r="AL4275" t="str">
            <v>NA</v>
          </cell>
          <cell r="AM4275" t="str">
            <v>NA</v>
          </cell>
          <cell r="AN4275" t="str">
            <v>NA</v>
          </cell>
          <cell r="AO4275" t="str">
            <v>NA</v>
          </cell>
          <cell r="AP4275" t="str">
            <v>NA</v>
          </cell>
          <cell r="AQ4275" t="str">
            <v>NA</v>
          </cell>
          <cell r="AR4275" t="str">
            <v>NA</v>
          </cell>
          <cell r="AS4275" t="str">
            <v>NA</v>
          </cell>
          <cell r="AT4275" t="str">
            <v>NA</v>
          </cell>
          <cell r="AU4275" t="str">
            <v>NA</v>
          </cell>
          <cell r="AV4275" t="str">
            <v>NA</v>
          </cell>
          <cell r="AW4275" t="str">
            <v>NA</v>
          </cell>
          <cell r="AX4275" t="str">
            <v>NA</v>
          </cell>
          <cell r="AY4275" t="str">
            <v>Include only records that contain "worker" in LifeStageSex field. Export specimen data. Collapse specimen records so that one record for each collnxspecies combination.</v>
          </cell>
        </row>
        <row r="4276">
          <cell r="A4276" t="str">
            <v>TB0150</v>
          </cell>
          <cell r="B4276" t="str">
            <v>Longino, John</v>
          </cell>
          <cell r="C4276" t="str">
            <v>North America</v>
          </cell>
          <cell r="D4276" t="str">
            <v>Costa Rica</v>
          </cell>
          <cell r="E4276" t="str">
            <v>NA</v>
          </cell>
          <cell r="F4276" t="str">
            <v>NA</v>
          </cell>
          <cell r="G4276" t="str">
            <v>NA</v>
          </cell>
          <cell r="H4276" t="str">
            <v>NA</v>
          </cell>
          <cell r="I4276">
            <v>150</v>
          </cell>
          <cell r="J4276">
            <v>10.404285529999999</v>
          </cell>
          <cell r="K4276">
            <v>-84.039140500000002</v>
          </cell>
          <cell r="L4276" t="str">
            <v>NA</v>
          </cell>
          <cell r="M4276" t="str">
            <v>NA</v>
          </cell>
          <cell r="N4276" t="str">
            <v>NA</v>
          </cell>
          <cell r="O4276" t="str">
            <v>NA</v>
          </cell>
          <cell r="P4276" t="str">
            <v>NA</v>
          </cell>
          <cell r="Q4276" t="str">
            <v>NA</v>
          </cell>
          <cell r="R4276" t="str">
            <v>NA</v>
          </cell>
          <cell r="S4276" t="str">
            <v>NA</v>
          </cell>
          <cell r="T4276" t="str">
            <v>NA</v>
          </cell>
          <cell r="U4276" t="str">
            <v>NA</v>
          </cell>
          <cell r="V4276" t="str">
            <v>NA</v>
          </cell>
          <cell r="W4276" t="str">
            <v>NA</v>
          </cell>
          <cell r="X4276" t="str">
            <v>NA</v>
          </cell>
          <cell r="Y4276" t="str">
            <v>NA</v>
          </cell>
          <cell r="Z4276" t="str">
            <v>NA</v>
          </cell>
          <cell r="AA4276" t="str">
            <v>NA</v>
          </cell>
          <cell r="AB4276" t="str">
            <v>NA</v>
          </cell>
          <cell r="AC4276" t="str">
            <v>NA</v>
          </cell>
          <cell r="AD4276" t="str">
            <v>NA</v>
          </cell>
          <cell r="AE4276" t="str">
            <v>NA</v>
          </cell>
          <cell r="AF4276" t="str">
            <v>NA</v>
          </cell>
          <cell r="AG4276" t="str">
            <v>NA</v>
          </cell>
          <cell r="AH4276" t="str">
            <v>NA</v>
          </cell>
          <cell r="AI4276" t="e">
            <v>#VALUE!</v>
          </cell>
          <cell r="AJ4276" t="str">
            <v>NA</v>
          </cell>
          <cell r="AK4276" t="str">
            <v>NA</v>
          </cell>
          <cell r="AL4276" t="str">
            <v>NA</v>
          </cell>
          <cell r="AM4276" t="str">
            <v>NA</v>
          </cell>
          <cell r="AN4276" t="str">
            <v>NA</v>
          </cell>
          <cell r="AO4276" t="str">
            <v>NA</v>
          </cell>
          <cell r="AP4276" t="str">
            <v>NA</v>
          </cell>
          <cell r="AQ4276" t="str">
            <v>NA</v>
          </cell>
          <cell r="AR4276" t="str">
            <v>NA</v>
          </cell>
          <cell r="AS4276" t="str">
            <v>NA</v>
          </cell>
          <cell r="AT4276" t="str">
            <v>NA</v>
          </cell>
          <cell r="AU4276" t="str">
            <v>NA</v>
          </cell>
          <cell r="AV4276" t="str">
            <v>NA</v>
          </cell>
          <cell r="AW4276" t="str">
            <v>NA</v>
          </cell>
          <cell r="AX4276" t="str">
            <v>NA</v>
          </cell>
          <cell r="AY4276" t="str">
            <v>Include only records that contain "worker" in LifeStageSex field. Export specimen data. Collapse specimen records so that one record for each collnxspecies combination.</v>
          </cell>
        </row>
        <row r="4277">
          <cell r="A4277" t="str">
            <v>TB0300</v>
          </cell>
          <cell r="B4277" t="str">
            <v>Longino, John</v>
          </cell>
          <cell r="C4277" t="str">
            <v>North America</v>
          </cell>
          <cell r="D4277" t="str">
            <v>Costa Rica</v>
          </cell>
          <cell r="E4277" t="str">
            <v>NA</v>
          </cell>
          <cell r="F4277" t="str">
            <v>NA</v>
          </cell>
          <cell r="G4277" t="str">
            <v>NA</v>
          </cell>
          <cell r="H4277" t="str">
            <v>NA</v>
          </cell>
          <cell r="I4277">
            <v>400</v>
          </cell>
          <cell r="J4277">
            <v>10.345372899999999</v>
          </cell>
          <cell r="K4277">
            <v>-84.057640250000006</v>
          </cell>
          <cell r="L4277" t="str">
            <v>NA</v>
          </cell>
          <cell r="M4277" t="str">
            <v>NA</v>
          </cell>
          <cell r="N4277" t="str">
            <v>NA</v>
          </cell>
          <cell r="O4277" t="str">
            <v>NA</v>
          </cell>
          <cell r="P4277" t="str">
            <v>NA</v>
          </cell>
          <cell r="Q4277" t="str">
            <v>NA</v>
          </cell>
          <cell r="R4277" t="str">
            <v>NA</v>
          </cell>
          <cell r="S4277" t="str">
            <v>NA</v>
          </cell>
          <cell r="T4277" t="str">
            <v>NA</v>
          </cell>
          <cell r="U4277" t="str">
            <v>NA</v>
          </cell>
          <cell r="V4277" t="str">
            <v>NA</v>
          </cell>
          <cell r="W4277" t="str">
            <v>NA</v>
          </cell>
          <cell r="X4277" t="str">
            <v>NA</v>
          </cell>
          <cell r="Y4277" t="str">
            <v>NA</v>
          </cell>
          <cell r="Z4277" t="str">
            <v>NA</v>
          </cell>
          <cell r="AA4277" t="str">
            <v>NA</v>
          </cell>
          <cell r="AB4277" t="str">
            <v>NA</v>
          </cell>
          <cell r="AC4277" t="str">
            <v>NA</v>
          </cell>
          <cell r="AD4277" t="str">
            <v>NA</v>
          </cell>
          <cell r="AE4277" t="str">
            <v>NA</v>
          </cell>
          <cell r="AF4277" t="str">
            <v>NA</v>
          </cell>
          <cell r="AG4277" t="str">
            <v>NA</v>
          </cell>
          <cell r="AH4277" t="str">
            <v>NA</v>
          </cell>
          <cell r="AI4277" t="e">
            <v>#VALUE!</v>
          </cell>
          <cell r="AJ4277" t="str">
            <v>NA</v>
          </cell>
          <cell r="AK4277" t="str">
            <v>NA</v>
          </cell>
          <cell r="AL4277" t="str">
            <v>NA</v>
          </cell>
          <cell r="AM4277" t="str">
            <v>NA</v>
          </cell>
          <cell r="AN4277" t="str">
            <v>NA</v>
          </cell>
          <cell r="AO4277" t="str">
            <v>NA</v>
          </cell>
          <cell r="AP4277" t="str">
            <v>NA</v>
          </cell>
          <cell r="AQ4277" t="str">
            <v>NA</v>
          </cell>
          <cell r="AR4277" t="str">
            <v>NA</v>
          </cell>
          <cell r="AS4277" t="str">
            <v>NA</v>
          </cell>
          <cell r="AT4277" t="str">
            <v>NA</v>
          </cell>
          <cell r="AU4277" t="str">
            <v>NA</v>
          </cell>
          <cell r="AV4277" t="str">
            <v>NA</v>
          </cell>
          <cell r="AW4277" t="str">
            <v>NA</v>
          </cell>
          <cell r="AX4277" t="str">
            <v>NA</v>
          </cell>
          <cell r="AY4277" t="str">
            <v>Include only records that contain "worker" in LifeStageSex field. Export specimen data. Collapse specimen records so that one record for each collnxspecies combination.</v>
          </cell>
        </row>
        <row r="4278">
          <cell r="A4278" t="str">
            <v>TB0500</v>
          </cell>
          <cell r="B4278" t="str">
            <v>Longino, John</v>
          </cell>
          <cell r="C4278" t="str">
            <v>North America</v>
          </cell>
          <cell r="D4278" t="str">
            <v>Costa Rica</v>
          </cell>
          <cell r="E4278" t="str">
            <v>NA</v>
          </cell>
          <cell r="F4278" t="str">
            <v>NA</v>
          </cell>
          <cell r="G4278" t="str">
            <v>NA</v>
          </cell>
          <cell r="H4278" t="str">
            <v>NA</v>
          </cell>
          <cell r="I4278">
            <v>570</v>
          </cell>
          <cell r="J4278">
            <v>10.317468270000001</v>
          </cell>
          <cell r="K4278">
            <v>-84.048687189999995</v>
          </cell>
          <cell r="L4278" t="str">
            <v>NA</v>
          </cell>
          <cell r="M4278" t="str">
            <v>NA</v>
          </cell>
          <cell r="N4278" t="str">
            <v>NA</v>
          </cell>
          <cell r="O4278" t="str">
            <v>NA</v>
          </cell>
          <cell r="P4278" t="str">
            <v>NA</v>
          </cell>
          <cell r="Q4278" t="str">
            <v>NA</v>
          </cell>
          <cell r="R4278" t="str">
            <v>NA</v>
          </cell>
          <cell r="S4278" t="str">
            <v>NA</v>
          </cell>
          <cell r="T4278" t="str">
            <v>NA</v>
          </cell>
          <cell r="U4278" t="str">
            <v>NA</v>
          </cell>
          <cell r="V4278" t="str">
            <v>NA</v>
          </cell>
          <cell r="W4278" t="str">
            <v>NA</v>
          </cell>
          <cell r="X4278" t="str">
            <v>NA</v>
          </cell>
          <cell r="Y4278" t="str">
            <v>NA</v>
          </cell>
          <cell r="Z4278" t="str">
            <v>NA</v>
          </cell>
          <cell r="AA4278" t="str">
            <v>NA</v>
          </cell>
          <cell r="AB4278" t="str">
            <v>NA</v>
          </cell>
          <cell r="AC4278" t="str">
            <v>NA</v>
          </cell>
          <cell r="AD4278" t="str">
            <v>NA</v>
          </cell>
          <cell r="AE4278" t="str">
            <v>NA</v>
          </cell>
          <cell r="AF4278" t="str">
            <v>NA</v>
          </cell>
          <cell r="AG4278" t="str">
            <v>NA</v>
          </cell>
          <cell r="AH4278" t="str">
            <v>NA</v>
          </cell>
          <cell r="AI4278" t="e">
            <v>#VALUE!</v>
          </cell>
          <cell r="AJ4278" t="str">
            <v>NA</v>
          </cell>
          <cell r="AK4278" t="str">
            <v>NA</v>
          </cell>
          <cell r="AL4278" t="str">
            <v>NA</v>
          </cell>
          <cell r="AM4278" t="str">
            <v>NA</v>
          </cell>
          <cell r="AN4278" t="str">
            <v>NA</v>
          </cell>
          <cell r="AO4278" t="str">
            <v>NA</v>
          </cell>
          <cell r="AP4278" t="str">
            <v>NA</v>
          </cell>
          <cell r="AQ4278" t="str">
            <v>NA</v>
          </cell>
          <cell r="AR4278" t="str">
            <v>NA</v>
          </cell>
          <cell r="AS4278" t="str">
            <v>NA</v>
          </cell>
          <cell r="AT4278" t="str">
            <v>NA</v>
          </cell>
          <cell r="AU4278" t="str">
            <v>NA</v>
          </cell>
          <cell r="AV4278" t="str">
            <v>NA</v>
          </cell>
          <cell r="AW4278" t="str">
            <v>NA</v>
          </cell>
          <cell r="AX4278" t="str">
            <v>NA</v>
          </cell>
          <cell r="AY4278" t="str">
            <v>Include only records that contain "worker" in LifeStageSex field. Export specimen data. Collapse specimen records so that one record for each collnxspecies combination.</v>
          </cell>
        </row>
        <row r="4279">
          <cell r="A4279" t="str">
            <v>TB1100</v>
          </cell>
          <cell r="B4279" t="str">
            <v>Longino, John</v>
          </cell>
          <cell r="C4279" t="str">
            <v>North America</v>
          </cell>
          <cell r="D4279" t="str">
            <v>Costa Rica</v>
          </cell>
          <cell r="E4279" t="str">
            <v>NA</v>
          </cell>
          <cell r="F4279" t="str">
            <v>NA</v>
          </cell>
          <cell r="G4279" t="str">
            <v>NA</v>
          </cell>
          <cell r="H4279" t="str">
            <v>NA</v>
          </cell>
          <cell r="I4279">
            <v>1100</v>
          </cell>
          <cell r="J4279">
            <v>10.26667</v>
          </cell>
          <cell r="K4279">
            <v>-84.083330000000004</v>
          </cell>
          <cell r="L4279" t="str">
            <v>NA</v>
          </cell>
          <cell r="M4279" t="str">
            <v>NA</v>
          </cell>
          <cell r="N4279" t="str">
            <v>NA</v>
          </cell>
          <cell r="O4279" t="str">
            <v>NA</v>
          </cell>
          <cell r="P4279" t="str">
            <v>NA</v>
          </cell>
          <cell r="Q4279" t="str">
            <v>NA</v>
          </cell>
          <cell r="R4279" t="str">
            <v>NA</v>
          </cell>
          <cell r="S4279" t="str">
            <v>NA</v>
          </cell>
          <cell r="T4279" t="str">
            <v>NA</v>
          </cell>
          <cell r="U4279" t="str">
            <v>NA</v>
          </cell>
          <cell r="V4279" t="str">
            <v>NA</v>
          </cell>
          <cell r="W4279" t="str">
            <v>NA</v>
          </cell>
          <cell r="X4279" t="str">
            <v>NA</v>
          </cell>
          <cell r="Y4279" t="str">
            <v>NA</v>
          </cell>
          <cell r="Z4279" t="str">
            <v>NA</v>
          </cell>
          <cell r="AA4279" t="str">
            <v>NA</v>
          </cell>
          <cell r="AB4279" t="str">
            <v>NA</v>
          </cell>
          <cell r="AC4279" t="str">
            <v>NA</v>
          </cell>
          <cell r="AD4279" t="str">
            <v>NA</v>
          </cell>
          <cell r="AE4279" t="str">
            <v>NA</v>
          </cell>
          <cell r="AF4279" t="str">
            <v>NA</v>
          </cell>
          <cell r="AG4279" t="str">
            <v>NA</v>
          </cell>
          <cell r="AH4279" t="str">
            <v>NA</v>
          </cell>
          <cell r="AI4279" t="e">
            <v>#VALUE!</v>
          </cell>
          <cell r="AJ4279" t="str">
            <v>NA</v>
          </cell>
          <cell r="AK4279" t="str">
            <v>NA</v>
          </cell>
          <cell r="AL4279" t="str">
            <v>NA</v>
          </cell>
          <cell r="AM4279" t="str">
            <v>NA</v>
          </cell>
          <cell r="AN4279" t="str">
            <v>NA</v>
          </cell>
          <cell r="AO4279" t="str">
            <v>NA</v>
          </cell>
          <cell r="AP4279" t="str">
            <v>NA</v>
          </cell>
          <cell r="AQ4279" t="str">
            <v>NA</v>
          </cell>
          <cell r="AR4279" t="str">
            <v>NA</v>
          </cell>
          <cell r="AS4279" t="str">
            <v>NA</v>
          </cell>
          <cell r="AT4279" t="str">
            <v>NA</v>
          </cell>
          <cell r="AU4279" t="str">
            <v>NA</v>
          </cell>
          <cell r="AV4279" t="str">
            <v>NA</v>
          </cell>
          <cell r="AW4279" t="str">
            <v>NA</v>
          </cell>
          <cell r="AX4279" t="str">
            <v>NA</v>
          </cell>
          <cell r="AY4279" t="str">
            <v>Include only records that contain "worker" in LifeStageSex field. Export specimen data. Collapse specimen records so that one record for each collnxspecies combination.</v>
          </cell>
        </row>
        <row r="4280">
          <cell r="A4280" t="str">
            <v>TB1500</v>
          </cell>
          <cell r="B4280" t="str">
            <v>Longino, John</v>
          </cell>
          <cell r="C4280" t="str">
            <v>North America</v>
          </cell>
          <cell r="D4280" t="str">
            <v>Costa Rica</v>
          </cell>
          <cell r="E4280" t="str">
            <v>NA</v>
          </cell>
          <cell r="F4280" t="str">
            <v>NA</v>
          </cell>
          <cell r="G4280" t="str">
            <v>NA</v>
          </cell>
          <cell r="H4280" t="str">
            <v>NA</v>
          </cell>
          <cell r="I4280">
            <v>1500</v>
          </cell>
          <cell r="J4280">
            <v>10.23617</v>
          </cell>
          <cell r="K4280">
            <v>-84.117670000000004</v>
          </cell>
          <cell r="L4280" t="str">
            <v>NA</v>
          </cell>
          <cell r="M4280" t="str">
            <v>NA</v>
          </cell>
          <cell r="N4280" t="str">
            <v>NA</v>
          </cell>
          <cell r="O4280" t="str">
            <v>NA</v>
          </cell>
          <cell r="P4280" t="str">
            <v>NA</v>
          </cell>
          <cell r="Q4280" t="str">
            <v>NA</v>
          </cell>
          <cell r="R4280" t="str">
            <v>NA</v>
          </cell>
          <cell r="S4280" t="str">
            <v>NA</v>
          </cell>
          <cell r="T4280" t="str">
            <v>NA</v>
          </cell>
          <cell r="U4280" t="str">
            <v>NA</v>
          </cell>
          <cell r="V4280" t="str">
            <v>NA</v>
          </cell>
          <cell r="W4280" t="str">
            <v>NA</v>
          </cell>
          <cell r="X4280" t="str">
            <v>NA</v>
          </cell>
          <cell r="Y4280" t="str">
            <v>NA</v>
          </cell>
          <cell r="Z4280" t="str">
            <v>NA</v>
          </cell>
          <cell r="AA4280" t="str">
            <v>NA</v>
          </cell>
          <cell r="AB4280" t="str">
            <v>NA</v>
          </cell>
          <cell r="AC4280" t="str">
            <v>NA</v>
          </cell>
          <cell r="AD4280" t="str">
            <v>NA</v>
          </cell>
          <cell r="AE4280" t="str">
            <v>NA</v>
          </cell>
          <cell r="AF4280" t="str">
            <v>NA</v>
          </cell>
          <cell r="AG4280" t="str">
            <v>NA</v>
          </cell>
          <cell r="AH4280" t="str">
            <v>NA</v>
          </cell>
          <cell r="AI4280" t="e">
            <v>#VALUE!</v>
          </cell>
          <cell r="AJ4280" t="str">
            <v>NA</v>
          </cell>
          <cell r="AK4280" t="str">
            <v>NA</v>
          </cell>
          <cell r="AL4280" t="str">
            <v>NA</v>
          </cell>
          <cell r="AM4280" t="str">
            <v>NA</v>
          </cell>
          <cell r="AN4280" t="str">
            <v>NA</v>
          </cell>
          <cell r="AO4280" t="str">
            <v>NA</v>
          </cell>
          <cell r="AP4280" t="str">
            <v>NA</v>
          </cell>
          <cell r="AQ4280" t="str">
            <v>NA</v>
          </cell>
          <cell r="AR4280" t="str">
            <v>NA</v>
          </cell>
          <cell r="AS4280" t="str">
            <v>NA</v>
          </cell>
          <cell r="AT4280" t="str">
            <v>NA</v>
          </cell>
          <cell r="AU4280" t="str">
            <v>NA</v>
          </cell>
          <cell r="AV4280" t="str">
            <v>NA</v>
          </cell>
          <cell r="AW4280" t="str">
            <v>NA</v>
          </cell>
          <cell r="AX4280" t="str">
            <v>NA</v>
          </cell>
          <cell r="AY4280" t="str">
            <v>Include only records that contain "worker" in LifeStageSex field. Export specimen data. Collapse specimen records so that one record for each collnxspecies combination.</v>
          </cell>
        </row>
        <row r="4281">
          <cell r="A4281" t="str">
            <v>TB2000</v>
          </cell>
          <cell r="B4281" t="str">
            <v>Longino, John</v>
          </cell>
          <cell r="C4281" t="str">
            <v>North America</v>
          </cell>
          <cell r="D4281" t="str">
            <v>Costa Rica</v>
          </cell>
          <cell r="E4281" t="str">
            <v>NA</v>
          </cell>
          <cell r="F4281" t="str">
            <v>NA</v>
          </cell>
          <cell r="G4281" t="str">
            <v>NA</v>
          </cell>
          <cell r="H4281" t="str">
            <v>NA</v>
          </cell>
          <cell r="I4281">
            <v>2000</v>
          </cell>
          <cell r="J4281">
            <v>10.18333</v>
          </cell>
          <cell r="K4281">
            <v>-84.116669999999999</v>
          </cell>
          <cell r="L4281" t="str">
            <v>NA</v>
          </cell>
          <cell r="M4281" t="str">
            <v>NA</v>
          </cell>
          <cell r="N4281" t="str">
            <v>NA</v>
          </cell>
          <cell r="O4281" t="str">
            <v>NA</v>
          </cell>
          <cell r="P4281" t="str">
            <v>NA</v>
          </cell>
          <cell r="Q4281" t="str">
            <v>NA</v>
          </cell>
          <cell r="R4281" t="str">
            <v>NA</v>
          </cell>
          <cell r="S4281" t="str">
            <v>NA</v>
          </cell>
          <cell r="T4281" t="str">
            <v>NA</v>
          </cell>
          <cell r="U4281" t="str">
            <v>NA</v>
          </cell>
          <cell r="V4281" t="str">
            <v>NA</v>
          </cell>
          <cell r="W4281" t="str">
            <v>NA</v>
          </cell>
          <cell r="X4281" t="str">
            <v>NA</v>
          </cell>
          <cell r="Y4281" t="str">
            <v>NA</v>
          </cell>
          <cell r="Z4281" t="str">
            <v>NA</v>
          </cell>
          <cell r="AA4281" t="str">
            <v>NA</v>
          </cell>
          <cell r="AB4281" t="str">
            <v>NA</v>
          </cell>
          <cell r="AC4281" t="str">
            <v>NA</v>
          </cell>
          <cell r="AD4281" t="str">
            <v>NA</v>
          </cell>
          <cell r="AE4281" t="str">
            <v>NA</v>
          </cell>
          <cell r="AF4281" t="str">
            <v>NA</v>
          </cell>
          <cell r="AG4281" t="str">
            <v>NA</v>
          </cell>
          <cell r="AH4281" t="str">
            <v>NA</v>
          </cell>
          <cell r="AI4281" t="e">
            <v>#VALUE!</v>
          </cell>
          <cell r="AJ4281" t="str">
            <v>NA</v>
          </cell>
          <cell r="AK4281" t="str">
            <v>NA</v>
          </cell>
          <cell r="AL4281" t="str">
            <v>NA</v>
          </cell>
          <cell r="AM4281" t="str">
            <v>NA</v>
          </cell>
          <cell r="AN4281" t="str">
            <v>NA</v>
          </cell>
          <cell r="AO4281" t="str">
            <v>NA</v>
          </cell>
          <cell r="AP4281" t="str">
            <v>NA</v>
          </cell>
          <cell r="AQ4281" t="str">
            <v>NA</v>
          </cell>
          <cell r="AR4281" t="str">
            <v>NA</v>
          </cell>
          <cell r="AS4281" t="str">
            <v>NA</v>
          </cell>
          <cell r="AT4281" t="str">
            <v>NA</v>
          </cell>
          <cell r="AU4281" t="str">
            <v>NA</v>
          </cell>
          <cell r="AV4281" t="str">
            <v>NA</v>
          </cell>
          <cell r="AW4281" t="str">
            <v>NA</v>
          </cell>
          <cell r="AX4281" t="str">
            <v>NA</v>
          </cell>
          <cell r="AY4281" t="str">
            <v>Include only records that contain "worker" in LifeStageSex field. Export specimen data. Collapse specimen records so that one record for each collnxspecies combination.</v>
          </cell>
        </row>
        <row r="4282">
          <cell r="A4282" t="str">
            <v>Theunis_etal_2005_01</v>
          </cell>
          <cell r="B4282" t="str">
            <v>Delsinne, Thibault; Leponce, Maurice</v>
          </cell>
          <cell r="C4282" t="str">
            <v>South America</v>
          </cell>
          <cell r="D4282" t="str">
            <v>Argentina</v>
          </cell>
          <cell r="E4282" t="str">
            <v>Chaco</v>
          </cell>
          <cell r="F4282" t="str">
            <v>Pilcomayo National Park</v>
          </cell>
          <cell r="G4282" t="str">
            <v>Fonzo M3-2 (transect B)</v>
          </cell>
          <cell r="H4282" t="str">
            <v>NA</v>
          </cell>
          <cell r="I4282">
            <v>82</v>
          </cell>
          <cell r="J4282">
            <v>-25.07</v>
          </cell>
          <cell r="K4282">
            <v>-58.09</v>
          </cell>
          <cell r="L4282" t="str">
            <v>GPS</v>
          </cell>
          <cell r="M4282" t="str">
            <v>NA</v>
          </cell>
          <cell r="N4282">
            <v>13567</v>
          </cell>
          <cell r="O4282">
            <v>73</v>
          </cell>
          <cell r="P4282">
            <v>73</v>
          </cell>
          <cell r="Q4282">
            <v>0</v>
          </cell>
          <cell r="R4282">
            <v>1</v>
          </cell>
          <cell r="S4282" t="str">
            <v>NA</v>
          </cell>
          <cell r="T4282">
            <v>7</v>
          </cell>
          <cell r="U4282">
            <v>2000</v>
          </cell>
          <cell r="V4282" t="str">
            <v>NA</v>
          </cell>
          <cell r="W4282">
            <v>8</v>
          </cell>
          <cell r="X4282">
            <v>2000</v>
          </cell>
          <cell r="Y4282">
            <v>1</v>
          </cell>
          <cell r="Z4282">
            <v>200</v>
          </cell>
          <cell r="AA4282">
            <v>1</v>
          </cell>
          <cell r="AB4282">
            <v>0</v>
          </cell>
          <cell r="AC4282" t="str">
            <v>Winkler</v>
          </cell>
          <cell r="AD4282" t="str">
            <v>A 200 m long line transect was traced (only Observed data for transect B). At intervals of 1.25m the leaf litter present inside a 1 m2 quadrat was collected, sifted and put in a bag (n=160 samples). The sifted material was brought back to the field laboratory and its fauna was extracted with a mini-Winkler apparatus for 24 h.</v>
          </cell>
          <cell r="AE4282">
            <v>0</v>
          </cell>
          <cell r="AF4282">
            <v>0</v>
          </cell>
          <cell r="AG4282">
            <v>0</v>
          </cell>
          <cell r="AH4282">
            <v>0</v>
          </cell>
          <cell r="AI4282">
            <v>0</v>
          </cell>
          <cell r="AJ4282">
            <v>0</v>
          </cell>
          <cell r="AK4282">
            <v>0</v>
          </cell>
          <cell r="AL4282">
            <v>0</v>
          </cell>
          <cell r="AM4282">
            <v>0</v>
          </cell>
          <cell r="AN4282">
            <v>160</v>
          </cell>
          <cell r="AO4282">
            <v>1.25</v>
          </cell>
          <cell r="AP4282">
            <v>0</v>
          </cell>
          <cell r="AQ4282">
            <v>0</v>
          </cell>
          <cell r="AR4282" t="str">
            <v>NA</v>
          </cell>
          <cell r="AS4282">
            <v>1</v>
          </cell>
          <cell r="AT4282" t="str">
            <v>Subtropical mesoxerophile oligarchic forest</v>
          </cell>
          <cell r="AU4282" t="str">
            <v>Undisturbed</v>
          </cell>
          <cell r="AV4282" t="str">
            <v>NA</v>
          </cell>
          <cell r="AW4282" t="str">
            <v>NA</v>
          </cell>
          <cell r="AX4282" t="str">
            <v>Undisturbed protected area (National Park)</v>
          </cell>
          <cell r="AY4282" t="str">
            <v>Only Observed data for transect B (Fonzo M3-2 (transect B)) - see Leponce_etal_2004 for Transect A</v>
          </cell>
        </row>
        <row r="4283">
          <cell r="A4283" t="str">
            <v>Tista_noyear_01</v>
          </cell>
          <cell r="B4283" t="str">
            <v>Tista, Melanie</v>
          </cell>
          <cell r="C4283" t="str">
            <v>Europe</v>
          </cell>
          <cell r="D4283" t="str">
            <v>Austria</v>
          </cell>
          <cell r="E4283" t="str">
            <v>Lower Austria</v>
          </cell>
          <cell r="F4283" t="str">
            <v>Perchtoldsdorf</v>
          </cell>
          <cell r="G4283" t="str">
            <v>Perchtoldsdorfer Heide</v>
          </cell>
          <cell r="H4283" t="str">
            <v>heath</v>
          </cell>
          <cell r="I4283">
            <v>342</v>
          </cell>
          <cell r="J4283">
            <v>48.12</v>
          </cell>
          <cell r="K4283">
            <v>16.25</v>
          </cell>
          <cell r="L4283" t="str">
            <v>Google Earth estimate</v>
          </cell>
          <cell r="M4283" t="str">
            <v>NA</v>
          </cell>
          <cell r="N4283">
            <v>77</v>
          </cell>
          <cell r="O4283">
            <v>9</v>
          </cell>
          <cell r="P4283">
            <v>9</v>
          </cell>
          <cell r="Q4283">
            <v>0</v>
          </cell>
          <cell r="R4283">
            <v>1</v>
          </cell>
          <cell r="S4283">
            <v>25</v>
          </cell>
          <cell r="T4283">
            <v>6</v>
          </cell>
          <cell r="U4283">
            <v>2012</v>
          </cell>
          <cell r="V4283">
            <v>28</v>
          </cell>
          <cell r="W4283">
            <v>6</v>
          </cell>
          <cell r="X4283">
            <v>2012</v>
          </cell>
          <cell r="Y4283">
            <v>1</v>
          </cell>
          <cell r="Z4283">
            <v>5</v>
          </cell>
          <cell r="AA4283">
            <v>1</v>
          </cell>
          <cell r="AB4283">
            <v>0</v>
          </cell>
          <cell r="AC4283" t="str">
            <v>Pitfall</v>
          </cell>
          <cell r="AD4283" t="str">
            <v>2 Pitfall traps in 5m spacing, consisting of 3 cm (diameter) x 5 cm (high) plastic tubes, partly filled with a baiting liquid (rum-honey 1:1, with several drops of detergent). Rain roof. 3 days.</v>
          </cell>
          <cell r="AE4283">
            <v>2</v>
          </cell>
          <cell r="AF4283">
            <v>7.07</v>
          </cell>
          <cell r="AG4283">
            <v>5</v>
          </cell>
          <cell r="AH4283">
            <v>72</v>
          </cell>
          <cell r="AI4283">
            <v>6</v>
          </cell>
          <cell r="AJ4283">
            <v>0</v>
          </cell>
          <cell r="AK4283">
            <v>0</v>
          </cell>
          <cell r="AL4283">
            <v>0</v>
          </cell>
          <cell r="AM4283">
            <v>0</v>
          </cell>
          <cell r="AN4283">
            <v>0</v>
          </cell>
          <cell r="AO4283">
            <v>0</v>
          </cell>
          <cell r="AP4283">
            <v>0</v>
          </cell>
          <cell r="AQ4283">
            <v>0</v>
          </cell>
          <cell r="AR4283">
            <v>0</v>
          </cell>
          <cell r="AS4283">
            <v>0</v>
          </cell>
          <cell r="AT4283" t="str">
            <v>heath, grassland</v>
          </cell>
          <cell r="AU4283" t="str">
            <v>Disturbed</v>
          </cell>
          <cell r="AV4283" t="str">
            <v>Grazing</v>
          </cell>
          <cell r="AW4283" t="str">
            <v>NA</v>
          </cell>
          <cell r="AX4283" t="str">
            <v>Grassland/heath, intensive grazing</v>
          </cell>
          <cell r="AY4283" t="str">
            <v>NA</v>
          </cell>
        </row>
        <row r="4284">
          <cell r="A4284" t="str">
            <v>Tista_noyear_02</v>
          </cell>
          <cell r="B4284" t="str">
            <v>Tista, Melanie</v>
          </cell>
          <cell r="C4284" t="str">
            <v>Europe</v>
          </cell>
          <cell r="D4284" t="str">
            <v>Austria</v>
          </cell>
          <cell r="E4284" t="str">
            <v>Lower Austria</v>
          </cell>
          <cell r="F4284" t="str">
            <v>Perchtoldsdorf</v>
          </cell>
          <cell r="G4284" t="str">
            <v>Perchtoldsdorfer Heide</v>
          </cell>
          <cell r="H4284" t="str">
            <v>heath</v>
          </cell>
          <cell r="I4284">
            <v>302</v>
          </cell>
          <cell r="J4284">
            <v>48.12</v>
          </cell>
          <cell r="K4284">
            <v>16.25</v>
          </cell>
          <cell r="L4284" t="str">
            <v>Google Earth estimate</v>
          </cell>
          <cell r="M4284" t="str">
            <v>NA</v>
          </cell>
          <cell r="N4284">
            <v>441</v>
          </cell>
          <cell r="O4284">
            <v>4</v>
          </cell>
          <cell r="P4284">
            <v>4</v>
          </cell>
          <cell r="Q4284">
            <v>0</v>
          </cell>
          <cell r="R4284">
            <v>1</v>
          </cell>
          <cell r="S4284">
            <v>25</v>
          </cell>
          <cell r="T4284">
            <v>6</v>
          </cell>
          <cell r="U4284">
            <v>2012</v>
          </cell>
          <cell r="V4284">
            <v>28</v>
          </cell>
          <cell r="W4284">
            <v>6</v>
          </cell>
          <cell r="X4284">
            <v>2012</v>
          </cell>
          <cell r="Y4284">
            <v>1</v>
          </cell>
          <cell r="Z4284">
            <v>5</v>
          </cell>
          <cell r="AA4284">
            <v>1</v>
          </cell>
          <cell r="AB4284">
            <v>0</v>
          </cell>
          <cell r="AC4284" t="str">
            <v>Pitfall</v>
          </cell>
          <cell r="AD4284" t="str">
            <v>2 Pitfall traps in 5m spacing, consisting of 3 cm (diameter) x 5 cm (high) plastic tubes, partly filled with a baiting liquid (rum-honey 1:1, with several drops of detergent). Rain roof. 3 days.</v>
          </cell>
          <cell r="AE4284">
            <v>2</v>
          </cell>
          <cell r="AF4284">
            <v>7.07</v>
          </cell>
          <cell r="AG4284">
            <v>5</v>
          </cell>
          <cell r="AH4284">
            <v>72</v>
          </cell>
          <cell r="AI4284">
            <v>6</v>
          </cell>
          <cell r="AJ4284">
            <v>0</v>
          </cell>
          <cell r="AK4284">
            <v>0</v>
          </cell>
          <cell r="AL4284">
            <v>0</v>
          </cell>
          <cell r="AM4284">
            <v>0</v>
          </cell>
          <cell r="AN4284">
            <v>0</v>
          </cell>
          <cell r="AO4284">
            <v>0</v>
          </cell>
          <cell r="AP4284">
            <v>0</v>
          </cell>
          <cell r="AQ4284">
            <v>0</v>
          </cell>
          <cell r="AR4284">
            <v>0</v>
          </cell>
          <cell r="AS4284">
            <v>0</v>
          </cell>
          <cell r="AT4284" t="str">
            <v>heath, grassland</v>
          </cell>
          <cell r="AU4284" t="str">
            <v>Disturbed</v>
          </cell>
          <cell r="AV4284" t="str">
            <v>Grazing</v>
          </cell>
          <cell r="AW4284" t="str">
            <v>NA</v>
          </cell>
          <cell r="AX4284" t="str">
            <v>Grassland/heath, intensive grazing</v>
          </cell>
          <cell r="AY4284" t="str">
            <v>NA</v>
          </cell>
        </row>
        <row r="4285">
          <cell r="A4285" t="str">
            <v>Tista_noyear_03</v>
          </cell>
          <cell r="B4285" t="str">
            <v>Tista, Melanie</v>
          </cell>
          <cell r="C4285" t="str">
            <v>Europe</v>
          </cell>
          <cell r="D4285" t="str">
            <v>Austria</v>
          </cell>
          <cell r="E4285" t="str">
            <v>Lower Austria</v>
          </cell>
          <cell r="F4285" t="str">
            <v>Perchtoldsdorf</v>
          </cell>
          <cell r="G4285" t="str">
            <v>Perchtoldsdorfer Heide</v>
          </cell>
          <cell r="H4285" t="str">
            <v>heath</v>
          </cell>
          <cell r="I4285">
            <v>325</v>
          </cell>
          <cell r="J4285">
            <v>48.12</v>
          </cell>
          <cell r="K4285">
            <v>16.25</v>
          </cell>
          <cell r="L4285" t="str">
            <v>Google Earth estimate</v>
          </cell>
          <cell r="M4285" t="str">
            <v>NA</v>
          </cell>
          <cell r="N4285">
            <v>77</v>
          </cell>
          <cell r="O4285">
            <v>6</v>
          </cell>
          <cell r="P4285">
            <v>6</v>
          </cell>
          <cell r="Q4285">
            <v>0</v>
          </cell>
          <cell r="R4285">
            <v>1</v>
          </cell>
          <cell r="S4285">
            <v>25</v>
          </cell>
          <cell r="T4285">
            <v>6</v>
          </cell>
          <cell r="U4285">
            <v>2012</v>
          </cell>
          <cell r="V4285">
            <v>28</v>
          </cell>
          <cell r="W4285">
            <v>6</v>
          </cell>
          <cell r="X4285">
            <v>2012</v>
          </cell>
          <cell r="Y4285">
            <v>1</v>
          </cell>
          <cell r="Z4285">
            <v>5</v>
          </cell>
          <cell r="AA4285">
            <v>1</v>
          </cell>
          <cell r="AB4285">
            <v>0</v>
          </cell>
          <cell r="AC4285" t="str">
            <v>Pitfall</v>
          </cell>
          <cell r="AD4285" t="str">
            <v>2 Pitfall traps in 5m spacing, consisting of 3 cm (diameter) x 5 cm (high) plastic tubes, partly filled with a baiting liquid (rum-honey 1:1, with several drops of detergent). Rain roof. 3 days.</v>
          </cell>
          <cell r="AE4285">
            <v>2</v>
          </cell>
          <cell r="AF4285">
            <v>7.07</v>
          </cell>
          <cell r="AG4285">
            <v>5</v>
          </cell>
          <cell r="AH4285">
            <v>72</v>
          </cell>
          <cell r="AI4285">
            <v>6</v>
          </cell>
          <cell r="AJ4285">
            <v>0</v>
          </cell>
          <cell r="AK4285">
            <v>0</v>
          </cell>
          <cell r="AL4285">
            <v>0</v>
          </cell>
          <cell r="AM4285">
            <v>0</v>
          </cell>
          <cell r="AN4285">
            <v>0</v>
          </cell>
          <cell r="AO4285">
            <v>0</v>
          </cell>
          <cell r="AP4285">
            <v>0</v>
          </cell>
          <cell r="AQ4285">
            <v>0</v>
          </cell>
          <cell r="AR4285">
            <v>0</v>
          </cell>
          <cell r="AS4285">
            <v>0</v>
          </cell>
          <cell r="AT4285" t="str">
            <v>heath, grassland</v>
          </cell>
          <cell r="AU4285" t="str">
            <v>Disturbed</v>
          </cell>
          <cell r="AV4285" t="str">
            <v>Grazing</v>
          </cell>
          <cell r="AW4285" t="str">
            <v>NA</v>
          </cell>
          <cell r="AX4285" t="str">
            <v>Grassland/heath, intensive grazing</v>
          </cell>
          <cell r="AY4285" t="str">
            <v>NA</v>
          </cell>
        </row>
        <row r="4286">
          <cell r="A4286" t="str">
            <v>Tista_noyear_04</v>
          </cell>
          <cell r="B4286" t="str">
            <v>Tista, Melanie</v>
          </cell>
          <cell r="C4286" t="str">
            <v>Europe</v>
          </cell>
          <cell r="D4286" t="str">
            <v>Austria</v>
          </cell>
          <cell r="E4286" t="str">
            <v>Lower Austria</v>
          </cell>
          <cell r="F4286" t="str">
            <v>Perchtoldsdorf</v>
          </cell>
          <cell r="G4286" t="str">
            <v>Perchtoldsdorfer Heide</v>
          </cell>
          <cell r="H4286" t="str">
            <v>heath</v>
          </cell>
          <cell r="I4286">
            <v>326</v>
          </cell>
          <cell r="J4286">
            <v>48.12</v>
          </cell>
          <cell r="K4286">
            <v>16.25</v>
          </cell>
          <cell r="L4286" t="str">
            <v>Google Earth estimate</v>
          </cell>
          <cell r="M4286" t="str">
            <v>NA</v>
          </cell>
          <cell r="N4286">
            <v>476</v>
          </cell>
          <cell r="O4286">
            <v>4</v>
          </cell>
          <cell r="P4286">
            <v>4</v>
          </cell>
          <cell r="Q4286">
            <v>0</v>
          </cell>
          <cell r="R4286">
            <v>1</v>
          </cell>
          <cell r="S4286">
            <v>25</v>
          </cell>
          <cell r="T4286">
            <v>6</v>
          </cell>
          <cell r="U4286">
            <v>2012</v>
          </cell>
          <cell r="V4286">
            <v>28</v>
          </cell>
          <cell r="W4286">
            <v>6</v>
          </cell>
          <cell r="X4286">
            <v>2012</v>
          </cell>
          <cell r="Y4286">
            <v>1</v>
          </cell>
          <cell r="Z4286">
            <v>5</v>
          </cell>
          <cell r="AA4286">
            <v>1</v>
          </cell>
          <cell r="AB4286">
            <v>0</v>
          </cell>
          <cell r="AC4286" t="str">
            <v>Pitfall</v>
          </cell>
          <cell r="AD4286" t="str">
            <v>2 Pitfall traps in 5m spacing, consisting of 3 cm (diameter) x 5 cm (high) plastic tubes, partly filled with a baiting liquid (rum-honey 1:1, with several drops of detergent). Rain roof. 3 days.</v>
          </cell>
          <cell r="AE4286">
            <v>2</v>
          </cell>
          <cell r="AF4286">
            <v>7.07</v>
          </cell>
          <cell r="AG4286">
            <v>5</v>
          </cell>
          <cell r="AH4286">
            <v>72</v>
          </cell>
          <cell r="AI4286">
            <v>6</v>
          </cell>
          <cell r="AJ4286">
            <v>0</v>
          </cell>
          <cell r="AK4286">
            <v>0</v>
          </cell>
          <cell r="AL4286">
            <v>0</v>
          </cell>
          <cell r="AM4286">
            <v>0</v>
          </cell>
          <cell r="AN4286">
            <v>0</v>
          </cell>
          <cell r="AO4286">
            <v>0</v>
          </cell>
          <cell r="AP4286">
            <v>0</v>
          </cell>
          <cell r="AQ4286">
            <v>0</v>
          </cell>
          <cell r="AR4286">
            <v>0</v>
          </cell>
          <cell r="AS4286">
            <v>0</v>
          </cell>
          <cell r="AT4286" t="str">
            <v>heath, grassland</v>
          </cell>
          <cell r="AU4286" t="str">
            <v>Undisturbed</v>
          </cell>
          <cell r="AV4286" t="str">
            <v>NA</v>
          </cell>
          <cell r="AW4286" t="str">
            <v>NA</v>
          </cell>
          <cell r="AX4286" t="str">
            <v>Grassland/heath, no grazing</v>
          </cell>
          <cell r="AY4286" t="str">
            <v>NA</v>
          </cell>
        </row>
        <row r="4287">
          <cell r="A4287" t="str">
            <v>Tista_noyear_05</v>
          </cell>
          <cell r="B4287" t="str">
            <v>Tista, Melanie</v>
          </cell>
          <cell r="C4287" t="str">
            <v>Europe</v>
          </cell>
          <cell r="D4287" t="str">
            <v>Austria</v>
          </cell>
          <cell r="E4287" t="str">
            <v>Lower Austria</v>
          </cell>
          <cell r="F4287" t="str">
            <v>Perchtoldsdorf</v>
          </cell>
          <cell r="G4287" t="str">
            <v>Perchtoldsdorfer Heide</v>
          </cell>
          <cell r="H4287" t="str">
            <v>heath</v>
          </cell>
          <cell r="I4287">
            <v>320</v>
          </cell>
          <cell r="J4287">
            <v>48.12</v>
          </cell>
          <cell r="K4287">
            <v>16.25</v>
          </cell>
          <cell r="L4287" t="str">
            <v>Google Earth estimate</v>
          </cell>
          <cell r="M4287" t="str">
            <v>NA</v>
          </cell>
          <cell r="N4287">
            <v>710</v>
          </cell>
          <cell r="O4287">
            <v>9</v>
          </cell>
          <cell r="P4287">
            <v>9</v>
          </cell>
          <cell r="Q4287">
            <v>0</v>
          </cell>
          <cell r="R4287">
            <v>1</v>
          </cell>
          <cell r="S4287">
            <v>19</v>
          </cell>
          <cell r="T4287">
            <v>6</v>
          </cell>
          <cell r="U4287">
            <v>2012</v>
          </cell>
          <cell r="V4287">
            <v>22</v>
          </cell>
          <cell r="W4287">
            <v>6</v>
          </cell>
          <cell r="X4287">
            <v>2012</v>
          </cell>
          <cell r="Y4287">
            <v>1</v>
          </cell>
          <cell r="Z4287">
            <v>5</v>
          </cell>
          <cell r="AA4287">
            <v>1</v>
          </cell>
          <cell r="AB4287">
            <v>0</v>
          </cell>
          <cell r="AC4287" t="str">
            <v>Pitfall</v>
          </cell>
          <cell r="AD4287" t="str">
            <v>2 Pitfall traps in 5m spacing, consisting of 3 cm (diameter) x 5 cm (high) plastic tubes, partly filled with a baiting liquid (rum-honey 1:1, with several drops of detergent). Rain roof. 3 days.</v>
          </cell>
          <cell r="AE4287">
            <v>2</v>
          </cell>
          <cell r="AF4287">
            <v>7.07</v>
          </cell>
          <cell r="AG4287">
            <v>5</v>
          </cell>
          <cell r="AH4287">
            <v>72</v>
          </cell>
          <cell r="AI4287">
            <v>6</v>
          </cell>
          <cell r="AJ4287">
            <v>0</v>
          </cell>
          <cell r="AK4287">
            <v>0</v>
          </cell>
          <cell r="AL4287">
            <v>0</v>
          </cell>
          <cell r="AM4287">
            <v>0</v>
          </cell>
          <cell r="AN4287">
            <v>0</v>
          </cell>
          <cell r="AO4287">
            <v>0</v>
          </cell>
          <cell r="AP4287">
            <v>0</v>
          </cell>
          <cell r="AQ4287">
            <v>0</v>
          </cell>
          <cell r="AR4287">
            <v>0</v>
          </cell>
          <cell r="AS4287">
            <v>0</v>
          </cell>
          <cell r="AT4287" t="str">
            <v>heath, grassland</v>
          </cell>
          <cell r="AU4287" t="str">
            <v>Undisturbed</v>
          </cell>
          <cell r="AV4287" t="str">
            <v>NA</v>
          </cell>
          <cell r="AW4287" t="str">
            <v>NA</v>
          </cell>
          <cell r="AX4287" t="str">
            <v>Grassland/heath, no grazing</v>
          </cell>
          <cell r="AY4287" t="str">
            <v>NA</v>
          </cell>
        </row>
        <row r="4288">
          <cell r="A4288" t="str">
            <v>Tista_noyear_06</v>
          </cell>
          <cell r="B4288" t="str">
            <v>Tista, Melanie</v>
          </cell>
          <cell r="C4288" t="str">
            <v>Europe</v>
          </cell>
          <cell r="D4288" t="str">
            <v>Austria</v>
          </cell>
          <cell r="E4288" t="str">
            <v>Lower Austria</v>
          </cell>
          <cell r="F4288" t="str">
            <v>Perchtoldsdorf</v>
          </cell>
          <cell r="G4288" t="str">
            <v>Perchtoldsdorfer Heide</v>
          </cell>
          <cell r="H4288" t="str">
            <v>heath</v>
          </cell>
          <cell r="I4288">
            <v>330</v>
          </cell>
          <cell r="J4288">
            <v>48.12</v>
          </cell>
          <cell r="K4288">
            <v>16.25</v>
          </cell>
          <cell r="L4288" t="str">
            <v>Google Earth estimate</v>
          </cell>
          <cell r="M4288" t="str">
            <v>NA</v>
          </cell>
          <cell r="N4288">
            <v>111</v>
          </cell>
          <cell r="O4288">
            <v>6</v>
          </cell>
          <cell r="P4288">
            <v>6</v>
          </cell>
          <cell r="Q4288">
            <v>0</v>
          </cell>
          <cell r="R4288">
            <v>1</v>
          </cell>
          <cell r="S4288">
            <v>25</v>
          </cell>
          <cell r="T4288">
            <v>6</v>
          </cell>
          <cell r="U4288">
            <v>2012</v>
          </cell>
          <cell r="V4288">
            <v>28</v>
          </cell>
          <cell r="W4288">
            <v>6</v>
          </cell>
          <cell r="X4288">
            <v>2012</v>
          </cell>
          <cell r="Y4288">
            <v>1</v>
          </cell>
          <cell r="Z4288">
            <v>5</v>
          </cell>
          <cell r="AA4288">
            <v>1</v>
          </cell>
          <cell r="AB4288">
            <v>0</v>
          </cell>
          <cell r="AC4288" t="str">
            <v>Pitfall</v>
          </cell>
          <cell r="AD4288" t="str">
            <v>2 Pitfall traps in 5m spacing, consisting of 3 cm (diameter) x 5 cm (high) plastic tubes, partly filled with a baiting liquid (rum-honey 1:1, with several drops of detergent). Rain roof. 3 days.</v>
          </cell>
          <cell r="AE4288">
            <v>2</v>
          </cell>
          <cell r="AF4288">
            <v>7.07</v>
          </cell>
          <cell r="AG4288">
            <v>5</v>
          </cell>
          <cell r="AH4288">
            <v>72</v>
          </cell>
          <cell r="AI4288">
            <v>6</v>
          </cell>
          <cell r="AJ4288">
            <v>0</v>
          </cell>
          <cell r="AK4288">
            <v>0</v>
          </cell>
          <cell r="AL4288">
            <v>0</v>
          </cell>
          <cell r="AM4288">
            <v>0</v>
          </cell>
          <cell r="AN4288">
            <v>0</v>
          </cell>
          <cell r="AO4288">
            <v>0</v>
          </cell>
          <cell r="AP4288">
            <v>0</v>
          </cell>
          <cell r="AQ4288">
            <v>0</v>
          </cell>
          <cell r="AR4288">
            <v>0</v>
          </cell>
          <cell r="AS4288">
            <v>0</v>
          </cell>
          <cell r="AT4288" t="str">
            <v>heath, grassland</v>
          </cell>
          <cell r="AU4288" t="str">
            <v>Disturbed</v>
          </cell>
          <cell r="AV4288" t="str">
            <v>Grazing</v>
          </cell>
          <cell r="AW4288" t="str">
            <v>NA</v>
          </cell>
          <cell r="AX4288" t="str">
            <v>Grassland/heath, intensive grazing</v>
          </cell>
          <cell r="AY4288" t="str">
            <v>NA</v>
          </cell>
        </row>
        <row r="4289">
          <cell r="A4289" t="str">
            <v>TN0010</v>
          </cell>
          <cell r="B4289" t="str">
            <v>Sanders 2007</v>
          </cell>
          <cell r="C4289" t="str">
            <v>North America</v>
          </cell>
          <cell r="D4289" t="str">
            <v>USA</v>
          </cell>
          <cell r="E4289" t="str">
            <v>NA</v>
          </cell>
          <cell r="F4289" t="str">
            <v>NA</v>
          </cell>
          <cell r="G4289" t="str">
            <v>NA</v>
          </cell>
          <cell r="H4289" t="str">
            <v>NA</v>
          </cell>
          <cell r="I4289">
            <v>379</v>
          </cell>
          <cell r="J4289">
            <v>35.606059999999999</v>
          </cell>
          <cell r="K4289">
            <v>-83.927120000000002</v>
          </cell>
          <cell r="L4289" t="str">
            <v>NA</v>
          </cell>
          <cell r="M4289" t="str">
            <v>NA</v>
          </cell>
          <cell r="N4289">
            <v>52</v>
          </cell>
          <cell r="O4289">
            <v>11</v>
          </cell>
          <cell r="P4289" t="str">
            <v>NA</v>
          </cell>
          <cell r="Q4289" t="str">
            <v>NA</v>
          </cell>
          <cell r="R4289" t="str">
            <v>NA</v>
          </cell>
          <cell r="S4289">
            <v>2004</v>
          </cell>
          <cell r="T4289">
            <v>2005</v>
          </cell>
          <cell r="U4289" t="str">
            <v>NA</v>
          </cell>
          <cell r="V4289" t="str">
            <v>NA</v>
          </cell>
          <cell r="W4289" t="str">
            <v>NA</v>
          </cell>
          <cell r="X4289" t="str">
            <v>NA</v>
          </cell>
          <cell r="Y4289" t="str">
            <v>NA</v>
          </cell>
          <cell r="Z4289" t="str">
            <v>NA</v>
          </cell>
          <cell r="AA4289" t="str">
            <v>NA</v>
          </cell>
          <cell r="AB4289" t="str">
            <v>NA</v>
          </cell>
          <cell r="AC4289" t="str">
            <v>litter</v>
          </cell>
          <cell r="AD4289" t="str">
            <v>NA</v>
          </cell>
          <cell r="AE4289">
            <v>16</v>
          </cell>
          <cell r="AF4289" t="str">
            <v>NA</v>
          </cell>
          <cell r="AG4289" t="str">
            <v>NA</v>
          </cell>
          <cell r="AH4289" t="str">
            <v>NA</v>
          </cell>
          <cell r="AI4289" t="e">
            <v>#VALUE!</v>
          </cell>
          <cell r="AJ4289" t="str">
            <v>NA</v>
          </cell>
          <cell r="AK4289" t="str">
            <v>NA</v>
          </cell>
          <cell r="AL4289" t="str">
            <v>NA</v>
          </cell>
          <cell r="AM4289" t="str">
            <v>NA</v>
          </cell>
          <cell r="AN4289" t="str">
            <v>NA</v>
          </cell>
          <cell r="AO4289" t="str">
            <v>NA</v>
          </cell>
          <cell r="AP4289" t="str">
            <v>NA</v>
          </cell>
          <cell r="AQ4289" t="str">
            <v>NA</v>
          </cell>
          <cell r="AR4289" t="str">
            <v>NA</v>
          </cell>
          <cell r="AS4289" t="str">
            <v>1 m2</v>
          </cell>
          <cell r="AT4289" t="str">
            <v>Forest</v>
          </cell>
          <cell r="AU4289" t="str">
            <v>Intact</v>
          </cell>
          <cell r="AV4289" t="str">
            <v>NA</v>
          </cell>
          <cell r="AW4289" t="str">
            <v>NA</v>
          </cell>
          <cell r="AX4289" t="str">
            <v>NA</v>
          </cell>
          <cell r="AY4289" t="str">
            <v>NA</v>
          </cell>
        </row>
        <row r="4290">
          <cell r="A4290" t="str">
            <v>TN0011</v>
          </cell>
          <cell r="B4290" t="str">
            <v>Sanders 2007</v>
          </cell>
          <cell r="C4290" t="str">
            <v>North America</v>
          </cell>
          <cell r="D4290" t="str">
            <v>USA</v>
          </cell>
          <cell r="E4290" t="str">
            <v>NA</v>
          </cell>
          <cell r="F4290" t="str">
            <v>NA</v>
          </cell>
          <cell r="G4290" t="str">
            <v>NA</v>
          </cell>
          <cell r="H4290" t="str">
            <v>NA</v>
          </cell>
          <cell r="I4290">
            <v>1087</v>
          </cell>
          <cell r="J4290">
            <v>35.513640000000002</v>
          </cell>
          <cell r="K4290">
            <v>-83.274460000000005</v>
          </cell>
          <cell r="L4290" t="str">
            <v>NA</v>
          </cell>
          <cell r="M4290" t="str">
            <v>NA</v>
          </cell>
          <cell r="N4290">
            <v>52</v>
          </cell>
          <cell r="O4290">
            <v>9</v>
          </cell>
          <cell r="P4290" t="str">
            <v>NA</v>
          </cell>
          <cell r="Q4290" t="str">
            <v>NA</v>
          </cell>
          <cell r="R4290" t="str">
            <v>NA</v>
          </cell>
          <cell r="S4290">
            <v>2004</v>
          </cell>
          <cell r="T4290">
            <v>2005</v>
          </cell>
          <cell r="U4290" t="str">
            <v>NA</v>
          </cell>
          <cell r="V4290" t="str">
            <v>NA</v>
          </cell>
          <cell r="W4290" t="str">
            <v>NA</v>
          </cell>
          <cell r="X4290" t="str">
            <v>NA</v>
          </cell>
          <cell r="Y4290" t="str">
            <v>NA</v>
          </cell>
          <cell r="Z4290" t="str">
            <v>NA</v>
          </cell>
          <cell r="AA4290" t="str">
            <v>NA</v>
          </cell>
          <cell r="AB4290" t="str">
            <v>NA</v>
          </cell>
          <cell r="AC4290" t="str">
            <v>litter</v>
          </cell>
          <cell r="AD4290" t="str">
            <v>NA</v>
          </cell>
          <cell r="AE4290">
            <v>16</v>
          </cell>
          <cell r="AF4290" t="str">
            <v>NA</v>
          </cell>
          <cell r="AG4290" t="str">
            <v>NA</v>
          </cell>
          <cell r="AH4290" t="str">
            <v>NA</v>
          </cell>
          <cell r="AI4290" t="e">
            <v>#VALUE!</v>
          </cell>
          <cell r="AJ4290" t="str">
            <v>NA</v>
          </cell>
          <cell r="AK4290" t="str">
            <v>NA</v>
          </cell>
          <cell r="AL4290" t="str">
            <v>NA</v>
          </cell>
          <cell r="AM4290" t="str">
            <v>NA</v>
          </cell>
          <cell r="AN4290" t="str">
            <v>NA</v>
          </cell>
          <cell r="AO4290" t="str">
            <v>NA</v>
          </cell>
          <cell r="AP4290" t="str">
            <v>NA</v>
          </cell>
          <cell r="AQ4290" t="str">
            <v>NA</v>
          </cell>
          <cell r="AR4290" t="str">
            <v>NA</v>
          </cell>
          <cell r="AS4290" t="str">
            <v>1 m2</v>
          </cell>
          <cell r="AT4290" t="str">
            <v>Forest</v>
          </cell>
          <cell r="AU4290" t="str">
            <v>Intact</v>
          </cell>
          <cell r="AV4290" t="str">
            <v>NA</v>
          </cell>
          <cell r="AW4290" t="str">
            <v>NA</v>
          </cell>
          <cell r="AX4290" t="str">
            <v>NA</v>
          </cell>
          <cell r="AY4290" t="str">
            <v>NA</v>
          </cell>
        </row>
        <row r="4291">
          <cell r="A4291" t="str">
            <v>TN0012</v>
          </cell>
          <cell r="B4291" t="str">
            <v>Sanders 2007</v>
          </cell>
          <cell r="C4291" t="str">
            <v>North America</v>
          </cell>
          <cell r="D4291" t="str">
            <v>USA</v>
          </cell>
          <cell r="E4291" t="str">
            <v>NA</v>
          </cell>
          <cell r="F4291" t="str">
            <v>NA</v>
          </cell>
          <cell r="G4291" t="str">
            <v>NA</v>
          </cell>
          <cell r="H4291" t="str">
            <v>NA</v>
          </cell>
          <cell r="I4291">
            <v>941</v>
          </cell>
          <cell r="J4291">
            <v>35.477130000000002</v>
          </cell>
          <cell r="K4291">
            <v>-83.539209999999997</v>
          </cell>
          <cell r="L4291" t="str">
            <v>NA</v>
          </cell>
          <cell r="M4291" t="str">
            <v>NA</v>
          </cell>
          <cell r="N4291">
            <v>73</v>
          </cell>
          <cell r="O4291">
            <v>8</v>
          </cell>
          <cell r="P4291" t="str">
            <v>NA</v>
          </cell>
          <cell r="Q4291" t="str">
            <v>NA</v>
          </cell>
          <cell r="R4291" t="str">
            <v>NA</v>
          </cell>
          <cell r="S4291">
            <v>2004</v>
          </cell>
          <cell r="T4291">
            <v>2005</v>
          </cell>
          <cell r="U4291" t="str">
            <v>NA</v>
          </cell>
          <cell r="V4291" t="str">
            <v>NA</v>
          </cell>
          <cell r="W4291" t="str">
            <v>NA</v>
          </cell>
          <cell r="X4291" t="str">
            <v>NA</v>
          </cell>
          <cell r="Y4291" t="str">
            <v>NA</v>
          </cell>
          <cell r="Z4291" t="str">
            <v>NA</v>
          </cell>
          <cell r="AA4291" t="str">
            <v>NA</v>
          </cell>
          <cell r="AB4291" t="str">
            <v>NA</v>
          </cell>
          <cell r="AC4291" t="str">
            <v>litter</v>
          </cell>
          <cell r="AD4291" t="str">
            <v>NA</v>
          </cell>
          <cell r="AE4291">
            <v>16</v>
          </cell>
          <cell r="AF4291" t="str">
            <v>NA</v>
          </cell>
          <cell r="AG4291" t="str">
            <v>NA</v>
          </cell>
          <cell r="AH4291" t="str">
            <v>NA</v>
          </cell>
          <cell r="AI4291" t="e">
            <v>#VALUE!</v>
          </cell>
          <cell r="AJ4291" t="str">
            <v>NA</v>
          </cell>
          <cell r="AK4291" t="str">
            <v>NA</v>
          </cell>
          <cell r="AL4291" t="str">
            <v>NA</v>
          </cell>
          <cell r="AM4291" t="str">
            <v>NA</v>
          </cell>
          <cell r="AN4291" t="str">
            <v>NA</v>
          </cell>
          <cell r="AO4291" t="str">
            <v>NA</v>
          </cell>
          <cell r="AP4291" t="str">
            <v>NA</v>
          </cell>
          <cell r="AQ4291" t="str">
            <v>NA</v>
          </cell>
          <cell r="AR4291" t="str">
            <v>NA</v>
          </cell>
          <cell r="AS4291" t="str">
            <v>1 m2</v>
          </cell>
          <cell r="AT4291" t="str">
            <v>Forest</v>
          </cell>
          <cell r="AU4291" t="str">
            <v>Intact</v>
          </cell>
          <cell r="AV4291" t="str">
            <v>NA</v>
          </cell>
          <cell r="AW4291" t="str">
            <v>NA</v>
          </cell>
          <cell r="AX4291" t="str">
            <v>NA</v>
          </cell>
          <cell r="AY4291" t="str">
            <v>NA</v>
          </cell>
        </row>
        <row r="4292">
          <cell r="A4292" t="str">
            <v>TN0013</v>
          </cell>
          <cell r="B4292" t="str">
            <v>Sanders 2007</v>
          </cell>
          <cell r="C4292" t="str">
            <v>North America</v>
          </cell>
          <cell r="D4292" t="str">
            <v>USA</v>
          </cell>
          <cell r="E4292" t="str">
            <v>NA</v>
          </cell>
          <cell r="F4292" t="str">
            <v>NA</v>
          </cell>
          <cell r="G4292" t="str">
            <v>NA</v>
          </cell>
          <cell r="H4292" t="str">
            <v>NA</v>
          </cell>
          <cell r="I4292">
            <v>403</v>
          </cell>
          <cell r="J4292">
            <v>35.6614</v>
          </cell>
          <cell r="K4292">
            <v>-83.940470000000005</v>
          </cell>
          <cell r="L4292" t="str">
            <v>NA</v>
          </cell>
          <cell r="M4292" t="str">
            <v>NA</v>
          </cell>
          <cell r="N4292">
            <v>64</v>
          </cell>
          <cell r="O4292">
            <v>16</v>
          </cell>
          <cell r="P4292" t="str">
            <v>NA</v>
          </cell>
          <cell r="Q4292" t="str">
            <v>NA</v>
          </cell>
          <cell r="R4292" t="str">
            <v>NA</v>
          </cell>
          <cell r="S4292">
            <v>2004</v>
          </cell>
          <cell r="T4292">
            <v>2005</v>
          </cell>
          <cell r="U4292" t="str">
            <v>NA</v>
          </cell>
          <cell r="V4292" t="str">
            <v>NA</v>
          </cell>
          <cell r="W4292" t="str">
            <v>NA</v>
          </cell>
          <cell r="X4292" t="str">
            <v>NA</v>
          </cell>
          <cell r="Y4292" t="str">
            <v>NA</v>
          </cell>
          <cell r="Z4292" t="str">
            <v>NA</v>
          </cell>
          <cell r="AA4292" t="str">
            <v>NA</v>
          </cell>
          <cell r="AB4292" t="str">
            <v>NA</v>
          </cell>
          <cell r="AC4292" t="str">
            <v>litter</v>
          </cell>
          <cell r="AD4292" t="str">
            <v>NA</v>
          </cell>
          <cell r="AE4292">
            <v>16</v>
          </cell>
          <cell r="AF4292" t="str">
            <v>NA</v>
          </cell>
          <cell r="AG4292" t="str">
            <v>NA</v>
          </cell>
          <cell r="AH4292" t="str">
            <v>NA</v>
          </cell>
          <cell r="AI4292" t="e">
            <v>#VALUE!</v>
          </cell>
          <cell r="AJ4292" t="str">
            <v>NA</v>
          </cell>
          <cell r="AK4292" t="str">
            <v>NA</v>
          </cell>
          <cell r="AL4292" t="str">
            <v>NA</v>
          </cell>
          <cell r="AM4292" t="str">
            <v>NA</v>
          </cell>
          <cell r="AN4292" t="str">
            <v>NA</v>
          </cell>
          <cell r="AO4292" t="str">
            <v>NA</v>
          </cell>
          <cell r="AP4292" t="str">
            <v>NA</v>
          </cell>
          <cell r="AQ4292" t="str">
            <v>NA</v>
          </cell>
          <cell r="AR4292" t="str">
            <v>NA</v>
          </cell>
          <cell r="AS4292" t="str">
            <v>1 m2</v>
          </cell>
          <cell r="AT4292" t="str">
            <v>Forest</v>
          </cell>
          <cell r="AU4292" t="str">
            <v>Intact</v>
          </cell>
          <cell r="AV4292" t="str">
            <v>NA</v>
          </cell>
          <cell r="AW4292" t="str">
            <v>NA</v>
          </cell>
          <cell r="AX4292" t="str">
            <v>NA</v>
          </cell>
          <cell r="AY4292" t="str">
            <v>NA</v>
          </cell>
        </row>
        <row r="4293">
          <cell r="A4293" t="str">
            <v>TN0014</v>
          </cell>
          <cell r="B4293" t="str">
            <v>Sanders 2007</v>
          </cell>
          <cell r="C4293" t="str">
            <v>North America</v>
          </cell>
          <cell r="D4293" t="str">
            <v>USA</v>
          </cell>
          <cell r="E4293" t="str">
            <v>NA</v>
          </cell>
          <cell r="F4293" t="str">
            <v>NA</v>
          </cell>
          <cell r="G4293" t="str">
            <v>NA</v>
          </cell>
          <cell r="H4293" t="str">
            <v>NA</v>
          </cell>
          <cell r="I4293">
            <v>941</v>
          </cell>
          <cell r="J4293">
            <v>35.738199999999999</v>
          </cell>
          <cell r="K4293">
            <v>-83.343530000000001</v>
          </cell>
          <cell r="L4293" t="str">
            <v>NA</v>
          </cell>
          <cell r="M4293" t="str">
            <v>NA</v>
          </cell>
          <cell r="N4293">
            <v>84</v>
          </cell>
          <cell r="O4293">
            <v>11</v>
          </cell>
          <cell r="P4293" t="str">
            <v>NA</v>
          </cell>
          <cell r="Q4293" t="str">
            <v>NA</v>
          </cell>
          <cell r="R4293" t="str">
            <v>NA</v>
          </cell>
          <cell r="S4293">
            <v>2004</v>
          </cell>
          <cell r="T4293">
            <v>2005</v>
          </cell>
          <cell r="U4293" t="str">
            <v>NA</v>
          </cell>
          <cell r="V4293" t="str">
            <v>NA</v>
          </cell>
          <cell r="W4293" t="str">
            <v>NA</v>
          </cell>
          <cell r="X4293" t="str">
            <v>NA</v>
          </cell>
          <cell r="Y4293" t="str">
            <v>NA</v>
          </cell>
          <cell r="Z4293" t="str">
            <v>NA</v>
          </cell>
          <cell r="AA4293" t="str">
            <v>NA</v>
          </cell>
          <cell r="AB4293" t="str">
            <v>NA</v>
          </cell>
          <cell r="AC4293" t="str">
            <v>litter</v>
          </cell>
          <cell r="AD4293" t="str">
            <v>NA</v>
          </cell>
          <cell r="AE4293">
            <v>16</v>
          </cell>
          <cell r="AF4293" t="str">
            <v>NA</v>
          </cell>
          <cell r="AG4293" t="str">
            <v>NA</v>
          </cell>
          <cell r="AH4293" t="str">
            <v>NA</v>
          </cell>
          <cell r="AI4293" t="e">
            <v>#VALUE!</v>
          </cell>
          <cell r="AJ4293" t="str">
            <v>NA</v>
          </cell>
          <cell r="AK4293" t="str">
            <v>NA</v>
          </cell>
          <cell r="AL4293" t="str">
            <v>NA</v>
          </cell>
          <cell r="AM4293" t="str">
            <v>NA</v>
          </cell>
          <cell r="AN4293" t="str">
            <v>NA</v>
          </cell>
          <cell r="AO4293" t="str">
            <v>NA</v>
          </cell>
          <cell r="AP4293" t="str">
            <v>NA</v>
          </cell>
          <cell r="AQ4293" t="str">
            <v>NA</v>
          </cell>
          <cell r="AR4293" t="str">
            <v>NA</v>
          </cell>
          <cell r="AS4293" t="str">
            <v>1 m2</v>
          </cell>
          <cell r="AT4293" t="str">
            <v>Forest</v>
          </cell>
          <cell r="AU4293" t="str">
            <v>Intact</v>
          </cell>
          <cell r="AV4293" t="str">
            <v>NA</v>
          </cell>
          <cell r="AW4293" t="str">
            <v>NA</v>
          </cell>
          <cell r="AX4293" t="str">
            <v>NA</v>
          </cell>
          <cell r="AY4293" t="str">
            <v>NA</v>
          </cell>
        </row>
        <row r="4294">
          <cell r="A4294" t="str">
            <v>TN0015</v>
          </cell>
          <cell r="B4294" t="str">
            <v>Sanders 2007</v>
          </cell>
          <cell r="C4294" t="str">
            <v>North America</v>
          </cell>
          <cell r="D4294" t="str">
            <v>USA</v>
          </cell>
          <cell r="E4294" t="str">
            <v>NA</v>
          </cell>
          <cell r="F4294" t="str">
            <v>NA</v>
          </cell>
          <cell r="G4294" t="str">
            <v>NA</v>
          </cell>
          <cell r="H4294" t="str">
            <v>NA</v>
          </cell>
          <cell r="I4294">
            <v>988</v>
          </cell>
          <cell r="J4294">
            <v>35.708449999999999</v>
          </cell>
          <cell r="K4294">
            <v>-83.219319999999996</v>
          </cell>
          <cell r="L4294" t="str">
            <v>NA</v>
          </cell>
          <cell r="M4294" t="str">
            <v>NA</v>
          </cell>
          <cell r="N4294">
            <v>33</v>
          </cell>
          <cell r="O4294">
            <v>8</v>
          </cell>
          <cell r="P4294" t="str">
            <v>NA</v>
          </cell>
          <cell r="Q4294" t="str">
            <v>NA</v>
          </cell>
          <cell r="R4294" t="str">
            <v>NA</v>
          </cell>
          <cell r="S4294">
            <v>2004</v>
          </cell>
          <cell r="T4294">
            <v>2005</v>
          </cell>
          <cell r="U4294" t="str">
            <v>NA</v>
          </cell>
          <cell r="V4294" t="str">
            <v>NA</v>
          </cell>
          <cell r="W4294" t="str">
            <v>NA</v>
          </cell>
          <cell r="X4294" t="str">
            <v>NA</v>
          </cell>
          <cell r="Y4294" t="str">
            <v>NA</v>
          </cell>
          <cell r="Z4294" t="str">
            <v>NA</v>
          </cell>
          <cell r="AA4294" t="str">
            <v>NA</v>
          </cell>
          <cell r="AB4294" t="str">
            <v>NA</v>
          </cell>
          <cell r="AC4294" t="str">
            <v>litter</v>
          </cell>
          <cell r="AD4294" t="str">
            <v>NA</v>
          </cell>
          <cell r="AE4294">
            <v>16</v>
          </cell>
          <cell r="AF4294" t="str">
            <v>NA</v>
          </cell>
          <cell r="AG4294" t="str">
            <v>NA</v>
          </cell>
          <cell r="AH4294" t="str">
            <v>NA</v>
          </cell>
          <cell r="AI4294" t="e">
            <v>#VALUE!</v>
          </cell>
          <cell r="AJ4294" t="str">
            <v>NA</v>
          </cell>
          <cell r="AK4294" t="str">
            <v>NA</v>
          </cell>
          <cell r="AL4294" t="str">
            <v>NA</v>
          </cell>
          <cell r="AM4294" t="str">
            <v>NA</v>
          </cell>
          <cell r="AN4294" t="str">
            <v>NA</v>
          </cell>
          <cell r="AO4294" t="str">
            <v>NA</v>
          </cell>
          <cell r="AP4294" t="str">
            <v>NA</v>
          </cell>
          <cell r="AQ4294" t="str">
            <v>NA</v>
          </cell>
          <cell r="AR4294" t="str">
            <v>NA</v>
          </cell>
          <cell r="AS4294" t="str">
            <v>1 m2</v>
          </cell>
          <cell r="AT4294" t="str">
            <v>Forest</v>
          </cell>
          <cell r="AU4294" t="str">
            <v>Intact</v>
          </cell>
          <cell r="AV4294" t="str">
            <v>NA</v>
          </cell>
          <cell r="AW4294" t="str">
            <v>NA</v>
          </cell>
          <cell r="AX4294" t="str">
            <v>NA</v>
          </cell>
          <cell r="AY4294" t="str">
            <v>NA</v>
          </cell>
        </row>
        <row r="4295">
          <cell r="A4295" t="str">
            <v>TN0016</v>
          </cell>
          <cell r="B4295" t="str">
            <v>Sanders 2007</v>
          </cell>
          <cell r="C4295" t="str">
            <v>North America</v>
          </cell>
          <cell r="D4295" t="str">
            <v>USA</v>
          </cell>
          <cell r="E4295" t="str">
            <v>NA</v>
          </cell>
          <cell r="F4295" t="str">
            <v>NA</v>
          </cell>
          <cell r="G4295" t="str">
            <v>NA</v>
          </cell>
          <cell r="H4295" t="str">
            <v>NA</v>
          </cell>
          <cell r="I4295">
            <v>1419</v>
          </cell>
          <cell r="J4295">
            <v>35.583010000000002</v>
          </cell>
          <cell r="K4295">
            <v>-83.431659999999994</v>
          </cell>
          <cell r="L4295" t="str">
            <v>NA</v>
          </cell>
          <cell r="M4295" t="str">
            <v>NA</v>
          </cell>
          <cell r="N4295">
            <v>13</v>
          </cell>
          <cell r="O4295">
            <v>3</v>
          </cell>
          <cell r="P4295" t="str">
            <v>NA</v>
          </cell>
          <cell r="Q4295" t="str">
            <v>NA</v>
          </cell>
          <cell r="R4295" t="str">
            <v>NA</v>
          </cell>
          <cell r="S4295">
            <v>2004</v>
          </cell>
          <cell r="T4295">
            <v>2005</v>
          </cell>
          <cell r="U4295" t="str">
            <v>NA</v>
          </cell>
          <cell r="V4295" t="str">
            <v>NA</v>
          </cell>
          <cell r="W4295" t="str">
            <v>NA</v>
          </cell>
          <cell r="X4295" t="str">
            <v>NA</v>
          </cell>
          <cell r="Y4295" t="str">
            <v>NA</v>
          </cell>
          <cell r="Z4295" t="str">
            <v>NA</v>
          </cell>
          <cell r="AA4295" t="str">
            <v>NA</v>
          </cell>
          <cell r="AB4295" t="str">
            <v>NA</v>
          </cell>
          <cell r="AC4295" t="str">
            <v>litter</v>
          </cell>
          <cell r="AD4295" t="str">
            <v>NA</v>
          </cell>
          <cell r="AE4295">
            <v>16</v>
          </cell>
          <cell r="AF4295" t="str">
            <v>NA</v>
          </cell>
          <cell r="AG4295" t="str">
            <v>NA</v>
          </cell>
          <cell r="AH4295" t="str">
            <v>NA</v>
          </cell>
          <cell r="AI4295" t="e">
            <v>#VALUE!</v>
          </cell>
          <cell r="AJ4295" t="str">
            <v>NA</v>
          </cell>
          <cell r="AK4295" t="str">
            <v>NA</v>
          </cell>
          <cell r="AL4295" t="str">
            <v>NA</v>
          </cell>
          <cell r="AM4295" t="str">
            <v>NA</v>
          </cell>
          <cell r="AN4295" t="str">
            <v>NA</v>
          </cell>
          <cell r="AO4295" t="str">
            <v>NA</v>
          </cell>
          <cell r="AP4295" t="str">
            <v>NA</v>
          </cell>
          <cell r="AQ4295" t="str">
            <v>NA</v>
          </cell>
          <cell r="AR4295" t="str">
            <v>NA</v>
          </cell>
          <cell r="AS4295" t="str">
            <v>1 m2</v>
          </cell>
          <cell r="AT4295" t="str">
            <v>Forest</v>
          </cell>
          <cell r="AU4295" t="str">
            <v>Intact</v>
          </cell>
          <cell r="AV4295" t="str">
            <v>NA</v>
          </cell>
          <cell r="AW4295" t="str">
            <v>NA</v>
          </cell>
          <cell r="AX4295" t="str">
            <v>NA</v>
          </cell>
          <cell r="AY4295" t="str">
            <v>NA</v>
          </cell>
        </row>
        <row r="4296">
          <cell r="A4296" t="str">
            <v>TN0017</v>
          </cell>
          <cell r="B4296" t="str">
            <v>Sanders 2007</v>
          </cell>
          <cell r="C4296" t="str">
            <v>North America</v>
          </cell>
          <cell r="D4296" t="str">
            <v>USA</v>
          </cell>
          <cell r="E4296" t="str">
            <v>NA</v>
          </cell>
          <cell r="F4296" t="str">
            <v>NA</v>
          </cell>
          <cell r="G4296" t="str">
            <v>NA</v>
          </cell>
          <cell r="H4296" t="str">
            <v>NA</v>
          </cell>
          <cell r="I4296">
            <v>462</v>
          </cell>
          <cell r="J4296">
            <v>35.573349999999998</v>
          </cell>
          <cell r="K4296">
            <v>-83.693619999999996</v>
          </cell>
          <cell r="L4296" t="str">
            <v>NA</v>
          </cell>
          <cell r="M4296" t="str">
            <v>NA</v>
          </cell>
          <cell r="N4296">
            <v>105</v>
          </cell>
          <cell r="O4296">
            <v>18</v>
          </cell>
          <cell r="P4296" t="str">
            <v>NA</v>
          </cell>
          <cell r="Q4296" t="str">
            <v>NA</v>
          </cell>
          <cell r="R4296" t="str">
            <v>NA</v>
          </cell>
          <cell r="S4296">
            <v>2004</v>
          </cell>
          <cell r="T4296">
            <v>2005</v>
          </cell>
          <cell r="U4296" t="str">
            <v>NA</v>
          </cell>
          <cell r="V4296" t="str">
            <v>NA</v>
          </cell>
          <cell r="W4296" t="str">
            <v>NA</v>
          </cell>
          <cell r="X4296" t="str">
            <v>NA</v>
          </cell>
          <cell r="Y4296" t="str">
            <v>NA</v>
          </cell>
          <cell r="Z4296" t="str">
            <v>NA</v>
          </cell>
          <cell r="AA4296" t="str">
            <v>NA</v>
          </cell>
          <cell r="AB4296" t="str">
            <v>NA</v>
          </cell>
          <cell r="AC4296" t="str">
            <v>litter</v>
          </cell>
          <cell r="AD4296" t="str">
            <v>NA</v>
          </cell>
          <cell r="AE4296">
            <v>16</v>
          </cell>
          <cell r="AF4296" t="str">
            <v>NA</v>
          </cell>
          <cell r="AG4296" t="str">
            <v>NA</v>
          </cell>
          <cell r="AH4296" t="str">
            <v>NA</v>
          </cell>
          <cell r="AI4296" t="e">
            <v>#VALUE!</v>
          </cell>
          <cell r="AJ4296" t="str">
            <v>NA</v>
          </cell>
          <cell r="AK4296" t="str">
            <v>NA</v>
          </cell>
          <cell r="AL4296" t="str">
            <v>NA</v>
          </cell>
          <cell r="AM4296" t="str">
            <v>NA</v>
          </cell>
          <cell r="AN4296" t="str">
            <v>NA</v>
          </cell>
          <cell r="AO4296" t="str">
            <v>NA</v>
          </cell>
          <cell r="AP4296" t="str">
            <v>NA</v>
          </cell>
          <cell r="AQ4296" t="str">
            <v>NA</v>
          </cell>
          <cell r="AR4296" t="str">
            <v>NA</v>
          </cell>
          <cell r="AS4296" t="str">
            <v>1 m2</v>
          </cell>
          <cell r="AT4296" t="str">
            <v>Forest</v>
          </cell>
          <cell r="AU4296" t="str">
            <v>Intact</v>
          </cell>
          <cell r="AV4296" t="str">
            <v>NA</v>
          </cell>
          <cell r="AW4296" t="str">
            <v>NA</v>
          </cell>
          <cell r="AX4296" t="str">
            <v>NA</v>
          </cell>
          <cell r="AY4296" t="str">
            <v>NA</v>
          </cell>
        </row>
        <row r="4297">
          <cell r="A4297" t="str">
            <v>TN0018</v>
          </cell>
          <cell r="B4297" t="str">
            <v>Sanders 2007</v>
          </cell>
          <cell r="C4297" t="str">
            <v>North America</v>
          </cell>
          <cell r="D4297" t="str">
            <v>USA</v>
          </cell>
          <cell r="E4297" t="str">
            <v>NA</v>
          </cell>
          <cell r="F4297" t="str">
            <v>NA</v>
          </cell>
          <cell r="G4297" t="str">
            <v>NA</v>
          </cell>
          <cell r="H4297" t="str">
            <v>NA</v>
          </cell>
          <cell r="I4297">
            <v>719</v>
          </cell>
          <cell r="J4297">
            <v>35.56373</v>
          </cell>
          <cell r="K4297">
            <v>-83.495599999999996</v>
          </cell>
          <cell r="L4297" t="str">
            <v>NA</v>
          </cell>
          <cell r="M4297" t="str">
            <v>NA</v>
          </cell>
          <cell r="N4297">
            <v>78</v>
          </cell>
          <cell r="O4297">
            <v>19</v>
          </cell>
          <cell r="P4297" t="str">
            <v>NA</v>
          </cell>
          <cell r="Q4297" t="str">
            <v>NA</v>
          </cell>
          <cell r="R4297" t="str">
            <v>NA</v>
          </cell>
          <cell r="S4297">
            <v>2004</v>
          </cell>
          <cell r="T4297">
            <v>2005</v>
          </cell>
          <cell r="U4297" t="str">
            <v>NA</v>
          </cell>
          <cell r="V4297" t="str">
            <v>NA</v>
          </cell>
          <cell r="W4297" t="str">
            <v>NA</v>
          </cell>
          <cell r="X4297" t="str">
            <v>NA</v>
          </cell>
          <cell r="Y4297" t="str">
            <v>NA</v>
          </cell>
          <cell r="Z4297" t="str">
            <v>NA</v>
          </cell>
          <cell r="AA4297" t="str">
            <v>NA</v>
          </cell>
          <cell r="AB4297" t="str">
            <v>NA</v>
          </cell>
          <cell r="AC4297" t="str">
            <v>litter</v>
          </cell>
          <cell r="AD4297" t="str">
            <v>NA</v>
          </cell>
          <cell r="AE4297">
            <v>16</v>
          </cell>
          <cell r="AF4297" t="str">
            <v>NA</v>
          </cell>
          <cell r="AG4297" t="str">
            <v>NA</v>
          </cell>
          <cell r="AH4297" t="str">
            <v>NA</v>
          </cell>
          <cell r="AI4297" t="e">
            <v>#VALUE!</v>
          </cell>
          <cell r="AJ4297" t="str">
            <v>NA</v>
          </cell>
          <cell r="AK4297" t="str">
            <v>NA</v>
          </cell>
          <cell r="AL4297" t="str">
            <v>NA</v>
          </cell>
          <cell r="AM4297" t="str">
            <v>NA</v>
          </cell>
          <cell r="AN4297" t="str">
            <v>NA</v>
          </cell>
          <cell r="AO4297" t="str">
            <v>NA</v>
          </cell>
          <cell r="AP4297" t="str">
            <v>NA</v>
          </cell>
          <cell r="AQ4297" t="str">
            <v>NA</v>
          </cell>
          <cell r="AR4297" t="str">
            <v>NA</v>
          </cell>
          <cell r="AS4297" t="str">
            <v>1 m2</v>
          </cell>
          <cell r="AT4297" t="str">
            <v>Forest</v>
          </cell>
          <cell r="AU4297" t="str">
            <v>Intact</v>
          </cell>
          <cell r="AV4297" t="str">
            <v>NA</v>
          </cell>
          <cell r="AW4297" t="str">
            <v>NA</v>
          </cell>
          <cell r="AX4297" t="str">
            <v>NA</v>
          </cell>
          <cell r="AY4297" t="str">
            <v>NA</v>
          </cell>
        </row>
        <row r="4298">
          <cell r="A4298" t="str">
            <v>TN0019</v>
          </cell>
          <cell r="B4298" t="str">
            <v>Sanders 2008</v>
          </cell>
          <cell r="C4298" t="str">
            <v>North America</v>
          </cell>
          <cell r="D4298" t="str">
            <v>USA</v>
          </cell>
          <cell r="E4298" t="str">
            <v>NA</v>
          </cell>
          <cell r="F4298" t="str">
            <v>NA</v>
          </cell>
          <cell r="G4298" t="str">
            <v>NA</v>
          </cell>
          <cell r="H4298" t="str">
            <v>NA</v>
          </cell>
          <cell r="I4298">
            <v>719</v>
          </cell>
          <cell r="J4298">
            <v>35.56373</v>
          </cell>
          <cell r="K4298">
            <v>-83.495599999999996</v>
          </cell>
          <cell r="L4298" t="str">
            <v>NA</v>
          </cell>
          <cell r="M4298" t="str">
            <v>NA</v>
          </cell>
          <cell r="N4298">
            <v>73</v>
          </cell>
          <cell r="O4298">
            <v>12</v>
          </cell>
          <cell r="P4298" t="str">
            <v>NA</v>
          </cell>
          <cell r="Q4298" t="str">
            <v>NA</v>
          </cell>
          <cell r="R4298" t="str">
            <v>NA</v>
          </cell>
          <cell r="S4298">
            <v>2004</v>
          </cell>
          <cell r="T4298">
            <v>2005</v>
          </cell>
          <cell r="U4298" t="str">
            <v>NA</v>
          </cell>
          <cell r="V4298" t="str">
            <v>NA</v>
          </cell>
          <cell r="W4298" t="str">
            <v>NA</v>
          </cell>
          <cell r="X4298" t="str">
            <v>NA</v>
          </cell>
          <cell r="Y4298" t="str">
            <v>NA</v>
          </cell>
          <cell r="Z4298" t="str">
            <v>NA</v>
          </cell>
          <cell r="AA4298" t="str">
            <v>NA</v>
          </cell>
          <cell r="AB4298" t="str">
            <v>NA</v>
          </cell>
          <cell r="AC4298" t="str">
            <v>litter</v>
          </cell>
          <cell r="AD4298" t="str">
            <v>NA</v>
          </cell>
          <cell r="AE4298">
            <v>16</v>
          </cell>
          <cell r="AF4298" t="str">
            <v>NA</v>
          </cell>
          <cell r="AG4298" t="str">
            <v>NA</v>
          </cell>
          <cell r="AH4298" t="str">
            <v>NA</v>
          </cell>
          <cell r="AI4298" t="e">
            <v>#VALUE!</v>
          </cell>
          <cell r="AJ4298" t="str">
            <v>NA</v>
          </cell>
          <cell r="AK4298" t="str">
            <v>NA</v>
          </cell>
          <cell r="AL4298" t="str">
            <v>NA</v>
          </cell>
          <cell r="AM4298" t="str">
            <v>NA</v>
          </cell>
          <cell r="AN4298" t="str">
            <v>NA</v>
          </cell>
          <cell r="AO4298" t="str">
            <v>NA</v>
          </cell>
          <cell r="AP4298" t="str">
            <v>NA</v>
          </cell>
          <cell r="AQ4298" t="str">
            <v>NA</v>
          </cell>
          <cell r="AR4298" t="str">
            <v>NA</v>
          </cell>
          <cell r="AS4298" t="str">
            <v>1 m2</v>
          </cell>
          <cell r="AT4298" t="str">
            <v>Forest</v>
          </cell>
          <cell r="AU4298" t="str">
            <v>Intact</v>
          </cell>
          <cell r="AV4298" t="str">
            <v>NA</v>
          </cell>
          <cell r="AW4298" t="str">
            <v>NA</v>
          </cell>
          <cell r="AX4298" t="str">
            <v>NA</v>
          </cell>
          <cell r="AY4298" t="str">
            <v>NA</v>
          </cell>
        </row>
        <row r="4299">
          <cell r="A4299" t="str">
            <v>Touyama_etal_2003_01</v>
          </cell>
          <cell r="B4299" t="str">
            <v>Gibb, Heloise</v>
          </cell>
          <cell r="C4299" t="str">
            <v>Asia</v>
          </cell>
          <cell r="D4299" t="str">
            <v>Japan</v>
          </cell>
          <cell r="E4299" t="str">
            <v>Hiroshima</v>
          </cell>
          <cell r="F4299" t="str">
            <v>Hiroshima</v>
          </cell>
          <cell r="G4299" t="str">
            <v>Urban parks</v>
          </cell>
          <cell r="H4299" t="str">
            <v>urban</v>
          </cell>
          <cell r="I4299">
            <v>0</v>
          </cell>
          <cell r="J4299">
            <v>34.36</v>
          </cell>
          <cell r="K4299">
            <v>132.38999999999999</v>
          </cell>
          <cell r="L4299" t="str">
            <v>In publication</v>
          </cell>
          <cell r="M4299" t="str">
            <v>NA</v>
          </cell>
          <cell r="N4299" t="str">
            <v>NA</v>
          </cell>
          <cell r="O4299">
            <v>2</v>
          </cell>
          <cell r="P4299">
            <v>0</v>
          </cell>
          <cell r="Q4299">
            <v>2</v>
          </cell>
          <cell r="R4299">
            <v>1</v>
          </cell>
          <cell r="S4299" t="str">
            <v>NA</v>
          </cell>
          <cell r="T4299">
            <v>10</v>
          </cell>
          <cell r="U4299">
            <v>1999</v>
          </cell>
          <cell r="V4299" t="str">
            <v>NA</v>
          </cell>
          <cell r="W4299">
            <v>10</v>
          </cell>
          <cell r="X4299">
            <v>1999</v>
          </cell>
          <cell r="Y4299" t="str">
            <v>NA</v>
          </cell>
          <cell r="Z4299" t="str">
            <v>NA</v>
          </cell>
          <cell r="AA4299" t="str">
            <v>NA</v>
          </cell>
          <cell r="AB4299" t="str">
            <v>NA</v>
          </cell>
          <cell r="AC4299" t="str">
            <v>Hand collecting</v>
          </cell>
          <cell r="AD4299" t="str">
            <v>To assess the effect of L. humile on indigenous ant communities, we surveyed ant communities in 12 urban parks. Six parks had been invaded by L. humile and the other six had not (Fig. 1b).This involved collecting as many ant species as possible within a unit time by a visual search, and manual sampling (for more details see Touyama 2000 and Ogata 2001). In this study, 10 min sampling was replicated 10 times in each park, in October 1999.</v>
          </cell>
          <cell r="AE4299">
            <v>0</v>
          </cell>
          <cell r="AF4299">
            <v>0</v>
          </cell>
          <cell r="AG4299">
            <v>0</v>
          </cell>
          <cell r="AH4299">
            <v>0</v>
          </cell>
          <cell r="AI4299">
            <v>0</v>
          </cell>
          <cell r="AJ4299">
            <v>0</v>
          </cell>
          <cell r="AK4299">
            <v>0</v>
          </cell>
          <cell r="AL4299">
            <v>0</v>
          </cell>
          <cell r="AM4299">
            <v>0</v>
          </cell>
          <cell r="AN4299">
            <v>0</v>
          </cell>
          <cell r="AO4299">
            <v>0</v>
          </cell>
          <cell r="AP4299">
            <v>0</v>
          </cell>
          <cell r="AQ4299">
            <v>0</v>
          </cell>
          <cell r="AR4299">
            <v>0</v>
          </cell>
          <cell r="AS4299">
            <v>0</v>
          </cell>
          <cell r="AT4299" t="str">
            <v>Urban parkland</v>
          </cell>
          <cell r="AU4299" t="str">
            <v>Transformed</v>
          </cell>
          <cell r="AV4299" t="str">
            <v>Urban &amp; recreation</v>
          </cell>
          <cell r="AW4299" t="str">
            <v>NA</v>
          </cell>
          <cell r="AX4299" t="str">
            <v>NA</v>
          </cell>
          <cell r="AY4299" t="str">
            <v>sites are supposed to be 4 in one are in 8 the other, but the current entry has 6 and 6. 100m2 area sampled</v>
          </cell>
        </row>
        <row r="4300">
          <cell r="A4300" t="str">
            <v>Touyama_etal_2003_02</v>
          </cell>
          <cell r="B4300" t="str">
            <v>Gibb, Heloise</v>
          </cell>
          <cell r="C4300" t="str">
            <v>Asia</v>
          </cell>
          <cell r="D4300" t="str">
            <v>Japan</v>
          </cell>
          <cell r="E4300" t="str">
            <v>Hiroshima</v>
          </cell>
          <cell r="F4300" t="str">
            <v>Hiroshima</v>
          </cell>
          <cell r="G4300" t="str">
            <v>Urban parks</v>
          </cell>
          <cell r="H4300" t="str">
            <v>urban</v>
          </cell>
          <cell r="I4300">
            <v>0</v>
          </cell>
          <cell r="J4300">
            <v>34.36</v>
          </cell>
          <cell r="K4300">
            <v>132.38999999999999</v>
          </cell>
          <cell r="L4300" t="str">
            <v>In publication</v>
          </cell>
          <cell r="M4300" t="str">
            <v>NA</v>
          </cell>
          <cell r="N4300" t="str">
            <v>NA</v>
          </cell>
          <cell r="O4300">
            <v>4</v>
          </cell>
          <cell r="P4300">
            <v>2</v>
          </cell>
          <cell r="Q4300">
            <v>2</v>
          </cell>
          <cell r="R4300">
            <v>1</v>
          </cell>
          <cell r="S4300" t="str">
            <v>NA</v>
          </cell>
          <cell r="T4300">
            <v>10</v>
          </cell>
          <cell r="U4300">
            <v>1999</v>
          </cell>
          <cell r="V4300" t="str">
            <v>NA</v>
          </cell>
          <cell r="W4300">
            <v>10</v>
          </cell>
          <cell r="X4300">
            <v>1999</v>
          </cell>
          <cell r="Y4300" t="str">
            <v>NA</v>
          </cell>
          <cell r="Z4300" t="str">
            <v>NA</v>
          </cell>
          <cell r="AA4300" t="str">
            <v>NA</v>
          </cell>
          <cell r="AB4300" t="str">
            <v>NA</v>
          </cell>
          <cell r="AC4300" t="str">
            <v>Hand collecting</v>
          </cell>
          <cell r="AD4300" t="str">
            <v>To assess the effect of L. humile on indigenous ant communities, we surveyed ant communities in 12 urban parks. Six parks had been invaded by L. humile and the other six had not (Fig. 1b).This involved collecting as many ant species as possible within a unit time by a visual search, and manual sampling (for more details see Touyama 2000 and Ogata 2001). In this study, 10 min sampling was replicated 10 times in each park, in October 1999.</v>
          </cell>
          <cell r="AE4300">
            <v>0</v>
          </cell>
          <cell r="AF4300">
            <v>0</v>
          </cell>
          <cell r="AG4300">
            <v>0</v>
          </cell>
          <cell r="AH4300">
            <v>0</v>
          </cell>
          <cell r="AI4300">
            <v>0</v>
          </cell>
          <cell r="AJ4300">
            <v>0</v>
          </cell>
          <cell r="AK4300">
            <v>0</v>
          </cell>
          <cell r="AL4300">
            <v>0</v>
          </cell>
          <cell r="AM4300">
            <v>0</v>
          </cell>
          <cell r="AN4300">
            <v>0</v>
          </cell>
          <cell r="AO4300">
            <v>0</v>
          </cell>
          <cell r="AP4300">
            <v>0</v>
          </cell>
          <cell r="AQ4300">
            <v>0</v>
          </cell>
          <cell r="AR4300">
            <v>0</v>
          </cell>
          <cell r="AS4300">
            <v>0</v>
          </cell>
          <cell r="AT4300" t="str">
            <v>Urban parkland</v>
          </cell>
          <cell r="AU4300" t="str">
            <v>Transformed</v>
          </cell>
          <cell r="AV4300" t="str">
            <v>Urban &amp; recreation</v>
          </cell>
          <cell r="AW4300" t="str">
            <v>NA</v>
          </cell>
          <cell r="AX4300" t="str">
            <v>NA</v>
          </cell>
          <cell r="AY4300" t="str">
            <v>sites are supposed to be 4 in one are in 8 the other, but the current entry has 6 and 6. 100m2 area sampled</v>
          </cell>
        </row>
        <row r="4301">
          <cell r="A4301" t="str">
            <v>Touyama_etal_2003_03</v>
          </cell>
          <cell r="B4301" t="str">
            <v>Gibb, Heloise</v>
          </cell>
          <cell r="C4301" t="str">
            <v>Asia</v>
          </cell>
          <cell r="D4301" t="str">
            <v>Japan</v>
          </cell>
          <cell r="E4301" t="str">
            <v>Hiroshima</v>
          </cell>
          <cell r="F4301" t="str">
            <v>Hiroshima</v>
          </cell>
          <cell r="G4301" t="str">
            <v>Urban parks</v>
          </cell>
          <cell r="H4301" t="str">
            <v>urban</v>
          </cell>
          <cell r="I4301">
            <v>0</v>
          </cell>
          <cell r="J4301">
            <v>34.36</v>
          </cell>
          <cell r="K4301">
            <v>132.38999999999999</v>
          </cell>
          <cell r="L4301" t="str">
            <v>In publication</v>
          </cell>
          <cell r="M4301" t="str">
            <v>NA</v>
          </cell>
          <cell r="N4301" t="str">
            <v>NA</v>
          </cell>
          <cell r="O4301">
            <v>4</v>
          </cell>
          <cell r="P4301">
            <v>2</v>
          </cell>
          <cell r="Q4301">
            <v>2</v>
          </cell>
          <cell r="R4301">
            <v>1</v>
          </cell>
          <cell r="S4301" t="str">
            <v>NA</v>
          </cell>
          <cell r="T4301">
            <v>10</v>
          </cell>
          <cell r="U4301">
            <v>1999</v>
          </cell>
          <cell r="V4301" t="str">
            <v>NA</v>
          </cell>
          <cell r="W4301">
            <v>10</v>
          </cell>
          <cell r="X4301">
            <v>1999</v>
          </cell>
          <cell r="Y4301" t="str">
            <v>NA</v>
          </cell>
          <cell r="Z4301" t="str">
            <v>NA</v>
          </cell>
          <cell r="AA4301" t="str">
            <v>NA</v>
          </cell>
          <cell r="AB4301" t="str">
            <v>NA</v>
          </cell>
          <cell r="AC4301" t="str">
            <v>Hand collecting</v>
          </cell>
          <cell r="AD4301" t="str">
            <v>To assess the effect of L. humile on indigenous ant communities, we surveyed ant communities in 12 urban parks. Six parks had been invaded by L. humile and the other six had not (Fig. 1b).This involved collecting as many ant species as possible within a unit time by a visual search, and manual sampling (for more details see Touyama 2000 and Ogata 2001). In this study, 10 min sampling was replicated 10 times in each park, in October 1999.</v>
          </cell>
          <cell r="AE4301">
            <v>0</v>
          </cell>
          <cell r="AF4301">
            <v>0</v>
          </cell>
          <cell r="AG4301">
            <v>0</v>
          </cell>
          <cell r="AH4301">
            <v>0</v>
          </cell>
          <cell r="AI4301">
            <v>0</v>
          </cell>
          <cell r="AJ4301">
            <v>0</v>
          </cell>
          <cell r="AK4301">
            <v>0</v>
          </cell>
          <cell r="AL4301">
            <v>0</v>
          </cell>
          <cell r="AM4301">
            <v>0</v>
          </cell>
          <cell r="AN4301">
            <v>0</v>
          </cell>
          <cell r="AO4301">
            <v>0</v>
          </cell>
          <cell r="AP4301">
            <v>0</v>
          </cell>
          <cell r="AQ4301">
            <v>0</v>
          </cell>
          <cell r="AR4301">
            <v>0</v>
          </cell>
          <cell r="AS4301">
            <v>0</v>
          </cell>
          <cell r="AT4301" t="str">
            <v>Urban parkland</v>
          </cell>
          <cell r="AU4301" t="str">
            <v>Transformed</v>
          </cell>
          <cell r="AV4301" t="str">
            <v>Urban &amp; recreation</v>
          </cell>
          <cell r="AW4301" t="str">
            <v>NA</v>
          </cell>
          <cell r="AX4301" t="str">
            <v>NA</v>
          </cell>
          <cell r="AY4301" t="str">
            <v>sites are supposed to be 4 in one are in 8 the other, but the current entry has 6 and 6. 100m2 area sampled</v>
          </cell>
        </row>
        <row r="4302">
          <cell r="A4302" t="str">
            <v>Touyama_etal_2003_04</v>
          </cell>
          <cell r="B4302" t="str">
            <v>Gibb, Heloise</v>
          </cell>
          <cell r="C4302" t="str">
            <v>Asia</v>
          </cell>
          <cell r="D4302" t="str">
            <v>Japan</v>
          </cell>
          <cell r="E4302" t="str">
            <v>Hiroshima</v>
          </cell>
          <cell r="F4302" t="str">
            <v>Hiroshima</v>
          </cell>
          <cell r="G4302" t="str">
            <v>Urban parks</v>
          </cell>
          <cell r="H4302" t="str">
            <v>urban</v>
          </cell>
          <cell r="I4302">
            <v>0</v>
          </cell>
          <cell r="J4302">
            <v>34.36</v>
          </cell>
          <cell r="K4302">
            <v>132.38999999999999</v>
          </cell>
          <cell r="L4302" t="str">
            <v>In publication</v>
          </cell>
          <cell r="M4302" t="str">
            <v>NA</v>
          </cell>
          <cell r="N4302" t="str">
            <v>NA</v>
          </cell>
          <cell r="O4302">
            <v>11</v>
          </cell>
          <cell r="P4302">
            <v>11</v>
          </cell>
          <cell r="Q4302">
            <v>0</v>
          </cell>
          <cell r="R4302">
            <v>1</v>
          </cell>
          <cell r="S4302" t="str">
            <v>NA</v>
          </cell>
          <cell r="T4302">
            <v>10</v>
          </cell>
          <cell r="U4302">
            <v>1999</v>
          </cell>
          <cell r="V4302" t="str">
            <v>NA</v>
          </cell>
          <cell r="W4302">
            <v>10</v>
          </cell>
          <cell r="X4302">
            <v>1999</v>
          </cell>
          <cell r="Y4302" t="str">
            <v>NA</v>
          </cell>
          <cell r="Z4302" t="str">
            <v>NA</v>
          </cell>
          <cell r="AA4302" t="str">
            <v>NA</v>
          </cell>
          <cell r="AB4302" t="str">
            <v>NA</v>
          </cell>
          <cell r="AC4302" t="str">
            <v>Hand collecting</v>
          </cell>
          <cell r="AD4302" t="str">
            <v>To assess the effect of L. humile on indigenous ant communities, we surveyed ant communities in 12 urban parks. Six parks had been invaded by L. humile and the other six had not (Fig. 1b).This involved collecting as many ant species as possible within a unit time by a visual search, and manual sampling (for more details see Touyama 2000 and Ogata 2001). In this study, 10 min sampling was replicated 10 times in each park, in October 1999.</v>
          </cell>
          <cell r="AE4302">
            <v>0</v>
          </cell>
          <cell r="AF4302">
            <v>0</v>
          </cell>
          <cell r="AG4302">
            <v>0</v>
          </cell>
          <cell r="AH4302">
            <v>0</v>
          </cell>
          <cell r="AI4302">
            <v>0</v>
          </cell>
          <cell r="AJ4302">
            <v>0</v>
          </cell>
          <cell r="AK4302">
            <v>0</v>
          </cell>
          <cell r="AL4302">
            <v>0</v>
          </cell>
          <cell r="AM4302">
            <v>0</v>
          </cell>
          <cell r="AN4302">
            <v>0</v>
          </cell>
          <cell r="AO4302">
            <v>0</v>
          </cell>
          <cell r="AP4302">
            <v>0</v>
          </cell>
          <cell r="AQ4302">
            <v>0</v>
          </cell>
          <cell r="AR4302">
            <v>0</v>
          </cell>
          <cell r="AS4302">
            <v>0</v>
          </cell>
          <cell r="AT4302" t="str">
            <v>Urban parkland</v>
          </cell>
          <cell r="AU4302" t="str">
            <v>Transformed</v>
          </cell>
          <cell r="AV4302" t="str">
            <v>Urban &amp; recreation</v>
          </cell>
          <cell r="AW4302" t="str">
            <v>NA</v>
          </cell>
          <cell r="AX4302" t="str">
            <v>NA</v>
          </cell>
          <cell r="AY4302" t="str">
            <v>sites are supposed to be 4 in one are in 8 the other, but the current entry has 6 and 6. 100m2 area sampled</v>
          </cell>
        </row>
        <row r="4303">
          <cell r="A4303" t="str">
            <v>Touyama_etal_2003_05</v>
          </cell>
          <cell r="B4303" t="str">
            <v>Gibb, Heloise</v>
          </cell>
          <cell r="C4303" t="str">
            <v>Asia</v>
          </cell>
          <cell r="D4303" t="str">
            <v>Japan</v>
          </cell>
          <cell r="E4303" t="str">
            <v>Hiroshima</v>
          </cell>
          <cell r="F4303" t="str">
            <v>Hiroshima</v>
          </cell>
          <cell r="G4303" t="str">
            <v>Urban parks</v>
          </cell>
          <cell r="H4303" t="str">
            <v>urban</v>
          </cell>
          <cell r="I4303">
            <v>0</v>
          </cell>
          <cell r="J4303">
            <v>34.36</v>
          </cell>
          <cell r="K4303">
            <v>132.38999999999999</v>
          </cell>
          <cell r="L4303" t="str">
            <v>In publication</v>
          </cell>
          <cell r="M4303" t="str">
            <v>NA</v>
          </cell>
          <cell r="N4303" t="str">
            <v>NA</v>
          </cell>
          <cell r="O4303">
            <v>13</v>
          </cell>
          <cell r="P4303">
            <v>13</v>
          </cell>
          <cell r="Q4303">
            <v>0</v>
          </cell>
          <cell r="R4303">
            <v>1</v>
          </cell>
          <cell r="S4303" t="str">
            <v>NA</v>
          </cell>
          <cell r="T4303">
            <v>10</v>
          </cell>
          <cell r="U4303">
            <v>1999</v>
          </cell>
          <cell r="V4303" t="str">
            <v>NA</v>
          </cell>
          <cell r="W4303">
            <v>10</v>
          </cell>
          <cell r="X4303">
            <v>1999</v>
          </cell>
          <cell r="Y4303" t="str">
            <v>NA</v>
          </cell>
          <cell r="Z4303" t="str">
            <v>NA</v>
          </cell>
          <cell r="AA4303" t="str">
            <v>NA</v>
          </cell>
          <cell r="AB4303" t="str">
            <v>NA</v>
          </cell>
          <cell r="AC4303" t="str">
            <v>Hand collecting</v>
          </cell>
          <cell r="AD4303" t="str">
            <v>To assess the effect of L. humile on indigenous ant communities, we surveyed ant communities in 12 urban parks. Six parks had been invaded by L. humile and the other six had not (Fig. 1b).This involved collecting as many ant species as possible within a unit time by a visual search, and manual sampling (for more details see Touyama 2000 and Ogata 2001). In this study, 10 min sampling was replicated 10 times in each park, in October 1999.</v>
          </cell>
          <cell r="AE4303">
            <v>0</v>
          </cell>
          <cell r="AF4303">
            <v>0</v>
          </cell>
          <cell r="AG4303">
            <v>0</v>
          </cell>
          <cell r="AH4303">
            <v>0</v>
          </cell>
          <cell r="AI4303">
            <v>0</v>
          </cell>
          <cell r="AJ4303">
            <v>0</v>
          </cell>
          <cell r="AK4303">
            <v>0</v>
          </cell>
          <cell r="AL4303">
            <v>0</v>
          </cell>
          <cell r="AM4303">
            <v>0</v>
          </cell>
          <cell r="AN4303">
            <v>0</v>
          </cell>
          <cell r="AO4303">
            <v>0</v>
          </cell>
          <cell r="AP4303">
            <v>0</v>
          </cell>
          <cell r="AQ4303">
            <v>0</v>
          </cell>
          <cell r="AR4303">
            <v>0</v>
          </cell>
          <cell r="AS4303">
            <v>0</v>
          </cell>
          <cell r="AT4303" t="str">
            <v>Urban parkland</v>
          </cell>
          <cell r="AU4303" t="str">
            <v>Transformed</v>
          </cell>
          <cell r="AV4303" t="str">
            <v>Urban &amp; recreation</v>
          </cell>
          <cell r="AW4303" t="str">
            <v>NA</v>
          </cell>
          <cell r="AX4303" t="str">
            <v>NA</v>
          </cell>
          <cell r="AY4303" t="str">
            <v>sites are supposed to be 4 in one are in 8 the other, but the current entry has 6 and 6. 100m2 area sampled</v>
          </cell>
        </row>
        <row r="4304">
          <cell r="A4304" t="str">
            <v>Touyama_etal_2003_06</v>
          </cell>
          <cell r="B4304" t="str">
            <v>Gibb, Heloise</v>
          </cell>
          <cell r="C4304" t="str">
            <v>Asia</v>
          </cell>
          <cell r="D4304" t="str">
            <v>Japan</v>
          </cell>
          <cell r="E4304" t="str">
            <v>Hiroshima</v>
          </cell>
          <cell r="F4304" t="str">
            <v>Hiroshima</v>
          </cell>
          <cell r="G4304" t="str">
            <v>Urban parks</v>
          </cell>
          <cell r="H4304" t="str">
            <v>urban</v>
          </cell>
          <cell r="I4304">
            <v>0</v>
          </cell>
          <cell r="J4304">
            <v>34.36</v>
          </cell>
          <cell r="K4304">
            <v>132.38999999999999</v>
          </cell>
          <cell r="L4304" t="str">
            <v>In publication</v>
          </cell>
          <cell r="M4304" t="str">
            <v>NA</v>
          </cell>
          <cell r="N4304" t="str">
            <v>NA</v>
          </cell>
          <cell r="O4304">
            <v>16</v>
          </cell>
          <cell r="P4304">
            <v>14</v>
          </cell>
          <cell r="Q4304">
            <v>2</v>
          </cell>
          <cell r="R4304">
            <v>1</v>
          </cell>
          <cell r="S4304" t="str">
            <v>NA</v>
          </cell>
          <cell r="T4304">
            <v>10</v>
          </cell>
          <cell r="U4304">
            <v>1999</v>
          </cell>
          <cell r="V4304" t="str">
            <v>NA</v>
          </cell>
          <cell r="W4304">
            <v>10</v>
          </cell>
          <cell r="X4304">
            <v>1999</v>
          </cell>
          <cell r="Y4304" t="str">
            <v>NA</v>
          </cell>
          <cell r="Z4304" t="str">
            <v>NA</v>
          </cell>
          <cell r="AA4304" t="str">
            <v>NA</v>
          </cell>
          <cell r="AB4304" t="str">
            <v>NA</v>
          </cell>
          <cell r="AC4304" t="str">
            <v>Hand collecting</v>
          </cell>
          <cell r="AD4304" t="str">
            <v>To assess the effect of L. humile on indigenous ant communities, we surveyed ant communities in 12 urban parks. Six parks had been invaded by L. humile and the other six had not (Fig. 1b).This involved collecting as many ant species as possible within a unit time by a visual search, and manual sampling (for more details see Touyama 2000 and Ogata 2001). In this study, 10 min sampling was replicated 10 times in each park, in October 1999.</v>
          </cell>
          <cell r="AE4304">
            <v>0</v>
          </cell>
          <cell r="AF4304">
            <v>0</v>
          </cell>
          <cell r="AG4304">
            <v>0</v>
          </cell>
          <cell r="AH4304">
            <v>0</v>
          </cell>
          <cell r="AI4304">
            <v>0</v>
          </cell>
          <cell r="AJ4304">
            <v>0</v>
          </cell>
          <cell r="AK4304">
            <v>0</v>
          </cell>
          <cell r="AL4304">
            <v>0</v>
          </cell>
          <cell r="AM4304">
            <v>0</v>
          </cell>
          <cell r="AN4304">
            <v>0</v>
          </cell>
          <cell r="AO4304">
            <v>0</v>
          </cell>
          <cell r="AP4304">
            <v>0</v>
          </cell>
          <cell r="AQ4304">
            <v>0</v>
          </cell>
          <cell r="AR4304">
            <v>0</v>
          </cell>
          <cell r="AS4304">
            <v>0</v>
          </cell>
          <cell r="AT4304" t="str">
            <v>Urban parkland</v>
          </cell>
          <cell r="AU4304" t="str">
            <v>Transformed</v>
          </cell>
          <cell r="AV4304" t="str">
            <v>Urban &amp; recreation</v>
          </cell>
          <cell r="AW4304" t="str">
            <v>NA</v>
          </cell>
          <cell r="AX4304" t="str">
            <v>NA</v>
          </cell>
          <cell r="AY4304" t="str">
            <v>sites are supposed to be 4 in one are in 8 the other, but the current entry has 6 and 6. 100m2 area sampled</v>
          </cell>
        </row>
        <row r="4305">
          <cell r="A4305" t="str">
            <v>Touyama_etal_2003_07</v>
          </cell>
          <cell r="B4305" t="str">
            <v>Gibb, Heloise</v>
          </cell>
          <cell r="C4305" t="str">
            <v>Asia</v>
          </cell>
          <cell r="D4305" t="str">
            <v>Japan</v>
          </cell>
          <cell r="E4305" t="str">
            <v>Hiroshima</v>
          </cell>
          <cell r="F4305" t="str">
            <v>Hatusukaichi</v>
          </cell>
          <cell r="G4305" t="str">
            <v>Urban parks</v>
          </cell>
          <cell r="H4305" t="str">
            <v>urban</v>
          </cell>
          <cell r="I4305">
            <v>2</v>
          </cell>
          <cell r="J4305">
            <v>34.369999999999997</v>
          </cell>
          <cell r="K4305">
            <v>132.41999999999999</v>
          </cell>
          <cell r="L4305" t="str">
            <v>In publication</v>
          </cell>
          <cell r="M4305" t="str">
            <v>NA</v>
          </cell>
          <cell r="N4305" t="str">
            <v>NA</v>
          </cell>
          <cell r="O4305">
            <v>8</v>
          </cell>
          <cell r="P4305">
            <v>6</v>
          </cell>
          <cell r="Q4305">
            <v>2</v>
          </cell>
          <cell r="R4305">
            <v>1</v>
          </cell>
          <cell r="S4305" t="str">
            <v>NA</v>
          </cell>
          <cell r="T4305">
            <v>10</v>
          </cell>
          <cell r="U4305">
            <v>1999</v>
          </cell>
          <cell r="V4305" t="str">
            <v>NA</v>
          </cell>
          <cell r="W4305">
            <v>10</v>
          </cell>
          <cell r="X4305">
            <v>1999</v>
          </cell>
          <cell r="Y4305" t="str">
            <v>NA</v>
          </cell>
          <cell r="Z4305" t="str">
            <v>NA</v>
          </cell>
          <cell r="AA4305" t="str">
            <v>NA</v>
          </cell>
          <cell r="AB4305" t="str">
            <v>NA</v>
          </cell>
          <cell r="AC4305" t="str">
            <v>Hand collecting</v>
          </cell>
          <cell r="AD4305" t="str">
            <v>To assess the effect of L. humile on indigenous ant communities, we surveyed ant communities in 12 urban parks. Six parks had been invaded by L. humile and the other six had not (Fig. 1b).This involved collecting as many ant species as possible within a unit time by a visual search, and manual sampling (for more details see Touyama 2000 and Ogata 2001). In this study, 10 min sampling was replicated 10 times in each park, in October 1999.</v>
          </cell>
          <cell r="AE4305">
            <v>0</v>
          </cell>
          <cell r="AF4305">
            <v>0</v>
          </cell>
          <cell r="AG4305">
            <v>0</v>
          </cell>
          <cell r="AH4305">
            <v>0</v>
          </cell>
          <cell r="AI4305">
            <v>0</v>
          </cell>
          <cell r="AJ4305">
            <v>0</v>
          </cell>
          <cell r="AK4305">
            <v>0</v>
          </cell>
          <cell r="AL4305">
            <v>0</v>
          </cell>
          <cell r="AM4305">
            <v>0</v>
          </cell>
          <cell r="AN4305">
            <v>0</v>
          </cell>
          <cell r="AO4305">
            <v>0</v>
          </cell>
          <cell r="AP4305">
            <v>0</v>
          </cell>
          <cell r="AQ4305">
            <v>0</v>
          </cell>
          <cell r="AR4305">
            <v>0</v>
          </cell>
          <cell r="AS4305">
            <v>0</v>
          </cell>
          <cell r="AT4305" t="str">
            <v>Urban parkland</v>
          </cell>
          <cell r="AU4305" t="str">
            <v>Transformed</v>
          </cell>
          <cell r="AV4305" t="str">
            <v>Urban &amp; recreation</v>
          </cell>
          <cell r="AW4305" t="str">
            <v>NA</v>
          </cell>
          <cell r="AX4305" t="str">
            <v>NA</v>
          </cell>
          <cell r="AY4305" t="str">
            <v>sites are supposed to be 4 in one are in 8 the other, but the current entry has 6 and 6. 100m2 area sampled</v>
          </cell>
        </row>
        <row r="4306">
          <cell r="A4306" t="str">
            <v>Touyama_etal_2003_08</v>
          </cell>
          <cell r="B4306" t="str">
            <v>Gibb, Heloise</v>
          </cell>
          <cell r="C4306" t="str">
            <v>Asia</v>
          </cell>
          <cell r="D4306" t="str">
            <v>Japan</v>
          </cell>
          <cell r="E4306" t="str">
            <v>Hiroshima</v>
          </cell>
          <cell r="F4306" t="str">
            <v>Hatusukaichi</v>
          </cell>
          <cell r="G4306" t="str">
            <v>Urban parks</v>
          </cell>
          <cell r="H4306" t="str">
            <v>urban</v>
          </cell>
          <cell r="I4306">
            <v>2</v>
          </cell>
          <cell r="J4306">
            <v>34.369999999999997</v>
          </cell>
          <cell r="K4306">
            <v>132.41999999999999</v>
          </cell>
          <cell r="L4306" t="str">
            <v>In publication</v>
          </cell>
          <cell r="M4306" t="str">
            <v>NA</v>
          </cell>
          <cell r="N4306" t="str">
            <v>NA</v>
          </cell>
          <cell r="O4306">
            <v>10</v>
          </cell>
          <cell r="P4306">
            <v>10</v>
          </cell>
          <cell r="Q4306">
            <v>0</v>
          </cell>
          <cell r="R4306">
            <v>1</v>
          </cell>
          <cell r="S4306" t="str">
            <v>NA</v>
          </cell>
          <cell r="T4306">
            <v>10</v>
          </cell>
          <cell r="U4306">
            <v>1999</v>
          </cell>
          <cell r="V4306" t="str">
            <v>NA</v>
          </cell>
          <cell r="W4306">
            <v>10</v>
          </cell>
          <cell r="X4306">
            <v>1999</v>
          </cell>
          <cell r="Y4306" t="str">
            <v>NA</v>
          </cell>
          <cell r="Z4306" t="str">
            <v>NA</v>
          </cell>
          <cell r="AA4306" t="str">
            <v>NA</v>
          </cell>
          <cell r="AB4306" t="str">
            <v>NA</v>
          </cell>
          <cell r="AC4306" t="str">
            <v>Hand collecting</v>
          </cell>
          <cell r="AD4306" t="str">
            <v>To assess the effect of L. humile on indigenous ant communities, we surveyed ant communities in 12 urban parks. Six parks had been invaded by L. humile and the other six had not (Fig. 1b).This involved collecting as many ant species as possible within a unit time by a visual search, and manual sampling (for more details see Touyama 2000 and Ogata 2001). In this study, 10 min sampling was replicated 10 times in each park, in October 1999.</v>
          </cell>
          <cell r="AE4306">
            <v>0</v>
          </cell>
          <cell r="AF4306">
            <v>0</v>
          </cell>
          <cell r="AG4306">
            <v>0</v>
          </cell>
          <cell r="AH4306">
            <v>0</v>
          </cell>
          <cell r="AI4306">
            <v>0</v>
          </cell>
          <cell r="AJ4306">
            <v>0</v>
          </cell>
          <cell r="AK4306">
            <v>0</v>
          </cell>
          <cell r="AL4306">
            <v>0</v>
          </cell>
          <cell r="AM4306">
            <v>0</v>
          </cell>
          <cell r="AN4306">
            <v>0</v>
          </cell>
          <cell r="AO4306">
            <v>0</v>
          </cell>
          <cell r="AP4306">
            <v>0</v>
          </cell>
          <cell r="AQ4306">
            <v>0</v>
          </cell>
          <cell r="AR4306">
            <v>0</v>
          </cell>
          <cell r="AS4306">
            <v>0</v>
          </cell>
          <cell r="AT4306" t="str">
            <v>Urban parkland</v>
          </cell>
          <cell r="AU4306" t="str">
            <v>Transformed</v>
          </cell>
          <cell r="AV4306" t="str">
            <v>Urban &amp; recreation</v>
          </cell>
          <cell r="AW4306" t="str">
            <v>NA</v>
          </cell>
          <cell r="AX4306" t="str">
            <v>NA</v>
          </cell>
          <cell r="AY4306" t="str">
            <v>sites are supposed to be 4 in one are in 8 the other, but the current entry has 6 and 6. 100m2 area sampled</v>
          </cell>
        </row>
        <row r="4307">
          <cell r="A4307" t="str">
            <v>Touyama_etal_2003_09</v>
          </cell>
          <cell r="B4307" t="str">
            <v>Gibb, Heloise</v>
          </cell>
          <cell r="C4307" t="str">
            <v>Asia</v>
          </cell>
          <cell r="D4307" t="str">
            <v>Japan</v>
          </cell>
          <cell r="E4307" t="str">
            <v>Hiroshima</v>
          </cell>
          <cell r="F4307" t="str">
            <v>Hatusukaichi</v>
          </cell>
          <cell r="G4307" t="str">
            <v>Urban parks</v>
          </cell>
          <cell r="H4307" t="str">
            <v>urban</v>
          </cell>
          <cell r="I4307">
            <v>2</v>
          </cell>
          <cell r="J4307">
            <v>34.369999999999997</v>
          </cell>
          <cell r="K4307">
            <v>132.41999999999999</v>
          </cell>
          <cell r="L4307" t="str">
            <v>In publication</v>
          </cell>
          <cell r="M4307" t="str">
            <v>NA</v>
          </cell>
          <cell r="N4307" t="str">
            <v>NA</v>
          </cell>
          <cell r="O4307">
            <v>10</v>
          </cell>
          <cell r="P4307">
            <v>8</v>
          </cell>
          <cell r="Q4307">
            <v>2</v>
          </cell>
          <cell r="R4307">
            <v>1</v>
          </cell>
          <cell r="S4307" t="str">
            <v>NA</v>
          </cell>
          <cell r="T4307">
            <v>10</v>
          </cell>
          <cell r="U4307">
            <v>1999</v>
          </cell>
          <cell r="V4307" t="str">
            <v>NA</v>
          </cell>
          <cell r="W4307">
            <v>10</v>
          </cell>
          <cell r="X4307">
            <v>1999</v>
          </cell>
          <cell r="Y4307" t="str">
            <v>NA</v>
          </cell>
          <cell r="Z4307" t="str">
            <v>NA</v>
          </cell>
          <cell r="AA4307" t="str">
            <v>NA</v>
          </cell>
          <cell r="AB4307" t="str">
            <v>NA</v>
          </cell>
          <cell r="AC4307" t="str">
            <v>Hand collecting</v>
          </cell>
          <cell r="AD4307" t="str">
            <v>To assess the effect of L. humile on indigenous ant communities, we surveyed ant communities in 12 urban parks. Six parks had been invaded by L. humile and the other six had not (Fig. 1b).This involved collecting as many ant species as possible within a unit time by a visual search, and manual sampling (for more details see Touyama 2000 and Ogata 2001). In this study, 10 min sampling was replicated 10 times in each park, in October 1999.</v>
          </cell>
          <cell r="AE4307">
            <v>0</v>
          </cell>
          <cell r="AF4307">
            <v>0</v>
          </cell>
          <cell r="AG4307">
            <v>0</v>
          </cell>
          <cell r="AH4307">
            <v>0</v>
          </cell>
          <cell r="AI4307">
            <v>0</v>
          </cell>
          <cell r="AJ4307">
            <v>0</v>
          </cell>
          <cell r="AK4307">
            <v>0</v>
          </cell>
          <cell r="AL4307">
            <v>0</v>
          </cell>
          <cell r="AM4307">
            <v>0</v>
          </cell>
          <cell r="AN4307">
            <v>0</v>
          </cell>
          <cell r="AO4307">
            <v>0</v>
          </cell>
          <cell r="AP4307">
            <v>0</v>
          </cell>
          <cell r="AQ4307">
            <v>0</v>
          </cell>
          <cell r="AR4307">
            <v>0</v>
          </cell>
          <cell r="AS4307">
            <v>0</v>
          </cell>
          <cell r="AT4307" t="str">
            <v>Urban parkland</v>
          </cell>
          <cell r="AU4307" t="str">
            <v>Transformed</v>
          </cell>
          <cell r="AV4307" t="str">
            <v>Urban &amp; recreation</v>
          </cell>
          <cell r="AW4307" t="str">
            <v>NA</v>
          </cell>
          <cell r="AX4307" t="str">
            <v>NA</v>
          </cell>
          <cell r="AY4307" t="str">
            <v>sites are supposed to be 4 in one are in 8 the other, but the current entry has 6 and 6. 100m2 area sampled</v>
          </cell>
        </row>
        <row r="4308">
          <cell r="A4308" t="str">
            <v>Touyama_etal_2003_10</v>
          </cell>
          <cell r="B4308" t="str">
            <v>Gibb, Heloise</v>
          </cell>
          <cell r="C4308" t="str">
            <v>Asia</v>
          </cell>
          <cell r="D4308" t="str">
            <v>Japan</v>
          </cell>
          <cell r="E4308" t="str">
            <v>Hiroshima</v>
          </cell>
          <cell r="F4308" t="str">
            <v>Hatusukaichi</v>
          </cell>
          <cell r="G4308" t="str">
            <v>Urban parks</v>
          </cell>
          <cell r="H4308" t="str">
            <v>urban</v>
          </cell>
          <cell r="I4308">
            <v>2</v>
          </cell>
          <cell r="J4308">
            <v>34.369999999999997</v>
          </cell>
          <cell r="K4308">
            <v>132.41999999999999</v>
          </cell>
          <cell r="L4308" t="str">
            <v>In publication</v>
          </cell>
          <cell r="M4308" t="str">
            <v>NA</v>
          </cell>
          <cell r="N4308" t="str">
            <v>NA</v>
          </cell>
          <cell r="O4308">
            <v>12</v>
          </cell>
          <cell r="P4308">
            <v>10</v>
          </cell>
          <cell r="Q4308">
            <v>2</v>
          </cell>
          <cell r="R4308">
            <v>1</v>
          </cell>
          <cell r="S4308" t="str">
            <v>NA</v>
          </cell>
          <cell r="T4308">
            <v>10</v>
          </cell>
          <cell r="U4308">
            <v>1999</v>
          </cell>
          <cell r="V4308" t="str">
            <v>NA</v>
          </cell>
          <cell r="W4308">
            <v>10</v>
          </cell>
          <cell r="X4308">
            <v>1999</v>
          </cell>
          <cell r="Y4308" t="str">
            <v>NA</v>
          </cell>
          <cell r="Z4308" t="str">
            <v>NA</v>
          </cell>
          <cell r="AA4308" t="str">
            <v>NA</v>
          </cell>
          <cell r="AB4308" t="str">
            <v>NA</v>
          </cell>
          <cell r="AC4308" t="str">
            <v>Hand collecting</v>
          </cell>
          <cell r="AD4308" t="str">
            <v>To assess the effect of L. humile on indigenous ant communities, we surveyed ant communities in 12 urban parks. Six parks had been invaded by L. humile and the other six had not (Fig. 1b).This involved collecting as many ant species as possible within a unit time by a visual search, and manual sampling (for more details see Touyama 2000 and Ogata 2001). In this study, 10 min sampling was replicated 10 times in each park, in October 1999.</v>
          </cell>
          <cell r="AE4308">
            <v>0</v>
          </cell>
          <cell r="AF4308">
            <v>0</v>
          </cell>
          <cell r="AG4308">
            <v>0</v>
          </cell>
          <cell r="AH4308">
            <v>0</v>
          </cell>
          <cell r="AI4308">
            <v>0</v>
          </cell>
          <cell r="AJ4308">
            <v>0</v>
          </cell>
          <cell r="AK4308">
            <v>0</v>
          </cell>
          <cell r="AL4308">
            <v>0</v>
          </cell>
          <cell r="AM4308">
            <v>0</v>
          </cell>
          <cell r="AN4308">
            <v>0</v>
          </cell>
          <cell r="AO4308">
            <v>0</v>
          </cell>
          <cell r="AP4308">
            <v>0</v>
          </cell>
          <cell r="AQ4308">
            <v>0</v>
          </cell>
          <cell r="AR4308">
            <v>0</v>
          </cell>
          <cell r="AS4308">
            <v>0</v>
          </cell>
          <cell r="AT4308" t="str">
            <v>Urban parkland</v>
          </cell>
          <cell r="AU4308" t="str">
            <v>Transformed</v>
          </cell>
          <cell r="AV4308" t="str">
            <v>Urban &amp; recreation</v>
          </cell>
          <cell r="AW4308" t="str">
            <v>NA</v>
          </cell>
          <cell r="AX4308" t="str">
            <v>NA</v>
          </cell>
          <cell r="AY4308" t="str">
            <v>sites are supposed to be 4 in one are in 8 the other, but the current entry has 6 and 6. 100m2 area sampled</v>
          </cell>
        </row>
        <row r="4309">
          <cell r="A4309" t="str">
            <v>Touyama_etal_2003_11</v>
          </cell>
          <cell r="B4309" t="str">
            <v>Gibb, Heloise</v>
          </cell>
          <cell r="C4309" t="str">
            <v>Asia</v>
          </cell>
          <cell r="D4309" t="str">
            <v>Japan</v>
          </cell>
          <cell r="E4309" t="str">
            <v>Hiroshima</v>
          </cell>
          <cell r="F4309" t="str">
            <v>Hatusukaichi</v>
          </cell>
          <cell r="G4309" t="str">
            <v>Urban parks</v>
          </cell>
          <cell r="H4309" t="str">
            <v>urban</v>
          </cell>
          <cell r="I4309">
            <v>2</v>
          </cell>
          <cell r="J4309">
            <v>34.369999999999997</v>
          </cell>
          <cell r="K4309">
            <v>132.41999999999999</v>
          </cell>
          <cell r="L4309" t="str">
            <v>In publication</v>
          </cell>
          <cell r="M4309" t="str">
            <v>NA</v>
          </cell>
          <cell r="N4309" t="str">
            <v>NA</v>
          </cell>
          <cell r="O4309">
            <v>13</v>
          </cell>
          <cell r="P4309">
            <v>13</v>
          </cell>
          <cell r="Q4309">
            <v>0</v>
          </cell>
          <cell r="R4309">
            <v>1</v>
          </cell>
          <cell r="S4309" t="str">
            <v>NA</v>
          </cell>
          <cell r="T4309">
            <v>10</v>
          </cell>
          <cell r="U4309">
            <v>1999</v>
          </cell>
          <cell r="V4309" t="str">
            <v>NA</v>
          </cell>
          <cell r="W4309">
            <v>10</v>
          </cell>
          <cell r="X4309">
            <v>1999</v>
          </cell>
          <cell r="Y4309" t="str">
            <v>NA</v>
          </cell>
          <cell r="Z4309" t="str">
            <v>NA</v>
          </cell>
          <cell r="AA4309" t="str">
            <v>NA</v>
          </cell>
          <cell r="AB4309" t="str">
            <v>NA</v>
          </cell>
          <cell r="AC4309" t="str">
            <v>Hand collecting</v>
          </cell>
          <cell r="AD4309" t="str">
            <v>To assess the effect of L. humile on indigenous ant communities, we surveyed ant communities in 12 urban parks. Six parks had been invaded by L. humile and the other six had not (Fig. 1b).This involved collecting as many ant species as possible within a unit time by a visual search, and manual sampling (for more details see Touyama 2000 and Ogata 2001). In this study, 10 min sampling was replicated 10 times in each park, in October 1999.</v>
          </cell>
          <cell r="AE4309">
            <v>0</v>
          </cell>
          <cell r="AF4309">
            <v>0</v>
          </cell>
          <cell r="AG4309">
            <v>0</v>
          </cell>
          <cell r="AH4309">
            <v>0</v>
          </cell>
          <cell r="AI4309">
            <v>0</v>
          </cell>
          <cell r="AJ4309">
            <v>0</v>
          </cell>
          <cell r="AK4309">
            <v>0</v>
          </cell>
          <cell r="AL4309">
            <v>0</v>
          </cell>
          <cell r="AM4309">
            <v>0</v>
          </cell>
          <cell r="AN4309">
            <v>0</v>
          </cell>
          <cell r="AO4309">
            <v>0</v>
          </cell>
          <cell r="AP4309">
            <v>0</v>
          </cell>
          <cell r="AQ4309">
            <v>0</v>
          </cell>
          <cell r="AR4309">
            <v>0</v>
          </cell>
          <cell r="AS4309">
            <v>0</v>
          </cell>
          <cell r="AT4309" t="str">
            <v>Urban parkland</v>
          </cell>
          <cell r="AU4309" t="str">
            <v>Transformed</v>
          </cell>
          <cell r="AV4309" t="str">
            <v>Urban &amp; recreation</v>
          </cell>
          <cell r="AW4309" t="str">
            <v>NA</v>
          </cell>
          <cell r="AX4309" t="str">
            <v>NA</v>
          </cell>
          <cell r="AY4309" t="str">
            <v>sites are supposed to be 4 in one are in 8 the other, but the current entry has 6 and 6. 100m2 area sampled</v>
          </cell>
        </row>
        <row r="4310">
          <cell r="A4310" t="str">
            <v>Touyama_etal_2003_12</v>
          </cell>
          <cell r="B4310" t="str">
            <v>Gibb, Heloise</v>
          </cell>
          <cell r="C4310" t="str">
            <v>Asia</v>
          </cell>
          <cell r="D4310" t="str">
            <v>Japan</v>
          </cell>
          <cell r="E4310" t="str">
            <v>Hiroshima</v>
          </cell>
          <cell r="F4310" t="str">
            <v>Hatusukaichi</v>
          </cell>
          <cell r="G4310" t="str">
            <v>Urban parks</v>
          </cell>
          <cell r="H4310" t="str">
            <v>urban</v>
          </cell>
          <cell r="I4310">
            <v>2</v>
          </cell>
          <cell r="J4310">
            <v>34.369999999999997</v>
          </cell>
          <cell r="K4310">
            <v>132.41999999999999</v>
          </cell>
          <cell r="L4310" t="str">
            <v>In publication</v>
          </cell>
          <cell r="M4310" t="str">
            <v>NA</v>
          </cell>
          <cell r="N4310" t="str">
            <v>NA</v>
          </cell>
          <cell r="O4310">
            <v>13</v>
          </cell>
          <cell r="P4310">
            <v>13</v>
          </cell>
          <cell r="Q4310">
            <v>0</v>
          </cell>
          <cell r="R4310">
            <v>1</v>
          </cell>
          <cell r="S4310" t="str">
            <v>NA</v>
          </cell>
          <cell r="T4310">
            <v>10</v>
          </cell>
          <cell r="U4310">
            <v>1999</v>
          </cell>
          <cell r="V4310" t="str">
            <v>NA</v>
          </cell>
          <cell r="W4310">
            <v>10</v>
          </cell>
          <cell r="X4310">
            <v>1999</v>
          </cell>
          <cell r="Y4310" t="str">
            <v>NA</v>
          </cell>
          <cell r="Z4310" t="str">
            <v>NA</v>
          </cell>
          <cell r="AA4310" t="str">
            <v>NA</v>
          </cell>
          <cell r="AB4310" t="str">
            <v>NA</v>
          </cell>
          <cell r="AC4310" t="str">
            <v>Hand collecting</v>
          </cell>
          <cell r="AD4310" t="str">
            <v>To assess the effect of L. humile on indigenous ant communities, we surveyed ant communities in 12 urban parks. Six parks had been invaded by L. humile and the other six had not (Fig. 1b).This involved collecting as many ant species as possible within a unit time by a visual search, and manual sampling (for more details see Touyama 2000 and Ogata 2001). In this study, 10 min sampling was replicated 10 times in each park, in October 1999.</v>
          </cell>
          <cell r="AE4310">
            <v>0</v>
          </cell>
          <cell r="AF4310">
            <v>0</v>
          </cell>
          <cell r="AG4310">
            <v>0</v>
          </cell>
          <cell r="AH4310">
            <v>0</v>
          </cell>
          <cell r="AI4310">
            <v>0</v>
          </cell>
          <cell r="AJ4310">
            <v>0</v>
          </cell>
          <cell r="AK4310">
            <v>0</v>
          </cell>
          <cell r="AL4310">
            <v>0</v>
          </cell>
          <cell r="AM4310">
            <v>0</v>
          </cell>
          <cell r="AN4310">
            <v>0</v>
          </cell>
          <cell r="AO4310">
            <v>0</v>
          </cell>
          <cell r="AP4310">
            <v>0</v>
          </cell>
          <cell r="AQ4310">
            <v>0</v>
          </cell>
          <cell r="AR4310">
            <v>0</v>
          </cell>
          <cell r="AS4310">
            <v>0</v>
          </cell>
          <cell r="AT4310" t="str">
            <v>Urban parkland</v>
          </cell>
          <cell r="AU4310" t="str">
            <v>Transformed</v>
          </cell>
          <cell r="AV4310" t="str">
            <v>Urban &amp; recreation</v>
          </cell>
          <cell r="AW4310" t="str">
            <v>NA</v>
          </cell>
          <cell r="AX4310" t="str">
            <v>NA</v>
          </cell>
          <cell r="AY4310" t="str">
            <v>sites are supposed to be 4 in one are in 8 the other, but the current entry has 6 and 6. 100m2 area sampled</v>
          </cell>
        </row>
        <row r="4311">
          <cell r="A4311" t="str">
            <v>Trager&amp;Fiske_2006_01</v>
          </cell>
          <cell r="B4311" t="str">
            <v>Gibb, Heloise</v>
          </cell>
          <cell r="C4311" t="str">
            <v>North America</v>
          </cell>
          <cell r="D4311" t="str">
            <v>U.S.A.</v>
          </cell>
          <cell r="E4311" t="str">
            <v>Florida</v>
          </cell>
          <cell r="F4311" t="str">
            <v>Gainesville</v>
          </cell>
          <cell r="G4311" t="str">
            <v>Natural Area Teaching Laboratory</v>
          </cell>
          <cell r="H4311" t="str">
            <v>Oak Hammock</v>
          </cell>
          <cell r="I4311">
            <v>22</v>
          </cell>
          <cell r="J4311">
            <v>29.63</v>
          </cell>
          <cell r="K4311">
            <v>-82.37</v>
          </cell>
          <cell r="L4311" t="str">
            <v>In publication</v>
          </cell>
          <cell r="M4311" t="str">
            <v>NA</v>
          </cell>
          <cell r="N4311">
            <v>1032</v>
          </cell>
          <cell r="O4311">
            <v>12</v>
          </cell>
          <cell r="P4311">
            <v>11</v>
          </cell>
          <cell r="Q4311">
            <v>1</v>
          </cell>
          <cell r="R4311" t="str">
            <v>NA</v>
          </cell>
          <cell r="S4311" t="str">
            <v>NA</v>
          </cell>
          <cell r="T4311" t="str">
            <v>NA</v>
          </cell>
          <cell r="U4311">
            <v>2005</v>
          </cell>
          <cell r="V4311" t="str">
            <v>NA</v>
          </cell>
          <cell r="W4311" t="str">
            <v>NA</v>
          </cell>
          <cell r="X4311">
            <v>2005</v>
          </cell>
          <cell r="Y4311" t="str">
            <v>NA</v>
          </cell>
          <cell r="Z4311" t="str">
            <v>NA</v>
          </cell>
          <cell r="AA4311" t="str">
            <v>NA</v>
          </cell>
          <cell r="AB4311" t="str">
            <v>NA</v>
          </cell>
          <cell r="AC4311" t="str">
            <v>Baits</v>
          </cell>
          <cell r="AD4311" t="str">
            <v>NA</v>
          </cell>
          <cell r="AE4311">
            <v>0</v>
          </cell>
          <cell r="AF4311">
            <v>0</v>
          </cell>
          <cell r="AG4311">
            <v>0</v>
          </cell>
          <cell r="AH4311">
            <v>0</v>
          </cell>
          <cell r="AI4311">
            <v>0</v>
          </cell>
          <cell r="AJ4311">
            <v>60</v>
          </cell>
          <cell r="AK4311" t="str">
            <v>NA</v>
          </cell>
          <cell r="AL4311" t="str">
            <v>NA</v>
          </cell>
          <cell r="AM4311" t="str">
            <v>NA</v>
          </cell>
          <cell r="AN4311">
            <v>0</v>
          </cell>
          <cell r="AO4311">
            <v>0</v>
          </cell>
          <cell r="AP4311">
            <v>0</v>
          </cell>
          <cell r="AQ4311">
            <v>0</v>
          </cell>
          <cell r="AR4311">
            <v>0</v>
          </cell>
          <cell r="AS4311">
            <v>0</v>
          </cell>
          <cell r="AT4311" t="str">
            <v>Oak Hammock</v>
          </cell>
          <cell r="AU4311" t="str">
            <v>Disturbed</v>
          </cell>
          <cell r="AV4311" t="str">
            <v>Urban &amp; recreation</v>
          </cell>
          <cell r="AW4311" t="str">
            <v>NA</v>
          </cell>
          <cell r="AX4311" t="str">
            <v>NA</v>
          </cell>
          <cell r="AY4311" t="str">
            <v>NA</v>
          </cell>
        </row>
        <row r="4312">
          <cell r="A4312" t="str">
            <v>Trager&amp;Fiske_2006_02</v>
          </cell>
          <cell r="B4312" t="str">
            <v>Gibb, Heloise</v>
          </cell>
          <cell r="C4312" t="str">
            <v>North America</v>
          </cell>
          <cell r="D4312" t="str">
            <v>U.S.A.</v>
          </cell>
          <cell r="E4312" t="str">
            <v>Florida</v>
          </cell>
          <cell r="F4312" t="str">
            <v>Gainesville</v>
          </cell>
          <cell r="G4312" t="str">
            <v>Natural Area Teaching Laboratory</v>
          </cell>
          <cell r="H4312" t="str">
            <v>Longleaf</v>
          </cell>
          <cell r="I4312">
            <v>23</v>
          </cell>
          <cell r="J4312">
            <v>29.63</v>
          </cell>
          <cell r="K4312">
            <v>-82.37</v>
          </cell>
          <cell r="L4312" t="str">
            <v>In publication</v>
          </cell>
          <cell r="M4312" t="str">
            <v>NA</v>
          </cell>
          <cell r="N4312">
            <v>1587</v>
          </cell>
          <cell r="O4312">
            <v>25</v>
          </cell>
          <cell r="P4312">
            <v>24</v>
          </cell>
          <cell r="Q4312">
            <v>1</v>
          </cell>
          <cell r="R4312" t="str">
            <v>NA</v>
          </cell>
          <cell r="S4312" t="str">
            <v>NA</v>
          </cell>
          <cell r="T4312" t="str">
            <v>NA</v>
          </cell>
          <cell r="U4312">
            <v>2005</v>
          </cell>
          <cell r="V4312" t="str">
            <v>NA</v>
          </cell>
          <cell r="W4312" t="str">
            <v>NA</v>
          </cell>
          <cell r="X4312">
            <v>2005</v>
          </cell>
          <cell r="Y4312" t="str">
            <v>NA</v>
          </cell>
          <cell r="Z4312" t="str">
            <v>NA</v>
          </cell>
          <cell r="AA4312" t="str">
            <v>NA</v>
          </cell>
          <cell r="AB4312" t="str">
            <v>NA</v>
          </cell>
          <cell r="AC4312" t="str">
            <v>Pitfall</v>
          </cell>
          <cell r="AD4312" t="str">
            <v>NA</v>
          </cell>
          <cell r="AE4312">
            <v>120</v>
          </cell>
          <cell r="AF4312" t="str">
            <v>NA</v>
          </cell>
          <cell r="AG4312" t="str">
            <v>NA</v>
          </cell>
          <cell r="AH4312" t="str">
            <v>NA</v>
          </cell>
          <cell r="AI4312" t="e">
            <v>#VALUE!</v>
          </cell>
          <cell r="AJ4312">
            <v>0</v>
          </cell>
          <cell r="AK4312">
            <v>0</v>
          </cell>
          <cell r="AL4312">
            <v>0</v>
          </cell>
          <cell r="AM4312">
            <v>0</v>
          </cell>
          <cell r="AN4312">
            <v>0</v>
          </cell>
          <cell r="AO4312">
            <v>0</v>
          </cell>
          <cell r="AP4312">
            <v>0</v>
          </cell>
          <cell r="AQ4312">
            <v>0</v>
          </cell>
          <cell r="AR4312">
            <v>0</v>
          </cell>
          <cell r="AS4312">
            <v>0</v>
          </cell>
          <cell r="AT4312" t="str">
            <v>Longleaf</v>
          </cell>
          <cell r="AU4312" t="str">
            <v>Transformed</v>
          </cell>
          <cell r="AV4312" t="str">
            <v>Forestry (introduced)</v>
          </cell>
          <cell r="AW4312" t="str">
            <v>NA</v>
          </cell>
          <cell r="AX4312" t="str">
            <v>Pinus palustris plantation</v>
          </cell>
          <cell r="AY4312" t="str">
            <v>NA</v>
          </cell>
        </row>
        <row r="4313">
          <cell r="A4313" t="str">
            <v>Trager&amp;Fiske_2006_03</v>
          </cell>
          <cell r="B4313" t="str">
            <v>Gibb, Heloise</v>
          </cell>
          <cell r="C4313" t="str">
            <v>North America</v>
          </cell>
          <cell r="D4313" t="str">
            <v>U.S.A.</v>
          </cell>
          <cell r="E4313" t="str">
            <v>Florida</v>
          </cell>
          <cell r="F4313" t="str">
            <v>Gainesville</v>
          </cell>
          <cell r="G4313" t="str">
            <v>Natural Area Teaching Laboratory</v>
          </cell>
          <cell r="H4313" t="str">
            <v>Longleaf</v>
          </cell>
          <cell r="I4313">
            <v>24</v>
          </cell>
          <cell r="J4313">
            <v>29.63</v>
          </cell>
          <cell r="K4313">
            <v>-82.37</v>
          </cell>
          <cell r="L4313" t="str">
            <v>In publication</v>
          </cell>
          <cell r="M4313" t="str">
            <v>NA</v>
          </cell>
          <cell r="N4313">
            <v>4503</v>
          </cell>
          <cell r="O4313">
            <v>10</v>
          </cell>
          <cell r="P4313">
            <v>9</v>
          </cell>
          <cell r="Q4313">
            <v>1</v>
          </cell>
          <cell r="R4313" t="str">
            <v>NA</v>
          </cell>
          <cell r="S4313" t="str">
            <v>NA</v>
          </cell>
          <cell r="T4313" t="str">
            <v>NA</v>
          </cell>
          <cell r="U4313">
            <v>2005</v>
          </cell>
          <cell r="V4313" t="str">
            <v>NA</v>
          </cell>
          <cell r="W4313" t="str">
            <v>NA</v>
          </cell>
          <cell r="X4313">
            <v>2005</v>
          </cell>
          <cell r="Y4313" t="str">
            <v>NA</v>
          </cell>
          <cell r="Z4313" t="str">
            <v>NA</v>
          </cell>
          <cell r="AA4313" t="str">
            <v>NA</v>
          </cell>
          <cell r="AB4313" t="str">
            <v>NA</v>
          </cell>
          <cell r="AC4313" t="str">
            <v>Baits</v>
          </cell>
          <cell r="AD4313" t="str">
            <v>NA</v>
          </cell>
          <cell r="AE4313">
            <v>0</v>
          </cell>
          <cell r="AF4313">
            <v>0</v>
          </cell>
          <cell r="AG4313">
            <v>0</v>
          </cell>
          <cell r="AH4313">
            <v>0</v>
          </cell>
          <cell r="AI4313">
            <v>0</v>
          </cell>
          <cell r="AJ4313">
            <v>60</v>
          </cell>
          <cell r="AK4313" t="str">
            <v>NA</v>
          </cell>
          <cell r="AL4313" t="str">
            <v>NA</v>
          </cell>
          <cell r="AM4313" t="str">
            <v>NA</v>
          </cell>
          <cell r="AN4313">
            <v>0</v>
          </cell>
          <cell r="AO4313">
            <v>0</v>
          </cell>
          <cell r="AP4313">
            <v>0</v>
          </cell>
          <cell r="AQ4313">
            <v>0</v>
          </cell>
          <cell r="AR4313">
            <v>0</v>
          </cell>
          <cell r="AS4313">
            <v>0</v>
          </cell>
          <cell r="AT4313" t="str">
            <v>Longleaf</v>
          </cell>
          <cell r="AU4313" t="str">
            <v>Transformed</v>
          </cell>
          <cell r="AV4313" t="str">
            <v>Forestry (introduced)</v>
          </cell>
          <cell r="AW4313" t="str">
            <v>NA</v>
          </cell>
          <cell r="AX4313" t="str">
            <v>Pinus palustris plantation</v>
          </cell>
          <cell r="AY4313" t="str">
            <v>NA</v>
          </cell>
        </row>
        <row r="4314">
          <cell r="A4314" t="str">
            <v>Trager&amp;Fiske_2006_04</v>
          </cell>
          <cell r="B4314" t="str">
            <v>Gibb, Heloise</v>
          </cell>
          <cell r="C4314" t="str">
            <v>North America</v>
          </cell>
          <cell r="D4314" t="str">
            <v>U.S.A.</v>
          </cell>
          <cell r="E4314" t="str">
            <v>Florida</v>
          </cell>
          <cell r="F4314" t="str">
            <v>Gainesville</v>
          </cell>
          <cell r="G4314" t="str">
            <v>Natural Area Teaching Laboratory</v>
          </cell>
          <cell r="H4314" t="str">
            <v>Oak Hammock</v>
          </cell>
          <cell r="I4314">
            <v>24</v>
          </cell>
          <cell r="J4314">
            <v>29.63</v>
          </cell>
          <cell r="K4314">
            <v>-82.37</v>
          </cell>
          <cell r="L4314" t="str">
            <v>In publication</v>
          </cell>
          <cell r="M4314" t="str">
            <v>NA</v>
          </cell>
          <cell r="N4314">
            <v>963</v>
          </cell>
          <cell r="O4314">
            <v>20</v>
          </cell>
          <cell r="P4314">
            <v>19</v>
          </cell>
          <cell r="Q4314">
            <v>1</v>
          </cell>
          <cell r="R4314" t="str">
            <v>NA</v>
          </cell>
          <cell r="S4314" t="str">
            <v>NA</v>
          </cell>
          <cell r="T4314" t="str">
            <v>NA</v>
          </cell>
          <cell r="U4314">
            <v>2005</v>
          </cell>
          <cell r="V4314" t="str">
            <v>NA</v>
          </cell>
          <cell r="W4314" t="str">
            <v>NA</v>
          </cell>
          <cell r="X4314">
            <v>2005</v>
          </cell>
          <cell r="Y4314" t="str">
            <v>NA</v>
          </cell>
          <cell r="Z4314" t="str">
            <v>NA</v>
          </cell>
          <cell r="AA4314" t="str">
            <v>NA</v>
          </cell>
          <cell r="AB4314" t="str">
            <v>NA</v>
          </cell>
          <cell r="AC4314" t="str">
            <v>Pitfall</v>
          </cell>
          <cell r="AD4314" t="str">
            <v>NA</v>
          </cell>
          <cell r="AE4314">
            <v>120</v>
          </cell>
          <cell r="AF4314" t="str">
            <v>NA</v>
          </cell>
          <cell r="AG4314" t="str">
            <v>NA</v>
          </cell>
          <cell r="AH4314" t="str">
            <v>NA</v>
          </cell>
          <cell r="AI4314" t="e">
            <v>#VALUE!</v>
          </cell>
          <cell r="AJ4314">
            <v>0</v>
          </cell>
          <cell r="AK4314">
            <v>0</v>
          </cell>
          <cell r="AL4314">
            <v>0</v>
          </cell>
          <cell r="AM4314">
            <v>0</v>
          </cell>
          <cell r="AN4314">
            <v>0</v>
          </cell>
          <cell r="AO4314">
            <v>0</v>
          </cell>
          <cell r="AP4314">
            <v>0</v>
          </cell>
          <cell r="AQ4314">
            <v>0</v>
          </cell>
          <cell r="AR4314">
            <v>0</v>
          </cell>
          <cell r="AS4314">
            <v>0</v>
          </cell>
          <cell r="AT4314" t="str">
            <v>Oak Hammock</v>
          </cell>
          <cell r="AU4314" t="str">
            <v>Disturbed</v>
          </cell>
          <cell r="AV4314" t="str">
            <v>Urban &amp; recreation</v>
          </cell>
          <cell r="AW4314" t="str">
            <v>NA</v>
          </cell>
          <cell r="AX4314" t="str">
            <v>NA</v>
          </cell>
          <cell r="AY4314" t="str">
            <v>NA</v>
          </cell>
        </row>
        <row r="4315">
          <cell r="A4315" t="str">
            <v>Tuc:11km N Tafi Viej</v>
          </cell>
          <cell r="B4315" t="str">
            <v>Phil Ward</v>
          </cell>
          <cell r="C4315" t="str">
            <v>South America</v>
          </cell>
          <cell r="D4315" t="str">
            <v>Argantina</v>
          </cell>
          <cell r="E4315" t="str">
            <v>NA</v>
          </cell>
          <cell r="F4315" t="str">
            <v>NA</v>
          </cell>
          <cell r="G4315" t="str">
            <v>NA</v>
          </cell>
          <cell r="H4315" t="str">
            <v>NA</v>
          </cell>
          <cell r="I4315">
            <v>820</v>
          </cell>
          <cell r="J4315">
            <v>-26.633299999999998</v>
          </cell>
          <cell r="K4315">
            <v>-65.2333</v>
          </cell>
          <cell r="L4315" t="str">
            <v>NA</v>
          </cell>
          <cell r="M4315" t="str">
            <v>NA</v>
          </cell>
          <cell r="N4315" t="str">
            <v>NA</v>
          </cell>
          <cell r="O4315" t="str">
            <v>NA</v>
          </cell>
          <cell r="P4315" t="str">
            <v>NA</v>
          </cell>
          <cell r="Q4315" t="str">
            <v>NA</v>
          </cell>
          <cell r="R4315" t="str">
            <v>NA</v>
          </cell>
          <cell r="S4315">
            <v>1</v>
          </cell>
          <cell r="T4315">
            <v>2</v>
          </cell>
          <cell r="U4315">
            <v>1995</v>
          </cell>
          <cell r="V4315" t="str">
            <v>NA</v>
          </cell>
          <cell r="W4315" t="str">
            <v>NA</v>
          </cell>
          <cell r="X4315" t="str">
            <v>NA</v>
          </cell>
          <cell r="Y4315" t="str">
            <v>NA</v>
          </cell>
          <cell r="Z4315" t="str">
            <v>NA</v>
          </cell>
          <cell r="AA4315" t="str">
            <v>NA</v>
          </cell>
          <cell r="AB4315" t="str">
            <v>NA</v>
          </cell>
          <cell r="AC4315" t="str">
            <v>NA</v>
          </cell>
          <cell r="AD4315" t="str">
            <v>NA</v>
          </cell>
          <cell r="AE4315" t="str">
            <v>NA</v>
          </cell>
          <cell r="AF4315" t="str">
            <v>NA</v>
          </cell>
          <cell r="AG4315" t="str">
            <v>NA</v>
          </cell>
          <cell r="AH4315" t="str">
            <v>NA</v>
          </cell>
          <cell r="AI4315" t="e">
            <v>#VALUE!</v>
          </cell>
          <cell r="AJ4315" t="str">
            <v>NA</v>
          </cell>
          <cell r="AK4315" t="str">
            <v>NA</v>
          </cell>
          <cell r="AL4315" t="str">
            <v>NA</v>
          </cell>
          <cell r="AM4315" t="str">
            <v>NA</v>
          </cell>
          <cell r="AN4315" t="str">
            <v>NA</v>
          </cell>
          <cell r="AO4315" t="str">
            <v>NA</v>
          </cell>
          <cell r="AP4315" t="str">
            <v>NA</v>
          </cell>
          <cell r="AQ4315" t="str">
            <v>NA</v>
          </cell>
          <cell r="AR4315" t="str">
            <v>NA</v>
          </cell>
          <cell r="AS4315" t="str">
            <v>NA</v>
          </cell>
          <cell r="AT4315" t="str">
            <v>NE25 trop.moist for.</v>
          </cell>
          <cell r="AU4315" t="str">
            <v>NA</v>
          </cell>
          <cell r="AV4315" t="str">
            <v>NA</v>
          </cell>
          <cell r="AW4315" t="str">
            <v>NA</v>
          </cell>
          <cell r="AX4315" t="str">
            <v>NA</v>
          </cell>
          <cell r="AY4315" t="str">
            <v>NA</v>
          </cell>
        </row>
        <row r="4316">
          <cell r="A4316" t="str">
            <v>TX 8km E George West</v>
          </cell>
          <cell r="B4316" t="str">
            <v>Phil Ward</v>
          </cell>
          <cell r="C4316" t="str">
            <v>North America</v>
          </cell>
          <cell r="D4316" t="str">
            <v>USA</v>
          </cell>
          <cell r="E4316" t="str">
            <v>TX</v>
          </cell>
          <cell r="F4316" t="str">
            <v>NA</v>
          </cell>
          <cell r="G4316" t="str">
            <v>NA</v>
          </cell>
          <cell r="H4316" t="str">
            <v>NA</v>
          </cell>
          <cell r="I4316">
            <v>40</v>
          </cell>
          <cell r="J4316">
            <v>28.333300000000001</v>
          </cell>
          <cell r="K4316">
            <v>-98.033299999999997</v>
          </cell>
          <cell r="L4316" t="str">
            <v>NA</v>
          </cell>
          <cell r="M4316" t="str">
            <v>NA</v>
          </cell>
          <cell r="N4316" t="str">
            <v>NA</v>
          </cell>
          <cell r="O4316" t="str">
            <v>NA</v>
          </cell>
          <cell r="P4316" t="str">
            <v>NA</v>
          </cell>
          <cell r="Q4316" t="str">
            <v>NA</v>
          </cell>
          <cell r="R4316" t="str">
            <v>NA</v>
          </cell>
          <cell r="S4316">
            <v>16</v>
          </cell>
          <cell r="T4316">
            <v>12</v>
          </cell>
          <cell r="U4316">
            <v>1984</v>
          </cell>
          <cell r="V4316" t="str">
            <v>NA</v>
          </cell>
          <cell r="W4316" t="str">
            <v>NA</v>
          </cell>
          <cell r="X4316" t="str">
            <v>NA</v>
          </cell>
          <cell r="Y4316" t="str">
            <v>NA</v>
          </cell>
          <cell r="Z4316" t="str">
            <v>NA</v>
          </cell>
          <cell r="AA4316" t="str">
            <v>NA</v>
          </cell>
          <cell r="AB4316" t="str">
            <v>NA</v>
          </cell>
          <cell r="AC4316" t="str">
            <v>NA</v>
          </cell>
          <cell r="AD4316" t="str">
            <v>NA</v>
          </cell>
          <cell r="AE4316" t="str">
            <v>NA</v>
          </cell>
          <cell r="AF4316" t="str">
            <v>NA</v>
          </cell>
          <cell r="AG4316" t="str">
            <v>NA</v>
          </cell>
          <cell r="AH4316" t="str">
            <v>NA</v>
          </cell>
          <cell r="AI4316" t="e">
            <v>#VALUE!</v>
          </cell>
          <cell r="AJ4316" t="str">
            <v>NA</v>
          </cell>
          <cell r="AK4316" t="str">
            <v>NA</v>
          </cell>
          <cell r="AL4316" t="str">
            <v>NA</v>
          </cell>
          <cell r="AM4316" t="str">
            <v>NA</v>
          </cell>
          <cell r="AN4316" t="str">
            <v>NA</v>
          </cell>
          <cell r="AO4316" t="str">
            <v>NA</v>
          </cell>
          <cell r="AP4316" t="str">
            <v>NA</v>
          </cell>
          <cell r="AQ4316" t="str">
            <v>NA</v>
          </cell>
          <cell r="AR4316" t="str">
            <v>NA</v>
          </cell>
          <cell r="AS4316" t="str">
            <v>NA</v>
          </cell>
          <cell r="AT4316" t="str">
            <v>HR19 ripar.woodland</v>
          </cell>
          <cell r="AU4316" t="str">
            <v>NA</v>
          </cell>
          <cell r="AV4316" t="str">
            <v>NA</v>
          </cell>
          <cell r="AW4316" t="str">
            <v>NA</v>
          </cell>
          <cell r="AX4316" t="str">
            <v>NA</v>
          </cell>
          <cell r="AY4316" t="str">
            <v>NA</v>
          </cell>
        </row>
        <row r="4317">
          <cell r="A4317" t="str">
            <v>TX Santa Ana NWR</v>
          </cell>
          <cell r="B4317" t="str">
            <v>Phil Ward</v>
          </cell>
          <cell r="C4317" t="str">
            <v>North America</v>
          </cell>
          <cell r="D4317" t="str">
            <v>USA</v>
          </cell>
          <cell r="E4317" t="str">
            <v>TX</v>
          </cell>
          <cell r="F4317" t="str">
            <v>NA</v>
          </cell>
          <cell r="G4317" t="str">
            <v>NA</v>
          </cell>
          <cell r="H4317" t="str">
            <v>NA</v>
          </cell>
          <cell r="I4317">
            <v>30</v>
          </cell>
          <cell r="J4317">
            <v>26.083300000000001</v>
          </cell>
          <cell r="K4317">
            <v>-98.133300000000006</v>
          </cell>
          <cell r="L4317" t="str">
            <v>NA</v>
          </cell>
          <cell r="M4317" t="str">
            <v>NA</v>
          </cell>
          <cell r="N4317" t="str">
            <v>NA</v>
          </cell>
          <cell r="O4317" t="str">
            <v>NA</v>
          </cell>
          <cell r="P4317" t="str">
            <v>NA</v>
          </cell>
          <cell r="Q4317" t="str">
            <v>NA</v>
          </cell>
          <cell r="R4317" t="str">
            <v>NA</v>
          </cell>
          <cell r="S4317">
            <v>13</v>
          </cell>
          <cell r="T4317">
            <v>12</v>
          </cell>
          <cell r="U4317">
            <v>1984</v>
          </cell>
          <cell r="V4317" t="str">
            <v>NA</v>
          </cell>
          <cell r="W4317" t="str">
            <v>NA</v>
          </cell>
          <cell r="X4317" t="str">
            <v>NA</v>
          </cell>
          <cell r="Y4317" t="str">
            <v>NA</v>
          </cell>
          <cell r="Z4317" t="str">
            <v>NA</v>
          </cell>
          <cell r="AA4317" t="str">
            <v>NA</v>
          </cell>
          <cell r="AB4317" t="str">
            <v>NA</v>
          </cell>
          <cell r="AC4317" t="str">
            <v>NA</v>
          </cell>
          <cell r="AD4317" t="str">
            <v>NA</v>
          </cell>
          <cell r="AE4317" t="str">
            <v>NA</v>
          </cell>
          <cell r="AF4317" t="str">
            <v>NA</v>
          </cell>
          <cell r="AG4317" t="str">
            <v>NA</v>
          </cell>
          <cell r="AH4317" t="str">
            <v>NA</v>
          </cell>
          <cell r="AI4317" t="e">
            <v>#VALUE!</v>
          </cell>
          <cell r="AJ4317" t="str">
            <v>NA</v>
          </cell>
          <cell r="AK4317" t="str">
            <v>NA</v>
          </cell>
          <cell r="AL4317" t="str">
            <v>NA</v>
          </cell>
          <cell r="AM4317" t="str">
            <v>NA</v>
          </cell>
          <cell r="AN4317" t="str">
            <v>NA</v>
          </cell>
          <cell r="AO4317" t="str">
            <v>NA</v>
          </cell>
          <cell r="AP4317" t="str">
            <v>NA</v>
          </cell>
          <cell r="AQ4317" t="str">
            <v>NA</v>
          </cell>
          <cell r="AR4317" t="str">
            <v>NA</v>
          </cell>
          <cell r="AS4317" t="str">
            <v>NA</v>
          </cell>
          <cell r="AT4317" t="str">
            <v>HD112 subtrop dryfor</v>
          </cell>
          <cell r="AU4317" t="str">
            <v>NA</v>
          </cell>
          <cell r="AV4317" t="str">
            <v>NA</v>
          </cell>
          <cell r="AW4317" t="str">
            <v>NA</v>
          </cell>
          <cell r="AX4317" t="str">
            <v>NA</v>
          </cell>
          <cell r="AY4317" t="str">
            <v>NA</v>
          </cell>
        </row>
        <row r="4318">
          <cell r="A4318" t="str">
            <v>Uno_etal_2010_01</v>
          </cell>
          <cell r="B4318" t="str">
            <v>Philpott, Stacy</v>
          </cell>
          <cell r="C4318" t="str">
            <v>North America</v>
          </cell>
          <cell r="D4318" t="str">
            <v>U.S.A.</v>
          </cell>
          <cell r="E4318" t="str">
            <v>Ohio</v>
          </cell>
          <cell r="F4318" t="str">
            <v>Toledo</v>
          </cell>
          <cell r="G4318" t="str">
            <v>Hill City Park</v>
          </cell>
          <cell r="H4318" t="str">
            <v>Forest</v>
          </cell>
          <cell r="I4318">
            <v>206</v>
          </cell>
          <cell r="J4318">
            <v>41.64</v>
          </cell>
          <cell r="K4318">
            <v>-83.64</v>
          </cell>
          <cell r="L4318" t="str">
            <v>Google Earth estimate</v>
          </cell>
          <cell r="M4318" t="str">
            <v>NA</v>
          </cell>
          <cell r="N4318" t="str">
            <v>NA</v>
          </cell>
          <cell r="O4318">
            <v>6</v>
          </cell>
          <cell r="P4318">
            <v>5</v>
          </cell>
          <cell r="Q4318">
            <v>1</v>
          </cell>
          <cell r="R4318">
            <v>3</v>
          </cell>
          <cell r="S4318" t="str">
            <v>NA</v>
          </cell>
          <cell r="T4318">
            <v>5</v>
          </cell>
          <cell r="U4318">
            <v>2007</v>
          </cell>
          <cell r="V4318" t="str">
            <v>NA</v>
          </cell>
          <cell r="W4318">
            <v>7</v>
          </cell>
          <cell r="X4318">
            <v>2007</v>
          </cell>
          <cell r="Y4318">
            <v>1</v>
          </cell>
          <cell r="Z4318">
            <v>12</v>
          </cell>
          <cell r="AA4318">
            <v>12</v>
          </cell>
          <cell r="AB4318">
            <v>0</v>
          </cell>
          <cell r="AC4318" t="str">
            <v>Baits</v>
          </cell>
          <cell r="AD4318" t="str">
            <v>49 bait (1g tuna) distributed in a square grid with each bait separated by 2 m. 3 sampling periods per site (May, June, July). We inspected baits after 30 min.</v>
          </cell>
          <cell r="AE4318">
            <v>0</v>
          </cell>
          <cell r="AF4318">
            <v>0</v>
          </cell>
          <cell r="AG4318">
            <v>0</v>
          </cell>
          <cell r="AH4318">
            <v>0</v>
          </cell>
          <cell r="AI4318">
            <v>0</v>
          </cell>
          <cell r="AJ4318">
            <v>147</v>
          </cell>
          <cell r="AK4318">
            <v>0</v>
          </cell>
          <cell r="AL4318">
            <v>2</v>
          </cell>
          <cell r="AM4318">
            <v>90</v>
          </cell>
          <cell r="AN4318">
            <v>0</v>
          </cell>
          <cell r="AO4318">
            <v>0</v>
          </cell>
          <cell r="AP4318">
            <v>0</v>
          </cell>
          <cell r="AQ4318">
            <v>0</v>
          </cell>
          <cell r="AR4318">
            <v>0</v>
          </cell>
          <cell r="AS4318">
            <v>0</v>
          </cell>
          <cell r="AT4318" t="str">
            <v>Forest</v>
          </cell>
          <cell r="AU4318" t="str">
            <v>Disturbed</v>
          </cell>
          <cell r="AV4318" t="str">
            <v>Agriculture</v>
          </cell>
          <cell r="AW4318" t="str">
            <v>NA</v>
          </cell>
          <cell r="AX4318" t="str">
            <v>Forest dominated by walnut, maple, oaks with mostly invasive herbs in understory</v>
          </cell>
          <cell r="AY4318" t="str">
            <v>Only Locality and Observed data for Toledo sites available.</v>
          </cell>
        </row>
        <row r="4319">
          <cell r="A4319" t="str">
            <v>Uno_etal_2010_02</v>
          </cell>
          <cell r="B4319" t="str">
            <v>Philpott, Stacy</v>
          </cell>
          <cell r="C4319" t="str">
            <v>North America</v>
          </cell>
          <cell r="D4319" t="str">
            <v>U.S.A.</v>
          </cell>
          <cell r="E4319" t="str">
            <v>Ohio</v>
          </cell>
          <cell r="F4319" t="str">
            <v>Toledo</v>
          </cell>
          <cell r="G4319" t="str">
            <v>Jermain City Park</v>
          </cell>
          <cell r="H4319" t="str">
            <v>Forest</v>
          </cell>
          <cell r="I4319">
            <v>200</v>
          </cell>
          <cell r="J4319">
            <v>41.67</v>
          </cell>
          <cell r="K4319">
            <v>-83.59</v>
          </cell>
          <cell r="L4319" t="str">
            <v>Google Earth estimate</v>
          </cell>
          <cell r="M4319" t="str">
            <v>NA</v>
          </cell>
          <cell r="N4319" t="str">
            <v>NA</v>
          </cell>
          <cell r="O4319">
            <v>16</v>
          </cell>
          <cell r="P4319">
            <v>16</v>
          </cell>
          <cell r="Q4319">
            <v>0</v>
          </cell>
          <cell r="R4319">
            <v>3</v>
          </cell>
          <cell r="S4319" t="str">
            <v>NA</v>
          </cell>
          <cell r="T4319">
            <v>5</v>
          </cell>
          <cell r="U4319">
            <v>2007</v>
          </cell>
          <cell r="V4319" t="str">
            <v>NA</v>
          </cell>
          <cell r="W4319">
            <v>7</v>
          </cell>
          <cell r="X4319">
            <v>2007</v>
          </cell>
          <cell r="Y4319">
            <v>1</v>
          </cell>
          <cell r="Z4319">
            <v>12</v>
          </cell>
          <cell r="AA4319">
            <v>12</v>
          </cell>
          <cell r="AB4319">
            <v>0</v>
          </cell>
          <cell r="AC4319" t="str">
            <v>Baits</v>
          </cell>
          <cell r="AD4319" t="str">
            <v>49 bait (1g tuna) distributed in a square grid with each bait separated by 2 m. 3 sampling periods per site (May, June, July). We inspected baits after 30 min.</v>
          </cell>
          <cell r="AE4319">
            <v>0</v>
          </cell>
          <cell r="AF4319">
            <v>0</v>
          </cell>
          <cell r="AG4319">
            <v>0</v>
          </cell>
          <cell r="AH4319">
            <v>0</v>
          </cell>
          <cell r="AI4319">
            <v>0</v>
          </cell>
          <cell r="AJ4319">
            <v>147</v>
          </cell>
          <cell r="AK4319">
            <v>0</v>
          </cell>
          <cell r="AL4319">
            <v>2</v>
          </cell>
          <cell r="AM4319">
            <v>90</v>
          </cell>
          <cell r="AN4319">
            <v>0</v>
          </cell>
          <cell r="AO4319">
            <v>0</v>
          </cell>
          <cell r="AP4319">
            <v>0</v>
          </cell>
          <cell r="AQ4319">
            <v>0</v>
          </cell>
          <cell r="AR4319">
            <v>0</v>
          </cell>
          <cell r="AS4319">
            <v>0</v>
          </cell>
          <cell r="AT4319" t="str">
            <v>Forest</v>
          </cell>
          <cell r="AU4319" t="str">
            <v>Disturbed</v>
          </cell>
          <cell r="AV4319" t="str">
            <v>Agriculture</v>
          </cell>
          <cell r="AW4319" t="str">
            <v>NA</v>
          </cell>
          <cell r="AX4319" t="str">
            <v>Forest dominated by walnut, maple, oaks with mostly invasive herbs in understory</v>
          </cell>
          <cell r="AY4319" t="str">
            <v>Only Locality and Observed data for Toledo sites available.</v>
          </cell>
        </row>
        <row r="4320">
          <cell r="A4320" t="str">
            <v>Uno_etal_2010_03</v>
          </cell>
          <cell r="B4320" t="str">
            <v>Philpott, Stacy</v>
          </cell>
          <cell r="C4320" t="str">
            <v>North America</v>
          </cell>
          <cell r="D4320" t="str">
            <v>U.S.A.</v>
          </cell>
          <cell r="E4320" t="str">
            <v>Ohio</v>
          </cell>
          <cell r="F4320" t="str">
            <v>Toledo</v>
          </cell>
          <cell r="G4320" t="str">
            <v>Mulberry City Park</v>
          </cell>
          <cell r="H4320" t="str">
            <v>Forest</v>
          </cell>
          <cell r="I4320">
            <v>183</v>
          </cell>
          <cell r="J4320">
            <v>41.67</v>
          </cell>
          <cell r="K4320">
            <v>-83.53</v>
          </cell>
          <cell r="L4320" t="str">
            <v>Google Earth estimate</v>
          </cell>
          <cell r="M4320" t="str">
            <v>NA</v>
          </cell>
          <cell r="N4320" t="str">
            <v>NA</v>
          </cell>
          <cell r="O4320">
            <v>13</v>
          </cell>
          <cell r="P4320">
            <v>13</v>
          </cell>
          <cell r="Q4320">
            <v>0</v>
          </cell>
          <cell r="R4320">
            <v>3</v>
          </cell>
          <cell r="S4320" t="str">
            <v>NA</v>
          </cell>
          <cell r="T4320">
            <v>5</v>
          </cell>
          <cell r="U4320">
            <v>2007</v>
          </cell>
          <cell r="V4320" t="str">
            <v>NA</v>
          </cell>
          <cell r="W4320">
            <v>7</v>
          </cell>
          <cell r="X4320">
            <v>2007</v>
          </cell>
          <cell r="Y4320">
            <v>1</v>
          </cell>
          <cell r="Z4320">
            <v>12</v>
          </cell>
          <cell r="AA4320">
            <v>12</v>
          </cell>
          <cell r="AB4320">
            <v>0</v>
          </cell>
          <cell r="AC4320" t="str">
            <v>Baits</v>
          </cell>
          <cell r="AD4320" t="str">
            <v>49 bait (1g tuna) distributed in a square grid with each bait separated by 2 m. 3 sampling periods per site (May, June, July). We inspected baits after 30 min.</v>
          </cell>
          <cell r="AE4320">
            <v>0</v>
          </cell>
          <cell r="AF4320">
            <v>0</v>
          </cell>
          <cell r="AG4320">
            <v>0</v>
          </cell>
          <cell r="AH4320">
            <v>0</v>
          </cell>
          <cell r="AI4320">
            <v>0</v>
          </cell>
          <cell r="AJ4320">
            <v>147</v>
          </cell>
          <cell r="AK4320">
            <v>0</v>
          </cell>
          <cell r="AL4320">
            <v>2</v>
          </cell>
          <cell r="AM4320">
            <v>90</v>
          </cell>
          <cell r="AN4320">
            <v>0</v>
          </cell>
          <cell r="AO4320">
            <v>0</v>
          </cell>
          <cell r="AP4320">
            <v>0</v>
          </cell>
          <cell r="AQ4320">
            <v>0</v>
          </cell>
          <cell r="AR4320">
            <v>0</v>
          </cell>
          <cell r="AS4320">
            <v>0</v>
          </cell>
          <cell r="AT4320" t="str">
            <v>Forest</v>
          </cell>
          <cell r="AU4320" t="str">
            <v>Disturbed</v>
          </cell>
          <cell r="AV4320" t="str">
            <v>Agriculture</v>
          </cell>
          <cell r="AW4320" t="str">
            <v>NA</v>
          </cell>
          <cell r="AX4320" t="str">
            <v>Forest dominated by walnut, maple, oaks with mostly invasive herbs in understory</v>
          </cell>
          <cell r="AY4320" t="str">
            <v>Only Locality and Observed data for Toledo sites available.</v>
          </cell>
        </row>
        <row r="4321">
          <cell r="A4321" t="str">
            <v>Uno_etal_2010_04</v>
          </cell>
          <cell r="B4321" t="str">
            <v>Philpott, Stacy</v>
          </cell>
          <cell r="C4321" t="str">
            <v>North America</v>
          </cell>
          <cell r="D4321" t="str">
            <v>U.S.A.</v>
          </cell>
          <cell r="E4321" t="str">
            <v>Ohio</v>
          </cell>
          <cell r="F4321" t="str">
            <v>Toledo</v>
          </cell>
          <cell r="G4321" t="str">
            <v>Stranahan Arboretum</v>
          </cell>
          <cell r="H4321" t="str">
            <v>Forest</v>
          </cell>
          <cell r="I4321">
            <v>201</v>
          </cell>
          <cell r="J4321">
            <v>41.69</v>
          </cell>
          <cell r="K4321">
            <v>-83.67</v>
          </cell>
          <cell r="L4321" t="str">
            <v>Google Earth estimate</v>
          </cell>
          <cell r="M4321" t="str">
            <v>NA</v>
          </cell>
          <cell r="N4321" t="str">
            <v>NA</v>
          </cell>
          <cell r="O4321">
            <v>11</v>
          </cell>
          <cell r="P4321">
            <v>11</v>
          </cell>
          <cell r="Q4321">
            <v>0</v>
          </cell>
          <cell r="R4321">
            <v>3</v>
          </cell>
          <cell r="S4321" t="str">
            <v>NA</v>
          </cell>
          <cell r="T4321">
            <v>5</v>
          </cell>
          <cell r="U4321">
            <v>2007</v>
          </cell>
          <cell r="V4321" t="str">
            <v>NA</v>
          </cell>
          <cell r="W4321">
            <v>7</v>
          </cell>
          <cell r="X4321">
            <v>2007</v>
          </cell>
          <cell r="Y4321">
            <v>1</v>
          </cell>
          <cell r="Z4321">
            <v>12</v>
          </cell>
          <cell r="AA4321">
            <v>12</v>
          </cell>
          <cell r="AB4321">
            <v>0</v>
          </cell>
          <cell r="AC4321" t="str">
            <v>Baits</v>
          </cell>
          <cell r="AD4321" t="str">
            <v>49 bait (1g tuna) distributed in a square grid with each bait separated by 2 m. 3 sampling periods per site (May, June, July). We inspected baits after 30 min.</v>
          </cell>
          <cell r="AE4321">
            <v>0</v>
          </cell>
          <cell r="AF4321">
            <v>0</v>
          </cell>
          <cell r="AG4321">
            <v>0</v>
          </cell>
          <cell r="AH4321">
            <v>0</v>
          </cell>
          <cell r="AI4321">
            <v>0</v>
          </cell>
          <cell r="AJ4321">
            <v>147</v>
          </cell>
          <cell r="AK4321">
            <v>0</v>
          </cell>
          <cell r="AL4321">
            <v>2</v>
          </cell>
          <cell r="AM4321">
            <v>90</v>
          </cell>
          <cell r="AN4321">
            <v>0</v>
          </cell>
          <cell r="AO4321">
            <v>0</v>
          </cell>
          <cell r="AP4321">
            <v>0</v>
          </cell>
          <cell r="AQ4321">
            <v>0</v>
          </cell>
          <cell r="AR4321">
            <v>0</v>
          </cell>
          <cell r="AS4321">
            <v>0</v>
          </cell>
          <cell r="AT4321" t="str">
            <v>Forest</v>
          </cell>
          <cell r="AU4321" t="str">
            <v>Disturbed</v>
          </cell>
          <cell r="AV4321" t="str">
            <v>Agriculture</v>
          </cell>
          <cell r="AW4321" t="str">
            <v>NA</v>
          </cell>
          <cell r="AX4321" t="str">
            <v>Forest dominated by walnut, maple, oaks with mostly invasive herbs in understory</v>
          </cell>
          <cell r="AY4321" t="str">
            <v>Only Locality and Observed data for Toledo sites available.</v>
          </cell>
        </row>
        <row r="4322">
          <cell r="A4322" t="str">
            <v>Uno_etal_2010_05</v>
          </cell>
          <cell r="B4322" t="str">
            <v>Philpott, Stacy</v>
          </cell>
          <cell r="C4322" t="str">
            <v>North America</v>
          </cell>
          <cell r="D4322" t="str">
            <v>U.S.A.</v>
          </cell>
          <cell r="E4322" t="str">
            <v>Ohio</v>
          </cell>
          <cell r="F4322" t="str">
            <v>Toledo</v>
          </cell>
          <cell r="G4322" t="str">
            <v>Boston Garden</v>
          </cell>
          <cell r="H4322" t="str">
            <v>Community Vegetable Garden</v>
          </cell>
          <cell r="I4322">
            <v>192</v>
          </cell>
          <cell r="J4322">
            <v>41.68</v>
          </cell>
          <cell r="K4322">
            <v>-83.55</v>
          </cell>
          <cell r="L4322" t="str">
            <v>Google Earth estimate</v>
          </cell>
          <cell r="M4322" t="str">
            <v>NA</v>
          </cell>
          <cell r="N4322" t="str">
            <v>NA</v>
          </cell>
          <cell r="O4322">
            <v>10</v>
          </cell>
          <cell r="P4322">
            <v>9</v>
          </cell>
          <cell r="Q4322">
            <v>1</v>
          </cell>
          <cell r="R4322">
            <v>3</v>
          </cell>
          <cell r="S4322" t="str">
            <v>NA</v>
          </cell>
          <cell r="T4322">
            <v>5</v>
          </cell>
          <cell r="U4322">
            <v>2007</v>
          </cell>
          <cell r="V4322" t="str">
            <v>NA</v>
          </cell>
          <cell r="W4322">
            <v>7</v>
          </cell>
          <cell r="X4322">
            <v>2007</v>
          </cell>
          <cell r="Y4322">
            <v>1</v>
          </cell>
          <cell r="Z4322">
            <v>12</v>
          </cell>
          <cell r="AA4322">
            <v>12</v>
          </cell>
          <cell r="AB4322">
            <v>0</v>
          </cell>
          <cell r="AC4322" t="str">
            <v>Baits</v>
          </cell>
          <cell r="AD4322" t="str">
            <v>49 bait (1g tuna) distributed in a square grid with each bait separated by 2 m. 3 sampling periods per site (May, June, July). We inspected baits after 30 min.</v>
          </cell>
          <cell r="AE4322">
            <v>0</v>
          </cell>
          <cell r="AF4322">
            <v>0</v>
          </cell>
          <cell r="AG4322">
            <v>0</v>
          </cell>
          <cell r="AH4322">
            <v>0</v>
          </cell>
          <cell r="AI4322">
            <v>0</v>
          </cell>
          <cell r="AJ4322">
            <v>147</v>
          </cell>
          <cell r="AK4322">
            <v>0</v>
          </cell>
          <cell r="AL4322">
            <v>2</v>
          </cell>
          <cell r="AM4322">
            <v>90</v>
          </cell>
          <cell r="AN4322">
            <v>0</v>
          </cell>
          <cell r="AO4322">
            <v>0</v>
          </cell>
          <cell r="AP4322">
            <v>0</v>
          </cell>
          <cell r="AQ4322">
            <v>0</v>
          </cell>
          <cell r="AR4322">
            <v>0</v>
          </cell>
          <cell r="AS4322">
            <v>0</v>
          </cell>
          <cell r="AT4322" t="str">
            <v>Community Vegetable Garden</v>
          </cell>
          <cell r="AU4322" t="str">
            <v>Transformed</v>
          </cell>
          <cell r="AV4322" t="str">
            <v>Cropping</v>
          </cell>
          <cell r="AW4322" t="str">
            <v>NA</v>
          </cell>
          <cell r="AX4322" t="str">
            <v>Community vegetable gardens without tillage, spring planting, diverse mix of vegetables and weeds</v>
          </cell>
          <cell r="AY4322" t="str">
            <v>Only Locality and Observed data for Toledo sites available.</v>
          </cell>
        </row>
        <row r="4323">
          <cell r="A4323" t="str">
            <v>Uno_etal_2010_06</v>
          </cell>
          <cell r="B4323" t="str">
            <v>Philpott, Stacy</v>
          </cell>
          <cell r="C4323" t="str">
            <v>North America</v>
          </cell>
          <cell r="D4323" t="str">
            <v>U.S.A.</v>
          </cell>
          <cell r="E4323" t="str">
            <v>Ohio</v>
          </cell>
          <cell r="F4323" t="str">
            <v>Toledo</v>
          </cell>
          <cell r="G4323" t="str">
            <v>Glenwoon Garden</v>
          </cell>
          <cell r="H4323" t="str">
            <v>Community Vegetable Garden</v>
          </cell>
          <cell r="I4323">
            <v>188</v>
          </cell>
          <cell r="J4323">
            <v>41.66</v>
          </cell>
          <cell r="K4323">
            <v>-83.56</v>
          </cell>
          <cell r="L4323" t="str">
            <v>Google Earth estimate</v>
          </cell>
          <cell r="M4323" t="str">
            <v>NA</v>
          </cell>
          <cell r="N4323" t="str">
            <v>NA</v>
          </cell>
          <cell r="O4323">
            <v>5</v>
          </cell>
          <cell r="P4323">
            <v>4</v>
          </cell>
          <cell r="Q4323">
            <v>1</v>
          </cell>
          <cell r="R4323">
            <v>3</v>
          </cell>
          <cell r="S4323" t="str">
            <v>NA</v>
          </cell>
          <cell r="T4323">
            <v>5</v>
          </cell>
          <cell r="U4323">
            <v>2007</v>
          </cell>
          <cell r="V4323" t="str">
            <v>NA</v>
          </cell>
          <cell r="W4323">
            <v>7</v>
          </cell>
          <cell r="X4323">
            <v>2007</v>
          </cell>
          <cell r="Y4323">
            <v>1</v>
          </cell>
          <cell r="Z4323">
            <v>12</v>
          </cell>
          <cell r="AA4323">
            <v>12</v>
          </cell>
          <cell r="AB4323">
            <v>0</v>
          </cell>
          <cell r="AC4323" t="str">
            <v>Baits</v>
          </cell>
          <cell r="AD4323" t="str">
            <v>49 bait (1g tuna) distributed in a square grid with each bait separated by 2 m. 3 sampling periods per site (May, June, July). We inspected baits after 30 min.</v>
          </cell>
          <cell r="AE4323">
            <v>0</v>
          </cell>
          <cell r="AF4323">
            <v>0</v>
          </cell>
          <cell r="AG4323">
            <v>0</v>
          </cell>
          <cell r="AH4323">
            <v>0</v>
          </cell>
          <cell r="AI4323">
            <v>0</v>
          </cell>
          <cell r="AJ4323">
            <v>147</v>
          </cell>
          <cell r="AK4323">
            <v>0</v>
          </cell>
          <cell r="AL4323">
            <v>2</v>
          </cell>
          <cell r="AM4323">
            <v>90</v>
          </cell>
          <cell r="AN4323">
            <v>0</v>
          </cell>
          <cell r="AO4323">
            <v>0</v>
          </cell>
          <cell r="AP4323">
            <v>0</v>
          </cell>
          <cell r="AQ4323">
            <v>0</v>
          </cell>
          <cell r="AR4323">
            <v>0</v>
          </cell>
          <cell r="AS4323">
            <v>0</v>
          </cell>
          <cell r="AT4323" t="str">
            <v>Community Vegetable Garden</v>
          </cell>
          <cell r="AU4323" t="str">
            <v>Transformed</v>
          </cell>
          <cell r="AV4323" t="str">
            <v>Cropping</v>
          </cell>
          <cell r="AW4323" t="str">
            <v>NA</v>
          </cell>
          <cell r="AX4323" t="str">
            <v>Community vegetable gardens without tillage, spring planting, diverse mix of vegetables and weeds</v>
          </cell>
          <cell r="AY4323" t="str">
            <v>Only Locality and Observed data for Toledo sites available.</v>
          </cell>
        </row>
        <row r="4324">
          <cell r="A4324" t="str">
            <v>Uno_etal_2010_07</v>
          </cell>
          <cell r="B4324" t="str">
            <v>Philpott, Stacy</v>
          </cell>
          <cell r="C4324" t="str">
            <v>North America</v>
          </cell>
          <cell r="D4324" t="str">
            <v>U.S.A.</v>
          </cell>
          <cell r="E4324" t="str">
            <v>Ohio</v>
          </cell>
          <cell r="F4324" t="str">
            <v>Toledo</v>
          </cell>
          <cell r="G4324" t="str">
            <v>Ten Eyck Garden</v>
          </cell>
          <cell r="H4324" t="str">
            <v>Community Vegetable Garden</v>
          </cell>
          <cell r="I4324">
            <v>188</v>
          </cell>
          <cell r="J4324">
            <v>41.66</v>
          </cell>
          <cell r="K4324">
            <v>-83.55</v>
          </cell>
          <cell r="L4324" t="str">
            <v>Google Earth estimate</v>
          </cell>
          <cell r="M4324" t="str">
            <v>NA</v>
          </cell>
          <cell r="N4324" t="str">
            <v>NA</v>
          </cell>
          <cell r="O4324">
            <v>3</v>
          </cell>
          <cell r="P4324">
            <v>2</v>
          </cell>
          <cell r="Q4324">
            <v>1</v>
          </cell>
          <cell r="R4324">
            <v>3</v>
          </cell>
          <cell r="S4324" t="str">
            <v>NA</v>
          </cell>
          <cell r="T4324">
            <v>5</v>
          </cell>
          <cell r="U4324">
            <v>2007</v>
          </cell>
          <cell r="V4324" t="str">
            <v>NA</v>
          </cell>
          <cell r="W4324">
            <v>7</v>
          </cell>
          <cell r="X4324">
            <v>2007</v>
          </cell>
          <cell r="Y4324">
            <v>1</v>
          </cell>
          <cell r="Z4324">
            <v>12</v>
          </cell>
          <cell r="AA4324">
            <v>12</v>
          </cell>
          <cell r="AB4324">
            <v>0</v>
          </cell>
          <cell r="AC4324" t="str">
            <v>Baits</v>
          </cell>
          <cell r="AD4324" t="str">
            <v>49 bait (1g tuna) distributed in a square grid with each bait separated by 2 m. 3 sampling periods per site (May, June, July). We inspected baits after 30 min.</v>
          </cell>
          <cell r="AE4324">
            <v>0</v>
          </cell>
          <cell r="AF4324">
            <v>0</v>
          </cell>
          <cell r="AG4324">
            <v>0</v>
          </cell>
          <cell r="AH4324">
            <v>0</v>
          </cell>
          <cell r="AI4324">
            <v>0</v>
          </cell>
          <cell r="AJ4324">
            <v>147</v>
          </cell>
          <cell r="AK4324">
            <v>0</v>
          </cell>
          <cell r="AL4324">
            <v>2</v>
          </cell>
          <cell r="AM4324">
            <v>90</v>
          </cell>
          <cell r="AN4324">
            <v>0</v>
          </cell>
          <cell r="AO4324">
            <v>0</v>
          </cell>
          <cell r="AP4324">
            <v>0</v>
          </cell>
          <cell r="AQ4324">
            <v>0</v>
          </cell>
          <cell r="AR4324">
            <v>0</v>
          </cell>
          <cell r="AS4324">
            <v>0</v>
          </cell>
          <cell r="AT4324" t="str">
            <v>Community Vegetable Garden</v>
          </cell>
          <cell r="AU4324" t="str">
            <v>Transformed</v>
          </cell>
          <cell r="AV4324" t="str">
            <v>Cropping</v>
          </cell>
          <cell r="AW4324" t="str">
            <v>NA</v>
          </cell>
          <cell r="AX4324" t="str">
            <v>Community vegetable gardens without tillage, spring planting, diverse mix of vegetables and weeds</v>
          </cell>
          <cell r="AY4324" t="str">
            <v>Only Locality and Observed data for Toledo sites available.</v>
          </cell>
        </row>
        <row r="4325">
          <cell r="A4325" t="str">
            <v>Uno_etal_2010_08</v>
          </cell>
          <cell r="B4325" t="str">
            <v>Philpott, Stacy</v>
          </cell>
          <cell r="C4325" t="str">
            <v>North America</v>
          </cell>
          <cell r="D4325" t="str">
            <v>U.S.A.</v>
          </cell>
          <cell r="E4325" t="str">
            <v>Ohio</v>
          </cell>
          <cell r="F4325" t="str">
            <v>Toledo</v>
          </cell>
          <cell r="G4325" t="str">
            <v>Toledo Botanical Garden</v>
          </cell>
          <cell r="H4325" t="str">
            <v>Community Vegetable Garden</v>
          </cell>
          <cell r="I4325">
            <v>192</v>
          </cell>
          <cell r="J4325">
            <v>41.67</v>
          </cell>
          <cell r="K4325">
            <v>-83.67</v>
          </cell>
          <cell r="L4325" t="str">
            <v>Google Earth estimate</v>
          </cell>
          <cell r="M4325" t="str">
            <v>NA</v>
          </cell>
          <cell r="N4325" t="str">
            <v>NA</v>
          </cell>
          <cell r="O4325">
            <v>7</v>
          </cell>
          <cell r="P4325">
            <v>6</v>
          </cell>
          <cell r="Q4325">
            <v>1</v>
          </cell>
          <cell r="R4325">
            <v>3</v>
          </cell>
          <cell r="S4325" t="str">
            <v>NA</v>
          </cell>
          <cell r="T4325">
            <v>5</v>
          </cell>
          <cell r="U4325">
            <v>2007</v>
          </cell>
          <cell r="V4325" t="str">
            <v>NA</v>
          </cell>
          <cell r="W4325">
            <v>7</v>
          </cell>
          <cell r="X4325">
            <v>2007</v>
          </cell>
          <cell r="Y4325">
            <v>1</v>
          </cell>
          <cell r="Z4325">
            <v>12</v>
          </cell>
          <cell r="AA4325">
            <v>12</v>
          </cell>
          <cell r="AB4325">
            <v>0</v>
          </cell>
          <cell r="AC4325" t="str">
            <v>Baits</v>
          </cell>
          <cell r="AD4325" t="str">
            <v>49 bait (1g tuna) distributed in a square grid with each bait separated by 2 m. 3 sampling periods per site (May, June, July). We inspected baits after 30 min.</v>
          </cell>
          <cell r="AE4325">
            <v>0</v>
          </cell>
          <cell r="AF4325">
            <v>0</v>
          </cell>
          <cell r="AG4325">
            <v>0</v>
          </cell>
          <cell r="AH4325">
            <v>0</v>
          </cell>
          <cell r="AI4325">
            <v>0</v>
          </cell>
          <cell r="AJ4325">
            <v>147</v>
          </cell>
          <cell r="AK4325">
            <v>0</v>
          </cell>
          <cell r="AL4325">
            <v>2</v>
          </cell>
          <cell r="AM4325">
            <v>90</v>
          </cell>
          <cell r="AN4325">
            <v>0</v>
          </cell>
          <cell r="AO4325">
            <v>0</v>
          </cell>
          <cell r="AP4325">
            <v>0</v>
          </cell>
          <cell r="AQ4325">
            <v>0</v>
          </cell>
          <cell r="AR4325">
            <v>0</v>
          </cell>
          <cell r="AS4325">
            <v>0</v>
          </cell>
          <cell r="AT4325" t="str">
            <v>Community Vegetable Garden</v>
          </cell>
          <cell r="AU4325" t="str">
            <v>Transformed</v>
          </cell>
          <cell r="AV4325" t="str">
            <v>Cropping</v>
          </cell>
          <cell r="AW4325" t="str">
            <v>NA</v>
          </cell>
          <cell r="AX4325" t="str">
            <v>Community vegetable gardens without tillage, spring planting, diverse mix of vegetables and weeds</v>
          </cell>
          <cell r="AY4325" t="str">
            <v>Only Locality and Observed data for Toledo sites available.</v>
          </cell>
        </row>
        <row r="4326">
          <cell r="A4326" t="str">
            <v>Uno_etal_2010_09</v>
          </cell>
          <cell r="B4326" t="str">
            <v>Philpott, Stacy</v>
          </cell>
          <cell r="C4326" t="str">
            <v>North America</v>
          </cell>
          <cell r="D4326" t="str">
            <v>U.S.A.</v>
          </cell>
          <cell r="E4326" t="str">
            <v>Ohio</v>
          </cell>
          <cell r="F4326" t="str">
            <v>Toledo</v>
          </cell>
          <cell r="G4326" t="str">
            <v>Bronson / Buckeye Lot</v>
          </cell>
          <cell r="H4326" t="str">
            <v>Vacant Lot</v>
          </cell>
          <cell r="I4326">
            <v>185</v>
          </cell>
          <cell r="J4326">
            <v>41.68</v>
          </cell>
          <cell r="K4326">
            <v>-83.52</v>
          </cell>
          <cell r="L4326" t="str">
            <v>Google Earth estimate</v>
          </cell>
          <cell r="M4326" t="str">
            <v>NA</v>
          </cell>
          <cell r="N4326" t="str">
            <v>NA</v>
          </cell>
          <cell r="O4326">
            <v>10</v>
          </cell>
          <cell r="P4326">
            <v>9</v>
          </cell>
          <cell r="Q4326">
            <v>1</v>
          </cell>
          <cell r="R4326">
            <v>3</v>
          </cell>
          <cell r="S4326" t="str">
            <v>NA</v>
          </cell>
          <cell r="T4326">
            <v>5</v>
          </cell>
          <cell r="U4326">
            <v>2007</v>
          </cell>
          <cell r="V4326" t="str">
            <v>NA</v>
          </cell>
          <cell r="W4326">
            <v>7</v>
          </cell>
          <cell r="X4326">
            <v>2007</v>
          </cell>
          <cell r="Y4326">
            <v>1</v>
          </cell>
          <cell r="Z4326">
            <v>12</v>
          </cell>
          <cell r="AA4326">
            <v>12</v>
          </cell>
          <cell r="AB4326">
            <v>0</v>
          </cell>
          <cell r="AC4326" t="str">
            <v>Baits</v>
          </cell>
          <cell r="AD4326" t="str">
            <v>49 bait (1g tuna) distributed in a square grid with each bait separated by 2 m. 3 sampling periods per site (May, June, July). We inspected baits after 30 min.</v>
          </cell>
          <cell r="AE4326">
            <v>0</v>
          </cell>
          <cell r="AF4326">
            <v>0</v>
          </cell>
          <cell r="AG4326">
            <v>0</v>
          </cell>
          <cell r="AH4326">
            <v>0</v>
          </cell>
          <cell r="AI4326">
            <v>0</v>
          </cell>
          <cell r="AJ4326">
            <v>147</v>
          </cell>
          <cell r="AK4326">
            <v>0</v>
          </cell>
          <cell r="AL4326">
            <v>2</v>
          </cell>
          <cell r="AM4326">
            <v>90</v>
          </cell>
          <cell r="AN4326">
            <v>0</v>
          </cell>
          <cell r="AO4326">
            <v>0</v>
          </cell>
          <cell r="AP4326">
            <v>0</v>
          </cell>
          <cell r="AQ4326">
            <v>0</v>
          </cell>
          <cell r="AR4326">
            <v>0</v>
          </cell>
          <cell r="AS4326">
            <v>0</v>
          </cell>
          <cell r="AT4326" t="str">
            <v>Vacant Lot</v>
          </cell>
          <cell r="AU4326" t="str">
            <v>Transformed</v>
          </cell>
          <cell r="AV4326" t="str">
            <v>Cropping</v>
          </cell>
          <cell r="AW4326" t="str">
            <v>NA</v>
          </cell>
          <cell r="AX4326" t="str">
            <v>Vacant city lot with no buildings - dominated by grass, invasive herbs, some shrubs, mowed periodically</v>
          </cell>
          <cell r="AY4326" t="str">
            <v>Only Locality and Observed data for Toledo sites available.</v>
          </cell>
        </row>
        <row r="4327">
          <cell r="A4327" t="str">
            <v>Uno_etal_2010_10</v>
          </cell>
          <cell r="B4327" t="str">
            <v>Philpott, Stacy</v>
          </cell>
          <cell r="C4327" t="str">
            <v>North America</v>
          </cell>
          <cell r="D4327" t="str">
            <v>U.S.A.</v>
          </cell>
          <cell r="E4327" t="str">
            <v>Ohio</v>
          </cell>
          <cell r="F4327" t="str">
            <v>Toledo</v>
          </cell>
          <cell r="G4327" t="str">
            <v>Nebraska Lot</v>
          </cell>
          <cell r="H4327" t="str">
            <v>Vacant Lot</v>
          </cell>
          <cell r="I4327">
            <v>191</v>
          </cell>
          <cell r="J4327">
            <v>41.64</v>
          </cell>
          <cell r="K4327">
            <v>-83.57</v>
          </cell>
          <cell r="L4327" t="str">
            <v>Google Earth estimate</v>
          </cell>
          <cell r="M4327" t="str">
            <v>NA</v>
          </cell>
          <cell r="N4327" t="str">
            <v>NA</v>
          </cell>
          <cell r="O4327">
            <v>4</v>
          </cell>
          <cell r="P4327">
            <v>3</v>
          </cell>
          <cell r="Q4327">
            <v>1</v>
          </cell>
          <cell r="R4327">
            <v>3</v>
          </cell>
          <cell r="S4327" t="str">
            <v>NA</v>
          </cell>
          <cell r="T4327">
            <v>5</v>
          </cell>
          <cell r="U4327">
            <v>2007</v>
          </cell>
          <cell r="V4327" t="str">
            <v>NA</v>
          </cell>
          <cell r="W4327">
            <v>7</v>
          </cell>
          <cell r="X4327">
            <v>2007</v>
          </cell>
          <cell r="Y4327">
            <v>1</v>
          </cell>
          <cell r="Z4327">
            <v>12</v>
          </cell>
          <cell r="AA4327">
            <v>12</v>
          </cell>
          <cell r="AB4327">
            <v>0</v>
          </cell>
          <cell r="AC4327" t="str">
            <v>Baits</v>
          </cell>
          <cell r="AD4327" t="str">
            <v>49 bait (1g tuna) distributed in a square grid with each bait separated by 2 m. 3 sampling periods per site (May, June, July). We inspected baits after 30 min.</v>
          </cell>
          <cell r="AE4327">
            <v>0</v>
          </cell>
          <cell r="AF4327">
            <v>0</v>
          </cell>
          <cell r="AG4327">
            <v>0</v>
          </cell>
          <cell r="AH4327">
            <v>0</v>
          </cell>
          <cell r="AI4327">
            <v>0</v>
          </cell>
          <cell r="AJ4327">
            <v>147</v>
          </cell>
          <cell r="AK4327">
            <v>0</v>
          </cell>
          <cell r="AL4327">
            <v>2</v>
          </cell>
          <cell r="AM4327">
            <v>90</v>
          </cell>
          <cell r="AN4327">
            <v>0</v>
          </cell>
          <cell r="AO4327">
            <v>0</v>
          </cell>
          <cell r="AP4327">
            <v>0</v>
          </cell>
          <cell r="AQ4327">
            <v>0</v>
          </cell>
          <cell r="AR4327">
            <v>0</v>
          </cell>
          <cell r="AS4327">
            <v>0</v>
          </cell>
          <cell r="AT4327" t="str">
            <v>Vacant Lot</v>
          </cell>
          <cell r="AU4327" t="str">
            <v>Transformed</v>
          </cell>
          <cell r="AV4327" t="str">
            <v>Cropping</v>
          </cell>
          <cell r="AW4327" t="str">
            <v>NA</v>
          </cell>
          <cell r="AX4327" t="str">
            <v>Vacant city lot with no buildings - dominated by grass, invasive herbs, some shrubs, mowed periodically</v>
          </cell>
          <cell r="AY4327" t="str">
            <v>Only Locality and Observed data for Toledo sites available.</v>
          </cell>
        </row>
        <row r="4328">
          <cell r="A4328" t="str">
            <v>Uno_etal_2010_11</v>
          </cell>
          <cell r="B4328" t="str">
            <v>Philpott, Stacy</v>
          </cell>
          <cell r="C4328" t="str">
            <v>North America</v>
          </cell>
          <cell r="D4328" t="str">
            <v>U.S.A.</v>
          </cell>
          <cell r="E4328" t="str">
            <v>Ohio</v>
          </cell>
          <cell r="F4328" t="str">
            <v>Toledo</v>
          </cell>
          <cell r="G4328" t="str">
            <v>Norwood Lot</v>
          </cell>
          <cell r="H4328" t="str">
            <v>Vacant Lot</v>
          </cell>
          <cell r="I4328">
            <v>188</v>
          </cell>
          <cell r="J4328">
            <v>41.66</v>
          </cell>
          <cell r="K4328">
            <v>-83.58</v>
          </cell>
          <cell r="L4328" t="str">
            <v>Google Earth estimate</v>
          </cell>
          <cell r="M4328" t="str">
            <v>NA</v>
          </cell>
          <cell r="N4328" t="str">
            <v>NA</v>
          </cell>
          <cell r="O4328">
            <v>9</v>
          </cell>
          <cell r="P4328">
            <v>8</v>
          </cell>
          <cell r="Q4328">
            <v>1</v>
          </cell>
          <cell r="R4328">
            <v>3</v>
          </cell>
          <cell r="S4328" t="str">
            <v>NA</v>
          </cell>
          <cell r="T4328">
            <v>5</v>
          </cell>
          <cell r="U4328">
            <v>2007</v>
          </cell>
          <cell r="V4328" t="str">
            <v>NA</v>
          </cell>
          <cell r="W4328">
            <v>7</v>
          </cell>
          <cell r="X4328">
            <v>2007</v>
          </cell>
          <cell r="Y4328">
            <v>1</v>
          </cell>
          <cell r="Z4328">
            <v>12</v>
          </cell>
          <cell r="AA4328">
            <v>12</v>
          </cell>
          <cell r="AB4328">
            <v>0</v>
          </cell>
          <cell r="AC4328" t="str">
            <v>Baits</v>
          </cell>
          <cell r="AD4328" t="str">
            <v>49 bait (1g tuna) distributed in a square grid with each bait separated by 2 m. 3 sampling periods per site (May, June, July). We inspected baits after 30 min.</v>
          </cell>
          <cell r="AE4328">
            <v>0</v>
          </cell>
          <cell r="AF4328">
            <v>0</v>
          </cell>
          <cell r="AG4328">
            <v>0</v>
          </cell>
          <cell r="AH4328">
            <v>0</v>
          </cell>
          <cell r="AI4328">
            <v>0</v>
          </cell>
          <cell r="AJ4328">
            <v>147</v>
          </cell>
          <cell r="AK4328">
            <v>0</v>
          </cell>
          <cell r="AL4328">
            <v>2</v>
          </cell>
          <cell r="AM4328">
            <v>90</v>
          </cell>
          <cell r="AN4328">
            <v>0</v>
          </cell>
          <cell r="AO4328">
            <v>0</v>
          </cell>
          <cell r="AP4328">
            <v>0</v>
          </cell>
          <cell r="AQ4328">
            <v>0</v>
          </cell>
          <cell r="AR4328">
            <v>0</v>
          </cell>
          <cell r="AS4328">
            <v>0</v>
          </cell>
          <cell r="AT4328" t="str">
            <v>Vacant Lot</v>
          </cell>
          <cell r="AU4328" t="str">
            <v>Transformed</v>
          </cell>
          <cell r="AV4328" t="str">
            <v>Cropping</v>
          </cell>
          <cell r="AW4328" t="str">
            <v>NA</v>
          </cell>
          <cell r="AX4328" t="str">
            <v>Vacant city lot with no buildings - dominated by grass, invasive herbs, some shrubs, mowed periodically</v>
          </cell>
          <cell r="AY4328" t="str">
            <v>Only Locality and Observed data for Toledo sites available.</v>
          </cell>
        </row>
        <row r="4329">
          <cell r="A4329" t="str">
            <v>Uno_etal_2010_12</v>
          </cell>
          <cell r="B4329" t="str">
            <v>Philpott, Stacy</v>
          </cell>
          <cell r="C4329" t="str">
            <v>North America</v>
          </cell>
          <cell r="D4329" t="str">
            <v>U.S.A.</v>
          </cell>
          <cell r="E4329" t="str">
            <v>Ohio</v>
          </cell>
          <cell r="F4329" t="str">
            <v>Toledo</v>
          </cell>
          <cell r="G4329" t="str">
            <v>Rosalind Lot</v>
          </cell>
          <cell r="H4329" t="str">
            <v>Vacant Lot</v>
          </cell>
          <cell r="I4329">
            <v>191</v>
          </cell>
          <cell r="J4329">
            <v>41.67</v>
          </cell>
          <cell r="K4329">
            <v>-83.55</v>
          </cell>
          <cell r="L4329" t="str">
            <v>Google Earth estimate</v>
          </cell>
          <cell r="M4329" t="str">
            <v>NA</v>
          </cell>
          <cell r="N4329" t="str">
            <v>NA</v>
          </cell>
          <cell r="O4329">
            <v>9</v>
          </cell>
          <cell r="P4329">
            <v>8</v>
          </cell>
          <cell r="Q4329">
            <v>1</v>
          </cell>
          <cell r="R4329">
            <v>3</v>
          </cell>
          <cell r="S4329" t="str">
            <v>NA</v>
          </cell>
          <cell r="T4329">
            <v>5</v>
          </cell>
          <cell r="U4329">
            <v>2007</v>
          </cell>
          <cell r="V4329" t="str">
            <v>NA</v>
          </cell>
          <cell r="W4329">
            <v>7</v>
          </cell>
          <cell r="X4329">
            <v>2007</v>
          </cell>
          <cell r="Y4329">
            <v>1</v>
          </cell>
          <cell r="Z4329">
            <v>12</v>
          </cell>
          <cell r="AA4329">
            <v>12</v>
          </cell>
          <cell r="AB4329">
            <v>0</v>
          </cell>
          <cell r="AC4329" t="str">
            <v>Baits</v>
          </cell>
          <cell r="AD4329" t="str">
            <v>49 bait (1g tuna) distributed in a square grid with each bait separated by 2 m. 3 sampling periods per site (May, June, July). We inspected baits after 30 min.</v>
          </cell>
          <cell r="AE4329">
            <v>0</v>
          </cell>
          <cell r="AF4329">
            <v>0</v>
          </cell>
          <cell r="AG4329">
            <v>0</v>
          </cell>
          <cell r="AH4329">
            <v>0</v>
          </cell>
          <cell r="AI4329">
            <v>0</v>
          </cell>
          <cell r="AJ4329">
            <v>147</v>
          </cell>
          <cell r="AK4329">
            <v>0</v>
          </cell>
          <cell r="AL4329">
            <v>2</v>
          </cell>
          <cell r="AM4329">
            <v>90</v>
          </cell>
          <cell r="AN4329">
            <v>0</v>
          </cell>
          <cell r="AO4329">
            <v>0</v>
          </cell>
          <cell r="AP4329">
            <v>0</v>
          </cell>
          <cell r="AQ4329">
            <v>0</v>
          </cell>
          <cell r="AR4329">
            <v>0</v>
          </cell>
          <cell r="AS4329">
            <v>0</v>
          </cell>
          <cell r="AT4329" t="str">
            <v>Vacant Lot</v>
          </cell>
          <cell r="AU4329" t="str">
            <v>Transformed</v>
          </cell>
          <cell r="AV4329" t="str">
            <v>Cropping</v>
          </cell>
          <cell r="AW4329" t="str">
            <v>NA</v>
          </cell>
          <cell r="AX4329" t="str">
            <v>Vacant city lot with no buildings - dominated by grass, invasive herbs, some shrubs, mowed periodically</v>
          </cell>
          <cell r="AY4329" t="str">
            <v>Only Locality and Observed data for Toledo sites available.</v>
          </cell>
        </row>
        <row r="4330">
          <cell r="A4330" t="str">
            <v>USA:CA:Elliot</v>
          </cell>
          <cell r="B4330" t="str">
            <v>Andrew Suarez</v>
          </cell>
          <cell r="C4330" t="str">
            <v>North America</v>
          </cell>
          <cell r="D4330" t="str">
            <v>USA</v>
          </cell>
          <cell r="E4330" t="str">
            <v>California</v>
          </cell>
          <cell r="F4330" t="str">
            <v>San Diego Co.</v>
          </cell>
          <cell r="G4330" t="str">
            <v>UC Elliot Reserve</v>
          </cell>
          <cell r="H4330" t="str">
            <v>coastal sage scrub / chaparral</v>
          </cell>
          <cell r="I4330">
            <v>598</v>
          </cell>
          <cell r="J4330">
            <v>32.888399999999997</v>
          </cell>
          <cell r="K4330">
            <v>-117.0976</v>
          </cell>
          <cell r="L4330">
            <v>0</v>
          </cell>
          <cell r="M4330">
            <v>0</v>
          </cell>
          <cell r="N4330">
            <v>1468</v>
          </cell>
          <cell r="O4330">
            <v>15</v>
          </cell>
          <cell r="P4330">
            <v>15</v>
          </cell>
          <cell r="Q4330">
            <v>0</v>
          </cell>
          <cell r="R4330">
            <v>11</v>
          </cell>
          <cell r="S4330" t="str">
            <v>NA</v>
          </cell>
          <cell r="T4330" t="str">
            <v>NA</v>
          </cell>
          <cell r="U4330">
            <v>1996</v>
          </cell>
          <cell r="V4330" t="str">
            <v>NA</v>
          </cell>
          <cell r="W4330" t="str">
            <v>NA</v>
          </cell>
          <cell r="X4330" t="str">
            <v>NA</v>
          </cell>
          <cell r="Y4330">
            <v>11</v>
          </cell>
          <cell r="Z4330" t="str">
            <v>NA</v>
          </cell>
          <cell r="AA4330" t="str">
            <v>NA</v>
          </cell>
          <cell r="AB4330" t="str">
            <v>NA</v>
          </cell>
          <cell r="AC4330" t="str">
            <v>pitfall traps</v>
          </cell>
          <cell r="AD4330" t="str">
            <v>60mm wide glass jars, 10 stations of five jars each, each station 100m apart</v>
          </cell>
          <cell r="AE4330">
            <v>55</v>
          </cell>
          <cell r="AF4330" t="str">
            <v>NA</v>
          </cell>
          <cell r="AG4330" t="str">
            <v>20m / 100m</v>
          </cell>
          <cell r="AH4330">
            <v>120</v>
          </cell>
          <cell r="AI4330">
            <v>275</v>
          </cell>
          <cell r="AJ4330" t="str">
            <v>NA</v>
          </cell>
          <cell r="AK4330" t="str">
            <v>NA</v>
          </cell>
          <cell r="AL4330" t="str">
            <v>NA</v>
          </cell>
          <cell r="AM4330" t="str">
            <v>NA</v>
          </cell>
          <cell r="AN4330" t="str">
            <v>NA</v>
          </cell>
          <cell r="AO4330" t="str">
            <v>NA</v>
          </cell>
          <cell r="AP4330" t="str">
            <v>NA</v>
          </cell>
          <cell r="AQ4330" t="str">
            <v>NA</v>
          </cell>
          <cell r="AR4330" t="str">
            <v>NA</v>
          </cell>
          <cell r="AS4330" t="str">
            <v>NA</v>
          </cell>
          <cell r="AT4330" t="str">
            <v>coastal sage scrub and chaparral</v>
          </cell>
          <cell r="AU4330" t="str">
            <v>undisturbed</v>
          </cell>
          <cell r="AV4330" t="str">
            <v>NA</v>
          </cell>
          <cell r="AW4330" t="str">
            <v>NA</v>
          </cell>
          <cell r="AX4330" t="str">
            <v>NA</v>
          </cell>
          <cell r="AY4330" t="str">
            <v>NA</v>
          </cell>
        </row>
        <row r="4331">
          <cell r="A4331" t="str">
            <v>USA:CA:Rawson</v>
          </cell>
          <cell r="B4331" t="str">
            <v>Andrew Suarez</v>
          </cell>
          <cell r="C4331" t="str">
            <v>North America</v>
          </cell>
          <cell r="D4331" t="str">
            <v>USA</v>
          </cell>
          <cell r="E4331" t="str">
            <v>California</v>
          </cell>
          <cell r="F4331" t="str">
            <v>Riverside Co.</v>
          </cell>
          <cell r="G4331" t="str">
            <v>Rawson</v>
          </cell>
          <cell r="H4331" t="str">
            <v>Oak Riparian</v>
          </cell>
          <cell r="I4331">
            <v>1840</v>
          </cell>
          <cell r="J4331">
            <v>33.6021</v>
          </cell>
          <cell r="K4331">
            <v>-117.0568</v>
          </cell>
          <cell r="L4331">
            <v>0</v>
          </cell>
          <cell r="M4331">
            <v>0</v>
          </cell>
          <cell r="N4331">
            <v>155</v>
          </cell>
          <cell r="O4331">
            <v>11</v>
          </cell>
          <cell r="P4331">
            <v>11</v>
          </cell>
          <cell r="Q4331">
            <v>0</v>
          </cell>
          <cell r="R4331">
            <v>15</v>
          </cell>
          <cell r="S4331" t="str">
            <v>NA</v>
          </cell>
          <cell r="T4331" t="str">
            <v>NA</v>
          </cell>
          <cell r="U4331">
            <v>1997</v>
          </cell>
          <cell r="V4331" t="str">
            <v>NA</v>
          </cell>
          <cell r="W4331" t="str">
            <v>NA</v>
          </cell>
          <cell r="X4331" t="str">
            <v>NA</v>
          </cell>
          <cell r="Y4331">
            <v>3</v>
          </cell>
          <cell r="Z4331" t="str">
            <v>NA</v>
          </cell>
          <cell r="AA4331" t="str">
            <v>NA</v>
          </cell>
          <cell r="AB4331" t="str">
            <v>NA</v>
          </cell>
          <cell r="AC4331" t="str">
            <v>pitfall traps</v>
          </cell>
          <cell r="AD4331" t="str">
            <v>60mm wide glass jars</v>
          </cell>
          <cell r="AE4331">
            <v>15</v>
          </cell>
          <cell r="AF4331">
            <v>0</v>
          </cell>
          <cell r="AG4331" t="str">
            <v>50m</v>
          </cell>
          <cell r="AH4331">
            <v>120</v>
          </cell>
          <cell r="AI4331">
            <v>75</v>
          </cell>
          <cell r="AJ4331" t="str">
            <v>NA</v>
          </cell>
          <cell r="AK4331" t="str">
            <v>NA</v>
          </cell>
          <cell r="AL4331" t="str">
            <v>NA</v>
          </cell>
          <cell r="AM4331" t="str">
            <v>NA</v>
          </cell>
          <cell r="AN4331" t="str">
            <v>NA</v>
          </cell>
          <cell r="AO4331" t="str">
            <v>NA</v>
          </cell>
          <cell r="AP4331" t="str">
            <v>NA</v>
          </cell>
          <cell r="AQ4331" t="str">
            <v>NA</v>
          </cell>
          <cell r="AR4331" t="str">
            <v>NA</v>
          </cell>
          <cell r="AS4331" t="str">
            <v>NA</v>
          </cell>
          <cell r="AT4331" t="str">
            <v>oak woodlland / riparian</v>
          </cell>
          <cell r="AU4331" t="str">
            <v>undisturbed</v>
          </cell>
          <cell r="AV4331" t="str">
            <v>NA</v>
          </cell>
          <cell r="AW4331" t="str">
            <v>NA</v>
          </cell>
          <cell r="AX4331" t="str">
            <v>NA</v>
          </cell>
          <cell r="AY4331" t="str">
            <v>NA</v>
          </cell>
        </row>
        <row r="4332">
          <cell r="A4332" t="str">
            <v>USA:CA:Rice</v>
          </cell>
          <cell r="B4332" t="str">
            <v>Andrew Suarez</v>
          </cell>
          <cell r="C4332" t="str">
            <v>North America</v>
          </cell>
          <cell r="D4332" t="str">
            <v>USA</v>
          </cell>
          <cell r="E4332" t="str">
            <v>California</v>
          </cell>
          <cell r="F4332" t="str">
            <v>San Diego Co.</v>
          </cell>
          <cell r="G4332" t="str">
            <v>Chula Vista</v>
          </cell>
          <cell r="H4332" t="str">
            <v>coastal sage scrub / chaparral</v>
          </cell>
          <cell r="I4332">
            <v>386</v>
          </cell>
          <cell r="J4332">
            <v>32.644300000000001</v>
          </cell>
          <cell r="K4332">
            <v>-117.0061</v>
          </cell>
          <cell r="L4332">
            <v>0</v>
          </cell>
          <cell r="M4332">
            <v>0</v>
          </cell>
          <cell r="N4332">
            <v>1457</v>
          </cell>
          <cell r="O4332">
            <v>15</v>
          </cell>
          <cell r="P4332">
            <v>15</v>
          </cell>
          <cell r="Q4332">
            <v>0</v>
          </cell>
          <cell r="R4332">
            <v>7</v>
          </cell>
          <cell r="S4332" t="str">
            <v>NA</v>
          </cell>
          <cell r="T4332" t="str">
            <v>NA</v>
          </cell>
          <cell r="U4332">
            <v>1996</v>
          </cell>
          <cell r="V4332" t="str">
            <v>NA</v>
          </cell>
          <cell r="W4332" t="str">
            <v>NA</v>
          </cell>
          <cell r="X4332" t="str">
            <v>NA</v>
          </cell>
          <cell r="Y4332">
            <v>7</v>
          </cell>
          <cell r="Z4332" t="str">
            <v>NA</v>
          </cell>
          <cell r="AA4332" t="str">
            <v>NA</v>
          </cell>
          <cell r="AB4332" t="str">
            <v>NA</v>
          </cell>
          <cell r="AC4332" t="str">
            <v>pitfall traps</v>
          </cell>
          <cell r="AD4332" t="str">
            <v>60mm wide glass jars, 7 stations of five jars each, each station 100m apart</v>
          </cell>
          <cell r="AE4332">
            <v>35</v>
          </cell>
          <cell r="AF4332">
            <v>0</v>
          </cell>
          <cell r="AG4332" t="str">
            <v>20m / 100m</v>
          </cell>
          <cell r="AH4332">
            <v>120</v>
          </cell>
          <cell r="AI4332">
            <v>175</v>
          </cell>
          <cell r="AJ4332" t="str">
            <v>NA</v>
          </cell>
          <cell r="AK4332" t="str">
            <v>NA</v>
          </cell>
          <cell r="AL4332" t="str">
            <v>NA</v>
          </cell>
          <cell r="AM4332" t="str">
            <v>NA</v>
          </cell>
          <cell r="AN4332" t="str">
            <v>NA</v>
          </cell>
          <cell r="AO4332" t="str">
            <v>NA</v>
          </cell>
          <cell r="AP4332" t="str">
            <v>NA</v>
          </cell>
          <cell r="AQ4332" t="str">
            <v>NA</v>
          </cell>
          <cell r="AR4332" t="str">
            <v>NA</v>
          </cell>
          <cell r="AS4332" t="str">
            <v>NA</v>
          </cell>
          <cell r="AT4332" t="str">
            <v>coastal sage scrub and chaparral</v>
          </cell>
          <cell r="AU4332" t="str">
            <v>undisturbed</v>
          </cell>
          <cell r="AV4332" t="str">
            <v>NA</v>
          </cell>
          <cell r="AW4332" t="str">
            <v>NA</v>
          </cell>
          <cell r="AX4332" t="str">
            <v>NA</v>
          </cell>
          <cell r="AY4332" t="str">
            <v>NA</v>
          </cell>
        </row>
        <row r="4333">
          <cell r="A4333" t="str">
            <v>USA:CA:Urban1</v>
          </cell>
          <cell r="B4333" t="str">
            <v>Andrew Suarez</v>
          </cell>
          <cell r="C4333" t="str">
            <v>North America</v>
          </cell>
          <cell r="D4333" t="str">
            <v>USA</v>
          </cell>
          <cell r="E4333" t="str">
            <v>California</v>
          </cell>
          <cell r="F4333" t="str">
            <v>San Diego Co.</v>
          </cell>
          <cell r="G4333" t="str">
            <v>Urbana Parks</v>
          </cell>
          <cell r="H4333" t="str">
            <v>urban park</v>
          </cell>
          <cell r="I4333">
            <v>80</v>
          </cell>
          <cell r="J4333">
            <v>32.8125</v>
          </cell>
          <cell r="K4333">
            <v>-117.23779999999999</v>
          </cell>
          <cell r="L4333">
            <v>0</v>
          </cell>
          <cell r="M4333">
            <v>0</v>
          </cell>
          <cell r="N4333">
            <v>2081</v>
          </cell>
          <cell r="O4333">
            <v>6</v>
          </cell>
          <cell r="P4333">
            <v>3</v>
          </cell>
          <cell r="Q4333">
            <v>3</v>
          </cell>
          <cell r="R4333">
            <v>10</v>
          </cell>
          <cell r="S4333" t="str">
            <v>NA</v>
          </cell>
          <cell r="T4333" t="str">
            <v>NA</v>
          </cell>
          <cell r="U4333">
            <v>1998</v>
          </cell>
          <cell r="V4333" t="str">
            <v>NA</v>
          </cell>
          <cell r="W4333" t="str">
            <v>NA</v>
          </cell>
          <cell r="X4333" t="str">
            <v>NA</v>
          </cell>
          <cell r="Y4333">
            <v>10</v>
          </cell>
          <cell r="Z4333" t="str">
            <v>NA</v>
          </cell>
          <cell r="AA4333" t="str">
            <v>NA</v>
          </cell>
          <cell r="AB4333" t="str">
            <v>NA</v>
          </cell>
          <cell r="AC4333" t="str">
            <v>pitfall traps</v>
          </cell>
          <cell r="AD4333" t="str">
            <v>60mm wide glass jars, 7 stations of five jars each, each station 100m apart</v>
          </cell>
          <cell r="AE4333">
            <v>50</v>
          </cell>
          <cell r="AF4333">
            <v>0</v>
          </cell>
          <cell r="AG4333" t="str">
            <v>20 / 500m</v>
          </cell>
          <cell r="AH4333">
            <v>120</v>
          </cell>
          <cell r="AI4333">
            <v>250</v>
          </cell>
          <cell r="AJ4333" t="str">
            <v>NA</v>
          </cell>
          <cell r="AK4333" t="str">
            <v>NA</v>
          </cell>
          <cell r="AL4333" t="str">
            <v>NA</v>
          </cell>
          <cell r="AM4333" t="str">
            <v>NA</v>
          </cell>
          <cell r="AN4333" t="str">
            <v>NA</v>
          </cell>
          <cell r="AO4333" t="str">
            <v>NA</v>
          </cell>
          <cell r="AP4333" t="str">
            <v>NA</v>
          </cell>
          <cell r="AQ4333" t="str">
            <v>NA</v>
          </cell>
          <cell r="AR4333" t="str">
            <v>NA</v>
          </cell>
          <cell r="AS4333" t="str">
            <v>NA</v>
          </cell>
          <cell r="AT4333" t="str">
            <v>urban</v>
          </cell>
          <cell r="AU4333" t="str">
            <v>disturbed</v>
          </cell>
          <cell r="AV4333" t="str">
            <v>NA</v>
          </cell>
          <cell r="AW4333" t="str">
            <v>NA</v>
          </cell>
          <cell r="AX4333" t="str">
            <v>NA</v>
          </cell>
          <cell r="AY4333" t="str">
            <v>NA</v>
          </cell>
        </row>
        <row r="4334">
          <cell r="A4334" t="str">
            <v>USA:CA:Urban2</v>
          </cell>
          <cell r="B4334" t="str">
            <v>Andrew Suarez</v>
          </cell>
          <cell r="C4334" t="str">
            <v>North America</v>
          </cell>
          <cell r="D4334" t="str">
            <v>USA</v>
          </cell>
          <cell r="E4334" t="str">
            <v>California</v>
          </cell>
          <cell r="F4334" t="str">
            <v>San Diego Co.</v>
          </cell>
          <cell r="G4334" t="str">
            <v>UCSD</v>
          </cell>
          <cell r="H4334" t="str">
            <v>eucalyptus and lawns</v>
          </cell>
          <cell r="I4334">
            <v>113</v>
          </cell>
          <cell r="J4334">
            <v>32.879199999999997</v>
          </cell>
          <cell r="K4334">
            <v>-117.2367</v>
          </cell>
          <cell r="L4334">
            <v>0</v>
          </cell>
          <cell r="M4334">
            <v>0</v>
          </cell>
          <cell r="N4334">
            <v>883</v>
          </cell>
          <cell r="O4334">
            <v>5</v>
          </cell>
          <cell r="P4334">
            <v>3</v>
          </cell>
          <cell r="Q4334">
            <v>2</v>
          </cell>
          <cell r="R4334">
            <v>9</v>
          </cell>
          <cell r="S4334" t="str">
            <v>NA</v>
          </cell>
          <cell r="T4334" t="str">
            <v>NA</v>
          </cell>
          <cell r="U4334">
            <v>1998</v>
          </cell>
          <cell r="V4334" t="str">
            <v>NA</v>
          </cell>
          <cell r="W4334" t="str">
            <v>NA</v>
          </cell>
          <cell r="X4334" t="str">
            <v>NA</v>
          </cell>
          <cell r="Y4334">
            <v>9</v>
          </cell>
          <cell r="Z4334" t="str">
            <v>NA</v>
          </cell>
          <cell r="AA4334" t="str">
            <v>NA</v>
          </cell>
          <cell r="AB4334" t="str">
            <v>NA</v>
          </cell>
          <cell r="AC4334" t="str">
            <v>pitfall traps</v>
          </cell>
          <cell r="AD4334" t="str">
            <v>60mm wide glass jars, 7 stations of five jars each, each station 100m apart</v>
          </cell>
          <cell r="AE4334">
            <v>45</v>
          </cell>
          <cell r="AF4334">
            <v>0</v>
          </cell>
          <cell r="AG4334" t="str">
            <v>20 / 500m</v>
          </cell>
          <cell r="AH4334">
            <v>120</v>
          </cell>
          <cell r="AI4334">
            <v>225</v>
          </cell>
          <cell r="AJ4334" t="str">
            <v>NA</v>
          </cell>
          <cell r="AK4334" t="str">
            <v>NA</v>
          </cell>
          <cell r="AL4334" t="str">
            <v>NA</v>
          </cell>
          <cell r="AM4334" t="str">
            <v>NA</v>
          </cell>
          <cell r="AN4334" t="str">
            <v>NA</v>
          </cell>
          <cell r="AO4334" t="str">
            <v>NA</v>
          </cell>
          <cell r="AP4334" t="str">
            <v>NA</v>
          </cell>
          <cell r="AQ4334" t="str">
            <v>NA</v>
          </cell>
          <cell r="AR4334" t="str">
            <v>NA</v>
          </cell>
          <cell r="AS4334" t="str">
            <v>NA</v>
          </cell>
          <cell r="AT4334" t="str">
            <v>urban</v>
          </cell>
          <cell r="AU4334" t="str">
            <v>disturbed</v>
          </cell>
          <cell r="AV4334" t="str">
            <v>NA</v>
          </cell>
          <cell r="AW4334" t="str">
            <v>NA</v>
          </cell>
          <cell r="AX4334" t="str">
            <v>NA</v>
          </cell>
          <cell r="AY4334" t="str">
            <v>NA</v>
          </cell>
        </row>
        <row r="4335">
          <cell r="A4335" t="str">
            <v>USA:Cal:Sweetwater</v>
          </cell>
          <cell r="B4335" t="str">
            <v>Andrew Suarez</v>
          </cell>
          <cell r="C4335" t="str">
            <v>North America</v>
          </cell>
          <cell r="D4335" t="str">
            <v>USA</v>
          </cell>
          <cell r="E4335" t="str">
            <v>California</v>
          </cell>
          <cell r="F4335" t="str">
            <v>San Diego Co.</v>
          </cell>
          <cell r="G4335" t="str">
            <v>Sweetwater Reserve</v>
          </cell>
          <cell r="H4335" t="str">
            <v>coastal sage scrub / chaparral</v>
          </cell>
          <cell r="I4335">
            <v>382</v>
          </cell>
          <cell r="J4335">
            <v>32.6877</v>
          </cell>
          <cell r="K4335">
            <v>-117.00839999999999</v>
          </cell>
          <cell r="L4335">
            <v>0</v>
          </cell>
          <cell r="M4335">
            <v>0</v>
          </cell>
          <cell r="N4335">
            <v>926</v>
          </cell>
          <cell r="O4335">
            <v>20</v>
          </cell>
          <cell r="P4335">
            <v>20</v>
          </cell>
          <cell r="Q4335">
            <v>0</v>
          </cell>
          <cell r="R4335">
            <v>10</v>
          </cell>
          <cell r="S4335" t="str">
            <v>NA</v>
          </cell>
          <cell r="T4335" t="str">
            <v>NA</v>
          </cell>
          <cell r="U4335">
            <v>1998</v>
          </cell>
          <cell r="V4335" t="str">
            <v>NA</v>
          </cell>
          <cell r="W4335" t="str">
            <v>NA</v>
          </cell>
          <cell r="X4335" t="str">
            <v>NA</v>
          </cell>
          <cell r="Y4335">
            <v>10</v>
          </cell>
          <cell r="Z4335" t="str">
            <v>NA</v>
          </cell>
          <cell r="AA4335" t="str">
            <v>NA</v>
          </cell>
          <cell r="AB4335" t="str">
            <v>NA</v>
          </cell>
          <cell r="AC4335" t="str">
            <v>pitfall traps</v>
          </cell>
          <cell r="AD4335" t="str">
            <v>60mm wide glass jars, 10 stations of five jars each, each station 100m apart</v>
          </cell>
          <cell r="AE4335">
            <v>50</v>
          </cell>
          <cell r="AF4335">
            <v>0</v>
          </cell>
          <cell r="AG4335" t="str">
            <v>20m / 100m</v>
          </cell>
          <cell r="AH4335">
            <v>120</v>
          </cell>
          <cell r="AI4335">
            <v>250</v>
          </cell>
          <cell r="AJ4335" t="str">
            <v>NA</v>
          </cell>
          <cell r="AK4335" t="str">
            <v>NA</v>
          </cell>
          <cell r="AL4335" t="str">
            <v>NA</v>
          </cell>
          <cell r="AM4335" t="str">
            <v>NA</v>
          </cell>
          <cell r="AN4335" t="str">
            <v>NA</v>
          </cell>
          <cell r="AO4335" t="str">
            <v>NA</v>
          </cell>
          <cell r="AP4335" t="str">
            <v>NA</v>
          </cell>
          <cell r="AQ4335" t="str">
            <v>NA</v>
          </cell>
          <cell r="AR4335" t="str">
            <v>NA</v>
          </cell>
          <cell r="AS4335" t="str">
            <v>NA</v>
          </cell>
          <cell r="AT4335" t="str">
            <v>coastal sage scrub and chaparral</v>
          </cell>
          <cell r="AU4335" t="str">
            <v>undisturbed</v>
          </cell>
          <cell r="AV4335" t="str">
            <v>NA</v>
          </cell>
          <cell r="AW4335" t="str">
            <v>NA</v>
          </cell>
          <cell r="AX4335" t="str">
            <v>NA</v>
          </cell>
          <cell r="AY4335" t="str">
            <v>NA</v>
          </cell>
        </row>
        <row r="4336">
          <cell r="A4336" t="str">
            <v>VA0001</v>
          </cell>
          <cell r="B4336" t="str">
            <v>Wang 2000</v>
          </cell>
          <cell r="C4336" t="str">
            <v>North America</v>
          </cell>
          <cell r="D4336" t="str">
            <v>USA</v>
          </cell>
          <cell r="E4336" t="str">
            <v>NA</v>
          </cell>
          <cell r="F4336" t="str">
            <v>NA</v>
          </cell>
          <cell r="G4336" t="str">
            <v>NA</v>
          </cell>
          <cell r="H4336" t="str">
            <v>NA</v>
          </cell>
          <cell r="I4336">
            <v>635</v>
          </cell>
          <cell r="J4336">
            <v>38.328400000000002</v>
          </cell>
          <cell r="K4336">
            <v>-79.307289999999995</v>
          </cell>
          <cell r="L4336" t="str">
            <v>NA</v>
          </cell>
          <cell r="M4336" t="str">
            <v>NA</v>
          </cell>
          <cell r="N4336">
            <v>25775</v>
          </cell>
          <cell r="O4336">
            <v>29</v>
          </cell>
          <cell r="P4336" t="str">
            <v>NA</v>
          </cell>
          <cell r="Q4336" t="str">
            <v>NA</v>
          </cell>
          <cell r="R4336" t="str">
            <v>NA</v>
          </cell>
          <cell r="S4336">
            <v>1995</v>
          </cell>
          <cell r="T4336">
            <v>1997</v>
          </cell>
          <cell r="U4336" t="str">
            <v>NA</v>
          </cell>
          <cell r="V4336" t="str">
            <v>NA</v>
          </cell>
          <cell r="W4336" t="str">
            <v>NA</v>
          </cell>
          <cell r="X4336" t="str">
            <v>NA</v>
          </cell>
          <cell r="Y4336" t="str">
            <v>NA</v>
          </cell>
          <cell r="Z4336" t="str">
            <v>NA</v>
          </cell>
          <cell r="AA4336" t="str">
            <v>NA</v>
          </cell>
          <cell r="AB4336" t="str">
            <v>NA</v>
          </cell>
          <cell r="AC4336" t="str">
            <v>pitfall</v>
          </cell>
          <cell r="AD4336" t="str">
            <v>NA</v>
          </cell>
          <cell r="AE4336">
            <v>5670</v>
          </cell>
          <cell r="AF4336" t="str">
            <v>NA</v>
          </cell>
          <cell r="AG4336" t="str">
            <v>NA</v>
          </cell>
          <cell r="AH4336">
            <v>168</v>
          </cell>
          <cell r="AI4336">
            <v>39690</v>
          </cell>
          <cell r="AJ4336" t="str">
            <v>NA</v>
          </cell>
          <cell r="AK4336" t="str">
            <v>NA</v>
          </cell>
          <cell r="AL4336" t="str">
            <v>NA</v>
          </cell>
          <cell r="AM4336" t="str">
            <v>NA</v>
          </cell>
          <cell r="AN4336" t="str">
            <v>NA</v>
          </cell>
          <cell r="AO4336" t="str">
            <v>NA</v>
          </cell>
          <cell r="AP4336" t="str">
            <v>NA</v>
          </cell>
          <cell r="AQ4336" t="str">
            <v>NA</v>
          </cell>
          <cell r="AR4336" t="str">
            <v>NA</v>
          </cell>
          <cell r="AS4336" t="str">
            <v>NA</v>
          </cell>
          <cell r="AT4336" t="str">
            <v>Forest</v>
          </cell>
          <cell r="AU4336" t="str">
            <v>Intact</v>
          </cell>
          <cell r="AV4336" t="str">
            <v>NA</v>
          </cell>
          <cell r="AW4336" t="str">
            <v>NA</v>
          </cell>
          <cell r="AX4336" t="str">
            <v>NA</v>
          </cell>
          <cell r="AY4336" t="str">
            <v>NA</v>
          </cell>
        </row>
        <row r="4337">
          <cell r="A4337" t="str">
            <v>Vanderwoude_etal_1997_01</v>
          </cell>
          <cell r="B4337" t="str">
            <v>Gibb, Heloise</v>
          </cell>
          <cell r="C4337" t="str">
            <v>Oceania</v>
          </cell>
          <cell r="D4337" t="str">
            <v>Australia</v>
          </cell>
          <cell r="E4337" t="str">
            <v>Queensland</v>
          </cell>
          <cell r="F4337" t="str">
            <v>Bauple State Forest</v>
          </cell>
          <cell r="G4337" t="str">
            <v>Site A (Annually burned)</v>
          </cell>
          <cell r="H4337" t="str">
            <v>Sclerophyll forest</v>
          </cell>
          <cell r="I4337">
            <v>85</v>
          </cell>
          <cell r="J4337">
            <v>-25.85</v>
          </cell>
          <cell r="K4337">
            <v>152.66999999999999</v>
          </cell>
          <cell r="L4337" t="str">
            <v>In publication</v>
          </cell>
          <cell r="M4337" t="str">
            <v>NA</v>
          </cell>
          <cell r="N4337">
            <v>1760</v>
          </cell>
          <cell r="O4337">
            <v>74</v>
          </cell>
          <cell r="P4337">
            <v>74</v>
          </cell>
          <cell r="Q4337">
            <v>0</v>
          </cell>
          <cell r="R4337">
            <v>12</v>
          </cell>
          <cell r="S4337" t="str">
            <v>NA</v>
          </cell>
          <cell r="T4337">
            <v>5</v>
          </cell>
          <cell r="U4337">
            <v>1994</v>
          </cell>
          <cell r="V4337" t="str">
            <v>NA</v>
          </cell>
          <cell r="W4337">
            <v>4</v>
          </cell>
          <cell r="X4337">
            <v>1995</v>
          </cell>
          <cell r="Y4337">
            <v>2</v>
          </cell>
          <cell r="Z4337">
            <v>10</v>
          </cell>
          <cell r="AA4337">
            <v>10</v>
          </cell>
          <cell r="AB4337" t="str">
            <v>NA</v>
          </cell>
          <cell r="AC4337" t="str">
            <v>Pitfall</v>
          </cell>
          <cell r="AD4337" t="str">
            <v>Two plots were established in each compartment (annually burned, periodically burned and unburned) in April 1994. The original burning treatments were not replicated (i.e. only a single compartment was used for each treatment). So the plots we established do not represent true replicates, and were used to sample variation within sites. Each plot consisted of a grid of nine (3 × 3) pitfall traps spaced at 5-m intervals. Pitfalls comprised test tubes of 18 mm diameter. Ants were sampled by opening traps for seven days each month from May 1994 to April 1995.</v>
          </cell>
          <cell r="AE4337">
            <v>216</v>
          </cell>
          <cell r="AF4337">
            <v>2.5499999999999998</v>
          </cell>
          <cell r="AG4337">
            <v>5</v>
          </cell>
          <cell r="AH4337">
            <v>1176</v>
          </cell>
          <cell r="AI4337">
            <v>10584</v>
          </cell>
          <cell r="AJ4337">
            <v>0</v>
          </cell>
          <cell r="AK4337">
            <v>0</v>
          </cell>
          <cell r="AL4337">
            <v>0</v>
          </cell>
          <cell r="AM4337">
            <v>0</v>
          </cell>
          <cell r="AN4337">
            <v>0</v>
          </cell>
          <cell r="AO4337">
            <v>0</v>
          </cell>
          <cell r="AP4337">
            <v>0</v>
          </cell>
          <cell r="AQ4337">
            <v>0</v>
          </cell>
          <cell r="AR4337">
            <v>0</v>
          </cell>
          <cell r="AS4337">
            <v>0</v>
          </cell>
          <cell r="AT4337" t="str">
            <v>Sclerophyll forest</v>
          </cell>
          <cell r="AU4337" t="str">
            <v>Disturbed</v>
          </cell>
          <cell r="AV4337" t="str">
            <v>Forestry</v>
          </cell>
          <cell r="AW4337" t="str">
            <v>Fire (anthropogenic)</v>
          </cell>
          <cell r="AX4337" t="str">
            <v>NA</v>
          </cell>
          <cell r="AY4337" t="str">
            <v>200m2 area sampled</v>
          </cell>
        </row>
        <row r="4338">
          <cell r="A4338" t="str">
            <v>Vanderwoude_etal_1997_02</v>
          </cell>
          <cell r="B4338" t="str">
            <v>Gibb, Heloise</v>
          </cell>
          <cell r="C4338" t="str">
            <v>Oceania</v>
          </cell>
          <cell r="D4338" t="str">
            <v>Australia</v>
          </cell>
          <cell r="E4338" t="str">
            <v>Queensland</v>
          </cell>
          <cell r="F4338" t="str">
            <v>Bauple State Forest</v>
          </cell>
          <cell r="G4338" t="str">
            <v>Site P (Periodically burned)</v>
          </cell>
          <cell r="H4338" t="str">
            <v>Sclerophyll forest</v>
          </cell>
          <cell r="I4338">
            <v>85</v>
          </cell>
          <cell r="J4338">
            <v>-25.85</v>
          </cell>
          <cell r="K4338">
            <v>152.66999999999999</v>
          </cell>
          <cell r="L4338" t="str">
            <v>In publication</v>
          </cell>
          <cell r="M4338" t="str">
            <v>NA</v>
          </cell>
          <cell r="N4338">
            <v>1451</v>
          </cell>
          <cell r="O4338">
            <v>63</v>
          </cell>
          <cell r="P4338">
            <v>63</v>
          </cell>
          <cell r="Q4338">
            <v>0</v>
          </cell>
          <cell r="R4338">
            <v>12</v>
          </cell>
          <cell r="S4338" t="str">
            <v>NA</v>
          </cell>
          <cell r="T4338">
            <v>5</v>
          </cell>
          <cell r="U4338">
            <v>1994</v>
          </cell>
          <cell r="V4338" t="str">
            <v>NA</v>
          </cell>
          <cell r="W4338">
            <v>4</v>
          </cell>
          <cell r="X4338">
            <v>1995</v>
          </cell>
          <cell r="Y4338">
            <v>2</v>
          </cell>
          <cell r="Z4338">
            <v>10</v>
          </cell>
          <cell r="AA4338">
            <v>10</v>
          </cell>
          <cell r="AB4338" t="str">
            <v>NA</v>
          </cell>
          <cell r="AC4338" t="str">
            <v>Pitfall</v>
          </cell>
          <cell r="AD4338" t="str">
            <v>Two plots were established in each compartment (annually burned, periodically burned and unburned) in April 1994. The original burning treatments were not replicated (i.e. only a single compartment was used for each treatment). So the plots we established do not represent true replicates, and were used to sample variation within sites. Each plot consisted of a grid of nine (3 × 3) pitfall traps spaced at 5-m intervals. Pitfalls comprised test tubes of 18 mm diameter. Ants were sampled by opening traps for seven days each month from May 1994 to April 1995.</v>
          </cell>
          <cell r="AE4338">
            <v>216</v>
          </cell>
          <cell r="AF4338">
            <v>2.5499999999999998</v>
          </cell>
          <cell r="AG4338">
            <v>5</v>
          </cell>
          <cell r="AH4338">
            <v>1176</v>
          </cell>
          <cell r="AI4338">
            <v>10584</v>
          </cell>
          <cell r="AJ4338">
            <v>0</v>
          </cell>
          <cell r="AK4338">
            <v>0</v>
          </cell>
          <cell r="AL4338">
            <v>0</v>
          </cell>
          <cell r="AM4338">
            <v>0</v>
          </cell>
          <cell r="AN4338">
            <v>0</v>
          </cell>
          <cell r="AO4338">
            <v>0</v>
          </cell>
          <cell r="AP4338">
            <v>0</v>
          </cell>
          <cell r="AQ4338">
            <v>0</v>
          </cell>
          <cell r="AR4338">
            <v>0</v>
          </cell>
          <cell r="AS4338">
            <v>0</v>
          </cell>
          <cell r="AT4338" t="str">
            <v>Sclerophyll forest</v>
          </cell>
          <cell r="AU4338" t="str">
            <v>Disturbed</v>
          </cell>
          <cell r="AV4338" t="str">
            <v>Forestry</v>
          </cell>
          <cell r="AW4338" t="str">
            <v>Fire (anthropogenic)</v>
          </cell>
          <cell r="AX4338" t="str">
            <v>NA</v>
          </cell>
          <cell r="AY4338" t="str">
            <v>200m2 area sampled</v>
          </cell>
        </row>
        <row r="4339">
          <cell r="A4339" t="str">
            <v>Vanderwoude_etal_1997_03</v>
          </cell>
          <cell r="B4339" t="str">
            <v>Gibb, Heloise</v>
          </cell>
          <cell r="C4339" t="str">
            <v>Oceania</v>
          </cell>
          <cell r="D4339" t="str">
            <v>Australia</v>
          </cell>
          <cell r="E4339" t="str">
            <v>Queensland</v>
          </cell>
          <cell r="F4339" t="str">
            <v>Bauple State Forest</v>
          </cell>
          <cell r="G4339" t="str">
            <v>Site U (Unburned)</v>
          </cell>
          <cell r="H4339" t="str">
            <v>Sclerophyll forest</v>
          </cell>
          <cell r="I4339">
            <v>85</v>
          </cell>
          <cell r="J4339">
            <v>-25.85</v>
          </cell>
          <cell r="K4339">
            <v>152.66999999999999</v>
          </cell>
          <cell r="L4339" t="str">
            <v>In publication</v>
          </cell>
          <cell r="M4339" t="str">
            <v>NA</v>
          </cell>
          <cell r="N4339">
            <v>902</v>
          </cell>
          <cell r="O4339">
            <v>43</v>
          </cell>
          <cell r="P4339">
            <v>43</v>
          </cell>
          <cell r="Q4339">
            <v>0</v>
          </cell>
          <cell r="R4339">
            <v>12</v>
          </cell>
          <cell r="S4339" t="str">
            <v>NA</v>
          </cell>
          <cell r="T4339">
            <v>5</v>
          </cell>
          <cell r="U4339">
            <v>1994</v>
          </cell>
          <cell r="V4339" t="str">
            <v>NA</v>
          </cell>
          <cell r="W4339">
            <v>4</v>
          </cell>
          <cell r="X4339">
            <v>1995</v>
          </cell>
          <cell r="Y4339">
            <v>2</v>
          </cell>
          <cell r="Z4339">
            <v>10</v>
          </cell>
          <cell r="AA4339">
            <v>10</v>
          </cell>
          <cell r="AB4339" t="str">
            <v>NA</v>
          </cell>
          <cell r="AC4339" t="str">
            <v>Pitfall</v>
          </cell>
          <cell r="AD4339" t="str">
            <v>Two plots were established in each compartment (annually burned, periodically burned and unburned) in April 1994. The original burning treatments were not replicated (i.e. only a single compartment was used for each treatment). So the plots we established do not represent true replicates, and were used to sample variation within sites. Each plot consisted of a grid of nine (3 × 3) pitfall traps spaced at 5-m intervals. Pitfalls comprised test tubes of 18 mm diameter. Ants were sampled by opening traps for seven days each month from May 1994 to April 1995.</v>
          </cell>
          <cell r="AE4339">
            <v>216</v>
          </cell>
          <cell r="AF4339">
            <v>2.5499999999999998</v>
          </cell>
          <cell r="AG4339">
            <v>5</v>
          </cell>
          <cell r="AH4339">
            <v>1176</v>
          </cell>
          <cell r="AI4339">
            <v>10584</v>
          </cell>
          <cell r="AJ4339">
            <v>0</v>
          </cell>
          <cell r="AK4339">
            <v>0</v>
          </cell>
          <cell r="AL4339">
            <v>0</v>
          </cell>
          <cell r="AM4339">
            <v>0</v>
          </cell>
          <cell r="AN4339">
            <v>0</v>
          </cell>
          <cell r="AO4339">
            <v>0</v>
          </cell>
          <cell r="AP4339">
            <v>0</v>
          </cell>
          <cell r="AQ4339">
            <v>0</v>
          </cell>
          <cell r="AR4339">
            <v>0</v>
          </cell>
          <cell r="AS4339">
            <v>0</v>
          </cell>
          <cell r="AT4339" t="str">
            <v>Sclerophyll forest</v>
          </cell>
          <cell r="AU4339" t="str">
            <v>Disturbed</v>
          </cell>
          <cell r="AV4339" t="str">
            <v>Forestry</v>
          </cell>
          <cell r="AW4339" t="str">
            <v>NA</v>
          </cell>
          <cell r="AX4339" t="str">
            <v>NA</v>
          </cell>
          <cell r="AY4339" t="str">
            <v>200m2 area sampled</v>
          </cell>
        </row>
        <row r="4340">
          <cell r="A4340" t="str">
            <v>Vanderwoude_etal_2000_01</v>
          </cell>
          <cell r="B4340" t="str">
            <v>Gibb, Heloise</v>
          </cell>
          <cell r="C4340" t="str">
            <v>Oceania</v>
          </cell>
          <cell r="D4340" t="str">
            <v>Australia</v>
          </cell>
          <cell r="E4340" t="str">
            <v>Queensland</v>
          </cell>
          <cell r="F4340" t="str">
            <v>St Mary State Forest</v>
          </cell>
          <cell r="G4340" t="str">
            <v>All plots</v>
          </cell>
          <cell r="H4340" t="str">
            <v>Dry schlerophyll</v>
          </cell>
          <cell r="I4340">
            <v>120</v>
          </cell>
          <cell r="J4340">
            <v>-25.58</v>
          </cell>
          <cell r="K4340">
            <v>152.33000000000001</v>
          </cell>
          <cell r="L4340" t="str">
            <v>In publication</v>
          </cell>
          <cell r="M4340" t="str">
            <v>NA</v>
          </cell>
          <cell r="N4340" t="str">
            <v>NA</v>
          </cell>
          <cell r="O4340">
            <v>84</v>
          </cell>
          <cell r="P4340">
            <v>83</v>
          </cell>
          <cell r="Q4340">
            <v>1</v>
          </cell>
          <cell r="R4340">
            <v>3</v>
          </cell>
          <cell r="S4340" t="str">
            <v>NA</v>
          </cell>
          <cell r="T4340">
            <v>3</v>
          </cell>
          <cell r="U4340">
            <v>1997</v>
          </cell>
          <cell r="V4340" t="str">
            <v>NA</v>
          </cell>
          <cell r="W4340">
            <v>11</v>
          </cell>
          <cell r="X4340">
            <v>1997</v>
          </cell>
          <cell r="Y4340">
            <v>19</v>
          </cell>
          <cell r="Z4340">
            <v>10</v>
          </cell>
          <cell r="AA4340">
            <v>10</v>
          </cell>
          <cell r="AB4340">
            <v>2500</v>
          </cell>
          <cell r="AC4340" t="str">
            <v>Pitfall</v>
          </cell>
          <cell r="AD4340" t="str">
            <v>Ant species richness and abundance were determined by pitfall trapping at the infested site and compared with ant species richness and abundance was obtained from 18 nearby uninfested sites (Fig. 1). Nine pitfall traps, consisting of 18 mm
internal diameter test tubes inserted into permanent
polyvinyl chloride (PVC) sleeves (Majer 1978), were
established at each site. Pitfall traps were opened for
4 days at each site in March, August and November
1997</v>
          </cell>
          <cell r="AE4340">
            <v>513</v>
          </cell>
          <cell r="AF4340">
            <v>2.5499999999999998</v>
          </cell>
          <cell r="AG4340">
            <v>5</v>
          </cell>
          <cell r="AH4340">
            <v>288</v>
          </cell>
          <cell r="AI4340">
            <v>6156</v>
          </cell>
          <cell r="AJ4340">
            <v>0</v>
          </cell>
          <cell r="AK4340">
            <v>0</v>
          </cell>
          <cell r="AL4340">
            <v>0</v>
          </cell>
          <cell r="AM4340">
            <v>0</v>
          </cell>
          <cell r="AN4340">
            <v>0</v>
          </cell>
          <cell r="AO4340">
            <v>0</v>
          </cell>
          <cell r="AP4340">
            <v>0</v>
          </cell>
          <cell r="AQ4340">
            <v>0</v>
          </cell>
          <cell r="AR4340">
            <v>0</v>
          </cell>
          <cell r="AS4340">
            <v>0</v>
          </cell>
          <cell r="AT4340" t="str">
            <v>Dry schlerophyll</v>
          </cell>
          <cell r="AU4340" t="str">
            <v>Disturbed</v>
          </cell>
          <cell r="AV4340" t="str">
            <v>Forestry</v>
          </cell>
          <cell r="AW4340" t="str">
            <v>NA</v>
          </cell>
          <cell r="AX4340" t="str">
            <v>Dry schlerophyll, dominated by Corymbia variegata, Eucalyptus siderophloia and E. fibrosa</v>
          </cell>
          <cell r="AY4340" t="str">
            <v>NA</v>
          </cell>
        </row>
        <row r="4341">
          <cell r="A4341" t="str">
            <v>VanHamburg_etal_2004_01</v>
          </cell>
          <cell r="B4341" t="str">
            <v>Gibb, Heloise</v>
          </cell>
          <cell r="C4341" t="str">
            <v>Africa</v>
          </cell>
          <cell r="D4341" t="str">
            <v>South Africa</v>
          </cell>
          <cell r="E4341" t="str">
            <v>Mpumalanga</v>
          </cell>
          <cell r="F4341" t="str">
            <v>Hendrina Power Station</v>
          </cell>
          <cell r="G4341">
            <v>0</v>
          </cell>
          <cell r="H4341" t="str">
            <v>Moist Sandy Highveld Grassland.</v>
          </cell>
          <cell r="I4341">
            <v>1677</v>
          </cell>
          <cell r="J4341">
            <v>-26.15</v>
          </cell>
          <cell r="K4341">
            <v>29.72</v>
          </cell>
          <cell r="L4341" t="str">
            <v>In publication</v>
          </cell>
          <cell r="M4341" t="str">
            <v>NA</v>
          </cell>
          <cell r="N4341" t="str">
            <v>NA</v>
          </cell>
          <cell r="O4341">
            <v>10</v>
          </cell>
          <cell r="P4341" t="str">
            <v>NA</v>
          </cell>
          <cell r="Q4341" t="str">
            <v>NA</v>
          </cell>
          <cell r="R4341">
            <v>12</v>
          </cell>
          <cell r="S4341" t="str">
            <v>NA</v>
          </cell>
          <cell r="T4341">
            <v>3</v>
          </cell>
          <cell r="U4341">
            <v>1997</v>
          </cell>
          <cell r="V4341" t="str">
            <v>NA</v>
          </cell>
          <cell r="W4341">
            <v>1</v>
          </cell>
          <cell r="X4341">
            <v>1999</v>
          </cell>
          <cell r="Y4341">
            <v>1</v>
          </cell>
          <cell r="Z4341">
            <v>120</v>
          </cell>
          <cell r="AA4341">
            <v>30</v>
          </cell>
          <cell r="AB4341">
            <v>0</v>
          </cell>
          <cell r="AC4341" t="str">
            <v>Pitfall</v>
          </cell>
          <cell r="AD4341" t="str">
            <v>Ants were sampled using pitfall traps, which were 50-mm diameter plastic specimen jars, partly filled with 70% ethanol as a killing agent and preservative. Most sites were sampled with a 5 × 3 array of traps with 30-m spacing. The exceptions were Sites 0, 3, and 7a, where only two transects of five traps could be included because of limited space. Traps were operated for 48 hr on 12 occasions, at approximately quarterly intervals: March, May, July, September, and December 1997; January, March, May, July, September, and December 1998; and January 1999.</v>
          </cell>
          <cell r="AE4341">
            <v>120</v>
          </cell>
          <cell r="AF4341">
            <v>19.64</v>
          </cell>
          <cell r="AG4341">
            <v>30</v>
          </cell>
          <cell r="AH4341">
            <v>576</v>
          </cell>
          <cell r="AI4341">
            <v>2880</v>
          </cell>
          <cell r="AJ4341">
            <v>0</v>
          </cell>
          <cell r="AK4341">
            <v>0</v>
          </cell>
          <cell r="AL4341">
            <v>0</v>
          </cell>
          <cell r="AM4341">
            <v>0</v>
          </cell>
          <cell r="AN4341">
            <v>0</v>
          </cell>
          <cell r="AO4341">
            <v>0</v>
          </cell>
          <cell r="AP4341">
            <v>0</v>
          </cell>
          <cell r="AQ4341">
            <v>0</v>
          </cell>
          <cell r="AR4341">
            <v>0</v>
          </cell>
          <cell r="AS4341">
            <v>0</v>
          </cell>
          <cell r="AT4341" t="str">
            <v>Moist Sandy Highveld Grassland.</v>
          </cell>
          <cell r="AU4341" t="str">
            <v>Transformed</v>
          </cell>
          <cell r="AV4341" t="str">
            <v>Urban &amp; recreation</v>
          </cell>
          <cell r="AW4341" t="str">
            <v>NA</v>
          </cell>
          <cell r="AX4341" t="str">
            <v>On a slope. Unrehabilitated ash-dam</v>
          </cell>
          <cell r="AY4341" t="str">
            <v>3600 square meters sampled</v>
          </cell>
        </row>
        <row r="4342">
          <cell r="A4342" t="str">
            <v>VanHamburg_etal_2004_02</v>
          </cell>
          <cell r="B4342" t="str">
            <v>Gibb, Heloise</v>
          </cell>
          <cell r="C4342" t="str">
            <v>Africa</v>
          </cell>
          <cell r="D4342" t="str">
            <v>South Africa</v>
          </cell>
          <cell r="E4342" t="str">
            <v>Mpumalanga</v>
          </cell>
          <cell r="F4342" t="str">
            <v>Hendrina Power Station</v>
          </cell>
          <cell r="G4342">
            <v>3</v>
          </cell>
          <cell r="H4342" t="str">
            <v>Moist Sandy Highveld Grassland.</v>
          </cell>
          <cell r="I4342">
            <v>1677</v>
          </cell>
          <cell r="J4342">
            <v>-26.15</v>
          </cell>
          <cell r="K4342">
            <v>29.72</v>
          </cell>
          <cell r="L4342" t="str">
            <v>In publication</v>
          </cell>
          <cell r="M4342" t="str">
            <v>NA</v>
          </cell>
          <cell r="N4342" t="str">
            <v>NA</v>
          </cell>
          <cell r="O4342">
            <v>19</v>
          </cell>
          <cell r="P4342" t="str">
            <v>NA</v>
          </cell>
          <cell r="Q4342" t="str">
            <v>NA</v>
          </cell>
          <cell r="R4342">
            <v>12</v>
          </cell>
          <cell r="S4342" t="str">
            <v>NA</v>
          </cell>
          <cell r="T4342">
            <v>3</v>
          </cell>
          <cell r="U4342">
            <v>1997</v>
          </cell>
          <cell r="V4342" t="str">
            <v>NA</v>
          </cell>
          <cell r="W4342">
            <v>1</v>
          </cell>
          <cell r="X4342">
            <v>1999</v>
          </cell>
          <cell r="Y4342">
            <v>1</v>
          </cell>
          <cell r="Z4342">
            <v>120</v>
          </cell>
          <cell r="AA4342">
            <v>30</v>
          </cell>
          <cell r="AB4342">
            <v>0</v>
          </cell>
          <cell r="AC4342" t="str">
            <v>Pitfall</v>
          </cell>
          <cell r="AD4342" t="str">
            <v>Ants were sampled using pitfall traps, which were 50-mm diameter plastic specimen jars, partly filled with 70% ethanol as a killing agent and preservative. Most sites were sampled with a 5 × 3 array of traps with 30-m spacing. The exceptions were Sites 0, 3, and 7a, where only two transects of five traps could be included because of limited space. Traps were operated for 48 hr on 12 occasions, at approximately quarterly intervals: March, May, July, September, and December 1997; January, March, May, July, September, and December 1998; and January 1999.</v>
          </cell>
          <cell r="AE4342">
            <v>120</v>
          </cell>
          <cell r="AF4342">
            <v>19.64</v>
          </cell>
          <cell r="AG4342">
            <v>30</v>
          </cell>
          <cell r="AH4342">
            <v>576</v>
          </cell>
          <cell r="AI4342">
            <v>2880</v>
          </cell>
          <cell r="AJ4342">
            <v>0</v>
          </cell>
          <cell r="AK4342">
            <v>0</v>
          </cell>
          <cell r="AL4342">
            <v>0</v>
          </cell>
          <cell r="AM4342">
            <v>0</v>
          </cell>
          <cell r="AN4342">
            <v>0</v>
          </cell>
          <cell r="AO4342">
            <v>0</v>
          </cell>
          <cell r="AP4342">
            <v>0</v>
          </cell>
          <cell r="AQ4342">
            <v>0</v>
          </cell>
          <cell r="AR4342">
            <v>0</v>
          </cell>
          <cell r="AS4342">
            <v>0</v>
          </cell>
          <cell r="AT4342" t="str">
            <v>Moist Sandy Highveld Grassland.</v>
          </cell>
          <cell r="AU4342" t="str">
            <v>Transformed</v>
          </cell>
          <cell r="AV4342" t="str">
            <v>Urban &amp; recreation</v>
          </cell>
          <cell r="AW4342" t="str">
            <v>NA</v>
          </cell>
          <cell r="AX4342" t="str">
            <v>rehabilitated ash-dam, 3 years prior to sampling</v>
          </cell>
          <cell r="AY4342" t="str">
            <v>3600 square meters sampled</v>
          </cell>
        </row>
        <row r="4343">
          <cell r="A4343" t="str">
            <v>VanHamburg_etal_2004_03</v>
          </cell>
          <cell r="B4343" t="str">
            <v>Gibb, Heloise</v>
          </cell>
          <cell r="C4343" t="str">
            <v>Africa</v>
          </cell>
          <cell r="D4343" t="str">
            <v>South Africa</v>
          </cell>
          <cell r="E4343" t="str">
            <v>Mpumalanga</v>
          </cell>
          <cell r="F4343" t="str">
            <v>Hendrina Power Station</v>
          </cell>
          <cell r="G4343">
            <v>4</v>
          </cell>
          <cell r="H4343" t="str">
            <v>Moist Sandy Highveld Grassland.</v>
          </cell>
          <cell r="I4343">
            <v>1677</v>
          </cell>
          <cell r="J4343">
            <v>-26.15</v>
          </cell>
          <cell r="K4343">
            <v>29.72</v>
          </cell>
          <cell r="L4343" t="str">
            <v>In publication</v>
          </cell>
          <cell r="M4343" t="str">
            <v>NA</v>
          </cell>
          <cell r="N4343" t="str">
            <v>NA</v>
          </cell>
          <cell r="O4343">
            <v>18</v>
          </cell>
          <cell r="P4343" t="str">
            <v>NA</v>
          </cell>
          <cell r="Q4343" t="str">
            <v>NA</v>
          </cell>
          <cell r="R4343">
            <v>12</v>
          </cell>
          <cell r="S4343" t="str">
            <v>NA</v>
          </cell>
          <cell r="T4343">
            <v>3</v>
          </cell>
          <cell r="U4343">
            <v>1997</v>
          </cell>
          <cell r="V4343" t="str">
            <v>NA</v>
          </cell>
          <cell r="W4343">
            <v>1</v>
          </cell>
          <cell r="X4343">
            <v>1999</v>
          </cell>
          <cell r="Y4343">
            <v>1</v>
          </cell>
          <cell r="Z4343">
            <v>120</v>
          </cell>
          <cell r="AA4343">
            <v>60</v>
          </cell>
          <cell r="AB4343">
            <v>0</v>
          </cell>
          <cell r="AC4343" t="str">
            <v>Pitfall</v>
          </cell>
          <cell r="AD4343" t="str">
            <v>Ants were sampled using pitfall traps, which were 50-mm diameter plastic specimen jars, partly filled with 70% ethanol as a killing agent and preservative. Most sites were sampled with a 5 × 3 array of traps with 30-m spacing. The exceptions were Sites 0, 3, and 7a, where only two transects of five traps could be included because of limited space. Traps were operated for 48 hr on 12 occasions, at approximately quarterly intervals: March, May, July, September, and December 1997; January, March, May, July, September, and December 1998; and January 1999.</v>
          </cell>
          <cell r="AE4343">
            <v>180</v>
          </cell>
          <cell r="AF4343">
            <v>19.64</v>
          </cell>
          <cell r="AG4343">
            <v>30</v>
          </cell>
          <cell r="AH4343">
            <v>576</v>
          </cell>
          <cell r="AI4343">
            <v>4320</v>
          </cell>
          <cell r="AJ4343">
            <v>0</v>
          </cell>
          <cell r="AK4343">
            <v>0</v>
          </cell>
          <cell r="AL4343">
            <v>0</v>
          </cell>
          <cell r="AM4343">
            <v>0</v>
          </cell>
          <cell r="AN4343">
            <v>0</v>
          </cell>
          <cell r="AO4343">
            <v>0</v>
          </cell>
          <cell r="AP4343">
            <v>0</v>
          </cell>
          <cell r="AQ4343">
            <v>0</v>
          </cell>
          <cell r="AR4343">
            <v>0</v>
          </cell>
          <cell r="AS4343">
            <v>0</v>
          </cell>
          <cell r="AT4343" t="str">
            <v>Moist Sandy Highveld Grassland.</v>
          </cell>
          <cell r="AU4343" t="str">
            <v>Transformed</v>
          </cell>
          <cell r="AV4343" t="str">
            <v>Urban &amp; recreation</v>
          </cell>
          <cell r="AW4343" t="str">
            <v>NA</v>
          </cell>
          <cell r="AX4343" t="str">
            <v>On a slope. Rehabilitated ash-dam, 4 years prior to sampling</v>
          </cell>
          <cell r="AY4343" t="str">
            <v>7200 square meters sampled</v>
          </cell>
        </row>
        <row r="4344">
          <cell r="A4344" t="str">
            <v>VanHamburg_etal_2004_04</v>
          </cell>
          <cell r="B4344" t="str">
            <v>Gibb, Heloise</v>
          </cell>
          <cell r="C4344" t="str">
            <v>Africa</v>
          </cell>
          <cell r="D4344" t="str">
            <v>South Africa</v>
          </cell>
          <cell r="E4344" t="str">
            <v>Mpumalanga</v>
          </cell>
          <cell r="F4344" t="str">
            <v>Hendrina Power Station</v>
          </cell>
          <cell r="G4344" t="str">
            <v>5a</v>
          </cell>
          <cell r="H4344" t="str">
            <v>Moist Sandy Highveld Grassland.</v>
          </cell>
          <cell r="I4344">
            <v>1677</v>
          </cell>
          <cell r="J4344">
            <v>-26.15</v>
          </cell>
          <cell r="K4344">
            <v>29.72</v>
          </cell>
          <cell r="L4344" t="str">
            <v>In publication</v>
          </cell>
          <cell r="M4344" t="str">
            <v>NA</v>
          </cell>
          <cell r="N4344" t="str">
            <v>NA</v>
          </cell>
          <cell r="O4344">
            <v>18</v>
          </cell>
          <cell r="P4344" t="str">
            <v>NA</v>
          </cell>
          <cell r="Q4344" t="str">
            <v>NA</v>
          </cell>
          <cell r="R4344">
            <v>12</v>
          </cell>
          <cell r="S4344" t="str">
            <v>NA</v>
          </cell>
          <cell r="T4344">
            <v>3</v>
          </cell>
          <cell r="U4344">
            <v>1997</v>
          </cell>
          <cell r="V4344" t="str">
            <v>NA</v>
          </cell>
          <cell r="W4344">
            <v>1</v>
          </cell>
          <cell r="X4344">
            <v>1999</v>
          </cell>
          <cell r="Y4344">
            <v>1</v>
          </cell>
          <cell r="Z4344">
            <v>120</v>
          </cell>
          <cell r="AA4344">
            <v>60</v>
          </cell>
          <cell r="AB4344">
            <v>0</v>
          </cell>
          <cell r="AC4344" t="str">
            <v>Pitfall</v>
          </cell>
          <cell r="AD4344" t="str">
            <v>Ants were sampled using pitfall traps, which were 50-mm diameter plastic specimen jars, partly filled with 70% ethanol as a killing agent and preservative. Most sites were sampled with a 5 × 3 array of traps with 30-m spacing. The exceptions were Sites 0, 3, and 7a, where only two transects of five traps could be included because of limited space. Traps were operated for 48 hr on 12 occasions, at approximately quarterly intervals: March, May, July, September, and December 1997; January, March, May, July, September, and December 1998; and January 1999.</v>
          </cell>
          <cell r="AE4344">
            <v>180</v>
          </cell>
          <cell r="AF4344">
            <v>19.64</v>
          </cell>
          <cell r="AG4344">
            <v>30</v>
          </cell>
          <cell r="AH4344">
            <v>576</v>
          </cell>
          <cell r="AI4344">
            <v>4320</v>
          </cell>
          <cell r="AJ4344">
            <v>0</v>
          </cell>
          <cell r="AK4344">
            <v>0</v>
          </cell>
          <cell r="AL4344">
            <v>0</v>
          </cell>
          <cell r="AM4344">
            <v>0</v>
          </cell>
          <cell r="AN4344">
            <v>0</v>
          </cell>
          <cell r="AO4344">
            <v>0</v>
          </cell>
          <cell r="AP4344">
            <v>0</v>
          </cell>
          <cell r="AQ4344">
            <v>0</v>
          </cell>
          <cell r="AR4344">
            <v>0</v>
          </cell>
          <cell r="AS4344">
            <v>0</v>
          </cell>
          <cell r="AT4344" t="str">
            <v>Moist Sandy Highveld Grassland.</v>
          </cell>
          <cell r="AU4344" t="str">
            <v>Transformed</v>
          </cell>
          <cell r="AV4344" t="str">
            <v>Urban &amp; recreation</v>
          </cell>
          <cell r="AW4344" t="str">
            <v>NA</v>
          </cell>
          <cell r="AX4344" t="str">
            <v>rehabilitated ash-dam, 5 years prior to sampling</v>
          </cell>
          <cell r="AY4344" t="str">
            <v>7200 square meters sampled</v>
          </cell>
        </row>
        <row r="4345">
          <cell r="A4345" t="str">
            <v>VanHamburg_etal_2004_05</v>
          </cell>
          <cell r="B4345" t="str">
            <v>Gibb, Heloise</v>
          </cell>
          <cell r="C4345" t="str">
            <v>Africa</v>
          </cell>
          <cell r="D4345" t="str">
            <v>South Africa</v>
          </cell>
          <cell r="E4345" t="str">
            <v>Mpumalanga</v>
          </cell>
          <cell r="F4345" t="str">
            <v>Hendrina Power Station</v>
          </cell>
          <cell r="G4345" t="str">
            <v>5b</v>
          </cell>
          <cell r="H4345" t="str">
            <v>Moist Sandy Highveld Grassland.</v>
          </cell>
          <cell r="I4345">
            <v>1677</v>
          </cell>
          <cell r="J4345">
            <v>-26.15</v>
          </cell>
          <cell r="K4345">
            <v>29.72</v>
          </cell>
          <cell r="L4345" t="str">
            <v>In publication</v>
          </cell>
          <cell r="M4345" t="str">
            <v>NA</v>
          </cell>
          <cell r="N4345" t="str">
            <v>NA</v>
          </cell>
          <cell r="O4345">
            <v>19</v>
          </cell>
          <cell r="P4345" t="str">
            <v>NA</v>
          </cell>
          <cell r="Q4345" t="str">
            <v>NA</v>
          </cell>
          <cell r="R4345">
            <v>12</v>
          </cell>
          <cell r="S4345" t="str">
            <v>NA</v>
          </cell>
          <cell r="T4345">
            <v>3</v>
          </cell>
          <cell r="U4345">
            <v>1997</v>
          </cell>
          <cell r="V4345" t="str">
            <v>NA</v>
          </cell>
          <cell r="W4345">
            <v>1</v>
          </cell>
          <cell r="X4345">
            <v>1999</v>
          </cell>
          <cell r="Y4345">
            <v>1</v>
          </cell>
          <cell r="Z4345">
            <v>120</v>
          </cell>
          <cell r="AA4345">
            <v>60</v>
          </cell>
          <cell r="AB4345">
            <v>0</v>
          </cell>
          <cell r="AC4345" t="str">
            <v>Pitfall</v>
          </cell>
          <cell r="AD4345" t="str">
            <v>Ants were sampled using pitfall traps, which were 50-mm diameter plastic specimen jars, partly filled with 70% ethanol as a killing agent and preservative. Most sites were sampled with a 5 × 3 array of traps with 30-m spacing. The exceptions were Sites 0, 3, and 7a, where only two transects of five traps could be included because of limited space. Traps were operated for 48 hr on 12 occasions, at approximately quarterly intervals: March, May, July, September, and December 1997; January, March, May, July, September, and December 1998; and January 1999.</v>
          </cell>
          <cell r="AE4345">
            <v>180</v>
          </cell>
          <cell r="AF4345">
            <v>19.64</v>
          </cell>
          <cell r="AG4345">
            <v>30</v>
          </cell>
          <cell r="AH4345">
            <v>576</v>
          </cell>
          <cell r="AI4345">
            <v>4320</v>
          </cell>
          <cell r="AJ4345">
            <v>0</v>
          </cell>
          <cell r="AK4345">
            <v>0</v>
          </cell>
          <cell r="AL4345">
            <v>0</v>
          </cell>
          <cell r="AM4345">
            <v>0</v>
          </cell>
          <cell r="AN4345">
            <v>0</v>
          </cell>
          <cell r="AO4345">
            <v>0</v>
          </cell>
          <cell r="AP4345">
            <v>0</v>
          </cell>
          <cell r="AQ4345">
            <v>0</v>
          </cell>
          <cell r="AR4345">
            <v>0</v>
          </cell>
          <cell r="AS4345">
            <v>0</v>
          </cell>
          <cell r="AT4345" t="str">
            <v>Moist Sandy Highveld Grassland.</v>
          </cell>
          <cell r="AU4345" t="str">
            <v>Transformed</v>
          </cell>
          <cell r="AV4345" t="str">
            <v>Urban &amp; recreation</v>
          </cell>
          <cell r="AW4345" t="str">
            <v>NA</v>
          </cell>
          <cell r="AX4345" t="str">
            <v>rehabilitated ash-dam, 5 years prior to sampling</v>
          </cell>
          <cell r="AY4345" t="str">
            <v>7200 square meters sampled</v>
          </cell>
        </row>
        <row r="4346">
          <cell r="A4346" t="str">
            <v>VanHamburg_etal_2004_06</v>
          </cell>
          <cell r="B4346" t="str">
            <v>Gibb, Heloise</v>
          </cell>
          <cell r="C4346" t="str">
            <v>Africa</v>
          </cell>
          <cell r="D4346" t="str">
            <v>South Africa</v>
          </cell>
          <cell r="E4346" t="str">
            <v>Mpumalanga</v>
          </cell>
          <cell r="F4346" t="str">
            <v>Hendrina Power Station</v>
          </cell>
          <cell r="G4346" t="str">
            <v>5c</v>
          </cell>
          <cell r="H4346" t="str">
            <v>Moist Sandy Highveld Grassland.</v>
          </cell>
          <cell r="I4346">
            <v>1677</v>
          </cell>
          <cell r="J4346">
            <v>-26.15</v>
          </cell>
          <cell r="K4346">
            <v>29.72</v>
          </cell>
          <cell r="L4346" t="str">
            <v>In publication</v>
          </cell>
          <cell r="M4346" t="str">
            <v>NA</v>
          </cell>
          <cell r="N4346" t="str">
            <v>NA</v>
          </cell>
          <cell r="O4346">
            <v>18</v>
          </cell>
          <cell r="P4346" t="str">
            <v>NA</v>
          </cell>
          <cell r="Q4346" t="str">
            <v>NA</v>
          </cell>
          <cell r="R4346">
            <v>12</v>
          </cell>
          <cell r="S4346" t="str">
            <v>NA</v>
          </cell>
          <cell r="T4346">
            <v>3</v>
          </cell>
          <cell r="U4346">
            <v>1997</v>
          </cell>
          <cell r="V4346" t="str">
            <v>NA</v>
          </cell>
          <cell r="W4346">
            <v>1</v>
          </cell>
          <cell r="X4346">
            <v>1999</v>
          </cell>
          <cell r="Y4346">
            <v>1</v>
          </cell>
          <cell r="Z4346">
            <v>120</v>
          </cell>
          <cell r="AA4346">
            <v>60</v>
          </cell>
          <cell r="AB4346">
            <v>0</v>
          </cell>
          <cell r="AC4346" t="str">
            <v>Pitfall</v>
          </cell>
          <cell r="AD4346" t="str">
            <v>Ants were sampled using pitfall traps, which were 50-mm diameter plastic specimen jars, partly filled with 70% ethanol as a killing agent and preservative. Most sites were sampled with a 5 × 3 array of traps with 30-m spacing. The exceptions were Sites 0, 3, and 7a, where only two transects of five traps could be included because of limited space. Traps were operated for 48 hr on 12 occasions, at approximately quarterly intervals: March, May, July, September, and December 1997; January, March, May, July, September, and December 1998; and January 1999.</v>
          </cell>
          <cell r="AE4346">
            <v>180</v>
          </cell>
          <cell r="AF4346">
            <v>19.64</v>
          </cell>
          <cell r="AG4346">
            <v>30</v>
          </cell>
          <cell r="AH4346">
            <v>576</v>
          </cell>
          <cell r="AI4346">
            <v>4320</v>
          </cell>
          <cell r="AJ4346">
            <v>0</v>
          </cell>
          <cell r="AK4346">
            <v>0</v>
          </cell>
          <cell r="AL4346">
            <v>0</v>
          </cell>
          <cell r="AM4346">
            <v>0</v>
          </cell>
          <cell r="AN4346">
            <v>0</v>
          </cell>
          <cell r="AO4346">
            <v>0</v>
          </cell>
          <cell r="AP4346">
            <v>0</v>
          </cell>
          <cell r="AQ4346">
            <v>0</v>
          </cell>
          <cell r="AR4346">
            <v>0</v>
          </cell>
          <cell r="AS4346">
            <v>0</v>
          </cell>
          <cell r="AT4346" t="str">
            <v>Moist Sandy Highveld Grassland.</v>
          </cell>
          <cell r="AU4346" t="str">
            <v>Transformed</v>
          </cell>
          <cell r="AV4346" t="str">
            <v>Urban &amp; recreation</v>
          </cell>
          <cell r="AW4346" t="str">
            <v>NA</v>
          </cell>
          <cell r="AX4346" t="str">
            <v>rehabilitated ash-dam, 5 years prior to sampling</v>
          </cell>
          <cell r="AY4346" t="str">
            <v>7200 square meters sampled</v>
          </cell>
        </row>
        <row r="4347">
          <cell r="A4347" t="str">
            <v>VanHamburg_etal_2004_07</v>
          </cell>
          <cell r="B4347" t="str">
            <v>Gibb, Heloise</v>
          </cell>
          <cell r="C4347" t="str">
            <v>Africa</v>
          </cell>
          <cell r="D4347" t="str">
            <v>South Africa</v>
          </cell>
          <cell r="E4347" t="str">
            <v>Mpumalanga</v>
          </cell>
          <cell r="F4347" t="str">
            <v>Hendrina Power Station</v>
          </cell>
          <cell r="G4347" t="str">
            <v>7a</v>
          </cell>
          <cell r="H4347" t="str">
            <v>Moist Sandy Highveld Grassland.</v>
          </cell>
          <cell r="I4347">
            <v>1677</v>
          </cell>
          <cell r="J4347">
            <v>-26.15</v>
          </cell>
          <cell r="K4347">
            <v>29.72</v>
          </cell>
          <cell r="L4347" t="str">
            <v>In publication</v>
          </cell>
          <cell r="M4347" t="str">
            <v>NA</v>
          </cell>
          <cell r="N4347" t="str">
            <v>NA</v>
          </cell>
          <cell r="O4347">
            <v>23</v>
          </cell>
          <cell r="P4347" t="str">
            <v>NA</v>
          </cell>
          <cell r="Q4347" t="str">
            <v>NA</v>
          </cell>
          <cell r="R4347">
            <v>12</v>
          </cell>
          <cell r="S4347" t="str">
            <v>NA</v>
          </cell>
          <cell r="T4347">
            <v>3</v>
          </cell>
          <cell r="U4347">
            <v>1997</v>
          </cell>
          <cell r="V4347" t="str">
            <v>NA</v>
          </cell>
          <cell r="W4347">
            <v>1</v>
          </cell>
          <cell r="X4347">
            <v>1999</v>
          </cell>
          <cell r="Y4347">
            <v>1</v>
          </cell>
          <cell r="Z4347">
            <v>120</v>
          </cell>
          <cell r="AA4347">
            <v>30</v>
          </cell>
          <cell r="AB4347">
            <v>0</v>
          </cell>
          <cell r="AC4347" t="str">
            <v>Pitfall</v>
          </cell>
          <cell r="AD4347" t="str">
            <v>Ants were sampled using pitfall traps, which were 50-mm diameter plastic specimen jars, partly filled with 70% ethanol as a killing agent and preservative. Most sites were sampled with a 5 × 3 array of traps with 30-m spacing. The exceptions were Sites 0, 3, and 7a, where only two transects of five traps could be included because of limited space. Traps were operated for 48 hr on 12 occasions, at approximately quarterly intervals: March, May, July, September, and December 1997; January, March, May, July, September, and December 1998; and January 1999.</v>
          </cell>
          <cell r="AE4347">
            <v>120</v>
          </cell>
          <cell r="AF4347">
            <v>19.64</v>
          </cell>
          <cell r="AG4347">
            <v>30</v>
          </cell>
          <cell r="AH4347">
            <v>576</v>
          </cell>
          <cell r="AI4347">
            <v>2880</v>
          </cell>
          <cell r="AJ4347">
            <v>0</v>
          </cell>
          <cell r="AK4347">
            <v>0</v>
          </cell>
          <cell r="AL4347">
            <v>0</v>
          </cell>
          <cell r="AM4347">
            <v>0</v>
          </cell>
          <cell r="AN4347">
            <v>0</v>
          </cell>
          <cell r="AO4347">
            <v>0</v>
          </cell>
          <cell r="AP4347">
            <v>0</v>
          </cell>
          <cell r="AQ4347">
            <v>0</v>
          </cell>
          <cell r="AR4347">
            <v>0</v>
          </cell>
          <cell r="AS4347">
            <v>0</v>
          </cell>
          <cell r="AT4347" t="str">
            <v>Moist Sandy Highveld Grassland.</v>
          </cell>
          <cell r="AU4347" t="str">
            <v>Transformed</v>
          </cell>
          <cell r="AV4347" t="str">
            <v>Urban &amp; recreation</v>
          </cell>
          <cell r="AW4347" t="str">
            <v>NA</v>
          </cell>
          <cell r="AX4347" t="str">
            <v>rehabilitated ash-dam, 7 years prior to sampling</v>
          </cell>
          <cell r="AY4347" t="str">
            <v>7200 square meters sampled</v>
          </cell>
        </row>
        <row r="4348">
          <cell r="A4348" t="str">
            <v>VanHamburg_etal_2004_08</v>
          </cell>
          <cell r="B4348" t="str">
            <v>Gibb, Heloise</v>
          </cell>
          <cell r="C4348" t="str">
            <v>Africa</v>
          </cell>
          <cell r="D4348" t="str">
            <v>South Africa</v>
          </cell>
          <cell r="E4348" t="str">
            <v>Mpumalanga</v>
          </cell>
          <cell r="F4348" t="str">
            <v>Hendrina Power Station</v>
          </cell>
          <cell r="G4348" t="str">
            <v>7b</v>
          </cell>
          <cell r="H4348" t="str">
            <v>Moist Sandy Highveld Grassland.</v>
          </cell>
          <cell r="I4348">
            <v>1677</v>
          </cell>
          <cell r="J4348">
            <v>-26.15</v>
          </cell>
          <cell r="K4348">
            <v>29.72</v>
          </cell>
          <cell r="L4348" t="str">
            <v>In publication</v>
          </cell>
          <cell r="M4348" t="str">
            <v>NA</v>
          </cell>
          <cell r="N4348" t="str">
            <v>NA</v>
          </cell>
          <cell r="O4348">
            <v>21</v>
          </cell>
          <cell r="P4348" t="str">
            <v>NA</v>
          </cell>
          <cell r="Q4348" t="str">
            <v>NA</v>
          </cell>
          <cell r="R4348">
            <v>12</v>
          </cell>
          <cell r="S4348" t="str">
            <v>NA</v>
          </cell>
          <cell r="T4348">
            <v>3</v>
          </cell>
          <cell r="U4348">
            <v>1997</v>
          </cell>
          <cell r="V4348" t="str">
            <v>NA</v>
          </cell>
          <cell r="W4348">
            <v>1</v>
          </cell>
          <cell r="X4348">
            <v>1999</v>
          </cell>
          <cell r="Y4348">
            <v>1</v>
          </cell>
          <cell r="Z4348">
            <v>120</v>
          </cell>
          <cell r="AA4348">
            <v>60</v>
          </cell>
          <cell r="AB4348">
            <v>0</v>
          </cell>
          <cell r="AC4348" t="str">
            <v>Pitfall</v>
          </cell>
          <cell r="AD4348" t="str">
            <v>Ants were sampled using pitfall traps, which were 50-mm diameter plastic specimen jars, partly filled with 70% ethanol as a killing agent and preservative. Most sites were sampled with a 5 × 3 array of traps with 30-m spacing. The exceptions were Sites 0, 3, and 7a, where only two transects of five traps could be included because of limited space. Traps were operated for 48 hr on 12 occasions, at approximately quarterly intervals: March, May, July, September, and December 1997; January, March, May, July, September, and December 1998; and January 1999.</v>
          </cell>
          <cell r="AE4348">
            <v>180</v>
          </cell>
          <cell r="AF4348">
            <v>19.64</v>
          </cell>
          <cell r="AG4348">
            <v>30</v>
          </cell>
          <cell r="AH4348">
            <v>576</v>
          </cell>
          <cell r="AI4348">
            <v>4320</v>
          </cell>
          <cell r="AJ4348">
            <v>0</v>
          </cell>
          <cell r="AK4348">
            <v>0</v>
          </cell>
          <cell r="AL4348">
            <v>0</v>
          </cell>
          <cell r="AM4348">
            <v>0</v>
          </cell>
          <cell r="AN4348">
            <v>0</v>
          </cell>
          <cell r="AO4348">
            <v>0</v>
          </cell>
          <cell r="AP4348">
            <v>0</v>
          </cell>
          <cell r="AQ4348">
            <v>0</v>
          </cell>
          <cell r="AR4348">
            <v>0</v>
          </cell>
          <cell r="AS4348">
            <v>0</v>
          </cell>
          <cell r="AT4348" t="str">
            <v>Moist Sandy Highveld Grassland.</v>
          </cell>
          <cell r="AU4348" t="str">
            <v>Transformed</v>
          </cell>
          <cell r="AV4348" t="str">
            <v>Urban &amp; recreation</v>
          </cell>
          <cell r="AW4348" t="str">
            <v>NA</v>
          </cell>
          <cell r="AX4348" t="str">
            <v>rehabilitated ash-dam, 7 years prior to sampling</v>
          </cell>
          <cell r="AY4348" t="str">
            <v>7200 square meters sampled</v>
          </cell>
        </row>
        <row r="4349">
          <cell r="A4349" t="str">
            <v>VanHamburg_etal_2004_09</v>
          </cell>
          <cell r="B4349" t="str">
            <v>Gibb, Heloise</v>
          </cell>
          <cell r="C4349" t="str">
            <v>Africa</v>
          </cell>
          <cell r="D4349" t="str">
            <v>South Africa</v>
          </cell>
          <cell r="E4349" t="str">
            <v>Mpumalanga</v>
          </cell>
          <cell r="F4349" t="str">
            <v>Hendrina Power Station</v>
          </cell>
          <cell r="G4349" t="str">
            <v>7c</v>
          </cell>
          <cell r="H4349" t="str">
            <v>Moist Sandy Highveld Grassland.</v>
          </cell>
          <cell r="I4349">
            <v>1677</v>
          </cell>
          <cell r="J4349">
            <v>-26.15</v>
          </cell>
          <cell r="K4349">
            <v>29.72</v>
          </cell>
          <cell r="L4349" t="str">
            <v>In publication</v>
          </cell>
          <cell r="M4349" t="str">
            <v>NA</v>
          </cell>
          <cell r="N4349" t="str">
            <v>NA</v>
          </cell>
          <cell r="O4349">
            <v>14</v>
          </cell>
          <cell r="P4349" t="str">
            <v>NA</v>
          </cell>
          <cell r="Q4349" t="str">
            <v>NA</v>
          </cell>
          <cell r="R4349">
            <v>12</v>
          </cell>
          <cell r="S4349" t="str">
            <v>NA</v>
          </cell>
          <cell r="T4349">
            <v>3</v>
          </cell>
          <cell r="U4349">
            <v>1997</v>
          </cell>
          <cell r="V4349" t="str">
            <v>NA</v>
          </cell>
          <cell r="W4349">
            <v>1</v>
          </cell>
          <cell r="X4349">
            <v>1999</v>
          </cell>
          <cell r="Y4349">
            <v>1</v>
          </cell>
          <cell r="Z4349">
            <v>120</v>
          </cell>
          <cell r="AA4349">
            <v>60</v>
          </cell>
          <cell r="AB4349">
            <v>0</v>
          </cell>
          <cell r="AC4349" t="str">
            <v>Pitfall</v>
          </cell>
          <cell r="AD4349" t="str">
            <v>Ants were sampled using pitfall traps, which were 50-mm diameter plastic specimen jars, partly filled with 70% ethanol as a killing agent and preservative. Most sites were sampled with a 5 × 3 array of traps with 30-m spacing. The exceptions were Sites 0, 3, and 7a, where only two transects of five traps could be included because of limited space. Traps were operated for 48 hr on 12 occasions, at approximately quarterly intervals: March, May, July, September, and December 1997; January, March, May, July, September, and December 1998; and January 1999.</v>
          </cell>
          <cell r="AE4349">
            <v>180</v>
          </cell>
          <cell r="AF4349">
            <v>19.64</v>
          </cell>
          <cell r="AG4349">
            <v>30</v>
          </cell>
          <cell r="AH4349">
            <v>576</v>
          </cell>
          <cell r="AI4349">
            <v>4320</v>
          </cell>
          <cell r="AJ4349">
            <v>0</v>
          </cell>
          <cell r="AK4349">
            <v>0</v>
          </cell>
          <cell r="AL4349">
            <v>0</v>
          </cell>
          <cell r="AM4349">
            <v>0</v>
          </cell>
          <cell r="AN4349">
            <v>0</v>
          </cell>
          <cell r="AO4349">
            <v>0</v>
          </cell>
          <cell r="AP4349">
            <v>0</v>
          </cell>
          <cell r="AQ4349">
            <v>0</v>
          </cell>
          <cell r="AR4349">
            <v>0</v>
          </cell>
          <cell r="AS4349">
            <v>0</v>
          </cell>
          <cell r="AT4349" t="str">
            <v>Moist Sandy Highveld Grassland.</v>
          </cell>
          <cell r="AU4349" t="str">
            <v>Transformed</v>
          </cell>
          <cell r="AV4349" t="str">
            <v>Urban &amp; recreation</v>
          </cell>
          <cell r="AW4349" t="str">
            <v>NA</v>
          </cell>
          <cell r="AX4349" t="str">
            <v>On a slope. Rehabilitated ash-dam, 7 years prior to sampling</v>
          </cell>
          <cell r="AY4349" t="str">
            <v>7200 square meters sampled</v>
          </cell>
        </row>
        <row r="4350">
          <cell r="A4350" t="str">
            <v>VanHamburg_etal_2004_10</v>
          </cell>
          <cell r="B4350" t="str">
            <v>Gibb, Heloise</v>
          </cell>
          <cell r="C4350" t="str">
            <v>Africa</v>
          </cell>
          <cell r="D4350" t="str">
            <v>South Africa</v>
          </cell>
          <cell r="E4350" t="str">
            <v>Mpumalanga</v>
          </cell>
          <cell r="F4350" t="str">
            <v>Hendrina Power Station</v>
          </cell>
          <cell r="G4350" t="str">
            <v>7d</v>
          </cell>
          <cell r="H4350" t="str">
            <v>Moist Sandy Highveld Grassland.</v>
          </cell>
          <cell r="I4350">
            <v>1677</v>
          </cell>
          <cell r="J4350">
            <v>-26.15</v>
          </cell>
          <cell r="K4350">
            <v>29.72</v>
          </cell>
          <cell r="L4350" t="str">
            <v>In publication</v>
          </cell>
          <cell r="M4350" t="str">
            <v>NA</v>
          </cell>
          <cell r="N4350" t="str">
            <v>NA</v>
          </cell>
          <cell r="O4350">
            <v>18</v>
          </cell>
          <cell r="P4350" t="str">
            <v>NA</v>
          </cell>
          <cell r="Q4350" t="str">
            <v>NA</v>
          </cell>
          <cell r="R4350">
            <v>12</v>
          </cell>
          <cell r="S4350" t="str">
            <v>NA</v>
          </cell>
          <cell r="T4350">
            <v>3</v>
          </cell>
          <cell r="U4350">
            <v>1997</v>
          </cell>
          <cell r="V4350" t="str">
            <v>NA</v>
          </cell>
          <cell r="W4350">
            <v>1</v>
          </cell>
          <cell r="X4350">
            <v>1999</v>
          </cell>
          <cell r="Y4350">
            <v>1</v>
          </cell>
          <cell r="Z4350">
            <v>120</v>
          </cell>
          <cell r="AA4350">
            <v>60</v>
          </cell>
          <cell r="AB4350">
            <v>0</v>
          </cell>
          <cell r="AC4350" t="str">
            <v>Pitfall</v>
          </cell>
          <cell r="AD4350" t="str">
            <v>Ants were sampled using pitfall traps, which were 50-mm diameter plastic specimen jars, partly filled with 70% ethanol as a killing agent and preservative. Most sites were sampled with a 5 × 3 array of traps with 30-m spacing. The exceptions were Sites 0, 3, and 7a, where only two transects of five traps could be included because of limited space. Traps were operated for 48 hr on 12 occasions, at approximately quarterly intervals: March, May, July, September, and December 1997; January, March, May, July, September, and December 1998; and January 1999.</v>
          </cell>
          <cell r="AE4350">
            <v>180</v>
          </cell>
          <cell r="AF4350">
            <v>19.64</v>
          </cell>
          <cell r="AG4350">
            <v>30</v>
          </cell>
          <cell r="AH4350">
            <v>576</v>
          </cell>
          <cell r="AI4350">
            <v>4320</v>
          </cell>
          <cell r="AJ4350">
            <v>0</v>
          </cell>
          <cell r="AK4350">
            <v>0</v>
          </cell>
          <cell r="AL4350">
            <v>0</v>
          </cell>
          <cell r="AM4350">
            <v>0</v>
          </cell>
          <cell r="AN4350">
            <v>0</v>
          </cell>
          <cell r="AO4350">
            <v>0</v>
          </cell>
          <cell r="AP4350">
            <v>0</v>
          </cell>
          <cell r="AQ4350">
            <v>0</v>
          </cell>
          <cell r="AR4350">
            <v>0</v>
          </cell>
          <cell r="AS4350">
            <v>0</v>
          </cell>
          <cell r="AT4350" t="str">
            <v>Moist Sandy Highveld Grassland.</v>
          </cell>
          <cell r="AU4350" t="str">
            <v>Transformed</v>
          </cell>
          <cell r="AV4350" t="str">
            <v>Urban &amp; recreation</v>
          </cell>
          <cell r="AW4350" t="str">
            <v>NA</v>
          </cell>
          <cell r="AX4350" t="str">
            <v>On a slope. Rehabilitated ash-dam, 7 years prior to sampling</v>
          </cell>
          <cell r="AY4350" t="str">
            <v>7200 square meters sampled</v>
          </cell>
        </row>
        <row r="4351">
          <cell r="A4351" t="str">
            <v>VanHamburg_etal_2004_11</v>
          </cell>
          <cell r="B4351" t="str">
            <v>Gibb, Heloise</v>
          </cell>
          <cell r="C4351" t="str">
            <v>Africa</v>
          </cell>
          <cell r="D4351" t="str">
            <v>South Africa</v>
          </cell>
          <cell r="E4351" t="str">
            <v>Mpumalanga</v>
          </cell>
          <cell r="F4351" t="str">
            <v>Hendrina Power Station</v>
          </cell>
          <cell r="G4351">
            <v>9</v>
          </cell>
          <cell r="H4351" t="str">
            <v>Moist Sandy Highveld Grassland.</v>
          </cell>
          <cell r="I4351">
            <v>1677</v>
          </cell>
          <cell r="J4351">
            <v>-26.15</v>
          </cell>
          <cell r="K4351">
            <v>29.72</v>
          </cell>
          <cell r="L4351" t="str">
            <v>In publication</v>
          </cell>
          <cell r="M4351" t="str">
            <v>NA</v>
          </cell>
          <cell r="N4351" t="str">
            <v>NA</v>
          </cell>
          <cell r="O4351">
            <v>25</v>
          </cell>
          <cell r="P4351" t="str">
            <v>NA</v>
          </cell>
          <cell r="Q4351" t="str">
            <v>NA</v>
          </cell>
          <cell r="R4351">
            <v>12</v>
          </cell>
          <cell r="S4351" t="str">
            <v>NA</v>
          </cell>
          <cell r="T4351">
            <v>3</v>
          </cell>
          <cell r="U4351">
            <v>1997</v>
          </cell>
          <cell r="V4351" t="str">
            <v>NA</v>
          </cell>
          <cell r="W4351">
            <v>1</v>
          </cell>
          <cell r="X4351">
            <v>1999</v>
          </cell>
          <cell r="Y4351">
            <v>1</v>
          </cell>
          <cell r="Z4351">
            <v>120</v>
          </cell>
          <cell r="AA4351">
            <v>60</v>
          </cell>
          <cell r="AB4351">
            <v>0</v>
          </cell>
          <cell r="AC4351" t="str">
            <v>Pitfall</v>
          </cell>
          <cell r="AD4351" t="str">
            <v>Ants were sampled using pitfall traps, which were 50-mm diameter plastic specimen jars, partly filled with 70% ethanol as a killing agent and preservative. Most sites were sampled with a 5 × 3 array of traps with 30-m spacing. The exceptions were Sites 0, 3, and 7a, where only two transects of five traps could be included because of limited space. Traps were operated for 48 hr on 12 occasions, at approximately quarterly intervals: March, May, July, September, and December 1997; January, March, May, July, September, and December 1998; and January 1999.</v>
          </cell>
          <cell r="AE4351">
            <v>180</v>
          </cell>
          <cell r="AF4351">
            <v>19.64</v>
          </cell>
          <cell r="AG4351">
            <v>30</v>
          </cell>
          <cell r="AH4351">
            <v>576</v>
          </cell>
          <cell r="AI4351">
            <v>4320</v>
          </cell>
          <cell r="AJ4351">
            <v>0</v>
          </cell>
          <cell r="AK4351">
            <v>0</v>
          </cell>
          <cell r="AL4351">
            <v>0</v>
          </cell>
          <cell r="AM4351">
            <v>0</v>
          </cell>
          <cell r="AN4351">
            <v>0</v>
          </cell>
          <cell r="AO4351">
            <v>0</v>
          </cell>
          <cell r="AP4351">
            <v>0</v>
          </cell>
          <cell r="AQ4351">
            <v>0</v>
          </cell>
          <cell r="AR4351">
            <v>0</v>
          </cell>
          <cell r="AS4351">
            <v>0</v>
          </cell>
          <cell r="AT4351" t="str">
            <v>Moist Sandy Highveld Grassland.</v>
          </cell>
          <cell r="AU4351" t="str">
            <v>Transformed</v>
          </cell>
          <cell r="AV4351" t="str">
            <v>Urban &amp; recreation</v>
          </cell>
          <cell r="AW4351" t="str">
            <v>NA</v>
          </cell>
          <cell r="AX4351" t="str">
            <v>On a slope. Rehabilitated ash-dam, 9 years prior to sampling</v>
          </cell>
          <cell r="AY4351" t="str">
            <v>7200 square meters sampled</v>
          </cell>
        </row>
        <row r="4352">
          <cell r="A4352" t="str">
            <v>VanHamburg_etal_2004_12</v>
          </cell>
          <cell r="B4352" t="str">
            <v>Gibb, Heloise</v>
          </cell>
          <cell r="C4352" t="str">
            <v>Africa</v>
          </cell>
          <cell r="D4352" t="str">
            <v>South Africa</v>
          </cell>
          <cell r="E4352" t="str">
            <v>Mpumalanga</v>
          </cell>
          <cell r="F4352" t="str">
            <v>Hendrina Power Station</v>
          </cell>
          <cell r="G4352" t="str">
            <v>N1</v>
          </cell>
          <cell r="H4352" t="str">
            <v>Moist Sandy Highveld Grassland.</v>
          </cell>
          <cell r="I4352">
            <v>1677</v>
          </cell>
          <cell r="J4352">
            <v>-26.15</v>
          </cell>
          <cell r="K4352">
            <v>29.72</v>
          </cell>
          <cell r="L4352" t="str">
            <v>In publication</v>
          </cell>
          <cell r="M4352" t="str">
            <v>NA</v>
          </cell>
          <cell r="N4352" t="str">
            <v>NA</v>
          </cell>
          <cell r="O4352">
            <v>33</v>
          </cell>
          <cell r="P4352" t="str">
            <v>NA</v>
          </cell>
          <cell r="Q4352" t="str">
            <v>NA</v>
          </cell>
          <cell r="R4352">
            <v>12</v>
          </cell>
          <cell r="S4352" t="str">
            <v>NA</v>
          </cell>
          <cell r="T4352">
            <v>3</v>
          </cell>
          <cell r="U4352">
            <v>1997</v>
          </cell>
          <cell r="V4352" t="str">
            <v>NA</v>
          </cell>
          <cell r="W4352">
            <v>1</v>
          </cell>
          <cell r="X4352">
            <v>1999</v>
          </cell>
          <cell r="Y4352">
            <v>1</v>
          </cell>
          <cell r="Z4352">
            <v>120</v>
          </cell>
          <cell r="AA4352">
            <v>60</v>
          </cell>
          <cell r="AB4352">
            <v>0</v>
          </cell>
          <cell r="AC4352" t="str">
            <v>Pitfall</v>
          </cell>
          <cell r="AD4352" t="str">
            <v>Ants were sampled using pitfall traps, which were 50-mm diameter plastic specimen jars, partly filled with 70% ethanol as a killing agent and preservative. Most sites were sampled with a 5 × 3 array of traps with 30-m spacing. The exceptions were Sites 0, 3, and 7a, where only two transects of five traps could be included because of limited space. Traps were operated for 48 hr on 12 occasions, at approximately quarterly intervals: March, May, July, September, and December 1997; January, March, May, July, September, and December 1998; and January 1999.</v>
          </cell>
          <cell r="AE4352">
            <v>180</v>
          </cell>
          <cell r="AF4352">
            <v>19.64</v>
          </cell>
          <cell r="AG4352">
            <v>30</v>
          </cell>
          <cell r="AH4352">
            <v>576</v>
          </cell>
          <cell r="AI4352">
            <v>4320</v>
          </cell>
          <cell r="AJ4352">
            <v>0</v>
          </cell>
          <cell r="AK4352">
            <v>0</v>
          </cell>
          <cell r="AL4352">
            <v>0</v>
          </cell>
          <cell r="AM4352">
            <v>0</v>
          </cell>
          <cell r="AN4352">
            <v>0</v>
          </cell>
          <cell r="AO4352">
            <v>0</v>
          </cell>
          <cell r="AP4352">
            <v>0</v>
          </cell>
          <cell r="AQ4352">
            <v>0</v>
          </cell>
          <cell r="AR4352">
            <v>0</v>
          </cell>
          <cell r="AS4352">
            <v>0</v>
          </cell>
          <cell r="AT4352" t="str">
            <v>Moist Sandy Highveld Grassland.</v>
          </cell>
          <cell r="AU4352" t="str">
            <v>Undisturbed</v>
          </cell>
          <cell r="AV4352" t="str">
            <v>NA</v>
          </cell>
          <cell r="AW4352" t="str">
            <v>NA</v>
          </cell>
          <cell r="AX4352" t="str">
            <v>natural grassland</v>
          </cell>
          <cell r="AY4352" t="str">
            <v>7200 square meters sampled</v>
          </cell>
        </row>
        <row r="4353">
          <cell r="A4353" t="str">
            <v>VanHamburg_etal_2004_13</v>
          </cell>
          <cell r="B4353" t="str">
            <v>Gibb, Heloise</v>
          </cell>
          <cell r="C4353" t="str">
            <v>Africa</v>
          </cell>
          <cell r="D4353" t="str">
            <v>South Africa</v>
          </cell>
          <cell r="E4353" t="str">
            <v>Mpumalanga</v>
          </cell>
          <cell r="F4353" t="str">
            <v>Hendrina Power Station</v>
          </cell>
          <cell r="G4353" t="str">
            <v>N2</v>
          </cell>
          <cell r="H4353" t="str">
            <v>Moist Sandy Highveld Grassland.</v>
          </cell>
          <cell r="I4353">
            <v>1677</v>
          </cell>
          <cell r="J4353">
            <v>-26.15</v>
          </cell>
          <cell r="K4353">
            <v>29.72</v>
          </cell>
          <cell r="L4353" t="str">
            <v>In publication</v>
          </cell>
          <cell r="M4353" t="str">
            <v>NA</v>
          </cell>
          <cell r="N4353" t="str">
            <v>NA</v>
          </cell>
          <cell r="O4353">
            <v>33</v>
          </cell>
          <cell r="P4353" t="str">
            <v>NA</v>
          </cell>
          <cell r="Q4353" t="str">
            <v>NA</v>
          </cell>
          <cell r="R4353">
            <v>12</v>
          </cell>
          <cell r="S4353" t="str">
            <v>NA</v>
          </cell>
          <cell r="T4353">
            <v>3</v>
          </cell>
          <cell r="U4353">
            <v>1997</v>
          </cell>
          <cell r="V4353" t="str">
            <v>NA</v>
          </cell>
          <cell r="W4353">
            <v>1</v>
          </cell>
          <cell r="X4353">
            <v>1999</v>
          </cell>
          <cell r="Y4353">
            <v>1</v>
          </cell>
          <cell r="Z4353">
            <v>120</v>
          </cell>
          <cell r="AA4353">
            <v>60</v>
          </cell>
          <cell r="AB4353">
            <v>0</v>
          </cell>
          <cell r="AC4353" t="str">
            <v>Pitfall</v>
          </cell>
          <cell r="AD4353" t="str">
            <v>Ants were sampled using pitfall traps, which were 50-mm diameter plastic specimen jars, partly filled with 70% ethanol as a killing agent and preservative. Most sites were sampled with a 5 × 3 array of traps with 30-m spacing. The exceptions were Sites 0, 3, and 7a, where only two transects of five traps could be included because of limited space. Traps were operated for 48 hr on 12 occasions, at approximately quarterly intervals: March, May, July, September, and December 1997; January, March, May, July, September, and December 1998; and January 1999.</v>
          </cell>
          <cell r="AE4353">
            <v>180</v>
          </cell>
          <cell r="AF4353">
            <v>19.64</v>
          </cell>
          <cell r="AG4353">
            <v>30</v>
          </cell>
          <cell r="AH4353">
            <v>576</v>
          </cell>
          <cell r="AI4353">
            <v>4320</v>
          </cell>
          <cell r="AJ4353">
            <v>0</v>
          </cell>
          <cell r="AK4353">
            <v>0</v>
          </cell>
          <cell r="AL4353">
            <v>0</v>
          </cell>
          <cell r="AM4353">
            <v>0</v>
          </cell>
          <cell r="AN4353">
            <v>0</v>
          </cell>
          <cell r="AO4353">
            <v>0</v>
          </cell>
          <cell r="AP4353">
            <v>0</v>
          </cell>
          <cell r="AQ4353">
            <v>0</v>
          </cell>
          <cell r="AR4353">
            <v>0</v>
          </cell>
          <cell r="AS4353">
            <v>0</v>
          </cell>
          <cell r="AT4353" t="str">
            <v>Moist Sandy Highveld Grassland.</v>
          </cell>
          <cell r="AU4353" t="str">
            <v>Undisturbed</v>
          </cell>
          <cell r="AV4353" t="str">
            <v>NA</v>
          </cell>
          <cell r="AW4353" t="str">
            <v>NA</v>
          </cell>
          <cell r="AX4353" t="str">
            <v>natural grassland</v>
          </cell>
          <cell r="AY4353" t="str">
            <v>7200 square meters sampled</v>
          </cell>
        </row>
        <row r="4354">
          <cell r="A4354" t="str">
            <v>VanIngen_etal_2008_01</v>
          </cell>
          <cell r="B4354" t="str">
            <v>Gibb, Heloise</v>
          </cell>
          <cell r="C4354" t="str">
            <v>Oceania</v>
          </cell>
          <cell r="D4354" t="str">
            <v>Australia</v>
          </cell>
          <cell r="E4354" t="str">
            <v>Queensland</v>
          </cell>
          <cell r="F4354" t="str">
            <v>Mt Lewis/Brooklyn Sanctuary</v>
          </cell>
          <cell r="G4354" t="str">
            <v>RF1</v>
          </cell>
          <cell r="H4354" t="str">
            <v>Rain Forest</v>
          </cell>
          <cell r="I4354">
            <v>1017</v>
          </cell>
          <cell r="J4354">
            <v>-16.59</v>
          </cell>
          <cell r="K4354">
            <v>145.25</v>
          </cell>
          <cell r="L4354" t="str">
            <v>In publication</v>
          </cell>
          <cell r="M4354" t="str">
            <v>NA</v>
          </cell>
          <cell r="N4354">
            <v>205</v>
          </cell>
          <cell r="O4354">
            <v>12</v>
          </cell>
          <cell r="P4354" t="str">
            <v>NA</v>
          </cell>
          <cell r="Q4354" t="str">
            <v>NA</v>
          </cell>
          <cell r="R4354">
            <v>1</v>
          </cell>
          <cell r="S4354" t="str">
            <v>NA</v>
          </cell>
          <cell r="T4354">
            <v>4</v>
          </cell>
          <cell r="U4354">
            <v>2007</v>
          </cell>
          <cell r="V4354" t="str">
            <v>NA</v>
          </cell>
          <cell r="W4354">
            <v>4</v>
          </cell>
          <cell r="X4354">
            <v>2007</v>
          </cell>
          <cell r="Y4354">
            <v>1</v>
          </cell>
          <cell r="Z4354">
            <v>20</v>
          </cell>
          <cell r="AA4354">
            <v>10</v>
          </cell>
          <cell r="AB4354">
            <v>0</v>
          </cell>
          <cell r="AC4354" t="str">
            <v>Pitfall/Arboreal Baits</v>
          </cell>
          <cell r="AD4354" t="str">
            <v>Pitfall traps were 4-cm-diameter plastic containers partly filled with ethylene-glycol as a preservative. At each site, 15 ground traps were established in a 5×3 grid with 5-m spacing, buried in the soil with their rims flush with the soil surface. An arboreal trap was taped to the tree nearest to each ground trap at 1.7m height.Arboreal traps had their inner rims smeared with fish paste as an ant attractant, whereas ground traps were not baited. There was no substantial rain during the sampling period.</v>
          </cell>
          <cell r="AE4354">
            <v>15</v>
          </cell>
          <cell r="AF4354">
            <v>12.57</v>
          </cell>
          <cell r="AG4354">
            <v>5</v>
          </cell>
          <cell r="AH4354">
            <v>48</v>
          </cell>
          <cell r="AI4354">
            <v>30</v>
          </cell>
          <cell r="AJ4354">
            <v>15</v>
          </cell>
          <cell r="AK4354">
            <v>0</v>
          </cell>
          <cell r="AL4354">
            <v>5</v>
          </cell>
          <cell r="AM4354">
            <v>2880</v>
          </cell>
          <cell r="AN4354">
            <v>0</v>
          </cell>
          <cell r="AO4354">
            <v>0</v>
          </cell>
          <cell r="AP4354">
            <v>0</v>
          </cell>
          <cell r="AQ4354">
            <v>0</v>
          </cell>
          <cell r="AR4354">
            <v>0</v>
          </cell>
          <cell r="AS4354">
            <v>0</v>
          </cell>
          <cell r="AT4354" t="str">
            <v>Rain Forest</v>
          </cell>
          <cell r="AU4354" t="str">
            <v>Undisturbed</v>
          </cell>
          <cell r="AV4354" t="str">
            <v>NA</v>
          </cell>
          <cell r="AW4354" t="str">
            <v>NA</v>
          </cell>
          <cell r="AX4354" t="str">
            <v>Intact/not disturbed</v>
          </cell>
          <cell r="AY4354" t="str">
            <v>NA</v>
          </cell>
        </row>
        <row r="4355">
          <cell r="A4355" t="str">
            <v>VanIngen_etal_2008_02</v>
          </cell>
          <cell r="B4355" t="str">
            <v>Gibb, Heloise</v>
          </cell>
          <cell r="C4355" t="str">
            <v>Oceania</v>
          </cell>
          <cell r="D4355" t="str">
            <v>Australia</v>
          </cell>
          <cell r="E4355" t="str">
            <v>Queensland</v>
          </cell>
          <cell r="F4355" t="str">
            <v>Mt Lewis/Brooklyn Sanctuary</v>
          </cell>
          <cell r="G4355" t="str">
            <v>RF2</v>
          </cell>
          <cell r="H4355" t="str">
            <v>Rain Forest</v>
          </cell>
          <cell r="I4355">
            <v>1060</v>
          </cell>
          <cell r="J4355">
            <v>-16.59</v>
          </cell>
          <cell r="K4355">
            <v>145.25</v>
          </cell>
          <cell r="L4355" t="str">
            <v>In publication</v>
          </cell>
          <cell r="M4355" t="str">
            <v>NA</v>
          </cell>
          <cell r="N4355">
            <v>63</v>
          </cell>
          <cell r="O4355">
            <v>8</v>
          </cell>
          <cell r="P4355" t="str">
            <v>NA</v>
          </cell>
          <cell r="Q4355" t="str">
            <v>NA</v>
          </cell>
          <cell r="R4355">
            <v>1</v>
          </cell>
          <cell r="S4355" t="str">
            <v>NA</v>
          </cell>
          <cell r="T4355">
            <v>4</v>
          </cell>
          <cell r="U4355">
            <v>2007</v>
          </cell>
          <cell r="V4355" t="str">
            <v>NA</v>
          </cell>
          <cell r="W4355">
            <v>4</v>
          </cell>
          <cell r="X4355">
            <v>2007</v>
          </cell>
          <cell r="Y4355">
            <v>1</v>
          </cell>
          <cell r="Z4355">
            <v>20</v>
          </cell>
          <cell r="AA4355">
            <v>10</v>
          </cell>
          <cell r="AB4355">
            <v>0</v>
          </cell>
          <cell r="AC4355" t="str">
            <v>Pitfall/Arboreal Baits</v>
          </cell>
          <cell r="AD4355" t="str">
            <v>Pitfall traps were 4-cm-diameter plastic containers partly filled with ethylene-glycol as a preservative. At each site, 15 ground traps were established in a 5×3 grid with 5-m spacing, buried in the soil with their rims flush with the soil surface. An arboreal trap was taped to the tree nearest to each ground trap at 1.7m height.Arboreal traps had their inner rims smeared with fish paste as an ant attractant, whereas ground traps were not baited. There was no substantial rain during the sampling period.</v>
          </cell>
          <cell r="AE4355">
            <v>15</v>
          </cell>
          <cell r="AF4355">
            <v>12.57</v>
          </cell>
          <cell r="AG4355">
            <v>5</v>
          </cell>
          <cell r="AH4355">
            <v>48</v>
          </cell>
          <cell r="AI4355">
            <v>30</v>
          </cell>
          <cell r="AJ4355">
            <v>15</v>
          </cell>
          <cell r="AK4355">
            <v>0</v>
          </cell>
          <cell r="AL4355">
            <v>5</v>
          </cell>
          <cell r="AM4355">
            <v>2880</v>
          </cell>
          <cell r="AN4355">
            <v>0</v>
          </cell>
          <cell r="AO4355">
            <v>0</v>
          </cell>
          <cell r="AP4355">
            <v>0</v>
          </cell>
          <cell r="AQ4355">
            <v>0</v>
          </cell>
          <cell r="AR4355">
            <v>0</v>
          </cell>
          <cell r="AS4355">
            <v>0</v>
          </cell>
          <cell r="AT4355" t="str">
            <v>Rain Forest</v>
          </cell>
          <cell r="AU4355" t="str">
            <v>Undisturbed</v>
          </cell>
          <cell r="AV4355" t="str">
            <v>NA</v>
          </cell>
          <cell r="AW4355" t="str">
            <v>NA</v>
          </cell>
          <cell r="AX4355" t="str">
            <v>Intact/not disturbed</v>
          </cell>
          <cell r="AY4355" t="str">
            <v>NA</v>
          </cell>
        </row>
        <row r="4356">
          <cell r="A4356" t="str">
            <v>VanIngen_etal_2008_03</v>
          </cell>
          <cell r="B4356" t="str">
            <v>Gibb, Heloise</v>
          </cell>
          <cell r="C4356" t="str">
            <v>Oceania</v>
          </cell>
          <cell r="D4356" t="str">
            <v>Australia</v>
          </cell>
          <cell r="E4356" t="str">
            <v>Queensland</v>
          </cell>
          <cell r="F4356" t="str">
            <v>Mt Lewis/Brooklyn Sanctuary</v>
          </cell>
          <cell r="G4356" t="str">
            <v>RF3</v>
          </cell>
          <cell r="H4356" t="str">
            <v>Rain Forest Regrowth</v>
          </cell>
          <cell r="I4356">
            <v>1066</v>
          </cell>
          <cell r="J4356">
            <v>-16.59</v>
          </cell>
          <cell r="K4356">
            <v>145.25</v>
          </cell>
          <cell r="L4356" t="str">
            <v>In publication</v>
          </cell>
          <cell r="M4356" t="str">
            <v>NA</v>
          </cell>
          <cell r="N4356">
            <v>152</v>
          </cell>
          <cell r="O4356">
            <v>11</v>
          </cell>
          <cell r="P4356" t="str">
            <v>NA</v>
          </cell>
          <cell r="Q4356" t="str">
            <v>NA</v>
          </cell>
          <cell r="R4356">
            <v>1</v>
          </cell>
          <cell r="S4356" t="str">
            <v>NA</v>
          </cell>
          <cell r="T4356">
            <v>4</v>
          </cell>
          <cell r="U4356">
            <v>2007</v>
          </cell>
          <cell r="V4356" t="str">
            <v>NA</v>
          </cell>
          <cell r="W4356">
            <v>4</v>
          </cell>
          <cell r="X4356">
            <v>2007</v>
          </cell>
          <cell r="Y4356">
            <v>1</v>
          </cell>
          <cell r="Z4356">
            <v>20</v>
          </cell>
          <cell r="AA4356">
            <v>10</v>
          </cell>
          <cell r="AB4356">
            <v>0</v>
          </cell>
          <cell r="AC4356" t="str">
            <v>Pitfall/Arboreal Baits</v>
          </cell>
          <cell r="AD4356" t="str">
            <v>Pitfall traps were 4-cm-diameter plastic containers partly filled with ethylene-glycol as a preservative. At each site, 15 ground traps were established in a 5×3 grid with 5-m spacing, buried in the soil with their rims flush with the soil surface. An arboreal trap was taped to the tree nearest to each ground trap at 1.7m height.Arboreal traps had their inner rims smeared with fish paste as an ant attractant, whereas ground traps were not baited. There was no substantial rain during the sampling period.</v>
          </cell>
          <cell r="AE4356">
            <v>15</v>
          </cell>
          <cell r="AF4356">
            <v>12.57</v>
          </cell>
          <cell r="AG4356">
            <v>5</v>
          </cell>
          <cell r="AH4356">
            <v>48</v>
          </cell>
          <cell r="AI4356">
            <v>30</v>
          </cell>
          <cell r="AJ4356">
            <v>15</v>
          </cell>
          <cell r="AK4356">
            <v>0</v>
          </cell>
          <cell r="AL4356">
            <v>5</v>
          </cell>
          <cell r="AM4356">
            <v>2880</v>
          </cell>
          <cell r="AN4356">
            <v>0</v>
          </cell>
          <cell r="AO4356">
            <v>0</v>
          </cell>
          <cell r="AP4356">
            <v>0</v>
          </cell>
          <cell r="AQ4356">
            <v>0</v>
          </cell>
          <cell r="AR4356">
            <v>0</v>
          </cell>
          <cell r="AS4356">
            <v>0</v>
          </cell>
          <cell r="AT4356" t="str">
            <v>Rain Forest Regrowth</v>
          </cell>
          <cell r="AU4356" t="str">
            <v>Disturbed</v>
          </cell>
          <cell r="AV4356" t="str">
            <v>Forestry</v>
          </cell>
          <cell r="AW4356" t="str">
            <v>NA</v>
          </cell>
          <cell r="AX4356" t="str">
            <v>Partially Disturbed</v>
          </cell>
          <cell r="AY4356" t="str">
            <v>NA</v>
          </cell>
        </row>
        <row r="4357">
          <cell r="A4357" t="str">
            <v>VanIngen_etal_2008_04</v>
          </cell>
          <cell r="B4357" t="str">
            <v>Gibb, Heloise</v>
          </cell>
          <cell r="C4357" t="str">
            <v>Oceania</v>
          </cell>
          <cell r="D4357" t="str">
            <v>Australia</v>
          </cell>
          <cell r="E4357" t="str">
            <v>Queensland</v>
          </cell>
          <cell r="F4357" t="str">
            <v>Mt Lewis/Brooklyn Sanctuary</v>
          </cell>
          <cell r="G4357" t="str">
            <v>RFR1</v>
          </cell>
          <cell r="H4357" t="str">
            <v>Rain Forest Regrowth</v>
          </cell>
          <cell r="I4357">
            <v>1010</v>
          </cell>
          <cell r="J4357">
            <v>-16.59</v>
          </cell>
          <cell r="K4357">
            <v>145.25</v>
          </cell>
          <cell r="L4357" t="str">
            <v>In publication</v>
          </cell>
          <cell r="M4357" t="str">
            <v>NA</v>
          </cell>
          <cell r="N4357">
            <v>98</v>
          </cell>
          <cell r="O4357">
            <v>11</v>
          </cell>
          <cell r="P4357" t="str">
            <v>NA</v>
          </cell>
          <cell r="Q4357" t="str">
            <v>NA</v>
          </cell>
          <cell r="R4357">
            <v>1</v>
          </cell>
          <cell r="S4357" t="str">
            <v>NA</v>
          </cell>
          <cell r="T4357">
            <v>4</v>
          </cell>
          <cell r="U4357">
            <v>2007</v>
          </cell>
          <cell r="V4357" t="str">
            <v>NA</v>
          </cell>
          <cell r="W4357">
            <v>4</v>
          </cell>
          <cell r="X4357">
            <v>2007</v>
          </cell>
          <cell r="Y4357">
            <v>1</v>
          </cell>
          <cell r="Z4357">
            <v>20</v>
          </cell>
          <cell r="AA4357">
            <v>10</v>
          </cell>
          <cell r="AB4357">
            <v>0</v>
          </cell>
          <cell r="AC4357" t="str">
            <v>Pitfall/Arboreal Baits</v>
          </cell>
          <cell r="AD4357" t="str">
            <v>Pitfall traps were 4-cm-diameter plastic containers partly filled with ethylene-glycol as a preservative. At each site, 15 ground traps were established in a 5×3 grid with 5-m spacing, buried in the soil with their rims flush with the soil surface. An arboreal trap was taped to the tree nearest to each ground trap at 1.7m height.Arboreal traps had their inner rims smeared with fish paste as an ant attractant, whereas ground traps were not baited. There was no substantial rain during the sampling period.</v>
          </cell>
          <cell r="AE4357">
            <v>15</v>
          </cell>
          <cell r="AF4357">
            <v>12.57</v>
          </cell>
          <cell r="AG4357">
            <v>5</v>
          </cell>
          <cell r="AH4357">
            <v>48</v>
          </cell>
          <cell r="AI4357">
            <v>30</v>
          </cell>
          <cell r="AJ4357">
            <v>15</v>
          </cell>
          <cell r="AK4357">
            <v>0</v>
          </cell>
          <cell r="AL4357">
            <v>5</v>
          </cell>
          <cell r="AM4357">
            <v>2880</v>
          </cell>
          <cell r="AN4357">
            <v>0</v>
          </cell>
          <cell r="AO4357">
            <v>0</v>
          </cell>
          <cell r="AP4357">
            <v>0</v>
          </cell>
          <cell r="AQ4357">
            <v>0</v>
          </cell>
          <cell r="AR4357">
            <v>0</v>
          </cell>
          <cell r="AS4357">
            <v>0</v>
          </cell>
          <cell r="AT4357" t="str">
            <v>Rain Forest Regrowth</v>
          </cell>
          <cell r="AU4357" t="str">
            <v>Disturbed</v>
          </cell>
          <cell r="AV4357" t="str">
            <v>Forestry</v>
          </cell>
          <cell r="AW4357" t="str">
            <v>NA</v>
          </cell>
          <cell r="AX4357" t="str">
            <v>Partially Disturbed</v>
          </cell>
          <cell r="AY4357" t="str">
            <v>NA</v>
          </cell>
        </row>
        <row r="4358">
          <cell r="A4358" t="str">
            <v>VanIngen_etal_2008_05</v>
          </cell>
          <cell r="B4358" t="str">
            <v>Gibb, Heloise</v>
          </cell>
          <cell r="C4358" t="str">
            <v>Oceania</v>
          </cell>
          <cell r="D4358" t="str">
            <v>Australia</v>
          </cell>
          <cell r="E4358" t="str">
            <v>Queensland</v>
          </cell>
          <cell r="F4358" t="str">
            <v>Mt Lewis/Brooklyn Sanctuary</v>
          </cell>
          <cell r="G4358" t="str">
            <v>RFR2</v>
          </cell>
          <cell r="H4358" t="str">
            <v>Rain Forest Regrowth</v>
          </cell>
          <cell r="I4358">
            <v>1016</v>
          </cell>
          <cell r="J4358">
            <v>-16.59</v>
          </cell>
          <cell r="K4358">
            <v>145.25</v>
          </cell>
          <cell r="L4358" t="str">
            <v>In publication</v>
          </cell>
          <cell r="M4358" t="str">
            <v>NA</v>
          </cell>
          <cell r="N4358">
            <v>304</v>
          </cell>
          <cell r="O4358">
            <v>11</v>
          </cell>
          <cell r="P4358" t="str">
            <v>NA</v>
          </cell>
          <cell r="Q4358" t="str">
            <v>NA</v>
          </cell>
          <cell r="R4358">
            <v>1</v>
          </cell>
          <cell r="S4358" t="str">
            <v>NA</v>
          </cell>
          <cell r="T4358">
            <v>4</v>
          </cell>
          <cell r="U4358">
            <v>2007</v>
          </cell>
          <cell r="V4358" t="str">
            <v>NA</v>
          </cell>
          <cell r="W4358">
            <v>4</v>
          </cell>
          <cell r="X4358">
            <v>2007</v>
          </cell>
          <cell r="Y4358">
            <v>1</v>
          </cell>
          <cell r="Z4358">
            <v>20</v>
          </cell>
          <cell r="AA4358">
            <v>10</v>
          </cell>
          <cell r="AB4358">
            <v>0</v>
          </cell>
          <cell r="AC4358" t="str">
            <v>Pitfall/Arboreal Baits</v>
          </cell>
          <cell r="AD4358" t="str">
            <v>Pitfall traps were 4-cm-diameter plastic containers partly filled with ethylene-glycol as a preservative. At each site, 15 ground traps were established in a 5×3 grid with 5-m spacing, buried in the soil with their rims flush with the soil surface. An arboreal trap was taped to the tree nearest to each ground trap at 1.7m height.Arboreal traps had their inner rims smeared with fish paste as an ant attractant, whereas ground traps were not baited. There was no substantial rain during the sampling period.</v>
          </cell>
          <cell r="AE4358">
            <v>15</v>
          </cell>
          <cell r="AF4358">
            <v>12.57</v>
          </cell>
          <cell r="AG4358">
            <v>5</v>
          </cell>
          <cell r="AH4358">
            <v>48</v>
          </cell>
          <cell r="AI4358">
            <v>30</v>
          </cell>
          <cell r="AJ4358">
            <v>15</v>
          </cell>
          <cell r="AK4358">
            <v>0</v>
          </cell>
          <cell r="AL4358">
            <v>5</v>
          </cell>
          <cell r="AM4358">
            <v>2880</v>
          </cell>
          <cell r="AN4358">
            <v>0</v>
          </cell>
          <cell r="AO4358">
            <v>0</v>
          </cell>
          <cell r="AP4358">
            <v>0</v>
          </cell>
          <cell r="AQ4358">
            <v>0</v>
          </cell>
          <cell r="AR4358">
            <v>0</v>
          </cell>
          <cell r="AS4358">
            <v>0</v>
          </cell>
          <cell r="AT4358" t="str">
            <v>Rain Forest Regrowth</v>
          </cell>
          <cell r="AU4358" t="str">
            <v>Disturbed</v>
          </cell>
          <cell r="AV4358" t="str">
            <v>Forestry</v>
          </cell>
          <cell r="AW4358" t="str">
            <v>NA</v>
          </cell>
          <cell r="AX4358" t="str">
            <v>Partially Disturbed</v>
          </cell>
          <cell r="AY4358" t="str">
            <v>NA</v>
          </cell>
        </row>
        <row r="4359">
          <cell r="A4359" t="str">
            <v>VanIngen_etal_2008_06</v>
          </cell>
          <cell r="B4359" t="str">
            <v>Gibb, Heloise</v>
          </cell>
          <cell r="C4359" t="str">
            <v>Oceania</v>
          </cell>
          <cell r="D4359" t="str">
            <v>Australia</v>
          </cell>
          <cell r="E4359" t="str">
            <v>Queensland</v>
          </cell>
          <cell r="F4359" t="str">
            <v>Mt Lewis/Brooklyn Sanctuary</v>
          </cell>
          <cell r="G4359" t="str">
            <v>TOF1</v>
          </cell>
          <cell r="H4359" t="str">
            <v>Tall Open Forest</v>
          </cell>
          <cell r="I4359">
            <v>938</v>
          </cell>
          <cell r="J4359">
            <v>-16.59</v>
          </cell>
          <cell r="K4359">
            <v>145.25</v>
          </cell>
          <cell r="L4359" t="str">
            <v>In publication</v>
          </cell>
          <cell r="M4359" t="str">
            <v>NA</v>
          </cell>
          <cell r="N4359">
            <v>379</v>
          </cell>
          <cell r="O4359">
            <v>17</v>
          </cell>
          <cell r="P4359" t="str">
            <v>NA</v>
          </cell>
          <cell r="Q4359" t="str">
            <v>NA</v>
          </cell>
          <cell r="R4359">
            <v>1</v>
          </cell>
          <cell r="S4359" t="str">
            <v>NA</v>
          </cell>
          <cell r="T4359">
            <v>4</v>
          </cell>
          <cell r="U4359">
            <v>2007</v>
          </cell>
          <cell r="V4359" t="str">
            <v>NA</v>
          </cell>
          <cell r="W4359">
            <v>4</v>
          </cell>
          <cell r="X4359">
            <v>2007</v>
          </cell>
          <cell r="Y4359">
            <v>1</v>
          </cell>
          <cell r="Z4359">
            <v>20</v>
          </cell>
          <cell r="AA4359">
            <v>10</v>
          </cell>
          <cell r="AB4359">
            <v>0</v>
          </cell>
          <cell r="AC4359" t="str">
            <v>Pitfall/Arboreal Baits</v>
          </cell>
          <cell r="AD4359" t="str">
            <v>Pitfall traps were 4-cm-diameter plastic containers partly filled with ethylene-glycol as a preservative. At each site, 15 ground traps were established in a 5×3 grid with 5-m spacing, buried in the soil with their rims flush with the soil surface. An arboreal trap was taped to the tree nearest to each ground trap at 1.7m height.Arboreal traps had their inner rims smeared with fish paste as an ant attractant, whereas ground traps were not baited. There was no substantial rain during the sampling period.</v>
          </cell>
          <cell r="AE4359">
            <v>15</v>
          </cell>
          <cell r="AF4359">
            <v>12.57</v>
          </cell>
          <cell r="AG4359">
            <v>5</v>
          </cell>
          <cell r="AH4359">
            <v>48</v>
          </cell>
          <cell r="AI4359">
            <v>30</v>
          </cell>
          <cell r="AJ4359">
            <v>15</v>
          </cell>
          <cell r="AK4359">
            <v>0</v>
          </cell>
          <cell r="AL4359">
            <v>5</v>
          </cell>
          <cell r="AM4359">
            <v>2880</v>
          </cell>
          <cell r="AN4359">
            <v>0</v>
          </cell>
          <cell r="AO4359">
            <v>0</v>
          </cell>
          <cell r="AP4359">
            <v>0</v>
          </cell>
          <cell r="AQ4359">
            <v>0</v>
          </cell>
          <cell r="AR4359">
            <v>0</v>
          </cell>
          <cell r="AS4359">
            <v>0</v>
          </cell>
          <cell r="AT4359" t="str">
            <v>Tall Open Forest</v>
          </cell>
          <cell r="AU4359" t="str">
            <v>Undisturbed</v>
          </cell>
          <cell r="AV4359" t="str">
            <v>NA</v>
          </cell>
          <cell r="AW4359" t="str">
            <v>NA</v>
          </cell>
          <cell r="AX4359" t="str">
            <v>Intact/not disturbed</v>
          </cell>
          <cell r="AY4359" t="str">
            <v>NA</v>
          </cell>
        </row>
        <row r="4360">
          <cell r="A4360" t="str">
            <v>VanIngen_etal_2008_07</v>
          </cell>
          <cell r="B4360" t="str">
            <v>Gibb, Heloise</v>
          </cell>
          <cell r="C4360" t="str">
            <v>Oceania</v>
          </cell>
          <cell r="D4360" t="str">
            <v>Australia</v>
          </cell>
          <cell r="E4360" t="str">
            <v>Queensland</v>
          </cell>
          <cell r="F4360" t="str">
            <v>Mt Lewis/Brooklyn Sanctuary</v>
          </cell>
          <cell r="G4360" t="str">
            <v>TOF2</v>
          </cell>
          <cell r="H4360" t="str">
            <v>Tall Open Forest</v>
          </cell>
          <cell r="I4360">
            <v>911</v>
          </cell>
          <cell r="J4360">
            <v>-16.59</v>
          </cell>
          <cell r="K4360">
            <v>145.25</v>
          </cell>
          <cell r="L4360" t="str">
            <v>In publication</v>
          </cell>
          <cell r="M4360" t="str">
            <v>NA</v>
          </cell>
          <cell r="N4360">
            <v>452</v>
          </cell>
          <cell r="O4360">
            <v>17</v>
          </cell>
          <cell r="P4360" t="str">
            <v>NA</v>
          </cell>
          <cell r="Q4360" t="str">
            <v>NA</v>
          </cell>
          <cell r="R4360">
            <v>1</v>
          </cell>
          <cell r="S4360" t="str">
            <v>NA</v>
          </cell>
          <cell r="T4360">
            <v>4</v>
          </cell>
          <cell r="U4360">
            <v>2007</v>
          </cell>
          <cell r="V4360" t="str">
            <v>NA</v>
          </cell>
          <cell r="W4360">
            <v>4</v>
          </cell>
          <cell r="X4360">
            <v>2007</v>
          </cell>
          <cell r="Y4360">
            <v>1</v>
          </cell>
          <cell r="Z4360">
            <v>20</v>
          </cell>
          <cell r="AA4360">
            <v>10</v>
          </cell>
          <cell r="AB4360">
            <v>0</v>
          </cell>
          <cell r="AC4360" t="str">
            <v>Pitfall/Arboreal Baits</v>
          </cell>
          <cell r="AD4360" t="str">
            <v>Pitfall traps were 4-cm-diameter plastic containers partly filled with ethylene-glycol as a preservative. At each site, 15 ground traps were established in a 5×3 grid with 5-m spacing, buried in the soil with their rims flush with the soil surface. An arboreal trap was taped to the tree nearest to each ground trap at 1.7m height.Arboreal traps had their inner rims smeared with fish paste as an ant attractant, whereas ground traps were not baited. There was no substantial rain during the sampling period.</v>
          </cell>
          <cell r="AE4360">
            <v>15</v>
          </cell>
          <cell r="AF4360">
            <v>12.57</v>
          </cell>
          <cell r="AG4360">
            <v>5</v>
          </cell>
          <cell r="AH4360">
            <v>48</v>
          </cell>
          <cell r="AI4360">
            <v>30</v>
          </cell>
          <cell r="AJ4360">
            <v>15</v>
          </cell>
          <cell r="AK4360">
            <v>0</v>
          </cell>
          <cell r="AL4360">
            <v>5</v>
          </cell>
          <cell r="AM4360">
            <v>2880</v>
          </cell>
          <cell r="AN4360">
            <v>0</v>
          </cell>
          <cell r="AO4360">
            <v>0</v>
          </cell>
          <cell r="AP4360">
            <v>0</v>
          </cell>
          <cell r="AQ4360">
            <v>0</v>
          </cell>
          <cell r="AR4360">
            <v>0</v>
          </cell>
          <cell r="AS4360">
            <v>0</v>
          </cell>
          <cell r="AT4360" t="str">
            <v>Tall Open Forest</v>
          </cell>
          <cell r="AU4360" t="str">
            <v>Undisturbed</v>
          </cell>
          <cell r="AV4360" t="str">
            <v>NA</v>
          </cell>
          <cell r="AW4360" t="str">
            <v>NA</v>
          </cell>
          <cell r="AX4360" t="str">
            <v>Intact/not disturbed</v>
          </cell>
          <cell r="AY4360" t="str">
            <v>NA</v>
          </cell>
        </row>
        <row r="4361">
          <cell r="A4361" t="str">
            <v>VanIngen_etal_2008_08</v>
          </cell>
          <cell r="B4361" t="str">
            <v>Gibb, Heloise</v>
          </cell>
          <cell r="C4361" t="str">
            <v>Oceania</v>
          </cell>
          <cell r="D4361" t="str">
            <v>Australia</v>
          </cell>
          <cell r="E4361" t="str">
            <v>Queensland</v>
          </cell>
          <cell r="F4361" t="str">
            <v>Mt Lewis/Brooklyn Sanctuary</v>
          </cell>
          <cell r="G4361" t="str">
            <v>TOF3</v>
          </cell>
          <cell r="H4361" t="str">
            <v>Tall Open Forest</v>
          </cell>
          <cell r="I4361">
            <v>851</v>
          </cell>
          <cell r="J4361">
            <v>-16.59</v>
          </cell>
          <cell r="K4361">
            <v>145.25</v>
          </cell>
          <cell r="L4361" t="str">
            <v>In publication</v>
          </cell>
          <cell r="M4361" t="str">
            <v>NA</v>
          </cell>
          <cell r="N4361">
            <v>382</v>
          </cell>
          <cell r="O4361">
            <v>19</v>
          </cell>
          <cell r="P4361" t="str">
            <v>NA</v>
          </cell>
          <cell r="Q4361" t="str">
            <v>NA</v>
          </cell>
          <cell r="R4361">
            <v>1</v>
          </cell>
          <cell r="S4361" t="str">
            <v>NA</v>
          </cell>
          <cell r="T4361">
            <v>4</v>
          </cell>
          <cell r="U4361">
            <v>2007</v>
          </cell>
          <cell r="V4361" t="str">
            <v>NA</v>
          </cell>
          <cell r="W4361">
            <v>4</v>
          </cell>
          <cell r="X4361">
            <v>2007</v>
          </cell>
          <cell r="Y4361">
            <v>1</v>
          </cell>
          <cell r="Z4361">
            <v>20</v>
          </cell>
          <cell r="AA4361">
            <v>10</v>
          </cell>
          <cell r="AB4361">
            <v>0</v>
          </cell>
          <cell r="AC4361" t="str">
            <v>Pitfall/Arboreal Baits</v>
          </cell>
          <cell r="AD4361" t="str">
            <v>Pitfall traps were 4-cm-diameter plastic containers partly filled with ethylene-glycol as a preservative. At each site, 15 ground traps were established in a 5×3 grid with 5-m spacing, buried in the soil with their rims flush with the soil surface. An arboreal trap was taped to the tree nearest to each ground trap at 1.7m height.Arboreal traps had their inner rims smeared with fish paste as an ant attractant, whereas ground traps were not baited. There was no substantial rain during the sampling period.</v>
          </cell>
          <cell r="AE4361">
            <v>15</v>
          </cell>
          <cell r="AF4361">
            <v>12.57</v>
          </cell>
          <cell r="AG4361">
            <v>5</v>
          </cell>
          <cell r="AH4361">
            <v>48</v>
          </cell>
          <cell r="AI4361">
            <v>30</v>
          </cell>
          <cell r="AJ4361">
            <v>15</v>
          </cell>
          <cell r="AK4361">
            <v>0</v>
          </cell>
          <cell r="AL4361">
            <v>5</v>
          </cell>
          <cell r="AM4361">
            <v>2880</v>
          </cell>
          <cell r="AN4361">
            <v>0</v>
          </cell>
          <cell r="AO4361">
            <v>0</v>
          </cell>
          <cell r="AP4361">
            <v>0</v>
          </cell>
          <cell r="AQ4361">
            <v>0</v>
          </cell>
          <cell r="AR4361">
            <v>0</v>
          </cell>
          <cell r="AS4361">
            <v>0</v>
          </cell>
          <cell r="AT4361" t="str">
            <v>Tall Open Forest</v>
          </cell>
          <cell r="AU4361" t="str">
            <v>Undisturbed</v>
          </cell>
          <cell r="AV4361" t="str">
            <v>NA</v>
          </cell>
          <cell r="AW4361" t="str">
            <v>NA</v>
          </cell>
          <cell r="AX4361" t="str">
            <v>Intact/not disturbed</v>
          </cell>
          <cell r="AY4361" t="str">
            <v>NA</v>
          </cell>
        </row>
        <row r="4362">
          <cell r="A4362" t="str">
            <v>VanIngen_etal_2008_09</v>
          </cell>
          <cell r="B4362" t="str">
            <v>Gibb, Heloise</v>
          </cell>
          <cell r="C4362" t="str">
            <v>Oceania</v>
          </cell>
          <cell r="D4362" t="str">
            <v>Australia</v>
          </cell>
          <cell r="E4362" t="str">
            <v>Queensland</v>
          </cell>
          <cell r="F4362" t="str">
            <v>Mt Lewis/Brooklyn Sanctuary</v>
          </cell>
          <cell r="G4362" t="str">
            <v>SW1</v>
          </cell>
          <cell r="H4362" t="str">
            <v>Savanna Woodland</v>
          </cell>
          <cell r="I4362">
            <v>720</v>
          </cell>
          <cell r="J4362">
            <v>-16.59</v>
          </cell>
          <cell r="K4362">
            <v>145.25</v>
          </cell>
          <cell r="L4362" t="str">
            <v>In publication</v>
          </cell>
          <cell r="M4362" t="str">
            <v>NA</v>
          </cell>
          <cell r="N4362">
            <v>399</v>
          </cell>
          <cell r="O4362">
            <v>33</v>
          </cell>
          <cell r="P4362" t="str">
            <v>NA</v>
          </cell>
          <cell r="Q4362" t="str">
            <v>NA</v>
          </cell>
          <cell r="R4362">
            <v>1</v>
          </cell>
          <cell r="S4362" t="str">
            <v>NA</v>
          </cell>
          <cell r="T4362">
            <v>4</v>
          </cell>
          <cell r="U4362">
            <v>2007</v>
          </cell>
          <cell r="V4362" t="str">
            <v>NA</v>
          </cell>
          <cell r="W4362">
            <v>4</v>
          </cell>
          <cell r="X4362">
            <v>2007</v>
          </cell>
          <cell r="Y4362">
            <v>1</v>
          </cell>
          <cell r="Z4362">
            <v>20</v>
          </cell>
          <cell r="AA4362">
            <v>10</v>
          </cell>
          <cell r="AB4362">
            <v>0</v>
          </cell>
          <cell r="AC4362" t="str">
            <v>Pitfall/Arboreal Baits</v>
          </cell>
          <cell r="AD4362" t="str">
            <v>Pitfall traps were 4-cm-diameter plastic containers partly filled with ethylene-glycol as a preservative. At each site, 15 ground traps were established in a 5×3 grid with 5-m spacing, buried in the soil with their rims flush with the soil surface. An arboreal trap was taped to the tree nearest to each ground trap at 1.7m height.Arboreal traps had their inner rims smeared with fish paste as an ant attractant, whereas ground traps were not baited. There was no substantial rain during the sampling period.</v>
          </cell>
          <cell r="AE4362">
            <v>15</v>
          </cell>
          <cell r="AF4362">
            <v>12.57</v>
          </cell>
          <cell r="AG4362">
            <v>5</v>
          </cell>
          <cell r="AH4362">
            <v>48</v>
          </cell>
          <cell r="AI4362">
            <v>30</v>
          </cell>
          <cell r="AJ4362">
            <v>15</v>
          </cell>
          <cell r="AK4362">
            <v>0</v>
          </cell>
          <cell r="AL4362">
            <v>5</v>
          </cell>
          <cell r="AM4362">
            <v>2880</v>
          </cell>
          <cell r="AN4362">
            <v>0</v>
          </cell>
          <cell r="AO4362">
            <v>0</v>
          </cell>
          <cell r="AP4362">
            <v>0</v>
          </cell>
          <cell r="AQ4362">
            <v>0</v>
          </cell>
          <cell r="AR4362">
            <v>0</v>
          </cell>
          <cell r="AS4362">
            <v>0</v>
          </cell>
          <cell r="AT4362" t="str">
            <v>Savanna Woodland</v>
          </cell>
          <cell r="AU4362" t="str">
            <v>Undisturbed</v>
          </cell>
          <cell r="AV4362" t="str">
            <v>NA</v>
          </cell>
          <cell r="AW4362" t="str">
            <v>NA</v>
          </cell>
          <cell r="AX4362" t="str">
            <v>Intact/not disturbed</v>
          </cell>
          <cell r="AY4362" t="str">
            <v>NA</v>
          </cell>
        </row>
        <row r="4363">
          <cell r="A4363" t="str">
            <v>VanIngen_etal_2008_10</v>
          </cell>
          <cell r="B4363" t="str">
            <v>Gibb, Heloise</v>
          </cell>
          <cell r="C4363" t="str">
            <v>Oceania</v>
          </cell>
          <cell r="D4363" t="str">
            <v>Australia</v>
          </cell>
          <cell r="E4363" t="str">
            <v>Queensland</v>
          </cell>
          <cell r="F4363" t="str">
            <v>Mt Lewis/Brooklyn Sanctuary</v>
          </cell>
          <cell r="G4363" t="str">
            <v>SW2</v>
          </cell>
          <cell r="H4363" t="str">
            <v>Savanna Woodland</v>
          </cell>
          <cell r="I4363">
            <v>641</v>
          </cell>
          <cell r="J4363">
            <v>-16.59</v>
          </cell>
          <cell r="K4363">
            <v>145.25</v>
          </cell>
          <cell r="L4363" t="str">
            <v>In publication</v>
          </cell>
          <cell r="M4363" t="str">
            <v>NA</v>
          </cell>
          <cell r="N4363">
            <v>1045</v>
          </cell>
          <cell r="O4363">
            <v>37</v>
          </cell>
          <cell r="P4363" t="str">
            <v>NA</v>
          </cell>
          <cell r="Q4363" t="str">
            <v>NA</v>
          </cell>
          <cell r="R4363">
            <v>1</v>
          </cell>
          <cell r="S4363" t="str">
            <v>NA</v>
          </cell>
          <cell r="T4363">
            <v>4</v>
          </cell>
          <cell r="U4363">
            <v>2007</v>
          </cell>
          <cell r="V4363" t="str">
            <v>NA</v>
          </cell>
          <cell r="W4363">
            <v>4</v>
          </cell>
          <cell r="X4363">
            <v>2007</v>
          </cell>
          <cell r="Y4363">
            <v>1</v>
          </cell>
          <cell r="Z4363">
            <v>20</v>
          </cell>
          <cell r="AA4363">
            <v>10</v>
          </cell>
          <cell r="AB4363">
            <v>0</v>
          </cell>
          <cell r="AC4363" t="str">
            <v>Pitfall/Arboreal Baits</v>
          </cell>
          <cell r="AD4363" t="str">
            <v>Pitfall traps were 4-cm-diameter plastic containers partly filled with ethylene-glycol as a preservative. At each site, 15 ground traps were established in a 5×3 grid with 5-m spacing, buried in the soil with their rims flush with the soil surface. An arboreal trap was taped to the tree nearest to each ground trap at 1.7m height.Arboreal traps had their inner rims smeared with fish paste as an ant attractant, whereas ground traps were not baited. There was no substantial rain during the sampling period.</v>
          </cell>
          <cell r="AE4363">
            <v>15</v>
          </cell>
          <cell r="AF4363">
            <v>12.57</v>
          </cell>
          <cell r="AG4363">
            <v>5</v>
          </cell>
          <cell r="AH4363">
            <v>48</v>
          </cell>
          <cell r="AI4363">
            <v>30</v>
          </cell>
          <cell r="AJ4363">
            <v>15</v>
          </cell>
          <cell r="AK4363">
            <v>0</v>
          </cell>
          <cell r="AL4363">
            <v>5</v>
          </cell>
          <cell r="AM4363">
            <v>2880</v>
          </cell>
          <cell r="AN4363">
            <v>0</v>
          </cell>
          <cell r="AO4363">
            <v>0</v>
          </cell>
          <cell r="AP4363">
            <v>0</v>
          </cell>
          <cell r="AQ4363">
            <v>0</v>
          </cell>
          <cell r="AR4363">
            <v>0</v>
          </cell>
          <cell r="AS4363">
            <v>0</v>
          </cell>
          <cell r="AT4363" t="str">
            <v>Savanna Woodland</v>
          </cell>
          <cell r="AU4363" t="str">
            <v>Undisturbed</v>
          </cell>
          <cell r="AV4363" t="str">
            <v>NA</v>
          </cell>
          <cell r="AW4363" t="str">
            <v>NA</v>
          </cell>
          <cell r="AX4363" t="str">
            <v>Intact/not disturbed</v>
          </cell>
          <cell r="AY4363" t="str">
            <v>NA</v>
          </cell>
        </row>
        <row r="4364">
          <cell r="A4364" t="str">
            <v>VanSchagen_1986_01</v>
          </cell>
          <cell r="B4364" t="str">
            <v>Gibb, Heloise</v>
          </cell>
          <cell r="C4364" t="str">
            <v>Oceania</v>
          </cell>
          <cell r="D4364" t="str">
            <v>Australia</v>
          </cell>
          <cell r="E4364" t="str">
            <v>Western Australia</v>
          </cell>
          <cell r="F4364" t="str">
            <v>Collie</v>
          </cell>
          <cell r="G4364">
            <v>0.5</v>
          </cell>
          <cell r="H4364" t="str">
            <v>Mediterranean Woodland</v>
          </cell>
          <cell r="I4364">
            <v>200</v>
          </cell>
          <cell r="J4364">
            <v>-33.4</v>
          </cell>
          <cell r="K4364">
            <v>116.1</v>
          </cell>
          <cell r="L4364" t="str">
            <v>In publication</v>
          </cell>
          <cell r="M4364" t="str">
            <v>NA</v>
          </cell>
          <cell r="N4364">
            <v>5</v>
          </cell>
          <cell r="O4364">
            <v>6</v>
          </cell>
          <cell r="P4364">
            <v>6</v>
          </cell>
          <cell r="Q4364">
            <v>0</v>
          </cell>
          <cell r="R4364" t="str">
            <v>NA</v>
          </cell>
          <cell r="S4364" t="str">
            <v>NA</v>
          </cell>
          <cell r="T4364" t="str">
            <v>NA</v>
          </cell>
          <cell r="U4364">
            <v>1984</v>
          </cell>
          <cell r="V4364" t="str">
            <v>NA</v>
          </cell>
          <cell r="W4364" t="str">
            <v>NA</v>
          </cell>
          <cell r="X4364">
            <v>1985</v>
          </cell>
          <cell r="Y4364" t="str">
            <v>NA</v>
          </cell>
          <cell r="Z4364" t="str">
            <v>NA</v>
          </cell>
          <cell r="AA4364" t="str">
            <v>NA</v>
          </cell>
          <cell r="AB4364" t="str">
            <v>NA</v>
          </cell>
          <cell r="AC4364" t="str">
            <v>Pitfall/Sweeping/Foliage Beating</v>
          </cell>
          <cell r="AD4364" t="str">
            <v>10 sweeps of vegetation, 5 tree beats</v>
          </cell>
          <cell r="AE4364">
            <v>10</v>
          </cell>
          <cell r="AF4364" t="str">
            <v>NA</v>
          </cell>
          <cell r="AG4364" t="str">
            <v>NA</v>
          </cell>
          <cell r="AH4364" t="str">
            <v>NA</v>
          </cell>
          <cell r="AI4364" t="e">
            <v>#VALUE!</v>
          </cell>
          <cell r="AJ4364">
            <v>0</v>
          </cell>
          <cell r="AK4364">
            <v>0</v>
          </cell>
          <cell r="AL4364">
            <v>0</v>
          </cell>
          <cell r="AM4364">
            <v>0</v>
          </cell>
          <cell r="AN4364">
            <v>0</v>
          </cell>
          <cell r="AO4364">
            <v>0</v>
          </cell>
          <cell r="AP4364">
            <v>0</v>
          </cell>
          <cell r="AQ4364">
            <v>0</v>
          </cell>
          <cell r="AR4364">
            <v>0</v>
          </cell>
          <cell r="AS4364">
            <v>0</v>
          </cell>
          <cell r="AT4364" t="str">
            <v>Mediterranean Woodland</v>
          </cell>
          <cell r="AU4364" t="str">
            <v>Disturbed</v>
          </cell>
          <cell r="AV4364" t="str">
            <v>Mining</v>
          </cell>
          <cell r="AW4364" t="str">
            <v>NA</v>
          </cell>
          <cell r="AX4364" t="str">
            <v>Plot name denotes age of rehabilitation since coal mining</v>
          </cell>
          <cell r="AY4364" t="str">
            <v>250m2 area sampled</v>
          </cell>
        </row>
        <row r="4365">
          <cell r="A4365" t="str">
            <v>VanSchagen_1986_02</v>
          </cell>
          <cell r="B4365" t="str">
            <v>Gibb, Heloise</v>
          </cell>
          <cell r="C4365" t="str">
            <v>Oceania</v>
          </cell>
          <cell r="D4365" t="str">
            <v>Australia</v>
          </cell>
          <cell r="E4365" t="str">
            <v>Western Australia</v>
          </cell>
          <cell r="F4365" t="str">
            <v>Collie</v>
          </cell>
          <cell r="G4365">
            <v>1.5</v>
          </cell>
          <cell r="H4365" t="str">
            <v>Mediterranean Woodland</v>
          </cell>
          <cell r="I4365">
            <v>200</v>
          </cell>
          <cell r="J4365">
            <v>-33.4</v>
          </cell>
          <cell r="K4365">
            <v>116.1</v>
          </cell>
          <cell r="L4365" t="str">
            <v>In publication</v>
          </cell>
          <cell r="M4365" t="str">
            <v>NA</v>
          </cell>
          <cell r="N4365">
            <v>288</v>
          </cell>
          <cell r="O4365">
            <v>9</v>
          </cell>
          <cell r="P4365">
            <v>9</v>
          </cell>
          <cell r="Q4365">
            <v>0</v>
          </cell>
          <cell r="R4365" t="str">
            <v>NA</v>
          </cell>
          <cell r="S4365" t="str">
            <v>NA</v>
          </cell>
          <cell r="T4365" t="str">
            <v>NA</v>
          </cell>
          <cell r="U4365">
            <v>1984</v>
          </cell>
          <cell r="V4365" t="str">
            <v>NA</v>
          </cell>
          <cell r="W4365" t="str">
            <v>NA</v>
          </cell>
          <cell r="X4365">
            <v>1985</v>
          </cell>
          <cell r="Y4365" t="str">
            <v>NA</v>
          </cell>
          <cell r="Z4365" t="str">
            <v>NA</v>
          </cell>
          <cell r="AA4365" t="str">
            <v>NA</v>
          </cell>
          <cell r="AB4365" t="str">
            <v>NA</v>
          </cell>
          <cell r="AC4365" t="str">
            <v>Pitfall/Sweeping/Foliage Beating</v>
          </cell>
          <cell r="AD4365" t="str">
            <v>10 sweeps of vegetation, 5 tree beats</v>
          </cell>
          <cell r="AE4365">
            <v>10</v>
          </cell>
          <cell r="AF4365" t="str">
            <v>NA</v>
          </cell>
          <cell r="AG4365" t="str">
            <v>NA</v>
          </cell>
          <cell r="AH4365" t="str">
            <v>NA</v>
          </cell>
          <cell r="AI4365" t="e">
            <v>#VALUE!</v>
          </cell>
          <cell r="AJ4365">
            <v>0</v>
          </cell>
          <cell r="AK4365">
            <v>0</v>
          </cell>
          <cell r="AL4365">
            <v>0</v>
          </cell>
          <cell r="AM4365">
            <v>0</v>
          </cell>
          <cell r="AN4365">
            <v>0</v>
          </cell>
          <cell r="AO4365">
            <v>0</v>
          </cell>
          <cell r="AP4365">
            <v>0</v>
          </cell>
          <cell r="AQ4365">
            <v>0</v>
          </cell>
          <cell r="AR4365">
            <v>0</v>
          </cell>
          <cell r="AS4365">
            <v>0</v>
          </cell>
          <cell r="AT4365" t="str">
            <v>Mediterranean Woodland</v>
          </cell>
          <cell r="AU4365" t="str">
            <v>Disturbed</v>
          </cell>
          <cell r="AV4365" t="str">
            <v>Mining</v>
          </cell>
          <cell r="AW4365" t="str">
            <v>NA</v>
          </cell>
          <cell r="AX4365" t="str">
            <v>Plot name denotes age of rehabilitation since coal mining</v>
          </cell>
          <cell r="AY4365" t="str">
            <v>250m2 area sampled</v>
          </cell>
        </row>
        <row r="4366">
          <cell r="A4366" t="str">
            <v>VanSchagen_1986_03</v>
          </cell>
          <cell r="B4366" t="str">
            <v>Gibb, Heloise</v>
          </cell>
          <cell r="C4366" t="str">
            <v>Oceania</v>
          </cell>
          <cell r="D4366" t="str">
            <v>Australia</v>
          </cell>
          <cell r="E4366" t="str">
            <v>Western Australia</v>
          </cell>
          <cell r="F4366" t="str">
            <v>Collie</v>
          </cell>
          <cell r="G4366">
            <v>2.5</v>
          </cell>
          <cell r="H4366" t="str">
            <v>Mediterranean Woodland</v>
          </cell>
          <cell r="I4366">
            <v>200</v>
          </cell>
          <cell r="J4366">
            <v>-33.4</v>
          </cell>
          <cell r="K4366">
            <v>116.1</v>
          </cell>
          <cell r="L4366" t="str">
            <v>In publication</v>
          </cell>
          <cell r="M4366" t="str">
            <v>NA</v>
          </cell>
          <cell r="N4366">
            <v>437</v>
          </cell>
          <cell r="O4366">
            <v>10</v>
          </cell>
          <cell r="P4366">
            <v>10</v>
          </cell>
          <cell r="Q4366">
            <v>0</v>
          </cell>
          <cell r="R4366" t="str">
            <v>NA</v>
          </cell>
          <cell r="S4366" t="str">
            <v>NA</v>
          </cell>
          <cell r="T4366" t="str">
            <v>NA</v>
          </cell>
          <cell r="U4366">
            <v>1984</v>
          </cell>
          <cell r="V4366" t="str">
            <v>NA</v>
          </cell>
          <cell r="W4366" t="str">
            <v>NA</v>
          </cell>
          <cell r="X4366">
            <v>1985</v>
          </cell>
          <cell r="Y4366" t="str">
            <v>NA</v>
          </cell>
          <cell r="Z4366" t="str">
            <v>NA</v>
          </cell>
          <cell r="AA4366" t="str">
            <v>NA</v>
          </cell>
          <cell r="AB4366" t="str">
            <v>NA</v>
          </cell>
          <cell r="AC4366" t="str">
            <v>Pitfall/Sweeping/Foliage Beating</v>
          </cell>
          <cell r="AD4366" t="str">
            <v>10 sweeps of vegetation, 5 tree beats</v>
          </cell>
          <cell r="AE4366">
            <v>10</v>
          </cell>
          <cell r="AF4366" t="str">
            <v>NA</v>
          </cell>
          <cell r="AG4366" t="str">
            <v>NA</v>
          </cell>
          <cell r="AH4366" t="str">
            <v>NA</v>
          </cell>
          <cell r="AI4366" t="e">
            <v>#VALUE!</v>
          </cell>
          <cell r="AJ4366">
            <v>0</v>
          </cell>
          <cell r="AK4366">
            <v>0</v>
          </cell>
          <cell r="AL4366">
            <v>0</v>
          </cell>
          <cell r="AM4366">
            <v>0</v>
          </cell>
          <cell r="AN4366">
            <v>0</v>
          </cell>
          <cell r="AO4366">
            <v>0</v>
          </cell>
          <cell r="AP4366">
            <v>0</v>
          </cell>
          <cell r="AQ4366">
            <v>0</v>
          </cell>
          <cell r="AR4366">
            <v>0</v>
          </cell>
          <cell r="AS4366">
            <v>0</v>
          </cell>
          <cell r="AT4366" t="str">
            <v>Mediterranean Woodland</v>
          </cell>
          <cell r="AU4366" t="str">
            <v>Disturbed</v>
          </cell>
          <cell r="AV4366" t="str">
            <v>Mining</v>
          </cell>
          <cell r="AW4366" t="str">
            <v>NA</v>
          </cell>
          <cell r="AX4366" t="str">
            <v>Plot name denotes age of rehabilitation since coal mining</v>
          </cell>
          <cell r="AY4366" t="str">
            <v>250m2 area sampled</v>
          </cell>
        </row>
        <row r="4367">
          <cell r="A4367" t="str">
            <v>VanSchagen_1986_04</v>
          </cell>
          <cell r="B4367" t="str">
            <v>Gibb, Heloise</v>
          </cell>
          <cell r="C4367" t="str">
            <v>Oceania</v>
          </cell>
          <cell r="D4367" t="str">
            <v>Australia</v>
          </cell>
          <cell r="E4367" t="str">
            <v>Western Australia</v>
          </cell>
          <cell r="F4367" t="str">
            <v>Collie</v>
          </cell>
          <cell r="G4367">
            <v>3.5</v>
          </cell>
          <cell r="H4367" t="str">
            <v>Mediterranean Woodland</v>
          </cell>
          <cell r="I4367">
            <v>200</v>
          </cell>
          <cell r="J4367">
            <v>-33.4</v>
          </cell>
          <cell r="K4367">
            <v>116.1</v>
          </cell>
          <cell r="L4367" t="str">
            <v>In publication</v>
          </cell>
          <cell r="M4367" t="str">
            <v>NA</v>
          </cell>
          <cell r="N4367">
            <v>328</v>
          </cell>
          <cell r="O4367">
            <v>8</v>
          </cell>
          <cell r="P4367">
            <v>8</v>
          </cell>
          <cell r="Q4367">
            <v>0</v>
          </cell>
          <cell r="R4367" t="str">
            <v>NA</v>
          </cell>
          <cell r="S4367" t="str">
            <v>NA</v>
          </cell>
          <cell r="T4367" t="str">
            <v>NA</v>
          </cell>
          <cell r="U4367">
            <v>1984</v>
          </cell>
          <cell r="V4367" t="str">
            <v>NA</v>
          </cell>
          <cell r="W4367" t="str">
            <v>NA</v>
          </cell>
          <cell r="X4367">
            <v>1985</v>
          </cell>
          <cell r="Y4367" t="str">
            <v>NA</v>
          </cell>
          <cell r="Z4367" t="str">
            <v>NA</v>
          </cell>
          <cell r="AA4367" t="str">
            <v>NA</v>
          </cell>
          <cell r="AB4367" t="str">
            <v>NA</v>
          </cell>
          <cell r="AC4367" t="str">
            <v>Pitfall/Sweeping/Foliage Beating</v>
          </cell>
          <cell r="AD4367" t="str">
            <v>10 sweeps of vegetation, 5 tree beats</v>
          </cell>
          <cell r="AE4367">
            <v>10</v>
          </cell>
          <cell r="AF4367" t="str">
            <v>NA</v>
          </cell>
          <cell r="AG4367" t="str">
            <v>NA</v>
          </cell>
          <cell r="AH4367" t="str">
            <v>NA</v>
          </cell>
          <cell r="AI4367" t="e">
            <v>#VALUE!</v>
          </cell>
          <cell r="AJ4367">
            <v>0</v>
          </cell>
          <cell r="AK4367">
            <v>0</v>
          </cell>
          <cell r="AL4367">
            <v>0</v>
          </cell>
          <cell r="AM4367">
            <v>0</v>
          </cell>
          <cell r="AN4367">
            <v>0</v>
          </cell>
          <cell r="AO4367">
            <v>0</v>
          </cell>
          <cell r="AP4367">
            <v>0</v>
          </cell>
          <cell r="AQ4367">
            <v>0</v>
          </cell>
          <cell r="AR4367">
            <v>0</v>
          </cell>
          <cell r="AS4367">
            <v>0</v>
          </cell>
          <cell r="AT4367" t="str">
            <v>Mediterranean Woodland</v>
          </cell>
          <cell r="AU4367" t="str">
            <v>Disturbed</v>
          </cell>
          <cell r="AV4367" t="str">
            <v>Mining</v>
          </cell>
          <cell r="AW4367" t="str">
            <v>NA</v>
          </cell>
          <cell r="AX4367" t="str">
            <v>Plot name denotes age of rehabilitation since coal mining</v>
          </cell>
          <cell r="AY4367" t="str">
            <v>250m2 area sampled</v>
          </cell>
        </row>
        <row r="4368">
          <cell r="A4368" t="str">
            <v>VanSchagen_1986_05</v>
          </cell>
          <cell r="B4368" t="str">
            <v>Gibb, Heloise</v>
          </cell>
          <cell r="C4368" t="str">
            <v>Oceania</v>
          </cell>
          <cell r="D4368" t="str">
            <v>Australia</v>
          </cell>
          <cell r="E4368" t="str">
            <v>Western Australia</v>
          </cell>
          <cell r="F4368" t="str">
            <v>Collie</v>
          </cell>
          <cell r="G4368">
            <v>4.5</v>
          </cell>
          <cell r="H4368" t="str">
            <v>Mediterranean Woodland</v>
          </cell>
          <cell r="I4368">
            <v>200</v>
          </cell>
          <cell r="J4368">
            <v>-33.4</v>
          </cell>
          <cell r="K4368">
            <v>116.1</v>
          </cell>
          <cell r="L4368" t="str">
            <v>In publication</v>
          </cell>
          <cell r="M4368" t="str">
            <v>NA</v>
          </cell>
          <cell r="N4368">
            <v>313</v>
          </cell>
          <cell r="O4368">
            <v>9</v>
          </cell>
          <cell r="P4368">
            <v>9</v>
          </cell>
          <cell r="Q4368">
            <v>0</v>
          </cell>
          <cell r="R4368" t="str">
            <v>NA</v>
          </cell>
          <cell r="S4368" t="str">
            <v>NA</v>
          </cell>
          <cell r="T4368" t="str">
            <v>NA</v>
          </cell>
          <cell r="U4368">
            <v>1984</v>
          </cell>
          <cell r="V4368" t="str">
            <v>NA</v>
          </cell>
          <cell r="W4368" t="str">
            <v>NA</v>
          </cell>
          <cell r="X4368">
            <v>1985</v>
          </cell>
          <cell r="Y4368" t="str">
            <v>NA</v>
          </cell>
          <cell r="Z4368" t="str">
            <v>NA</v>
          </cell>
          <cell r="AA4368" t="str">
            <v>NA</v>
          </cell>
          <cell r="AB4368" t="str">
            <v>NA</v>
          </cell>
          <cell r="AC4368" t="str">
            <v>Pitfall/Sweeping/Foliage Beating</v>
          </cell>
          <cell r="AD4368" t="str">
            <v>10 sweeps of vegetation, 5 tree beats</v>
          </cell>
          <cell r="AE4368">
            <v>10</v>
          </cell>
          <cell r="AF4368" t="str">
            <v>NA</v>
          </cell>
          <cell r="AG4368" t="str">
            <v>NA</v>
          </cell>
          <cell r="AH4368" t="str">
            <v>NA</v>
          </cell>
          <cell r="AI4368" t="e">
            <v>#VALUE!</v>
          </cell>
          <cell r="AJ4368">
            <v>0</v>
          </cell>
          <cell r="AK4368">
            <v>0</v>
          </cell>
          <cell r="AL4368">
            <v>0</v>
          </cell>
          <cell r="AM4368">
            <v>0</v>
          </cell>
          <cell r="AN4368">
            <v>0</v>
          </cell>
          <cell r="AO4368">
            <v>0</v>
          </cell>
          <cell r="AP4368">
            <v>0</v>
          </cell>
          <cell r="AQ4368">
            <v>0</v>
          </cell>
          <cell r="AR4368">
            <v>0</v>
          </cell>
          <cell r="AS4368">
            <v>0</v>
          </cell>
          <cell r="AT4368" t="str">
            <v>Mediterranean Woodland</v>
          </cell>
          <cell r="AU4368" t="str">
            <v>Disturbed</v>
          </cell>
          <cell r="AV4368" t="str">
            <v>Mining</v>
          </cell>
          <cell r="AW4368" t="str">
            <v>NA</v>
          </cell>
          <cell r="AX4368" t="str">
            <v>Plot name denotes age of rehabilitation since coal mining</v>
          </cell>
          <cell r="AY4368" t="str">
            <v>250m2 area sampled</v>
          </cell>
        </row>
        <row r="4369">
          <cell r="A4369" t="str">
            <v>VanSchagen_1986_06</v>
          </cell>
          <cell r="B4369" t="str">
            <v>Gibb, Heloise</v>
          </cell>
          <cell r="C4369" t="str">
            <v>Oceania</v>
          </cell>
          <cell r="D4369" t="str">
            <v>Australia</v>
          </cell>
          <cell r="E4369" t="str">
            <v>Western Australia</v>
          </cell>
          <cell r="F4369" t="str">
            <v>Collie</v>
          </cell>
          <cell r="G4369">
            <v>5.5</v>
          </cell>
          <cell r="H4369" t="str">
            <v>Mediterranean Woodland</v>
          </cell>
          <cell r="I4369">
            <v>200</v>
          </cell>
          <cell r="J4369">
            <v>-33.4</v>
          </cell>
          <cell r="K4369">
            <v>116.1</v>
          </cell>
          <cell r="L4369" t="str">
            <v>In publication</v>
          </cell>
          <cell r="M4369" t="str">
            <v>NA</v>
          </cell>
          <cell r="N4369">
            <v>484</v>
          </cell>
          <cell r="O4369">
            <v>13</v>
          </cell>
          <cell r="P4369">
            <v>13</v>
          </cell>
          <cell r="Q4369">
            <v>0</v>
          </cell>
          <cell r="R4369" t="str">
            <v>NA</v>
          </cell>
          <cell r="S4369" t="str">
            <v>NA</v>
          </cell>
          <cell r="T4369" t="str">
            <v>NA</v>
          </cell>
          <cell r="U4369">
            <v>1984</v>
          </cell>
          <cell r="V4369" t="str">
            <v>NA</v>
          </cell>
          <cell r="W4369" t="str">
            <v>NA</v>
          </cell>
          <cell r="X4369">
            <v>1985</v>
          </cell>
          <cell r="Y4369" t="str">
            <v>NA</v>
          </cell>
          <cell r="Z4369" t="str">
            <v>NA</v>
          </cell>
          <cell r="AA4369" t="str">
            <v>NA</v>
          </cell>
          <cell r="AB4369" t="str">
            <v>NA</v>
          </cell>
          <cell r="AC4369" t="str">
            <v>Pitfall/Sweeping/Foliage Beating</v>
          </cell>
          <cell r="AD4369" t="str">
            <v>10 sweeps of vegetation, 5 tree beats</v>
          </cell>
          <cell r="AE4369">
            <v>10</v>
          </cell>
          <cell r="AF4369" t="str">
            <v>NA</v>
          </cell>
          <cell r="AG4369" t="str">
            <v>NA</v>
          </cell>
          <cell r="AH4369" t="str">
            <v>NA</v>
          </cell>
          <cell r="AI4369" t="e">
            <v>#VALUE!</v>
          </cell>
          <cell r="AJ4369">
            <v>0</v>
          </cell>
          <cell r="AK4369">
            <v>0</v>
          </cell>
          <cell r="AL4369">
            <v>0</v>
          </cell>
          <cell r="AM4369">
            <v>0</v>
          </cell>
          <cell r="AN4369">
            <v>0</v>
          </cell>
          <cell r="AO4369">
            <v>0</v>
          </cell>
          <cell r="AP4369">
            <v>0</v>
          </cell>
          <cell r="AQ4369">
            <v>0</v>
          </cell>
          <cell r="AR4369">
            <v>0</v>
          </cell>
          <cell r="AS4369">
            <v>0</v>
          </cell>
          <cell r="AT4369" t="str">
            <v>Mediterranean Woodland</v>
          </cell>
          <cell r="AU4369" t="str">
            <v>Disturbed</v>
          </cell>
          <cell r="AV4369" t="str">
            <v>Mining</v>
          </cell>
          <cell r="AW4369" t="str">
            <v>NA</v>
          </cell>
          <cell r="AX4369" t="str">
            <v>Plot name denotes age of rehabilitation since coal mining</v>
          </cell>
          <cell r="AY4369" t="str">
            <v>250m2 area sampled</v>
          </cell>
        </row>
        <row r="4370">
          <cell r="A4370" t="str">
            <v>VanSchagen_1986_07</v>
          </cell>
          <cell r="B4370" t="str">
            <v>Gibb, Heloise</v>
          </cell>
          <cell r="C4370" t="str">
            <v>Oceania</v>
          </cell>
          <cell r="D4370" t="str">
            <v>Australia</v>
          </cell>
          <cell r="E4370" t="str">
            <v>Western Australia</v>
          </cell>
          <cell r="F4370" t="str">
            <v>Collie</v>
          </cell>
          <cell r="G4370">
            <v>6.5</v>
          </cell>
          <cell r="H4370" t="str">
            <v>Mediterranean Woodland</v>
          </cell>
          <cell r="I4370">
            <v>200</v>
          </cell>
          <cell r="J4370">
            <v>-33.4</v>
          </cell>
          <cell r="K4370">
            <v>116.1</v>
          </cell>
          <cell r="L4370" t="str">
            <v>In publication</v>
          </cell>
          <cell r="M4370" t="str">
            <v>NA</v>
          </cell>
          <cell r="N4370">
            <v>293</v>
          </cell>
          <cell r="O4370">
            <v>13</v>
          </cell>
          <cell r="P4370">
            <v>13</v>
          </cell>
          <cell r="Q4370">
            <v>0</v>
          </cell>
          <cell r="R4370" t="str">
            <v>NA</v>
          </cell>
          <cell r="S4370" t="str">
            <v>NA</v>
          </cell>
          <cell r="T4370" t="str">
            <v>NA</v>
          </cell>
          <cell r="U4370">
            <v>1984</v>
          </cell>
          <cell r="V4370" t="str">
            <v>NA</v>
          </cell>
          <cell r="W4370" t="str">
            <v>NA</v>
          </cell>
          <cell r="X4370">
            <v>1985</v>
          </cell>
          <cell r="Y4370" t="str">
            <v>NA</v>
          </cell>
          <cell r="Z4370" t="str">
            <v>NA</v>
          </cell>
          <cell r="AA4370" t="str">
            <v>NA</v>
          </cell>
          <cell r="AB4370" t="str">
            <v>NA</v>
          </cell>
          <cell r="AC4370" t="str">
            <v>Pitfall/Sweeping/Foliage Beating</v>
          </cell>
          <cell r="AD4370" t="str">
            <v>10 sweeps of vegetation, 5 tree beats</v>
          </cell>
          <cell r="AE4370">
            <v>10</v>
          </cell>
          <cell r="AF4370" t="str">
            <v>NA</v>
          </cell>
          <cell r="AG4370" t="str">
            <v>NA</v>
          </cell>
          <cell r="AH4370" t="str">
            <v>NA</v>
          </cell>
          <cell r="AI4370" t="e">
            <v>#VALUE!</v>
          </cell>
          <cell r="AJ4370">
            <v>0</v>
          </cell>
          <cell r="AK4370">
            <v>0</v>
          </cell>
          <cell r="AL4370">
            <v>0</v>
          </cell>
          <cell r="AM4370">
            <v>0</v>
          </cell>
          <cell r="AN4370">
            <v>0</v>
          </cell>
          <cell r="AO4370">
            <v>0</v>
          </cell>
          <cell r="AP4370">
            <v>0</v>
          </cell>
          <cell r="AQ4370">
            <v>0</v>
          </cell>
          <cell r="AR4370">
            <v>0</v>
          </cell>
          <cell r="AS4370">
            <v>0</v>
          </cell>
          <cell r="AT4370" t="str">
            <v>Mediterranean Woodland</v>
          </cell>
          <cell r="AU4370" t="str">
            <v>Disturbed</v>
          </cell>
          <cell r="AV4370" t="str">
            <v>Mining</v>
          </cell>
          <cell r="AW4370" t="str">
            <v>NA</v>
          </cell>
          <cell r="AX4370" t="str">
            <v>Plot name denotes age of rehabilitation since coal mining</v>
          </cell>
          <cell r="AY4370" t="str">
            <v>250m2 area sampled</v>
          </cell>
        </row>
        <row r="4371">
          <cell r="A4371" t="str">
            <v>VanSchagen_1986_08</v>
          </cell>
          <cell r="B4371" t="str">
            <v>Gibb, Heloise</v>
          </cell>
          <cell r="C4371" t="str">
            <v>Oceania</v>
          </cell>
          <cell r="D4371" t="str">
            <v>Australia</v>
          </cell>
          <cell r="E4371" t="str">
            <v>Western Australia</v>
          </cell>
          <cell r="F4371" t="str">
            <v>Collie</v>
          </cell>
          <cell r="G4371">
            <v>7.5</v>
          </cell>
          <cell r="H4371" t="str">
            <v>Mediterranean Woodland</v>
          </cell>
          <cell r="I4371">
            <v>200</v>
          </cell>
          <cell r="J4371">
            <v>-33.4</v>
          </cell>
          <cell r="K4371">
            <v>116.1</v>
          </cell>
          <cell r="L4371" t="str">
            <v>In publication</v>
          </cell>
          <cell r="M4371" t="str">
            <v>NA</v>
          </cell>
          <cell r="N4371">
            <v>568</v>
          </cell>
          <cell r="O4371">
            <v>13</v>
          </cell>
          <cell r="P4371">
            <v>13</v>
          </cell>
          <cell r="Q4371">
            <v>0</v>
          </cell>
          <cell r="R4371" t="str">
            <v>NA</v>
          </cell>
          <cell r="S4371" t="str">
            <v>NA</v>
          </cell>
          <cell r="T4371" t="str">
            <v>NA</v>
          </cell>
          <cell r="U4371">
            <v>1984</v>
          </cell>
          <cell r="V4371" t="str">
            <v>NA</v>
          </cell>
          <cell r="W4371" t="str">
            <v>NA</v>
          </cell>
          <cell r="X4371">
            <v>1985</v>
          </cell>
          <cell r="Y4371" t="str">
            <v>NA</v>
          </cell>
          <cell r="Z4371" t="str">
            <v>NA</v>
          </cell>
          <cell r="AA4371" t="str">
            <v>NA</v>
          </cell>
          <cell r="AB4371" t="str">
            <v>NA</v>
          </cell>
          <cell r="AC4371" t="str">
            <v>Pitfall/Sweeping/Foliage Beating</v>
          </cell>
          <cell r="AD4371" t="str">
            <v>10 sweeps of vegetation, 5 tree beats</v>
          </cell>
          <cell r="AE4371">
            <v>10</v>
          </cell>
          <cell r="AF4371" t="str">
            <v>NA</v>
          </cell>
          <cell r="AG4371" t="str">
            <v>NA</v>
          </cell>
          <cell r="AH4371" t="str">
            <v>NA</v>
          </cell>
          <cell r="AI4371" t="e">
            <v>#VALUE!</v>
          </cell>
          <cell r="AJ4371">
            <v>0</v>
          </cell>
          <cell r="AK4371">
            <v>0</v>
          </cell>
          <cell r="AL4371">
            <v>0</v>
          </cell>
          <cell r="AM4371">
            <v>0</v>
          </cell>
          <cell r="AN4371">
            <v>0</v>
          </cell>
          <cell r="AO4371">
            <v>0</v>
          </cell>
          <cell r="AP4371">
            <v>0</v>
          </cell>
          <cell r="AQ4371">
            <v>0</v>
          </cell>
          <cell r="AR4371">
            <v>0</v>
          </cell>
          <cell r="AS4371">
            <v>0</v>
          </cell>
          <cell r="AT4371" t="str">
            <v>Mediterranean Woodland</v>
          </cell>
          <cell r="AU4371" t="str">
            <v>Disturbed</v>
          </cell>
          <cell r="AV4371" t="str">
            <v>Mining</v>
          </cell>
          <cell r="AW4371" t="str">
            <v>NA</v>
          </cell>
          <cell r="AX4371" t="str">
            <v>Plot name denotes age of rehabilitation since coal mining</v>
          </cell>
          <cell r="AY4371" t="str">
            <v>250m2 area sampled</v>
          </cell>
        </row>
        <row r="4372">
          <cell r="A4372" t="str">
            <v>VanSchagen_1986_09</v>
          </cell>
          <cell r="B4372" t="str">
            <v>Gibb, Heloise</v>
          </cell>
          <cell r="C4372" t="str">
            <v>Oceania</v>
          </cell>
          <cell r="D4372" t="str">
            <v>Australia</v>
          </cell>
          <cell r="E4372" t="str">
            <v>Western Australia</v>
          </cell>
          <cell r="F4372" t="str">
            <v>Collie</v>
          </cell>
          <cell r="G4372">
            <v>8.5</v>
          </cell>
          <cell r="H4372" t="str">
            <v>Mediterranean Woodland</v>
          </cell>
          <cell r="I4372">
            <v>200</v>
          </cell>
          <cell r="J4372">
            <v>-33.4</v>
          </cell>
          <cell r="K4372">
            <v>116.1</v>
          </cell>
          <cell r="L4372" t="str">
            <v>In publication</v>
          </cell>
          <cell r="M4372" t="str">
            <v>NA</v>
          </cell>
          <cell r="N4372">
            <v>266</v>
          </cell>
          <cell r="O4372">
            <v>10</v>
          </cell>
          <cell r="P4372">
            <v>10</v>
          </cell>
          <cell r="Q4372">
            <v>0</v>
          </cell>
          <cell r="R4372" t="str">
            <v>NA</v>
          </cell>
          <cell r="S4372" t="str">
            <v>NA</v>
          </cell>
          <cell r="T4372" t="str">
            <v>NA</v>
          </cell>
          <cell r="U4372">
            <v>1984</v>
          </cell>
          <cell r="V4372" t="str">
            <v>NA</v>
          </cell>
          <cell r="W4372" t="str">
            <v>NA</v>
          </cell>
          <cell r="X4372">
            <v>1985</v>
          </cell>
          <cell r="Y4372" t="str">
            <v>NA</v>
          </cell>
          <cell r="Z4372" t="str">
            <v>NA</v>
          </cell>
          <cell r="AA4372" t="str">
            <v>NA</v>
          </cell>
          <cell r="AB4372" t="str">
            <v>NA</v>
          </cell>
          <cell r="AC4372" t="str">
            <v>Pitfall/Sweeping/Foliage Beating</v>
          </cell>
          <cell r="AD4372" t="str">
            <v>10 sweeps of vegetation, 5 tree beats</v>
          </cell>
          <cell r="AE4372">
            <v>10</v>
          </cell>
          <cell r="AF4372" t="str">
            <v>NA</v>
          </cell>
          <cell r="AG4372" t="str">
            <v>NA</v>
          </cell>
          <cell r="AH4372" t="str">
            <v>NA</v>
          </cell>
          <cell r="AI4372" t="e">
            <v>#VALUE!</v>
          </cell>
          <cell r="AJ4372">
            <v>0</v>
          </cell>
          <cell r="AK4372">
            <v>0</v>
          </cell>
          <cell r="AL4372">
            <v>0</v>
          </cell>
          <cell r="AM4372">
            <v>0</v>
          </cell>
          <cell r="AN4372">
            <v>0</v>
          </cell>
          <cell r="AO4372">
            <v>0</v>
          </cell>
          <cell r="AP4372">
            <v>0</v>
          </cell>
          <cell r="AQ4372">
            <v>0</v>
          </cell>
          <cell r="AR4372">
            <v>0</v>
          </cell>
          <cell r="AS4372">
            <v>0</v>
          </cell>
          <cell r="AT4372" t="str">
            <v>Mediterranean Woodland</v>
          </cell>
          <cell r="AU4372" t="str">
            <v>Disturbed</v>
          </cell>
          <cell r="AV4372" t="str">
            <v>Mining</v>
          </cell>
          <cell r="AW4372" t="str">
            <v>NA</v>
          </cell>
          <cell r="AX4372" t="str">
            <v>Plot name denotes age of rehabilitation since coal mining</v>
          </cell>
          <cell r="AY4372" t="str">
            <v>250m2 area sampled</v>
          </cell>
        </row>
        <row r="4373">
          <cell r="A4373" t="str">
            <v>VanSchagen_1986_10</v>
          </cell>
          <cell r="B4373" t="str">
            <v>Gibb, Heloise</v>
          </cell>
          <cell r="C4373" t="str">
            <v>Oceania</v>
          </cell>
          <cell r="D4373" t="str">
            <v>Australia</v>
          </cell>
          <cell r="E4373" t="str">
            <v>Western Australia</v>
          </cell>
          <cell r="F4373" t="str">
            <v>Collie</v>
          </cell>
          <cell r="G4373">
            <v>9.5</v>
          </cell>
          <cell r="H4373" t="str">
            <v>Mediterranean Woodland</v>
          </cell>
          <cell r="I4373">
            <v>200</v>
          </cell>
          <cell r="J4373">
            <v>-33.4</v>
          </cell>
          <cell r="K4373">
            <v>116.1</v>
          </cell>
          <cell r="L4373" t="str">
            <v>In publication</v>
          </cell>
          <cell r="M4373" t="str">
            <v>NA</v>
          </cell>
          <cell r="N4373">
            <v>453</v>
          </cell>
          <cell r="O4373">
            <v>10</v>
          </cell>
          <cell r="P4373">
            <v>10</v>
          </cell>
          <cell r="Q4373">
            <v>0</v>
          </cell>
          <cell r="R4373" t="str">
            <v>NA</v>
          </cell>
          <cell r="S4373" t="str">
            <v>NA</v>
          </cell>
          <cell r="T4373" t="str">
            <v>NA</v>
          </cell>
          <cell r="U4373">
            <v>1984</v>
          </cell>
          <cell r="V4373" t="str">
            <v>NA</v>
          </cell>
          <cell r="W4373" t="str">
            <v>NA</v>
          </cell>
          <cell r="X4373">
            <v>1985</v>
          </cell>
          <cell r="Y4373" t="str">
            <v>NA</v>
          </cell>
          <cell r="Z4373" t="str">
            <v>NA</v>
          </cell>
          <cell r="AA4373" t="str">
            <v>NA</v>
          </cell>
          <cell r="AB4373" t="str">
            <v>NA</v>
          </cell>
          <cell r="AC4373" t="str">
            <v>Pitfall/Sweeping/Foliage Beating</v>
          </cell>
          <cell r="AD4373" t="str">
            <v>10 sweeps of vegetation, 5 tree beats</v>
          </cell>
          <cell r="AE4373">
            <v>10</v>
          </cell>
          <cell r="AF4373" t="str">
            <v>NA</v>
          </cell>
          <cell r="AG4373" t="str">
            <v>NA</v>
          </cell>
          <cell r="AH4373" t="str">
            <v>NA</v>
          </cell>
          <cell r="AI4373" t="e">
            <v>#VALUE!</v>
          </cell>
          <cell r="AJ4373">
            <v>0</v>
          </cell>
          <cell r="AK4373">
            <v>0</v>
          </cell>
          <cell r="AL4373">
            <v>0</v>
          </cell>
          <cell r="AM4373">
            <v>0</v>
          </cell>
          <cell r="AN4373">
            <v>0</v>
          </cell>
          <cell r="AO4373">
            <v>0</v>
          </cell>
          <cell r="AP4373">
            <v>0</v>
          </cell>
          <cell r="AQ4373">
            <v>0</v>
          </cell>
          <cell r="AR4373">
            <v>0</v>
          </cell>
          <cell r="AS4373">
            <v>0</v>
          </cell>
          <cell r="AT4373" t="str">
            <v>Mediterranean Woodland</v>
          </cell>
          <cell r="AU4373" t="str">
            <v>Disturbed</v>
          </cell>
          <cell r="AV4373" t="str">
            <v>Mining</v>
          </cell>
          <cell r="AW4373" t="str">
            <v>NA</v>
          </cell>
          <cell r="AX4373" t="str">
            <v>Plot name denotes age of rehabilitation since coal mining</v>
          </cell>
          <cell r="AY4373" t="str">
            <v>250m2 area sampled</v>
          </cell>
        </row>
        <row r="4374">
          <cell r="A4374" t="str">
            <v>VanSchagen_1986_11</v>
          </cell>
          <cell r="B4374" t="str">
            <v>Gibb, Heloise</v>
          </cell>
          <cell r="C4374" t="str">
            <v>Oceania</v>
          </cell>
          <cell r="D4374" t="str">
            <v>Australia</v>
          </cell>
          <cell r="E4374" t="str">
            <v>Western Australia</v>
          </cell>
          <cell r="F4374" t="str">
            <v>Collie</v>
          </cell>
          <cell r="G4374" t="str">
            <v>Riparian</v>
          </cell>
          <cell r="H4374" t="str">
            <v>mesic tall open forest</v>
          </cell>
          <cell r="I4374">
            <v>200</v>
          </cell>
          <cell r="J4374">
            <v>-33.4</v>
          </cell>
          <cell r="K4374">
            <v>116.1</v>
          </cell>
          <cell r="L4374" t="str">
            <v>In publication</v>
          </cell>
          <cell r="M4374" t="str">
            <v>NA</v>
          </cell>
          <cell r="N4374">
            <v>165</v>
          </cell>
          <cell r="O4374">
            <v>14</v>
          </cell>
          <cell r="P4374">
            <v>14</v>
          </cell>
          <cell r="Q4374">
            <v>0</v>
          </cell>
          <cell r="R4374" t="str">
            <v>NA</v>
          </cell>
          <cell r="S4374" t="str">
            <v>NA</v>
          </cell>
          <cell r="T4374" t="str">
            <v>NA</v>
          </cell>
          <cell r="U4374">
            <v>1984</v>
          </cell>
          <cell r="V4374" t="str">
            <v>NA</v>
          </cell>
          <cell r="W4374" t="str">
            <v>NA</v>
          </cell>
          <cell r="X4374">
            <v>1985</v>
          </cell>
          <cell r="Y4374" t="str">
            <v>NA</v>
          </cell>
          <cell r="Z4374" t="str">
            <v>NA</v>
          </cell>
          <cell r="AA4374" t="str">
            <v>NA</v>
          </cell>
          <cell r="AB4374" t="str">
            <v>NA</v>
          </cell>
          <cell r="AC4374" t="str">
            <v>Pitfall/Sweeping/Foliage Beating</v>
          </cell>
          <cell r="AD4374" t="str">
            <v>10 sweeps of vegetation, 5 tree beats</v>
          </cell>
          <cell r="AE4374">
            <v>10</v>
          </cell>
          <cell r="AF4374" t="str">
            <v>NA</v>
          </cell>
          <cell r="AG4374" t="str">
            <v>NA</v>
          </cell>
          <cell r="AH4374" t="str">
            <v>NA</v>
          </cell>
          <cell r="AI4374" t="e">
            <v>#VALUE!</v>
          </cell>
          <cell r="AJ4374">
            <v>0</v>
          </cell>
          <cell r="AK4374">
            <v>0</v>
          </cell>
          <cell r="AL4374">
            <v>0</v>
          </cell>
          <cell r="AM4374">
            <v>0</v>
          </cell>
          <cell r="AN4374">
            <v>0</v>
          </cell>
          <cell r="AO4374">
            <v>0</v>
          </cell>
          <cell r="AP4374">
            <v>0</v>
          </cell>
          <cell r="AQ4374">
            <v>0</v>
          </cell>
          <cell r="AR4374">
            <v>0</v>
          </cell>
          <cell r="AS4374">
            <v>0</v>
          </cell>
          <cell r="AT4374" t="str">
            <v>mesic tall open forest</v>
          </cell>
          <cell r="AU4374" t="str">
            <v>Undisturbed</v>
          </cell>
          <cell r="AV4374" t="str">
            <v>NA</v>
          </cell>
          <cell r="AW4374" t="str">
            <v>NA</v>
          </cell>
          <cell r="AX4374" t="str">
            <v>Riparian forest control adjacent to river</v>
          </cell>
          <cell r="AY4374" t="str">
            <v>250m2 area sampled</v>
          </cell>
        </row>
        <row r="4375">
          <cell r="A4375" t="str">
            <v>VanSchagen_1986_12</v>
          </cell>
          <cell r="B4375" t="str">
            <v>Gibb, Heloise</v>
          </cell>
          <cell r="C4375" t="str">
            <v>Oceania</v>
          </cell>
          <cell r="D4375" t="str">
            <v>Australia</v>
          </cell>
          <cell r="E4375" t="str">
            <v>Western Australia</v>
          </cell>
          <cell r="F4375" t="str">
            <v>Collie</v>
          </cell>
          <cell r="G4375" t="str">
            <v>Upland</v>
          </cell>
          <cell r="H4375" t="str">
            <v>mesic tall open forest</v>
          </cell>
          <cell r="I4375">
            <v>200</v>
          </cell>
          <cell r="J4375">
            <v>-33.4</v>
          </cell>
          <cell r="K4375">
            <v>116.1</v>
          </cell>
          <cell r="L4375" t="str">
            <v>In publication</v>
          </cell>
          <cell r="M4375" t="str">
            <v>NA</v>
          </cell>
          <cell r="N4375">
            <v>219</v>
          </cell>
          <cell r="O4375">
            <v>13</v>
          </cell>
          <cell r="P4375">
            <v>13</v>
          </cell>
          <cell r="Q4375">
            <v>0</v>
          </cell>
          <cell r="R4375" t="str">
            <v>NA</v>
          </cell>
          <cell r="S4375" t="str">
            <v>NA</v>
          </cell>
          <cell r="T4375" t="str">
            <v>NA</v>
          </cell>
          <cell r="U4375">
            <v>1984</v>
          </cell>
          <cell r="V4375" t="str">
            <v>NA</v>
          </cell>
          <cell r="W4375" t="str">
            <v>NA</v>
          </cell>
          <cell r="X4375">
            <v>1985</v>
          </cell>
          <cell r="Y4375" t="str">
            <v>NA</v>
          </cell>
          <cell r="Z4375" t="str">
            <v>NA</v>
          </cell>
          <cell r="AA4375" t="str">
            <v>NA</v>
          </cell>
          <cell r="AB4375" t="str">
            <v>NA</v>
          </cell>
          <cell r="AC4375" t="str">
            <v>Pitfall/Sweeping/Foliage Beating</v>
          </cell>
          <cell r="AD4375" t="str">
            <v>10 sweeps of vegetation, 5 tree beats</v>
          </cell>
          <cell r="AE4375">
            <v>10</v>
          </cell>
          <cell r="AF4375" t="str">
            <v>NA</v>
          </cell>
          <cell r="AG4375" t="str">
            <v>NA</v>
          </cell>
          <cell r="AH4375" t="str">
            <v>NA</v>
          </cell>
          <cell r="AI4375" t="e">
            <v>#VALUE!</v>
          </cell>
          <cell r="AJ4375">
            <v>0</v>
          </cell>
          <cell r="AK4375">
            <v>0</v>
          </cell>
          <cell r="AL4375">
            <v>0</v>
          </cell>
          <cell r="AM4375">
            <v>0</v>
          </cell>
          <cell r="AN4375">
            <v>0</v>
          </cell>
          <cell r="AO4375">
            <v>0</v>
          </cell>
          <cell r="AP4375">
            <v>0</v>
          </cell>
          <cell r="AQ4375">
            <v>0</v>
          </cell>
          <cell r="AR4375">
            <v>0</v>
          </cell>
          <cell r="AS4375">
            <v>0</v>
          </cell>
          <cell r="AT4375" t="str">
            <v>mesic tall open forest</v>
          </cell>
          <cell r="AU4375" t="str">
            <v>Undisturbed</v>
          </cell>
          <cell r="AV4375" t="str">
            <v>NA</v>
          </cell>
          <cell r="AW4375" t="str">
            <v>NA</v>
          </cell>
          <cell r="AX4375" t="str">
            <v>Upland forest control</v>
          </cell>
          <cell r="AY4375" t="str">
            <v>250m2 area sampled</v>
          </cell>
        </row>
        <row r="4376">
          <cell r="A4376" t="str">
            <v>Varirata N.P.</v>
          </cell>
          <cell r="B4376" t="str">
            <v>Phil Ward</v>
          </cell>
          <cell r="C4376" t="str">
            <v>Australia</v>
          </cell>
          <cell r="D4376" t="str">
            <v>PNG</v>
          </cell>
          <cell r="E4376" t="str">
            <v>NA</v>
          </cell>
          <cell r="F4376" t="str">
            <v>NA</v>
          </cell>
          <cell r="G4376" t="str">
            <v>NA</v>
          </cell>
          <cell r="H4376" t="str">
            <v>NA</v>
          </cell>
          <cell r="I4376">
            <v>800</v>
          </cell>
          <cell r="J4376">
            <v>-9.4499999999999993</v>
          </cell>
          <cell r="K4376">
            <v>147.35</v>
          </cell>
          <cell r="L4376" t="str">
            <v>NA</v>
          </cell>
          <cell r="M4376" t="str">
            <v>NA</v>
          </cell>
          <cell r="N4376" t="str">
            <v>NA</v>
          </cell>
          <cell r="O4376" t="str">
            <v>NA</v>
          </cell>
          <cell r="P4376" t="str">
            <v>NA</v>
          </cell>
          <cell r="Q4376" t="str">
            <v>NA</v>
          </cell>
          <cell r="R4376" t="str">
            <v>NA</v>
          </cell>
          <cell r="S4376">
            <v>26</v>
          </cell>
          <cell r="T4376">
            <v>1</v>
          </cell>
          <cell r="U4376">
            <v>1989</v>
          </cell>
          <cell r="V4376" t="str">
            <v>NA</v>
          </cell>
          <cell r="W4376" t="str">
            <v>NA</v>
          </cell>
          <cell r="X4376" t="str">
            <v>NA</v>
          </cell>
          <cell r="Y4376" t="str">
            <v>NA</v>
          </cell>
          <cell r="Z4376" t="str">
            <v>NA</v>
          </cell>
          <cell r="AA4376" t="str">
            <v>NA</v>
          </cell>
          <cell r="AB4376" t="str">
            <v>NA</v>
          </cell>
          <cell r="AC4376" t="str">
            <v>NA</v>
          </cell>
          <cell r="AD4376" t="str">
            <v>NA</v>
          </cell>
          <cell r="AE4376" t="str">
            <v>NA</v>
          </cell>
          <cell r="AF4376" t="str">
            <v>NA</v>
          </cell>
          <cell r="AG4376" t="str">
            <v>NA</v>
          </cell>
          <cell r="AH4376" t="str">
            <v>NA</v>
          </cell>
          <cell r="AI4376" t="e">
            <v>#VALUE!</v>
          </cell>
          <cell r="AJ4376" t="str">
            <v>NA</v>
          </cell>
          <cell r="AK4376" t="str">
            <v>NA</v>
          </cell>
          <cell r="AL4376" t="str">
            <v>NA</v>
          </cell>
          <cell r="AM4376" t="str">
            <v>NA</v>
          </cell>
          <cell r="AN4376" t="str">
            <v>NA</v>
          </cell>
          <cell r="AO4376" t="str">
            <v>NA</v>
          </cell>
          <cell r="AP4376" t="str">
            <v>NA</v>
          </cell>
          <cell r="AQ4376" t="str">
            <v>NA</v>
          </cell>
          <cell r="AR4376" t="str">
            <v>NA</v>
          </cell>
          <cell r="AS4376" t="str">
            <v>NA</v>
          </cell>
          <cell r="AT4376" t="str">
            <v>AC29 rainforest</v>
          </cell>
          <cell r="AU4376">
            <v>0</v>
          </cell>
          <cell r="AV4376" t="str">
            <v>NA</v>
          </cell>
          <cell r="AW4376" t="str">
            <v>NA</v>
          </cell>
          <cell r="AX4376" t="str">
            <v>NA</v>
          </cell>
          <cell r="AY4376" t="str">
            <v>NA</v>
          </cell>
        </row>
        <row r="4377">
          <cell r="A4377" t="str">
            <v>Vasconcelos 1999_MF_DI</v>
          </cell>
          <cell r="B4377" t="str">
            <v>Vasconcelos, Heraldo L.</v>
          </cell>
          <cell r="C4377" t="str">
            <v>South America</v>
          </cell>
          <cell r="D4377" t="str">
            <v>Brazil</v>
          </cell>
          <cell r="E4377" t="str">
            <v>Amazonas</v>
          </cell>
          <cell r="F4377" t="str">
            <v>NA</v>
          </cell>
          <cell r="G4377" t="str">
            <v>MF_DI</v>
          </cell>
          <cell r="H4377" t="str">
            <v>Mature (=primary) Forest/Dimona Farm</v>
          </cell>
          <cell r="I4377">
            <v>120</v>
          </cell>
          <cell r="J4377">
            <v>-2.35</v>
          </cell>
          <cell r="K4377">
            <v>-59.983330000000002</v>
          </cell>
          <cell r="L4377" t="str">
            <v>Google Earth estimate</v>
          </cell>
          <cell r="M4377" t="str">
            <v>NA</v>
          </cell>
          <cell r="N4377">
            <v>680</v>
          </cell>
          <cell r="O4377">
            <v>65</v>
          </cell>
          <cell r="P4377" t="str">
            <v>NA</v>
          </cell>
          <cell r="Q4377" t="str">
            <v>NA</v>
          </cell>
          <cell r="R4377">
            <v>2</v>
          </cell>
          <cell r="S4377" t="str">
            <v>NA</v>
          </cell>
          <cell r="T4377">
            <v>5</v>
          </cell>
          <cell r="U4377">
            <v>1996</v>
          </cell>
          <cell r="V4377" t="str">
            <v>NA</v>
          </cell>
          <cell r="W4377">
            <v>8</v>
          </cell>
          <cell r="X4377">
            <v>1996</v>
          </cell>
          <cell r="Y4377">
            <v>4</v>
          </cell>
          <cell r="Z4377">
            <v>20</v>
          </cell>
          <cell r="AA4377">
            <v>20</v>
          </cell>
          <cell r="AB4377">
            <v>100</v>
          </cell>
          <cell r="AC4377" t="str">
            <v>Pitfall</v>
          </cell>
          <cell r="AD4377" t="str">
            <v xml:space="preserve">Pitfall traps: Ants were sampled using pitfall traps (6.5 cm diameter, partly filled with soapy water). Four 20 x 20 m grids of 9 traps with 10 m spacing was established at each site, and operated for a 2-day period in May 1996 (rainy season) and again in October 1996 . </v>
          </cell>
          <cell r="AE4377">
            <v>36</v>
          </cell>
          <cell r="AF4377">
            <v>33.18</v>
          </cell>
          <cell r="AG4377">
            <v>10</v>
          </cell>
          <cell r="AH4377">
            <v>96</v>
          </cell>
          <cell r="AI4377">
            <v>144</v>
          </cell>
          <cell r="AJ4377" t="str">
            <v>NA</v>
          </cell>
          <cell r="AK4377" t="str">
            <v>NA</v>
          </cell>
          <cell r="AL4377" t="str">
            <v>NA</v>
          </cell>
          <cell r="AM4377" t="str">
            <v>NA</v>
          </cell>
          <cell r="AN4377" t="str">
            <v>NA</v>
          </cell>
          <cell r="AO4377" t="str">
            <v>NA</v>
          </cell>
          <cell r="AP4377" t="str">
            <v>NA</v>
          </cell>
          <cell r="AQ4377" t="str">
            <v>NA</v>
          </cell>
          <cell r="AR4377" t="str">
            <v>NA</v>
          </cell>
          <cell r="AS4377" t="str">
            <v>NA</v>
          </cell>
          <cell r="AT4377" t="str">
            <v>Tropical mature rainforest</v>
          </cell>
          <cell r="AU4377" t="str">
            <v>Undisturbed</v>
          </cell>
          <cell r="AV4377" t="str">
            <v>NA</v>
          </cell>
          <cell r="AW4377" t="str">
            <v>NA</v>
          </cell>
          <cell r="AX4377" t="str">
            <v>NA</v>
          </cell>
          <cell r="AY4377" t="str">
            <v>NA</v>
          </cell>
        </row>
        <row r="4378">
          <cell r="A4378" t="str">
            <v>Vasconcelos 1999_MF_PA</v>
          </cell>
          <cell r="B4378" t="str">
            <v>Vasconcelos, Heraldo L.</v>
          </cell>
          <cell r="C4378" t="str">
            <v>South America</v>
          </cell>
          <cell r="D4378" t="str">
            <v>Brazil</v>
          </cell>
          <cell r="E4378" t="str">
            <v>Amazonas</v>
          </cell>
          <cell r="F4378" t="str">
            <v>NA</v>
          </cell>
          <cell r="G4378" t="str">
            <v>MF_PA</v>
          </cell>
          <cell r="H4378" t="str">
            <v>Mature (=primary) Forest/Porto Alegre Farm</v>
          </cell>
          <cell r="I4378">
            <v>120</v>
          </cell>
          <cell r="J4378">
            <v>-2.35</v>
          </cell>
          <cell r="K4378">
            <v>-59.983330000000002</v>
          </cell>
          <cell r="L4378" t="str">
            <v>Google Earth estimate</v>
          </cell>
          <cell r="M4378" t="str">
            <v>NA</v>
          </cell>
          <cell r="N4378">
            <v>220</v>
          </cell>
          <cell r="O4378">
            <v>43</v>
          </cell>
          <cell r="P4378" t="str">
            <v>NA</v>
          </cell>
          <cell r="Q4378" t="str">
            <v>NA</v>
          </cell>
          <cell r="R4378">
            <v>2</v>
          </cell>
          <cell r="S4378" t="str">
            <v>NA</v>
          </cell>
          <cell r="T4378">
            <v>5</v>
          </cell>
          <cell r="U4378">
            <v>1996</v>
          </cell>
          <cell r="V4378" t="str">
            <v>NA</v>
          </cell>
          <cell r="W4378">
            <v>8</v>
          </cell>
          <cell r="X4378">
            <v>1996</v>
          </cell>
          <cell r="Y4378">
            <v>4</v>
          </cell>
          <cell r="Z4378">
            <v>20</v>
          </cell>
          <cell r="AA4378">
            <v>20</v>
          </cell>
          <cell r="AB4378">
            <v>100</v>
          </cell>
          <cell r="AC4378" t="str">
            <v>Pitfall</v>
          </cell>
          <cell r="AD4378" t="str">
            <v xml:space="preserve">Pitfall traps: Ants were sampled using pitfall traps (6.5 cm diameter, partly filled with soapy water). Four 20 x 20 m grids of 9 traps with 10 m spacing was established at each site, and operated for a 2-day period in May 1996 (rainy season) and again in October 1996 . </v>
          </cell>
          <cell r="AE4378">
            <v>36</v>
          </cell>
          <cell r="AF4378">
            <v>33.18</v>
          </cell>
          <cell r="AG4378">
            <v>10</v>
          </cell>
          <cell r="AH4378">
            <v>96</v>
          </cell>
          <cell r="AI4378">
            <v>144</v>
          </cell>
          <cell r="AJ4378" t="str">
            <v>NA</v>
          </cell>
          <cell r="AK4378" t="str">
            <v>NA</v>
          </cell>
          <cell r="AL4378" t="str">
            <v>NA</v>
          </cell>
          <cell r="AM4378" t="str">
            <v>NA</v>
          </cell>
          <cell r="AN4378" t="str">
            <v>NA</v>
          </cell>
          <cell r="AO4378" t="str">
            <v>NA</v>
          </cell>
          <cell r="AP4378" t="str">
            <v>NA</v>
          </cell>
          <cell r="AQ4378" t="str">
            <v>NA</v>
          </cell>
          <cell r="AR4378" t="str">
            <v>NA</v>
          </cell>
          <cell r="AS4378" t="str">
            <v>NA</v>
          </cell>
          <cell r="AT4378" t="str">
            <v>Tropical mature rainforest</v>
          </cell>
          <cell r="AU4378" t="str">
            <v>Undisturbed</v>
          </cell>
          <cell r="AV4378" t="str">
            <v>NA</v>
          </cell>
          <cell r="AW4378" t="str">
            <v>NA</v>
          </cell>
          <cell r="AX4378" t="str">
            <v>NA</v>
          </cell>
          <cell r="AY4378" t="str">
            <v>NA</v>
          </cell>
        </row>
        <row r="4379">
          <cell r="A4379" t="str">
            <v>Vasconcelos 1999_ORF</v>
          </cell>
          <cell r="B4379" t="str">
            <v>Vasconcelos, Heraldo L.</v>
          </cell>
          <cell r="C4379" t="str">
            <v>South America</v>
          </cell>
          <cell r="D4379" t="str">
            <v>Brazil</v>
          </cell>
          <cell r="E4379" t="str">
            <v>Amazonas</v>
          </cell>
          <cell r="F4379" t="str">
            <v>NA</v>
          </cell>
          <cell r="G4379" t="str">
            <v>ORF</v>
          </cell>
          <cell r="H4379" t="str">
            <v>Regrowth forest 13yr old (ORF in paper)</v>
          </cell>
          <cell r="I4379">
            <v>120</v>
          </cell>
          <cell r="J4379">
            <v>-2.35</v>
          </cell>
          <cell r="K4379">
            <v>-59.983330000000002</v>
          </cell>
          <cell r="L4379" t="str">
            <v>Google Earth estimate</v>
          </cell>
          <cell r="M4379" t="str">
            <v>NA</v>
          </cell>
          <cell r="N4379">
            <v>256</v>
          </cell>
          <cell r="O4379">
            <v>49</v>
          </cell>
          <cell r="P4379" t="str">
            <v>NA</v>
          </cell>
          <cell r="Q4379" t="str">
            <v>NA</v>
          </cell>
          <cell r="R4379">
            <v>2</v>
          </cell>
          <cell r="S4379" t="str">
            <v>NA</v>
          </cell>
          <cell r="T4379">
            <v>5</v>
          </cell>
          <cell r="U4379">
            <v>1996</v>
          </cell>
          <cell r="V4379" t="str">
            <v>NA</v>
          </cell>
          <cell r="W4379">
            <v>8</v>
          </cell>
          <cell r="X4379">
            <v>1996</v>
          </cell>
          <cell r="Y4379">
            <v>4</v>
          </cell>
          <cell r="Z4379">
            <v>20</v>
          </cell>
          <cell r="AA4379">
            <v>20</v>
          </cell>
          <cell r="AB4379">
            <v>100</v>
          </cell>
          <cell r="AC4379" t="str">
            <v>Pitfall</v>
          </cell>
          <cell r="AD4379" t="str">
            <v xml:space="preserve">Pitfall traps: Ants were sampled using pitfall traps (6.5 cm diameter, partly filled with soapy water). Four 20 x 20 m grids of 9 traps with 10 m spacing was established at each site, and operated for a 2-day period in May 1996 (rainy season) and again in October 1996 . </v>
          </cell>
          <cell r="AE4379">
            <v>36</v>
          </cell>
          <cell r="AF4379">
            <v>33.18</v>
          </cell>
          <cell r="AG4379">
            <v>10</v>
          </cell>
          <cell r="AH4379">
            <v>96</v>
          </cell>
          <cell r="AI4379">
            <v>144</v>
          </cell>
          <cell r="AJ4379" t="str">
            <v>NA</v>
          </cell>
          <cell r="AK4379" t="str">
            <v>NA</v>
          </cell>
          <cell r="AL4379" t="str">
            <v>NA</v>
          </cell>
          <cell r="AM4379" t="str">
            <v>NA</v>
          </cell>
          <cell r="AN4379" t="str">
            <v>NA</v>
          </cell>
          <cell r="AO4379" t="str">
            <v>NA</v>
          </cell>
          <cell r="AP4379" t="str">
            <v>NA</v>
          </cell>
          <cell r="AQ4379" t="str">
            <v>NA</v>
          </cell>
          <cell r="AR4379" t="str">
            <v>NA</v>
          </cell>
          <cell r="AS4379" t="str">
            <v>NA</v>
          </cell>
          <cell r="AT4379" t="str">
            <v>Regenerating forest</v>
          </cell>
          <cell r="AU4379" t="str">
            <v>Disturbed</v>
          </cell>
          <cell r="AV4379" t="str">
            <v>Clear cut and then abandoned</v>
          </cell>
          <cell r="AW4379">
            <v>0</v>
          </cell>
          <cell r="AX4379" t="str">
            <v>NA</v>
          </cell>
          <cell r="AY4379" t="str">
            <v>NA</v>
          </cell>
        </row>
        <row r="4380">
          <cell r="A4380" t="str">
            <v>Vasconcelos 1999_PA</v>
          </cell>
          <cell r="B4380" t="str">
            <v>Vasconcelos, Heraldo L.</v>
          </cell>
          <cell r="C4380" t="str">
            <v>South America</v>
          </cell>
          <cell r="D4380" t="str">
            <v>Brazil</v>
          </cell>
          <cell r="E4380" t="str">
            <v>Amazonas</v>
          </cell>
          <cell r="F4380" t="str">
            <v>NA</v>
          </cell>
          <cell r="G4380" t="str">
            <v>PA</v>
          </cell>
          <cell r="H4380" t="str">
            <v>Abandoned cattle pasture (PA in paper)</v>
          </cell>
          <cell r="I4380">
            <v>120</v>
          </cell>
          <cell r="J4380">
            <v>-2.35</v>
          </cell>
          <cell r="K4380">
            <v>-59.983330000000002</v>
          </cell>
          <cell r="L4380" t="str">
            <v>Google Earth estimate</v>
          </cell>
          <cell r="M4380" t="str">
            <v>NA</v>
          </cell>
          <cell r="N4380">
            <v>1763</v>
          </cell>
          <cell r="O4380">
            <v>36</v>
          </cell>
          <cell r="P4380" t="str">
            <v>NA</v>
          </cell>
          <cell r="Q4380" t="str">
            <v>NA</v>
          </cell>
          <cell r="R4380">
            <v>2</v>
          </cell>
          <cell r="S4380" t="str">
            <v>NA</v>
          </cell>
          <cell r="T4380">
            <v>5</v>
          </cell>
          <cell r="U4380">
            <v>1996</v>
          </cell>
          <cell r="V4380" t="str">
            <v>NA</v>
          </cell>
          <cell r="W4380">
            <v>8</v>
          </cell>
          <cell r="X4380">
            <v>1996</v>
          </cell>
          <cell r="Y4380">
            <v>4</v>
          </cell>
          <cell r="Z4380">
            <v>20</v>
          </cell>
          <cell r="AA4380">
            <v>20</v>
          </cell>
          <cell r="AB4380">
            <v>100</v>
          </cell>
          <cell r="AC4380" t="str">
            <v>Pitfall</v>
          </cell>
          <cell r="AD4380" t="str">
            <v xml:space="preserve">Pitfall traps: Ants were sampled using pitfall traps (6.5 cm diameter, partly filled with soapy water). Four 20 x 20 m grids of 9 traps with 10 m spacing was established at each site, and operated for a 2-day period in May 1996 (rainy season) and again in October 1996 . </v>
          </cell>
          <cell r="AE4380">
            <v>36</v>
          </cell>
          <cell r="AF4380">
            <v>33.18</v>
          </cell>
          <cell r="AG4380">
            <v>10</v>
          </cell>
          <cell r="AH4380">
            <v>96</v>
          </cell>
          <cell r="AI4380">
            <v>144</v>
          </cell>
          <cell r="AJ4380" t="str">
            <v>NA</v>
          </cell>
          <cell r="AK4380" t="str">
            <v>NA</v>
          </cell>
          <cell r="AL4380" t="str">
            <v>NA</v>
          </cell>
          <cell r="AM4380" t="str">
            <v>NA</v>
          </cell>
          <cell r="AN4380" t="str">
            <v>NA</v>
          </cell>
          <cell r="AO4380" t="str">
            <v>NA</v>
          </cell>
          <cell r="AP4380" t="str">
            <v>NA</v>
          </cell>
          <cell r="AQ4380" t="str">
            <v>NA</v>
          </cell>
          <cell r="AR4380" t="str">
            <v>NA</v>
          </cell>
          <cell r="AS4380" t="str">
            <v>NA</v>
          </cell>
          <cell r="AT4380" t="str">
            <v>Abandoned cattle pasture</v>
          </cell>
          <cell r="AU4380" t="str">
            <v>Disturbed</v>
          </cell>
          <cell r="AV4380" t="str">
            <v>Active pasture for 3-4 years and then abandoned</v>
          </cell>
          <cell r="AW4380">
            <v>0</v>
          </cell>
          <cell r="AX4380" t="str">
            <v>NA</v>
          </cell>
          <cell r="AY4380" t="str">
            <v>NA</v>
          </cell>
        </row>
        <row r="4381">
          <cell r="A4381" t="str">
            <v>Vasconcelos 1999_YRF</v>
          </cell>
          <cell r="B4381" t="str">
            <v>Vasconcelos, Heraldo L.</v>
          </cell>
          <cell r="C4381" t="str">
            <v>South America</v>
          </cell>
          <cell r="D4381" t="str">
            <v>Brazil</v>
          </cell>
          <cell r="E4381" t="str">
            <v>Amazonas</v>
          </cell>
          <cell r="F4381" t="str">
            <v>NA</v>
          </cell>
          <cell r="G4381" t="str">
            <v>YRF</v>
          </cell>
          <cell r="H4381" t="str">
            <v>Regrowth (= secondary) forest 10 yr old (YRF in paper)</v>
          </cell>
          <cell r="I4381">
            <v>120</v>
          </cell>
          <cell r="J4381">
            <v>-2.35</v>
          </cell>
          <cell r="K4381">
            <v>-60.1</v>
          </cell>
          <cell r="L4381" t="str">
            <v>Google Earth estimate</v>
          </cell>
          <cell r="M4381" t="str">
            <v>NA</v>
          </cell>
          <cell r="N4381">
            <v>511</v>
          </cell>
          <cell r="O4381">
            <v>46</v>
          </cell>
          <cell r="P4381" t="str">
            <v>NA</v>
          </cell>
          <cell r="Q4381" t="str">
            <v>NA</v>
          </cell>
          <cell r="R4381">
            <v>2</v>
          </cell>
          <cell r="S4381" t="str">
            <v>NA</v>
          </cell>
          <cell r="T4381">
            <v>5</v>
          </cell>
          <cell r="U4381">
            <v>1996</v>
          </cell>
          <cell r="V4381" t="str">
            <v>NA</v>
          </cell>
          <cell r="W4381">
            <v>8</v>
          </cell>
          <cell r="X4381">
            <v>1996</v>
          </cell>
          <cell r="Y4381">
            <v>4</v>
          </cell>
          <cell r="Z4381">
            <v>20</v>
          </cell>
          <cell r="AA4381">
            <v>20</v>
          </cell>
          <cell r="AB4381">
            <v>100</v>
          </cell>
          <cell r="AC4381" t="str">
            <v>Pitfall</v>
          </cell>
          <cell r="AD4381" t="str">
            <v xml:space="preserve">Pitfall traps: Ants were sampled using pitfall traps (6.5 cm diameter, partly filled with soapy water). Four 20 x 20 m grids of 9 traps with 10 m spacing was established at each site, and operated for a 2-day period in May 1996 (rainy season) and again in October 1996 . </v>
          </cell>
          <cell r="AE4381">
            <v>36</v>
          </cell>
          <cell r="AF4381">
            <v>33.18</v>
          </cell>
          <cell r="AG4381">
            <v>10</v>
          </cell>
          <cell r="AH4381">
            <v>96</v>
          </cell>
          <cell r="AI4381">
            <v>144</v>
          </cell>
          <cell r="AJ4381" t="str">
            <v>NA</v>
          </cell>
          <cell r="AK4381" t="str">
            <v>NA</v>
          </cell>
          <cell r="AL4381" t="str">
            <v>NA</v>
          </cell>
          <cell r="AM4381" t="str">
            <v>NA</v>
          </cell>
          <cell r="AN4381" t="str">
            <v>NA</v>
          </cell>
          <cell r="AO4381" t="str">
            <v>NA</v>
          </cell>
          <cell r="AP4381" t="str">
            <v>NA</v>
          </cell>
          <cell r="AQ4381" t="str">
            <v>NA</v>
          </cell>
          <cell r="AR4381" t="str">
            <v>NA</v>
          </cell>
          <cell r="AS4381" t="str">
            <v>NA</v>
          </cell>
          <cell r="AT4381" t="str">
            <v>Regenerating forest</v>
          </cell>
          <cell r="AU4381" t="str">
            <v>Disturbed</v>
          </cell>
          <cell r="AV4381" t="str">
            <v>Slash and burning and then abandoned</v>
          </cell>
          <cell r="AW4381">
            <v>0</v>
          </cell>
          <cell r="AX4381" t="str">
            <v>NA</v>
          </cell>
          <cell r="AY4381" t="str">
            <v>NA</v>
          </cell>
        </row>
        <row r="4382">
          <cell r="A4382" t="str">
            <v>Vasconcelos et al. 2010_01</v>
          </cell>
          <cell r="B4382" t="str">
            <v>Vasconcelos, Heraldo L.</v>
          </cell>
          <cell r="C4382" t="str">
            <v>South America</v>
          </cell>
          <cell r="D4382" t="str">
            <v>Brazil</v>
          </cell>
          <cell r="E4382" t="str">
            <v>Amazonas</v>
          </cell>
          <cell r="F4382" t="str">
            <v>NA</v>
          </cell>
          <cell r="G4382" t="str">
            <v>Belém do Solimões</v>
          </cell>
          <cell r="H4382" t="str">
            <v>Flooded forest (floresta de várzea)</v>
          </cell>
          <cell r="I4382" t="str">
            <v>not measured but close to sea level</v>
          </cell>
          <cell r="J4382">
            <v>-3.9901599999999999</v>
          </cell>
          <cell r="K4382">
            <v>-69.388360000000006</v>
          </cell>
          <cell r="L4382" t="str">
            <v>GPS</v>
          </cell>
          <cell r="M4382" t="str">
            <v>NA</v>
          </cell>
          <cell r="N4382">
            <v>47</v>
          </cell>
          <cell r="O4382">
            <v>17</v>
          </cell>
          <cell r="P4382">
            <v>17</v>
          </cell>
          <cell r="Q4382">
            <v>0</v>
          </cell>
          <cell r="R4382">
            <v>1</v>
          </cell>
          <cell r="S4382" t="str">
            <v>NA</v>
          </cell>
          <cell r="T4382">
            <v>9</v>
          </cell>
          <cell r="U4382">
            <v>2003</v>
          </cell>
          <cell r="V4382" t="str">
            <v>NA</v>
          </cell>
          <cell r="W4382">
            <v>9</v>
          </cell>
          <cell r="X4382">
            <v>2003</v>
          </cell>
          <cell r="Y4382">
            <v>2</v>
          </cell>
          <cell r="Z4382">
            <v>90</v>
          </cell>
          <cell r="AA4382">
            <v>10</v>
          </cell>
          <cell r="AB4382" t="str">
            <v>&gt; =1km</v>
          </cell>
          <cell r="AC4382" t="str">
            <v>Sardine baits</v>
          </cell>
          <cell r="AD4382" t="str">
            <v>Sardine baits: total of 20 baits, 10 m spacing between baits (grid of 2 x 10 baits). Ants collected after 30min and again after 60min after baits were placed on ground</v>
          </cell>
          <cell r="AE4382">
            <v>0</v>
          </cell>
          <cell r="AF4382" t="str">
            <v>NA</v>
          </cell>
          <cell r="AG4382" t="str">
            <v>NA</v>
          </cell>
          <cell r="AH4382" t="str">
            <v>NA</v>
          </cell>
          <cell r="AI4382" t="e">
            <v>#VALUE!</v>
          </cell>
          <cell r="AJ4382">
            <v>20</v>
          </cell>
          <cell r="AK4382">
            <v>20</v>
          </cell>
          <cell r="AL4382">
            <v>10</v>
          </cell>
          <cell r="AM4382" t="str">
            <v>1h</v>
          </cell>
          <cell r="AN4382" t="str">
            <v>NA</v>
          </cell>
          <cell r="AO4382" t="str">
            <v>NA</v>
          </cell>
          <cell r="AP4382" t="str">
            <v>NA</v>
          </cell>
          <cell r="AQ4382" t="str">
            <v>NA</v>
          </cell>
          <cell r="AR4382" t="str">
            <v>NA</v>
          </cell>
          <cell r="AS4382" t="str">
            <v>NA</v>
          </cell>
          <cell r="AT4382" t="str">
            <v>Seasanolly flooded forest (várzea forest)</v>
          </cell>
          <cell r="AU4382" t="str">
            <v>Disturbed</v>
          </cell>
          <cell r="AV4382" t="str">
            <v>Forest ground is flooded for 3-4 months every year</v>
          </cell>
          <cell r="AW4382">
            <v>0</v>
          </cell>
          <cell r="AX4382" t="str">
            <v>NA</v>
          </cell>
          <cell r="AY4382" t="str">
            <v>NA</v>
          </cell>
        </row>
        <row r="4383">
          <cell r="A4383" t="str">
            <v>Vasconcelos et al. 2010_02</v>
          </cell>
          <cell r="B4383" t="str">
            <v>Vasconcelos, Heraldo L.</v>
          </cell>
          <cell r="C4383" t="str">
            <v>South America</v>
          </cell>
          <cell r="D4383" t="str">
            <v>Brazil</v>
          </cell>
          <cell r="E4383" t="str">
            <v>Amazonas</v>
          </cell>
          <cell r="F4383" t="str">
            <v>NA</v>
          </cell>
          <cell r="G4383" t="str">
            <v>S. Paulo de Olivença</v>
          </cell>
          <cell r="H4383" t="str">
            <v>Flooded forest (floresta de várzea)</v>
          </cell>
          <cell r="I4383" t="str">
            <v>not measured but close to sea level</v>
          </cell>
          <cell r="J4383">
            <v>-3.4943900000000001</v>
          </cell>
          <cell r="K4383">
            <v>-69.060919999999996</v>
          </cell>
          <cell r="L4383" t="str">
            <v>GPS</v>
          </cell>
          <cell r="M4383" t="str">
            <v>NA</v>
          </cell>
          <cell r="N4383">
            <v>109</v>
          </cell>
          <cell r="O4383">
            <v>26</v>
          </cell>
          <cell r="P4383">
            <v>26</v>
          </cell>
          <cell r="Q4383">
            <v>0</v>
          </cell>
          <cell r="R4383">
            <v>1</v>
          </cell>
          <cell r="S4383" t="str">
            <v>NA</v>
          </cell>
          <cell r="T4383">
            <v>9</v>
          </cell>
          <cell r="U4383">
            <v>2003</v>
          </cell>
          <cell r="V4383" t="str">
            <v>NA</v>
          </cell>
          <cell r="W4383">
            <v>9</v>
          </cell>
          <cell r="X4383">
            <v>2003</v>
          </cell>
          <cell r="Y4383">
            <v>3</v>
          </cell>
          <cell r="Z4383">
            <v>90</v>
          </cell>
          <cell r="AA4383">
            <v>10</v>
          </cell>
          <cell r="AB4383" t="str">
            <v>&gt; =1km</v>
          </cell>
          <cell r="AC4383" t="str">
            <v>Sardine baits</v>
          </cell>
          <cell r="AD4383" t="str">
            <v>Sardine baits: total of 20 baits, 10 m spacing between baits (grid of 2 x 10 baits). Ants collected after 30min and again after 60min after baits were placed on ground</v>
          </cell>
          <cell r="AE4383">
            <v>0</v>
          </cell>
          <cell r="AF4383" t="str">
            <v>NA</v>
          </cell>
          <cell r="AG4383" t="str">
            <v>NA</v>
          </cell>
          <cell r="AH4383" t="str">
            <v>NA</v>
          </cell>
          <cell r="AI4383" t="e">
            <v>#VALUE!</v>
          </cell>
          <cell r="AJ4383">
            <v>20</v>
          </cell>
          <cell r="AK4383">
            <v>20</v>
          </cell>
          <cell r="AL4383">
            <v>10</v>
          </cell>
          <cell r="AM4383" t="str">
            <v>1h</v>
          </cell>
          <cell r="AN4383" t="str">
            <v>NA</v>
          </cell>
          <cell r="AO4383" t="str">
            <v>NA</v>
          </cell>
          <cell r="AP4383" t="str">
            <v>NA</v>
          </cell>
          <cell r="AQ4383" t="str">
            <v>NA</v>
          </cell>
          <cell r="AR4383" t="str">
            <v>NA</v>
          </cell>
          <cell r="AS4383" t="str">
            <v>NA</v>
          </cell>
          <cell r="AT4383" t="str">
            <v>Seasanolly flooded forest (várzea forest)</v>
          </cell>
          <cell r="AU4383" t="str">
            <v>Disturbed</v>
          </cell>
          <cell r="AV4383" t="str">
            <v>Forest ground is flooded for 3-4 months every year</v>
          </cell>
          <cell r="AW4383">
            <v>0</v>
          </cell>
          <cell r="AX4383" t="str">
            <v>NA</v>
          </cell>
          <cell r="AY4383" t="str">
            <v>NA</v>
          </cell>
        </row>
        <row r="4384">
          <cell r="A4384" t="str">
            <v>Vasconcelos et al. 2010_03</v>
          </cell>
          <cell r="B4384" t="str">
            <v>Vasconcelos, Heraldo L.</v>
          </cell>
          <cell r="C4384" t="str">
            <v>South America</v>
          </cell>
          <cell r="D4384" t="str">
            <v>Brazil</v>
          </cell>
          <cell r="E4384" t="str">
            <v>Amazonas</v>
          </cell>
          <cell r="F4384" t="str">
            <v>NA</v>
          </cell>
          <cell r="G4384" t="str">
            <v>S. Antonio do Iça</v>
          </cell>
          <cell r="H4384" t="str">
            <v>Flooded forest (floresta de várzea)</v>
          </cell>
          <cell r="I4384" t="str">
            <v>not measured but close to sea level</v>
          </cell>
          <cell r="J4384">
            <v>-3.1721499999999998</v>
          </cell>
          <cell r="K4384">
            <v>-67.987840000000006</v>
          </cell>
          <cell r="L4384" t="str">
            <v>GPS</v>
          </cell>
          <cell r="M4384" t="str">
            <v>NA</v>
          </cell>
          <cell r="N4384">
            <v>117</v>
          </cell>
          <cell r="O4384">
            <v>26</v>
          </cell>
          <cell r="P4384">
            <v>26</v>
          </cell>
          <cell r="Q4384">
            <v>0</v>
          </cell>
          <cell r="R4384">
            <v>1</v>
          </cell>
          <cell r="S4384" t="str">
            <v>NA</v>
          </cell>
          <cell r="T4384">
            <v>9</v>
          </cell>
          <cell r="U4384">
            <v>2003</v>
          </cell>
          <cell r="V4384" t="str">
            <v>NA</v>
          </cell>
          <cell r="W4384">
            <v>9</v>
          </cell>
          <cell r="X4384">
            <v>2003</v>
          </cell>
          <cell r="Y4384">
            <v>3</v>
          </cell>
          <cell r="Z4384">
            <v>90</v>
          </cell>
          <cell r="AA4384">
            <v>10</v>
          </cell>
          <cell r="AB4384" t="str">
            <v>&gt; =1km</v>
          </cell>
          <cell r="AC4384" t="str">
            <v>Sardine baits</v>
          </cell>
          <cell r="AD4384" t="str">
            <v>Sardine baits: total of 20 baits, 10 m spacing between baits (grid of 2 x 10 baits). Ants collected after 30min and again after 60min after baits were placed on ground</v>
          </cell>
          <cell r="AE4384">
            <v>0</v>
          </cell>
          <cell r="AF4384" t="str">
            <v>NA</v>
          </cell>
          <cell r="AG4384" t="str">
            <v>NA</v>
          </cell>
          <cell r="AH4384" t="str">
            <v>NA</v>
          </cell>
          <cell r="AI4384" t="e">
            <v>#VALUE!</v>
          </cell>
          <cell r="AJ4384">
            <v>20</v>
          </cell>
          <cell r="AK4384">
            <v>20</v>
          </cell>
          <cell r="AL4384">
            <v>10</v>
          </cell>
          <cell r="AM4384" t="str">
            <v>1h</v>
          </cell>
          <cell r="AN4384" t="str">
            <v>NA</v>
          </cell>
          <cell r="AO4384" t="str">
            <v>NA</v>
          </cell>
          <cell r="AP4384" t="str">
            <v>NA</v>
          </cell>
          <cell r="AQ4384" t="str">
            <v>NA</v>
          </cell>
          <cell r="AR4384" t="str">
            <v>NA</v>
          </cell>
          <cell r="AS4384" t="str">
            <v>NA</v>
          </cell>
          <cell r="AT4384" t="str">
            <v>Seasanolly flooded forest (várzea forest)</v>
          </cell>
          <cell r="AU4384" t="str">
            <v>Disturbed</v>
          </cell>
          <cell r="AV4384" t="str">
            <v>Forest ground is flooded for 3-4 months every year</v>
          </cell>
          <cell r="AW4384">
            <v>0</v>
          </cell>
          <cell r="AX4384" t="str">
            <v>NA</v>
          </cell>
          <cell r="AY4384" t="str">
            <v>NA</v>
          </cell>
        </row>
        <row r="4385">
          <cell r="A4385" t="str">
            <v>Vasconcelos et al. 2010_04</v>
          </cell>
          <cell r="B4385" t="str">
            <v>Vasconcelos, Heraldo L.</v>
          </cell>
          <cell r="C4385" t="str">
            <v>South America</v>
          </cell>
          <cell r="D4385" t="str">
            <v>Brazil</v>
          </cell>
          <cell r="E4385" t="str">
            <v>Amazonas</v>
          </cell>
          <cell r="F4385" t="str">
            <v>NA</v>
          </cell>
          <cell r="G4385" t="str">
            <v>Jutaí</v>
          </cell>
          <cell r="H4385" t="str">
            <v>Flooded forest (floresta de várzea)</v>
          </cell>
          <cell r="I4385" t="str">
            <v>not measured but close to sea level</v>
          </cell>
          <cell r="J4385">
            <v>-2.7224499999999998</v>
          </cell>
          <cell r="K4385">
            <v>-66.906319999999994</v>
          </cell>
          <cell r="L4385" t="str">
            <v>GPS</v>
          </cell>
          <cell r="M4385" t="str">
            <v>NA</v>
          </cell>
          <cell r="N4385">
            <v>47</v>
          </cell>
          <cell r="O4385">
            <v>18</v>
          </cell>
          <cell r="P4385">
            <v>18</v>
          </cell>
          <cell r="Q4385">
            <v>0</v>
          </cell>
          <cell r="R4385">
            <v>1</v>
          </cell>
          <cell r="S4385" t="str">
            <v>NA</v>
          </cell>
          <cell r="T4385">
            <v>9</v>
          </cell>
          <cell r="U4385">
            <v>2003</v>
          </cell>
          <cell r="V4385" t="str">
            <v>NA</v>
          </cell>
          <cell r="W4385">
            <v>9</v>
          </cell>
          <cell r="X4385">
            <v>2003</v>
          </cell>
          <cell r="Y4385">
            <v>2</v>
          </cell>
          <cell r="Z4385">
            <v>90</v>
          </cell>
          <cell r="AA4385">
            <v>10</v>
          </cell>
          <cell r="AB4385" t="str">
            <v>&gt; =1km</v>
          </cell>
          <cell r="AC4385" t="str">
            <v>Sardine baits</v>
          </cell>
          <cell r="AD4385" t="str">
            <v>Sardine baits: total of 20 baits, 10 m spacing between baits (grid of 2 x 10 baits). Ants collected after 30min and again after 60min after baits were placed on ground</v>
          </cell>
          <cell r="AE4385">
            <v>0</v>
          </cell>
          <cell r="AF4385" t="str">
            <v>NA</v>
          </cell>
          <cell r="AG4385" t="str">
            <v>NA</v>
          </cell>
          <cell r="AH4385" t="str">
            <v>NA</v>
          </cell>
          <cell r="AI4385" t="e">
            <v>#VALUE!</v>
          </cell>
          <cell r="AJ4385">
            <v>20</v>
          </cell>
          <cell r="AK4385">
            <v>20</v>
          </cell>
          <cell r="AL4385">
            <v>10</v>
          </cell>
          <cell r="AM4385" t="str">
            <v>1h</v>
          </cell>
          <cell r="AN4385" t="str">
            <v>NA</v>
          </cell>
          <cell r="AO4385" t="str">
            <v>NA</v>
          </cell>
          <cell r="AP4385" t="str">
            <v>NA</v>
          </cell>
          <cell r="AQ4385" t="str">
            <v>NA</v>
          </cell>
          <cell r="AR4385" t="str">
            <v>NA</v>
          </cell>
          <cell r="AS4385" t="str">
            <v>NA</v>
          </cell>
          <cell r="AT4385" t="str">
            <v>Seasanolly flooded forest (várzea forest)</v>
          </cell>
          <cell r="AU4385" t="str">
            <v>Disturbed</v>
          </cell>
          <cell r="AV4385" t="str">
            <v>Forest ground is flooded for 3-4 months every year</v>
          </cell>
          <cell r="AW4385">
            <v>0</v>
          </cell>
          <cell r="AX4385" t="str">
            <v>NA</v>
          </cell>
          <cell r="AY4385" t="str">
            <v>NA</v>
          </cell>
        </row>
        <row r="4386">
          <cell r="A4386" t="str">
            <v>Vasconcelos et al. 2010_05</v>
          </cell>
          <cell r="B4386" t="str">
            <v>Vasconcelos, Heraldo L.</v>
          </cell>
          <cell r="C4386" t="str">
            <v>South America</v>
          </cell>
          <cell r="D4386" t="str">
            <v>Brazil</v>
          </cell>
          <cell r="E4386" t="str">
            <v>Amazonas</v>
          </cell>
          <cell r="F4386" t="str">
            <v>NA</v>
          </cell>
          <cell r="G4386" t="str">
            <v>Juruá (Vila Tamanicua)</v>
          </cell>
          <cell r="H4386" t="str">
            <v>Flooded forest (floresta de várzea)</v>
          </cell>
          <cell r="I4386" t="str">
            <v>not measured but close to sea level</v>
          </cell>
          <cell r="J4386">
            <v>-2.6721400000000002</v>
          </cell>
          <cell r="K4386">
            <v>-65.712739999999997</v>
          </cell>
          <cell r="L4386" t="str">
            <v>GPS</v>
          </cell>
          <cell r="M4386" t="str">
            <v>NA</v>
          </cell>
          <cell r="N4386">
            <v>103</v>
          </cell>
          <cell r="O4386">
            <v>18</v>
          </cell>
          <cell r="P4386">
            <v>18</v>
          </cell>
          <cell r="Q4386">
            <v>0</v>
          </cell>
          <cell r="R4386">
            <v>1</v>
          </cell>
          <cell r="S4386" t="str">
            <v>NA</v>
          </cell>
          <cell r="T4386">
            <v>9</v>
          </cell>
          <cell r="U4386">
            <v>2003</v>
          </cell>
          <cell r="V4386" t="str">
            <v>NA</v>
          </cell>
          <cell r="W4386">
            <v>9</v>
          </cell>
          <cell r="X4386">
            <v>2003</v>
          </cell>
          <cell r="Y4386">
            <v>3</v>
          </cell>
          <cell r="Z4386">
            <v>90</v>
          </cell>
          <cell r="AA4386">
            <v>10</v>
          </cell>
          <cell r="AB4386" t="str">
            <v>&gt; =1km</v>
          </cell>
          <cell r="AC4386" t="str">
            <v>Sardine baits</v>
          </cell>
          <cell r="AD4386" t="str">
            <v>Sardine baits: total of 20 baits, 10 m spacing between baits (grid of 2 x 10 baits). Ants collected after 30min and again after 60min after baits were placed on ground</v>
          </cell>
          <cell r="AE4386">
            <v>0</v>
          </cell>
          <cell r="AF4386" t="str">
            <v>NA</v>
          </cell>
          <cell r="AG4386" t="str">
            <v>NA</v>
          </cell>
          <cell r="AH4386" t="str">
            <v>NA</v>
          </cell>
          <cell r="AI4386" t="e">
            <v>#VALUE!</v>
          </cell>
          <cell r="AJ4386">
            <v>20</v>
          </cell>
          <cell r="AK4386">
            <v>20</v>
          </cell>
          <cell r="AL4386">
            <v>10</v>
          </cell>
          <cell r="AM4386" t="str">
            <v>1h</v>
          </cell>
          <cell r="AN4386" t="str">
            <v>NA</v>
          </cell>
          <cell r="AO4386" t="str">
            <v>NA</v>
          </cell>
          <cell r="AP4386" t="str">
            <v>NA</v>
          </cell>
          <cell r="AQ4386" t="str">
            <v>NA</v>
          </cell>
          <cell r="AR4386" t="str">
            <v>NA</v>
          </cell>
          <cell r="AS4386" t="str">
            <v>NA</v>
          </cell>
          <cell r="AT4386" t="str">
            <v>Seasanolly flooded forest (várzea forest)</v>
          </cell>
          <cell r="AU4386" t="str">
            <v>Disturbed</v>
          </cell>
          <cell r="AV4386" t="str">
            <v>Forest ground is flooded for 3-4 months every year</v>
          </cell>
          <cell r="AW4386">
            <v>0</v>
          </cell>
          <cell r="AX4386" t="str">
            <v>NA</v>
          </cell>
          <cell r="AY4386" t="str">
            <v>NA</v>
          </cell>
        </row>
        <row r="4387">
          <cell r="A4387" t="str">
            <v>Vasconcelos et al. 2010_06</v>
          </cell>
          <cell r="B4387" t="str">
            <v>Vasconcelos, Heraldo L.</v>
          </cell>
          <cell r="C4387" t="str">
            <v>South America</v>
          </cell>
          <cell r="D4387" t="str">
            <v>Brazil</v>
          </cell>
          <cell r="E4387" t="str">
            <v>Amazonas</v>
          </cell>
          <cell r="F4387" t="str">
            <v>NA</v>
          </cell>
          <cell r="G4387" t="str">
            <v>Tefé (com. S. Fco. Do Capivara)</v>
          </cell>
          <cell r="H4387" t="str">
            <v>Flooded forest (floresta de várzea)</v>
          </cell>
          <cell r="I4387" t="str">
            <v>not measured but close to sea level</v>
          </cell>
          <cell r="J4387">
            <v>-3.0692400000000002</v>
          </cell>
          <cell r="K4387">
            <v>-64.611949999999993</v>
          </cell>
          <cell r="L4387" t="str">
            <v>GPS</v>
          </cell>
          <cell r="M4387" t="str">
            <v>NA</v>
          </cell>
          <cell r="N4387">
            <v>64</v>
          </cell>
          <cell r="O4387">
            <v>20</v>
          </cell>
          <cell r="P4387">
            <v>20</v>
          </cell>
          <cell r="Q4387">
            <v>0</v>
          </cell>
          <cell r="R4387">
            <v>1</v>
          </cell>
          <cell r="S4387" t="str">
            <v>NA</v>
          </cell>
          <cell r="T4387">
            <v>9</v>
          </cell>
          <cell r="U4387">
            <v>2003</v>
          </cell>
          <cell r="V4387" t="str">
            <v>NA</v>
          </cell>
          <cell r="W4387">
            <v>9</v>
          </cell>
          <cell r="X4387">
            <v>2003</v>
          </cell>
          <cell r="Y4387">
            <v>2</v>
          </cell>
          <cell r="Z4387">
            <v>90</v>
          </cell>
          <cell r="AA4387">
            <v>10</v>
          </cell>
          <cell r="AB4387" t="str">
            <v>&gt; =1km</v>
          </cell>
          <cell r="AC4387" t="str">
            <v>Sardine baits</v>
          </cell>
          <cell r="AD4387" t="str">
            <v>Sardine baits: total of 20 baits, 10 m spacing between baits (grid of 2 x 10 baits). Ants collected after 30min and again after 60min after baits were placed on ground</v>
          </cell>
          <cell r="AE4387">
            <v>0</v>
          </cell>
          <cell r="AF4387" t="str">
            <v>NA</v>
          </cell>
          <cell r="AG4387" t="str">
            <v>NA</v>
          </cell>
          <cell r="AH4387" t="str">
            <v>NA</v>
          </cell>
          <cell r="AI4387" t="e">
            <v>#VALUE!</v>
          </cell>
          <cell r="AJ4387">
            <v>20</v>
          </cell>
          <cell r="AK4387">
            <v>20</v>
          </cell>
          <cell r="AL4387">
            <v>10</v>
          </cell>
          <cell r="AM4387" t="str">
            <v>1h</v>
          </cell>
          <cell r="AN4387" t="str">
            <v>NA</v>
          </cell>
          <cell r="AO4387" t="str">
            <v>NA</v>
          </cell>
          <cell r="AP4387" t="str">
            <v>NA</v>
          </cell>
          <cell r="AQ4387" t="str">
            <v>NA</v>
          </cell>
          <cell r="AR4387" t="str">
            <v>NA</v>
          </cell>
          <cell r="AS4387" t="str">
            <v>NA</v>
          </cell>
          <cell r="AT4387" t="str">
            <v>Seasanolly flooded forest (várzea forest)</v>
          </cell>
          <cell r="AU4387" t="str">
            <v>Disturbed</v>
          </cell>
          <cell r="AV4387" t="str">
            <v>Forest ground is flooded for 3-4 months every year</v>
          </cell>
          <cell r="AW4387">
            <v>0</v>
          </cell>
          <cell r="AX4387" t="str">
            <v>NA</v>
          </cell>
          <cell r="AY4387" t="str">
            <v>NA</v>
          </cell>
        </row>
        <row r="4388">
          <cell r="A4388" t="str">
            <v>Vasconcelos et al. 2010_07</v>
          </cell>
          <cell r="B4388" t="str">
            <v>Vasconcelos, Heraldo L.</v>
          </cell>
          <cell r="C4388" t="str">
            <v>South America</v>
          </cell>
          <cell r="D4388" t="str">
            <v>Brazil</v>
          </cell>
          <cell r="E4388" t="str">
            <v>Amazonas</v>
          </cell>
          <cell r="F4388" t="str">
            <v>NA</v>
          </cell>
          <cell r="G4388" t="str">
            <v>Tefé (com. S. João do Catuá)</v>
          </cell>
          <cell r="H4388" t="str">
            <v>Flooded forest (floresta de várzea)</v>
          </cell>
          <cell r="I4388" t="str">
            <v>not measured but close to sea level</v>
          </cell>
          <cell r="J4388">
            <v>-3.64981</v>
          </cell>
          <cell r="K4388">
            <v>-64.177539999999993</v>
          </cell>
          <cell r="L4388" t="str">
            <v>GPS</v>
          </cell>
          <cell r="M4388" t="str">
            <v>NA</v>
          </cell>
          <cell r="N4388">
            <v>43</v>
          </cell>
          <cell r="O4388">
            <v>14</v>
          </cell>
          <cell r="P4388">
            <v>14</v>
          </cell>
          <cell r="Q4388">
            <v>0</v>
          </cell>
          <cell r="R4388">
            <v>1</v>
          </cell>
          <cell r="S4388" t="str">
            <v>NA</v>
          </cell>
          <cell r="T4388">
            <v>9</v>
          </cell>
          <cell r="U4388">
            <v>2003</v>
          </cell>
          <cell r="V4388" t="str">
            <v>NA</v>
          </cell>
          <cell r="W4388">
            <v>9</v>
          </cell>
          <cell r="X4388">
            <v>2003</v>
          </cell>
          <cell r="Y4388">
            <v>2</v>
          </cell>
          <cell r="Z4388">
            <v>90</v>
          </cell>
          <cell r="AA4388">
            <v>10</v>
          </cell>
          <cell r="AB4388" t="str">
            <v>&gt; =1km</v>
          </cell>
          <cell r="AC4388" t="str">
            <v>Sardine baits</v>
          </cell>
          <cell r="AD4388" t="str">
            <v>Sardine baits: total of 20 baits, 10 m spacing between baits (grid of 2 x 10 baits). Ants collected after 30min and again after 60min after baits were placed on ground</v>
          </cell>
          <cell r="AE4388">
            <v>0</v>
          </cell>
          <cell r="AF4388" t="str">
            <v>NA</v>
          </cell>
          <cell r="AG4388" t="str">
            <v>NA</v>
          </cell>
          <cell r="AH4388" t="str">
            <v>NA</v>
          </cell>
          <cell r="AI4388" t="e">
            <v>#VALUE!</v>
          </cell>
          <cell r="AJ4388">
            <v>20</v>
          </cell>
          <cell r="AK4388">
            <v>20</v>
          </cell>
          <cell r="AL4388">
            <v>10</v>
          </cell>
          <cell r="AM4388" t="str">
            <v>1h</v>
          </cell>
          <cell r="AN4388" t="str">
            <v>NA</v>
          </cell>
          <cell r="AO4388" t="str">
            <v>NA</v>
          </cell>
          <cell r="AP4388" t="str">
            <v>NA</v>
          </cell>
          <cell r="AQ4388" t="str">
            <v>NA</v>
          </cell>
          <cell r="AR4388" t="str">
            <v>NA</v>
          </cell>
          <cell r="AS4388" t="str">
            <v>NA</v>
          </cell>
          <cell r="AT4388" t="str">
            <v>Seasanolly flooded forest (várzea forest)</v>
          </cell>
          <cell r="AU4388" t="str">
            <v>Disturbed</v>
          </cell>
          <cell r="AV4388" t="str">
            <v>Forest ground is flooded for 3-4 months every year</v>
          </cell>
          <cell r="AW4388">
            <v>0</v>
          </cell>
          <cell r="AX4388" t="str">
            <v>NA</v>
          </cell>
          <cell r="AY4388" t="str">
            <v>NA</v>
          </cell>
        </row>
        <row r="4389">
          <cell r="A4389" t="str">
            <v>Vasconcelos et al. 2010_08</v>
          </cell>
          <cell r="B4389" t="str">
            <v>Vasconcelos, Heraldo L.</v>
          </cell>
          <cell r="C4389" t="str">
            <v>South America</v>
          </cell>
          <cell r="D4389" t="str">
            <v>Brazil</v>
          </cell>
          <cell r="E4389" t="str">
            <v>Amazonas</v>
          </cell>
          <cell r="F4389" t="str">
            <v>NA</v>
          </cell>
          <cell r="G4389" t="str">
            <v>Coari (com. S. Fco do Laranjal)</v>
          </cell>
          <cell r="H4389" t="str">
            <v>Flooded forest (floresta de várzea)</v>
          </cell>
          <cell r="I4389" t="str">
            <v>not measured but close to sea level</v>
          </cell>
          <cell r="J4389">
            <v>-3.90456</v>
          </cell>
          <cell r="K4389">
            <v>-63.42783</v>
          </cell>
          <cell r="L4389" t="str">
            <v>GPS</v>
          </cell>
          <cell r="M4389" t="str">
            <v>NA</v>
          </cell>
          <cell r="N4389">
            <v>66</v>
          </cell>
          <cell r="O4389">
            <v>14</v>
          </cell>
          <cell r="P4389">
            <v>14</v>
          </cell>
          <cell r="Q4389">
            <v>0</v>
          </cell>
          <cell r="R4389">
            <v>1</v>
          </cell>
          <cell r="S4389" t="str">
            <v>NA</v>
          </cell>
          <cell r="T4389">
            <v>9</v>
          </cell>
          <cell r="U4389">
            <v>2003</v>
          </cell>
          <cell r="V4389" t="str">
            <v>NA</v>
          </cell>
          <cell r="W4389">
            <v>9</v>
          </cell>
          <cell r="X4389">
            <v>2003</v>
          </cell>
          <cell r="Y4389">
            <v>2</v>
          </cell>
          <cell r="Z4389">
            <v>90</v>
          </cell>
          <cell r="AA4389">
            <v>10</v>
          </cell>
          <cell r="AB4389" t="str">
            <v>&gt; =1km</v>
          </cell>
          <cell r="AC4389" t="str">
            <v>Sardine baits</v>
          </cell>
          <cell r="AD4389" t="str">
            <v>Sardine baits: total of 20 baits, 10 m spacing between baits (grid of 2 x 10 baits). Ants collected after 30min and again after 60min after baits were placed on ground</v>
          </cell>
          <cell r="AE4389">
            <v>0</v>
          </cell>
          <cell r="AF4389" t="str">
            <v>NA</v>
          </cell>
          <cell r="AG4389" t="str">
            <v>NA</v>
          </cell>
          <cell r="AH4389" t="str">
            <v>NA</v>
          </cell>
          <cell r="AI4389" t="e">
            <v>#VALUE!</v>
          </cell>
          <cell r="AJ4389">
            <v>20</v>
          </cell>
          <cell r="AK4389">
            <v>20</v>
          </cell>
          <cell r="AL4389">
            <v>10</v>
          </cell>
          <cell r="AM4389" t="str">
            <v>1h</v>
          </cell>
          <cell r="AN4389" t="str">
            <v>NA</v>
          </cell>
          <cell r="AO4389" t="str">
            <v>NA</v>
          </cell>
          <cell r="AP4389" t="str">
            <v>NA</v>
          </cell>
          <cell r="AQ4389" t="str">
            <v>NA</v>
          </cell>
          <cell r="AR4389" t="str">
            <v>NA</v>
          </cell>
          <cell r="AS4389" t="str">
            <v>NA</v>
          </cell>
          <cell r="AT4389" t="str">
            <v>Seasanolly flooded forest (várzea forest)</v>
          </cell>
          <cell r="AU4389" t="str">
            <v>Disturbed</v>
          </cell>
          <cell r="AV4389" t="str">
            <v>Forest ground is flooded for 3-4 months every year</v>
          </cell>
          <cell r="AW4389">
            <v>0</v>
          </cell>
          <cell r="AX4389" t="str">
            <v>NA</v>
          </cell>
          <cell r="AY4389" t="str">
            <v>NA</v>
          </cell>
        </row>
        <row r="4390">
          <cell r="A4390" t="str">
            <v>Vasconcelos et al. 2010_09</v>
          </cell>
          <cell r="B4390" t="str">
            <v>Vasconcelos, Heraldo L.</v>
          </cell>
          <cell r="C4390" t="str">
            <v>South America</v>
          </cell>
          <cell r="D4390" t="str">
            <v>Brazil</v>
          </cell>
          <cell r="E4390" t="str">
            <v>Amazonas</v>
          </cell>
          <cell r="F4390" t="str">
            <v>NA</v>
          </cell>
          <cell r="G4390" t="str">
            <v>Coari (Vila Trocaris)</v>
          </cell>
          <cell r="H4390" t="str">
            <v>Flooded forest (floresta de várzea)</v>
          </cell>
          <cell r="I4390" t="str">
            <v>not measured but close to sea level</v>
          </cell>
          <cell r="J4390">
            <v>-3.9018099999999998</v>
          </cell>
          <cell r="K4390">
            <v>-62.85716</v>
          </cell>
          <cell r="L4390" t="str">
            <v>GPS</v>
          </cell>
          <cell r="M4390" t="str">
            <v>NA</v>
          </cell>
          <cell r="N4390">
            <v>94</v>
          </cell>
          <cell r="O4390">
            <v>24</v>
          </cell>
          <cell r="P4390">
            <v>24</v>
          </cell>
          <cell r="Q4390">
            <v>0</v>
          </cell>
          <cell r="R4390">
            <v>1</v>
          </cell>
          <cell r="S4390" t="str">
            <v>NA</v>
          </cell>
          <cell r="T4390">
            <v>9</v>
          </cell>
          <cell r="U4390">
            <v>2003</v>
          </cell>
          <cell r="V4390" t="str">
            <v>NA</v>
          </cell>
          <cell r="W4390">
            <v>9</v>
          </cell>
          <cell r="X4390">
            <v>2003</v>
          </cell>
          <cell r="Y4390">
            <v>3</v>
          </cell>
          <cell r="Z4390">
            <v>90</v>
          </cell>
          <cell r="AA4390">
            <v>10</v>
          </cell>
          <cell r="AB4390" t="str">
            <v>&gt; =1km</v>
          </cell>
          <cell r="AC4390" t="str">
            <v>Sardine baits</v>
          </cell>
          <cell r="AD4390" t="str">
            <v>Sardine baits: total of 20 baits, 10 m spacing between baits (grid of 2 x 10 baits). Ants collected after 30min and again after 60min after baits were placed on ground</v>
          </cell>
          <cell r="AE4390">
            <v>0</v>
          </cell>
          <cell r="AF4390" t="str">
            <v>NA</v>
          </cell>
          <cell r="AG4390" t="str">
            <v>NA</v>
          </cell>
          <cell r="AH4390" t="str">
            <v>NA</v>
          </cell>
          <cell r="AI4390" t="e">
            <v>#VALUE!</v>
          </cell>
          <cell r="AJ4390">
            <v>20</v>
          </cell>
          <cell r="AK4390">
            <v>20</v>
          </cell>
          <cell r="AL4390">
            <v>10</v>
          </cell>
          <cell r="AM4390" t="str">
            <v>1h</v>
          </cell>
          <cell r="AN4390" t="str">
            <v>NA</v>
          </cell>
          <cell r="AO4390" t="str">
            <v>NA</v>
          </cell>
          <cell r="AP4390" t="str">
            <v>NA</v>
          </cell>
          <cell r="AQ4390" t="str">
            <v>NA</v>
          </cell>
          <cell r="AR4390" t="str">
            <v>NA</v>
          </cell>
          <cell r="AS4390" t="str">
            <v>NA</v>
          </cell>
          <cell r="AT4390" t="str">
            <v>Seasanolly flooded forest (várzea forest)</v>
          </cell>
          <cell r="AU4390" t="str">
            <v>Disturbed</v>
          </cell>
          <cell r="AV4390" t="str">
            <v>Forest ground is flooded for 3-4 months every year</v>
          </cell>
          <cell r="AW4390">
            <v>0</v>
          </cell>
          <cell r="AX4390" t="str">
            <v>NA</v>
          </cell>
          <cell r="AY4390" t="str">
            <v>NA</v>
          </cell>
        </row>
        <row r="4391">
          <cell r="A4391" t="str">
            <v>Vasconcelos et al. 2010_10</v>
          </cell>
          <cell r="B4391" t="str">
            <v>Vasconcelos, Heraldo L.</v>
          </cell>
          <cell r="C4391" t="str">
            <v>South America</v>
          </cell>
          <cell r="D4391" t="str">
            <v>Brazil</v>
          </cell>
          <cell r="E4391" t="str">
            <v>Amazonas</v>
          </cell>
          <cell r="F4391" t="str">
            <v>NA</v>
          </cell>
          <cell r="G4391" t="str">
            <v>Codajás (Vila Urucurizinho)</v>
          </cell>
          <cell r="H4391" t="str">
            <v>Flooded forest (floresta de várzea)</v>
          </cell>
          <cell r="I4391" t="str">
            <v>not measured but close to sea level</v>
          </cell>
          <cell r="J4391">
            <v>-3.9778199999999999</v>
          </cell>
          <cell r="K4391">
            <v>-61.959429999999998</v>
          </cell>
          <cell r="L4391" t="str">
            <v>GPS</v>
          </cell>
          <cell r="M4391" t="str">
            <v>NA</v>
          </cell>
          <cell r="N4391">
            <v>59</v>
          </cell>
          <cell r="O4391">
            <v>20</v>
          </cell>
          <cell r="P4391">
            <v>20</v>
          </cell>
          <cell r="Q4391">
            <v>0</v>
          </cell>
          <cell r="R4391">
            <v>1</v>
          </cell>
          <cell r="S4391" t="str">
            <v>NA</v>
          </cell>
          <cell r="T4391">
            <v>9</v>
          </cell>
          <cell r="U4391">
            <v>2003</v>
          </cell>
          <cell r="V4391" t="str">
            <v>NA</v>
          </cell>
          <cell r="W4391">
            <v>9</v>
          </cell>
          <cell r="X4391">
            <v>2003</v>
          </cell>
          <cell r="Y4391">
            <v>2</v>
          </cell>
          <cell r="Z4391">
            <v>90</v>
          </cell>
          <cell r="AA4391">
            <v>10</v>
          </cell>
          <cell r="AB4391" t="str">
            <v>&gt; =1km</v>
          </cell>
          <cell r="AC4391" t="str">
            <v>Sardine baits</v>
          </cell>
          <cell r="AD4391" t="str">
            <v>Sardine baits: total of 20 baits, 10 m spacing between baits (grid of 2 x 10 baits). Ants collected after 30min and again after 60min after baits were placed on ground</v>
          </cell>
          <cell r="AE4391">
            <v>0</v>
          </cell>
          <cell r="AF4391" t="str">
            <v>NA</v>
          </cell>
          <cell r="AG4391" t="str">
            <v>NA</v>
          </cell>
          <cell r="AH4391" t="str">
            <v>NA</v>
          </cell>
          <cell r="AI4391" t="e">
            <v>#VALUE!</v>
          </cell>
          <cell r="AJ4391">
            <v>20</v>
          </cell>
          <cell r="AK4391">
            <v>20</v>
          </cell>
          <cell r="AL4391">
            <v>10</v>
          </cell>
          <cell r="AM4391" t="str">
            <v>1h</v>
          </cell>
          <cell r="AN4391" t="str">
            <v>NA</v>
          </cell>
          <cell r="AO4391" t="str">
            <v>NA</v>
          </cell>
          <cell r="AP4391" t="str">
            <v>NA</v>
          </cell>
          <cell r="AQ4391" t="str">
            <v>NA</v>
          </cell>
          <cell r="AR4391" t="str">
            <v>NA</v>
          </cell>
          <cell r="AS4391" t="str">
            <v>NA</v>
          </cell>
          <cell r="AT4391" t="str">
            <v>Seasanolly flooded forest (várzea forest)</v>
          </cell>
          <cell r="AU4391" t="str">
            <v>Disturbed</v>
          </cell>
          <cell r="AV4391" t="str">
            <v>Forest ground is flooded for 3-4 months every year</v>
          </cell>
          <cell r="AW4391">
            <v>0</v>
          </cell>
          <cell r="AX4391" t="str">
            <v>NA</v>
          </cell>
          <cell r="AY4391" t="str">
            <v>NA</v>
          </cell>
        </row>
        <row r="4392">
          <cell r="A4392" t="str">
            <v>Vasconcelos et al. 2010_11</v>
          </cell>
          <cell r="B4392" t="str">
            <v>Vasconcelos, Heraldo L.</v>
          </cell>
          <cell r="C4392" t="str">
            <v>South America</v>
          </cell>
          <cell r="D4392" t="str">
            <v>Brazil</v>
          </cell>
          <cell r="E4392" t="str">
            <v>Amazonas</v>
          </cell>
          <cell r="F4392" t="str">
            <v>NA</v>
          </cell>
          <cell r="G4392" t="str">
            <v>Anamã (Nova Esperança)</v>
          </cell>
          <cell r="H4392" t="str">
            <v>Flooded forest (floresta de várzea)</v>
          </cell>
          <cell r="I4392" t="str">
            <v>not measured but close to sea level</v>
          </cell>
          <cell r="J4392">
            <v>-3.5958999999999999</v>
          </cell>
          <cell r="K4392">
            <v>-61.428780000000003</v>
          </cell>
          <cell r="L4392" t="str">
            <v>GPS</v>
          </cell>
          <cell r="M4392" t="str">
            <v>NA</v>
          </cell>
          <cell r="N4392">
            <v>48</v>
          </cell>
          <cell r="O4392">
            <v>13</v>
          </cell>
          <cell r="P4392">
            <v>13</v>
          </cell>
          <cell r="Q4392">
            <v>0</v>
          </cell>
          <cell r="R4392">
            <v>1</v>
          </cell>
          <cell r="S4392" t="str">
            <v>NA</v>
          </cell>
          <cell r="T4392">
            <v>9</v>
          </cell>
          <cell r="U4392">
            <v>2003</v>
          </cell>
          <cell r="V4392" t="str">
            <v>NA</v>
          </cell>
          <cell r="W4392">
            <v>9</v>
          </cell>
          <cell r="X4392">
            <v>2003</v>
          </cell>
          <cell r="Y4392">
            <v>3</v>
          </cell>
          <cell r="Z4392">
            <v>90</v>
          </cell>
          <cell r="AA4392">
            <v>10</v>
          </cell>
          <cell r="AB4392" t="str">
            <v>&gt; =1km</v>
          </cell>
          <cell r="AC4392" t="str">
            <v>Sardine baits</v>
          </cell>
          <cell r="AD4392" t="str">
            <v>Sardine baits: total of 20 baits, 10 m spacing between baits (grid of 2 x 10 baits). Ants collected after 30min and again after 60min after baits were placed on ground</v>
          </cell>
          <cell r="AE4392">
            <v>0</v>
          </cell>
          <cell r="AF4392" t="str">
            <v>NA</v>
          </cell>
          <cell r="AG4392" t="str">
            <v>NA</v>
          </cell>
          <cell r="AH4392" t="str">
            <v>NA</v>
          </cell>
          <cell r="AI4392" t="e">
            <v>#VALUE!</v>
          </cell>
          <cell r="AJ4392">
            <v>20</v>
          </cell>
          <cell r="AK4392">
            <v>20</v>
          </cell>
          <cell r="AL4392">
            <v>10</v>
          </cell>
          <cell r="AM4392" t="str">
            <v>1h</v>
          </cell>
          <cell r="AN4392" t="str">
            <v>NA</v>
          </cell>
          <cell r="AO4392" t="str">
            <v>NA</v>
          </cell>
          <cell r="AP4392" t="str">
            <v>NA</v>
          </cell>
          <cell r="AQ4392" t="str">
            <v>NA</v>
          </cell>
          <cell r="AR4392" t="str">
            <v>NA</v>
          </cell>
          <cell r="AS4392" t="str">
            <v>NA</v>
          </cell>
          <cell r="AT4392" t="str">
            <v>Seasanolly flooded forest (várzea forest)</v>
          </cell>
          <cell r="AU4392" t="str">
            <v>Disturbed</v>
          </cell>
          <cell r="AV4392" t="str">
            <v>Forest ground is flooded for 3-4 months every year</v>
          </cell>
          <cell r="AW4392">
            <v>0</v>
          </cell>
          <cell r="AX4392" t="str">
            <v>NA</v>
          </cell>
          <cell r="AY4392" t="str">
            <v>NA</v>
          </cell>
        </row>
        <row r="4393">
          <cell r="A4393" t="str">
            <v>Vasconcelos et al. 2010_12</v>
          </cell>
          <cell r="B4393" t="str">
            <v>Vasconcelos, Heraldo L.</v>
          </cell>
          <cell r="C4393" t="str">
            <v>South America</v>
          </cell>
          <cell r="D4393" t="str">
            <v>Brazil</v>
          </cell>
          <cell r="E4393" t="str">
            <v>Amazonas</v>
          </cell>
          <cell r="F4393" t="str">
            <v>NA</v>
          </cell>
          <cell r="G4393" t="str">
            <v>Manacapuru (Paranã do Cururu)</v>
          </cell>
          <cell r="H4393" t="str">
            <v>Flooded forest (floresta de várzea)</v>
          </cell>
          <cell r="I4393" t="str">
            <v>not measured but close to sea level</v>
          </cell>
          <cell r="J4393">
            <v>-3.60189</v>
          </cell>
          <cell r="K4393">
            <v>-60.824730000000002</v>
          </cell>
          <cell r="L4393" t="str">
            <v>GPS</v>
          </cell>
          <cell r="M4393" t="str">
            <v>NA</v>
          </cell>
          <cell r="N4393">
            <v>51</v>
          </cell>
          <cell r="O4393">
            <v>18</v>
          </cell>
          <cell r="P4393">
            <v>18</v>
          </cell>
          <cell r="Q4393">
            <v>0</v>
          </cell>
          <cell r="R4393">
            <v>1</v>
          </cell>
          <cell r="S4393" t="str">
            <v>NA</v>
          </cell>
          <cell r="T4393">
            <v>9</v>
          </cell>
          <cell r="U4393">
            <v>2003</v>
          </cell>
          <cell r="V4393" t="str">
            <v>NA</v>
          </cell>
          <cell r="W4393">
            <v>9</v>
          </cell>
          <cell r="X4393">
            <v>2003</v>
          </cell>
          <cell r="Y4393">
            <v>2</v>
          </cell>
          <cell r="Z4393">
            <v>90</v>
          </cell>
          <cell r="AA4393">
            <v>10</v>
          </cell>
          <cell r="AB4393" t="str">
            <v>&gt; =1km</v>
          </cell>
          <cell r="AC4393" t="str">
            <v>Sardine baits</v>
          </cell>
          <cell r="AD4393" t="str">
            <v>Sardine baits: total of 20 baits, 10 m spacing between baits (grid of 2 x 10 baits). Ants collected after 30min and again after 60min after baits were placed on ground</v>
          </cell>
          <cell r="AE4393">
            <v>0</v>
          </cell>
          <cell r="AF4393" t="str">
            <v>NA</v>
          </cell>
          <cell r="AG4393" t="str">
            <v>NA</v>
          </cell>
          <cell r="AH4393" t="str">
            <v>NA</v>
          </cell>
          <cell r="AI4393" t="e">
            <v>#VALUE!</v>
          </cell>
          <cell r="AJ4393">
            <v>20</v>
          </cell>
          <cell r="AK4393">
            <v>20</v>
          </cell>
          <cell r="AL4393">
            <v>10</v>
          </cell>
          <cell r="AM4393" t="str">
            <v>1h</v>
          </cell>
          <cell r="AN4393" t="str">
            <v>NA</v>
          </cell>
          <cell r="AO4393" t="str">
            <v>NA</v>
          </cell>
          <cell r="AP4393" t="str">
            <v>NA</v>
          </cell>
          <cell r="AQ4393" t="str">
            <v>NA</v>
          </cell>
          <cell r="AR4393" t="str">
            <v>NA</v>
          </cell>
          <cell r="AS4393" t="str">
            <v>NA</v>
          </cell>
          <cell r="AT4393" t="str">
            <v>Seasanolly flooded forest (várzea forest)</v>
          </cell>
          <cell r="AU4393" t="str">
            <v>Disturbed</v>
          </cell>
          <cell r="AV4393" t="str">
            <v>Forest ground is flooded for 3-4 months every year</v>
          </cell>
          <cell r="AW4393">
            <v>0</v>
          </cell>
          <cell r="AX4393" t="str">
            <v>NA</v>
          </cell>
          <cell r="AY4393" t="str">
            <v>NA</v>
          </cell>
        </row>
        <row r="4394">
          <cell r="A4394" t="str">
            <v>Vasconcelos et al. 2010_13</v>
          </cell>
          <cell r="B4394" t="str">
            <v>Vasconcelos, Heraldo L.</v>
          </cell>
          <cell r="C4394" t="str">
            <v>South America</v>
          </cell>
          <cell r="D4394" t="str">
            <v>Brazil</v>
          </cell>
          <cell r="E4394" t="str">
            <v>Amazonas</v>
          </cell>
          <cell r="F4394" t="str">
            <v>NA</v>
          </cell>
          <cell r="G4394" t="str">
            <v>Paraná da Eva (Itacoatiara)</v>
          </cell>
          <cell r="H4394" t="str">
            <v>Flooded forest (floresta de várzea)</v>
          </cell>
          <cell r="I4394" t="str">
            <v>not measured but close to sea level</v>
          </cell>
          <cell r="J4394">
            <v>-3.1707200000000002</v>
          </cell>
          <cell r="K4394">
            <v>-59.31353</v>
          </cell>
          <cell r="L4394" t="str">
            <v>GPS</v>
          </cell>
          <cell r="M4394" t="str">
            <v>NA</v>
          </cell>
          <cell r="N4394">
            <v>92</v>
          </cell>
          <cell r="O4394">
            <v>20</v>
          </cell>
          <cell r="P4394">
            <v>20</v>
          </cell>
          <cell r="Q4394">
            <v>0</v>
          </cell>
          <cell r="R4394">
            <v>1</v>
          </cell>
          <cell r="S4394" t="str">
            <v>NA</v>
          </cell>
          <cell r="T4394">
            <v>11</v>
          </cell>
          <cell r="U4394">
            <v>2003</v>
          </cell>
          <cell r="V4394" t="str">
            <v>NA</v>
          </cell>
          <cell r="W4394">
            <v>11</v>
          </cell>
          <cell r="X4394">
            <v>2003</v>
          </cell>
          <cell r="Y4394">
            <v>3</v>
          </cell>
          <cell r="Z4394">
            <v>90</v>
          </cell>
          <cell r="AA4394">
            <v>10</v>
          </cell>
          <cell r="AB4394" t="str">
            <v>&gt; =1km</v>
          </cell>
          <cell r="AC4394" t="str">
            <v>Sardine baits</v>
          </cell>
          <cell r="AD4394" t="str">
            <v>Sardine baits: total of 20 baits, 10 m spacing between baits (grid of 2 x 10 baits). Ants collected after 30min and again after 60min after baits were placed on ground</v>
          </cell>
          <cell r="AE4394">
            <v>0</v>
          </cell>
          <cell r="AF4394" t="str">
            <v>NA</v>
          </cell>
          <cell r="AG4394" t="str">
            <v>NA</v>
          </cell>
          <cell r="AH4394" t="str">
            <v>NA</v>
          </cell>
          <cell r="AI4394" t="e">
            <v>#VALUE!</v>
          </cell>
          <cell r="AJ4394">
            <v>20</v>
          </cell>
          <cell r="AK4394">
            <v>20</v>
          </cell>
          <cell r="AL4394">
            <v>10</v>
          </cell>
          <cell r="AM4394" t="str">
            <v>1h</v>
          </cell>
          <cell r="AN4394" t="str">
            <v>NA</v>
          </cell>
          <cell r="AO4394" t="str">
            <v>NA</v>
          </cell>
          <cell r="AP4394" t="str">
            <v>NA</v>
          </cell>
          <cell r="AQ4394" t="str">
            <v>NA</v>
          </cell>
          <cell r="AR4394" t="str">
            <v>NA</v>
          </cell>
          <cell r="AS4394" t="str">
            <v>NA</v>
          </cell>
          <cell r="AT4394" t="str">
            <v>Seasanolly flooded forest (várzea forest)</v>
          </cell>
          <cell r="AU4394" t="str">
            <v>Disturbed</v>
          </cell>
          <cell r="AV4394" t="str">
            <v>Forest ground is flooded for 3-4 months every year</v>
          </cell>
          <cell r="AW4394">
            <v>0</v>
          </cell>
          <cell r="AX4394" t="str">
            <v>NA</v>
          </cell>
          <cell r="AY4394" t="str">
            <v>NA</v>
          </cell>
        </row>
        <row r="4395">
          <cell r="A4395" t="str">
            <v>Vasconcelos et al. 2010_14</v>
          </cell>
          <cell r="B4395" t="str">
            <v>Vasconcelos, Heraldo L.</v>
          </cell>
          <cell r="C4395" t="str">
            <v>South America</v>
          </cell>
          <cell r="D4395" t="str">
            <v>Brazil</v>
          </cell>
          <cell r="E4395" t="str">
            <v>Amazonas</v>
          </cell>
          <cell r="F4395" t="str">
            <v>NA</v>
          </cell>
          <cell r="G4395" t="str">
            <v>Vila N.Sra. da Conceição(Itacoatiara)</v>
          </cell>
          <cell r="H4395" t="str">
            <v>Flooded forest (floresta de várzea)</v>
          </cell>
          <cell r="I4395" t="str">
            <v>not measured but close to sea level</v>
          </cell>
          <cell r="J4395">
            <v>-3.3220000000000001</v>
          </cell>
          <cell r="K4395">
            <v>-58.748179999999998</v>
          </cell>
          <cell r="L4395" t="str">
            <v>GPS</v>
          </cell>
          <cell r="M4395" t="str">
            <v>NA</v>
          </cell>
          <cell r="N4395">
            <v>116</v>
          </cell>
          <cell r="O4395">
            <v>24</v>
          </cell>
          <cell r="P4395">
            <v>24</v>
          </cell>
          <cell r="Q4395">
            <v>0</v>
          </cell>
          <cell r="R4395">
            <v>1</v>
          </cell>
          <cell r="S4395" t="str">
            <v>NA</v>
          </cell>
          <cell r="T4395">
            <v>11</v>
          </cell>
          <cell r="U4395">
            <v>2003</v>
          </cell>
          <cell r="V4395" t="str">
            <v>NA</v>
          </cell>
          <cell r="W4395">
            <v>11</v>
          </cell>
          <cell r="X4395">
            <v>2003</v>
          </cell>
          <cell r="Y4395">
            <v>3</v>
          </cell>
          <cell r="Z4395">
            <v>90</v>
          </cell>
          <cell r="AA4395">
            <v>10</v>
          </cell>
          <cell r="AB4395" t="str">
            <v>&gt; =1km</v>
          </cell>
          <cell r="AC4395" t="str">
            <v>Sardine baits</v>
          </cell>
          <cell r="AD4395" t="str">
            <v>Sardine baits: total of 20 baits, 10 m spacing between baits (grid of 2 x 10 baits). Ants collected after 30min and again after 60min after baits were placed on ground</v>
          </cell>
          <cell r="AE4395">
            <v>0</v>
          </cell>
          <cell r="AF4395" t="str">
            <v>NA</v>
          </cell>
          <cell r="AG4395" t="str">
            <v>NA</v>
          </cell>
          <cell r="AH4395" t="str">
            <v>NA</v>
          </cell>
          <cell r="AI4395" t="e">
            <v>#VALUE!</v>
          </cell>
          <cell r="AJ4395">
            <v>20</v>
          </cell>
          <cell r="AK4395">
            <v>20</v>
          </cell>
          <cell r="AL4395">
            <v>10</v>
          </cell>
          <cell r="AM4395" t="str">
            <v>1h</v>
          </cell>
          <cell r="AN4395" t="str">
            <v>NA</v>
          </cell>
          <cell r="AO4395" t="str">
            <v>NA</v>
          </cell>
          <cell r="AP4395" t="str">
            <v>NA</v>
          </cell>
          <cell r="AQ4395" t="str">
            <v>NA</v>
          </cell>
          <cell r="AR4395" t="str">
            <v>NA</v>
          </cell>
          <cell r="AS4395" t="str">
            <v>NA</v>
          </cell>
          <cell r="AT4395" t="str">
            <v>Seasanolly flooded forest (várzea forest)</v>
          </cell>
          <cell r="AU4395" t="str">
            <v>Disturbed</v>
          </cell>
          <cell r="AV4395" t="str">
            <v>Forest ground is flooded for 3-4 months every year</v>
          </cell>
          <cell r="AW4395">
            <v>0</v>
          </cell>
          <cell r="AX4395" t="str">
            <v>NA</v>
          </cell>
          <cell r="AY4395" t="str">
            <v>NA</v>
          </cell>
        </row>
        <row r="4396">
          <cell r="A4396" t="str">
            <v>Vasconcelos et al. 2010_15</v>
          </cell>
          <cell r="B4396" t="str">
            <v>Vasconcelos, Heraldo L.</v>
          </cell>
          <cell r="C4396" t="str">
            <v>South America</v>
          </cell>
          <cell r="D4396" t="str">
            <v>Brazil</v>
          </cell>
          <cell r="E4396" t="str">
            <v>Amazonas</v>
          </cell>
          <cell r="F4396" t="str">
            <v>NA</v>
          </cell>
          <cell r="G4396" t="str">
            <v>Vila N.Sra. de Fátima (Uricurituba)</v>
          </cell>
          <cell r="H4396" t="str">
            <v>Flooded forest (floresta de várzea)</v>
          </cell>
          <cell r="I4396" t="str">
            <v>not measured but close to sea level</v>
          </cell>
          <cell r="J4396">
            <v>-2.7684299999999999</v>
          </cell>
          <cell r="K4396">
            <v>-57.910510000000002</v>
          </cell>
          <cell r="L4396" t="str">
            <v>GPS</v>
          </cell>
          <cell r="M4396" t="str">
            <v>NA</v>
          </cell>
          <cell r="N4396">
            <v>106</v>
          </cell>
          <cell r="O4396">
            <v>22</v>
          </cell>
          <cell r="P4396">
            <v>22</v>
          </cell>
          <cell r="Q4396">
            <v>0</v>
          </cell>
          <cell r="R4396">
            <v>1</v>
          </cell>
          <cell r="S4396" t="str">
            <v>NA</v>
          </cell>
          <cell r="T4396">
            <v>11</v>
          </cell>
          <cell r="U4396">
            <v>2003</v>
          </cell>
          <cell r="V4396" t="str">
            <v>NA</v>
          </cell>
          <cell r="W4396">
            <v>11</v>
          </cell>
          <cell r="X4396">
            <v>2003</v>
          </cell>
          <cell r="Y4396">
            <v>3</v>
          </cell>
          <cell r="Z4396">
            <v>90</v>
          </cell>
          <cell r="AA4396">
            <v>10</v>
          </cell>
          <cell r="AB4396" t="str">
            <v>&gt; =1km</v>
          </cell>
          <cell r="AC4396" t="str">
            <v>Sardine baits</v>
          </cell>
          <cell r="AD4396" t="str">
            <v>Sardine baits: total of 20 baits, 10 m spacing between baits (grid of 2 x 10 baits). Ants collected after 30min and again after 60min after baits were placed on ground</v>
          </cell>
          <cell r="AE4396">
            <v>0</v>
          </cell>
          <cell r="AF4396" t="str">
            <v>NA</v>
          </cell>
          <cell r="AG4396" t="str">
            <v>NA</v>
          </cell>
          <cell r="AH4396" t="str">
            <v>NA</v>
          </cell>
          <cell r="AI4396" t="e">
            <v>#VALUE!</v>
          </cell>
          <cell r="AJ4396">
            <v>20</v>
          </cell>
          <cell r="AK4396">
            <v>20</v>
          </cell>
          <cell r="AL4396">
            <v>10</v>
          </cell>
          <cell r="AM4396" t="str">
            <v>1h</v>
          </cell>
          <cell r="AN4396" t="str">
            <v>NA</v>
          </cell>
          <cell r="AO4396" t="str">
            <v>NA</v>
          </cell>
          <cell r="AP4396" t="str">
            <v>NA</v>
          </cell>
          <cell r="AQ4396" t="str">
            <v>NA</v>
          </cell>
          <cell r="AR4396" t="str">
            <v>NA</v>
          </cell>
          <cell r="AS4396" t="str">
            <v>NA</v>
          </cell>
          <cell r="AT4396" t="str">
            <v>Seasanolly flooded forest (várzea forest)</v>
          </cell>
          <cell r="AU4396" t="str">
            <v>Disturbed</v>
          </cell>
          <cell r="AV4396" t="str">
            <v>Forest ground is flooded for 3-4 months every year</v>
          </cell>
          <cell r="AW4396">
            <v>0</v>
          </cell>
          <cell r="AX4396" t="str">
            <v>NA</v>
          </cell>
          <cell r="AY4396" t="str">
            <v>NA</v>
          </cell>
        </row>
        <row r="4397">
          <cell r="A4397" t="str">
            <v>Vasconcelos et al. 2010_16</v>
          </cell>
          <cell r="B4397" t="str">
            <v>Vasconcelos, Heraldo L.</v>
          </cell>
          <cell r="C4397" t="str">
            <v>South America</v>
          </cell>
          <cell r="D4397" t="str">
            <v>Brazil</v>
          </cell>
          <cell r="E4397" t="str">
            <v>Amazonas</v>
          </cell>
          <cell r="F4397" t="str">
            <v>NA</v>
          </cell>
          <cell r="G4397" t="str">
            <v>Vila Lírio do Vale(Urucará)</v>
          </cell>
          <cell r="H4397" t="str">
            <v>Flooded forest (floresta de várzea)</v>
          </cell>
          <cell r="I4397" t="str">
            <v>not measured but close to sea level</v>
          </cell>
          <cell r="J4397">
            <v>-2.3109000000000002</v>
          </cell>
          <cell r="K4397">
            <v>-56.381889999999999</v>
          </cell>
          <cell r="L4397" t="str">
            <v>GPS</v>
          </cell>
          <cell r="M4397" t="str">
            <v>NA</v>
          </cell>
          <cell r="N4397">
            <v>95</v>
          </cell>
          <cell r="O4397">
            <v>16</v>
          </cell>
          <cell r="P4397">
            <v>16</v>
          </cell>
          <cell r="Q4397">
            <v>0</v>
          </cell>
          <cell r="R4397">
            <v>1</v>
          </cell>
          <cell r="S4397" t="str">
            <v>NA</v>
          </cell>
          <cell r="T4397">
            <v>10</v>
          </cell>
          <cell r="U4397">
            <v>2003</v>
          </cell>
          <cell r="V4397" t="str">
            <v>NA</v>
          </cell>
          <cell r="W4397">
            <v>10</v>
          </cell>
          <cell r="X4397">
            <v>2003</v>
          </cell>
          <cell r="Y4397">
            <v>3</v>
          </cell>
          <cell r="Z4397">
            <v>90</v>
          </cell>
          <cell r="AA4397">
            <v>10</v>
          </cell>
          <cell r="AB4397" t="str">
            <v>&gt; =1km</v>
          </cell>
          <cell r="AC4397" t="str">
            <v>Sardine baits</v>
          </cell>
          <cell r="AD4397" t="str">
            <v>Sardine baits: total of 20 baits, 10 m spacing between baits (grid of 2 x 10 baits). Ants collected after 30min and again after 60min after baits were placed on ground</v>
          </cell>
          <cell r="AE4397">
            <v>0</v>
          </cell>
          <cell r="AF4397" t="str">
            <v>NA</v>
          </cell>
          <cell r="AG4397" t="str">
            <v>NA</v>
          </cell>
          <cell r="AH4397" t="str">
            <v>NA</v>
          </cell>
          <cell r="AI4397" t="e">
            <v>#VALUE!</v>
          </cell>
          <cell r="AJ4397">
            <v>20</v>
          </cell>
          <cell r="AK4397">
            <v>20</v>
          </cell>
          <cell r="AL4397">
            <v>10</v>
          </cell>
          <cell r="AM4397" t="str">
            <v>1h</v>
          </cell>
          <cell r="AN4397" t="str">
            <v>NA</v>
          </cell>
          <cell r="AO4397" t="str">
            <v>NA</v>
          </cell>
          <cell r="AP4397" t="str">
            <v>NA</v>
          </cell>
          <cell r="AQ4397" t="str">
            <v>NA</v>
          </cell>
          <cell r="AR4397" t="str">
            <v>NA</v>
          </cell>
          <cell r="AS4397" t="str">
            <v>NA</v>
          </cell>
          <cell r="AT4397" t="str">
            <v>Seasanolly flooded forest (várzea forest)</v>
          </cell>
          <cell r="AU4397" t="str">
            <v>Disturbed</v>
          </cell>
          <cell r="AV4397" t="str">
            <v>Forest ground is flooded for 3-4 months every year</v>
          </cell>
          <cell r="AW4397">
            <v>0</v>
          </cell>
          <cell r="AX4397" t="str">
            <v>NA</v>
          </cell>
          <cell r="AY4397" t="str">
            <v>NA</v>
          </cell>
        </row>
        <row r="4398">
          <cell r="A4398" t="str">
            <v>Vasconcelos et al. 2010_17</v>
          </cell>
          <cell r="B4398" t="str">
            <v>Vasconcelos, Heraldo L.</v>
          </cell>
          <cell r="C4398" t="str">
            <v>South America</v>
          </cell>
          <cell r="D4398" t="str">
            <v>Brazil</v>
          </cell>
          <cell r="E4398" t="str">
            <v>Amazonas</v>
          </cell>
          <cell r="F4398" t="str">
            <v>NA</v>
          </cell>
          <cell r="G4398" t="str">
            <v>Comunidade Menino de Deus(Parintins)</v>
          </cell>
          <cell r="H4398" t="str">
            <v>Flooded forest (floresta de várzea)</v>
          </cell>
          <cell r="I4398" t="str">
            <v>not measured but close to sea level</v>
          </cell>
          <cell r="J4398">
            <v>-2.53464</v>
          </cell>
          <cell r="K4398">
            <v>-56.534419999999997</v>
          </cell>
          <cell r="L4398" t="str">
            <v>GPS</v>
          </cell>
          <cell r="M4398" t="str">
            <v>NA</v>
          </cell>
          <cell r="N4398">
            <v>98</v>
          </cell>
          <cell r="O4398">
            <v>21</v>
          </cell>
          <cell r="P4398">
            <v>21</v>
          </cell>
          <cell r="Q4398">
            <v>0</v>
          </cell>
          <cell r="R4398">
            <v>1</v>
          </cell>
          <cell r="S4398" t="str">
            <v>NA</v>
          </cell>
          <cell r="T4398">
            <v>10</v>
          </cell>
          <cell r="U4398">
            <v>2003</v>
          </cell>
          <cell r="V4398" t="str">
            <v>NA</v>
          </cell>
          <cell r="W4398">
            <v>10</v>
          </cell>
          <cell r="X4398">
            <v>2003</v>
          </cell>
          <cell r="Y4398">
            <v>3</v>
          </cell>
          <cell r="Z4398">
            <v>90</v>
          </cell>
          <cell r="AA4398">
            <v>10</v>
          </cell>
          <cell r="AB4398" t="str">
            <v>&gt; =1km</v>
          </cell>
          <cell r="AC4398" t="str">
            <v>Sardine baits</v>
          </cell>
          <cell r="AD4398" t="str">
            <v>Sardine baits: total of 20 baits, 10 m spacing between baits (grid of 2 x 10 baits). Ants collected after 30min and again after 60min after baits were placed on ground</v>
          </cell>
          <cell r="AE4398">
            <v>0</v>
          </cell>
          <cell r="AF4398" t="str">
            <v>NA</v>
          </cell>
          <cell r="AG4398" t="str">
            <v>NA</v>
          </cell>
          <cell r="AH4398" t="str">
            <v>NA</v>
          </cell>
          <cell r="AI4398" t="e">
            <v>#VALUE!</v>
          </cell>
          <cell r="AJ4398">
            <v>20</v>
          </cell>
          <cell r="AK4398">
            <v>20</v>
          </cell>
          <cell r="AL4398">
            <v>10</v>
          </cell>
          <cell r="AM4398" t="str">
            <v>1h</v>
          </cell>
          <cell r="AN4398" t="str">
            <v>NA</v>
          </cell>
          <cell r="AO4398" t="str">
            <v>NA</v>
          </cell>
          <cell r="AP4398" t="str">
            <v>NA</v>
          </cell>
          <cell r="AQ4398" t="str">
            <v>NA</v>
          </cell>
          <cell r="AR4398" t="str">
            <v>NA</v>
          </cell>
          <cell r="AS4398" t="str">
            <v>NA</v>
          </cell>
          <cell r="AT4398" t="str">
            <v>Seasanolly flooded forest (várzea forest)</v>
          </cell>
          <cell r="AU4398" t="str">
            <v>Disturbed</v>
          </cell>
          <cell r="AV4398" t="str">
            <v>Forest ground is flooded for 3-4 months every year</v>
          </cell>
          <cell r="AW4398">
            <v>0</v>
          </cell>
          <cell r="AX4398" t="str">
            <v>NA</v>
          </cell>
          <cell r="AY4398" t="str">
            <v>NA</v>
          </cell>
        </row>
        <row r="4399">
          <cell r="A4399" t="str">
            <v>Vasconcelos et al. 2010_18</v>
          </cell>
          <cell r="B4399" t="str">
            <v>Vasconcelos, Heraldo L.</v>
          </cell>
          <cell r="C4399" t="str">
            <v>South America</v>
          </cell>
          <cell r="D4399" t="str">
            <v>Brazil</v>
          </cell>
          <cell r="E4399" t="str">
            <v>Pará</v>
          </cell>
          <cell r="F4399" t="str">
            <v>NA</v>
          </cell>
          <cell r="G4399" t="str">
            <v>Vila José Recreio(Juriti)</v>
          </cell>
          <cell r="H4399" t="str">
            <v>Flooded forest (floresta de várzea)</v>
          </cell>
          <cell r="I4399" t="str">
            <v>not measured but close to sea level</v>
          </cell>
          <cell r="J4399">
            <v>-2.0670299999999999</v>
          </cell>
          <cell r="K4399">
            <v>-55.967440000000003</v>
          </cell>
          <cell r="L4399" t="str">
            <v>GPS</v>
          </cell>
          <cell r="M4399" t="str">
            <v>NA</v>
          </cell>
          <cell r="N4399">
            <v>111</v>
          </cell>
          <cell r="O4399">
            <v>17</v>
          </cell>
          <cell r="P4399">
            <v>17</v>
          </cell>
          <cell r="Q4399">
            <v>0</v>
          </cell>
          <cell r="R4399">
            <v>1</v>
          </cell>
          <cell r="S4399" t="str">
            <v>NA</v>
          </cell>
          <cell r="T4399">
            <v>10</v>
          </cell>
          <cell r="U4399">
            <v>2003</v>
          </cell>
          <cell r="V4399" t="str">
            <v>NA</v>
          </cell>
          <cell r="W4399">
            <v>10</v>
          </cell>
          <cell r="X4399">
            <v>2003</v>
          </cell>
          <cell r="Y4399">
            <v>3</v>
          </cell>
          <cell r="Z4399">
            <v>90</v>
          </cell>
          <cell r="AA4399">
            <v>10</v>
          </cell>
          <cell r="AB4399" t="str">
            <v>&gt; =1km</v>
          </cell>
          <cell r="AC4399" t="str">
            <v>Sardine baits</v>
          </cell>
          <cell r="AD4399" t="str">
            <v>Sardine baits: total of 20 baits, 10 m spacing between baits (grid of 2 x 10 baits). Ants collected after 30min and again after 60min after baits were placed on ground</v>
          </cell>
          <cell r="AE4399">
            <v>0</v>
          </cell>
          <cell r="AF4399" t="str">
            <v>NA</v>
          </cell>
          <cell r="AG4399" t="str">
            <v>NA</v>
          </cell>
          <cell r="AH4399" t="str">
            <v>NA</v>
          </cell>
          <cell r="AI4399" t="e">
            <v>#VALUE!</v>
          </cell>
          <cell r="AJ4399">
            <v>20</v>
          </cell>
          <cell r="AK4399">
            <v>20</v>
          </cell>
          <cell r="AL4399">
            <v>10</v>
          </cell>
          <cell r="AM4399" t="str">
            <v>1h</v>
          </cell>
          <cell r="AN4399" t="str">
            <v>NA</v>
          </cell>
          <cell r="AO4399" t="str">
            <v>NA</v>
          </cell>
          <cell r="AP4399" t="str">
            <v>NA</v>
          </cell>
          <cell r="AQ4399" t="str">
            <v>NA</v>
          </cell>
          <cell r="AR4399" t="str">
            <v>NA</v>
          </cell>
          <cell r="AS4399" t="str">
            <v>NA</v>
          </cell>
          <cell r="AT4399" t="str">
            <v>Seasanolly flooded forest (várzea forest)</v>
          </cell>
          <cell r="AU4399" t="str">
            <v>Disturbed</v>
          </cell>
          <cell r="AV4399" t="str">
            <v>Forest ground is flooded for 3-4 months every year</v>
          </cell>
          <cell r="AW4399">
            <v>0</v>
          </cell>
          <cell r="AX4399" t="str">
            <v>NA</v>
          </cell>
          <cell r="AY4399" t="str">
            <v>NA</v>
          </cell>
        </row>
        <row r="4400">
          <cell r="A4400" t="str">
            <v>Vasconcelos et al. 2010_19</v>
          </cell>
          <cell r="B4400" t="str">
            <v>Vasconcelos, Heraldo L.</v>
          </cell>
          <cell r="C4400" t="str">
            <v>South America</v>
          </cell>
          <cell r="D4400" t="str">
            <v>Brazil</v>
          </cell>
          <cell r="E4400" t="str">
            <v>Pará</v>
          </cell>
          <cell r="F4400" t="str">
            <v>NA</v>
          </cell>
          <cell r="G4400" t="str">
            <v>Januário (Óbidos)</v>
          </cell>
          <cell r="H4400" t="str">
            <v>Flooded forest (floresta de várzea)</v>
          </cell>
          <cell r="I4400" t="str">
            <v>not measured but close to sea level</v>
          </cell>
          <cell r="J4400">
            <v>-2.0982599999999998</v>
          </cell>
          <cell r="K4400">
            <v>-55.297469999999997</v>
          </cell>
          <cell r="L4400" t="str">
            <v>GPS</v>
          </cell>
          <cell r="M4400" t="str">
            <v>NA</v>
          </cell>
          <cell r="N4400">
            <v>116</v>
          </cell>
          <cell r="O4400">
            <v>20</v>
          </cell>
          <cell r="P4400">
            <v>20</v>
          </cell>
          <cell r="Q4400">
            <v>0</v>
          </cell>
          <cell r="R4400">
            <v>1</v>
          </cell>
          <cell r="S4400" t="str">
            <v>NA</v>
          </cell>
          <cell r="T4400">
            <v>10</v>
          </cell>
          <cell r="U4400">
            <v>2003</v>
          </cell>
          <cell r="V4400" t="str">
            <v>NA</v>
          </cell>
          <cell r="W4400">
            <v>10</v>
          </cell>
          <cell r="X4400">
            <v>2003</v>
          </cell>
          <cell r="Y4400">
            <v>3</v>
          </cell>
          <cell r="Z4400">
            <v>90</v>
          </cell>
          <cell r="AA4400">
            <v>10</v>
          </cell>
          <cell r="AB4400" t="str">
            <v>&gt; =1km</v>
          </cell>
          <cell r="AC4400" t="str">
            <v>Sardine baits</v>
          </cell>
          <cell r="AD4400" t="str">
            <v>Sardine baits: total of 20 baits, 10 m spacing between baits (grid of 2 x 10 baits). Ants collected after 30min and again after 60min after baits were placed on ground</v>
          </cell>
          <cell r="AE4400">
            <v>0</v>
          </cell>
          <cell r="AF4400" t="str">
            <v>NA</v>
          </cell>
          <cell r="AG4400" t="str">
            <v>NA</v>
          </cell>
          <cell r="AH4400" t="str">
            <v>NA</v>
          </cell>
          <cell r="AI4400" t="e">
            <v>#VALUE!</v>
          </cell>
          <cell r="AJ4400">
            <v>20</v>
          </cell>
          <cell r="AK4400">
            <v>20</v>
          </cell>
          <cell r="AL4400">
            <v>10</v>
          </cell>
          <cell r="AM4400" t="str">
            <v>1h</v>
          </cell>
          <cell r="AN4400" t="str">
            <v>NA</v>
          </cell>
          <cell r="AO4400" t="str">
            <v>NA</v>
          </cell>
          <cell r="AP4400" t="str">
            <v>NA</v>
          </cell>
          <cell r="AQ4400" t="str">
            <v>NA</v>
          </cell>
          <cell r="AR4400" t="str">
            <v>NA</v>
          </cell>
          <cell r="AS4400" t="str">
            <v>NA</v>
          </cell>
          <cell r="AT4400" t="str">
            <v>Seasanolly flooded forest (várzea forest)</v>
          </cell>
          <cell r="AU4400" t="str">
            <v>Disturbed</v>
          </cell>
          <cell r="AV4400" t="str">
            <v>Forest ground is flooded for 3-4 months every year</v>
          </cell>
          <cell r="AW4400">
            <v>0</v>
          </cell>
          <cell r="AX4400" t="str">
            <v>NA</v>
          </cell>
          <cell r="AY4400" t="str">
            <v>NA</v>
          </cell>
        </row>
        <row r="4401">
          <cell r="A4401" t="str">
            <v>Vasconcelos et al. 2010_20</v>
          </cell>
          <cell r="B4401" t="str">
            <v>Vasconcelos, Heraldo L.</v>
          </cell>
          <cell r="C4401" t="str">
            <v>South America</v>
          </cell>
          <cell r="D4401" t="str">
            <v>Brazil</v>
          </cell>
          <cell r="E4401" t="str">
            <v>Pará</v>
          </cell>
          <cell r="F4401" t="str">
            <v>NA</v>
          </cell>
          <cell r="G4401" t="str">
            <v>Santana (Santarém)</v>
          </cell>
          <cell r="H4401" t="str">
            <v>Flooded forest (floresta de várzea)</v>
          </cell>
          <cell r="I4401" t="str">
            <v>not measured but close to sea level</v>
          </cell>
          <cell r="J4401">
            <v>-2.4891299999999998</v>
          </cell>
          <cell r="K4401">
            <v>-54.321730000000002</v>
          </cell>
          <cell r="L4401" t="str">
            <v>GPS</v>
          </cell>
          <cell r="M4401" t="str">
            <v>NA</v>
          </cell>
          <cell r="N4401">
            <v>109</v>
          </cell>
          <cell r="O4401">
            <v>14</v>
          </cell>
          <cell r="P4401">
            <v>14</v>
          </cell>
          <cell r="Q4401">
            <v>0</v>
          </cell>
          <cell r="R4401">
            <v>1</v>
          </cell>
          <cell r="S4401" t="str">
            <v>NA</v>
          </cell>
          <cell r="T4401">
            <v>10</v>
          </cell>
          <cell r="U4401">
            <v>2003</v>
          </cell>
          <cell r="V4401" t="str">
            <v>NA</v>
          </cell>
          <cell r="W4401">
            <v>10</v>
          </cell>
          <cell r="X4401">
            <v>2003</v>
          </cell>
          <cell r="Y4401">
            <v>3</v>
          </cell>
          <cell r="Z4401">
            <v>90</v>
          </cell>
          <cell r="AA4401">
            <v>10</v>
          </cell>
          <cell r="AB4401" t="str">
            <v>&gt; =1km</v>
          </cell>
          <cell r="AC4401" t="str">
            <v>Sardine baits</v>
          </cell>
          <cell r="AD4401" t="str">
            <v>Sardine baits: total of 20 baits, 10 m spacing between baits (grid of 2 x 10 baits). Ants collected after 30min and again after 60min after baits were placed on ground</v>
          </cell>
          <cell r="AE4401">
            <v>0</v>
          </cell>
          <cell r="AF4401" t="str">
            <v>NA</v>
          </cell>
          <cell r="AG4401" t="str">
            <v>NA</v>
          </cell>
          <cell r="AH4401" t="str">
            <v>NA</v>
          </cell>
          <cell r="AI4401" t="e">
            <v>#VALUE!</v>
          </cell>
          <cell r="AJ4401">
            <v>20</v>
          </cell>
          <cell r="AK4401">
            <v>20</v>
          </cell>
          <cell r="AL4401">
            <v>10</v>
          </cell>
          <cell r="AM4401" t="str">
            <v>1h</v>
          </cell>
          <cell r="AN4401" t="str">
            <v>NA</v>
          </cell>
          <cell r="AO4401" t="str">
            <v>NA</v>
          </cell>
          <cell r="AP4401" t="str">
            <v>NA</v>
          </cell>
          <cell r="AQ4401" t="str">
            <v>NA</v>
          </cell>
          <cell r="AR4401" t="str">
            <v>NA</v>
          </cell>
          <cell r="AS4401" t="str">
            <v>NA</v>
          </cell>
          <cell r="AT4401" t="str">
            <v>Seasanolly flooded forest (várzea forest)</v>
          </cell>
          <cell r="AU4401" t="str">
            <v>Disturbed</v>
          </cell>
          <cell r="AV4401" t="str">
            <v>Forest ground is flooded for 3-4 months every year</v>
          </cell>
          <cell r="AW4401">
            <v>0</v>
          </cell>
          <cell r="AX4401" t="str">
            <v>NA</v>
          </cell>
          <cell r="AY4401" t="str">
            <v>NA</v>
          </cell>
        </row>
        <row r="4402">
          <cell r="A4402" t="str">
            <v>Vasconcelos et al. 2010_21</v>
          </cell>
          <cell r="B4402" t="str">
            <v>Vasconcelos, Heraldo L.</v>
          </cell>
          <cell r="C4402" t="str">
            <v>South America</v>
          </cell>
          <cell r="D4402" t="str">
            <v>Brazil</v>
          </cell>
          <cell r="E4402" t="str">
            <v>Pará</v>
          </cell>
          <cell r="F4402" t="str">
            <v>NA</v>
          </cell>
          <cell r="G4402" t="str">
            <v>Curuá-una(Santarém)</v>
          </cell>
          <cell r="H4402" t="str">
            <v>Flooded forest (floresta de várzea)</v>
          </cell>
          <cell r="I4402" t="str">
            <v>not measured but close to sea level</v>
          </cell>
          <cell r="J4402">
            <v>-2.3891399999999998</v>
          </cell>
          <cell r="K4402">
            <v>-54.080010000000001</v>
          </cell>
          <cell r="L4402" t="str">
            <v>GPS</v>
          </cell>
          <cell r="M4402" t="str">
            <v>NA</v>
          </cell>
          <cell r="N4402">
            <v>114</v>
          </cell>
          <cell r="O4402">
            <v>19</v>
          </cell>
          <cell r="P4402">
            <v>19</v>
          </cell>
          <cell r="Q4402">
            <v>0</v>
          </cell>
          <cell r="R4402">
            <v>1</v>
          </cell>
          <cell r="S4402" t="str">
            <v>NA</v>
          </cell>
          <cell r="T4402">
            <v>10</v>
          </cell>
          <cell r="U4402">
            <v>2003</v>
          </cell>
          <cell r="V4402" t="str">
            <v>NA</v>
          </cell>
          <cell r="W4402">
            <v>10</v>
          </cell>
          <cell r="X4402">
            <v>2003</v>
          </cell>
          <cell r="Y4402">
            <v>3</v>
          </cell>
          <cell r="Z4402">
            <v>90</v>
          </cell>
          <cell r="AA4402">
            <v>10</v>
          </cell>
          <cell r="AB4402" t="str">
            <v>&gt; =1km</v>
          </cell>
          <cell r="AC4402" t="str">
            <v>Sardine baits</v>
          </cell>
          <cell r="AD4402" t="str">
            <v>Sardine baits: total of 20 baits, 10 m spacing between baits (grid of 2 x 10 baits). Ants collected after 30min and again after 60min after baits were placed on ground</v>
          </cell>
          <cell r="AE4402">
            <v>0</v>
          </cell>
          <cell r="AF4402" t="str">
            <v>NA</v>
          </cell>
          <cell r="AG4402" t="str">
            <v>NA</v>
          </cell>
          <cell r="AH4402" t="str">
            <v>NA</v>
          </cell>
          <cell r="AI4402" t="e">
            <v>#VALUE!</v>
          </cell>
          <cell r="AJ4402">
            <v>20</v>
          </cell>
          <cell r="AK4402">
            <v>20</v>
          </cell>
          <cell r="AL4402">
            <v>10</v>
          </cell>
          <cell r="AM4402" t="str">
            <v>1h</v>
          </cell>
          <cell r="AN4402" t="str">
            <v>NA</v>
          </cell>
          <cell r="AO4402" t="str">
            <v>NA</v>
          </cell>
          <cell r="AP4402" t="str">
            <v>NA</v>
          </cell>
          <cell r="AQ4402" t="str">
            <v>NA</v>
          </cell>
          <cell r="AR4402" t="str">
            <v>NA</v>
          </cell>
          <cell r="AS4402" t="str">
            <v>NA</v>
          </cell>
          <cell r="AT4402" t="str">
            <v>Seasanolly flooded forest (várzea forest)</v>
          </cell>
          <cell r="AU4402" t="str">
            <v>Disturbed</v>
          </cell>
          <cell r="AV4402" t="str">
            <v>Forest ground is flooded for 3-4 months every year</v>
          </cell>
          <cell r="AW4402">
            <v>0</v>
          </cell>
          <cell r="AX4402" t="str">
            <v>NA</v>
          </cell>
          <cell r="AY4402" t="str">
            <v>NA</v>
          </cell>
        </row>
        <row r="4403">
          <cell r="A4403" t="str">
            <v>Vasconcelos et al. 2010_22</v>
          </cell>
          <cell r="B4403" t="str">
            <v>Vasconcelos, Heraldo L.</v>
          </cell>
          <cell r="C4403" t="str">
            <v>South America</v>
          </cell>
          <cell r="D4403" t="str">
            <v>Brazil</v>
          </cell>
          <cell r="E4403" t="str">
            <v>Pará</v>
          </cell>
          <cell r="F4403" t="str">
            <v>NA</v>
          </cell>
          <cell r="G4403" t="str">
            <v>JK (Prainha)</v>
          </cell>
          <cell r="H4403" t="str">
            <v>Flooded forest (floresta de várzea)</v>
          </cell>
          <cell r="I4403" t="str">
            <v>not measured but close to sea level</v>
          </cell>
          <cell r="J4403">
            <v>-1.58592</v>
          </cell>
          <cell r="K4403">
            <v>-54.087339999999998</v>
          </cell>
          <cell r="L4403" t="str">
            <v>GPS</v>
          </cell>
          <cell r="M4403" t="str">
            <v>NA</v>
          </cell>
          <cell r="N4403">
            <v>111</v>
          </cell>
          <cell r="O4403">
            <v>16</v>
          </cell>
          <cell r="P4403">
            <v>16</v>
          </cell>
          <cell r="Q4403">
            <v>0</v>
          </cell>
          <cell r="R4403">
            <v>1</v>
          </cell>
          <cell r="S4403" t="str">
            <v>NA</v>
          </cell>
          <cell r="T4403">
            <v>10</v>
          </cell>
          <cell r="U4403">
            <v>2003</v>
          </cell>
          <cell r="V4403" t="str">
            <v>NA</v>
          </cell>
          <cell r="W4403">
            <v>10</v>
          </cell>
          <cell r="X4403">
            <v>2003</v>
          </cell>
          <cell r="Y4403">
            <v>3</v>
          </cell>
          <cell r="Z4403">
            <v>90</v>
          </cell>
          <cell r="AA4403">
            <v>10</v>
          </cell>
          <cell r="AB4403" t="str">
            <v>&gt; =1km</v>
          </cell>
          <cell r="AC4403" t="str">
            <v>Sardine baits</v>
          </cell>
          <cell r="AD4403" t="str">
            <v>Sardine baits: total of 20 baits, 10 m spacing between baits (grid of 2 x 10 baits). Ants collected after 30min and again after 60min after baits were placed on ground</v>
          </cell>
          <cell r="AE4403">
            <v>0</v>
          </cell>
          <cell r="AF4403" t="str">
            <v>NA</v>
          </cell>
          <cell r="AG4403" t="str">
            <v>NA</v>
          </cell>
          <cell r="AH4403" t="str">
            <v>NA</v>
          </cell>
          <cell r="AI4403" t="e">
            <v>#VALUE!</v>
          </cell>
          <cell r="AJ4403">
            <v>20</v>
          </cell>
          <cell r="AK4403">
            <v>20</v>
          </cell>
          <cell r="AL4403">
            <v>10</v>
          </cell>
          <cell r="AM4403" t="str">
            <v>1h</v>
          </cell>
          <cell r="AN4403" t="str">
            <v>NA</v>
          </cell>
          <cell r="AO4403" t="str">
            <v>NA</v>
          </cell>
          <cell r="AP4403" t="str">
            <v>NA</v>
          </cell>
          <cell r="AQ4403" t="str">
            <v>NA</v>
          </cell>
          <cell r="AR4403" t="str">
            <v>NA</v>
          </cell>
          <cell r="AS4403" t="str">
            <v>NA</v>
          </cell>
          <cell r="AT4403" t="str">
            <v>Seasanolly flooded forest (várzea forest)</v>
          </cell>
          <cell r="AU4403" t="str">
            <v>Disturbed</v>
          </cell>
          <cell r="AV4403" t="str">
            <v>Forest ground is flooded for 3-4 months every year</v>
          </cell>
          <cell r="AW4403">
            <v>0</v>
          </cell>
          <cell r="AX4403" t="str">
            <v>NA</v>
          </cell>
          <cell r="AY4403" t="str">
            <v>NA</v>
          </cell>
        </row>
        <row r="4404">
          <cell r="A4404" t="str">
            <v>Vasconcelos et al. 2010_23</v>
          </cell>
          <cell r="B4404" t="str">
            <v>Vasconcelos, Heraldo L.</v>
          </cell>
          <cell r="C4404" t="str">
            <v>South America</v>
          </cell>
          <cell r="D4404" t="str">
            <v>Brazil</v>
          </cell>
          <cell r="E4404" t="str">
            <v>Pará</v>
          </cell>
          <cell r="F4404" t="str">
            <v>NA</v>
          </cell>
          <cell r="G4404" t="str">
            <v>Paraíso 1(Prainha)</v>
          </cell>
          <cell r="H4404" t="str">
            <v>Flooded forest (floresta de várzea)</v>
          </cell>
          <cell r="I4404" t="str">
            <v>not measured but close to sea level</v>
          </cell>
          <cell r="J4404">
            <v>-1.7441</v>
          </cell>
          <cell r="K4404">
            <v>-53.149000000000001</v>
          </cell>
          <cell r="L4404" t="str">
            <v>GPS</v>
          </cell>
          <cell r="M4404" t="str">
            <v>NA</v>
          </cell>
          <cell r="N4404">
            <v>75</v>
          </cell>
          <cell r="O4404">
            <v>14</v>
          </cell>
          <cell r="P4404">
            <v>14</v>
          </cell>
          <cell r="Q4404">
            <v>0</v>
          </cell>
          <cell r="R4404">
            <v>1</v>
          </cell>
          <cell r="S4404" t="str">
            <v>NA</v>
          </cell>
          <cell r="T4404">
            <v>10</v>
          </cell>
          <cell r="U4404">
            <v>2003</v>
          </cell>
          <cell r="V4404" t="str">
            <v>NA</v>
          </cell>
          <cell r="W4404">
            <v>10</v>
          </cell>
          <cell r="X4404">
            <v>2003</v>
          </cell>
          <cell r="Y4404">
            <v>3</v>
          </cell>
          <cell r="Z4404">
            <v>90</v>
          </cell>
          <cell r="AA4404">
            <v>10</v>
          </cell>
          <cell r="AB4404" t="str">
            <v>&gt; =1km</v>
          </cell>
          <cell r="AC4404" t="str">
            <v>Sardine baits</v>
          </cell>
          <cell r="AD4404" t="str">
            <v>Sardine baits: total of 20 baits, 10 m spacing between baits (grid of 2 x 10 baits). Ants collected after 30min and again after 60min after baits were placed on ground</v>
          </cell>
          <cell r="AE4404">
            <v>0</v>
          </cell>
          <cell r="AF4404" t="str">
            <v>NA</v>
          </cell>
          <cell r="AG4404" t="str">
            <v>NA</v>
          </cell>
          <cell r="AH4404" t="str">
            <v>NA</v>
          </cell>
          <cell r="AI4404" t="e">
            <v>#VALUE!</v>
          </cell>
          <cell r="AJ4404">
            <v>20</v>
          </cell>
          <cell r="AK4404">
            <v>20</v>
          </cell>
          <cell r="AL4404">
            <v>10</v>
          </cell>
          <cell r="AM4404" t="str">
            <v>1h</v>
          </cell>
          <cell r="AN4404" t="str">
            <v>NA</v>
          </cell>
          <cell r="AO4404" t="str">
            <v>NA</v>
          </cell>
          <cell r="AP4404" t="str">
            <v>NA</v>
          </cell>
          <cell r="AQ4404" t="str">
            <v>NA</v>
          </cell>
          <cell r="AR4404" t="str">
            <v>NA</v>
          </cell>
          <cell r="AS4404" t="str">
            <v>NA</v>
          </cell>
          <cell r="AT4404" t="str">
            <v>Seasanolly flooded forest (várzea forest)</v>
          </cell>
          <cell r="AU4404" t="str">
            <v>Disturbed</v>
          </cell>
          <cell r="AV4404" t="str">
            <v>Forest ground is flooded for 3-4 months every year</v>
          </cell>
          <cell r="AW4404">
            <v>0</v>
          </cell>
          <cell r="AX4404" t="str">
            <v>NA</v>
          </cell>
          <cell r="AY4404" t="str">
            <v>NA</v>
          </cell>
        </row>
        <row r="4405">
          <cell r="A4405" t="str">
            <v>Vasconcelos et al. 2010_24</v>
          </cell>
          <cell r="B4405" t="str">
            <v>Vasconcelos, Heraldo L.</v>
          </cell>
          <cell r="C4405" t="str">
            <v>South America</v>
          </cell>
          <cell r="D4405" t="str">
            <v>Brazil</v>
          </cell>
          <cell r="E4405" t="str">
            <v>Pará</v>
          </cell>
          <cell r="F4405" t="str">
            <v>NA</v>
          </cell>
          <cell r="G4405" t="str">
            <v>Arumanduba(Almerim)</v>
          </cell>
          <cell r="H4405" t="str">
            <v>Flooded forest (floresta de várzea)</v>
          </cell>
          <cell r="I4405" t="str">
            <v>not measured but close to sea level</v>
          </cell>
          <cell r="J4405">
            <v>-1.4818100000000001</v>
          </cell>
          <cell r="K4405">
            <v>-52.470019999999998</v>
          </cell>
          <cell r="L4405" t="str">
            <v>GPS</v>
          </cell>
          <cell r="M4405" t="str">
            <v>NA</v>
          </cell>
          <cell r="N4405">
            <v>116</v>
          </cell>
          <cell r="O4405">
            <v>18</v>
          </cell>
          <cell r="P4405">
            <v>18</v>
          </cell>
          <cell r="Q4405">
            <v>0</v>
          </cell>
          <cell r="R4405">
            <v>1</v>
          </cell>
          <cell r="S4405" t="str">
            <v>NA</v>
          </cell>
          <cell r="T4405">
            <v>10</v>
          </cell>
          <cell r="U4405">
            <v>2003</v>
          </cell>
          <cell r="V4405" t="str">
            <v>NA</v>
          </cell>
          <cell r="W4405">
            <v>10</v>
          </cell>
          <cell r="X4405">
            <v>2003</v>
          </cell>
          <cell r="Y4405">
            <v>3</v>
          </cell>
          <cell r="Z4405">
            <v>90</v>
          </cell>
          <cell r="AA4405">
            <v>10</v>
          </cell>
          <cell r="AB4405" t="str">
            <v>&gt; =1km</v>
          </cell>
          <cell r="AC4405" t="str">
            <v>Sardine baits</v>
          </cell>
          <cell r="AD4405" t="str">
            <v>Sardine baits: total of 20 baits, 10 m spacing between baits (grid of 2 x 10 baits). Ants collected after 30min and again after 60min after baits were placed on ground</v>
          </cell>
          <cell r="AE4405">
            <v>0</v>
          </cell>
          <cell r="AF4405" t="str">
            <v>NA</v>
          </cell>
          <cell r="AG4405" t="str">
            <v>NA</v>
          </cell>
          <cell r="AH4405" t="str">
            <v>NA</v>
          </cell>
          <cell r="AI4405" t="e">
            <v>#VALUE!</v>
          </cell>
          <cell r="AJ4405">
            <v>20</v>
          </cell>
          <cell r="AK4405">
            <v>20</v>
          </cell>
          <cell r="AL4405">
            <v>10</v>
          </cell>
          <cell r="AM4405" t="str">
            <v>1h</v>
          </cell>
          <cell r="AN4405" t="str">
            <v>NA</v>
          </cell>
          <cell r="AO4405" t="str">
            <v>NA</v>
          </cell>
          <cell r="AP4405" t="str">
            <v>NA</v>
          </cell>
          <cell r="AQ4405" t="str">
            <v>NA</v>
          </cell>
          <cell r="AR4405" t="str">
            <v>NA</v>
          </cell>
          <cell r="AS4405" t="str">
            <v>NA</v>
          </cell>
          <cell r="AT4405" t="str">
            <v>Seasanolly flooded forest (várzea forest)</v>
          </cell>
          <cell r="AU4405" t="str">
            <v>Disturbed</v>
          </cell>
          <cell r="AV4405" t="str">
            <v>Forest ground is flooded for 3-4 months every year</v>
          </cell>
          <cell r="AW4405">
            <v>0</v>
          </cell>
          <cell r="AX4405" t="str">
            <v>NA</v>
          </cell>
          <cell r="AY4405" t="str">
            <v>NA</v>
          </cell>
        </row>
        <row r="4406">
          <cell r="A4406" t="str">
            <v>Vasconcelos et al. 2010_25</v>
          </cell>
          <cell r="B4406" t="str">
            <v>Vasconcelos, Heraldo L.</v>
          </cell>
          <cell r="C4406" t="str">
            <v>South America</v>
          </cell>
          <cell r="D4406" t="str">
            <v>Brazil</v>
          </cell>
          <cell r="E4406" t="str">
            <v>Pará</v>
          </cell>
          <cell r="F4406" t="str">
            <v>NA</v>
          </cell>
          <cell r="G4406" t="str">
            <v>Vila São José(Gurupá)</v>
          </cell>
          <cell r="H4406" t="str">
            <v>Flooded forest (floresta de várzea)</v>
          </cell>
          <cell r="I4406" t="str">
            <v>not measured but close to sea level</v>
          </cell>
          <cell r="J4406">
            <v>-1.2061599999999999</v>
          </cell>
          <cell r="K4406">
            <v>-51.803460000000001</v>
          </cell>
          <cell r="L4406" t="str">
            <v>GPS</v>
          </cell>
          <cell r="M4406" t="str">
            <v>NA</v>
          </cell>
          <cell r="N4406">
            <v>126</v>
          </cell>
          <cell r="O4406">
            <v>24</v>
          </cell>
          <cell r="P4406">
            <v>24</v>
          </cell>
          <cell r="Q4406">
            <v>0</v>
          </cell>
          <cell r="R4406">
            <v>1</v>
          </cell>
          <cell r="S4406" t="str">
            <v>NA</v>
          </cell>
          <cell r="T4406">
            <v>10</v>
          </cell>
          <cell r="U4406">
            <v>2003</v>
          </cell>
          <cell r="V4406" t="str">
            <v>NA</v>
          </cell>
          <cell r="W4406">
            <v>10</v>
          </cell>
          <cell r="X4406">
            <v>2003</v>
          </cell>
          <cell r="Y4406">
            <v>3</v>
          </cell>
          <cell r="Z4406">
            <v>90</v>
          </cell>
          <cell r="AA4406">
            <v>10</v>
          </cell>
          <cell r="AB4406" t="str">
            <v>&gt; =1km</v>
          </cell>
          <cell r="AC4406" t="str">
            <v>Sardine baits</v>
          </cell>
          <cell r="AD4406" t="str">
            <v>Sardine baits: total of 20 baits, 10 m spacing between baits (grid of 2 x 10 baits). Ants collected after 30min and again after 60min after baits were placed on ground</v>
          </cell>
          <cell r="AE4406">
            <v>0</v>
          </cell>
          <cell r="AF4406" t="str">
            <v>NA</v>
          </cell>
          <cell r="AG4406" t="str">
            <v>NA</v>
          </cell>
          <cell r="AH4406" t="str">
            <v>NA</v>
          </cell>
          <cell r="AI4406" t="e">
            <v>#VALUE!</v>
          </cell>
          <cell r="AJ4406">
            <v>20</v>
          </cell>
          <cell r="AK4406">
            <v>20</v>
          </cell>
          <cell r="AL4406">
            <v>10</v>
          </cell>
          <cell r="AM4406" t="str">
            <v>1h</v>
          </cell>
          <cell r="AN4406" t="str">
            <v>NA</v>
          </cell>
          <cell r="AO4406" t="str">
            <v>NA</v>
          </cell>
          <cell r="AP4406" t="str">
            <v>NA</v>
          </cell>
          <cell r="AQ4406" t="str">
            <v>NA</v>
          </cell>
          <cell r="AR4406" t="str">
            <v>NA</v>
          </cell>
          <cell r="AS4406" t="str">
            <v>NA</v>
          </cell>
          <cell r="AT4406" t="str">
            <v>Seasanolly flooded forest (várzea forest)</v>
          </cell>
          <cell r="AU4406" t="str">
            <v>Disturbed</v>
          </cell>
          <cell r="AV4406" t="str">
            <v>Forest ground is flooded for 3-4 months every year</v>
          </cell>
          <cell r="AW4406">
            <v>0</v>
          </cell>
          <cell r="AX4406" t="str">
            <v>NA</v>
          </cell>
          <cell r="AY4406" t="str">
            <v>NA</v>
          </cell>
        </row>
        <row r="4407">
          <cell r="A4407" t="str">
            <v>Vasconcelos et al. 2010_26</v>
          </cell>
          <cell r="B4407" t="str">
            <v>Vasconcelos, Heraldo L.</v>
          </cell>
          <cell r="C4407" t="str">
            <v>South America</v>
          </cell>
          <cell r="D4407" t="str">
            <v>Brazil</v>
          </cell>
          <cell r="E4407" t="str">
            <v>Amapá</v>
          </cell>
          <cell r="F4407" t="str">
            <v>NA</v>
          </cell>
          <cell r="G4407" t="str">
            <v>Maranata(Mazagâo)</v>
          </cell>
          <cell r="H4407" t="str">
            <v>Flooded forest (floresta de várzea)</v>
          </cell>
          <cell r="I4407" t="str">
            <v>not measured but close to sea level</v>
          </cell>
          <cell r="J4407">
            <v>-0.53400000000000003</v>
          </cell>
          <cell r="K4407">
            <v>-51.540030000000002</v>
          </cell>
          <cell r="L4407" t="str">
            <v>GPS</v>
          </cell>
          <cell r="M4407" t="str">
            <v>NA</v>
          </cell>
          <cell r="N4407">
            <v>41</v>
          </cell>
          <cell r="O4407">
            <v>11</v>
          </cell>
          <cell r="P4407">
            <v>11</v>
          </cell>
          <cell r="Q4407">
            <v>0</v>
          </cell>
          <cell r="R4407">
            <v>1</v>
          </cell>
          <cell r="S4407" t="str">
            <v>NA</v>
          </cell>
          <cell r="T4407">
            <v>10</v>
          </cell>
          <cell r="U4407">
            <v>2003</v>
          </cell>
          <cell r="V4407" t="str">
            <v>NA</v>
          </cell>
          <cell r="W4407">
            <v>10</v>
          </cell>
          <cell r="X4407">
            <v>2003</v>
          </cell>
          <cell r="Y4407">
            <v>2</v>
          </cell>
          <cell r="Z4407">
            <v>90</v>
          </cell>
          <cell r="AA4407">
            <v>10</v>
          </cell>
          <cell r="AB4407" t="str">
            <v>&gt; =1km</v>
          </cell>
          <cell r="AC4407" t="str">
            <v>Sardine baits</v>
          </cell>
          <cell r="AD4407" t="str">
            <v>Sardine baits: total of 20 baits, 10 m spacing between baits (grid of 2 x 10 baits). Ants collected after 30min and again after 60min after baits were placed on ground</v>
          </cell>
          <cell r="AE4407">
            <v>0</v>
          </cell>
          <cell r="AF4407" t="str">
            <v>NA</v>
          </cell>
          <cell r="AG4407" t="str">
            <v>NA</v>
          </cell>
          <cell r="AH4407" t="str">
            <v>NA</v>
          </cell>
          <cell r="AI4407" t="e">
            <v>#VALUE!</v>
          </cell>
          <cell r="AJ4407">
            <v>20</v>
          </cell>
          <cell r="AK4407">
            <v>20</v>
          </cell>
          <cell r="AL4407">
            <v>10</v>
          </cell>
          <cell r="AM4407" t="str">
            <v>1h</v>
          </cell>
          <cell r="AN4407" t="str">
            <v>NA</v>
          </cell>
          <cell r="AO4407" t="str">
            <v>NA</v>
          </cell>
          <cell r="AP4407" t="str">
            <v>NA</v>
          </cell>
          <cell r="AQ4407" t="str">
            <v>NA</v>
          </cell>
          <cell r="AR4407" t="str">
            <v>NA</v>
          </cell>
          <cell r="AS4407" t="str">
            <v>NA</v>
          </cell>
          <cell r="AT4407" t="str">
            <v>Seasanolly flooded forest (várzea forest)</v>
          </cell>
          <cell r="AU4407" t="str">
            <v>Disturbed</v>
          </cell>
          <cell r="AV4407" t="str">
            <v>Forest ground is flooded for 3-4 months every year</v>
          </cell>
          <cell r="AW4407">
            <v>0</v>
          </cell>
          <cell r="AX4407" t="str">
            <v>NA</v>
          </cell>
          <cell r="AY4407" t="str">
            <v>NA</v>
          </cell>
        </row>
        <row r="4408">
          <cell r="A4408" t="str">
            <v>Vasconcelos_1999_01</v>
          </cell>
          <cell r="B4408" t="str">
            <v>Gibb, Heloise</v>
          </cell>
          <cell r="C4408" t="str">
            <v>South America</v>
          </cell>
          <cell r="D4408" t="str">
            <v>Brazil</v>
          </cell>
          <cell r="E4408" t="str">
            <v>Amazonas</v>
          </cell>
          <cell r="F4408" t="str">
            <v>Manaus</v>
          </cell>
          <cell r="G4408" t="str">
            <v>Abandoned pasture at Dimona</v>
          </cell>
          <cell r="H4408" t="str">
            <v>Tropical Rainforest</v>
          </cell>
          <cell r="I4408">
            <v>120</v>
          </cell>
          <cell r="J4408">
            <v>-2.33</v>
          </cell>
          <cell r="K4408">
            <v>-60</v>
          </cell>
          <cell r="L4408" t="str">
            <v>In publication</v>
          </cell>
          <cell r="M4408" t="str">
            <v>NA</v>
          </cell>
          <cell r="N4408" t="str">
            <v>NA</v>
          </cell>
          <cell r="O4408">
            <v>36</v>
          </cell>
          <cell r="P4408">
            <v>36</v>
          </cell>
          <cell r="Q4408">
            <v>0</v>
          </cell>
          <cell r="R4408">
            <v>2</v>
          </cell>
          <cell r="S4408" t="str">
            <v>NA</v>
          </cell>
          <cell r="T4408">
            <v>4</v>
          </cell>
          <cell r="U4408">
            <v>1996</v>
          </cell>
          <cell r="V4408" t="str">
            <v>NA</v>
          </cell>
          <cell r="W4408">
            <v>8</v>
          </cell>
          <cell r="X4408">
            <v>1996</v>
          </cell>
          <cell r="Y4408">
            <v>4</v>
          </cell>
          <cell r="Z4408">
            <v>20</v>
          </cell>
          <cell r="AA4408">
            <v>20</v>
          </cell>
          <cell r="AB4408">
            <v>100</v>
          </cell>
          <cell r="AC4408" t="str">
            <v>Pitfall/Baits</v>
          </cell>
          <cell r="AD4408" t="str">
            <v>In each of the three abandoned areas, as well as in the two control areas (one at Porto Alegre and one at Dimona), four plots of 20 x 20m each were established, with a minimum distance of 100m between each plot. Ants were collected using pitfall traps, sardine baits, and leaf-littersamples. Nine pitfalltraps(6.5cm diameter), partially filled with water and detergent, were installed in each plot and operated for 48h. The traps were placed in a regularsquare grid 10m apart. Pitfall traps were installed once in April or May, during the local rainy season, and again in August during the dry season. Collections of ants using baits of sardine canned in vegetable oil were performed once, in July. Nine baits containing a few grams of sardine were set out in the same grid as the pitfalls. Each bait was placed on a small piece of paper on the forest floor and removed after 1h.</v>
          </cell>
          <cell r="AE4408">
            <v>72</v>
          </cell>
          <cell r="AF4408">
            <v>33.200000000000003</v>
          </cell>
          <cell r="AG4408">
            <v>10</v>
          </cell>
          <cell r="AH4408">
            <v>96</v>
          </cell>
          <cell r="AI4408">
            <v>288</v>
          </cell>
          <cell r="AJ4408">
            <v>36</v>
          </cell>
          <cell r="AK4408">
            <v>0</v>
          </cell>
          <cell r="AL4408">
            <v>10</v>
          </cell>
          <cell r="AM4408">
            <v>60</v>
          </cell>
          <cell r="AN4408">
            <v>0</v>
          </cell>
          <cell r="AO4408">
            <v>0</v>
          </cell>
          <cell r="AP4408">
            <v>0</v>
          </cell>
          <cell r="AQ4408">
            <v>0</v>
          </cell>
          <cell r="AR4408">
            <v>0</v>
          </cell>
          <cell r="AS4408">
            <v>0</v>
          </cell>
          <cell r="AT4408" t="str">
            <v>Tropical Rainforest</v>
          </cell>
          <cell r="AU4408" t="str">
            <v>Transformed</v>
          </cell>
          <cell r="AV4408" t="str">
            <v>Grazing</v>
          </cell>
          <cell r="AW4408" t="str">
            <v>NA</v>
          </cell>
          <cell r="AX4408" t="str">
            <v>NA</v>
          </cell>
          <cell r="AY4408" t="str">
            <v>~ 4 ha area sampled</v>
          </cell>
        </row>
        <row r="4409">
          <cell r="A4409" t="str">
            <v>Vasconcelos_1999_02</v>
          </cell>
          <cell r="B4409" t="str">
            <v>Gibb, Heloise</v>
          </cell>
          <cell r="C4409" t="str">
            <v>South America</v>
          </cell>
          <cell r="D4409" t="str">
            <v>Brazil</v>
          </cell>
          <cell r="E4409" t="str">
            <v>Amazonas</v>
          </cell>
          <cell r="F4409" t="str">
            <v>Manaus</v>
          </cell>
          <cell r="G4409" t="str">
            <v>Mature Forest at Dimona</v>
          </cell>
          <cell r="H4409" t="str">
            <v>Tropical Rainforest</v>
          </cell>
          <cell r="I4409">
            <v>120</v>
          </cell>
          <cell r="J4409">
            <v>-2.33</v>
          </cell>
          <cell r="K4409">
            <v>-60</v>
          </cell>
          <cell r="L4409" t="str">
            <v>In publication</v>
          </cell>
          <cell r="M4409" t="str">
            <v>NA</v>
          </cell>
          <cell r="N4409" t="str">
            <v>NA</v>
          </cell>
          <cell r="O4409">
            <v>83</v>
          </cell>
          <cell r="P4409">
            <v>83</v>
          </cell>
          <cell r="Q4409">
            <v>0</v>
          </cell>
          <cell r="R4409">
            <v>2</v>
          </cell>
          <cell r="S4409" t="str">
            <v>NA</v>
          </cell>
          <cell r="T4409">
            <v>4</v>
          </cell>
          <cell r="U4409">
            <v>1996</v>
          </cell>
          <cell r="V4409" t="str">
            <v>NA</v>
          </cell>
          <cell r="W4409">
            <v>8</v>
          </cell>
          <cell r="X4409">
            <v>1996</v>
          </cell>
          <cell r="Y4409">
            <v>4</v>
          </cell>
          <cell r="Z4409">
            <v>20</v>
          </cell>
          <cell r="AA4409">
            <v>20</v>
          </cell>
          <cell r="AB4409">
            <v>100</v>
          </cell>
          <cell r="AC4409" t="str">
            <v>Pitfall/Baits</v>
          </cell>
          <cell r="AD4409" t="str">
            <v>In each of the three abandoned areas, as well as in the two control areas (one at Porto Alegre and one at Dimona), four plots of 20 x 20m each were established, with a minimum distance of 100m between each plot. Ants were collected using pitfall traps, sardine baits, and leaf-littersamples. Nine pitfalltraps(6.5cm diameter), partially filled with water and detergent, were installed in each plot and operated for 48h. The traps were placed in a
regularsquare grid 10m apart. Pitfalltraps were installed once in April orMay, during the local rainy season, and again in August during the dry season. Collections of ants using baits of sardine canned in vegetable oil were performed once, in July. Nine baits containing a few grams of sardine were set out in the same grid as the pitfalls. Each bait was placed on a small piece of paper on the forest floor and removed after 1h.</v>
          </cell>
          <cell r="AE4409">
            <v>72</v>
          </cell>
          <cell r="AF4409">
            <v>33.200000000000003</v>
          </cell>
          <cell r="AG4409">
            <v>10</v>
          </cell>
          <cell r="AH4409">
            <v>96</v>
          </cell>
          <cell r="AI4409">
            <v>288</v>
          </cell>
          <cell r="AJ4409">
            <v>36</v>
          </cell>
          <cell r="AK4409">
            <v>0</v>
          </cell>
          <cell r="AL4409">
            <v>10</v>
          </cell>
          <cell r="AM4409">
            <v>60</v>
          </cell>
          <cell r="AN4409">
            <v>0</v>
          </cell>
          <cell r="AO4409">
            <v>0</v>
          </cell>
          <cell r="AP4409">
            <v>0</v>
          </cell>
          <cell r="AQ4409">
            <v>0</v>
          </cell>
          <cell r="AR4409">
            <v>0</v>
          </cell>
          <cell r="AS4409">
            <v>0</v>
          </cell>
          <cell r="AT4409" t="str">
            <v>Tropical Rainforest</v>
          </cell>
          <cell r="AU4409" t="str">
            <v>Undisturbed</v>
          </cell>
          <cell r="AV4409" t="str">
            <v>NA</v>
          </cell>
          <cell r="AW4409" t="str">
            <v>NA</v>
          </cell>
          <cell r="AX4409" t="str">
            <v>NA</v>
          </cell>
          <cell r="AY4409" t="str">
            <v>~ 4 ha area sampled</v>
          </cell>
        </row>
        <row r="4410">
          <cell r="A4410" t="str">
            <v>Vasconcelos_1999_03</v>
          </cell>
          <cell r="B4410" t="str">
            <v>Gibb, Heloise</v>
          </cell>
          <cell r="C4410" t="str">
            <v>South America</v>
          </cell>
          <cell r="D4410" t="str">
            <v>Brazil</v>
          </cell>
          <cell r="E4410" t="str">
            <v>Amazonas</v>
          </cell>
          <cell r="F4410" t="str">
            <v>Manaus</v>
          </cell>
          <cell r="G4410" t="str">
            <v>Mature Forest at Porto Alegre</v>
          </cell>
          <cell r="H4410" t="str">
            <v>Tropical Rainforest</v>
          </cell>
          <cell r="I4410">
            <v>120</v>
          </cell>
          <cell r="J4410">
            <v>-2.33</v>
          </cell>
          <cell r="K4410">
            <v>-60</v>
          </cell>
          <cell r="L4410" t="str">
            <v>In publication</v>
          </cell>
          <cell r="M4410" t="str">
            <v>NA</v>
          </cell>
          <cell r="N4410" t="str">
            <v>NA</v>
          </cell>
          <cell r="O4410">
            <v>79</v>
          </cell>
          <cell r="P4410">
            <v>79</v>
          </cell>
          <cell r="Q4410">
            <v>0</v>
          </cell>
          <cell r="R4410">
            <v>2</v>
          </cell>
          <cell r="S4410" t="str">
            <v>NA</v>
          </cell>
          <cell r="T4410">
            <v>4</v>
          </cell>
          <cell r="U4410">
            <v>1996</v>
          </cell>
          <cell r="V4410" t="str">
            <v>NA</v>
          </cell>
          <cell r="W4410">
            <v>8</v>
          </cell>
          <cell r="X4410">
            <v>1996</v>
          </cell>
          <cell r="Y4410">
            <v>4</v>
          </cell>
          <cell r="Z4410">
            <v>20</v>
          </cell>
          <cell r="AA4410">
            <v>20</v>
          </cell>
          <cell r="AB4410">
            <v>100</v>
          </cell>
          <cell r="AC4410" t="str">
            <v>Pitfall/Baits</v>
          </cell>
          <cell r="AD4410" t="str">
            <v>In each of the three abandoned areas, as well as in the two control areas (one at Porto Alegre and one at Dimona), four plots of 20 x 20m each were established, with a minimum distance of 100m between each plot. Ants were collected using pitfall traps, sardine baits, and leaf-littersamples. Nine pitfalltraps(6.5cm diameter), partially filled with water and detergent, were installed in each plot and operated for 48h. The traps were placed in a
regularsquare grid 10m apart. Pitfalltraps were installed once in April orMay, during the local rainy season, and again in August during the dry season. Collections of ants using baits of sardine canned in vegetable oil were performed once, in July. Nine baits containing a few grams of sardine were set out in the same grid as the pitfalls. Each bait was placed on a small piece of paper on the forest floor and removed after 1h.</v>
          </cell>
          <cell r="AE4410">
            <v>72</v>
          </cell>
          <cell r="AF4410">
            <v>33.200000000000003</v>
          </cell>
          <cell r="AG4410">
            <v>10</v>
          </cell>
          <cell r="AH4410">
            <v>96</v>
          </cell>
          <cell r="AI4410">
            <v>288</v>
          </cell>
          <cell r="AJ4410">
            <v>36</v>
          </cell>
          <cell r="AK4410">
            <v>0</v>
          </cell>
          <cell r="AL4410">
            <v>10</v>
          </cell>
          <cell r="AM4410">
            <v>60</v>
          </cell>
          <cell r="AN4410">
            <v>0</v>
          </cell>
          <cell r="AO4410">
            <v>0</v>
          </cell>
          <cell r="AP4410">
            <v>0</v>
          </cell>
          <cell r="AQ4410">
            <v>0</v>
          </cell>
          <cell r="AR4410">
            <v>0</v>
          </cell>
          <cell r="AS4410">
            <v>0</v>
          </cell>
          <cell r="AT4410" t="str">
            <v>Tropical Rainforest</v>
          </cell>
          <cell r="AU4410" t="str">
            <v>Undisturbed</v>
          </cell>
          <cell r="AV4410" t="str">
            <v>NA</v>
          </cell>
          <cell r="AW4410" t="str">
            <v>NA</v>
          </cell>
          <cell r="AX4410" t="str">
            <v>NA</v>
          </cell>
          <cell r="AY4410" t="str">
            <v>~ 4 ha area sampled</v>
          </cell>
        </row>
        <row r="4411">
          <cell r="A4411" t="str">
            <v>Vasconcelos_1999_04</v>
          </cell>
          <cell r="B4411" t="str">
            <v>Gibb, Heloise</v>
          </cell>
          <cell r="C4411" t="str">
            <v>South America</v>
          </cell>
          <cell r="D4411" t="str">
            <v>Brazil</v>
          </cell>
          <cell r="E4411" t="str">
            <v>Amazonas</v>
          </cell>
          <cell r="F4411" t="str">
            <v>Manaus</v>
          </cell>
          <cell r="G4411" t="str">
            <v>Old regrowth forest - 13 years old, Porto Alegre</v>
          </cell>
          <cell r="H4411" t="str">
            <v>Tropical Rainforest</v>
          </cell>
          <cell r="I4411">
            <v>120</v>
          </cell>
          <cell r="J4411">
            <v>-2.33</v>
          </cell>
          <cell r="K4411">
            <v>-60</v>
          </cell>
          <cell r="L4411" t="str">
            <v>In publication</v>
          </cell>
          <cell r="M4411" t="str">
            <v>NA</v>
          </cell>
          <cell r="N4411" t="str">
            <v>NA</v>
          </cell>
          <cell r="O4411">
            <v>83</v>
          </cell>
          <cell r="P4411">
            <v>83</v>
          </cell>
          <cell r="Q4411">
            <v>0</v>
          </cell>
          <cell r="R4411">
            <v>2</v>
          </cell>
          <cell r="S4411" t="str">
            <v>NA</v>
          </cell>
          <cell r="T4411">
            <v>4</v>
          </cell>
          <cell r="U4411">
            <v>1996</v>
          </cell>
          <cell r="V4411" t="str">
            <v>NA</v>
          </cell>
          <cell r="W4411">
            <v>8</v>
          </cell>
          <cell r="X4411">
            <v>1996</v>
          </cell>
          <cell r="Y4411">
            <v>4</v>
          </cell>
          <cell r="Z4411">
            <v>20</v>
          </cell>
          <cell r="AA4411">
            <v>20</v>
          </cell>
          <cell r="AB4411">
            <v>100</v>
          </cell>
          <cell r="AC4411" t="str">
            <v>Pitfall/Baits</v>
          </cell>
          <cell r="AD4411" t="str">
            <v>In each of the three abandoned areas, as well as in the two control areas (one at Porto Alegre and one at Dimona), four plots of 20 x 20m each were established, with a minimum distance of 100m between each plot. Ants were collected using pitfall traps, sardine baits, and leaf-littersamples. Nine pitfalltraps(6.5cm diameter), partially filled with water and detergent, were installed in each plot and operated for 48h. The traps were placed in a
regularsquare grid 10m apart. Pitfalltraps were installed once in April orMay, during the local rainy season, and again in August during the dry season. Collections of ants using baits of sardine canned in vegetable oil were performed once, in July. Nine baits containing a few grams of sardine were set out in the same grid as the pitfalls. Each bait was placed on a small piece of paper on the forest floor and removed after 1h.</v>
          </cell>
          <cell r="AE4411">
            <v>72</v>
          </cell>
          <cell r="AF4411">
            <v>33.200000000000003</v>
          </cell>
          <cell r="AG4411">
            <v>10</v>
          </cell>
          <cell r="AH4411">
            <v>96</v>
          </cell>
          <cell r="AI4411">
            <v>288</v>
          </cell>
          <cell r="AJ4411">
            <v>36</v>
          </cell>
          <cell r="AK4411">
            <v>0</v>
          </cell>
          <cell r="AL4411">
            <v>10</v>
          </cell>
          <cell r="AM4411">
            <v>60</v>
          </cell>
          <cell r="AN4411">
            <v>0</v>
          </cell>
          <cell r="AO4411">
            <v>0</v>
          </cell>
          <cell r="AP4411">
            <v>0</v>
          </cell>
          <cell r="AQ4411">
            <v>0</v>
          </cell>
          <cell r="AR4411">
            <v>0</v>
          </cell>
          <cell r="AS4411">
            <v>0</v>
          </cell>
          <cell r="AT4411" t="str">
            <v>Tropical Rainforest</v>
          </cell>
          <cell r="AU4411" t="str">
            <v>Disturbed</v>
          </cell>
          <cell r="AV4411" t="str">
            <v>Forestry</v>
          </cell>
          <cell r="AW4411" t="str">
            <v>NA</v>
          </cell>
          <cell r="AX4411" t="str">
            <v>NA</v>
          </cell>
          <cell r="AY4411" t="str">
            <v>~ 4 ha area sampled</v>
          </cell>
        </row>
        <row r="4412">
          <cell r="A4412" t="str">
            <v>Vasconcelos_1999_05</v>
          </cell>
          <cell r="B4412" t="str">
            <v>Gibb, Heloise</v>
          </cell>
          <cell r="C4412" t="str">
            <v>South America</v>
          </cell>
          <cell r="D4412" t="str">
            <v>Brazil</v>
          </cell>
          <cell r="E4412" t="str">
            <v>Amazonas</v>
          </cell>
          <cell r="F4412" t="str">
            <v>Manaus</v>
          </cell>
          <cell r="G4412" t="str">
            <v>Young regrowth forest - 10 years old, Dimona</v>
          </cell>
          <cell r="H4412" t="str">
            <v>Tropical Rainforest</v>
          </cell>
          <cell r="I4412">
            <v>120</v>
          </cell>
          <cell r="J4412">
            <v>-2.33</v>
          </cell>
          <cell r="K4412">
            <v>-60</v>
          </cell>
          <cell r="L4412" t="str">
            <v>In publication</v>
          </cell>
          <cell r="M4412" t="str">
            <v>NA</v>
          </cell>
          <cell r="N4412" t="str">
            <v>NA</v>
          </cell>
          <cell r="O4412">
            <v>62</v>
          </cell>
          <cell r="P4412">
            <v>62</v>
          </cell>
          <cell r="Q4412">
            <v>0</v>
          </cell>
          <cell r="R4412">
            <v>2</v>
          </cell>
          <cell r="S4412" t="str">
            <v>NA</v>
          </cell>
          <cell r="T4412">
            <v>4</v>
          </cell>
          <cell r="U4412">
            <v>1996</v>
          </cell>
          <cell r="V4412" t="str">
            <v>NA</v>
          </cell>
          <cell r="W4412">
            <v>8</v>
          </cell>
          <cell r="X4412">
            <v>1996</v>
          </cell>
          <cell r="Y4412">
            <v>4</v>
          </cell>
          <cell r="Z4412">
            <v>20</v>
          </cell>
          <cell r="AA4412">
            <v>20</v>
          </cell>
          <cell r="AB4412">
            <v>100</v>
          </cell>
          <cell r="AC4412" t="str">
            <v>Pitfall/Baits</v>
          </cell>
          <cell r="AD4412" t="str">
            <v>In each of the three abandoned areas, as well as in the two control areas (one at Porto Alegre and one at Dimona), four plots of 20 x 20m each were established, with a minimum distance of 100m between each plot. Ants were collected using pitfall traps, sardine baits, and leaf-littersamples. Nine pitfalltraps(6.5cm diameter), partially filled with water and detergent, were installed in each plot and operated for 48h. The traps were placed in a
regularsquare grid 10m apart. Pitfalltraps were installed once in April orMay, during the local rainy season, and again in August during the dry season. Collections of ants using baits of sardine canned in vegetable oil were performed once, in July. Nine baits containing a few grams of sardine were set out in the same grid as the pitfalls. Each bait was placed on a small piece of paper on the forest floor and removed after 1h.</v>
          </cell>
          <cell r="AE4412">
            <v>72</v>
          </cell>
          <cell r="AF4412">
            <v>33.200000000000003</v>
          </cell>
          <cell r="AG4412">
            <v>10</v>
          </cell>
          <cell r="AH4412">
            <v>96</v>
          </cell>
          <cell r="AI4412">
            <v>288</v>
          </cell>
          <cell r="AJ4412">
            <v>36</v>
          </cell>
          <cell r="AK4412">
            <v>0</v>
          </cell>
          <cell r="AL4412">
            <v>10</v>
          </cell>
          <cell r="AM4412">
            <v>60</v>
          </cell>
          <cell r="AN4412">
            <v>0</v>
          </cell>
          <cell r="AO4412">
            <v>0</v>
          </cell>
          <cell r="AP4412">
            <v>0</v>
          </cell>
          <cell r="AQ4412">
            <v>0</v>
          </cell>
          <cell r="AR4412">
            <v>0</v>
          </cell>
          <cell r="AS4412">
            <v>0</v>
          </cell>
          <cell r="AT4412" t="str">
            <v>Tropical Rainforest</v>
          </cell>
          <cell r="AU4412" t="str">
            <v>Disturbed</v>
          </cell>
          <cell r="AV4412" t="str">
            <v>Forestry</v>
          </cell>
          <cell r="AW4412" t="str">
            <v>NA</v>
          </cell>
          <cell r="AX4412" t="str">
            <v>NA</v>
          </cell>
          <cell r="AY4412" t="str">
            <v>~ 4 ha area sampled</v>
          </cell>
        </row>
        <row r="4413">
          <cell r="A4413" t="str">
            <v>Vasconcelos_etal_2000_01</v>
          </cell>
          <cell r="B4413" t="str">
            <v>Gibb, Heloise</v>
          </cell>
          <cell r="C4413" t="str">
            <v>South America</v>
          </cell>
          <cell r="D4413" t="str">
            <v>Brazil</v>
          </cell>
          <cell r="E4413" t="str">
            <v>Amazonas</v>
          </cell>
          <cell r="F4413" t="str">
            <v>Manaus</v>
          </cell>
          <cell r="G4413" t="str">
            <v>Control Plot #1</v>
          </cell>
          <cell r="H4413" t="str">
            <v>Tropical Rainforest</v>
          </cell>
          <cell r="I4413">
            <v>120</v>
          </cell>
          <cell r="J4413">
            <v>-2.63</v>
          </cell>
          <cell r="K4413">
            <v>-60.18</v>
          </cell>
          <cell r="L4413" t="str">
            <v>In publication</v>
          </cell>
          <cell r="M4413" t="str">
            <v>NA</v>
          </cell>
          <cell r="N4413">
            <v>556</v>
          </cell>
          <cell r="O4413">
            <v>74</v>
          </cell>
          <cell r="P4413">
            <v>74</v>
          </cell>
          <cell r="Q4413">
            <v>0</v>
          </cell>
          <cell r="R4413">
            <v>1</v>
          </cell>
          <cell r="S4413" t="str">
            <v>NA</v>
          </cell>
          <cell r="T4413">
            <v>7</v>
          </cell>
          <cell r="U4413">
            <v>1997</v>
          </cell>
          <cell r="V4413" t="str">
            <v>NA</v>
          </cell>
          <cell r="W4413">
            <v>7</v>
          </cell>
          <cell r="X4413">
            <v>1997</v>
          </cell>
          <cell r="Y4413">
            <v>1</v>
          </cell>
          <cell r="Z4413">
            <v>150</v>
          </cell>
          <cell r="AA4413">
            <v>90</v>
          </cell>
          <cell r="AB4413">
            <v>0</v>
          </cell>
          <cell r="AC4413" t="str">
            <v>Winkler</v>
          </cell>
          <cell r="AD4413" t="str">
            <v>Ground-dwelling ants were collected by extrAustralian Capital Territorying ants from the leaf-litter. Within each plot we took 40 samples of 1 m2 of leaf-litter. The samples were arranged uniformly in a rectangular grid of 90   150 m (with distances of 10-50 m between sampling points within the grid) located towards the centre of each plot. In this way, collection of ants in the logged plots was performed in both the areas directly impAustralian Capital Territoryed and those not impAustralian Capital Territoryed during the logging campaigns. All samples were taken in July 1997, during the local dry season.</v>
          </cell>
          <cell r="AE4413">
            <v>0</v>
          </cell>
          <cell r="AF4413">
            <v>0</v>
          </cell>
          <cell r="AG4413">
            <v>0</v>
          </cell>
          <cell r="AH4413">
            <v>0</v>
          </cell>
          <cell r="AI4413">
            <v>0</v>
          </cell>
          <cell r="AJ4413">
            <v>0</v>
          </cell>
          <cell r="AK4413">
            <v>0</v>
          </cell>
          <cell r="AL4413">
            <v>0</v>
          </cell>
          <cell r="AM4413">
            <v>0</v>
          </cell>
          <cell r="AN4413">
            <v>40</v>
          </cell>
          <cell r="AO4413">
            <v>30</v>
          </cell>
          <cell r="AP4413">
            <v>0</v>
          </cell>
          <cell r="AQ4413">
            <v>0</v>
          </cell>
          <cell r="AR4413" t="str">
            <v>NA</v>
          </cell>
          <cell r="AS4413">
            <v>1</v>
          </cell>
          <cell r="AT4413" t="str">
            <v>Tropical Rainforest</v>
          </cell>
          <cell r="AU4413" t="str">
            <v>Undisturbed</v>
          </cell>
          <cell r="AV4413" t="str">
            <v>NA</v>
          </cell>
          <cell r="AW4413" t="str">
            <v>NA</v>
          </cell>
          <cell r="AX4413" t="str">
            <v>NA</v>
          </cell>
          <cell r="AY4413" t="str">
            <v>1.35ha area sampled</v>
          </cell>
        </row>
        <row r="4414">
          <cell r="A4414" t="str">
            <v>Vasconcelos_etal_2000_02</v>
          </cell>
          <cell r="B4414" t="str">
            <v>Gibb, Heloise</v>
          </cell>
          <cell r="C4414" t="str">
            <v>South America</v>
          </cell>
          <cell r="D4414" t="str">
            <v>Brazil</v>
          </cell>
          <cell r="E4414" t="str">
            <v>Amazonas</v>
          </cell>
          <cell r="F4414" t="str">
            <v>Manaus</v>
          </cell>
          <cell r="G4414" t="str">
            <v>Control Plot #2</v>
          </cell>
          <cell r="H4414" t="str">
            <v>Tropical Rainforest</v>
          </cell>
          <cell r="I4414">
            <v>120</v>
          </cell>
          <cell r="J4414">
            <v>-2.63</v>
          </cell>
          <cell r="K4414">
            <v>-60.18</v>
          </cell>
          <cell r="L4414" t="str">
            <v>In publication</v>
          </cell>
          <cell r="M4414" t="str">
            <v>NA</v>
          </cell>
          <cell r="N4414">
            <v>433</v>
          </cell>
          <cell r="O4414">
            <v>47</v>
          </cell>
          <cell r="P4414">
            <v>47</v>
          </cell>
          <cell r="Q4414">
            <v>0</v>
          </cell>
          <cell r="R4414">
            <v>1</v>
          </cell>
          <cell r="S4414" t="str">
            <v>NA</v>
          </cell>
          <cell r="T4414">
            <v>7</v>
          </cell>
          <cell r="U4414">
            <v>1997</v>
          </cell>
          <cell r="V4414" t="str">
            <v>NA</v>
          </cell>
          <cell r="W4414">
            <v>7</v>
          </cell>
          <cell r="X4414">
            <v>1997</v>
          </cell>
          <cell r="Y4414">
            <v>1</v>
          </cell>
          <cell r="Z4414">
            <v>150</v>
          </cell>
          <cell r="AA4414">
            <v>90</v>
          </cell>
          <cell r="AB4414">
            <v>0</v>
          </cell>
          <cell r="AC4414" t="str">
            <v>Winkler</v>
          </cell>
          <cell r="AD4414" t="str">
            <v>Ground-dwelling ants were collected by extrAustralian Capital Territorying ants from the leaf-litter. Within each plot we took 40 samples of 1 m2 of leaf-litter. The samples were arranged uniformly in a rectangular grid of 90   150 m (with distances of 10-50 m between sampling points within the grid) located towards the centre of each plot. In this way, collection of ants in the logged plots was performed in both the areas directly impAustralian Capital Territoryed and those not impAustralian Capital Territoryed during the logging campaigns. All samples were taken in July 1997, during the local dry season.</v>
          </cell>
          <cell r="AE4414">
            <v>0</v>
          </cell>
          <cell r="AF4414">
            <v>0</v>
          </cell>
          <cell r="AG4414">
            <v>0</v>
          </cell>
          <cell r="AH4414">
            <v>0</v>
          </cell>
          <cell r="AI4414">
            <v>0</v>
          </cell>
          <cell r="AJ4414">
            <v>0</v>
          </cell>
          <cell r="AK4414">
            <v>0</v>
          </cell>
          <cell r="AL4414">
            <v>0</v>
          </cell>
          <cell r="AM4414">
            <v>0</v>
          </cell>
          <cell r="AN4414">
            <v>40</v>
          </cell>
          <cell r="AO4414">
            <v>30</v>
          </cell>
          <cell r="AP4414">
            <v>0</v>
          </cell>
          <cell r="AQ4414">
            <v>0</v>
          </cell>
          <cell r="AR4414" t="str">
            <v>NA</v>
          </cell>
          <cell r="AS4414">
            <v>1</v>
          </cell>
          <cell r="AT4414" t="str">
            <v>Tropical Rainforest</v>
          </cell>
          <cell r="AU4414" t="str">
            <v>Undisturbed</v>
          </cell>
          <cell r="AV4414" t="str">
            <v>NA</v>
          </cell>
          <cell r="AW4414" t="str">
            <v>NA</v>
          </cell>
          <cell r="AX4414" t="str">
            <v>NA</v>
          </cell>
          <cell r="AY4414" t="str">
            <v>1.35ha area sampled</v>
          </cell>
        </row>
        <row r="4415">
          <cell r="A4415" t="str">
            <v>Vasconcelos_etal_2000_03</v>
          </cell>
          <cell r="B4415" t="str">
            <v>Gibb, Heloise</v>
          </cell>
          <cell r="C4415" t="str">
            <v>South America</v>
          </cell>
          <cell r="D4415" t="str">
            <v>Brazil</v>
          </cell>
          <cell r="E4415" t="str">
            <v>Amazonas</v>
          </cell>
          <cell r="F4415" t="str">
            <v>Manaus</v>
          </cell>
          <cell r="G4415" t="str">
            <v>Control Plot #3</v>
          </cell>
          <cell r="H4415" t="str">
            <v>Tropical Rainforest</v>
          </cell>
          <cell r="I4415">
            <v>120</v>
          </cell>
          <cell r="J4415">
            <v>-2.63</v>
          </cell>
          <cell r="K4415">
            <v>-60.18</v>
          </cell>
          <cell r="L4415" t="str">
            <v>In publication</v>
          </cell>
          <cell r="M4415" t="str">
            <v>NA</v>
          </cell>
          <cell r="N4415">
            <v>407</v>
          </cell>
          <cell r="O4415">
            <v>53</v>
          </cell>
          <cell r="P4415">
            <v>53</v>
          </cell>
          <cell r="Q4415">
            <v>0</v>
          </cell>
          <cell r="R4415">
            <v>1</v>
          </cell>
          <cell r="S4415" t="str">
            <v>NA</v>
          </cell>
          <cell r="T4415">
            <v>7</v>
          </cell>
          <cell r="U4415">
            <v>1997</v>
          </cell>
          <cell r="V4415" t="str">
            <v>NA</v>
          </cell>
          <cell r="W4415">
            <v>7</v>
          </cell>
          <cell r="X4415">
            <v>1997</v>
          </cell>
          <cell r="Y4415">
            <v>1</v>
          </cell>
          <cell r="Z4415">
            <v>150</v>
          </cell>
          <cell r="AA4415">
            <v>90</v>
          </cell>
          <cell r="AB4415">
            <v>0</v>
          </cell>
          <cell r="AC4415" t="str">
            <v>Winkler</v>
          </cell>
          <cell r="AD4415" t="str">
            <v>Ground-dwelling ants were collected by extrAustralian Capital Territorying ants from the leaf-litter. Within each plot we took 40 samples of 1 m2 of leaf-litter. The samples were arranged uniformly in a rectangular grid of 90   150 m (with distances of 10-50 m between sampling points within the grid) located towards the centre of each plot. In this way, collection of ants in the logged plots was performed in both the areas directly impAustralian Capital Territoryed and those not impAustralian Capital Territoryed during the logging campaigns. All samples were taken in July 1997, during the local dry season.</v>
          </cell>
          <cell r="AE4415">
            <v>0</v>
          </cell>
          <cell r="AF4415">
            <v>0</v>
          </cell>
          <cell r="AG4415">
            <v>0</v>
          </cell>
          <cell r="AH4415">
            <v>0</v>
          </cell>
          <cell r="AI4415">
            <v>0</v>
          </cell>
          <cell r="AJ4415">
            <v>0</v>
          </cell>
          <cell r="AK4415">
            <v>0</v>
          </cell>
          <cell r="AL4415">
            <v>0</v>
          </cell>
          <cell r="AM4415">
            <v>0</v>
          </cell>
          <cell r="AN4415">
            <v>40</v>
          </cell>
          <cell r="AO4415">
            <v>30</v>
          </cell>
          <cell r="AP4415">
            <v>0</v>
          </cell>
          <cell r="AQ4415">
            <v>0</v>
          </cell>
          <cell r="AR4415" t="str">
            <v>NA</v>
          </cell>
          <cell r="AS4415">
            <v>1</v>
          </cell>
          <cell r="AT4415" t="str">
            <v>Tropical Rainforest</v>
          </cell>
          <cell r="AU4415" t="str">
            <v>Undisturbed</v>
          </cell>
          <cell r="AV4415" t="str">
            <v>NA</v>
          </cell>
          <cell r="AW4415" t="str">
            <v>NA</v>
          </cell>
          <cell r="AX4415" t="str">
            <v>NA</v>
          </cell>
          <cell r="AY4415" t="str">
            <v>1.35ha area sampled</v>
          </cell>
        </row>
        <row r="4416">
          <cell r="A4416" t="str">
            <v>Vasconcelos_etal_2000_04</v>
          </cell>
          <cell r="B4416" t="str">
            <v>Gibb, Heloise</v>
          </cell>
          <cell r="C4416" t="str">
            <v>South America</v>
          </cell>
          <cell r="D4416" t="str">
            <v>Brazil</v>
          </cell>
          <cell r="E4416" t="str">
            <v>Amazonas</v>
          </cell>
          <cell r="F4416" t="str">
            <v>Manaus</v>
          </cell>
          <cell r="G4416" t="str">
            <v>Logged 1987 Plot #1</v>
          </cell>
          <cell r="H4416" t="str">
            <v>Tropical Rainforest</v>
          </cell>
          <cell r="I4416">
            <v>120</v>
          </cell>
          <cell r="J4416">
            <v>-2.63</v>
          </cell>
          <cell r="K4416">
            <v>-60.18</v>
          </cell>
          <cell r="L4416" t="str">
            <v>In publication</v>
          </cell>
          <cell r="M4416" t="str">
            <v>NA</v>
          </cell>
          <cell r="N4416">
            <v>519</v>
          </cell>
          <cell r="O4416">
            <v>61</v>
          </cell>
          <cell r="P4416">
            <v>61</v>
          </cell>
          <cell r="Q4416">
            <v>0</v>
          </cell>
          <cell r="R4416">
            <v>1</v>
          </cell>
          <cell r="S4416" t="str">
            <v>NA</v>
          </cell>
          <cell r="T4416">
            <v>7</v>
          </cell>
          <cell r="U4416">
            <v>1997</v>
          </cell>
          <cell r="V4416" t="str">
            <v>NA</v>
          </cell>
          <cell r="W4416">
            <v>7</v>
          </cell>
          <cell r="X4416">
            <v>1997</v>
          </cell>
          <cell r="Y4416">
            <v>1</v>
          </cell>
          <cell r="Z4416">
            <v>150</v>
          </cell>
          <cell r="AA4416">
            <v>90</v>
          </cell>
          <cell r="AB4416">
            <v>0</v>
          </cell>
          <cell r="AC4416" t="str">
            <v>Winkler</v>
          </cell>
          <cell r="AD4416" t="str">
            <v>Ground-dwelling ants were collected by extrAustralian Capital Territorying ants from the leaf-litter. Within each plot we took 40 samples of 1 m2 of leaf-litter. The samples were arranged uniformly in a rectangular grid of 90   150 m (with distances of 10-50 m between sampling points within the grid) located towards the centre of each plot. In this way, collection of ants in the logged plots was performed in both the areas directly impAustralian Capital Territoryed and those not impAustralian Capital Territoryed during the logging campaigns. All samples were taken in July 1997, during the local dry season.</v>
          </cell>
          <cell r="AE4416">
            <v>0</v>
          </cell>
          <cell r="AF4416">
            <v>0</v>
          </cell>
          <cell r="AG4416">
            <v>0</v>
          </cell>
          <cell r="AH4416">
            <v>0</v>
          </cell>
          <cell r="AI4416">
            <v>0</v>
          </cell>
          <cell r="AJ4416">
            <v>0</v>
          </cell>
          <cell r="AK4416">
            <v>0</v>
          </cell>
          <cell r="AL4416">
            <v>0</v>
          </cell>
          <cell r="AM4416">
            <v>0</v>
          </cell>
          <cell r="AN4416">
            <v>40</v>
          </cell>
          <cell r="AO4416">
            <v>30</v>
          </cell>
          <cell r="AP4416">
            <v>0</v>
          </cell>
          <cell r="AQ4416">
            <v>0</v>
          </cell>
          <cell r="AR4416" t="str">
            <v>NA</v>
          </cell>
          <cell r="AS4416">
            <v>1</v>
          </cell>
          <cell r="AT4416" t="str">
            <v>Tropical Rainforest</v>
          </cell>
          <cell r="AU4416" t="str">
            <v>Disturbed</v>
          </cell>
          <cell r="AV4416" t="str">
            <v>Forestry</v>
          </cell>
          <cell r="AW4416" t="str">
            <v>NA</v>
          </cell>
          <cell r="AX4416" t="str">
            <v>Plot selectively logged 10 years before ant collections</v>
          </cell>
          <cell r="AY4416" t="str">
            <v>1.35ha area sampled</v>
          </cell>
        </row>
        <row r="4417">
          <cell r="A4417" t="str">
            <v>Vasconcelos_etal_2000_05</v>
          </cell>
          <cell r="B4417" t="str">
            <v>Gibb, Heloise</v>
          </cell>
          <cell r="C4417" t="str">
            <v>South America</v>
          </cell>
          <cell r="D4417" t="str">
            <v>Brazil</v>
          </cell>
          <cell r="E4417" t="str">
            <v>Amazonas</v>
          </cell>
          <cell r="F4417" t="str">
            <v>Manaus</v>
          </cell>
          <cell r="G4417" t="str">
            <v>Logged 1987 Plot #2</v>
          </cell>
          <cell r="H4417" t="str">
            <v>Tropical Rainforest</v>
          </cell>
          <cell r="I4417">
            <v>120</v>
          </cell>
          <cell r="J4417">
            <v>-2.63</v>
          </cell>
          <cell r="K4417">
            <v>-60.18</v>
          </cell>
          <cell r="L4417" t="str">
            <v>In publication</v>
          </cell>
          <cell r="M4417" t="str">
            <v>NA</v>
          </cell>
          <cell r="N4417">
            <v>837</v>
          </cell>
          <cell r="O4417">
            <v>58</v>
          </cell>
          <cell r="P4417">
            <v>58</v>
          </cell>
          <cell r="Q4417">
            <v>0</v>
          </cell>
          <cell r="R4417">
            <v>1</v>
          </cell>
          <cell r="S4417" t="str">
            <v>NA</v>
          </cell>
          <cell r="T4417">
            <v>7</v>
          </cell>
          <cell r="U4417">
            <v>1997</v>
          </cell>
          <cell r="V4417" t="str">
            <v>NA</v>
          </cell>
          <cell r="W4417">
            <v>7</v>
          </cell>
          <cell r="X4417">
            <v>1997</v>
          </cell>
          <cell r="Y4417">
            <v>1</v>
          </cell>
          <cell r="Z4417">
            <v>150</v>
          </cell>
          <cell r="AA4417">
            <v>90</v>
          </cell>
          <cell r="AB4417">
            <v>0</v>
          </cell>
          <cell r="AC4417" t="str">
            <v>Winkler</v>
          </cell>
          <cell r="AD4417" t="str">
            <v>Ground-dwelling ants were collected by extrAustralian Capital Territorying ants from the leaf-litter. Within each plot we took 40 samples of 1 m2 of leaf-litter. The samples were arranged uniformly in a rectangular grid of 90   150 m (with distances of 10-50 m between sampling points within the grid) located towards the centre of each plot. In this way, collection of ants in the logged plots was performed in both the areas directly impAustralian Capital Territoryed and those not impAustralian Capital Territoryed during the logging campaigns. All samples were taken in July 1997, during the local dry season.</v>
          </cell>
          <cell r="AE4417">
            <v>0</v>
          </cell>
          <cell r="AF4417">
            <v>0</v>
          </cell>
          <cell r="AG4417">
            <v>0</v>
          </cell>
          <cell r="AH4417">
            <v>0</v>
          </cell>
          <cell r="AI4417">
            <v>0</v>
          </cell>
          <cell r="AJ4417">
            <v>0</v>
          </cell>
          <cell r="AK4417">
            <v>0</v>
          </cell>
          <cell r="AL4417">
            <v>0</v>
          </cell>
          <cell r="AM4417">
            <v>0</v>
          </cell>
          <cell r="AN4417">
            <v>40</v>
          </cell>
          <cell r="AO4417">
            <v>30</v>
          </cell>
          <cell r="AP4417">
            <v>0</v>
          </cell>
          <cell r="AQ4417">
            <v>0</v>
          </cell>
          <cell r="AR4417" t="str">
            <v>NA</v>
          </cell>
          <cell r="AS4417">
            <v>1</v>
          </cell>
          <cell r="AT4417" t="str">
            <v>Tropical Rainforest</v>
          </cell>
          <cell r="AU4417" t="str">
            <v>Disturbed</v>
          </cell>
          <cell r="AV4417" t="str">
            <v>Forestry</v>
          </cell>
          <cell r="AW4417" t="str">
            <v>NA</v>
          </cell>
          <cell r="AX4417" t="str">
            <v>Plot selectively logged 10 years before ant collections</v>
          </cell>
          <cell r="AY4417" t="str">
            <v>1.35ha area sampled</v>
          </cell>
        </row>
        <row r="4418">
          <cell r="A4418" t="str">
            <v>Vasconcelos_etal_2000_06</v>
          </cell>
          <cell r="B4418" t="str">
            <v>Gibb, Heloise</v>
          </cell>
          <cell r="C4418" t="str">
            <v>South America</v>
          </cell>
          <cell r="D4418" t="str">
            <v>Brazil</v>
          </cell>
          <cell r="E4418" t="str">
            <v>Amazonas</v>
          </cell>
          <cell r="F4418" t="str">
            <v>Manaus</v>
          </cell>
          <cell r="G4418" t="str">
            <v>Logged 1987 Plot #3</v>
          </cell>
          <cell r="H4418" t="str">
            <v>Tropical Rainforest</v>
          </cell>
          <cell r="I4418">
            <v>120</v>
          </cell>
          <cell r="J4418">
            <v>-2.63</v>
          </cell>
          <cell r="K4418">
            <v>-60.18</v>
          </cell>
          <cell r="L4418" t="str">
            <v>In publication</v>
          </cell>
          <cell r="M4418" t="str">
            <v>NA</v>
          </cell>
          <cell r="N4418">
            <v>644</v>
          </cell>
          <cell r="O4418">
            <v>68</v>
          </cell>
          <cell r="P4418">
            <v>68</v>
          </cell>
          <cell r="Q4418">
            <v>0</v>
          </cell>
          <cell r="R4418">
            <v>1</v>
          </cell>
          <cell r="S4418" t="str">
            <v>NA</v>
          </cell>
          <cell r="T4418">
            <v>7</v>
          </cell>
          <cell r="U4418">
            <v>1997</v>
          </cell>
          <cell r="V4418" t="str">
            <v>NA</v>
          </cell>
          <cell r="W4418">
            <v>7</v>
          </cell>
          <cell r="X4418">
            <v>1997</v>
          </cell>
          <cell r="Y4418">
            <v>1</v>
          </cell>
          <cell r="Z4418">
            <v>150</v>
          </cell>
          <cell r="AA4418">
            <v>90</v>
          </cell>
          <cell r="AB4418">
            <v>0</v>
          </cell>
          <cell r="AC4418" t="str">
            <v>Winkler</v>
          </cell>
          <cell r="AD4418" t="str">
            <v>Ground-dwelling ants were collected by extrAustralian Capital Territorying ants from the leaf-litter. Within each plot we took 40 samples of 1 m2 of leaf-litter. The samples were arranged uniformly in a rectangular grid of 90   150 m (with distances of 10-50 m between sampling points within the grid) located towards the centre of each plot. In this way, collection of ants in the logged plots was performed in both the areas directly impAustralian Capital Territoryed and those not impAustralian Capital Territoryed during the logging campaigns. All samples were taken in July 1997, during the local dry season.</v>
          </cell>
          <cell r="AE4418">
            <v>0</v>
          </cell>
          <cell r="AF4418">
            <v>0</v>
          </cell>
          <cell r="AG4418">
            <v>0</v>
          </cell>
          <cell r="AH4418">
            <v>0</v>
          </cell>
          <cell r="AI4418">
            <v>0</v>
          </cell>
          <cell r="AJ4418">
            <v>0</v>
          </cell>
          <cell r="AK4418">
            <v>0</v>
          </cell>
          <cell r="AL4418">
            <v>0</v>
          </cell>
          <cell r="AM4418">
            <v>0</v>
          </cell>
          <cell r="AN4418">
            <v>40</v>
          </cell>
          <cell r="AO4418">
            <v>30</v>
          </cell>
          <cell r="AP4418">
            <v>0</v>
          </cell>
          <cell r="AQ4418">
            <v>0</v>
          </cell>
          <cell r="AR4418" t="str">
            <v>NA</v>
          </cell>
          <cell r="AS4418">
            <v>1</v>
          </cell>
          <cell r="AT4418" t="str">
            <v>Tropical Rainforest</v>
          </cell>
          <cell r="AU4418" t="str">
            <v>Disturbed</v>
          </cell>
          <cell r="AV4418" t="str">
            <v>Forestry</v>
          </cell>
          <cell r="AW4418" t="str">
            <v>NA</v>
          </cell>
          <cell r="AX4418" t="str">
            <v>Plot selectively logged 10 years before ant collections</v>
          </cell>
          <cell r="AY4418" t="str">
            <v>1.35ha area sampled</v>
          </cell>
        </row>
        <row r="4419">
          <cell r="A4419" t="str">
            <v>Vasconcelos_etal_2000_07</v>
          </cell>
          <cell r="B4419" t="str">
            <v>Gibb, Heloise</v>
          </cell>
          <cell r="C4419" t="str">
            <v>South America</v>
          </cell>
          <cell r="D4419" t="str">
            <v>Brazil</v>
          </cell>
          <cell r="E4419" t="str">
            <v>Amazonas</v>
          </cell>
          <cell r="F4419" t="str">
            <v>Manaus</v>
          </cell>
          <cell r="G4419" t="str">
            <v>Logged 1993 Plot #1</v>
          </cell>
          <cell r="H4419" t="str">
            <v>Tropical Rainforest</v>
          </cell>
          <cell r="I4419">
            <v>120</v>
          </cell>
          <cell r="J4419">
            <v>-2.63</v>
          </cell>
          <cell r="K4419">
            <v>-60.18</v>
          </cell>
          <cell r="L4419" t="str">
            <v>In publication</v>
          </cell>
          <cell r="M4419" t="str">
            <v>NA</v>
          </cell>
          <cell r="N4419">
            <v>586</v>
          </cell>
          <cell r="O4419">
            <v>54</v>
          </cell>
          <cell r="P4419">
            <v>54</v>
          </cell>
          <cell r="Q4419">
            <v>0</v>
          </cell>
          <cell r="R4419">
            <v>1</v>
          </cell>
          <cell r="S4419" t="str">
            <v>NA</v>
          </cell>
          <cell r="T4419">
            <v>7</v>
          </cell>
          <cell r="U4419">
            <v>1997</v>
          </cell>
          <cell r="V4419" t="str">
            <v>NA</v>
          </cell>
          <cell r="W4419">
            <v>7</v>
          </cell>
          <cell r="X4419">
            <v>1997</v>
          </cell>
          <cell r="Y4419">
            <v>1</v>
          </cell>
          <cell r="Z4419">
            <v>150</v>
          </cell>
          <cell r="AA4419">
            <v>90</v>
          </cell>
          <cell r="AB4419">
            <v>0</v>
          </cell>
          <cell r="AC4419" t="str">
            <v>Winkler</v>
          </cell>
          <cell r="AD4419" t="str">
            <v>Ground-dwelling ants were collected by extrAustralian Capital Territorying ants from the leaf-litter. Within each plot we took 40 samples of 1 m2 of leaf-litter. The samples were arranged uniformly in a rectangular grid of 90   150 m (with distances of 10-50 m between sampling points within the grid) located towards the centre of each plot. In this way, collection of ants in the logged plots was performed in both the areas directly impAustralian Capital Territoryed and those not impAustralian Capital Territoryed during the logging campaigns. All samples were taken in July 1997, during the local dry season.</v>
          </cell>
          <cell r="AE4419">
            <v>0</v>
          </cell>
          <cell r="AF4419">
            <v>0</v>
          </cell>
          <cell r="AG4419">
            <v>0</v>
          </cell>
          <cell r="AH4419">
            <v>0</v>
          </cell>
          <cell r="AI4419">
            <v>0</v>
          </cell>
          <cell r="AJ4419">
            <v>0</v>
          </cell>
          <cell r="AK4419">
            <v>0</v>
          </cell>
          <cell r="AL4419">
            <v>0</v>
          </cell>
          <cell r="AM4419">
            <v>0</v>
          </cell>
          <cell r="AN4419">
            <v>40</v>
          </cell>
          <cell r="AO4419">
            <v>30</v>
          </cell>
          <cell r="AP4419">
            <v>0</v>
          </cell>
          <cell r="AQ4419">
            <v>0</v>
          </cell>
          <cell r="AR4419" t="str">
            <v>NA</v>
          </cell>
          <cell r="AS4419">
            <v>1</v>
          </cell>
          <cell r="AT4419" t="str">
            <v>Tropical Rainforest</v>
          </cell>
          <cell r="AU4419" t="str">
            <v>Disturbed</v>
          </cell>
          <cell r="AV4419" t="str">
            <v>Forestry</v>
          </cell>
          <cell r="AW4419" t="str">
            <v>NA</v>
          </cell>
          <cell r="AX4419" t="str">
            <v>Plot selectively logged 4 years before ant collections</v>
          </cell>
          <cell r="AY4419" t="str">
            <v>1.35ha area sampled</v>
          </cell>
        </row>
        <row r="4420">
          <cell r="A4420" t="str">
            <v>Vasconcelos_etal_2000_08</v>
          </cell>
          <cell r="B4420" t="str">
            <v>Gibb, Heloise</v>
          </cell>
          <cell r="C4420" t="str">
            <v>South America</v>
          </cell>
          <cell r="D4420" t="str">
            <v>Brazil</v>
          </cell>
          <cell r="E4420" t="str">
            <v>Amazonas</v>
          </cell>
          <cell r="F4420" t="str">
            <v>Manaus</v>
          </cell>
          <cell r="G4420" t="str">
            <v>Logged 1993 Plot #2</v>
          </cell>
          <cell r="H4420" t="str">
            <v>Tropical Rainforest</v>
          </cell>
          <cell r="I4420">
            <v>120</v>
          </cell>
          <cell r="J4420">
            <v>-2.63</v>
          </cell>
          <cell r="K4420">
            <v>-60.18</v>
          </cell>
          <cell r="L4420" t="str">
            <v>In publication</v>
          </cell>
          <cell r="M4420" t="str">
            <v>NA</v>
          </cell>
          <cell r="N4420">
            <v>433</v>
          </cell>
          <cell r="O4420">
            <v>62</v>
          </cell>
          <cell r="P4420">
            <v>62</v>
          </cell>
          <cell r="Q4420">
            <v>0</v>
          </cell>
          <cell r="R4420">
            <v>1</v>
          </cell>
          <cell r="S4420" t="str">
            <v>NA</v>
          </cell>
          <cell r="T4420">
            <v>7</v>
          </cell>
          <cell r="U4420">
            <v>1997</v>
          </cell>
          <cell r="V4420" t="str">
            <v>NA</v>
          </cell>
          <cell r="W4420">
            <v>7</v>
          </cell>
          <cell r="X4420">
            <v>1997</v>
          </cell>
          <cell r="Y4420">
            <v>1</v>
          </cell>
          <cell r="Z4420">
            <v>150</v>
          </cell>
          <cell r="AA4420">
            <v>90</v>
          </cell>
          <cell r="AB4420">
            <v>0</v>
          </cell>
          <cell r="AC4420" t="str">
            <v>Winkler</v>
          </cell>
          <cell r="AD4420" t="str">
            <v>Ground-dwelling ants were collected by extrAustralian Capital Territorying ants from the leaf-litter. Within each plot we took 40 samples of 1 m2 of leaf-litter. The samples were arranged uniformly in a rectangular grid of 90   150 m (with distances of 10-50 m between sampling points within the grid) located towards the centre of each plot. In this way, collection of ants in the logged plots was performed in both the areas directly impAustralian Capital Territoryed and those not impAustralian Capital Territoryed during the logging campaigns. All samples were taken in July 1997, during the local dry season.</v>
          </cell>
          <cell r="AE4420">
            <v>0</v>
          </cell>
          <cell r="AF4420">
            <v>0</v>
          </cell>
          <cell r="AG4420">
            <v>0</v>
          </cell>
          <cell r="AH4420">
            <v>0</v>
          </cell>
          <cell r="AI4420">
            <v>0</v>
          </cell>
          <cell r="AJ4420">
            <v>0</v>
          </cell>
          <cell r="AK4420">
            <v>0</v>
          </cell>
          <cell r="AL4420">
            <v>0</v>
          </cell>
          <cell r="AM4420">
            <v>0</v>
          </cell>
          <cell r="AN4420">
            <v>40</v>
          </cell>
          <cell r="AO4420">
            <v>30</v>
          </cell>
          <cell r="AP4420">
            <v>0</v>
          </cell>
          <cell r="AQ4420">
            <v>0</v>
          </cell>
          <cell r="AR4420" t="str">
            <v>NA</v>
          </cell>
          <cell r="AS4420">
            <v>1</v>
          </cell>
          <cell r="AT4420" t="str">
            <v>Tropical Rainforest</v>
          </cell>
          <cell r="AU4420" t="str">
            <v>Disturbed</v>
          </cell>
          <cell r="AV4420" t="str">
            <v>Forestry</v>
          </cell>
          <cell r="AW4420" t="str">
            <v>NA</v>
          </cell>
          <cell r="AX4420" t="str">
            <v>Plot selectively logged 4 years before ant collections</v>
          </cell>
          <cell r="AY4420" t="str">
            <v>1.35ha area sampled</v>
          </cell>
        </row>
        <row r="4421">
          <cell r="A4421" t="str">
            <v>Vasconcelos_etal_2000_09</v>
          </cell>
          <cell r="B4421" t="str">
            <v>Gibb, Heloise</v>
          </cell>
          <cell r="C4421" t="str">
            <v>South America</v>
          </cell>
          <cell r="D4421" t="str">
            <v>Brazil</v>
          </cell>
          <cell r="E4421" t="str">
            <v>Amazonas</v>
          </cell>
          <cell r="F4421" t="str">
            <v>Manaus</v>
          </cell>
          <cell r="G4421" t="str">
            <v>Logged 1993 Plot #3</v>
          </cell>
          <cell r="H4421" t="str">
            <v>Tropical Rainforest</v>
          </cell>
          <cell r="I4421">
            <v>120</v>
          </cell>
          <cell r="J4421">
            <v>-2.63</v>
          </cell>
          <cell r="K4421">
            <v>-60.18</v>
          </cell>
          <cell r="L4421" t="str">
            <v>In publication</v>
          </cell>
          <cell r="M4421" t="str">
            <v>NA</v>
          </cell>
          <cell r="N4421">
            <v>776</v>
          </cell>
          <cell r="O4421">
            <v>64</v>
          </cell>
          <cell r="P4421">
            <v>64</v>
          </cell>
          <cell r="Q4421">
            <v>0</v>
          </cell>
          <cell r="R4421">
            <v>1</v>
          </cell>
          <cell r="S4421" t="str">
            <v>NA</v>
          </cell>
          <cell r="T4421">
            <v>7</v>
          </cell>
          <cell r="U4421">
            <v>1997</v>
          </cell>
          <cell r="V4421" t="str">
            <v>NA</v>
          </cell>
          <cell r="W4421">
            <v>7</v>
          </cell>
          <cell r="X4421">
            <v>1997</v>
          </cell>
          <cell r="Y4421">
            <v>1</v>
          </cell>
          <cell r="Z4421">
            <v>150</v>
          </cell>
          <cell r="AA4421">
            <v>90</v>
          </cell>
          <cell r="AB4421">
            <v>0</v>
          </cell>
          <cell r="AC4421" t="str">
            <v>Winkler</v>
          </cell>
          <cell r="AD4421" t="str">
            <v>Ground-dwelling ants were collected by extrAustralian Capital Territorying ants from the leaf-litter. Within each plot we took 40 samples of 1 m2 of leaf-litter. The samples were arranged uniformly in a rectangular grid of 90   150 m (with distances of 10-50 m between sampling points within the grid) located towards the centre of each plot. In this way, collection of ants in the logged plots was performed in both the areas directly impAustralian Capital Territoryed and those not impAustralian Capital Territoryed during the logging campaigns. All samples were taken in July 1997, during the local dry season.</v>
          </cell>
          <cell r="AE4421">
            <v>0</v>
          </cell>
          <cell r="AF4421">
            <v>0</v>
          </cell>
          <cell r="AG4421">
            <v>0</v>
          </cell>
          <cell r="AH4421">
            <v>0</v>
          </cell>
          <cell r="AI4421">
            <v>0</v>
          </cell>
          <cell r="AJ4421">
            <v>0</v>
          </cell>
          <cell r="AK4421">
            <v>0</v>
          </cell>
          <cell r="AL4421">
            <v>0</v>
          </cell>
          <cell r="AM4421">
            <v>0</v>
          </cell>
          <cell r="AN4421">
            <v>40</v>
          </cell>
          <cell r="AO4421">
            <v>30</v>
          </cell>
          <cell r="AP4421">
            <v>0</v>
          </cell>
          <cell r="AQ4421">
            <v>0</v>
          </cell>
          <cell r="AR4421" t="str">
            <v>NA</v>
          </cell>
          <cell r="AS4421">
            <v>1</v>
          </cell>
          <cell r="AT4421" t="str">
            <v>Tropical Rainforest</v>
          </cell>
          <cell r="AU4421" t="str">
            <v>Disturbed</v>
          </cell>
          <cell r="AV4421" t="str">
            <v>Forestry</v>
          </cell>
          <cell r="AW4421" t="str">
            <v>NA</v>
          </cell>
          <cell r="AX4421" t="str">
            <v>Plot selectively logged 4 years before ant collections</v>
          </cell>
          <cell r="AY4421" t="str">
            <v>1.35ha area sampled</v>
          </cell>
        </row>
        <row r="4422">
          <cell r="A4422" t="str">
            <v>Vasconcelos_etal_2003_01</v>
          </cell>
          <cell r="B4422" t="str">
            <v>Gibb, Heloise</v>
          </cell>
          <cell r="C4422" t="str">
            <v>South America</v>
          </cell>
          <cell r="D4422" t="str">
            <v>Brazil</v>
          </cell>
          <cell r="E4422" t="str">
            <v>Amazonas</v>
          </cell>
          <cell r="F4422" t="str">
            <v>Parque Nacional do Jaú</v>
          </cell>
          <cell r="G4422" t="str">
            <v>MI1 Igarapé do Miratucu</v>
          </cell>
          <cell r="H4422" t="str">
            <v>Tropical Rainforest</v>
          </cell>
          <cell r="I4422">
            <v>100</v>
          </cell>
          <cell r="J4422">
            <v>-1.95</v>
          </cell>
          <cell r="K4422">
            <v>-61.82</v>
          </cell>
          <cell r="L4422" t="str">
            <v>In publication</v>
          </cell>
          <cell r="M4422" t="str">
            <v>NA</v>
          </cell>
          <cell r="N4422" t="str">
            <v>NA</v>
          </cell>
          <cell r="O4422">
            <v>48</v>
          </cell>
          <cell r="P4422">
            <v>48</v>
          </cell>
          <cell r="Q4422">
            <v>0</v>
          </cell>
          <cell r="R4422" t="str">
            <v>NA</v>
          </cell>
          <cell r="S4422" t="str">
            <v>NA</v>
          </cell>
          <cell r="T4422" t="str">
            <v>NA</v>
          </cell>
          <cell r="U4422">
            <v>1996</v>
          </cell>
          <cell r="V4422" t="str">
            <v>NA</v>
          </cell>
          <cell r="W4422" t="str">
            <v>NA</v>
          </cell>
          <cell r="X4422">
            <v>1996</v>
          </cell>
          <cell r="Y4422" t="str">
            <v>NA</v>
          </cell>
          <cell r="Z4422" t="str">
            <v>NA</v>
          </cell>
          <cell r="AA4422" t="str">
            <v>NA</v>
          </cell>
          <cell r="AB4422" t="str">
            <v>NA</v>
          </cell>
          <cell r="AC4422" t="str">
            <v>Pitfall/Winkler</v>
          </cell>
          <cell r="AD4422" t="str">
            <v>Litter sample = single sample of about 9 l of sifted litter. Litter collected at random along a 350m line transect. Ants extrAustralian Capital Territoryed by hand sorting.</v>
          </cell>
          <cell r="AE4422">
            <v>36</v>
          </cell>
          <cell r="AF4422" t="str">
            <v>NA</v>
          </cell>
          <cell r="AG4422" t="str">
            <v>NA</v>
          </cell>
          <cell r="AH4422" t="str">
            <v>NA</v>
          </cell>
          <cell r="AI4422" t="e">
            <v>#VALUE!</v>
          </cell>
          <cell r="AJ4422">
            <v>36</v>
          </cell>
          <cell r="AK4422" t="str">
            <v>NA</v>
          </cell>
          <cell r="AL4422" t="str">
            <v>NA</v>
          </cell>
          <cell r="AM4422" t="str">
            <v>NA</v>
          </cell>
          <cell r="AN4422">
            <v>1</v>
          </cell>
          <cell r="AO4422" t="str">
            <v>NA</v>
          </cell>
          <cell r="AP4422">
            <v>0</v>
          </cell>
          <cell r="AQ4422">
            <v>0</v>
          </cell>
          <cell r="AR4422">
            <v>9</v>
          </cell>
          <cell r="AS4422" t="str">
            <v>NA</v>
          </cell>
          <cell r="AT4422" t="str">
            <v>Tropical Rainforest</v>
          </cell>
          <cell r="AU4422" t="str">
            <v>Undisturbed</v>
          </cell>
          <cell r="AV4422" t="str">
            <v>NA</v>
          </cell>
          <cell r="AW4422" t="str">
            <v>NA</v>
          </cell>
          <cell r="AX4422" t="str">
            <v>NA</v>
          </cell>
          <cell r="AY4422" t="str">
            <v>3500m2 area sampled</v>
          </cell>
        </row>
        <row r="4423">
          <cell r="A4423" t="str">
            <v>Vasconcelos_etal_2003a_01</v>
          </cell>
          <cell r="B4423" t="str">
            <v>Gibb, Heloise</v>
          </cell>
          <cell r="C4423" t="str">
            <v>South America</v>
          </cell>
          <cell r="D4423" t="str">
            <v>Brazil</v>
          </cell>
          <cell r="E4423" t="str">
            <v>Amazonas</v>
          </cell>
          <cell r="F4423" t="str">
            <v>Manaus</v>
          </cell>
          <cell r="G4423" t="str">
            <v>Plateau (17 plots)</v>
          </cell>
          <cell r="H4423" t="str">
            <v>Tropical Rainforest</v>
          </cell>
          <cell r="I4423">
            <v>100</v>
          </cell>
          <cell r="J4423">
            <v>-2.42</v>
          </cell>
          <cell r="K4423">
            <v>-59.75</v>
          </cell>
          <cell r="L4423" t="str">
            <v>In publication</v>
          </cell>
          <cell r="M4423" t="str">
            <v>NA</v>
          </cell>
          <cell r="N4423" t="str">
            <v>NA</v>
          </cell>
          <cell r="O4423">
            <v>114</v>
          </cell>
          <cell r="P4423" t="str">
            <v>NA</v>
          </cell>
          <cell r="Q4423" t="str">
            <v>NA</v>
          </cell>
          <cell r="R4423">
            <v>1</v>
          </cell>
          <cell r="S4423" t="str">
            <v>NA</v>
          </cell>
          <cell r="T4423">
            <v>9</v>
          </cell>
          <cell r="U4423">
            <v>1996</v>
          </cell>
          <cell r="V4423" t="str">
            <v>NA</v>
          </cell>
          <cell r="W4423">
            <v>10</v>
          </cell>
          <cell r="X4423">
            <v>1996</v>
          </cell>
          <cell r="Y4423">
            <v>17</v>
          </cell>
          <cell r="Z4423">
            <v>20</v>
          </cell>
          <cell r="AA4423">
            <v>20</v>
          </cell>
          <cell r="AB4423">
            <v>200</v>
          </cell>
          <cell r="AC4423" t="str">
            <v>Pitfall/Baits/Winkler</v>
          </cell>
          <cell r="AD4423" t="str">
            <v>Nine pitfall traps (diameter = 6.5 cm; depth = 8 cm; 200 ml vol.), partially ?lled with water and detergent, were installed in each plot and operated for 48 h. The traps were placed in a regular square grid 10 m apart. Nine baits containing a few grams of sardine canned in vegetable oil placed were set out in the same grid as the pitfalls. Each bait was placed on a small piece of paper on the forest ?oor and removed after 1 h. Nine samples (each 1 m2 in size) of leaflitter, distant at least 10 m from each other, were also taken from each plot.</v>
          </cell>
          <cell r="AE4423">
            <v>153</v>
          </cell>
          <cell r="AF4423">
            <v>33.200000000000003</v>
          </cell>
          <cell r="AG4423">
            <v>10</v>
          </cell>
          <cell r="AH4423">
            <v>48</v>
          </cell>
          <cell r="AI4423">
            <v>306</v>
          </cell>
          <cell r="AJ4423">
            <v>153</v>
          </cell>
          <cell r="AK4423">
            <v>0</v>
          </cell>
          <cell r="AL4423">
            <v>10</v>
          </cell>
          <cell r="AM4423">
            <v>60</v>
          </cell>
          <cell r="AN4423">
            <v>153</v>
          </cell>
          <cell r="AO4423">
            <v>10</v>
          </cell>
          <cell r="AP4423">
            <v>0</v>
          </cell>
          <cell r="AQ4423">
            <v>0</v>
          </cell>
          <cell r="AR4423" t="str">
            <v>NA</v>
          </cell>
          <cell r="AS4423">
            <v>1</v>
          </cell>
          <cell r="AT4423" t="str">
            <v>Tropical Rainforest</v>
          </cell>
          <cell r="AU4423" t="str">
            <v>Undisturbed</v>
          </cell>
          <cell r="AV4423" t="str">
            <v>NA</v>
          </cell>
          <cell r="AW4423" t="str">
            <v>NA</v>
          </cell>
          <cell r="AX4423" t="str">
            <v>NA</v>
          </cell>
          <cell r="AY4423" t="str">
            <v>400m2 area sampled.</v>
          </cell>
        </row>
        <row r="4424">
          <cell r="A4424" t="str">
            <v>Vasconcelos_etal_2003a_02</v>
          </cell>
          <cell r="B4424" t="str">
            <v>Gibb, Heloise</v>
          </cell>
          <cell r="C4424" t="str">
            <v>South America</v>
          </cell>
          <cell r="D4424" t="str">
            <v>Brazil</v>
          </cell>
          <cell r="E4424" t="str">
            <v>Amazonas</v>
          </cell>
          <cell r="F4424" t="str">
            <v>Manaus</v>
          </cell>
          <cell r="G4424" t="str">
            <v>Valleys (11 plots)</v>
          </cell>
          <cell r="H4424" t="str">
            <v>Tropical Rainforest</v>
          </cell>
          <cell r="I4424">
            <v>100</v>
          </cell>
          <cell r="J4424">
            <v>-2.42</v>
          </cell>
          <cell r="K4424">
            <v>-59.75</v>
          </cell>
          <cell r="L4424" t="str">
            <v>In publication</v>
          </cell>
          <cell r="M4424" t="str">
            <v>NA</v>
          </cell>
          <cell r="N4424" t="str">
            <v>NA</v>
          </cell>
          <cell r="O4424">
            <v>117</v>
          </cell>
          <cell r="P4424" t="str">
            <v>NA</v>
          </cell>
          <cell r="Q4424" t="str">
            <v>NA</v>
          </cell>
          <cell r="R4424">
            <v>1</v>
          </cell>
          <cell r="S4424" t="str">
            <v>NA</v>
          </cell>
          <cell r="T4424">
            <v>9</v>
          </cell>
          <cell r="U4424">
            <v>1996</v>
          </cell>
          <cell r="V4424" t="str">
            <v>NA</v>
          </cell>
          <cell r="W4424">
            <v>10</v>
          </cell>
          <cell r="X4424">
            <v>1996</v>
          </cell>
          <cell r="Y4424">
            <v>11</v>
          </cell>
          <cell r="Z4424">
            <v>20</v>
          </cell>
          <cell r="AA4424">
            <v>20</v>
          </cell>
          <cell r="AB4424">
            <v>200</v>
          </cell>
          <cell r="AC4424" t="str">
            <v>Pitfall/Baits/Winkler</v>
          </cell>
          <cell r="AD4424" t="str">
            <v>Nine pitfall traps (diameter = 6.5 cm; depth = 8 cm; 200 ml vol.), partially ?lled with water and detergent, were installed in each plot and operated for 48 h. The traps were placed in a regular square grid 10 m apart. Nine baits containing a few grams of sardine canned in vegetable oil placed were set out in the same grid as the pitfalls. Each bait was placed on a small piece of paper on the forest ?oor and removed after 1 h. Nine samples (each 1 m2 in size) of leaflitter, distant at least 10 m from each other, were also taken from each plot.</v>
          </cell>
          <cell r="AE4424">
            <v>99</v>
          </cell>
          <cell r="AF4424">
            <v>33.200000000000003</v>
          </cell>
          <cell r="AG4424">
            <v>10</v>
          </cell>
          <cell r="AH4424">
            <v>48</v>
          </cell>
          <cell r="AI4424">
            <v>198</v>
          </cell>
          <cell r="AJ4424">
            <v>99</v>
          </cell>
          <cell r="AK4424">
            <v>0</v>
          </cell>
          <cell r="AL4424">
            <v>10</v>
          </cell>
          <cell r="AM4424">
            <v>60</v>
          </cell>
          <cell r="AN4424">
            <v>99</v>
          </cell>
          <cell r="AO4424">
            <v>10</v>
          </cell>
          <cell r="AP4424">
            <v>0</v>
          </cell>
          <cell r="AQ4424">
            <v>0</v>
          </cell>
          <cell r="AR4424" t="str">
            <v>NA</v>
          </cell>
          <cell r="AS4424">
            <v>1</v>
          </cell>
          <cell r="AT4424" t="str">
            <v>Tropical Rainforest</v>
          </cell>
          <cell r="AU4424" t="str">
            <v>Undisturbed</v>
          </cell>
          <cell r="AV4424" t="str">
            <v>NA</v>
          </cell>
          <cell r="AW4424" t="str">
            <v>NA</v>
          </cell>
          <cell r="AX4424" t="str">
            <v>NA</v>
          </cell>
          <cell r="AY4424" t="str">
            <v>400m2 area sampled.</v>
          </cell>
        </row>
        <row r="4425">
          <cell r="A4425" t="str">
            <v>Vasconcelos_noyear_01</v>
          </cell>
          <cell r="B4425" t="str">
            <v>Gibb, Heloise</v>
          </cell>
          <cell r="C4425" t="str">
            <v>South America</v>
          </cell>
          <cell r="D4425" t="str">
            <v>Brazil</v>
          </cell>
          <cell r="E4425" t="str">
            <v>Amazonas</v>
          </cell>
          <cell r="F4425" t="str">
            <v>Manaus - Distrito Agropecuário da Zona Franca de Manaus</v>
          </cell>
          <cell r="G4425" t="str">
            <v>Mature forest (forest interior) Plot # 18</v>
          </cell>
          <cell r="H4425" t="str">
            <v>Study area of the Biological Dynamics of Forest Fragments Project</v>
          </cell>
          <cell r="I4425">
            <v>110</v>
          </cell>
          <cell r="J4425">
            <v>2.4300000000000002</v>
          </cell>
          <cell r="K4425">
            <v>-59.83</v>
          </cell>
          <cell r="L4425" t="str">
            <v>Local Map</v>
          </cell>
          <cell r="M4425" t="str">
            <v>NA</v>
          </cell>
          <cell r="N4425">
            <v>86</v>
          </cell>
          <cell r="O4425">
            <v>26</v>
          </cell>
          <cell r="P4425">
            <v>26</v>
          </cell>
          <cell r="Q4425">
            <v>0</v>
          </cell>
          <cell r="R4425">
            <v>1</v>
          </cell>
          <cell r="S4425">
            <v>10</v>
          </cell>
          <cell r="T4425">
            <v>8</v>
          </cell>
          <cell r="U4425">
            <v>2001</v>
          </cell>
          <cell r="V4425">
            <v>17</v>
          </cell>
          <cell r="W4425">
            <v>8</v>
          </cell>
          <cell r="X4425">
            <v>2001</v>
          </cell>
          <cell r="Y4425">
            <v>1</v>
          </cell>
          <cell r="Z4425">
            <v>100</v>
          </cell>
          <cell r="AA4425">
            <v>40</v>
          </cell>
          <cell r="AB4425">
            <v>0</v>
          </cell>
          <cell r="AC4425" t="str">
            <v>Pitfall</v>
          </cell>
          <cell r="AD4425" t="str">
            <v>18 pitfall traps (plastic containers 6 cm high, 5 cm in diameter, partially filled with alcohol and glycerine) per plot. Pitfalls left in operation for 7 consecutive days. Each plot was 40 x 100 m. Forest interior plots are those &gt; 200 m from the forest edge. Edge plots are those less than 100 m from edge. Secondary forest plots are plots in regrowth forests dominated by Vismia</v>
          </cell>
          <cell r="AE4425">
            <v>18</v>
          </cell>
          <cell r="AF4425">
            <v>19.64</v>
          </cell>
          <cell r="AG4425">
            <v>20</v>
          </cell>
          <cell r="AH4425">
            <v>168</v>
          </cell>
          <cell r="AI4425">
            <v>126</v>
          </cell>
          <cell r="AJ4425">
            <v>0</v>
          </cell>
          <cell r="AK4425">
            <v>0</v>
          </cell>
          <cell r="AL4425">
            <v>0</v>
          </cell>
          <cell r="AM4425">
            <v>0</v>
          </cell>
          <cell r="AN4425">
            <v>0</v>
          </cell>
          <cell r="AO4425">
            <v>0</v>
          </cell>
          <cell r="AP4425">
            <v>0</v>
          </cell>
          <cell r="AQ4425">
            <v>0</v>
          </cell>
          <cell r="AR4425">
            <v>0</v>
          </cell>
          <cell r="AS4425">
            <v>0</v>
          </cell>
          <cell r="AT4425" t="str">
            <v>Mature forest (forest interior) Plot # 18</v>
          </cell>
          <cell r="AU4425" t="str">
            <v>Undisturbed</v>
          </cell>
          <cell r="AV4425" t="str">
            <v>NA</v>
          </cell>
          <cell r="AW4425" t="str">
            <v>NA</v>
          </cell>
          <cell r="AX4425" t="str">
            <v>NA</v>
          </cell>
          <cell r="AY4425" t="str">
            <v>Given GPS coordinate = 2o26´S 59o50´W</v>
          </cell>
        </row>
        <row r="4426">
          <cell r="A4426" t="str">
            <v>Vasconcelos_noyear_02</v>
          </cell>
          <cell r="B4426" t="str">
            <v>Gibb, Heloise</v>
          </cell>
          <cell r="C4426" t="str">
            <v>South America</v>
          </cell>
          <cell r="D4426" t="str">
            <v>Brazil</v>
          </cell>
          <cell r="E4426" t="str">
            <v>Amazonas</v>
          </cell>
          <cell r="F4426" t="str">
            <v>Manaus - Distrito Agropecuário da Zona Franca de Manaus</v>
          </cell>
          <cell r="G4426" t="str">
            <v>Mature forest (forest interior) Plot # 20</v>
          </cell>
          <cell r="H4426" t="str">
            <v>Study area of the Biological Dynamics of Forest Fragments Project</v>
          </cell>
          <cell r="I4426">
            <v>110</v>
          </cell>
          <cell r="J4426">
            <v>2.4500000000000002</v>
          </cell>
          <cell r="K4426">
            <v>-59.83</v>
          </cell>
          <cell r="L4426" t="str">
            <v>Local Map</v>
          </cell>
          <cell r="M4426" t="str">
            <v>NA</v>
          </cell>
          <cell r="N4426">
            <v>114</v>
          </cell>
          <cell r="O4426">
            <v>28</v>
          </cell>
          <cell r="P4426">
            <v>28</v>
          </cell>
          <cell r="Q4426">
            <v>0</v>
          </cell>
          <cell r="R4426">
            <v>1</v>
          </cell>
          <cell r="S4426">
            <v>10</v>
          </cell>
          <cell r="T4426">
            <v>8</v>
          </cell>
          <cell r="U4426">
            <v>2001</v>
          </cell>
          <cell r="V4426">
            <v>17</v>
          </cell>
          <cell r="W4426">
            <v>8</v>
          </cell>
          <cell r="X4426">
            <v>2001</v>
          </cell>
          <cell r="Y4426">
            <v>1</v>
          </cell>
          <cell r="Z4426">
            <v>100</v>
          </cell>
          <cell r="AA4426">
            <v>40</v>
          </cell>
          <cell r="AB4426">
            <v>0</v>
          </cell>
          <cell r="AC4426" t="str">
            <v>Pitfall</v>
          </cell>
          <cell r="AD4426" t="str">
            <v>18 pitfall traps (plastic containers 6 cm high, 5 cm in diameter, partially filled with alcohol and glycerine) per plot. Pitfalls left in operation for 7 consecutive days. Each plot was 40 x 100 m. Forest interior plots are those &gt; 200 m from the forest edge. Edge plots are those less than 100 m from edge. Secondary forest plots are plots in regrowth forests dominated by Vismia</v>
          </cell>
          <cell r="AE4426">
            <v>18</v>
          </cell>
          <cell r="AF4426">
            <v>19.64</v>
          </cell>
          <cell r="AG4426">
            <v>20</v>
          </cell>
          <cell r="AH4426">
            <v>168</v>
          </cell>
          <cell r="AI4426">
            <v>126</v>
          </cell>
          <cell r="AJ4426">
            <v>0</v>
          </cell>
          <cell r="AK4426">
            <v>0</v>
          </cell>
          <cell r="AL4426">
            <v>0</v>
          </cell>
          <cell r="AM4426">
            <v>0</v>
          </cell>
          <cell r="AN4426">
            <v>0</v>
          </cell>
          <cell r="AO4426">
            <v>0</v>
          </cell>
          <cell r="AP4426">
            <v>0</v>
          </cell>
          <cell r="AQ4426">
            <v>0</v>
          </cell>
          <cell r="AR4426">
            <v>0</v>
          </cell>
          <cell r="AS4426">
            <v>0</v>
          </cell>
          <cell r="AT4426" t="str">
            <v>Mature forest (forest interior) Plot # 20</v>
          </cell>
          <cell r="AU4426" t="str">
            <v>Undisturbed</v>
          </cell>
          <cell r="AV4426" t="str">
            <v>NA</v>
          </cell>
          <cell r="AW4426" t="str">
            <v>NA</v>
          </cell>
          <cell r="AX4426" t="str">
            <v>NA</v>
          </cell>
          <cell r="AY4426" t="str">
            <v>Given GPS coordinate = 2o27´S 59o50´W</v>
          </cell>
        </row>
        <row r="4427">
          <cell r="A4427" t="str">
            <v>Vasconcelos_noyear_03</v>
          </cell>
          <cell r="B4427" t="str">
            <v>Gibb, Heloise</v>
          </cell>
          <cell r="C4427" t="str">
            <v>South America</v>
          </cell>
          <cell r="D4427" t="str">
            <v>Brazil</v>
          </cell>
          <cell r="E4427" t="str">
            <v>Amazonas</v>
          </cell>
          <cell r="F4427" t="str">
            <v>Manaus - Distrito Agropecuário da Zona Franca de Manaus</v>
          </cell>
          <cell r="G4427" t="str">
            <v>Mature forest (forest interior) Plot # 26</v>
          </cell>
          <cell r="H4427" t="str">
            <v>Study area of the Biological Dynamics of Forest Fragments Project</v>
          </cell>
          <cell r="I4427">
            <v>110</v>
          </cell>
          <cell r="J4427">
            <v>2.4</v>
          </cell>
          <cell r="K4427">
            <v>-59.83</v>
          </cell>
          <cell r="L4427" t="str">
            <v>Local Map</v>
          </cell>
          <cell r="M4427" t="str">
            <v>NA</v>
          </cell>
          <cell r="N4427">
            <v>48</v>
          </cell>
          <cell r="O4427">
            <v>20</v>
          </cell>
          <cell r="P4427">
            <v>20</v>
          </cell>
          <cell r="Q4427">
            <v>0</v>
          </cell>
          <cell r="R4427">
            <v>1</v>
          </cell>
          <cell r="S4427">
            <v>10</v>
          </cell>
          <cell r="T4427">
            <v>8</v>
          </cell>
          <cell r="U4427">
            <v>2001</v>
          </cell>
          <cell r="V4427">
            <v>17</v>
          </cell>
          <cell r="W4427">
            <v>8</v>
          </cell>
          <cell r="X4427">
            <v>2001</v>
          </cell>
          <cell r="Y4427">
            <v>1</v>
          </cell>
          <cell r="Z4427">
            <v>100</v>
          </cell>
          <cell r="AA4427">
            <v>40</v>
          </cell>
          <cell r="AB4427">
            <v>0</v>
          </cell>
          <cell r="AC4427" t="str">
            <v>Pitfall</v>
          </cell>
          <cell r="AD4427" t="str">
            <v>18 pitfall traps (plastic containers 6 cm high, 5 cm in diameter, partially filled with alcohol and glycerine) per plot. Pitfalls left in operation for 7 consecutive days. Each plot was 40 x 100 m. Forest interior plots are those &gt; 200 m from the forest e Edge plots are those less than 100 m from edge. Secondary forest plots are plots in regrowth forests dominated by Vismiaia</v>
          </cell>
          <cell r="AE4427">
            <v>18</v>
          </cell>
          <cell r="AF4427">
            <v>19.64</v>
          </cell>
          <cell r="AG4427">
            <v>20</v>
          </cell>
          <cell r="AH4427">
            <v>168</v>
          </cell>
          <cell r="AI4427">
            <v>126</v>
          </cell>
          <cell r="AJ4427">
            <v>0</v>
          </cell>
          <cell r="AK4427">
            <v>0</v>
          </cell>
          <cell r="AL4427">
            <v>0</v>
          </cell>
          <cell r="AM4427">
            <v>0</v>
          </cell>
          <cell r="AN4427">
            <v>0</v>
          </cell>
          <cell r="AO4427">
            <v>0</v>
          </cell>
          <cell r="AP4427">
            <v>0</v>
          </cell>
          <cell r="AQ4427">
            <v>0</v>
          </cell>
          <cell r="AR4427">
            <v>0</v>
          </cell>
          <cell r="AS4427">
            <v>0</v>
          </cell>
          <cell r="AT4427" t="str">
            <v>Mature forest (forest interior) Plot # 26</v>
          </cell>
          <cell r="AU4427" t="str">
            <v>Undisturbed</v>
          </cell>
          <cell r="AV4427" t="str">
            <v>NA</v>
          </cell>
          <cell r="AW4427" t="str">
            <v>NA</v>
          </cell>
          <cell r="AX4427" t="str">
            <v>NA</v>
          </cell>
          <cell r="AY4427" t="str">
            <v>Given GPS coordinate = 2o24´S 59o50´W</v>
          </cell>
        </row>
        <row r="4428">
          <cell r="A4428" t="str">
            <v>Vasconcelos_noyear_04</v>
          </cell>
          <cell r="B4428" t="str">
            <v>Gibb, Heloise</v>
          </cell>
          <cell r="C4428" t="str">
            <v>South America</v>
          </cell>
          <cell r="D4428" t="str">
            <v>Brazil</v>
          </cell>
          <cell r="E4428" t="str">
            <v>Amazonas</v>
          </cell>
          <cell r="F4428" t="str">
            <v>Manaus - Distrito Agropecuário da Zona Franca de Manaus</v>
          </cell>
          <cell r="G4428" t="str">
            <v>Mature forest (forest edge) Plot # 22</v>
          </cell>
          <cell r="H4428" t="str">
            <v>Study area of the Biological Dynamics of Forest Fragments Project</v>
          </cell>
          <cell r="I4428">
            <v>110</v>
          </cell>
          <cell r="J4428">
            <v>2.42</v>
          </cell>
          <cell r="K4428">
            <v>-59.87</v>
          </cell>
          <cell r="L4428" t="str">
            <v>Local Map</v>
          </cell>
          <cell r="M4428" t="str">
            <v>NA</v>
          </cell>
          <cell r="N4428">
            <v>67</v>
          </cell>
          <cell r="O4428">
            <v>23</v>
          </cell>
          <cell r="P4428">
            <v>23</v>
          </cell>
          <cell r="Q4428">
            <v>0</v>
          </cell>
          <cell r="R4428">
            <v>1</v>
          </cell>
          <cell r="S4428">
            <v>11</v>
          </cell>
          <cell r="T4428">
            <v>8</v>
          </cell>
          <cell r="U4428">
            <v>2001</v>
          </cell>
          <cell r="V4428">
            <v>18</v>
          </cell>
          <cell r="W4428">
            <v>8</v>
          </cell>
          <cell r="X4428">
            <v>2001</v>
          </cell>
          <cell r="Y4428">
            <v>1</v>
          </cell>
          <cell r="Z4428">
            <v>100</v>
          </cell>
          <cell r="AA4428">
            <v>40</v>
          </cell>
          <cell r="AB4428">
            <v>0</v>
          </cell>
          <cell r="AC4428" t="str">
            <v>Pitfall</v>
          </cell>
          <cell r="AD4428" t="str">
            <v>18 pitfall traps (plastic containers 6 cm high, 5 cm in diameter, partially filled with alcohol and glycerine) per plot. Pitfalls left in operation for 7 consecutive days. Each plot was 40 x 100 m. Forest interior plots are those &gt; 200 m from the forest e Edge plots are those less than 100 m from edge. Secondary forest plots are plots in regrowth forests dominated by Vismiaia</v>
          </cell>
          <cell r="AE4428">
            <v>18</v>
          </cell>
          <cell r="AF4428">
            <v>19.64</v>
          </cell>
          <cell r="AG4428">
            <v>20</v>
          </cell>
          <cell r="AH4428">
            <v>168</v>
          </cell>
          <cell r="AI4428">
            <v>126</v>
          </cell>
          <cell r="AJ4428">
            <v>0</v>
          </cell>
          <cell r="AK4428">
            <v>0</v>
          </cell>
          <cell r="AL4428">
            <v>0</v>
          </cell>
          <cell r="AM4428">
            <v>0</v>
          </cell>
          <cell r="AN4428">
            <v>0</v>
          </cell>
          <cell r="AO4428">
            <v>0</v>
          </cell>
          <cell r="AP4428">
            <v>0</v>
          </cell>
          <cell r="AQ4428">
            <v>0</v>
          </cell>
          <cell r="AR4428">
            <v>0</v>
          </cell>
          <cell r="AS4428">
            <v>0</v>
          </cell>
          <cell r="AT4428" t="str">
            <v>Mature forest (forest edge) Plot # 22</v>
          </cell>
          <cell r="AU4428" t="str">
            <v>Undisturbed</v>
          </cell>
          <cell r="AV4428" t="str">
            <v>NA</v>
          </cell>
          <cell r="AW4428" t="str">
            <v>NA</v>
          </cell>
          <cell r="AX4428" t="str">
            <v>NA</v>
          </cell>
          <cell r="AY4428" t="str">
            <v>Given GPS coordinate = 2o25´S 59o52´W</v>
          </cell>
        </row>
        <row r="4429">
          <cell r="A4429" t="str">
            <v>Vasconcelos_noyear_05</v>
          </cell>
          <cell r="B4429" t="str">
            <v>Gibb, Heloise</v>
          </cell>
          <cell r="C4429" t="str">
            <v>South America</v>
          </cell>
          <cell r="D4429" t="str">
            <v>Brazil</v>
          </cell>
          <cell r="E4429" t="str">
            <v>Amazonas</v>
          </cell>
          <cell r="F4429" t="str">
            <v>Manaus - Distrito Agropecuário da Zona Franca de Manaus</v>
          </cell>
          <cell r="G4429" t="str">
            <v>Mature forest (forest edge) Plot # 23</v>
          </cell>
          <cell r="H4429" t="str">
            <v>Study area of the Biological Dynamics of Forest Fragments Project</v>
          </cell>
          <cell r="I4429">
            <v>110</v>
          </cell>
          <cell r="J4429">
            <v>2.42</v>
          </cell>
          <cell r="K4429">
            <v>-59.87</v>
          </cell>
          <cell r="L4429" t="str">
            <v>Local Map</v>
          </cell>
          <cell r="M4429" t="str">
            <v>NA</v>
          </cell>
          <cell r="N4429">
            <v>47</v>
          </cell>
          <cell r="O4429">
            <v>24</v>
          </cell>
          <cell r="P4429">
            <v>24</v>
          </cell>
          <cell r="Q4429">
            <v>0</v>
          </cell>
          <cell r="R4429">
            <v>1</v>
          </cell>
          <cell r="S4429">
            <v>11</v>
          </cell>
          <cell r="T4429">
            <v>8</v>
          </cell>
          <cell r="U4429">
            <v>2001</v>
          </cell>
          <cell r="V4429">
            <v>18</v>
          </cell>
          <cell r="W4429">
            <v>8</v>
          </cell>
          <cell r="X4429">
            <v>2001</v>
          </cell>
          <cell r="Y4429">
            <v>1</v>
          </cell>
          <cell r="Z4429">
            <v>100</v>
          </cell>
          <cell r="AA4429">
            <v>40</v>
          </cell>
          <cell r="AB4429">
            <v>0</v>
          </cell>
          <cell r="AC4429" t="str">
            <v>Pitfall</v>
          </cell>
          <cell r="AD4429" t="str">
            <v>18 pitfall traps (plastic containers 6 cm high, 5 cm in diameter, partially filled with alcohol and glycerine) per plot. Pitfalls left in operation for 7 consecutive days. Each plot was 40 x 100 m. Forest interior plots are those &gt; 200 m from the forest e Edge plots are those less than 100 m from edge. Secondary forest plots are plots in regrowth forests dominated by Vismiaia</v>
          </cell>
          <cell r="AE4429">
            <v>18</v>
          </cell>
          <cell r="AF4429">
            <v>19.64</v>
          </cell>
          <cell r="AG4429">
            <v>20</v>
          </cell>
          <cell r="AH4429">
            <v>168</v>
          </cell>
          <cell r="AI4429">
            <v>126</v>
          </cell>
          <cell r="AJ4429">
            <v>0</v>
          </cell>
          <cell r="AK4429">
            <v>0</v>
          </cell>
          <cell r="AL4429">
            <v>0</v>
          </cell>
          <cell r="AM4429">
            <v>0</v>
          </cell>
          <cell r="AN4429">
            <v>0</v>
          </cell>
          <cell r="AO4429">
            <v>0</v>
          </cell>
          <cell r="AP4429">
            <v>0</v>
          </cell>
          <cell r="AQ4429">
            <v>0</v>
          </cell>
          <cell r="AR4429">
            <v>0</v>
          </cell>
          <cell r="AS4429">
            <v>0</v>
          </cell>
          <cell r="AT4429" t="str">
            <v>Mature forest (forest edge) Plot # 23</v>
          </cell>
          <cell r="AU4429" t="str">
            <v>Undisturbed</v>
          </cell>
          <cell r="AV4429" t="str">
            <v>NA</v>
          </cell>
          <cell r="AW4429" t="str">
            <v>NA</v>
          </cell>
          <cell r="AX4429" t="str">
            <v>NA</v>
          </cell>
          <cell r="AY4429" t="str">
            <v>Given GPS coordinate = 2o25´S 59o52´W</v>
          </cell>
        </row>
        <row r="4430">
          <cell r="A4430" t="str">
            <v>Vasconcelos_noyear_06</v>
          </cell>
          <cell r="B4430" t="str">
            <v>Gibb, Heloise</v>
          </cell>
          <cell r="C4430" t="str">
            <v>South America</v>
          </cell>
          <cell r="D4430" t="str">
            <v>Brazil</v>
          </cell>
          <cell r="E4430" t="str">
            <v>Amazonas</v>
          </cell>
          <cell r="F4430" t="str">
            <v>Manaus - Distrito Agropecuário da Zona Franca de Manaus</v>
          </cell>
          <cell r="G4430" t="str">
            <v>Mature forest (forest edge) Plot # 24</v>
          </cell>
          <cell r="H4430" t="str">
            <v>Study area of the Biological Dynamics of Forest Fragments Project</v>
          </cell>
          <cell r="I4430">
            <v>110</v>
          </cell>
          <cell r="J4430">
            <v>2.42</v>
          </cell>
          <cell r="K4430">
            <v>-59.87</v>
          </cell>
          <cell r="L4430" t="str">
            <v>Local Map</v>
          </cell>
          <cell r="M4430" t="str">
            <v>NA</v>
          </cell>
          <cell r="N4430">
            <v>97</v>
          </cell>
          <cell r="O4430">
            <v>31</v>
          </cell>
          <cell r="P4430">
            <v>31</v>
          </cell>
          <cell r="Q4430">
            <v>0</v>
          </cell>
          <cell r="R4430">
            <v>1</v>
          </cell>
          <cell r="S4430">
            <v>11</v>
          </cell>
          <cell r="T4430">
            <v>8</v>
          </cell>
          <cell r="U4430">
            <v>2001</v>
          </cell>
          <cell r="V4430">
            <v>18</v>
          </cell>
          <cell r="W4430">
            <v>8</v>
          </cell>
          <cell r="X4430">
            <v>2001</v>
          </cell>
          <cell r="Y4430">
            <v>1</v>
          </cell>
          <cell r="Z4430">
            <v>100</v>
          </cell>
          <cell r="AA4430">
            <v>40</v>
          </cell>
          <cell r="AB4430">
            <v>0</v>
          </cell>
          <cell r="AC4430" t="str">
            <v>Pitfall</v>
          </cell>
          <cell r="AD4430" t="str">
            <v>18 pitfall traps (plastic containers 6 cm high, 5 cm in diameter, partially filled with alcohol and glycerine) per plot. Pitfalls left in operation for 7 consecutive days. Each plot was 40 x 100 m. Forest interior plots are those &gt; 200 m from the forest e Edge plots are those less than 100 m from edge. Secondary forest plots are plots in regrowth forests dominated by Vismiaia</v>
          </cell>
          <cell r="AE4430">
            <v>18</v>
          </cell>
          <cell r="AF4430">
            <v>19.64</v>
          </cell>
          <cell r="AG4430">
            <v>20</v>
          </cell>
          <cell r="AH4430">
            <v>168</v>
          </cell>
          <cell r="AI4430">
            <v>126</v>
          </cell>
          <cell r="AJ4430">
            <v>0</v>
          </cell>
          <cell r="AK4430">
            <v>0</v>
          </cell>
          <cell r="AL4430">
            <v>0</v>
          </cell>
          <cell r="AM4430">
            <v>0</v>
          </cell>
          <cell r="AN4430">
            <v>0</v>
          </cell>
          <cell r="AO4430">
            <v>0</v>
          </cell>
          <cell r="AP4430">
            <v>0</v>
          </cell>
          <cell r="AQ4430">
            <v>0</v>
          </cell>
          <cell r="AR4430">
            <v>0</v>
          </cell>
          <cell r="AS4430">
            <v>0</v>
          </cell>
          <cell r="AT4430" t="str">
            <v>Mature forest (forest edge) Plot # 24</v>
          </cell>
          <cell r="AU4430" t="str">
            <v>Undisturbed</v>
          </cell>
          <cell r="AV4430" t="str">
            <v>NA</v>
          </cell>
          <cell r="AW4430" t="str">
            <v>NA</v>
          </cell>
          <cell r="AX4430" t="str">
            <v>NA</v>
          </cell>
          <cell r="AY4430" t="str">
            <v>Given GPS coordinate = 2o25´S 59o52´W</v>
          </cell>
        </row>
        <row r="4431">
          <cell r="A4431" t="str">
            <v>Vasconcelos_noyear_07</v>
          </cell>
          <cell r="B4431" t="str">
            <v>Gibb, Heloise</v>
          </cell>
          <cell r="C4431" t="str">
            <v>South America</v>
          </cell>
          <cell r="D4431" t="str">
            <v>Brazil</v>
          </cell>
          <cell r="E4431" t="str">
            <v>Amazonas</v>
          </cell>
          <cell r="F4431" t="str">
            <v>Manaus - Distrito Agropecuário da Zona Franca de Manaus</v>
          </cell>
          <cell r="G4431" t="str">
            <v>Secondary forest. Plot C1</v>
          </cell>
          <cell r="H4431" t="str">
            <v>Study area of the Biological Dynamics of Forest Fragments Project</v>
          </cell>
          <cell r="I4431">
            <v>110</v>
          </cell>
          <cell r="J4431">
            <v>2.42</v>
          </cell>
          <cell r="K4431">
            <v>-59.87</v>
          </cell>
          <cell r="L4431" t="str">
            <v>Local Map</v>
          </cell>
          <cell r="M4431" t="str">
            <v>NA</v>
          </cell>
          <cell r="N4431">
            <v>65</v>
          </cell>
          <cell r="O4431">
            <v>23</v>
          </cell>
          <cell r="P4431">
            <v>23</v>
          </cell>
          <cell r="Q4431">
            <v>0</v>
          </cell>
          <cell r="R4431">
            <v>1</v>
          </cell>
          <cell r="S4431">
            <v>11</v>
          </cell>
          <cell r="T4431">
            <v>8</v>
          </cell>
          <cell r="U4431">
            <v>2001</v>
          </cell>
          <cell r="V4431">
            <v>18</v>
          </cell>
          <cell r="W4431">
            <v>8</v>
          </cell>
          <cell r="X4431">
            <v>2001</v>
          </cell>
          <cell r="Y4431">
            <v>1</v>
          </cell>
          <cell r="Z4431">
            <v>100</v>
          </cell>
          <cell r="AA4431">
            <v>40</v>
          </cell>
          <cell r="AB4431">
            <v>0</v>
          </cell>
          <cell r="AC4431" t="str">
            <v>Pitfall</v>
          </cell>
          <cell r="AD4431" t="str">
            <v>18 pitfall traps (plastic containers 6 cm high, 5 cm in diameter, partially filled with alcohol and glycerine) per plot. Pitfalls left in operation for 7 consecutive days. Each plot was 40 x 100 m. Forest interior plots are those &gt; 200 m from the forest e Edge plots are those less than 100 m from edge. Secondary forest plots are plots in regrowth forests dominated by Vismiaia</v>
          </cell>
          <cell r="AE4431">
            <v>18</v>
          </cell>
          <cell r="AF4431">
            <v>19.64</v>
          </cell>
          <cell r="AG4431">
            <v>20</v>
          </cell>
          <cell r="AH4431">
            <v>168</v>
          </cell>
          <cell r="AI4431">
            <v>126</v>
          </cell>
          <cell r="AJ4431">
            <v>0</v>
          </cell>
          <cell r="AK4431">
            <v>0</v>
          </cell>
          <cell r="AL4431">
            <v>0</v>
          </cell>
          <cell r="AM4431">
            <v>0</v>
          </cell>
          <cell r="AN4431">
            <v>0</v>
          </cell>
          <cell r="AO4431">
            <v>0</v>
          </cell>
          <cell r="AP4431">
            <v>0</v>
          </cell>
          <cell r="AQ4431">
            <v>0</v>
          </cell>
          <cell r="AR4431">
            <v>0</v>
          </cell>
          <cell r="AS4431">
            <v>0</v>
          </cell>
          <cell r="AT4431" t="str">
            <v>Secondary forest. Plot C1</v>
          </cell>
          <cell r="AU4431" t="str">
            <v>Undisturbed</v>
          </cell>
          <cell r="AV4431" t="str">
            <v>NA</v>
          </cell>
          <cell r="AW4431" t="str">
            <v>NA</v>
          </cell>
          <cell r="AX4431" t="str">
            <v>NA</v>
          </cell>
          <cell r="AY4431" t="str">
            <v>Given GPS coordinate = 2o25´S 59o52´W</v>
          </cell>
        </row>
        <row r="4432">
          <cell r="A4432" t="str">
            <v>Vasconcelos_noyear_08</v>
          </cell>
          <cell r="B4432" t="str">
            <v>Gibb, Heloise</v>
          </cell>
          <cell r="C4432" t="str">
            <v>South America</v>
          </cell>
          <cell r="D4432" t="str">
            <v>Brazil</v>
          </cell>
          <cell r="E4432" t="str">
            <v>Amazonas</v>
          </cell>
          <cell r="F4432" t="str">
            <v>Manaus - Distrito Agropecuário da Zona Franca de Manaus</v>
          </cell>
          <cell r="G4432" t="str">
            <v>Secondary forest. Plot C2</v>
          </cell>
          <cell r="H4432" t="str">
            <v>Study area of the Biological Dynamics of Forest Fragments Project</v>
          </cell>
          <cell r="I4432">
            <v>110</v>
          </cell>
          <cell r="J4432">
            <v>2.4300000000000002</v>
          </cell>
          <cell r="K4432">
            <v>-59.85</v>
          </cell>
          <cell r="L4432" t="str">
            <v>Local Map</v>
          </cell>
          <cell r="M4432" t="str">
            <v>NA</v>
          </cell>
          <cell r="N4432">
            <v>78</v>
          </cell>
          <cell r="O4432">
            <v>27</v>
          </cell>
          <cell r="P4432">
            <v>27</v>
          </cell>
          <cell r="Q4432">
            <v>0</v>
          </cell>
          <cell r="R4432">
            <v>1</v>
          </cell>
          <cell r="S4432">
            <v>10</v>
          </cell>
          <cell r="T4432">
            <v>8</v>
          </cell>
          <cell r="U4432">
            <v>2001</v>
          </cell>
          <cell r="V4432">
            <v>17</v>
          </cell>
          <cell r="W4432">
            <v>8</v>
          </cell>
          <cell r="X4432">
            <v>2001</v>
          </cell>
          <cell r="Y4432">
            <v>1</v>
          </cell>
          <cell r="Z4432">
            <v>100</v>
          </cell>
          <cell r="AA4432">
            <v>40</v>
          </cell>
          <cell r="AB4432">
            <v>0</v>
          </cell>
          <cell r="AC4432" t="str">
            <v>Pitfall</v>
          </cell>
          <cell r="AD4432" t="str">
            <v>18 pitfall traps (plastic containers 6 cm high, 5 cm in diameter, partially filled with alcohol and glycerine) per plot. Pitfalls left in operation for 7 consecutive days. Each plot was 40 x 100 m. Forest interior plots are those &gt; 200 m from the forest e Edge plots are those less than 100 m from edge. Secondary forest plots are plots in regrowth forests dominated by Vismiaia</v>
          </cell>
          <cell r="AE4432">
            <v>18</v>
          </cell>
          <cell r="AF4432">
            <v>19.64</v>
          </cell>
          <cell r="AG4432">
            <v>20</v>
          </cell>
          <cell r="AH4432">
            <v>168</v>
          </cell>
          <cell r="AI4432">
            <v>126</v>
          </cell>
          <cell r="AJ4432">
            <v>0</v>
          </cell>
          <cell r="AK4432">
            <v>0</v>
          </cell>
          <cell r="AL4432">
            <v>0</v>
          </cell>
          <cell r="AM4432">
            <v>0</v>
          </cell>
          <cell r="AN4432">
            <v>0</v>
          </cell>
          <cell r="AO4432">
            <v>0</v>
          </cell>
          <cell r="AP4432">
            <v>0</v>
          </cell>
          <cell r="AQ4432">
            <v>0</v>
          </cell>
          <cell r="AR4432">
            <v>0</v>
          </cell>
          <cell r="AS4432">
            <v>0</v>
          </cell>
          <cell r="AT4432" t="str">
            <v>Secondary forest. Plot C2</v>
          </cell>
          <cell r="AU4432" t="str">
            <v>Undisturbed</v>
          </cell>
          <cell r="AV4432" t="str">
            <v>NA</v>
          </cell>
          <cell r="AW4432" t="str">
            <v>NA</v>
          </cell>
          <cell r="AX4432" t="str">
            <v>NA</v>
          </cell>
          <cell r="AY4432" t="str">
            <v>Given GPS coordinate = 2o26´S 59o51´W</v>
          </cell>
        </row>
        <row r="4433">
          <cell r="A4433" t="str">
            <v>Vasconcelos&amp;Delabie_2000_01</v>
          </cell>
          <cell r="B4433" t="str">
            <v>Gibb, Heloise</v>
          </cell>
          <cell r="C4433" t="str">
            <v>South America</v>
          </cell>
          <cell r="D4433" t="str">
            <v>Brazil</v>
          </cell>
          <cell r="E4433" t="str">
            <v>Amazonas</v>
          </cell>
          <cell r="F4433" t="str">
            <v>Manaus</v>
          </cell>
          <cell r="G4433" t="str">
            <v>forest fragments, 1 hectare in size</v>
          </cell>
          <cell r="H4433" t="str">
            <v>Tropical Rainforest</v>
          </cell>
          <cell r="I4433">
            <v>120</v>
          </cell>
          <cell r="J4433">
            <v>-2.35</v>
          </cell>
          <cell r="K4433">
            <v>-59.83</v>
          </cell>
          <cell r="L4433" t="str">
            <v>In publication</v>
          </cell>
          <cell r="M4433" t="str">
            <v>NA</v>
          </cell>
          <cell r="N4433" t="str">
            <v>NA</v>
          </cell>
          <cell r="O4433">
            <v>90.7</v>
          </cell>
          <cell r="P4433" t="str">
            <v>NA</v>
          </cell>
          <cell r="Q4433" t="str">
            <v>NA</v>
          </cell>
          <cell r="R4433" t="str">
            <v>NA</v>
          </cell>
          <cell r="S4433" t="str">
            <v>NA</v>
          </cell>
          <cell r="T4433" t="str">
            <v>NA</v>
          </cell>
          <cell r="U4433">
            <v>1995</v>
          </cell>
          <cell r="V4433" t="str">
            <v>NA</v>
          </cell>
          <cell r="W4433" t="str">
            <v>NA</v>
          </cell>
          <cell r="X4433">
            <v>1995</v>
          </cell>
          <cell r="Y4433" t="str">
            <v>NA</v>
          </cell>
          <cell r="Z4433" t="str">
            <v>NA</v>
          </cell>
          <cell r="AA4433" t="str">
            <v>NA</v>
          </cell>
          <cell r="AB4433" t="str">
            <v>NA</v>
          </cell>
          <cell r="AC4433" t="str">
            <v>Pitfall/Winkler</v>
          </cell>
          <cell r="AD4433" t="str">
            <v>litter samples = samples of 70 x 70 cm, ants extrAustralian Capital Territoryed manually. Soil samples = 25 x 25 x 25 cm, ants extrAustralian Capital Territoryed manually. Pitfall traps = 6.5 cm in diameter, left in operation for 48 h</v>
          </cell>
          <cell r="AE4433">
            <v>36</v>
          </cell>
          <cell r="AF4433">
            <v>33.200000000000003</v>
          </cell>
          <cell r="AG4433" t="str">
            <v>NA</v>
          </cell>
          <cell r="AH4433">
            <v>48</v>
          </cell>
          <cell r="AI4433">
            <v>72</v>
          </cell>
          <cell r="AJ4433">
            <v>0</v>
          </cell>
          <cell r="AK4433">
            <v>0</v>
          </cell>
          <cell r="AL4433">
            <v>0</v>
          </cell>
          <cell r="AM4433">
            <v>0</v>
          </cell>
          <cell r="AN4433">
            <v>36</v>
          </cell>
          <cell r="AO4433" t="str">
            <v>NA</v>
          </cell>
          <cell r="AP4433">
            <v>0</v>
          </cell>
          <cell r="AQ4433">
            <v>0</v>
          </cell>
          <cell r="AR4433" t="str">
            <v>NA</v>
          </cell>
          <cell r="AS4433" t="str">
            <v>NA</v>
          </cell>
          <cell r="AT4433" t="str">
            <v>Tropical Rainforest</v>
          </cell>
          <cell r="AU4433" t="str">
            <v>Undisturbed</v>
          </cell>
          <cell r="AV4433" t="str">
            <v>NA</v>
          </cell>
          <cell r="AW4433" t="str">
            <v>NA</v>
          </cell>
          <cell r="AX4433" t="str">
            <v>isolated 1-ha forest fragment</v>
          </cell>
          <cell r="AY4433" t="str">
            <v>1ha area sampled. number of species are mean values per sampling site, (n = 3 sites). Information on the number of species PER SAMPLING METHOD available in Table 2 of the manuscript</v>
          </cell>
        </row>
        <row r="4434">
          <cell r="A4434" t="str">
            <v>Vasconcelos&amp;Delabie_2000_02</v>
          </cell>
          <cell r="B4434" t="str">
            <v>Gibb, Heloise</v>
          </cell>
          <cell r="C4434" t="str">
            <v>South America</v>
          </cell>
          <cell r="D4434" t="str">
            <v>Brazil</v>
          </cell>
          <cell r="E4434" t="str">
            <v>Amazonas</v>
          </cell>
          <cell r="F4434" t="str">
            <v>Manaus</v>
          </cell>
          <cell r="G4434" t="str">
            <v>forest fragments, 10 hectares in size</v>
          </cell>
          <cell r="H4434" t="str">
            <v>Tropical Rainforest</v>
          </cell>
          <cell r="I4434">
            <v>120</v>
          </cell>
          <cell r="J4434">
            <v>-2.35</v>
          </cell>
          <cell r="K4434">
            <v>-59.83</v>
          </cell>
          <cell r="L4434" t="str">
            <v>In publication</v>
          </cell>
          <cell r="M4434" t="str">
            <v>NA</v>
          </cell>
          <cell r="N4434" t="str">
            <v>NA</v>
          </cell>
          <cell r="O4434">
            <v>89.3</v>
          </cell>
          <cell r="P4434" t="str">
            <v>NA</v>
          </cell>
          <cell r="Q4434" t="str">
            <v>NA</v>
          </cell>
          <cell r="R4434" t="str">
            <v>NA</v>
          </cell>
          <cell r="S4434" t="str">
            <v>NA</v>
          </cell>
          <cell r="T4434" t="str">
            <v>NA</v>
          </cell>
          <cell r="U4434">
            <v>1995</v>
          </cell>
          <cell r="V4434" t="str">
            <v>NA</v>
          </cell>
          <cell r="W4434" t="str">
            <v>NA</v>
          </cell>
          <cell r="X4434">
            <v>1995</v>
          </cell>
          <cell r="Y4434" t="str">
            <v>NA</v>
          </cell>
          <cell r="Z4434" t="str">
            <v>NA</v>
          </cell>
          <cell r="AA4434" t="str">
            <v>NA</v>
          </cell>
          <cell r="AB4434" t="str">
            <v>NA</v>
          </cell>
          <cell r="AC4434" t="str">
            <v>Pitfall/Winkler</v>
          </cell>
          <cell r="AD4434" t="str">
            <v>litter samples = samples of 70 x 70 cm, ants extrAustralian Capital Territoryed manually. Soil samples = 25 x 25 x 25 cm, ants extrAustralian Capital Territoryed manually. Pitfall traps = 6.5 cm in diameter, left in operation for 48 h</v>
          </cell>
          <cell r="AE4434">
            <v>36</v>
          </cell>
          <cell r="AF4434">
            <v>33.200000000000003</v>
          </cell>
          <cell r="AG4434" t="str">
            <v>NA</v>
          </cell>
          <cell r="AH4434">
            <v>48</v>
          </cell>
          <cell r="AI4434">
            <v>72</v>
          </cell>
          <cell r="AJ4434">
            <v>0</v>
          </cell>
          <cell r="AK4434">
            <v>0</v>
          </cell>
          <cell r="AL4434">
            <v>0</v>
          </cell>
          <cell r="AM4434">
            <v>0</v>
          </cell>
          <cell r="AN4434">
            <v>36</v>
          </cell>
          <cell r="AO4434" t="str">
            <v>NA</v>
          </cell>
          <cell r="AP4434">
            <v>0</v>
          </cell>
          <cell r="AQ4434">
            <v>0</v>
          </cell>
          <cell r="AR4434" t="str">
            <v>NA</v>
          </cell>
          <cell r="AS4434" t="str">
            <v>NA</v>
          </cell>
          <cell r="AT4434" t="str">
            <v>Tropical Rainforest</v>
          </cell>
          <cell r="AU4434" t="str">
            <v>Undisturbed</v>
          </cell>
          <cell r="AV4434" t="str">
            <v>NA</v>
          </cell>
          <cell r="AW4434" t="str">
            <v>NA</v>
          </cell>
          <cell r="AX4434" t="str">
            <v>isolated 10-ha forest fragment</v>
          </cell>
          <cell r="AY4434" t="str">
            <v>1ha area sampled. number of species are mean values per sampling site, (n = 3 sites). Information on the number of species PER SAMPLING METHOD available in Table 2 of the manuscript</v>
          </cell>
        </row>
        <row r="4435">
          <cell r="A4435" t="str">
            <v>Vasconcelos&amp;Delabie_2000_03</v>
          </cell>
          <cell r="B4435" t="str">
            <v>Gibb, Heloise</v>
          </cell>
          <cell r="C4435" t="str">
            <v>South America</v>
          </cell>
          <cell r="D4435" t="str">
            <v>Brazil</v>
          </cell>
          <cell r="E4435" t="str">
            <v>Amazonas</v>
          </cell>
          <cell r="F4435" t="str">
            <v>Manaus</v>
          </cell>
          <cell r="G4435" t="str">
            <v>large forest fragments (100 ha) and continuous forest</v>
          </cell>
          <cell r="H4435" t="str">
            <v>Tropical Rainforest</v>
          </cell>
          <cell r="I4435">
            <v>120</v>
          </cell>
          <cell r="J4435">
            <v>-2.35</v>
          </cell>
          <cell r="K4435">
            <v>-59.83</v>
          </cell>
          <cell r="L4435" t="str">
            <v>In publication</v>
          </cell>
          <cell r="M4435" t="str">
            <v>NA</v>
          </cell>
          <cell r="N4435" t="str">
            <v>NA</v>
          </cell>
          <cell r="O4435">
            <v>99.7</v>
          </cell>
          <cell r="P4435" t="str">
            <v>NA</v>
          </cell>
          <cell r="Q4435" t="str">
            <v>NA</v>
          </cell>
          <cell r="R4435" t="str">
            <v>NA</v>
          </cell>
          <cell r="S4435" t="str">
            <v>NA</v>
          </cell>
          <cell r="T4435" t="str">
            <v>NA</v>
          </cell>
          <cell r="U4435">
            <v>1995</v>
          </cell>
          <cell r="V4435" t="str">
            <v>NA</v>
          </cell>
          <cell r="W4435" t="str">
            <v>NA</v>
          </cell>
          <cell r="X4435">
            <v>1995</v>
          </cell>
          <cell r="Y4435" t="str">
            <v>NA</v>
          </cell>
          <cell r="Z4435" t="str">
            <v>NA</v>
          </cell>
          <cell r="AA4435" t="str">
            <v>NA</v>
          </cell>
          <cell r="AB4435" t="str">
            <v>NA</v>
          </cell>
          <cell r="AC4435" t="str">
            <v>Pitfall/Winkler</v>
          </cell>
          <cell r="AD4435" t="str">
            <v>litter samples = samples of 70 x 70 cm, ants extrAustralian Capital Territoryed manually. Soil samples = 25 x 25 x 25 cm, ants extrAustralian Capital Territoryed manually. Pitfall traps = 6.5 cm in diameter, left in operation for 48 h</v>
          </cell>
          <cell r="AE4435">
            <v>36</v>
          </cell>
          <cell r="AF4435">
            <v>33.200000000000003</v>
          </cell>
          <cell r="AG4435" t="str">
            <v>NA</v>
          </cell>
          <cell r="AH4435">
            <v>48</v>
          </cell>
          <cell r="AI4435">
            <v>72</v>
          </cell>
          <cell r="AJ4435">
            <v>0</v>
          </cell>
          <cell r="AK4435">
            <v>0</v>
          </cell>
          <cell r="AL4435">
            <v>0</v>
          </cell>
          <cell r="AM4435">
            <v>0</v>
          </cell>
          <cell r="AN4435">
            <v>36</v>
          </cell>
          <cell r="AO4435" t="str">
            <v>NA</v>
          </cell>
          <cell r="AP4435">
            <v>0</v>
          </cell>
          <cell r="AQ4435">
            <v>0</v>
          </cell>
          <cell r="AR4435" t="str">
            <v>NA</v>
          </cell>
          <cell r="AS4435" t="str">
            <v>NA</v>
          </cell>
          <cell r="AT4435" t="str">
            <v>Tropical Rainforest</v>
          </cell>
          <cell r="AU4435" t="str">
            <v>Undisturbed</v>
          </cell>
          <cell r="AV4435" t="str">
            <v>NA</v>
          </cell>
          <cell r="AW4435" t="str">
            <v>NA</v>
          </cell>
          <cell r="AX4435" t="str">
            <v>NA</v>
          </cell>
          <cell r="AY4435" t="str">
            <v>1ha area sampled. number of species are mean values per sampling site, (n = 3 sites). Information on the number of species PER SAMPLING METHOD available in Table 2 of the manuscript</v>
          </cell>
        </row>
        <row r="4436">
          <cell r="A4436" t="str">
            <v>Vasconcelos&amp;Vilhena_2006_01</v>
          </cell>
          <cell r="B4436" t="str">
            <v>Gibb, Heloise</v>
          </cell>
          <cell r="C4436" t="str">
            <v>South America</v>
          </cell>
          <cell r="D4436" t="str">
            <v>Brazil</v>
          </cell>
          <cell r="E4436" t="str">
            <v>Para</v>
          </cell>
          <cell r="F4436" t="str">
            <v>Alter do Chão</v>
          </cell>
          <cell r="G4436" t="str">
            <v>Ground transects - forest</v>
          </cell>
          <cell r="H4436" t="str">
            <v>Tropical Rainforest</v>
          </cell>
          <cell r="I4436">
            <v>100</v>
          </cell>
          <cell r="J4436">
            <v>-2.5</v>
          </cell>
          <cell r="K4436">
            <v>-55</v>
          </cell>
          <cell r="L4436" t="str">
            <v>In publication</v>
          </cell>
          <cell r="M4436" t="str">
            <v>NA</v>
          </cell>
          <cell r="N4436" t="str">
            <v>NA</v>
          </cell>
          <cell r="O4436">
            <v>19.5</v>
          </cell>
          <cell r="P4436" t="str">
            <v>NA</v>
          </cell>
          <cell r="Q4436" t="str">
            <v>NA</v>
          </cell>
          <cell r="R4436" t="str">
            <v>NA</v>
          </cell>
          <cell r="S4436" t="str">
            <v>NA</v>
          </cell>
          <cell r="T4436" t="str">
            <v>NA</v>
          </cell>
          <cell r="U4436">
            <v>2002</v>
          </cell>
          <cell r="V4436" t="str">
            <v>NA</v>
          </cell>
          <cell r="W4436" t="str">
            <v>NA</v>
          </cell>
          <cell r="X4436">
            <v>2002</v>
          </cell>
          <cell r="Y4436" t="str">
            <v>NA</v>
          </cell>
          <cell r="Z4436" t="str">
            <v>NA</v>
          </cell>
          <cell r="AA4436" t="str">
            <v>NA</v>
          </cell>
          <cell r="AB4436" t="str">
            <v>NA</v>
          </cell>
          <cell r="AC4436" t="str">
            <v>Baits</v>
          </cell>
          <cell r="AD4436" t="str">
            <v>A total of 39 savanna sites and 34 forest sites (Fig. 1) were chosen as part of a larger, conservation-oriented biodiversity survey of the region. Within each site, four parallel linetransects were established. The transects were 250 m in length and 50 m distant from each other, and encompassed an area 3.75 ha. Ants were collected using sardine baits, spaced individually at 25 m intervals, alternating between baits on the ground and baits in the vegetation, such that in each site there was a total of 20 baits on the ground and 20 in the vegetation. Hereafter, a set of 20 baits placed on the ground of a given site will be referred simply as a “ground transect,” and a set of 20 vegetation baits as a “vegetation transect.” The vegetation baits were placed 1–2 m above the soil on a randomly selected branch of the nearest tree or shrub. Transects were established between 0730 and 1400 h. We collected all ant species attrAustralian Capital Territoryed to the baits 1 h after setting them.</v>
          </cell>
          <cell r="AE4436">
            <v>0</v>
          </cell>
          <cell r="AF4436">
            <v>0</v>
          </cell>
          <cell r="AG4436">
            <v>0</v>
          </cell>
          <cell r="AH4436">
            <v>0</v>
          </cell>
          <cell r="AI4436">
            <v>0</v>
          </cell>
          <cell r="AJ4436">
            <v>680</v>
          </cell>
          <cell r="AK4436">
            <v>0</v>
          </cell>
          <cell r="AL4436">
            <v>50</v>
          </cell>
          <cell r="AM4436">
            <v>60</v>
          </cell>
          <cell r="AN4436">
            <v>0</v>
          </cell>
          <cell r="AO4436">
            <v>0</v>
          </cell>
          <cell r="AP4436">
            <v>0</v>
          </cell>
          <cell r="AQ4436">
            <v>0</v>
          </cell>
          <cell r="AR4436">
            <v>0</v>
          </cell>
          <cell r="AS4436">
            <v>0</v>
          </cell>
          <cell r="AT4436" t="str">
            <v>Tropical Rainforest</v>
          </cell>
          <cell r="AU4436" t="str">
            <v>Disturbed</v>
          </cell>
          <cell r="AV4436" t="str">
            <v>Forestry</v>
          </cell>
          <cell r="AW4436" t="str">
            <v>NA</v>
          </cell>
          <cell r="AX4436" t="str">
            <v>almost intAustralian Capital Territory forest, except for the occasional harvesting of wood and palm leaves by local people</v>
          </cell>
          <cell r="AY4436" t="str">
            <v>number of species are mean values per sampling site, for a total of 34 sites. 3.75 hectares / site</v>
          </cell>
        </row>
        <row r="4437">
          <cell r="A4437" t="str">
            <v>Vasconcelos&amp;Vilhena_2006_02</v>
          </cell>
          <cell r="B4437" t="str">
            <v>Gibb, Heloise</v>
          </cell>
          <cell r="C4437" t="str">
            <v>South America</v>
          </cell>
          <cell r="D4437" t="str">
            <v>Brazil</v>
          </cell>
          <cell r="E4437" t="str">
            <v>Para</v>
          </cell>
          <cell r="F4437" t="str">
            <v>Alter do Chão</v>
          </cell>
          <cell r="G4437" t="str">
            <v>Ground transects - savanna</v>
          </cell>
          <cell r="H4437" t="str">
            <v>Savanna</v>
          </cell>
          <cell r="I4437">
            <v>100</v>
          </cell>
          <cell r="J4437">
            <v>-2.5</v>
          </cell>
          <cell r="K4437">
            <v>-55</v>
          </cell>
          <cell r="L4437" t="str">
            <v>In publication</v>
          </cell>
          <cell r="M4437" t="str">
            <v>NA</v>
          </cell>
          <cell r="N4437" t="str">
            <v>NA</v>
          </cell>
          <cell r="O4437">
            <v>13.6</v>
          </cell>
          <cell r="P4437" t="str">
            <v>NA</v>
          </cell>
          <cell r="Q4437" t="str">
            <v>NA</v>
          </cell>
          <cell r="R4437" t="str">
            <v>NA</v>
          </cell>
          <cell r="S4437" t="str">
            <v>NA</v>
          </cell>
          <cell r="T4437" t="str">
            <v>NA</v>
          </cell>
          <cell r="U4437">
            <v>2002</v>
          </cell>
          <cell r="V4437" t="str">
            <v>NA</v>
          </cell>
          <cell r="W4437" t="str">
            <v>NA</v>
          </cell>
          <cell r="X4437">
            <v>2002</v>
          </cell>
          <cell r="Y4437" t="str">
            <v>NA</v>
          </cell>
          <cell r="Z4437" t="str">
            <v>NA</v>
          </cell>
          <cell r="AA4437" t="str">
            <v>NA</v>
          </cell>
          <cell r="AB4437" t="str">
            <v>NA</v>
          </cell>
          <cell r="AC4437" t="str">
            <v>Baits</v>
          </cell>
          <cell r="AD4437" t="str">
            <v>A total of 39 savanna sites and 34 forest sites (Fig. 1) were chosen as part of a larger, conservation-oriented biodiversity survey of the region. Within each site, four parallel linetransects were established. The transects were 250 m in length and 50 m distant from each other, and encompassed an area 3.75 ha. Ants were collected using sardine baits, spaced individually at 25 m intervals, alternating between baits on the ground and baits in the vegetation, such that in each site there was a total of 20 baits on the ground and 20 in the vegetation. Hereafter, a set of 20 baits placed on the ground of a given site will be referred simply as a “ground transect,” and a set of 20 vegetation baits as a “vegetation transect.” The vegetation baits were placed 1–2 m above the soil on a randomly selected branch of the nearest tree or shrub. Transects were established between 0730 and 1400 h. We collected all ant species attrAustralian Capital Territoryed to the baits 1 h after setting them.</v>
          </cell>
          <cell r="AE4437">
            <v>0</v>
          </cell>
          <cell r="AF4437">
            <v>0</v>
          </cell>
          <cell r="AG4437">
            <v>0</v>
          </cell>
          <cell r="AH4437">
            <v>0</v>
          </cell>
          <cell r="AI4437">
            <v>0</v>
          </cell>
          <cell r="AJ4437">
            <v>780</v>
          </cell>
          <cell r="AK4437">
            <v>0</v>
          </cell>
          <cell r="AL4437">
            <v>50</v>
          </cell>
          <cell r="AM4437">
            <v>60</v>
          </cell>
          <cell r="AN4437">
            <v>0</v>
          </cell>
          <cell r="AO4437">
            <v>0</v>
          </cell>
          <cell r="AP4437">
            <v>0</v>
          </cell>
          <cell r="AQ4437">
            <v>0</v>
          </cell>
          <cell r="AR4437">
            <v>0</v>
          </cell>
          <cell r="AS4437">
            <v>0</v>
          </cell>
          <cell r="AT4437" t="str">
            <v>Savanna</v>
          </cell>
          <cell r="AU4437" t="str">
            <v>Undisturbed</v>
          </cell>
          <cell r="AV4437" t="str">
            <v>NA</v>
          </cell>
          <cell r="AW4437" t="str">
            <v>NA</v>
          </cell>
          <cell r="AX4437" t="str">
            <v>NA</v>
          </cell>
          <cell r="AY4437" t="str">
            <v>number of species are mean values per sampling site, for a total of 39 sites. 3.75 hectares / site</v>
          </cell>
        </row>
        <row r="4438">
          <cell r="A4438" t="str">
            <v>Vasconcelos&amp;Vilhena_2006_03</v>
          </cell>
          <cell r="B4438" t="str">
            <v>Gibb, Heloise</v>
          </cell>
          <cell r="C4438" t="str">
            <v>South America</v>
          </cell>
          <cell r="D4438" t="str">
            <v>Brazil</v>
          </cell>
          <cell r="E4438" t="str">
            <v>Para</v>
          </cell>
          <cell r="F4438" t="str">
            <v>Alter do Chão</v>
          </cell>
          <cell r="G4438" t="str">
            <v>Vegetation transects - forest</v>
          </cell>
          <cell r="H4438" t="str">
            <v>Tropical Rainforest</v>
          </cell>
          <cell r="I4438">
            <v>100</v>
          </cell>
          <cell r="J4438">
            <v>-2.5</v>
          </cell>
          <cell r="K4438">
            <v>-55</v>
          </cell>
          <cell r="L4438" t="str">
            <v>In publication</v>
          </cell>
          <cell r="M4438" t="str">
            <v>NA</v>
          </cell>
          <cell r="N4438" t="str">
            <v>NA</v>
          </cell>
          <cell r="O4438">
            <v>16.100000000000001</v>
          </cell>
          <cell r="P4438" t="str">
            <v>NA</v>
          </cell>
          <cell r="Q4438" t="str">
            <v>NA</v>
          </cell>
          <cell r="R4438" t="str">
            <v>NA</v>
          </cell>
          <cell r="S4438" t="str">
            <v>NA</v>
          </cell>
          <cell r="T4438" t="str">
            <v>NA</v>
          </cell>
          <cell r="U4438">
            <v>2002</v>
          </cell>
          <cell r="V4438" t="str">
            <v>NA</v>
          </cell>
          <cell r="W4438" t="str">
            <v>NA</v>
          </cell>
          <cell r="X4438">
            <v>2002</v>
          </cell>
          <cell r="Y4438" t="str">
            <v>NA</v>
          </cell>
          <cell r="Z4438" t="str">
            <v>NA</v>
          </cell>
          <cell r="AA4438" t="str">
            <v>NA</v>
          </cell>
          <cell r="AB4438" t="str">
            <v>NA</v>
          </cell>
          <cell r="AC4438" t="str">
            <v>Baits</v>
          </cell>
          <cell r="AD4438" t="str">
            <v>A total of 39 savanna sites and 34 forest sites (Fig. 1) were chosen as part of a larger, conservation-oriented biodiversity survey of the region. Within each site, four parallel linetransects were established. The transects were 250 m in length and 50 m distant from each other, and encompassed an area 3.75 ha. Ants were collected using sardine baits, spaced individually at 25 m intervals, alternating between baits on the ground and baits in the vegetation, such that in each site there was a total of 20 baits on the ground and 20 in the vegetation. Hereafter, a set of 20 baits placed on the ground of a given site will be referred simply as a “ground transect,” and a set of 20 vegetation baits as a “vegetation transect.” The vegetation baits were placed 1–2 m above the soil on a randomly selected branch of the nearest tree or shrub. Transects were established between 0730 and 1400 h. We collected all ant species attrAustralian Capital Territoryed to the baits 1 h after setting them.</v>
          </cell>
          <cell r="AE4438">
            <v>0</v>
          </cell>
          <cell r="AF4438">
            <v>0</v>
          </cell>
          <cell r="AG4438">
            <v>0</v>
          </cell>
          <cell r="AH4438">
            <v>0</v>
          </cell>
          <cell r="AI4438">
            <v>0</v>
          </cell>
          <cell r="AJ4438">
            <v>680</v>
          </cell>
          <cell r="AK4438">
            <v>0</v>
          </cell>
          <cell r="AL4438">
            <v>50</v>
          </cell>
          <cell r="AM4438">
            <v>60</v>
          </cell>
          <cell r="AN4438">
            <v>0</v>
          </cell>
          <cell r="AO4438">
            <v>0</v>
          </cell>
          <cell r="AP4438">
            <v>0</v>
          </cell>
          <cell r="AQ4438">
            <v>0</v>
          </cell>
          <cell r="AR4438">
            <v>0</v>
          </cell>
          <cell r="AS4438">
            <v>0</v>
          </cell>
          <cell r="AT4438" t="str">
            <v>Tropical Rainforest</v>
          </cell>
          <cell r="AU4438" t="str">
            <v>Disturbed</v>
          </cell>
          <cell r="AV4438" t="str">
            <v>Forestry</v>
          </cell>
          <cell r="AW4438" t="str">
            <v>NA</v>
          </cell>
          <cell r="AX4438" t="str">
            <v>almost intAustralian Capital Territory forest, except for the occasional harvesting of wood and palm leaves by local people</v>
          </cell>
          <cell r="AY4438" t="str">
            <v>number of species are mean values per sampling site, for a total of 34 sites. 3.75 hectares / site</v>
          </cell>
        </row>
        <row r="4439">
          <cell r="A4439" t="str">
            <v>Vasconcelos&amp;Vilhena_2006_04</v>
          </cell>
          <cell r="B4439" t="str">
            <v>Gibb, Heloise</v>
          </cell>
          <cell r="C4439" t="str">
            <v>South America</v>
          </cell>
          <cell r="D4439" t="str">
            <v>Brazil</v>
          </cell>
          <cell r="E4439" t="str">
            <v>Para</v>
          </cell>
          <cell r="F4439" t="str">
            <v>Alter do Chão</v>
          </cell>
          <cell r="G4439" t="str">
            <v>Vegetation transects - savanna</v>
          </cell>
          <cell r="H4439" t="str">
            <v>Savanna</v>
          </cell>
          <cell r="I4439">
            <v>100</v>
          </cell>
          <cell r="J4439">
            <v>-2.5</v>
          </cell>
          <cell r="K4439">
            <v>-55</v>
          </cell>
          <cell r="L4439" t="str">
            <v>In publication</v>
          </cell>
          <cell r="M4439" t="str">
            <v>NA</v>
          </cell>
          <cell r="N4439" t="str">
            <v>NA</v>
          </cell>
          <cell r="O4439">
            <v>11.6</v>
          </cell>
          <cell r="P4439" t="str">
            <v>NA</v>
          </cell>
          <cell r="Q4439" t="str">
            <v>NA</v>
          </cell>
          <cell r="R4439" t="str">
            <v>NA</v>
          </cell>
          <cell r="S4439" t="str">
            <v>NA</v>
          </cell>
          <cell r="T4439" t="str">
            <v>NA</v>
          </cell>
          <cell r="U4439">
            <v>2002</v>
          </cell>
          <cell r="V4439" t="str">
            <v>NA</v>
          </cell>
          <cell r="W4439" t="str">
            <v>NA</v>
          </cell>
          <cell r="X4439">
            <v>2002</v>
          </cell>
          <cell r="Y4439" t="str">
            <v>NA</v>
          </cell>
          <cell r="Z4439" t="str">
            <v>NA</v>
          </cell>
          <cell r="AA4439" t="str">
            <v>NA</v>
          </cell>
          <cell r="AB4439" t="str">
            <v>NA</v>
          </cell>
          <cell r="AC4439" t="str">
            <v>Baits</v>
          </cell>
          <cell r="AD4439" t="str">
            <v>A total of 39 savanna sites and 34 forest sites (Fig. 1) were chosen as part of a larger, conservation-oriented biodiversity survey of the region. Within each site, four parallel linetransects were established. The transects were 250 m in length and 50 m distant from each other, and encompassed an area 3.75 ha. Ants were collected using sardine baits, spaced individually at 25 m intervals, alternating between baits on the ground and baits in the vegetation, such that in each site there was a total of 20 baits on the ground and 20 in the vegetation. Hereafter, a set of 20 baits placed on the ground of a given site will be referred simply as a “ground transect,” and a set of 20 vegetation baits as a “vegetation transect.” The vegetation baits were placed 1–2 m above the soil on a randomly selected branch of the nearest tree or shrub. Transects were established between 0730 and 1400 h. We collected all ant species attrAustralian Capital Territoryed to the baits 1 h after setting them.</v>
          </cell>
          <cell r="AE4439">
            <v>0</v>
          </cell>
          <cell r="AF4439">
            <v>0</v>
          </cell>
          <cell r="AG4439">
            <v>0</v>
          </cell>
          <cell r="AH4439">
            <v>0</v>
          </cell>
          <cell r="AI4439">
            <v>0</v>
          </cell>
          <cell r="AJ4439">
            <v>780</v>
          </cell>
          <cell r="AK4439">
            <v>0</v>
          </cell>
          <cell r="AL4439">
            <v>50</v>
          </cell>
          <cell r="AM4439">
            <v>60</v>
          </cell>
          <cell r="AN4439">
            <v>0</v>
          </cell>
          <cell r="AO4439">
            <v>0</v>
          </cell>
          <cell r="AP4439">
            <v>0</v>
          </cell>
          <cell r="AQ4439">
            <v>0</v>
          </cell>
          <cell r="AR4439">
            <v>0</v>
          </cell>
          <cell r="AS4439">
            <v>0</v>
          </cell>
          <cell r="AT4439" t="str">
            <v>Savanna</v>
          </cell>
          <cell r="AU4439" t="str">
            <v>Undisturbed</v>
          </cell>
          <cell r="AV4439" t="str">
            <v>NA</v>
          </cell>
          <cell r="AW4439" t="str">
            <v>NA</v>
          </cell>
          <cell r="AX4439" t="str">
            <v>NA</v>
          </cell>
          <cell r="AY4439" t="str">
            <v>number of species are mean values per sampling site, for a total of 39 sites. 3.75 hectares / site</v>
          </cell>
        </row>
        <row r="4440">
          <cell r="A4440" t="str">
            <v>Vele_etal_2009_01</v>
          </cell>
          <cell r="B4440" t="str">
            <v>Tista, Melanie</v>
          </cell>
          <cell r="C4440" t="str">
            <v>Europe</v>
          </cell>
          <cell r="D4440" t="str">
            <v>Czech Republic</v>
          </cell>
          <cell r="E4440" t="str">
            <v>Liberecky</v>
          </cell>
          <cell r="F4440" t="str">
            <v>Jablonec nad Nisou</v>
          </cell>
          <cell r="G4440" t="str">
            <v>Site 1</v>
          </cell>
          <cell r="H4440" t="str">
            <v>Rugged upland. Large Norway spruce forest. Podsols are the dominant soil types, and the original beech woods were replaced by spruce monocultures.</v>
          </cell>
          <cell r="I4440">
            <v>869</v>
          </cell>
          <cell r="J4440">
            <v>50.71</v>
          </cell>
          <cell r="K4440">
            <v>15.21</v>
          </cell>
          <cell r="L4440" t="str">
            <v>In publication</v>
          </cell>
          <cell r="M4440" t="str">
            <v>NA</v>
          </cell>
          <cell r="N4440" t="str">
            <v>NA</v>
          </cell>
          <cell r="O4440" t="str">
            <v>NA</v>
          </cell>
          <cell r="P4440" t="str">
            <v>NA</v>
          </cell>
          <cell r="Q4440" t="str">
            <v>NA</v>
          </cell>
          <cell r="R4440" t="str">
            <v>NA</v>
          </cell>
          <cell r="S4440" t="str">
            <v>NA</v>
          </cell>
          <cell r="T4440">
            <v>6</v>
          </cell>
          <cell r="U4440">
            <v>2005</v>
          </cell>
          <cell r="V4440" t="str">
            <v>NA</v>
          </cell>
          <cell r="W4440">
            <v>9</v>
          </cell>
          <cell r="X4440">
            <v>2006</v>
          </cell>
          <cell r="Y4440">
            <v>5</v>
          </cell>
          <cell r="Z4440">
            <v>20</v>
          </cell>
          <cell r="AA4440">
            <v>20</v>
          </cell>
          <cell r="AB4440">
            <v>100</v>
          </cell>
          <cell r="AC4440" t="str">
            <v>Pitfall/Baits/Excavation</v>
          </cell>
          <cell r="AD4440" t="str">
            <v>Sampling Events: 6 (pitfalls), 12 (baits), 2 (excavations). Pitfall: 6 traps per plot. Plastic pitfall traps (10cm high x 7cm diameter) were filled with 3% formaldehyde. Deployed for 2 weeks in June, July and August in both years (2005, 2006). Baits: 6 bait stations per plot (each in a 30cm distance to the pitfall traps). Each bait station (15cm²-diameter paper plate) contained 2cm³ of canned tuna fish meat (including oil) and 1cm³ of honey. Baiting was conducted twice each month (June, July and August in both years - 2005, 2006). Excavation: 3 squares (3x3m) per plot. Digging out and hand sorting the soil. Two replicates: September 2005 and 2006.</v>
          </cell>
          <cell r="AE4440">
            <v>30</v>
          </cell>
          <cell r="AF4440">
            <v>38.5</v>
          </cell>
          <cell r="AG4440" t="str">
            <v>NA</v>
          </cell>
          <cell r="AH4440">
            <v>2016</v>
          </cell>
          <cell r="AI4440">
            <v>2520</v>
          </cell>
          <cell r="AJ4440">
            <v>60</v>
          </cell>
          <cell r="AK4440">
            <v>30</v>
          </cell>
          <cell r="AL4440" t="str">
            <v>NA</v>
          </cell>
          <cell r="AM4440">
            <v>6480</v>
          </cell>
          <cell r="AN4440">
            <v>0</v>
          </cell>
          <cell r="AO4440">
            <v>0</v>
          </cell>
          <cell r="AP4440">
            <v>0</v>
          </cell>
          <cell r="AQ4440">
            <v>0</v>
          </cell>
          <cell r="AR4440">
            <v>0</v>
          </cell>
          <cell r="AS4440">
            <v>0</v>
          </cell>
          <cell r="AT4440" t="str">
            <v>spruce monoculture</v>
          </cell>
          <cell r="AU4440" t="str">
            <v>Transformed</v>
          </cell>
          <cell r="AV4440" t="str">
            <v>Cropping</v>
          </cell>
          <cell r="AW4440" t="str">
            <v>NA</v>
          </cell>
          <cell r="AX4440" t="str">
            <v>Monoculture. Norway spruce (Picea abies) forest (Mosaic of forest patches of various age). Five study plots representing five age classes of spruce forest.</v>
          </cell>
          <cell r="AY4440" t="str">
            <v>In total, 14 ant species were found over all sample dates and sampling techniques. Eight species were detected by excavation (at total 186 nests were dug), while 11 species were detected by pitfall traps (2362 caught ants) and 11 by baits (24,822 ants observed).</v>
          </cell>
        </row>
        <row r="4441">
          <cell r="A4441" t="str">
            <v>Vele_etal_2009_02</v>
          </cell>
          <cell r="B4441" t="str">
            <v>Tista, Melanie</v>
          </cell>
          <cell r="C4441" t="str">
            <v>Europe</v>
          </cell>
          <cell r="D4441" t="str">
            <v>Czech Republic</v>
          </cell>
          <cell r="E4441" t="str">
            <v>Liberecky</v>
          </cell>
          <cell r="F4441" t="str">
            <v>Jablonec nad Nisou</v>
          </cell>
          <cell r="G4441" t="str">
            <v>Site 2</v>
          </cell>
          <cell r="H4441" t="str">
            <v>Rugged upland. Large Norway spruce forest. Podsols are the dominant soil types, and the original beech woods were replaced by spruce monocultures.</v>
          </cell>
          <cell r="I4441">
            <v>869</v>
          </cell>
          <cell r="J4441">
            <v>50.71</v>
          </cell>
          <cell r="K4441">
            <v>15.21</v>
          </cell>
          <cell r="L4441" t="str">
            <v>In publication</v>
          </cell>
          <cell r="M4441" t="str">
            <v>NA</v>
          </cell>
          <cell r="N4441" t="str">
            <v>NA</v>
          </cell>
          <cell r="O4441" t="str">
            <v>NA</v>
          </cell>
          <cell r="P4441" t="str">
            <v>NA</v>
          </cell>
          <cell r="Q4441" t="str">
            <v>NA</v>
          </cell>
          <cell r="R4441" t="str">
            <v>NA</v>
          </cell>
          <cell r="S4441" t="str">
            <v>NA</v>
          </cell>
          <cell r="T4441">
            <v>6</v>
          </cell>
          <cell r="U4441">
            <v>2005</v>
          </cell>
          <cell r="V4441" t="str">
            <v>NA</v>
          </cell>
          <cell r="W4441">
            <v>9</v>
          </cell>
          <cell r="X4441">
            <v>2006</v>
          </cell>
          <cell r="Y4441">
            <v>5</v>
          </cell>
          <cell r="Z4441">
            <v>20</v>
          </cell>
          <cell r="AA4441">
            <v>20</v>
          </cell>
          <cell r="AB4441">
            <v>100</v>
          </cell>
          <cell r="AC4441" t="str">
            <v>Pitfall/Baits/Excavation</v>
          </cell>
          <cell r="AD4441" t="str">
            <v>Sampling Events: 6 (pitfalls), 12 (baits), 2 (excavations). Pitfall: 6 traps per plot. Plastic pitfall traps (10cm high x 7cm diameter) were filled with 3% formaldehyde. Deployed for 2 weeks in June, July and August in both years (2005, 2006). Baits: 6 bait stations per plot (each in a 30cm distance to the pitfall traps). Each bait station (15cm²-diameter paper plate) contained 2cm³ of canned tuna fish meat (including oil) and 1cm³ of honey. Baiting was conducted twice each month (June, July and August in both years - 2005, 2006). Excavation: 3 squares (3x3m) per plot. Digging out and hand sorting the soil. Two replicates: September 2005 and 2006.</v>
          </cell>
          <cell r="AE4441">
            <v>30</v>
          </cell>
          <cell r="AF4441">
            <v>38.5</v>
          </cell>
          <cell r="AG4441" t="str">
            <v>NA</v>
          </cell>
          <cell r="AH4441">
            <v>2016</v>
          </cell>
          <cell r="AI4441">
            <v>2520</v>
          </cell>
          <cell r="AJ4441">
            <v>60</v>
          </cell>
          <cell r="AK4441">
            <v>30</v>
          </cell>
          <cell r="AL4441" t="str">
            <v>NA</v>
          </cell>
          <cell r="AM4441">
            <v>6480</v>
          </cell>
          <cell r="AN4441">
            <v>0</v>
          </cell>
          <cell r="AO4441">
            <v>0</v>
          </cell>
          <cell r="AP4441">
            <v>0</v>
          </cell>
          <cell r="AQ4441">
            <v>0</v>
          </cell>
          <cell r="AR4441">
            <v>0</v>
          </cell>
          <cell r="AS4441">
            <v>0</v>
          </cell>
          <cell r="AT4441" t="str">
            <v>spruce monoculture</v>
          </cell>
          <cell r="AU4441" t="str">
            <v>Transformed</v>
          </cell>
          <cell r="AV4441" t="str">
            <v>Cropping</v>
          </cell>
          <cell r="AW4441" t="str">
            <v>NA</v>
          </cell>
          <cell r="AX4441" t="str">
            <v>Monoculture. Norway spruce (Picea abies) forest (Mosaic of forest patches of various age). Five study plots representing five age classes of spruce forest.</v>
          </cell>
          <cell r="AY4441" t="str">
            <v>In total, 14 ant species were found over all sample dates and sampling techniques. Eight species were detected by excavation (at total 186 nests were dug), while 11 species were detected by pitfall traps (2362 caught ants) and 11 by baits (24,822 ants observed).</v>
          </cell>
        </row>
        <row r="4442">
          <cell r="A4442" t="str">
            <v>Vele_etal_2009_03</v>
          </cell>
          <cell r="B4442" t="str">
            <v>Tista, Melanie</v>
          </cell>
          <cell r="C4442" t="str">
            <v>Europe</v>
          </cell>
          <cell r="D4442" t="str">
            <v>Czech Republic</v>
          </cell>
          <cell r="E4442" t="str">
            <v>Liberecky</v>
          </cell>
          <cell r="F4442" t="str">
            <v>Jablonec nad Nisou</v>
          </cell>
          <cell r="G4442" t="str">
            <v>Site 3</v>
          </cell>
          <cell r="H4442" t="str">
            <v>Rugged upland. Large Norway spruce forest. Podsols are the dominant soil types, and the original beech woods were replaced by spruce monocultures.</v>
          </cell>
          <cell r="I4442">
            <v>869</v>
          </cell>
          <cell r="J4442">
            <v>50.71</v>
          </cell>
          <cell r="K4442">
            <v>15.21</v>
          </cell>
          <cell r="L4442" t="str">
            <v>In publication</v>
          </cell>
          <cell r="M4442" t="str">
            <v>NA</v>
          </cell>
          <cell r="N4442" t="str">
            <v>NA</v>
          </cell>
          <cell r="O4442" t="str">
            <v>NA</v>
          </cell>
          <cell r="P4442" t="str">
            <v>NA</v>
          </cell>
          <cell r="Q4442" t="str">
            <v>NA</v>
          </cell>
          <cell r="R4442" t="str">
            <v>NA</v>
          </cell>
          <cell r="S4442" t="str">
            <v>NA</v>
          </cell>
          <cell r="T4442">
            <v>6</v>
          </cell>
          <cell r="U4442">
            <v>2005</v>
          </cell>
          <cell r="V4442" t="str">
            <v>NA</v>
          </cell>
          <cell r="W4442">
            <v>9</v>
          </cell>
          <cell r="X4442">
            <v>2006</v>
          </cell>
          <cell r="Y4442">
            <v>5</v>
          </cell>
          <cell r="Z4442">
            <v>20</v>
          </cell>
          <cell r="AA4442">
            <v>20</v>
          </cell>
          <cell r="AB4442">
            <v>100</v>
          </cell>
          <cell r="AC4442" t="str">
            <v>Pitfall/Baits/Excavation</v>
          </cell>
          <cell r="AD4442" t="str">
            <v>Sampling Events: 6 (pitfalls), 12 (baits), 2 (excavations). Pitfall: 6 traps per plot. Plastic pitfall traps (10cm high x 7cm diameter) were filled with 3% formaldehyde. Deployed for 2 weeks in June, July and August in both years (2005, 2006). Baits: 6 bait stations per plot (each in a 30cm distance to the pitfall traps). Each bait station (15cm²-diameter paper plate) contained 2cm³ of canned tuna fish meat (including oil) and 1cm³ of honey. Baiting was conducted twice each month (June, July and August in both years - 2005, 2006). Excavation: 3 squares (3x3m) per plot. Digging out and hand sorting the soil. Two replicates: September 2005 and 2006.</v>
          </cell>
          <cell r="AE4442">
            <v>30</v>
          </cell>
          <cell r="AF4442">
            <v>38.5</v>
          </cell>
          <cell r="AG4442" t="str">
            <v>NA</v>
          </cell>
          <cell r="AH4442">
            <v>2016</v>
          </cell>
          <cell r="AI4442">
            <v>2520</v>
          </cell>
          <cell r="AJ4442">
            <v>60</v>
          </cell>
          <cell r="AK4442">
            <v>30</v>
          </cell>
          <cell r="AL4442" t="str">
            <v>NA</v>
          </cell>
          <cell r="AM4442">
            <v>6480</v>
          </cell>
          <cell r="AN4442">
            <v>0</v>
          </cell>
          <cell r="AO4442">
            <v>0</v>
          </cell>
          <cell r="AP4442">
            <v>0</v>
          </cell>
          <cell r="AQ4442">
            <v>0</v>
          </cell>
          <cell r="AR4442">
            <v>0</v>
          </cell>
          <cell r="AS4442">
            <v>0</v>
          </cell>
          <cell r="AT4442" t="str">
            <v>spruce monoculture</v>
          </cell>
          <cell r="AU4442" t="str">
            <v>Transformed</v>
          </cell>
          <cell r="AV4442" t="str">
            <v>Cropping</v>
          </cell>
          <cell r="AW4442" t="str">
            <v>NA</v>
          </cell>
          <cell r="AX4442" t="str">
            <v>Monoculture. Norway spruce (Picea abies) forest (Mosaic of forest patches of various age). Five study plots representing five age classes of spruce forest.</v>
          </cell>
          <cell r="AY4442" t="str">
            <v>In total, 14 ant species were found over all sample dates and sampling techniques. Eight species were detected by excavation (at total 186 nests were dug), while 11 species were detected by pitfall traps (2362 caught ants) and 11 by baits (24,822 ants observed).</v>
          </cell>
        </row>
        <row r="4443">
          <cell r="A4443" t="str">
            <v>Vele_etal_2009_04</v>
          </cell>
          <cell r="B4443" t="str">
            <v>Tista, Melanie</v>
          </cell>
          <cell r="C4443" t="str">
            <v>Europe</v>
          </cell>
          <cell r="D4443" t="str">
            <v>Czech Republic</v>
          </cell>
          <cell r="E4443" t="str">
            <v>Liberecky</v>
          </cell>
          <cell r="F4443" t="str">
            <v>Jablonec nad Nisou</v>
          </cell>
          <cell r="G4443" t="str">
            <v>Site 4</v>
          </cell>
          <cell r="H4443" t="str">
            <v>Rugged upland. Large Norway spruce forest. Podsols are the dominant soil types, and the original beech woods were replaced by spruce monocultures.</v>
          </cell>
          <cell r="I4443">
            <v>869</v>
          </cell>
          <cell r="J4443">
            <v>50.71</v>
          </cell>
          <cell r="K4443">
            <v>15.21</v>
          </cell>
          <cell r="L4443" t="str">
            <v>In publication</v>
          </cell>
          <cell r="M4443" t="str">
            <v>NA</v>
          </cell>
          <cell r="N4443" t="str">
            <v>NA</v>
          </cell>
          <cell r="O4443" t="str">
            <v>NA</v>
          </cell>
          <cell r="P4443" t="str">
            <v>NA</v>
          </cell>
          <cell r="Q4443" t="str">
            <v>NA</v>
          </cell>
          <cell r="R4443" t="str">
            <v>NA</v>
          </cell>
          <cell r="S4443" t="str">
            <v>NA</v>
          </cell>
          <cell r="T4443">
            <v>6</v>
          </cell>
          <cell r="U4443">
            <v>2005</v>
          </cell>
          <cell r="V4443" t="str">
            <v>NA</v>
          </cell>
          <cell r="W4443">
            <v>9</v>
          </cell>
          <cell r="X4443">
            <v>2006</v>
          </cell>
          <cell r="Y4443">
            <v>5</v>
          </cell>
          <cell r="Z4443">
            <v>20</v>
          </cell>
          <cell r="AA4443">
            <v>20</v>
          </cell>
          <cell r="AB4443">
            <v>100</v>
          </cell>
          <cell r="AC4443" t="str">
            <v>Pitfall/Baits/Excavation</v>
          </cell>
          <cell r="AD4443" t="str">
            <v>Sampling Events: 6 (pitfalls), 12 (baits), 2 (excavations). Pitfall: 6 traps per plot. Plastic pitfall traps (10cm high x 7cm diameter) were filled with 3% formaldehyde. Deployed for 2 weeks in June, July and August in both years (2005, 2006). Baits: 6 bait stations per plot (each in a 30cm distance to the pitfall traps). Each bait station (15cm²-diameter paper plate) contained 2cm³ of canned tuna fish meat (including oil) and 1cm³ of honey. Baiting was conducted twice each month (June, July and August in both years - 2005, 2006). Excavation: 3 squares (3x3m) per plot. Digging out and hand sorting the soil. Two replicates: September 2005 and 2006.</v>
          </cell>
          <cell r="AE4443">
            <v>30</v>
          </cell>
          <cell r="AF4443">
            <v>38.5</v>
          </cell>
          <cell r="AG4443" t="str">
            <v>NA</v>
          </cell>
          <cell r="AH4443">
            <v>2016</v>
          </cell>
          <cell r="AI4443">
            <v>2520</v>
          </cell>
          <cell r="AJ4443">
            <v>60</v>
          </cell>
          <cell r="AK4443">
            <v>30</v>
          </cell>
          <cell r="AL4443" t="str">
            <v>NA</v>
          </cell>
          <cell r="AM4443">
            <v>6480</v>
          </cell>
          <cell r="AN4443">
            <v>0</v>
          </cell>
          <cell r="AO4443">
            <v>0</v>
          </cell>
          <cell r="AP4443">
            <v>0</v>
          </cell>
          <cell r="AQ4443">
            <v>0</v>
          </cell>
          <cell r="AR4443">
            <v>0</v>
          </cell>
          <cell r="AS4443">
            <v>0</v>
          </cell>
          <cell r="AT4443" t="str">
            <v>spruce monoculture</v>
          </cell>
          <cell r="AU4443" t="str">
            <v>Transformed</v>
          </cell>
          <cell r="AV4443" t="str">
            <v>Cropping</v>
          </cell>
          <cell r="AW4443" t="str">
            <v>NA</v>
          </cell>
          <cell r="AX4443" t="str">
            <v>Monoculture. Norway spruce (Picea abies) forest (Mosaic of forest patches of various age). Five study plots representing five age classes of spruce forest.</v>
          </cell>
          <cell r="AY4443" t="str">
            <v>In total, 14 ant species were found over all sample dates and sampling techniques. Eight species were detected by excavation (at total 186 nests were dug), while 11 species were detected by pitfall traps (2362 caught ants) and 11 by baits (24,822 ants observed).</v>
          </cell>
        </row>
        <row r="4444">
          <cell r="A4444" t="str">
            <v>Vele_etal_2009_05</v>
          </cell>
          <cell r="B4444" t="str">
            <v>Tista, Melanie</v>
          </cell>
          <cell r="C4444" t="str">
            <v>Europe</v>
          </cell>
          <cell r="D4444" t="str">
            <v>Czech Republic</v>
          </cell>
          <cell r="E4444" t="str">
            <v>Liberecky</v>
          </cell>
          <cell r="F4444" t="str">
            <v>Jablonec nad Nisou</v>
          </cell>
          <cell r="G4444" t="str">
            <v>Site 5</v>
          </cell>
          <cell r="H4444" t="str">
            <v>Rugged upland. Large Norway spruce forest. Podsols are the dominant soil types, and the original beech woods were replaced by spruce monocultures.</v>
          </cell>
          <cell r="I4444">
            <v>869</v>
          </cell>
          <cell r="J4444">
            <v>50.71</v>
          </cell>
          <cell r="K4444">
            <v>15.21</v>
          </cell>
          <cell r="L4444" t="str">
            <v>In publication</v>
          </cell>
          <cell r="M4444" t="str">
            <v>NA</v>
          </cell>
          <cell r="N4444" t="str">
            <v>NA</v>
          </cell>
          <cell r="O4444" t="str">
            <v>NA</v>
          </cell>
          <cell r="P4444" t="str">
            <v>NA</v>
          </cell>
          <cell r="Q4444" t="str">
            <v>NA</v>
          </cell>
          <cell r="R4444" t="str">
            <v>NA</v>
          </cell>
          <cell r="S4444" t="str">
            <v>NA</v>
          </cell>
          <cell r="T4444">
            <v>6</v>
          </cell>
          <cell r="U4444">
            <v>2005</v>
          </cell>
          <cell r="V4444" t="str">
            <v>NA</v>
          </cell>
          <cell r="W4444">
            <v>9</v>
          </cell>
          <cell r="X4444">
            <v>2006</v>
          </cell>
          <cell r="Y4444">
            <v>5</v>
          </cell>
          <cell r="Z4444">
            <v>20</v>
          </cell>
          <cell r="AA4444">
            <v>20</v>
          </cell>
          <cell r="AB4444">
            <v>100</v>
          </cell>
          <cell r="AC4444" t="str">
            <v>Pitfall/Baits/Excavation</v>
          </cell>
          <cell r="AD4444" t="str">
            <v>Sampling Events: 6 (pitfalls), 12 (baits), 2 (excavations). Pitfall: 6 traps per plot. Plastic pitfall traps (10cm high x 7cm diameter) were filled with 3% formaldehyde. Deployed for 2 weeks in June, July and August in both years (2005, 2006). Baits: 6 bait stations per plot (each in a 30cm distance to the pitfall traps). Each bait station (15cm²-diameter paper plate) contained 2cm³ of canned tuna fish meat (including oil) and 1cm³ of honey. Baiting was conducted twice each month (June, July and August in both years - 2005, 2006). Excavation: 3 squares (3x3m) per plot. Digging out and hand sorting the soil. Two replicates: September 2005 and 2006.</v>
          </cell>
          <cell r="AE4444">
            <v>30</v>
          </cell>
          <cell r="AF4444">
            <v>38.5</v>
          </cell>
          <cell r="AG4444" t="str">
            <v>NA</v>
          </cell>
          <cell r="AH4444">
            <v>2016</v>
          </cell>
          <cell r="AI4444">
            <v>2520</v>
          </cell>
          <cell r="AJ4444">
            <v>60</v>
          </cell>
          <cell r="AK4444">
            <v>30</v>
          </cell>
          <cell r="AL4444" t="str">
            <v>NA</v>
          </cell>
          <cell r="AM4444">
            <v>6480</v>
          </cell>
          <cell r="AN4444">
            <v>0</v>
          </cell>
          <cell r="AO4444">
            <v>0</v>
          </cell>
          <cell r="AP4444">
            <v>0</v>
          </cell>
          <cell r="AQ4444">
            <v>0</v>
          </cell>
          <cell r="AR4444">
            <v>0</v>
          </cell>
          <cell r="AS4444">
            <v>0</v>
          </cell>
          <cell r="AT4444" t="str">
            <v>spruce monoculture</v>
          </cell>
          <cell r="AU4444" t="str">
            <v>Transformed</v>
          </cell>
          <cell r="AV4444" t="str">
            <v>Cropping</v>
          </cell>
          <cell r="AW4444" t="str">
            <v>NA</v>
          </cell>
          <cell r="AX4444" t="str">
            <v>Monoculture. Norway spruce (Picea abies) forest (Mosaic of forest patches of various age). Five study plots representing five age classes of spruce forest.</v>
          </cell>
          <cell r="AY4444" t="str">
            <v>In total, 14 ant species were found over all sample dates and sampling techniques. Eight species were detected by excavation (at total 186 nests were dug), while 11 species were detected by pitfall traps (2362 caught ants) and 11 by baits (24,822 ants observed).</v>
          </cell>
        </row>
        <row r="4445">
          <cell r="A4445" t="str">
            <v>Vele_etal_2009_06</v>
          </cell>
          <cell r="B4445" t="str">
            <v>Tista, Melanie</v>
          </cell>
          <cell r="C4445" t="str">
            <v>Europe</v>
          </cell>
          <cell r="D4445" t="str">
            <v>Czech Republic</v>
          </cell>
          <cell r="E4445" t="str">
            <v>Liberecky</v>
          </cell>
          <cell r="F4445" t="str">
            <v>Jablonec nad Nisou</v>
          </cell>
          <cell r="G4445" t="str">
            <v>NA</v>
          </cell>
          <cell r="H4445" t="str">
            <v>COMBINED SITES (Pitfall)</v>
          </cell>
          <cell r="I4445">
            <v>869</v>
          </cell>
          <cell r="J4445">
            <v>50.71</v>
          </cell>
          <cell r="K4445">
            <v>15.21</v>
          </cell>
          <cell r="L4445" t="str">
            <v>In publication</v>
          </cell>
          <cell r="M4445" t="str">
            <v>NA</v>
          </cell>
          <cell r="N4445">
            <v>2362</v>
          </cell>
          <cell r="O4445">
            <v>11</v>
          </cell>
          <cell r="P4445" t="str">
            <v>NA</v>
          </cell>
          <cell r="Q4445" t="str">
            <v>NA</v>
          </cell>
          <cell r="R4445">
            <v>6</v>
          </cell>
          <cell r="S4445" t="str">
            <v>NA</v>
          </cell>
          <cell r="T4445">
            <v>6</v>
          </cell>
          <cell r="U4445">
            <v>2005</v>
          </cell>
          <cell r="V4445" t="str">
            <v>NA</v>
          </cell>
          <cell r="W4445">
            <v>9</v>
          </cell>
          <cell r="X4445">
            <v>2006</v>
          </cell>
          <cell r="Y4445">
            <v>25</v>
          </cell>
          <cell r="Z4445">
            <v>20</v>
          </cell>
          <cell r="AA4445">
            <v>20</v>
          </cell>
          <cell r="AB4445">
            <v>100</v>
          </cell>
          <cell r="AC4445" t="str">
            <v>Pitfall</v>
          </cell>
          <cell r="AD4445" t="str">
            <v>Sampling Events: 6 (pitfalls), 12 (baits), 2 (excavations). Pitfall: 6 traps per plot. Plastic pitfall traps (10cm high x 7cm diameter) were filled with 3% formaldehyde. Deployed for 2 weeks in June, July and August in both years (2005, 2006). Baits: 6 bait stations per plot (each in a 30cm distance to the pitfall traps). Each bait station (15cm²-diameter paper plate) contained 2cm³ of canned tuna fish meat (including oil) and 1cm³ of honey. Baiting was conducted twice each month (June, July and August in both years - 2005, 2006). Excavation: 3 squares (3x3m) per plot. Digging out and hand sorting the soil. Two replicates: September 2005 and 2006.</v>
          </cell>
          <cell r="AE4445">
            <v>150</v>
          </cell>
          <cell r="AF4445">
            <v>38.5</v>
          </cell>
          <cell r="AG4445" t="str">
            <v>NA</v>
          </cell>
          <cell r="AH4445">
            <v>2016</v>
          </cell>
          <cell r="AI4445">
            <v>12600</v>
          </cell>
          <cell r="AJ4445">
            <v>0</v>
          </cell>
          <cell r="AK4445">
            <v>0</v>
          </cell>
          <cell r="AL4445">
            <v>0</v>
          </cell>
          <cell r="AM4445">
            <v>0</v>
          </cell>
          <cell r="AN4445">
            <v>0</v>
          </cell>
          <cell r="AO4445">
            <v>0</v>
          </cell>
          <cell r="AP4445">
            <v>0</v>
          </cell>
          <cell r="AQ4445">
            <v>0</v>
          </cell>
          <cell r="AR4445">
            <v>0</v>
          </cell>
          <cell r="AS4445">
            <v>0</v>
          </cell>
          <cell r="AT4445" t="str">
            <v>COMBINED SITES (Pitfall)</v>
          </cell>
          <cell r="AU4445" t="str">
            <v>Transformed</v>
          </cell>
          <cell r="AV4445" t="str">
            <v>Cropping</v>
          </cell>
          <cell r="AW4445" t="str">
            <v>NA</v>
          </cell>
          <cell r="AX4445" t="str">
            <v>COMBINED SITES (Pitfall)</v>
          </cell>
          <cell r="AY4445" t="str">
            <v>In total, 14 ant species were found over all sample dates and sampling techniques. Eight species were detected by excavation (at total 186 nests were dug), while 11 species were detected by pitfall traps (2362 caught ants) and 11 by baits (24,822 ants observed).</v>
          </cell>
        </row>
        <row r="4446">
          <cell r="A4446" t="str">
            <v>Vele_etal_2009_07</v>
          </cell>
          <cell r="B4446" t="str">
            <v>Tista, Melanie</v>
          </cell>
          <cell r="C4446" t="str">
            <v>Europe</v>
          </cell>
          <cell r="D4446" t="str">
            <v>Czech Republic</v>
          </cell>
          <cell r="E4446" t="str">
            <v>Liberecky</v>
          </cell>
          <cell r="F4446" t="str">
            <v>Jablonec nad Nisou</v>
          </cell>
          <cell r="G4446" t="str">
            <v>NA</v>
          </cell>
          <cell r="H4446" t="str">
            <v>COMBINED SITES (Baits)</v>
          </cell>
          <cell r="I4446">
            <v>869</v>
          </cell>
          <cell r="J4446">
            <v>50.71</v>
          </cell>
          <cell r="K4446">
            <v>15.21</v>
          </cell>
          <cell r="L4446" t="str">
            <v>In publication</v>
          </cell>
          <cell r="M4446" t="str">
            <v>NA</v>
          </cell>
          <cell r="N4446">
            <v>24822</v>
          </cell>
          <cell r="O4446">
            <v>11</v>
          </cell>
          <cell r="P4446" t="str">
            <v>NA</v>
          </cell>
          <cell r="Q4446" t="str">
            <v>NA</v>
          </cell>
          <cell r="R4446">
            <v>12</v>
          </cell>
          <cell r="S4446" t="str">
            <v>NA</v>
          </cell>
          <cell r="T4446">
            <v>6</v>
          </cell>
          <cell r="U4446">
            <v>2005</v>
          </cell>
          <cell r="V4446" t="str">
            <v>NA</v>
          </cell>
          <cell r="W4446">
            <v>9</v>
          </cell>
          <cell r="X4446">
            <v>2006</v>
          </cell>
          <cell r="Y4446">
            <v>25</v>
          </cell>
          <cell r="Z4446">
            <v>20</v>
          </cell>
          <cell r="AA4446">
            <v>20</v>
          </cell>
          <cell r="AB4446">
            <v>100</v>
          </cell>
          <cell r="AC4446" t="str">
            <v>Baits</v>
          </cell>
          <cell r="AD4446" t="str">
            <v>Sampling Events: 6 (pitfalls), 12 (baits), 2 (excavations). Pitfall: 6 traps per plot. Plastic pitfall traps (10cm high x 7cm diameter) were filled with 3% formaldehyde. Deployed for 2 weeks in June, July and August in both years (2005, 2006). Baits: 6 bait stations per plot (each in a 30cm distance to the pitfall traps). Each bait station (15cm²-diameter paper plate) contained 2cm³ of canned tuna fish meat (including oil) and 1cm³ of honey. Baiting was conducted twice each month (June, July and August in both years - 2005, 2006). Excavation: 3 squares (3x3m) per plot. Digging out and hand sorting the soil. Two replicates: September 2005 and 2006.</v>
          </cell>
          <cell r="AE4446">
            <v>0</v>
          </cell>
          <cell r="AF4446">
            <v>0</v>
          </cell>
          <cell r="AG4446">
            <v>0</v>
          </cell>
          <cell r="AH4446">
            <v>0</v>
          </cell>
          <cell r="AI4446">
            <v>0</v>
          </cell>
          <cell r="AJ4446">
            <v>300</v>
          </cell>
          <cell r="AK4446">
            <v>150</v>
          </cell>
          <cell r="AL4446" t="str">
            <v>NA</v>
          </cell>
          <cell r="AM4446">
            <v>6480</v>
          </cell>
          <cell r="AN4446">
            <v>0</v>
          </cell>
          <cell r="AO4446">
            <v>0</v>
          </cell>
          <cell r="AP4446">
            <v>0</v>
          </cell>
          <cell r="AQ4446">
            <v>0</v>
          </cell>
          <cell r="AR4446">
            <v>0</v>
          </cell>
          <cell r="AS4446">
            <v>0</v>
          </cell>
          <cell r="AT4446" t="str">
            <v>COMBINED SITES (Baits)</v>
          </cell>
          <cell r="AU4446" t="str">
            <v>Transformed</v>
          </cell>
          <cell r="AV4446" t="str">
            <v>Cropping</v>
          </cell>
          <cell r="AW4446" t="str">
            <v>NA</v>
          </cell>
          <cell r="AX4446" t="str">
            <v>COMBINED SITES (Baits)</v>
          </cell>
          <cell r="AY4446" t="str">
            <v>In total, 14 ant species were found over all sample dates and sampling techniques. Eight species were detected by excavation (at total 186 nests were dug), while 11 species were detected by pitfall traps (2362 caught ants) and 11 by baits (24,822 ants observed).</v>
          </cell>
        </row>
        <row r="4447">
          <cell r="A4447" t="str">
            <v>Vele_etal_2009_08</v>
          </cell>
          <cell r="B4447" t="str">
            <v>Tista, Melanie</v>
          </cell>
          <cell r="C4447" t="str">
            <v>Europe</v>
          </cell>
          <cell r="D4447" t="str">
            <v>Czech Republic</v>
          </cell>
          <cell r="E4447" t="str">
            <v>Liberecky</v>
          </cell>
          <cell r="F4447" t="str">
            <v>Jablonec nad Nisou</v>
          </cell>
          <cell r="G4447" t="str">
            <v>NA</v>
          </cell>
          <cell r="H4447" t="str">
            <v>COMBINED SITES (Excavation)</v>
          </cell>
          <cell r="I4447">
            <v>869</v>
          </cell>
          <cell r="J4447">
            <v>50.71</v>
          </cell>
          <cell r="K4447">
            <v>15.21</v>
          </cell>
          <cell r="L4447" t="str">
            <v>In publication</v>
          </cell>
          <cell r="M4447" t="str">
            <v>NA</v>
          </cell>
          <cell r="N4447" t="str">
            <v>NA</v>
          </cell>
          <cell r="O4447">
            <v>8</v>
          </cell>
          <cell r="P4447" t="str">
            <v>NA</v>
          </cell>
          <cell r="Q4447" t="str">
            <v>NA</v>
          </cell>
          <cell r="R4447">
            <v>2</v>
          </cell>
          <cell r="S4447" t="str">
            <v>NA</v>
          </cell>
          <cell r="T4447">
            <v>6</v>
          </cell>
          <cell r="U4447">
            <v>2005</v>
          </cell>
          <cell r="V4447" t="str">
            <v>NA</v>
          </cell>
          <cell r="W4447">
            <v>9</v>
          </cell>
          <cell r="X4447">
            <v>2006</v>
          </cell>
          <cell r="Y4447">
            <v>25</v>
          </cell>
          <cell r="Z4447">
            <v>20</v>
          </cell>
          <cell r="AA4447">
            <v>20</v>
          </cell>
          <cell r="AB4447">
            <v>100</v>
          </cell>
          <cell r="AC4447" t="str">
            <v>Excavation</v>
          </cell>
          <cell r="AD4447" t="str">
            <v>Sampling Events: 6 (pitfalls), 12 (baits), 2 (excavations). Pitfall: 6 traps per plot. Plastic pitfall traps (10cm high x 7cm diameter) were filled with 3% formaldehyde. Deployed for 2 weeks in June, July and August in both years (2005, 2006). Baits: 6 bait stations per plot (each in a 30cm distance to the pitfall traps). Each bait station (15cm²-diameter paper plate) contained 2cm³ of canned tuna fish meat (including oil) and 1cm³ of honey. Baiting was conducted twice each month (June, July and August in both years - 2005, 2006). Excavation: 3 squares (3x3m) per plot. Digging out and hand sorting the soil. Two replicates: September 2005 and 2006.</v>
          </cell>
          <cell r="AE4447">
            <v>0</v>
          </cell>
          <cell r="AF4447">
            <v>0</v>
          </cell>
          <cell r="AG4447">
            <v>0</v>
          </cell>
          <cell r="AH4447">
            <v>0</v>
          </cell>
          <cell r="AI4447">
            <v>0</v>
          </cell>
          <cell r="AJ4447">
            <v>0</v>
          </cell>
          <cell r="AK4447">
            <v>0</v>
          </cell>
          <cell r="AL4447">
            <v>0</v>
          </cell>
          <cell r="AM4447">
            <v>0</v>
          </cell>
          <cell r="AN4447">
            <v>0</v>
          </cell>
          <cell r="AO4447">
            <v>0</v>
          </cell>
          <cell r="AP4447">
            <v>0</v>
          </cell>
          <cell r="AQ4447">
            <v>0</v>
          </cell>
          <cell r="AR4447">
            <v>0</v>
          </cell>
          <cell r="AS4447">
            <v>0</v>
          </cell>
          <cell r="AT4447" t="str">
            <v>COMBINED SITES (Excavation)</v>
          </cell>
          <cell r="AU4447" t="str">
            <v>Transformed</v>
          </cell>
          <cell r="AV4447" t="str">
            <v>Cropping</v>
          </cell>
          <cell r="AW4447" t="str">
            <v>NA</v>
          </cell>
          <cell r="AX4447" t="str">
            <v>COMBINED SITES (Excavation)</v>
          </cell>
          <cell r="AY4447" t="str">
            <v>In total, 14 ant species were found over all sample dates and sampling techniques. Eight species were detected by excavation (at total 186 nests were dug), while 11 species were detected by pitfall traps (2362 caught ants) and 11 by baits (24,822 ants observed).</v>
          </cell>
        </row>
        <row r="4448">
          <cell r="A4448" t="str">
            <v>Vepsäläinen_etal_2000_01</v>
          </cell>
          <cell r="B4448" t="str">
            <v>Gibb, Heloise</v>
          </cell>
          <cell r="C4448" t="str">
            <v>Europe</v>
          </cell>
          <cell r="D4448" t="str">
            <v>Finland</v>
          </cell>
          <cell r="E4448" t="str">
            <v>Southern Finland</v>
          </cell>
          <cell r="F4448" t="str">
            <v>Lammi</v>
          </cell>
          <cell r="G4448" t="str">
            <v>B1</v>
          </cell>
          <cell r="H4448" t="str">
            <v>Temperate forest</v>
          </cell>
          <cell r="I4448">
            <v>170</v>
          </cell>
          <cell r="J4448">
            <v>61.03</v>
          </cell>
          <cell r="K4448">
            <v>24.97</v>
          </cell>
          <cell r="L4448" t="str">
            <v>In publication</v>
          </cell>
          <cell r="M4448" t="str">
            <v>NA</v>
          </cell>
          <cell r="N4448" t="str">
            <v>NA</v>
          </cell>
          <cell r="O4448">
            <v>4</v>
          </cell>
          <cell r="P4448">
            <v>4</v>
          </cell>
          <cell r="Q4448">
            <v>0</v>
          </cell>
          <cell r="R4448">
            <v>1</v>
          </cell>
          <cell r="S4448" t="str">
            <v>NA</v>
          </cell>
          <cell r="T4448" t="str">
            <v>NA</v>
          </cell>
          <cell r="U4448">
            <v>1978</v>
          </cell>
          <cell r="V4448" t="str">
            <v>NA</v>
          </cell>
          <cell r="W4448" t="str">
            <v>NA</v>
          </cell>
          <cell r="X4448">
            <v>1980</v>
          </cell>
          <cell r="Y4448">
            <v>3</v>
          </cell>
          <cell r="Z4448">
            <v>155</v>
          </cell>
          <cell r="AA4448">
            <v>2</v>
          </cell>
          <cell r="AB4448" t="str">
            <v>NA</v>
          </cell>
          <cell r="AC4448" t="str">
            <v>Hand collecting</v>
          </cell>
          <cell r="AD4448" t="str">
            <v>Ants were collected by hand at B1 and B12, where three and four study lines of 100-210m, respectively, were drawn from the bog edge into the bog; the breadth of each studied transect was two metres.</v>
          </cell>
          <cell r="AE4448">
            <v>0</v>
          </cell>
          <cell r="AF4448">
            <v>0</v>
          </cell>
          <cell r="AG4448">
            <v>0</v>
          </cell>
          <cell r="AH4448">
            <v>0</v>
          </cell>
          <cell r="AI4448">
            <v>0</v>
          </cell>
          <cell r="AJ4448">
            <v>0</v>
          </cell>
          <cell r="AK4448">
            <v>0</v>
          </cell>
          <cell r="AL4448">
            <v>0</v>
          </cell>
          <cell r="AM4448">
            <v>0</v>
          </cell>
          <cell r="AN4448">
            <v>0</v>
          </cell>
          <cell r="AO4448">
            <v>0</v>
          </cell>
          <cell r="AP4448">
            <v>0</v>
          </cell>
          <cell r="AQ4448">
            <v>0</v>
          </cell>
          <cell r="AR4448">
            <v>0</v>
          </cell>
          <cell r="AS4448">
            <v>0</v>
          </cell>
          <cell r="AT4448" t="str">
            <v>Temperate forest</v>
          </cell>
          <cell r="AU4448" t="str">
            <v>Disturbed</v>
          </cell>
          <cell r="AV4448" t="str">
            <v>Agriculture</v>
          </cell>
          <cell r="AW4448" t="str">
            <v>NA</v>
          </cell>
          <cell r="AX4448" t="str">
            <v>bog ditched</v>
          </cell>
          <cell r="AY4448" t="str">
            <v>840m2 area sampled</v>
          </cell>
        </row>
        <row r="4449">
          <cell r="A4449" t="str">
            <v>Vepsäläinen_etal_2000_02</v>
          </cell>
          <cell r="B4449" t="str">
            <v>Gibb, Heloise</v>
          </cell>
          <cell r="C4449" t="str">
            <v>Europe</v>
          </cell>
          <cell r="D4449" t="str">
            <v>Finland</v>
          </cell>
          <cell r="E4449" t="str">
            <v>Southern Finland</v>
          </cell>
          <cell r="F4449" t="str">
            <v>Lammi</v>
          </cell>
          <cell r="G4449" t="str">
            <v>B12</v>
          </cell>
          <cell r="H4449" t="str">
            <v>Temperate forest</v>
          </cell>
          <cell r="I4449">
            <v>170</v>
          </cell>
          <cell r="J4449">
            <v>61.03</v>
          </cell>
          <cell r="K4449">
            <v>24.97</v>
          </cell>
          <cell r="L4449" t="str">
            <v>In publication</v>
          </cell>
          <cell r="M4449" t="str">
            <v>NA</v>
          </cell>
          <cell r="N4449" t="str">
            <v>NA</v>
          </cell>
          <cell r="O4449">
            <v>10</v>
          </cell>
          <cell r="P4449">
            <v>10</v>
          </cell>
          <cell r="Q4449">
            <v>0</v>
          </cell>
          <cell r="R4449">
            <v>1</v>
          </cell>
          <cell r="S4449" t="str">
            <v>NA</v>
          </cell>
          <cell r="T4449" t="str">
            <v>NA</v>
          </cell>
          <cell r="U4449">
            <v>1978</v>
          </cell>
          <cell r="V4449" t="str">
            <v>NA</v>
          </cell>
          <cell r="W4449" t="str">
            <v>NA</v>
          </cell>
          <cell r="X4449">
            <v>1980</v>
          </cell>
          <cell r="Y4449">
            <v>4</v>
          </cell>
          <cell r="Z4449">
            <v>155</v>
          </cell>
          <cell r="AA4449">
            <v>2</v>
          </cell>
          <cell r="AB4449" t="str">
            <v>NA</v>
          </cell>
          <cell r="AC4449" t="str">
            <v>Hand collecting</v>
          </cell>
          <cell r="AD4449" t="str">
            <v>Ants were collected by hand at B1 and B12, where three and four study lines of 100-210m, respectively, were drawn from the bog edge into the bog; the breadth of each studied transect was two metres.</v>
          </cell>
          <cell r="AE4449">
            <v>0</v>
          </cell>
          <cell r="AF4449">
            <v>0</v>
          </cell>
          <cell r="AG4449">
            <v>0</v>
          </cell>
          <cell r="AH4449">
            <v>0</v>
          </cell>
          <cell r="AI4449">
            <v>0</v>
          </cell>
          <cell r="AJ4449">
            <v>0</v>
          </cell>
          <cell r="AK4449">
            <v>0</v>
          </cell>
          <cell r="AL4449">
            <v>0</v>
          </cell>
          <cell r="AM4449">
            <v>0</v>
          </cell>
          <cell r="AN4449">
            <v>0</v>
          </cell>
          <cell r="AO4449">
            <v>0</v>
          </cell>
          <cell r="AP4449">
            <v>0</v>
          </cell>
          <cell r="AQ4449">
            <v>0</v>
          </cell>
          <cell r="AR4449">
            <v>0</v>
          </cell>
          <cell r="AS4449">
            <v>0</v>
          </cell>
          <cell r="AT4449" t="str">
            <v>Temperate forest</v>
          </cell>
          <cell r="AU4449" t="str">
            <v>Disturbed</v>
          </cell>
          <cell r="AV4449" t="str">
            <v>Agriculture</v>
          </cell>
          <cell r="AW4449" t="str">
            <v>NA</v>
          </cell>
          <cell r="AX4449" t="str">
            <v>bog ditched</v>
          </cell>
          <cell r="AY4449" t="str">
            <v>1400m2 area sampled</v>
          </cell>
        </row>
        <row r="4450">
          <cell r="A4450" t="str">
            <v>Vepsäläinen_etal_2000_03</v>
          </cell>
          <cell r="B4450" t="str">
            <v>Gibb, Heloise</v>
          </cell>
          <cell r="C4450" t="str">
            <v>Europe</v>
          </cell>
          <cell r="D4450" t="str">
            <v>Finland</v>
          </cell>
          <cell r="E4450" t="str">
            <v>Southern Finland</v>
          </cell>
          <cell r="F4450" t="str">
            <v>Lammi</v>
          </cell>
          <cell r="G4450" t="str">
            <v>B20</v>
          </cell>
          <cell r="H4450" t="str">
            <v>Temperate forest</v>
          </cell>
          <cell r="I4450">
            <v>170</v>
          </cell>
          <cell r="J4450">
            <v>61.03</v>
          </cell>
          <cell r="K4450">
            <v>24.97</v>
          </cell>
          <cell r="L4450" t="str">
            <v>In publication</v>
          </cell>
          <cell r="M4450" t="str">
            <v>NA</v>
          </cell>
          <cell r="N4450" t="str">
            <v>NA</v>
          </cell>
          <cell r="O4450">
            <v>9</v>
          </cell>
          <cell r="P4450">
            <v>9</v>
          </cell>
          <cell r="Q4450">
            <v>0</v>
          </cell>
          <cell r="R4450">
            <v>1</v>
          </cell>
          <cell r="S4450" t="str">
            <v>NA</v>
          </cell>
          <cell r="T4450" t="str">
            <v>NA</v>
          </cell>
          <cell r="U4450">
            <v>1998</v>
          </cell>
          <cell r="V4450" t="str">
            <v>NA</v>
          </cell>
          <cell r="W4450" t="str">
            <v>NA</v>
          </cell>
          <cell r="X4450">
            <v>1998</v>
          </cell>
          <cell r="Y4450">
            <v>1</v>
          </cell>
          <cell r="Z4450">
            <v>126</v>
          </cell>
          <cell r="AA4450">
            <v>1</v>
          </cell>
          <cell r="AB4450">
            <v>0</v>
          </cell>
          <cell r="AC4450" t="str">
            <v>Pitfall/Hand collecting</v>
          </cell>
          <cell r="AD4450" t="str">
            <v>In 1998, we collected in the six bog and six forest sites both with pitfalls and by hand. In each site, ten pitfall traps were placed in a straight line from the bog edge in to the bog (sites U/E, U/W, B20, B32, B35S, B35N) or in to the forest (sites S1-S6), leaving 13-15 metres between successive traps. The traps were placed on 11-12 June and emptied after ten days. Hand collecting took place on 24-25 June within 1-2 ha around each pitfall lone.</v>
          </cell>
          <cell r="AE4450">
            <v>10</v>
          </cell>
          <cell r="AF4450">
            <v>33.200000000000003</v>
          </cell>
          <cell r="AG4450">
            <v>14</v>
          </cell>
          <cell r="AH4450">
            <v>240</v>
          </cell>
          <cell r="AI4450">
            <v>100</v>
          </cell>
          <cell r="AJ4450">
            <v>0</v>
          </cell>
          <cell r="AK4450">
            <v>0</v>
          </cell>
          <cell r="AL4450">
            <v>0</v>
          </cell>
          <cell r="AM4450">
            <v>0</v>
          </cell>
          <cell r="AN4450">
            <v>0</v>
          </cell>
          <cell r="AO4450">
            <v>0</v>
          </cell>
          <cell r="AP4450">
            <v>0</v>
          </cell>
          <cell r="AQ4450">
            <v>0</v>
          </cell>
          <cell r="AR4450">
            <v>0</v>
          </cell>
          <cell r="AS4450">
            <v>0</v>
          </cell>
          <cell r="AT4450" t="str">
            <v>Temperate forest</v>
          </cell>
          <cell r="AU4450" t="str">
            <v>Disturbed</v>
          </cell>
          <cell r="AV4450" t="str">
            <v>Agriculture</v>
          </cell>
          <cell r="AW4450" t="str">
            <v>NA</v>
          </cell>
          <cell r="AX4450" t="str">
            <v>bog ditched</v>
          </cell>
          <cell r="AY4450" t="str">
            <v>126m2 area sampled</v>
          </cell>
        </row>
        <row r="4451">
          <cell r="A4451" t="str">
            <v>Vepsäläinen_etal_2000_04</v>
          </cell>
          <cell r="B4451" t="str">
            <v>Gibb, Heloise</v>
          </cell>
          <cell r="C4451" t="str">
            <v>Europe</v>
          </cell>
          <cell r="D4451" t="str">
            <v>Finland</v>
          </cell>
          <cell r="E4451" t="str">
            <v>Southern Finland</v>
          </cell>
          <cell r="F4451" t="str">
            <v>Lammi</v>
          </cell>
          <cell r="G4451" t="str">
            <v>B32</v>
          </cell>
          <cell r="H4451" t="str">
            <v>Temperate forest</v>
          </cell>
          <cell r="I4451">
            <v>170</v>
          </cell>
          <cell r="J4451">
            <v>61.03</v>
          </cell>
          <cell r="K4451">
            <v>24.97</v>
          </cell>
          <cell r="L4451" t="str">
            <v>In publication</v>
          </cell>
          <cell r="M4451" t="str">
            <v>NA</v>
          </cell>
          <cell r="N4451" t="str">
            <v>NA</v>
          </cell>
          <cell r="O4451">
            <v>8</v>
          </cell>
          <cell r="P4451">
            <v>8</v>
          </cell>
          <cell r="Q4451">
            <v>0</v>
          </cell>
          <cell r="R4451">
            <v>1</v>
          </cell>
          <cell r="S4451" t="str">
            <v>NA</v>
          </cell>
          <cell r="T4451" t="str">
            <v>NA</v>
          </cell>
          <cell r="U4451">
            <v>1998</v>
          </cell>
          <cell r="V4451" t="str">
            <v>NA</v>
          </cell>
          <cell r="W4451" t="str">
            <v>NA</v>
          </cell>
          <cell r="X4451">
            <v>1998</v>
          </cell>
          <cell r="Y4451">
            <v>1</v>
          </cell>
          <cell r="Z4451">
            <v>126</v>
          </cell>
          <cell r="AA4451">
            <v>1</v>
          </cell>
          <cell r="AB4451">
            <v>0</v>
          </cell>
          <cell r="AC4451" t="str">
            <v>Pitfall/Hand collecting</v>
          </cell>
          <cell r="AD4451" t="str">
            <v>In 1998, we collected in the six bog and six forest sites both with pitfalls and by hand. In each site, ten pitfall traps were placed in a straight line from the bog edge in to the bog (sites U/E, U/W, B20, B32, B35S, B35N) or in to the forest (sites S1-S6), leaving 13-15 metres between successive traps. The traps were placed on 11-12 June and emptied after ten days. Hand collecting took place on 24-25 June within 1-2 ha around each pitfall lone.</v>
          </cell>
          <cell r="AE4451">
            <v>10</v>
          </cell>
          <cell r="AF4451">
            <v>33.200000000000003</v>
          </cell>
          <cell r="AG4451">
            <v>14</v>
          </cell>
          <cell r="AH4451">
            <v>240</v>
          </cell>
          <cell r="AI4451">
            <v>100</v>
          </cell>
          <cell r="AJ4451">
            <v>0</v>
          </cell>
          <cell r="AK4451">
            <v>0</v>
          </cell>
          <cell r="AL4451">
            <v>0</v>
          </cell>
          <cell r="AM4451">
            <v>0</v>
          </cell>
          <cell r="AN4451">
            <v>0</v>
          </cell>
          <cell r="AO4451">
            <v>0</v>
          </cell>
          <cell r="AP4451">
            <v>0</v>
          </cell>
          <cell r="AQ4451">
            <v>0</v>
          </cell>
          <cell r="AR4451">
            <v>0</v>
          </cell>
          <cell r="AS4451">
            <v>0</v>
          </cell>
          <cell r="AT4451" t="str">
            <v>Temperate forest</v>
          </cell>
          <cell r="AU4451" t="str">
            <v>Disturbed</v>
          </cell>
          <cell r="AV4451" t="str">
            <v>Agriculture</v>
          </cell>
          <cell r="AW4451" t="str">
            <v>NA</v>
          </cell>
          <cell r="AX4451" t="str">
            <v>bog ditched</v>
          </cell>
          <cell r="AY4451" t="str">
            <v>126m2 area sampled</v>
          </cell>
        </row>
        <row r="4452">
          <cell r="A4452" t="str">
            <v>Vepsäläinen_etal_2000_05</v>
          </cell>
          <cell r="B4452" t="str">
            <v>Gibb, Heloise</v>
          </cell>
          <cell r="C4452" t="str">
            <v>Europe</v>
          </cell>
          <cell r="D4452" t="str">
            <v>Finland</v>
          </cell>
          <cell r="E4452" t="str">
            <v>Southern Finland</v>
          </cell>
          <cell r="F4452" t="str">
            <v>Lammi</v>
          </cell>
          <cell r="G4452" t="str">
            <v>B35N</v>
          </cell>
          <cell r="H4452" t="str">
            <v>Temperate forest</v>
          </cell>
          <cell r="I4452">
            <v>170</v>
          </cell>
          <cell r="J4452">
            <v>61.03</v>
          </cell>
          <cell r="K4452">
            <v>24.97</v>
          </cell>
          <cell r="L4452" t="str">
            <v>In publication</v>
          </cell>
          <cell r="M4452" t="str">
            <v>NA</v>
          </cell>
          <cell r="N4452" t="str">
            <v>NA</v>
          </cell>
          <cell r="O4452">
            <v>10</v>
          </cell>
          <cell r="P4452">
            <v>10</v>
          </cell>
          <cell r="Q4452">
            <v>0</v>
          </cell>
          <cell r="R4452">
            <v>1</v>
          </cell>
          <cell r="S4452" t="str">
            <v>NA</v>
          </cell>
          <cell r="T4452" t="str">
            <v>NA</v>
          </cell>
          <cell r="U4452">
            <v>1998</v>
          </cell>
          <cell r="V4452" t="str">
            <v>NA</v>
          </cell>
          <cell r="W4452" t="str">
            <v>NA</v>
          </cell>
          <cell r="X4452">
            <v>1998</v>
          </cell>
          <cell r="Y4452">
            <v>1</v>
          </cell>
          <cell r="Z4452">
            <v>126</v>
          </cell>
          <cell r="AA4452">
            <v>1</v>
          </cell>
          <cell r="AB4452">
            <v>0</v>
          </cell>
          <cell r="AC4452" t="str">
            <v>Pitfall/Hand collecting</v>
          </cell>
          <cell r="AD4452" t="str">
            <v>In 1998, we collected in the six bog and six forest sites both with pitfalls and by hand. In each site, ten pitfall traps were placed in a straight line from the bog edge in to the bog (sites U/E, U/W, B20, B32, B35S, B35N) or in to the forest (sites S1-S6), leaving 13-15 metres between successive traps. The traps were placed on 11-12 June and emptied after ten days. Hand collecting took place on 24-25 June within 1-2 ha around each pitfall lone.</v>
          </cell>
          <cell r="AE4452">
            <v>10</v>
          </cell>
          <cell r="AF4452">
            <v>33.200000000000003</v>
          </cell>
          <cell r="AG4452">
            <v>14</v>
          </cell>
          <cell r="AH4452">
            <v>240</v>
          </cell>
          <cell r="AI4452">
            <v>100</v>
          </cell>
          <cell r="AJ4452">
            <v>0</v>
          </cell>
          <cell r="AK4452">
            <v>0</v>
          </cell>
          <cell r="AL4452">
            <v>0</v>
          </cell>
          <cell r="AM4452">
            <v>0</v>
          </cell>
          <cell r="AN4452">
            <v>0</v>
          </cell>
          <cell r="AO4452">
            <v>0</v>
          </cell>
          <cell r="AP4452">
            <v>0</v>
          </cell>
          <cell r="AQ4452">
            <v>0</v>
          </cell>
          <cell r="AR4452">
            <v>0</v>
          </cell>
          <cell r="AS4452">
            <v>0</v>
          </cell>
          <cell r="AT4452" t="str">
            <v>Temperate forest</v>
          </cell>
          <cell r="AU4452" t="str">
            <v>Disturbed</v>
          </cell>
          <cell r="AV4452" t="str">
            <v>Agriculture</v>
          </cell>
          <cell r="AW4452" t="str">
            <v>NA</v>
          </cell>
          <cell r="AX4452" t="str">
            <v>bog ditched</v>
          </cell>
          <cell r="AY4452" t="str">
            <v>126m2 area sampled</v>
          </cell>
        </row>
        <row r="4453">
          <cell r="A4453" t="str">
            <v>Vepsäläinen_etal_2000_06</v>
          </cell>
          <cell r="B4453" t="str">
            <v>Gibb, Heloise</v>
          </cell>
          <cell r="C4453" t="str">
            <v>Europe</v>
          </cell>
          <cell r="D4453" t="str">
            <v>Finland</v>
          </cell>
          <cell r="E4453" t="str">
            <v>Southern Finland</v>
          </cell>
          <cell r="F4453" t="str">
            <v>Lammi</v>
          </cell>
          <cell r="G4453" t="str">
            <v>B35S</v>
          </cell>
          <cell r="H4453" t="str">
            <v>Temperate forest</v>
          </cell>
          <cell r="I4453">
            <v>170</v>
          </cell>
          <cell r="J4453">
            <v>61.03</v>
          </cell>
          <cell r="K4453">
            <v>24.97</v>
          </cell>
          <cell r="L4453" t="str">
            <v>In publication</v>
          </cell>
          <cell r="M4453" t="str">
            <v>NA</v>
          </cell>
          <cell r="N4453" t="str">
            <v>NA</v>
          </cell>
          <cell r="O4453">
            <v>9</v>
          </cell>
          <cell r="P4453">
            <v>9</v>
          </cell>
          <cell r="Q4453">
            <v>0</v>
          </cell>
          <cell r="R4453">
            <v>1</v>
          </cell>
          <cell r="S4453" t="str">
            <v>NA</v>
          </cell>
          <cell r="T4453" t="str">
            <v>NA</v>
          </cell>
          <cell r="U4453">
            <v>1998</v>
          </cell>
          <cell r="V4453" t="str">
            <v>NA</v>
          </cell>
          <cell r="W4453" t="str">
            <v>NA</v>
          </cell>
          <cell r="X4453">
            <v>1998</v>
          </cell>
          <cell r="Y4453">
            <v>1</v>
          </cell>
          <cell r="Z4453">
            <v>126</v>
          </cell>
          <cell r="AA4453">
            <v>1</v>
          </cell>
          <cell r="AB4453">
            <v>0</v>
          </cell>
          <cell r="AC4453" t="str">
            <v>Pitfall/Hand collecting</v>
          </cell>
          <cell r="AD4453" t="str">
            <v>In 1998, we collected in the six bog and six forest sites both with pitfalls and by hand. In each site, ten pitfall traps were placed in a straight line from the bog edge in to the bog (sites U/E, U/W, B20, B32, B35S, B35N) or in to the forest (sites S1-S6), leaving 13-15 metres between successive traps. The traps were placed on 11-12 June and emptied after ten days. Hand collecting took place on 24-25 June within 1-2 ha around each pitfall lone.</v>
          </cell>
          <cell r="AE4453">
            <v>10</v>
          </cell>
          <cell r="AF4453">
            <v>33.200000000000003</v>
          </cell>
          <cell r="AG4453">
            <v>14</v>
          </cell>
          <cell r="AH4453">
            <v>240</v>
          </cell>
          <cell r="AI4453">
            <v>100</v>
          </cell>
          <cell r="AJ4453">
            <v>0</v>
          </cell>
          <cell r="AK4453">
            <v>0</v>
          </cell>
          <cell r="AL4453">
            <v>0</v>
          </cell>
          <cell r="AM4453">
            <v>0</v>
          </cell>
          <cell r="AN4453">
            <v>0</v>
          </cell>
          <cell r="AO4453">
            <v>0</v>
          </cell>
          <cell r="AP4453">
            <v>0</v>
          </cell>
          <cell r="AQ4453">
            <v>0</v>
          </cell>
          <cell r="AR4453">
            <v>0</v>
          </cell>
          <cell r="AS4453">
            <v>0</v>
          </cell>
          <cell r="AT4453" t="str">
            <v>Temperate forest</v>
          </cell>
          <cell r="AU4453" t="str">
            <v>Disturbed</v>
          </cell>
          <cell r="AV4453" t="str">
            <v>Agriculture</v>
          </cell>
          <cell r="AW4453" t="str">
            <v>NA</v>
          </cell>
          <cell r="AX4453" t="str">
            <v>bog ditched</v>
          </cell>
          <cell r="AY4453" t="str">
            <v>126m2 area sampled</v>
          </cell>
        </row>
        <row r="4454">
          <cell r="A4454" t="str">
            <v>Vepsäläinen_etal_2000_07</v>
          </cell>
          <cell r="B4454" t="str">
            <v>Gibb, Heloise</v>
          </cell>
          <cell r="C4454" t="str">
            <v>Europe</v>
          </cell>
          <cell r="D4454" t="str">
            <v>Finland</v>
          </cell>
          <cell r="E4454" t="str">
            <v>Southern Finland</v>
          </cell>
          <cell r="F4454" t="str">
            <v>Lammi</v>
          </cell>
          <cell r="G4454" t="str">
            <v>CC</v>
          </cell>
          <cell r="H4454" t="str">
            <v>Temperate forest</v>
          </cell>
          <cell r="I4454">
            <v>170</v>
          </cell>
          <cell r="J4454">
            <v>61.03</v>
          </cell>
          <cell r="K4454">
            <v>24.97</v>
          </cell>
          <cell r="L4454" t="str">
            <v>In publication</v>
          </cell>
          <cell r="M4454" t="str">
            <v>NA</v>
          </cell>
          <cell r="N4454" t="str">
            <v>NA</v>
          </cell>
          <cell r="O4454">
            <v>14</v>
          </cell>
          <cell r="P4454">
            <v>14</v>
          </cell>
          <cell r="Q4454">
            <v>0</v>
          </cell>
          <cell r="R4454">
            <v>1</v>
          </cell>
          <cell r="S4454" t="str">
            <v>NA</v>
          </cell>
          <cell r="T4454" t="str">
            <v>NA</v>
          </cell>
          <cell r="U4454">
            <v>1998</v>
          </cell>
          <cell r="V4454" t="str">
            <v>NA</v>
          </cell>
          <cell r="W4454" t="str">
            <v>NA</v>
          </cell>
          <cell r="X4454">
            <v>1998</v>
          </cell>
          <cell r="Y4454">
            <v>1</v>
          </cell>
          <cell r="Z4454">
            <v>126</v>
          </cell>
          <cell r="AA4454">
            <v>1</v>
          </cell>
          <cell r="AB4454">
            <v>0</v>
          </cell>
          <cell r="AC4454" t="str">
            <v>Pitfall/Hand collecting</v>
          </cell>
          <cell r="AD4454" t="str">
            <v>In 1998, we collected in the six bog and six forest sites both with pitfalls and by hand. In each site, ten pitfall traps were placed in a straight line from the bog edge in to the bog (sites U/E, U/W, B20, B32, B35S, B35N) or in to the forest (sites S1-S6), leaving 13-15 metres between successive traps. The traps were placed on 11-12 June and emptied after ten days. Hand collecting took place on 24-25 June within 1-2 ha around each pitfall lone.</v>
          </cell>
          <cell r="AE4454">
            <v>10</v>
          </cell>
          <cell r="AF4454">
            <v>33.200000000000003</v>
          </cell>
          <cell r="AG4454">
            <v>14</v>
          </cell>
          <cell r="AH4454">
            <v>240</v>
          </cell>
          <cell r="AI4454">
            <v>100</v>
          </cell>
          <cell r="AJ4454">
            <v>0</v>
          </cell>
          <cell r="AK4454">
            <v>0</v>
          </cell>
          <cell r="AL4454">
            <v>0</v>
          </cell>
          <cell r="AM4454">
            <v>0</v>
          </cell>
          <cell r="AN4454">
            <v>0</v>
          </cell>
          <cell r="AO4454">
            <v>0</v>
          </cell>
          <cell r="AP4454">
            <v>0</v>
          </cell>
          <cell r="AQ4454">
            <v>0</v>
          </cell>
          <cell r="AR4454">
            <v>0</v>
          </cell>
          <cell r="AS4454">
            <v>0</v>
          </cell>
          <cell r="AT4454" t="str">
            <v>Temperate forest</v>
          </cell>
          <cell r="AU4454" t="str">
            <v>Disturbed</v>
          </cell>
          <cell r="AV4454" t="str">
            <v>Forestry</v>
          </cell>
          <cell r="AW4454" t="str">
            <v>NA</v>
          </cell>
          <cell r="AX4454" t="str">
            <v>Logged</v>
          </cell>
          <cell r="AY4454" t="str">
            <v>27000m2 area sampled</v>
          </cell>
        </row>
        <row r="4455">
          <cell r="A4455" t="str">
            <v>Vepsäläinen_etal_2000_08</v>
          </cell>
          <cell r="B4455" t="str">
            <v>Gibb, Heloise</v>
          </cell>
          <cell r="C4455" t="str">
            <v>Europe</v>
          </cell>
          <cell r="D4455" t="str">
            <v>Finland</v>
          </cell>
          <cell r="E4455" t="str">
            <v>Southern Finland</v>
          </cell>
          <cell r="F4455" t="str">
            <v>Lammi</v>
          </cell>
          <cell r="G4455" t="str">
            <v>S/79</v>
          </cell>
          <cell r="H4455" t="str">
            <v>Temperate forest</v>
          </cell>
          <cell r="I4455">
            <v>170</v>
          </cell>
          <cell r="J4455">
            <v>61.03</v>
          </cell>
          <cell r="K4455">
            <v>24.97</v>
          </cell>
          <cell r="L4455" t="str">
            <v>In publication</v>
          </cell>
          <cell r="M4455" t="str">
            <v>NA</v>
          </cell>
          <cell r="N4455" t="str">
            <v>NA</v>
          </cell>
          <cell r="O4455">
            <v>10</v>
          </cell>
          <cell r="P4455">
            <v>10</v>
          </cell>
          <cell r="Q4455">
            <v>0</v>
          </cell>
          <cell r="R4455">
            <v>1</v>
          </cell>
          <cell r="S4455" t="str">
            <v>NA</v>
          </cell>
          <cell r="T4455" t="str">
            <v>NA</v>
          </cell>
          <cell r="U4455">
            <v>1979</v>
          </cell>
          <cell r="V4455" t="str">
            <v>NA</v>
          </cell>
          <cell r="W4455" t="str">
            <v>NA</v>
          </cell>
          <cell r="X4455">
            <v>1979</v>
          </cell>
          <cell r="Y4455" t="str">
            <v>NA</v>
          </cell>
          <cell r="Z4455" t="str">
            <v>NA</v>
          </cell>
          <cell r="AA4455" t="str">
            <v>NA</v>
          </cell>
          <cell r="AB4455" t="str">
            <v>NA</v>
          </cell>
          <cell r="AC4455" t="str">
            <v>Hand collecting</v>
          </cell>
          <cell r="AD4455" t="str">
            <v>NA</v>
          </cell>
          <cell r="AE4455">
            <v>0</v>
          </cell>
          <cell r="AF4455">
            <v>0</v>
          </cell>
          <cell r="AG4455">
            <v>0</v>
          </cell>
          <cell r="AH4455">
            <v>0</v>
          </cell>
          <cell r="AI4455">
            <v>0</v>
          </cell>
          <cell r="AJ4455">
            <v>0</v>
          </cell>
          <cell r="AK4455">
            <v>0</v>
          </cell>
          <cell r="AL4455">
            <v>0</v>
          </cell>
          <cell r="AM4455">
            <v>0</v>
          </cell>
          <cell r="AN4455">
            <v>0</v>
          </cell>
          <cell r="AO4455">
            <v>0</v>
          </cell>
          <cell r="AP4455">
            <v>0</v>
          </cell>
          <cell r="AQ4455">
            <v>0</v>
          </cell>
          <cell r="AR4455">
            <v>0</v>
          </cell>
          <cell r="AS4455">
            <v>0</v>
          </cell>
          <cell r="AT4455" t="str">
            <v>Temperate forest</v>
          </cell>
          <cell r="AU4455" t="str">
            <v>Disturbed</v>
          </cell>
          <cell r="AV4455" t="str">
            <v>Agriculture</v>
          </cell>
          <cell r="AW4455" t="str">
            <v>NA</v>
          </cell>
          <cell r="AX4455" t="str">
            <v>NA</v>
          </cell>
          <cell r="AY4455" t="str">
            <v>300m2 area sampled</v>
          </cell>
        </row>
        <row r="4456">
          <cell r="A4456" t="str">
            <v>Vepsäläinen_etal_2000_09</v>
          </cell>
          <cell r="B4456" t="str">
            <v>Gibb, Heloise</v>
          </cell>
          <cell r="C4456" t="str">
            <v>Europe</v>
          </cell>
          <cell r="D4456" t="str">
            <v>Finland</v>
          </cell>
          <cell r="E4456" t="str">
            <v>Southern Finland</v>
          </cell>
          <cell r="F4456" t="str">
            <v>Lammi</v>
          </cell>
          <cell r="G4456" t="str">
            <v>S1</v>
          </cell>
          <cell r="H4456" t="str">
            <v>Temperate forest</v>
          </cell>
          <cell r="I4456">
            <v>170</v>
          </cell>
          <cell r="J4456">
            <v>61.03</v>
          </cell>
          <cell r="K4456">
            <v>24.97</v>
          </cell>
          <cell r="L4456" t="str">
            <v>In publication</v>
          </cell>
          <cell r="M4456" t="str">
            <v>NA</v>
          </cell>
          <cell r="N4456" t="str">
            <v>NA</v>
          </cell>
          <cell r="O4456">
            <v>11</v>
          </cell>
          <cell r="P4456">
            <v>11</v>
          </cell>
          <cell r="Q4456">
            <v>0</v>
          </cell>
          <cell r="R4456">
            <v>1</v>
          </cell>
          <cell r="S4456" t="str">
            <v>NA</v>
          </cell>
          <cell r="T4456" t="str">
            <v>NA</v>
          </cell>
          <cell r="U4456">
            <v>1998</v>
          </cell>
          <cell r="V4456" t="str">
            <v>NA</v>
          </cell>
          <cell r="W4456" t="str">
            <v>NA</v>
          </cell>
          <cell r="X4456">
            <v>1998</v>
          </cell>
          <cell r="Y4456">
            <v>1</v>
          </cell>
          <cell r="Z4456">
            <v>126</v>
          </cell>
          <cell r="AA4456">
            <v>1</v>
          </cell>
          <cell r="AB4456">
            <v>0</v>
          </cell>
          <cell r="AC4456" t="str">
            <v>Pitfall/Hand collecting</v>
          </cell>
          <cell r="AD4456" t="str">
            <v>In 1998, we collected in the six bog and six forest sites both with pitfalls and by hand. In each site, ten pitfall traps were placed in a straight line from the bog edge in to the bog (sites U/E, U/W, B20, B32, B35S, B35N) or in to the forest (sites S1-S6), leaving 13-15 metres between successive traps. The traps were placed on 11-12 June and emptied after ten days. Hand collecting took place on 24-25 June within 1-2 ha around each pitfall lone.</v>
          </cell>
          <cell r="AE4456">
            <v>10</v>
          </cell>
          <cell r="AF4456">
            <v>33.200000000000003</v>
          </cell>
          <cell r="AG4456">
            <v>14</v>
          </cell>
          <cell r="AH4456">
            <v>240</v>
          </cell>
          <cell r="AI4456">
            <v>100</v>
          </cell>
          <cell r="AJ4456">
            <v>0</v>
          </cell>
          <cell r="AK4456">
            <v>0</v>
          </cell>
          <cell r="AL4456">
            <v>0</v>
          </cell>
          <cell r="AM4456">
            <v>0</v>
          </cell>
          <cell r="AN4456">
            <v>0</v>
          </cell>
          <cell r="AO4456">
            <v>0</v>
          </cell>
          <cell r="AP4456">
            <v>0</v>
          </cell>
          <cell r="AQ4456">
            <v>0</v>
          </cell>
          <cell r="AR4456">
            <v>0</v>
          </cell>
          <cell r="AS4456">
            <v>0</v>
          </cell>
          <cell r="AT4456" t="str">
            <v>Temperate forest</v>
          </cell>
          <cell r="AU4456" t="str">
            <v>Undisturbed</v>
          </cell>
          <cell r="AV4456" t="str">
            <v>NA</v>
          </cell>
          <cell r="AW4456" t="str">
            <v>NA</v>
          </cell>
          <cell r="AX4456" t="str">
            <v>forest</v>
          </cell>
          <cell r="AY4456" t="str">
            <v>126m2 area sampled</v>
          </cell>
        </row>
        <row r="4457">
          <cell r="A4457" t="str">
            <v>Vepsäläinen_etal_2000_10</v>
          </cell>
          <cell r="B4457" t="str">
            <v>Gibb, Heloise</v>
          </cell>
          <cell r="C4457" t="str">
            <v>Europe</v>
          </cell>
          <cell r="D4457" t="str">
            <v>Finland</v>
          </cell>
          <cell r="E4457" t="str">
            <v>Southern Finland</v>
          </cell>
          <cell r="F4457" t="str">
            <v>Lammi</v>
          </cell>
          <cell r="G4457" t="str">
            <v>S2</v>
          </cell>
          <cell r="H4457" t="str">
            <v>Temperate forest</v>
          </cell>
          <cell r="I4457">
            <v>170</v>
          </cell>
          <cell r="J4457">
            <v>61.03</v>
          </cell>
          <cell r="K4457">
            <v>24.97</v>
          </cell>
          <cell r="L4457" t="str">
            <v>In publication</v>
          </cell>
          <cell r="M4457" t="str">
            <v>NA</v>
          </cell>
          <cell r="N4457" t="str">
            <v>NA</v>
          </cell>
          <cell r="O4457">
            <v>11</v>
          </cell>
          <cell r="P4457">
            <v>11</v>
          </cell>
          <cell r="Q4457">
            <v>0</v>
          </cell>
          <cell r="R4457">
            <v>1</v>
          </cell>
          <cell r="S4457" t="str">
            <v>NA</v>
          </cell>
          <cell r="T4457" t="str">
            <v>NA</v>
          </cell>
          <cell r="U4457">
            <v>1998</v>
          </cell>
          <cell r="V4457" t="str">
            <v>NA</v>
          </cell>
          <cell r="W4457" t="str">
            <v>NA</v>
          </cell>
          <cell r="X4457">
            <v>1998</v>
          </cell>
          <cell r="Y4457">
            <v>1</v>
          </cell>
          <cell r="Z4457">
            <v>126</v>
          </cell>
          <cell r="AA4457">
            <v>1</v>
          </cell>
          <cell r="AB4457">
            <v>0</v>
          </cell>
          <cell r="AC4457" t="str">
            <v>Pitfall/Hand collecting</v>
          </cell>
          <cell r="AD4457" t="str">
            <v>In 1998, we collected in the six bog and six forest sites both with pitfalls and by hand. In each site, ten pitfall traps were placed in a straight line from the bog edge in to the bog (sites U/E, U/W, B20, B32, B35S, B35N) or in to the forest (sites S1-S6), leaving 13-15 metres between successive traps. The traps were placed on 11-12 June and emptied after ten days. Hand collecting took place on 24-25 June within 1-2 ha around each pitfall lone.</v>
          </cell>
          <cell r="AE4457">
            <v>10</v>
          </cell>
          <cell r="AF4457">
            <v>33.200000000000003</v>
          </cell>
          <cell r="AG4457">
            <v>14</v>
          </cell>
          <cell r="AH4457">
            <v>240</v>
          </cell>
          <cell r="AI4457">
            <v>100</v>
          </cell>
          <cell r="AJ4457">
            <v>0</v>
          </cell>
          <cell r="AK4457">
            <v>0</v>
          </cell>
          <cell r="AL4457">
            <v>0</v>
          </cell>
          <cell r="AM4457">
            <v>0</v>
          </cell>
          <cell r="AN4457">
            <v>0</v>
          </cell>
          <cell r="AO4457">
            <v>0</v>
          </cell>
          <cell r="AP4457">
            <v>0</v>
          </cell>
          <cell r="AQ4457">
            <v>0</v>
          </cell>
          <cell r="AR4457">
            <v>0</v>
          </cell>
          <cell r="AS4457">
            <v>0</v>
          </cell>
          <cell r="AT4457" t="str">
            <v>Temperate forest</v>
          </cell>
          <cell r="AU4457" t="str">
            <v>Undisturbed</v>
          </cell>
          <cell r="AV4457" t="str">
            <v>NA</v>
          </cell>
          <cell r="AW4457" t="str">
            <v>NA</v>
          </cell>
          <cell r="AX4457" t="str">
            <v>forest</v>
          </cell>
          <cell r="AY4457" t="str">
            <v>126m2 area sampled</v>
          </cell>
        </row>
        <row r="4458">
          <cell r="A4458" t="str">
            <v>Vepsäläinen_etal_2000_11</v>
          </cell>
          <cell r="B4458" t="str">
            <v>Gibb, Heloise</v>
          </cell>
          <cell r="C4458" t="str">
            <v>Europe</v>
          </cell>
          <cell r="D4458" t="str">
            <v>Finland</v>
          </cell>
          <cell r="E4458" t="str">
            <v>Southern Finland</v>
          </cell>
          <cell r="F4458" t="str">
            <v>Lammi</v>
          </cell>
          <cell r="G4458" t="str">
            <v>S3</v>
          </cell>
          <cell r="H4458" t="str">
            <v>Temperate forest</v>
          </cell>
          <cell r="I4458">
            <v>170</v>
          </cell>
          <cell r="J4458">
            <v>61.03</v>
          </cell>
          <cell r="K4458">
            <v>24.97</v>
          </cell>
          <cell r="L4458" t="str">
            <v>In publication</v>
          </cell>
          <cell r="M4458" t="str">
            <v>NA</v>
          </cell>
          <cell r="N4458" t="str">
            <v>NA</v>
          </cell>
          <cell r="O4458">
            <v>6</v>
          </cell>
          <cell r="P4458">
            <v>6</v>
          </cell>
          <cell r="Q4458">
            <v>0</v>
          </cell>
          <cell r="R4458">
            <v>1</v>
          </cell>
          <cell r="S4458" t="str">
            <v>NA</v>
          </cell>
          <cell r="T4458" t="str">
            <v>NA</v>
          </cell>
          <cell r="U4458">
            <v>1998</v>
          </cell>
          <cell r="V4458" t="str">
            <v>NA</v>
          </cell>
          <cell r="W4458" t="str">
            <v>NA</v>
          </cell>
          <cell r="X4458">
            <v>1998</v>
          </cell>
          <cell r="Y4458">
            <v>1</v>
          </cell>
          <cell r="Z4458">
            <v>126</v>
          </cell>
          <cell r="AA4458">
            <v>1</v>
          </cell>
          <cell r="AB4458">
            <v>0</v>
          </cell>
          <cell r="AC4458" t="str">
            <v>Pitfall/Hand collecting</v>
          </cell>
          <cell r="AD4458" t="str">
            <v>In 1998, we collected in the six bog and six forest sites both with pitfalls and by hand. In each site, ten pitfall traps were placed in a straight line from the bog edge in to the bog (sites U/E, U/W, B20, B32, B35S, B35N) or in to the forest (sites S1-S6), leaving 13-15 metres between successive traps. The traps were placed on 11-12 June and emptied after ten days. Hand collecting took place on 24-25 June within 1-2 ha around each pitfall lone.</v>
          </cell>
          <cell r="AE4458">
            <v>10</v>
          </cell>
          <cell r="AF4458">
            <v>33.200000000000003</v>
          </cell>
          <cell r="AG4458">
            <v>14</v>
          </cell>
          <cell r="AH4458">
            <v>240</v>
          </cell>
          <cell r="AI4458">
            <v>100</v>
          </cell>
          <cell r="AJ4458">
            <v>0</v>
          </cell>
          <cell r="AK4458">
            <v>0</v>
          </cell>
          <cell r="AL4458">
            <v>0</v>
          </cell>
          <cell r="AM4458">
            <v>0</v>
          </cell>
          <cell r="AN4458">
            <v>0</v>
          </cell>
          <cell r="AO4458">
            <v>0</v>
          </cell>
          <cell r="AP4458">
            <v>0</v>
          </cell>
          <cell r="AQ4458">
            <v>0</v>
          </cell>
          <cell r="AR4458">
            <v>0</v>
          </cell>
          <cell r="AS4458">
            <v>0</v>
          </cell>
          <cell r="AT4458" t="str">
            <v>Temperate forest</v>
          </cell>
          <cell r="AU4458" t="str">
            <v>Undisturbed</v>
          </cell>
          <cell r="AV4458" t="str">
            <v>NA</v>
          </cell>
          <cell r="AW4458" t="str">
            <v>NA</v>
          </cell>
          <cell r="AX4458" t="str">
            <v>forest</v>
          </cell>
          <cell r="AY4458" t="str">
            <v>126m2 area sampled</v>
          </cell>
        </row>
        <row r="4459">
          <cell r="A4459" t="str">
            <v>Vepsäläinen_etal_2000_12</v>
          </cell>
          <cell r="B4459" t="str">
            <v>Gibb, Heloise</v>
          </cell>
          <cell r="C4459" t="str">
            <v>Europe</v>
          </cell>
          <cell r="D4459" t="str">
            <v>Finland</v>
          </cell>
          <cell r="E4459" t="str">
            <v>Southern Finland</v>
          </cell>
          <cell r="F4459" t="str">
            <v>Lammi</v>
          </cell>
          <cell r="G4459" t="str">
            <v>S4</v>
          </cell>
          <cell r="H4459" t="str">
            <v>Temperate forest</v>
          </cell>
          <cell r="I4459">
            <v>170</v>
          </cell>
          <cell r="J4459">
            <v>61.03</v>
          </cell>
          <cell r="K4459">
            <v>24.97</v>
          </cell>
          <cell r="L4459" t="str">
            <v>In publication</v>
          </cell>
          <cell r="M4459" t="str">
            <v>NA</v>
          </cell>
          <cell r="N4459" t="str">
            <v>NA</v>
          </cell>
          <cell r="O4459">
            <v>7</v>
          </cell>
          <cell r="P4459">
            <v>7</v>
          </cell>
          <cell r="Q4459">
            <v>0</v>
          </cell>
          <cell r="R4459">
            <v>1</v>
          </cell>
          <cell r="S4459" t="str">
            <v>NA</v>
          </cell>
          <cell r="T4459" t="str">
            <v>NA</v>
          </cell>
          <cell r="U4459">
            <v>1998</v>
          </cell>
          <cell r="V4459" t="str">
            <v>NA</v>
          </cell>
          <cell r="W4459" t="str">
            <v>NA</v>
          </cell>
          <cell r="X4459">
            <v>1998</v>
          </cell>
          <cell r="Y4459">
            <v>1</v>
          </cell>
          <cell r="Z4459">
            <v>126</v>
          </cell>
          <cell r="AA4459">
            <v>1</v>
          </cell>
          <cell r="AB4459">
            <v>0</v>
          </cell>
          <cell r="AC4459" t="str">
            <v>Pitfall/Hand collecting</v>
          </cell>
          <cell r="AD4459" t="str">
            <v>In 1998, we collected in the six bog and six forest sites both with pitfalls and by hand. In each site, ten pitfall traps were placed in a straight line from the bog edge in to the bog (sites U/E, U/W, B20, B32, B35S, B35N) or in to the forest (sites S1-S6), leaving 13-15 metres between successive traps. The traps were placed on 11-12 June and emptied after ten days. Hand collecting took place on 24-25 June within 1-2 ha around each pitfall lone.</v>
          </cell>
          <cell r="AE4459">
            <v>10</v>
          </cell>
          <cell r="AF4459">
            <v>33.200000000000003</v>
          </cell>
          <cell r="AG4459">
            <v>14</v>
          </cell>
          <cell r="AH4459">
            <v>240</v>
          </cell>
          <cell r="AI4459">
            <v>100</v>
          </cell>
          <cell r="AJ4459">
            <v>0</v>
          </cell>
          <cell r="AK4459">
            <v>0</v>
          </cell>
          <cell r="AL4459">
            <v>0</v>
          </cell>
          <cell r="AM4459">
            <v>0</v>
          </cell>
          <cell r="AN4459">
            <v>0</v>
          </cell>
          <cell r="AO4459">
            <v>0</v>
          </cell>
          <cell r="AP4459">
            <v>0</v>
          </cell>
          <cell r="AQ4459">
            <v>0</v>
          </cell>
          <cell r="AR4459">
            <v>0</v>
          </cell>
          <cell r="AS4459">
            <v>0</v>
          </cell>
          <cell r="AT4459" t="str">
            <v>Temperate forest</v>
          </cell>
          <cell r="AU4459" t="str">
            <v>Undisturbed</v>
          </cell>
          <cell r="AV4459" t="str">
            <v>NA</v>
          </cell>
          <cell r="AW4459" t="str">
            <v>NA</v>
          </cell>
          <cell r="AX4459" t="str">
            <v>forest</v>
          </cell>
          <cell r="AY4459" t="str">
            <v>126m2 area sampled</v>
          </cell>
        </row>
        <row r="4460">
          <cell r="A4460" t="str">
            <v>Vepsäläinen_etal_2000_13</v>
          </cell>
          <cell r="B4460" t="str">
            <v>Gibb, Heloise</v>
          </cell>
          <cell r="C4460" t="str">
            <v>Europe</v>
          </cell>
          <cell r="D4460" t="str">
            <v>Finland</v>
          </cell>
          <cell r="E4460" t="str">
            <v>Southern Finland</v>
          </cell>
          <cell r="F4460" t="str">
            <v>Lammi</v>
          </cell>
          <cell r="G4460" t="str">
            <v>S5</v>
          </cell>
          <cell r="H4460" t="str">
            <v>Temperate forest</v>
          </cell>
          <cell r="I4460">
            <v>170</v>
          </cell>
          <cell r="J4460">
            <v>61.03</v>
          </cell>
          <cell r="K4460">
            <v>24.97</v>
          </cell>
          <cell r="L4460" t="str">
            <v>In publication</v>
          </cell>
          <cell r="M4460" t="str">
            <v>NA</v>
          </cell>
          <cell r="N4460" t="str">
            <v>NA</v>
          </cell>
          <cell r="O4460">
            <v>7</v>
          </cell>
          <cell r="P4460">
            <v>7</v>
          </cell>
          <cell r="Q4460">
            <v>0</v>
          </cell>
          <cell r="R4460">
            <v>1</v>
          </cell>
          <cell r="S4460" t="str">
            <v>NA</v>
          </cell>
          <cell r="T4460" t="str">
            <v>NA</v>
          </cell>
          <cell r="U4460">
            <v>1998</v>
          </cell>
          <cell r="V4460" t="str">
            <v>NA</v>
          </cell>
          <cell r="W4460" t="str">
            <v>NA</v>
          </cell>
          <cell r="X4460">
            <v>1998</v>
          </cell>
          <cell r="Y4460">
            <v>1</v>
          </cell>
          <cell r="Z4460">
            <v>126</v>
          </cell>
          <cell r="AA4460">
            <v>1</v>
          </cell>
          <cell r="AB4460">
            <v>0</v>
          </cell>
          <cell r="AC4460" t="str">
            <v>Pitfall/Hand collecting</v>
          </cell>
          <cell r="AD4460" t="str">
            <v>In 1998, we collected in the six bog and six forest sites both with pitfalls and by hand. In each site, ten pitfall traps were placed in a straight line from the bog edge in to the bog (sites U/E, U/W, B20, B32, B35S, B35N) or in to the forest (sites S1-S6), leaving 13-15 metres between successive traps. The traps were placed on 11-12 June and emptied after ten days. Hand collecting took place on 24-25 June within 1-2 ha around each pitfall lone.</v>
          </cell>
          <cell r="AE4460">
            <v>10</v>
          </cell>
          <cell r="AF4460">
            <v>33.200000000000003</v>
          </cell>
          <cell r="AG4460">
            <v>14</v>
          </cell>
          <cell r="AH4460">
            <v>240</v>
          </cell>
          <cell r="AI4460">
            <v>100</v>
          </cell>
          <cell r="AJ4460">
            <v>0</v>
          </cell>
          <cell r="AK4460">
            <v>0</v>
          </cell>
          <cell r="AL4460">
            <v>0</v>
          </cell>
          <cell r="AM4460">
            <v>0</v>
          </cell>
          <cell r="AN4460">
            <v>0</v>
          </cell>
          <cell r="AO4460">
            <v>0</v>
          </cell>
          <cell r="AP4460">
            <v>0</v>
          </cell>
          <cell r="AQ4460">
            <v>0</v>
          </cell>
          <cell r="AR4460">
            <v>0</v>
          </cell>
          <cell r="AS4460">
            <v>0</v>
          </cell>
          <cell r="AT4460" t="str">
            <v>Temperate forest</v>
          </cell>
          <cell r="AU4460" t="str">
            <v>Undisturbed</v>
          </cell>
          <cell r="AV4460" t="str">
            <v>NA</v>
          </cell>
          <cell r="AW4460" t="str">
            <v>NA</v>
          </cell>
          <cell r="AX4460" t="str">
            <v>forest</v>
          </cell>
          <cell r="AY4460" t="str">
            <v>126m2 area sampled</v>
          </cell>
        </row>
        <row r="4461">
          <cell r="A4461" t="str">
            <v>Vepsäläinen_etal_2000_14</v>
          </cell>
          <cell r="B4461" t="str">
            <v>Gibb, Heloise</v>
          </cell>
          <cell r="C4461" t="str">
            <v>Europe</v>
          </cell>
          <cell r="D4461" t="str">
            <v>Finland</v>
          </cell>
          <cell r="E4461" t="str">
            <v>Southern Finland</v>
          </cell>
          <cell r="F4461" t="str">
            <v>Lammi</v>
          </cell>
          <cell r="G4461" t="str">
            <v>S6</v>
          </cell>
          <cell r="H4461" t="str">
            <v>Temperate forest</v>
          </cell>
          <cell r="I4461">
            <v>170</v>
          </cell>
          <cell r="J4461">
            <v>61.03</v>
          </cell>
          <cell r="K4461">
            <v>24.97</v>
          </cell>
          <cell r="L4461" t="str">
            <v>In publication</v>
          </cell>
          <cell r="M4461" t="str">
            <v>NA</v>
          </cell>
          <cell r="N4461" t="str">
            <v>NA</v>
          </cell>
          <cell r="O4461">
            <v>3</v>
          </cell>
          <cell r="P4461">
            <v>3</v>
          </cell>
          <cell r="Q4461">
            <v>0</v>
          </cell>
          <cell r="R4461">
            <v>1</v>
          </cell>
          <cell r="S4461" t="str">
            <v>NA</v>
          </cell>
          <cell r="T4461" t="str">
            <v>NA</v>
          </cell>
          <cell r="U4461">
            <v>1998</v>
          </cell>
          <cell r="V4461" t="str">
            <v>NA</v>
          </cell>
          <cell r="W4461" t="str">
            <v>NA</v>
          </cell>
          <cell r="X4461">
            <v>1998</v>
          </cell>
          <cell r="Y4461">
            <v>1</v>
          </cell>
          <cell r="Z4461">
            <v>126</v>
          </cell>
          <cell r="AA4461">
            <v>1</v>
          </cell>
          <cell r="AB4461">
            <v>0</v>
          </cell>
          <cell r="AC4461" t="str">
            <v>Pitfall/Hand collecting</v>
          </cell>
          <cell r="AD4461" t="str">
            <v>In 1998, we collected in the six bog and six forest sites both with pitfalls and by hand. In each site, ten pitfall traps were placed in a straight line from the bog edge in to the bog (sites U/E, U/W, B20, B32, B35S, B35N) or in to the forest (sites S1-S6), leaving 13-15 metres between successive traps. The traps were placed on 11-12 June and emptied after ten days. Hand collecting took place on 24-25 June within 1-2 ha around each pitfall lone.</v>
          </cell>
          <cell r="AE4461">
            <v>10</v>
          </cell>
          <cell r="AF4461">
            <v>33.200000000000003</v>
          </cell>
          <cell r="AG4461">
            <v>14</v>
          </cell>
          <cell r="AH4461">
            <v>240</v>
          </cell>
          <cell r="AI4461">
            <v>100</v>
          </cell>
          <cell r="AJ4461">
            <v>0</v>
          </cell>
          <cell r="AK4461">
            <v>0</v>
          </cell>
          <cell r="AL4461">
            <v>0</v>
          </cell>
          <cell r="AM4461">
            <v>0</v>
          </cell>
          <cell r="AN4461">
            <v>0</v>
          </cell>
          <cell r="AO4461">
            <v>0</v>
          </cell>
          <cell r="AP4461">
            <v>0</v>
          </cell>
          <cell r="AQ4461">
            <v>0</v>
          </cell>
          <cell r="AR4461">
            <v>0</v>
          </cell>
          <cell r="AS4461">
            <v>0</v>
          </cell>
          <cell r="AT4461" t="str">
            <v>Temperate forest</v>
          </cell>
          <cell r="AU4461" t="str">
            <v>Undisturbed</v>
          </cell>
          <cell r="AV4461" t="str">
            <v>NA</v>
          </cell>
          <cell r="AW4461" t="str">
            <v>NA</v>
          </cell>
          <cell r="AX4461" t="str">
            <v>forest</v>
          </cell>
          <cell r="AY4461" t="str">
            <v>126m2 area sampled</v>
          </cell>
        </row>
        <row r="4462">
          <cell r="A4462" t="str">
            <v>Vepsäläinen_etal_2000_15</v>
          </cell>
          <cell r="B4462" t="str">
            <v>Gibb, Heloise</v>
          </cell>
          <cell r="C4462" t="str">
            <v>Europe</v>
          </cell>
          <cell r="D4462" t="str">
            <v>Finland</v>
          </cell>
          <cell r="E4462" t="str">
            <v>Southern Finland</v>
          </cell>
          <cell r="F4462" t="str">
            <v>Lammi</v>
          </cell>
          <cell r="G4462" t="str">
            <v>U/E</v>
          </cell>
          <cell r="H4462" t="str">
            <v>Temperate forest</v>
          </cell>
          <cell r="I4462">
            <v>170</v>
          </cell>
          <cell r="J4462">
            <v>61.03</v>
          </cell>
          <cell r="K4462">
            <v>24.97</v>
          </cell>
          <cell r="L4462" t="str">
            <v>In publication</v>
          </cell>
          <cell r="M4462" t="str">
            <v>NA</v>
          </cell>
          <cell r="N4462" t="str">
            <v>NA</v>
          </cell>
          <cell r="O4462">
            <v>8</v>
          </cell>
          <cell r="P4462">
            <v>8</v>
          </cell>
          <cell r="Q4462">
            <v>0</v>
          </cell>
          <cell r="R4462">
            <v>1</v>
          </cell>
          <cell r="S4462" t="str">
            <v>NA</v>
          </cell>
          <cell r="T4462" t="str">
            <v>NA</v>
          </cell>
          <cell r="U4462">
            <v>1998</v>
          </cell>
          <cell r="V4462" t="str">
            <v>NA</v>
          </cell>
          <cell r="W4462" t="str">
            <v>NA</v>
          </cell>
          <cell r="X4462">
            <v>1998</v>
          </cell>
          <cell r="Y4462">
            <v>1</v>
          </cell>
          <cell r="Z4462">
            <v>126</v>
          </cell>
          <cell r="AA4462">
            <v>1</v>
          </cell>
          <cell r="AB4462">
            <v>0</v>
          </cell>
          <cell r="AC4462" t="str">
            <v>Pitfall/Hand collecting</v>
          </cell>
          <cell r="AD4462" t="str">
            <v>In 1998, we collected in the six bog and six forest sites both with pitfalls and by hand. In each site, ten pitfall traps were placed in a straight line from the bog edge in to the bog (sites U/E, U/W, B20, B32, B35S, B35N) or in to the forest (sites S1-S6), leaving 13-15 metres between successive traps. The traps were placed on 11-12 June and emptied after ten days. Hand collecting took place on 24-25 June within 1-2 ha around each pitfall lone.</v>
          </cell>
          <cell r="AE4462">
            <v>10</v>
          </cell>
          <cell r="AF4462">
            <v>33.200000000000003</v>
          </cell>
          <cell r="AG4462">
            <v>14</v>
          </cell>
          <cell r="AH4462">
            <v>240</v>
          </cell>
          <cell r="AI4462">
            <v>100</v>
          </cell>
          <cell r="AJ4462">
            <v>0</v>
          </cell>
          <cell r="AK4462">
            <v>0</v>
          </cell>
          <cell r="AL4462">
            <v>0</v>
          </cell>
          <cell r="AM4462">
            <v>0</v>
          </cell>
          <cell r="AN4462">
            <v>0</v>
          </cell>
          <cell r="AO4462">
            <v>0</v>
          </cell>
          <cell r="AP4462">
            <v>0</v>
          </cell>
          <cell r="AQ4462">
            <v>0</v>
          </cell>
          <cell r="AR4462">
            <v>0</v>
          </cell>
          <cell r="AS4462">
            <v>0</v>
          </cell>
          <cell r="AT4462" t="str">
            <v>Temperate forest</v>
          </cell>
          <cell r="AU4462" t="str">
            <v>Undisturbed</v>
          </cell>
          <cell r="AV4462" t="str">
            <v>NA</v>
          </cell>
          <cell r="AW4462" t="str">
            <v>NA</v>
          </cell>
          <cell r="AX4462" t="str">
            <v>bog</v>
          </cell>
          <cell r="AY4462" t="str">
            <v>126m2 area sampled</v>
          </cell>
        </row>
        <row r="4463">
          <cell r="A4463" t="str">
            <v>Vepsäläinen_etal_2000_16</v>
          </cell>
          <cell r="B4463" t="str">
            <v>Gibb, Heloise</v>
          </cell>
          <cell r="C4463" t="str">
            <v>Europe</v>
          </cell>
          <cell r="D4463" t="str">
            <v>Finland</v>
          </cell>
          <cell r="E4463" t="str">
            <v>Southern Finland</v>
          </cell>
          <cell r="F4463" t="str">
            <v>Lammi</v>
          </cell>
          <cell r="G4463" t="str">
            <v>U/W</v>
          </cell>
          <cell r="H4463" t="str">
            <v>Temperate forest</v>
          </cell>
          <cell r="I4463">
            <v>170</v>
          </cell>
          <cell r="J4463">
            <v>61.03</v>
          </cell>
          <cell r="K4463">
            <v>24.97</v>
          </cell>
          <cell r="L4463" t="str">
            <v>In publication</v>
          </cell>
          <cell r="M4463" t="str">
            <v>NA</v>
          </cell>
          <cell r="N4463" t="str">
            <v>NA</v>
          </cell>
          <cell r="O4463">
            <v>7</v>
          </cell>
          <cell r="P4463">
            <v>7</v>
          </cell>
          <cell r="Q4463">
            <v>0</v>
          </cell>
          <cell r="R4463">
            <v>1</v>
          </cell>
          <cell r="S4463" t="str">
            <v>NA</v>
          </cell>
          <cell r="T4463" t="str">
            <v>NA</v>
          </cell>
          <cell r="U4463">
            <v>1998</v>
          </cell>
          <cell r="V4463" t="str">
            <v>NA</v>
          </cell>
          <cell r="W4463" t="str">
            <v>NA</v>
          </cell>
          <cell r="X4463">
            <v>1998</v>
          </cell>
          <cell r="Y4463">
            <v>1</v>
          </cell>
          <cell r="Z4463">
            <v>126</v>
          </cell>
          <cell r="AA4463">
            <v>1</v>
          </cell>
          <cell r="AB4463">
            <v>0</v>
          </cell>
          <cell r="AC4463" t="str">
            <v>Pitfall/Hand collecting</v>
          </cell>
          <cell r="AD4463" t="str">
            <v>In 1998, we collected in the six bog and six forest sites both with pitfalls and by hand. In each site, ten pitfall traps were placed in a straight line from the bog edge in to the bog (sites U/E, U/W, B20, B32, B35S, B35N) or in to the forest (sites S1-S6), leaving 13-15 metres between successive traps. The traps were placed on 11-12 June and emptied after ten days. Hand collecting took place on 24-25 June within 1-2 ha around each pitfall lone.</v>
          </cell>
          <cell r="AE4463">
            <v>10</v>
          </cell>
          <cell r="AF4463">
            <v>33.200000000000003</v>
          </cell>
          <cell r="AG4463">
            <v>14</v>
          </cell>
          <cell r="AH4463">
            <v>240</v>
          </cell>
          <cell r="AI4463">
            <v>100</v>
          </cell>
          <cell r="AJ4463">
            <v>0</v>
          </cell>
          <cell r="AK4463">
            <v>0</v>
          </cell>
          <cell r="AL4463">
            <v>0</v>
          </cell>
          <cell r="AM4463">
            <v>0</v>
          </cell>
          <cell r="AN4463">
            <v>0</v>
          </cell>
          <cell r="AO4463">
            <v>0</v>
          </cell>
          <cell r="AP4463">
            <v>0</v>
          </cell>
          <cell r="AQ4463">
            <v>0</v>
          </cell>
          <cell r="AR4463">
            <v>0</v>
          </cell>
          <cell r="AS4463">
            <v>0</v>
          </cell>
          <cell r="AT4463" t="str">
            <v>Temperate forest</v>
          </cell>
          <cell r="AU4463" t="str">
            <v>Undisturbed</v>
          </cell>
          <cell r="AV4463" t="str">
            <v>NA</v>
          </cell>
          <cell r="AW4463" t="str">
            <v>NA</v>
          </cell>
          <cell r="AX4463" t="str">
            <v>bog</v>
          </cell>
          <cell r="AY4463" t="str">
            <v>126m2 area sampled</v>
          </cell>
        </row>
        <row r="4464">
          <cell r="A4464" t="str">
            <v>Ver 10km S Orizaba</v>
          </cell>
          <cell r="B4464" t="str">
            <v>Phil Ward</v>
          </cell>
          <cell r="C4464" t="str">
            <v>North America</v>
          </cell>
          <cell r="D4464" t="str">
            <v>Mexico</v>
          </cell>
          <cell r="E4464" t="str">
            <v>NA</v>
          </cell>
          <cell r="F4464" t="str">
            <v>NA</v>
          </cell>
          <cell r="G4464" t="str">
            <v>NA</v>
          </cell>
          <cell r="H4464" t="str">
            <v>NA</v>
          </cell>
          <cell r="I4464">
            <v>1500</v>
          </cell>
          <cell r="J4464">
            <v>18.75</v>
          </cell>
          <cell r="K4464">
            <v>-97.083299999999994</v>
          </cell>
          <cell r="L4464" t="str">
            <v>NA</v>
          </cell>
          <cell r="M4464" t="str">
            <v>NA</v>
          </cell>
          <cell r="N4464" t="str">
            <v>NA</v>
          </cell>
          <cell r="O4464" t="str">
            <v>NA</v>
          </cell>
          <cell r="P4464" t="str">
            <v>NA</v>
          </cell>
          <cell r="Q4464" t="str">
            <v>NA</v>
          </cell>
          <cell r="R4464" t="str">
            <v>NA</v>
          </cell>
          <cell r="S4464">
            <v>19</v>
          </cell>
          <cell r="T4464">
            <v>3</v>
          </cell>
          <cell r="U4464">
            <v>1998</v>
          </cell>
          <cell r="V4464" t="str">
            <v>NA</v>
          </cell>
          <cell r="W4464" t="str">
            <v>NA</v>
          </cell>
          <cell r="X4464" t="str">
            <v>NA</v>
          </cell>
          <cell r="Y4464" t="str">
            <v>NA</v>
          </cell>
          <cell r="Z4464" t="str">
            <v>NA</v>
          </cell>
          <cell r="AA4464" t="str">
            <v>NA</v>
          </cell>
          <cell r="AB4464" t="str">
            <v>NA</v>
          </cell>
          <cell r="AC4464" t="str">
            <v>NA</v>
          </cell>
          <cell r="AD4464" t="str">
            <v>NA</v>
          </cell>
          <cell r="AE4464" t="str">
            <v>NA</v>
          </cell>
          <cell r="AF4464" t="str">
            <v>NA</v>
          </cell>
          <cell r="AG4464" t="str">
            <v>NA</v>
          </cell>
          <cell r="AH4464" t="str">
            <v>NA</v>
          </cell>
          <cell r="AI4464" t="e">
            <v>#VALUE!</v>
          </cell>
          <cell r="AJ4464" t="str">
            <v>NA</v>
          </cell>
          <cell r="AK4464" t="str">
            <v>NA</v>
          </cell>
          <cell r="AL4464" t="str">
            <v>NA</v>
          </cell>
          <cell r="AM4464" t="str">
            <v>NA</v>
          </cell>
          <cell r="AN4464" t="str">
            <v>NA</v>
          </cell>
          <cell r="AO4464" t="str">
            <v>NA</v>
          </cell>
          <cell r="AP4464" t="str">
            <v>NA</v>
          </cell>
          <cell r="AQ4464" t="str">
            <v>NA</v>
          </cell>
          <cell r="AR4464" t="str">
            <v>NA</v>
          </cell>
          <cell r="AS4464" t="str">
            <v>NA</v>
          </cell>
          <cell r="AT4464" t="str">
            <v>NB125 cloud forest</v>
          </cell>
          <cell r="AU4464" t="str">
            <v>NA</v>
          </cell>
          <cell r="AV4464" t="str">
            <v>NA</v>
          </cell>
          <cell r="AW4464" t="str">
            <v>NA</v>
          </cell>
          <cell r="AX4464" t="str">
            <v>NA</v>
          </cell>
          <cell r="AY4464" t="str">
            <v>NA</v>
          </cell>
        </row>
        <row r="4465">
          <cell r="A4465" t="str">
            <v>Ver 11km N S.A.Tux.</v>
          </cell>
          <cell r="B4465" t="str">
            <v>Phil Ward</v>
          </cell>
          <cell r="C4465" t="str">
            <v>North America</v>
          </cell>
          <cell r="D4465" t="str">
            <v>Mexico</v>
          </cell>
          <cell r="E4465" t="str">
            <v>NA</v>
          </cell>
          <cell r="F4465" t="str">
            <v>NA</v>
          </cell>
          <cell r="G4465" t="str">
            <v>NA</v>
          </cell>
          <cell r="H4465" t="str">
            <v>NA</v>
          </cell>
          <cell r="I4465">
            <v>1400</v>
          </cell>
          <cell r="J4465">
            <v>18.55</v>
          </cell>
          <cell r="K4465">
            <v>-95.2</v>
          </cell>
          <cell r="L4465" t="str">
            <v>NA</v>
          </cell>
          <cell r="M4465" t="str">
            <v>NA</v>
          </cell>
          <cell r="N4465" t="str">
            <v>NA</v>
          </cell>
          <cell r="O4465" t="str">
            <v>NA</v>
          </cell>
          <cell r="P4465" t="str">
            <v>NA</v>
          </cell>
          <cell r="Q4465" t="str">
            <v>NA</v>
          </cell>
          <cell r="R4465" t="str">
            <v>NA</v>
          </cell>
          <cell r="S4465">
            <v>23</v>
          </cell>
          <cell r="T4465">
            <v>3</v>
          </cell>
          <cell r="U4465">
            <v>1998</v>
          </cell>
          <cell r="V4465" t="str">
            <v>NA</v>
          </cell>
          <cell r="W4465" t="str">
            <v>NA</v>
          </cell>
          <cell r="X4465" t="str">
            <v>NA</v>
          </cell>
          <cell r="Y4465" t="str">
            <v>NA</v>
          </cell>
          <cell r="Z4465" t="str">
            <v>NA</v>
          </cell>
          <cell r="AA4465" t="str">
            <v>NA</v>
          </cell>
          <cell r="AB4465" t="str">
            <v>NA</v>
          </cell>
          <cell r="AC4465" t="str">
            <v>NA</v>
          </cell>
          <cell r="AD4465" t="str">
            <v>NA</v>
          </cell>
          <cell r="AE4465" t="str">
            <v>NA</v>
          </cell>
          <cell r="AF4465" t="str">
            <v>NA</v>
          </cell>
          <cell r="AG4465" t="str">
            <v>NA</v>
          </cell>
          <cell r="AH4465" t="str">
            <v>NA</v>
          </cell>
          <cell r="AI4465" t="e">
            <v>#VALUE!</v>
          </cell>
          <cell r="AJ4465" t="str">
            <v>NA</v>
          </cell>
          <cell r="AK4465" t="str">
            <v>NA</v>
          </cell>
          <cell r="AL4465" t="str">
            <v>NA</v>
          </cell>
          <cell r="AM4465" t="str">
            <v>NA</v>
          </cell>
          <cell r="AN4465" t="str">
            <v>NA</v>
          </cell>
          <cell r="AO4465" t="str">
            <v>NA</v>
          </cell>
          <cell r="AP4465" t="str">
            <v>NA</v>
          </cell>
          <cell r="AQ4465" t="str">
            <v>NA</v>
          </cell>
          <cell r="AR4465" t="str">
            <v>NA</v>
          </cell>
          <cell r="AS4465" t="str">
            <v>NA</v>
          </cell>
          <cell r="AT4465" t="str">
            <v>NB125 cloud forest</v>
          </cell>
          <cell r="AU4465" t="str">
            <v>NA</v>
          </cell>
          <cell r="AV4465" t="str">
            <v>NA</v>
          </cell>
          <cell r="AW4465" t="str">
            <v>NA</v>
          </cell>
          <cell r="AX4465" t="str">
            <v>NA</v>
          </cell>
          <cell r="AY4465" t="str">
            <v>NA</v>
          </cell>
        </row>
        <row r="4466">
          <cell r="A4466" t="str">
            <v>Ver Los Tuxtlas</v>
          </cell>
          <cell r="B4466" t="str">
            <v>Phil Ward</v>
          </cell>
          <cell r="C4466" t="str">
            <v>North America</v>
          </cell>
          <cell r="D4466" t="str">
            <v>Mexico</v>
          </cell>
          <cell r="E4466" t="str">
            <v>NA</v>
          </cell>
          <cell r="F4466" t="str">
            <v>NA</v>
          </cell>
          <cell r="G4466" t="str">
            <v>NA</v>
          </cell>
          <cell r="H4466" t="str">
            <v>NA</v>
          </cell>
          <cell r="I4466">
            <v>200</v>
          </cell>
          <cell r="J4466">
            <v>18.583300000000001</v>
          </cell>
          <cell r="K4466">
            <v>-95.083299999999994</v>
          </cell>
          <cell r="L4466" t="str">
            <v>NA</v>
          </cell>
          <cell r="M4466" t="str">
            <v>NA</v>
          </cell>
          <cell r="N4466" t="str">
            <v>NA</v>
          </cell>
          <cell r="O4466" t="str">
            <v>NA</v>
          </cell>
          <cell r="P4466" t="str">
            <v>NA</v>
          </cell>
          <cell r="Q4466" t="str">
            <v>NA</v>
          </cell>
          <cell r="R4466" t="str">
            <v>NA</v>
          </cell>
          <cell r="S4466">
            <v>20</v>
          </cell>
          <cell r="T4466">
            <v>3</v>
          </cell>
          <cell r="U4466">
            <v>1998</v>
          </cell>
          <cell r="V4466" t="str">
            <v>NA</v>
          </cell>
          <cell r="W4466" t="str">
            <v>NA</v>
          </cell>
          <cell r="X4466" t="str">
            <v>NA</v>
          </cell>
          <cell r="Y4466" t="str">
            <v>NA</v>
          </cell>
          <cell r="Z4466" t="str">
            <v>NA</v>
          </cell>
          <cell r="AA4466" t="str">
            <v>NA</v>
          </cell>
          <cell r="AB4466" t="str">
            <v>NA</v>
          </cell>
          <cell r="AC4466" t="str">
            <v>NA</v>
          </cell>
          <cell r="AD4466" t="str">
            <v>NA</v>
          </cell>
          <cell r="AE4466" t="str">
            <v>NA</v>
          </cell>
          <cell r="AF4466" t="str">
            <v>NA</v>
          </cell>
          <cell r="AG4466" t="str">
            <v>NA</v>
          </cell>
          <cell r="AH4466" t="str">
            <v>NA</v>
          </cell>
          <cell r="AI4466" t="e">
            <v>#VALUE!</v>
          </cell>
          <cell r="AJ4466" t="str">
            <v>NA</v>
          </cell>
          <cell r="AK4466" t="str">
            <v>NA</v>
          </cell>
          <cell r="AL4466" t="str">
            <v>NA</v>
          </cell>
          <cell r="AM4466" t="str">
            <v>NA</v>
          </cell>
          <cell r="AN4466" t="str">
            <v>NA</v>
          </cell>
          <cell r="AO4466" t="str">
            <v>NA</v>
          </cell>
          <cell r="AP4466" t="str">
            <v>NA</v>
          </cell>
          <cell r="AQ4466" t="str">
            <v>NA</v>
          </cell>
          <cell r="AR4466" t="str">
            <v>NA</v>
          </cell>
          <cell r="AS4466" t="str">
            <v>NA</v>
          </cell>
          <cell r="AT4466" t="str">
            <v>NC25 rainforest</v>
          </cell>
          <cell r="AU4466" t="str">
            <v>NA</v>
          </cell>
          <cell r="AV4466" t="str">
            <v>NA</v>
          </cell>
          <cell r="AW4466" t="str">
            <v>NA</v>
          </cell>
          <cell r="AX4466" t="str">
            <v>NA</v>
          </cell>
          <cell r="AY4466" t="str">
            <v>NA</v>
          </cell>
        </row>
        <row r="4467">
          <cell r="A4467" t="str">
            <v>Vogt_etal_2005_01</v>
          </cell>
          <cell r="B4467" t="str">
            <v>Gibb, Heloise</v>
          </cell>
          <cell r="C4467" t="str">
            <v>North America</v>
          </cell>
          <cell r="D4467" t="str">
            <v>U.S.A.</v>
          </cell>
          <cell r="E4467" t="str">
            <v>Mississippi</v>
          </cell>
          <cell r="F4467" t="str">
            <v>Clay</v>
          </cell>
          <cell r="G4467" t="str">
            <v>Block 1</v>
          </cell>
          <cell r="H4467" t="str">
            <v>Roadsides</v>
          </cell>
          <cell r="I4467">
            <v>65</v>
          </cell>
          <cell r="J4467">
            <v>33.56</v>
          </cell>
          <cell r="K4467">
            <v>-89.13</v>
          </cell>
          <cell r="L4467" t="str">
            <v>In publication</v>
          </cell>
          <cell r="M4467" t="str">
            <v>NA</v>
          </cell>
          <cell r="N4467" t="str">
            <v>NA</v>
          </cell>
          <cell r="O4467" t="str">
            <v>NA</v>
          </cell>
          <cell r="P4467" t="str">
            <v>NA</v>
          </cell>
          <cell r="Q4467" t="str">
            <v>NA</v>
          </cell>
          <cell r="R4467">
            <v>6</v>
          </cell>
          <cell r="S4467" t="str">
            <v>NA</v>
          </cell>
          <cell r="T4467">
            <v>7</v>
          </cell>
          <cell r="U4467">
            <v>2002</v>
          </cell>
          <cell r="V4467" t="str">
            <v>NA</v>
          </cell>
          <cell r="W4467">
            <v>5</v>
          </cell>
          <cell r="X4467">
            <v>2003</v>
          </cell>
          <cell r="Y4467">
            <v>3</v>
          </cell>
          <cell r="Z4467" t="str">
            <v>NA</v>
          </cell>
          <cell r="AA4467" t="str">
            <v>NA</v>
          </cell>
          <cell r="AB4467" t="str">
            <v>NA</v>
          </cell>
          <cell r="AC4467" t="str">
            <v>Pitfall</v>
          </cell>
          <cell r="AD4467" t="str">
            <v>On each sampling date, four pitfall traps (polypropylene snap-cap vials, 2.54 cm I.D., about 7 cm deep) were placed within each circular sub-plot (0.1 ha) by drilling holes in the soil with a 2.54-cm auger bit and snugly inserting each vial so that its opening was flush with the soil surface. Each pitfall trap contained about 15 ml of propylene glycol. Pitfall traps were left in the field for 48 h, then capped and brought back into the laboratory for sorting.</v>
          </cell>
          <cell r="AE4467">
            <v>12</v>
          </cell>
          <cell r="AF4467">
            <v>5.07</v>
          </cell>
          <cell r="AG4467" t="str">
            <v>NA</v>
          </cell>
          <cell r="AH4467">
            <v>288</v>
          </cell>
          <cell r="AI4467">
            <v>144</v>
          </cell>
          <cell r="AJ4467">
            <v>0</v>
          </cell>
          <cell r="AK4467">
            <v>0</v>
          </cell>
          <cell r="AL4467">
            <v>0</v>
          </cell>
          <cell r="AM4467">
            <v>0</v>
          </cell>
          <cell r="AN4467">
            <v>0</v>
          </cell>
          <cell r="AO4467">
            <v>0</v>
          </cell>
          <cell r="AP4467">
            <v>0</v>
          </cell>
          <cell r="AQ4467">
            <v>0</v>
          </cell>
          <cell r="AR4467">
            <v>0</v>
          </cell>
          <cell r="AS4467">
            <v>0</v>
          </cell>
          <cell r="AT4467" t="str">
            <v>Roadsides</v>
          </cell>
          <cell r="AU4467" t="str">
            <v>Transformed</v>
          </cell>
          <cell r="AV4467" t="str">
            <v>Urban &amp; recreation</v>
          </cell>
          <cell r="AW4467" t="str">
            <v>NA</v>
          </cell>
          <cell r="AX4467" t="str">
            <v>Human Modified</v>
          </cell>
          <cell r="AY4467" t="str">
            <v>Only pitfall data included. Combined site abundance = 16578, Combined species richness = 9 (2 non-native species)</v>
          </cell>
        </row>
        <row r="4468">
          <cell r="A4468" t="str">
            <v>Vogt_etal_2005_02</v>
          </cell>
          <cell r="B4468" t="str">
            <v>Gibb, Heloise</v>
          </cell>
          <cell r="C4468" t="str">
            <v>North America</v>
          </cell>
          <cell r="D4468" t="str">
            <v>U.S.A.</v>
          </cell>
          <cell r="E4468" t="str">
            <v>Mississippi</v>
          </cell>
          <cell r="F4468" t="str">
            <v>Clay</v>
          </cell>
          <cell r="G4468" t="str">
            <v>Block 2</v>
          </cell>
          <cell r="H4468" t="str">
            <v>Roadsides</v>
          </cell>
          <cell r="I4468">
            <v>65</v>
          </cell>
          <cell r="J4468">
            <v>33.56</v>
          </cell>
          <cell r="K4468">
            <v>-89.13</v>
          </cell>
          <cell r="L4468" t="str">
            <v>In publication</v>
          </cell>
          <cell r="M4468" t="str">
            <v>NA</v>
          </cell>
          <cell r="N4468" t="str">
            <v>NA</v>
          </cell>
          <cell r="O4468" t="str">
            <v>NA</v>
          </cell>
          <cell r="P4468" t="str">
            <v>NA</v>
          </cell>
          <cell r="Q4468" t="str">
            <v>NA</v>
          </cell>
          <cell r="R4468">
            <v>6</v>
          </cell>
          <cell r="S4468" t="str">
            <v>NA</v>
          </cell>
          <cell r="T4468">
            <v>7</v>
          </cell>
          <cell r="U4468">
            <v>2002</v>
          </cell>
          <cell r="V4468" t="str">
            <v>NA</v>
          </cell>
          <cell r="W4468">
            <v>5</v>
          </cell>
          <cell r="X4468">
            <v>2003</v>
          </cell>
          <cell r="Y4468">
            <v>3</v>
          </cell>
          <cell r="Z4468" t="str">
            <v>NA</v>
          </cell>
          <cell r="AA4468" t="str">
            <v>NA</v>
          </cell>
          <cell r="AB4468" t="str">
            <v>NA</v>
          </cell>
          <cell r="AC4468" t="str">
            <v>Pitfall</v>
          </cell>
          <cell r="AD4468" t="str">
            <v>On each sampling date, four pitfall traps (polypropylene snap-cap vials, 2.54 cm I.D., about 7 cm deep) were placed within each circular sub-plot (0.1 ha) by drilling holes in the soil with a 2.54-cm auger bit and snugly inserting each vial so that its opening was flush with the soil surface. Each pitfall trap contained about 15 ml of propylene glycol. Pitfall traps were left in the field for 48 h, then capped and brought back into the laboratory for sorting.</v>
          </cell>
          <cell r="AE4468">
            <v>12</v>
          </cell>
          <cell r="AF4468">
            <v>5.07</v>
          </cell>
          <cell r="AG4468" t="str">
            <v>NA</v>
          </cell>
          <cell r="AH4468">
            <v>288</v>
          </cell>
          <cell r="AI4468">
            <v>144</v>
          </cell>
          <cell r="AJ4468">
            <v>0</v>
          </cell>
          <cell r="AK4468">
            <v>0</v>
          </cell>
          <cell r="AL4468">
            <v>0</v>
          </cell>
          <cell r="AM4468">
            <v>0</v>
          </cell>
          <cell r="AN4468">
            <v>0</v>
          </cell>
          <cell r="AO4468">
            <v>0</v>
          </cell>
          <cell r="AP4468">
            <v>0</v>
          </cell>
          <cell r="AQ4468">
            <v>0</v>
          </cell>
          <cell r="AR4468">
            <v>0</v>
          </cell>
          <cell r="AS4468">
            <v>0</v>
          </cell>
          <cell r="AT4468" t="str">
            <v>Roadsides</v>
          </cell>
          <cell r="AU4468" t="str">
            <v>Transformed</v>
          </cell>
          <cell r="AV4468" t="str">
            <v>Urban &amp; recreation</v>
          </cell>
          <cell r="AW4468" t="str">
            <v>NA</v>
          </cell>
          <cell r="AX4468" t="str">
            <v>Human Modified</v>
          </cell>
          <cell r="AY4468" t="str">
            <v>Only pitfall data included. Combined site abundance = 16578, Combined species richness = 9 (2 non-native species)</v>
          </cell>
        </row>
        <row r="4469">
          <cell r="A4469" t="str">
            <v>Vogt_etal_2005_03</v>
          </cell>
          <cell r="B4469" t="str">
            <v>Gibb, Heloise</v>
          </cell>
          <cell r="C4469" t="str">
            <v>North America</v>
          </cell>
          <cell r="D4469" t="str">
            <v>U.S.A.</v>
          </cell>
          <cell r="E4469" t="str">
            <v>Mississippi</v>
          </cell>
          <cell r="F4469" t="str">
            <v>Clay</v>
          </cell>
          <cell r="G4469" t="str">
            <v>Block 3</v>
          </cell>
          <cell r="H4469" t="str">
            <v>Roadsides</v>
          </cell>
          <cell r="I4469">
            <v>65</v>
          </cell>
          <cell r="J4469">
            <v>33.79</v>
          </cell>
          <cell r="K4469">
            <v>-89.01</v>
          </cell>
          <cell r="L4469" t="str">
            <v>In publication</v>
          </cell>
          <cell r="M4469" t="str">
            <v>NA</v>
          </cell>
          <cell r="N4469" t="str">
            <v>NA</v>
          </cell>
          <cell r="O4469" t="str">
            <v>NA</v>
          </cell>
          <cell r="P4469" t="str">
            <v>NA</v>
          </cell>
          <cell r="Q4469" t="str">
            <v>NA</v>
          </cell>
          <cell r="R4469">
            <v>6</v>
          </cell>
          <cell r="S4469" t="str">
            <v>NA</v>
          </cell>
          <cell r="T4469">
            <v>7</v>
          </cell>
          <cell r="U4469">
            <v>2002</v>
          </cell>
          <cell r="V4469" t="str">
            <v>NA</v>
          </cell>
          <cell r="W4469">
            <v>5</v>
          </cell>
          <cell r="X4469">
            <v>2003</v>
          </cell>
          <cell r="Y4469">
            <v>3</v>
          </cell>
          <cell r="Z4469" t="str">
            <v>NA</v>
          </cell>
          <cell r="AA4469" t="str">
            <v>NA</v>
          </cell>
          <cell r="AB4469" t="str">
            <v>NA</v>
          </cell>
          <cell r="AC4469" t="str">
            <v>Pitfall</v>
          </cell>
          <cell r="AD4469" t="str">
            <v>On each sampling date, four pitfall traps (polypropylene snap-cap vials, 2.54 cm I.D., about 7 cm deep) were placed within each circular sub-plot (0.1 ha) by drilling holes in the soil with a 2.54-cm auger bit and snugly inserting each vial so that its opening was flush with the soil surface. Each pitfall trap contained about 15 ml of propylene glycol. Pitfall traps were left in the field for 48 h, then capped and brought back into the laboratory for sorting.</v>
          </cell>
          <cell r="AE4469">
            <v>12</v>
          </cell>
          <cell r="AF4469">
            <v>5.07</v>
          </cell>
          <cell r="AG4469" t="str">
            <v>NA</v>
          </cell>
          <cell r="AH4469">
            <v>288</v>
          </cell>
          <cell r="AI4469">
            <v>144</v>
          </cell>
          <cell r="AJ4469">
            <v>0</v>
          </cell>
          <cell r="AK4469">
            <v>0</v>
          </cell>
          <cell r="AL4469">
            <v>0</v>
          </cell>
          <cell r="AM4469">
            <v>0</v>
          </cell>
          <cell r="AN4469">
            <v>0</v>
          </cell>
          <cell r="AO4469">
            <v>0</v>
          </cell>
          <cell r="AP4469">
            <v>0</v>
          </cell>
          <cell r="AQ4469">
            <v>0</v>
          </cell>
          <cell r="AR4469">
            <v>0</v>
          </cell>
          <cell r="AS4469">
            <v>0</v>
          </cell>
          <cell r="AT4469" t="str">
            <v>Roadsides</v>
          </cell>
          <cell r="AU4469" t="str">
            <v>Transformed</v>
          </cell>
          <cell r="AV4469" t="str">
            <v>Urban &amp; recreation</v>
          </cell>
          <cell r="AW4469" t="str">
            <v>NA</v>
          </cell>
          <cell r="AX4469" t="str">
            <v>Human Modified</v>
          </cell>
          <cell r="AY4469" t="str">
            <v>Only pitfall data included. Combined site abundance = 16578, Combined species richness = 9 (2 non-native species)</v>
          </cell>
        </row>
        <row r="4470">
          <cell r="A4470" t="str">
            <v>Vogt_etal_2005_04</v>
          </cell>
          <cell r="B4470" t="str">
            <v>Gibb, Heloise</v>
          </cell>
          <cell r="C4470" t="str">
            <v>North America</v>
          </cell>
          <cell r="D4470" t="str">
            <v>U.S.A.</v>
          </cell>
          <cell r="E4470" t="str">
            <v>Mississippi</v>
          </cell>
          <cell r="F4470" t="str">
            <v>Clay</v>
          </cell>
          <cell r="G4470" t="str">
            <v>Block 4</v>
          </cell>
          <cell r="H4470" t="str">
            <v>Roadsides</v>
          </cell>
          <cell r="I4470">
            <v>65</v>
          </cell>
          <cell r="J4470">
            <v>33.79</v>
          </cell>
          <cell r="K4470">
            <v>-89.01</v>
          </cell>
          <cell r="L4470" t="str">
            <v>In publication</v>
          </cell>
          <cell r="M4470" t="str">
            <v>NA</v>
          </cell>
          <cell r="N4470" t="str">
            <v>NA</v>
          </cell>
          <cell r="O4470" t="str">
            <v>NA</v>
          </cell>
          <cell r="P4470" t="str">
            <v>NA</v>
          </cell>
          <cell r="Q4470" t="str">
            <v>NA</v>
          </cell>
          <cell r="R4470">
            <v>6</v>
          </cell>
          <cell r="S4470" t="str">
            <v>NA</v>
          </cell>
          <cell r="T4470">
            <v>7</v>
          </cell>
          <cell r="U4470">
            <v>2002</v>
          </cell>
          <cell r="V4470" t="str">
            <v>NA</v>
          </cell>
          <cell r="W4470">
            <v>5</v>
          </cell>
          <cell r="X4470">
            <v>2003</v>
          </cell>
          <cell r="Y4470">
            <v>3</v>
          </cell>
          <cell r="Z4470" t="str">
            <v>NA</v>
          </cell>
          <cell r="AA4470" t="str">
            <v>NA</v>
          </cell>
          <cell r="AB4470" t="str">
            <v>NA</v>
          </cell>
          <cell r="AC4470" t="str">
            <v>Pitfall</v>
          </cell>
          <cell r="AD4470" t="str">
            <v>On each sampling date, four pitfall traps (polypropylene snap-cap vials, 2.54 cm I.D., about 7 cm deep) were placed within each circular sub-plot (0.1 ha) by drilling holes in the soil with a 2.54-cm auger bit and snugly inserting each vial so that its opening was flush with the soil surface. Each pitfall trap contained about 15 ml of propylene glycol. Pitfall traps were left in the field for 48 h, then capped and brought back into the laboratory for sorting.</v>
          </cell>
          <cell r="AE4470">
            <v>12</v>
          </cell>
          <cell r="AF4470">
            <v>5.07</v>
          </cell>
          <cell r="AG4470" t="str">
            <v>NA</v>
          </cell>
          <cell r="AH4470">
            <v>288</v>
          </cell>
          <cell r="AI4470">
            <v>144</v>
          </cell>
          <cell r="AJ4470">
            <v>0</v>
          </cell>
          <cell r="AK4470">
            <v>0</v>
          </cell>
          <cell r="AL4470">
            <v>0</v>
          </cell>
          <cell r="AM4470">
            <v>0</v>
          </cell>
          <cell r="AN4470">
            <v>0</v>
          </cell>
          <cell r="AO4470">
            <v>0</v>
          </cell>
          <cell r="AP4470">
            <v>0</v>
          </cell>
          <cell r="AQ4470">
            <v>0</v>
          </cell>
          <cell r="AR4470">
            <v>0</v>
          </cell>
          <cell r="AS4470">
            <v>0</v>
          </cell>
          <cell r="AT4470" t="str">
            <v>Roadsides</v>
          </cell>
          <cell r="AU4470" t="str">
            <v>Transformed</v>
          </cell>
          <cell r="AV4470" t="str">
            <v>Urban &amp; recreation</v>
          </cell>
          <cell r="AW4470" t="str">
            <v>NA</v>
          </cell>
          <cell r="AX4470" t="str">
            <v>Human Modified</v>
          </cell>
          <cell r="AY4470" t="str">
            <v>Only pitfall data included. Combined site abundance = 16578, Combined species richness = 9 (2 non-native species)</v>
          </cell>
        </row>
        <row r="4471">
          <cell r="A4471" t="str">
            <v>Vogt_etal_2005_05</v>
          </cell>
          <cell r="B4471" t="str">
            <v>Gibb, Heloise</v>
          </cell>
          <cell r="C4471" t="str">
            <v>North America</v>
          </cell>
          <cell r="D4471" t="str">
            <v>U.S.A.</v>
          </cell>
          <cell r="E4471" t="str">
            <v>Mississippi</v>
          </cell>
          <cell r="F4471" t="str">
            <v>Webster</v>
          </cell>
          <cell r="G4471" t="str">
            <v>Block 1</v>
          </cell>
          <cell r="H4471" t="str">
            <v>Roadsides</v>
          </cell>
          <cell r="I4471">
            <v>65</v>
          </cell>
          <cell r="J4471">
            <v>33.28</v>
          </cell>
          <cell r="K4471">
            <v>-88.55</v>
          </cell>
          <cell r="L4471" t="str">
            <v>In publication</v>
          </cell>
          <cell r="M4471" t="str">
            <v>NA</v>
          </cell>
          <cell r="N4471" t="str">
            <v>NA</v>
          </cell>
          <cell r="O4471" t="str">
            <v>NA</v>
          </cell>
          <cell r="P4471" t="str">
            <v>NA</v>
          </cell>
          <cell r="Q4471" t="str">
            <v>NA</v>
          </cell>
          <cell r="R4471">
            <v>6</v>
          </cell>
          <cell r="S4471" t="str">
            <v>NA</v>
          </cell>
          <cell r="T4471">
            <v>7</v>
          </cell>
          <cell r="U4471">
            <v>2002</v>
          </cell>
          <cell r="V4471" t="str">
            <v>NA</v>
          </cell>
          <cell r="W4471">
            <v>5</v>
          </cell>
          <cell r="X4471">
            <v>2003</v>
          </cell>
          <cell r="Y4471">
            <v>3</v>
          </cell>
          <cell r="Z4471" t="str">
            <v>NA</v>
          </cell>
          <cell r="AA4471" t="str">
            <v>NA</v>
          </cell>
          <cell r="AB4471" t="str">
            <v>NA</v>
          </cell>
          <cell r="AC4471" t="str">
            <v>Pitfall</v>
          </cell>
          <cell r="AD4471" t="str">
            <v>On each sampling date, four pitfall traps (polypropylene snap-cap vials, 2.54 cm I.D., about 7 cm deep) were placed within each circular sub-plot (0.1 ha) by drilling holes in the soil with a 2.54-cm auger bit and snugly inserting each vial so that its opening was flush with the soil surface. Each pitfall trap contained about 15 ml of propylene glycol. Pitfall traps were left in the field for 48 h, then capped and brought back into the laboratory for sorting.</v>
          </cell>
          <cell r="AE4471">
            <v>12</v>
          </cell>
          <cell r="AF4471">
            <v>5.07</v>
          </cell>
          <cell r="AG4471" t="str">
            <v>NA</v>
          </cell>
          <cell r="AH4471">
            <v>288</v>
          </cell>
          <cell r="AI4471">
            <v>144</v>
          </cell>
          <cell r="AJ4471">
            <v>0</v>
          </cell>
          <cell r="AK4471">
            <v>0</v>
          </cell>
          <cell r="AL4471">
            <v>0</v>
          </cell>
          <cell r="AM4471">
            <v>0</v>
          </cell>
          <cell r="AN4471">
            <v>0</v>
          </cell>
          <cell r="AO4471">
            <v>0</v>
          </cell>
          <cell r="AP4471">
            <v>0</v>
          </cell>
          <cell r="AQ4471">
            <v>0</v>
          </cell>
          <cell r="AR4471">
            <v>0</v>
          </cell>
          <cell r="AS4471">
            <v>0</v>
          </cell>
          <cell r="AT4471" t="str">
            <v>Roadsides</v>
          </cell>
          <cell r="AU4471" t="str">
            <v>Transformed</v>
          </cell>
          <cell r="AV4471" t="str">
            <v>Urban &amp; recreation</v>
          </cell>
          <cell r="AW4471" t="str">
            <v>NA</v>
          </cell>
          <cell r="AX4471" t="str">
            <v>Human Modified</v>
          </cell>
          <cell r="AY4471" t="str">
            <v>Only pitfall data included. Combined site abundance = 16578, Combined species richness = 9 (2 non-native species)</v>
          </cell>
        </row>
        <row r="4472">
          <cell r="A4472" t="str">
            <v>Vogt_etal_2005_06</v>
          </cell>
          <cell r="B4472" t="str">
            <v>Gibb, Heloise</v>
          </cell>
          <cell r="C4472" t="str">
            <v>North America</v>
          </cell>
          <cell r="D4472" t="str">
            <v>U.S.A.</v>
          </cell>
          <cell r="E4472" t="str">
            <v>Mississippi</v>
          </cell>
          <cell r="F4472" t="str">
            <v>Webster</v>
          </cell>
          <cell r="G4472" t="str">
            <v>Block 2</v>
          </cell>
          <cell r="H4472" t="str">
            <v>Roadsides</v>
          </cell>
          <cell r="I4472">
            <v>65</v>
          </cell>
          <cell r="J4472">
            <v>33.28</v>
          </cell>
          <cell r="K4472">
            <v>-88.55</v>
          </cell>
          <cell r="L4472" t="str">
            <v>In publication</v>
          </cell>
          <cell r="M4472" t="str">
            <v>NA</v>
          </cell>
          <cell r="N4472" t="str">
            <v>NA</v>
          </cell>
          <cell r="O4472" t="str">
            <v>NA</v>
          </cell>
          <cell r="P4472" t="str">
            <v>NA</v>
          </cell>
          <cell r="Q4472" t="str">
            <v>NA</v>
          </cell>
          <cell r="R4472">
            <v>6</v>
          </cell>
          <cell r="S4472" t="str">
            <v>NA</v>
          </cell>
          <cell r="T4472">
            <v>7</v>
          </cell>
          <cell r="U4472">
            <v>2002</v>
          </cell>
          <cell r="V4472" t="str">
            <v>NA</v>
          </cell>
          <cell r="W4472">
            <v>5</v>
          </cell>
          <cell r="X4472">
            <v>2003</v>
          </cell>
          <cell r="Y4472">
            <v>3</v>
          </cell>
          <cell r="Z4472" t="str">
            <v>NA</v>
          </cell>
          <cell r="AA4472" t="str">
            <v>NA</v>
          </cell>
          <cell r="AB4472" t="str">
            <v>NA</v>
          </cell>
          <cell r="AC4472" t="str">
            <v>Pitfall</v>
          </cell>
          <cell r="AD4472" t="str">
            <v>On each sampling date, four pitfall traps (polypropylene snap-cap vials, 2.54 cm I.D., about 7 cm deep) were placed within each circular sub-plot (0.1 ha) by drilling holes in the soil with a 2.54-cm auger bit and snugly inserting each vial so that its opening was flush with the soil surface. Each pitfall trap contained about 15 ml of propylene glycol. Pitfall traps were left in the field for 48 h, then capped and brought back into the laboratory for sorting.</v>
          </cell>
          <cell r="AE4472">
            <v>12</v>
          </cell>
          <cell r="AF4472">
            <v>5.07</v>
          </cell>
          <cell r="AG4472" t="str">
            <v>NA</v>
          </cell>
          <cell r="AH4472">
            <v>288</v>
          </cell>
          <cell r="AI4472">
            <v>144</v>
          </cell>
          <cell r="AJ4472">
            <v>0</v>
          </cell>
          <cell r="AK4472">
            <v>0</v>
          </cell>
          <cell r="AL4472">
            <v>0</v>
          </cell>
          <cell r="AM4472">
            <v>0</v>
          </cell>
          <cell r="AN4472">
            <v>0</v>
          </cell>
          <cell r="AO4472">
            <v>0</v>
          </cell>
          <cell r="AP4472">
            <v>0</v>
          </cell>
          <cell r="AQ4472">
            <v>0</v>
          </cell>
          <cell r="AR4472">
            <v>0</v>
          </cell>
          <cell r="AS4472">
            <v>0</v>
          </cell>
          <cell r="AT4472" t="str">
            <v>Roadsides</v>
          </cell>
          <cell r="AU4472" t="str">
            <v>Transformed</v>
          </cell>
          <cell r="AV4472" t="str">
            <v>Urban &amp; recreation</v>
          </cell>
          <cell r="AW4472" t="str">
            <v>NA</v>
          </cell>
          <cell r="AX4472" t="str">
            <v>Human Modified</v>
          </cell>
          <cell r="AY4472" t="str">
            <v>Only pitfall data included. Combined site abundance = 16578, Combined species richness = 9 (2 non-native species)</v>
          </cell>
        </row>
        <row r="4473">
          <cell r="A4473" t="str">
            <v>Vogt_etal_2005_07</v>
          </cell>
          <cell r="B4473" t="str">
            <v>Gibb, Heloise</v>
          </cell>
          <cell r="C4473" t="str">
            <v>North America</v>
          </cell>
          <cell r="D4473" t="str">
            <v>U.S.A.</v>
          </cell>
          <cell r="E4473" t="str">
            <v>Mississippi</v>
          </cell>
          <cell r="F4473" t="str">
            <v>Webster</v>
          </cell>
          <cell r="G4473" t="str">
            <v>Block 3</v>
          </cell>
          <cell r="H4473" t="str">
            <v>Roadsides</v>
          </cell>
          <cell r="I4473">
            <v>65</v>
          </cell>
          <cell r="J4473">
            <v>33.28</v>
          </cell>
          <cell r="K4473">
            <v>-88.55</v>
          </cell>
          <cell r="L4473" t="str">
            <v>In publication</v>
          </cell>
          <cell r="M4473" t="str">
            <v>NA</v>
          </cell>
          <cell r="N4473" t="str">
            <v>NA</v>
          </cell>
          <cell r="O4473" t="str">
            <v>NA</v>
          </cell>
          <cell r="P4473" t="str">
            <v>NA</v>
          </cell>
          <cell r="Q4473" t="str">
            <v>NA</v>
          </cell>
          <cell r="R4473">
            <v>6</v>
          </cell>
          <cell r="S4473" t="str">
            <v>NA</v>
          </cell>
          <cell r="T4473">
            <v>7</v>
          </cell>
          <cell r="U4473">
            <v>2002</v>
          </cell>
          <cell r="V4473" t="str">
            <v>NA</v>
          </cell>
          <cell r="W4473">
            <v>5</v>
          </cell>
          <cell r="X4473">
            <v>2003</v>
          </cell>
          <cell r="Y4473">
            <v>3</v>
          </cell>
          <cell r="Z4473" t="str">
            <v>NA</v>
          </cell>
          <cell r="AA4473" t="str">
            <v>NA</v>
          </cell>
          <cell r="AB4473" t="str">
            <v>NA</v>
          </cell>
          <cell r="AC4473" t="str">
            <v>Pitfall</v>
          </cell>
          <cell r="AD4473" t="str">
            <v>On each sampling date, four pitfall traps (polypropylene snap-cap vials, 2.54 cm I.D., about 7 cm deep) were placed within each circular sub-plot (0.1 ha) by drilling holes in the soil with a 2.54-cm auger bit and snugly inserting each vial so that its opening was flush with the soil surface. Each pitfall trap contained about 15 ml of propylene glycol. Pitfall traps were left in the field for 48 h, then capped and brought back into the laboratory for sorting.</v>
          </cell>
          <cell r="AE4473">
            <v>12</v>
          </cell>
          <cell r="AF4473">
            <v>5.07</v>
          </cell>
          <cell r="AG4473" t="str">
            <v>NA</v>
          </cell>
          <cell r="AH4473">
            <v>288</v>
          </cell>
          <cell r="AI4473">
            <v>144</v>
          </cell>
          <cell r="AJ4473">
            <v>0</v>
          </cell>
          <cell r="AK4473">
            <v>0</v>
          </cell>
          <cell r="AL4473">
            <v>0</v>
          </cell>
          <cell r="AM4473">
            <v>0</v>
          </cell>
          <cell r="AN4473">
            <v>0</v>
          </cell>
          <cell r="AO4473">
            <v>0</v>
          </cell>
          <cell r="AP4473">
            <v>0</v>
          </cell>
          <cell r="AQ4473">
            <v>0</v>
          </cell>
          <cell r="AR4473">
            <v>0</v>
          </cell>
          <cell r="AS4473">
            <v>0</v>
          </cell>
          <cell r="AT4473" t="str">
            <v>Roadsides</v>
          </cell>
          <cell r="AU4473" t="str">
            <v>Transformed</v>
          </cell>
          <cell r="AV4473" t="str">
            <v>Urban &amp; recreation</v>
          </cell>
          <cell r="AW4473" t="str">
            <v>NA</v>
          </cell>
          <cell r="AX4473" t="str">
            <v>Human Modified</v>
          </cell>
          <cell r="AY4473" t="str">
            <v>Only pitfall data included. Combined site abundance = 16578, Combined species richness = 9 (2 non-native species)</v>
          </cell>
        </row>
        <row r="4474">
          <cell r="A4474" t="str">
            <v>Vogt_etal_2005_08</v>
          </cell>
          <cell r="B4474" t="str">
            <v>Gibb, Heloise</v>
          </cell>
          <cell r="C4474" t="str">
            <v>North America</v>
          </cell>
          <cell r="D4474" t="str">
            <v>U.S.A.</v>
          </cell>
          <cell r="E4474" t="str">
            <v>Mississippi</v>
          </cell>
          <cell r="F4474" t="str">
            <v>Webster</v>
          </cell>
          <cell r="G4474" t="str">
            <v>Block 4</v>
          </cell>
          <cell r="H4474" t="str">
            <v>Roadsides</v>
          </cell>
          <cell r="I4474">
            <v>65</v>
          </cell>
          <cell r="J4474">
            <v>33.28</v>
          </cell>
          <cell r="K4474">
            <v>-88.55</v>
          </cell>
          <cell r="L4474" t="str">
            <v>In publication</v>
          </cell>
          <cell r="M4474" t="str">
            <v>NA</v>
          </cell>
          <cell r="N4474" t="str">
            <v>NA</v>
          </cell>
          <cell r="O4474" t="str">
            <v>NA</v>
          </cell>
          <cell r="P4474" t="str">
            <v>NA</v>
          </cell>
          <cell r="Q4474" t="str">
            <v>NA</v>
          </cell>
          <cell r="R4474">
            <v>6</v>
          </cell>
          <cell r="S4474" t="str">
            <v>NA</v>
          </cell>
          <cell r="T4474">
            <v>7</v>
          </cell>
          <cell r="U4474">
            <v>2002</v>
          </cell>
          <cell r="V4474" t="str">
            <v>NA</v>
          </cell>
          <cell r="W4474">
            <v>5</v>
          </cell>
          <cell r="X4474">
            <v>2003</v>
          </cell>
          <cell r="Y4474">
            <v>3</v>
          </cell>
          <cell r="Z4474" t="str">
            <v>NA</v>
          </cell>
          <cell r="AA4474" t="str">
            <v>NA</v>
          </cell>
          <cell r="AB4474" t="str">
            <v>NA</v>
          </cell>
          <cell r="AC4474" t="str">
            <v>Pitfall</v>
          </cell>
          <cell r="AD4474" t="str">
            <v>On each sampling date, four pitfall traps (polypropylene snap-cap vials, 2.54 cm I.D., about 7 cm deep) were placed within each circular sub-plot (0.1 ha) by drilling holes in the soil with a 2.54-cm auger bit and snugly inserting each vial so that its opening was flush with the soil surface. Each pitfall trap contained about 15 ml of propylene glycol. Pitfall traps were left in the field for 48 h, then capped and brought back into the laboratory for sorting.</v>
          </cell>
          <cell r="AE4474">
            <v>12</v>
          </cell>
          <cell r="AF4474">
            <v>5.07</v>
          </cell>
          <cell r="AG4474" t="str">
            <v>NA</v>
          </cell>
          <cell r="AH4474">
            <v>288</v>
          </cell>
          <cell r="AI4474">
            <v>144</v>
          </cell>
          <cell r="AJ4474">
            <v>0</v>
          </cell>
          <cell r="AK4474">
            <v>0</v>
          </cell>
          <cell r="AL4474">
            <v>0</v>
          </cell>
          <cell r="AM4474">
            <v>0</v>
          </cell>
          <cell r="AN4474">
            <v>0</v>
          </cell>
          <cell r="AO4474">
            <v>0</v>
          </cell>
          <cell r="AP4474">
            <v>0</v>
          </cell>
          <cell r="AQ4474">
            <v>0</v>
          </cell>
          <cell r="AR4474">
            <v>0</v>
          </cell>
          <cell r="AS4474">
            <v>0</v>
          </cell>
          <cell r="AT4474" t="str">
            <v>Roadsides</v>
          </cell>
          <cell r="AU4474" t="str">
            <v>Transformed</v>
          </cell>
          <cell r="AV4474" t="str">
            <v>Urban &amp; recreation</v>
          </cell>
          <cell r="AW4474" t="str">
            <v>NA</v>
          </cell>
          <cell r="AX4474" t="str">
            <v>Human Modified</v>
          </cell>
          <cell r="AY4474" t="str">
            <v>Only pitfall data included. Combined site abundance = 16578, Combined species richness = 9 (2 non-native species)</v>
          </cell>
        </row>
        <row r="4475">
          <cell r="A4475" t="str">
            <v>Vogt_etal_2005_09</v>
          </cell>
          <cell r="B4475" t="str">
            <v>Gibb, Heloise</v>
          </cell>
          <cell r="C4475" t="str">
            <v>North America</v>
          </cell>
          <cell r="D4475" t="str">
            <v>U.S.A.</v>
          </cell>
          <cell r="E4475" t="str">
            <v>Mississippi</v>
          </cell>
          <cell r="F4475" t="str">
            <v>NA</v>
          </cell>
          <cell r="G4475" t="str">
            <v>NA</v>
          </cell>
          <cell r="H4475" t="str">
            <v>COMBINED SITES</v>
          </cell>
          <cell r="I4475">
            <v>65</v>
          </cell>
          <cell r="J4475">
            <v>33.28</v>
          </cell>
          <cell r="K4475">
            <v>-88.55</v>
          </cell>
          <cell r="L4475" t="str">
            <v>In publication</v>
          </cell>
          <cell r="M4475" t="str">
            <v>NA</v>
          </cell>
          <cell r="N4475">
            <v>16578</v>
          </cell>
          <cell r="O4475">
            <v>9</v>
          </cell>
          <cell r="P4475">
            <v>7</v>
          </cell>
          <cell r="Q4475">
            <v>2</v>
          </cell>
          <cell r="R4475">
            <v>6</v>
          </cell>
          <cell r="S4475" t="str">
            <v>NA</v>
          </cell>
          <cell r="T4475">
            <v>7</v>
          </cell>
          <cell r="U4475">
            <v>2002</v>
          </cell>
          <cell r="V4475" t="str">
            <v>NA</v>
          </cell>
          <cell r="W4475">
            <v>5</v>
          </cell>
          <cell r="X4475">
            <v>2003</v>
          </cell>
          <cell r="Y4475">
            <v>24</v>
          </cell>
          <cell r="Z4475" t="str">
            <v>NA</v>
          </cell>
          <cell r="AA4475" t="str">
            <v>NA</v>
          </cell>
          <cell r="AB4475" t="str">
            <v>NA</v>
          </cell>
          <cell r="AC4475" t="str">
            <v>Pitfall</v>
          </cell>
          <cell r="AD4475" t="str">
            <v>On each sampling date, four pitfall traps (polypropylene snap-cap vials, 2.54 cm I.D., about 7 cm deep) were placed within each circular sub-plot (0.1 ha) by drilling holes in the soil with a 2.54-cm auger bit and snugly inserting each vial so that its opening was flush with the soil surface. Each pitfall trap contained about 15 ml of propylene glycol. Pitfall traps were left in the field for 48 h, then capped and brought back into the laboratory for sorting.</v>
          </cell>
          <cell r="AE4475">
            <v>96</v>
          </cell>
          <cell r="AF4475">
            <v>5.07</v>
          </cell>
          <cell r="AG4475" t="str">
            <v>NA</v>
          </cell>
          <cell r="AH4475">
            <v>288</v>
          </cell>
          <cell r="AI4475">
            <v>1152</v>
          </cell>
          <cell r="AJ4475">
            <v>0</v>
          </cell>
          <cell r="AK4475">
            <v>0</v>
          </cell>
          <cell r="AL4475">
            <v>0</v>
          </cell>
          <cell r="AM4475">
            <v>0</v>
          </cell>
          <cell r="AN4475">
            <v>0</v>
          </cell>
          <cell r="AO4475">
            <v>0</v>
          </cell>
          <cell r="AP4475">
            <v>0</v>
          </cell>
          <cell r="AQ4475">
            <v>0</v>
          </cell>
          <cell r="AR4475">
            <v>0</v>
          </cell>
          <cell r="AS4475">
            <v>0</v>
          </cell>
          <cell r="AT4475" t="str">
            <v>COMBINED SITES</v>
          </cell>
          <cell r="AU4475" t="str">
            <v>NA</v>
          </cell>
          <cell r="AV4475" t="str">
            <v>NA</v>
          </cell>
          <cell r="AW4475" t="str">
            <v>NA</v>
          </cell>
          <cell r="AX4475" t="str">
            <v>COMBINED SITES</v>
          </cell>
          <cell r="AY4475" t="str">
            <v>Only pitfall data included. Combined site abundance = 16578, Combined species richness = 9 (2 non-native species)</v>
          </cell>
        </row>
        <row r="4476">
          <cell r="A4476" t="str">
            <v>VonAesch_2006_01</v>
          </cell>
          <cell r="B4476" t="str">
            <v>Gibb, Heloise</v>
          </cell>
          <cell r="C4476" t="str">
            <v>South America</v>
          </cell>
          <cell r="D4476" t="str">
            <v>Ecuador</v>
          </cell>
          <cell r="E4476" t="str">
            <v>Galapàgos, Floreana island</v>
          </cell>
          <cell r="F4476" t="str">
            <v>Puerto Velasco Ibarra</v>
          </cell>
          <cell r="G4476" t="str">
            <v>A1</v>
          </cell>
          <cell r="H4476" t="str">
            <v>Tropical Rainforest</v>
          </cell>
          <cell r="I4476">
            <v>335</v>
          </cell>
          <cell r="J4476">
            <v>-1.37</v>
          </cell>
          <cell r="K4476">
            <v>-90.43</v>
          </cell>
          <cell r="L4476" t="str">
            <v>In publication</v>
          </cell>
          <cell r="M4476" t="str">
            <v>NA</v>
          </cell>
          <cell r="N4476" t="str">
            <v>NA</v>
          </cell>
          <cell r="O4476">
            <v>7</v>
          </cell>
          <cell r="P4476">
            <v>2</v>
          </cell>
          <cell r="Q4476">
            <v>5</v>
          </cell>
          <cell r="R4476" t="str">
            <v>NA</v>
          </cell>
          <cell r="S4476" t="str">
            <v>NA</v>
          </cell>
          <cell r="T4476" t="str">
            <v>NA</v>
          </cell>
          <cell r="U4476">
            <v>2003</v>
          </cell>
          <cell r="V4476" t="str">
            <v>NA</v>
          </cell>
          <cell r="W4476" t="str">
            <v>NA</v>
          </cell>
          <cell r="X4476">
            <v>2003</v>
          </cell>
          <cell r="Y4476" t="str">
            <v>NA</v>
          </cell>
          <cell r="Z4476" t="str">
            <v>NA</v>
          </cell>
          <cell r="AA4476" t="str">
            <v>NA</v>
          </cell>
          <cell r="AB4476" t="str">
            <v>NA</v>
          </cell>
          <cell r="AC4476" t="str">
            <v>Baits/Hand collecting</v>
          </cell>
          <cell r="AD4476" t="str">
            <v>Honey and tuna used as baits</v>
          </cell>
          <cell r="AE4476">
            <v>0</v>
          </cell>
          <cell r="AF4476">
            <v>0</v>
          </cell>
          <cell r="AG4476">
            <v>0</v>
          </cell>
          <cell r="AH4476">
            <v>0</v>
          </cell>
          <cell r="AI4476">
            <v>0</v>
          </cell>
          <cell r="AJ4476">
            <v>25</v>
          </cell>
          <cell r="AK4476">
            <v>0</v>
          </cell>
          <cell r="AL4476" t="str">
            <v>NA</v>
          </cell>
          <cell r="AM4476" t="str">
            <v>NA</v>
          </cell>
          <cell r="AN4476">
            <v>0</v>
          </cell>
          <cell r="AO4476">
            <v>0</v>
          </cell>
          <cell r="AP4476">
            <v>0</v>
          </cell>
          <cell r="AQ4476">
            <v>0</v>
          </cell>
          <cell r="AR4476">
            <v>0</v>
          </cell>
          <cell r="AS4476">
            <v>0</v>
          </cell>
          <cell r="AT4476" t="str">
            <v>Tropical Rainforest</v>
          </cell>
          <cell r="AU4476" t="str">
            <v>Transformed</v>
          </cell>
          <cell r="AV4476" t="str">
            <v>Cropping</v>
          </cell>
          <cell r="AW4476" t="str">
            <v>NA</v>
          </cell>
          <cell r="AX4476" t="str">
            <v>Humid</v>
          </cell>
          <cell r="AY4476" t="str">
            <v>some sites are identical to Pezzatti et al 1998; double-check if using island data. 64m2 area sampled</v>
          </cell>
        </row>
        <row r="4477">
          <cell r="A4477" t="str">
            <v>VonAesch_2006_02</v>
          </cell>
          <cell r="B4477" t="str">
            <v>Gibb, Heloise</v>
          </cell>
          <cell r="C4477" t="str">
            <v>South America</v>
          </cell>
          <cell r="D4477" t="str">
            <v>Ecuador</v>
          </cell>
          <cell r="E4477" t="str">
            <v>Galapàgos, Floreana island</v>
          </cell>
          <cell r="F4477" t="str">
            <v>Puerto Velasco Ibarra</v>
          </cell>
          <cell r="G4477" t="str">
            <v>A1</v>
          </cell>
          <cell r="H4477" t="str">
            <v>Tropical Rainforest</v>
          </cell>
          <cell r="I4477">
            <v>335</v>
          </cell>
          <cell r="J4477">
            <v>-1.37</v>
          </cell>
          <cell r="K4477">
            <v>-90.43</v>
          </cell>
          <cell r="L4477" t="str">
            <v>In publication</v>
          </cell>
          <cell r="M4477" t="str">
            <v>NA</v>
          </cell>
          <cell r="N4477" t="str">
            <v>NA</v>
          </cell>
          <cell r="O4477">
            <v>8</v>
          </cell>
          <cell r="P4477">
            <v>2</v>
          </cell>
          <cell r="Q4477">
            <v>6</v>
          </cell>
          <cell r="R4477" t="str">
            <v>NA</v>
          </cell>
          <cell r="S4477" t="str">
            <v>NA</v>
          </cell>
          <cell r="T4477" t="str">
            <v>NA</v>
          </cell>
          <cell r="U4477">
            <v>2005</v>
          </cell>
          <cell r="V4477" t="str">
            <v>NA</v>
          </cell>
          <cell r="W4477" t="str">
            <v>NA</v>
          </cell>
          <cell r="X4477">
            <v>2005</v>
          </cell>
          <cell r="Y4477" t="str">
            <v>NA</v>
          </cell>
          <cell r="Z4477" t="str">
            <v>NA</v>
          </cell>
          <cell r="AA4477" t="str">
            <v>NA</v>
          </cell>
          <cell r="AB4477" t="str">
            <v>NA</v>
          </cell>
          <cell r="AC4477" t="str">
            <v>Pitfall/Hand collecting</v>
          </cell>
          <cell r="AD4477" t="str">
            <v>Honey and tuna used as baits</v>
          </cell>
          <cell r="AE4477">
            <v>9</v>
          </cell>
          <cell r="AF4477" t="str">
            <v>NA</v>
          </cell>
          <cell r="AG4477" t="str">
            <v>NA</v>
          </cell>
          <cell r="AH4477" t="str">
            <v>NA</v>
          </cell>
          <cell r="AI4477" t="e">
            <v>#VALUE!</v>
          </cell>
          <cell r="AJ4477">
            <v>13</v>
          </cell>
          <cell r="AK4477">
            <v>0</v>
          </cell>
          <cell r="AL4477" t="str">
            <v>NA</v>
          </cell>
          <cell r="AM4477" t="str">
            <v>NA</v>
          </cell>
          <cell r="AN4477">
            <v>0</v>
          </cell>
          <cell r="AO4477">
            <v>0</v>
          </cell>
          <cell r="AP4477">
            <v>0</v>
          </cell>
          <cell r="AQ4477">
            <v>0</v>
          </cell>
          <cell r="AR4477">
            <v>0</v>
          </cell>
          <cell r="AS4477">
            <v>0</v>
          </cell>
          <cell r="AT4477" t="str">
            <v>Tropical Rainforest</v>
          </cell>
          <cell r="AU4477" t="str">
            <v>Transformed</v>
          </cell>
          <cell r="AV4477" t="str">
            <v>Cropping</v>
          </cell>
          <cell r="AW4477" t="str">
            <v>NA</v>
          </cell>
          <cell r="AX4477" t="str">
            <v>disturbed and humid</v>
          </cell>
          <cell r="AY4477" t="str">
            <v>some sites are identical to Pezzatti et al 1998; double-check if using island data. 400m2 area sampled</v>
          </cell>
        </row>
        <row r="4478">
          <cell r="A4478" t="str">
            <v>VonAesch_2006_03</v>
          </cell>
          <cell r="B4478" t="str">
            <v>Gibb, Heloise</v>
          </cell>
          <cell r="C4478" t="str">
            <v>South America</v>
          </cell>
          <cell r="D4478" t="str">
            <v>Ecuador</v>
          </cell>
          <cell r="E4478" t="str">
            <v>Galapàgos, Floreana island</v>
          </cell>
          <cell r="F4478" t="str">
            <v>Puerto Velasco Ibarra</v>
          </cell>
          <cell r="G4478" t="str">
            <v>A2</v>
          </cell>
          <cell r="H4478" t="str">
            <v>Tropical Rainforest</v>
          </cell>
          <cell r="I4478">
            <v>315</v>
          </cell>
          <cell r="J4478">
            <v>-1.3</v>
          </cell>
          <cell r="K4478">
            <v>-90.43</v>
          </cell>
          <cell r="L4478" t="str">
            <v>In publication</v>
          </cell>
          <cell r="M4478" t="str">
            <v>NA</v>
          </cell>
          <cell r="N4478" t="str">
            <v>NA</v>
          </cell>
          <cell r="O4478">
            <v>7</v>
          </cell>
          <cell r="P4478">
            <v>2</v>
          </cell>
          <cell r="Q4478">
            <v>5</v>
          </cell>
          <cell r="R4478" t="str">
            <v>NA</v>
          </cell>
          <cell r="S4478" t="str">
            <v>NA</v>
          </cell>
          <cell r="T4478" t="str">
            <v>NA</v>
          </cell>
          <cell r="U4478">
            <v>2003</v>
          </cell>
          <cell r="V4478" t="str">
            <v>NA</v>
          </cell>
          <cell r="W4478" t="str">
            <v>NA</v>
          </cell>
          <cell r="X4478">
            <v>2003</v>
          </cell>
          <cell r="Y4478" t="str">
            <v>NA</v>
          </cell>
          <cell r="Z4478" t="str">
            <v>NA</v>
          </cell>
          <cell r="AA4478" t="str">
            <v>NA</v>
          </cell>
          <cell r="AB4478" t="str">
            <v>NA</v>
          </cell>
          <cell r="AC4478" t="str">
            <v>Baits/Hand collecting</v>
          </cell>
          <cell r="AD4478" t="str">
            <v>Honey and tuna used as baits</v>
          </cell>
          <cell r="AE4478">
            <v>0</v>
          </cell>
          <cell r="AF4478">
            <v>0</v>
          </cell>
          <cell r="AG4478">
            <v>0</v>
          </cell>
          <cell r="AH4478">
            <v>0</v>
          </cell>
          <cell r="AI4478">
            <v>0</v>
          </cell>
          <cell r="AJ4478">
            <v>25</v>
          </cell>
          <cell r="AK4478">
            <v>0</v>
          </cell>
          <cell r="AL4478" t="str">
            <v>NA</v>
          </cell>
          <cell r="AM4478" t="str">
            <v>NA</v>
          </cell>
          <cell r="AN4478">
            <v>0</v>
          </cell>
          <cell r="AO4478">
            <v>0</v>
          </cell>
          <cell r="AP4478">
            <v>0</v>
          </cell>
          <cell r="AQ4478">
            <v>0</v>
          </cell>
          <cell r="AR4478">
            <v>0</v>
          </cell>
          <cell r="AS4478">
            <v>0</v>
          </cell>
          <cell r="AT4478" t="str">
            <v>Tropical Rainforest</v>
          </cell>
          <cell r="AU4478" t="str">
            <v>Transformed</v>
          </cell>
          <cell r="AV4478" t="str">
            <v>Cropping</v>
          </cell>
          <cell r="AW4478" t="str">
            <v>NA</v>
          </cell>
          <cell r="AX4478" t="str">
            <v>Humid</v>
          </cell>
          <cell r="AY4478" t="str">
            <v>some sites are identical to Pezzatti et al 1998; double-check if using island data. 64m2 area sampled</v>
          </cell>
        </row>
        <row r="4479">
          <cell r="A4479" t="str">
            <v>VonAesch_2006_04</v>
          </cell>
          <cell r="B4479" t="str">
            <v>Gibb, Heloise</v>
          </cell>
          <cell r="C4479" t="str">
            <v>South America</v>
          </cell>
          <cell r="D4479" t="str">
            <v>Ecuador</v>
          </cell>
          <cell r="E4479" t="str">
            <v>Galapàgos, Floreana island</v>
          </cell>
          <cell r="F4479" t="str">
            <v>Puerto Velasco Ibarra</v>
          </cell>
          <cell r="G4479" t="str">
            <v>A2</v>
          </cell>
          <cell r="H4479" t="str">
            <v>Tropical Rainforest</v>
          </cell>
          <cell r="I4479">
            <v>315</v>
          </cell>
          <cell r="J4479">
            <v>-1.3</v>
          </cell>
          <cell r="K4479">
            <v>-90.43</v>
          </cell>
          <cell r="L4479" t="str">
            <v>In publication</v>
          </cell>
          <cell r="M4479" t="str">
            <v>NA</v>
          </cell>
          <cell r="N4479" t="str">
            <v>NA</v>
          </cell>
          <cell r="O4479">
            <v>11</v>
          </cell>
          <cell r="P4479">
            <v>3</v>
          </cell>
          <cell r="Q4479">
            <v>8</v>
          </cell>
          <cell r="R4479" t="str">
            <v>NA</v>
          </cell>
          <cell r="S4479" t="str">
            <v>NA</v>
          </cell>
          <cell r="T4479" t="str">
            <v>NA</v>
          </cell>
          <cell r="U4479">
            <v>2005</v>
          </cell>
          <cell r="V4479" t="str">
            <v>NA</v>
          </cell>
          <cell r="W4479" t="str">
            <v>NA</v>
          </cell>
          <cell r="X4479">
            <v>2005</v>
          </cell>
          <cell r="Y4479" t="str">
            <v>NA</v>
          </cell>
          <cell r="Z4479" t="str">
            <v>NA</v>
          </cell>
          <cell r="AA4479" t="str">
            <v>NA</v>
          </cell>
          <cell r="AB4479" t="str">
            <v>NA</v>
          </cell>
          <cell r="AC4479" t="str">
            <v>Pitfall/Hand collecting</v>
          </cell>
          <cell r="AD4479" t="str">
            <v>Honey and tuna used as baits</v>
          </cell>
          <cell r="AE4479">
            <v>9</v>
          </cell>
          <cell r="AF4479" t="str">
            <v>NA</v>
          </cell>
          <cell r="AG4479" t="str">
            <v>NA</v>
          </cell>
          <cell r="AH4479" t="str">
            <v>NA</v>
          </cell>
          <cell r="AI4479" t="e">
            <v>#VALUE!</v>
          </cell>
          <cell r="AJ4479">
            <v>13</v>
          </cell>
          <cell r="AK4479">
            <v>0</v>
          </cell>
          <cell r="AL4479" t="str">
            <v>NA</v>
          </cell>
          <cell r="AM4479" t="str">
            <v>NA</v>
          </cell>
          <cell r="AN4479">
            <v>0</v>
          </cell>
          <cell r="AO4479">
            <v>0</v>
          </cell>
          <cell r="AP4479">
            <v>0</v>
          </cell>
          <cell r="AQ4479">
            <v>0</v>
          </cell>
          <cell r="AR4479">
            <v>0</v>
          </cell>
          <cell r="AS4479">
            <v>0</v>
          </cell>
          <cell r="AT4479" t="str">
            <v>Tropical Rainforest</v>
          </cell>
          <cell r="AU4479" t="str">
            <v>Transformed</v>
          </cell>
          <cell r="AV4479" t="str">
            <v>Cropping</v>
          </cell>
          <cell r="AW4479" t="str">
            <v>NA</v>
          </cell>
          <cell r="AX4479" t="str">
            <v>disturbed and humid</v>
          </cell>
          <cell r="AY4479" t="str">
            <v>some sites are identical to Pezzatti et al 1998; double-check if using island data. 400m2 area sampled</v>
          </cell>
        </row>
        <row r="4480">
          <cell r="A4480" t="str">
            <v>VonAesch_2006_05</v>
          </cell>
          <cell r="B4480" t="str">
            <v>Gibb, Heloise</v>
          </cell>
          <cell r="C4480" t="str">
            <v>South America</v>
          </cell>
          <cell r="D4480" t="str">
            <v>Ecuador</v>
          </cell>
          <cell r="E4480" t="str">
            <v>Galapàgos, Floreana island</v>
          </cell>
          <cell r="F4480" t="str">
            <v>Puerto Velasco Ibarra</v>
          </cell>
          <cell r="G4480" t="str">
            <v>A3</v>
          </cell>
          <cell r="H4480" t="str">
            <v>Tropical Rainforest</v>
          </cell>
          <cell r="I4480">
            <v>160</v>
          </cell>
          <cell r="J4480">
            <v>-1.27</v>
          </cell>
          <cell r="K4480">
            <v>-90.47</v>
          </cell>
          <cell r="L4480" t="str">
            <v>In publication</v>
          </cell>
          <cell r="M4480" t="str">
            <v>NA</v>
          </cell>
          <cell r="N4480" t="str">
            <v>NA</v>
          </cell>
          <cell r="O4480">
            <v>8</v>
          </cell>
          <cell r="P4480">
            <v>3</v>
          </cell>
          <cell r="Q4480">
            <v>5</v>
          </cell>
          <cell r="R4480" t="str">
            <v>NA</v>
          </cell>
          <cell r="S4480" t="str">
            <v>NA</v>
          </cell>
          <cell r="T4480" t="str">
            <v>NA</v>
          </cell>
          <cell r="U4480">
            <v>2003</v>
          </cell>
          <cell r="V4480" t="str">
            <v>NA</v>
          </cell>
          <cell r="W4480" t="str">
            <v>NA</v>
          </cell>
          <cell r="X4480">
            <v>2003</v>
          </cell>
          <cell r="Y4480" t="str">
            <v>NA</v>
          </cell>
          <cell r="Z4480" t="str">
            <v>NA</v>
          </cell>
          <cell r="AA4480" t="str">
            <v>NA</v>
          </cell>
          <cell r="AB4480" t="str">
            <v>NA</v>
          </cell>
          <cell r="AC4480" t="str">
            <v>Baits/Hand collecting</v>
          </cell>
          <cell r="AD4480" t="str">
            <v>Honey and tuna used as baits</v>
          </cell>
          <cell r="AE4480">
            <v>0</v>
          </cell>
          <cell r="AF4480">
            <v>0</v>
          </cell>
          <cell r="AG4480">
            <v>0</v>
          </cell>
          <cell r="AH4480">
            <v>0</v>
          </cell>
          <cell r="AI4480">
            <v>0</v>
          </cell>
          <cell r="AJ4480">
            <v>25</v>
          </cell>
          <cell r="AK4480">
            <v>0</v>
          </cell>
          <cell r="AL4480" t="str">
            <v>NA</v>
          </cell>
          <cell r="AM4480" t="str">
            <v>NA</v>
          </cell>
          <cell r="AN4480">
            <v>0</v>
          </cell>
          <cell r="AO4480">
            <v>0</v>
          </cell>
          <cell r="AP4480">
            <v>0</v>
          </cell>
          <cell r="AQ4480">
            <v>0</v>
          </cell>
          <cell r="AR4480">
            <v>0</v>
          </cell>
          <cell r="AS4480">
            <v>0</v>
          </cell>
          <cell r="AT4480" t="str">
            <v>Tropical Rainforest</v>
          </cell>
          <cell r="AU4480" t="str">
            <v>Disturbed</v>
          </cell>
          <cell r="AV4480" t="str">
            <v>Urban &amp; recreation</v>
          </cell>
          <cell r="AW4480" t="str">
            <v>NA</v>
          </cell>
          <cell r="AX4480" t="str">
            <v>upper arid</v>
          </cell>
          <cell r="AY4480" t="str">
            <v>some sites are identical to Pezzatti et al 1998; double-check if using island data. 64m2 area sampled</v>
          </cell>
        </row>
        <row r="4481">
          <cell r="A4481" t="str">
            <v>VonAesch_2006_06</v>
          </cell>
          <cell r="B4481" t="str">
            <v>Gibb, Heloise</v>
          </cell>
          <cell r="C4481" t="str">
            <v>South America</v>
          </cell>
          <cell r="D4481" t="str">
            <v>Ecuador</v>
          </cell>
          <cell r="E4481" t="str">
            <v>Galapàgos, Floreana island</v>
          </cell>
          <cell r="F4481" t="str">
            <v>Puerto Velasco Ibarra</v>
          </cell>
          <cell r="G4481" t="str">
            <v>A3</v>
          </cell>
          <cell r="H4481" t="str">
            <v>Tropical Rainforest</v>
          </cell>
          <cell r="I4481">
            <v>160</v>
          </cell>
          <cell r="J4481">
            <v>-1.27</v>
          </cell>
          <cell r="K4481">
            <v>-90.47</v>
          </cell>
          <cell r="L4481" t="str">
            <v>In publication</v>
          </cell>
          <cell r="M4481" t="str">
            <v>NA</v>
          </cell>
          <cell r="N4481" t="str">
            <v>NA</v>
          </cell>
          <cell r="O4481">
            <v>7</v>
          </cell>
          <cell r="P4481">
            <v>1</v>
          </cell>
          <cell r="Q4481">
            <v>6</v>
          </cell>
          <cell r="R4481" t="str">
            <v>NA</v>
          </cell>
          <cell r="S4481" t="str">
            <v>NA</v>
          </cell>
          <cell r="T4481" t="str">
            <v>NA</v>
          </cell>
          <cell r="U4481">
            <v>2005</v>
          </cell>
          <cell r="V4481" t="str">
            <v>NA</v>
          </cell>
          <cell r="W4481" t="str">
            <v>NA</v>
          </cell>
          <cell r="X4481">
            <v>2005</v>
          </cell>
          <cell r="Y4481" t="str">
            <v>NA</v>
          </cell>
          <cell r="Z4481" t="str">
            <v>NA</v>
          </cell>
          <cell r="AA4481" t="str">
            <v>NA</v>
          </cell>
          <cell r="AB4481" t="str">
            <v>NA</v>
          </cell>
          <cell r="AC4481" t="str">
            <v>Pitfall/Hand collecting</v>
          </cell>
          <cell r="AD4481" t="str">
            <v>Honey and tuna used as baits</v>
          </cell>
          <cell r="AE4481">
            <v>9</v>
          </cell>
          <cell r="AF4481" t="str">
            <v>NA</v>
          </cell>
          <cell r="AG4481" t="str">
            <v>NA</v>
          </cell>
          <cell r="AH4481" t="str">
            <v>NA</v>
          </cell>
          <cell r="AI4481" t="e">
            <v>#VALUE!</v>
          </cell>
          <cell r="AJ4481">
            <v>13</v>
          </cell>
          <cell r="AK4481">
            <v>0</v>
          </cell>
          <cell r="AL4481" t="str">
            <v>NA</v>
          </cell>
          <cell r="AM4481" t="str">
            <v>NA</v>
          </cell>
          <cell r="AN4481">
            <v>0</v>
          </cell>
          <cell r="AO4481">
            <v>0</v>
          </cell>
          <cell r="AP4481">
            <v>0</v>
          </cell>
          <cell r="AQ4481">
            <v>0</v>
          </cell>
          <cell r="AR4481">
            <v>0</v>
          </cell>
          <cell r="AS4481">
            <v>0</v>
          </cell>
          <cell r="AT4481" t="str">
            <v>Tropical Rainforest</v>
          </cell>
          <cell r="AU4481" t="str">
            <v>Disturbed</v>
          </cell>
          <cell r="AV4481" t="str">
            <v>Urban &amp; recreation</v>
          </cell>
          <cell r="AW4481" t="str">
            <v>NA</v>
          </cell>
          <cell r="AX4481" t="str">
            <v>disturbed and arid</v>
          </cell>
          <cell r="AY4481" t="str">
            <v>some sites are identical to Pezzatti et al 1998; double-check if using island data. 400m2 area sampled</v>
          </cell>
        </row>
        <row r="4482">
          <cell r="A4482" t="str">
            <v>VonAesch_2006_07</v>
          </cell>
          <cell r="B4482" t="str">
            <v>Gibb, Heloise</v>
          </cell>
          <cell r="C4482" t="str">
            <v>South America</v>
          </cell>
          <cell r="D4482" t="str">
            <v>Ecuador</v>
          </cell>
          <cell r="E4482" t="str">
            <v>Galapàgos, Floreana island</v>
          </cell>
          <cell r="F4482" t="str">
            <v>Puerto Velasco Ibarra</v>
          </cell>
          <cell r="G4482" t="str">
            <v>A4</v>
          </cell>
          <cell r="H4482" t="str">
            <v>Tropical Rainforest</v>
          </cell>
          <cell r="I4482">
            <v>10</v>
          </cell>
          <cell r="J4482">
            <v>-1.3</v>
          </cell>
          <cell r="K4482">
            <v>-90.4</v>
          </cell>
          <cell r="L4482" t="str">
            <v>In publication</v>
          </cell>
          <cell r="M4482" t="str">
            <v>NA</v>
          </cell>
          <cell r="N4482" t="str">
            <v>NA</v>
          </cell>
          <cell r="O4482">
            <v>6</v>
          </cell>
          <cell r="P4482">
            <v>2</v>
          </cell>
          <cell r="Q4482">
            <v>4</v>
          </cell>
          <cell r="R4482" t="str">
            <v>NA</v>
          </cell>
          <cell r="S4482" t="str">
            <v>NA</v>
          </cell>
          <cell r="T4482" t="str">
            <v>NA</v>
          </cell>
          <cell r="U4482">
            <v>2003</v>
          </cell>
          <cell r="V4482" t="str">
            <v>NA</v>
          </cell>
          <cell r="W4482" t="str">
            <v>NA</v>
          </cell>
          <cell r="X4482">
            <v>2003</v>
          </cell>
          <cell r="Y4482" t="str">
            <v>NA</v>
          </cell>
          <cell r="Z4482" t="str">
            <v>NA</v>
          </cell>
          <cell r="AA4482" t="str">
            <v>NA</v>
          </cell>
          <cell r="AB4482" t="str">
            <v>NA</v>
          </cell>
          <cell r="AC4482" t="str">
            <v>Baits/Hand collecting</v>
          </cell>
          <cell r="AD4482" t="str">
            <v>Honey and tuna used as baits</v>
          </cell>
          <cell r="AE4482">
            <v>0</v>
          </cell>
          <cell r="AF4482">
            <v>0</v>
          </cell>
          <cell r="AG4482">
            <v>0</v>
          </cell>
          <cell r="AH4482">
            <v>0</v>
          </cell>
          <cell r="AI4482">
            <v>0</v>
          </cell>
          <cell r="AJ4482">
            <v>25</v>
          </cell>
          <cell r="AK4482">
            <v>0</v>
          </cell>
          <cell r="AL4482" t="str">
            <v>NA</v>
          </cell>
          <cell r="AM4482" t="str">
            <v>NA</v>
          </cell>
          <cell r="AN4482">
            <v>0</v>
          </cell>
          <cell r="AO4482">
            <v>0</v>
          </cell>
          <cell r="AP4482">
            <v>0</v>
          </cell>
          <cell r="AQ4482">
            <v>0</v>
          </cell>
          <cell r="AR4482">
            <v>0</v>
          </cell>
          <cell r="AS4482">
            <v>0</v>
          </cell>
          <cell r="AT4482" t="str">
            <v>Tropical Rainforest</v>
          </cell>
          <cell r="AU4482" t="str">
            <v>Disturbed</v>
          </cell>
          <cell r="AV4482" t="str">
            <v>Urban &amp; recreation</v>
          </cell>
          <cell r="AW4482" t="str">
            <v>NA</v>
          </cell>
          <cell r="AX4482" t="str">
            <v>lower arid</v>
          </cell>
          <cell r="AY4482" t="str">
            <v>some sites are identical to Pezzatti et al 1998; double-check if using island data. 64m2 area sampled</v>
          </cell>
        </row>
        <row r="4483">
          <cell r="A4483" t="str">
            <v>VonAesch_2006_08</v>
          </cell>
          <cell r="B4483" t="str">
            <v>Gibb, Heloise</v>
          </cell>
          <cell r="C4483" t="str">
            <v>South America</v>
          </cell>
          <cell r="D4483" t="str">
            <v>Ecuador</v>
          </cell>
          <cell r="E4483" t="str">
            <v>Galapàgos, Floreana island</v>
          </cell>
          <cell r="F4483" t="str">
            <v>Puerto Velasco Ibarra</v>
          </cell>
          <cell r="G4483" t="str">
            <v>A5</v>
          </cell>
          <cell r="H4483" t="str">
            <v>Tropical Rainforest</v>
          </cell>
          <cell r="I4483">
            <v>10</v>
          </cell>
          <cell r="J4483">
            <v>-1.27</v>
          </cell>
          <cell r="K4483">
            <v>-90.48</v>
          </cell>
          <cell r="L4483" t="str">
            <v>In publication</v>
          </cell>
          <cell r="M4483" t="str">
            <v>NA</v>
          </cell>
          <cell r="N4483" t="str">
            <v>NA</v>
          </cell>
          <cell r="O4483">
            <v>7</v>
          </cell>
          <cell r="P4483">
            <v>3</v>
          </cell>
          <cell r="Q4483">
            <v>4</v>
          </cell>
          <cell r="R4483" t="str">
            <v>NA</v>
          </cell>
          <cell r="S4483" t="str">
            <v>NA</v>
          </cell>
          <cell r="T4483" t="str">
            <v>NA</v>
          </cell>
          <cell r="U4483">
            <v>2005</v>
          </cell>
          <cell r="V4483" t="str">
            <v>NA</v>
          </cell>
          <cell r="W4483" t="str">
            <v>NA</v>
          </cell>
          <cell r="X4483">
            <v>2005</v>
          </cell>
          <cell r="Y4483" t="str">
            <v>NA</v>
          </cell>
          <cell r="Z4483" t="str">
            <v>NA</v>
          </cell>
          <cell r="AA4483" t="str">
            <v>NA</v>
          </cell>
          <cell r="AB4483" t="str">
            <v>NA</v>
          </cell>
          <cell r="AC4483" t="str">
            <v>Pitfall/Hand collecting</v>
          </cell>
          <cell r="AD4483" t="str">
            <v>Honey and tuna used as baits</v>
          </cell>
          <cell r="AE4483">
            <v>9</v>
          </cell>
          <cell r="AF4483" t="str">
            <v>NA</v>
          </cell>
          <cell r="AG4483" t="str">
            <v>NA</v>
          </cell>
          <cell r="AH4483" t="str">
            <v>NA</v>
          </cell>
          <cell r="AI4483" t="e">
            <v>#VALUE!</v>
          </cell>
          <cell r="AJ4483">
            <v>13</v>
          </cell>
          <cell r="AK4483">
            <v>0</v>
          </cell>
          <cell r="AL4483" t="str">
            <v>NA</v>
          </cell>
          <cell r="AM4483" t="str">
            <v>NA</v>
          </cell>
          <cell r="AN4483">
            <v>0</v>
          </cell>
          <cell r="AO4483">
            <v>0</v>
          </cell>
          <cell r="AP4483">
            <v>0</v>
          </cell>
          <cell r="AQ4483">
            <v>0</v>
          </cell>
          <cell r="AR4483">
            <v>0</v>
          </cell>
          <cell r="AS4483">
            <v>0</v>
          </cell>
          <cell r="AT4483" t="str">
            <v>Tropical Rainforest</v>
          </cell>
          <cell r="AU4483" t="str">
            <v>Transformed</v>
          </cell>
          <cell r="AV4483" t="str">
            <v>Cropping</v>
          </cell>
          <cell r="AW4483" t="str">
            <v>NA</v>
          </cell>
          <cell r="AX4483" t="str">
            <v>disturbed and arid</v>
          </cell>
          <cell r="AY4483" t="str">
            <v>some sites are identical to Pezzatti et al 1998; double-check if using island data. 400m2 area sampled</v>
          </cell>
        </row>
        <row r="4484">
          <cell r="A4484" t="str">
            <v>VonAesch_2006_09</v>
          </cell>
          <cell r="B4484" t="str">
            <v>Gibb, Heloise</v>
          </cell>
          <cell r="C4484" t="str">
            <v>South America</v>
          </cell>
          <cell r="D4484" t="str">
            <v>Ecuador</v>
          </cell>
          <cell r="E4484" t="str">
            <v>Galapàgos, Floreana island</v>
          </cell>
          <cell r="F4484" t="str">
            <v>Puerto Velasco Ibarra</v>
          </cell>
          <cell r="G4484" t="str">
            <v>N1</v>
          </cell>
          <cell r="H4484" t="str">
            <v>Tropical Rainforest</v>
          </cell>
          <cell r="I4484">
            <v>300</v>
          </cell>
          <cell r="J4484">
            <v>-1.37</v>
          </cell>
          <cell r="K4484">
            <v>-90.43</v>
          </cell>
          <cell r="L4484" t="str">
            <v>In publication</v>
          </cell>
          <cell r="M4484" t="str">
            <v>NA</v>
          </cell>
          <cell r="N4484" t="str">
            <v>NA</v>
          </cell>
          <cell r="O4484">
            <v>3</v>
          </cell>
          <cell r="P4484">
            <v>1</v>
          </cell>
          <cell r="Q4484">
            <v>2</v>
          </cell>
          <cell r="R4484" t="str">
            <v>NA</v>
          </cell>
          <cell r="S4484" t="str">
            <v>NA</v>
          </cell>
          <cell r="T4484" t="str">
            <v>NA</v>
          </cell>
          <cell r="U4484">
            <v>2003</v>
          </cell>
          <cell r="V4484" t="str">
            <v>NA</v>
          </cell>
          <cell r="W4484" t="str">
            <v>NA</v>
          </cell>
          <cell r="X4484">
            <v>2003</v>
          </cell>
          <cell r="Y4484" t="str">
            <v>NA</v>
          </cell>
          <cell r="Z4484" t="str">
            <v>NA</v>
          </cell>
          <cell r="AA4484" t="str">
            <v>NA</v>
          </cell>
          <cell r="AB4484" t="str">
            <v>NA</v>
          </cell>
          <cell r="AC4484" t="str">
            <v>Baits/Hand collecting</v>
          </cell>
          <cell r="AD4484" t="str">
            <v>Honey and tuna used as baits</v>
          </cell>
          <cell r="AE4484">
            <v>0</v>
          </cell>
          <cell r="AF4484">
            <v>0</v>
          </cell>
          <cell r="AG4484">
            <v>0</v>
          </cell>
          <cell r="AH4484">
            <v>0</v>
          </cell>
          <cell r="AI4484">
            <v>0</v>
          </cell>
          <cell r="AJ4484">
            <v>25</v>
          </cell>
          <cell r="AK4484">
            <v>0</v>
          </cell>
          <cell r="AL4484" t="str">
            <v>NA</v>
          </cell>
          <cell r="AM4484" t="str">
            <v>NA</v>
          </cell>
          <cell r="AN4484">
            <v>0</v>
          </cell>
          <cell r="AO4484">
            <v>0</v>
          </cell>
          <cell r="AP4484">
            <v>0</v>
          </cell>
          <cell r="AQ4484">
            <v>0</v>
          </cell>
          <cell r="AR4484">
            <v>0</v>
          </cell>
          <cell r="AS4484">
            <v>0</v>
          </cell>
          <cell r="AT4484" t="str">
            <v>Tropical Rainforest</v>
          </cell>
          <cell r="AU4484" t="str">
            <v>Undisturbed</v>
          </cell>
          <cell r="AV4484" t="str">
            <v>NA</v>
          </cell>
          <cell r="AW4484" t="str">
            <v>NA</v>
          </cell>
          <cell r="AX4484" t="str">
            <v>Humid</v>
          </cell>
          <cell r="AY4484" t="str">
            <v>some sites are identical to Pezzatti et al 1998; double-check if using island data. 64m2 area sampled</v>
          </cell>
        </row>
        <row r="4485">
          <cell r="A4485" t="str">
            <v>VonAesch_2006_10</v>
          </cell>
          <cell r="B4485" t="str">
            <v>Gibb, Heloise</v>
          </cell>
          <cell r="C4485" t="str">
            <v>South America</v>
          </cell>
          <cell r="D4485" t="str">
            <v>Ecuador</v>
          </cell>
          <cell r="E4485" t="str">
            <v>Galapàgos, Floreana island</v>
          </cell>
          <cell r="F4485" t="str">
            <v>Puerto Velasco Ibarra</v>
          </cell>
          <cell r="G4485" t="str">
            <v>N1</v>
          </cell>
          <cell r="H4485" t="str">
            <v>Tropical dry forest</v>
          </cell>
          <cell r="I4485">
            <v>300</v>
          </cell>
          <cell r="J4485">
            <v>-1.37</v>
          </cell>
          <cell r="K4485">
            <v>-90.43</v>
          </cell>
          <cell r="L4485" t="str">
            <v>In publication</v>
          </cell>
          <cell r="M4485" t="str">
            <v>NA</v>
          </cell>
          <cell r="N4485" t="str">
            <v>NA</v>
          </cell>
          <cell r="O4485">
            <v>3</v>
          </cell>
          <cell r="P4485">
            <v>1</v>
          </cell>
          <cell r="Q4485">
            <v>2</v>
          </cell>
          <cell r="R4485" t="str">
            <v>NA</v>
          </cell>
          <cell r="S4485" t="str">
            <v>NA</v>
          </cell>
          <cell r="T4485" t="str">
            <v>NA</v>
          </cell>
          <cell r="U4485">
            <v>2005</v>
          </cell>
          <cell r="V4485" t="str">
            <v>NA</v>
          </cell>
          <cell r="W4485" t="str">
            <v>NA</v>
          </cell>
          <cell r="X4485">
            <v>2005</v>
          </cell>
          <cell r="Y4485" t="str">
            <v>NA</v>
          </cell>
          <cell r="Z4485" t="str">
            <v>NA</v>
          </cell>
          <cell r="AA4485" t="str">
            <v>NA</v>
          </cell>
          <cell r="AB4485" t="str">
            <v>NA</v>
          </cell>
          <cell r="AC4485" t="str">
            <v>Pitfall/Hand collecting</v>
          </cell>
          <cell r="AD4485" t="str">
            <v>Honey and tuna used as baits</v>
          </cell>
          <cell r="AE4485">
            <v>9</v>
          </cell>
          <cell r="AF4485" t="str">
            <v>NA</v>
          </cell>
          <cell r="AG4485" t="str">
            <v>NA</v>
          </cell>
          <cell r="AH4485" t="str">
            <v>NA</v>
          </cell>
          <cell r="AI4485" t="e">
            <v>#VALUE!</v>
          </cell>
          <cell r="AJ4485">
            <v>13</v>
          </cell>
          <cell r="AK4485">
            <v>0</v>
          </cell>
          <cell r="AL4485" t="str">
            <v>NA</v>
          </cell>
          <cell r="AM4485" t="str">
            <v>NA</v>
          </cell>
          <cell r="AN4485">
            <v>0</v>
          </cell>
          <cell r="AO4485">
            <v>0</v>
          </cell>
          <cell r="AP4485">
            <v>0</v>
          </cell>
          <cell r="AQ4485">
            <v>0</v>
          </cell>
          <cell r="AR4485">
            <v>0</v>
          </cell>
          <cell r="AS4485">
            <v>0</v>
          </cell>
          <cell r="AT4485" t="str">
            <v>Tropical dry forest</v>
          </cell>
          <cell r="AU4485" t="str">
            <v>Undisturbed</v>
          </cell>
          <cell r="AV4485" t="str">
            <v>NA</v>
          </cell>
          <cell r="AW4485" t="str">
            <v>NA</v>
          </cell>
          <cell r="AX4485" t="str">
            <v>natural and humid</v>
          </cell>
          <cell r="AY4485" t="str">
            <v>some sites are identical to Pezzatti et al 1998; double-check if using island data. 400m2 area sampled</v>
          </cell>
        </row>
        <row r="4486">
          <cell r="A4486" t="str">
            <v>VonAesch_2006_11</v>
          </cell>
          <cell r="B4486" t="str">
            <v>Gibb, Heloise</v>
          </cell>
          <cell r="C4486" t="str">
            <v>South America</v>
          </cell>
          <cell r="D4486" t="str">
            <v>Ecuador</v>
          </cell>
          <cell r="E4486" t="str">
            <v>Galapàgos, Floreana island</v>
          </cell>
          <cell r="F4486" t="str">
            <v>Puerto Velasco Ibarra</v>
          </cell>
          <cell r="G4486" t="str">
            <v>N2</v>
          </cell>
          <cell r="H4486" t="str">
            <v>Tropical Rainforest</v>
          </cell>
          <cell r="I4486">
            <v>330</v>
          </cell>
          <cell r="J4486">
            <v>-1.3</v>
          </cell>
          <cell r="K4486">
            <v>-90.43</v>
          </cell>
          <cell r="L4486" t="str">
            <v>In publication</v>
          </cell>
          <cell r="M4486" t="str">
            <v>NA</v>
          </cell>
          <cell r="N4486" t="str">
            <v>NA</v>
          </cell>
          <cell r="O4486">
            <v>6</v>
          </cell>
          <cell r="P4486">
            <v>1</v>
          </cell>
          <cell r="Q4486">
            <v>5</v>
          </cell>
          <cell r="R4486" t="str">
            <v>NA</v>
          </cell>
          <cell r="S4486" t="str">
            <v>NA</v>
          </cell>
          <cell r="T4486" t="str">
            <v>NA</v>
          </cell>
          <cell r="U4486">
            <v>2003</v>
          </cell>
          <cell r="V4486" t="str">
            <v>NA</v>
          </cell>
          <cell r="W4486" t="str">
            <v>NA</v>
          </cell>
          <cell r="X4486">
            <v>2003</v>
          </cell>
          <cell r="Y4486" t="str">
            <v>NA</v>
          </cell>
          <cell r="Z4486" t="str">
            <v>NA</v>
          </cell>
          <cell r="AA4486" t="str">
            <v>NA</v>
          </cell>
          <cell r="AB4486" t="str">
            <v>NA</v>
          </cell>
          <cell r="AC4486" t="str">
            <v>Baits/Hand collecting</v>
          </cell>
          <cell r="AD4486" t="str">
            <v>Honey and tuna used as baits</v>
          </cell>
          <cell r="AE4486">
            <v>0</v>
          </cell>
          <cell r="AF4486">
            <v>0</v>
          </cell>
          <cell r="AG4486">
            <v>0</v>
          </cell>
          <cell r="AH4486">
            <v>0</v>
          </cell>
          <cell r="AI4486">
            <v>0</v>
          </cell>
          <cell r="AJ4486">
            <v>25</v>
          </cell>
          <cell r="AK4486">
            <v>0</v>
          </cell>
          <cell r="AL4486" t="str">
            <v>NA</v>
          </cell>
          <cell r="AM4486" t="str">
            <v>NA</v>
          </cell>
          <cell r="AN4486">
            <v>0</v>
          </cell>
          <cell r="AO4486">
            <v>0</v>
          </cell>
          <cell r="AP4486">
            <v>0</v>
          </cell>
          <cell r="AQ4486">
            <v>0</v>
          </cell>
          <cell r="AR4486">
            <v>0</v>
          </cell>
          <cell r="AS4486">
            <v>0</v>
          </cell>
          <cell r="AT4486" t="str">
            <v>Tropical Rainforest</v>
          </cell>
          <cell r="AU4486" t="str">
            <v>Undisturbed</v>
          </cell>
          <cell r="AV4486" t="str">
            <v>NA</v>
          </cell>
          <cell r="AW4486" t="str">
            <v>NA</v>
          </cell>
          <cell r="AX4486" t="str">
            <v>Humid</v>
          </cell>
          <cell r="AY4486" t="str">
            <v>some sites are identical to Pezzatti et al 1998; double-check if using island data. 64m2 area sampled</v>
          </cell>
        </row>
        <row r="4487">
          <cell r="A4487" t="str">
            <v>VonAesch_2006_12</v>
          </cell>
          <cell r="B4487" t="str">
            <v>Gibb, Heloise</v>
          </cell>
          <cell r="C4487" t="str">
            <v>South America</v>
          </cell>
          <cell r="D4487" t="str">
            <v>Ecuador</v>
          </cell>
          <cell r="E4487" t="str">
            <v>Galapàgos, Floreana island</v>
          </cell>
          <cell r="F4487" t="str">
            <v>Puerto Velasco Ibarra</v>
          </cell>
          <cell r="G4487" t="str">
            <v>N2</v>
          </cell>
          <cell r="H4487" t="str">
            <v>Tropical Rainforest</v>
          </cell>
          <cell r="I4487">
            <v>330</v>
          </cell>
          <cell r="J4487">
            <v>-1.3</v>
          </cell>
          <cell r="K4487">
            <v>-90.43</v>
          </cell>
          <cell r="L4487" t="str">
            <v>In publication</v>
          </cell>
          <cell r="M4487" t="str">
            <v>NA</v>
          </cell>
          <cell r="N4487" t="str">
            <v>NA</v>
          </cell>
          <cell r="O4487">
            <v>12</v>
          </cell>
          <cell r="P4487">
            <v>5</v>
          </cell>
          <cell r="Q4487">
            <v>7</v>
          </cell>
          <cell r="R4487" t="str">
            <v>NA</v>
          </cell>
          <cell r="S4487" t="str">
            <v>NA</v>
          </cell>
          <cell r="T4487" t="str">
            <v>NA</v>
          </cell>
          <cell r="U4487">
            <v>2005</v>
          </cell>
          <cell r="V4487" t="str">
            <v>NA</v>
          </cell>
          <cell r="W4487" t="str">
            <v>NA</v>
          </cell>
          <cell r="X4487">
            <v>2005</v>
          </cell>
          <cell r="Y4487" t="str">
            <v>NA</v>
          </cell>
          <cell r="Z4487" t="str">
            <v>NA</v>
          </cell>
          <cell r="AA4487" t="str">
            <v>NA</v>
          </cell>
          <cell r="AB4487" t="str">
            <v>NA</v>
          </cell>
          <cell r="AC4487" t="str">
            <v>Pitfall/Hand collecting</v>
          </cell>
          <cell r="AD4487" t="str">
            <v>Honey and tuna used as baits</v>
          </cell>
          <cell r="AE4487">
            <v>9</v>
          </cell>
          <cell r="AF4487" t="str">
            <v>NA</v>
          </cell>
          <cell r="AG4487" t="str">
            <v>NA</v>
          </cell>
          <cell r="AH4487" t="str">
            <v>NA</v>
          </cell>
          <cell r="AI4487" t="e">
            <v>#VALUE!</v>
          </cell>
          <cell r="AJ4487">
            <v>13</v>
          </cell>
          <cell r="AK4487">
            <v>0</v>
          </cell>
          <cell r="AL4487" t="str">
            <v>NA</v>
          </cell>
          <cell r="AM4487" t="str">
            <v>NA</v>
          </cell>
          <cell r="AN4487">
            <v>0</v>
          </cell>
          <cell r="AO4487">
            <v>0</v>
          </cell>
          <cell r="AP4487">
            <v>0</v>
          </cell>
          <cell r="AQ4487">
            <v>0</v>
          </cell>
          <cell r="AR4487">
            <v>0</v>
          </cell>
          <cell r="AS4487">
            <v>0</v>
          </cell>
          <cell r="AT4487" t="str">
            <v>Tropical Rainforest</v>
          </cell>
          <cell r="AU4487" t="str">
            <v>Undisturbed</v>
          </cell>
          <cell r="AV4487" t="str">
            <v>NA</v>
          </cell>
          <cell r="AW4487" t="str">
            <v>NA</v>
          </cell>
          <cell r="AX4487" t="str">
            <v>natural and humid</v>
          </cell>
          <cell r="AY4487" t="str">
            <v>some sites are identical to Pezzatti et al 1998; double-check if using island data. 400m2 area sampled</v>
          </cell>
        </row>
        <row r="4488">
          <cell r="A4488" t="str">
            <v>VonAesch_2006_13</v>
          </cell>
          <cell r="B4488" t="str">
            <v>Gibb, Heloise</v>
          </cell>
          <cell r="C4488" t="str">
            <v>South America</v>
          </cell>
          <cell r="D4488" t="str">
            <v>Ecuador</v>
          </cell>
          <cell r="E4488" t="str">
            <v>Galapàgos, Floreana island</v>
          </cell>
          <cell r="F4488" t="str">
            <v>Puerto Velasco Ibarra</v>
          </cell>
          <cell r="G4488" t="str">
            <v>N3</v>
          </cell>
          <cell r="H4488" t="str">
            <v>Tropical Rainforest</v>
          </cell>
          <cell r="I4488">
            <v>215</v>
          </cell>
          <cell r="J4488">
            <v>-1.27</v>
          </cell>
          <cell r="K4488">
            <v>-90.42</v>
          </cell>
          <cell r="L4488" t="str">
            <v>In publication</v>
          </cell>
          <cell r="M4488" t="str">
            <v>NA</v>
          </cell>
          <cell r="N4488" t="str">
            <v>NA</v>
          </cell>
          <cell r="O4488">
            <v>7</v>
          </cell>
          <cell r="P4488">
            <v>1</v>
          </cell>
          <cell r="Q4488">
            <v>6</v>
          </cell>
          <cell r="R4488" t="str">
            <v>NA</v>
          </cell>
          <cell r="S4488" t="str">
            <v>NA</v>
          </cell>
          <cell r="T4488" t="str">
            <v>NA</v>
          </cell>
          <cell r="U4488">
            <v>2003</v>
          </cell>
          <cell r="V4488" t="str">
            <v>NA</v>
          </cell>
          <cell r="W4488" t="str">
            <v>NA</v>
          </cell>
          <cell r="X4488">
            <v>2003</v>
          </cell>
          <cell r="Y4488" t="str">
            <v>NA</v>
          </cell>
          <cell r="Z4488" t="str">
            <v>NA</v>
          </cell>
          <cell r="AA4488" t="str">
            <v>NA</v>
          </cell>
          <cell r="AB4488" t="str">
            <v>NA</v>
          </cell>
          <cell r="AC4488" t="str">
            <v>Baits/Hand collecting</v>
          </cell>
          <cell r="AD4488" t="str">
            <v>Honey and tuna used as baits</v>
          </cell>
          <cell r="AE4488">
            <v>0</v>
          </cell>
          <cell r="AF4488">
            <v>0</v>
          </cell>
          <cell r="AG4488">
            <v>0</v>
          </cell>
          <cell r="AH4488">
            <v>0</v>
          </cell>
          <cell r="AI4488">
            <v>0</v>
          </cell>
          <cell r="AJ4488">
            <v>25</v>
          </cell>
          <cell r="AK4488">
            <v>0</v>
          </cell>
          <cell r="AL4488" t="str">
            <v>NA</v>
          </cell>
          <cell r="AM4488" t="str">
            <v>NA</v>
          </cell>
          <cell r="AN4488">
            <v>0</v>
          </cell>
          <cell r="AO4488">
            <v>0</v>
          </cell>
          <cell r="AP4488">
            <v>0</v>
          </cell>
          <cell r="AQ4488">
            <v>0</v>
          </cell>
          <cell r="AR4488">
            <v>0</v>
          </cell>
          <cell r="AS4488">
            <v>0</v>
          </cell>
          <cell r="AT4488" t="str">
            <v>Tropical Rainforest</v>
          </cell>
          <cell r="AU4488" t="str">
            <v>Undisturbed</v>
          </cell>
          <cell r="AV4488" t="str">
            <v>NA</v>
          </cell>
          <cell r="AW4488" t="str">
            <v>NA</v>
          </cell>
          <cell r="AX4488" t="str">
            <v>upper arid</v>
          </cell>
          <cell r="AY4488" t="str">
            <v>some sites are identical to Pezzatti et al 1998; double-check if using island data. 64m2 area sampled</v>
          </cell>
        </row>
        <row r="4489">
          <cell r="A4489" t="str">
            <v>VonAesch_2006_14</v>
          </cell>
          <cell r="B4489" t="str">
            <v>Gibb, Heloise</v>
          </cell>
          <cell r="C4489" t="str">
            <v>South America</v>
          </cell>
          <cell r="D4489" t="str">
            <v>Ecuador</v>
          </cell>
          <cell r="E4489" t="str">
            <v>Galapàgos, Floreana island</v>
          </cell>
          <cell r="F4489" t="str">
            <v>Puerto Velasco Ibarra</v>
          </cell>
          <cell r="G4489" t="str">
            <v>N3</v>
          </cell>
          <cell r="H4489" t="str">
            <v>Tropical Rainforest</v>
          </cell>
          <cell r="I4489">
            <v>215</v>
          </cell>
          <cell r="J4489">
            <v>-1.27</v>
          </cell>
          <cell r="K4489">
            <v>-90.42</v>
          </cell>
          <cell r="L4489" t="str">
            <v>In publication</v>
          </cell>
          <cell r="M4489" t="str">
            <v>NA</v>
          </cell>
          <cell r="N4489" t="str">
            <v>NA</v>
          </cell>
          <cell r="O4489">
            <v>6</v>
          </cell>
          <cell r="P4489">
            <v>2</v>
          </cell>
          <cell r="Q4489">
            <v>4</v>
          </cell>
          <cell r="R4489" t="str">
            <v>NA</v>
          </cell>
          <cell r="S4489" t="str">
            <v>NA</v>
          </cell>
          <cell r="T4489" t="str">
            <v>NA</v>
          </cell>
          <cell r="U4489">
            <v>2005</v>
          </cell>
          <cell r="V4489" t="str">
            <v>NA</v>
          </cell>
          <cell r="W4489" t="str">
            <v>NA</v>
          </cell>
          <cell r="X4489">
            <v>2005</v>
          </cell>
          <cell r="Y4489" t="str">
            <v>NA</v>
          </cell>
          <cell r="Z4489" t="str">
            <v>NA</v>
          </cell>
          <cell r="AA4489" t="str">
            <v>NA</v>
          </cell>
          <cell r="AB4489" t="str">
            <v>NA</v>
          </cell>
          <cell r="AC4489" t="str">
            <v>Pitfall/Hand collecting</v>
          </cell>
          <cell r="AD4489" t="str">
            <v>Honey and tuna used as baits</v>
          </cell>
          <cell r="AE4489">
            <v>9</v>
          </cell>
          <cell r="AF4489" t="str">
            <v>NA</v>
          </cell>
          <cell r="AG4489" t="str">
            <v>NA</v>
          </cell>
          <cell r="AH4489" t="str">
            <v>NA</v>
          </cell>
          <cell r="AI4489" t="e">
            <v>#VALUE!</v>
          </cell>
          <cell r="AJ4489">
            <v>13</v>
          </cell>
          <cell r="AK4489">
            <v>0</v>
          </cell>
          <cell r="AL4489" t="str">
            <v>NA</v>
          </cell>
          <cell r="AM4489" t="str">
            <v>NA</v>
          </cell>
          <cell r="AN4489">
            <v>0</v>
          </cell>
          <cell r="AO4489">
            <v>0</v>
          </cell>
          <cell r="AP4489">
            <v>0</v>
          </cell>
          <cell r="AQ4489">
            <v>0</v>
          </cell>
          <cell r="AR4489">
            <v>0</v>
          </cell>
          <cell r="AS4489">
            <v>0</v>
          </cell>
          <cell r="AT4489" t="str">
            <v>Tropical Rainforest</v>
          </cell>
          <cell r="AU4489" t="str">
            <v>Undisturbed</v>
          </cell>
          <cell r="AV4489" t="str">
            <v>NA</v>
          </cell>
          <cell r="AW4489" t="str">
            <v>NA</v>
          </cell>
          <cell r="AX4489" t="str">
            <v>natural and arid</v>
          </cell>
          <cell r="AY4489" t="str">
            <v>some sites are identical to Pezzatti et al 1998; double-check if using island data. 400m2 area sampled</v>
          </cell>
        </row>
        <row r="4490">
          <cell r="A4490" t="str">
            <v>VonAesch_2006_15</v>
          </cell>
          <cell r="B4490" t="str">
            <v>Gibb, Heloise</v>
          </cell>
          <cell r="C4490" t="str">
            <v>South America</v>
          </cell>
          <cell r="D4490" t="str">
            <v>Ecuador</v>
          </cell>
          <cell r="E4490" t="str">
            <v>Galapàgos, Floreana island</v>
          </cell>
          <cell r="F4490" t="str">
            <v>Puerto Velasco Ibarra</v>
          </cell>
          <cell r="G4490" t="str">
            <v>N4</v>
          </cell>
          <cell r="H4490" t="str">
            <v>Tropical Rainforest</v>
          </cell>
          <cell r="I4490">
            <v>25</v>
          </cell>
          <cell r="J4490">
            <v>-1.23</v>
          </cell>
          <cell r="K4490">
            <v>-90.43</v>
          </cell>
          <cell r="L4490" t="str">
            <v>In publication</v>
          </cell>
          <cell r="M4490" t="str">
            <v>NA</v>
          </cell>
          <cell r="N4490" t="str">
            <v>NA</v>
          </cell>
          <cell r="O4490">
            <v>10</v>
          </cell>
          <cell r="P4490">
            <v>5</v>
          </cell>
          <cell r="Q4490">
            <v>5</v>
          </cell>
          <cell r="R4490" t="str">
            <v>NA</v>
          </cell>
          <cell r="S4490" t="str">
            <v>NA</v>
          </cell>
          <cell r="T4490" t="str">
            <v>NA</v>
          </cell>
          <cell r="U4490">
            <v>2003</v>
          </cell>
          <cell r="V4490" t="str">
            <v>NA</v>
          </cell>
          <cell r="W4490" t="str">
            <v>NA</v>
          </cell>
          <cell r="X4490">
            <v>2003</v>
          </cell>
          <cell r="Y4490" t="str">
            <v>NA</v>
          </cell>
          <cell r="Z4490" t="str">
            <v>NA</v>
          </cell>
          <cell r="AA4490" t="str">
            <v>NA</v>
          </cell>
          <cell r="AB4490" t="str">
            <v>NA</v>
          </cell>
          <cell r="AC4490" t="str">
            <v>Baits/Hand collecting</v>
          </cell>
          <cell r="AD4490" t="str">
            <v>Honey and tuna used as baits</v>
          </cell>
          <cell r="AE4490">
            <v>0</v>
          </cell>
          <cell r="AF4490">
            <v>0</v>
          </cell>
          <cell r="AG4490">
            <v>0</v>
          </cell>
          <cell r="AH4490">
            <v>0</v>
          </cell>
          <cell r="AI4490">
            <v>0</v>
          </cell>
          <cell r="AJ4490">
            <v>25</v>
          </cell>
          <cell r="AK4490">
            <v>0</v>
          </cell>
          <cell r="AL4490" t="str">
            <v>NA</v>
          </cell>
          <cell r="AM4490" t="str">
            <v>NA</v>
          </cell>
          <cell r="AN4490">
            <v>0</v>
          </cell>
          <cell r="AO4490">
            <v>0</v>
          </cell>
          <cell r="AP4490">
            <v>0</v>
          </cell>
          <cell r="AQ4490">
            <v>0</v>
          </cell>
          <cell r="AR4490">
            <v>0</v>
          </cell>
          <cell r="AS4490">
            <v>0</v>
          </cell>
          <cell r="AT4490" t="str">
            <v>Tropical Rainforest</v>
          </cell>
          <cell r="AU4490" t="str">
            <v>Undisturbed</v>
          </cell>
          <cell r="AV4490" t="str">
            <v>NA</v>
          </cell>
          <cell r="AW4490" t="str">
            <v>NA</v>
          </cell>
          <cell r="AX4490" t="str">
            <v>lower arid</v>
          </cell>
          <cell r="AY4490" t="str">
            <v>some sites are identical to Pezzatti et al 1998; double-check if using island data. 64m2 area sampled</v>
          </cell>
        </row>
        <row r="4491">
          <cell r="A4491" t="str">
            <v>VonAesch_2006_16</v>
          </cell>
          <cell r="B4491" t="str">
            <v>Gibb, Heloise</v>
          </cell>
          <cell r="C4491" t="str">
            <v>South America</v>
          </cell>
          <cell r="D4491" t="str">
            <v>Ecuador</v>
          </cell>
          <cell r="E4491" t="str">
            <v>Galapàgos, Floreana island</v>
          </cell>
          <cell r="F4491" t="str">
            <v>Puerto Velasco Ibarra</v>
          </cell>
          <cell r="G4491" t="str">
            <v>N4</v>
          </cell>
          <cell r="H4491" t="str">
            <v>Tropical Rainforest</v>
          </cell>
          <cell r="I4491">
            <v>25</v>
          </cell>
          <cell r="J4491">
            <v>-1.23</v>
          </cell>
          <cell r="K4491">
            <v>-90.43</v>
          </cell>
          <cell r="L4491" t="str">
            <v>In publication</v>
          </cell>
          <cell r="M4491" t="str">
            <v>NA</v>
          </cell>
          <cell r="N4491" t="str">
            <v>NA</v>
          </cell>
          <cell r="O4491">
            <v>8</v>
          </cell>
          <cell r="P4491">
            <v>4</v>
          </cell>
          <cell r="Q4491">
            <v>4</v>
          </cell>
          <cell r="R4491" t="str">
            <v>NA</v>
          </cell>
          <cell r="S4491" t="str">
            <v>NA</v>
          </cell>
          <cell r="T4491" t="str">
            <v>NA</v>
          </cell>
          <cell r="U4491">
            <v>2005</v>
          </cell>
          <cell r="V4491" t="str">
            <v>NA</v>
          </cell>
          <cell r="W4491" t="str">
            <v>NA</v>
          </cell>
          <cell r="X4491">
            <v>2005</v>
          </cell>
          <cell r="Y4491" t="str">
            <v>NA</v>
          </cell>
          <cell r="Z4491" t="str">
            <v>NA</v>
          </cell>
          <cell r="AA4491" t="str">
            <v>NA</v>
          </cell>
          <cell r="AB4491" t="str">
            <v>NA</v>
          </cell>
          <cell r="AC4491" t="str">
            <v>Pitfall/Hand collecting</v>
          </cell>
          <cell r="AD4491" t="str">
            <v>Honey and tuna used as baits</v>
          </cell>
          <cell r="AE4491">
            <v>9</v>
          </cell>
          <cell r="AF4491" t="str">
            <v>NA</v>
          </cell>
          <cell r="AG4491" t="str">
            <v>NA</v>
          </cell>
          <cell r="AH4491" t="str">
            <v>NA</v>
          </cell>
          <cell r="AI4491" t="e">
            <v>#VALUE!</v>
          </cell>
          <cell r="AJ4491">
            <v>13</v>
          </cell>
          <cell r="AK4491">
            <v>0</v>
          </cell>
          <cell r="AL4491" t="str">
            <v>NA</v>
          </cell>
          <cell r="AM4491" t="str">
            <v>NA</v>
          </cell>
          <cell r="AN4491">
            <v>0</v>
          </cell>
          <cell r="AO4491">
            <v>0</v>
          </cell>
          <cell r="AP4491">
            <v>0</v>
          </cell>
          <cell r="AQ4491">
            <v>0</v>
          </cell>
          <cell r="AR4491">
            <v>0</v>
          </cell>
          <cell r="AS4491">
            <v>0</v>
          </cell>
          <cell r="AT4491" t="str">
            <v>Tropical Rainforest</v>
          </cell>
          <cell r="AU4491" t="str">
            <v>Undisturbed</v>
          </cell>
          <cell r="AV4491" t="str">
            <v>NA</v>
          </cell>
          <cell r="AW4491" t="str">
            <v>NA</v>
          </cell>
          <cell r="AX4491" t="str">
            <v>natural and arid</v>
          </cell>
          <cell r="AY4491" t="str">
            <v>some sites are identical to Pezzatti et al 1998; double-check if using island data. 400m2 area sampled</v>
          </cell>
        </row>
        <row r="4492">
          <cell r="A4492" t="str">
            <v>VonAesch_2006_17</v>
          </cell>
          <cell r="B4492" t="str">
            <v>Gibb, Heloise</v>
          </cell>
          <cell r="C4492" t="str">
            <v>South America</v>
          </cell>
          <cell r="D4492" t="str">
            <v>Ecuador</v>
          </cell>
          <cell r="E4492" t="str">
            <v>Galapàgos, Floreana island</v>
          </cell>
          <cell r="F4492" t="str">
            <v>Puerto Velasco Ibarra</v>
          </cell>
          <cell r="G4492" t="str">
            <v>S1</v>
          </cell>
          <cell r="H4492" t="str">
            <v>Tropical Rainforest</v>
          </cell>
          <cell r="I4492">
            <v>60</v>
          </cell>
          <cell r="J4492">
            <v>-1.27</v>
          </cell>
          <cell r="K4492">
            <v>-90.47</v>
          </cell>
          <cell r="L4492" t="str">
            <v>In publication</v>
          </cell>
          <cell r="M4492" t="str">
            <v>NA</v>
          </cell>
          <cell r="N4492" t="str">
            <v>NA</v>
          </cell>
          <cell r="O4492">
            <v>7</v>
          </cell>
          <cell r="P4492">
            <v>2</v>
          </cell>
          <cell r="Q4492">
            <v>5</v>
          </cell>
          <cell r="R4492" t="str">
            <v>NA</v>
          </cell>
          <cell r="S4492" t="str">
            <v>NA</v>
          </cell>
          <cell r="T4492" t="str">
            <v>NA</v>
          </cell>
          <cell r="U4492">
            <v>2005</v>
          </cell>
          <cell r="V4492" t="str">
            <v>NA</v>
          </cell>
          <cell r="W4492" t="str">
            <v>NA</v>
          </cell>
          <cell r="X4492">
            <v>2005</v>
          </cell>
          <cell r="Y4492" t="str">
            <v>NA</v>
          </cell>
          <cell r="Z4492" t="str">
            <v>NA</v>
          </cell>
          <cell r="AA4492" t="str">
            <v>NA</v>
          </cell>
          <cell r="AB4492" t="str">
            <v>NA</v>
          </cell>
          <cell r="AC4492" t="str">
            <v>Pitfall/Hand collecting</v>
          </cell>
          <cell r="AD4492" t="str">
            <v>Honey and tuna used as baits</v>
          </cell>
          <cell r="AE4492">
            <v>9</v>
          </cell>
          <cell r="AF4492" t="str">
            <v>NA</v>
          </cell>
          <cell r="AG4492" t="str">
            <v>NA</v>
          </cell>
          <cell r="AH4492" t="str">
            <v>NA</v>
          </cell>
          <cell r="AI4492" t="e">
            <v>#VALUE!</v>
          </cell>
          <cell r="AJ4492">
            <v>13</v>
          </cell>
          <cell r="AK4492">
            <v>0</v>
          </cell>
          <cell r="AL4492" t="str">
            <v>NA</v>
          </cell>
          <cell r="AM4492" t="str">
            <v>NA</v>
          </cell>
          <cell r="AN4492">
            <v>0</v>
          </cell>
          <cell r="AO4492">
            <v>0</v>
          </cell>
          <cell r="AP4492">
            <v>0</v>
          </cell>
          <cell r="AQ4492">
            <v>0</v>
          </cell>
          <cell r="AR4492">
            <v>0</v>
          </cell>
          <cell r="AS4492">
            <v>0</v>
          </cell>
          <cell r="AT4492" t="str">
            <v>Tropical Rainforest</v>
          </cell>
          <cell r="AU4492" t="str">
            <v>Disturbed</v>
          </cell>
          <cell r="AV4492" t="str">
            <v>Urban &amp; recreation</v>
          </cell>
          <cell r="AW4492" t="str">
            <v>NA</v>
          </cell>
          <cell r="AX4492" t="str">
            <v>disturbed and arid</v>
          </cell>
          <cell r="AY4492" t="str">
            <v>some sites are identical to Pezzatti et al 1998; double-check if using island data. 400m2 area sampled</v>
          </cell>
        </row>
        <row r="4493">
          <cell r="A4493" t="str">
            <v>VonAesch_2006_18</v>
          </cell>
          <cell r="B4493" t="str">
            <v>Gibb, Heloise</v>
          </cell>
          <cell r="C4493" t="str">
            <v>South America</v>
          </cell>
          <cell r="D4493" t="str">
            <v>Ecuador</v>
          </cell>
          <cell r="E4493" t="str">
            <v>Galapàgos, Floreana island</v>
          </cell>
          <cell r="F4493" t="str">
            <v>Puerto Velasco Ibarra</v>
          </cell>
          <cell r="G4493" t="str">
            <v>S10</v>
          </cell>
          <cell r="H4493" t="str">
            <v>Tropical Rainforest</v>
          </cell>
          <cell r="I4493">
            <v>340</v>
          </cell>
          <cell r="J4493">
            <v>-1.3</v>
          </cell>
          <cell r="K4493">
            <v>-90.43</v>
          </cell>
          <cell r="L4493" t="str">
            <v>In publication</v>
          </cell>
          <cell r="M4493" t="str">
            <v>NA</v>
          </cell>
          <cell r="N4493" t="str">
            <v>NA</v>
          </cell>
          <cell r="O4493">
            <v>12</v>
          </cell>
          <cell r="P4493">
            <v>4</v>
          </cell>
          <cell r="Q4493">
            <v>8</v>
          </cell>
          <cell r="R4493" t="str">
            <v>NA</v>
          </cell>
          <cell r="S4493" t="str">
            <v>NA</v>
          </cell>
          <cell r="T4493" t="str">
            <v>NA</v>
          </cell>
          <cell r="U4493">
            <v>2005</v>
          </cell>
          <cell r="V4493" t="str">
            <v>NA</v>
          </cell>
          <cell r="W4493" t="str">
            <v>NA</v>
          </cell>
          <cell r="X4493">
            <v>2005</v>
          </cell>
          <cell r="Y4493" t="str">
            <v>NA</v>
          </cell>
          <cell r="Z4493" t="str">
            <v>NA</v>
          </cell>
          <cell r="AA4493" t="str">
            <v>NA</v>
          </cell>
          <cell r="AB4493" t="str">
            <v>NA</v>
          </cell>
          <cell r="AC4493" t="str">
            <v>Pitfall/Hand collecting</v>
          </cell>
          <cell r="AD4493" t="str">
            <v>Honey and tuna used as baits</v>
          </cell>
          <cell r="AE4493">
            <v>9</v>
          </cell>
          <cell r="AF4493" t="str">
            <v>NA</v>
          </cell>
          <cell r="AG4493" t="str">
            <v>NA</v>
          </cell>
          <cell r="AH4493" t="str">
            <v>NA</v>
          </cell>
          <cell r="AI4493" t="e">
            <v>#VALUE!</v>
          </cell>
          <cell r="AJ4493">
            <v>13</v>
          </cell>
          <cell r="AK4493">
            <v>0</v>
          </cell>
          <cell r="AL4493" t="str">
            <v>NA</v>
          </cell>
          <cell r="AM4493" t="str">
            <v>NA</v>
          </cell>
          <cell r="AN4493">
            <v>0</v>
          </cell>
          <cell r="AO4493">
            <v>0</v>
          </cell>
          <cell r="AP4493">
            <v>0</v>
          </cell>
          <cell r="AQ4493">
            <v>0</v>
          </cell>
          <cell r="AR4493">
            <v>0</v>
          </cell>
          <cell r="AS4493">
            <v>0</v>
          </cell>
          <cell r="AT4493" t="str">
            <v>Tropical Rainforest</v>
          </cell>
          <cell r="AU4493" t="str">
            <v>Disturbed</v>
          </cell>
          <cell r="AV4493" t="str">
            <v>Urban &amp; recreation</v>
          </cell>
          <cell r="AW4493" t="str">
            <v>NA</v>
          </cell>
          <cell r="AX4493" t="str">
            <v>disturbed and humid</v>
          </cell>
          <cell r="AY4493" t="str">
            <v>some sites are identical to Pezzatti et al 1998; double-check if using island data. 400m2 area sampled</v>
          </cell>
        </row>
        <row r="4494">
          <cell r="A4494" t="str">
            <v>VonAesch_2006_19</v>
          </cell>
          <cell r="B4494" t="str">
            <v>Gibb, Heloise</v>
          </cell>
          <cell r="C4494" t="str">
            <v>South America</v>
          </cell>
          <cell r="D4494" t="str">
            <v>Ecuador</v>
          </cell>
          <cell r="E4494" t="str">
            <v>Galapàgos, Floreana island</v>
          </cell>
          <cell r="F4494" t="str">
            <v>Puerto Velasco Ibarra</v>
          </cell>
          <cell r="G4494" t="str">
            <v>S11</v>
          </cell>
          <cell r="H4494" t="str">
            <v>Tropical Rainforest</v>
          </cell>
          <cell r="I4494">
            <v>100</v>
          </cell>
          <cell r="J4494">
            <v>-1.25</v>
          </cell>
          <cell r="K4494">
            <v>-90.47</v>
          </cell>
          <cell r="L4494" t="str">
            <v>In publication</v>
          </cell>
          <cell r="M4494" t="str">
            <v>NA</v>
          </cell>
          <cell r="N4494" t="str">
            <v>NA</v>
          </cell>
          <cell r="O4494">
            <v>5</v>
          </cell>
          <cell r="P4494">
            <v>3</v>
          </cell>
          <cell r="Q4494">
            <v>2</v>
          </cell>
          <cell r="R4494" t="str">
            <v>NA</v>
          </cell>
          <cell r="S4494" t="str">
            <v>NA</v>
          </cell>
          <cell r="T4494" t="str">
            <v>NA</v>
          </cell>
          <cell r="U4494">
            <v>2003</v>
          </cell>
          <cell r="V4494" t="str">
            <v>NA</v>
          </cell>
          <cell r="W4494" t="str">
            <v>NA</v>
          </cell>
          <cell r="X4494">
            <v>2003</v>
          </cell>
          <cell r="Y4494" t="str">
            <v>NA</v>
          </cell>
          <cell r="Z4494" t="str">
            <v>NA</v>
          </cell>
          <cell r="AA4494" t="str">
            <v>NA</v>
          </cell>
          <cell r="AB4494" t="str">
            <v>NA</v>
          </cell>
          <cell r="AC4494" t="str">
            <v>Pitfall/Hand collecting</v>
          </cell>
          <cell r="AD4494" t="str">
            <v>Honey and tuna used as baits</v>
          </cell>
          <cell r="AE4494">
            <v>9</v>
          </cell>
          <cell r="AF4494" t="str">
            <v>NA</v>
          </cell>
          <cell r="AG4494" t="str">
            <v>NA</v>
          </cell>
          <cell r="AH4494" t="str">
            <v>NA</v>
          </cell>
          <cell r="AI4494" t="e">
            <v>#VALUE!</v>
          </cell>
          <cell r="AJ4494">
            <v>13</v>
          </cell>
          <cell r="AK4494">
            <v>0</v>
          </cell>
          <cell r="AL4494" t="str">
            <v>NA</v>
          </cell>
          <cell r="AM4494" t="str">
            <v>NA</v>
          </cell>
          <cell r="AN4494">
            <v>0</v>
          </cell>
          <cell r="AO4494">
            <v>0</v>
          </cell>
          <cell r="AP4494">
            <v>0</v>
          </cell>
          <cell r="AQ4494">
            <v>0</v>
          </cell>
          <cell r="AR4494">
            <v>0</v>
          </cell>
          <cell r="AS4494">
            <v>0</v>
          </cell>
          <cell r="AT4494" t="str">
            <v>Tropical Rainforest</v>
          </cell>
          <cell r="AU4494" t="str">
            <v>Undisturbed</v>
          </cell>
          <cell r="AV4494" t="str">
            <v>NA</v>
          </cell>
          <cell r="AW4494" t="str">
            <v>NA</v>
          </cell>
          <cell r="AX4494" t="str">
            <v>natural and arid</v>
          </cell>
          <cell r="AY4494" t="str">
            <v>some sites are identical to Pezzatti et al 1998; double-check if using island data. 400m2 area sampled</v>
          </cell>
        </row>
        <row r="4495">
          <cell r="A4495" t="str">
            <v>VonAesch_2006_20</v>
          </cell>
          <cell r="B4495" t="str">
            <v>Gibb, Heloise</v>
          </cell>
          <cell r="C4495" t="str">
            <v>South America</v>
          </cell>
          <cell r="D4495" t="str">
            <v>Ecuador</v>
          </cell>
          <cell r="E4495" t="str">
            <v>Galapàgos, Floreana island</v>
          </cell>
          <cell r="F4495" t="str">
            <v>Puerto Velasco Ibarra</v>
          </cell>
          <cell r="G4495" t="str">
            <v>S12</v>
          </cell>
          <cell r="H4495" t="str">
            <v>Tropical Rainforest</v>
          </cell>
          <cell r="I4495">
            <v>300</v>
          </cell>
          <cell r="J4495">
            <v>-1.3</v>
          </cell>
          <cell r="K4495">
            <v>-90.43</v>
          </cell>
          <cell r="L4495" t="str">
            <v>In publication</v>
          </cell>
          <cell r="M4495" t="str">
            <v>NA</v>
          </cell>
          <cell r="N4495" t="str">
            <v>NA</v>
          </cell>
          <cell r="O4495">
            <v>12</v>
          </cell>
          <cell r="P4495">
            <v>3</v>
          </cell>
          <cell r="Q4495">
            <v>9</v>
          </cell>
          <cell r="R4495" t="str">
            <v>NA</v>
          </cell>
          <cell r="S4495" t="str">
            <v>NA</v>
          </cell>
          <cell r="T4495" t="str">
            <v>NA</v>
          </cell>
          <cell r="U4495">
            <v>2005</v>
          </cell>
          <cell r="V4495" t="str">
            <v>NA</v>
          </cell>
          <cell r="W4495" t="str">
            <v>NA</v>
          </cell>
          <cell r="X4495">
            <v>2005</v>
          </cell>
          <cell r="Y4495" t="str">
            <v>NA</v>
          </cell>
          <cell r="Z4495" t="str">
            <v>NA</v>
          </cell>
          <cell r="AA4495" t="str">
            <v>NA</v>
          </cell>
          <cell r="AB4495" t="str">
            <v>NA</v>
          </cell>
          <cell r="AC4495" t="str">
            <v>Pitfall/Hand collecting</v>
          </cell>
          <cell r="AD4495" t="str">
            <v>Honey and tuna used as baits</v>
          </cell>
          <cell r="AE4495">
            <v>9</v>
          </cell>
          <cell r="AF4495" t="str">
            <v>NA</v>
          </cell>
          <cell r="AG4495" t="str">
            <v>NA</v>
          </cell>
          <cell r="AH4495" t="str">
            <v>NA</v>
          </cell>
          <cell r="AI4495" t="e">
            <v>#VALUE!</v>
          </cell>
          <cell r="AJ4495">
            <v>13</v>
          </cell>
          <cell r="AK4495">
            <v>0</v>
          </cell>
          <cell r="AL4495" t="str">
            <v>NA</v>
          </cell>
          <cell r="AM4495" t="str">
            <v>NA</v>
          </cell>
          <cell r="AN4495">
            <v>0</v>
          </cell>
          <cell r="AO4495">
            <v>0</v>
          </cell>
          <cell r="AP4495">
            <v>0</v>
          </cell>
          <cell r="AQ4495">
            <v>0</v>
          </cell>
          <cell r="AR4495">
            <v>0</v>
          </cell>
          <cell r="AS4495">
            <v>0</v>
          </cell>
          <cell r="AT4495" t="str">
            <v>Tropical Rainforest</v>
          </cell>
          <cell r="AU4495" t="str">
            <v>Disturbed</v>
          </cell>
          <cell r="AV4495" t="str">
            <v>Urban &amp; recreation</v>
          </cell>
          <cell r="AW4495" t="str">
            <v>NA</v>
          </cell>
          <cell r="AX4495" t="str">
            <v>disturbed and humid</v>
          </cell>
          <cell r="AY4495" t="str">
            <v>some sites are identical to Pezzatti et al 1998; double-check if using island data. 400m2 area sampled</v>
          </cell>
        </row>
        <row r="4496">
          <cell r="A4496" t="str">
            <v>VonAesch_2006_21</v>
          </cell>
          <cell r="B4496" t="str">
            <v>Gibb, Heloise</v>
          </cell>
          <cell r="C4496" t="str">
            <v>South America</v>
          </cell>
          <cell r="D4496" t="str">
            <v>Ecuador</v>
          </cell>
          <cell r="E4496" t="str">
            <v>Galapàgos, Floreana island</v>
          </cell>
          <cell r="F4496" t="str">
            <v>Puerto Velasco Ibarra</v>
          </cell>
          <cell r="G4496" t="str">
            <v>S2</v>
          </cell>
          <cell r="H4496" t="str">
            <v>Tropical Rainforest</v>
          </cell>
          <cell r="I4496">
            <v>320</v>
          </cell>
          <cell r="J4496">
            <v>-1.37</v>
          </cell>
          <cell r="K4496">
            <v>-90.43</v>
          </cell>
          <cell r="L4496" t="str">
            <v>In publication</v>
          </cell>
          <cell r="M4496" t="str">
            <v>NA</v>
          </cell>
          <cell r="N4496" t="str">
            <v>NA</v>
          </cell>
          <cell r="O4496">
            <v>12</v>
          </cell>
          <cell r="P4496">
            <v>4</v>
          </cell>
          <cell r="Q4496">
            <v>8</v>
          </cell>
          <cell r="R4496" t="str">
            <v>NA</v>
          </cell>
          <cell r="S4496" t="str">
            <v>NA</v>
          </cell>
          <cell r="T4496" t="str">
            <v>NA</v>
          </cell>
          <cell r="U4496">
            <v>2005</v>
          </cell>
          <cell r="V4496" t="str">
            <v>NA</v>
          </cell>
          <cell r="W4496" t="str">
            <v>NA</v>
          </cell>
          <cell r="X4496">
            <v>2005</v>
          </cell>
          <cell r="Y4496" t="str">
            <v>NA</v>
          </cell>
          <cell r="Z4496" t="str">
            <v>NA</v>
          </cell>
          <cell r="AA4496" t="str">
            <v>NA</v>
          </cell>
          <cell r="AB4496" t="str">
            <v>NA</v>
          </cell>
          <cell r="AC4496" t="str">
            <v>Pitfall/Hand collecting</v>
          </cell>
          <cell r="AD4496" t="str">
            <v>Honey and tuna used as baits</v>
          </cell>
          <cell r="AE4496">
            <v>9</v>
          </cell>
          <cell r="AF4496" t="str">
            <v>NA</v>
          </cell>
          <cell r="AG4496" t="str">
            <v>NA</v>
          </cell>
          <cell r="AH4496" t="str">
            <v>NA</v>
          </cell>
          <cell r="AI4496" t="e">
            <v>#VALUE!</v>
          </cell>
          <cell r="AJ4496">
            <v>13</v>
          </cell>
          <cell r="AK4496">
            <v>0</v>
          </cell>
          <cell r="AL4496" t="str">
            <v>NA</v>
          </cell>
          <cell r="AM4496" t="str">
            <v>NA</v>
          </cell>
          <cell r="AN4496">
            <v>0</v>
          </cell>
          <cell r="AO4496">
            <v>0</v>
          </cell>
          <cell r="AP4496">
            <v>0</v>
          </cell>
          <cell r="AQ4496">
            <v>0</v>
          </cell>
          <cell r="AR4496">
            <v>0</v>
          </cell>
          <cell r="AS4496">
            <v>0</v>
          </cell>
          <cell r="AT4496" t="str">
            <v>Tropical Rainforest</v>
          </cell>
          <cell r="AU4496" t="str">
            <v>Disturbed</v>
          </cell>
          <cell r="AV4496" t="str">
            <v>Urban &amp; recreation</v>
          </cell>
          <cell r="AW4496" t="str">
            <v>NA</v>
          </cell>
          <cell r="AX4496" t="str">
            <v>disturbed and humid</v>
          </cell>
          <cell r="AY4496" t="str">
            <v>some sites are identical to Pezzatti et al 1998; double-check if using island data. 400m2 area sampled</v>
          </cell>
        </row>
        <row r="4497">
          <cell r="A4497" t="str">
            <v>VonAesch_2006_22</v>
          </cell>
          <cell r="B4497" t="str">
            <v>Gibb, Heloise</v>
          </cell>
          <cell r="C4497" t="str">
            <v>South America</v>
          </cell>
          <cell r="D4497" t="str">
            <v>Ecuador</v>
          </cell>
          <cell r="E4497" t="str">
            <v>Galapàgos, Floreana island</v>
          </cell>
          <cell r="F4497" t="str">
            <v>Puerto Velasco Ibarra</v>
          </cell>
          <cell r="G4497" t="str">
            <v>S3</v>
          </cell>
          <cell r="H4497" t="str">
            <v>Tropical Rainforest</v>
          </cell>
          <cell r="I4497">
            <v>300</v>
          </cell>
          <cell r="J4497">
            <v>-1.3</v>
          </cell>
          <cell r="K4497">
            <v>-90.43</v>
          </cell>
          <cell r="L4497" t="str">
            <v>In publication</v>
          </cell>
          <cell r="M4497" t="str">
            <v>NA</v>
          </cell>
          <cell r="N4497" t="str">
            <v>NA</v>
          </cell>
          <cell r="O4497">
            <v>8</v>
          </cell>
          <cell r="P4497">
            <v>3</v>
          </cell>
          <cell r="Q4497">
            <v>5</v>
          </cell>
          <cell r="R4497" t="str">
            <v>NA</v>
          </cell>
          <cell r="S4497" t="str">
            <v>NA</v>
          </cell>
          <cell r="T4497" t="str">
            <v>NA</v>
          </cell>
          <cell r="U4497">
            <v>2005</v>
          </cell>
          <cell r="V4497" t="str">
            <v>NA</v>
          </cell>
          <cell r="W4497" t="str">
            <v>NA</v>
          </cell>
          <cell r="X4497">
            <v>2005</v>
          </cell>
          <cell r="Y4497" t="str">
            <v>NA</v>
          </cell>
          <cell r="Z4497" t="str">
            <v>NA</v>
          </cell>
          <cell r="AA4497" t="str">
            <v>NA</v>
          </cell>
          <cell r="AB4497" t="str">
            <v>NA</v>
          </cell>
          <cell r="AC4497" t="str">
            <v>Pitfall/Hand collecting</v>
          </cell>
          <cell r="AD4497" t="str">
            <v>Honey and tuna used as baits</v>
          </cell>
          <cell r="AE4497">
            <v>9</v>
          </cell>
          <cell r="AF4497" t="str">
            <v>NA</v>
          </cell>
          <cell r="AG4497" t="str">
            <v>NA</v>
          </cell>
          <cell r="AH4497" t="str">
            <v>NA</v>
          </cell>
          <cell r="AI4497" t="e">
            <v>#VALUE!</v>
          </cell>
          <cell r="AJ4497">
            <v>13</v>
          </cell>
          <cell r="AK4497">
            <v>0</v>
          </cell>
          <cell r="AL4497" t="str">
            <v>NA</v>
          </cell>
          <cell r="AM4497" t="str">
            <v>NA</v>
          </cell>
          <cell r="AN4497">
            <v>0</v>
          </cell>
          <cell r="AO4497">
            <v>0</v>
          </cell>
          <cell r="AP4497">
            <v>0</v>
          </cell>
          <cell r="AQ4497">
            <v>0</v>
          </cell>
          <cell r="AR4497">
            <v>0</v>
          </cell>
          <cell r="AS4497">
            <v>0</v>
          </cell>
          <cell r="AT4497" t="str">
            <v>Tropical Rainforest</v>
          </cell>
          <cell r="AU4497" t="str">
            <v>Undisturbed</v>
          </cell>
          <cell r="AV4497" t="str">
            <v>NA</v>
          </cell>
          <cell r="AW4497" t="str">
            <v>NA</v>
          </cell>
          <cell r="AX4497" t="str">
            <v>natural and humid</v>
          </cell>
          <cell r="AY4497" t="str">
            <v>some sites are identical to Pezzatti et al 1998; double-check if using island data. 400m2 area sampled</v>
          </cell>
        </row>
        <row r="4498">
          <cell r="A4498" t="str">
            <v>VonAesch_2006_23</v>
          </cell>
          <cell r="B4498" t="str">
            <v>Gibb, Heloise</v>
          </cell>
          <cell r="C4498" t="str">
            <v>South America</v>
          </cell>
          <cell r="D4498" t="str">
            <v>Ecuador</v>
          </cell>
          <cell r="E4498" t="str">
            <v>Galapàgos, Floreana island</v>
          </cell>
          <cell r="F4498" t="str">
            <v>Puerto Velasco Ibarra</v>
          </cell>
          <cell r="G4498" t="str">
            <v>S4</v>
          </cell>
          <cell r="H4498" t="str">
            <v>Tropical dry forest</v>
          </cell>
          <cell r="I4498">
            <v>320</v>
          </cell>
          <cell r="J4498">
            <v>-1.3</v>
          </cell>
          <cell r="K4498">
            <v>-90.43</v>
          </cell>
          <cell r="L4498" t="str">
            <v>In publication</v>
          </cell>
          <cell r="M4498" t="str">
            <v>NA</v>
          </cell>
          <cell r="N4498" t="str">
            <v>NA</v>
          </cell>
          <cell r="O4498">
            <v>1</v>
          </cell>
          <cell r="P4498">
            <v>0</v>
          </cell>
          <cell r="Q4498">
            <v>1</v>
          </cell>
          <cell r="R4498" t="str">
            <v>NA</v>
          </cell>
          <cell r="S4498" t="str">
            <v>NA</v>
          </cell>
          <cell r="T4498" t="str">
            <v>NA</v>
          </cell>
          <cell r="U4498">
            <v>2005</v>
          </cell>
          <cell r="V4498" t="str">
            <v>NA</v>
          </cell>
          <cell r="W4498" t="str">
            <v>NA</v>
          </cell>
          <cell r="X4498">
            <v>2005</v>
          </cell>
          <cell r="Y4498" t="str">
            <v>NA</v>
          </cell>
          <cell r="Z4498" t="str">
            <v>NA</v>
          </cell>
          <cell r="AA4498" t="str">
            <v>NA</v>
          </cell>
          <cell r="AB4498" t="str">
            <v>NA</v>
          </cell>
          <cell r="AC4498" t="str">
            <v>Pitfall/Hand collecting</v>
          </cell>
          <cell r="AD4498" t="str">
            <v>Honey and tuna used as baits</v>
          </cell>
          <cell r="AE4498">
            <v>9</v>
          </cell>
          <cell r="AF4498" t="str">
            <v>NA</v>
          </cell>
          <cell r="AG4498" t="str">
            <v>NA</v>
          </cell>
          <cell r="AH4498" t="str">
            <v>NA</v>
          </cell>
          <cell r="AI4498" t="e">
            <v>#VALUE!</v>
          </cell>
          <cell r="AJ4498">
            <v>13</v>
          </cell>
          <cell r="AK4498">
            <v>0</v>
          </cell>
          <cell r="AL4498" t="str">
            <v>NA</v>
          </cell>
          <cell r="AM4498" t="str">
            <v>NA</v>
          </cell>
          <cell r="AN4498">
            <v>0</v>
          </cell>
          <cell r="AO4498">
            <v>0</v>
          </cell>
          <cell r="AP4498">
            <v>0</v>
          </cell>
          <cell r="AQ4498">
            <v>0</v>
          </cell>
          <cell r="AR4498">
            <v>0</v>
          </cell>
          <cell r="AS4498">
            <v>0</v>
          </cell>
          <cell r="AT4498" t="str">
            <v>Tropical dry forest</v>
          </cell>
          <cell r="AU4498" t="str">
            <v>Undisturbed</v>
          </cell>
          <cell r="AV4498" t="str">
            <v>NA</v>
          </cell>
          <cell r="AW4498" t="str">
            <v>NA</v>
          </cell>
          <cell r="AX4498" t="str">
            <v>natural and humid</v>
          </cell>
          <cell r="AY4498" t="str">
            <v>some sites are identical to Pezzatti et al 1998; double-check if using island data. 400m2 area sampled</v>
          </cell>
        </row>
        <row r="4499">
          <cell r="A4499" t="str">
            <v>VonAesch_2006_24</v>
          </cell>
          <cell r="B4499" t="str">
            <v>Gibb, Heloise</v>
          </cell>
          <cell r="C4499" t="str">
            <v>South America</v>
          </cell>
          <cell r="D4499" t="str">
            <v>Ecuador</v>
          </cell>
          <cell r="E4499" t="str">
            <v>Galapàgos, Floreana island</v>
          </cell>
          <cell r="F4499" t="str">
            <v>Puerto Velasco Ibarra</v>
          </cell>
          <cell r="G4499" t="str">
            <v>S5</v>
          </cell>
          <cell r="H4499" t="str">
            <v>Tropical Rainforest</v>
          </cell>
          <cell r="I4499">
            <v>300</v>
          </cell>
          <cell r="J4499">
            <v>-1.28</v>
          </cell>
          <cell r="K4499">
            <v>-90.27</v>
          </cell>
          <cell r="L4499" t="str">
            <v>In publication</v>
          </cell>
          <cell r="M4499" t="str">
            <v>NA</v>
          </cell>
          <cell r="N4499" t="str">
            <v>NA</v>
          </cell>
          <cell r="O4499">
            <v>8</v>
          </cell>
          <cell r="P4499">
            <v>2</v>
          </cell>
          <cell r="Q4499">
            <v>6</v>
          </cell>
          <cell r="R4499" t="str">
            <v>NA</v>
          </cell>
          <cell r="S4499" t="str">
            <v>NA</v>
          </cell>
          <cell r="T4499" t="str">
            <v>NA</v>
          </cell>
          <cell r="U4499">
            <v>2005</v>
          </cell>
          <cell r="V4499" t="str">
            <v>NA</v>
          </cell>
          <cell r="W4499" t="str">
            <v>NA</v>
          </cell>
          <cell r="X4499">
            <v>2005</v>
          </cell>
          <cell r="Y4499" t="str">
            <v>NA</v>
          </cell>
          <cell r="Z4499" t="str">
            <v>NA</v>
          </cell>
          <cell r="AA4499" t="str">
            <v>NA</v>
          </cell>
          <cell r="AB4499" t="str">
            <v>NA</v>
          </cell>
          <cell r="AC4499" t="str">
            <v>Pitfall/Hand collecting</v>
          </cell>
          <cell r="AD4499" t="str">
            <v>Honey and tuna used as baits</v>
          </cell>
          <cell r="AE4499">
            <v>9</v>
          </cell>
          <cell r="AF4499" t="str">
            <v>NA</v>
          </cell>
          <cell r="AG4499" t="str">
            <v>NA</v>
          </cell>
          <cell r="AH4499" t="str">
            <v>NA</v>
          </cell>
          <cell r="AI4499" t="e">
            <v>#VALUE!</v>
          </cell>
          <cell r="AJ4499">
            <v>13</v>
          </cell>
          <cell r="AK4499">
            <v>0</v>
          </cell>
          <cell r="AL4499" t="str">
            <v>NA</v>
          </cell>
          <cell r="AM4499" t="str">
            <v>NA</v>
          </cell>
          <cell r="AN4499">
            <v>0</v>
          </cell>
          <cell r="AO4499">
            <v>0</v>
          </cell>
          <cell r="AP4499">
            <v>0</v>
          </cell>
          <cell r="AQ4499">
            <v>0</v>
          </cell>
          <cell r="AR4499">
            <v>0</v>
          </cell>
          <cell r="AS4499">
            <v>0</v>
          </cell>
          <cell r="AT4499" t="str">
            <v>Tropical Rainforest</v>
          </cell>
          <cell r="AU4499" t="str">
            <v>Undisturbed</v>
          </cell>
          <cell r="AV4499" t="str">
            <v>NA</v>
          </cell>
          <cell r="AW4499" t="str">
            <v>NA</v>
          </cell>
          <cell r="AX4499" t="str">
            <v>natural and arid</v>
          </cell>
          <cell r="AY4499" t="str">
            <v>some sites are identical to Pezzatti et al 1998; double-check if using island data. 400m2 area sampled</v>
          </cell>
        </row>
        <row r="4500">
          <cell r="A4500" t="str">
            <v>VonAesch_2006_25</v>
          </cell>
          <cell r="B4500" t="str">
            <v>Gibb, Heloise</v>
          </cell>
          <cell r="C4500" t="str">
            <v>South America</v>
          </cell>
          <cell r="D4500" t="str">
            <v>Ecuador</v>
          </cell>
          <cell r="E4500" t="str">
            <v>Galapàgos, Floreana island</v>
          </cell>
          <cell r="F4500" t="str">
            <v>Puerto Velasco Ibarra</v>
          </cell>
          <cell r="G4500" t="str">
            <v>S6</v>
          </cell>
          <cell r="H4500" t="str">
            <v>Tropical Rainforest</v>
          </cell>
          <cell r="I4500">
            <v>330</v>
          </cell>
          <cell r="J4500">
            <v>-1.28</v>
          </cell>
          <cell r="K4500">
            <v>-90.27</v>
          </cell>
          <cell r="L4500" t="str">
            <v>In publication</v>
          </cell>
          <cell r="M4500" t="str">
            <v>NA</v>
          </cell>
          <cell r="N4500" t="str">
            <v>NA</v>
          </cell>
          <cell r="O4500">
            <v>7</v>
          </cell>
          <cell r="P4500">
            <v>2</v>
          </cell>
          <cell r="Q4500">
            <v>5</v>
          </cell>
          <cell r="R4500" t="str">
            <v>NA</v>
          </cell>
          <cell r="S4500" t="str">
            <v>NA</v>
          </cell>
          <cell r="T4500" t="str">
            <v>NA</v>
          </cell>
          <cell r="U4500">
            <v>2005</v>
          </cell>
          <cell r="V4500" t="str">
            <v>NA</v>
          </cell>
          <cell r="W4500" t="str">
            <v>NA</v>
          </cell>
          <cell r="X4500">
            <v>2005</v>
          </cell>
          <cell r="Y4500" t="str">
            <v>NA</v>
          </cell>
          <cell r="Z4500" t="str">
            <v>NA</v>
          </cell>
          <cell r="AA4500" t="str">
            <v>NA</v>
          </cell>
          <cell r="AB4500" t="str">
            <v>NA</v>
          </cell>
          <cell r="AC4500" t="str">
            <v>Pitfall/Hand collecting</v>
          </cell>
          <cell r="AD4500" t="str">
            <v>Honey and tuna used as baits</v>
          </cell>
          <cell r="AE4500">
            <v>9</v>
          </cell>
          <cell r="AF4500" t="str">
            <v>NA</v>
          </cell>
          <cell r="AG4500" t="str">
            <v>NA</v>
          </cell>
          <cell r="AH4500" t="str">
            <v>NA</v>
          </cell>
          <cell r="AI4500" t="e">
            <v>#VALUE!</v>
          </cell>
          <cell r="AJ4500">
            <v>13</v>
          </cell>
          <cell r="AK4500">
            <v>0</v>
          </cell>
          <cell r="AL4500" t="str">
            <v>NA</v>
          </cell>
          <cell r="AM4500" t="str">
            <v>NA</v>
          </cell>
          <cell r="AN4500">
            <v>0</v>
          </cell>
          <cell r="AO4500">
            <v>0</v>
          </cell>
          <cell r="AP4500">
            <v>0</v>
          </cell>
          <cell r="AQ4500">
            <v>0</v>
          </cell>
          <cell r="AR4500">
            <v>0</v>
          </cell>
          <cell r="AS4500">
            <v>0</v>
          </cell>
          <cell r="AT4500" t="str">
            <v>Tropical Rainforest</v>
          </cell>
          <cell r="AU4500" t="str">
            <v>Undisturbed</v>
          </cell>
          <cell r="AV4500" t="str">
            <v>NA</v>
          </cell>
          <cell r="AW4500" t="str">
            <v>NA</v>
          </cell>
          <cell r="AX4500" t="str">
            <v>natural and arid</v>
          </cell>
          <cell r="AY4500" t="str">
            <v>some sites are identical to Pezzatti et al 1998; double-check if using island data. 400m2 area sampled</v>
          </cell>
        </row>
        <row r="4501">
          <cell r="A4501" t="str">
            <v>VonAesch_2006_26</v>
          </cell>
          <cell r="B4501" t="str">
            <v>Gibb, Heloise</v>
          </cell>
          <cell r="C4501" t="str">
            <v>South America</v>
          </cell>
          <cell r="D4501" t="str">
            <v>Ecuador</v>
          </cell>
          <cell r="E4501" t="str">
            <v>Galapàgos, Floreana island</v>
          </cell>
          <cell r="F4501" t="str">
            <v>Puerto Velasco Ibarra</v>
          </cell>
          <cell r="G4501" t="str">
            <v>S7</v>
          </cell>
          <cell r="H4501" t="str">
            <v>Tropical Rainforest</v>
          </cell>
          <cell r="I4501">
            <v>5</v>
          </cell>
          <cell r="J4501">
            <v>-1.27</v>
          </cell>
          <cell r="K4501">
            <v>-90.48</v>
          </cell>
          <cell r="L4501" t="str">
            <v>In publication</v>
          </cell>
          <cell r="M4501" t="str">
            <v>NA</v>
          </cell>
          <cell r="N4501" t="str">
            <v>NA</v>
          </cell>
          <cell r="O4501">
            <v>9</v>
          </cell>
          <cell r="P4501">
            <v>3</v>
          </cell>
          <cell r="Q4501">
            <v>6</v>
          </cell>
          <cell r="R4501" t="str">
            <v>NA</v>
          </cell>
          <cell r="S4501" t="str">
            <v>NA</v>
          </cell>
          <cell r="T4501" t="str">
            <v>NA</v>
          </cell>
          <cell r="U4501">
            <v>2005</v>
          </cell>
          <cell r="V4501" t="str">
            <v>NA</v>
          </cell>
          <cell r="W4501" t="str">
            <v>NA</v>
          </cell>
          <cell r="X4501">
            <v>2005</v>
          </cell>
          <cell r="Y4501" t="str">
            <v>NA</v>
          </cell>
          <cell r="Z4501" t="str">
            <v>NA</v>
          </cell>
          <cell r="AA4501" t="str">
            <v>NA</v>
          </cell>
          <cell r="AB4501" t="str">
            <v>NA</v>
          </cell>
          <cell r="AC4501" t="str">
            <v>Pitfall/Hand collecting</v>
          </cell>
          <cell r="AD4501" t="str">
            <v>Honey and tuna used as baits</v>
          </cell>
          <cell r="AE4501">
            <v>9</v>
          </cell>
          <cell r="AF4501" t="str">
            <v>NA</v>
          </cell>
          <cell r="AG4501" t="str">
            <v>NA</v>
          </cell>
          <cell r="AH4501" t="str">
            <v>NA</v>
          </cell>
          <cell r="AI4501" t="e">
            <v>#VALUE!</v>
          </cell>
          <cell r="AJ4501">
            <v>13</v>
          </cell>
          <cell r="AK4501">
            <v>0</v>
          </cell>
          <cell r="AL4501" t="str">
            <v>NA</v>
          </cell>
          <cell r="AM4501" t="str">
            <v>NA</v>
          </cell>
          <cell r="AN4501">
            <v>0</v>
          </cell>
          <cell r="AO4501">
            <v>0</v>
          </cell>
          <cell r="AP4501">
            <v>0</v>
          </cell>
          <cell r="AQ4501">
            <v>0</v>
          </cell>
          <cell r="AR4501">
            <v>0</v>
          </cell>
          <cell r="AS4501">
            <v>0</v>
          </cell>
          <cell r="AT4501" t="str">
            <v>Tropical Rainforest</v>
          </cell>
          <cell r="AU4501" t="str">
            <v>Undisturbed</v>
          </cell>
          <cell r="AV4501" t="str">
            <v>NA</v>
          </cell>
          <cell r="AW4501" t="str">
            <v>NA</v>
          </cell>
          <cell r="AX4501" t="str">
            <v>natural and arid</v>
          </cell>
          <cell r="AY4501" t="str">
            <v>some sites are identical to Pezzatti et al 1998; double-check if using island data. 400m2 area sampled</v>
          </cell>
        </row>
        <row r="4502">
          <cell r="A4502" t="str">
            <v>VonAesch_2006_27</v>
          </cell>
          <cell r="B4502" t="str">
            <v>Gibb, Heloise</v>
          </cell>
          <cell r="C4502" t="str">
            <v>South America</v>
          </cell>
          <cell r="D4502" t="str">
            <v>Ecuador</v>
          </cell>
          <cell r="E4502" t="str">
            <v>Galapàgos, Floreana island</v>
          </cell>
          <cell r="F4502" t="str">
            <v>Puerto Velasco Ibarra</v>
          </cell>
          <cell r="G4502" t="str">
            <v>S8</v>
          </cell>
          <cell r="H4502" t="str">
            <v>Tropical Rainforest</v>
          </cell>
          <cell r="I4502">
            <v>100</v>
          </cell>
          <cell r="J4502">
            <v>-1.23</v>
          </cell>
          <cell r="K4502">
            <v>-90.43</v>
          </cell>
          <cell r="L4502" t="str">
            <v>In publication</v>
          </cell>
          <cell r="M4502" t="str">
            <v>NA</v>
          </cell>
          <cell r="N4502" t="str">
            <v>NA</v>
          </cell>
          <cell r="O4502">
            <v>9</v>
          </cell>
          <cell r="P4502">
            <v>4</v>
          </cell>
          <cell r="Q4502">
            <v>5</v>
          </cell>
          <cell r="R4502" t="str">
            <v>NA</v>
          </cell>
          <cell r="S4502" t="str">
            <v>NA</v>
          </cell>
          <cell r="T4502" t="str">
            <v>NA</v>
          </cell>
          <cell r="U4502">
            <v>2005</v>
          </cell>
          <cell r="V4502" t="str">
            <v>NA</v>
          </cell>
          <cell r="W4502" t="str">
            <v>NA</v>
          </cell>
          <cell r="X4502">
            <v>2005</v>
          </cell>
          <cell r="Y4502" t="str">
            <v>NA</v>
          </cell>
          <cell r="Z4502" t="str">
            <v>NA</v>
          </cell>
          <cell r="AA4502" t="str">
            <v>NA</v>
          </cell>
          <cell r="AB4502" t="str">
            <v>NA</v>
          </cell>
          <cell r="AC4502" t="str">
            <v>Pitfall/Hand collecting</v>
          </cell>
          <cell r="AD4502" t="str">
            <v>Honey and tuna used as baits</v>
          </cell>
          <cell r="AE4502">
            <v>9</v>
          </cell>
          <cell r="AF4502" t="str">
            <v>NA</v>
          </cell>
          <cell r="AG4502" t="str">
            <v>NA</v>
          </cell>
          <cell r="AH4502" t="str">
            <v>NA</v>
          </cell>
          <cell r="AI4502" t="e">
            <v>#VALUE!</v>
          </cell>
          <cell r="AJ4502">
            <v>13</v>
          </cell>
          <cell r="AK4502">
            <v>0</v>
          </cell>
          <cell r="AL4502" t="str">
            <v>NA</v>
          </cell>
          <cell r="AM4502" t="str">
            <v>NA</v>
          </cell>
          <cell r="AN4502">
            <v>0</v>
          </cell>
          <cell r="AO4502">
            <v>0</v>
          </cell>
          <cell r="AP4502">
            <v>0</v>
          </cell>
          <cell r="AQ4502">
            <v>0</v>
          </cell>
          <cell r="AR4502">
            <v>0</v>
          </cell>
          <cell r="AS4502">
            <v>0</v>
          </cell>
          <cell r="AT4502" t="str">
            <v>Tropical Rainforest</v>
          </cell>
          <cell r="AU4502" t="str">
            <v>Undisturbed</v>
          </cell>
          <cell r="AV4502" t="str">
            <v>NA</v>
          </cell>
          <cell r="AW4502" t="str">
            <v>NA</v>
          </cell>
          <cell r="AX4502" t="str">
            <v>natural and arid</v>
          </cell>
          <cell r="AY4502" t="str">
            <v>some sites are identical to Pezzatti et al 1998; double-check if using island data. 400m2 area sampled</v>
          </cell>
        </row>
        <row r="4503">
          <cell r="A4503" t="str">
            <v>VonAesch_2006_28</v>
          </cell>
          <cell r="B4503" t="str">
            <v>Gibb, Heloise</v>
          </cell>
          <cell r="C4503" t="str">
            <v>South America</v>
          </cell>
          <cell r="D4503" t="str">
            <v>Ecuador</v>
          </cell>
          <cell r="E4503" t="str">
            <v>Galapàgos, Floreana island</v>
          </cell>
          <cell r="F4503" t="str">
            <v>Puerto Velasco Ibarra</v>
          </cell>
          <cell r="G4503" t="str">
            <v>S9</v>
          </cell>
          <cell r="H4503" t="str">
            <v>Tropical Rainforest</v>
          </cell>
          <cell r="I4503">
            <v>300</v>
          </cell>
          <cell r="J4503">
            <v>-1.28</v>
          </cell>
          <cell r="K4503">
            <v>-90.43</v>
          </cell>
          <cell r="L4503" t="str">
            <v>In publication</v>
          </cell>
          <cell r="M4503" t="str">
            <v>NA</v>
          </cell>
          <cell r="N4503" t="str">
            <v>NA</v>
          </cell>
          <cell r="O4503">
            <v>6</v>
          </cell>
          <cell r="P4503">
            <v>2</v>
          </cell>
          <cell r="Q4503">
            <v>4</v>
          </cell>
          <cell r="R4503" t="str">
            <v>NA</v>
          </cell>
          <cell r="S4503" t="str">
            <v>NA</v>
          </cell>
          <cell r="T4503" t="str">
            <v>NA</v>
          </cell>
          <cell r="U4503">
            <v>2005</v>
          </cell>
          <cell r="V4503" t="str">
            <v>NA</v>
          </cell>
          <cell r="W4503" t="str">
            <v>NA</v>
          </cell>
          <cell r="X4503">
            <v>2005</v>
          </cell>
          <cell r="Y4503" t="str">
            <v>NA</v>
          </cell>
          <cell r="Z4503" t="str">
            <v>NA</v>
          </cell>
          <cell r="AA4503" t="str">
            <v>NA</v>
          </cell>
          <cell r="AB4503" t="str">
            <v>NA</v>
          </cell>
          <cell r="AC4503" t="str">
            <v>Baits/Hand collecting</v>
          </cell>
          <cell r="AD4503" t="str">
            <v>Honey and tuna used as baits</v>
          </cell>
          <cell r="AE4503">
            <v>0</v>
          </cell>
          <cell r="AF4503">
            <v>0</v>
          </cell>
          <cell r="AG4503">
            <v>0</v>
          </cell>
          <cell r="AH4503">
            <v>0</v>
          </cell>
          <cell r="AI4503">
            <v>0</v>
          </cell>
          <cell r="AJ4503">
            <v>13</v>
          </cell>
          <cell r="AK4503">
            <v>0</v>
          </cell>
          <cell r="AL4503" t="str">
            <v>NA</v>
          </cell>
          <cell r="AM4503" t="str">
            <v>NA</v>
          </cell>
          <cell r="AN4503">
            <v>0</v>
          </cell>
          <cell r="AO4503">
            <v>0</v>
          </cell>
          <cell r="AP4503">
            <v>0</v>
          </cell>
          <cell r="AQ4503">
            <v>0</v>
          </cell>
          <cell r="AR4503">
            <v>0</v>
          </cell>
          <cell r="AS4503">
            <v>0</v>
          </cell>
          <cell r="AT4503" t="str">
            <v>Tropical Rainforest</v>
          </cell>
          <cell r="AU4503" t="str">
            <v>Undisturbed</v>
          </cell>
          <cell r="AV4503" t="str">
            <v>NA</v>
          </cell>
          <cell r="AW4503" t="str">
            <v>NA</v>
          </cell>
          <cell r="AX4503" t="str">
            <v>natural and arid</v>
          </cell>
          <cell r="AY4503" t="str">
            <v>some sites are identical to Pezzatti et al 1998; double-check if using island data. 400m2 area sampled</v>
          </cell>
        </row>
        <row r="4504">
          <cell r="A4504" t="str">
            <v>Vonshak_etal_2010_01</v>
          </cell>
          <cell r="B4504" t="str">
            <v>Vonshak, Merav</v>
          </cell>
          <cell r="C4504" t="str">
            <v>Asia</v>
          </cell>
          <cell r="D4504" t="str">
            <v>Israel</v>
          </cell>
          <cell r="E4504" t="str">
            <v>Jordan Valley</v>
          </cell>
          <cell r="F4504" t="str">
            <v>NA</v>
          </cell>
          <cell r="G4504" t="str">
            <v>Afiqim</v>
          </cell>
          <cell r="H4504" t="str">
            <v>NA</v>
          </cell>
          <cell r="I4504">
            <v>-197</v>
          </cell>
          <cell r="J4504">
            <v>32.68</v>
          </cell>
          <cell r="K4504">
            <v>35.58</v>
          </cell>
          <cell r="L4504" t="str">
            <v>In publication</v>
          </cell>
          <cell r="M4504" t="str">
            <v>NA</v>
          </cell>
          <cell r="N4504">
            <v>4257</v>
          </cell>
          <cell r="O4504">
            <v>20</v>
          </cell>
          <cell r="P4504">
            <v>13</v>
          </cell>
          <cell r="Q4504">
            <v>7</v>
          </cell>
          <cell r="R4504">
            <v>1</v>
          </cell>
          <cell r="S4504">
            <v>28</v>
          </cell>
          <cell r="T4504">
            <v>2</v>
          </cell>
          <cell r="U4504">
            <v>2006</v>
          </cell>
          <cell r="V4504">
            <v>5</v>
          </cell>
          <cell r="W4504">
            <v>3</v>
          </cell>
          <cell r="X4504">
            <v>2006</v>
          </cell>
          <cell r="Y4504">
            <v>6</v>
          </cell>
          <cell r="Z4504">
            <v>30</v>
          </cell>
          <cell r="AA4504">
            <v>10</v>
          </cell>
          <cell r="AB4504">
            <v>10</v>
          </cell>
          <cell r="AC4504" t="str">
            <v>Pitfall</v>
          </cell>
          <cell r="AD4504" t="str">
            <v>Six plots with eight 7.5 cm diameter pitfall traps containing 85% propylene glycol and 15% ethanol as preservatives were set in every plot for five days.  The traps were placed in two rows set at least 10 m apart, each row comprised four traps placed at 10 m intervals.</v>
          </cell>
          <cell r="AE4504">
            <v>48</v>
          </cell>
          <cell r="AF4504">
            <v>44.2</v>
          </cell>
          <cell r="AG4504">
            <v>10</v>
          </cell>
          <cell r="AH4504">
            <v>120</v>
          </cell>
          <cell r="AI4504">
            <v>240</v>
          </cell>
          <cell r="AJ4504">
            <v>0</v>
          </cell>
          <cell r="AK4504">
            <v>0</v>
          </cell>
          <cell r="AL4504">
            <v>0</v>
          </cell>
          <cell r="AM4504">
            <v>0</v>
          </cell>
          <cell r="AN4504">
            <v>0</v>
          </cell>
          <cell r="AO4504">
            <v>0</v>
          </cell>
          <cell r="AP4504">
            <v>0</v>
          </cell>
          <cell r="AQ4504">
            <v>0</v>
          </cell>
          <cell r="AR4504">
            <v>0</v>
          </cell>
          <cell r="AS4504">
            <v>0</v>
          </cell>
          <cell r="AT4504" t="str">
            <v>Irrigated public gardens</v>
          </cell>
          <cell r="AU4504" t="str">
            <v>Transformed</v>
          </cell>
          <cell r="AV4504" t="str">
            <v>Urban &amp; recreation</v>
          </cell>
          <cell r="AW4504" t="str">
            <v>NA</v>
          </cell>
          <cell r="AX4504" t="str">
            <v>Urban habitat. All plots were located in disturbed habitats comprising irrigated public gardens, with mainly lawns and perennial plants, Calcareous Brown soils, and semi arid climate.</v>
          </cell>
          <cell r="AY4504" t="str">
            <v>NA</v>
          </cell>
        </row>
        <row r="4505">
          <cell r="A4505" t="str">
            <v>Vonshak_etal_2010_02</v>
          </cell>
          <cell r="B4505" t="str">
            <v>Vonshak, Merav</v>
          </cell>
          <cell r="C4505" t="str">
            <v>Asia</v>
          </cell>
          <cell r="D4505" t="str">
            <v>Israel</v>
          </cell>
          <cell r="E4505" t="str">
            <v>Jordan Valley</v>
          </cell>
          <cell r="F4505" t="str">
            <v>NA</v>
          </cell>
          <cell r="G4505" t="str">
            <v>Bet Zera'</v>
          </cell>
          <cell r="H4505" t="str">
            <v>NA</v>
          </cell>
          <cell r="I4505">
            <v>-198</v>
          </cell>
          <cell r="J4505">
            <v>32.69</v>
          </cell>
          <cell r="K4505">
            <v>35.57</v>
          </cell>
          <cell r="L4505" t="str">
            <v>In publication</v>
          </cell>
          <cell r="M4505" t="str">
            <v>NA</v>
          </cell>
          <cell r="N4505">
            <v>2715</v>
          </cell>
          <cell r="O4505">
            <v>20</v>
          </cell>
          <cell r="P4505">
            <v>14</v>
          </cell>
          <cell r="Q4505">
            <v>6</v>
          </cell>
          <cell r="R4505">
            <v>1</v>
          </cell>
          <cell r="S4505">
            <v>1</v>
          </cell>
          <cell r="T4505">
            <v>3</v>
          </cell>
          <cell r="U4505">
            <v>2006</v>
          </cell>
          <cell r="V4505">
            <v>6</v>
          </cell>
          <cell r="W4505">
            <v>3</v>
          </cell>
          <cell r="X4505">
            <v>2006</v>
          </cell>
          <cell r="Y4505">
            <v>6</v>
          </cell>
          <cell r="Z4505">
            <v>30</v>
          </cell>
          <cell r="AA4505">
            <v>10</v>
          </cell>
          <cell r="AB4505">
            <v>10</v>
          </cell>
          <cell r="AC4505" t="str">
            <v>Pitfall</v>
          </cell>
          <cell r="AD4505" t="str">
            <v>Six plots with eight 7.5 cm diameter pitfall traps containing 85% propylene glycol and 15% ethanol as preservatives were set in every plot for five days.  The traps were placed in two rows set at least 10 m apart, each row comprised four traps placed at 10 m intervals.</v>
          </cell>
          <cell r="AE4505">
            <v>48</v>
          </cell>
          <cell r="AF4505">
            <v>44.2</v>
          </cell>
          <cell r="AG4505">
            <v>10</v>
          </cell>
          <cell r="AH4505">
            <v>120</v>
          </cell>
          <cell r="AI4505">
            <v>240</v>
          </cell>
          <cell r="AJ4505">
            <v>0</v>
          </cell>
          <cell r="AK4505">
            <v>0</v>
          </cell>
          <cell r="AL4505">
            <v>0</v>
          </cell>
          <cell r="AM4505">
            <v>0</v>
          </cell>
          <cell r="AN4505">
            <v>0</v>
          </cell>
          <cell r="AO4505">
            <v>0</v>
          </cell>
          <cell r="AP4505">
            <v>0</v>
          </cell>
          <cell r="AQ4505">
            <v>0</v>
          </cell>
          <cell r="AR4505">
            <v>0</v>
          </cell>
          <cell r="AS4505">
            <v>0</v>
          </cell>
          <cell r="AT4505" t="str">
            <v>Irrigated public gardens</v>
          </cell>
          <cell r="AU4505" t="str">
            <v>Transformed</v>
          </cell>
          <cell r="AV4505" t="str">
            <v>Urban &amp; recreation</v>
          </cell>
          <cell r="AW4505" t="str">
            <v>NA</v>
          </cell>
          <cell r="AX4505" t="str">
            <v>Urban habitat. All plots were located in disturbed habitats comprising irrigated public gardens, with mainly lawns and perennial plants, Calcareous Brown soils, and semi arid climate.</v>
          </cell>
          <cell r="AY4505" t="str">
            <v>NA</v>
          </cell>
        </row>
        <row r="4506">
          <cell r="A4506" t="str">
            <v>Vonshak_etal_2010_03</v>
          </cell>
          <cell r="B4506" t="str">
            <v>Vonshak, Merav</v>
          </cell>
          <cell r="C4506" t="str">
            <v>Asia</v>
          </cell>
          <cell r="D4506" t="str">
            <v>Israel</v>
          </cell>
          <cell r="E4506" t="str">
            <v>Jordan Valley</v>
          </cell>
          <cell r="F4506" t="str">
            <v>NA</v>
          </cell>
          <cell r="G4506" t="str">
            <v>Sha’ar HaGolan</v>
          </cell>
          <cell r="H4506" t="str">
            <v>NA</v>
          </cell>
          <cell r="I4506">
            <v>-166</v>
          </cell>
          <cell r="J4506">
            <v>32.71</v>
          </cell>
          <cell r="K4506">
            <v>35.56</v>
          </cell>
          <cell r="L4506" t="str">
            <v>In publication</v>
          </cell>
          <cell r="M4506" t="str">
            <v>NA</v>
          </cell>
          <cell r="N4506">
            <v>2097</v>
          </cell>
          <cell r="O4506">
            <v>16</v>
          </cell>
          <cell r="P4506">
            <v>11</v>
          </cell>
          <cell r="Q4506">
            <v>5</v>
          </cell>
          <cell r="R4506">
            <v>1</v>
          </cell>
          <cell r="S4506">
            <v>2</v>
          </cell>
          <cell r="T4506">
            <v>3</v>
          </cell>
          <cell r="U4506">
            <v>2006</v>
          </cell>
          <cell r="V4506">
            <v>7</v>
          </cell>
          <cell r="W4506">
            <v>3</v>
          </cell>
          <cell r="X4506">
            <v>2006</v>
          </cell>
          <cell r="Y4506">
            <v>5</v>
          </cell>
          <cell r="Z4506">
            <v>30</v>
          </cell>
          <cell r="AA4506">
            <v>10</v>
          </cell>
          <cell r="AB4506">
            <v>10</v>
          </cell>
          <cell r="AC4506" t="str">
            <v>Pitfall</v>
          </cell>
          <cell r="AD4506" t="str">
            <v>Five plots with eight 7.5 cm diameter pitfall traps containing 85% propylene glycol and 15% ethanol as preservatives were set in every plot for five days.  The traps were placed in two rows set at least 10 m apart, each row comprised four traps placed at 10 m intervals.</v>
          </cell>
          <cell r="AE4506">
            <v>40</v>
          </cell>
          <cell r="AF4506">
            <v>44.2</v>
          </cell>
          <cell r="AG4506">
            <v>10</v>
          </cell>
          <cell r="AH4506">
            <v>120</v>
          </cell>
          <cell r="AI4506">
            <v>200</v>
          </cell>
          <cell r="AJ4506">
            <v>0</v>
          </cell>
          <cell r="AK4506">
            <v>0</v>
          </cell>
          <cell r="AL4506">
            <v>0</v>
          </cell>
          <cell r="AM4506">
            <v>0</v>
          </cell>
          <cell r="AN4506">
            <v>0</v>
          </cell>
          <cell r="AO4506">
            <v>0</v>
          </cell>
          <cell r="AP4506">
            <v>0</v>
          </cell>
          <cell r="AQ4506">
            <v>0</v>
          </cell>
          <cell r="AR4506">
            <v>0</v>
          </cell>
          <cell r="AS4506">
            <v>0</v>
          </cell>
          <cell r="AT4506" t="str">
            <v>Irrigated public gardens</v>
          </cell>
          <cell r="AU4506" t="str">
            <v>Transformed</v>
          </cell>
          <cell r="AV4506" t="str">
            <v>Urban &amp; recreation</v>
          </cell>
          <cell r="AW4506" t="str">
            <v>NA</v>
          </cell>
          <cell r="AX4506" t="str">
            <v>Urban habitat. All plots were located in disturbed habitats comprising irrigated public gardens, with mainly lawns and perennial plants, Calcareous Brown soils, and semi arid climate.</v>
          </cell>
          <cell r="AY4506" t="str">
            <v>NA</v>
          </cell>
        </row>
        <row r="4507">
          <cell r="A4507" t="str">
            <v>Vonshak_noyear_01</v>
          </cell>
          <cell r="B4507" t="str">
            <v>Vonshak, Merav</v>
          </cell>
          <cell r="C4507" t="str">
            <v>Asia</v>
          </cell>
          <cell r="D4507" t="str">
            <v>Israel</v>
          </cell>
          <cell r="E4507" t="str">
            <v>Jordan Valley</v>
          </cell>
          <cell r="F4507" t="str">
            <v>NA</v>
          </cell>
          <cell r="G4507" t="str">
            <v>Nehar Yarden</v>
          </cell>
          <cell r="H4507" t="str">
            <v>NA</v>
          </cell>
          <cell r="I4507">
            <v>-219</v>
          </cell>
          <cell r="J4507">
            <v>32.69</v>
          </cell>
          <cell r="K4507">
            <v>35.57</v>
          </cell>
          <cell r="L4507" t="str">
            <v>GPS</v>
          </cell>
          <cell r="M4507" t="str">
            <v>NA</v>
          </cell>
          <cell r="N4507">
            <v>779</v>
          </cell>
          <cell r="O4507">
            <v>7</v>
          </cell>
          <cell r="P4507">
            <v>6</v>
          </cell>
          <cell r="Q4507">
            <v>1</v>
          </cell>
          <cell r="R4507">
            <v>1</v>
          </cell>
          <cell r="S4507">
            <v>2</v>
          </cell>
          <cell r="T4507">
            <v>3</v>
          </cell>
          <cell r="U4507">
            <v>2006</v>
          </cell>
          <cell r="V4507">
            <v>7</v>
          </cell>
          <cell r="W4507">
            <v>3</v>
          </cell>
          <cell r="X4507">
            <v>2006</v>
          </cell>
          <cell r="Y4507">
            <v>2</v>
          </cell>
          <cell r="Z4507">
            <v>30</v>
          </cell>
          <cell r="AA4507">
            <v>10</v>
          </cell>
          <cell r="AB4507">
            <v>10</v>
          </cell>
          <cell r="AC4507" t="str">
            <v>Pitfall</v>
          </cell>
          <cell r="AD4507" t="str">
            <v>Two plots with eight 7.5 cm diameter pitfall traps containing 85% propylene glycol and 15% ethanol as preservatives were set in every plot for five days.  The traps were placed in two rows set at least 10 m apart, each row comprised four traps placed at 10 m intervals.</v>
          </cell>
          <cell r="AE4507">
            <v>16</v>
          </cell>
          <cell r="AF4507">
            <v>44.2</v>
          </cell>
          <cell r="AG4507">
            <v>10</v>
          </cell>
          <cell r="AH4507">
            <v>120</v>
          </cell>
          <cell r="AI4507">
            <v>80</v>
          </cell>
          <cell r="AJ4507">
            <v>0</v>
          </cell>
          <cell r="AK4507">
            <v>0</v>
          </cell>
          <cell r="AL4507">
            <v>0</v>
          </cell>
          <cell r="AM4507">
            <v>0</v>
          </cell>
          <cell r="AN4507">
            <v>0</v>
          </cell>
          <cell r="AO4507">
            <v>0</v>
          </cell>
          <cell r="AP4507">
            <v>0</v>
          </cell>
          <cell r="AQ4507">
            <v>0</v>
          </cell>
          <cell r="AR4507">
            <v>0</v>
          </cell>
          <cell r="AS4507">
            <v>0</v>
          </cell>
          <cell r="AT4507" t="str">
            <v>Nature reserve</v>
          </cell>
          <cell r="AU4507" t="str">
            <v>Transformed</v>
          </cell>
          <cell r="AV4507" t="str">
            <v>Urban &amp; recreation</v>
          </cell>
          <cell r="AW4507" t="str">
            <v>NA</v>
          </cell>
          <cell r="AX4507" t="str">
            <v>Disturbed natural habitat. natural wetland, but very adjacent to a village. Very wet, plenty of vegetation.</v>
          </cell>
          <cell r="AY4507" t="str">
            <v>NA</v>
          </cell>
        </row>
        <row r="4508">
          <cell r="A4508" t="str">
            <v>Vonshak_noyear_02</v>
          </cell>
          <cell r="B4508" t="str">
            <v>Vonshak, Merav</v>
          </cell>
          <cell r="C4508" t="str">
            <v>Asia</v>
          </cell>
          <cell r="D4508" t="str">
            <v>Israel</v>
          </cell>
          <cell r="E4508" t="str">
            <v>Jordan Valley</v>
          </cell>
          <cell r="F4508" t="str">
            <v>NA</v>
          </cell>
          <cell r="G4508" t="str">
            <v>Bet Zera' Dates</v>
          </cell>
          <cell r="H4508" t="str">
            <v>NA</v>
          </cell>
          <cell r="I4508">
            <v>-240</v>
          </cell>
          <cell r="J4508">
            <v>32.69</v>
          </cell>
          <cell r="K4508">
            <v>35.57</v>
          </cell>
          <cell r="L4508" t="str">
            <v>GPS</v>
          </cell>
          <cell r="M4508" t="str">
            <v>NA</v>
          </cell>
          <cell r="N4508">
            <v>720</v>
          </cell>
          <cell r="O4508">
            <v>14</v>
          </cell>
          <cell r="P4508">
            <v>12</v>
          </cell>
          <cell r="Q4508">
            <v>2</v>
          </cell>
          <cell r="R4508">
            <v>1</v>
          </cell>
          <cell r="S4508">
            <v>2</v>
          </cell>
          <cell r="T4508">
            <v>3</v>
          </cell>
          <cell r="U4508">
            <v>2006</v>
          </cell>
          <cell r="V4508">
            <v>7</v>
          </cell>
          <cell r="W4508">
            <v>3</v>
          </cell>
          <cell r="X4508">
            <v>2006</v>
          </cell>
          <cell r="Y4508">
            <v>2</v>
          </cell>
          <cell r="Z4508">
            <v>30</v>
          </cell>
          <cell r="AA4508">
            <v>10</v>
          </cell>
          <cell r="AB4508">
            <v>10</v>
          </cell>
          <cell r="AC4508" t="str">
            <v>Pitfall</v>
          </cell>
          <cell r="AD4508" t="str">
            <v>Two plots with eight 7.5 cm diameter pitfall traps containing 85% propylene glycol and 15% ethanol as preservatives were set in every plot for five days.  The traps were placed in two rows set at least 10 m apart, each row comprised four traps placed at 10 m intervals.</v>
          </cell>
          <cell r="AE4508">
            <v>16</v>
          </cell>
          <cell r="AF4508">
            <v>44.2</v>
          </cell>
          <cell r="AG4508">
            <v>10</v>
          </cell>
          <cell r="AH4508">
            <v>120</v>
          </cell>
          <cell r="AI4508">
            <v>80</v>
          </cell>
          <cell r="AJ4508">
            <v>0</v>
          </cell>
          <cell r="AK4508">
            <v>0</v>
          </cell>
          <cell r="AL4508">
            <v>0</v>
          </cell>
          <cell r="AM4508">
            <v>0</v>
          </cell>
          <cell r="AN4508">
            <v>0</v>
          </cell>
          <cell r="AO4508">
            <v>0</v>
          </cell>
          <cell r="AP4508">
            <v>0</v>
          </cell>
          <cell r="AQ4508">
            <v>0</v>
          </cell>
          <cell r="AR4508">
            <v>0</v>
          </cell>
          <cell r="AS4508">
            <v>0</v>
          </cell>
          <cell r="AT4508" t="str">
            <v>Agricultural land</v>
          </cell>
          <cell r="AU4508" t="str">
            <v>Transformed</v>
          </cell>
          <cell r="AV4508" t="str">
            <v>Cropping</v>
          </cell>
          <cell r="AW4508" t="str">
            <v>NA</v>
          </cell>
          <cell r="AX4508" t="str">
            <v>Agricultural habitat. Palm orchard. The traps were placed in a very dry area, near dirt road</v>
          </cell>
          <cell r="AY4508" t="str">
            <v>NA</v>
          </cell>
        </row>
        <row r="4509">
          <cell r="A4509" t="str">
            <v>WA 4km E Walpole</v>
          </cell>
          <cell r="B4509" t="str">
            <v>Phil Ward</v>
          </cell>
          <cell r="C4509" t="str">
            <v>Australia</v>
          </cell>
          <cell r="D4509" t="str">
            <v>Australia</v>
          </cell>
          <cell r="E4509" t="str">
            <v>NA</v>
          </cell>
          <cell r="F4509" t="str">
            <v>NA</v>
          </cell>
          <cell r="G4509" t="str">
            <v>NA</v>
          </cell>
          <cell r="H4509" t="str">
            <v>NA</v>
          </cell>
          <cell r="I4509">
            <v>150</v>
          </cell>
          <cell r="J4509">
            <v>-34.9833</v>
          </cell>
          <cell r="K4509">
            <v>116.7833</v>
          </cell>
          <cell r="L4509" t="str">
            <v>NA</v>
          </cell>
          <cell r="M4509" t="str">
            <v>NA</v>
          </cell>
          <cell r="N4509" t="str">
            <v>NA</v>
          </cell>
          <cell r="O4509" t="str">
            <v>NA</v>
          </cell>
          <cell r="P4509" t="str">
            <v>NA</v>
          </cell>
          <cell r="Q4509" t="str">
            <v>NA</v>
          </cell>
          <cell r="R4509" t="str">
            <v>NA</v>
          </cell>
          <cell r="S4509">
            <v>8</v>
          </cell>
          <cell r="T4509">
            <v>12</v>
          </cell>
          <cell r="U4509">
            <v>1985</v>
          </cell>
          <cell r="V4509" t="str">
            <v>NA</v>
          </cell>
          <cell r="W4509" t="str">
            <v>NA</v>
          </cell>
          <cell r="X4509" t="str">
            <v>NA</v>
          </cell>
          <cell r="Y4509" t="str">
            <v>NA</v>
          </cell>
          <cell r="Z4509" t="str">
            <v>NA</v>
          </cell>
          <cell r="AA4509" t="str">
            <v>NA</v>
          </cell>
          <cell r="AB4509" t="str">
            <v>NA</v>
          </cell>
          <cell r="AC4509" t="str">
            <v>NA</v>
          </cell>
          <cell r="AD4509" t="str">
            <v>NA</v>
          </cell>
          <cell r="AE4509" t="str">
            <v>NA</v>
          </cell>
          <cell r="AF4509" t="str">
            <v>NA</v>
          </cell>
          <cell r="AG4509" t="str">
            <v>NA</v>
          </cell>
          <cell r="AH4509" t="str">
            <v>NA</v>
          </cell>
          <cell r="AI4509" t="e">
            <v>#VALUE!</v>
          </cell>
          <cell r="AJ4509" t="str">
            <v>NA</v>
          </cell>
          <cell r="AK4509" t="str">
            <v>NA</v>
          </cell>
          <cell r="AL4509" t="str">
            <v>NA</v>
          </cell>
          <cell r="AM4509" t="str">
            <v>NA</v>
          </cell>
          <cell r="AN4509" t="str">
            <v>NA</v>
          </cell>
          <cell r="AO4509" t="str">
            <v>NA</v>
          </cell>
          <cell r="AP4509" t="str">
            <v>NA</v>
          </cell>
          <cell r="AQ4509" t="str">
            <v>NA</v>
          </cell>
          <cell r="AR4509" t="str">
            <v>NA</v>
          </cell>
          <cell r="AS4509" t="str">
            <v>NA</v>
          </cell>
          <cell r="AT4509" t="str">
            <v>AF98 open tall euc.f</v>
          </cell>
          <cell r="AU4509">
            <v>0</v>
          </cell>
          <cell r="AV4509" t="str">
            <v>NA</v>
          </cell>
          <cell r="AW4509" t="str">
            <v>NA</v>
          </cell>
          <cell r="AX4509" t="str">
            <v>NA</v>
          </cell>
          <cell r="AY4509" t="str">
            <v>NA</v>
          </cell>
        </row>
        <row r="4510">
          <cell r="A4510" t="str">
            <v>WA Seattle</v>
          </cell>
          <cell r="B4510" t="str">
            <v>Phil Ward</v>
          </cell>
          <cell r="C4510" t="str">
            <v>North America</v>
          </cell>
          <cell r="D4510" t="str">
            <v>USA</v>
          </cell>
          <cell r="E4510" t="str">
            <v>WA Seattle</v>
          </cell>
          <cell r="F4510" t="str">
            <v>NA</v>
          </cell>
          <cell r="G4510" t="str">
            <v>NA</v>
          </cell>
          <cell r="H4510" t="str">
            <v>NA</v>
          </cell>
          <cell r="I4510">
            <v>10</v>
          </cell>
          <cell r="J4510">
            <v>47.716700000000003</v>
          </cell>
          <cell r="K4510">
            <v>-122.36669999999999</v>
          </cell>
          <cell r="L4510" t="str">
            <v>NA</v>
          </cell>
          <cell r="M4510" t="str">
            <v>NA</v>
          </cell>
          <cell r="N4510" t="str">
            <v>NA</v>
          </cell>
          <cell r="O4510" t="str">
            <v>NA</v>
          </cell>
          <cell r="P4510" t="str">
            <v>NA</v>
          </cell>
          <cell r="Q4510" t="str">
            <v>NA</v>
          </cell>
          <cell r="R4510" t="str">
            <v>NA</v>
          </cell>
          <cell r="S4510">
            <v>2</v>
          </cell>
          <cell r="T4510">
            <v>5</v>
          </cell>
          <cell r="U4510">
            <v>1983</v>
          </cell>
          <cell r="V4510" t="str">
            <v>NA</v>
          </cell>
          <cell r="W4510" t="str">
            <v>NA</v>
          </cell>
          <cell r="X4510" t="str">
            <v>NA</v>
          </cell>
          <cell r="Y4510" t="str">
            <v>NA</v>
          </cell>
          <cell r="Z4510" t="str">
            <v>NA</v>
          </cell>
          <cell r="AA4510" t="str">
            <v>NA</v>
          </cell>
          <cell r="AB4510" t="str">
            <v>NA</v>
          </cell>
          <cell r="AC4510" t="str">
            <v>NA</v>
          </cell>
          <cell r="AD4510" t="str">
            <v>NA</v>
          </cell>
          <cell r="AE4510" t="str">
            <v>NA</v>
          </cell>
          <cell r="AF4510" t="str">
            <v>NA</v>
          </cell>
          <cell r="AG4510" t="str">
            <v>NA</v>
          </cell>
          <cell r="AH4510" t="str">
            <v>NA</v>
          </cell>
          <cell r="AI4510" t="e">
            <v>#VALUE!</v>
          </cell>
          <cell r="AJ4510" t="str">
            <v>NA</v>
          </cell>
          <cell r="AK4510" t="str">
            <v>NA</v>
          </cell>
          <cell r="AL4510" t="str">
            <v>NA</v>
          </cell>
          <cell r="AM4510" t="str">
            <v>NA</v>
          </cell>
          <cell r="AN4510" t="str">
            <v>NA</v>
          </cell>
          <cell r="AO4510" t="str">
            <v>NA</v>
          </cell>
          <cell r="AP4510" t="str">
            <v>NA</v>
          </cell>
          <cell r="AQ4510" t="str">
            <v>NA</v>
          </cell>
          <cell r="AR4510" t="str">
            <v>NA</v>
          </cell>
          <cell r="AS4510" t="str">
            <v>NA</v>
          </cell>
          <cell r="AT4510" t="str">
            <v>HC37 Ps-Tsuga-Acer f</v>
          </cell>
          <cell r="AU4510">
            <v>0</v>
          </cell>
          <cell r="AV4510" t="str">
            <v>NA</v>
          </cell>
          <cell r="AW4510" t="str">
            <v>NA</v>
          </cell>
          <cell r="AX4510" t="str">
            <v>NA</v>
          </cell>
          <cell r="AY4510" t="str">
            <v>NA</v>
          </cell>
        </row>
        <row r="4511">
          <cell r="A4511" t="str">
            <v>Walker_2006_01</v>
          </cell>
          <cell r="B4511" t="str">
            <v>Gibb, Heloise</v>
          </cell>
          <cell r="C4511" t="str">
            <v>Africa</v>
          </cell>
          <cell r="D4511" t="str">
            <v>Gabon</v>
          </cell>
          <cell r="E4511" t="str">
            <v>Lopé National Park, Station d'études des gorilles et chimpanzés</v>
          </cell>
          <cell r="F4511" t="str">
            <v>Centroplacus</v>
          </cell>
          <cell r="G4511" t="str">
            <v>B0</v>
          </cell>
          <cell r="H4511" t="str">
            <v>Tropical Rainforest</v>
          </cell>
          <cell r="I4511">
            <v>279</v>
          </cell>
          <cell r="J4511">
            <v>-0.2</v>
          </cell>
          <cell r="K4511">
            <v>11.59</v>
          </cell>
          <cell r="L4511" t="str">
            <v>In publication</v>
          </cell>
          <cell r="M4511" t="str">
            <v>NA</v>
          </cell>
          <cell r="N4511" t="str">
            <v>NA</v>
          </cell>
          <cell r="O4511">
            <v>35</v>
          </cell>
          <cell r="P4511">
            <v>34</v>
          </cell>
          <cell r="Q4511">
            <v>1</v>
          </cell>
          <cell r="R4511">
            <v>1</v>
          </cell>
          <cell r="S4511" t="str">
            <v>NA</v>
          </cell>
          <cell r="T4511">
            <v>3</v>
          </cell>
          <cell r="U4511">
            <v>2003</v>
          </cell>
          <cell r="V4511" t="str">
            <v>NA</v>
          </cell>
          <cell r="W4511">
            <v>6</v>
          </cell>
          <cell r="X4511">
            <v>2003</v>
          </cell>
          <cell r="Y4511">
            <v>8</v>
          </cell>
          <cell r="Z4511">
            <v>17.7</v>
          </cell>
          <cell r="AA4511">
            <v>17.7</v>
          </cell>
          <cell r="AB4511" t="str">
            <v>NA</v>
          </cell>
          <cell r="AC4511" t="str">
            <v>Winkler/Hand Collecting/Sweeping</v>
          </cell>
          <cell r="AD4511" t="str">
            <v>The ant inventory technique included direct searches, soil samples, and sweep netting. Direct searches consisted of ?ve 1 m2 plots in each subsite (a total of 40 plots per site) that were searched thoroughly for ants by two people simultaneously for a period of 5 min. The soil samples consisted of one 0.5 m2 plot in each subsite (a total of eight plots per site) in which the soil was removed to a depth of 3 cm, and collected along with its leaf litter.</v>
          </cell>
          <cell r="AE4511">
            <v>0</v>
          </cell>
          <cell r="AF4511">
            <v>0</v>
          </cell>
          <cell r="AG4511">
            <v>0</v>
          </cell>
          <cell r="AH4511">
            <v>0</v>
          </cell>
          <cell r="AI4511">
            <v>0</v>
          </cell>
          <cell r="AJ4511">
            <v>0</v>
          </cell>
          <cell r="AK4511">
            <v>0</v>
          </cell>
          <cell r="AL4511">
            <v>0</v>
          </cell>
          <cell r="AM4511">
            <v>0</v>
          </cell>
          <cell r="AN4511">
            <v>8</v>
          </cell>
          <cell r="AO4511" t="str">
            <v>NA</v>
          </cell>
          <cell r="AP4511">
            <v>0</v>
          </cell>
          <cell r="AQ4511">
            <v>0</v>
          </cell>
          <cell r="AR4511" t="str">
            <v>NA</v>
          </cell>
          <cell r="AS4511">
            <v>0.5</v>
          </cell>
          <cell r="AT4511" t="str">
            <v>Tropical Rainforest</v>
          </cell>
          <cell r="AU4511" t="str">
            <v>Disturbed</v>
          </cell>
          <cell r="AV4511" t="str">
            <v>Forestry (native)</v>
          </cell>
          <cell r="AW4511" t="str">
            <v>NA</v>
          </cell>
          <cell r="AX4511" t="str">
            <v>Bosquet</v>
          </cell>
          <cell r="AY4511" t="str">
            <v>richness is from all sampling; landscape richness is ICE estimate for site, but uses data from direct search only. 2512m2 area sampled</v>
          </cell>
        </row>
        <row r="4512">
          <cell r="A4512" t="str">
            <v>Walker_2006_02</v>
          </cell>
          <cell r="B4512" t="str">
            <v>Gibb, Heloise</v>
          </cell>
          <cell r="C4512" t="str">
            <v>Africa</v>
          </cell>
          <cell r="D4512" t="str">
            <v>Gabon</v>
          </cell>
          <cell r="E4512" t="str">
            <v>Lopé National Park, Station d'études des gorilles et chimpanzés</v>
          </cell>
          <cell r="F4512" t="str">
            <v>Cephus</v>
          </cell>
          <cell r="G4512" t="str">
            <v>M0</v>
          </cell>
          <cell r="H4512" t="str">
            <v>Tropical Rainforest</v>
          </cell>
          <cell r="I4512">
            <v>589</v>
          </cell>
          <cell r="J4512">
            <v>-0.21</v>
          </cell>
          <cell r="K4512">
            <v>11.57</v>
          </cell>
          <cell r="L4512" t="str">
            <v>In publication</v>
          </cell>
          <cell r="M4512" t="str">
            <v>NA</v>
          </cell>
          <cell r="N4512" t="str">
            <v>NA</v>
          </cell>
          <cell r="O4512">
            <v>44</v>
          </cell>
          <cell r="P4512">
            <v>43</v>
          </cell>
          <cell r="Q4512">
            <v>1</v>
          </cell>
          <cell r="R4512">
            <v>1</v>
          </cell>
          <cell r="S4512" t="str">
            <v>NA</v>
          </cell>
          <cell r="T4512">
            <v>3</v>
          </cell>
          <cell r="U4512">
            <v>2003</v>
          </cell>
          <cell r="V4512" t="str">
            <v>NA</v>
          </cell>
          <cell r="W4512">
            <v>6</v>
          </cell>
          <cell r="X4512">
            <v>2003</v>
          </cell>
          <cell r="Y4512">
            <v>8</v>
          </cell>
          <cell r="Z4512">
            <v>17.7</v>
          </cell>
          <cell r="AA4512">
            <v>17.7</v>
          </cell>
          <cell r="AB4512" t="str">
            <v>NA</v>
          </cell>
          <cell r="AC4512" t="str">
            <v>Winkler/Hand Collecting/Sweeping</v>
          </cell>
          <cell r="AD4512" t="str">
            <v>The ant inventory technique included direct searches, soil samples, and sweep netting. Direct searches consisted of ?ve 1 m2 plots in each subsite (a total of 40 plots per site) that were searched thoroughly for ants by two people simultaneously for a period of 5 min. The soil samples consisted of one 0.5 m2 plot in each subsite (a total of eight plots per site) in which the soil was removed to a depth of 3 cm, and collected along with its leaf litter.</v>
          </cell>
          <cell r="AE4512">
            <v>0</v>
          </cell>
          <cell r="AF4512">
            <v>0</v>
          </cell>
          <cell r="AG4512">
            <v>0</v>
          </cell>
          <cell r="AH4512">
            <v>0</v>
          </cell>
          <cell r="AI4512">
            <v>0</v>
          </cell>
          <cell r="AJ4512">
            <v>0</v>
          </cell>
          <cell r="AK4512">
            <v>0</v>
          </cell>
          <cell r="AL4512">
            <v>0</v>
          </cell>
          <cell r="AM4512">
            <v>0</v>
          </cell>
          <cell r="AN4512">
            <v>8</v>
          </cell>
          <cell r="AO4512" t="str">
            <v>NA</v>
          </cell>
          <cell r="AP4512">
            <v>0</v>
          </cell>
          <cell r="AQ4512">
            <v>0</v>
          </cell>
          <cell r="AR4512" t="str">
            <v>NA</v>
          </cell>
          <cell r="AS4512">
            <v>0.5</v>
          </cell>
          <cell r="AT4512" t="str">
            <v>Tropical Rainforest</v>
          </cell>
          <cell r="AU4512" t="str">
            <v>Disturbed</v>
          </cell>
          <cell r="AV4512" t="str">
            <v>Forestry (native)</v>
          </cell>
          <cell r="AW4512" t="str">
            <v>NA</v>
          </cell>
          <cell r="AX4512" t="str">
            <v>Marantaceae</v>
          </cell>
          <cell r="AY4512" t="str">
            <v>richness is from all sampling; landscape richness is ICE estimate for site, but uses data from direct search only. 2512m2 area sampled</v>
          </cell>
        </row>
        <row r="4513">
          <cell r="A4513" t="str">
            <v>Walker_2006_03</v>
          </cell>
          <cell r="B4513" t="str">
            <v>Gibb, Heloise</v>
          </cell>
          <cell r="C4513" t="str">
            <v>Africa</v>
          </cell>
          <cell r="D4513" t="str">
            <v>Gabon</v>
          </cell>
          <cell r="E4513" t="str">
            <v>Lopé National Park, Station d'études des gorilles et chimpanzés</v>
          </cell>
          <cell r="F4513" t="str">
            <v>Saline Three</v>
          </cell>
          <cell r="G4513" t="str">
            <v>O0</v>
          </cell>
          <cell r="H4513" t="str">
            <v>Tropical Rainforest</v>
          </cell>
          <cell r="I4513">
            <v>292</v>
          </cell>
          <cell r="J4513">
            <v>-0.21</v>
          </cell>
          <cell r="K4513">
            <v>11.61</v>
          </cell>
          <cell r="L4513" t="str">
            <v>In publication</v>
          </cell>
          <cell r="M4513" t="str">
            <v>NA</v>
          </cell>
          <cell r="N4513" t="str">
            <v>NA</v>
          </cell>
          <cell r="O4513">
            <v>38</v>
          </cell>
          <cell r="P4513">
            <v>37</v>
          </cell>
          <cell r="Q4513">
            <v>1</v>
          </cell>
          <cell r="R4513">
            <v>1</v>
          </cell>
          <cell r="S4513" t="str">
            <v>NA</v>
          </cell>
          <cell r="T4513">
            <v>3</v>
          </cell>
          <cell r="U4513">
            <v>2003</v>
          </cell>
          <cell r="V4513" t="str">
            <v>NA</v>
          </cell>
          <cell r="W4513">
            <v>6</v>
          </cell>
          <cell r="X4513">
            <v>2003</v>
          </cell>
          <cell r="Y4513">
            <v>8</v>
          </cell>
          <cell r="Z4513">
            <v>17.7</v>
          </cell>
          <cell r="AA4513">
            <v>17.7</v>
          </cell>
          <cell r="AB4513" t="str">
            <v>NA</v>
          </cell>
          <cell r="AC4513" t="str">
            <v>Winkler/Hand Collecting/Sweeping</v>
          </cell>
          <cell r="AD4513" t="str">
            <v>The ant inventory technique included direct searches, soil samples, and sweep netting. Direct searches consisted of ?ve 1 m2 plots in each subsite (a total of 40 plots per site) that were searched thoroughly for ants by two people simultaneously for a period of 5 min. The soil samples consisted of one 0.5 m2 plot in each subsite (a total of eight plots per site) in which the soil was removed to a depth of 3 cm, and collected along with its leaf litter.</v>
          </cell>
          <cell r="AE4513">
            <v>0</v>
          </cell>
          <cell r="AF4513">
            <v>0</v>
          </cell>
          <cell r="AG4513">
            <v>0</v>
          </cell>
          <cell r="AH4513">
            <v>0</v>
          </cell>
          <cell r="AI4513">
            <v>0</v>
          </cell>
          <cell r="AJ4513">
            <v>0</v>
          </cell>
          <cell r="AK4513">
            <v>0</v>
          </cell>
          <cell r="AL4513">
            <v>0</v>
          </cell>
          <cell r="AM4513">
            <v>0</v>
          </cell>
          <cell r="AN4513">
            <v>8</v>
          </cell>
          <cell r="AO4513" t="str">
            <v>NA</v>
          </cell>
          <cell r="AP4513">
            <v>0</v>
          </cell>
          <cell r="AQ4513">
            <v>0</v>
          </cell>
          <cell r="AR4513" t="str">
            <v>NA</v>
          </cell>
          <cell r="AS4513">
            <v>0.5</v>
          </cell>
          <cell r="AT4513" t="str">
            <v>Tropical Rainforest</v>
          </cell>
          <cell r="AU4513" t="str">
            <v>Disturbed</v>
          </cell>
          <cell r="AV4513" t="str">
            <v>Forestry (native)</v>
          </cell>
          <cell r="AW4513" t="str">
            <v>NA</v>
          </cell>
          <cell r="AX4513" t="str">
            <v>Open</v>
          </cell>
          <cell r="AY4513" t="str">
            <v>richness is from all sampling; landscape richness is ICE estimate for site, but uses data from direct search only. 2512m2 area sampled</v>
          </cell>
        </row>
        <row r="4514">
          <cell r="A4514" t="str">
            <v>Wallis_etal_2001_01</v>
          </cell>
          <cell r="B4514" t="str">
            <v>Gibb, Heloise</v>
          </cell>
          <cell r="C4514" t="str">
            <v>Oceania</v>
          </cell>
          <cell r="D4514" t="str">
            <v>Australia</v>
          </cell>
          <cell r="E4514" t="str">
            <v>Western Australia</v>
          </cell>
          <cell r="F4514" t="str">
            <v>Kambalda</v>
          </cell>
          <cell r="G4514" t="str">
            <v>C1</v>
          </cell>
          <cell r="H4514" t="str">
            <v>Control</v>
          </cell>
          <cell r="I4514">
            <v>343</v>
          </cell>
          <cell r="J4514">
            <v>-31.04</v>
          </cell>
          <cell r="K4514">
            <v>121.11</v>
          </cell>
          <cell r="L4514" t="str">
            <v>GPS</v>
          </cell>
          <cell r="M4514" t="str">
            <v>NA</v>
          </cell>
          <cell r="N4514">
            <v>10802</v>
          </cell>
          <cell r="O4514">
            <v>28</v>
          </cell>
          <cell r="P4514" t="str">
            <v>NA</v>
          </cell>
          <cell r="Q4514" t="str">
            <v>NA</v>
          </cell>
          <cell r="R4514">
            <v>2</v>
          </cell>
          <cell r="S4514" t="str">
            <v>NA</v>
          </cell>
          <cell r="T4514">
            <v>12</v>
          </cell>
          <cell r="U4514">
            <v>1992</v>
          </cell>
          <cell r="V4514" t="str">
            <v>NA</v>
          </cell>
          <cell r="W4514">
            <v>7</v>
          </cell>
          <cell r="X4514">
            <v>1993</v>
          </cell>
          <cell r="Y4514">
            <v>1</v>
          </cell>
          <cell r="Z4514">
            <v>100</v>
          </cell>
          <cell r="AA4514">
            <v>1</v>
          </cell>
          <cell r="AB4514">
            <v>0</v>
          </cell>
          <cell r="AC4514" t="str">
            <v>Pitfall</v>
          </cell>
          <cell r="AD4514" t="str">
            <v>Ten pitfall traps used per 100m transect. Pitfalls were filled with a 70% solution of ethanol and left open for seven days. Initial sampling was carried out between December 1992 and February 1993, with additional sampling in July 1993.</v>
          </cell>
          <cell r="AE4514">
            <v>10</v>
          </cell>
          <cell r="AF4514" t="str">
            <v>NA</v>
          </cell>
          <cell r="AG4514">
            <v>10</v>
          </cell>
          <cell r="AH4514">
            <v>168</v>
          </cell>
          <cell r="AI4514">
            <v>70</v>
          </cell>
          <cell r="AJ4514">
            <v>0</v>
          </cell>
          <cell r="AK4514">
            <v>0</v>
          </cell>
          <cell r="AL4514">
            <v>0</v>
          </cell>
          <cell r="AM4514">
            <v>0</v>
          </cell>
          <cell r="AN4514">
            <v>0</v>
          </cell>
          <cell r="AO4514">
            <v>0</v>
          </cell>
          <cell r="AP4514">
            <v>0</v>
          </cell>
          <cell r="AQ4514">
            <v>0</v>
          </cell>
          <cell r="AR4514">
            <v>0</v>
          </cell>
          <cell r="AS4514">
            <v>0</v>
          </cell>
          <cell r="AT4514" t="str">
            <v>Mediterranean Woodland</v>
          </cell>
          <cell r="AU4514" t="str">
            <v>Undisturbed</v>
          </cell>
          <cell r="AV4514" t="str">
            <v>NA</v>
          </cell>
          <cell r="AW4514" t="str">
            <v>NA</v>
          </cell>
          <cell r="AX4514" t="str">
            <v>Woodland</v>
          </cell>
          <cell r="AY4514" t="str">
            <v>Species richness (Hand collecting) does not include species caught in pitfalls</v>
          </cell>
        </row>
        <row r="4515">
          <cell r="A4515" t="str">
            <v>Wallis_etal_2001_02</v>
          </cell>
          <cell r="B4515" t="str">
            <v>Gibb, Heloise</v>
          </cell>
          <cell r="C4515" t="str">
            <v>Oceania</v>
          </cell>
          <cell r="D4515" t="str">
            <v>Australia</v>
          </cell>
          <cell r="E4515" t="str">
            <v>Western Australia</v>
          </cell>
          <cell r="F4515" t="str">
            <v>Kambalda</v>
          </cell>
          <cell r="G4515" t="str">
            <v>C1</v>
          </cell>
          <cell r="H4515" t="str">
            <v>Control</v>
          </cell>
          <cell r="I4515">
            <v>343</v>
          </cell>
          <cell r="J4515">
            <v>-31.04</v>
          </cell>
          <cell r="K4515">
            <v>121.11</v>
          </cell>
          <cell r="L4515" t="str">
            <v>GPS</v>
          </cell>
          <cell r="M4515" t="str">
            <v>NA</v>
          </cell>
          <cell r="N4515" t="str">
            <v>NA</v>
          </cell>
          <cell r="O4515">
            <v>10</v>
          </cell>
          <cell r="P4515" t="str">
            <v>NA</v>
          </cell>
          <cell r="Q4515" t="str">
            <v>NA</v>
          </cell>
          <cell r="R4515">
            <v>2</v>
          </cell>
          <cell r="S4515" t="str">
            <v>NA</v>
          </cell>
          <cell r="T4515">
            <v>12</v>
          </cell>
          <cell r="U4515">
            <v>1992</v>
          </cell>
          <cell r="V4515" t="str">
            <v>NA</v>
          </cell>
          <cell r="W4515">
            <v>7</v>
          </cell>
          <cell r="X4515">
            <v>1993</v>
          </cell>
          <cell r="Y4515">
            <v>1</v>
          </cell>
          <cell r="Z4515">
            <v>100</v>
          </cell>
          <cell r="AA4515">
            <v>1</v>
          </cell>
          <cell r="AB4515">
            <v>0</v>
          </cell>
          <cell r="AC4515" t="str">
            <v>Hand collecting</v>
          </cell>
          <cell r="AD4515" t="str">
            <v xml:space="preserve">Hand collections were carried out over a 2-hour period (1-hour hand collecting, 1-hour sweep netting and beating tray collecting) during mid-morning or mid- to late afternoon within the immediate vicinity of each transect. During summer only, 1-hour night collections also occurred (ants searched for on open ground, in leaf litter and on vegetation). </v>
          </cell>
          <cell r="AE4515">
            <v>0</v>
          </cell>
          <cell r="AF4515">
            <v>0</v>
          </cell>
          <cell r="AG4515">
            <v>0</v>
          </cell>
          <cell r="AH4515">
            <v>0</v>
          </cell>
          <cell r="AI4515">
            <v>0</v>
          </cell>
          <cell r="AJ4515">
            <v>0</v>
          </cell>
          <cell r="AK4515">
            <v>0</v>
          </cell>
          <cell r="AL4515">
            <v>0</v>
          </cell>
          <cell r="AM4515">
            <v>0</v>
          </cell>
          <cell r="AN4515">
            <v>0</v>
          </cell>
          <cell r="AO4515">
            <v>0</v>
          </cell>
          <cell r="AP4515">
            <v>0</v>
          </cell>
          <cell r="AQ4515">
            <v>0</v>
          </cell>
          <cell r="AR4515">
            <v>0</v>
          </cell>
          <cell r="AS4515">
            <v>0</v>
          </cell>
          <cell r="AT4515" t="str">
            <v>Mediterranean Woodland</v>
          </cell>
          <cell r="AU4515" t="str">
            <v>Undisturbed</v>
          </cell>
          <cell r="AV4515" t="str">
            <v>NA</v>
          </cell>
          <cell r="AW4515" t="str">
            <v>NA</v>
          </cell>
          <cell r="AX4515" t="str">
            <v>Woodland</v>
          </cell>
          <cell r="AY4515" t="str">
            <v>Species richness (Hand collecting) does not include species caught in pitfalls</v>
          </cell>
        </row>
        <row r="4516">
          <cell r="A4516" t="str">
            <v>Wallis_etal_2001_03</v>
          </cell>
          <cell r="B4516" t="str">
            <v>Gibb, Heloise</v>
          </cell>
          <cell r="C4516" t="str">
            <v>Oceania</v>
          </cell>
          <cell r="D4516" t="str">
            <v>Australia</v>
          </cell>
          <cell r="E4516" t="str">
            <v>Western Australia</v>
          </cell>
          <cell r="F4516" t="str">
            <v>Kambalda</v>
          </cell>
          <cell r="G4516" t="str">
            <v>C2</v>
          </cell>
          <cell r="H4516" t="str">
            <v>Control</v>
          </cell>
          <cell r="I4516">
            <v>343</v>
          </cell>
          <cell r="J4516">
            <v>-31.04</v>
          </cell>
          <cell r="K4516">
            <v>121.11</v>
          </cell>
          <cell r="L4516" t="str">
            <v>GPS</v>
          </cell>
          <cell r="M4516" t="str">
            <v>NA</v>
          </cell>
          <cell r="N4516">
            <v>2805</v>
          </cell>
          <cell r="O4516">
            <v>30</v>
          </cell>
          <cell r="P4516" t="str">
            <v>NA</v>
          </cell>
          <cell r="Q4516" t="str">
            <v>NA</v>
          </cell>
          <cell r="R4516">
            <v>2</v>
          </cell>
          <cell r="S4516" t="str">
            <v>NA</v>
          </cell>
          <cell r="T4516">
            <v>12</v>
          </cell>
          <cell r="U4516">
            <v>1992</v>
          </cell>
          <cell r="V4516" t="str">
            <v>NA</v>
          </cell>
          <cell r="W4516">
            <v>7</v>
          </cell>
          <cell r="X4516">
            <v>1993</v>
          </cell>
          <cell r="Y4516">
            <v>1</v>
          </cell>
          <cell r="Z4516">
            <v>100</v>
          </cell>
          <cell r="AA4516">
            <v>1</v>
          </cell>
          <cell r="AB4516">
            <v>0</v>
          </cell>
          <cell r="AC4516" t="str">
            <v>Pitfall</v>
          </cell>
          <cell r="AD4516" t="str">
            <v>Ten pitfall traps used per 100m transect. Pitfalls were filled with a 70% solution of ethanol and left open for seven days. Initial sampling was carried out between December 1992 and February 1993, with additional sampling in July 1993.</v>
          </cell>
          <cell r="AE4516">
            <v>10</v>
          </cell>
          <cell r="AF4516" t="str">
            <v>NA</v>
          </cell>
          <cell r="AG4516">
            <v>10</v>
          </cell>
          <cell r="AH4516">
            <v>168</v>
          </cell>
          <cell r="AI4516">
            <v>70</v>
          </cell>
          <cell r="AJ4516">
            <v>0</v>
          </cell>
          <cell r="AK4516">
            <v>0</v>
          </cell>
          <cell r="AL4516">
            <v>0</v>
          </cell>
          <cell r="AM4516">
            <v>0</v>
          </cell>
          <cell r="AN4516">
            <v>0</v>
          </cell>
          <cell r="AO4516">
            <v>0</v>
          </cell>
          <cell r="AP4516">
            <v>0</v>
          </cell>
          <cell r="AQ4516">
            <v>0</v>
          </cell>
          <cell r="AR4516">
            <v>0</v>
          </cell>
          <cell r="AS4516">
            <v>0</v>
          </cell>
          <cell r="AT4516" t="str">
            <v>Mediterranean Woodland</v>
          </cell>
          <cell r="AU4516" t="str">
            <v>Undisturbed</v>
          </cell>
          <cell r="AV4516" t="str">
            <v>NA</v>
          </cell>
          <cell r="AW4516" t="str">
            <v>NA</v>
          </cell>
          <cell r="AX4516" t="str">
            <v>Woodland</v>
          </cell>
          <cell r="AY4516" t="str">
            <v>Species richness (Hand collecting) does not include species caught in pitfalls</v>
          </cell>
        </row>
        <row r="4517">
          <cell r="A4517" t="str">
            <v>Wallis_etal_2001_04</v>
          </cell>
          <cell r="B4517" t="str">
            <v>Gibb, Heloise</v>
          </cell>
          <cell r="C4517" t="str">
            <v>Oceania</v>
          </cell>
          <cell r="D4517" t="str">
            <v>Australia</v>
          </cell>
          <cell r="E4517" t="str">
            <v>Western Australia</v>
          </cell>
          <cell r="F4517" t="str">
            <v>Kambalda</v>
          </cell>
          <cell r="G4517" t="str">
            <v>C2</v>
          </cell>
          <cell r="H4517" t="str">
            <v>Control</v>
          </cell>
          <cell r="I4517">
            <v>343</v>
          </cell>
          <cell r="J4517">
            <v>-31.04</v>
          </cell>
          <cell r="K4517">
            <v>121.11</v>
          </cell>
          <cell r="L4517" t="str">
            <v>GPS</v>
          </cell>
          <cell r="M4517" t="str">
            <v>NA</v>
          </cell>
          <cell r="N4517" t="str">
            <v>NA</v>
          </cell>
          <cell r="O4517">
            <v>10</v>
          </cell>
          <cell r="P4517" t="str">
            <v>NA</v>
          </cell>
          <cell r="Q4517" t="str">
            <v>NA</v>
          </cell>
          <cell r="R4517">
            <v>2</v>
          </cell>
          <cell r="S4517" t="str">
            <v>NA</v>
          </cell>
          <cell r="T4517">
            <v>12</v>
          </cell>
          <cell r="U4517">
            <v>1992</v>
          </cell>
          <cell r="V4517" t="str">
            <v>NA</v>
          </cell>
          <cell r="W4517">
            <v>7</v>
          </cell>
          <cell r="X4517">
            <v>1993</v>
          </cell>
          <cell r="Y4517">
            <v>1</v>
          </cell>
          <cell r="Z4517">
            <v>100</v>
          </cell>
          <cell r="AA4517">
            <v>1</v>
          </cell>
          <cell r="AB4517">
            <v>0</v>
          </cell>
          <cell r="AC4517" t="str">
            <v>Hand collecting</v>
          </cell>
          <cell r="AD4517" t="str">
            <v xml:space="preserve">Hand collections were carried out over a 2-hour period (1-hour hand collecting, 1-hour sweep netting and beating tray collecting) during mid-morning or mid- to late afternoon within the immediate vicinity of each transect. During summer only, 1-hour night collections also occurred (ants searched for on open ground, in leaf litter and on vegetation). </v>
          </cell>
          <cell r="AE4517">
            <v>0</v>
          </cell>
          <cell r="AF4517">
            <v>0</v>
          </cell>
          <cell r="AG4517">
            <v>0</v>
          </cell>
          <cell r="AH4517">
            <v>0</v>
          </cell>
          <cell r="AI4517">
            <v>0</v>
          </cell>
          <cell r="AJ4517">
            <v>0</v>
          </cell>
          <cell r="AK4517">
            <v>0</v>
          </cell>
          <cell r="AL4517">
            <v>0</v>
          </cell>
          <cell r="AM4517">
            <v>0</v>
          </cell>
          <cell r="AN4517">
            <v>0</v>
          </cell>
          <cell r="AO4517">
            <v>0</v>
          </cell>
          <cell r="AP4517">
            <v>0</v>
          </cell>
          <cell r="AQ4517">
            <v>0</v>
          </cell>
          <cell r="AR4517">
            <v>0</v>
          </cell>
          <cell r="AS4517">
            <v>0</v>
          </cell>
          <cell r="AT4517" t="str">
            <v>Mediterranean Woodland</v>
          </cell>
          <cell r="AU4517" t="str">
            <v>Undisturbed</v>
          </cell>
          <cell r="AV4517" t="str">
            <v>NA</v>
          </cell>
          <cell r="AW4517" t="str">
            <v>NA</v>
          </cell>
          <cell r="AX4517" t="str">
            <v>Woodland</v>
          </cell>
          <cell r="AY4517" t="str">
            <v>Species richness (Hand collecting) does not include species caught in pitfalls</v>
          </cell>
        </row>
        <row r="4518">
          <cell r="A4518" t="str">
            <v>Wallis_etal_2001_05</v>
          </cell>
          <cell r="B4518" t="str">
            <v>Gibb, Heloise</v>
          </cell>
          <cell r="C4518" t="str">
            <v>Oceania</v>
          </cell>
          <cell r="D4518" t="str">
            <v>Australia</v>
          </cell>
          <cell r="E4518" t="str">
            <v>Western Australia</v>
          </cell>
          <cell r="F4518" t="str">
            <v>Kambalda</v>
          </cell>
          <cell r="G4518" t="str">
            <v>C3</v>
          </cell>
          <cell r="H4518" t="str">
            <v>Control</v>
          </cell>
          <cell r="I4518">
            <v>343</v>
          </cell>
          <cell r="J4518">
            <v>-31.04</v>
          </cell>
          <cell r="K4518">
            <v>121.11</v>
          </cell>
          <cell r="L4518" t="str">
            <v>GPS</v>
          </cell>
          <cell r="M4518" t="str">
            <v>NA</v>
          </cell>
          <cell r="N4518">
            <v>980</v>
          </cell>
          <cell r="O4518">
            <v>31</v>
          </cell>
          <cell r="P4518" t="str">
            <v>NA</v>
          </cell>
          <cell r="Q4518" t="str">
            <v>NA</v>
          </cell>
          <cell r="R4518">
            <v>2</v>
          </cell>
          <cell r="S4518" t="str">
            <v>NA</v>
          </cell>
          <cell r="T4518">
            <v>12</v>
          </cell>
          <cell r="U4518">
            <v>1992</v>
          </cell>
          <cell r="V4518" t="str">
            <v>NA</v>
          </cell>
          <cell r="W4518">
            <v>7</v>
          </cell>
          <cell r="X4518">
            <v>1993</v>
          </cell>
          <cell r="Y4518">
            <v>1</v>
          </cell>
          <cell r="Z4518">
            <v>100</v>
          </cell>
          <cell r="AA4518">
            <v>1</v>
          </cell>
          <cell r="AB4518">
            <v>0</v>
          </cell>
          <cell r="AC4518" t="str">
            <v>Pitfall</v>
          </cell>
          <cell r="AD4518" t="str">
            <v>Ten pitfall traps used per 100m transect. Pitfalls were filled with a 70% solution of ethanol and left open for seven days. Initial sampling was carried out between December 1992 and February 1993, with additional sampling in July 1993.</v>
          </cell>
          <cell r="AE4518">
            <v>10</v>
          </cell>
          <cell r="AF4518" t="str">
            <v>NA</v>
          </cell>
          <cell r="AG4518">
            <v>10</v>
          </cell>
          <cell r="AH4518">
            <v>168</v>
          </cell>
          <cell r="AI4518">
            <v>70</v>
          </cell>
          <cell r="AJ4518">
            <v>0</v>
          </cell>
          <cell r="AK4518">
            <v>0</v>
          </cell>
          <cell r="AL4518">
            <v>0</v>
          </cell>
          <cell r="AM4518">
            <v>0</v>
          </cell>
          <cell r="AN4518">
            <v>0</v>
          </cell>
          <cell r="AO4518">
            <v>0</v>
          </cell>
          <cell r="AP4518">
            <v>0</v>
          </cell>
          <cell r="AQ4518">
            <v>0</v>
          </cell>
          <cell r="AR4518">
            <v>0</v>
          </cell>
          <cell r="AS4518">
            <v>0</v>
          </cell>
          <cell r="AT4518" t="str">
            <v>Mediterranean Woodland</v>
          </cell>
          <cell r="AU4518" t="str">
            <v>Undisturbed</v>
          </cell>
          <cell r="AV4518" t="str">
            <v>NA</v>
          </cell>
          <cell r="AW4518" t="str">
            <v>NA</v>
          </cell>
          <cell r="AX4518" t="str">
            <v>Woodland</v>
          </cell>
          <cell r="AY4518" t="str">
            <v>Species richness (Hand collecting) does not include species caught in pitfalls</v>
          </cell>
        </row>
        <row r="4519">
          <cell r="A4519" t="str">
            <v>Wallis_etal_2001_06</v>
          </cell>
          <cell r="B4519" t="str">
            <v>Gibb, Heloise</v>
          </cell>
          <cell r="C4519" t="str">
            <v>Oceania</v>
          </cell>
          <cell r="D4519" t="str">
            <v>Australia</v>
          </cell>
          <cell r="E4519" t="str">
            <v>Western Australia</v>
          </cell>
          <cell r="F4519" t="str">
            <v>Kambalda</v>
          </cell>
          <cell r="G4519" t="str">
            <v>C3</v>
          </cell>
          <cell r="H4519" t="str">
            <v>Control</v>
          </cell>
          <cell r="I4519">
            <v>343</v>
          </cell>
          <cell r="J4519">
            <v>-31.04</v>
          </cell>
          <cell r="K4519">
            <v>121.11</v>
          </cell>
          <cell r="L4519" t="str">
            <v>GPS</v>
          </cell>
          <cell r="M4519" t="str">
            <v>NA</v>
          </cell>
          <cell r="N4519" t="str">
            <v>NA</v>
          </cell>
          <cell r="O4519">
            <v>14</v>
          </cell>
          <cell r="P4519" t="str">
            <v>NA</v>
          </cell>
          <cell r="Q4519" t="str">
            <v>NA</v>
          </cell>
          <cell r="R4519">
            <v>2</v>
          </cell>
          <cell r="S4519" t="str">
            <v>NA</v>
          </cell>
          <cell r="T4519">
            <v>12</v>
          </cell>
          <cell r="U4519">
            <v>1992</v>
          </cell>
          <cell r="V4519" t="str">
            <v>NA</v>
          </cell>
          <cell r="W4519">
            <v>7</v>
          </cell>
          <cell r="X4519">
            <v>1993</v>
          </cell>
          <cell r="Y4519">
            <v>1</v>
          </cell>
          <cell r="Z4519">
            <v>100</v>
          </cell>
          <cell r="AA4519">
            <v>1</v>
          </cell>
          <cell r="AB4519">
            <v>0</v>
          </cell>
          <cell r="AC4519" t="str">
            <v>Hand collecting</v>
          </cell>
          <cell r="AD4519" t="str">
            <v xml:space="preserve">Hand collections were carried out over a 2-hour period (1-hour hand collecting, 1-hour sweep netting and beating tray collecting) during mid-morning or mid- to late afternoon within the immediate vicinity of each transect. During summer only, 1-hour night collections also occurred (ants searched for on open ground, in leaf litter and on vegetation). </v>
          </cell>
          <cell r="AE4519">
            <v>0</v>
          </cell>
          <cell r="AF4519">
            <v>0</v>
          </cell>
          <cell r="AG4519">
            <v>0</v>
          </cell>
          <cell r="AH4519">
            <v>0</v>
          </cell>
          <cell r="AI4519">
            <v>0</v>
          </cell>
          <cell r="AJ4519">
            <v>0</v>
          </cell>
          <cell r="AK4519">
            <v>0</v>
          </cell>
          <cell r="AL4519">
            <v>0</v>
          </cell>
          <cell r="AM4519">
            <v>0</v>
          </cell>
          <cell r="AN4519">
            <v>0</v>
          </cell>
          <cell r="AO4519">
            <v>0</v>
          </cell>
          <cell r="AP4519">
            <v>0</v>
          </cell>
          <cell r="AQ4519">
            <v>0</v>
          </cell>
          <cell r="AR4519">
            <v>0</v>
          </cell>
          <cell r="AS4519">
            <v>0</v>
          </cell>
          <cell r="AT4519" t="str">
            <v>Mediterranean Woodland</v>
          </cell>
          <cell r="AU4519" t="str">
            <v>Undisturbed</v>
          </cell>
          <cell r="AV4519" t="str">
            <v>NA</v>
          </cell>
          <cell r="AW4519" t="str">
            <v>NA</v>
          </cell>
          <cell r="AX4519" t="str">
            <v>Woodland</v>
          </cell>
          <cell r="AY4519" t="str">
            <v>Species richness (Hand collecting) does not include species caught in pitfalls</v>
          </cell>
        </row>
        <row r="4520">
          <cell r="A4520" t="str">
            <v>Wallis_etal_2001_07</v>
          </cell>
          <cell r="B4520" t="str">
            <v>Gibb, Heloise</v>
          </cell>
          <cell r="C4520" t="str">
            <v>Oceania</v>
          </cell>
          <cell r="D4520" t="str">
            <v>Australia</v>
          </cell>
          <cell r="E4520" t="str">
            <v>Western Australia</v>
          </cell>
          <cell r="F4520" t="str">
            <v>Kambalda</v>
          </cell>
          <cell r="G4520" t="str">
            <v>H1</v>
          </cell>
          <cell r="H4520" t="str">
            <v>60 years rehabilitation</v>
          </cell>
          <cell r="I4520">
            <v>343</v>
          </cell>
          <cell r="J4520">
            <v>-31.04</v>
          </cell>
          <cell r="K4520">
            <v>121.11</v>
          </cell>
          <cell r="L4520" t="str">
            <v>GPS</v>
          </cell>
          <cell r="M4520" t="str">
            <v>NA</v>
          </cell>
          <cell r="N4520">
            <v>1334</v>
          </cell>
          <cell r="O4520">
            <v>17</v>
          </cell>
          <cell r="P4520" t="str">
            <v>NA</v>
          </cell>
          <cell r="Q4520" t="str">
            <v>NA</v>
          </cell>
          <cell r="R4520">
            <v>2</v>
          </cell>
          <cell r="S4520" t="str">
            <v>NA</v>
          </cell>
          <cell r="T4520">
            <v>12</v>
          </cell>
          <cell r="U4520">
            <v>1992</v>
          </cell>
          <cell r="V4520" t="str">
            <v>NA</v>
          </cell>
          <cell r="W4520">
            <v>7</v>
          </cell>
          <cell r="X4520">
            <v>1993</v>
          </cell>
          <cell r="Y4520">
            <v>1</v>
          </cell>
          <cell r="Z4520">
            <v>100</v>
          </cell>
          <cell r="AA4520">
            <v>1</v>
          </cell>
          <cell r="AB4520">
            <v>0</v>
          </cell>
          <cell r="AC4520" t="str">
            <v>Pitfall</v>
          </cell>
          <cell r="AD4520" t="str">
            <v>Ten pitfall traps used per 100m transect. Pitfalls were filled with a 70% solution of ethanol and left open for seven days. Initial sampling was carried out between December 1992 and February 1993, with additional sampling in July 1993.</v>
          </cell>
          <cell r="AE4520">
            <v>10</v>
          </cell>
          <cell r="AF4520" t="str">
            <v>NA</v>
          </cell>
          <cell r="AG4520">
            <v>10</v>
          </cell>
          <cell r="AH4520">
            <v>168</v>
          </cell>
          <cell r="AI4520">
            <v>70</v>
          </cell>
          <cell r="AJ4520">
            <v>0</v>
          </cell>
          <cell r="AK4520">
            <v>0</v>
          </cell>
          <cell r="AL4520">
            <v>0</v>
          </cell>
          <cell r="AM4520">
            <v>0</v>
          </cell>
          <cell r="AN4520">
            <v>0</v>
          </cell>
          <cell r="AO4520">
            <v>0</v>
          </cell>
          <cell r="AP4520">
            <v>0</v>
          </cell>
          <cell r="AQ4520">
            <v>0</v>
          </cell>
          <cell r="AR4520">
            <v>0</v>
          </cell>
          <cell r="AS4520">
            <v>0</v>
          </cell>
          <cell r="AT4520" t="str">
            <v>Mediterranean Eucalypt woodland</v>
          </cell>
          <cell r="AU4520" t="str">
            <v>Disturbed</v>
          </cell>
          <cell r="AV4520" t="str">
            <v>Mining</v>
          </cell>
          <cell r="AW4520" t="str">
            <v>NA</v>
          </cell>
          <cell r="AX4520" t="str">
            <v>Historic minesite</v>
          </cell>
          <cell r="AY4520" t="str">
            <v>Species richness (Hand collecting) does not include species caught in pitfalls</v>
          </cell>
        </row>
        <row r="4521">
          <cell r="A4521" t="str">
            <v>Wallis_etal_2001_08</v>
          </cell>
          <cell r="B4521" t="str">
            <v>Gibb, Heloise</v>
          </cell>
          <cell r="C4521" t="str">
            <v>Oceania</v>
          </cell>
          <cell r="D4521" t="str">
            <v>Australia</v>
          </cell>
          <cell r="E4521" t="str">
            <v>Western Australia</v>
          </cell>
          <cell r="F4521" t="str">
            <v>Kambalda</v>
          </cell>
          <cell r="G4521" t="str">
            <v>H1</v>
          </cell>
          <cell r="H4521" t="str">
            <v>60 years rehabilitation</v>
          </cell>
          <cell r="I4521">
            <v>343</v>
          </cell>
          <cell r="J4521">
            <v>-31.04</v>
          </cell>
          <cell r="K4521">
            <v>121.11</v>
          </cell>
          <cell r="L4521" t="str">
            <v>GPS</v>
          </cell>
          <cell r="M4521" t="str">
            <v>NA</v>
          </cell>
          <cell r="N4521" t="str">
            <v>NA</v>
          </cell>
          <cell r="O4521">
            <v>5</v>
          </cell>
          <cell r="P4521" t="str">
            <v>NA</v>
          </cell>
          <cell r="Q4521" t="str">
            <v>NA</v>
          </cell>
          <cell r="R4521">
            <v>2</v>
          </cell>
          <cell r="S4521" t="str">
            <v>NA</v>
          </cell>
          <cell r="T4521">
            <v>12</v>
          </cell>
          <cell r="U4521">
            <v>1992</v>
          </cell>
          <cell r="V4521" t="str">
            <v>NA</v>
          </cell>
          <cell r="W4521">
            <v>7</v>
          </cell>
          <cell r="X4521">
            <v>1993</v>
          </cell>
          <cell r="Y4521">
            <v>1</v>
          </cell>
          <cell r="Z4521">
            <v>100</v>
          </cell>
          <cell r="AA4521">
            <v>1</v>
          </cell>
          <cell r="AB4521">
            <v>0</v>
          </cell>
          <cell r="AC4521" t="str">
            <v>Hand collecting</v>
          </cell>
          <cell r="AD4521" t="str">
            <v xml:space="preserve">Hand collections were carried out over a 2-hour period (1-hour hand collecting, 1-hour sweep netting and beating tray collecting) during mid-morning or mid- to late afternoon within the immediate vicinity of each transect. During summer only, 1-hour night collections also occurred (ants searched for on open ground, in leaf litter and on vegetation). </v>
          </cell>
          <cell r="AE4521">
            <v>0</v>
          </cell>
          <cell r="AF4521">
            <v>0</v>
          </cell>
          <cell r="AG4521">
            <v>0</v>
          </cell>
          <cell r="AH4521">
            <v>0</v>
          </cell>
          <cell r="AI4521">
            <v>0</v>
          </cell>
          <cell r="AJ4521">
            <v>0</v>
          </cell>
          <cell r="AK4521">
            <v>0</v>
          </cell>
          <cell r="AL4521">
            <v>0</v>
          </cell>
          <cell r="AM4521">
            <v>0</v>
          </cell>
          <cell r="AN4521">
            <v>0</v>
          </cell>
          <cell r="AO4521">
            <v>0</v>
          </cell>
          <cell r="AP4521">
            <v>0</v>
          </cell>
          <cell r="AQ4521">
            <v>0</v>
          </cell>
          <cell r="AR4521">
            <v>0</v>
          </cell>
          <cell r="AS4521">
            <v>0</v>
          </cell>
          <cell r="AT4521" t="str">
            <v>Mediterranean Eucalypt woodland</v>
          </cell>
          <cell r="AU4521" t="str">
            <v>Disturbed</v>
          </cell>
          <cell r="AV4521" t="str">
            <v>Mining</v>
          </cell>
          <cell r="AW4521" t="str">
            <v>NA</v>
          </cell>
          <cell r="AX4521" t="str">
            <v>Historic minesite</v>
          </cell>
          <cell r="AY4521" t="str">
            <v>Species richness (Hand collecting) does not include species caught in pitfalls</v>
          </cell>
        </row>
        <row r="4522">
          <cell r="A4522" t="str">
            <v>Wallis_etal_2001_09</v>
          </cell>
          <cell r="B4522" t="str">
            <v>Gibb, Heloise</v>
          </cell>
          <cell r="C4522" t="str">
            <v>Oceania</v>
          </cell>
          <cell r="D4522" t="str">
            <v>Australia</v>
          </cell>
          <cell r="E4522" t="str">
            <v>Western Australia</v>
          </cell>
          <cell r="F4522" t="str">
            <v>Kambalda</v>
          </cell>
          <cell r="G4522" t="str">
            <v>R1</v>
          </cell>
          <cell r="H4522" t="str">
            <v>0.0 years rehabilitation</v>
          </cell>
          <cell r="I4522">
            <v>343</v>
          </cell>
          <cell r="J4522">
            <v>-31.04</v>
          </cell>
          <cell r="K4522">
            <v>121.11</v>
          </cell>
          <cell r="L4522" t="str">
            <v>GPS</v>
          </cell>
          <cell r="M4522" t="str">
            <v>NA</v>
          </cell>
          <cell r="N4522">
            <v>1</v>
          </cell>
          <cell r="O4522">
            <v>1</v>
          </cell>
          <cell r="P4522" t="str">
            <v>NA</v>
          </cell>
          <cell r="Q4522" t="str">
            <v>NA</v>
          </cell>
          <cell r="R4522">
            <v>2</v>
          </cell>
          <cell r="S4522" t="str">
            <v>NA</v>
          </cell>
          <cell r="T4522">
            <v>12</v>
          </cell>
          <cell r="U4522">
            <v>1992</v>
          </cell>
          <cell r="V4522" t="str">
            <v>NA</v>
          </cell>
          <cell r="W4522">
            <v>7</v>
          </cell>
          <cell r="X4522">
            <v>1993</v>
          </cell>
          <cell r="Y4522">
            <v>1</v>
          </cell>
          <cell r="Z4522">
            <v>100</v>
          </cell>
          <cell r="AA4522">
            <v>1</v>
          </cell>
          <cell r="AB4522">
            <v>0</v>
          </cell>
          <cell r="AC4522" t="str">
            <v>Pitfall</v>
          </cell>
          <cell r="AD4522" t="str">
            <v>Ten pitfall traps used per 100m transect. Pitfalls were filled with a 70% solution of ethanol and left open for seven days. Initial sampling was carried out between December 1992 and February 1993, with additional sampling in July 1993.</v>
          </cell>
          <cell r="AE4522">
            <v>10</v>
          </cell>
          <cell r="AF4522" t="str">
            <v>NA</v>
          </cell>
          <cell r="AG4522">
            <v>10</v>
          </cell>
          <cell r="AH4522">
            <v>168</v>
          </cell>
          <cell r="AI4522">
            <v>70</v>
          </cell>
          <cell r="AJ4522">
            <v>0</v>
          </cell>
          <cell r="AK4522">
            <v>0</v>
          </cell>
          <cell r="AL4522">
            <v>0</v>
          </cell>
          <cell r="AM4522">
            <v>0</v>
          </cell>
          <cell r="AN4522">
            <v>0</v>
          </cell>
          <cell r="AO4522">
            <v>0</v>
          </cell>
          <cell r="AP4522">
            <v>0</v>
          </cell>
          <cell r="AQ4522">
            <v>0</v>
          </cell>
          <cell r="AR4522">
            <v>0</v>
          </cell>
          <cell r="AS4522">
            <v>0</v>
          </cell>
          <cell r="AT4522" t="str">
            <v>Mediterranean Eucalypt woodland</v>
          </cell>
          <cell r="AU4522" t="str">
            <v>Transformed</v>
          </cell>
          <cell r="AV4522" t="str">
            <v>Mining</v>
          </cell>
          <cell r="AW4522" t="str">
            <v>NA</v>
          </cell>
          <cell r="AX4522" t="str">
            <v>Mullock dump</v>
          </cell>
          <cell r="AY4522" t="str">
            <v>Species richness (Hand collecting) does not include species caught in pitfalls</v>
          </cell>
        </row>
        <row r="4523">
          <cell r="A4523" t="str">
            <v>Wallis_etal_2001_10</v>
          </cell>
          <cell r="B4523" t="str">
            <v>Gibb, Heloise</v>
          </cell>
          <cell r="C4523" t="str">
            <v>Oceania</v>
          </cell>
          <cell r="D4523" t="str">
            <v>Australia</v>
          </cell>
          <cell r="E4523" t="str">
            <v>Western Australia</v>
          </cell>
          <cell r="F4523" t="str">
            <v>Kambalda</v>
          </cell>
          <cell r="G4523" t="str">
            <v>R1</v>
          </cell>
          <cell r="H4523" t="str">
            <v>0.0 years rehabilitation</v>
          </cell>
          <cell r="I4523">
            <v>343</v>
          </cell>
          <cell r="J4523">
            <v>-31.04</v>
          </cell>
          <cell r="K4523">
            <v>121.11</v>
          </cell>
          <cell r="L4523" t="str">
            <v>GPS</v>
          </cell>
          <cell r="M4523" t="str">
            <v>NA</v>
          </cell>
          <cell r="N4523" t="str">
            <v>NA</v>
          </cell>
          <cell r="O4523">
            <v>0</v>
          </cell>
          <cell r="P4523" t="str">
            <v>NA</v>
          </cell>
          <cell r="Q4523" t="str">
            <v>NA</v>
          </cell>
          <cell r="R4523">
            <v>2</v>
          </cell>
          <cell r="S4523" t="str">
            <v>NA</v>
          </cell>
          <cell r="T4523">
            <v>12</v>
          </cell>
          <cell r="U4523">
            <v>1992</v>
          </cell>
          <cell r="V4523" t="str">
            <v>NA</v>
          </cell>
          <cell r="W4523">
            <v>7</v>
          </cell>
          <cell r="X4523">
            <v>1993</v>
          </cell>
          <cell r="Y4523">
            <v>1</v>
          </cell>
          <cell r="Z4523">
            <v>100</v>
          </cell>
          <cell r="AA4523">
            <v>1</v>
          </cell>
          <cell r="AB4523">
            <v>0</v>
          </cell>
          <cell r="AC4523" t="str">
            <v>Hand collecting</v>
          </cell>
          <cell r="AD4523" t="str">
            <v xml:space="preserve">Hand collections were carried out over a 2-hour period (1-hour hand collecting, 1-hour sweep netting and beating tray collecting) during mid-morning or mid- to late afternoon within the immediate vicinity of each transect. During summer only, 1-hour night collections also occurred (ants searched for on open ground, in leaf litter and on vegetation). </v>
          </cell>
          <cell r="AE4523">
            <v>0</v>
          </cell>
          <cell r="AF4523">
            <v>0</v>
          </cell>
          <cell r="AG4523">
            <v>0</v>
          </cell>
          <cell r="AH4523">
            <v>0</v>
          </cell>
          <cell r="AI4523">
            <v>0</v>
          </cell>
          <cell r="AJ4523">
            <v>0</v>
          </cell>
          <cell r="AK4523">
            <v>0</v>
          </cell>
          <cell r="AL4523">
            <v>0</v>
          </cell>
          <cell r="AM4523">
            <v>0</v>
          </cell>
          <cell r="AN4523">
            <v>0</v>
          </cell>
          <cell r="AO4523">
            <v>0</v>
          </cell>
          <cell r="AP4523">
            <v>0</v>
          </cell>
          <cell r="AQ4523">
            <v>0</v>
          </cell>
          <cell r="AR4523">
            <v>0</v>
          </cell>
          <cell r="AS4523">
            <v>0</v>
          </cell>
          <cell r="AT4523" t="str">
            <v>Mediterranean Eucalypt woodland</v>
          </cell>
          <cell r="AU4523" t="str">
            <v>Transformed</v>
          </cell>
          <cell r="AV4523" t="str">
            <v>Mining</v>
          </cell>
          <cell r="AW4523" t="str">
            <v>NA</v>
          </cell>
          <cell r="AX4523" t="str">
            <v>Mullock dump</v>
          </cell>
          <cell r="AY4523" t="str">
            <v>Species richness (Hand collecting) does not include species caught in pitfalls</v>
          </cell>
        </row>
        <row r="4524">
          <cell r="A4524" t="str">
            <v>Wallis_etal_2001_11</v>
          </cell>
          <cell r="B4524" t="str">
            <v>Gibb, Heloise</v>
          </cell>
          <cell r="C4524" t="str">
            <v>Oceania</v>
          </cell>
          <cell r="D4524" t="str">
            <v>Australia</v>
          </cell>
          <cell r="E4524" t="str">
            <v>Western Australia</v>
          </cell>
          <cell r="F4524" t="str">
            <v>Kambalda</v>
          </cell>
          <cell r="G4524" t="str">
            <v>R10</v>
          </cell>
          <cell r="H4524" t="str">
            <v>5.4 years rehabilitation</v>
          </cell>
          <cell r="I4524">
            <v>343</v>
          </cell>
          <cell r="J4524">
            <v>-31.04</v>
          </cell>
          <cell r="K4524">
            <v>121.11</v>
          </cell>
          <cell r="L4524" t="str">
            <v>GPS</v>
          </cell>
          <cell r="M4524" t="str">
            <v>NA</v>
          </cell>
          <cell r="N4524">
            <v>1858</v>
          </cell>
          <cell r="O4524">
            <v>8</v>
          </cell>
          <cell r="P4524" t="str">
            <v>NA</v>
          </cell>
          <cell r="Q4524" t="str">
            <v>NA</v>
          </cell>
          <cell r="R4524">
            <v>2</v>
          </cell>
          <cell r="S4524" t="str">
            <v>NA</v>
          </cell>
          <cell r="T4524">
            <v>12</v>
          </cell>
          <cell r="U4524">
            <v>1992</v>
          </cell>
          <cell r="V4524" t="str">
            <v>NA</v>
          </cell>
          <cell r="W4524">
            <v>7</v>
          </cell>
          <cell r="X4524">
            <v>1993</v>
          </cell>
          <cell r="Y4524">
            <v>1</v>
          </cell>
          <cell r="Z4524">
            <v>100</v>
          </cell>
          <cell r="AA4524">
            <v>1</v>
          </cell>
          <cell r="AB4524">
            <v>0</v>
          </cell>
          <cell r="AC4524" t="str">
            <v>Pitfall</v>
          </cell>
          <cell r="AD4524" t="str">
            <v>Ten pitfall traps used per 100m transect. Pitfalls were filled with a 70% solution of ethanol and left open for seven days. Initial sampling was carried out between December 1992 and February 1993, with additional sampling in July 1993.</v>
          </cell>
          <cell r="AE4524">
            <v>10</v>
          </cell>
          <cell r="AF4524" t="str">
            <v>NA</v>
          </cell>
          <cell r="AG4524">
            <v>10</v>
          </cell>
          <cell r="AH4524">
            <v>168</v>
          </cell>
          <cell r="AI4524">
            <v>70</v>
          </cell>
          <cell r="AJ4524">
            <v>0</v>
          </cell>
          <cell r="AK4524">
            <v>0</v>
          </cell>
          <cell r="AL4524">
            <v>0</v>
          </cell>
          <cell r="AM4524">
            <v>0</v>
          </cell>
          <cell r="AN4524">
            <v>0</v>
          </cell>
          <cell r="AO4524">
            <v>0</v>
          </cell>
          <cell r="AP4524">
            <v>0</v>
          </cell>
          <cell r="AQ4524">
            <v>0</v>
          </cell>
          <cell r="AR4524">
            <v>0</v>
          </cell>
          <cell r="AS4524">
            <v>0</v>
          </cell>
          <cell r="AT4524" t="str">
            <v>Mediterranean Eucalypt woodland</v>
          </cell>
          <cell r="AU4524" t="str">
            <v>Disturbed</v>
          </cell>
          <cell r="AV4524" t="str">
            <v>Mining</v>
          </cell>
          <cell r="AW4524" t="str">
            <v>NA</v>
          </cell>
          <cell r="AX4524" t="str">
            <v>Mullock dump</v>
          </cell>
          <cell r="AY4524" t="str">
            <v>Species richness (Hand collecting) does not include species caught in pitfalls</v>
          </cell>
        </row>
        <row r="4525">
          <cell r="A4525" t="str">
            <v>Wallis_etal_2001_12</v>
          </cell>
          <cell r="B4525" t="str">
            <v>Gibb, Heloise</v>
          </cell>
          <cell r="C4525" t="str">
            <v>Oceania</v>
          </cell>
          <cell r="D4525" t="str">
            <v>Australia</v>
          </cell>
          <cell r="E4525" t="str">
            <v>Western Australia</v>
          </cell>
          <cell r="F4525" t="str">
            <v>Kambalda</v>
          </cell>
          <cell r="G4525" t="str">
            <v>R10</v>
          </cell>
          <cell r="H4525" t="str">
            <v>5.4 years rehabilitation</v>
          </cell>
          <cell r="I4525">
            <v>343</v>
          </cell>
          <cell r="J4525">
            <v>-31.04</v>
          </cell>
          <cell r="K4525">
            <v>121.11</v>
          </cell>
          <cell r="L4525" t="str">
            <v>GPS</v>
          </cell>
          <cell r="M4525" t="str">
            <v>NA</v>
          </cell>
          <cell r="N4525" t="str">
            <v>NA</v>
          </cell>
          <cell r="O4525">
            <v>2</v>
          </cell>
          <cell r="P4525" t="str">
            <v>NA</v>
          </cell>
          <cell r="Q4525" t="str">
            <v>NA</v>
          </cell>
          <cell r="R4525">
            <v>2</v>
          </cell>
          <cell r="S4525" t="str">
            <v>NA</v>
          </cell>
          <cell r="T4525">
            <v>12</v>
          </cell>
          <cell r="U4525">
            <v>1992</v>
          </cell>
          <cell r="V4525" t="str">
            <v>NA</v>
          </cell>
          <cell r="W4525">
            <v>7</v>
          </cell>
          <cell r="X4525">
            <v>1993</v>
          </cell>
          <cell r="Y4525">
            <v>1</v>
          </cell>
          <cell r="Z4525">
            <v>100</v>
          </cell>
          <cell r="AA4525">
            <v>1</v>
          </cell>
          <cell r="AB4525">
            <v>0</v>
          </cell>
          <cell r="AC4525" t="str">
            <v>Hand collecting</v>
          </cell>
          <cell r="AD4525" t="str">
            <v xml:space="preserve">Hand collections were carried out over a 2-hour period (1-hour hand collecting, 1-hour sweep netting and beating tray collecting) during mid-morning or mid- to late afternoon within the immediate vicinity of each transect. During summer only, 1-hour night collections also occurred (ants searched for on open ground, in leaf litter and on vegetation). </v>
          </cell>
          <cell r="AE4525">
            <v>0</v>
          </cell>
          <cell r="AF4525">
            <v>0</v>
          </cell>
          <cell r="AG4525">
            <v>0</v>
          </cell>
          <cell r="AH4525">
            <v>0</v>
          </cell>
          <cell r="AI4525">
            <v>0</v>
          </cell>
          <cell r="AJ4525">
            <v>0</v>
          </cell>
          <cell r="AK4525">
            <v>0</v>
          </cell>
          <cell r="AL4525">
            <v>0</v>
          </cell>
          <cell r="AM4525">
            <v>0</v>
          </cell>
          <cell r="AN4525">
            <v>0</v>
          </cell>
          <cell r="AO4525">
            <v>0</v>
          </cell>
          <cell r="AP4525">
            <v>0</v>
          </cell>
          <cell r="AQ4525">
            <v>0</v>
          </cell>
          <cell r="AR4525">
            <v>0</v>
          </cell>
          <cell r="AS4525">
            <v>0</v>
          </cell>
          <cell r="AT4525" t="str">
            <v>Mediterranean Eucalypt woodland</v>
          </cell>
          <cell r="AU4525" t="str">
            <v>Disturbed</v>
          </cell>
          <cell r="AV4525" t="str">
            <v>Mining</v>
          </cell>
          <cell r="AW4525" t="str">
            <v>NA</v>
          </cell>
          <cell r="AX4525" t="str">
            <v>Mullock dump</v>
          </cell>
          <cell r="AY4525" t="str">
            <v>Species richness (Hand collecting) does not include species caught in pitfalls</v>
          </cell>
        </row>
        <row r="4526">
          <cell r="A4526" t="str">
            <v>Wallis_etal_2001_13</v>
          </cell>
          <cell r="B4526" t="str">
            <v>Gibb, Heloise</v>
          </cell>
          <cell r="C4526" t="str">
            <v>Oceania</v>
          </cell>
          <cell r="D4526" t="str">
            <v>Australia</v>
          </cell>
          <cell r="E4526" t="str">
            <v>Western Australia</v>
          </cell>
          <cell r="F4526" t="str">
            <v>Kambalda</v>
          </cell>
          <cell r="G4526" t="str">
            <v>R11</v>
          </cell>
          <cell r="H4526" t="str">
            <v>22.0 years rehabilitation</v>
          </cell>
          <cell r="I4526">
            <v>343</v>
          </cell>
          <cell r="J4526">
            <v>-31.04</v>
          </cell>
          <cell r="K4526">
            <v>121.11</v>
          </cell>
          <cell r="L4526" t="str">
            <v>GPS</v>
          </cell>
          <cell r="M4526" t="str">
            <v>NA</v>
          </cell>
          <cell r="N4526">
            <v>562</v>
          </cell>
          <cell r="O4526">
            <v>22</v>
          </cell>
          <cell r="P4526" t="str">
            <v>NA</v>
          </cell>
          <cell r="Q4526" t="str">
            <v>NA</v>
          </cell>
          <cell r="R4526">
            <v>2</v>
          </cell>
          <cell r="S4526" t="str">
            <v>NA</v>
          </cell>
          <cell r="T4526">
            <v>12</v>
          </cell>
          <cell r="U4526">
            <v>1992</v>
          </cell>
          <cell r="V4526" t="str">
            <v>NA</v>
          </cell>
          <cell r="W4526">
            <v>7</v>
          </cell>
          <cell r="X4526">
            <v>1993</v>
          </cell>
          <cell r="Y4526">
            <v>1</v>
          </cell>
          <cell r="Z4526">
            <v>100</v>
          </cell>
          <cell r="AA4526">
            <v>1</v>
          </cell>
          <cell r="AB4526">
            <v>0</v>
          </cell>
          <cell r="AC4526" t="str">
            <v>Pitfall</v>
          </cell>
          <cell r="AD4526" t="str">
            <v>Ten pitfall traps used per 100m transect. Pitfalls were filled with a 70% solution of ethanol and left open for seven days. Initial sampling was carried out between December 1992 and February 1993, with additional sampling in July 1993.</v>
          </cell>
          <cell r="AE4526">
            <v>10</v>
          </cell>
          <cell r="AF4526" t="str">
            <v>NA</v>
          </cell>
          <cell r="AG4526">
            <v>10</v>
          </cell>
          <cell r="AH4526">
            <v>168</v>
          </cell>
          <cell r="AI4526">
            <v>70</v>
          </cell>
          <cell r="AJ4526">
            <v>0</v>
          </cell>
          <cell r="AK4526">
            <v>0</v>
          </cell>
          <cell r="AL4526">
            <v>0</v>
          </cell>
          <cell r="AM4526">
            <v>0</v>
          </cell>
          <cell r="AN4526">
            <v>0</v>
          </cell>
          <cell r="AO4526">
            <v>0</v>
          </cell>
          <cell r="AP4526">
            <v>0</v>
          </cell>
          <cell r="AQ4526">
            <v>0</v>
          </cell>
          <cell r="AR4526">
            <v>0</v>
          </cell>
          <cell r="AS4526">
            <v>0</v>
          </cell>
          <cell r="AT4526" t="str">
            <v>Mediterranean Eucalypt woodland</v>
          </cell>
          <cell r="AU4526" t="str">
            <v>Disturbed</v>
          </cell>
          <cell r="AV4526" t="str">
            <v>Mining</v>
          </cell>
          <cell r="AW4526" t="str">
            <v>NA</v>
          </cell>
          <cell r="AX4526" t="str">
            <v>Nickel tailings</v>
          </cell>
          <cell r="AY4526" t="str">
            <v>Species richness (Hand collecting) does not include species caught in pitfalls</v>
          </cell>
        </row>
        <row r="4527">
          <cell r="A4527" t="str">
            <v>Wallis_etal_2001_14</v>
          </cell>
          <cell r="B4527" t="str">
            <v>Gibb, Heloise</v>
          </cell>
          <cell r="C4527" t="str">
            <v>Oceania</v>
          </cell>
          <cell r="D4527" t="str">
            <v>Australia</v>
          </cell>
          <cell r="E4527" t="str">
            <v>Western Australia</v>
          </cell>
          <cell r="F4527" t="str">
            <v>Kambalda</v>
          </cell>
          <cell r="G4527" t="str">
            <v>R11</v>
          </cell>
          <cell r="H4527" t="str">
            <v>22.0 years rehabilitation</v>
          </cell>
          <cell r="I4527">
            <v>343</v>
          </cell>
          <cell r="J4527">
            <v>-31.04</v>
          </cell>
          <cell r="K4527">
            <v>121.11</v>
          </cell>
          <cell r="L4527" t="str">
            <v>GPS</v>
          </cell>
          <cell r="M4527" t="str">
            <v>NA</v>
          </cell>
          <cell r="N4527" t="str">
            <v>NA</v>
          </cell>
          <cell r="O4527">
            <v>8</v>
          </cell>
          <cell r="P4527" t="str">
            <v>NA</v>
          </cell>
          <cell r="Q4527" t="str">
            <v>NA</v>
          </cell>
          <cell r="R4527">
            <v>2</v>
          </cell>
          <cell r="S4527" t="str">
            <v>NA</v>
          </cell>
          <cell r="T4527">
            <v>12</v>
          </cell>
          <cell r="U4527">
            <v>1992</v>
          </cell>
          <cell r="V4527" t="str">
            <v>NA</v>
          </cell>
          <cell r="W4527">
            <v>7</v>
          </cell>
          <cell r="X4527">
            <v>1993</v>
          </cell>
          <cell r="Y4527">
            <v>1</v>
          </cell>
          <cell r="Z4527">
            <v>100</v>
          </cell>
          <cell r="AA4527">
            <v>1</v>
          </cell>
          <cell r="AB4527">
            <v>0</v>
          </cell>
          <cell r="AC4527" t="str">
            <v>Hand collecting</v>
          </cell>
          <cell r="AD4527" t="str">
            <v xml:space="preserve">Hand collections were carried out over a 2-hour period (1-hour hand collecting, 1-hour sweep netting and beating tray collecting) during mid-morning or mid- to late afternoon within the immediate vicinity of each transect. During summer only, 1-hour night collections also occurred (ants searched for on open ground, in leaf litter and on vegetation). </v>
          </cell>
          <cell r="AE4527">
            <v>0</v>
          </cell>
          <cell r="AF4527">
            <v>0</v>
          </cell>
          <cell r="AG4527">
            <v>0</v>
          </cell>
          <cell r="AH4527">
            <v>0</v>
          </cell>
          <cell r="AI4527">
            <v>0</v>
          </cell>
          <cell r="AJ4527">
            <v>0</v>
          </cell>
          <cell r="AK4527">
            <v>0</v>
          </cell>
          <cell r="AL4527">
            <v>0</v>
          </cell>
          <cell r="AM4527">
            <v>0</v>
          </cell>
          <cell r="AN4527">
            <v>0</v>
          </cell>
          <cell r="AO4527">
            <v>0</v>
          </cell>
          <cell r="AP4527">
            <v>0</v>
          </cell>
          <cell r="AQ4527">
            <v>0</v>
          </cell>
          <cell r="AR4527">
            <v>0</v>
          </cell>
          <cell r="AS4527">
            <v>0</v>
          </cell>
          <cell r="AT4527" t="str">
            <v>Mediterranean Eucalypt woodland</v>
          </cell>
          <cell r="AU4527" t="str">
            <v>Disturbed</v>
          </cell>
          <cell r="AV4527" t="str">
            <v>Mining</v>
          </cell>
          <cell r="AW4527" t="str">
            <v>NA</v>
          </cell>
          <cell r="AX4527" t="str">
            <v>Nickel tailings</v>
          </cell>
          <cell r="AY4527" t="str">
            <v>Species richness (Hand collecting) does not include species caught in pitfalls</v>
          </cell>
        </row>
        <row r="4528">
          <cell r="A4528" t="str">
            <v>Wallis_etal_2001_15</v>
          </cell>
          <cell r="B4528" t="str">
            <v>Gibb, Heloise</v>
          </cell>
          <cell r="C4528" t="str">
            <v>Oceania</v>
          </cell>
          <cell r="D4528" t="str">
            <v>Australia</v>
          </cell>
          <cell r="E4528" t="str">
            <v>Western Australia</v>
          </cell>
          <cell r="F4528" t="str">
            <v>Kambalda</v>
          </cell>
          <cell r="G4528" t="str">
            <v>R2</v>
          </cell>
          <cell r="H4528" t="str">
            <v>0.4 years rehabilitation</v>
          </cell>
          <cell r="I4528">
            <v>343</v>
          </cell>
          <cell r="J4528">
            <v>-31.04</v>
          </cell>
          <cell r="K4528">
            <v>121.11</v>
          </cell>
          <cell r="L4528" t="str">
            <v>GPS</v>
          </cell>
          <cell r="M4528" t="str">
            <v>NA</v>
          </cell>
          <cell r="N4528">
            <v>237</v>
          </cell>
          <cell r="O4528">
            <v>2</v>
          </cell>
          <cell r="P4528" t="str">
            <v>NA</v>
          </cell>
          <cell r="Q4528" t="str">
            <v>NA</v>
          </cell>
          <cell r="R4528">
            <v>2</v>
          </cell>
          <cell r="S4528" t="str">
            <v>NA</v>
          </cell>
          <cell r="T4528">
            <v>12</v>
          </cell>
          <cell r="U4528">
            <v>1992</v>
          </cell>
          <cell r="V4528" t="str">
            <v>NA</v>
          </cell>
          <cell r="W4528">
            <v>7</v>
          </cell>
          <cell r="X4528">
            <v>1993</v>
          </cell>
          <cell r="Y4528">
            <v>1</v>
          </cell>
          <cell r="Z4528">
            <v>100</v>
          </cell>
          <cell r="AA4528">
            <v>1</v>
          </cell>
          <cell r="AB4528">
            <v>0</v>
          </cell>
          <cell r="AC4528" t="str">
            <v>Pitfall</v>
          </cell>
          <cell r="AD4528" t="str">
            <v>Ten pitfall traps used per 100m transect. Pitfalls were filled with a 70% solution of ethanol and left open for seven days. Initial sampling was carried out between December 1992 and February 1993, with additional sampling in July 1993.</v>
          </cell>
          <cell r="AE4528">
            <v>10</v>
          </cell>
          <cell r="AF4528" t="str">
            <v>NA</v>
          </cell>
          <cell r="AG4528">
            <v>10</v>
          </cell>
          <cell r="AH4528">
            <v>168</v>
          </cell>
          <cell r="AI4528">
            <v>70</v>
          </cell>
          <cell r="AJ4528">
            <v>0</v>
          </cell>
          <cell r="AK4528">
            <v>0</v>
          </cell>
          <cell r="AL4528">
            <v>0</v>
          </cell>
          <cell r="AM4528">
            <v>0</v>
          </cell>
          <cell r="AN4528">
            <v>0</v>
          </cell>
          <cell r="AO4528">
            <v>0</v>
          </cell>
          <cell r="AP4528">
            <v>0</v>
          </cell>
          <cell r="AQ4528">
            <v>0</v>
          </cell>
          <cell r="AR4528">
            <v>0</v>
          </cell>
          <cell r="AS4528">
            <v>0</v>
          </cell>
          <cell r="AT4528" t="str">
            <v>Mediterranean Eucalypt woodland</v>
          </cell>
          <cell r="AU4528" t="str">
            <v>Transformed</v>
          </cell>
          <cell r="AV4528" t="str">
            <v>Mining</v>
          </cell>
          <cell r="AW4528" t="str">
            <v>NA</v>
          </cell>
          <cell r="AX4528" t="str">
            <v>Mullock dump</v>
          </cell>
          <cell r="AY4528" t="str">
            <v>Species richness (Hand collecting) does not include species caught in pitfalls</v>
          </cell>
        </row>
        <row r="4529">
          <cell r="A4529" t="str">
            <v>Wallis_etal_2001_16</v>
          </cell>
          <cell r="B4529" t="str">
            <v>Gibb, Heloise</v>
          </cell>
          <cell r="C4529" t="str">
            <v>Oceania</v>
          </cell>
          <cell r="D4529" t="str">
            <v>Australia</v>
          </cell>
          <cell r="E4529" t="str">
            <v>Western Australia</v>
          </cell>
          <cell r="F4529" t="str">
            <v>Kambalda</v>
          </cell>
          <cell r="G4529" t="str">
            <v>R2</v>
          </cell>
          <cell r="H4529" t="str">
            <v>0.4 years rehabilitation</v>
          </cell>
          <cell r="I4529">
            <v>343</v>
          </cell>
          <cell r="J4529">
            <v>-31.04</v>
          </cell>
          <cell r="K4529">
            <v>121.11</v>
          </cell>
          <cell r="L4529" t="str">
            <v>GPS</v>
          </cell>
          <cell r="M4529" t="str">
            <v>NA</v>
          </cell>
          <cell r="N4529" t="str">
            <v>NA</v>
          </cell>
          <cell r="O4529">
            <v>1</v>
          </cell>
          <cell r="P4529" t="str">
            <v>NA</v>
          </cell>
          <cell r="Q4529" t="str">
            <v>NA</v>
          </cell>
          <cell r="R4529">
            <v>2</v>
          </cell>
          <cell r="S4529" t="str">
            <v>NA</v>
          </cell>
          <cell r="T4529">
            <v>12</v>
          </cell>
          <cell r="U4529">
            <v>1992</v>
          </cell>
          <cell r="V4529" t="str">
            <v>NA</v>
          </cell>
          <cell r="W4529">
            <v>7</v>
          </cell>
          <cell r="X4529">
            <v>1993</v>
          </cell>
          <cell r="Y4529">
            <v>1</v>
          </cell>
          <cell r="Z4529">
            <v>100</v>
          </cell>
          <cell r="AA4529">
            <v>1</v>
          </cell>
          <cell r="AB4529">
            <v>0</v>
          </cell>
          <cell r="AC4529" t="str">
            <v>Hand collecting</v>
          </cell>
          <cell r="AD4529" t="str">
            <v xml:space="preserve">Hand collections were carried out over a 2-hour period (1-hour hand collecting, 1-hour sweep netting and beating tray collecting) during mid-morning or mid- to late afternoon within the immediate vicinity of each transect. During summer only, 1-hour night collections also occurred (ants searched for on open ground, in leaf litter and on vegetation). </v>
          </cell>
          <cell r="AE4529">
            <v>0</v>
          </cell>
          <cell r="AF4529">
            <v>0</v>
          </cell>
          <cell r="AG4529">
            <v>0</v>
          </cell>
          <cell r="AH4529">
            <v>0</v>
          </cell>
          <cell r="AI4529">
            <v>0</v>
          </cell>
          <cell r="AJ4529">
            <v>0</v>
          </cell>
          <cell r="AK4529">
            <v>0</v>
          </cell>
          <cell r="AL4529">
            <v>0</v>
          </cell>
          <cell r="AM4529">
            <v>0</v>
          </cell>
          <cell r="AN4529">
            <v>0</v>
          </cell>
          <cell r="AO4529">
            <v>0</v>
          </cell>
          <cell r="AP4529">
            <v>0</v>
          </cell>
          <cell r="AQ4529">
            <v>0</v>
          </cell>
          <cell r="AR4529">
            <v>0</v>
          </cell>
          <cell r="AS4529">
            <v>0</v>
          </cell>
          <cell r="AT4529" t="str">
            <v>Mediterranean Eucalypt woodland</v>
          </cell>
          <cell r="AU4529" t="str">
            <v>Transformed</v>
          </cell>
          <cell r="AV4529" t="str">
            <v>Mining</v>
          </cell>
          <cell r="AW4529" t="str">
            <v>NA</v>
          </cell>
          <cell r="AX4529" t="str">
            <v>Mullock dump</v>
          </cell>
          <cell r="AY4529" t="str">
            <v>Species richness (Hand collecting) does not include species caught in pitfalls</v>
          </cell>
        </row>
        <row r="4530">
          <cell r="A4530" t="str">
            <v>Wallis_etal_2001_17</v>
          </cell>
          <cell r="B4530" t="str">
            <v>Gibb, Heloise</v>
          </cell>
          <cell r="C4530" t="str">
            <v>Oceania</v>
          </cell>
          <cell r="D4530" t="str">
            <v>Australia</v>
          </cell>
          <cell r="E4530" t="str">
            <v>Western Australia</v>
          </cell>
          <cell r="F4530" t="str">
            <v>Kambalda</v>
          </cell>
          <cell r="G4530" t="str">
            <v>R3</v>
          </cell>
          <cell r="H4530" t="str">
            <v>0.6 years rehabilitation</v>
          </cell>
          <cell r="I4530">
            <v>343</v>
          </cell>
          <cell r="J4530">
            <v>-31.04</v>
          </cell>
          <cell r="K4530">
            <v>121.11</v>
          </cell>
          <cell r="L4530" t="str">
            <v>GPS</v>
          </cell>
          <cell r="M4530" t="str">
            <v>NA</v>
          </cell>
          <cell r="N4530">
            <v>539</v>
          </cell>
          <cell r="O4530">
            <v>4</v>
          </cell>
          <cell r="P4530" t="str">
            <v>NA</v>
          </cell>
          <cell r="Q4530" t="str">
            <v>NA</v>
          </cell>
          <cell r="R4530">
            <v>2</v>
          </cell>
          <cell r="S4530" t="str">
            <v>NA</v>
          </cell>
          <cell r="T4530">
            <v>12</v>
          </cell>
          <cell r="U4530">
            <v>1992</v>
          </cell>
          <cell r="V4530" t="str">
            <v>NA</v>
          </cell>
          <cell r="W4530">
            <v>7</v>
          </cell>
          <cell r="X4530">
            <v>1993</v>
          </cell>
          <cell r="Y4530">
            <v>1</v>
          </cell>
          <cell r="Z4530">
            <v>100</v>
          </cell>
          <cell r="AA4530">
            <v>1</v>
          </cell>
          <cell r="AB4530">
            <v>0</v>
          </cell>
          <cell r="AC4530" t="str">
            <v>Pitfall</v>
          </cell>
          <cell r="AD4530" t="str">
            <v>Ten pitfall traps used per 100m transect. Pitfalls were filled with a 70% solution of ethanol and left open for seven days. Initial sampling was carried out between December 1992 and February 1993, with additional sampling in July 1993.</v>
          </cell>
          <cell r="AE4530">
            <v>10</v>
          </cell>
          <cell r="AF4530" t="str">
            <v>NA</v>
          </cell>
          <cell r="AG4530">
            <v>10</v>
          </cell>
          <cell r="AH4530">
            <v>168</v>
          </cell>
          <cell r="AI4530">
            <v>70</v>
          </cell>
          <cell r="AJ4530">
            <v>0</v>
          </cell>
          <cell r="AK4530">
            <v>0</v>
          </cell>
          <cell r="AL4530">
            <v>0</v>
          </cell>
          <cell r="AM4530">
            <v>0</v>
          </cell>
          <cell r="AN4530">
            <v>0</v>
          </cell>
          <cell r="AO4530">
            <v>0</v>
          </cell>
          <cell r="AP4530">
            <v>0</v>
          </cell>
          <cell r="AQ4530">
            <v>0</v>
          </cell>
          <cell r="AR4530">
            <v>0</v>
          </cell>
          <cell r="AS4530">
            <v>0</v>
          </cell>
          <cell r="AT4530" t="str">
            <v>Mediterranean Eucalypt woodland</v>
          </cell>
          <cell r="AU4530" t="str">
            <v>Transformed</v>
          </cell>
          <cell r="AV4530" t="str">
            <v>Mining</v>
          </cell>
          <cell r="AW4530" t="str">
            <v>NA</v>
          </cell>
          <cell r="AX4530" t="str">
            <v>Mullock dump</v>
          </cell>
          <cell r="AY4530" t="str">
            <v>Species richness (Hand collecting) does not include species caught in pitfalls</v>
          </cell>
        </row>
        <row r="4531">
          <cell r="A4531" t="str">
            <v>Wallis_etal_2001_18</v>
          </cell>
          <cell r="B4531" t="str">
            <v>Gibb, Heloise</v>
          </cell>
          <cell r="C4531" t="str">
            <v>Oceania</v>
          </cell>
          <cell r="D4531" t="str">
            <v>Australia</v>
          </cell>
          <cell r="E4531" t="str">
            <v>Western Australia</v>
          </cell>
          <cell r="F4531" t="str">
            <v>Kambalda</v>
          </cell>
          <cell r="G4531" t="str">
            <v>R3</v>
          </cell>
          <cell r="H4531" t="str">
            <v>0.6 years rehabilitation</v>
          </cell>
          <cell r="I4531">
            <v>343</v>
          </cell>
          <cell r="J4531">
            <v>-31.04</v>
          </cell>
          <cell r="K4531">
            <v>121.11</v>
          </cell>
          <cell r="L4531" t="str">
            <v>GPS</v>
          </cell>
          <cell r="M4531" t="str">
            <v>NA</v>
          </cell>
          <cell r="N4531" t="str">
            <v>NA</v>
          </cell>
          <cell r="O4531">
            <v>4</v>
          </cell>
          <cell r="P4531" t="str">
            <v>NA</v>
          </cell>
          <cell r="Q4531" t="str">
            <v>NA</v>
          </cell>
          <cell r="R4531">
            <v>2</v>
          </cell>
          <cell r="S4531" t="str">
            <v>NA</v>
          </cell>
          <cell r="T4531">
            <v>12</v>
          </cell>
          <cell r="U4531">
            <v>1992</v>
          </cell>
          <cell r="V4531" t="str">
            <v>NA</v>
          </cell>
          <cell r="W4531">
            <v>7</v>
          </cell>
          <cell r="X4531">
            <v>1993</v>
          </cell>
          <cell r="Y4531">
            <v>1</v>
          </cell>
          <cell r="Z4531">
            <v>100</v>
          </cell>
          <cell r="AA4531">
            <v>1</v>
          </cell>
          <cell r="AB4531">
            <v>0</v>
          </cell>
          <cell r="AC4531" t="str">
            <v>Hand collecting</v>
          </cell>
          <cell r="AD4531" t="str">
            <v xml:space="preserve">Hand collections were carried out over a 2-hour period (1-hour hand collecting, 1-hour sweep netting and beating tray collecting) during mid-morning or mid- to late afternoon within the immediate vicinity of each transect. During summer only, 1-hour night collections also occurred (ants searched for on open ground, in leaf litter and on vegetation). </v>
          </cell>
          <cell r="AE4531">
            <v>0</v>
          </cell>
          <cell r="AF4531">
            <v>0</v>
          </cell>
          <cell r="AG4531">
            <v>0</v>
          </cell>
          <cell r="AH4531">
            <v>0</v>
          </cell>
          <cell r="AI4531">
            <v>0</v>
          </cell>
          <cell r="AJ4531">
            <v>0</v>
          </cell>
          <cell r="AK4531">
            <v>0</v>
          </cell>
          <cell r="AL4531">
            <v>0</v>
          </cell>
          <cell r="AM4531">
            <v>0</v>
          </cell>
          <cell r="AN4531">
            <v>0</v>
          </cell>
          <cell r="AO4531">
            <v>0</v>
          </cell>
          <cell r="AP4531">
            <v>0</v>
          </cell>
          <cell r="AQ4531">
            <v>0</v>
          </cell>
          <cell r="AR4531">
            <v>0</v>
          </cell>
          <cell r="AS4531">
            <v>0</v>
          </cell>
          <cell r="AT4531" t="str">
            <v>Mediterranean Eucalypt woodland</v>
          </cell>
          <cell r="AU4531" t="str">
            <v>Transformed</v>
          </cell>
          <cell r="AV4531" t="str">
            <v>Mining</v>
          </cell>
          <cell r="AW4531" t="str">
            <v>NA</v>
          </cell>
          <cell r="AX4531" t="str">
            <v>Mullock dump</v>
          </cell>
          <cell r="AY4531" t="str">
            <v>Species richness (Hand collecting) does not include species caught in pitfalls</v>
          </cell>
        </row>
        <row r="4532">
          <cell r="A4532" t="str">
            <v>Wallis_etal_2001_19</v>
          </cell>
          <cell r="B4532" t="str">
            <v>Gibb, Heloise</v>
          </cell>
          <cell r="C4532" t="str">
            <v>Oceania</v>
          </cell>
          <cell r="D4532" t="str">
            <v>Australia</v>
          </cell>
          <cell r="E4532" t="str">
            <v>Western Australia</v>
          </cell>
          <cell r="F4532" t="str">
            <v>Kambalda</v>
          </cell>
          <cell r="G4532" t="str">
            <v>R4</v>
          </cell>
          <cell r="H4532" t="str">
            <v>1.0 years rehabilitation</v>
          </cell>
          <cell r="I4532">
            <v>343</v>
          </cell>
          <cell r="J4532">
            <v>-31.04</v>
          </cell>
          <cell r="K4532">
            <v>121.11</v>
          </cell>
          <cell r="L4532" t="str">
            <v>GPS</v>
          </cell>
          <cell r="M4532" t="str">
            <v>NA</v>
          </cell>
          <cell r="N4532">
            <v>5346</v>
          </cell>
          <cell r="O4532">
            <v>13</v>
          </cell>
          <cell r="P4532" t="str">
            <v>NA</v>
          </cell>
          <cell r="Q4532" t="str">
            <v>NA</v>
          </cell>
          <cell r="R4532">
            <v>2</v>
          </cell>
          <cell r="S4532" t="str">
            <v>NA</v>
          </cell>
          <cell r="T4532">
            <v>12</v>
          </cell>
          <cell r="U4532">
            <v>1992</v>
          </cell>
          <cell r="V4532" t="str">
            <v>NA</v>
          </cell>
          <cell r="W4532">
            <v>7</v>
          </cell>
          <cell r="X4532">
            <v>1993</v>
          </cell>
          <cell r="Y4532">
            <v>1</v>
          </cell>
          <cell r="Z4532">
            <v>100</v>
          </cell>
          <cell r="AA4532">
            <v>1</v>
          </cell>
          <cell r="AB4532">
            <v>0</v>
          </cell>
          <cell r="AC4532" t="str">
            <v>Pitfall</v>
          </cell>
          <cell r="AD4532" t="str">
            <v>Ten pitfall traps used per 100m transect. Pitfalls were filled with a 70% solution of ethanol and left open for seven days. Initial sampling was carried out between December 1992 and February 1993, with additional sampling in July 1993.</v>
          </cell>
          <cell r="AE4532">
            <v>10</v>
          </cell>
          <cell r="AF4532" t="str">
            <v>NA</v>
          </cell>
          <cell r="AG4532">
            <v>10</v>
          </cell>
          <cell r="AH4532">
            <v>168</v>
          </cell>
          <cell r="AI4532">
            <v>70</v>
          </cell>
          <cell r="AJ4532">
            <v>0</v>
          </cell>
          <cell r="AK4532">
            <v>0</v>
          </cell>
          <cell r="AL4532">
            <v>0</v>
          </cell>
          <cell r="AM4532">
            <v>0</v>
          </cell>
          <cell r="AN4532">
            <v>0</v>
          </cell>
          <cell r="AO4532">
            <v>0</v>
          </cell>
          <cell r="AP4532">
            <v>0</v>
          </cell>
          <cell r="AQ4532">
            <v>0</v>
          </cell>
          <cell r="AR4532">
            <v>0</v>
          </cell>
          <cell r="AS4532">
            <v>0</v>
          </cell>
          <cell r="AT4532" t="str">
            <v>Mediterranean Eucalypt woodland</v>
          </cell>
          <cell r="AU4532" t="str">
            <v>Transformed</v>
          </cell>
          <cell r="AV4532" t="str">
            <v>Mining</v>
          </cell>
          <cell r="AW4532" t="str">
            <v>NA</v>
          </cell>
          <cell r="AX4532" t="str">
            <v>Mullock dump</v>
          </cell>
          <cell r="AY4532" t="str">
            <v>Species richness (Hand collecting) does not include species caught in pitfalls</v>
          </cell>
        </row>
        <row r="4533">
          <cell r="A4533" t="str">
            <v>Wallis_etal_2001_20</v>
          </cell>
          <cell r="B4533" t="str">
            <v>Gibb, Heloise</v>
          </cell>
          <cell r="C4533" t="str">
            <v>Oceania</v>
          </cell>
          <cell r="D4533" t="str">
            <v>Australia</v>
          </cell>
          <cell r="E4533" t="str">
            <v>Western Australia</v>
          </cell>
          <cell r="F4533" t="str">
            <v>Kambalda</v>
          </cell>
          <cell r="G4533" t="str">
            <v>R4</v>
          </cell>
          <cell r="H4533" t="str">
            <v>1.0 years rehabilitation</v>
          </cell>
          <cell r="I4533">
            <v>343</v>
          </cell>
          <cell r="J4533">
            <v>-31.04</v>
          </cell>
          <cell r="K4533">
            <v>121.11</v>
          </cell>
          <cell r="L4533" t="str">
            <v>GPS</v>
          </cell>
          <cell r="M4533" t="str">
            <v>NA</v>
          </cell>
          <cell r="N4533" t="str">
            <v>NA</v>
          </cell>
          <cell r="O4533">
            <v>5</v>
          </cell>
          <cell r="P4533" t="str">
            <v>NA</v>
          </cell>
          <cell r="Q4533" t="str">
            <v>NA</v>
          </cell>
          <cell r="R4533">
            <v>2</v>
          </cell>
          <cell r="S4533" t="str">
            <v>NA</v>
          </cell>
          <cell r="T4533">
            <v>12</v>
          </cell>
          <cell r="U4533">
            <v>1992</v>
          </cell>
          <cell r="V4533" t="str">
            <v>NA</v>
          </cell>
          <cell r="W4533">
            <v>7</v>
          </cell>
          <cell r="X4533">
            <v>1993</v>
          </cell>
          <cell r="Y4533">
            <v>1</v>
          </cell>
          <cell r="Z4533">
            <v>100</v>
          </cell>
          <cell r="AA4533">
            <v>1</v>
          </cell>
          <cell r="AB4533">
            <v>0</v>
          </cell>
          <cell r="AC4533" t="str">
            <v>Hand collecting</v>
          </cell>
          <cell r="AD4533" t="str">
            <v xml:space="preserve">Hand collections were carried out over a 2-hour period (1-hour hand collecting, 1-hour sweep netting and beating tray collecting) during mid-morning or mid- to late afternoon within the immediate vicinity of each transect. During summer only, 1-hour night collections also occurred (ants searched for on open ground, in leaf litter and on vegetation). </v>
          </cell>
          <cell r="AE4533">
            <v>0</v>
          </cell>
          <cell r="AF4533">
            <v>0</v>
          </cell>
          <cell r="AG4533">
            <v>0</v>
          </cell>
          <cell r="AH4533">
            <v>0</v>
          </cell>
          <cell r="AI4533">
            <v>0</v>
          </cell>
          <cell r="AJ4533">
            <v>0</v>
          </cell>
          <cell r="AK4533">
            <v>0</v>
          </cell>
          <cell r="AL4533">
            <v>0</v>
          </cell>
          <cell r="AM4533">
            <v>0</v>
          </cell>
          <cell r="AN4533">
            <v>0</v>
          </cell>
          <cell r="AO4533">
            <v>0</v>
          </cell>
          <cell r="AP4533">
            <v>0</v>
          </cell>
          <cell r="AQ4533">
            <v>0</v>
          </cell>
          <cell r="AR4533">
            <v>0</v>
          </cell>
          <cell r="AS4533">
            <v>0</v>
          </cell>
          <cell r="AT4533" t="str">
            <v>Mediterranean Eucalypt woodland</v>
          </cell>
          <cell r="AU4533" t="str">
            <v>Transformed</v>
          </cell>
          <cell r="AV4533" t="str">
            <v>Mining</v>
          </cell>
          <cell r="AW4533" t="str">
            <v>NA</v>
          </cell>
          <cell r="AX4533" t="str">
            <v>Mullock dump</v>
          </cell>
          <cell r="AY4533" t="str">
            <v>Species richness (Hand collecting) does not include species caught in pitfalls</v>
          </cell>
        </row>
        <row r="4534">
          <cell r="A4534" t="str">
            <v>Wallis_etal_2001_21</v>
          </cell>
          <cell r="B4534" t="str">
            <v>Gibb, Heloise</v>
          </cell>
          <cell r="C4534" t="str">
            <v>Oceania</v>
          </cell>
          <cell r="D4534" t="str">
            <v>Australia</v>
          </cell>
          <cell r="E4534" t="str">
            <v>Western Australia</v>
          </cell>
          <cell r="F4534" t="str">
            <v>Kambalda</v>
          </cell>
          <cell r="G4534" t="str">
            <v>R5</v>
          </cell>
          <cell r="H4534" t="str">
            <v>2.8 years rehabilitation</v>
          </cell>
          <cell r="I4534">
            <v>343</v>
          </cell>
          <cell r="J4534">
            <v>-31.04</v>
          </cell>
          <cell r="K4534">
            <v>121.11</v>
          </cell>
          <cell r="L4534" t="str">
            <v>GPS</v>
          </cell>
          <cell r="M4534" t="str">
            <v>NA</v>
          </cell>
          <cell r="N4534">
            <v>741</v>
          </cell>
          <cell r="O4534">
            <v>18</v>
          </cell>
          <cell r="P4534" t="str">
            <v>NA</v>
          </cell>
          <cell r="Q4534" t="str">
            <v>NA</v>
          </cell>
          <cell r="R4534">
            <v>2</v>
          </cell>
          <cell r="S4534" t="str">
            <v>NA</v>
          </cell>
          <cell r="T4534">
            <v>12</v>
          </cell>
          <cell r="U4534">
            <v>1992</v>
          </cell>
          <cell r="V4534" t="str">
            <v>NA</v>
          </cell>
          <cell r="W4534">
            <v>7</v>
          </cell>
          <cell r="X4534">
            <v>1993</v>
          </cell>
          <cell r="Y4534">
            <v>1</v>
          </cell>
          <cell r="Z4534">
            <v>100</v>
          </cell>
          <cell r="AA4534">
            <v>1</v>
          </cell>
          <cell r="AB4534">
            <v>0</v>
          </cell>
          <cell r="AC4534" t="str">
            <v>Pitfall</v>
          </cell>
          <cell r="AD4534" t="str">
            <v>Ten pitfall traps used per 100m transect. Pitfalls were filled with a 70% solution of ethanol and left open for seven days. Initial sampling was carried out between December 1992 and February 1993, with additional sampling in July 1993.</v>
          </cell>
          <cell r="AE4534">
            <v>10</v>
          </cell>
          <cell r="AF4534" t="str">
            <v>NA</v>
          </cell>
          <cell r="AG4534">
            <v>10</v>
          </cell>
          <cell r="AH4534">
            <v>168</v>
          </cell>
          <cell r="AI4534">
            <v>70</v>
          </cell>
          <cell r="AJ4534">
            <v>0</v>
          </cell>
          <cell r="AK4534">
            <v>0</v>
          </cell>
          <cell r="AL4534">
            <v>0</v>
          </cell>
          <cell r="AM4534">
            <v>0</v>
          </cell>
          <cell r="AN4534">
            <v>0</v>
          </cell>
          <cell r="AO4534">
            <v>0</v>
          </cell>
          <cell r="AP4534">
            <v>0</v>
          </cell>
          <cell r="AQ4534">
            <v>0</v>
          </cell>
          <cell r="AR4534">
            <v>0</v>
          </cell>
          <cell r="AS4534">
            <v>0</v>
          </cell>
          <cell r="AT4534" t="str">
            <v>Mediterranean Eucalypt woodland</v>
          </cell>
          <cell r="AU4534" t="str">
            <v>Transformed</v>
          </cell>
          <cell r="AV4534" t="str">
            <v>Mining</v>
          </cell>
          <cell r="AW4534" t="str">
            <v>NA</v>
          </cell>
          <cell r="AX4534" t="str">
            <v>Ore storage/saline water</v>
          </cell>
          <cell r="AY4534" t="str">
            <v>Species richness (Hand collecting) does not include species caught in pitfalls</v>
          </cell>
        </row>
        <row r="4535">
          <cell r="A4535" t="str">
            <v>Wallis_etal_2001_22</v>
          </cell>
          <cell r="B4535" t="str">
            <v>Gibb, Heloise</v>
          </cell>
          <cell r="C4535" t="str">
            <v>Oceania</v>
          </cell>
          <cell r="D4535" t="str">
            <v>Australia</v>
          </cell>
          <cell r="E4535" t="str">
            <v>Western Australia</v>
          </cell>
          <cell r="F4535" t="str">
            <v>Kambalda</v>
          </cell>
          <cell r="G4535" t="str">
            <v>R5</v>
          </cell>
          <cell r="H4535" t="str">
            <v>2.8 years rehabilitation</v>
          </cell>
          <cell r="I4535">
            <v>343</v>
          </cell>
          <cell r="J4535">
            <v>-31.04</v>
          </cell>
          <cell r="K4535">
            <v>121.11</v>
          </cell>
          <cell r="L4535" t="str">
            <v>GPS</v>
          </cell>
          <cell r="M4535" t="str">
            <v>NA</v>
          </cell>
          <cell r="N4535" t="str">
            <v>NA</v>
          </cell>
          <cell r="O4535">
            <v>7</v>
          </cell>
          <cell r="P4535" t="str">
            <v>NA</v>
          </cell>
          <cell r="Q4535" t="str">
            <v>NA</v>
          </cell>
          <cell r="R4535">
            <v>2</v>
          </cell>
          <cell r="S4535" t="str">
            <v>NA</v>
          </cell>
          <cell r="T4535">
            <v>12</v>
          </cell>
          <cell r="U4535">
            <v>1992</v>
          </cell>
          <cell r="V4535" t="str">
            <v>NA</v>
          </cell>
          <cell r="W4535">
            <v>7</v>
          </cell>
          <cell r="X4535">
            <v>1993</v>
          </cell>
          <cell r="Y4535">
            <v>1</v>
          </cell>
          <cell r="Z4535">
            <v>100</v>
          </cell>
          <cell r="AA4535">
            <v>1</v>
          </cell>
          <cell r="AB4535">
            <v>0</v>
          </cell>
          <cell r="AC4535" t="str">
            <v>Hand collecting</v>
          </cell>
          <cell r="AD4535" t="str">
            <v xml:space="preserve">Hand collections were carried out over a 2-hour period (1-hour hand collecting, 1-hour sweep netting and beating tray collecting) during mid-morning or mid- to late afternoon within the immediate vicinity of each transect. During summer only, 1-hour night collections also occurred (ants searched for on open ground, in leaf litter and on vegetation). </v>
          </cell>
          <cell r="AE4535">
            <v>0</v>
          </cell>
          <cell r="AF4535">
            <v>0</v>
          </cell>
          <cell r="AG4535">
            <v>0</v>
          </cell>
          <cell r="AH4535">
            <v>0</v>
          </cell>
          <cell r="AI4535">
            <v>0</v>
          </cell>
          <cell r="AJ4535">
            <v>0</v>
          </cell>
          <cell r="AK4535">
            <v>0</v>
          </cell>
          <cell r="AL4535">
            <v>0</v>
          </cell>
          <cell r="AM4535">
            <v>0</v>
          </cell>
          <cell r="AN4535">
            <v>0</v>
          </cell>
          <cell r="AO4535">
            <v>0</v>
          </cell>
          <cell r="AP4535">
            <v>0</v>
          </cell>
          <cell r="AQ4535">
            <v>0</v>
          </cell>
          <cell r="AR4535">
            <v>0</v>
          </cell>
          <cell r="AS4535">
            <v>0</v>
          </cell>
          <cell r="AT4535" t="str">
            <v>Mediterranean Eucalypt woodland</v>
          </cell>
          <cell r="AU4535" t="str">
            <v>Transformed</v>
          </cell>
          <cell r="AV4535" t="str">
            <v>Mining</v>
          </cell>
          <cell r="AW4535" t="str">
            <v>NA</v>
          </cell>
          <cell r="AX4535" t="str">
            <v>Ore storage/saline water</v>
          </cell>
          <cell r="AY4535" t="str">
            <v>Species richness (Hand collecting) does not include species caught in pitfalls</v>
          </cell>
        </row>
        <row r="4536">
          <cell r="A4536" t="str">
            <v>Wallis_etal_2001_23</v>
          </cell>
          <cell r="B4536" t="str">
            <v>Gibb, Heloise</v>
          </cell>
          <cell r="C4536" t="str">
            <v>Oceania</v>
          </cell>
          <cell r="D4536" t="str">
            <v>Australia</v>
          </cell>
          <cell r="E4536" t="str">
            <v>Western Australia</v>
          </cell>
          <cell r="F4536" t="str">
            <v>Kambalda</v>
          </cell>
          <cell r="G4536" t="str">
            <v>R6</v>
          </cell>
          <cell r="H4536" t="str">
            <v>2.8 years rehabilitation</v>
          </cell>
          <cell r="I4536">
            <v>343</v>
          </cell>
          <cell r="J4536">
            <v>-31.04</v>
          </cell>
          <cell r="K4536">
            <v>121.11</v>
          </cell>
          <cell r="L4536" t="str">
            <v>GPS</v>
          </cell>
          <cell r="M4536" t="str">
            <v>NA</v>
          </cell>
          <cell r="N4536">
            <v>2490</v>
          </cell>
          <cell r="O4536">
            <v>19</v>
          </cell>
          <cell r="P4536" t="str">
            <v>NA</v>
          </cell>
          <cell r="Q4536" t="str">
            <v>NA</v>
          </cell>
          <cell r="R4536">
            <v>2</v>
          </cell>
          <cell r="S4536" t="str">
            <v>NA</v>
          </cell>
          <cell r="T4536">
            <v>12</v>
          </cell>
          <cell r="U4536">
            <v>1992</v>
          </cell>
          <cell r="V4536" t="str">
            <v>NA</v>
          </cell>
          <cell r="W4536">
            <v>7</v>
          </cell>
          <cell r="X4536">
            <v>1993</v>
          </cell>
          <cell r="Y4536">
            <v>1</v>
          </cell>
          <cell r="Z4536">
            <v>100</v>
          </cell>
          <cell r="AA4536">
            <v>1</v>
          </cell>
          <cell r="AB4536">
            <v>0</v>
          </cell>
          <cell r="AC4536" t="str">
            <v>Pitfall</v>
          </cell>
          <cell r="AD4536" t="str">
            <v>Ten pitfall traps used per 100m transect. Pitfalls were filled with a 70% solution of ethanol and left open for seven days. Initial sampling was carried out between December 1992 and February 1993, with additional sampling in July 1993.</v>
          </cell>
          <cell r="AE4536">
            <v>10</v>
          </cell>
          <cell r="AF4536" t="str">
            <v>NA</v>
          </cell>
          <cell r="AG4536">
            <v>10</v>
          </cell>
          <cell r="AH4536">
            <v>168</v>
          </cell>
          <cell r="AI4536">
            <v>70</v>
          </cell>
          <cell r="AJ4536">
            <v>0</v>
          </cell>
          <cell r="AK4536">
            <v>0</v>
          </cell>
          <cell r="AL4536">
            <v>0</v>
          </cell>
          <cell r="AM4536">
            <v>0</v>
          </cell>
          <cell r="AN4536">
            <v>0</v>
          </cell>
          <cell r="AO4536">
            <v>0</v>
          </cell>
          <cell r="AP4536">
            <v>0</v>
          </cell>
          <cell r="AQ4536">
            <v>0</v>
          </cell>
          <cell r="AR4536">
            <v>0</v>
          </cell>
          <cell r="AS4536">
            <v>0</v>
          </cell>
          <cell r="AT4536" t="str">
            <v>Mediterranean Eucalypt woodland</v>
          </cell>
          <cell r="AU4536" t="str">
            <v>Transformed</v>
          </cell>
          <cell r="AV4536" t="str">
            <v>Mining</v>
          </cell>
          <cell r="AW4536" t="str">
            <v>NA</v>
          </cell>
          <cell r="AX4536" t="str">
            <v>Mullock dump</v>
          </cell>
          <cell r="AY4536" t="str">
            <v>Species richness (Hand collecting) does not include species caught in pitfalls</v>
          </cell>
        </row>
        <row r="4537">
          <cell r="A4537" t="str">
            <v>Wallis_etal_2001_24</v>
          </cell>
          <cell r="B4537" t="str">
            <v>Gibb, Heloise</v>
          </cell>
          <cell r="C4537" t="str">
            <v>Oceania</v>
          </cell>
          <cell r="D4537" t="str">
            <v>Australia</v>
          </cell>
          <cell r="E4537" t="str">
            <v>Western Australia</v>
          </cell>
          <cell r="F4537" t="str">
            <v>Kambalda</v>
          </cell>
          <cell r="G4537" t="str">
            <v>R6</v>
          </cell>
          <cell r="H4537" t="str">
            <v>2.8 years rehabilitation</v>
          </cell>
          <cell r="I4537">
            <v>343</v>
          </cell>
          <cell r="J4537">
            <v>-31.04</v>
          </cell>
          <cell r="K4537">
            <v>121.11</v>
          </cell>
          <cell r="L4537" t="str">
            <v>GPS</v>
          </cell>
          <cell r="M4537" t="str">
            <v>NA</v>
          </cell>
          <cell r="N4537" t="str">
            <v>NA</v>
          </cell>
          <cell r="O4537">
            <v>3</v>
          </cell>
          <cell r="P4537" t="str">
            <v>NA</v>
          </cell>
          <cell r="Q4537" t="str">
            <v>NA</v>
          </cell>
          <cell r="R4537">
            <v>2</v>
          </cell>
          <cell r="S4537" t="str">
            <v>NA</v>
          </cell>
          <cell r="T4537">
            <v>12</v>
          </cell>
          <cell r="U4537">
            <v>1992</v>
          </cell>
          <cell r="V4537" t="str">
            <v>NA</v>
          </cell>
          <cell r="W4537">
            <v>7</v>
          </cell>
          <cell r="X4537">
            <v>1993</v>
          </cell>
          <cell r="Y4537">
            <v>1</v>
          </cell>
          <cell r="Z4537">
            <v>100</v>
          </cell>
          <cell r="AA4537">
            <v>1</v>
          </cell>
          <cell r="AB4537">
            <v>0</v>
          </cell>
          <cell r="AC4537" t="str">
            <v>Hand collecting</v>
          </cell>
          <cell r="AD4537" t="str">
            <v xml:space="preserve">Hand collections were carried out over a 2-hour period (1-hour hand collecting, 1-hour sweep netting and beating tray collecting) during mid-morning or mid- to late afternoon within the immediate vicinity of each transect. During summer only, 1-hour night collections also occurred (ants searched for on open ground, in leaf litter and on vegetation). </v>
          </cell>
          <cell r="AE4537">
            <v>0</v>
          </cell>
          <cell r="AF4537">
            <v>0</v>
          </cell>
          <cell r="AG4537">
            <v>0</v>
          </cell>
          <cell r="AH4537">
            <v>0</v>
          </cell>
          <cell r="AI4537">
            <v>0</v>
          </cell>
          <cell r="AJ4537">
            <v>0</v>
          </cell>
          <cell r="AK4537">
            <v>0</v>
          </cell>
          <cell r="AL4537">
            <v>0</v>
          </cell>
          <cell r="AM4537">
            <v>0</v>
          </cell>
          <cell r="AN4537">
            <v>0</v>
          </cell>
          <cell r="AO4537">
            <v>0</v>
          </cell>
          <cell r="AP4537">
            <v>0</v>
          </cell>
          <cell r="AQ4537">
            <v>0</v>
          </cell>
          <cell r="AR4537">
            <v>0</v>
          </cell>
          <cell r="AS4537">
            <v>0</v>
          </cell>
          <cell r="AT4537" t="str">
            <v>Mediterranean Eucalypt woodland</v>
          </cell>
          <cell r="AU4537" t="str">
            <v>Transformed</v>
          </cell>
          <cell r="AV4537" t="str">
            <v>Mining</v>
          </cell>
          <cell r="AW4537" t="str">
            <v>NA</v>
          </cell>
          <cell r="AX4537" t="str">
            <v>Mullock dump</v>
          </cell>
          <cell r="AY4537" t="str">
            <v>Species richness (Hand collecting) does not include species caught in pitfalls</v>
          </cell>
        </row>
        <row r="4538">
          <cell r="A4538" t="str">
            <v>Wallis_etal_2001_25</v>
          </cell>
          <cell r="B4538" t="str">
            <v>Gibb, Heloise</v>
          </cell>
          <cell r="C4538" t="str">
            <v>Oceania</v>
          </cell>
          <cell r="D4538" t="str">
            <v>Australia</v>
          </cell>
          <cell r="E4538" t="str">
            <v>Western Australia</v>
          </cell>
          <cell r="F4538" t="str">
            <v>Kambalda</v>
          </cell>
          <cell r="G4538" t="str">
            <v>R7</v>
          </cell>
          <cell r="H4538" t="str">
            <v>2.8 years rehabilitation</v>
          </cell>
          <cell r="I4538">
            <v>343</v>
          </cell>
          <cell r="J4538">
            <v>-31.04</v>
          </cell>
          <cell r="K4538">
            <v>121.11</v>
          </cell>
          <cell r="L4538" t="str">
            <v>GPS</v>
          </cell>
          <cell r="M4538" t="str">
            <v>NA</v>
          </cell>
          <cell r="N4538">
            <v>9100</v>
          </cell>
          <cell r="O4538">
            <v>19</v>
          </cell>
          <cell r="P4538" t="str">
            <v>NA</v>
          </cell>
          <cell r="Q4538" t="str">
            <v>NA</v>
          </cell>
          <cell r="R4538">
            <v>2</v>
          </cell>
          <cell r="S4538" t="str">
            <v>NA</v>
          </cell>
          <cell r="T4538">
            <v>12</v>
          </cell>
          <cell r="U4538">
            <v>1992</v>
          </cell>
          <cell r="V4538" t="str">
            <v>NA</v>
          </cell>
          <cell r="W4538">
            <v>7</v>
          </cell>
          <cell r="X4538">
            <v>1993</v>
          </cell>
          <cell r="Y4538">
            <v>1</v>
          </cell>
          <cell r="Z4538">
            <v>100</v>
          </cell>
          <cell r="AA4538">
            <v>1</v>
          </cell>
          <cell r="AB4538">
            <v>0</v>
          </cell>
          <cell r="AC4538" t="str">
            <v>Pitfall</v>
          </cell>
          <cell r="AD4538" t="str">
            <v>Ten pitfall traps used per 100m transect. Pitfalls were filled with a 70% solution of ethanol and left open for seven days. Initial sampling was carried out between December 1992 and February 1993, with additional sampling in July 1993.</v>
          </cell>
          <cell r="AE4538">
            <v>10</v>
          </cell>
          <cell r="AF4538" t="str">
            <v>NA</v>
          </cell>
          <cell r="AG4538">
            <v>10</v>
          </cell>
          <cell r="AH4538">
            <v>168</v>
          </cell>
          <cell r="AI4538">
            <v>70</v>
          </cell>
          <cell r="AJ4538">
            <v>0</v>
          </cell>
          <cell r="AK4538">
            <v>0</v>
          </cell>
          <cell r="AL4538">
            <v>0</v>
          </cell>
          <cell r="AM4538">
            <v>0</v>
          </cell>
          <cell r="AN4538">
            <v>0</v>
          </cell>
          <cell r="AO4538">
            <v>0</v>
          </cell>
          <cell r="AP4538">
            <v>0</v>
          </cell>
          <cell r="AQ4538">
            <v>0</v>
          </cell>
          <cell r="AR4538">
            <v>0</v>
          </cell>
          <cell r="AS4538">
            <v>0</v>
          </cell>
          <cell r="AT4538" t="str">
            <v>Mediterranean Eucalypt woodland</v>
          </cell>
          <cell r="AU4538" t="str">
            <v>Transformed</v>
          </cell>
          <cell r="AV4538" t="str">
            <v>Mining</v>
          </cell>
          <cell r="AW4538" t="str">
            <v>NA</v>
          </cell>
          <cell r="AX4538" t="str">
            <v>Nickel tailings</v>
          </cell>
          <cell r="AY4538" t="str">
            <v>Species richness (Hand collecting) does not include species caught in pitfalls</v>
          </cell>
        </row>
        <row r="4539">
          <cell r="A4539" t="str">
            <v>Wallis_etal_2001_26</v>
          </cell>
          <cell r="B4539" t="str">
            <v>Gibb, Heloise</v>
          </cell>
          <cell r="C4539" t="str">
            <v>Oceania</v>
          </cell>
          <cell r="D4539" t="str">
            <v>Australia</v>
          </cell>
          <cell r="E4539" t="str">
            <v>Western Australia</v>
          </cell>
          <cell r="F4539" t="str">
            <v>Kambalda</v>
          </cell>
          <cell r="G4539" t="str">
            <v>R7</v>
          </cell>
          <cell r="H4539" t="str">
            <v>2.8 years rehabilitation</v>
          </cell>
          <cell r="I4539">
            <v>343</v>
          </cell>
          <cell r="J4539">
            <v>-31.04</v>
          </cell>
          <cell r="K4539">
            <v>121.11</v>
          </cell>
          <cell r="L4539" t="str">
            <v>GPS</v>
          </cell>
          <cell r="M4539" t="str">
            <v>NA</v>
          </cell>
          <cell r="N4539" t="str">
            <v>NA</v>
          </cell>
          <cell r="O4539">
            <v>7</v>
          </cell>
          <cell r="P4539" t="str">
            <v>NA</v>
          </cell>
          <cell r="Q4539" t="str">
            <v>NA</v>
          </cell>
          <cell r="R4539">
            <v>2</v>
          </cell>
          <cell r="S4539" t="str">
            <v>NA</v>
          </cell>
          <cell r="T4539">
            <v>12</v>
          </cell>
          <cell r="U4539">
            <v>1992</v>
          </cell>
          <cell r="V4539" t="str">
            <v>NA</v>
          </cell>
          <cell r="W4539">
            <v>7</v>
          </cell>
          <cell r="X4539">
            <v>1993</v>
          </cell>
          <cell r="Y4539">
            <v>1</v>
          </cell>
          <cell r="Z4539">
            <v>100</v>
          </cell>
          <cell r="AA4539">
            <v>1</v>
          </cell>
          <cell r="AB4539">
            <v>0</v>
          </cell>
          <cell r="AC4539" t="str">
            <v>Hand collecting</v>
          </cell>
          <cell r="AD4539" t="str">
            <v xml:space="preserve">Hand collections were carried out over a 2-hour period (1-hour hand collecting, 1-hour sweep netting and beating tray collecting) during mid-morning or mid- to late afternoon within the immediate vicinity of each transect. During summer only, 1-hour night collections also occurred (ants searched for on open ground, in leaf litter and on vegetation). </v>
          </cell>
          <cell r="AE4539">
            <v>0</v>
          </cell>
          <cell r="AF4539">
            <v>0</v>
          </cell>
          <cell r="AG4539">
            <v>0</v>
          </cell>
          <cell r="AH4539">
            <v>0</v>
          </cell>
          <cell r="AI4539">
            <v>0</v>
          </cell>
          <cell r="AJ4539">
            <v>0</v>
          </cell>
          <cell r="AK4539">
            <v>0</v>
          </cell>
          <cell r="AL4539">
            <v>0</v>
          </cell>
          <cell r="AM4539">
            <v>0</v>
          </cell>
          <cell r="AN4539">
            <v>0</v>
          </cell>
          <cell r="AO4539">
            <v>0</v>
          </cell>
          <cell r="AP4539">
            <v>0</v>
          </cell>
          <cell r="AQ4539">
            <v>0</v>
          </cell>
          <cell r="AR4539">
            <v>0</v>
          </cell>
          <cell r="AS4539">
            <v>0</v>
          </cell>
          <cell r="AT4539" t="str">
            <v>Mediterranean Eucalypt woodland</v>
          </cell>
          <cell r="AU4539" t="str">
            <v>Transformed</v>
          </cell>
          <cell r="AV4539" t="str">
            <v>Mining</v>
          </cell>
          <cell r="AW4539" t="str">
            <v>NA</v>
          </cell>
          <cell r="AX4539" t="str">
            <v>Nickel tailings</v>
          </cell>
          <cell r="AY4539" t="str">
            <v>Species richness (Hand collecting) does not include species caught in pitfalls</v>
          </cell>
        </row>
        <row r="4540">
          <cell r="A4540" t="str">
            <v>Wallis_etal_2001_27</v>
          </cell>
          <cell r="B4540" t="str">
            <v>Gibb, Heloise</v>
          </cell>
          <cell r="C4540" t="str">
            <v>Oceania</v>
          </cell>
          <cell r="D4540" t="str">
            <v>Australia</v>
          </cell>
          <cell r="E4540" t="str">
            <v>Western Australia</v>
          </cell>
          <cell r="F4540" t="str">
            <v>Kambalda</v>
          </cell>
          <cell r="G4540" t="str">
            <v>R8</v>
          </cell>
          <cell r="H4540" t="str">
            <v>3.8 years rehabilitation</v>
          </cell>
          <cell r="I4540">
            <v>343</v>
          </cell>
          <cell r="J4540">
            <v>-31.04</v>
          </cell>
          <cell r="K4540">
            <v>121.11</v>
          </cell>
          <cell r="L4540" t="str">
            <v>GPS</v>
          </cell>
          <cell r="M4540" t="str">
            <v>NA</v>
          </cell>
          <cell r="N4540">
            <v>825</v>
          </cell>
          <cell r="O4540">
            <v>10</v>
          </cell>
          <cell r="P4540" t="str">
            <v>NA</v>
          </cell>
          <cell r="Q4540" t="str">
            <v>NA</v>
          </cell>
          <cell r="R4540">
            <v>2</v>
          </cell>
          <cell r="S4540" t="str">
            <v>NA</v>
          </cell>
          <cell r="T4540">
            <v>12</v>
          </cell>
          <cell r="U4540">
            <v>1992</v>
          </cell>
          <cell r="V4540" t="str">
            <v>NA</v>
          </cell>
          <cell r="W4540">
            <v>7</v>
          </cell>
          <cell r="X4540">
            <v>1993</v>
          </cell>
          <cell r="Y4540">
            <v>1</v>
          </cell>
          <cell r="Z4540">
            <v>100</v>
          </cell>
          <cell r="AA4540">
            <v>1</v>
          </cell>
          <cell r="AB4540">
            <v>0</v>
          </cell>
          <cell r="AC4540" t="str">
            <v>Pitfall</v>
          </cell>
          <cell r="AD4540" t="str">
            <v>Ten pitfall traps used per 100m transect. Pitfalls were filled with a 70% solution of ethanol and left open for seven days. Initial sampling was carried out between December 1992 and February 1993, with additional sampling in July 1993.</v>
          </cell>
          <cell r="AE4540">
            <v>10</v>
          </cell>
          <cell r="AF4540" t="str">
            <v>NA</v>
          </cell>
          <cell r="AG4540">
            <v>10</v>
          </cell>
          <cell r="AH4540">
            <v>168</v>
          </cell>
          <cell r="AI4540">
            <v>70</v>
          </cell>
          <cell r="AJ4540">
            <v>0</v>
          </cell>
          <cell r="AK4540">
            <v>0</v>
          </cell>
          <cell r="AL4540">
            <v>0</v>
          </cell>
          <cell r="AM4540">
            <v>0</v>
          </cell>
          <cell r="AN4540">
            <v>0</v>
          </cell>
          <cell r="AO4540">
            <v>0</v>
          </cell>
          <cell r="AP4540">
            <v>0</v>
          </cell>
          <cell r="AQ4540">
            <v>0</v>
          </cell>
          <cell r="AR4540">
            <v>0</v>
          </cell>
          <cell r="AS4540">
            <v>0</v>
          </cell>
          <cell r="AT4540" t="str">
            <v>Mediterranean Eucalypt woodland</v>
          </cell>
          <cell r="AU4540" t="str">
            <v>Disturbed</v>
          </cell>
          <cell r="AV4540" t="str">
            <v>Mining</v>
          </cell>
          <cell r="AW4540" t="str">
            <v>NA</v>
          </cell>
          <cell r="AX4540" t="str">
            <v>Mullock dump</v>
          </cell>
          <cell r="AY4540" t="str">
            <v>Species richness (Hand collecting) does not include species caught in pitfalls</v>
          </cell>
        </row>
        <row r="4541">
          <cell r="A4541" t="str">
            <v>Wallis_etal_2001_28</v>
          </cell>
          <cell r="B4541" t="str">
            <v>Gibb, Heloise</v>
          </cell>
          <cell r="C4541" t="str">
            <v>Oceania</v>
          </cell>
          <cell r="D4541" t="str">
            <v>Australia</v>
          </cell>
          <cell r="E4541" t="str">
            <v>Western Australia</v>
          </cell>
          <cell r="F4541" t="str">
            <v>Kambalda</v>
          </cell>
          <cell r="G4541" t="str">
            <v>R8</v>
          </cell>
          <cell r="H4541" t="str">
            <v>3.8 years rehabilitation</v>
          </cell>
          <cell r="I4541">
            <v>343</v>
          </cell>
          <cell r="J4541">
            <v>-31.04</v>
          </cell>
          <cell r="K4541">
            <v>121.11</v>
          </cell>
          <cell r="L4541" t="str">
            <v>GPS</v>
          </cell>
          <cell r="M4541" t="str">
            <v>NA</v>
          </cell>
          <cell r="N4541" t="str">
            <v>NA</v>
          </cell>
          <cell r="O4541">
            <v>6</v>
          </cell>
          <cell r="P4541" t="str">
            <v>NA</v>
          </cell>
          <cell r="Q4541" t="str">
            <v>NA</v>
          </cell>
          <cell r="R4541">
            <v>2</v>
          </cell>
          <cell r="S4541" t="str">
            <v>NA</v>
          </cell>
          <cell r="T4541">
            <v>12</v>
          </cell>
          <cell r="U4541">
            <v>1992</v>
          </cell>
          <cell r="V4541" t="str">
            <v>NA</v>
          </cell>
          <cell r="W4541">
            <v>7</v>
          </cell>
          <cell r="X4541">
            <v>1993</v>
          </cell>
          <cell r="Y4541">
            <v>1</v>
          </cell>
          <cell r="Z4541">
            <v>100</v>
          </cell>
          <cell r="AA4541">
            <v>1</v>
          </cell>
          <cell r="AB4541">
            <v>0</v>
          </cell>
          <cell r="AC4541" t="str">
            <v>Hand collecting</v>
          </cell>
          <cell r="AD4541" t="str">
            <v xml:space="preserve">Hand collections were carried out over a 2-hour period (1-hour hand collecting, 1-hour sweep netting and beating tray collecting) during mid-morning or mid- to late afternoon within the immediate vicinity of each transect. During summer only, 1-hour night collections also occurred (ants searched for on open ground, in leaf litter and on vegetation). </v>
          </cell>
          <cell r="AE4541">
            <v>0</v>
          </cell>
          <cell r="AF4541">
            <v>0</v>
          </cell>
          <cell r="AG4541">
            <v>0</v>
          </cell>
          <cell r="AH4541">
            <v>0</v>
          </cell>
          <cell r="AI4541">
            <v>0</v>
          </cell>
          <cell r="AJ4541">
            <v>0</v>
          </cell>
          <cell r="AK4541">
            <v>0</v>
          </cell>
          <cell r="AL4541">
            <v>0</v>
          </cell>
          <cell r="AM4541">
            <v>0</v>
          </cell>
          <cell r="AN4541">
            <v>0</v>
          </cell>
          <cell r="AO4541">
            <v>0</v>
          </cell>
          <cell r="AP4541">
            <v>0</v>
          </cell>
          <cell r="AQ4541">
            <v>0</v>
          </cell>
          <cell r="AR4541">
            <v>0</v>
          </cell>
          <cell r="AS4541">
            <v>0</v>
          </cell>
          <cell r="AT4541" t="str">
            <v>Mediterranean Eucalypt woodland</v>
          </cell>
          <cell r="AU4541" t="str">
            <v>Disturbed</v>
          </cell>
          <cell r="AV4541" t="str">
            <v>Mining</v>
          </cell>
          <cell r="AW4541" t="str">
            <v>NA</v>
          </cell>
          <cell r="AX4541" t="str">
            <v>Mullock dump</v>
          </cell>
          <cell r="AY4541" t="str">
            <v>Species richness (Hand collecting) does not include species caught in pitfalls</v>
          </cell>
        </row>
        <row r="4542">
          <cell r="A4542" t="str">
            <v>Wallis_etal_2001_29</v>
          </cell>
          <cell r="B4542" t="str">
            <v>Gibb, Heloise</v>
          </cell>
          <cell r="C4542" t="str">
            <v>Oceania</v>
          </cell>
          <cell r="D4542" t="str">
            <v>Australia</v>
          </cell>
          <cell r="E4542" t="str">
            <v>Western Australia</v>
          </cell>
          <cell r="F4542" t="str">
            <v>Kambalda</v>
          </cell>
          <cell r="G4542" t="str">
            <v>R9</v>
          </cell>
          <cell r="H4542" t="str">
            <v>4.5 years rehabilitation</v>
          </cell>
          <cell r="I4542">
            <v>343</v>
          </cell>
          <cell r="J4542">
            <v>-31.04</v>
          </cell>
          <cell r="K4542">
            <v>121.11</v>
          </cell>
          <cell r="L4542" t="str">
            <v>GPS</v>
          </cell>
          <cell r="M4542" t="str">
            <v>NA</v>
          </cell>
          <cell r="N4542">
            <v>1175</v>
          </cell>
          <cell r="O4542">
            <v>15</v>
          </cell>
          <cell r="P4542" t="str">
            <v>NA</v>
          </cell>
          <cell r="Q4542" t="str">
            <v>NA</v>
          </cell>
          <cell r="R4542">
            <v>2</v>
          </cell>
          <cell r="S4542" t="str">
            <v>NA</v>
          </cell>
          <cell r="T4542">
            <v>12</v>
          </cell>
          <cell r="U4542">
            <v>1992</v>
          </cell>
          <cell r="V4542" t="str">
            <v>NA</v>
          </cell>
          <cell r="W4542">
            <v>7</v>
          </cell>
          <cell r="X4542">
            <v>1993</v>
          </cell>
          <cell r="Y4542">
            <v>1</v>
          </cell>
          <cell r="Z4542">
            <v>100</v>
          </cell>
          <cell r="AA4542">
            <v>1</v>
          </cell>
          <cell r="AB4542">
            <v>0</v>
          </cell>
          <cell r="AC4542" t="str">
            <v>Pitfall</v>
          </cell>
          <cell r="AD4542" t="str">
            <v>Ten pitfall traps used per 100m transect. Pitfalls were filled with a 70% solution of ethanol and left open for seven days. Initial sampling was carried out between December 1992 and February 1993, with additional sampling in July 1993.</v>
          </cell>
          <cell r="AE4542">
            <v>10</v>
          </cell>
          <cell r="AF4542" t="str">
            <v>NA</v>
          </cell>
          <cell r="AG4542">
            <v>10</v>
          </cell>
          <cell r="AH4542">
            <v>168</v>
          </cell>
          <cell r="AI4542">
            <v>70</v>
          </cell>
          <cell r="AJ4542">
            <v>0</v>
          </cell>
          <cell r="AK4542">
            <v>0</v>
          </cell>
          <cell r="AL4542">
            <v>0</v>
          </cell>
          <cell r="AM4542">
            <v>0</v>
          </cell>
          <cell r="AN4542">
            <v>0</v>
          </cell>
          <cell r="AO4542">
            <v>0</v>
          </cell>
          <cell r="AP4542">
            <v>0</v>
          </cell>
          <cell r="AQ4542">
            <v>0</v>
          </cell>
          <cell r="AR4542">
            <v>0</v>
          </cell>
          <cell r="AS4542">
            <v>0</v>
          </cell>
          <cell r="AT4542" t="str">
            <v>Mediterranean Eucalypt woodland</v>
          </cell>
          <cell r="AU4542" t="str">
            <v>Disturbed</v>
          </cell>
          <cell r="AV4542" t="str">
            <v>Mining</v>
          </cell>
          <cell r="AW4542" t="str">
            <v>NA</v>
          </cell>
          <cell r="AX4542" t="str">
            <v>Mullock dump</v>
          </cell>
          <cell r="AY4542" t="str">
            <v>Species richness (Hand collecting) does not include species caught in pitfalls</v>
          </cell>
        </row>
        <row r="4543">
          <cell r="A4543" t="str">
            <v>Wallis_etal_2001_30</v>
          </cell>
          <cell r="B4543" t="str">
            <v>Gibb, Heloise</v>
          </cell>
          <cell r="C4543" t="str">
            <v>Oceania</v>
          </cell>
          <cell r="D4543" t="str">
            <v>Australia</v>
          </cell>
          <cell r="E4543" t="str">
            <v>Western Australia</v>
          </cell>
          <cell r="F4543" t="str">
            <v>Kambalda</v>
          </cell>
          <cell r="G4543" t="str">
            <v>R9</v>
          </cell>
          <cell r="H4543" t="str">
            <v>4.5 years rehabilitation</v>
          </cell>
          <cell r="I4543">
            <v>343</v>
          </cell>
          <cell r="J4543">
            <v>-31.04</v>
          </cell>
          <cell r="K4543">
            <v>121.11</v>
          </cell>
          <cell r="L4543" t="str">
            <v>GPS</v>
          </cell>
          <cell r="M4543" t="str">
            <v>NA</v>
          </cell>
          <cell r="N4543" t="str">
            <v>NA</v>
          </cell>
          <cell r="O4543">
            <v>1</v>
          </cell>
          <cell r="P4543" t="str">
            <v>NA</v>
          </cell>
          <cell r="Q4543" t="str">
            <v>NA</v>
          </cell>
          <cell r="R4543">
            <v>2</v>
          </cell>
          <cell r="S4543" t="str">
            <v>NA</v>
          </cell>
          <cell r="T4543">
            <v>12</v>
          </cell>
          <cell r="U4543">
            <v>1992</v>
          </cell>
          <cell r="V4543" t="str">
            <v>NA</v>
          </cell>
          <cell r="W4543">
            <v>7</v>
          </cell>
          <cell r="X4543">
            <v>1993</v>
          </cell>
          <cell r="Y4543">
            <v>1</v>
          </cell>
          <cell r="Z4543">
            <v>100</v>
          </cell>
          <cell r="AA4543">
            <v>1</v>
          </cell>
          <cell r="AB4543">
            <v>0</v>
          </cell>
          <cell r="AC4543" t="str">
            <v>Hand collecting</v>
          </cell>
          <cell r="AD4543" t="str">
            <v xml:space="preserve">Hand collections were carried out over a 2-hour period (1-hour hand collecting, 1-hour sweep netting and beating tray collecting) during mid-morning or mid- to late afternoon within the immediate vicinity of each transect. During summer only, 1-hour night collections also occurred (ants searched for on open ground, in leaf litter and on vegetation). </v>
          </cell>
          <cell r="AE4543">
            <v>0</v>
          </cell>
          <cell r="AF4543">
            <v>0</v>
          </cell>
          <cell r="AG4543">
            <v>0</v>
          </cell>
          <cell r="AH4543">
            <v>0</v>
          </cell>
          <cell r="AI4543">
            <v>0</v>
          </cell>
          <cell r="AJ4543">
            <v>0</v>
          </cell>
          <cell r="AK4543">
            <v>0</v>
          </cell>
          <cell r="AL4543">
            <v>0</v>
          </cell>
          <cell r="AM4543">
            <v>0</v>
          </cell>
          <cell r="AN4543">
            <v>0</v>
          </cell>
          <cell r="AO4543">
            <v>0</v>
          </cell>
          <cell r="AP4543">
            <v>0</v>
          </cell>
          <cell r="AQ4543">
            <v>0</v>
          </cell>
          <cell r="AR4543">
            <v>0</v>
          </cell>
          <cell r="AS4543">
            <v>0</v>
          </cell>
          <cell r="AT4543" t="str">
            <v>Mediterranean Eucalypt woodland</v>
          </cell>
          <cell r="AU4543" t="str">
            <v>Disturbed</v>
          </cell>
          <cell r="AV4543" t="str">
            <v>Mining</v>
          </cell>
          <cell r="AW4543" t="str">
            <v>NA</v>
          </cell>
          <cell r="AX4543" t="str">
            <v>Mullock dump</v>
          </cell>
          <cell r="AY4543" t="str">
            <v>Species richness (Hand collecting) does not include species caught in pitfalls</v>
          </cell>
        </row>
        <row r="4544">
          <cell r="A4544" t="str">
            <v>Wang_etal_2001_01</v>
          </cell>
          <cell r="B4544" t="str">
            <v>Gibb, Heloise</v>
          </cell>
          <cell r="C4544" t="str">
            <v>North America</v>
          </cell>
          <cell r="D4544" t="str">
            <v>U.S.A.</v>
          </cell>
          <cell r="E4544" t="str">
            <v>Virginia</v>
          </cell>
          <cell r="F4544" t="str">
            <v>George Washington National Forest</v>
          </cell>
          <cell r="G4544" t="str">
            <v>Augusta, ridge</v>
          </cell>
          <cell r="H4544" t="str">
            <v>Temperate forest</v>
          </cell>
          <cell r="I4544">
            <v>635</v>
          </cell>
          <cell r="J4544">
            <v>38.33</v>
          </cell>
          <cell r="K4544">
            <v>-79.31</v>
          </cell>
          <cell r="L4544" t="str">
            <v>In publication</v>
          </cell>
          <cell r="M4544" t="str">
            <v>NA</v>
          </cell>
          <cell r="N4544" t="str">
            <v>NA</v>
          </cell>
          <cell r="O4544">
            <v>24</v>
          </cell>
          <cell r="P4544" t="str">
            <v>NA</v>
          </cell>
          <cell r="Q4544" t="str">
            <v>NA</v>
          </cell>
          <cell r="R4544">
            <v>3</v>
          </cell>
          <cell r="S4544" t="str">
            <v>NA</v>
          </cell>
          <cell r="T4544">
            <v>5</v>
          </cell>
          <cell r="U4544">
            <v>1995</v>
          </cell>
          <cell r="V4544" t="str">
            <v>NA</v>
          </cell>
          <cell r="W4544">
            <v>8</v>
          </cell>
          <cell r="X4544">
            <v>1997</v>
          </cell>
          <cell r="Y4544">
            <v>9</v>
          </cell>
          <cell r="Z4544">
            <v>10.6</v>
          </cell>
          <cell r="AA4544">
            <v>10.6</v>
          </cell>
          <cell r="AB4544" t="str">
            <v>NA</v>
          </cell>
          <cell r="AC4544" t="str">
            <v>Pitfall</v>
          </cell>
          <cell r="AD4544" t="str">
            <v>At each site, a set of nine traps was arranged in a grid of 3 by 3 m in 1995. The design was changed to six traps arranged in a 15 m diameter circle in 1996 and 1997. This change was intended to collect more diverse ants through a larger sampling area than that in 1995. The traps were emptied weekly from mid-May to mid-August from 1995 to 1997. Each trap contained an outer liner, a funnel, and an inner storage cup. The outerliner was a 454-ml plastic cup with a top diameter of 92 mm and depth of 105 mm.</v>
          </cell>
          <cell r="AE4544">
            <v>21</v>
          </cell>
          <cell r="AF4544">
            <v>66.5</v>
          </cell>
          <cell r="AG4544">
            <v>5</v>
          </cell>
          <cell r="AH4544" t="str">
            <v>NA</v>
          </cell>
          <cell r="AI4544" t="e">
            <v>#VALUE!</v>
          </cell>
          <cell r="AJ4544">
            <v>0</v>
          </cell>
          <cell r="AK4544">
            <v>0</v>
          </cell>
          <cell r="AL4544">
            <v>0</v>
          </cell>
          <cell r="AM4544">
            <v>0</v>
          </cell>
          <cell r="AN4544">
            <v>0</v>
          </cell>
          <cell r="AO4544">
            <v>0</v>
          </cell>
          <cell r="AP4544">
            <v>0</v>
          </cell>
          <cell r="AQ4544">
            <v>0</v>
          </cell>
          <cell r="AR4544">
            <v>0</v>
          </cell>
          <cell r="AS4544">
            <v>0</v>
          </cell>
          <cell r="AT4544" t="str">
            <v>Temperate forest</v>
          </cell>
          <cell r="AU4544" t="str">
            <v>Undisturbed</v>
          </cell>
          <cell r="AV4544" t="str">
            <v>NA</v>
          </cell>
          <cell r="AW4544" t="str">
            <v>NA</v>
          </cell>
          <cell r="AX4544" t="str">
            <v>31 total species recorded in study, but authors don't actually say how many species were found in each National Forest, so the landscape richness for each is assumed to be the highest of ridge or valley. 1800ha area sampled</v>
          </cell>
          <cell r="AY4544" t="str">
            <v>NA</v>
          </cell>
        </row>
        <row r="4545">
          <cell r="A4545" t="str">
            <v>Wang_etal_2001_02</v>
          </cell>
          <cell r="B4545" t="str">
            <v>Gibb, Heloise</v>
          </cell>
          <cell r="C4545" t="str">
            <v>North America</v>
          </cell>
          <cell r="D4545" t="str">
            <v>U.S.A.</v>
          </cell>
          <cell r="E4545" t="str">
            <v>Virginia</v>
          </cell>
          <cell r="F4545" t="str">
            <v>George Washington National Forest</v>
          </cell>
          <cell r="G4545" t="str">
            <v>Augusta, valley</v>
          </cell>
          <cell r="H4545" t="str">
            <v>Temperate forest</v>
          </cell>
          <cell r="I4545">
            <v>635</v>
          </cell>
          <cell r="J4545">
            <v>38.33</v>
          </cell>
          <cell r="K4545">
            <v>-79.31</v>
          </cell>
          <cell r="L4545" t="str">
            <v>In publication</v>
          </cell>
          <cell r="M4545" t="str">
            <v>NA</v>
          </cell>
          <cell r="N4545" t="str">
            <v>NA</v>
          </cell>
          <cell r="O4545">
            <v>21</v>
          </cell>
          <cell r="P4545" t="str">
            <v>NA</v>
          </cell>
          <cell r="Q4545" t="str">
            <v>NA</v>
          </cell>
          <cell r="R4545">
            <v>3</v>
          </cell>
          <cell r="S4545" t="str">
            <v>NA</v>
          </cell>
          <cell r="T4545">
            <v>5</v>
          </cell>
          <cell r="U4545">
            <v>1995</v>
          </cell>
          <cell r="V4545" t="str">
            <v>NA</v>
          </cell>
          <cell r="W4545">
            <v>8</v>
          </cell>
          <cell r="X4545">
            <v>1997</v>
          </cell>
          <cell r="Y4545">
            <v>9</v>
          </cell>
          <cell r="Z4545">
            <v>10.6</v>
          </cell>
          <cell r="AA4545">
            <v>10.6</v>
          </cell>
          <cell r="AB4545" t="str">
            <v>NA</v>
          </cell>
          <cell r="AC4545" t="str">
            <v>Pitfall</v>
          </cell>
          <cell r="AD4545" t="str">
            <v>At each site, a set of nine traps was arranged in a grid of 3 by 3 m in 1995. The design was changed to six traps arranged in a 15 m diameter circle in 1996 and 1997. This change was intended to collect more diverse ants through a larger sampling area than that in 1995. The traps were emptied weekly from mid-May to mid-August from 1995 to 1997. Each trap contained an outer liner, a funnel, and an inner storage cup. The outerliner was a 454-ml plastic cup with a top diameter of 92 mm and depth of 105 mm.</v>
          </cell>
          <cell r="AE4545">
            <v>21</v>
          </cell>
          <cell r="AF4545">
            <v>66.5</v>
          </cell>
          <cell r="AG4545">
            <v>5</v>
          </cell>
          <cell r="AH4545" t="str">
            <v>NA</v>
          </cell>
          <cell r="AI4545" t="e">
            <v>#VALUE!</v>
          </cell>
          <cell r="AJ4545">
            <v>0</v>
          </cell>
          <cell r="AK4545">
            <v>0</v>
          </cell>
          <cell r="AL4545">
            <v>0</v>
          </cell>
          <cell r="AM4545">
            <v>0</v>
          </cell>
          <cell r="AN4545">
            <v>0</v>
          </cell>
          <cell r="AO4545">
            <v>0</v>
          </cell>
          <cell r="AP4545">
            <v>0</v>
          </cell>
          <cell r="AQ4545">
            <v>0</v>
          </cell>
          <cell r="AR4545">
            <v>0</v>
          </cell>
          <cell r="AS4545">
            <v>0</v>
          </cell>
          <cell r="AT4545" t="str">
            <v>Temperate forest</v>
          </cell>
          <cell r="AU4545" t="str">
            <v>Undisturbed</v>
          </cell>
          <cell r="AV4545" t="str">
            <v>NA</v>
          </cell>
          <cell r="AW4545" t="str">
            <v>NA</v>
          </cell>
          <cell r="AX4545" t="str">
            <v>31 total species recorded in study, but authors don't actually say how many species were found in each National Forest, so the landscape richness for each is assumed to be the highest of ridge or valley. 1800ha area sampled</v>
          </cell>
          <cell r="AY4545" t="str">
            <v>NA</v>
          </cell>
        </row>
        <row r="4546">
          <cell r="A4546" t="str">
            <v>Wang_etal_2001_03</v>
          </cell>
          <cell r="B4546" t="str">
            <v>Gibb, Heloise</v>
          </cell>
          <cell r="C4546" t="str">
            <v>North America</v>
          </cell>
          <cell r="D4546" t="str">
            <v>U.S.A.</v>
          </cell>
          <cell r="E4546" t="str">
            <v>West Virginia</v>
          </cell>
          <cell r="F4546" t="str">
            <v>Monongahela National Forest</v>
          </cell>
          <cell r="G4546" t="str">
            <v>Pochaontas, ridge</v>
          </cell>
          <cell r="H4546" t="str">
            <v>Temperate forest</v>
          </cell>
          <cell r="I4546">
            <v>946</v>
          </cell>
          <cell r="J4546">
            <v>38.549999999999997</v>
          </cell>
          <cell r="K4546">
            <v>-79.83</v>
          </cell>
          <cell r="L4546" t="str">
            <v>In publication</v>
          </cell>
          <cell r="M4546" t="str">
            <v>NA</v>
          </cell>
          <cell r="N4546" t="str">
            <v>NA</v>
          </cell>
          <cell r="O4546">
            <v>15.9</v>
          </cell>
          <cell r="P4546" t="str">
            <v>NA</v>
          </cell>
          <cell r="Q4546" t="str">
            <v>NA</v>
          </cell>
          <cell r="R4546">
            <v>3</v>
          </cell>
          <cell r="S4546" t="str">
            <v>NA</v>
          </cell>
          <cell r="T4546">
            <v>5</v>
          </cell>
          <cell r="U4546">
            <v>1995</v>
          </cell>
          <cell r="V4546" t="str">
            <v>NA</v>
          </cell>
          <cell r="W4546">
            <v>8</v>
          </cell>
          <cell r="X4546">
            <v>1997</v>
          </cell>
          <cell r="Y4546">
            <v>9</v>
          </cell>
          <cell r="Z4546">
            <v>10.6</v>
          </cell>
          <cell r="AA4546">
            <v>10.6</v>
          </cell>
          <cell r="AB4546" t="str">
            <v>NA</v>
          </cell>
          <cell r="AC4546" t="str">
            <v>Pitfall</v>
          </cell>
          <cell r="AD4546" t="str">
            <v>At each site, a set of nine traps was arranged in a grid of 3 by 3 m in 1995. The design was changed to six traps arranged in a 15 m diameter circle in 1996 and 1997. This change was intended to collect more diverse ants through a larger sampling area than that in 1995. The traps were emptied weekly from mid-May to mid-August from 1995 to 1997. Each trap contained an outer liner, a funnel, and an inner storage cup. The outerliner was a 454-ml plastic cup with a top diameter of 92 mm and depth of 105 mm.</v>
          </cell>
          <cell r="AE4546">
            <v>21</v>
          </cell>
          <cell r="AF4546">
            <v>66.5</v>
          </cell>
          <cell r="AG4546">
            <v>5</v>
          </cell>
          <cell r="AH4546" t="str">
            <v>NA</v>
          </cell>
          <cell r="AI4546" t="e">
            <v>#VALUE!</v>
          </cell>
          <cell r="AJ4546">
            <v>0</v>
          </cell>
          <cell r="AK4546">
            <v>0</v>
          </cell>
          <cell r="AL4546">
            <v>0</v>
          </cell>
          <cell r="AM4546">
            <v>0</v>
          </cell>
          <cell r="AN4546">
            <v>0</v>
          </cell>
          <cell r="AO4546">
            <v>0</v>
          </cell>
          <cell r="AP4546">
            <v>0</v>
          </cell>
          <cell r="AQ4546">
            <v>0</v>
          </cell>
          <cell r="AR4546">
            <v>0</v>
          </cell>
          <cell r="AS4546">
            <v>0</v>
          </cell>
          <cell r="AT4546" t="str">
            <v>Temperate forest</v>
          </cell>
          <cell r="AU4546" t="str">
            <v>Undisturbed</v>
          </cell>
          <cell r="AV4546" t="str">
            <v>NA</v>
          </cell>
          <cell r="AW4546" t="str">
            <v>NA</v>
          </cell>
          <cell r="AX4546" t="str">
            <v>31 total species recorded in study, but authors don't actually say how many species were found in each National Forest, so the landscape richness for each is assumed to be the highest of ridge or valley. 1800ha area sampled</v>
          </cell>
          <cell r="AY4546" t="str">
            <v>NA</v>
          </cell>
        </row>
        <row r="4547">
          <cell r="A4547" t="str">
            <v>Wang_etal_2001_04</v>
          </cell>
          <cell r="B4547" t="str">
            <v>Gibb, Heloise</v>
          </cell>
          <cell r="C4547" t="str">
            <v>North America</v>
          </cell>
          <cell r="D4547" t="str">
            <v>U.S.A.</v>
          </cell>
          <cell r="E4547" t="str">
            <v>West Virginia</v>
          </cell>
          <cell r="F4547" t="str">
            <v>Monongahela National Forest</v>
          </cell>
          <cell r="G4547" t="str">
            <v>Pochaontas, valley</v>
          </cell>
          <cell r="H4547" t="str">
            <v>Temperate forest</v>
          </cell>
          <cell r="I4547">
            <v>946</v>
          </cell>
          <cell r="J4547">
            <v>38.549999999999997</v>
          </cell>
          <cell r="K4547">
            <v>-79.83</v>
          </cell>
          <cell r="L4547" t="str">
            <v>In publication</v>
          </cell>
          <cell r="M4547" t="str">
            <v>NA</v>
          </cell>
          <cell r="N4547" t="str">
            <v>NA</v>
          </cell>
          <cell r="O4547">
            <v>11.3</v>
          </cell>
          <cell r="P4547" t="str">
            <v>NA</v>
          </cell>
          <cell r="Q4547" t="str">
            <v>NA</v>
          </cell>
          <cell r="R4547">
            <v>3</v>
          </cell>
          <cell r="S4547" t="str">
            <v>NA</v>
          </cell>
          <cell r="T4547">
            <v>5</v>
          </cell>
          <cell r="U4547">
            <v>1995</v>
          </cell>
          <cell r="V4547" t="str">
            <v>NA</v>
          </cell>
          <cell r="W4547">
            <v>8</v>
          </cell>
          <cell r="X4547">
            <v>1997</v>
          </cell>
          <cell r="Y4547">
            <v>9</v>
          </cell>
          <cell r="Z4547">
            <v>10.6</v>
          </cell>
          <cell r="AA4547">
            <v>10.6</v>
          </cell>
          <cell r="AB4547" t="str">
            <v>NA</v>
          </cell>
          <cell r="AC4547" t="str">
            <v>Pitfall</v>
          </cell>
          <cell r="AD4547" t="str">
            <v>At each site, a set of nine traps was arranged in a grid of 3 by 3 m in 1995. The design was changed to six traps arranged in a 15 m diameter circle in 1996 and 1997. This change was intended to collect more diverse ants through a larger sampling area than that in 1995. The traps were emptied weekly from mid-May to mid-August from 1995 to 1997. Each trap contained an outer liner, a funnel, and an inner storage cup. The outerliner was a 454-ml plastic cup with a top diameter of 92 mm and depth of 105 mm.</v>
          </cell>
          <cell r="AE4547">
            <v>21</v>
          </cell>
          <cell r="AF4547">
            <v>66.5</v>
          </cell>
          <cell r="AG4547">
            <v>5</v>
          </cell>
          <cell r="AH4547" t="str">
            <v>NA</v>
          </cell>
          <cell r="AI4547" t="e">
            <v>#VALUE!</v>
          </cell>
          <cell r="AJ4547">
            <v>0</v>
          </cell>
          <cell r="AK4547">
            <v>0</v>
          </cell>
          <cell r="AL4547">
            <v>0</v>
          </cell>
          <cell r="AM4547">
            <v>0</v>
          </cell>
          <cell r="AN4547">
            <v>0</v>
          </cell>
          <cell r="AO4547">
            <v>0</v>
          </cell>
          <cell r="AP4547">
            <v>0</v>
          </cell>
          <cell r="AQ4547">
            <v>0</v>
          </cell>
          <cell r="AR4547">
            <v>0</v>
          </cell>
          <cell r="AS4547">
            <v>0</v>
          </cell>
          <cell r="AT4547" t="str">
            <v>Temperate forest</v>
          </cell>
          <cell r="AU4547" t="str">
            <v>Undisturbed</v>
          </cell>
          <cell r="AV4547" t="str">
            <v>NA</v>
          </cell>
          <cell r="AW4547" t="str">
            <v>NA</v>
          </cell>
          <cell r="AX4547" t="str">
            <v>31 total species recorded in study, but authors don't actually say how many species were found in each National Forest, so the landscape richness for each is assumed to be the highest of ridge or valley. 1800ha area sampled</v>
          </cell>
          <cell r="AY4547" t="str">
            <v>NA</v>
          </cell>
        </row>
        <row r="4548">
          <cell r="A4548" t="str">
            <v>Ward_2000_01</v>
          </cell>
          <cell r="B4548" t="str">
            <v>Gibb, Heloise</v>
          </cell>
          <cell r="C4548" t="str">
            <v>Africa</v>
          </cell>
          <cell r="D4548" t="str">
            <v>Madagascar</v>
          </cell>
          <cell r="E4548" t="str">
            <v>Toliara</v>
          </cell>
          <cell r="F4548" t="str">
            <v>NA</v>
          </cell>
          <cell r="G4548" t="str">
            <v>NA</v>
          </cell>
          <cell r="H4548" t="str">
            <v>NA</v>
          </cell>
          <cell r="I4548">
            <v>760</v>
          </cell>
          <cell r="J4548">
            <v>-22.9</v>
          </cell>
          <cell r="K4548">
            <v>44.68</v>
          </cell>
          <cell r="L4548" t="str">
            <v>In publication</v>
          </cell>
          <cell r="M4548" t="str">
            <v>NA</v>
          </cell>
          <cell r="N4548">
            <v>87</v>
          </cell>
          <cell r="O4548">
            <v>16</v>
          </cell>
          <cell r="P4548" t="str">
            <v>NA</v>
          </cell>
          <cell r="Q4548" t="str">
            <v>NA</v>
          </cell>
          <cell r="R4548" t="str">
            <v>NA</v>
          </cell>
          <cell r="S4548" t="str">
            <v>NA</v>
          </cell>
          <cell r="T4548" t="str">
            <v>NA</v>
          </cell>
          <cell r="U4548" t="str">
            <v>NA</v>
          </cell>
          <cell r="V4548" t="str">
            <v>NA</v>
          </cell>
          <cell r="W4548" t="str">
            <v>NA</v>
          </cell>
          <cell r="X4548" t="str">
            <v>NA</v>
          </cell>
          <cell r="Y4548" t="str">
            <v>NA</v>
          </cell>
          <cell r="Z4548" t="str">
            <v>NA</v>
          </cell>
          <cell r="AA4548" t="str">
            <v>NA</v>
          </cell>
          <cell r="AB4548" t="str">
            <v>NA</v>
          </cell>
          <cell r="AC4548" t="str">
            <v>Winkler</v>
          </cell>
          <cell r="AD4548" t="str">
            <v>NA</v>
          </cell>
          <cell r="AE4548">
            <v>0</v>
          </cell>
          <cell r="AF4548">
            <v>0</v>
          </cell>
          <cell r="AG4548">
            <v>0</v>
          </cell>
          <cell r="AH4548">
            <v>0</v>
          </cell>
          <cell r="AI4548">
            <v>0</v>
          </cell>
          <cell r="AJ4548">
            <v>0</v>
          </cell>
          <cell r="AK4548">
            <v>0</v>
          </cell>
          <cell r="AL4548">
            <v>0</v>
          </cell>
          <cell r="AM4548">
            <v>0</v>
          </cell>
          <cell r="AN4548">
            <v>1</v>
          </cell>
          <cell r="AO4548" t="str">
            <v>NA</v>
          </cell>
          <cell r="AP4548">
            <v>0</v>
          </cell>
          <cell r="AQ4548">
            <v>0</v>
          </cell>
          <cell r="AR4548" t="str">
            <v>NA</v>
          </cell>
          <cell r="AS4548" t="str">
            <v>NA</v>
          </cell>
          <cell r="AT4548" t="str">
            <v>Tropical dry forest</v>
          </cell>
          <cell r="AU4548" t="str">
            <v>Undisturbed</v>
          </cell>
          <cell r="AV4548" t="str">
            <v>NA</v>
          </cell>
          <cell r="AW4548" t="str">
            <v>NA</v>
          </cell>
          <cell r="AX4548" t="str">
            <v>NA</v>
          </cell>
          <cell r="AY4548" t="str">
            <v>NA</v>
          </cell>
        </row>
        <row r="4549">
          <cell r="A4549" t="str">
            <v>Ward_2000_02</v>
          </cell>
          <cell r="B4549" t="str">
            <v>Gibb, Heloise</v>
          </cell>
          <cell r="C4549" t="str">
            <v>Africa</v>
          </cell>
          <cell r="D4549" t="str">
            <v>Madagascar</v>
          </cell>
          <cell r="E4549" t="str">
            <v>Toliara</v>
          </cell>
          <cell r="F4549" t="str">
            <v>NA</v>
          </cell>
          <cell r="G4549" t="str">
            <v>NA</v>
          </cell>
          <cell r="H4549" t="str">
            <v>NA</v>
          </cell>
          <cell r="I4549">
            <v>48</v>
          </cell>
          <cell r="J4549">
            <v>-25.02</v>
          </cell>
          <cell r="K4549">
            <v>46.3</v>
          </cell>
          <cell r="L4549" t="str">
            <v>In publication</v>
          </cell>
          <cell r="M4549" t="str">
            <v>NA</v>
          </cell>
          <cell r="N4549">
            <v>192</v>
          </cell>
          <cell r="O4549">
            <v>13</v>
          </cell>
          <cell r="P4549" t="str">
            <v>NA</v>
          </cell>
          <cell r="Q4549" t="str">
            <v>NA</v>
          </cell>
          <cell r="R4549" t="str">
            <v>NA</v>
          </cell>
          <cell r="S4549" t="str">
            <v>NA</v>
          </cell>
          <cell r="T4549" t="str">
            <v>NA</v>
          </cell>
          <cell r="U4549" t="str">
            <v>NA</v>
          </cell>
          <cell r="V4549" t="str">
            <v>NA</v>
          </cell>
          <cell r="W4549" t="str">
            <v>NA</v>
          </cell>
          <cell r="X4549" t="str">
            <v>NA</v>
          </cell>
          <cell r="Y4549" t="str">
            <v>NA</v>
          </cell>
          <cell r="Z4549" t="str">
            <v>NA</v>
          </cell>
          <cell r="AA4549" t="str">
            <v>NA</v>
          </cell>
          <cell r="AB4549" t="str">
            <v>NA</v>
          </cell>
          <cell r="AC4549" t="str">
            <v>Winkler</v>
          </cell>
          <cell r="AD4549" t="str">
            <v>NA</v>
          </cell>
          <cell r="AE4549">
            <v>0</v>
          </cell>
          <cell r="AF4549">
            <v>0</v>
          </cell>
          <cell r="AG4549">
            <v>0</v>
          </cell>
          <cell r="AH4549">
            <v>0</v>
          </cell>
          <cell r="AI4549">
            <v>0</v>
          </cell>
          <cell r="AJ4549">
            <v>0</v>
          </cell>
          <cell r="AK4549">
            <v>0</v>
          </cell>
          <cell r="AL4549">
            <v>0</v>
          </cell>
          <cell r="AM4549">
            <v>0</v>
          </cell>
          <cell r="AN4549">
            <v>1</v>
          </cell>
          <cell r="AO4549" t="str">
            <v>NA</v>
          </cell>
          <cell r="AP4549">
            <v>0</v>
          </cell>
          <cell r="AQ4549">
            <v>0</v>
          </cell>
          <cell r="AR4549" t="str">
            <v>NA</v>
          </cell>
          <cell r="AS4549" t="str">
            <v>NA</v>
          </cell>
          <cell r="AT4549" t="str">
            <v>Tropical dry forest</v>
          </cell>
          <cell r="AU4549" t="str">
            <v>Undisturbed</v>
          </cell>
          <cell r="AV4549" t="str">
            <v>NA</v>
          </cell>
          <cell r="AW4549" t="str">
            <v>NA</v>
          </cell>
          <cell r="AX4549" t="str">
            <v>NA</v>
          </cell>
          <cell r="AY4549" t="str">
            <v>NA</v>
          </cell>
        </row>
        <row r="4550">
          <cell r="A4550" t="str">
            <v>Ward_2000_03</v>
          </cell>
          <cell r="B4550" t="str">
            <v>Gibb, Heloise</v>
          </cell>
          <cell r="C4550" t="str">
            <v>Africa</v>
          </cell>
          <cell r="D4550" t="str">
            <v>Madagascar</v>
          </cell>
          <cell r="E4550" t="str">
            <v>Toliara</v>
          </cell>
          <cell r="F4550" t="str">
            <v>NA</v>
          </cell>
          <cell r="G4550" t="str">
            <v>NA</v>
          </cell>
          <cell r="H4550" t="str">
            <v>NA</v>
          </cell>
          <cell r="I4550">
            <v>1150</v>
          </cell>
          <cell r="J4550">
            <v>-24.75</v>
          </cell>
          <cell r="K4550">
            <v>46.75</v>
          </cell>
          <cell r="L4550" t="str">
            <v>In publication</v>
          </cell>
          <cell r="M4550" t="str">
            <v>NA</v>
          </cell>
          <cell r="N4550">
            <v>137</v>
          </cell>
          <cell r="O4550">
            <v>17</v>
          </cell>
          <cell r="P4550" t="str">
            <v>NA</v>
          </cell>
          <cell r="Q4550" t="str">
            <v>NA</v>
          </cell>
          <cell r="R4550" t="str">
            <v>NA</v>
          </cell>
          <cell r="S4550" t="str">
            <v>NA</v>
          </cell>
          <cell r="T4550" t="str">
            <v>NA</v>
          </cell>
          <cell r="U4550" t="str">
            <v>NA</v>
          </cell>
          <cell r="V4550" t="str">
            <v>NA</v>
          </cell>
          <cell r="W4550" t="str">
            <v>NA</v>
          </cell>
          <cell r="X4550" t="str">
            <v>NA</v>
          </cell>
          <cell r="Y4550" t="str">
            <v>NA</v>
          </cell>
          <cell r="Z4550" t="str">
            <v>NA</v>
          </cell>
          <cell r="AA4550" t="str">
            <v>NA</v>
          </cell>
          <cell r="AB4550" t="str">
            <v>NA</v>
          </cell>
          <cell r="AC4550" t="str">
            <v>Winkler</v>
          </cell>
          <cell r="AD4550" t="str">
            <v>NA</v>
          </cell>
          <cell r="AE4550">
            <v>0</v>
          </cell>
          <cell r="AF4550">
            <v>0</v>
          </cell>
          <cell r="AG4550">
            <v>0</v>
          </cell>
          <cell r="AH4550">
            <v>0</v>
          </cell>
          <cell r="AI4550">
            <v>0</v>
          </cell>
          <cell r="AJ4550">
            <v>0</v>
          </cell>
          <cell r="AK4550">
            <v>0</v>
          </cell>
          <cell r="AL4550">
            <v>0</v>
          </cell>
          <cell r="AM4550">
            <v>0</v>
          </cell>
          <cell r="AN4550">
            <v>1</v>
          </cell>
          <cell r="AO4550" t="str">
            <v>NA</v>
          </cell>
          <cell r="AP4550">
            <v>0</v>
          </cell>
          <cell r="AQ4550">
            <v>0</v>
          </cell>
          <cell r="AR4550" t="str">
            <v>NA</v>
          </cell>
          <cell r="AS4550" t="str">
            <v>NA</v>
          </cell>
          <cell r="AT4550" t="str">
            <v>cloud forest</v>
          </cell>
          <cell r="AU4550" t="str">
            <v>Undisturbed</v>
          </cell>
          <cell r="AV4550" t="str">
            <v>NA</v>
          </cell>
          <cell r="AW4550" t="str">
            <v>NA</v>
          </cell>
          <cell r="AX4550" t="str">
            <v>NA</v>
          </cell>
          <cell r="AY4550" t="str">
            <v>NA</v>
          </cell>
        </row>
        <row r="4551">
          <cell r="A4551" t="str">
            <v>Ward_2000_04</v>
          </cell>
          <cell r="B4551" t="str">
            <v>Gibb, Heloise</v>
          </cell>
          <cell r="C4551" t="str">
            <v>Africa</v>
          </cell>
          <cell r="D4551" t="str">
            <v>Madagascar</v>
          </cell>
          <cell r="E4551" t="str">
            <v>Toliara</v>
          </cell>
          <cell r="F4551" t="str">
            <v>NA</v>
          </cell>
          <cell r="G4551" t="str">
            <v>NA</v>
          </cell>
          <cell r="H4551" t="str">
            <v>NA</v>
          </cell>
          <cell r="I4551">
            <v>579</v>
          </cell>
          <cell r="J4551">
            <v>-24.73</v>
          </cell>
          <cell r="K4551">
            <v>46.8</v>
          </cell>
          <cell r="L4551" t="str">
            <v>In publication</v>
          </cell>
          <cell r="M4551" t="str">
            <v>NA</v>
          </cell>
          <cell r="N4551">
            <v>230</v>
          </cell>
          <cell r="O4551">
            <v>30</v>
          </cell>
          <cell r="P4551" t="str">
            <v>NA</v>
          </cell>
          <cell r="Q4551" t="str">
            <v>NA</v>
          </cell>
          <cell r="R4551" t="str">
            <v>NA</v>
          </cell>
          <cell r="S4551" t="str">
            <v>NA</v>
          </cell>
          <cell r="T4551" t="str">
            <v>NA</v>
          </cell>
          <cell r="U4551" t="str">
            <v>NA</v>
          </cell>
          <cell r="V4551" t="str">
            <v>NA</v>
          </cell>
          <cell r="W4551" t="str">
            <v>NA</v>
          </cell>
          <cell r="X4551" t="str">
            <v>NA</v>
          </cell>
          <cell r="Y4551" t="str">
            <v>NA</v>
          </cell>
          <cell r="Z4551" t="str">
            <v>NA</v>
          </cell>
          <cell r="AA4551" t="str">
            <v>NA</v>
          </cell>
          <cell r="AB4551" t="str">
            <v>NA</v>
          </cell>
          <cell r="AC4551" t="str">
            <v>Winkler</v>
          </cell>
          <cell r="AD4551" t="str">
            <v>NA</v>
          </cell>
          <cell r="AE4551">
            <v>0</v>
          </cell>
          <cell r="AF4551">
            <v>0</v>
          </cell>
          <cell r="AG4551">
            <v>0</v>
          </cell>
          <cell r="AH4551">
            <v>0</v>
          </cell>
          <cell r="AI4551">
            <v>0</v>
          </cell>
          <cell r="AJ4551">
            <v>0</v>
          </cell>
          <cell r="AK4551">
            <v>0</v>
          </cell>
          <cell r="AL4551">
            <v>0</v>
          </cell>
          <cell r="AM4551">
            <v>0</v>
          </cell>
          <cell r="AN4551">
            <v>1</v>
          </cell>
          <cell r="AO4551" t="str">
            <v>NA</v>
          </cell>
          <cell r="AP4551">
            <v>0</v>
          </cell>
          <cell r="AQ4551">
            <v>0</v>
          </cell>
          <cell r="AR4551" t="str">
            <v>NA</v>
          </cell>
          <cell r="AS4551" t="str">
            <v>NA</v>
          </cell>
          <cell r="AT4551" t="str">
            <v>Tropical Rainforest</v>
          </cell>
          <cell r="AU4551" t="str">
            <v>Undisturbed</v>
          </cell>
          <cell r="AV4551" t="str">
            <v>NA</v>
          </cell>
          <cell r="AW4551" t="str">
            <v>NA</v>
          </cell>
          <cell r="AX4551" t="str">
            <v>NA</v>
          </cell>
          <cell r="AY4551" t="str">
            <v>NA</v>
          </cell>
        </row>
        <row r="4552">
          <cell r="A4552" t="str">
            <v>Ward_2000_05</v>
          </cell>
          <cell r="B4552" t="str">
            <v>Gibb, Heloise</v>
          </cell>
          <cell r="C4552" t="str">
            <v>Africa</v>
          </cell>
          <cell r="D4552" t="str">
            <v>Madagascar</v>
          </cell>
          <cell r="E4552" t="str">
            <v>Fianarantsoa</v>
          </cell>
          <cell r="F4552" t="str">
            <v>NA</v>
          </cell>
          <cell r="G4552" t="str">
            <v>NA</v>
          </cell>
          <cell r="H4552" t="str">
            <v>NA</v>
          </cell>
          <cell r="I4552">
            <v>1709</v>
          </cell>
          <cell r="J4552">
            <v>-20.77</v>
          </cell>
          <cell r="K4552">
            <v>47.18</v>
          </cell>
          <cell r="L4552" t="str">
            <v>In publication</v>
          </cell>
          <cell r="M4552" t="str">
            <v>NA</v>
          </cell>
          <cell r="N4552">
            <v>178</v>
          </cell>
          <cell r="O4552">
            <v>11</v>
          </cell>
          <cell r="P4552" t="str">
            <v>NA</v>
          </cell>
          <cell r="Q4552" t="str">
            <v>NA</v>
          </cell>
          <cell r="R4552" t="str">
            <v>NA</v>
          </cell>
          <cell r="S4552" t="str">
            <v>NA</v>
          </cell>
          <cell r="T4552" t="str">
            <v>NA</v>
          </cell>
          <cell r="U4552" t="str">
            <v>NA</v>
          </cell>
          <cell r="V4552" t="str">
            <v>NA</v>
          </cell>
          <cell r="W4552" t="str">
            <v>NA</v>
          </cell>
          <cell r="X4552" t="str">
            <v>NA</v>
          </cell>
          <cell r="Y4552" t="str">
            <v>NA</v>
          </cell>
          <cell r="Z4552" t="str">
            <v>NA</v>
          </cell>
          <cell r="AA4552" t="str">
            <v>NA</v>
          </cell>
          <cell r="AB4552" t="str">
            <v>NA</v>
          </cell>
          <cell r="AC4552" t="str">
            <v>Winkler</v>
          </cell>
          <cell r="AD4552" t="str">
            <v>NA</v>
          </cell>
          <cell r="AE4552">
            <v>0</v>
          </cell>
          <cell r="AF4552">
            <v>0</v>
          </cell>
          <cell r="AG4552">
            <v>0</v>
          </cell>
          <cell r="AH4552">
            <v>0</v>
          </cell>
          <cell r="AI4552">
            <v>0</v>
          </cell>
          <cell r="AJ4552">
            <v>0</v>
          </cell>
          <cell r="AK4552">
            <v>0</v>
          </cell>
          <cell r="AL4552">
            <v>0</v>
          </cell>
          <cell r="AM4552">
            <v>0</v>
          </cell>
          <cell r="AN4552">
            <v>1</v>
          </cell>
          <cell r="AO4552" t="str">
            <v>NA</v>
          </cell>
          <cell r="AP4552">
            <v>0</v>
          </cell>
          <cell r="AQ4552">
            <v>0</v>
          </cell>
          <cell r="AR4552" t="str">
            <v>NA</v>
          </cell>
          <cell r="AS4552" t="str">
            <v>NA</v>
          </cell>
          <cell r="AT4552" t="str">
            <v>cloud forest</v>
          </cell>
          <cell r="AU4552" t="str">
            <v>Undisturbed</v>
          </cell>
          <cell r="AV4552" t="str">
            <v>NA</v>
          </cell>
          <cell r="AW4552" t="str">
            <v>NA</v>
          </cell>
          <cell r="AX4552" t="str">
            <v>NA</v>
          </cell>
          <cell r="AY4552" t="str">
            <v>NA</v>
          </cell>
        </row>
        <row r="4553">
          <cell r="A4553" t="str">
            <v>Ward_2000_06</v>
          </cell>
          <cell r="B4553" t="str">
            <v>Gibb, Heloise</v>
          </cell>
          <cell r="C4553" t="str">
            <v>Africa</v>
          </cell>
          <cell r="D4553" t="str">
            <v>Madagascar</v>
          </cell>
          <cell r="E4553" t="str">
            <v>Antananarivo</v>
          </cell>
          <cell r="F4553" t="str">
            <v>NA</v>
          </cell>
          <cell r="G4553" t="str">
            <v>NA</v>
          </cell>
          <cell r="H4553" t="str">
            <v>NA</v>
          </cell>
          <cell r="I4553">
            <v>1484</v>
          </cell>
          <cell r="J4553">
            <v>-18.100000000000001</v>
          </cell>
          <cell r="K4553">
            <v>47.18</v>
          </cell>
          <cell r="L4553" t="str">
            <v>In publication</v>
          </cell>
          <cell r="M4553" t="str">
            <v>NA</v>
          </cell>
          <cell r="N4553">
            <v>508</v>
          </cell>
          <cell r="O4553">
            <v>18</v>
          </cell>
          <cell r="P4553" t="str">
            <v>NA</v>
          </cell>
          <cell r="Q4553" t="str">
            <v>NA</v>
          </cell>
          <cell r="R4553" t="str">
            <v>NA</v>
          </cell>
          <cell r="S4553" t="str">
            <v>NA</v>
          </cell>
          <cell r="T4553" t="str">
            <v>NA</v>
          </cell>
          <cell r="U4553" t="str">
            <v>NA</v>
          </cell>
          <cell r="V4553" t="str">
            <v>NA</v>
          </cell>
          <cell r="W4553" t="str">
            <v>NA</v>
          </cell>
          <cell r="X4553" t="str">
            <v>NA</v>
          </cell>
          <cell r="Y4553" t="str">
            <v>NA</v>
          </cell>
          <cell r="Z4553" t="str">
            <v>NA</v>
          </cell>
          <cell r="AA4553" t="str">
            <v>NA</v>
          </cell>
          <cell r="AB4553" t="str">
            <v>NA</v>
          </cell>
          <cell r="AC4553" t="str">
            <v>Winkler</v>
          </cell>
          <cell r="AD4553" t="str">
            <v>NA</v>
          </cell>
          <cell r="AE4553">
            <v>0</v>
          </cell>
          <cell r="AF4553">
            <v>0</v>
          </cell>
          <cell r="AG4553">
            <v>0</v>
          </cell>
          <cell r="AH4553">
            <v>0</v>
          </cell>
          <cell r="AI4553">
            <v>0</v>
          </cell>
          <cell r="AJ4553">
            <v>0</v>
          </cell>
          <cell r="AK4553">
            <v>0</v>
          </cell>
          <cell r="AL4553">
            <v>0</v>
          </cell>
          <cell r="AM4553">
            <v>0</v>
          </cell>
          <cell r="AN4553">
            <v>1</v>
          </cell>
          <cell r="AO4553" t="str">
            <v>NA</v>
          </cell>
          <cell r="AP4553">
            <v>0</v>
          </cell>
          <cell r="AQ4553">
            <v>0</v>
          </cell>
          <cell r="AR4553" t="str">
            <v>NA</v>
          </cell>
          <cell r="AS4553" t="str">
            <v>NA</v>
          </cell>
          <cell r="AT4553" t="str">
            <v>Tropical Rainforest</v>
          </cell>
          <cell r="AU4553" t="str">
            <v>Undisturbed</v>
          </cell>
          <cell r="AV4553" t="str">
            <v>NA</v>
          </cell>
          <cell r="AW4553" t="str">
            <v>NA</v>
          </cell>
          <cell r="AX4553" t="str">
            <v>NA</v>
          </cell>
          <cell r="AY4553" t="str">
            <v>NA</v>
          </cell>
        </row>
        <row r="4554">
          <cell r="A4554" t="str">
            <v>Ward_2000_07</v>
          </cell>
          <cell r="B4554" t="str">
            <v>Gibb, Heloise</v>
          </cell>
          <cell r="C4554" t="str">
            <v>Africa</v>
          </cell>
          <cell r="D4554" t="str">
            <v>Madagascar</v>
          </cell>
          <cell r="E4554" t="str">
            <v>Antananarivo</v>
          </cell>
          <cell r="F4554" t="str">
            <v>NA</v>
          </cell>
          <cell r="G4554" t="str">
            <v>NA</v>
          </cell>
          <cell r="H4554" t="str">
            <v>NA</v>
          </cell>
          <cell r="I4554">
            <v>1854</v>
          </cell>
          <cell r="J4554">
            <v>-19.350000000000001</v>
          </cell>
          <cell r="K4554">
            <v>47.32</v>
          </cell>
          <cell r="L4554" t="str">
            <v>In publication</v>
          </cell>
          <cell r="M4554" t="str">
            <v>NA</v>
          </cell>
          <cell r="N4554">
            <v>168</v>
          </cell>
          <cell r="O4554">
            <v>10</v>
          </cell>
          <cell r="P4554" t="str">
            <v>NA</v>
          </cell>
          <cell r="Q4554" t="str">
            <v>NA</v>
          </cell>
          <cell r="R4554" t="str">
            <v>NA</v>
          </cell>
          <cell r="S4554" t="str">
            <v>NA</v>
          </cell>
          <cell r="T4554" t="str">
            <v>NA</v>
          </cell>
          <cell r="U4554" t="str">
            <v>NA</v>
          </cell>
          <cell r="V4554" t="str">
            <v>NA</v>
          </cell>
          <cell r="W4554" t="str">
            <v>NA</v>
          </cell>
          <cell r="X4554" t="str">
            <v>NA</v>
          </cell>
          <cell r="Y4554" t="str">
            <v>NA</v>
          </cell>
          <cell r="Z4554" t="str">
            <v>NA</v>
          </cell>
          <cell r="AA4554" t="str">
            <v>NA</v>
          </cell>
          <cell r="AB4554" t="str">
            <v>NA</v>
          </cell>
          <cell r="AC4554" t="str">
            <v>Winkler</v>
          </cell>
          <cell r="AD4554" t="str">
            <v>NA</v>
          </cell>
          <cell r="AE4554">
            <v>0</v>
          </cell>
          <cell r="AF4554">
            <v>0</v>
          </cell>
          <cell r="AG4554">
            <v>0</v>
          </cell>
          <cell r="AH4554">
            <v>0</v>
          </cell>
          <cell r="AI4554">
            <v>0</v>
          </cell>
          <cell r="AJ4554">
            <v>0</v>
          </cell>
          <cell r="AK4554">
            <v>0</v>
          </cell>
          <cell r="AL4554">
            <v>0</v>
          </cell>
          <cell r="AM4554">
            <v>0</v>
          </cell>
          <cell r="AN4554">
            <v>1</v>
          </cell>
          <cell r="AO4554" t="str">
            <v>NA</v>
          </cell>
          <cell r="AP4554">
            <v>0</v>
          </cell>
          <cell r="AQ4554">
            <v>0</v>
          </cell>
          <cell r="AR4554" t="str">
            <v>NA</v>
          </cell>
          <cell r="AS4554" t="str">
            <v>NA</v>
          </cell>
          <cell r="AT4554" t="str">
            <v>cloud forest</v>
          </cell>
          <cell r="AU4554" t="str">
            <v>Undisturbed</v>
          </cell>
          <cell r="AV4554" t="str">
            <v>NA</v>
          </cell>
          <cell r="AW4554" t="str">
            <v>NA</v>
          </cell>
          <cell r="AX4554" t="str">
            <v>NA</v>
          </cell>
          <cell r="AY4554" t="str">
            <v>NA</v>
          </cell>
        </row>
        <row r="4555">
          <cell r="A4555" t="str">
            <v>Ward_2000_08</v>
          </cell>
          <cell r="B4555" t="str">
            <v>Gibb, Heloise</v>
          </cell>
          <cell r="C4555" t="str">
            <v>Africa</v>
          </cell>
          <cell r="D4555" t="str">
            <v>Madagascar</v>
          </cell>
          <cell r="E4555" t="str">
            <v>Fianarantsoa</v>
          </cell>
          <cell r="F4555" t="str">
            <v>NA</v>
          </cell>
          <cell r="G4555" t="str">
            <v>NA</v>
          </cell>
          <cell r="H4555" t="str">
            <v>NA</v>
          </cell>
          <cell r="I4555">
            <v>1075</v>
          </cell>
          <cell r="J4555">
            <v>-21.25</v>
          </cell>
          <cell r="K4555">
            <v>47.42</v>
          </cell>
          <cell r="L4555" t="str">
            <v>In publication</v>
          </cell>
          <cell r="M4555" t="str">
            <v>NA</v>
          </cell>
          <cell r="N4555">
            <v>699</v>
          </cell>
          <cell r="O4555">
            <v>32</v>
          </cell>
          <cell r="P4555" t="str">
            <v>NA</v>
          </cell>
          <cell r="Q4555" t="str">
            <v>NA</v>
          </cell>
          <cell r="R4555" t="str">
            <v>NA</v>
          </cell>
          <cell r="S4555" t="str">
            <v>NA</v>
          </cell>
          <cell r="T4555" t="str">
            <v>NA</v>
          </cell>
          <cell r="U4555" t="str">
            <v>NA</v>
          </cell>
          <cell r="V4555" t="str">
            <v>NA</v>
          </cell>
          <cell r="W4555" t="str">
            <v>NA</v>
          </cell>
          <cell r="X4555" t="str">
            <v>NA</v>
          </cell>
          <cell r="Y4555" t="str">
            <v>NA</v>
          </cell>
          <cell r="Z4555" t="str">
            <v>NA</v>
          </cell>
          <cell r="AA4555" t="str">
            <v>NA</v>
          </cell>
          <cell r="AB4555" t="str">
            <v>NA</v>
          </cell>
          <cell r="AC4555" t="str">
            <v>Winkler</v>
          </cell>
          <cell r="AD4555" t="str">
            <v>NA</v>
          </cell>
          <cell r="AE4555">
            <v>0</v>
          </cell>
          <cell r="AF4555">
            <v>0</v>
          </cell>
          <cell r="AG4555">
            <v>0</v>
          </cell>
          <cell r="AH4555">
            <v>0</v>
          </cell>
          <cell r="AI4555">
            <v>0</v>
          </cell>
          <cell r="AJ4555">
            <v>0</v>
          </cell>
          <cell r="AK4555">
            <v>0</v>
          </cell>
          <cell r="AL4555">
            <v>0</v>
          </cell>
          <cell r="AM4555">
            <v>0</v>
          </cell>
          <cell r="AN4555">
            <v>1</v>
          </cell>
          <cell r="AO4555" t="str">
            <v>NA</v>
          </cell>
          <cell r="AP4555">
            <v>0</v>
          </cell>
          <cell r="AQ4555">
            <v>0</v>
          </cell>
          <cell r="AR4555" t="str">
            <v>NA</v>
          </cell>
          <cell r="AS4555" t="str">
            <v>NA</v>
          </cell>
          <cell r="AT4555" t="str">
            <v>Tropical Rainforest</v>
          </cell>
          <cell r="AU4555" t="str">
            <v>Undisturbed</v>
          </cell>
          <cell r="AV4555" t="str">
            <v>NA</v>
          </cell>
          <cell r="AW4555" t="str">
            <v>NA</v>
          </cell>
          <cell r="AX4555" t="str">
            <v>NA</v>
          </cell>
          <cell r="AY4555" t="str">
            <v>NA</v>
          </cell>
        </row>
        <row r="4556">
          <cell r="A4556" t="str">
            <v>Ward_2000_09</v>
          </cell>
          <cell r="B4556" t="str">
            <v>Gibb, Heloise</v>
          </cell>
          <cell r="C4556" t="str">
            <v>Africa</v>
          </cell>
          <cell r="D4556" t="str">
            <v>Madagascar</v>
          </cell>
          <cell r="E4556" t="str">
            <v>Toamasina</v>
          </cell>
          <cell r="F4556" t="str">
            <v>NA</v>
          </cell>
          <cell r="G4556" t="str">
            <v>NA</v>
          </cell>
          <cell r="H4556" t="str">
            <v>NA</v>
          </cell>
          <cell r="I4556">
            <v>946</v>
          </cell>
          <cell r="J4556">
            <v>-19.079999999999998</v>
          </cell>
          <cell r="K4556">
            <v>48.23</v>
          </cell>
          <cell r="L4556" t="str">
            <v>In publication</v>
          </cell>
          <cell r="M4556" t="str">
            <v>NA</v>
          </cell>
          <cell r="N4556">
            <v>210</v>
          </cell>
          <cell r="O4556">
            <v>22</v>
          </cell>
          <cell r="P4556" t="str">
            <v>NA</v>
          </cell>
          <cell r="Q4556" t="str">
            <v>NA</v>
          </cell>
          <cell r="R4556" t="str">
            <v>NA</v>
          </cell>
          <cell r="S4556" t="str">
            <v>NA</v>
          </cell>
          <cell r="T4556" t="str">
            <v>NA</v>
          </cell>
          <cell r="U4556" t="str">
            <v>NA</v>
          </cell>
          <cell r="V4556" t="str">
            <v>NA</v>
          </cell>
          <cell r="W4556" t="str">
            <v>NA</v>
          </cell>
          <cell r="X4556" t="str">
            <v>NA</v>
          </cell>
          <cell r="Y4556" t="str">
            <v>NA</v>
          </cell>
          <cell r="Z4556" t="str">
            <v>NA</v>
          </cell>
          <cell r="AA4556" t="str">
            <v>NA</v>
          </cell>
          <cell r="AB4556" t="str">
            <v>NA</v>
          </cell>
          <cell r="AC4556" t="str">
            <v>Winkler</v>
          </cell>
          <cell r="AD4556" t="str">
            <v>NA</v>
          </cell>
          <cell r="AE4556">
            <v>0</v>
          </cell>
          <cell r="AF4556">
            <v>0</v>
          </cell>
          <cell r="AG4556">
            <v>0</v>
          </cell>
          <cell r="AH4556">
            <v>0</v>
          </cell>
          <cell r="AI4556">
            <v>0</v>
          </cell>
          <cell r="AJ4556">
            <v>0</v>
          </cell>
          <cell r="AK4556">
            <v>0</v>
          </cell>
          <cell r="AL4556">
            <v>0</v>
          </cell>
          <cell r="AM4556">
            <v>0</v>
          </cell>
          <cell r="AN4556">
            <v>1</v>
          </cell>
          <cell r="AO4556" t="str">
            <v>NA</v>
          </cell>
          <cell r="AP4556">
            <v>0</v>
          </cell>
          <cell r="AQ4556">
            <v>0</v>
          </cell>
          <cell r="AR4556" t="str">
            <v>NA</v>
          </cell>
          <cell r="AS4556" t="str">
            <v>NA</v>
          </cell>
          <cell r="AT4556" t="str">
            <v>Tropical Rainforest</v>
          </cell>
          <cell r="AU4556" t="str">
            <v>Undisturbed</v>
          </cell>
          <cell r="AV4556" t="str">
            <v>NA</v>
          </cell>
          <cell r="AW4556" t="str">
            <v>NA</v>
          </cell>
          <cell r="AX4556" t="str">
            <v>NA</v>
          </cell>
          <cell r="AY4556" t="str">
            <v>NA</v>
          </cell>
        </row>
        <row r="4557">
          <cell r="A4557" t="str">
            <v>Ward_2000_10</v>
          </cell>
          <cell r="B4557" t="str">
            <v>Gibb, Heloise</v>
          </cell>
          <cell r="C4557" t="str">
            <v>Africa</v>
          </cell>
          <cell r="D4557" t="str">
            <v>Madagascar</v>
          </cell>
          <cell r="E4557" t="str">
            <v>Toamasina</v>
          </cell>
          <cell r="F4557" t="str">
            <v>NA</v>
          </cell>
          <cell r="G4557" t="str">
            <v>NA</v>
          </cell>
          <cell r="H4557" t="str">
            <v>NA</v>
          </cell>
          <cell r="I4557">
            <v>935</v>
          </cell>
          <cell r="J4557">
            <v>-18.93</v>
          </cell>
          <cell r="K4557">
            <v>48.42</v>
          </cell>
          <cell r="L4557" t="str">
            <v>In publication</v>
          </cell>
          <cell r="M4557" t="str">
            <v>NA</v>
          </cell>
          <cell r="N4557">
            <v>109</v>
          </cell>
          <cell r="O4557">
            <v>14</v>
          </cell>
          <cell r="P4557" t="str">
            <v>NA</v>
          </cell>
          <cell r="Q4557" t="str">
            <v>NA</v>
          </cell>
          <cell r="R4557" t="str">
            <v>NA</v>
          </cell>
          <cell r="S4557" t="str">
            <v>NA</v>
          </cell>
          <cell r="T4557" t="str">
            <v>NA</v>
          </cell>
          <cell r="U4557" t="str">
            <v>NA</v>
          </cell>
          <cell r="V4557" t="str">
            <v>NA</v>
          </cell>
          <cell r="W4557" t="str">
            <v>NA</v>
          </cell>
          <cell r="X4557" t="str">
            <v>NA</v>
          </cell>
          <cell r="Y4557" t="str">
            <v>NA</v>
          </cell>
          <cell r="Z4557" t="str">
            <v>NA</v>
          </cell>
          <cell r="AA4557" t="str">
            <v>NA</v>
          </cell>
          <cell r="AB4557" t="str">
            <v>NA</v>
          </cell>
          <cell r="AC4557" t="str">
            <v>Winkler</v>
          </cell>
          <cell r="AD4557" t="str">
            <v>NA</v>
          </cell>
          <cell r="AE4557">
            <v>0</v>
          </cell>
          <cell r="AF4557">
            <v>0</v>
          </cell>
          <cell r="AG4557">
            <v>0</v>
          </cell>
          <cell r="AH4557">
            <v>0</v>
          </cell>
          <cell r="AI4557">
            <v>0</v>
          </cell>
          <cell r="AJ4557">
            <v>0</v>
          </cell>
          <cell r="AK4557">
            <v>0</v>
          </cell>
          <cell r="AL4557">
            <v>0</v>
          </cell>
          <cell r="AM4557">
            <v>0</v>
          </cell>
          <cell r="AN4557">
            <v>1</v>
          </cell>
          <cell r="AO4557" t="str">
            <v>NA</v>
          </cell>
          <cell r="AP4557">
            <v>0</v>
          </cell>
          <cell r="AQ4557">
            <v>0</v>
          </cell>
          <cell r="AR4557" t="str">
            <v>NA</v>
          </cell>
          <cell r="AS4557" t="str">
            <v>NA</v>
          </cell>
          <cell r="AT4557" t="str">
            <v>Tropical Rainforest</v>
          </cell>
          <cell r="AU4557" t="str">
            <v>Undisturbed</v>
          </cell>
          <cell r="AV4557" t="str">
            <v>NA</v>
          </cell>
          <cell r="AW4557" t="str">
            <v>NA</v>
          </cell>
          <cell r="AX4557" t="str">
            <v>NA</v>
          </cell>
          <cell r="AY4557" t="str">
            <v>NA</v>
          </cell>
        </row>
        <row r="4558">
          <cell r="A4558" t="str">
            <v>Ward_2000_100</v>
          </cell>
          <cell r="B4558" t="str">
            <v>Gibb, Heloise</v>
          </cell>
          <cell r="C4558" t="str">
            <v>North America</v>
          </cell>
          <cell r="D4558" t="str">
            <v>U.S.A.</v>
          </cell>
          <cell r="E4558" t="str">
            <v>Texas</v>
          </cell>
          <cell r="F4558" t="str">
            <v>Live Oak</v>
          </cell>
          <cell r="G4558" t="str">
            <v>NA</v>
          </cell>
          <cell r="H4558" t="str">
            <v>NA</v>
          </cell>
          <cell r="I4558">
            <v>279</v>
          </cell>
          <cell r="J4558">
            <v>28.33</v>
          </cell>
          <cell r="K4558">
            <v>-98.03</v>
          </cell>
          <cell r="L4558" t="str">
            <v>In publication</v>
          </cell>
          <cell r="M4558" t="str">
            <v>NA</v>
          </cell>
          <cell r="N4558">
            <v>91</v>
          </cell>
          <cell r="O4558">
            <v>14</v>
          </cell>
          <cell r="P4558" t="str">
            <v>NA</v>
          </cell>
          <cell r="Q4558" t="str">
            <v>NA</v>
          </cell>
          <cell r="R4558" t="str">
            <v>NA</v>
          </cell>
          <cell r="S4558" t="str">
            <v>NA</v>
          </cell>
          <cell r="T4558" t="str">
            <v>NA</v>
          </cell>
          <cell r="U4558" t="str">
            <v>NA</v>
          </cell>
          <cell r="V4558" t="str">
            <v>NA</v>
          </cell>
          <cell r="W4558" t="str">
            <v>NA</v>
          </cell>
          <cell r="X4558" t="str">
            <v>NA</v>
          </cell>
          <cell r="Y4558" t="str">
            <v>NA</v>
          </cell>
          <cell r="Z4558" t="str">
            <v>NA</v>
          </cell>
          <cell r="AA4558" t="str">
            <v>NA</v>
          </cell>
          <cell r="AB4558" t="str">
            <v>NA</v>
          </cell>
          <cell r="AC4558" t="str">
            <v>Winkler</v>
          </cell>
          <cell r="AD4558" t="str">
            <v>NA</v>
          </cell>
          <cell r="AE4558">
            <v>0</v>
          </cell>
          <cell r="AF4558">
            <v>0</v>
          </cell>
          <cell r="AG4558">
            <v>0</v>
          </cell>
          <cell r="AH4558">
            <v>0</v>
          </cell>
          <cell r="AI4558">
            <v>0</v>
          </cell>
          <cell r="AJ4558">
            <v>0</v>
          </cell>
          <cell r="AK4558">
            <v>0</v>
          </cell>
          <cell r="AL4558">
            <v>0</v>
          </cell>
          <cell r="AM4558">
            <v>0</v>
          </cell>
          <cell r="AN4558">
            <v>1</v>
          </cell>
          <cell r="AO4558" t="str">
            <v>NA</v>
          </cell>
          <cell r="AP4558">
            <v>0</v>
          </cell>
          <cell r="AQ4558">
            <v>0</v>
          </cell>
          <cell r="AR4558" t="str">
            <v>NA</v>
          </cell>
          <cell r="AS4558" t="str">
            <v>NA</v>
          </cell>
          <cell r="AT4558" t="str">
            <v>Riparian woodland</v>
          </cell>
          <cell r="AU4558" t="str">
            <v>Undisturbed</v>
          </cell>
          <cell r="AV4558" t="str">
            <v>NA</v>
          </cell>
          <cell r="AW4558" t="str">
            <v>NA</v>
          </cell>
          <cell r="AX4558" t="str">
            <v>NA</v>
          </cell>
          <cell r="AY4558" t="str">
            <v>NA</v>
          </cell>
        </row>
        <row r="4559">
          <cell r="A4559" t="str">
            <v>Ward_2000_101</v>
          </cell>
          <cell r="B4559" t="str">
            <v>Gibb, Heloise</v>
          </cell>
          <cell r="C4559" t="str">
            <v>North America</v>
          </cell>
          <cell r="D4559" t="str">
            <v>U.S.A.</v>
          </cell>
          <cell r="E4559" t="str">
            <v>Virginia</v>
          </cell>
          <cell r="F4559" t="str">
            <v>Madison</v>
          </cell>
          <cell r="G4559" t="str">
            <v>NA</v>
          </cell>
          <cell r="H4559" t="str">
            <v>NA</v>
          </cell>
          <cell r="I4559">
            <v>148</v>
          </cell>
          <cell r="J4559">
            <v>38.6</v>
          </cell>
          <cell r="K4559">
            <v>-78.37</v>
          </cell>
          <cell r="L4559" t="str">
            <v>In publication</v>
          </cell>
          <cell r="M4559" t="str">
            <v>NA</v>
          </cell>
          <cell r="N4559">
            <v>15</v>
          </cell>
          <cell r="O4559">
            <v>1</v>
          </cell>
          <cell r="P4559" t="str">
            <v>NA</v>
          </cell>
          <cell r="Q4559" t="str">
            <v>NA</v>
          </cell>
          <cell r="R4559" t="str">
            <v>NA</v>
          </cell>
          <cell r="S4559" t="str">
            <v>NA</v>
          </cell>
          <cell r="T4559" t="str">
            <v>NA</v>
          </cell>
          <cell r="U4559" t="str">
            <v>NA</v>
          </cell>
          <cell r="V4559" t="str">
            <v>NA</v>
          </cell>
          <cell r="W4559" t="str">
            <v>NA</v>
          </cell>
          <cell r="X4559" t="str">
            <v>NA</v>
          </cell>
          <cell r="Y4559" t="str">
            <v>NA</v>
          </cell>
          <cell r="Z4559" t="str">
            <v>NA</v>
          </cell>
          <cell r="AA4559" t="str">
            <v>NA</v>
          </cell>
          <cell r="AB4559" t="str">
            <v>NA</v>
          </cell>
          <cell r="AC4559" t="str">
            <v>Winkler</v>
          </cell>
          <cell r="AD4559" t="str">
            <v>NA</v>
          </cell>
          <cell r="AE4559">
            <v>0</v>
          </cell>
          <cell r="AF4559">
            <v>0</v>
          </cell>
          <cell r="AG4559">
            <v>0</v>
          </cell>
          <cell r="AH4559">
            <v>0</v>
          </cell>
          <cell r="AI4559">
            <v>0</v>
          </cell>
          <cell r="AJ4559">
            <v>0</v>
          </cell>
          <cell r="AK4559">
            <v>0</v>
          </cell>
          <cell r="AL4559">
            <v>0</v>
          </cell>
          <cell r="AM4559">
            <v>0</v>
          </cell>
          <cell r="AN4559">
            <v>1</v>
          </cell>
          <cell r="AO4559" t="str">
            <v>NA</v>
          </cell>
          <cell r="AP4559">
            <v>0</v>
          </cell>
          <cell r="AQ4559">
            <v>0</v>
          </cell>
          <cell r="AR4559" t="str">
            <v>NA</v>
          </cell>
          <cell r="AS4559" t="str">
            <v>NA</v>
          </cell>
          <cell r="AT4559" t="str">
            <v>Deciduous forest</v>
          </cell>
          <cell r="AU4559" t="str">
            <v>Undisturbed</v>
          </cell>
          <cell r="AV4559" t="str">
            <v>NA</v>
          </cell>
          <cell r="AW4559" t="str">
            <v>NA</v>
          </cell>
          <cell r="AX4559" t="str">
            <v>NA</v>
          </cell>
          <cell r="AY4559" t="str">
            <v>NA</v>
          </cell>
        </row>
        <row r="4560">
          <cell r="A4560" t="str">
            <v>Ward_2000_102</v>
          </cell>
          <cell r="B4560" t="str">
            <v>Gibb, Heloise</v>
          </cell>
          <cell r="C4560" t="str">
            <v>South America</v>
          </cell>
          <cell r="D4560" t="str">
            <v>Argentina</v>
          </cell>
          <cell r="E4560" t="str">
            <v>Tucumán</v>
          </cell>
          <cell r="F4560" t="str">
            <v>NA</v>
          </cell>
          <cell r="G4560" t="str">
            <v>NA</v>
          </cell>
          <cell r="H4560" t="str">
            <v>NA</v>
          </cell>
          <cell r="I4560">
            <v>894</v>
          </cell>
          <cell r="J4560">
            <v>-26.63</v>
          </cell>
          <cell r="K4560">
            <v>-65.23</v>
          </cell>
          <cell r="L4560" t="str">
            <v>In publication</v>
          </cell>
          <cell r="M4560" t="str">
            <v>NA</v>
          </cell>
          <cell r="N4560">
            <v>882</v>
          </cell>
          <cell r="O4560">
            <v>21</v>
          </cell>
          <cell r="P4560" t="str">
            <v>NA</v>
          </cell>
          <cell r="Q4560" t="str">
            <v>NA</v>
          </cell>
          <cell r="R4560" t="str">
            <v>NA</v>
          </cell>
          <cell r="S4560" t="str">
            <v>NA</v>
          </cell>
          <cell r="T4560" t="str">
            <v>NA</v>
          </cell>
          <cell r="U4560" t="str">
            <v>NA</v>
          </cell>
          <cell r="V4560" t="str">
            <v>NA</v>
          </cell>
          <cell r="W4560" t="str">
            <v>NA</v>
          </cell>
          <cell r="X4560" t="str">
            <v>NA</v>
          </cell>
          <cell r="Y4560" t="str">
            <v>NA</v>
          </cell>
          <cell r="Z4560" t="str">
            <v>NA</v>
          </cell>
          <cell r="AA4560" t="str">
            <v>NA</v>
          </cell>
          <cell r="AB4560" t="str">
            <v>NA</v>
          </cell>
          <cell r="AC4560" t="str">
            <v>Winkler</v>
          </cell>
          <cell r="AD4560" t="str">
            <v>NA</v>
          </cell>
          <cell r="AE4560">
            <v>0</v>
          </cell>
          <cell r="AF4560">
            <v>0</v>
          </cell>
          <cell r="AG4560">
            <v>0</v>
          </cell>
          <cell r="AH4560">
            <v>0</v>
          </cell>
          <cell r="AI4560">
            <v>0</v>
          </cell>
          <cell r="AJ4560">
            <v>0</v>
          </cell>
          <cell r="AK4560">
            <v>0</v>
          </cell>
          <cell r="AL4560">
            <v>0</v>
          </cell>
          <cell r="AM4560">
            <v>0</v>
          </cell>
          <cell r="AN4560">
            <v>1</v>
          </cell>
          <cell r="AO4560" t="str">
            <v>NA</v>
          </cell>
          <cell r="AP4560">
            <v>0</v>
          </cell>
          <cell r="AQ4560">
            <v>0</v>
          </cell>
          <cell r="AR4560" t="str">
            <v>NA</v>
          </cell>
          <cell r="AS4560" t="str">
            <v>NA</v>
          </cell>
          <cell r="AT4560" t="str">
            <v>Tropical dry forest</v>
          </cell>
          <cell r="AU4560" t="str">
            <v>Undisturbed</v>
          </cell>
          <cell r="AV4560" t="str">
            <v>NA</v>
          </cell>
          <cell r="AW4560" t="str">
            <v>NA</v>
          </cell>
          <cell r="AX4560" t="str">
            <v>NA</v>
          </cell>
          <cell r="AY4560" t="str">
            <v>NA</v>
          </cell>
        </row>
        <row r="4561">
          <cell r="A4561" t="str">
            <v>Ward_2000_103</v>
          </cell>
          <cell r="B4561" t="str">
            <v>Gibb, Heloise</v>
          </cell>
          <cell r="C4561" t="str">
            <v>South America</v>
          </cell>
          <cell r="D4561" t="str">
            <v>Bolivia</v>
          </cell>
          <cell r="E4561" t="str">
            <v>Beni Dept</v>
          </cell>
          <cell r="F4561" t="str">
            <v>NA</v>
          </cell>
          <cell r="G4561" t="str">
            <v>NA</v>
          </cell>
          <cell r="H4561" t="str">
            <v>NA</v>
          </cell>
          <cell r="I4561">
            <v>182</v>
          </cell>
          <cell r="J4561">
            <v>-14.8</v>
          </cell>
          <cell r="K4561">
            <v>-66.38</v>
          </cell>
          <cell r="L4561" t="str">
            <v>In publication</v>
          </cell>
          <cell r="M4561" t="str">
            <v>NA</v>
          </cell>
          <cell r="N4561">
            <v>193</v>
          </cell>
          <cell r="O4561">
            <v>20</v>
          </cell>
          <cell r="P4561" t="str">
            <v>NA</v>
          </cell>
          <cell r="Q4561" t="str">
            <v>NA</v>
          </cell>
          <cell r="R4561" t="str">
            <v>NA</v>
          </cell>
          <cell r="S4561" t="str">
            <v>NA</v>
          </cell>
          <cell r="T4561" t="str">
            <v>NA</v>
          </cell>
          <cell r="U4561" t="str">
            <v>NA</v>
          </cell>
          <cell r="V4561" t="str">
            <v>NA</v>
          </cell>
          <cell r="W4561" t="str">
            <v>NA</v>
          </cell>
          <cell r="X4561" t="str">
            <v>NA</v>
          </cell>
          <cell r="Y4561" t="str">
            <v>NA</v>
          </cell>
          <cell r="Z4561" t="str">
            <v>NA</v>
          </cell>
          <cell r="AA4561" t="str">
            <v>NA</v>
          </cell>
          <cell r="AB4561" t="str">
            <v>NA</v>
          </cell>
          <cell r="AC4561" t="str">
            <v>Winkler</v>
          </cell>
          <cell r="AD4561" t="str">
            <v>NA</v>
          </cell>
          <cell r="AE4561">
            <v>0</v>
          </cell>
          <cell r="AF4561">
            <v>0</v>
          </cell>
          <cell r="AG4561">
            <v>0</v>
          </cell>
          <cell r="AH4561">
            <v>0</v>
          </cell>
          <cell r="AI4561">
            <v>0</v>
          </cell>
          <cell r="AJ4561">
            <v>0</v>
          </cell>
          <cell r="AK4561">
            <v>0</v>
          </cell>
          <cell r="AL4561">
            <v>0</v>
          </cell>
          <cell r="AM4561">
            <v>0</v>
          </cell>
          <cell r="AN4561">
            <v>1</v>
          </cell>
          <cell r="AO4561" t="str">
            <v>NA</v>
          </cell>
          <cell r="AP4561">
            <v>0</v>
          </cell>
          <cell r="AQ4561">
            <v>0</v>
          </cell>
          <cell r="AR4561" t="str">
            <v>NA</v>
          </cell>
          <cell r="AS4561" t="str">
            <v>NA</v>
          </cell>
          <cell r="AT4561" t="str">
            <v>Tropical dry forest</v>
          </cell>
          <cell r="AU4561" t="str">
            <v>Undisturbed</v>
          </cell>
          <cell r="AV4561" t="str">
            <v>NA</v>
          </cell>
          <cell r="AW4561" t="str">
            <v>NA</v>
          </cell>
          <cell r="AX4561" t="str">
            <v>NA</v>
          </cell>
          <cell r="AY4561" t="str">
            <v>NA</v>
          </cell>
        </row>
        <row r="4562">
          <cell r="A4562" t="str">
            <v>Ward_2000_104</v>
          </cell>
          <cell r="B4562" t="str">
            <v>Gibb, Heloise</v>
          </cell>
          <cell r="C4562" t="str">
            <v>South America</v>
          </cell>
          <cell r="D4562" t="str">
            <v>Bolivia</v>
          </cell>
          <cell r="E4562" t="str">
            <v>Santa Cruz</v>
          </cell>
          <cell r="F4562" t="str">
            <v>NA</v>
          </cell>
          <cell r="G4562" t="str">
            <v>NA</v>
          </cell>
          <cell r="H4562" t="str">
            <v>NA</v>
          </cell>
          <cell r="I4562">
            <v>0</v>
          </cell>
          <cell r="J4562">
            <v>-17.45</v>
          </cell>
          <cell r="K4562">
            <v>-63.67</v>
          </cell>
          <cell r="L4562" t="str">
            <v>In publication</v>
          </cell>
          <cell r="M4562" t="str">
            <v>NA</v>
          </cell>
          <cell r="N4562">
            <v>1116</v>
          </cell>
          <cell r="O4562">
            <v>73</v>
          </cell>
          <cell r="P4562" t="str">
            <v>NA</v>
          </cell>
          <cell r="Q4562" t="str">
            <v>NA</v>
          </cell>
          <cell r="R4562" t="str">
            <v>NA</v>
          </cell>
          <cell r="S4562" t="str">
            <v>NA</v>
          </cell>
          <cell r="T4562" t="str">
            <v>NA</v>
          </cell>
          <cell r="U4562" t="str">
            <v>NA</v>
          </cell>
          <cell r="V4562" t="str">
            <v>NA</v>
          </cell>
          <cell r="W4562" t="str">
            <v>NA</v>
          </cell>
          <cell r="X4562" t="str">
            <v>NA</v>
          </cell>
          <cell r="Y4562" t="str">
            <v>NA</v>
          </cell>
          <cell r="Z4562" t="str">
            <v>NA</v>
          </cell>
          <cell r="AA4562" t="str">
            <v>NA</v>
          </cell>
          <cell r="AB4562" t="str">
            <v>NA</v>
          </cell>
          <cell r="AC4562" t="str">
            <v>Winkler</v>
          </cell>
          <cell r="AD4562" t="str">
            <v>NA</v>
          </cell>
          <cell r="AE4562">
            <v>0</v>
          </cell>
          <cell r="AF4562">
            <v>0</v>
          </cell>
          <cell r="AG4562">
            <v>0</v>
          </cell>
          <cell r="AH4562">
            <v>0</v>
          </cell>
          <cell r="AI4562">
            <v>0</v>
          </cell>
          <cell r="AJ4562">
            <v>0</v>
          </cell>
          <cell r="AK4562">
            <v>0</v>
          </cell>
          <cell r="AL4562">
            <v>0</v>
          </cell>
          <cell r="AM4562">
            <v>0</v>
          </cell>
          <cell r="AN4562">
            <v>1</v>
          </cell>
          <cell r="AO4562" t="str">
            <v>NA</v>
          </cell>
          <cell r="AP4562">
            <v>0</v>
          </cell>
          <cell r="AQ4562">
            <v>0</v>
          </cell>
          <cell r="AR4562" t="str">
            <v>NA</v>
          </cell>
          <cell r="AS4562" t="str">
            <v>NA</v>
          </cell>
          <cell r="AT4562" t="str">
            <v>Tropical Rainforest</v>
          </cell>
          <cell r="AU4562" t="str">
            <v>Undisturbed</v>
          </cell>
          <cell r="AV4562" t="str">
            <v>NA</v>
          </cell>
          <cell r="AW4562" t="str">
            <v>NA</v>
          </cell>
          <cell r="AX4562" t="str">
            <v>NA</v>
          </cell>
          <cell r="AY4562" t="str">
            <v>NA</v>
          </cell>
        </row>
        <row r="4563">
          <cell r="A4563" t="str">
            <v>Ward_2000_105</v>
          </cell>
          <cell r="B4563" t="str">
            <v>Gibb, Heloise</v>
          </cell>
          <cell r="C4563" t="str">
            <v>South America</v>
          </cell>
          <cell r="D4563" t="str">
            <v>Bolivia</v>
          </cell>
          <cell r="E4563" t="str">
            <v>Santa Cruz</v>
          </cell>
          <cell r="F4563" t="str">
            <v>NA</v>
          </cell>
          <cell r="G4563" t="str">
            <v>NA</v>
          </cell>
          <cell r="H4563" t="str">
            <v>NA</v>
          </cell>
          <cell r="I4563">
            <v>409</v>
          </cell>
          <cell r="J4563">
            <v>-17.670000000000002</v>
          </cell>
          <cell r="K4563">
            <v>-63.45</v>
          </cell>
          <cell r="L4563" t="str">
            <v>In publication</v>
          </cell>
          <cell r="M4563" t="str">
            <v>NA</v>
          </cell>
          <cell r="N4563">
            <v>1289</v>
          </cell>
          <cell r="O4563">
            <v>52</v>
          </cell>
          <cell r="P4563" t="str">
            <v>NA</v>
          </cell>
          <cell r="Q4563" t="str">
            <v>NA</v>
          </cell>
          <cell r="R4563" t="str">
            <v>NA</v>
          </cell>
          <cell r="S4563" t="str">
            <v>NA</v>
          </cell>
          <cell r="T4563" t="str">
            <v>NA</v>
          </cell>
          <cell r="U4563" t="str">
            <v>NA</v>
          </cell>
          <cell r="V4563" t="str">
            <v>NA</v>
          </cell>
          <cell r="W4563" t="str">
            <v>NA</v>
          </cell>
          <cell r="X4563" t="str">
            <v>NA</v>
          </cell>
          <cell r="Y4563" t="str">
            <v>NA</v>
          </cell>
          <cell r="Z4563" t="str">
            <v>NA</v>
          </cell>
          <cell r="AA4563" t="str">
            <v>NA</v>
          </cell>
          <cell r="AB4563" t="str">
            <v>NA</v>
          </cell>
          <cell r="AC4563" t="str">
            <v>Winkler</v>
          </cell>
          <cell r="AD4563" t="str">
            <v>NA</v>
          </cell>
          <cell r="AE4563">
            <v>0</v>
          </cell>
          <cell r="AF4563">
            <v>0</v>
          </cell>
          <cell r="AG4563">
            <v>0</v>
          </cell>
          <cell r="AH4563">
            <v>0</v>
          </cell>
          <cell r="AI4563">
            <v>0</v>
          </cell>
          <cell r="AJ4563">
            <v>0</v>
          </cell>
          <cell r="AK4563">
            <v>0</v>
          </cell>
          <cell r="AL4563">
            <v>0</v>
          </cell>
          <cell r="AM4563">
            <v>0</v>
          </cell>
          <cell r="AN4563">
            <v>1</v>
          </cell>
          <cell r="AO4563" t="str">
            <v>NA</v>
          </cell>
          <cell r="AP4563">
            <v>0</v>
          </cell>
          <cell r="AQ4563">
            <v>0</v>
          </cell>
          <cell r="AR4563" t="str">
            <v>NA</v>
          </cell>
          <cell r="AS4563" t="str">
            <v>NA</v>
          </cell>
          <cell r="AT4563" t="str">
            <v>Tropical moist forest</v>
          </cell>
          <cell r="AU4563" t="str">
            <v>Undisturbed</v>
          </cell>
          <cell r="AV4563" t="str">
            <v>NA</v>
          </cell>
          <cell r="AW4563" t="str">
            <v>NA</v>
          </cell>
          <cell r="AX4563" t="str">
            <v>NA</v>
          </cell>
          <cell r="AY4563" t="str">
            <v>NA</v>
          </cell>
        </row>
        <row r="4564">
          <cell r="A4564" t="str">
            <v>Ward_2000_11</v>
          </cell>
          <cell r="B4564" t="str">
            <v>Gibb, Heloise</v>
          </cell>
          <cell r="C4564" t="str">
            <v>South America</v>
          </cell>
          <cell r="D4564" t="str">
            <v>Bolivia</v>
          </cell>
          <cell r="E4564" t="str">
            <v>Santa Cruz</v>
          </cell>
          <cell r="F4564" t="str">
            <v>NA</v>
          </cell>
          <cell r="G4564" t="str">
            <v>NA</v>
          </cell>
          <cell r="H4564" t="str">
            <v>NA</v>
          </cell>
          <cell r="I4564">
            <v>906</v>
          </cell>
          <cell r="J4564">
            <v>-14.57</v>
          </cell>
          <cell r="K4564">
            <v>-61.2</v>
          </cell>
          <cell r="L4564" t="str">
            <v>In publication</v>
          </cell>
          <cell r="M4564" t="str">
            <v>NA</v>
          </cell>
          <cell r="N4564">
            <v>463</v>
          </cell>
          <cell r="O4564">
            <v>45</v>
          </cell>
          <cell r="P4564" t="str">
            <v>NA</v>
          </cell>
          <cell r="Q4564" t="str">
            <v>NA</v>
          </cell>
          <cell r="R4564" t="str">
            <v>NA</v>
          </cell>
          <cell r="S4564" t="str">
            <v>NA</v>
          </cell>
          <cell r="T4564" t="str">
            <v>NA</v>
          </cell>
          <cell r="U4564" t="str">
            <v>NA</v>
          </cell>
          <cell r="V4564" t="str">
            <v>NA</v>
          </cell>
          <cell r="W4564" t="str">
            <v>NA</v>
          </cell>
          <cell r="X4564" t="str">
            <v>NA</v>
          </cell>
          <cell r="Y4564" t="str">
            <v>NA</v>
          </cell>
          <cell r="Z4564" t="str">
            <v>NA</v>
          </cell>
          <cell r="AA4564" t="str">
            <v>NA</v>
          </cell>
          <cell r="AB4564" t="str">
            <v>NA</v>
          </cell>
          <cell r="AC4564" t="str">
            <v>Winkler</v>
          </cell>
          <cell r="AD4564" t="str">
            <v>NA</v>
          </cell>
          <cell r="AE4564">
            <v>0</v>
          </cell>
          <cell r="AF4564">
            <v>0</v>
          </cell>
          <cell r="AG4564">
            <v>0</v>
          </cell>
          <cell r="AH4564">
            <v>0</v>
          </cell>
          <cell r="AI4564">
            <v>0</v>
          </cell>
          <cell r="AJ4564">
            <v>0</v>
          </cell>
          <cell r="AK4564">
            <v>0</v>
          </cell>
          <cell r="AL4564">
            <v>0</v>
          </cell>
          <cell r="AM4564">
            <v>0</v>
          </cell>
          <cell r="AN4564">
            <v>1</v>
          </cell>
          <cell r="AO4564" t="str">
            <v>NA</v>
          </cell>
          <cell r="AP4564">
            <v>0</v>
          </cell>
          <cell r="AQ4564">
            <v>0</v>
          </cell>
          <cell r="AR4564" t="str">
            <v>NA</v>
          </cell>
          <cell r="AS4564" t="str">
            <v>NA</v>
          </cell>
          <cell r="AT4564" t="str">
            <v>Tropical Rainforest</v>
          </cell>
          <cell r="AU4564" t="str">
            <v>Undisturbed</v>
          </cell>
          <cell r="AV4564" t="str">
            <v>NA</v>
          </cell>
          <cell r="AW4564" t="str">
            <v>NA</v>
          </cell>
          <cell r="AX4564" t="str">
            <v>NA</v>
          </cell>
          <cell r="AY4564" t="str">
            <v>NA</v>
          </cell>
        </row>
        <row r="4565">
          <cell r="A4565" t="str">
            <v>Ward_2000_12</v>
          </cell>
          <cell r="B4565" t="str">
            <v>Gibb, Heloise</v>
          </cell>
          <cell r="C4565" t="str">
            <v>South America</v>
          </cell>
          <cell r="D4565" t="str">
            <v>Bolivia</v>
          </cell>
          <cell r="E4565" t="str">
            <v>Santa Cruz</v>
          </cell>
          <cell r="F4565" t="str">
            <v>NA</v>
          </cell>
          <cell r="G4565" t="str">
            <v>NA</v>
          </cell>
          <cell r="H4565" t="str">
            <v>NA</v>
          </cell>
          <cell r="I4565">
            <v>146</v>
          </cell>
          <cell r="J4565">
            <v>-13.83</v>
          </cell>
          <cell r="K4565">
            <v>-60.87</v>
          </cell>
          <cell r="L4565" t="str">
            <v>In publication</v>
          </cell>
          <cell r="M4565" t="str">
            <v>NA</v>
          </cell>
          <cell r="N4565">
            <v>965</v>
          </cell>
          <cell r="O4565">
            <v>65</v>
          </cell>
          <cell r="P4565" t="str">
            <v>NA</v>
          </cell>
          <cell r="Q4565" t="str">
            <v>NA</v>
          </cell>
          <cell r="R4565" t="str">
            <v>NA</v>
          </cell>
          <cell r="S4565" t="str">
            <v>NA</v>
          </cell>
          <cell r="T4565" t="str">
            <v>NA</v>
          </cell>
          <cell r="U4565" t="str">
            <v>NA</v>
          </cell>
          <cell r="V4565" t="str">
            <v>NA</v>
          </cell>
          <cell r="W4565" t="str">
            <v>NA</v>
          </cell>
          <cell r="X4565" t="str">
            <v>NA</v>
          </cell>
          <cell r="Y4565" t="str">
            <v>NA</v>
          </cell>
          <cell r="Z4565" t="str">
            <v>NA</v>
          </cell>
          <cell r="AA4565" t="str">
            <v>NA</v>
          </cell>
          <cell r="AB4565" t="str">
            <v>NA</v>
          </cell>
          <cell r="AC4565" t="str">
            <v>Winkler</v>
          </cell>
          <cell r="AD4565" t="str">
            <v>NA</v>
          </cell>
          <cell r="AE4565">
            <v>0</v>
          </cell>
          <cell r="AF4565">
            <v>0</v>
          </cell>
          <cell r="AG4565">
            <v>0</v>
          </cell>
          <cell r="AH4565">
            <v>0</v>
          </cell>
          <cell r="AI4565">
            <v>0</v>
          </cell>
          <cell r="AJ4565">
            <v>0</v>
          </cell>
          <cell r="AK4565">
            <v>0</v>
          </cell>
          <cell r="AL4565">
            <v>0</v>
          </cell>
          <cell r="AM4565">
            <v>0</v>
          </cell>
          <cell r="AN4565">
            <v>1</v>
          </cell>
          <cell r="AO4565" t="str">
            <v>NA</v>
          </cell>
          <cell r="AP4565">
            <v>0</v>
          </cell>
          <cell r="AQ4565">
            <v>0</v>
          </cell>
          <cell r="AR4565" t="str">
            <v>NA</v>
          </cell>
          <cell r="AS4565" t="str">
            <v>NA</v>
          </cell>
          <cell r="AT4565" t="str">
            <v>Tropical Rainforest</v>
          </cell>
          <cell r="AU4565" t="str">
            <v>Undisturbed</v>
          </cell>
          <cell r="AV4565" t="str">
            <v>NA</v>
          </cell>
          <cell r="AW4565" t="str">
            <v>NA</v>
          </cell>
          <cell r="AX4565" t="str">
            <v>NA</v>
          </cell>
          <cell r="AY4565" t="str">
            <v>NA</v>
          </cell>
        </row>
        <row r="4566">
          <cell r="A4566" t="str">
            <v>Ward_2000_13</v>
          </cell>
          <cell r="B4566" t="str">
            <v>Gibb, Heloise</v>
          </cell>
          <cell r="C4566" t="str">
            <v>South America</v>
          </cell>
          <cell r="D4566" t="str">
            <v>Bolivia</v>
          </cell>
          <cell r="E4566" t="str">
            <v>Santa Cruz</v>
          </cell>
          <cell r="F4566" t="str">
            <v>NA</v>
          </cell>
          <cell r="G4566" t="str">
            <v>NA</v>
          </cell>
          <cell r="H4566" t="str">
            <v>NA</v>
          </cell>
          <cell r="I4566">
            <v>177</v>
          </cell>
          <cell r="J4566">
            <v>-14.8</v>
          </cell>
          <cell r="K4566">
            <v>-60.38</v>
          </cell>
          <cell r="L4566" t="str">
            <v>In publication</v>
          </cell>
          <cell r="M4566" t="str">
            <v>NA</v>
          </cell>
          <cell r="N4566">
            <v>259</v>
          </cell>
          <cell r="O4566">
            <v>39</v>
          </cell>
          <cell r="P4566" t="str">
            <v>NA</v>
          </cell>
          <cell r="Q4566" t="str">
            <v>NA</v>
          </cell>
          <cell r="R4566" t="str">
            <v>NA</v>
          </cell>
          <cell r="S4566" t="str">
            <v>NA</v>
          </cell>
          <cell r="T4566" t="str">
            <v>NA</v>
          </cell>
          <cell r="U4566" t="str">
            <v>NA</v>
          </cell>
          <cell r="V4566" t="str">
            <v>NA</v>
          </cell>
          <cell r="W4566" t="str">
            <v>NA</v>
          </cell>
          <cell r="X4566" t="str">
            <v>NA</v>
          </cell>
          <cell r="Y4566" t="str">
            <v>NA</v>
          </cell>
          <cell r="Z4566" t="str">
            <v>NA</v>
          </cell>
          <cell r="AA4566" t="str">
            <v>NA</v>
          </cell>
          <cell r="AB4566" t="str">
            <v>NA</v>
          </cell>
          <cell r="AC4566" t="str">
            <v>Winkler</v>
          </cell>
          <cell r="AD4566" t="str">
            <v>NA</v>
          </cell>
          <cell r="AE4566">
            <v>0</v>
          </cell>
          <cell r="AF4566">
            <v>0</v>
          </cell>
          <cell r="AG4566">
            <v>0</v>
          </cell>
          <cell r="AH4566">
            <v>0</v>
          </cell>
          <cell r="AI4566">
            <v>0</v>
          </cell>
          <cell r="AJ4566">
            <v>0</v>
          </cell>
          <cell r="AK4566">
            <v>0</v>
          </cell>
          <cell r="AL4566">
            <v>0</v>
          </cell>
          <cell r="AM4566">
            <v>0</v>
          </cell>
          <cell r="AN4566">
            <v>1</v>
          </cell>
          <cell r="AO4566" t="str">
            <v>NA</v>
          </cell>
          <cell r="AP4566">
            <v>0</v>
          </cell>
          <cell r="AQ4566">
            <v>0</v>
          </cell>
          <cell r="AR4566" t="str">
            <v>NA</v>
          </cell>
          <cell r="AS4566" t="str">
            <v>NA</v>
          </cell>
          <cell r="AT4566" t="str">
            <v>Tropical Rainforest</v>
          </cell>
          <cell r="AU4566" t="str">
            <v>Undisturbed</v>
          </cell>
          <cell r="AV4566" t="str">
            <v>NA</v>
          </cell>
          <cell r="AW4566" t="str">
            <v>NA</v>
          </cell>
          <cell r="AX4566" t="str">
            <v>NA</v>
          </cell>
          <cell r="AY4566" t="str">
            <v>NA</v>
          </cell>
        </row>
        <row r="4567">
          <cell r="A4567" t="str">
            <v>Ward_2000_14</v>
          </cell>
          <cell r="B4567" t="str">
            <v>Gibb, Heloise</v>
          </cell>
          <cell r="C4567" t="str">
            <v>South America</v>
          </cell>
          <cell r="D4567" t="str">
            <v>Bolivia</v>
          </cell>
          <cell r="E4567" t="str">
            <v>Santa Cruz</v>
          </cell>
          <cell r="F4567" t="str">
            <v>NA</v>
          </cell>
          <cell r="G4567" t="str">
            <v>NA</v>
          </cell>
          <cell r="H4567" t="str">
            <v>NA</v>
          </cell>
          <cell r="I4567">
            <v>177</v>
          </cell>
          <cell r="J4567">
            <v>-14.8</v>
          </cell>
          <cell r="K4567">
            <v>-60.38</v>
          </cell>
          <cell r="L4567" t="str">
            <v>In publication</v>
          </cell>
          <cell r="M4567" t="str">
            <v>NA</v>
          </cell>
          <cell r="N4567">
            <v>219</v>
          </cell>
          <cell r="O4567">
            <v>42</v>
          </cell>
          <cell r="P4567" t="str">
            <v>NA</v>
          </cell>
          <cell r="Q4567" t="str">
            <v>NA</v>
          </cell>
          <cell r="R4567" t="str">
            <v>NA</v>
          </cell>
          <cell r="S4567" t="str">
            <v>NA</v>
          </cell>
          <cell r="T4567" t="str">
            <v>NA</v>
          </cell>
          <cell r="U4567" t="str">
            <v>NA</v>
          </cell>
          <cell r="V4567" t="str">
            <v>NA</v>
          </cell>
          <cell r="W4567" t="str">
            <v>NA</v>
          </cell>
          <cell r="X4567" t="str">
            <v>NA</v>
          </cell>
          <cell r="Y4567" t="str">
            <v>NA</v>
          </cell>
          <cell r="Z4567" t="str">
            <v>NA</v>
          </cell>
          <cell r="AA4567" t="str">
            <v>NA</v>
          </cell>
          <cell r="AB4567" t="str">
            <v>NA</v>
          </cell>
          <cell r="AC4567" t="str">
            <v>Winkler</v>
          </cell>
          <cell r="AD4567" t="str">
            <v>NA</v>
          </cell>
          <cell r="AE4567">
            <v>0</v>
          </cell>
          <cell r="AF4567">
            <v>0</v>
          </cell>
          <cell r="AG4567">
            <v>0</v>
          </cell>
          <cell r="AH4567">
            <v>0</v>
          </cell>
          <cell r="AI4567">
            <v>0</v>
          </cell>
          <cell r="AJ4567">
            <v>0</v>
          </cell>
          <cell r="AK4567">
            <v>0</v>
          </cell>
          <cell r="AL4567">
            <v>0</v>
          </cell>
          <cell r="AM4567">
            <v>0</v>
          </cell>
          <cell r="AN4567">
            <v>1</v>
          </cell>
          <cell r="AO4567" t="str">
            <v>NA</v>
          </cell>
          <cell r="AP4567">
            <v>0</v>
          </cell>
          <cell r="AQ4567">
            <v>0</v>
          </cell>
          <cell r="AR4567" t="str">
            <v>NA</v>
          </cell>
          <cell r="AS4567" t="str">
            <v>NA</v>
          </cell>
          <cell r="AT4567" t="str">
            <v>Tropical Rainforest</v>
          </cell>
          <cell r="AU4567" t="str">
            <v>Undisturbed</v>
          </cell>
          <cell r="AV4567" t="str">
            <v>NA</v>
          </cell>
          <cell r="AW4567" t="str">
            <v>NA</v>
          </cell>
          <cell r="AX4567" t="str">
            <v>NA</v>
          </cell>
          <cell r="AY4567" t="str">
            <v>NA</v>
          </cell>
        </row>
        <row r="4568">
          <cell r="A4568" t="str">
            <v>Ward_2000_15</v>
          </cell>
          <cell r="B4568" t="str">
            <v>Gibb, Heloise</v>
          </cell>
          <cell r="C4568" t="str">
            <v>South America</v>
          </cell>
          <cell r="D4568" t="str">
            <v>Brazil</v>
          </cell>
          <cell r="E4568" t="str">
            <v>Amazonas</v>
          </cell>
          <cell r="F4568" t="str">
            <v>NA</v>
          </cell>
          <cell r="G4568" t="str">
            <v>NA</v>
          </cell>
          <cell r="H4568" t="str">
            <v>NA</v>
          </cell>
          <cell r="I4568">
            <v>177</v>
          </cell>
          <cell r="J4568">
            <v>-2.42</v>
          </cell>
          <cell r="K4568">
            <v>-59.77</v>
          </cell>
          <cell r="L4568" t="str">
            <v>In publication</v>
          </cell>
          <cell r="M4568" t="str">
            <v>NA</v>
          </cell>
          <cell r="N4568">
            <v>361</v>
          </cell>
          <cell r="O4568">
            <v>37</v>
          </cell>
          <cell r="P4568" t="str">
            <v>NA</v>
          </cell>
          <cell r="Q4568" t="str">
            <v>NA</v>
          </cell>
          <cell r="R4568" t="str">
            <v>NA</v>
          </cell>
          <cell r="S4568" t="str">
            <v>NA</v>
          </cell>
          <cell r="T4568" t="str">
            <v>NA</v>
          </cell>
          <cell r="U4568" t="str">
            <v>NA</v>
          </cell>
          <cell r="V4568" t="str">
            <v>NA</v>
          </cell>
          <cell r="W4568" t="str">
            <v>NA</v>
          </cell>
          <cell r="X4568" t="str">
            <v>NA</v>
          </cell>
          <cell r="Y4568" t="str">
            <v>NA</v>
          </cell>
          <cell r="Z4568" t="str">
            <v>NA</v>
          </cell>
          <cell r="AA4568" t="str">
            <v>NA</v>
          </cell>
          <cell r="AB4568" t="str">
            <v>NA</v>
          </cell>
          <cell r="AC4568" t="str">
            <v>Winkler</v>
          </cell>
          <cell r="AD4568" t="str">
            <v>NA</v>
          </cell>
          <cell r="AE4568">
            <v>0</v>
          </cell>
          <cell r="AF4568">
            <v>0</v>
          </cell>
          <cell r="AG4568">
            <v>0</v>
          </cell>
          <cell r="AH4568">
            <v>0</v>
          </cell>
          <cell r="AI4568">
            <v>0</v>
          </cell>
          <cell r="AJ4568">
            <v>0</v>
          </cell>
          <cell r="AK4568">
            <v>0</v>
          </cell>
          <cell r="AL4568">
            <v>0</v>
          </cell>
          <cell r="AM4568">
            <v>0</v>
          </cell>
          <cell r="AN4568">
            <v>1</v>
          </cell>
          <cell r="AO4568" t="str">
            <v>NA</v>
          </cell>
          <cell r="AP4568">
            <v>0</v>
          </cell>
          <cell r="AQ4568">
            <v>0</v>
          </cell>
          <cell r="AR4568" t="str">
            <v>NA</v>
          </cell>
          <cell r="AS4568" t="str">
            <v>NA</v>
          </cell>
          <cell r="AT4568" t="str">
            <v>Tropical Rainforest</v>
          </cell>
          <cell r="AU4568" t="str">
            <v>Undisturbed</v>
          </cell>
          <cell r="AV4568" t="str">
            <v>NA</v>
          </cell>
          <cell r="AW4568" t="str">
            <v>NA</v>
          </cell>
          <cell r="AX4568" t="str">
            <v>NA</v>
          </cell>
          <cell r="AY4568" t="str">
            <v>NA</v>
          </cell>
        </row>
        <row r="4569">
          <cell r="A4569" t="str">
            <v>Ward_2000_16</v>
          </cell>
          <cell r="B4569" t="str">
            <v>Gibb, Heloise</v>
          </cell>
          <cell r="C4569" t="str">
            <v>South America</v>
          </cell>
          <cell r="D4569" t="str">
            <v>Colombia</v>
          </cell>
          <cell r="E4569" t="str">
            <v>Magdalena</v>
          </cell>
          <cell r="F4569" t="str">
            <v>NA</v>
          </cell>
          <cell r="G4569" t="str">
            <v>NA</v>
          </cell>
          <cell r="H4569" t="str">
            <v>NA</v>
          </cell>
          <cell r="I4569">
            <v>9</v>
          </cell>
          <cell r="J4569">
            <v>11.12</v>
          </cell>
          <cell r="K4569">
            <v>-74.099999999999994</v>
          </cell>
          <cell r="L4569" t="str">
            <v>In publication</v>
          </cell>
          <cell r="M4569" t="str">
            <v>NA</v>
          </cell>
          <cell r="N4569">
            <v>233</v>
          </cell>
          <cell r="O4569">
            <v>23</v>
          </cell>
          <cell r="P4569" t="str">
            <v>NA</v>
          </cell>
          <cell r="Q4569" t="str">
            <v>NA</v>
          </cell>
          <cell r="R4569" t="str">
            <v>NA</v>
          </cell>
          <cell r="S4569" t="str">
            <v>NA</v>
          </cell>
          <cell r="T4569" t="str">
            <v>NA</v>
          </cell>
          <cell r="U4569" t="str">
            <v>NA</v>
          </cell>
          <cell r="V4569" t="str">
            <v>NA</v>
          </cell>
          <cell r="W4569" t="str">
            <v>NA</v>
          </cell>
          <cell r="X4569" t="str">
            <v>NA</v>
          </cell>
          <cell r="Y4569" t="str">
            <v>NA</v>
          </cell>
          <cell r="Z4569" t="str">
            <v>NA</v>
          </cell>
          <cell r="AA4569" t="str">
            <v>NA</v>
          </cell>
          <cell r="AB4569" t="str">
            <v>NA</v>
          </cell>
          <cell r="AC4569" t="str">
            <v>Winkler</v>
          </cell>
          <cell r="AD4569" t="str">
            <v>NA</v>
          </cell>
          <cell r="AE4569">
            <v>0</v>
          </cell>
          <cell r="AF4569">
            <v>0</v>
          </cell>
          <cell r="AG4569">
            <v>0</v>
          </cell>
          <cell r="AH4569">
            <v>0</v>
          </cell>
          <cell r="AI4569">
            <v>0</v>
          </cell>
          <cell r="AJ4569">
            <v>0</v>
          </cell>
          <cell r="AK4569">
            <v>0</v>
          </cell>
          <cell r="AL4569">
            <v>0</v>
          </cell>
          <cell r="AM4569">
            <v>0</v>
          </cell>
          <cell r="AN4569">
            <v>1</v>
          </cell>
          <cell r="AO4569" t="str">
            <v>NA</v>
          </cell>
          <cell r="AP4569">
            <v>0</v>
          </cell>
          <cell r="AQ4569">
            <v>0</v>
          </cell>
          <cell r="AR4569" t="str">
            <v>NA</v>
          </cell>
          <cell r="AS4569" t="str">
            <v>NA</v>
          </cell>
          <cell r="AT4569" t="str">
            <v>cloud forest</v>
          </cell>
          <cell r="AU4569" t="str">
            <v>Undisturbed</v>
          </cell>
          <cell r="AV4569" t="str">
            <v>NA</v>
          </cell>
          <cell r="AW4569" t="str">
            <v>NA</v>
          </cell>
          <cell r="AX4569" t="str">
            <v>NA</v>
          </cell>
          <cell r="AY4569" t="str">
            <v>NA</v>
          </cell>
        </row>
        <row r="4570">
          <cell r="A4570" t="str">
            <v>Ward_2000_17</v>
          </cell>
          <cell r="B4570" t="str">
            <v>Gibb, Heloise</v>
          </cell>
          <cell r="C4570" t="str">
            <v>South America</v>
          </cell>
          <cell r="D4570" t="str">
            <v>Colombia</v>
          </cell>
          <cell r="E4570" t="str">
            <v>Magdalena</v>
          </cell>
          <cell r="F4570" t="str">
            <v>NA</v>
          </cell>
          <cell r="G4570" t="str">
            <v>NA</v>
          </cell>
          <cell r="H4570" t="str">
            <v>NA</v>
          </cell>
          <cell r="I4570">
            <v>30</v>
          </cell>
          <cell r="J4570">
            <v>10.95</v>
          </cell>
          <cell r="K4570">
            <v>-74.05</v>
          </cell>
          <cell r="L4570" t="str">
            <v>In publication</v>
          </cell>
          <cell r="M4570" t="str">
            <v>NA</v>
          </cell>
          <cell r="N4570">
            <v>350</v>
          </cell>
          <cell r="O4570">
            <v>32</v>
          </cell>
          <cell r="P4570" t="str">
            <v>NA</v>
          </cell>
          <cell r="Q4570" t="str">
            <v>NA</v>
          </cell>
          <cell r="R4570" t="str">
            <v>NA</v>
          </cell>
          <cell r="S4570" t="str">
            <v>NA</v>
          </cell>
          <cell r="T4570" t="str">
            <v>NA</v>
          </cell>
          <cell r="U4570" t="str">
            <v>NA</v>
          </cell>
          <cell r="V4570" t="str">
            <v>NA</v>
          </cell>
          <cell r="W4570" t="str">
            <v>NA</v>
          </cell>
          <cell r="X4570" t="str">
            <v>NA</v>
          </cell>
          <cell r="Y4570" t="str">
            <v>NA</v>
          </cell>
          <cell r="Z4570" t="str">
            <v>NA</v>
          </cell>
          <cell r="AA4570" t="str">
            <v>NA</v>
          </cell>
          <cell r="AB4570" t="str">
            <v>NA</v>
          </cell>
          <cell r="AC4570" t="str">
            <v>Winkler</v>
          </cell>
          <cell r="AD4570" t="str">
            <v>NA</v>
          </cell>
          <cell r="AE4570">
            <v>0</v>
          </cell>
          <cell r="AF4570">
            <v>0</v>
          </cell>
          <cell r="AG4570">
            <v>0</v>
          </cell>
          <cell r="AH4570">
            <v>0</v>
          </cell>
          <cell r="AI4570">
            <v>0</v>
          </cell>
          <cell r="AJ4570">
            <v>0</v>
          </cell>
          <cell r="AK4570">
            <v>0</v>
          </cell>
          <cell r="AL4570">
            <v>0</v>
          </cell>
          <cell r="AM4570">
            <v>0</v>
          </cell>
          <cell r="AN4570">
            <v>1</v>
          </cell>
          <cell r="AO4570" t="str">
            <v>NA</v>
          </cell>
          <cell r="AP4570">
            <v>0</v>
          </cell>
          <cell r="AQ4570">
            <v>0</v>
          </cell>
          <cell r="AR4570" t="str">
            <v>NA</v>
          </cell>
          <cell r="AS4570" t="str">
            <v>NA</v>
          </cell>
          <cell r="AT4570" t="str">
            <v>Tropical Rainforest</v>
          </cell>
          <cell r="AU4570" t="str">
            <v>Undisturbed</v>
          </cell>
          <cell r="AV4570" t="str">
            <v>NA</v>
          </cell>
          <cell r="AW4570" t="str">
            <v>NA</v>
          </cell>
          <cell r="AX4570" t="str">
            <v>NA</v>
          </cell>
          <cell r="AY4570" t="str">
            <v>NA</v>
          </cell>
        </row>
        <row r="4571">
          <cell r="A4571" t="str">
            <v>Ward_2000_18</v>
          </cell>
          <cell r="B4571" t="str">
            <v>Gibb, Heloise</v>
          </cell>
          <cell r="C4571" t="str">
            <v>South America</v>
          </cell>
          <cell r="D4571" t="str">
            <v>Colombia</v>
          </cell>
          <cell r="E4571" t="str">
            <v>Magdalena</v>
          </cell>
          <cell r="F4571" t="str">
            <v>NA</v>
          </cell>
          <cell r="G4571" t="str">
            <v>NA</v>
          </cell>
          <cell r="H4571" t="str">
            <v>NA</v>
          </cell>
          <cell r="I4571">
            <v>20</v>
          </cell>
          <cell r="J4571">
            <v>11.32</v>
          </cell>
          <cell r="K4571">
            <v>-73.930000000000007</v>
          </cell>
          <cell r="L4571" t="str">
            <v>In publication</v>
          </cell>
          <cell r="M4571" t="str">
            <v>NA</v>
          </cell>
          <cell r="N4571">
            <v>383</v>
          </cell>
          <cell r="O4571">
            <v>31</v>
          </cell>
          <cell r="P4571" t="str">
            <v>NA</v>
          </cell>
          <cell r="Q4571" t="str">
            <v>NA</v>
          </cell>
          <cell r="R4571" t="str">
            <v>NA</v>
          </cell>
          <cell r="S4571" t="str">
            <v>NA</v>
          </cell>
          <cell r="T4571" t="str">
            <v>NA</v>
          </cell>
          <cell r="U4571" t="str">
            <v>NA</v>
          </cell>
          <cell r="V4571" t="str">
            <v>NA</v>
          </cell>
          <cell r="W4571" t="str">
            <v>NA</v>
          </cell>
          <cell r="X4571" t="str">
            <v>NA</v>
          </cell>
          <cell r="Y4571" t="str">
            <v>NA</v>
          </cell>
          <cell r="Z4571" t="str">
            <v>NA</v>
          </cell>
          <cell r="AA4571" t="str">
            <v>NA</v>
          </cell>
          <cell r="AB4571" t="str">
            <v>NA</v>
          </cell>
          <cell r="AC4571" t="str">
            <v>Winkler</v>
          </cell>
          <cell r="AD4571" t="str">
            <v>NA</v>
          </cell>
          <cell r="AE4571">
            <v>0</v>
          </cell>
          <cell r="AF4571">
            <v>0</v>
          </cell>
          <cell r="AG4571">
            <v>0</v>
          </cell>
          <cell r="AH4571">
            <v>0</v>
          </cell>
          <cell r="AI4571">
            <v>0</v>
          </cell>
          <cell r="AJ4571">
            <v>0</v>
          </cell>
          <cell r="AK4571">
            <v>0</v>
          </cell>
          <cell r="AL4571">
            <v>0</v>
          </cell>
          <cell r="AM4571">
            <v>0</v>
          </cell>
          <cell r="AN4571">
            <v>1</v>
          </cell>
          <cell r="AO4571" t="str">
            <v>NA</v>
          </cell>
          <cell r="AP4571">
            <v>0</v>
          </cell>
          <cell r="AQ4571">
            <v>0</v>
          </cell>
          <cell r="AR4571" t="str">
            <v>NA</v>
          </cell>
          <cell r="AS4571" t="str">
            <v>NA</v>
          </cell>
          <cell r="AT4571" t="str">
            <v>Tropical dry forest</v>
          </cell>
          <cell r="AU4571" t="str">
            <v>Undisturbed</v>
          </cell>
          <cell r="AV4571" t="str">
            <v>NA</v>
          </cell>
          <cell r="AW4571" t="str">
            <v>NA</v>
          </cell>
          <cell r="AX4571" t="str">
            <v>NA</v>
          </cell>
          <cell r="AY4571" t="str">
            <v>NA</v>
          </cell>
        </row>
        <row r="4572">
          <cell r="A4572" t="str">
            <v>Ward_2000_19</v>
          </cell>
          <cell r="B4572" t="str">
            <v>Gibb, Heloise</v>
          </cell>
          <cell r="C4572" t="str">
            <v>South America</v>
          </cell>
          <cell r="D4572" t="str">
            <v>Ecuador</v>
          </cell>
          <cell r="E4572" t="str">
            <v>Cotopazi</v>
          </cell>
          <cell r="F4572" t="str">
            <v>NA</v>
          </cell>
          <cell r="G4572" t="str">
            <v>NA</v>
          </cell>
          <cell r="H4572" t="str">
            <v>NA</v>
          </cell>
          <cell r="I4572">
            <v>87</v>
          </cell>
          <cell r="J4572">
            <v>-0.88</v>
          </cell>
          <cell r="K4572">
            <v>-79.05</v>
          </cell>
          <cell r="L4572" t="str">
            <v>In publication</v>
          </cell>
          <cell r="M4572" t="str">
            <v>NA</v>
          </cell>
          <cell r="N4572">
            <v>514</v>
          </cell>
          <cell r="O4572">
            <v>23</v>
          </cell>
          <cell r="P4572" t="str">
            <v>NA</v>
          </cell>
          <cell r="Q4572" t="str">
            <v>NA</v>
          </cell>
          <cell r="R4572" t="str">
            <v>NA</v>
          </cell>
          <cell r="S4572" t="str">
            <v>NA</v>
          </cell>
          <cell r="T4572" t="str">
            <v>NA</v>
          </cell>
          <cell r="U4572" t="str">
            <v>NA</v>
          </cell>
          <cell r="V4572" t="str">
            <v>NA</v>
          </cell>
          <cell r="W4572" t="str">
            <v>NA</v>
          </cell>
          <cell r="X4572" t="str">
            <v>NA</v>
          </cell>
          <cell r="Y4572" t="str">
            <v>NA</v>
          </cell>
          <cell r="Z4572" t="str">
            <v>NA</v>
          </cell>
          <cell r="AA4572" t="str">
            <v>NA</v>
          </cell>
          <cell r="AB4572" t="str">
            <v>NA</v>
          </cell>
          <cell r="AC4572" t="str">
            <v>Winkler</v>
          </cell>
          <cell r="AD4572" t="str">
            <v>NA</v>
          </cell>
          <cell r="AE4572">
            <v>0</v>
          </cell>
          <cell r="AF4572">
            <v>0</v>
          </cell>
          <cell r="AG4572">
            <v>0</v>
          </cell>
          <cell r="AH4572">
            <v>0</v>
          </cell>
          <cell r="AI4572">
            <v>0</v>
          </cell>
          <cell r="AJ4572">
            <v>0</v>
          </cell>
          <cell r="AK4572">
            <v>0</v>
          </cell>
          <cell r="AL4572">
            <v>0</v>
          </cell>
          <cell r="AM4572">
            <v>0</v>
          </cell>
          <cell r="AN4572">
            <v>1</v>
          </cell>
          <cell r="AO4572" t="str">
            <v>NA</v>
          </cell>
          <cell r="AP4572">
            <v>0</v>
          </cell>
          <cell r="AQ4572">
            <v>0</v>
          </cell>
          <cell r="AR4572" t="str">
            <v>NA</v>
          </cell>
          <cell r="AS4572" t="str">
            <v>NA</v>
          </cell>
          <cell r="AT4572" t="str">
            <v>Tropical Rainforest</v>
          </cell>
          <cell r="AU4572" t="str">
            <v>Undisturbed</v>
          </cell>
          <cell r="AV4572" t="str">
            <v>NA</v>
          </cell>
          <cell r="AW4572" t="str">
            <v>NA</v>
          </cell>
          <cell r="AX4572" t="str">
            <v>NA</v>
          </cell>
          <cell r="AY4572" t="str">
            <v>NA</v>
          </cell>
        </row>
        <row r="4573">
          <cell r="A4573" t="str">
            <v>Ward_2000_20</v>
          </cell>
          <cell r="B4573" t="str">
            <v>Gibb, Heloise</v>
          </cell>
          <cell r="C4573" t="str">
            <v>South America</v>
          </cell>
          <cell r="D4573" t="str">
            <v>Ecuador</v>
          </cell>
          <cell r="E4573" t="str">
            <v>Pichincha</v>
          </cell>
          <cell r="F4573" t="str">
            <v>NA</v>
          </cell>
          <cell r="G4573" t="str">
            <v>NA</v>
          </cell>
          <cell r="H4573" t="str">
            <v>NA</v>
          </cell>
          <cell r="I4573">
            <v>88</v>
          </cell>
          <cell r="J4573">
            <v>0.12</v>
          </cell>
          <cell r="K4573">
            <v>-78.63</v>
          </cell>
          <cell r="L4573" t="str">
            <v>In publication</v>
          </cell>
          <cell r="M4573" t="str">
            <v>NA</v>
          </cell>
          <cell r="N4573">
            <v>358</v>
          </cell>
          <cell r="O4573">
            <v>20</v>
          </cell>
          <cell r="P4573" t="str">
            <v>NA</v>
          </cell>
          <cell r="Q4573" t="str">
            <v>NA</v>
          </cell>
          <cell r="R4573" t="str">
            <v>NA</v>
          </cell>
          <cell r="S4573" t="str">
            <v>NA</v>
          </cell>
          <cell r="T4573" t="str">
            <v>NA</v>
          </cell>
          <cell r="U4573" t="str">
            <v>NA</v>
          </cell>
          <cell r="V4573" t="str">
            <v>NA</v>
          </cell>
          <cell r="W4573" t="str">
            <v>NA</v>
          </cell>
          <cell r="X4573" t="str">
            <v>NA</v>
          </cell>
          <cell r="Y4573" t="str">
            <v>NA</v>
          </cell>
          <cell r="Z4573" t="str">
            <v>NA</v>
          </cell>
          <cell r="AA4573" t="str">
            <v>NA</v>
          </cell>
          <cell r="AB4573" t="str">
            <v>NA</v>
          </cell>
          <cell r="AC4573" t="str">
            <v>Winkler</v>
          </cell>
          <cell r="AD4573" t="str">
            <v>NA</v>
          </cell>
          <cell r="AE4573">
            <v>0</v>
          </cell>
          <cell r="AF4573">
            <v>0</v>
          </cell>
          <cell r="AG4573">
            <v>0</v>
          </cell>
          <cell r="AH4573">
            <v>0</v>
          </cell>
          <cell r="AI4573">
            <v>0</v>
          </cell>
          <cell r="AJ4573">
            <v>0</v>
          </cell>
          <cell r="AK4573">
            <v>0</v>
          </cell>
          <cell r="AL4573">
            <v>0</v>
          </cell>
          <cell r="AM4573">
            <v>0</v>
          </cell>
          <cell r="AN4573">
            <v>1</v>
          </cell>
          <cell r="AO4573" t="str">
            <v>NA</v>
          </cell>
          <cell r="AP4573">
            <v>0</v>
          </cell>
          <cell r="AQ4573">
            <v>0</v>
          </cell>
          <cell r="AR4573" t="str">
            <v>NA</v>
          </cell>
          <cell r="AS4573" t="str">
            <v>NA</v>
          </cell>
          <cell r="AT4573" t="str">
            <v>Tropical Rainforest</v>
          </cell>
          <cell r="AU4573" t="str">
            <v>Undisturbed</v>
          </cell>
          <cell r="AV4573" t="str">
            <v>NA</v>
          </cell>
          <cell r="AW4573" t="str">
            <v>NA</v>
          </cell>
          <cell r="AX4573" t="str">
            <v>NA</v>
          </cell>
          <cell r="AY4573" t="str">
            <v>NA</v>
          </cell>
        </row>
        <row r="4574">
          <cell r="A4574" t="str">
            <v>Ward_2000_21</v>
          </cell>
          <cell r="B4574" t="str">
            <v>Gibb, Heloise</v>
          </cell>
          <cell r="C4574" t="str">
            <v>South America</v>
          </cell>
          <cell r="D4574" t="str">
            <v>Peru</v>
          </cell>
          <cell r="E4574" t="str">
            <v>San Martin</v>
          </cell>
          <cell r="F4574" t="str">
            <v>NA</v>
          </cell>
          <cell r="G4574" t="str">
            <v>NA</v>
          </cell>
          <cell r="H4574" t="str">
            <v>NA</v>
          </cell>
          <cell r="I4574">
            <v>752</v>
          </cell>
          <cell r="J4574">
            <v>-6.25</v>
          </cell>
          <cell r="K4574">
            <v>-76.25</v>
          </cell>
          <cell r="L4574" t="str">
            <v>In publication</v>
          </cell>
          <cell r="M4574" t="str">
            <v>NA</v>
          </cell>
          <cell r="N4574">
            <v>222</v>
          </cell>
          <cell r="O4574">
            <v>25</v>
          </cell>
          <cell r="P4574" t="str">
            <v>NA</v>
          </cell>
          <cell r="Q4574" t="str">
            <v>NA</v>
          </cell>
          <cell r="R4574" t="str">
            <v>NA</v>
          </cell>
          <cell r="S4574" t="str">
            <v>NA</v>
          </cell>
          <cell r="T4574" t="str">
            <v>NA</v>
          </cell>
          <cell r="U4574" t="str">
            <v>NA</v>
          </cell>
          <cell r="V4574" t="str">
            <v>NA</v>
          </cell>
          <cell r="W4574" t="str">
            <v>NA</v>
          </cell>
          <cell r="X4574" t="str">
            <v>NA</v>
          </cell>
          <cell r="Y4574" t="str">
            <v>NA</v>
          </cell>
          <cell r="Z4574" t="str">
            <v>NA</v>
          </cell>
          <cell r="AA4574" t="str">
            <v>NA</v>
          </cell>
          <cell r="AB4574" t="str">
            <v>NA</v>
          </cell>
          <cell r="AC4574" t="str">
            <v>Winkler</v>
          </cell>
          <cell r="AD4574" t="str">
            <v>NA</v>
          </cell>
          <cell r="AE4574">
            <v>0</v>
          </cell>
          <cell r="AF4574">
            <v>0</v>
          </cell>
          <cell r="AG4574">
            <v>0</v>
          </cell>
          <cell r="AH4574">
            <v>0</v>
          </cell>
          <cell r="AI4574">
            <v>0</v>
          </cell>
          <cell r="AJ4574">
            <v>0</v>
          </cell>
          <cell r="AK4574">
            <v>0</v>
          </cell>
          <cell r="AL4574">
            <v>0</v>
          </cell>
          <cell r="AM4574">
            <v>0</v>
          </cell>
          <cell r="AN4574">
            <v>1</v>
          </cell>
          <cell r="AO4574" t="str">
            <v>NA</v>
          </cell>
          <cell r="AP4574">
            <v>0</v>
          </cell>
          <cell r="AQ4574">
            <v>0</v>
          </cell>
          <cell r="AR4574" t="str">
            <v>NA</v>
          </cell>
          <cell r="AS4574" t="str">
            <v>NA</v>
          </cell>
          <cell r="AT4574" t="str">
            <v>Tropical Rainforest</v>
          </cell>
          <cell r="AU4574" t="str">
            <v>Undisturbed</v>
          </cell>
          <cell r="AV4574" t="str">
            <v>NA</v>
          </cell>
          <cell r="AW4574" t="str">
            <v>NA</v>
          </cell>
          <cell r="AX4574" t="str">
            <v>NA</v>
          </cell>
          <cell r="AY4574" t="str">
            <v>NA</v>
          </cell>
        </row>
        <row r="4575">
          <cell r="A4575" t="str">
            <v>Ward_2000_22</v>
          </cell>
          <cell r="B4575" t="str">
            <v>Gibb, Heloise</v>
          </cell>
          <cell r="C4575" t="str">
            <v>South America</v>
          </cell>
          <cell r="D4575" t="str">
            <v>Ecuador</v>
          </cell>
          <cell r="E4575" t="str">
            <v>Napo</v>
          </cell>
          <cell r="F4575" t="str">
            <v>NA</v>
          </cell>
          <cell r="G4575" t="str">
            <v>NA</v>
          </cell>
          <cell r="H4575" t="str">
            <v>NA</v>
          </cell>
          <cell r="I4575">
            <v>116</v>
          </cell>
          <cell r="J4575">
            <v>-1.07</v>
          </cell>
          <cell r="K4575">
            <v>-77.62</v>
          </cell>
          <cell r="L4575" t="str">
            <v>In publication</v>
          </cell>
          <cell r="M4575" t="str">
            <v>NA</v>
          </cell>
          <cell r="N4575">
            <v>653</v>
          </cell>
          <cell r="O4575">
            <v>75</v>
          </cell>
          <cell r="P4575" t="str">
            <v>NA</v>
          </cell>
          <cell r="Q4575" t="str">
            <v>NA</v>
          </cell>
          <cell r="R4575" t="str">
            <v>NA</v>
          </cell>
          <cell r="S4575" t="str">
            <v>NA</v>
          </cell>
          <cell r="T4575" t="str">
            <v>NA</v>
          </cell>
          <cell r="U4575" t="str">
            <v>NA</v>
          </cell>
          <cell r="V4575" t="str">
            <v>NA</v>
          </cell>
          <cell r="W4575" t="str">
            <v>NA</v>
          </cell>
          <cell r="X4575" t="str">
            <v>NA</v>
          </cell>
          <cell r="Y4575" t="str">
            <v>NA</v>
          </cell>
          <cell r="Z4575" t="str">
            <v>NA</v>
          </cell>
          <cell r="AA4575" t="str">
            <v>NA</v>
          </cell>
          <cell r="AB4575" t="str">
            <v>NA</v>
          </cell>
          <cell r="AC4575" t="str">
            <v>Winkler</v>
          </cell>
          <cell r="AD4575" t="str">
            <v>NA</v>
          </cell>
          <cell r="AE4575">
            <v>0</v>
          </cell>
          <cell r="AF4575">
            <v>0</v>
          </cell>
          <cell r="AG4575">
            <v>0</v>
          </cell>
          <cell r="AH4575">
            <v>0</v>
          </cell>
          <cell r="AI4575">
            <v>0</v>
          </cell>
          <cell r="AJ4575">
            <v>0</v>
          </cell>
          <cell r="AK4575">
            <v>0</v>
          </cell>
          <cell r="AL4575">
            <v>0</v>
          </cell>
          <cell r="AM4575">
            <v>0</v>
          </cell>
          <cell r="AN4575">
            <v>1</v>
          </cell>
          <cell r="AO4575" t="str">
            <v>NA</v>
          </cell>
          <cell r="AP4575">
            <v>0</v>
          </cell>
          <cell r="AQ4575">
            <v>0</v>
          </cell>
          <cell r="AR4575" t="str">
            <v>NA</v>
          </cell>
          <cell r="AS4575" t="str">
            <v>NA</v>
          </cell>
          <cell r="AT4575" t="str">
            <v>Tropical Rainforest</v>
          </cell>
          <cell r="AU4575" t="str">
            <v>Undisturbed</v>
          </cell>
          <cell r="AV4575" t="str">
            <v>NA</v>
          </cell>
          <cell r="AW4575" t="str">
            <v>NA</v>
          </cell>
          <cell r="AX4575" t="str">
            <v>NA</v>
          </cell>
          <cell r="AY4575" t="str">
            <v>NA</v>
          </cell>
        </row>
        <row r="4576">
          <cell r="A4576" t="str">
            <v>Ward_2000_23</v>
          </cell>
          <cell r="B4576" t="str">
            <v>Gibb, Heloise</v>
          </cell>
          <cell r="C4576" t="str">
            <v>South America</v>
          </cell>
          <cell r="D4576" t="str">
            <v>Peru</v>
          </cell>
          <cell r="E4576" t="str">
            <v>Loreto</v>
          </cell>
          <cell r="F4576" t="str">
            <v>NA</v>
          </cell>
          <cell r="G4576" t="str">
            <v>NA</v>
          </cell>
          <cell r="H4576" t="str">
            <v>NA</v>
          </cell>
          <cell r="I4576">
            <v>73</v>
          </cell>
          <cell r="J4576">
            <v>-5.98</v>
          </cell>
          <cell r="K4576">
            <v>-73.27</v>
          </cell>
          <cell r="L4576" t="str">
            <v>In publication</v>
          </cell>
          <cell r="M4576" t="str">
            <v>NA</v>
          </cell>
          <cell r="N4576">
            <v>269</v>
          </cell>
          <cell r="O4576">
            <v>38</v>
          </cell>
          <cell r="P4576" t="str">
            <v>NA</v>
          </cell>
          <cell r="Q4576" t="str">
            <v>NA</v>
          </cell>
          <cell r="R4576" t="str">
            <v>NA</v>
          </cell>
          <cell r="S4576" t="str">
            <v>NA</v>
          </cell>
          <cell r="T4576" t="str">
            <v>NA</v>
          </cell>
          <cell r="U4576" t="str">
            <v>NA</v>
          </cell>
          <cell r="V4576" t="str">
            <v>NA</v>
          </cell>
          <cell r="W4576" t="str">
            <v>NA</v>
          </cell>
          <cell r="X4576" t="str">
            <v>NA</v>
          </cell>
          <cell r="Y4576" t="str">
            <v>NA</v>
          </cell>
          <cell r="Z4576" t="str">
            <v>NA</v>
          </cell>
          <cell r="AA4576" t="str">
            <v>NA</v>
          </cell>
          <cell r="AB4576" t="str">
            <v>NA</v>
          </cell>
          <cell r="AC4576" t="str">
            <v>Winkler</v>
          </cell>
          <cell r="AD4576" t="str">
            <v>NA</v>
          </cell>
          <cell r="AE4576">
            <v>0</v>
          </cell>
          <cell r="AF4576">
            <v>0</v>
          </cell>
          <cell r="AG4576">
            <v>0</v>
          </cell>
          <cell r="AH4576">
            <v>0</v>
          </cell>
          <cell r="AI4576">
            <v>0</v>
          </cell>
          <cell r="AJ4576">
            <v>0</v>
          </cell>
          <cell r="AK4576">
            <v>0</v>
          </cell>
          <cell r="AL4576">
            <v>0</v>
          </cell>
          <cell r="AM4576">
            <v>0</v>
          </cell>
          <cell r="AN4576">
            <v>1</v>
          </cell>
          <cell r="AO4576" t="str">
            <v>NA</v>
          </cell>
          <cell r="AP4576">
            <v>0</v>
          </cell>
          <cell r="AQ4576">
            <v>0</v>
          </cell>
          <cell r="AR4576" t="str">
            <v>NA</v>
          </cell>
          <cell r="AS4576" t="str">
            <v>NA</v>
          </cell>
          <cell r="AT4576" t="str">
            <v>Tropical Rainforest</v>
          </cell>
          <cell r="AU4576" t="str">
            <v>Undisturbed</v>
          </cell>
          <cell r="AV4576" t="str">
            <v>NA</v>
          </cell>
          <cell r="AW4576" t="str">
            <v>NA</v>
          </cell>
          <cell r="AX4576" t="str">
            <v>NA</v>
          </cell>
          <cell r="AY4576" t="str">
            <v>NA</v>
          </cell>
        </row>
        <row r="4577">
          <cell r="A4577" t="str">
            <v>Ward_2000_24</v>
          </cell>
          <cell r="B4577" t="str">
            <v>Gibb, Heloise</v>
          </cell>
          <cell r="C4577" t="str">
            <v>South America</v>
          </cell>
          <cell r="D4577" t="str">
            <v>Venezuela</v>
          </cell>
          <cell r="E4577" t="str">
            <v>Barinas</v>
          </cell>
          <cell r="F4577" t="str">
            <v>NA</v>
          </cell>
          <cell r="G4577" t="str">
            <v>NA</v>
          </cell>
          <cell r="H4577" t="str">
            <v>NA</v>
          </cell>
          <cell r="I4577">
            <v>204</v>
          </cell>
          <cell r="J4577">
            <v>8.0299999999999994</v>
          </cell>
          <cell r="K4577">
            <v>-70.77</v>
          </cell>
          <cell r="L4577" t="str">
            <v>In publication</v>
          </cell>
          <cell r="M4577" t="str">
            <v>NA</v>
          </cell>
          <cell r="N4577">
            <v>1071</v>
          </cell>
          <cell r="O4577">
            <v>32</v>
          </cell>
          <cell r="P4577" t="str">
            <v>NA</v>
          </cell>
          <cell r="Q4577" t="str">
            <v>NA</v>
          </cell>
          <cell r="R4577" t="str">
            <v>NA</v>
          </cell>
          <cell r="S4577" t="str">
            <v>NA</v>
          </cell>
          <cell r="T4577" t="str">
            <v>NA</v>
          </cell>
          <cell r="U4577" t="str">
            <v>NA</v>
          </cell>
          <cell r="V4577" t="str">
            <v>NA</v>
          </cell>
          <cell r="W4577" t="str">
            <v>NA</v>
          </cell>
          <cell r="X4577" t="str">
            <v>NA</v>
          </cell>
          <cell r="Y4577" t="str">
            <v>NA</v>
          </cell>
          <cell r="Z4577" t="str">
            <v>NA</v>
          </cell>
          <cell r="AA4577" t="str">
            <v>NA</v>
          </cell>
          <cell r="AB4577" t="str">
            <v>NA</v>
          </cell>
          <cell r="AC4577" t="str">
            <v>Winkler</v>
          </cell>
          <cell r="AD4577" t="str">
            <v>NA</v>
          </cell>
          <cell r="AE4577">
            <v>0</v>
          </cell>
          <cell r="AF4577">
            <v>0</v>
          </cell>
          <cell r="AG4577">
            <v>0</v>
          </cell>
          <cell r="AH4577">
            <v>0</v>
          </cell>
          <cell r="AI4577">
            <v>0</v>
          </cell>
          <cell r="AJ4577">
            <v>0</v>
          </cell>
          <cell r="AK4577">
            <v>0</v>
          </cell>
          <cell r="AL4577">
            <v>0</v>
          </cell>
          <cell r="AM4577">
            <v>0</v>
          </cell>
          <cell r="AN4577">
            <v>1</v>
          </cell>
          <cell r="AO4577" t="str">
            <v>NA</v>
          </cell>
          <cell r="AP4577">
            <v>0</v>
          </cell>
          <cell r="AQ4577">
            <v>0</v>
          </cell>
          <cell r="AR4577" t="str">
            <v>NA</v>
          </cell>
          <cell r="AS4577" t="str">
            <v>NA</v>
          </cell>
          <cell r="AT4577" t="str">
            <v>Tropical Rainforest</v>
          </cell>
          <cell r="AU4577" t="str">
            <v>Undisturbed</v>
          </cell>
          <cell r="AV4577" t="str">
            <v>NA</v>
          </cell>
          <cell r="AW4577" t="str">
            <v>NA</v>
          </cell>
          <cell r="AX4577" t="str">
            <v>NA</v>
          </cell>
          <cell r="AY4577" t="str">
            <v>NA</v>
          </cell>
        </row>
        <row r="4578">
          <cell r="A4578" t="str">
            <v>Ward_2000_25</v>
          </cell>
          <cell r="B4578" t="str">
            <v>Gibb, Heloise</v>
          </cell>
          <cell r="C4578" t="str">
            <v>South America</v>
          </cell>
          <cell r="D4578" t="str">
            <v>Venezuela</v>
          </cell>
          <cell r="E4578" t="str">
            <v>Lara</v>
          </cell>
          <cell r="F4578" t="str">
            <v>NA</v>
          </cell>
          <cell r="G4578" t="str">
            <v>NA</v>
          </cell>
          <cell r="H4578" t="str">
            <v>NA</v>
          </cell>
          <cell r="I4578">
            <v>121</v>
          </cell>
          <cell r="J4578">
            <v>9.77</v>
          </cell>
          <cell r="K4578">
            <v>-70</v>
          </cell>
          <cell r="L4578" t="str">
            <v>In publication</v>
          </cell>
          <cell r="M4578" t="str">
            <v>NA</v>
          </cell>
          <cell r="N4578">
            <v>12</v>
          </cell>
          <cell r="O4578">
            <v>4</v>
          </cell>
          <cell r="P4578" t="str">
            <v>NA</v>
          </cell>
          <cell r="Q4578" t="str">
            <v>NA</v>
          </cell>
          <cell r="R4578" t="str">
            <v>NA</v>
          </cell>
          <cell r="S4578" t="str">
            <v>NA</v>
          </cell>
          <cell r="T4578" t="str">
            <v>NA</v>
          </cell>
          <cell r="U4578" t="str">
            <v>NA</v>
          </cell>
          <cell r="V4578" t="str">
            <v>NA</v>
          </cell>
          <cell r="W4578" t="str">
            <v>NA</v>
          </cell>
          <cell r="X4578" t="str">
            <v>NA</v>
          </cell>
          <cell r="Y4578" t="str">
            <v>NA</v>
          </cell>
          <cell r="Z4578" t="str">
            <v>NA</v>
          </cell>
          <cell r="AA4578" t="str">
            <v>NA</v>
          </cell>
          <cell r="AB4578" t="str">
            <v>NA</v>
          </cell>
          <cell r="AC4578" t="str">
            <v>Winkler</v>
          </cell>
          <cell r="AD4578" t="str">
            <v>NA</v>
          </cell>
          <cell r="AE4578">
            <v>0</v>
          </cell>
          <cell r="AF4578">
            <v>0</v>
          </cell>
          <cell r="AG4578">
            <v>0</v>
          </cell>
          <cell r="AH4578">
            <v>0</v>
          </cell>
          <cell r="AI4578">
            <v>0</v>
          </cell>
          <cell r="AJ4578">
            <v>0</v>
          </cell>
          <cell r="AK4578">
            <v>0</v>
          </cell>
          <cell r="AL4578">
            <v>0</v>
          </cell>
          <cell r="AM4578">
            <v>0</v>
          </cell>
          <cell r="AN4578">
            <v>1</v>
          </cell>
          <cell r="AO4578" t="str">
            <v>NA</v>
          </cell>
          <cell r="AP4578">
            <v>0</v>
          </cell>
          <cell r="AQ4578">
            <v>0</v>
          </cell>
          <cell r="AR4578" t="str">
            <v>NA</v>
          </cell>
          <cell r="AS4578" t="str">
            <v>NA</v>
          </cell>
          <cell r="AT4578" t="str">
            <v>cloud forest</v>
          </cell>
          <cell r="AU4578" t="str">
            <v>Undisturbed</v>
          </cell>
          <cell r="AV4578" t="str">
            <v>NA</v>
          </cell>
          <cell r="AW4578" t="str">
            <v>NA</v>
          </cell>
          <cell r="AX4578" t="str">
            <v>NA</v>
          </cell>
          <cell r="AY4578" t="str">
            <v>NA</v>
          </cell>
        </row>
        <row r="4579">
          <cell r="A4579" t="str">
            <v>Ward_2000_26</v>
          </cell>
          <cell r="B4579" t="str">
            <v>Gibb, Heloise</v>
          </cell>
          <cell r="C4579" t="str">
            <v>South America</v>
          </cell>
          <cell r="D4579" t="str">
            <v>Venezuela</v>
          </cell>
          <cell r="E4579" t="str">
            <v>Lara</v>
          </cell>
          <cell r="F4579" t="str">
            <v>NA</v>
          </cell>
          <cell r="G4579" t="str">
            <v>NA</v>
          </cell>
          <cell r="H4579" t="str">
            <v>NA</v>
          </cell>
          <cell r="I4579">
            <v>519</v>
          </cell>
          <cell r="J4579">
            <v>9.6</v>
          </cell>
          <cell r="K4579">
            <v>-69.83</v>
          </cell>
          <cell r="L4579" t="str">
            <v>In publication</v>
          </cell>
          <cell r="M4579" t="str">
            <v>NA</v>
          </cell>
          <cell r="N4579">
            <v>206</v>
          </cell>
          <cell r="O4579">
            <v>16</v>
          </cell>
          <cell r="P4579" t="str">
            <v>NA</v>
          </cell>
          <cell r="Q4579" t="str">
            <v>NA</v>
          </cell>
          <cell r="R4579" t="str">
            <v>NA</v>
          </cell>
          <cell r="S4579" t="str">
            <v>NA</v>
          </cell>
          <cell r="T4579" t="str">
            <v>NA</v>
          </cell>
          <cell r="U4579" t="str">
            <v>NA</v>
          </cell>
          <cell r="V4579" t="str">
            <v>NA</v>
          </cell>
          <cell r="W4579" t="str">
            <v>NA</v>
          </cell>
          <cell r="X4579" t="str">
            <v>NA</v>
          </cell>
          <cell r="Y4579" t="str">
            <v>NA</v>
          </cell>
          <cell r="Z4579" t="str">
            <v>NA</v>
          </cell>
          <cell r="AA4579" t="str">
            <v>NA</v>
          </cell>
          <cell r="AB4579" t="str">
            <v>NA</v>
          </cell>
          <cell r="AC4579" t="str">
            <v>Winkler</v>
          </cell>
          <cell r="AD4579" t="str">
            <v>NA</v>
          </cell>
          <cell r="AE4579">
            <v>0</v>
          </cell>
          <cell r="AF4579">
            <v>0</v>
          </cell>
          <cell r="AG4579">
            <v>0</v>
          </cell>
          <cell r="AH4579">
            <v>0</v>
          </cell>
          <cell r="AI4579">
            <v>0</v>
          </cell>
          <cell r="AJ4579">
            <v>0</v>
          </cell>
          <cell r="AK4579">
            <v>0</v>
          </cell>
          <cell r="AL4579">
            <v>0</v>
          </cell>
          <cell r="AM4579">
            <v>0</v>
          </cell>
          <cell r="AN4579">
            <v>1</v>
          </cell>
          <cell r="AO4579" t="str">
            <v>NA</v>
          </cell>
          <cell r="AP4579">
            <v>0</v>
          </cell>
          <cell r="AQ4579">
            <v>0</v>
          </cell>
          <cell r="AR4579" t="str">
            <v>NA</v>
          </cell>
          <cell r="AS4579" t="str">
            <v>NA</v>
          </cell>
          <cell r="AT4579" t="str">
            <v>Tropical Rainforest</v>
          </cell>
          <cell r="AU4579" t="str">
            <v>Undisturbed</v>
          </cell>
          <cell r="AV4579" t="str">
            <v>NA</v>
          </cell>
          <cell r="AW4579" t="str">
            <v>NA</v>
          </cell>
          <cell r="AX4579" t="str">
            <v>NA</v>
          </cell>
          <cell r="AY4579" t="str">
            <v>NA</v>
          </cell>
        </row>
        <row r="4580">
          <cell r="A4580" t="str">
            <v>Ward_2000_27</v>
          </cell>
          <cell r="B4580" t="str">
            <v>Gibb, Heloise</v>
          </cell>
          <cell r="C4580" t="str">
            <v>South America</v>
          </cell>
          <cell r="D4580" t="str">
            <v>Venezuela</v>
          </cell>
          <cell r="E4580" t="str">
            <v>Bolivar</v>
          </cell>
          <cell r="F4580" t="str">
            <v>NA</v>
          </cell>
          <cell r="G4580" t="str">
            <v>NA</v>
          </cell>
          <cell r="H4580" t="str">
            <v>NA</v>
          </cell>
          <cell r="I4580">
            <v>519</v>
          </cell>
          <cell r="J4580">
            <v>8.1199999999999992</v>
          </cell>
          <cell r="K4580">
            <v>-61.7</v>
          </cell>
          <cell r="L4580" t="str">
            <v>In publication</v>
          </cell>
          <cell r="M4580" t="str">
            <v>NA</v>
          </cell>
          <cell r="N4580">
            <v>290</v>
          </cell>
          <cell r="O4580">
            <v>23</v>
          </cell>
          <cell r="P4580" t="str">
            <v>NA</v>
          </cell>
          <cell r="Q4580" t="str">
            <v>NA</v>
          </cell>
          <cell r="R4580" t="str">
            <v>NA</v>
          </cell>
          <cell r="S4580" t="str">
            <v>NA</v>
          </cell>
          <cell r="T4580" t="str">
            <v>NA</v>
          </cell>
          <cell r="U4580" t="str">
            <v>NA</v>
          </cell>
          <cell r="V4580" t="str">
            <v>NA</v>
          </cell>
          <cell r="W4580" t="str">
            <v>NA</v>
          </cell>
          <cell r="X4580" t="str">
            <v>NA</v>
          </cell>
          <cell r="Y4580" t="str">
            <v>NA</v>
          </cell>
          <cell r="Z4580" t="str">
            <v>NA</v>
          </cell>
          <cell r="AA4580" t="str">
            <v>NA</v>
          </cell>
          <cell r="AB4580" t="str">
            <v>NA</v>
          </cell>
          <cell r="AC4580" t="str">
            <v>Winkler</v>
          </cell>
          <cell r="AD4580" t="str">
            <v>NA</v>
          </cell>
          <cell r="AE4580">
            <v>0</v>
          </cell>
          <cell r="AF4580">
            <v>0</v>
          </cell>
          <cell r="AG4580">
            <v>0</v>
          </cell>
          <cell r="AH4580">
            <v>0</v>
          </cell>
          <cell r="AI4580">
            <v>0</v>
          </cell>
          <cell r="AJ4580">
            <v>0</v>
          </cell>
          <cell r="AK4580">
            <v>0</v>
          </cell>
          <cell r="AL4580">
            <v>0</v>
          </cell>
          <cell r="AM4580">
            <v>0</v>
          </cell>
          <cell r="AN4580">
            <v>1</v>
          </cell>
          <cell r="AO4580" t="str">
            <v>NA</v>
          </cell>
          <cell r="AP4580">
            <v>0</v>
          </cell>
          <cell r="AQ4580">
            <v>0</v>
          </cell>
          <cell r="AR4580" t="str">
            <v>NA</v>
          </cell>
          <cell r="AS4580" t="str">
            <v>NA</v>
          </cell>
          <cell r="AT4580" t="str">
            <v>Tropical Rainforest</v>
          </cell>
          <cell r="AU4580" t="str">
            <v>Undisturbed</v>
          </cell>
          <cell r="AV4580" t="str">
            <v>NA</v>
          </cell>
          <cell r="AW4580" t="str">
            <v>NA</v>
          </cell>
          <cell r="AX4580" t="str">
            <v>NA</v>
          </cell>
          <cell r="AY4580" t="str">
            <v>NA</v>
          </cell>
        </row>
        <row r="4581">
          <cell r="A4581" t="str">
            <v>Ward_2000_28</v>
          </cell>
          <cell r="B4581" t="str">
            <v>Gibb, Heloise</v>
          </cell>
          <cell r="C4581" t="str">
            <v>South America</v>
          </cell>
          <cell r="D4581" t="str">
            <v>Venezuela</v>
          </cell>
          <cell r="E4581" t="str">
            <v>Bolivar</v>
          </cell>
          <cell r="F4581" t="str">
            <v>NA</v>
          </cell>
          <cell r="G4581" t="str">
            <v>NA</v>
          </cell>
          <cell r="H4581" t="str">
            <v>NA</v>
          </cell>
          <cell r="I4581">
            <v>865</v>
          </cell>
          <cell r="J4581">
            <v>6.15</v>
          </cell>
          <cell r="K4581">
            <v>-61.5</v>
          </cell>
          <cell r="L4581" t="str">
            <v>In publication</v>
          </cell>
          <cell r="M4581" t="str">
            <v>NA</v>
          </cell>
          <cell r="N4581">
            <v>652</v>
          </cell>
          <cell r="O4581">
            <v>42</v>
          </cell>
          <cell r="P4581" t="str">
            <v>NA</v>
          </cell>
          <cell r="Q4581" t="str">
            <v>NA</v>
          </cell>
          <cell r="R4581" t="str">
            <v>NA</v>
          </cell>
          <cell r="S4581" t="str">
            <v>NA</v>
          </cell>
          <cell r="T4581" t="str">
            <v>NA</v>
          </cell>
          <cell r="U4581" t="str">
            <v>NA</v>
          </cell>
          <cell r="V4581" t="str">
            <v>NA</v>
          </cell>
          <cell r="W4581" t="str">
            <v>NA</v>
          </cell>
          <cell r="X4581" t="str">
            <v>NA</v>
          </cell>
          <cell r="Y4581" t="str">
            <v>NA</v>
          </cell>
          <cell r="Z4581" t="str">
            <v>NA</v>
          </cell>
          <cell r="AA4581" t="str">
            <v>NA</v>
          </cell>
          <cell r="AB4581" t="str">
            <v>NA</v>
          </cell>
          <cell r="AC4581" t="str">
            <v>Winkler</v>
          </cell>
          <cell r="AD4581" t="str">
            <v>NA</v>
          </cell>
          <cell r="AE4581">
            <v>0</v>
          </cell>
          <cell r="AF4581">
            <v>0</v>
          </cell>
          <cell r="AG4581">
            <v>0</v>
          </cell>
          <cell r="AH4581">
            <v>0</v>
          </cell>
          <cell r="AI4581">
            <v>0</v>
          </cell>
          <cell r="AJ4581">
            <v>0</v>
          </cell>
          <cell r="AK4581">
            <v>0</v>
          </cell>
          <cell r="AL4581">
            <v>0</v>
          </cell>
          <cell r="AM4581">
            <v>0</v>
          </cell>
          <cell r="AN4581">
            <v>1</v>
          </cell>
          <cell r="AO4581" t="str">
            <v>NA</v>
          </cell>
          <cell r="AP4581">
            <v>0</v>
          </cell>
          <cell r="AQ4581">
            <v>0</v>
          </cell>
          <cell r="AR4581" t="str">
            <v>NA</v>
          </cell>
          <cell r="AS4581" t="str">
            <v>NA</v>
          </cell>
          <cell r="AT4581" t="str">
            <v>Tropical Rainforest</v>
          </cell>
          <cell r="AU4581" t="str">
            <v>Undisturbed</v>
          </cell>
          <cell r="AV4581" t="str">
            <v>NA</v>
          </cell>
          <cell r="AW4581" t="str">
            <v>NA</v>
          </cell>
          <cell r="AX4581" t="str">
            <v>NA</v>
          </cell>
          <cell r="AY4581" t="str">
            <v>NA</v>
          </cell>
        </row>
        <row r="4582">
          <cell r="A4582" t="str">
            <v>Ward_2000_29</v>
          </cell>
          <cell r="B4582" t="str">
            <v>Gibb, Heloise</v>
          </cell>
          <cell r="C4582" t="str">
            <v>South America</v>
          </cell>
          <cell r="D4582" t="str">
            <v>Venezuela</v>
          </cell>
          <cell r="E4582" t="str">
            <v>Bolivar</v>
          </cell>
          <cell r="F4582" t="str">
            <v>NA</v>
          </cell>
          <cell r="G4582" t="str">
            <v>NA</v>
          </cell>
          <cell r="H4582" t="str">
            <v>NA</v>
          </cell>
          <cell r="I4582">
            <v>1151</v>
          </cell>
          <cell r="J4582">
            <v>6.02</v>
          </cell>
          <cell r="K4582">
            <v>-61.4</v>
          </cell>
          <cell r="L4582" t="str">
            <v>In publication</v>
          </cell>
          <cell r="M4582" t="str">
            <v>NA</v>
          </cell>
          <cell r="N4582">
            <v>93</v>
          </cell>
          <cell r="O4582">
            <v>23</v>
          </cell>
          <cell r="P4582" t="str">
            <v>NA</v>
          </cell>
          <cell r="Q4582" t="str">
            <v>NA</v>
          </cell>
          <cell r="R4582" t="str">
            <v>NA</v>
          </cell>
          <cell r="S4582" t="str">
            <v>NA</v>
          </cell>
          <cell r="T4582" t="str">
            <v>NA</v>
          </cell>
          <cell r="U4582" t="str">
            <v>NA</v>
          </cell>
          <cell r="V4582" t="str">
            <v>NA</v>
          </cell>
          <cell r="W4582" t="str">
            <v>NA</v>
          </cell>
          <cell r="X4582" t="str">
            <v>NA</v>
          </cell>
          <cell r="Y4582" t="str">
            <v>NA</v>
          </cell>
          <cell r="Z4582" t="str">
            <v>NA</v>
          </cell>
          <cell r="AA4582" t="str">
            <v>NA</v>
          </cell>
          <cell r="AB4582" t="str">
            <v>NA</v>
          </cell>
          <cell r="AC4582" t="str">
            <v>Winkler</v>
          </cell>
          <cell r="AD4582" t="str">
            <v>NA</v>
          </cell>
          <cell r="AE4582">
            <v>0</v>
          </cell>
          <cell r="AF4582">
            <v>0</v>
          </cell>
          <cell r="AG4582">
            <v>0</v>
          </cell>
          <cell r="AH4582">
            <v>0</v>
          </cell>
          <cell r="AI4582">
            <v>0</v>
          </cell>
          <cell r="AJ4582">
            <v>0</v>
          </cell>
          <cell r="AK4582">
            <v>0</v>
          </cell>
          <cell r="AL4582">
            <v>0</v>
          </cell>
          <cell r="AM4582">
            <v>0</v>
          </cell>
          <cell r="AN4582">
            <v>1</v>
          </cell>
          <cell r="AO4582" t="str">
            <v>NA</v>
          </cell>
          <cell r="AP4582">
            <v>0</v>
          </cell>
          <cell r="AQ4582">
            <v>0</v>
          </cell>
          <cell r="AR4582" t="str">
            <v>NA</v>
          </cell>
          <cell r="AS4582" t="str">
            <v>NA</v>
          </cell>
          <cell r="AT4582" t="str">
            <v>Tropical Rainforest</v>
          </cell>
          <cell r="AU4582" t="str">
            <v>Undisturbed</v>
          </cell>
          <cell r="AV4582" t="str">
            <v>NA</v>
          </cell>
          <cell r="AW4582" t="str">
            <v>NA</v>
          </cell>
          <cell r="AX4582" t="str">
            <v>NA</v>
          </cell>
          <cell r="AY4582" t="str">
            <v>NA</v>
          </cell>
        </row>
        <row r="4583">
          <cell r="A4583" t="str">
            <v>Ward_2000_30</v>
          </cell>
          <cell r="B4583" t="str">
            <v>Gibb, Heloise</v>
          </cell>
          <cell r="C4583" t="str">
            <v>South America</v>
          </cell>
          <cell r="D4583" t="str">
            <v>Venezuela</v>
          </cell>
          <cell r="E4583" t="str">
            <v>Bolivar</v>
          </cell>
          <cell r="F4583" t="str">
            <v>NA</v>
          </cell>
          <cell r="G4583" t="str">
            <v>NA</v>
          </cell>
          <cell r="H4583" t="str">
            <v>NA</v>
          </cell>
          <cell r="I4583">
            <v>70</v>
          </cell>
          <cell r="J4583">
            <v>7.47</v>
          </cell>
          <cell r="K4583">
            <v>-61.1</v>
          </cell>
          <cell r="L4583" t="str">
            <v>In publication</v>
          </cell>
          <cell r="M4583" t="str">
            <v>NA</v>
          </cell>
          <cell r="N4583">
            <v>146</v>
          </cell>
          <cell r="O4583">
            <v>22</v>
          </cell>
          <cell r="P4583" t="str">
            <v>NA</v>
          </cell>
          <cell r="Q4583" t="str">
            <v>NA</v>
          </cell>
          <cell r="R4583" t="str">
            <v>NA</v>
          </cell>
          <cell r="S4583" t="str">
            <v>NA</v>
          </cell>
          <cell r="T4583" t="str">
            <v>NA</v>
          </cell>
          <cell r="U4583" t="str">
            <v>NA</v>
          </cell>
          <cell r="V4583" t="str">
            <v>NA</v>
          </cell>
          <cell r="W4583" t="str">
            <v>NA</v>
          </cell>
          <cell r="X4583" t="str">
            <v>NA</v>
          </cell>
          <cell r="Y4583" t="str">
            <v>NA</v>
          </cell>
          <cell r="Z4583" t="str">
            <v>NA</v>
          </cell>
          <cell r="AA4583" t="str">
            <v>NA</v>
          </cell>
          <cell r="AB4583" t="str">
            <v>NA</v>
          </cell>
          <cell r="AC4583" t="str">
            <v>Winkler</v>
          </cell>
          <cell r="AD4583" t="str">
            <v>NA</v>
          </cell>
          <cell r="AE4583">
            <v>0</v>
          </cell>
          <cell r="AF4583">
            <v>0</v>
          </cell>
          <cell r="AG4583">
            <v>0</v>
          </cell>
          <cell r="AH4583">
            <v>0</v>
          </cell>
          <cell r="AI4583">
            <v>0</v>
          </cell>
          <cell r="AJ4583">
            <v>0</v>
          </cell>
          <cell r="AK4583">
            <v>0</v>
          </cell>
          <cell r="AL4583">
            <v>0</v>
          </cell>
          <cell r="AM4583">
            <v>0</v>
          </cell>
          <cell r="AN4583">
            <v>1</v>
          </cell>
          <cell r="AO4583" t="str">
            <v>NA</v>
          </cell>
          <cell r="AP4583">
            <v>0</v>
          </cell>
          <cell r="AQ4583">
            <v>0</v>
          </cell>
          <cell r="AR4583" t="str">
            <v>NA</v>
          </cell>
          <cell r="AS4583" t="str">
            <v>NA</v>
          </cell>
          <cell r="AT4583" t="str">
            <v>Tropical Rainforest</v>
          </cell>
          <cell r="AU4583" t="str">
            <v>Undisturbed</v>
          </cell>
          <cell r="AV4583" t="str">
            <v>NA</v>
          </cell>
          <cell r="AW4583" t="str">
            <v>NA</v>
          </cell>
          <cell r="AX4583" t="str">
            <v>NA</v>
          </cell>
          <cell r="AY4583" t="str">
            <v>NA</v>
          </cell>
        </row>
        <row r="4584">
          <cell r="A4584" t="str">
            <v>Ward_2000_31</v>
          </cell>
          <cell r="B4584" t="str">
            <v>Gibb, Heloise</v>
          </cell>
          <cell r="C4584" t="str">
            <v>Africa</v>
          </cell>
          <cell r="D4584" t="str">
            <v>Madagascar</v>
          </cell>
          <cell r="E4584" t="str">
            <v>Antsiranana</v>
          </cell>
          <cell r="F4584" t="str">
            <v>NA</v>
          </cell>
          <cell r="G4584" t="str">
            <v>NA</v>
          </cell>
          <cell r="H4584" t="str">
            <v>NA</v>
          </cell>
          <cell r="I4584">
            <v>181</v>
          </cell>
          <cell r="J4584">
            <v>-13.42</v>
          </cell>
          <cell r="K4584">
            <v>48.3</v>
          </cell>
          <cell r="L4584" t="str">
            <v>In publication</v>
          </cell>
          <cell r="M4584" t="str">
            <v>NA</v>
          </cell>
          <cell r="N4584">
            <v>375</v>
          </cell>
          <cell r="O4584">
            <v>23</v>
          </cell>
          <cell r="P4584" t="str">
            <v>NA</v>
          </cell>
          <cell r="Q4584" t="str">
            <v>NA</v>
          </cell>
          <cell r="R4584" t="str">
            <v>NA</v>
          </cell>
          <cell r="S4584" t="str">
            <v>NA</v>
          </cell>
          <cell r="T4584" t="str">
            <v>NA</v>
          </cell>
          <cell r="U4584" t="str">
            <v>NA</v>
          </cell>
          <cell r="V4584" t="str">
            <v>NA</v>
          </cell>
          <cell r="W4584" t="str">
            <v>NA</v>
          </cell>
          <cell r="X4584" t="str">
            <v>NA</v>
          </cell>
          <cell r="Y4584" t="str">
            <v>NA</v>
          </cell>
          <cell r="Z4584" t="str">
            <v>NA</v>
          </cell>
          <cell r="AA4584" t="str">
            <v>NA</v>
          </cell>
          <cell r="AB4584" t="str">
            <v>NA</v>
          </cell>
          <cell r="AC4584" t="str">
            <v>Winkler</v>
          </cell>
          <cell r="AD4584" t="str">
            <v>NA</v>
          </cell>
          <cell r="AE4584">
            <v>0</v>
          </cell>
          <cell r="AF4584">
            <v>0</v>
          </cell>
          <cell r="AG4584">
            <v>0</v>
          </cell>
          <cell r="AH4584">
            <v>0</v>
          </cell>
          <cell r="AI4584">
            <v>0</v>
          </cell>
          <cell r="AJ4584">
            <v>0</v>
          </cell>
          <cell r="AK4584">
            <v>0</v>
          </cell>
          <cell r="AL4584">
            <v>0</v>
          </cell>
          <cell r="AM4584">
            <v>0</v>
          </cell>
          <cell r="AN4584">
            <v>1</v>
          </cell>
          <cell r="AO4584" t="str">
            <v>NA</v>
          </cell>
          <cell r="AP4584">
            <v>0</v>
          </cell>
          <cell r="AQ4584">
            <v>0</v>
          </cell>
          <cell r="AR4584" t="str">
            <v>NA</v>
          </cell>
          <cell r="AS4584" t="str">
            <v>NA</v>
          </cell>
          <cell r="AT4584" t="str">
            <v>Tropical Rainforest</v>
          </cell>
          <cell r="AU4584" t="str">
            <v>Undisturbed</v>
          </cell>
          <cell r="AV4584" t="str">
            <v>NA</v>
          </cell>
          <cell r="AW4584" t="str">
            <v>NA</v>
          </cell>
          <cell r="AX4584" t="str">
            <v>NA</v>
          </cell>
          <cell r="AY4584" t="str">
            <v>NA</v>
          </cell>
        </row>
        <row r="4585">
          <cell r="A4585" t="str">
            <v>Ward_2000_32</v>
          </cell>
          <cell r="B4585" t="str">
            <v>Gibb, Heloise</v>
          </cell>
          <cell r="C4585" t="str">
            <v>Africa</v>
          </cell>
          <cell r="D4585" t="str">
            <v>Madagascar</v>
          </cell>
          <cell r="E4585" t="str">
            <v>Toamasina</v>
          </cell>
          <cell r="F4585" t="str">
            <v>NA</v>
          </cell>
          <cell r="G4585" t="str">
            <v>NA</v>
          </cell>
          <cell r="H4585" t="str">
            <v>NA</v>
          </cell>
          <cell r="I4585">
            <v>181</v>
          </cell>
          <cell r="J4585">
            <v>-18.95</v>
          </cell>
          <cell r="K4585">
            <v>48.47</v>
          </cell>
          <cell r="L4585" t="str">
            <v>In publication</v>
          </cell>
          <cell r="M4585" t="str">
            <v>NA</v>
          </cell>
          <cell r="N4585">
            <v>287</v>
          </cell>
          <cell r="O4585">
            <v>30</v>
          </cell>
          <cell r="P4585" t="str">
            <v>NA</v>
          </cell>
          <cell r="Q4585" t="str">
            <v>NA</v>
          </cell>
          <cell r="R4585" t="str">
            <v>NA</v>
          </cell>
          <cell r="S4585" t="str">
            <v>NA</v>
          </cell>
          <cell r="T4585" t="str">
            <v>NA</v>
          </cell>
          <cell r="U4585" t="str">
            <v>NA</v>
          </cell>
          <cell r="V4585" t="str">
            <v>NA</v>
          </cell>
          <cell r="W4585" t="str">
            <v>NA</v>
          </cell>
          <cell r="X4585" t="str">
            <v>NA</v>
          </cell>
          <cell r="Y4585" t="str">
            <v>NA</v>
          </cell>
          <cell r="Z4585" t="str">
            <v>NA</v>
          </cell>
          <cell r="AA4585" t="str">
            <v>NA</v>
          </cell>
          <cell r="AB4585" t="str">
            <v>NA</v>
          </cell>
          <cell r="AC4585" t="str">
            <v>Winkler</v>
          </cell>
          <cell r="AD4585" t="str">
            <v>NA</v>
          </cell>
          <cell r="AE4585">
            <v>0</v>
          </cell>
          <cell r="AF4585">
            <v>0</v>
          </cell>
          <cell r="AG4585">
            <v>0</v>
          </cell>
          <cell r="AH4585">
            <v>0</v>
          </cell>
          <cell r="AI4585">
            <v>0</v>
          </cell>
          <cell r="AJ4585">
            <v>0</v>
          </cell>
          <cell r="AK4585">
            <v>0</v>
          </cell>
          <cell r="AL4585">
            <v>0</v>
          </cell>
          <cell r="AM4585">
            <v>0</v>
          </cell>
          <cell r="AN4585">
            <v>1</v>
          </cell>
          <cell r="AO4585" t="str">
            <v>NA</v>
          </cell>
          <cell r="AP4585">
            <v>0</v>
          </cell>
          <cell r="AQ4585">
            <v>0</v>
          </cell>
          <cell r="AR4585" t="str">
            <v>NA</v>
          </cell>
          <cell r="AS4585" t="str">
            <v>NA</v>
          </cell>
          <cell r="AT4585" t="str">
            <v>Tropical Rainforest</v>
          </cell>
          <cell r="AU4585" t="str">
            <v>Undisturbed</v>
          </cell>
          <cell r="AV4585" t="str">
            <v>NA</v>
          </cell>
          <cell r="AW4585" t="str">
            <v>NA</v>
          </cell>
          <cell r="AX4585" t="str">
            <v>NA</v>
          </cell>
          <cell r="AY4585" t="str">
            <v>NA</v>
          </cell>
        </row>
        <row r="4586">
          <cell r="A4586" t="str">
            <v>Ward_2000_33</v>
          </cell>
          <cell r="B4586" t="str">
            <v>Gibb, Heloise</v>
          </cell>
          <cell r="C4586" t="str">
            <v>North America</v>
          </cell>
          <cell r="D4586" t="str">
            <v>U.S.A.</v>
          </cell>
          <cell r="E4586" t="str">
            <v>Los Angeles</v>
          </cell>
          <cell r="F4586" t="str">
            <v>Santa Cruz Island</v>
          </cell>
          <cell r="G4586" t="str">
            <v>NA</v>
          </cell>
          <cell r="H4586" t="str">
            <v>NA</v>
          </cell>
          <cell r="I4586">
            <v>348</v>
          </cell>
          <cell r="J4586">
            <v>34.020000000000003</v>
          </cell>
          <cell r="K4586">
            <v>-119.8</v>
          </cell>
          <cell r="L4586" t="str">
            <v>In publication</v>
          </cell>
          <cell r="M4586" t="str">
            <v>NA</v>
          </cell>
          <cell r="N4586">
            <v>28</v>
          </cell>
          <cell r="O4586">
            <v>6</v>
          </cell>
          <cell r="P4586" t="str">
            <v>NA</v>
          </cell>
          <cell r="Q4586" t="str">
            <v>NA</v>
          </cell>
          <cell r="R4586" t="str">
            <v>NA</v>
          </cell>
          <cell r="S4586" t="str">
            <v>NA</v>
          </cell>
          <cell r="T4586" t="str">
            <v>NA</v>
          </cell>
          <cell r="U4586" t="str">
            <v>NA</v>
          </cell>
          <cell r="V4586" t="str">
            <v>NA</v>
          </cell>
          <cell r="W4586" t="str">
            <v>NA</v>
          </cell>
          <cell r="X4586" t="str">
            <v>NA</v>
          </cell>
          <cell r="Y4586" t="str">
            <v>NA</v>
          </cell>
          <cell r="Z4586" t="str">
            <v>NA</v>
          </cell>
          <cell r="AA4586" t="str">
            <v>NA</v>
          </cell>
          <cell r="AB4586" t="str">
            <v>NA</v>
          </cell>
          <cell r="AC4586" t="str">
            <v>Winkler</v>
          </cell>
          <cell r="AD4586" t="str">
            <v>NA</v>
          </cell>
          <cell r="AE4586">
            <v>0</v>
          </cell>
          <cell r="AF4586">
            <v>0</v>
          </cell>
          <cell r="AG4586">
            <v>0</v>
          </cell>
          <cell r="AH4586">
            <v>0</v>
          </cell>
          <cell r="AI4586">
            <v>0</v>
          </cell>
          <cell r="AJ4586">
            <v>0</v>
          </cell>
          <cell r="AK4586">
            <v>0</v>
          </cell>
          <cell r="AL4586">
            <v>0</v>
          </cell>
          <cell r="AM4586">
            <v>0</v>
          </cell>
          <cell r="AN4586">
            <v>1</v>
          </cell>
          <cell r="AO4586" t="str">
            <v>NA</v>
          </cell>
          <cell r="AP4586">
            <v>0</v>
          </cell>
          <cell r="AQ4586">
            <v>0</v>
          </cell>
          <cell r="AR4586" t="str">
            <v>NA</v>
          </cell>
          <cell r="AS4586" t="str">
            <v>NA</v>
          </cell>
          <cell r="AT4586" t="str">
            <v>Coastal pine forest</v>
          </cell>
          <cell r="AU4586" t="str">
            <v>Undisturbed</v>
          </cell>
          <cell r="AV4586" t="str">
            <v>NA</v>
          </cell>
          <cell r="AW4586" t="str">
            <v>NA</v>
          </cell>
          <cell r="AX4586" t="str">
            <v>NA</v>
          </cell>
          <cell r="AY4586" t="str">
            <v>NA</v>
          </cell>
        </row>
        <row r="4587">
          <cell r="A4587" t="str">
            <v>Ward_2000_34</v>
          </cell>
          <cell r="B4587" t="str">
            <v>Gibb, Heloise</v>
          </cell>
          <cell r="C4587" t="str">
            <v>Africa</v>
          </cell>
          <cell r="D4587" t="str">
            <v>Madagascar</v>
          </cell>
          <cell r="E4587" t="str">
            <v>Antsiranana</v>
          </cell>
          <cell r="F4587" t="str">
            <v>NA</v>
          </cell>
          <cell r="G4587" t="str">
            <v>NA</v>
          </cell>
          <cell r="H4587" t="str">
            <v>NA</v>
          </cell>
          <cell r="I4587">
            <v>348</v>
          </cell>
          <cell r="J4587">
            <v>-12.9</v>
          </cell>
          <cell r="K4587">
            <v>49.12</v>
          </cell>
          <cell r="L4587" t="str">
            <v>In publication</v>
          </cell>
          <cell r="M4587" t="str">
            <v>NA</v>
          </cell>
          <cell r="N4587">
            <v>180</v>
          </cell>
          <cell r="O4587">
            <v>16</v>
          </cell>
          <cell r="P4587" t="str">
            <v>NA</v>
          </cell>
          <cell r="Q4587" t="str">
            <v>NA</v>
          </cell>
          <cell r="R4587" t="str">
            <v>NA</v>
          </cell>
          <cell r="S4587" t="str">
            <v>NA</v>
          </cell>
          <cell r="T4587" t="str">
            <v>NA</v>
          </cell>
          <cell r="U4587" t="str">
            <v>NA</v>
          </cell>
          <cell r="V4587" t="str">
            <v>NA</v>
          </cell>
          <cell r="W4587" t="str">
            <v>NA</v>
          </cell>
          <cell r="X4587" t="str">
            <v>NA</v>
          </cell>
          <cell r="Y4587" t="str">
            <v>NA</v>
          </cell>
          <cell r="Z4587" t="str">
            <v>NA</v>
          </cell>
          <cell r="AA4587" t="str">
            <v>NA</v>
          </cell>
          <cell r="AB4587" t="str">
            <v>NA</v>
          </cell>
          <cell r="AC4587" t="str">
            <v>Winkler</v>
          </cell>
          <cell r="AD4587" t="str">
            <v>NA</v>
          </cell>
          <cell r="AE4587">
            <v>0</v>
          </cell>
          <cell r="AF4587">
            <v>0</v>
          </cell>
          <cell r="AG4587">
            <v>0</v>
          </cell>
          <cell r="AH4587">
            <v>0</v>
          </cell>
          <cell r="AI4587">
            <v>0</v>
          </cell>
          <cell r="AJ4587">
            <v>0</v>
          </cell>
          <cell r="AK4587">
            <v>0</v>
          </cell>
          <cell r="AL4587">
            <v>0</v>
          </cell>
          <cell r="AM4587">
            <v>0</v>
          </cell>
          <cell r="AN4587">
            <v>1</v>
          </cell>
          <cell r="AO4587" t="str">
            <v>NA</v>
          </cell>
          <cell r="AP4587">
            <v>0</v>
          </cell>
          <cell r="AQ4587">
            <v>0</v>
          </cell>
          <cell r="AR4587" t="str">
            <v>NA</v>
          </cell>
          <cell r="AS4587" t="str">
            <v>NA</v>
          </cell>
          <cell r="AT4587" t="str">
            <v>Tropical Rainforest</v>
          </cell>
          <cell r="AU4587" t="str">
            <v>Undisturbed</v>
          </cell>
          <cell r="AV4587" t="str">
            <v>NA</v>
          </cell>
          <cell r="AW4587" t="str">
            <v>NA</v>
          </cell>
          <cell r="AX4587" t="str">
            <v>NA</v>
          </cell>
          <cell r="AY4587" t="str">
            <v>NA</v>
          </cell>
        </row>
        <row r="4588">
          <cell r="A4588" t="str">
            <v>Ward_2000_35</v>
          </cell>
          <cell r="B4588" t="str">
            <v>Gibb, Heloise</v>
          </cell>
          <cell r="C4588" t="str">
            <v>Africa</v>
          </cell>
          <cell r="D4588" t="str">
            <v>Madagascar</v>
          </cell>
          <cell r="E4588" t="str">
            <v>Toamasina</v>
          </cell>
          <cell r="F4588" t="str">
            <v>NA</v>
          </cell>
          <cell r="G4588" t="str">
            <v>NA</v>
          </cell>
          <cell r="H4588" t="str">
            <v>NA</v>
          </cell>
          <cell r="I4588">
            <v>548</v>
          </cell>
          <cell r="J4588">
            <v>-15.5</v>
          </cell>
          <cell r="K4588">
            <v>49.77</v>
          </cell>
          <cell r="L4588" t="str">
            <v>In publication</v>
          </cell>
          <cell r="M4588" t="str">
            <v>NA</v>
          </cell>
          <cell r="N4588">
            <v>151</v>
          </cell>
          <cell r="O4588">
            <v>21</v>
          </cell>
          <cell r="P4588" t="str">
            <v>NA</v>
          </cell>
          <cell r="Q4588" t="str">
            <v>NA</v>
          </cell>
          <cell r="R4588" t="str">
            <v>NA</v>
          </cell>
          <cell r="S4588" t="str">
            <v>NA</v>
          </cell>
          <cell r="T4588" t="str">
            <v>NA</v>
          </cell>
          <cell r="U4588" t="str">
            <v>NA</v>
          </cell>
          <cell r="V4588" t="str">
            <v>NA</v>
          </cell>
          <cell r="W4588" t="str">
            <v>NA</v>
          </cell>
          <cell r="X4588" t="str">
            <v>NA</v>
          </cell>
          <cell r="Y4588" t="str">
            <v>NA</v>
          </cell>
          <cell r="Z4588" t="str">
            <v>NA</v>
          </cell>
          <cell r="AA4588" t="str">
            <v>NA</v>
          </cell>
          <cell r="AB4588" t="str">
            <v>NA</v>
          </cell>
          <cell r="AC4588" t="str">
            <v>Winkler</v>
          </cell>
          <cell r="AD4588" t="str">
            <v>NA</v>
          </cell>
          <cell r="AE4588">
            <v>0</v>
          </cell>
          <cell r="AF4588">
            <v>0</v>
          </cell>
          <cell r="AG4588">
            <v>0</v>
          </cell>
          <cell r="AH4588">
            <v>0</v>
          </cell>
          <cell r="AI4588">
            <v>0</v>
          </cell>
          <cell r="AJ4588">
            <v>0</v>
          </cell>
          <cell r="AK4588">
            <v>0</v>
          </cell>
          <cell r="AL4588">
            <v>0</v>
          </cell>
          <cell r="AM4588">
            <v>0</v>
          </cell>
          <cell r="AN4588">
            <v>1</v>
          </cell>
          <cell r="AO4588" t="str">
            <v>NA</v>
          </cell>
          <cell r="AP4588">
            <v>0</v>
          </cell>
          <cell r="AQ4588">
            <v>0</v>
          </cell>
          <cell r="AR4588" t="str">
            <v>NA</v>
          </cell>
          <cell r="AS4588" t="str">
            <v>NA</v>
          </cell>
          <cell r="AT4588" t="str">
            <v>Tropical Rainforest</v>
          </cell>
          <cell r="AU4588" t="str">
            <v>Undisturbed</v>
          </cell>
          <cell r="AV4588" t="str">
            <v>NA</v>
          </cell>
          <cell r="AW4588" t="str">
            <v>NA</v>
          </cell>
          <cell r="AX4588" t="str">
            <v>NA</v>
          </cell>
          <cell r="AY4588" t="str">
            <v>NA</v>
          </cell>
        </row>
        <row r="4589">
          <cell r="A4589" t="str">
            <v>Ward_2000_36</v>
          </cell>
          <cell r="B4589" t="str">
            <v>Gibb, Heloise</v>
          </cell>
          <cell r="C4589" t="str">
            <v>Africa</v>
          </cell>
          <cell r="D4589" t="str">
            <v>Madagascar</v>
          </cell>
          <cell r="E4589" t="str">
            <v>Toamasina</v>
          </cell>
          <cell r="F4589" t="str">
            <v>NA</v>
          </cell>
          <cell r="G4589" t="str">
            <v>NA</v>
          </cell>
          <cell r="H4589" t="str">
            <v>NA</v>
          </cell>
          <cell r="I4589">
            <v>450</v>
          </cell>
          <cell r="J4589">
            <v>-15.5</v>
          </cell>
          <cell r="K4589">
            <v>49.77</v>
          </cell>
          <cell r="L4589" t="str">
            <v>In publication</v>
          </cell>
          <cell r="M4589" t="str">
            <v>NA</v>
          </cell>
          <cell r="N4589">
            <v>409</v>
          </cell>
          <cell r="O4589">
            <v>22</v>
          </cell>
          <cell r="P4589" t="str">
            <v>NA</v>
          </cell>
          <cell r="Q4589" t="str">
            <v>NA</v>
          </cell>
          <cell r="R4589" t="str">
            <v>NA</v>
          </cell>
          <cell r="S4589" t="str">
            <v>NA</v>
          </cell>
          <cell r="T4589" t="str">
            <v>NA</v>
          </cell>
          <cell r="U4589" t="str">
            <v>NA</v>
          </cell>
          <cell r="V4589" t="str">
            <v>NA</v>
          </cell>
          <cell r="W4589" t="str">
            <v>NA</v>
          </cell>
          <cell r="X4589" t="str">
            <v>NA</v>
          </cell>
          <cell r="Y4589" t="str">
            <v>NA</v>
          </cell>
          <cell r="Z4589" t="str">
            <v>NA</v>
          </cell>
          <cell r="AA4589" t="str">
            <v>NA</v>
          </cell>
          <cell r="AB4589" t="str">
            <v>NA</v>
          </cell>
          <cell r="AC4589" t="str">
            <v>Winkler</v>
          </cell>
          <cell r="AD4589" t="str">
            <v>NA</v>
          </cell>
          <cell r="AE4589">
            <v>0</v>
          </cell>
          <cell r="AF4589">
            <v>0</v>
          </cell>
          <cell r="AG4589">
            <v>0</v>
          </cell>
          <cell r="AH4589">
            <v>0</v>
          </cell>
          <cell r="AI4589">
            <v>0</v>
          </cell>
          <cell r="AJ4589">
            <v>0</v>
          </cell>
          <cell r="AK4589">
            <v>0</v>
          </cell>
          <cell r="AL4589">
            <v>0</v>
          </cell>
          <cell r="AM4589">
            <v>0</v>
          </cell>
          <cell r="AN4589">
            <v>1</v>
          </cell>
          <cell r="AO4589" t="str">
            <v>NA</v>
          </cell>
          <cell r="AP4589">
            <v>0</v>
          </cell>
          <cell r="AQ4589">
            <v>0</v>
          </cell>
          <cell r="AR4589" t="str">
            <v>NA</v>
          </cell>
          <cell r="AS4589" t="str">
            <v>NA</v>
          </cell>
          <cell r="AT4589" t="str">
            <v>Tropical Rainforest</v>
          </cell>
          <cell r="AU4589" t="str">
            <v>Undisturbed</v>
          </cell>
          <cell r="AV4589" t="str">
            <v>NA</v>
          </cell>
          <cell r="AW4589" t="str">
            <v>NA</v>
          </cell>
          <cell r="AX4589" t="str">
            <v>NA</v>
          </cell>
          <cell r="AY4589" t="str">
            <v>NA</v>
          </cell>
        </row>
        <row r="4590">
          <cell r="A4590" t="str">
            <v>Ward_2000_37</v>
          </cell>
          <cell r="B4590" t="str">
            <v>Gibb, Heloise</v>
          </cell>
          <cell r="C4590" t="str">
            <v>Africa</v>
          </cell>
          <cell r="D4590" t="str">
            <v>Madagascar</v>
          </cell>
          <cell r="E4590" t="str">
            <v>Toamasina</v>
          </cell>
          <cell r="F4590" t="str">
            <v>NA</v>
          </cell>
          <cell r="G4590" t="str">
            <v>NA</v>
          </cell>
          <cell r="H4590" t="str">
            <v>NA</v>
          </cell>
          <cell r="I4590">
            <v>262</v>
          </cell>
          <cell r="J4590">
            <v>-15.5</v>
          </cell>
          <cell r="K4590">
            <v>49.77</v>
          </cell>
          <cell r="L4590" t="str">
            <v>In publication</v>
          </cell>
          <cell r="M4590" t="str">
            <v>NA</v>
          </cell>
          <cell r="N4590">
            <v>393</v>
          </cell>
          <cell r="O4590">
            <v>27</v>
          </cell>
          <cell r="P4590" t="str">
            <v>NA</v>
          </cell>
          <cell r="Q4590" t="str">
            <v>NA</v>
          </cell>
          <cell r="R4590" t="str">
            <v>NA</v>
          </cell>
          <cell r="S4590" t="str">
            <v>NA</v>
          </cell>
          <cell r="T4590" t="str">
            <v>NA</v>
          </cell>
          <cell r="U4590" t="str">
            <v>NA</v>
          </cell>
          <cell r="V4590" t="str">
            <v>NA</v>
          </cell>
          <cell r="W4590" t="str">
            <v>NA</v>
          </cell>
          <cell r="X4590" t="str">
            <v>NA</v>
          </cell>
          <cell r="Y4590" t="str">
            <v>NA</v>
          </cell>
          <cell r="Z4590" t="str">
            <v>NA</v>
          </cell>
          <cell r="AA4590" t="str">
            <v>NA</v>
          </cell>
          <cell r="AB4590" t="str">
            <v>NA</v>
          </cell>
          <cell r="AC4590" t="str">
            <v>Winkler</v>
          </cell>
          <cell r="AD4590" t="str">
            <v>NA</v>
          </cell>
          <cell r="AE4590">
            <v>0</v>
          </cell>
          <cell r="AF4590">
            <v>0</v>
          </cell>
          <cell r="AG4590">
            <v>0</v>
          </cell>
          <cell r="AH4590">
            <v>0</v>
          </cell>
          <cell r="AI4590">
            <v>0</v>
          </cell>
          <cell r="AJ4590">
            <v>0</v>
          </cell>
          <cell r="AK4590">
            <v>0</v>
          </cell>
          <cell r="AL4590">
            <v>0</v>
          </cell>
          <cell r="AM4590">
            <v>0</v>
          </cell>
          <cell r="AN4590">
            <v>1</v>
          </cell>
          <cell r="AO4590" t="str">
            <v>NA</v>
          </cell>
          <cell r="AP4590">
            <v>0</v>
          </cell>
          <cell r="AQ4590">
            <v>0</v>
          </cell>
          <cell r="AR4590" t="str">
            <v>NA</v>
          </cell>
          <cell r="AS4590" t="str">
            <v>NA</v>
          </cell>
          <cell r="AT4590" t="str">
            <v>Tropical Rainforest</v>
          </cell>
          <cell r="AU4590" t="str">
            <v>Undisturbed</v>
          </cell>
          <cell r="AV4590" t="str">
            <v>NA</v>
          </cell>
          <cell r="AW4590" t="str">
            <v>NA</v>
          </cell>
          <cell r="AX4590" t="str">
            <v>NA</v>
          </cell>
          <cell r="AY4590" t="str">
            <v>NA</v>
          </cell>
        </row>
        <row r="4591">
          <cell r="A4591" t="str">
            <v>Ward_2000_38</v>
          </cell>
          <cell r="B4591" t="str">
            <v>Gibb, Heloise</v>
          </cell>
          <cell r="C4591" t="str">
            <v>Africa</v>
          </cell>
          <cell r="D4591" t="str">
            <v>Madagascar</v>
          </cell>
          <cell r="E4591" t="str">
            <v>Toamasina</v>
          </cell>
          <cell r="F4591" t="str">
            <v>NA</v>
          </cell>
          <cell r="G4591" t="str">
            <v>NA</v>
          </cell>
          <cell r="H4591" t="str">
            <v>NA</v>
          </cell>
          <cell r="I4591">
            <v>137</v>
          </cell>
          <cell r="J4591">
            <v>-15.48</v>
          </cell>
          <cell r="K4591">
            <v>49.9</v>
          </cell>
          <cell r="L4591" t="str">
            <v>In publication</v>
          </cell>
          <cell r="M4591" t="str">
            <v>NA</v>
          </cell>
          <cell r="N4591">
            <v>1162</v>
          </cell>
          <cell r="O4591">
            <v>40</v>
          </cell>
          <cell r="P4591" t="str">
            <v>NA</v>
          </cell>
          <cell r="Q4591" t="str">
            <v>NA</v>
          </cell>
          <cell r="R4591" t="str">
            <v>NA</v>
          </cell>
          <cell r="S4591" t="str">
            <v>NA</v>
          </cell>
          <cell r="T4591" t="str">
            <v>NA</v>
          </cell>
          <cell r="U4591" t="str">
            <v>NA</v>
          </cell>
          <cell r="V4591" t="str">
            <v>NA</v>
          </cell>
          <cell r="W4591" t="str">
            <v>NA</v>
          </cell>
          <cell r="X4591" t="str">
            <v>NA</v>
          </cell>
          <cell r="Y4591" t="str">
            <v>NA</v>
          </cell>
          <cell r="Z4591" t="str">
            <v>NA</v>
          </cell>
          <cell r="AA4591" t="str">
            <v>NA</v>
          </cell>
          <cell r="AB4591" t="str">
            <v>NA</v>
          </cell>
          <cell r="AC4591" t="str">
            <v>Winkler</v>
          </cell>
          <cell r="AD4591" t="str">
            <v>NA</v>
          </cell>
          <cell r="AE4591">
            <v>0</v>
          </cell>
          <cell r="AF4591">
            <v>0</v>
          </cell>
          <cell r="AG4591">
            <v>0</v>
          </cell>
          <cell r="AH4591">
            <v>0</v>
          </cell>
          <cell r="AI4591">
            <v>0</v>
          </cell>
          <cell r="AJ4591">
            <v>0</v>
          </cell>
          <cell r="AK4591">
            <v>0</v>
          </cell>
          <cell r="AL4591">
            <v>0</v>
          </cell>
          <cell r="AM4591">
            <v>0</v>
          </cell>
          <cell r="AN4591">
            <v>1</v>
          </cell>
          <cell r="AO4591" t="str">
            <v>NA</v>
          </cell>
          <cell r="AP4591">
            <v>0</v>
          </cell>
          <cell r="AQ4591">
            <v>0</v>
          </cell>
          <cell r="AR4591" t="str">
            <v>NA</v>
          </cell>
          <cell r="AS4591" t="str">
            <v>NA</v>
          </cell>
          <cell r="AT4591" t="str">
            <v>Tropical Rainforest</v>
          </cell>
          <cell r="AU4591" t="str">
            <v>Undisturbed</v>
          </cell>
          <cell r="AV4591" t="str">
            <v>NA</v>
          </cell>
          <cell r="AW4591" t="str">
            <v>NA</v>
          </cell>
          <cell r="AX4591" t="str">
            <v>NA</v>
          </cell>
          <cell r="AY4591" t="str">
            <v>NA</v>
          </cell>
        </row>
        <row r="4592">
          <cell r="A4592" t="str">
            <v>Ward_2000_39</v>
          </cell>
          <cell r="B4592" t="str">
            <v>Gibb, Heloise</v>
          </cell>
          <cell r="C4592" t="str">
            <v>Asia</v>
          </cell>
          <cell r="D4592" t="str">
            <v>Malaysia</v>
          </cell>
          <cell r="E4592" t="str">
            <v>Johor</v>
          </cell>
          <cell r="F4592" t="str">
            <v>Gunung Panti Recreational Forest</v>
          </cell>
          <cell r="G4592" t="str">
            <v>NA</v>
          </cell>
          <cell r="H4592" t="str">
            <v>NA</v>
          </cell>
          <cell r="I4592">
            <v>82</v>
          </cell>
          <cell r="J4592">
            <v>1.83</v>
          </cell>
          <cell r="K4592">
            <v>103.83</v>
          </cell>
          <cell r="L4592" t="str">
            <v>In publication</v>
          </cell>
          <cell r="M4592" t="str">
            <v>NA</v>
          </cell>
          <cell r="N4592">
            <v>161</v>
          </cell>
          <cell r="O4592">
            <v>24</v>
          </cell>
          <cell r="P4592" t="str">
            <v>NA</v>
          </cell>
          <cell r="Q4592" t="str">
            <v>NA</v>
          </cell>
          <cell r="R4592" t="str">
            <v>NA</v>
          </cell>
          <cell r="S4592" t="str">
            <v>NA</v>
          </cell>
          <cell r="T4592" t="str">
            <v>NA</v>
          </cell>
          <cell r="U4592" t="str">
            <v>NA</v>
          </cell>
          <cell r="V4592" t="str">
            <v>NA</v>
          </cell>
          <cell r="W4592" t="str">
            <v>NA</v>
          </cell>
          <cell r="X4592" t="str">
            <v>NA</v>
          </cell>
          <cell r="Y4592" t="str">
            <v>NA</v>
          </cell>
          <cell r="Z4592" t="str">
            <v>NA</v>
          </cell>
          <cell r="AA4592" t="str">
            <v>NA</v>
          </cell>
          <cell r="AB4592" t="str">
            <v>NA</v>
          </cell>
          <cell r="AC4592" t="str">
            <v>Winkler</v>
          </cell>
          <cell r="AD4592" t="str">
            <v>NA</v>
          </cell>
          <cell r="AE4592">
            <v>0</v>
          </cell>
          <cell r="AF4592">
            <v>0</v>
          </cell>
          <cell r="AG4592">
            <v>0</v>
          </cell>
          <cell r="AH4592">
            <v>0</v>
          </cell>
          <cell r="AI4592">
            <v>0</v>
          </cell>
          <cell r="AJ4592">
            <v>0</v>
          </cell>
          <cell r="AK4592">
            <v>0</v>
          </cell>
          <cell r="AL4592">
            <v>0</v>
          </cell>
          <cell r="AM4592">
            <v>0</v>
          </cell>
          <cell r="AN4592">
            <v>1</v>
          </cell>
          <cell r="AO4592" t="str">
            <v>NA</v>
          </cell>
          <cell r="AP4592">
            <v>0</v>
          </cell>
          <cell r="AQ4592">
            <v>0</v>
          </cell>
          <cell r="AR4592" t="str">
            <v>NA</v>
          </cell>
          <cell r="AS4592" t="str">
            <v>NA</v>
          </cell>
          <cell r="AT4592" t="str">
            <v>Tropical Rainforest</v>
          </cell>
          <cell r="AU4592" t="str">
            <v>Undisturbed</v>
          </cell>
          <cell r="AV4592" t="str">
            <v>NA</v>
          </cell>
          <cell r="AW4592" t="str">
            <v>NA</v>
          </cell>
          <cell r="AX4592" t="str">
            <v>NA</v>
          </cell>
          <cell r="AY4592" t="str">
            <v>NA</v>
          </cell>
        </row>
        <row r="4593">
          <cell r="A4593" t="str">
            <v>Ward_2000_40</v>
          </cell>
          <cell r="B4593" t="str">
            <v>Gibb, Heloise</v>
          </cell>
          <cell r="C4593" t="str">
            <v>Asia</v>
          </cell>
          <cell r="D4593" t="str">
            <v>Singapore</v>
          </cell>
          <cell r="E4593" t="str">
            <v>Singapore</v>
          </cell>
          <cell r="F4593" t="str">
            <v>NA</v>
          </cell>
          <cell r="G4593" t="str">
            <v>NA</v>
          </cell>
          <cell r="H4593" t="str">
            <v>NA</v>
          </cell>
          <cell r="I4593">
            <v>167</v>
          </cell>
          <cell r="J4593">
            <v>1.35</v>
          </cell>
          <cell r="K4593">
            <v>103.78</v>
          </cell>
          <cell r="L4593" t="str">
            <v>In publication</v>
          </cell>
          <cell r="M4593" t="str">
            <v>NA</v>
          </cell>
          <cell r="N4593">
            <v>116</v>
          </cell>
          <cell r="O4593">
            <v>22</v>
          </cell>
          <cell r="P4593" t="str">
            <v>NA</v>
          </cell>
          <cell r="Q4593" t="str">
            <v>NA</v>
          </cell>
          <cell r="R4593" t="str">
            <v>NA</v>
          </cell>
          <cell r="S4593" t="str">
            <v>NA</v>
          </cell>
          <cell r="T4593" t="str">
            <v>NA</v>
          </cell>
          <cell r="U4593" t="str">
            <v>NA</v>
          </cell>
          <cell r="V4593" t="str">
            <v>NA</v>
          </cell>
          <cell r="W4593" t="str">
            <v>NA</v>
          </cell>
          <cell r="X4593" t="str">
            <v>NA</v>
          </cell>
          <cell r="Y4593" t="str">
            <v>NA</v>
          </cell>
          <cell r="Z4593" t="str">
            <v>NA</v>
          </cell>
          <cell r="AA4593" t="str">
            <v>NA</v>
          </cell>
          <cell r="AB4593" t="str">
            <v>NA</v>
          </cell>
          <cell r="AC4593" t="str">
            <v>Winkler</v>
          </cell>
          <cell r="AD4593" t="str">
            <v>NA</v>
          </cell>
          <cell r="AE4593">
            <v>0</v>
          </cell>
          <cell r="AF4593">
            <v>0</v>
          </cell>
          <cell r="AG4593">
            <v>0</v>
          </cell>
          <cell r="AH4593">
            <v>0</v>
          </cell>
          <cell r="AI4593">
            <v>0</v>
          </cell>
          <cell r="AJ4593">
            <v>0</v>
          </cell>
          <cell r="AK4593">
            <v>0</v>
          </cell>
          <cell r="AL4593">
            <v>0</v>
          </cell>
          <cell r="AM4593">
            <v>0</v>
          </cell>
          <cell r="AN4593">
            <v>1</v>
          </cell>
          <cell r="AO4593" t="str">
            <v>NA</v>
          </cell>
          <cell r="AP4593">
            <v>0</v>
          </cell>
          <cell r="AQ4593">
            <v>0</v>
          </cell>
          <cell r="AR4593" t="str">
            <v>NA</v>
          </cell>
          <cell r="AS4593" t="str">
            <v>NA</v>
          </cell>
          <cell r="AT4593" t="str">
            <v>Tropical Rainforest</v>
          </cell>
          <cell r="AU4593" t="str">
            <v>Undisturbed</v>
          </cell>
          <cell r="AV4593" t="str">
            <v>NA</v>
          </cell>
          <cell r="AW4593" t="str">
            <v>NA</v>
          </cell>
          <cell r="AX4593" t="str">
            <v>NA</v>
          </cell>
          <cell r="AY4593" t="str">
            <v>NA</v>
          </cell>
        </row>
        <row r="4594">
          <cell r="A4594" t="str">
            <v>Ward_2000_41</v>
          </cell>
          <cell r="B4594" t="str">
            <v>Gibb, Heloise</v>
          </cell>
          <cell r="C4594" t="str">
            <v>Oceania</v>
          </cell>
          <cell r="D4594" t="str">
            <v>Australia</v>
          </cell>
          <cell r="E4594" t="str">
            <v>Western Australia</v>
          </cell>
          <cell r="F4594" t="str">
            <v>NA</v>
          </cell>
          <cell r="G4594" t="str">
            <v>NA</v>
          </cell>
          <cell r="H4594" t="str">
            <v>NA</v>
          </cell>
          <cell r="I4594">
            <v>0</v>
          </cell>
          <cell r="J4594">
            <v>-34.979999999999997</v>
          </cell>
          <cell r="K4594">
            <v>116.78</v>
          </cell>
          <cell r="L4594" t="str">
            <v>In publication</v>
          </cell>
          <cell r="M4594" t="str">
            <v>NA</v>
          </cell>
          <cell r="N4594">
            <v>65</v>
          </cell>
          <cell r="O4594">
            <v>5</v>
          </cell>
          <cell r="P4594" t="str">
            <v>NA</v>
          </cell>
          <cell r="Q4594" t="str">
            <v>NA</v>
          </cell>
          <cell r="R4594" t="str">
            <v>NA</v>
          </cell>
          <cell r="S4594" t="str">
            <v>NA</v>
          </cell>
          <cell r="T4594" t="str">
            <v>NA</v>
          </cell>
          <cell r="U4594" t="str">
            <v>NA</v>
          </cell>
          <cell r="V4594" t="str">
            <v>NA</v>
          </cell>
          <cell r="W4594" t="str">
            <v>NA</v>
          </cell>
          <cell r="X4594" t="str">
            <v>NA</v>
          </cell>
          <cell r="Y4594" t="str">
            <v>NA</v>
          </cell>
          <cell r="Z4594" t="str">
            <v>NA</v>
          </cell>
          <cell r="AA4594" t="str">
            <v>NA</v>
          </cell>
          <cell r="AB4594" t="str">
            <v>NA</v>
          </cell>
          <cell r="AC4594" t="str">
            <v>Winkler</v>
          </cell>
          <cell r="AD4594" t="str">
            <v>NA</v>
          </cell>
          <cell r="AE4594">
            <v>0</v>
          </cell>
          <cell r="AF4594">
            <v>0</v>
          </cell>
          <cell r="AG4594">
            <v>0</v>
          </cell>
          <cell r="AH4594">
            <v>0</v>
          </cell>
          <cell r="AI4594">
            <v>0</v>
          </cell>
          <cell r="AJ4594">
            <v>0</v>
          </cell>
          <cell r="AK4594">
            <v>0</v>
          </cell>
          <cell r="AL4594">
            <v>0</v>
          </cell>
          <cell r="AM4594">
            <v>0</v>
          </cell>
          <cell r="AN4594">
            <v>1</v>
          </cell>
          <cell r="AO4594" t="str">
            <v>NA</v>
          </cell>
          <cell r="AP4594">
            <v>0</v>
          </cell>
          <cell r="AQ4594">
            <v>0</v>
          </cell>
          <cell r="AR4594" t="str">
            <v>NA</v>
          </cell>
          <cell r="AS4594" t="str">
            <v>NA</v>
          </cell>
          <cell r="AT4594" t="str">
            <v>Open tall eucalypt forest</v>
          </cell>
          <cell r="AU4594" t="str">
            <v>Undisturbed</v>
          </cell>
          <cell r="AV4594" t="str">
            <v>NA</v>
          </cell>
          <cell r="AW4594" t="str">
            <v>NA</v>
          </cell>
          <cell r="AX4594" t="str">
            <v>NA</v>
          </cell>
          <cell r="AY4594" t="str">
            <v>NA</v>
          </cell>
        </row>
        <row r="4595">
          <cell r="A4595" t="str">
            <v>Ward_2000_42</v>
          </cell>
          <cell r="B4595" t="str">
            <v>Gibb, Heloise</v>
          </cell>
          <cell r="C4595" t="str">
            <v>Oceania</v>
          </cell>
          <cell r="D4595" t="str">
            <v>Australia</v>
          </cell>
          <cell r="E4595" t="str">
            <v>Queensland</v>
          </cell>
          <cell r="F4595" t="str">
            <v>NA</v>
          </cell>
          <cell r="G4595" t="str">
            <v>NA</v>
          </cell>
          <cell r="H4595" t="str">
            <v>NA</v>
          </cell>
          <cell r="I4595">
            <v>1469</v>
          </cell>
          <cell r="J4595">
            <v>-12.73</v>
          </cell>
          <cell r="K4595">
            <v>143.22999999999999</v>
          </cell>
          <cell r="L4595" t="str">
            <v>In publication</v>
          </cell>
          <cell r="M4595" t="str">
            <v>NA</v>
          </cell>
          <cell r="N4595">
            <v>243</v>
          </cell>
          <cell r="O4595">
            <v>22</v>
          </cell>
          <cell r="P4595" t="str">
            <v>NA</v>
          </cell>
          <cell r="Q4595" t="str">
            <v>NA</v>
          </cell>
          <cell r="R4595" t="str">
            <v>NA</v>
          </cell>
          <cell r="S4595" t="str">
            <v>NA</v>
          </cell>
          <cell r="T4595" t="str">
            <v>NA</v>
          </cell>
          <cell r="U4595" t="str">
            <v>NA</v>
          </cell>
          <cell r="V4595" t="str">
            <v>NA</v>
          </cell>
          <cell r="W4595" t="str">
            <v>NA</v>
          </cell>
          <cell r="X4595" t="str">
            <v>NA</v>
          </cell>
          <cell r="Y4595" t="str">
            <v>NA</v>
          </cell>
          <cell r="Z4595" t="str">
            <v>NA</v>
          </cell>
          <cell r="AA4595" t="str">
            <v>NA</v>
          </cell>
          <cell r="AB4595" t="str">
            <v>NA</v>
          </cell>
          <cell r="AC4595" t="str">
            <v>Winkler</v>
          </cell>
          <cell r="AD4595" t="str">
            <v>NA</v>
          </cell>
          <cell r="AE4595">
            <v>0</v>
          </cell>
          <cell r="AF4595">
            <v>0</v>
          </cell>
          <cell r="AG4595">
            <v>0</v>
          </cell>
          <cell r="AH4595">
            <v>0</v>
          </cell>
          <cell r="AI4595">
            <v>0</v>
          </cell>
          <cell r="AJ4595">
            <v>0</v>
          </cell>
          <cell r="AK4595">
            <v>0</v>
          </cell>
          <cell r="AL4595">
            <v>0</v>
          </cell>
          <cell r="AM4595">
            <v>0</v>
          </cell>
          <cell r="AN4595">
            <v>1</v>
          </cell>
          <cell r="AO4595" t="str">
            <v>NA</v>
          </cell>
          <cell r="AP4595">
            <v>0</v>
          </cell>
          <cell r="AQ4595">
            <v>0</v>
          </cell>
          <cell r="AR4595" t="str">
            <v>NA</v>
          </cell>
          <cell r="AS4595" t="str">
            <v>NA</v>
          </cell>
          <cell r="AT4595" t="str">
            <v>Tropical Rainforest</v>
          </cell>
          <cell r="AU4595" t="str">
            <v>Undisturbed</v>
          </cell>
          <cell r="AV4595" t="str">
            <v>NA</v>
          </cell>
          <cell r="AW4595" t="str">
            <v>NA</v>
          </cell>
          <cell r="AX4595" t="str">
            <v>NA</v>
          </cell>
          <cell r="AY4595" t="str">
            <v>NA</v>
          </cell>
        </row>
        <row r="4596">
          <cell r="A4596" t="str">
            <v>Ward_2000_43</v>
          </cell>
          <cell r="B4596" t="str">
            <v>Gibb, Heloise</v>
          </cell>
          <cell r="C4596" t="str">
            <v>Oceania</v>
          </cell>
          <cell r="D4596" t="str">
            <v>Australia</v>
          </cell>
          <cell r="E4596" t="str">
            <v>Queensland</v>
          </cell>
          <cell r="F4596" t="str">
            <v>NA</v>
          </cell>
          <cell r="G4596" t="str">
            <v>NA</v>
          </cell>
          <cell r="H4596" t="str">
            <v>NA</v>
          </cell>
          <cell r="I4596">
            <v>1602</v>
          </cell>
          <cell r="J4596">
            <v>-13.73</v>
          </cell>
          <cell r="K4596">
            <v>143.33000000000001</v>
          </cell>
          <cell r="L4596" t="str">
            <v>In publication</v>
          </cell>
          <cell r="M4596" t="str">
            <v>NA</v>
          </cell>
          <cell r="N4596">
            <v>190</v>
          </cell>
          <cell r="O4596">
            <v>17</v>
          </cell>
          <cell r="P4596" t="str">
            <v>NA</v>
          </cell>
          <cell r="Q4596" t="str">
            <v>NA</v>
          </cell>
          <cell r="R4596" t="str">
            <v>NA</v>
          </cell>
          <cell r="S4596" t="str">
            <v>NA</v>
          </cell>
          <cell r="T4596" t="str">
            <v>NA</v>
          </cell>
          <cell r="U4596" t="str">
            <v>NA</v>
          </cell>
          <cell r="V4596" t="str">
            <v>NA</v>
          </cell>
          <cell r="W4596" t="str">
            <v>NA</v>
          </cell>
          <cell r="X4596" t="str">
            <v>NA</v>
          </cell>
          <cell r="Y4596" t="str">
            <v>NA</v>
          </cell>
          <cell r="Z4596" t="str">
            <v>NA</v>
          </cell>
          <cell r="AA4596" t="str">
            <v>NA</v>
          </cell>
          <cell r="AB4596" t="str">
            <v>NA</v>
          </cell>
          <cell r="AC4596" t="str">
            <v>Winkler</v>
          </cell>
          <cell r="AD4596" t="str">
            <v>NA</v>
          </cell>
          <cell r="AE4596">
            <v>0</v>
          </cell>
          <cell r="AF4596">
            <v>0</v>
          </cell>
          <cell r="AG4596">
            <v>0</v>
          </cell>
          <cell r="AH4596">
            <v>0</v>
          </cell>
          <cell r="AI4596">
            <v>0</v>
          </cell>
          <cell r="AJ4596">
            <v>0</v>
          </cell>
          <cell r="AK4596">
            <v>0</v>
          </cell>
          <cell r="AL4596">
            <v>0</v>
          </cell>
          <cell r="AM4596">
            <v>0</v>
          </cell>
          <cell r="AN4596">
            <v>1</v>
          </cell>
          <cell r="AO4596" t="str">
            <v>NA</v>
          </cell>
          <cell r="AP4596">
            <v>0</v>
          </cell>
          <cell r="AQ4596">
            <v>0</v>
          </cell>
          <cell r="AR4596" t="str">
            <v>NA</v>
          </cell>
          <cell r="AS4596" t="str">
            <v>NA</v>
          </cell>
          <cell r="AT4596" t="str">
            <v>Tropical Rainforest</v>
          </cell>
          <cell r="AU4596" t="str">
            <v>Undisturbed</v>
          </cell>
          <cell r="AV4596" t="str">
            <v>NA</v>
          </cell>
          <cell r="AW4596" t="str">
            <v>NA</v>
          </cell>
          <cell r="AX4596" t="str">
            <v>NA</v>
          </cell>
          <cell r="AY4596" t="str">
            <v>NA</v>
          </cell>
        </row>
        <row r="4597">
          <cell r="A4597" t="str">
            <v>Ward_2000_44</v>
          </cell>
          <cell r="B4597" t="str">
            <v>Gibb, Heloise</v>
          </cell>
          <cell r="C4597" t="str">
            <v>Oceania</v>
          </cell>
          <cell r="D4597" t="str">
            <v>Australia</v>
          </cell>
          <cell r="E4597" t="str">
            <v>Queensland</v>
          </cell>
          <cell r="F4597" t="str">
            <v>NA</v>
          </cell>
          <cell r="G4597" t="str">
            <v>NA</v>
          </cell>
          <cell r="H4597" t="str">
            <v>NA</v>
          </cell>
          <cell r="I4597">
            <v>429</v>
          </cell>
          <cell r="J4597">
            <v>-13.73</v>
          </cell>
          <cell r="K4597">
            <v>143.33000000000001</v>
          </cell>
          <cell r="L4597" t="str">
            <v>In publication</v>
          </cell>
          <cell r="M4597" t="str">
            <v>NA</v>
          </cell>
          <cell r="N4597">
            <v>93</v>
          </cell>
          <cell r="O4597">
            <v>19</v>
          </cell>
          <cell r="P4597" t="str">
            <v>NA</v>
          </cell>
          <cell r="Q4597" t="str">
            <v>NA</v>
          </cell>
          <cell r="R4597" t="str">
            <v>NA</v>
          </cell>
          <cell r="S4597" t="str">
            <v>NA</v>
          </cell>
          <cell r="T4597" t="str">
            <v>NA</v>
          </cell>
          <cell r="U4597" t="str">
            <v>NA</v>
          </cell>
          <cell r="V4597" t="str">
            <v>NA</v>
          </cell>
          <cell r="W4597" t="str">
            <v>NA</v>
          </cell>
          <cell r="X4597" t="str">
            <v>NA</v>
          </cell>
          <cell r="Y4597" t="str">
            <v>NA</v>
          </cell>
          <cell r="Z4597" t="str">
            <v>NA</v>
          </cell>
          <cell r="AA4597" t="str">
            <v>NA</v>
          </cell>
          <cell r="AB4597" t="str">
            <v>NA</v>
          </cell>
          <cell r="AC4597" t="str">
            <v>Winkler</v>
          </cell>
          <cell r="AD4597" t="str">
            <v>NA</v>
          </cell>
          <cell r="AE4597">
            <v>0</v>
          </cell>
          <cell r="AF4597">
            <v>0</v>
          </cell>
          <cell r="AG4597">
            <v>0</v>
          </cell>
          <cell r="AH4597">
            <v>0</v>
          </cell>
          <cell r="AI4597">
            <v>0</v>
          </cell>
          <cell r="AJ4597">
            <v>0</v>
          </cell>
          <cell r="AK4597">
            <v>0</v>
          </cell>
          <cell r="AL4597">
            <v>0</v>
          </cell>
          <cell r="AM4597">
            <v>0</v>
          </cell>
          <cell r="AN4597">
            <v>1</v>
          </cell>
          <cell r="AO4597" t="str">
            <v>NA</v>
          </cell>
          <cell r="AP4597">
            <v>0</v>
          </cell>
          <cell r="AQ4597">
            <v>0</v>
          </cell>
          <cell r="AR4597" t="str">
            <v>NA</v>
          </cell>
          <cell r="AS4597" t="str">
            <v>NA</v>
          </cell>
          <cell r="AT4597" t="str">
            <v>Tropical Rainforest</v>
          </cell>
          <cell r="AU4597" t="str">
            <v>Undisturbed</v>
          </cell>
          <cell r="AV4597" t="str">
            <v>NA</v>
          </cell>
          <cell r="AW4597" t="str">
            <v>NA</v>
          </cell>
          <cell r="AX4597" t="str">
            <v>NA</v>
          </cell>
          <cell r="AY4597" t="str">
            <v>NA</v>
          </cell>
        </row>
        <row r="4598">
          <cell r="A4598" t="str">
            <v>Ward_2000_45</v>
          </cell>
          <cell r="B4598" t="str">
            <v>Gibb, Heloise</v>
          </cell>
          <cell r="C4598" t="str">
            <v>Oceania</v>
          </cell>
          <cell r="D4598" t="str">
            <v>Australia</v>
          </cell>
          <cell r="E4598" t="str">
            <v>Queensland</v>
          </cell>
          <cell r="F4598" t="str">
            <v>NA</v>
          </cell>
          <cell r="G4598" t="str">
            <v>NA</v>
          </cell>
          <cell r="H4598" t="str">
            <v>NA</v>
          </cell>
          <cell r="I4598">
            <v>46</v>
          </cell>
          <cell r="J4598">
            <v>-21.15</v>
          </cell>
          <cell r="K4598">
            <v>148.47999999999999</v>
          </cell>
          <cell r="L4598" t="str">
            <v>In publication</v>
          </cell>
          <cell r="M4598" t="str">
            <v>NA</v>
          </cell>
          <cell r="N4598">
            <v>67</v>
          </cell>
          <cell r="O4598">
            <v>5</v>
          </cell>
          <cell r="P4598" t="str">
            <v>NA</v>
          </cell>
          <cell r="Q4598" t="str">
            <v>NA</v>
          </cell>
          <cell r="R4598" t="str">
            <v>NA</v>
          </cell>
          <cell r="S4598" t="str">
            <v>NA</v>
          </cell>
          <cell r="T4598" t="str">
            <v>NA</v>
          </cell>
          <cell r="U4598" t="str">
            <v>NA</v>
          </cell>
          <cell r="V4598" t="str">
            <v>NA</v>
          </cell>
          <cell r="W4598" t="str">
            <v>NA</v>
          </cell>
          <cell r="X4598" t="str">
            <v>NA</v>
          </cell>
          <cell r="Y4598" t="str">
            <v>NA</v>
          </cell>
          <cell r="Z4598" t="str">
            <v>NA</v>
          </cell>
          <cell r="AA4598" t="str">
            <v>NA</v>
          </cell>
          <cell r="AB4598" t="str">
            <v>NA</v>
          </cell>
          <cell r="AC4598" t="str">
            <v>Winkler</v>
          </cell>
          <cell r="AD4598" t="str">
            <v>NA</v>
          </cell>
          <cell r="AE4598">
            <v>0</v>
          </cell>
          <cell r="AF4598">
            <v>0</v>
          </cell>
          <cell r="AG4598">
            <v>0</v>
          </cell>
          <cell r="AH4598">
            <v>0</v>
          </cell>
          <cell r="AI4598">
            <v>0</v>
          </cell>
          <cell r="AJ4598">
            <v>0</v>
          </cell>
          <cell r="AK4598">
            <v>0</v>
          </cell>
          <cell r="AL4598">
            <v>0</v>
          </cell>
          <cell r="AM4598">
            <v>0</v>
          </cell>
          <cell r="AN4598">
            <v>1</v>
          </cell>
          <cell r="AO4598" t="str">
            <v>NA</v>
          </cell>
          <cell r="AP4598">
            <v>0</v>
          </cell>
          <cell r="AQ4598">
            <v>0</v>
          </cell>
          <cell r="AR4598" t="str">
            <v>NA</v>
          </cell>
          <cell r="AS4598" t="str">
            <v>NA</v>
          </cell>
          <cell r="AT4598" t="str">
            <v>Tropical Rainforest</v>
          </cell>
          <cell r="AU4598" t="str">
            <v>Undisturbed</v>
          </cell>
          <cell r="AV4598" t="str">
            <v>NA</v>
          </cell>
          <cell r="AW4598" t="str">
            <v>NA</v>
          </cell>
          <cell r="AX4598" t="str">
            <v>NA</v>
          </cell>
          <cell r="AY4598" t="str">
            <v>NA</v>
          </cell>
        </row>
        <row r="4599">
          <cell r="A4599" t="str">
            <v>Ward_2000_46</v>
          </cell>
          <cell r="B4599" t="str">
            <v>Gibb, Heloise</v>
          </cell>
          <cell r="C4599" t="str">
            <v>Oceania</v>
          </cell>
          <cell r="D4599" t="str">
            <v>Australia</v>
          </cell>
          <cell r="E4599" t="str">
            <v>New South Wales</v>
          </cell>
          <cell r="F4599" t="str">
            <v>NA</v>
          </cell>
          <cell r="G4599" t="str">
            <v>NA</v>
          </cell>
          <cell r="H4599" t="str">
            <v>NA</v>
          </cell>
          <cell r="I4599">
            <v>885</v>
          </cell>
          <cell r="J4599">
            <v>-30.28</v>
          </cell>
          <cell r="K4599">
            <v>150.13</v>
          </cell>
          <cell r="L4599" t="str">
            <v>In publication</v>
          </cell>
          <cell r="M4599" t="str">
            <v>NA</v>
          </cell>
          <cell r="N4599">
            <v>186</v>
          </cell>
          <cell r="O4599">
            <v>11</v>
          </cell>
          <cell r="P4599" t="str">
            <v>NA</v>
          </cell>
          <cell r="Q4599" t="str">
            <v>NA</v>
          </cell>
          <cell r="R4599" t="str">
            <v>NA</v>
          </cell>
          <cell r="S4599" t="str">
            <v>NA</v>
          </cell>
          <cell r="T4599" t="str">
            <v>NA</v>
          </cell>
          <cell r="U4599" t="str">
            <v>NA</v>
          </cell>
          <cell r="V4599" t="str">
            <v>NA</v>
          </cell>
          <cell r="W4599" t="str">
            <v>NA</v>
          </cell>
          <cell r="X4599" t="str">
            <v>NA</v>
          </cell>
          <cell r="Y4599" t="str">
            <v>NA</v>
          </cell>
          <cell r="Z4599" t="str">
            <v>NA</v>
          </cell>
          <cell r="AA4599" t="str">
            <v>NA</v>
          </cell>
          <cell r="AB4599" t="str">
            <v>NA</v>
          </cell>
          <cell r="AC4599" t="str">
            <v>Winkler</v>
          </cell>
          <cell r="AD4599" t="str">
            <v>NA</v>
          </cell>
          <cell r="AE4599">
            <v>0</v>
          </cell>
          <cell r="AF4599">
            <v>0</v>
          </cell>
          <cell r="AG4599">
            <v>0</v>
          </cell>
          <cell r="AH4599">
            <v>0</v>
          </cell>
          <cell r="AI4599">
            <v>0</v>
          </cell>
          <cell r="AJ4599">
            <v>0</v>
          </cell>
          <cell r="AK4599">
            <v>0</v>
          </cell>
          <cell r="AL4599">
            <v>0</v>
          </cell>
          <cell r="AM4599">
            <v>0</v>
          </cell>
          <cell r="AN4599">
            <v>1</v>
          </cell>
          <cell r="AO4599" t="str">
            <v>NA</v>
          </cell>
          <cell r="AP4599">
            <v>0</v>
          </cell>
          <cell r="AQ4599">
            <v>0</v>
          </cell>
          <cell r="AR4599" t="str">
            <v>NA</v>
          </cell>
          <cell r="AS4599" t="str">
            <v>NA</v>
          </cell>
          <cell r="AT4599" t="str">
            <v>Closed eucalypt forest</v>
          </cell>
          <cell r="AU4599" t="str">
            <v>Undisturbed</v>
          </cell>
          <cell r="AV4599" t="str">
            <v>NA</v>
          </cell>
          <cell r="AW4599" t="str">
            <v>NA</v>
          </cell>
          <cell r="AX4599" t="str">
            <v>NA</v>
          </cell>
          <cell r="AY4599" t="str">
            <v>NA</v>
          </cell>
        </row>
        <row r="4600">
          <cell r="A4600" t="str">
            <v>Ward_2000_47</v>
          </cell>
          <cell r="B4600" t="str">
            <v>Gibb, Heloise</v>
          </cell>
          <cell r="C4600" t="str">
            <v>Oceania</v>
          </cell>
          <cell r="D4600" t="str">
            <v>Australia</v>
          </cell>
          <cell r="E4600" t="str">
            <v>New South Wales</v>
          </cell>
          <cell r="F4600" t="str">
            <v>NA</v>
          </cell>
          <cell r="G4600" t="str">
            <v>NA</v>
          </cell>
          <cell r="H4600" t="str">
            <v>NA</v>
          </cell>
          <cell r="I4600">
            <v>885</v>
          </cell>
          <cell r="J4600">
            <v>-35.57</v>
          </cell>
          <cell r="K4600">
            <v>150.30000000000001</v>
          </cell>
          <cell r="L4600" t="str">
            <v>In publication</v>
          </cell>
          <cell r="M4600" t="str">
            <v>NA</v>
          </cell>
          <cell r="N4600">
            <v>314</v>
          </cell>
          <cell r="O4600">
            <v>21</v>
          </cell>
          <cell r="P4600" t="str">
            <v>NA</v>
          </cell>
          <cell r="Q4600" t="str">
            <v>NA</v>
          </cell>
          <cell r="R4600" t="str">
            <v>NA</v>
          </cell>
          <cell r="S4600" t="str">
            <v>NA</v>
          </cell>
          <cell r="T4600" t="str">
            <v>NA</v>
          </cell>
          <cell r="U4600" t="str">
            <v>NA</v>
          </cell>
          <cell r="V4600" t="str">
            <v>NA</v>
          </cell>
          <cell r="W4600" t="str">
            <v>NA</v>
          </cell>
          <cell r="X4600" t="str">
            <v>NA</v>
          </cell>
          <cell r="Y4600" t="str">
            <v>NA</v>
          </cell>
          <cell r="Z4600" t="str">
            <v>NA</v>
          </cell>
          <cell r="AA4600" t="str">
            <v>NA</v>
          </cell>
          <cell r="AB4600" t="str">
            <v>NA</v>
          </cell>
          <cell r="AC4600" t="str">
            <v>Winkler</v>
          </cell>
          <cell r="AD4600" t="str">
            <v>NA</v>
          </cell>
          <cell r="AE4600">
            <v>0</v>
          </cell>
          <cell r="AF4600">
            <v>0</v>
          </cell>
          <cell r="AG4600">
            <v>0</v>
          </cell>
          <cell r="AH4600">
            <v>0</v>
          </cell>
          <cell r="AI4600">
            <v>0</v>
          </cell>
          <cell r="AJ4600">
            <v>0</v>
          </cell>
          <cell r="AK4600">
            <v>0</v>
          </cell>
          <cell r="AL4600">
            <v>0</v>
          </cell>
          <cell r="AM4600">
            <v>0</v>
          </cell>
          <cell r="AN4600">
            <v>1</v>
          </cell>
          <cell r="AO4600" t="str">
            <v>NA</v>
          </cell>
          <cell r="AP4600">
            <v>0</v>
          </cell>
          <cell r="AQ4600">
            <v>0</v>
          </cell>
          <cell r="AR4600" t="str">
            <v>NA</v>
          </cell>
          <cell r="AS4600" t="str">
            <v>NA</v>
          </cell>
          <cell r="AT4600" t="str">
            <v>Closed eucalypt forest</v>
          </cell>
          <cell r="AU4600" t="str">
            <v>Undisturbed</v>
          </cell>
          <cell r="AV4600" t="str">
            <v>NA</v>
          </cell>
          <cell r="AW4600" t="str">
            <v>NA</v>
          </cell>
          <cell r="AX4600" t="str">
            <v>NA</v>
          </cell>
          <cell r="AY4600" t="str">
            <v>NA</v>
          </cell>
        </row>
        <row r="4601">
          <cell r="A4601" t="str">
            <v>Ward_2000_48</v>
          </cell>
          <cell r="B4601" t="str">
            <v>Gibb, Heloise</v>
          </cell>
          <cell r="C4601" t="str">
            <v>Oceania</v>
          </cell>
          <cell r="D4601" t="str">
            <v>Australia</v>
          </cell>
          <cell r="E4601" t="str">
            <v>New South Wales</v>
          </cell>
          <cell r="F4601" t="str">
            <v>NA</v>
          </cell>
          <cell r="G4601" t="str">
            <v>NA</v>
          </cell>
          <cell r="H4601" t="str">
            <v>NA</v>
          </cell>
          <cell r="I4601">
            <v>324</v>
          </cell>
          <cell r="J4601">
            <v>-34.15</v>
          </cell>
          <cell r="K4601">
            <v>151.02000000000001</v>
          </cell>
          <cell r="L4601" t="str">
            <v>In publication</v>
          </cell>
          <cell r="M4601" t="str">
            <v>NA</v>
          </cell>
          <cell r="N4601">
            <v>254</v>
          </cell>
          <cell r="O4601">
            <v>15</v>
          </cell>
          <cell r="P4601" t="str">
            <v>NA</v>
          </cell>
          <cell r="Q4601" t="str">
            <v>NA</v>
          </cell>
          <cell r="R4601" t="str">
            <v>NA</v>
          </cell>
          <cell r="S4601" t="str">
            <v>NA</v>
          </cell>
          <cell r="T4601" t="str">
            <v>NA</v>
          </cell>
          <cell r="U4601" t="str">
            <v>NA</v>
          </cell>
          <cell r="V4601" t="str">
            <v>NA</v>
          </cell>
          <cell r="W4601" t="str">
            <v>NA</v>
          </cell>
          <cell r="X4601" t="str">
            <v>NA</v>
          </cell>
          <cell r="Y4601" t="str">
            <v>NA</v>
          </cell>
          <cell r="Z4601" t="str">
            <v>NA</v>
          </cell>
          <cell r="AA4601" t="str">
            <v>NA</v>
          </cell>
          <cell r="AB4601" t="str">
            <v>NA</v>
          </cell>
          <cell r="AC4601" t="str">
            <v>Winkler</v>
          </cell>
          <cell r="AD4601" t="str">
            <v>NA</v>
          </cell>
          <cell r="AE4601">
            <v>0</v>
          </cell>
          <cell r="AF4601">
            <v>0</v>
          </cell>
          <cell r="AG4601">
            <v>0</v>
          </cell>
          <cell r="AH4601">
            <v>0</v>
          </cell>
          <cell r="AI4601">
            <v>0</v>
          </cell>
          <cell r="AJ4601">
            <v>0</v>
          </cell>
          <cell r="AK4601">
            <v>0</v>
          </cell>
          <cell r="AL4601">
            <v>0</v>
          </cell>
          <cell r="AM4601">
            <v>0</v>
          </cell>
          <cell r="AN4601">
            <v>1</v>
          </cell>
          <cell r="AO4601" t="str">
            <v>NA</v>
          </cell>
          <cell r="AP4601">
            <v>0</v>
          </cell>
          <cell r="AQ4601">
            <v>0</v>
          </cell>
          <cell r="AR4601" t="str">
            <v>NA</v>
          </cell>
          <cell r="AS4601" t="str">
            <v>NA</v>
          </cell>
          <cell r="AT4601" t="str">
            <v>Closed eucalypt forest</v>
          </cell>
          <cell r="AU4601" t="str">
            <v>Undisturbed</v>
          </cell>
          <cell r="AV4601" t="str">
            <v>NA</v>
          </cell>
          <cell r="AW4601" t="str">
            <v>NA</v>
          </cell>
          <cell r="AX4601" t="str">
            <v>NA</v>
          </cell>
          <cell r="AY4601" t="str">
            <v>NA</v>
          </cell>
        </row>
        <row r="4602">
          <cell r="A4602" t="str">
            <v>Ward_2000_49</v>
          </cell>
          <cell r="B4602" t="str">
            <v>Gibb, Heloise</v>
          </cell>
          <cell r="C4602" t="str">
            <v>Oceania</v>
          </cell>
          <cell r="D4602" t="str">
            <v>Australia</v>
          </cell>
          <cell r="E4602" t="str">
            <v>New South Wales</v>
          </cell>
          <cell r="F4602" t="str">
            <v>NA</v>
          </cell>
          <cell r="G4602" t="str">
            <v>NA</v>
          </cell>
          <cell r="H4602" t="str">
            <v>NA</v>
          </cell>
          <cell r="I4602">
            <v>804</v>
          </cell>
          <cell r="J4602">
            <v>-34.15</v>
          </cell>
          <cell r="K4602">
            <v>151.02000000000001</v>
          </cell>
          <cell r="L4602" t="str">
            <v>In publication</v>
          </cell>
          <cell r="M4602" t="str">
            <v>NA</v>
          </cell>
          <cell r="N4602">
            <v>332</v>
          </cell>
          <cell r="O4602">
            <v>21</v>
          </cell>
          <cell r="P4602" t="str">
            <v>NA</v>
          </cell>
          <cell r="Q4602" t="str">
            <v>NA</v>
          </cell>
          <cell r="R4602" t="str">
            <v>NA</v>
          </cell>
          <cell r="S4602" t="str">
            <v>NA</v>
          </cell>
          <cell r="T4602" t="str">
            <v>NA</v>
          </cell>
          <cell r="U4602" t="str">
            <v>NA</v>
          </cell>
          <cell r="V4602" t="str">
            <v>NA</v>
          </cell>
          <cell r="W4602" t="str">
            <v>NA</v>
          </cell>
          <cell r="X4602" t="str">
            <v>NA</v>
          </cell>
          <cell r="Y4602" t="str">
            <v>NA</v>
          </cell>
          <cell r="Z4602" t="str">
            <v>NA</v>
          </cell>
          <cell r="AA4602" t="str">
            <v>NA</v>
          </cell>
          <cell r="AB4602" t="str">
            <v>NA</v>
          </cell>
          <cell r="AC4602" t="str">
            <v>Winkler</v>
          </cell>
          <cell r="AD4602" t="str">
            <v>NA</v>
          </cell>
          <cell r="AE4602">
            <v>0</v>
          </cell>
          <cell r="AF4602">
            <v>0</v>
          </cell>
          <cell r="AG4602">
            <v>0</v>
          </cell>
          <cell r="AH4602">
            <v>0</v>
          </cell>
          <cell r="AI4602">
            <v>0</v>
          </cell>
          <cell r="AJ4602">
            <v>0</v>
          </cell>
          <cell r="AK4602">
            <v>0</v>
          </cell>
          <cell r="AL4602">
            <v>0</v>
          </cell>
          <cell r="AM4602">
            <v>0</v>
          </cell>
          <cell r="AN4602">
            <v>1</v>
          </cell>
          <cell r="AO4602" t="str">
            <v>NA</v>
          </cell>
          <cell r="AP4602">
            <v>0</v>
          </cell>
          <cell r="AQ4602">
            <v>0</v>
          </cell>
          <cell r="AR4602" t="str">
            <v>NA</v>
          </cell>
          <cell r="AS4602" t="str">
            <v>NA</v>
          </cell>
          <cell r="AT4602" t="str">
            <v>Tropical Rainforest</v>
          </cell>
          <cell r="AU4602" t="str">
            <v>Undisturbed</v>
          </cell>
          <cell r="AV4602" t="str">
            <v>NA</v>
          </cell>
          <cell r="AW4602" t="str">
            <v>NA</v>
          </cell>
          <cell r="AX4602" t="str">
            <v>NA</v>
          </cell>
          <cell r="AY4602" t="str">
            <v>NA</v>
          </cell>
        </row>
        <row r="4603">
          <cell r="A4603" t="str">
            <v>Ward_2000_50</v>
          </cell>
          <cell r="B4603" t="str">
            <v>Gibb, Heloise</v>
          </cell>
          <cell r="C4603" t="str">
            <v>Oceania</v>
          </cell>
          <cell r="D4603" t="str">
            <v>Australia</v>
          </cell>
          <cell r="E4603" t="str">
            <v>Queensland</v>
          </cell>
          <cell r="F4603" t="str">
            <v>NA</v>
          </cell>
          <cell r="G4603" t="str">
            <v>NA</v>
          </cell>
          <cell r="H4603" t="str">
            <v>NA</v>
          </cell>
          <cell r="I4603">
            <v>409</v>
          </cell>
          <cell r="J4603">
            <v>-26.67</v>
          </cell>
          <cell r="K4603">
            <v>152.78</v>
          </cell>
          <cell r="L4603" t="str">
            <v>In publication</v>
          </cell>
          <cell r="M4603" t="str">
            <v>NA</v>
          </cell>
          <cell r="N4603">
            <v>82</v>
          </cell>
          <cell r="O4603">
            <v>14</v>
          </cell>
          <cell r="P4603" t="str">
            <v>NA</v>
          </cell>
          <cell r="Q4603" t="str">
            <v>NA</v>
          </cell>
          <cell r="R4603" t="str">
            <v>NA</v>
          </cell>
          <cell r="S4603" t="str">
            <v>NA</v>
          </cell>
          <cell r="T4603" t="str">
            <v>NA</v>
          </cell>
          <cell r="U4603" t="str">
            <v>NA</v>
          </cell>
          <cell r="V4603" t="str">
            <v>NA</v>
          </cell>
          <cell r="W4603" t="str">
            <v>NA</v>
          </cell>
          <cell r="X4603" t="str">
            <v>NA</v>
          </cell>
          <cell r="Y4603" t="str">
            <v>NA</v>
          </cell>
          <cell r="Z4603" t="str">
            <v>NA</v>
          </cell>
          <cell r="AA4603" t="str">
            <v>NA</v>
          </cell>
          <cell r="AB4603" t="str">
            <v>NA</v>
          </cell>
          <cell r="AC4603" t="str">
            <v>Winkler</v>
          </cell>
          <cell r="AD4603" t="str">
            <v>NA</v>
          </cell>
          <cell r="AE4603">
            <v>0</v>
          </cell>
          <cell r="AF4603">
            <v>0</v>
          </cell>
          <cell r="AG4603">
            <v>0</v>
          </cell>
          <cell r="AH4603">
            <v>0</v>
          </cell>
          <cell r="AI4603">
            <v>0</v>
          </cell>
          <cell r="AJ4603">
            <v>0</v>
          </cell>
          <cell r="AK4603">
            <v>0</v>
          </cell>
          <cell r="AL4603">
            <v>0</v>
          </cell>
          <cell r="AM4603">
            <v>0</v>
          </cell>
          <cell r="AN4603">
            <v>1</v>
          </cell>
          <cell r="AO4603" t="str">
            <v>NA</v>
          </cell>
          <cell r="AP4603">
            <v>0</v>
          </cell>
          <cell r="AQ4603">
            <v>0</v>
          </cell>
          <cell r="AR4603" t="str">
            <v>NA</v>
          </cell>
          <cell r="AS4603" t="str">
            <v>NA</v>
          </cell>
          <cell r="AT4603" t="str">
            <v>Closed eucalypt forest</v>
          </cell>
          <cell r="AU4603" t="str">
            <v>Undisturbed</v>
          </cell>
          <cell r="AV4603" t="str">
            <v>NA</v>
          </cell>
          <cell r="AW4603" t="str">
            <v>NA</v>
          </cell>
          <cell r="AX4603" t="str">
            <v>NA</v>
          </cell>
          <cell r="AY4603" t="str">
            <v>NA</v>
          </cell>
        </row>
        <row r="4604">
          <cell r="A4604" t="str">
            <v>Ward_2000_51</v>
          </cell>
          <cell r="B4604" t="str">
            <v>Gibb, Heloise</v>
          </cell>
          <cell r="C4604" t="str">
            <v>Oceania</v>
          </cell>
          <cell r="D4604" t="str">
            <v>Australia</v>
          </cell>
          <cell r="E4604" t="str">
            <v>Queensland</v>
          </cell>
          <cell r="F4604" t="str">
            <v>NA</v>
          </cell>
          <cell r="G4604" t="str">
            <v>NA</v>
          </cell>
          <cell r="H4604" t="str">
            <v>NA</v>
          </cell>
          <cell r="I4604">
            <v>133</v>
          </cell>
          <cell r="J4604">
            <v>-26.67</v>
          </cell>
          <cell r="K4604">
            <v>152.78</v>
          </cell>
          <cell r="L4604" t="str">
            <v>In publication</v>
          </cell>
          <cell r="M4604" t="str">
            <v>NA</v>
          </cell>
          <cell r="N4604">
            <v>174</v>
          </cell>
          <cell r="O4604">
            <v>21</v>
          </cell>
          <cell r="P4604" t="str">
            <v>NA</v>
          </cell>
          <cell r="Q4604" t="str">
            <v>NA</v>
          </cell>
          <cell r="R4604" t="str">
            <v>NA</v>
          </cell>
          <cell r="S4604" t="str">
            <v>NA</v>
          </cell>
          <cell r="T4604" t="str">
            <v>NA</v>
          </cell>
          <cell r="U4604" t="str">
            <v>NA</v>
          </cell>
          <cell r="V4604" t="str">
            <v>NA</v>
          </cell>
          <cell r="W4604" t="str">
            <v>NA</v>
          </cell>
          <cell r="X4604" t="str">
            <v>NA</v>
          </cell>
          <cell r="Y4604" t="str">
            <v>NA</v>
          </cell>
          <cell r="Z4604" t="str">
            <v>NA</v>
          </cell>
          <cell r="AA4604" t="str">
            <v>NA</v>
          </cell>
          <cell r="AB4604" t="str">
            <v>NA</v>
          </cell>
          <cell r="AC4604" t="str">
            <v>Winkler</v>
          </cell>
          <cell r="AD4604" t="str">
            <v>NA</v>
          </cell>
          <cell r="AE4604">
            <v>0</v>
          </cell>
          <cell r="AF4604">
            <v>0</v>
          </cell>
          <cell r="AG4604">
            <v>0</v>
          </cell>
          <cell r="AH4604">
            <v>0</v>
          </cell>
          <cell r="AI4604">
            <v>0</v>
          </cell>
          <cell r="AJ4604">
            <v>0</v>
          </cell>
          <cell r="AK4604">
            <v>0</v>
          </cell>
          <cell r="AL4604">
            <v>0</v>
          </cell>
          <cell r="AM4604">
            <v>0</v>
          </cell>
          <cell r="AN4604">
            <v>1</v>
          </cell>
          <cell r="AO4604" t="str">
            <v>NA</v>
          </cell>
          <cell r="AP4604">
            <v>0</v>
          </cell>
          <cell r="AQ4604">
            <v>0</v>
          </cell>
          <cell r="AR4604" t="str">
            <v>NA</v>
          </cell>
          <cell r="AS4604" t="str">
            <v>NA</v>
          </cell>
          <cell r="AT4604" t="str">
            <v>Tropical Rainforest</v>
          </cell>
          <cell r="AU4604" t="str">
            <v>Undisturbed</v>
          </cell>
          <cell r="AV4604" t="str">
            <v>NA</v>
          </cell>
          <cell r="AW4604" t="str">
            <v>NA</v>
          </cell>
          <cell r="AX4604" t="str">
            <v>NA</v>
          </cell>
          <cell r="AY4604" t="str">
            <v>NA</v>
          </cell>
        </row>
        <row r="4605">
          <cell r="A4605" t="str">
            <v>Ward_2000_52</v>
          </cell>
          <cell r="B4605" t="str">
            <v>Gibb, Heloise</v>
          </cell>
          <cell r="C4605" t="str">
            <v>Oceania</v>
          </cell>
          <cell r="D4605" t="str">
            <v>Australia</v>
          </cell>
          <cell r="E4605" t="str">
            <v>Queensland</v>
          </cell>
          <cell r="F4605" t="str">
            <v>NA</v>
          </cell>
          <cell r="G4605" t="str">
            <v>NA</v>
          </cell>
          <cell r="H4605" t="str">
            <v>NA</v>
          </cell>
          <cell r="I4605">
            <v>1496</v>
          </cell>
          <cell r="J4605">
            <v>-27.93</v>
          </cell>
          <cell r="K4605">
            <v>153.18</v>
          </cell>
          <cell r="L4605" t="str">
            <v>In publication</v>
          </cell>
          <cell r="M4605" t="str">
            <v>NA</v>
          </cell>
          <cell r="N4605">
            <v>106</v>
          </cell>
          <cell r="O4605">
            <v>18</v>
          </cell>
          <cell r="P4605" t="str">
            <v>NA</v>
          </cell>
          <cell r="Q4605" t="str">
            <v>NA</v>
          </cell>
          <cell r="R4605" t="str">
            <v>NA</v>
          </cell>
          <cell r="S4605" t="str">
            <v>NA</v>
          </cell>
          <cell r="T4605" t="str">
            <v>NA</v>
          </cell>
          <cell r="U4605" t="str">
            <v>NA</v>
          </cell>
          <cell r="V4605" t="str">
            <v>NA</v>
          </cell>
          <cell r="W4605" t="str">
            <v>NA</v>
          </cell>
          <cell r="X4605" t="str">
            <v>NA</v>
          </cell>
          <cell r="Y4605" t="str">
            <v>NA</v>
          </cell>
          <cell r="Z4605" t="str">
            <v>NA</v>
          </cell>
          <cell r="AA4605" t="str">
            <v>NA</v>
          </cell>
          <cell r="AB4605" t="str">
            <v>NA</v>
          </cell>
          <cell r="AC4605" t="str">
            <v>Winkler</v>
          </cell>
          <cell r="AD4605" t="str">
            <v>NA</v>
          </cell>
          <cell r="AE4605">
            <v>0</v>
          </cell>
          <cell r="AF4605">
            <v>0</v>
          </cell>
          <cell r="AG4605">
            <v>0</v>
          </cell>
          <cell r="AH4605">
            <v>0</v>
          </cell>
          <cell r="AI4605">
            <v>0</v>
          </cell>
          <cell r="AJ4605">
            <v>0</v>
          </cell>
          <cell r="AK4605">
            <v>0</v>
          </cell>
          <cell r="AL4605">
            <v>0</v>
          </cell>
          <cell r="AM4605">
            <v>0</v>
          </cell>
          <cell r="AN4605">
            <v>1</v>
          </cell>
          <cell r="AO4605" t="str">
            <v>NA</v>
          </cell>
          <cell r="AP4605">
            <v>0</v>
          </cell>
          <cell r="AQ4605">
            <v>0</v>
          </cell>
          <cell r="AR4605" t="str">
            <v>NA</v>
          </cell>
          <cell r="AS4605" t="str">
            <v>NA</v>
          </cell>
          <cell r="AT4605" t="str">
            <v>Tropical Rainforest</v>
          </cell>
          <cell r="AU4605" t="str">
            <v>Undisturbed</v>
          </cell>
          <cell r="AV4605" t="str">
            <v>NA</v>
          </cell>
          <cell r="AW4605" t="str">
            <v>NA</v>
          </cell>
          <cell r="AX4605" t="str">
            <v>NA</v>
          </cell>
          <cell r="AY4605" t="str">
            <v>NA</v>
          </cell>
        </row>
        <row r="4606">
          <cell r="A4606" t="str">
            <v>Ward_2000_53</v>
          </cell>
          <cell r="B4606" t="str">
            <v>Gibb, Heloise</v>
          </cell>
          <cell r="C4606" t="str">
            <v>Africa</v>
          </cell>
          <cell r="D4606" t="str">
            <v>Mauritius</v>
          </cell>
          <cell r="E4606" t="str">
            <v>Savane</v>
          </cell>
          <cell r="F4606" t="str">
            <v>NA</v>
          </cell>
          <cell r="G4606" t="str">
            <v>NA</v>
          </cell>
          <cell r="H4606" t="str">
            <v>NA</v>
          </cell>
          <cell r="I4606">
            <v>1628</v>
          </cell>
          <cell r="J4606">
            <v>-20.45</v>
          </cell>
          <cell r="K4606">
            <v>57.47</v>
          </cell>
          <cell r="L4606" t="str">
            <v>In publication</v>
          </cell>
          <cell r="M4606" t="str">
            <v>NA</v>
          </cell>
          <cell r="N4606">
            <v>303</v>
          </cell>
          <cell r="O4606">
            <v>8</v>
          </cell>
          <cell r="P4606" t="str">
            <v>NA</v>
          </cell>
          <cell r="Q4606" t="str">
            <v>NA</v>
          </cell>
          <cell r="R4606" t="str">
            <v>NA</v>
          </cell>
          <cell r="S4606" t="str">
            <v>NA</v>
          </cell>
          <cell r="T4606" t="str">
            <v>NA</v>
          </cell>
          <cell r="U4606" t="str">
            <v>NA</v>
          </cell>
          <cell r="V4606" t="str">
            <v>NA</v>
          </cell>
          <cell r="W4606" t="str">
            <v>NA</v>
          </cell>
          <cell r="X4606" t="str">
            <v>NA</v>
          </cell>
          <cell r="Y4606" t="str">
            <v>NA</v>
          </cell>
          <cell r="Z4606" t="str">
            <v>NA</v>
          </cell>
          <cell r="AA4606" t="str">
            <v>NA</v>
          </cell>
          <cell r="AB4606" t="str">
            <v>NA</v>
          </cell>
          <cell r="AC4606" t="str">
            <v>Winkler</v>
          </cell>
          <cell r="AD4606" t="str">
            <v>NA</v>
          </cell>
          <cell r="AE4606">
            <v>0</v>
          </cell>
          <cell r="AF4606">
            <v>0</v>
          </cell>
          <cell r="AG4606">
            <v>0</v>
          </cell>
          <cell r="AH4606">
            <v>0</v>
          </cell>
          <cell r="AI4606">
            <v>0</v>
          </cell>
          <cell r="AJ4606">
            <v>0</v>
          </cell>
          <cell r="AK4606">
            <v>0</v>
          </cell>
          <cell r="AL4606">
            <v>0</v>
          </cell>
          <cell r="AM4606">
            <v>0</v>
          </cell>
          <cell r="AN4606">
            <v>1</v>
          </cell>
          <cell r="AO4606" t="str">
            <v>NA</v>
          </cell>
          <cell r="AP4606">
            <v>0</v>
          </cell>
          <cell r="AQ4606">
            <v>0</v>
          </cell>
          <cell r="AR4606" t="str">
            <v>NA</v>
          </cell>
          <cell r="AS4606" t="str">
            <v>NA</v>
          </cell>
          <cell r="AT4606" t="str">
            <v>Disturbed rainforest</v>
          </cell>
          <cell r="AU4606" t="str">
            <v>Undisturbed</v>
          </cell>
          <cell r="AV4606" t="str">
            <v>NA</v>
          </cell>
          <cell r="AW4606" t="str">
            <v>NA</v>
          </cell>
          <cell r="AX4606" t="str">
            <v>NA</v>
          </cell>
          <cell r="AY4606" t="str">
            <v>NA</v>
          </cell>
        </row>
        <row r="4607">
          <cell r="A4607" t="str">
            <v>Ward_2000_54</v>
          </cell>
          <cell r="B4607" t="str">
            <v>Gibb, Heloise</v>
          </cell>
          <cell r="C4607" t="str">
            <v>Africa</v>
          </cell>
          <cell r="D4607" t="str">
            <v>Mauritius</v>
          </cell>
          <cell r="E4607" t="str">
            <v>Moka</v>
          </cell>
          <cell r="F4607" t="str">
            <v>NA</v>
          </cell>
          <cell r="G4607" t="str">
            <v>NA</v>
          </cell>
          <cell r="H4607" t="str">
            <v>NA</v>
          </cell>
          <cell r="I4607">
            <v>2893</v>
          </cell>
          <cell r="J4607">
            <v>-20.2</v>
          </cell>
          <cell r="K4607">
            <v>57.52</v>
          </cell>
          <cell r="L4607" t="str">
            <v>In publication</v>
          </cell>
          <cell r="M4607" t="str">
            <v>NA</v>
          </cell>
          <cell r="N4607">
            <v>30</v>
          </cell>
          <cell r="O4607">
            <v>6</v>
          </cell>
          <cell r="P4607" t="str">
            <v>NA</v>
          </cell>
          <cell r="Q4607" t="str">
            <v>NA</v>
          </cell>
          <cell r="R4607" t="str">
            <v>NA</v>
          </cell>
          <cell r="S4607" t="str">
            <v>NA</v>
          </cell>
          <cell r="T4607" t="str">
            <v>NA</v>
          </cell>
          <cell r="U4607" t="str">
            <v>NA</v>
          </cell>
          <cell r="V4607" t="str">
            <v>NA</v>
          </cell>
          <cell r="W4607" t="str">
            <v>NA</v>
          </cell>
          <cell r="X4607" t="str">
            <v>NA</v>
          </cell>
          <cell r="Y4607" t="str">
            <v>NA</v>
          </cell>
          <cell r="Z4607" t="str">
            <v>NA</v>
          </cell>
          <cell r="AA4607" t="str">
            <v>NA</v>
          </cell>
          <cell r="AB4607" t="str">
            <v>NA</v>
          </cell>
          <cell r="AC4607" t="str">
            <v>Winkler</v>
          </cell>
          <cell r="AD4607" t="str">
            <v>NA</v>
          </cell>
          <cell r="AE4607">
            <v>0</v>
          </cell>
          <cell r="AF4607">
            <v>0</v>
          </cell>
          <cell r="AG4607">
            <v>0</v>
          </cell>
          <cell r="AH4607">
            <v>0</v>
          </cell>
          <cell r="AI4607">
            <v>0</v>
          </cell>
          <cell r="AJ4607">
            <v>0</v>
          </cell>
          <cell r="AK4607">
            <v>0</v>
          </cell>
          <cell r="AL4607">
            <v>0</v>
          </cell>
          <cell r="AM4607">
            <v>0</v>
          </cell>
          <cell r="AN4607">
            <v>1</v>
          </cell>
          <cell r="AO4607" t="str">
            <v>NA</v>
          </cell>
          <cell r="AP4607">
            <v>0</v>
          </cell>
          <cell r="AQ4607">
            <v>0</v>
          </cell>
          <cell r="AR4607" t="str">
            <v>NA</v>
          </cell>
          <cell r="AS4607" t="str">
            <v>NA</v>
          </cell>
          <cell r="AT4607" t="str">
            <v>Low closed forest</v>
          </cell>
          <cell r="AU4607" t="str">
            <v>Undisturbed</v>
          </cell>
          <cell r="AV4607" t="str">
            <v>NA</v>
          </cell>
          <cell r="AW4607" t="str">
            <v>NA</v>
          </cell>
          <cell r="AX4607" t="str">
            <v>NA</v>
          </cell>
          <cell r="AY4607" t="str">
            <v>NA</v>
          </cell>
        </row>
        <row r="4608">
          <cell r="A4608" t="str">
            <v>Ward_2000_55</v>
          </cell>
          <cell r="B4608" t="str">
            <v>Gibb, Heloise</v>
          </cell>
          <cell r="C4608" t="str">
            <v>North America</v>
          </cell>
          <cell r="D4608" t="str">
            <v>Canada</v>
          </cell>
          <cell r="E4608" t="str">
            <v>Quebec</v>
          </cell>
          <cell r="F4608" t="str">
            <v>Pontiac</v>
          </cell>
          <cell r="G4608" t="str">
            <v>NA</v>
          </cell>
          <cell r="H4608" t="str">
            <v>NA</v>
          </cell>
          <cell r="I4608">
            <v>1839</v>
          </cell>
          <cell r="J4608">
            <v>45.55</v>
          </cell>
          <cell r="K4608">
            <v>-76.37</v>
          </cell>
          <cell r="L4608" t="str">
            <v>In publication</v>
          </cell>
          <cell r="M4608" t="str">
            <v>NA</v>
          </cell>
          <cell r="N4608">
            <v>4</v>
          </cell>
          <cell r="O4608">
            <v>3</v>
          </cell>
          <cell r="P4608" t="str">
            <v>NA</v>
          </cell>
          <cell r="Q4608" t="str">
            <v>NA</v>
          </cell>
          <cell r="R4608" t="str">
            <v>NA</v>
          </cell>
          <cell r="S4608" t="str">
            <v>NA</v>
          </cell>
          <cell r="T4608" t="str">
            <v>NA</v>
          </cell>
          <cell r="U4608" t="str">
            <v>NA</v>
          </cell>
          <cell r="V4608" t="str">
            <v>NA</v>
          </cell>
          <cell r="W4608" t="str">
            <v>NA</v>
          </cell>
          <cell r="X4608" t="str">
            <v>NA</v>
          </cell>
          <cell r="Y4608" t="str">
            <v>NA</v>
          </cell>
          <cell r="Z4608" t="str">
            <v>NA</v>
          </cell>
          <cell r="AA4608" t="str">
            <v>NA</v>
          </cell>
          <cell r="AB4608" t="str">
            <v>NA</v>
          </cell>
          <cell r="AC4608" t="str">
            <v>Winkler</v>
          </cell>
          <cell r="AD4608" t="str">
            <v>NA</v>
          </cell>
          <cell r="AE4608">
            <v>0</v>
          </cell>
          <cell r="AF4608">
            <v>0</v>
          </cell>
          <cell r="AG4608">
            <v>0</v>
          </cell>
          <cell r="AH4608">
            <v>0</v>
          </cell>
          <cell r="AI4608">
            <v>0</v>
          </cell>
          <cell r="AJ4608">
            <v>0</v>
          </cell>
          <cell r="AK4608">
            <v>0</v>
          </cell>
          <cell r="AL4608">
            <v>0</v>
          </cell>
          <cell r="AM4608">
            <v>0</v>
          </cell>
          <cell r="AN4608">
            <v>1</v>
          </cell>
          <cell r="AO4608" t="str">
            <v>NA</v>
          </cell>
          <cell r="AP4608">
            <v>0</v>
          </cell>
          <cell r="AQ4608">
            <v>0</v>
          </cell>
          <cell r="AR4608" t="str">
            <v>NA</v>
          </cell>
          <cell r="AS4608" t="str">
            <v>NA</v>
          </cell>
          <cell r="AT4608" t="str">
            <v>Temperate forest</v>
          </cell>
          <cell r="AU4608" t="str">
            <v>Undisturbed</v>
          </cell>
          <cell r="AV4608" t="str">
            <v>NA</v>
          </cell>
          <cell r="AW4608" t="str">
            <v>NA</v>
          </cell>
          <cell r="AX4608" t="str">
            <v>NA</v>
          </cell>
          <cell r="AY4608" t="str">
            <v>NA</v>
          </cell>
        </row>
        <row r="4609">
          <cell r="A4609" t="str">
            <v>Ward_2000_56</v>
          </cell>
          <cell r="B4609" t="str">
            <v>Gibb, Heloise</v>
          </cell>
          <cell r="C4609" t="str">
            <v>North America</v>
          </cell>
          <cell r="D4609" t="str">
            <v>Canada</v>
          </cell>
          <cell r="E4609" t="str">
            <v>Nova Scotia</v>
          </cell>
          <cell r="F4609" t="str">
            <v>Region of Queens Municipality</v>
          </cell>
          <cell r="G4609" t="str">
            <v>NA</v>
          </cell>
          <cell r="H4609" t="str">
            <v>NA</v>
          </cell>
          <cell r="I4609">
            <v>1394</v>
          </cell>
          <cell r="J4609">
            <v>44.32</v>
          </cell>
          <cell r="K4609">
            <v>-64.849999999999994</v>
          </cell>
          <cell r="L4609" t="str">
            <v>In publication</v>
          </cell>
          <cell r="M4609" t="str">
            <v>NA</v>
          </cell>
          <cell r="N4609">
            <v>32</v>
          </cell>
          <cell r="O4609">
            <v>3</v>
          </cell>
          <cell r="P4609" t="str">
            <v>NA</v>
          </cell>
          <cell r="Q4609" t="str">
            <v>NA</v>
          </cell>
          <cell r="R4609" t="str">
            <v>NA</v>
          </cell>
          <cell r="S4609" t="str">
            <v>NA</v>
          </cell>
          <cell r="T4609" t="str">
            <v>NA</v>
          </cell>
          <cell r="U4609" t="str">
            <v>NA</v>
          </cell>
          <cell r="V4609" t="str">
            <v>NA</v>
          </cell>
          <cell r="W4609" t="str">
            <v>NA</v>
          </cell>
          <cell r="X4609" t="str">
            <v>NA</v>
          </cell>
          <cell r="Y4609" t="str">
            <v>NA</v>
          </cell>
          <cell r="Z4609" t="str">
            <v>NA</v>
          </cell>
          <cell r="AA4609" t="str">
            <v>NA</v>
          </cell>
          <cell r="AB4609" t="str">
            <v>NA</v>
          </cell>
          <cell r="AC4609" t="str">
            <v>Winkler</v>
          </cell>
          <cell r="AD4609" t="str">
            <v>NA</v>
          </cell>
          <cell r="AE4609">
            <v>0</v>
          </cell>
          <cell r="AF4609">
            <v>0</v>
          </cell>
          <cell r="AG4609">
            <v>0</v>
          </cell>
          <cell r="AH4609">
            <v>0</v>
          </cell>
          <cell r="AI4609">
            <v>0</v>
          </cell>
          <cell r="AJ4609">
            <v>0</v>
          </cell>
          <cell r="AK4609">
            <v>0</v>
          </cell>
          <cell r="AL4609">
            <v>0</v>
          </cell>
          <cell r="AM4609">
            <v>0</v>
          </cell>
          <cell r="AN4609">
            <v>1</v>
          </cell>
          <cell r="AO4609" t="str">
            <v>NA</v>
          </cell>
          <cell r="AP4609">
            <v>0</v>
          </cell>
          <cell r="AQ4609">
            <v>0</v>
          </cell>
          <cell r="AR4609" t="str">
            <v>NA</v>
          </cell>
          <cell r="AS4609" t="str">
            <v>NA</v>
          </cell>
          <cell r="AT4609" t="str">
            <v>Deciduous forest</v>
          </cell>
          <cell r="AU4609" t="str">
            <v>Undisturbed</v>
          </cell>
          <cell r="AV4609" t="str">
            <v>NA</v>
          </cell>
          <cell r="AW4609" t="str">
            <v>NA</v>
          </cell>
          <cell r="AX4609" t="str">
            <v>NA</v>
          </cell>
          <cell r="AY4609" t="str">
            <v>NA</v>
          </cell>
        </row>
        <row r="4610">
          <cell r="A4610" t="str">
            <v>Ward_2000_57</v>
          </cell>
          <cell r="B4610" t="str">
            <v>Gibb, Heloise</v>
          </cell>
          <cell r="C4610" t="str">
            <v>North America</v>
          </cell>
          <cell r="D4610" t="str">
            <v>Canada</v>
          </cell>
          <cell r="E4610" t="str">
            <v>Nova Scotia</v>
          </cell>
          <cell r="F4610" t="str">
            <v>Region of Queens Municipality</v>
          </cell>
          <cell r="G4610" t="str">
            <v>NA</v>
          </cell>
          <cell r="H4610" t="str">
            <v>NA</v>
          </cell>
          <cell r="I4610">
            <v>1394</v>
          </cell>
          <cell r="J4610">
            <v>44.35</v>
          </cell>
          <cell r="K4610">
            <v>-64.849999999999994</v>
          </cell>
          <cell r="L4610" t="str">
            <v>In publication</v>
          </cell>
          <cell r="M4610" t="str">
            <v>NA</v>
          </cell>
          <cell r="N4610">
            <v>64</v>
          </cell>
          <cell r="O4610">
            <v>8</v>
          </cell>
          <cell r="P4610" t="str">
            <v>NA</v>
          </cell>
          <cell r="Q4610" t="str">
            <v>NA</v>
          </cell>
          <cell r="R4610" t="str">
            <v>NA</v>
          </cell>
          <cell r="S4610" t="str">
            <v>NA</v>
          </cell>
          <cell r="T4610" t="str">
            <v>NA</v>
          </cell>
          <cell r="U4610" t="str">
            <v>NA</v>
          </cell>
          <cell r="V4610" t="str">
            <v>NA</v>
          </cell>
          <cell r="W4610" t="str">
            <v>NA</v>
          </cell>
          <cell r="X4610" t="str">
            <v>NA</v>
          </cell>
          <cell r="Y4610" t="str">
            <v>NA</v>
          </cell>
          <cell r="Z4610" t="str">
            <v>NA</v>
          </cell>
          <cell r="AA4610" t="str">
            <v>NA</v>
          </cell>
          <cell r="AB4610" t="str">
            <v>NA</v>
          </cell>
          <cell r="AC4610" t="str">
            <v>Winkler</v>
          </cell>
          <cell r="AD4610" t="str">
            <v>NA</v>
          </cell>
          <cell r="AE4610">
            <v>0</v>
          </cell>
          <cell r="AF4610">
            <v>0</v>
          </cell>
          <cell r="AG4610">
            <v>0</v>
          </cell>
          <cell r="AH4610">
            <v>0</v>
          </cell>
          <cell r="AI4610">
            <v>0</v>
          </cell>
          <cell r="AJ4610">
            <v>0</v>
          </cell>
          <cell r="AK4610">
            <v>0</v>
          </cell>
          <cell r="AL4610">
            <v>0</v>
          </cell>
          <cell r="AM4610">
            <v>0</v>
          </cell>
          <cell r="AN4610">
            <v>1</v>
          </cell>
          <cell r="AO4610" t="str">
            <v>NA</v>
          </cell>
          <cell r="AP4610">
            <v>0</v>
          </cell>
          <cell r="AQ4610">
            <v>0</v>
          </cell>
          <cell r="AR4610" t="str">
            <v>NA</v>
          </cell>
          <cell r="AS4610" t="str">
            <v>NA</v>
          </cell>
          <cell r="AT4610" t="str">
            <v>Temperate forest</v>
          </cell>
          <cell r="AU4610" t="str">
            <v>Undisturbed</v>
          </cell>
          <cell r="AV4610" t="str">
            <v>NA</v>
          </cell>
          <cell r="AW4610" t="str">
            <v>NA</v>
          </cell>
          <cell r="AX4610" t="str">
            <v>NA</v>
          </cell>
          <cell r="AY4610" t="str">
            <v>NA</v>
          </cell>
        </row>
        <row r="4611">
          <cell r="A4611" t="str">
            <v>Ward_2000_58</v>
          </cell>
          <cell r="B4611" t="str">
            <v>Gibb, Heloise</v>
          </cell>
          <cell r="C4611" t="str">
            <v>North America</v>
          </cell>
          <cell r="D4611" t="str">
            <v>Canada</v>
          </cell>
          <cell r="E4611" t="str">
            <v>Nova Scotia</v>
          </cell>
          <cell r="F4611" t="str">
            <v>Kings County</v>
          </cell>
          <cell r="G4611" t="str">
            <v>NA</v>
          </cell>
          <cell r="H4611" t="str">
            <v>NA</v>
          </cell>
          <cell r="I4611">
            <v>333</v>
          </cell>
          <cell r="J4611">
            <v>45.1</v>
          </cell>
          <cell r="K4611">
            <v>-64.52</v>
          </cell>
          <cell r="L4611" t="str">
            <v>In publication</v>
          </cell>
          <cell r="M4611" t="str">
            <v>NA</v>
          </cell>
          <cell r="N4611">
            <v>47</v>
          </cell>
          <cell r="O4611">
            <v>8</v>
          </cell>
          <cell r="P4611" t="str">
            <v>NA</v>
          </cell>
          <cell r="Q4611" t="str">
            <v>NA</v>
          </cell>
          <cell r="R4611" t="str">
            <v>NA</v>
          </cell>
          <cell r="S4611" t="str">
            <v>NA</v>
          </cell>
          <cell r="T4611" t="str">
            <v>NA</v>
          </cell>
          <cell r="U4611" t="str">
            <v>NA</v>
          </cell>
          <cell r="V4611" t="str">
            <v>NA</v>
          </cell>
          <cell r="W4611" t="str">
            <v>NA</v>
          </cell>
          <cell r="X4611" t="str">
            <v>NA</v>
          </cell>
          <cell r="Y4611" t="str">
            <v>NA</v>
          </cell>
          <cell r="Z4611" t="str">
            <v>NA</v>
          </cell>
          <cell r="AA4611" t="str">
            <v>NA</v>
          </cell>
          <cell r="AB4611" t="str">
            <v>NA</v>
          </cell>
          <cell r="AC4611" t="str">
            <v>Winkler</v>
          </cell>
          <cell r="AD4611" t="str">
            <v>NA</v>
          </cell>
          <cell r="AE4611">
            <v>0</v>
          </cell>
          <cell r="AF4611">
            <v>0</v>
          </cell>
          <cell r="AG4611">
            <v>0</v>
          </cell>
          <cell r="AH4611">
            <v>0</v>
          </cell>
          <cell r="AI4611">
            <v>0</v>
          </cell>
          <cell r="AJ4611">
            <v>0</v>
          </cell>
          <cell r="AK4611">
            <v>0</v>
          </cell>
          <cell r="AL4611">
            <v>0</v>
          </cell>
          <cell r="AM4611">
            <v>0</v>
          </cell>
          <cell r="AN4611">
            <v>1</v>
          </cell>
          <cell r="AO4611" t="str">
            <v>NA</v>
          </cell>
          <cell r="AP4611">
            <v>0</v>
          </cell>
          <cell r="AQ4611">
            <v>0</v>
          </cell>
          <cell r="AR4611" t="str">
            <v>NA</v>
          </cell>
          <cell r="AS4611" t="str">
            <v>NA</v>
          </cell>
          <cell r="AT4611" t="str">
            <v>Conifer</v>
          </cell>
          <cell r="AU4611" t="str">
            <v>Undisturbed</v>
          </cell>
          <cell r="AV4611" t="str">
            <v>NA</v>
          </cell>
          <cell r="AW4611" t="str">
            <v>NA</v>
          </cell>
          <cell r="AX4611" t="str">
            <v>NA</v>
          </cell>
          <cell r="AY4611" t="str">
            <v>NA</v>
          </cell>
        </row>
        <row r="4612">
          <cell r="A4612" t="str">
            <v>Ward_2000_59</v>
          </cell>
          <cell r="B4612" t="str">
            <v>Gibb, Heloise</v>
          </cell>
          <cell r="C4612" t="str">
            <v>North America</v>
          </cell>
          <cell r="D4612" t="str">
            <v>Canada</v>
          </cell>
          <cell r="E4612" t="str">
            <v>Nova Scotia</v>
          </cell>
          <cell r="F4612" t="str">
            <v>Halifax County</v>
          </cell>
          <cell r="G4612" t="str">
            <v>NA</v>
          </cell>
          <cell r="H4612" t="str">
            <v>NA</v>
          </cell>
          <cell r="I4612">
            <v>333</v>
          </cell>
          <cell r="J4612">
            <v>44.68</v>
          </cell>
          <cell r="K4612">
            <v>-63.67</v>
          </cell>
          <cell r="L4612" t="str">
            <v>In publication</v>
          </cell>
          <cell r="M4612" t="str">
            <v>NA</v>
          </cell>
          <cell r="N4612">
            <v>2</v>
          </cell>
          <cell r="O4612">
            <v>1</v>
          </cell>
          <cell r="P4612" t="str">
            <v>NA</v>
          </cell>
          <cell r="Q4612" t="str">
            <v>NA</v>
          </cell>
          <cell r="R4612" t="str">
            <v>NA</v>
          </cell>
          <cell r="S4612" t="str">
            <v>NA</v>
          </cell>
          <cell r="T4612" t="str">
            <v>NA</v>
          </cell>
          <cell r="U4612" t="str">
            <v>NA</v>
          </cell>
          <cell r="V4612" t="str">
            <v>NA</v>
          </cell>
          <cell r="W4612" t="str">
            <v>NA</v>
          </cell>
          <cell r="X4612" t="str">
            <v>NA</v>
          </cell>
          <cell r="Y4612" t="str">
            <v>NA</v>
          </cell>
          <cell r="Z4612" t="str">
            <v>NA</v>
          </cell>
          <cell r="AA4612" t="str">
            <v>NA</v>
          </cell>
          <cell r="AB4612" t="str">
            <v>NA</v>
          </cell>
          <cell r="AC4612" t="str">
            <v>Winkler</v>
          </cell>
          <cell r="AD4612" t="str">
            <v>NA</v>
          </cell>
          <cell r="AE4612">
            <v>0</v>
          </cell>
          <cell r="AF4612">
            <v>0</v>
          </cell>
          <cell r="AG4612">
            <v>0</v>
          </cell>
          <cell r="AH4612">
            <v>0</v>
          </cell>
          <cell r="AI4612">
            <v>0</v>
          </cell>
          <cell r="AJ4612">
            <v>0</v>
          </cell>
          <cell r="AK4612">
            <v>0</v>
          </cell>
          <cell r="AL4612">
            <v>0</v>
          </cell>
          <cell r="AM4612">
            <v>0</v>
          </cell>
          <cell r="AN4612">
            <v>1</v>
          </cell>
          <cell r="AO4612" t="str">
            <v>NA</v>
          </cell>
          <cell r="AP4612">
            <v>0</v>
          </cell>
          <cell r="AQ4612">
            <v>0</v>
          </cell>
          <cell r="AR4612" t="str">
            <v>NA</v>
          </cell>
          <cell r="AS4612" t="str">
            <v>NA</v>
          </cell>
          <cell r="AT4612" t="str">
            <v>Conifer</v>
          </cell>
          <cell r="AU4612" t="str">
            <v>Undisturbed</v>
          </cell>
          <cell r="AV4612" t="str">
            <v>NA</v>
          </cell>
          <cell r="AW4612" t="str">
            <v>NA</v>
          </cell>
          <cell r="AX4612" t="str">
            <v>NA</v>
          </cell>
          <cell r="AY4612" t="str">
            <v>NA</v>
          </cell>
        </row>
        <row r="4613">
          <cell r="A4613" t="str">
            <v>Ward_2000_60</v>
          </cell>
          <cell r="B4613" t="str">
            <v>Gibb, Heloise</v>
          </cell>
          <cell r="C4613" t="str">
            <v>North America</v>
          </cell>
          <cell r="D4613" t="str">
            <v>Costa Rica</v>
          </cell>
          <cell r="E4613" t="str">
            <v>Guanacaste</v>
          </cell>
          <cell r="F4613" t="str">
            <v>NA</v>
          </cell>
          <cell r="G4613" t="str">
            <v>NA</v>
          </cell>
          <cell r="H4613" t="str">
            <v>NA</v>
          </cell>
          <cell r="I4613">
            <v>1846</v>
          </cell>
          <cell r="J4613">
            <v>10.8</v>
          </cell>
          <cell r="K4613">
            <v>-85.68</v>
          </cell>
          <cell r="L4613" t="str">
            <v>In publication</v>
          </cell>
          <cell r="M4613" t="str">
            <v>NA</v>
          </cell>
          <cell r="N4613">
            <v>34</v>
          </cell>
          <cell r="O4613">
            <v>6</v>
          </cell>
          <cell r="P4613" t="str">
            <v>NA</v>
          </cell>
          <cell r="Q4613" t="str">
            <v>NA</v>
          </cell>
          <cell r="R4613" t="str">
            <v>NA</v>
          </cell>
          <cell r="S4613" t="str">
            <v>NA</v>
          </cell>
          <cell r="T4613" t="str">
            <v>NA</v>
          </cell>
          <cell r="U4613" t="str">
            <v>NA</v>
          </cell>
          <cell r="V4613" t="str">
            <v>NA</v>
          </cell>
          <cell r="W4613" t="str">
            <v>NA</v>
          </cell>
          <cell r="X4613" t="str">
            <v>NA</v>
          </cell>
          <cell r="Y4613" t="str">
            <v>NA</v>
          </cell>
          <cell r="Z4613" t="str">
            <v>NA</v>
          </cell>
          <cell r="AA4613" t="str">
            <v>NA</v>
          </cell>
          <cell r="AB4613" t="str">
            <v>NA</v>
          </cell>
          <cell r="AC4613" t="str">
            <v>Winkler</v>
          </cell>
          <cell r="AD4613" t="str">
            <v>NA</v>
          </cell>
          <cell r="AE4613">
            <v>0</v>
          </cell>
          <cell r="AF4613">
            <v>0</v>
          </cell>
          <cell r="AG4613">
            <v>0</v>
          </cell>
          <cell r="AH4613">
            <v>0</v>
          </cell>
          <cell r="AI4613">
            <v>0</v>
          </cell>
          <cell r="AJ4613">
            <v>0</v>
          </cell>
          <cell r="AK4613">
            <v>0</v>
          </cell>
          <cell r="AL4613">
            <v>0</v>
          </cell>
          <cell r="AM4613">
            <v>0</v>
          </cell>
          <cell r="AN4613">
            <v>1</v>
          </cell>
          <cell r="AO4613" t="str">
            <v>NA</v>
          </cell>
          <cell r="AP4613">
            <v>0</v>
          </cell>
          <cell r="AQ4613">
            <v>0</v>
          </cell>
          <cell r="AR4613" t="str">
            <v>NA</v>
          </cell>
          <cell r="AS4613" t="str">
            <v>NA</v>
          </cell>
          <cell r="AT4613" t="str">
            <v>Tropical dry forest</v>
          </cell>
          <cell r="AU4613" t="str">
            <v>Undisturbed</v>
          </cell>
          <cell r="AV4613" t="str">
            <v>NA</v>
          </cell>
          <cell r="AW4613" t="str">
            <v>NA</v>
          </cell>
          <cell r="AX4613" t="str">
            <v>NA</v>
          </cell>
          <cell r="AY4613" t="str">
            <v>NA</v>
          </cell>
        </row>
        <row r="4614">
          <cell r="A4614" t="str">
            <v>Ward_2000_61</v>
          </cell>
          <cell r="B4614" t="str">
            <v>Gibb, Heloise</v>
          </cell>
          <cell r="C4614" t="str">
            <v>North America</v>
          </cell>
          <cell r="D4614" t="str">
            <v>Costa Rica</v>
          </cell>
          <cell r="E4614" t="str">
            <v>Guanacaste</v>
          </cell>
          <cell r="F4614" t="str">
            <v>NA</v>
          </cell>
          <cell r="G4614" t="str">
            <v>NA</v>
          </cell>
          <cell r="H4614" t="str">
            <v>NA</v>
          </cell>
          <cell r="I4614">
            <v>1533</v>
          </cell>
          <cell r="J4614">
            <v>10.85</v>
          </cell>
          <cell r="K4614">
            <v>-85.62</v>
          </cell>
          <cell r="L4614" t="str">
            <v>In publication</v>
          </cell>
          <cell r="M4614" t="str">
            <v>NA</v>
          </cell>
          <cell r="N4614">
            <v>276</v>
          </cell>
          <cell r="O4614">
            <v>15</v>
          </cell>
          <cell r="P4614" t="str">
            <v>NA</v>
          </cell>
          <cell r="Q4614" t="str">
            <v>NA</v>
          </cell>
          <cell r="R4614" t="str">
            <v>NA</v>
          </cell>
          <cell r="S4614" t="str">
            <v>NA</v>
          </cell>
          <cell r="T4614" t="str">
            <v>NA</v>
          </cell>
          <cell r="U4614" t="str">
            <v>NA</v>
          </cell>
          <cell r="V4614" t="str">
            <v>NA</v>
          </cell>
          <cell r="W4614" t="str">
            <v>NA</v>
          </cell>
          <cell r="X4614" t="str">
            <v>NA</v>
          </cell>
          <cell r="Y4614" t="str">
            <v>NA</v>
          </cell>
          <cell r="Z4614" t="str">
            <v>NA</v>
          </cell>
          <cell r="AA4614" t="str">
            <v>NA</v>
          </cell>
          <cell r="AB4614" t="str">
            <v>NA</v>
          </cell>
          <cell r="AC4614" t="str">
            <v>Winkler</v>
          </cell>
          <cell r="AD4614" t="str">
            <v>NA</v>
          </cell>
          <cell r="AE4614">
            <v>0</v>
          </cell>
          <cell r="AF4614">
            <v>0</v>
          </cell>
          <cell r="AG4614">
            <v>0</v>
          </cell>
          <cell r="AH4614">
            <v>0</v>
          </cell>
          <cell r="AI4614">
            <v>0</v>
          </cell>
          <cell r="AJ4614">
            <v>0</v>
          </cell>
          <cell r="AK4614">
            <v>0</v>
          </cell>
          <cell r="AL4614">
            <v>0</v>
          </cell>
          <cell r="AM4614">
            <v>0</v>
          </cell>
          <cell r="AN4614">
            <v>1</v>
          </cell>
          <cell r="AO4614" t="str">
            <v>NA</v>
          </cell>
          <cell r="AP4614">
            <v>0</v>
          </cell>
          <cell r="AQ4614">
            <v>0</v>
          </cell>
          <cell r="AR4614" t="str">
            <v>NA</v>
          </cell>
          <cell r="AS4614" t="str">
            <v>NA</v>
          </cell>
          <cell r="AT4614" t="str">
            <v>Tropical dry forest</v>
          </cell>
          <cell r="AU4614" t="str">
            <v>Undisturbed</v>
          </cell>
          <cell r="AV4614" t="str">
            <v>NA</v>
          </cell>
          <cell r="AW4614" t="str">
            <v>NA</v>
          </cell>
          <cell r="AX4614" t="str">
            <v>NA</v>
          </cell>
          <cell r="AY4614" t="str">
            <v>NA</v>
          </cell>
        </row>
        <row r="4615">
          <cell r="A4615" t="str">
            <v>Ward_2000_62</v>
          </cell>
          <cell r="B4615" t="str">
            <v>Gibb, Heloise</v>
          </cell>
          <cell r="C4615" t="str">
            <v>North America</v>
          </cell>
          <cell r="D4615" t="str">
            <v>Costa Rica</v>
          </cell>
          <cell r="E4615" t="str">
            <v>Puntarenas</v>
          </cell>
          <cell r="F4615" t="str">
            <v>NA</v>
          </cell>
          <cell r="G4615" t="str">
            <v>NA</v>
          </cell>
          <cell r="H4615" t="str">
            <v>NA</v>
          </cell>
          <cell r="I4615">
            <v>51</v>
          </cell>
          <cell r="J4615">
            <v>9.7799999999999994</v>
          </cell>
          <cell r="K4615">
            <v>-84.6</v>
          </cell>
          <cell r="L4615" t="str">
            <v>In publication</v>
          </cell>
          <cell r="M4615" t="str">
            <v>NA</v>
          </cell>
          <cell r="N4615">
            <v>257</v>
          </cell>
          <cell r="O4615">
            <v>36</v>
          </cell>
          <cell r="P4615" t="str">
            <v>NA</v>
          </cell>
          <cell r="Q4615" t="str">
            <v>NA</v>
          </cell>
          <cell r="R4615" t="str">
            <v>NA</v>
          </cell>
          <cell r="S4615" t="str">
            <v>NA</v>
          </cell>
          <cell r="T4615" t="str">
            <v>NA</v>
          </cell>
          <cell r="U4615" t="str">
            <v>NA</v>
          </cell>
          <cell r="V4615" t="str">
            <v>NA</v>
          </cell>
          <cell r="W4615" t="str">
            <v>NA</v>
          </cell>
          <cell r="X4615" t="str">
            <v>NA</v>
          </cell>
          <cell r="Y4615" t="str">
            <v>NA</v>
          </cell>
          <cell r="Z4615" t="str">
            <v>NA</v>
          </cell>
          <cell r="AA4615" t="str">
            <v>NA</v>
          </cell>
          <cell r="AB4615" t="str">
            <v>NA</v>
          </cell>
          <cell r="AC4615" t="str">
            <v>Winkler</v>
          </cell>
          <cell r="AD4615" t="str">
            <v>NA</v>
          </cell>
          <cell r="AE4615">
            <v>0</v>
          </cell>
          <cell r="AF4615">
            <v>0</v>
          </cell>
          <cell r="AG4615">
            <v>0</v>
          </cell>
          <cell r="AH4615">
            <v>0</v>
          </cell>
          <cell r="AI4615">
            <v>0</v>
          </cell>
          <cell r="AJ4615">
            <v>0</v>
          </cell>
          <cell r="AK4615">
            <v>0</v>
          </cell>
          <cell r="AL4615">
            <v>0</v>
          </cell>
          <cell r="AM4615">
            <v>0</v>
          </cell>
          <cell r="AN4615">
            <v>1</v>
          </cell>
          <cell r="AO4615" t="str">
            <v>NA</v>
          </cell>
          <cell r="AP4615">
            <v>0</v>
          </cell>
          <cell r="AQ4615">
            <v>0</v>
          </cell>
          <cell r="AR4615" t="str">
            <v>NA</v>
          </cell>
          <cell r="AS4615" t="str">
            <v>NA</v>
          </cell>
          <cell r="AT4615" t="str">
            <v>Tropical Rainforest</v>
          </cell>
          <cell r="AU4615" t="str">
            <v>Undisturbed</v>
          </cell>
          <cell r="AV4615" t="str">
            <v>NA</v>
          </cell>
          <cell r="AW4615" t="str">
            <v>NA</v>
          </cell>
          <cell r="AX4615" t="str">
            <v>NA</v>
          </cell>
          <cell r="AY4615" t="str">
            <v>NA</v>
          </cell>
        </row>
        <row r="4616">
          <cell r="A4616" t="str">
            <v>Ward_2000_63</v>
          </cell>
          <cell r="B4616" t="str">
            <v>Gibb, Heloise</v>
          </cell>
          <cell r="C4616" t="str">
            <v>North America</v>
          </cell>
          <cell r="D4616" t="str">
            <v>Costa Rica</v>
          </cell>
          <cell r="E4616" t="str">
            <v>Puntarenas</v>
          </cell>
          <cell r="F4616" t="str">
            <v>NA</v>
          </cell>
          <cell r="G4616" t="str">
            <v>NA</v>
          </cell>
          <cell r="H4616" t="str">
            <v>NA</v>
          </cell>
          <cell r="I4616">
            <v>78</v>
          </cell>
          <cell r="J4616">
            <v>9.3800000000000008</v>
          </cell>
          <cell r="K4616">
            <v>-84.15</v>
          </cell>
          <cell r="L4616" t="str">
            <v>In publication</v>
          </cell>
          <cell r="M4616" t="str">
            <v>NA</v>
          </cell>
          <cell r="N4616">
            <v>202</v>
          </cell>
          <cell r="O4616">
            <v>28</v>
          </cell>
          <cell r="P4616" t="str">
            <v>NA</v>
          </cell>
          <cell r="Q4616" t="str">
            <v>NA</v>
          </cell>
          <cell r="R4616" t="str">
            <v>NA</v>
          </cell>
          <cell r="S4616" t="str">
            <v>NA</v>
          </cell>
          <cell r="T4616" t="str">
            <v>NA</v>
          </cell>
          <cell r="U4616" t="str">
            <v>NA</v>
          </cell>
          <cell r="V4616" t="str">
            <v>NA</v>
          </cell>
          <cell r="W4616" t="str">
            <v>NA</v>
          </cell>
          <cell r="X4616" t="str">
            <v>NA</v>
          </cell>
          <cell r="Y4616" t="str">
            <v>NA</v>
          </cell>
          <cell r="Z4616" t="str">
            <v>NA</v>
          </cell>
          <cell r="AA4616" t="str">
            <v>NA</v>
          </cell>
          <cell r="AB4616" t="str">
            <v>NA</v>
          </cell>
          <cell r="AC4616" t="str">
            <v>Winkler</v>
          </cell>
          <cell r="AD4616" t="str">
            <v>NA</v>
          </cell>
          <cell r="AE4616">
            <v>0</v>
          </cell>
          <cell r="AF4616">
            <v>0</v>
          </cell>
          <cell r="AG4616">
            <v>0</v>
          </cell>
          <cell r="AH4616">
            <v>0</v>
          </cell>
          <cell r="AI4616">
            <v>0</v>
          </cell>
          <cell r="AJ4616">
            <v>0</v>
          </cell>
          <cell r="AK4616">
            <v>0</v>
          </cell>
          <cell r="AL4616">
            <v>0</v>
          </cell>
          <cell r="AM4616">
            <v>0</v>
          </cell>
          <cell r="AN4616">
            <v>1</v>
          </cell>
          <cell r="AO4616" t="str">
            <v>NA</v>
          </cell>
          <cell r="AP4616">
            <v>0</v>
          </cell>
          <cell r="AQ4616">
            <v>0</v>
          </cell>
          <cell r="AR4616" t="str">
            <v>NA</v>
          </cell>
          <cell r="AS4616" t="str">
            <v>NA</v>
          </cell>
          <cell r="AT4616" t="str">
            <v>Tropical Rainforest</v>
          </cell>
          <cell r="AU4616" t="str">
            <v>Disturbed</v>
          </cell>
          <cell r="AV4616" t="str">
            <v>Forestry (native)</v>
          </cell>
          <cell r="AW4616" t="str">
            <v>NA</v>
          </cell>
          <cell r="AX4616" t="str">
            <v>Second growth forest</v>
          </cell>
          <cell r="AY4616" t="str">
            <v>NA</v>
          </cell>
        </row>
        <row r="4617">
          <cell r="A4617" t="str">
            <v>Ward_2000_64</v>
          </cell>
          <cell r="B4617" t="str">
            <v>Gibb, Heloise</v>
          </cell>
          <cell r="C4617" t="str">
            <v>North America</v>
          </cell>
          <cell r="D4617" t="str">
            <v>Costa Rica</v>
          </cell>
          <cell r="E4617" t="str">
            <v>San Jose</v>
          </cell>
          <cell r="F4617" t="str">
            <v>NA</v>
          </cell>
          <cell r="G4617" t="str">
            <v>NA</v>
          </cell>
          <cell r="H4617" t="str">
            <v>NA</v>
          </cell>
          <cell r="I4617">
            <v>88</v>
          </cell>
          <cell r="J4617">
            <v>9.4499999999999993</v>
          </cell>
          <cell r="K4617">
            <v>-83.72</v>
          </cell>
          <cell r="L4617" t="str">
            <v>In publication</v>
          </cell>
          <cell r="M4617" t="str">
            <v>NA</v>
          </cell>
          <cell r="N4617">
            <v>157</v>
          </cell>
          <cell r="O4617">
            <v>27</v>
          </cell>
          <cell r="P4617" t="str">
            <v>NA</v>
          </cell>
          <cell r="Q4617" t="str">
            <v>NA</v>
          </cell>
          <cell r="R4617" t="str">
            <v>NA</v>
          </cell>
          <cell r="S4617" t="str">
            <v>NA</v>
          </cell>
          <cell r="T4617" t="str">
            <v>NA</v>
          </cell>
          <cell r="U4617" t="str">
            <v>NA</v>
          </cell>
          <cell r="V4617" t="str">
            <v>NA</v>
          </cell>
          <cell r="W4617" t="str">
            <v>NA</v>
          </cell>
          <cell r="X4617" t="str">
            <v>NA</v>
          </cell>
          <cell r="Y4617" t="str">
            <v>NA</v>
          </cell>
          <cell r="Z4617" t="str">
            <v>NA</v>
          </cell>
          <cell r="AA4617" t="str">
            <v>NA</v>
          </cell>
          <cell r="AB4617" t="str">
            <v>NA</v>
          </cell>
          <cell r="AC4617" t="str">
            <v>Winkler</v>
          </cell>
          <cell r="AD4617" t="str">
            <v>NA</v>
          </cell>
          <cell r="AE4617">
            <v>0</v>
          </cell>
          <cell r="AF4617">
            <v>0</v>
          </cell>
          <cell r="AG4617">
            <v>0</v>
          </cell>
          <cell r="AH4617">
            <v>0</v>
          </cell>
          <cell r="AI4617">
            <v>0</v>
          </cell>
          <cell r="AJ4617">
            <v>0</v>
          </cell>
          <cell r="AK4617">
            <v>0</v>
          </cell>
          <cell r="AL4617">
            <v>0</v>
          </cell>
          <cell r="AM4617">
            <v>0</v>
          </cell>
          <cell r="AN4617">
            <v>1</v>
          </cell>
          <cell r="AO4617" t="str">
            <v>NA</v>
          </cell>
          <cell r="AP4617">
            <v>0</v>
          </cell>
          <cell r="AQ4617">
            <v>0</v>
          </cell>
          <cell r="AR4617" t="str">
            <v>NA</v>
          </cell>
          <cell r="AS4617" t="str">
            <v>NA</v>
          </cell>
          <cell r="AT4617" t="str">
            <v>cloud forest</v>
          </cell>
          <cell r="AU4617" t="str">
            <v>Undisturbed</v>
          </cell>
          <cell r="AV4617" t="str">
            <v>NA</v>
          </cell>
          <cell r="AW4617" t="str">
            <v>NA</v>
          </cell>
          <cell r="AX4617" t="str">
            <v>NA</v>
          </cell>
          <cell r="AY4617" t="str">
            <v>NA</v>
          </cell>
        </row>
        <row r="4618">
          <cell r="A4618" t="str">
            <v>Ward_2000_65</v>
          </cell>
          <cell r="B4618" t="str">
            <v>Gibb, Heloise</v>
          </cell>
          <cell r="C4618" t="str">
            <v>North America</v>
          </cell>
          <cell r="D4618" t="str">
            <v>Costa Rica</v>
          </cell>
          <cell r="E4618" t="str">
            <v>San Jose</v>
          </cell>
          <cell r="F4618" t="str">
            <v>NA</v>
          </cell>
          <cell r="G4618" t="str">
            <v>NA</v>
          </cell>
          <cell r="H4618" t="str">
            <v>NA</v>
          </cell>
          <cell r="I4618">
            <v>1230</v>
          </cell>
          <cell r="J4618">
            <v>9.4700000000000006</v>
          </cell>
          <cell r="K4618">
            <v>-83.58</v>
          </cell>
          <cell r="L4618" t="str">
            <v>In publication</v>
          </cell>
          <cell r="M4618" t="str">
            <v>NA</v>
          </cell>
          <cell r="N4618">
            <v>109</v>
          </cell>
          <cell r="O4618">
            <v>18</v>
          </cell>
          <cell r="P4618" t="str">
            <v>NA</v>
          </cell>
          <cell r="Q4618" t="str">
            <v>NA</v>
          </cell>
          <cell r="R4618" t="str">
            <v>NA</v>
          </cell>
          <cell r="S4618" t="str">
            <v>NA</v>
          </cell>
          <cell r="T4618" t="str">
            <v>NA</v>
          </cell>
          <cell r="U4618" t="str">
            <v>NA</v>
          </cell>
          <cell r="V4618" t="str">
            <v>NA</v>
          </cell>
          <cell r="W4618" t="str">
            <v>NA</v>
          </cell>
          <cell r="X4618" t="str">
            <v>NA</v>
          </cell>
          <cell r="Y4618" t="str">
            <v>NA</v>
          </cell>
          <cell r="Z4618" t="str">
            <v>NA</v>
          </cell>
          <cell r="AA4618" t="str">
            <v>NA</v>
          </cell>
          <cell r="AB4618" t="str">
            <v>NA</v>
          </cell>
          <cell r="AC4618" t="str">
            <v>Winkler</v>
          </cell>
          <cell r="AD4618" t="str">
            <v>NA</v>
          </cell>
          <cell r="AE4618">
            <v>0</v>
          </cell>
          <cell r="AF4618">
            <v>0</v>
          </cell>
          <cell r="AG4618">
            <v>0</v>
          </cell>
          <cell r="AH4618">
            <v>0</v>
          </cell>
          <cell r="AI4618">
            <v>0</v>
          </cell>
          <cell r="AJ4618">
            <v>0</v>
          </cell>
          <cell r="AK4618">
            <v>0</v>
          </cell>
          <cell r="AL4618">
            <v>0</v>
          </cell>
          <cell r="AM4618">
            <v>0</v>
          </cell>
          <cell r="AN4618">
            <v>1</v>
          </cell>
          <cell r="AO4618" t="str">
            <v>NA</v>
          </cell>
          <cell r="AP4618">
            <v>0</v>
          </cell>
          <cell r="AQ4618">
            <v>0</v>
          </cell>
          <cell r="AR4618" t="str">
            <v>NA</v>
          </cell>
          <cell r="AS4618" t="str">
            <v>NA</v>
          </cell>
          <cell r="AT4618" t="str">
            <v>cloud forest</v>
          </cell>
          <cell r="AU4618" t="str">
            <v>Undisturbed</v>
          </cell>
          <cell r="AV4618" t="str">
            <v>NA</v>
          </cell>
          <cell r="AW4618" t="str">
            <v>NA</v>
          </cell>
          <cell r="AX4618" t="str">
            <v>NA</v>
          </cell>
          <cell r="AY4618" t="str">
            <v>NA</v>
          </cell>
        </row>
        <row r="4619">
          <cell r="A4619" t="str">
            <v>Ward_2000_66</v>
          </cell>
          <cell r="B4619" t="str">
            <v>Gibb, Heloise</v>
          </cell>
          <cell r="C4619" t="str">
            <v>North America</v>
          </cell>
          <cell r="D4619" t="str">
            <v>Costa Rica</v>
          </cell>
          <cell r="E4619" t="str">
            <v>Puntarenas</v>
          </cell>
          <cell r="F4619" t="str">
            <v>NA</v>
          </cell>
          <cell r="G4619" t="str">
            <v>NA</v>
          </cell>
          <cell r="H4619" t="str">
            <v>NA</v>
          </cell>
          <cell r="I4619">
            <v>166</v>
          </cell>
          <cell r="J4619">
            <v>8.68</v>
          </cell>
          <cell r="K4619">
            <v>-82.95</v>
          </cell>
          <cell r="L4619" t="str">
            <v>In publication</v>
          </cell>
          <cell r="M4619" t="str">
            <v>NA</v>
          </cell>
          <cell r="N4619">
            <v>342</v>
          </cell>
          <cell r="O4619">
            <v>29</v>
          </cell>
          <cell r="P4619" t="str">
            <v>NA</v>
          </cell>
          <cell r="Q4619" t="str">
            <v>NA</v>
          </cell>
          <cell r="R4619" t="str">
            <v>NA</v>
          </cell>
          <cell r="S4619" t="str">
            <v>NA</v>
          </cell>
          <cell r="T4619" t="str">
            <v>NA</v>
          </cell>
          <cell r="U4619" t="str">
            <v>NA</v>
          </cell>
          <cell r="V4619" t="str">
            <v>NA</v>
          </cell>
          <cell r="W4619" t="str">
            <v>NA</v>
          </cell>
          <cell r="X4619" t="str">
            <v>NA</v>
          </cell>
          <cell r="Y4619" t="str">
            <v>NA</v>
          </cell>
          <cell r="Z4619" t="str">
            <v>NA</v>
          </cell>
          <cell r="AA4619" t="str">
            <v>NA</v>
          </cell>
          <cell r="AB4619" t="str">
            <v>NA</v>
          </cell>
          <cell r="AC4619" t="str">
            <v>Winkler</v>
          </cell>
          <cell r="AD4619" t="str">
            <v>NA</v>
          </cell>
          <cell r="AE4619">
            <v>0</v>
          </cell>
          <cell r="AF4619">
            <v>0</v>
          </cell>
          <cell r="AG4619">
            <v>0</v>
          </cell>
          <cell r="AH4619">
            <v>0</v>
          </cell>
          <cell r="AI4619">
            <v>0</v>
          </cell>
          <cell r="AJ4619">
            <v>0</v>
          </cell>
          <cell r="AK4619">
            <v>0</v>
          </cell>
          <cell r="AL4619">
            <v>0</v>
          </cell>
          <cell r="AM4619">
            <v>0</v>
          </cell>
          <cell r="AN4619">
            <v>1</v>
          </cell>
          <cell r="AO4619" t="str">
            <v>NA</v>
          </cell>
          <cell r="AP4619">
            <v>0</v>
          </cell>
          <cell r="AQ4619">
            <v>0</v>
          </cell>
          <cell r="AR4619" t="str">
            <v>NA</v>
          </cell>
          <cell r="AS4619" t="str">
            <v>NA</v>
          </cell>
          <cell r="AT4619" t="str">
            <v>Second-growth rainforest</v>
          </cell>
          <cell r="AU4619" t="str">
            <v>Undisturbed</v>
          </cell>
          <cell r="AV4619" t="str">
            <v>NA</v>
          </cell>
          <cell r="AW4619" t="str">
            <v>NA</v>
          </cell>
          <cell r="AX4619" t="str">
            <v>NA</v>
          </cell>
          <cell r="AY4619" t="str">
            <v>NA</v>
          </cell>
        </row>
        <row r="4620">
          <cell r="A4620" t="str">
            <v>Ward_2000_67</v>
          </cell>
          <cell r="B4620" t="str">
            <v>Gibb, Heloise</v>
          </cell>
          <cell r="C4620" t="str">
            <v>North America</v>
          </cell>
          <cell r="D4620" t="str">
            <v>Costa Rica</v>
          </cell>
          <cell r="E4620" t="str">
            <v>Limon</v>
          </cell>
          <cell r="F4620" t="str">
            <v>NA</v>
          </cell>
          <cell r="G4620" t="str">
            <v>NA</v>
          </cell>
          <cell r="H4620" t="str">
            <v>NA</v>
          </cell>
          <cell r="I4620">
            <v>157</v>
          </cell>
          <cell r="J4620">
            <v>9.7200000000000006</v>
          </cell>
          <cell r="K4620">
            <v>-82.83</v>
          </cell>
          <cell r="L4620" t="str">
            <v>In publication</v>
          </cell>
          <cell r="M4620" t="str">
            <v>NA</v>
          </cell>
          <cell r="N4620">
            <v>734</v>
          </cell>
          <cell r="O4620">
            <v>39</v>
          </cell>
          <cell r="P4620" t="str">
            <v>NA</v>
          </cell>
          <cell r="Q4620" t="str">
            <v>NA</v>
          </cell>
          <cell r="R4620" t="str">
            <v>NA</v>
          </cell>
          <cell r="S4620" t="str">
            <v>NA</v>
          </cell>
          <cell r="T4620" t="str">
            <v>NA</v>
          </cell>
          <cell r="U4620" t="str">
            <v>NA</v>
          </cell>
          <cell r="V4620" t="str">
            <v>NA</v>
          </cell>
          <cell r="W4620" t="str">
            <v>NA</v>
          </cell>
          <cell r="X4620" t="str">
            <v>NA</v>
          </cell>
          <cell r="Y4620" t="str">
            <v>NA</v>
          </cell>
          <cell r="Z4620" t="str">
            <v>NA</v>
          </cell>
          <cell r="AA4620" t="str">
            <v>NA</v>
          </cell>
          <cell r="AB4620" t="str">
            <v>NA</v>
          </cell>
          <cell r="AC4620" t="str">
            <v>Winkler</v>
          </cell>
          <cell r="AD4620" t="str">
            <v>NA</v>
          </cell>
          <cell r="AE4620">
            <v>0</v>
          </cell>
          <cell r="AF4620">
            <v>0</v>
          </cell>
          <cell r="AG4620">
            <v>0</v>
          </cell>
          <cell r="AH4620">
            <v>0</v>
          </cell>
          <cell r="AI4620">
            <v>0</v>
          </cell>
          <cell r="AJ4620">
            <v>0</v>
          </cell>
          <cell r="AK4620">
            <v>0</v>
          </cell>
          <cell r="AL4620">
            <v>0</v>
          </cell>
          <cell r="AM4620">
            <v>0</v>
          </cell>
          <cell r="AN4620">
            <v>1</v>
          </cell>
          <cell r="AO4620" t="str">
            <v>NA</v>
          </cell>
          <cell r="AP4620">
            <v>0</v>
          </cell>
          <cell r="AQ4620">
            <v>0</v>
          </cell>
          <cell r="AR4620" t="str">
            <v>NA</v>
          </cell>
          <cell r="AS4620" t="str">
            <v>NA</v>
          </cell>
          <cell r="AT4620" t="str">
            <v>Tropical Rainforest</v>
          </cell>
          <cell r="AU4620" t="str">
            <v>Undisturbed</v>
          </cell>
          <cell r="AV4620" t="str">
            <v>NA</v>
          </cell>
          <cell r="AW4620" t="str">
            <v>NA</v>
          </cell>
          <cell r="AX4620" t="str">
            <v>NA</v>
          </cell>
          <cell r="AY4620" t="str">
            <v>NA</v>
          </cell>
        </row>
        <row r="4621">
          <cell r="A4621" t="str">
            <v>Ward_2000_68</v>
          </cell>
          <cell r="B4621" t="str">
            <v>Gibb, Heloise</v>
          </cell>
          <cell r="C4621" t="str">
            <v>North America</v>
          </cell>
          <cell r="D4621" t="str">
            <v>Dominican Republic</v>
          </cell>
          <cell r="E4621" t="str">
            <v>Pedernales</v>
          </cell>
          <cell r="F4621" t="str">
            <v>NA</v>
          </cell>
          <cell r="G4621" t="str">
            <v>NA</v>
          </cell>
          <cell r="H4621" t="str">
            <v>NA</v>
          </cell>
          <cell r="I4621">
            <v>17</v>
          </cell>
          <cell r="J4621">
            <v>18.12</v>
          </cell>
          <cell r="K4621">
            <v>-71.62</v>
          </cell>
          <cell r="L4621" t="str">
            <v>In publication</v>
          </cell>
          <cell r="M4621" t="str">
            <v>NA</v>
          </cell>
          <cell r="N4621">
            <v>198</v>
          </cell>
          <cell r="O4621">
            <v>16</v>
          </cell>
          <cell r="P4621" t="str">
            <v>NA</v>
          </cell>
          <cell r="Q4621" t="str">
            <v>NA</v>
          </cell>
          <cell r="R4621" t="str">
            <v>NA</v>
          </cell>
          <cell r="S4621" t="str">
            <v>NA</v>
          </cell>
          <cell r="T4621" t="str">
            <v>NA</v>
          </cell>
          <cell r="U4621" t="str">
            <v>NA</v>
          </cell>
          <cell r="V4621" t="str">
            <v>NA</v>
          </cell>
          <cell r="W4621" t="str">
            <v>NA</v>
          </cell>
          <cell r="X4621" t="str">
            <v>NA</v>
          </cell>
          <cell r="Y4621" t="str">
            <v>NA</v>
          </cell>
          <cell r="Z4621" t="str">
            <v>NA</v>
          </cell>
          <cell r="AA4621" t="str">
            <v>NA</v>
          </cell>
          <cell r="AB4621" t="str">
            <v>NA</v>
          </cell>
          <cell r="AC4621" t="str">
            <v>Winkler</v>
          </cell>
          <cell r="AD4621" t="str">
            <v>NA</v>
          </cell>
          <cell r="AE4621">
            <v>0</v>
          </cell>
          <cell r="AF4621">
            <v>0</v>
          </cell>
          <cell r="AG4621">
            <v>0</v>
          </cell>
          <cell r="AH4621">
            <v>0</v>
          </cell>
          <cell r="AI4621">
            <v>0</v>
          </cell>
          <cell r="AJ4621">
            <v>0</v>
          </cell>
          <cell r="AK4621">
            <v>0</v>
          </cell>
          <cell r="AL4621">
            <v>0</v>
          </cell>
          <cell r="AM4621">
            <v>0</v>
          </cell>
          <cell r="AN4621">
            <v>1</v>
          </cell>
          <cell r="AO4621" t="str">
            <v>NA</v>
          </cell>
          <cell r="AP4621">
            <v>0</v>
          </cell>
          <cell r="AQ4621">
            <v>0</v>
          </cell>
          <cell r="AR4621" t="str">
            <v>NA</v>
          </cell>
          <cell r="AS4621" t="str">
            <v>NA</v>
          </cell>
          <cell r="AT4621" t="str">
            <v>Tropical dry forest</v>
          </cell>
          <cell r="AU4621" t="str">
            <v>Undisturbed</v>
          </cell>
          <cell r="AV4621" t="str">
            <v>NA</v>
          </cell>
          <cell r="AW4621" t="str">
            <v>NA</v>
          </cell>
          <cell r="AX4621" t="str">
            <v>NA</v>
          </cell>
          <cell r="AY4621" t="str">
            <v>NA</v>
          </cell>
        </row>
        <row r="4622">
          <cell r="A4622" t="str">
            <v>Ward_2000_69</v>
          </cell>
          <cell r="B4622" t="str">
            <v>Gibb, Heloise</v>
          </cell>
          <cell r="C4622" t="str">
            <v>North America</v>
          </cell>
          <cell r="D4622" t="str">
            <v>Dominican Republic</v>
          </cell>
          <cell r="E4622" t="str">
            <v>Pedernales</v>
          </cell>
          <cell r="F4622" t="str">
            <v>NA</v>
          </cell>
          <cell r="G4622" t="str">
            <v>NA</v>
          </cell>
          <cell r="H4622" t="str">
            <v>NA</v>
          </cell>
          <cell r="I4622">
            <v>1396</v>
          </cell>
          <cell r="J4622">
            <v>18.12</v>
          </cell>
          <cell r="K4622">
            <v>-71.62</v>
          </cell>
          <cell r="L4622" t="str">
            <v>In publication</v>
          </cell>
          <cell r="M4622" t="str">
            <v>NA</v>
          </cell>
          <cell r="N4622">
            <v>593</v>
          </cell>
          <cell r="O4622">
            <v>23</v>
          </cell>
          <cell r="P4622" t="str">
            <v>NA</v>
          </cell>
          <cell r="Q4622" t="str">
            <v>NA</v>
          </cell>
          <cell r="R4622" t="str">
            <v>NA</v>
          </cell>
          <cell r="S4622" t="str">
            <v>NA</v>
          </cell>
          <cell r="T4622" t="str">
            <v>NA</v>
          </cell>
          <cell r="U4622" t="str">
            <v>NA</v>
          </cell>
          <cell r="V4622" t="str">
            <v>NA</v>
          </cell>
          <cell r="W4622" t="str">
            <v>NA</v>
          </cell>
          <cell r="X4622" t="str">
            <v>NA</v>
          </cell>
          <cell r="Y4622" t="str">
            <v>NA</v>
          </cell>
          <cell r="Z4622" t="str">
            <v>NA</v>
          </cell>
          <cell r="AA4622" t="str">
            <v>NA</v>
          </cell>
          <cell r="AB4622" t="str">
            <v>NA</v>
          </cell>
          <cell r="AC4622" t="str">
            <v>Winkler</v>
          </cell>
          <cell r="AD4622" t="str">
            <v>NA</v>
          </cell>
          <cell r="AE4622">
            <v>0</v>
          </cell>
          <cell r="AF4622">
            <v>0</v>
          </cell>
          <cell r="AG4622">
            <v>0</v>
          </cell>
          <cell r="AH4622">
            <v>0</v>
          </cell>
          <cell r="AI4622">
            <v>0</v>
          </cell>
          <cell r="AJ4622">
            <v>0</v>
          </cell>
          <cell r="AK4622">
            <v>0</v>
          </cell>
          <cell r="AL4622">
            <v>0</v>
          </cell>
          <cell r="AM4622">
            <v>0</v>
          </cell>
          <cell r="AN4622">
            <v>1</v>
          </cell>
          <cell r="AO4622" t="str">
            <v>NA</v>
          </cell>
          <cell r="AP4622">
            <v>0</v>
          </cell>
          <cell r="AQ4622">
            <v>0</v>
          </cell>
          <cell r="AR4622" t="str">
            <v>NA</v>
          </cell>
          <cell r="AS4622" t="str">
            <v>NA</v>
          </cell>
          <cell r="AT4622" t="str">
            <v>cloud forest</v>
          </cell>
          <cell r="AU4622" t="str">
            <v>Undisturbed</v>
          </cell>
          <cell r="AV4622" t="str">
            <v>NA</v>
          </cell>
          <cell r="AW4622" t="str">
            <v>NA</v>
          </cell>
          <cell r="AX4622" t="str">
            <v>NA</v>
          </cell>
          <cell r="AY4622" t="str">
            <v>NA</v>
          </cell>
        </row>
        <row r="4623">
          <cell r="A4623" t="str">
            <v>Ward_2000_70</v>
          </cell>
          <cell r="B4623" t="str">
            <v>Gibb, Heloise</v>
          </cell>
          <cell r="C4623" t="str">
            <v>North America</v>
          </cell>
          <cell r="D4623" t="str">
            <v>Dominican Republic</v>
          </cell>
          <cell r="E4623" t="str">
            <v>San Cristobal</v>
          </cell>
          <cell r="F4623" t="str">
            <v>NA</v>
          </cell>
          <cell r="G4623" t="str">
            <v>NA</v>
          </cell>
          <cell r="H4623" t="str">
            <v>NA</v>
          </cell>
          <cell r="I4623">
            <v>1062</v>
          </cell>
          <cell r="J4623">
            <v>18.7</v>
          </cell>
          <cell r="K4623">
            <v>-70.180000000000007</v>
          </cell>
          <cell r="L4623" t="str">
            <v>In publication</v>
          </cell>
          <cell r="M4623" t="str">
            <v>NA</v>
          </cell>
          <cell r="N4623">
            <v>724</v>
          </cell>
          <cell r="O4623">
            <v>17</v>
          </cell>
          <cell r="P4623" t="str">
            <v>NA</v>
          </cell>
          <cell r="Q4623" t="str">
            <v>NA</v>
          </cell>
          <cell r="R4623" t="str">
            <v>NA</v>
          </cell>
          <cell r="S4623" t="str">
            <v>NA</v>
          </cell>
          <cell r="T4623" t="str">
            <v>NA</v>
          </cell>
          <cell r="U4623" t="str">
            <v>NA</v>
          </cell>
          <cell r="V4623" t="str">
            <v>NA</v>
          </cell>
          <cell r="W4623" t="str">
            <v>NA</v>
          </cell>
          <cell r="X4623" t="str">
            <v>NA</v>
          </cell>
          <cell r="Y4623" t="str">
            <v>NA</v>
          </cell>
          <cell r="Z4623" t="str">
            <v>NA</v>
          </cell>
          <cell r="AA4623" t="str">
            <v>NA</v>
          </cell>
          <cell r="AB4623" t="str">
            <v>NA</v>
          </cell>
          <cell r="AC4623" t="str">
            <v>Winkler</v>
          </cell>
          <cell r="AD4623" t="str">
            <v>NA</v>
          </cell>
          <cell r="AE4623">
            <v>0</v>
          </cell>
          <cell r="AF4623">
            <v>0</v>
          </cell>
          <cell r="AG4623">
            <v>0</v>
          </cell>
          <cell r="AH4623">
            <v>0</v>
          </cell>
          <cell r="AI4623">
            <v>0</v>
          </cell>
          <cell r="AJ4623">
            <v>0</v>
          </cell>
          <cell r="AK4623">
            <v>0</v>
          </cell>
          <cell r="AL4623">
            <v>0</v>
          </cell>
          <cell r="AM4623">
            <v>0</v>
          </cell>
          <cell r="AN4623">
            <v>1</v>
          </cell>
          <cell r="AO4623" t="str">
            <v>NA</v>
          </cell>
          <cell r="AP4623">
            <v>0</v>
          </cell>
          <cell r="AQ4623">
            <v>0</v>
          </cell>
          <cell r="AR4623" t="str">
            <v>NA</v>
          </cell>
          <cell r="AS4623" t="str">
            <v>NA</v>
          </cell>
          <cell r="AT4623" t="str">
            <v>Tropical Rainforest</v>
          </cell>
          <cell r="AU4623" t="str">
            <v>Undisturbed</v>
          </cell>
          <cell r="AV4623" t="str">
            <v>NA</v>
          </cell>
          <cell r="AW4623" t="str">
            <v>NA</v>
          </cell>
          <cell r="AX4623" t="str">
            <v>NA</v>
          </cell>
          <cell r="AY4623" t="str">
            <v>NA</v>
          </cell>
        </row>
        <row r="4624">
          <cell r="A4624" t="str">
            <v>Ward_2000_71</v>
          </cell>
          <cell r="B4624" t="str">
            <v>Gibb, Heloise</v>
          </cell>
          <cell r="C4624" t="str">
            <v>North America</v>
          </cell>
          <cell r="D4624" t="str">
            <v>Mexico</v>
          </cell>
          <cell r="E4624" t="str">
            <v>Jalisco</v>
          </cell>
          <cell r="F4624" t="str">
            <v>NA</v>
          </cell>
          <cell r="G4624" t="str">
            <v>NA</v>
          </cell>
          <cell r="H4624" t="str">
            <v>NA</v>
          </cell>
          <cell r="I4624">
            <v>1573</v>
          </cell>
          <cell r="J4624">
            <v>20.37</v>
          </cell>
          <cell r="K4624">
            <v>-105.32</v>
          </cell>
          <cell r="L4624" t="str">
            <v>In publication</v>
          </cell>
          <cell r="M4624" t="str">
            <v>NA</v>
          </cell>
          <cell r="N4624">
            <v>149</v>
          </cell>
          <cell r="O4624">
            <v>11</v>
          </cell>
          <cell r="P4624" t="str">
            <v>NA</v>
          </cell>
          <cell r="Q4624" t="str">
            <v>NA</v>
          </cell>
          <cell r="R4624" t="str">
            <v>NA</v>
          </cell>
          <cell r="S4624" t="str">
            <v>NA</v>
          </cell>
          <cell r="T4624" t="str">
            <v>NA</v>
          </cell>
          <cell r="U4624" t="str">
            <v>NA</v>
          </cell>
          <cell r="V4624" t="str">
            <v>NA</v>
          </cell>
          <cell r="W4624" t="str">
            <v>NA</v>
          </cell>
          <cell r="X4624" t="str">
            <v>NA</v>
          </cell>
          <cell r="Y4624" t="str">
            <v>NA</v>
          </cell>
          <cell r="Z4624" t="str">
            <v>NA</v>
          </cell>
          <cell r="AA4624" t="str">
            <v>NA</v>
          </cell>
          <cell r="AB4624" t="str">
            <v>NA</v>
          </cell>
          <cell r="AC4624" t="str">
            <v>Winkler</v>
          </cell>
          <cell r="AD4624" t="str">
            <v>NA</v>
          </cell>
          <cell r="AE4624">
            <v>0</v>
          </cell>
          <cell r="AF4624">
            <v>0</v>
          </cell>
          <cell r="AG4624">
            <v>0</v>
          </cell>
          <cell r="AH4624">
            <v>0</v>
          </cell>
          <cell r="AI4624">
            <v>0</v>
          </cell>
          <cell r="AJ4624">
            <v>0</v>
          </cell>
          <cell r="AK4624">
            <v>0</v>
          </cell>
          <cell r="AL4624">
            <v>0</v>
          </cell>
          <cell r="AM4624">
            <v>0</v>
          </cell>
          <cell r="AN4624">
            <v>1</v>
          </cell>
          <cell r="AO4624" t="str">
            <v>NA</v>
          </cell>
          <cell r="AP4624">
            <v>0</v>
          </cell>
          <cell r="AQ4624">
            <v>0</v>
          </cell>
          <cell r="AR4624" t="str">
            <v>NA</v>
          </cell>
          <cell r="AS4624" t="str">
            <v>NA</v>
          </cell>
          <cell r="AT4624" t="str">
            <v>Tropical dry forest</v>
          </cell>
          <cell r="AU4624" t="str">
            <v>Undisturbed</v>
          </cell>
          <cell r="AV4624" t="str">
            <v>NA</v>
          </cell>
          <cell r="AW4624" t="str">
            <v>NA</v>
          </cell>
          <cell r="AX4624" t="str">
            <v>NA</v>
          </cell>
          <cell r="AY4624" t="str">
            <v>NA</v>
          </cell>
        </row>
        <row r="4625">
          <cell r="A4625" t="str">
            <v>Ward_2000_72</v>
          </cell>
          <cell r="B4625" t="str">
            <v>Gibb, Heloise</v>
          </cell>
          <cell r="C4625" t="str">
            <v>North America</v>
          </cell>
          <cell r="D4625" t="str">
            <v>Mexico</v>
          </cell>
          <cell r="E4625" t="str">
            <v>Jalisco</v>
          </cell>
          <cell r="F4625" t="str">
            <v>NA</v>
          </cell>
          <cell r="G4625" t="str">
            <v>NA</v>
          </cell>
          <cell r="H4625" t="str">
            <v>NA</v>
          </cell>
          <cell r="I4625">
            <v>2214</v>
          </cell>
          <cell r="J4625">
            <v>20.5</v>
          </cell>
          <cell r="K4625">
            <v>-105.3</v>
          </cell>
          <cell r="L4625" t="str">
            <v>In publication</v>
          </cell>
          <cell r="M4625" t="str">
            <v>NA</v>
          </cell>
          <cell r="N4625">
            <v>290</v>
          </cell>
          <cell r="O4625">
            <v>13</v>
          </cell>
          <cell r="P4625" t="str">
            <v>NA</v>
          </cell>
          <cell r="Q4625" t="str">
            <v>NA</v>
          </cell>
          <cell r="R4625" t="str">
            <v>NA</v>
          </cell>
          <cell r="S4625" t="str">
            <v>NA</v>
          </cell>
          <cell r="T4625" t="str">
            <v>NA</v>
          </cell>
          <cell r="U4625" t="str">
            <v>NA</v>
          </cell>
          <cell r="V4625" t="str">
            <v>NA</v>
          </cell>
          <cell r="W4625" t="str">
            <v>NA</v>
          </cell>
          <cell r="X4625" t="str">
            <v>NA</v>
          </cell>
          <cell r="Y4625" t="str">
            <v>NA</v>
          </cell>
          <cell r="Z4625" t="str">
            <v>NA</v>
          </cell>
          <cell r="AA4625" t="str">
            <v>NA</v>
          </cell>
          <cell r="AB4625" t="str">
            <v>NA</v>
          </cell>
          <cell r="AC4625" t="str">
            <v>Winkler</v>
          </cell>
          <cell r="AD4625" t="str">
            <v>NA</v>
          </cell>
          <cell r="AE4625">
            <v>0</v>
          </cell>
          <cell r="AF4625">
            <v>0</v>
          </cell>
          <cell r="AG4625">
            <v>0</v>
          </cell>
          <cell r="AH4625">
            <v>0</v>
          </cell>
          <cell r="AI4625">
            <v>0</v>
          </cell>
          <cell r="AJ4625">
            <v>0</v>
          </cell>
          <cell r="AK4625">
            <v>0</v>
          </cell>
          <cell r="AL4625">
            <v>0</v>
          </cell>
          <cell r="AM4625">
            <v>0</v>
          </cell>
          <cell r="AN4625">
            <v>1</v>
          </cell>
          <cell r="AO4625" t="str">
            <v>NA</v>
          </cell>
          <cell r="AP4625">
            <v>0</v>
          </cell>
          <cell r="AQ4625">
            <v>0</v>
          </cell>
          <cell r="AR4625" t="str">
            <v>NA</v>
          </cell>
          <cell r="AS4625" t="str">
            <v>NA</v>
          </cell>
          <cell r="AT4625" t="str">
            <v>Tropical Rainforest</v>
          </cell>
          <cell r="AU4625" t="str">
            <v>Undisturbed</v>
          </cell>
          <cell r="AV4625" t="str">
            <v>NA</v>
          </cell>
          <cell r="AW4625" t="str">
            <v>NA</v>
          </cell>
          <cell r="AX4625" t="str">
            <v>NA</v>
          </cell>
          <cell r="AY4625" t="str">
            <v>NA</v>
          </cell>
        </row>
        <row r="4626">
          <cell r="A4626" t="str">
            <v>Ward_2000_73</v>
          </cell>
          <cell r="B4626" t="str">
            <v>Gibb, Heloise</v>
          </cell>
          <cell r="C4626" t="str">
            <v>North America</v>
          </cell>
          <cell r="D4626" t="str">
            <v>Mexico</v>
          </cell>
          <cell r="E4626" t="str">
            <v>Jalisco</v>
          </cell>
          <cell r="F4626" t="str">
            <v>NA</v>
          </cell>
          <cell r="G4626" t="str">
            <v>NA</v>
          </cell>
          <cell r="H4626" t="str">
            <v>NA</v>
          </cell>
          <cell r="I4626">
            <v>2202</v>
          </cell>
          <cell r="J4626">
            <v>19.5</v>
          </cell>
          <cell r="K4626">
            <v>-105.03</v>
          </cell>
          <cell r="L4626" t="str">
            <v>In publication</v>
          </cell>
          <cell r="M4626" t="str">
            <v>NA</v>
          </cell>
          <cell r="N4626">
            <v>285</v>
          </cell>
          <cell r="O4626">
            <v>13</v>
          </cell>
          <cell r="P4626" t="str">
            <v>NA</v>
          </cell>
          <cell r="Q4626" t="str">
            <v>NA</v>
          </cell>
          <cell r="R4626" t="str">
            <v>NA</v>
          </cell>
          <cell r="S4626" t="str">
            <v>NA</v>
          </cell>
          <cell r="T4626" t="str">
            <v>NA</v>
          </cell>
          <cell r="U4626" t="str">
            <v>NA</v>
          </cell>
          <cell r="V4626" t="str">
            <v>NA</v>
          </cell>
          <cell r="W4626" t="str">
            <v>NA</v>
          </cell>
          <cell r="X4626" t="str">
            <v>NA</v>
          </cell>
          <cell r="Y4626" t="str">
            <v>NA</v>
          </cell>
          <cell r="Z4626" t="str">
            <v>NA</v>
          </cell>
          <cell r="AA4626" t="str">
            <v>NA</v>
          </cell>
          <cell r="AB4626" t="str">
            <v>NA</v>
          </cell>
          <cell r="AC4626" t="str">
            <v>Winkler</v>
          </cell>
          <cell r="AD4626" t="str">
            <v>NA</v>
          </cell>
          <cell r="AE4626">
            <v>0</v>
          </cell>
          <cell r="AF4626">
            <v>0</v>
          </cell>
          <cell r="AG4626">
            <v>0</v>
          </cell>
          <cell r="AH4626">
            <v>0</v>
          </cell>
          <cell r="AI4626">
            <v>0</v>
          </cell>
          <cell r="AJ4626">
            <v>0</v>
          </cell>
          <cell r="AK4626">
            <v>0</v>
          </cell>
          <cell r="AL4626">
            <v>0</v>
          </cell>
          <cell r="AM4626">
            <v>0</v>
          </cell>
          <cell r="AN4626">
            <v>1</v>
          </cell>
          <cell r="AO4626" t="str">
            <v>NA</v>
          </cell>
          <cell r="AP4626">
            <v>0</v>
          </cell>
          <cell r="AQ4626">
            <v>0</v>
          </cell>
          <cell r="AR4626" t="str">
            <v>NA</v>
          </cell>
          <cell r="AS4626" t="str">
            <v>NA</v>
          </cell>
          <cell r="AT4626" t="str">
            <v>Tropical dry forest</v>
          </cell>
          <cell r="AU4626" t="str">
            <v>Undisturbed</v>
          </cell>
          <cell r="AV4626" t="str">
            <v>NA</v>
          </cell>
          <cell r="AW4626" t="str">
            <v>NA</v>
          </cell>
          <cell r="AX4626" t="str">
            <v>NA</v>
          </cell>
          <cell r="AY4626" t="str">
            <v>NA</v>
          </cell>
        </row>
        <row r="4627">
          <cell r="A4627" t="str">
            <v>Ward_2000_74</v>
          </cell>
          <cell r="B4627" t="str">
            <v>Gibb, Heloise</v>
          </cell>
          <cell r="C4627" t="str">
            <v>North America</v>
          </cell>
          <cell r="D4627" t="str">
            <v>Mexico</v>
          </cell>
          <cell r="E4627" t="str">
            <v>Jalisco</v>
          </cell>
          <cell r="F4627" t="str">
            <v>NA</v>
          </cell>
          <cell r="G4627" t="str">
            <v>NA</v>
          </cell>
          <cell r="H4627" t="str">
            <v>NA</v>
          </cell>
          <cell r="I4627">
            <v>2638</v>
          </cell>
          <cell r="J4627">
            <v>19.68</v>
          </cell>
          <cell r="K4627">
            <v>-104.38</v>
          </cell>
          <cell r="L4627" t="str">
            <v>In publication</v>
          </cell>
          <cell r="M4627" t="str">
            <v>NA</v>
          </cell>
          <cell r="N4627">
            <v>55</v>
          </cell>
          <cell r="O4627">
            <v>3</v>
          </cell>
          <cell r="P4627" t="str">
            <v>NA</v>
          </cell>
          <cell r="Q4627" t="str">
            <v>NA</v>
          </cell>
          <cell r="R4627" t="str">
            <v>NA</v>
          </cell>
          <cell r="S4627" t="str">
            <v>NA</v>
          </cell>
          <cell r="T4627" t="str">
            <v>NA</v>
          </cell>
          <cell r="U4627" t="str">
            <v>NA</v>
          </cell>
          <cell r="V4627" t="str">
            <v>NA</v>
          </cell>
          <cell r="W4627" t="str">
            <v>NA</v>
          </cell>
          <cell r="X4627" t="str">
            <v>NA</v>
          </cell>
          <cell r="Y4627" t="str">
            <v>NA</v>
          </cell>
          <cell r="Z4627" t="str">
            <v>NA</v>
          </cell>
          <cell r="AA4627" t="str">
            <v>NA</v>
          </cell>
          <cell r="AB4627" t="str">
            <v>NA</v>
          </cell>
          <cell r="AC4627" t="str">
            <v>Winkler</v>
          </cell>
          <cell r="AD4627" t="str">
            <v>NA</v>
          </cell>
          <cell r="AE4627">
            <v>0</v>
          </cell>
          <cell r="AF4627">
            <v>0</v>
          </cell>
          <cell r="AG4627">
            <v>0</v>
          </cell>
          <cell r="AH4627">
            <v>0</v>
          </cell>
          <cell r="AI4627">
            <v>0</v>
          </cell>
          <cell r="AJ4627">
            <v>0</v>
          </cell>
          <cell r="AK4627">
            <v>0</v>
          </cell>
          <cell r="AL4627">
            <v>0</v>
          </cell>
          <cell r="AM4627">
            <v>0</v>
          </cell>
          <cell r="AN4627">
            <v>1</v>
          </cell>
          <cell r="AO4627" t="str">
            <v>NA</v>
          </cell>
          <cell r="AP4627">
            <v>0</v>
          </cell>
          <cell r="AQ4627">
            <v>0</v>
          </cell>
          <cell r="AR4627" t="str">
            <v>NA</v>
          </cell>
          <cell r="AS4627" t="str">
            <v>NA</v>
          </cell>
          <cell r="AT4627" t="str">
            <v>Tropical dry forest</v>
          </cell>
          <cell r="AU4627" t="str">
            <v>Undisturbed</v>
          </cell>
          <cell r="AV4627" t="str">
            <v>NA</v>
          </cell>
          <cell r="AW4627" t="str">
            <v>NA</v>
          </cell>
          <cell r="AX4627" t="str">
            <v>NA</v>
          </cell>
          <cell r="AY4627" t="str">
            <v>NA</v>
          </cell>
        </row>
        <row r="4628">
          <cell r="A4628" t="str">
            <v>Ward_2000_75</v>
          </cell>
          <cell r="B4628" t="str">
            <v>Gibb, Heloise</v>
          </cell>
          <cell r="C4628" t="str">
            <v>North America</v>
          </cell>
          <cell r="D4628" t="str">
            <v>Mexico</v>
          </cell>
          <cell r="E4628" t="str">
            <v>Colima</v>
          </cell>
          <cell r="F4628" t="str">
            <v>NA</v>
          </cell>
          <cell r="G4628" t="str">
            <v>NA</v>
          </cell>
          <cell r="H4628" t="str">
            <v>NA</v>
          </cell>
          <cell r="I4628">
            <v>642</v>
          </cell>
          <cell r="J4628">
            <v>19.48</v>
          </cell>
          <cell r="K4628">
            <v>-103.68</v>
          </cell>
          <cell r="L4628" t="str">
            <v>In publication</v>
          </cell>
          <cell r="M4628" t="str">
            <v>NA</v>
          </cell>
          <cell r="N4628">
            <v>9</v>
          </cell>
          <cell r="O4628">
            <v>4</v>
          </cell>
          <cell r="P4628" t="str">
            <v>NA</v>
          </cell>
          <cell r="Q4628" t="str">
            <v>NA</v>
          </cell>
          <cell r="R4628" t="str">
            <v>NA</v>
          </cell>
          <cell r="S4628" t="str">
            <v>NA</v>
          </cell>
          <cell r="T4628" t="str">
            <v>NA</v>
          </cell>
          <cell r="U4628" t="str">
            <v>NA</v>
          </cell>
          <cell r="V4628" t="str">
            <v>NA</v>
          </cell>
          <cell r="W4628" t="str">
            <v>NA</v>
          </cell>
          <cell r="X4628" t="str">
            <v>NA</v>
          </cell>
          <cell r="Y4628" t="str">
            <v>NA</v>
          </cell>
          <cell r="Z4628" t="str">
            <v>NA</v>
          </cell>
          <cell r="AA4628" t="str">
            <v>NA</v>
          </cell>
          <cell r="AB4628" t="str">
            <v>NA</v>
          </cell>
          <cell r="AC4628" t="str">
            <v>Winkler</v>
          </cell>
          <cell r="AD4628" t="str">
            <v>NA</v>
          </cell>
          <cell r="AE4628">
            <v>0</v>
          </cell>
          <cell r="AF4628">
            <v>0</v>
          </cell>
          <cell r="AG4628">
            <v>0</v>
          </cell>
          <cell r="AH4628">
            <v>0</v>
          </cell>
          <cell r="AI4628">
            <v>0</v>
          </cell>
          <cell r="AJ4628">
            <v>0</v>
          </cell>
          <cell r="AK4628">
            <v>0</v>
          </cell>
          <cell r="AL4628">
            <v>0</v>
          </cell>
          <cell r="AM4628">
            <v>0</v>
          </cell>
          <cell r="AN4628">
            <v>1</v>
          </cell>
          <cell r="AO4628" t="str">
            <v>NA</v>
          </cell>
          <cell r="AP4628">
            <v>0</v>
          </cell>
          <cell r="AQ4628">
            <v>0</v>
          </cell>
          <cell r="AR4628" t="str">
            <v>NA</v>
          </cell>
          <cell r="AS4628" t="str">
            <v>NA</v>
          </cell>
          <cell r="AT4628" t="str">
            <v>Tropical dry forest</v>
          </cell>
          <cell r="AU4628" t="str">
            <v>Undisturbed</v>
          </cell>
          <cell r="AV4628" t="str">
            <v>NA</v>
          </cell>
          <cell r="AW4628" t="str">
            <v>NA</v>
          </cell>
          <cell r="AX4628" t="str">
            <v>NA</v>
          </cell>
          <cell r="AY4628" t="str">
            <v>NA</v>
          </cell>
        </row>
        <row r="4629">
          <cell r="A4629" t="str">
            <v>Ward_2000_76</v>
          </cell>
          <cell r="B4629" t="str">
            <v>Gibb, Heloise</v>
          </cell>
          <cell r="C4629" t="str">
            <v>North America</v>
          </cell>
          <cell r="D4629" t="str">
            <v>Mexico</v>
          </cell>
          <cell r="E4629" t="str">
            <v>Jalisco</v>
          </cell>
          <cell r="F4629" t="str">
            <v>NA</v>
          </cell>
          <cell r="G4629" t="str">
            <v>NA</v>
          </cell>
          <cell r="H4629" t="str">
            <v>NA</v>
          </cell>
          <cell r="I4629">
            <v>880</v>
          </cell>
          <cell r="J4629">
            <v>19.579999999999998</v>
          </cell>
          <cell r="K4629">
            <v>-103.57</v>
          </cell>
          <cell r="L4629" t="str">
            <v>In publication</v>
          </cell>
          <cell r="M4629" t="str">
            <v>NA</v>
          </cell>
          <cell r="N4629" t="str">
            <v>NA</v>
          </cell>
          <cell r="O4629" t="str">
            <v>NA</v>
          </cell>
          <cell r="P4629" t="str">
            <v>NA</v>
          </cell>
          <cell r="Q4629" t="str">
            <v>NA</v>
          </cell>
          <cell r="R4629" t="str">
            <v>NA</v>
          </cell>
          <cell r="S4629" t="str">
            <v>NA</v>
          </cell>
          <cell r="T4629" t="str">
            <v>NA</v>
          </cell>
          <cell r="U4629" t="str">
            <v>NA</v>
          </cell>
          <cell r="V4629" t="str">
            <v>NA</v>
          </cell>
          <cell r="W4629" t="str">
            <v>NA</v>
          </cell>
          <cell r="X4629" t="str">
            <v>NA</v>
          </cell>
          <cell r="Y4629" t="str">
            <v>NA</v>
          </cell>
          <cell r="Z4629" t="str">
            <v>NA</v>
          </cell>
          <cell r="AA4629" t="str">
            <v>NA</v>
          </cell>
          <cell r="AB4629" t="str">
            <v>NA</v>
          </cell>
          <cell r="AC4629" t="str">
            <v>Winkler</v>
          </cell>
          <cell r="AD4629" t="str">
            <v>NA</v>
          </cell>
          <cell r="AE4629">
            <v>0</v>
          </cell>
          <cell r="AF4629">
            <v>0</v>
          </cell>
          <cell r="AG4629">
            <v>0</v>
          </cell>
          <cell r="AH4629">
            <v>0</v>
          </cell>
          <cell r="AI4629">
            <v>0</v>
          </cell>
          <cell r="AJ4629">
            <v>0</v>
          </cell>
          <cell r="AK4629">
            <v>0</v>
          </cell>
          <cell r="AL4629">
            <v>0</v>
          </cell>
          <cell r="AM4629">
            <v>0</v>
          </cell>
          <cell r="AN4629">
            <v>1</v>
          </cell>
          <cell r="AO4629" t="str">
            <v>NA</v>
          </cell>
          <cell r="AP4629">
            <v>0</v>
          </cell>
          <cell r="AQ4629">
            <v>0</v>
          </cell>
          <cell r="AR4629" t="str">
            <v>NA</v>
          </cell>
          <cell r="AS4629" t="str">
            <v>NA</v>
          </cell>
          <cell r="AT4629" t="str">
            <v>Mixed coniferous forest</v>
          </cell>
          <cell r="AU4629" t="str">
            <v>Undisturbed</v>
          </cell>
          <cell r="AV4629" t="str">
            <v>NA</v>
          </cell>
          <cell r="AW4629" t="str">
            <v>NA</v>
          </cell>
          <cell r="AX4629" t="str">
            <v>NA</v>
          </cell>
          <cell r="AY4629" t="str">
            <v>NA</v>
          </cell>
        </row>
        <row r="4630">
          <cell r="A4630" t="str">
            <v>Ward_2000_77</v>
          </cell>
          <cell r="B4630" t="str">
            <v>Gibb, Heloise</v>
          </cell>
          <cell r="C4630" t="str">
            <v>North America</v>
          </cell>
          <cell r="D4630" t="str">
            <v>Mexico</v>
          </cell>
          <cell r="E4630" t="str">
            <v>Veracruz</v>
          </cell>
          <cell r="F4630" t="str">
            <v>NA</v>
          </cell>
          <cell r="G4630" t="str">
            <v>NA</v>
          </cell>
          <cell r="H4630" t="str">
            <v>NA</v>
          </cell>
          <cell r="I4630">
            <v>27</v>
          </cell>
          <cell r="J4630">
            <v>18.75</v>
          </cell>
          <cell r="K4630">
            <v>-97.08</v>
          </cell>
          <cell r="L4630" t="str">
            <v>In publication</v>
          </cell>
          <cell r="M4630" t="str">
            <v>NA</v>
          </cell>
          <cell r="N4630">
            <v>73</v>
          </cell>
          <cell r="O4630">
            <v>12</v>
          </cell>
          <cell r="P4630" t="str">
            <v>NA</v>
          </cell>
          <cell r="Q4630" t="str">
            <v>NA</v>
          </cell>
          <cell r="R4630" t="str">
            <v>NA</v>
          </cell>
          <cell r="S4630" t="str">
            <v>NA</v>
          </cell>
          <cell r="T4630" t="str">
            <v>NA</v>
          </cell>
          <cell r="U4630" t="str">
            <v>NA</v>
          </cell>
          <cell r="V4630" t="str">
            <v>NA</v>
          </cell>
          <cell r="W4630" t="str">
            <v>NA</v>
          </cell>
          <cell r="X4630" t="str">
            <v>NA</v>
          </cell>
          <cell r="Y4630" t="str">
            <v>NA</v>
          </cell>
          <cell r="Z4630" t="str">
            <v>NA</v>
          </cell>
          <cell r="AA4630" t="str">
            <v>NA</v>
          </cell>
          <cell r="AB4630" t="str">
            <v>NA</v>
          </cell>
          <cell r="AC4630" t="str">
            <v>Winkler</v>
          </cell>
          <cell r="AD4630" t="str">
            <v>NA</v>
          </cell>
          <cell r="AE4630">
            <v>0</v>
          </cell>
          <cell r="AF4630">
            <v>0</v>
          </cell>
          <cell r="AG4630">
            <v>0</v>
          </cell>
          <cell r="AH4630">
            <v>0</v>
          </cell>
          <cell r="AI4630">
            <v>0</v>
          </cell>
          <cell r="AJ4630">
            <v>0</v>
          </cell>
          <cell r="AK4630">
            <v>0</v>
          </cell>
          <cell r="AL4630">
            <v>0</v>
          </cell>
          <cell r="AM4630">
            <v>0</v>
          </cell>
          <cell r="AN4630">
            <v>1</v>
          </cell>
          <cell r="AO4630" t="str">
            <v>NA</v>
          </cell>
          <cell r="AP4630">
            <v>0</v>
          </cell>
          <cell r="AQ4630">
            <v>0</v>
          </cell>
          <cell r="AR4630" t="str">
            <v>NA</v>
          </cell>
          <cell r="AS4630" t="str">
            <v>NA</v>
          </cell>
          <cell r="AT4630" t="str">
            <v>Cloud forest</v>
          </cell>
          <cell r="AU4630" t="str">
            <v>Undisturbed</v>
          </cell>
          <cell r="AV4630" t="str">
            <v>NA</v>
          </cell>
          <cell r="AW4630" t="str">
            <v>NA</v>
          </cell>
          <cell r="AX4630" t="str">
            <v>NA</v>
          </cell>
          <cell r="AY4630" t="str">
            <v>NA</v>
          </cell>
        </row>
        <row r="4631">
          <cell r="A4631" t="str">
            <v>Ward_2000_78</v>
          </cell>
          <cell r="B4631" t="str">
            <v>Gibb, Heloise</v>
          </cell>
          <cell r="C4631" t="str">
            <v>North America</v>
          </cell>
          <cell r="D4631" t="str">
            <v>Mexico</v>
          </cell>
          <cell r="E4631" t="str">
            <v>Veracruz</v>
          </cell>
          <cell r="F4631" t="str">
            <v>NA</v>
          </cell>
          <cell r="G4631" t="str">
            <v>NA</v>
          </cell>
          <cell r="H4631" t="str">
            <v>NA</v>
          </cell>
          <cell r="I4631">
            <v>44</v>
          </cell>
          <cell r="J4631">
            <v>18.55</v>
          </cell>
          <cell r="K4631">
            <v>-95.2</v>
          </cell>
          <cell r="L4631" t="str">
            <v>In publication</v>
          </cell>
          <cell r="M4631" t="str">
            <v>NA</v>
          </cell>
          <cell r="N4631">
            <v>44</v>
          </cell>
          <cell r="O4631">
            <v>11</v>
          </cell>
          <cell r="P4631" t="str">
            <v>NA</v>
          </cell>
          <cell r="Q4631" t="str">
            <v>NA</v>
          </cell>
          <cell r="R4631" t="str">
            <v>NA</v>
          </cell>
          <cell r="S4631" t="str">
            <v>NA</v>
          </cell>
          <cell r="T4631" t="str">
            <v>NA</v>
          </cell>
          <cell r="U4631" t="str">
            <v>NA</v>
          </cell>
          <cell r="V4631" t="str">
            <v>NA</v>
          </cell>
          <cell r="W4631" t="str">
            <v>NA</v>
          </cell>
          <cell r="X4631" t="str">
            <v>NA</v>
          </cell>
          <cell r="Y4631" t="str">
            <v>NA</v>
          </cell>
          <cell r="Z4631" t="str">
            <v>NA</v>
          </cell>
          <cell r="AA4631" t="str">
            <v>NA</v>
          </cell>
          <cell r="AB4631" t="str">
            <v>NA</v>
          </cell>
          <cell r="AC4631" t="str">
            <v>Winkler</v>
          </cell>
          <cell r="AD4631" t="str">
            <v>NA</v>
          </cell>
          <cell r="AE4631">
            <v>0</v>
          </cell>
          <cell r="AF4631">
            <v>0</v>
          </cell>
          <cell r="AG4631">
            <v>0</v>
          </cell>
          <cell r="AH4631">
            <v>0</v>
          </cell>
          <cell r="AI4631">
            <v>0</v>
          </cell>
          <cell r="AJ4631">
            <v>0</v>
          </cell>
          <cell r="AK4631">
            <v>0</v>
          </cell>
          <cell r="AL4631">
            <v>0</v>
          </cell>
          <cell r="AM4631">
            <v>0</v>
          </cell>
          <cell r="AN4631">
            <v>1</v>
          </cell>
          <cell r="AO4631" t="str">
            <v>NA</v>
          </cell>
          <cell r="AP4631">
            <v>0</v>
          </cell>
          <cell r="AQ4631">
            <v>0</v>
          </cell>
          <cell r="AR4631" t="str">
            <v>NA</v>
          </cell>
          <cell r="AS4631" t="str">
            <v>NA</v>
          </cell>
          <cell r="AT4631" t="str">
            <v>Cloud forest</v>
          </cell>
          <cell r="AU4631" t="str">
            <v>Undisturbed</v>
          </cell>
          <cell r="AV4631" t="str">
            <v>NA</v>
          </cell>
          <cell r="AW4631" t="str">
            <v>NA</v>
          </cell>
          <cell r="AX4631" t="str">
            <v>NA</v>
          </cell>
          <cell r="AY4631" t="str">
            <v>NA</v>
          </cell>
        </row>
        <row r="4632">
          <cell r="A4632" t="str">
            <v>Ward_2000_79</v>
          </cell>
          <cell r="B4632" t="str">
            <v>Gibb, Heloise</v>
          </cell>
          <cell r="C4632" t="str">
            <v>North America</v>
          </cell>
          <cell r="D4632" t="str">
            <v>Mexico</v>
          </cell>
          <cell r="E4632" t="str">
            <v>Veracruz</v>
          </cell>
          <cell r="F4632" t="str">
            <v>NA</v>
          </cell>
          <cell r="G4632" t="str">
            <v>NA</v>
          </cell>
          <cell r="H4632" t="str">
            <v>NA</v>
          </cell>
          <cell r="I4632">
            <v>1076</v>
          </cell>
          <cell r="J4632">
            <v>18.55</v>
          </cell>
          <cell r="K4632">
            <v>-95.2</v>
          </cell>
          <cell r="L4632" t="str">
            <v>In publication</v>
          </cell>
          <cell r="M4632" t="str">
            <v>NA</v>
          </cell>
          <cell r="N4632">
            <v>80</v>
          </cell>
          <cell r="O4632">
            <v>18</v>
          </cell>
          <cell r="P4632" t="str">
            <v>NA</v>
          </cell>
          <cell r="Q4632" t="str">
            <v>NA</v>
          </cell>
          <cell r="R4632" t="str">
            <v>NA</v>
          </cell>
          <cell r="S4632" t="str">
            <v>NA</v>
          </cell>
          <cell r="T4632" t="str">
            <v>NA</v>
          </cell>
          <cell r="U4632" t="str">
            <v>NA</v>
          </cell>
          <cell r="V4632" t="str">
            <v>NA</v>
          </cell>
          <cell r="W4632" t="str">
            <v>NA</v>
          </cell>
          <cell r="X4632" t="str">
            <v>NA</v>
          </cell>
          <cell r="Y4632" t="str">
            <v>NA</v>
          </cell>
          <cell r="Z4632" t="str">
            <v>NA</v>
          </cell>
          <cell r="AA4632" t="str">
            <v>NA</v>
          </cell>
          <cell r="AB4632" t="str">
            <v>NA</v>
          </cell>
          <cell r="AC4632" t="str">
            <v>Winkler</v>
          </cell>
          <cell r="AD4632" t="str">
            <v>NA</v>
          </cell>
          <cell r="AE4632">
            <v>0</v>
          </cell>
          <cell r="AF4632">
            <v>0</v>
          </cell>
          <cell r="AG4632">
            <v>0</v>
          </cell>
          <cell r="AH4632">
            <v>0</v>
          </cell>
          <cell r="AI4632">
            <v>0</v>
          </cell>
          <cell r="AJ4632">
            <v>0</v>
          </cell>
          <cell r="AK4632">
            <v>0</v>
          </cell>
          <cell r="AL4632">
            <v>0</v>
          </cell>
          <cell r="AM4632">
            <v>0</v>
          </cell>
          <cell r="AN4632">
            <v>1</v>
          </cell>
          <cell r="AO4632" t="str">
            <v>NA</v>
          </cell>
          <cell r="AP4632">
            <v>0</v>
          </cell>
          <cell r="AQ4632">
            <v>0</v>
          </cell>
          <cell r="AR4632" t="str">
            <v>NA</v>
          </cell>
          <cell r="AS4632" t="str">
            <v>NA</v>
          </cell>
          <cell r="AT4632" t="str">
            <v>Cloud forest</v>
          </cell>
          <cell r="AU4632" t="str">
            <v>Undisturbed</v>
          </cell>
          <cell r="AV4632" t="str">
            <v>NA</v>
          </cell>
          <cell r="AW4632" t="str">
            <v>NA</v>
          </cell>
          <cell r="AX4632" t="str">
            <v>NA</v>
          </cell>
          <cell r="AY4632" t="str">
            <v>NA</v>
          </cell>
        </row>
        <row r="4633">
          <cell r="A4633" t="str">
            <v>Ward_2000_80</v>
          </cell>
          <cell r="B4633" t="str">
            <v>Gibb, Heloise</v>
          </cell>
          <cell r="C4633" t="str">
            <v>North America</v>
          </cell>
          <cell r="D4633" t="str">
            <v>Mexico</v>
          </cell>
          <cell r="E4633" t="str">
            <v>Veracruz</v>
          </cell>
          <cell r="F4633" t="str">
            <v>NA</v>
          </cell>
          <cell r="G4633" t="str">
            <v>NA</v>
          </cell>
          <cell r="H4633" t="str">
            <v>NA</v>
          </cell>
          <cell r="I4633">
            <v>726</v>
          </cell>
          <cell r="J4633">
            <v>18.579999999999998</v>
          </cell>
          <cell r="K4633">
            <v>-95.08</v>
          </cell>
          <cell r="L4633" t="str">
            <v>In publication</v>
          </cell>
          <cell r="M4633" t="str">
            <v>NA</v>
          </cell>
          <cell r="N4633">
            <v>626</v>
          </cell>
          <cell r="O4633">
            <v>42</v>
          </cell>
          <cell r="P4633" t="str">
            <v>NA</v>
          </cell>
          <cell r="Q4633" t="str">
            <v>NA</v>
          </cell>
          <cell r="R4633" t="str">
            <v>NA</v>
          </cell>
          <cell r="S4633" t="str">
            <v>NA</v>
          </cell>
          <cell r="T4633" t="str">
            <v>NA</v>
          </cell>
          <cell r="U4633" t="str">
            <v>NA</v>
          </cell>
          <cell r="V4633" t="str">
            <v>NA</v>
          </cell>
          <cell r="W4633" t="str">
            <v>NA</v>
          </cell>
          <cell r="X4633" t="str">
            <v>NA</v>
          </cell>
          <cell r="Y4633" t="str">
            <v>NA</v>
          </cell>
          <cell r="Z4633" t="str">
            <v>NA</v>
          </cell>
          <cell r="AA4633" t="str">
            <v>NA</v>
          </cell>
          <cell r="AB4633" t="str">
            <v>NA</v>
          </cell>
          <cell r="AC4633" t="str">
            <v>Winkler</v>
          </cell>
          <cell r="AD4633" t="str">
            <v>NA</v>
          </cell>
          <cell r="AE4633">
            <v>0</v>
          </cell>
          <cell r="AF4633">
            <v>0</v>
          </cell>
          <cell r="AG4633">
            <v>0</v>
          </cell>
          <cell r="AH4633">
            <v>0</v>
          </cell>
          <cell r="AI4633">
            <v>0</v>
          </cell>
          <cell r="AJ4633">
            <v>0</v>
          </cell>
          <cell r="AK4633">
            <v>0</v>
          </cell>
          <cell r="AL4633">
            <v>0</v>
          </cell>
          <cell r="AM4633">
            <v>0</v>
          </cell>
          <cell r="AN4633">
            <v>1</v>
          </cell>
          <cell r="AO4633" t="str">
            <v>NA</v>
          </cell>
          <cell r="AP4633">
            <v>0</v>
          </cell>
          <cell r="AQ4633">
            <v>0</v>
          </cell>
          <cell r="AR4633" t="str">
            <v>NA</v>
          </cell>
          <cell r="AS4633" t="str">
            <v>NA</v>
          </cell>
          <cell r="AT4633" t="str">
            <v>Tropical Rainforest</v>
          </cell>
          <cell r="AU4633" t="str">
            <v>Undisturbed</v>
          </cell>
          <cell r="AV4633" t="str">
            <v>NA</v>
          </cell>
          <cell r="AW4633" t="str">
            <v>NA</v>
          </cell>
          <cell r="AX4633" t="str">
            <v>NA</v>
          </cell>
          <cell r="AY4633" t="str">
            <v>NA</v>
          </cell>
        </row>
        <row r="4634">
          <cell r="A4634" t="str">
            <v>Ward_2000_81</v>
          </cell>
          <cell r="B4634" t="str">
            <v>Gibb, Heloise</v>
          </cell>
          <cell r="C4634" t="str">
            <v>North America</v>
          </cell>
          <cell r="D4634" t="str">
            <v>Mexico</v>
          </cell>
          <cell r="E4634" t="str">
            <v>Veracruz</v>
          </cell>
          <cell r="F4634" t="str">
            <v>NA</v>
          </cell>
          <cell r="G4634" t="str">
            <v>NA</v>
          </cell>
          <cell r="H4634" t="str">
            <v>NA</v>
          </cell>
          <cell r="I4634">
            <v>183</v>
          </cell>
          <cell r="J4634">
            <v>18.579999999999998</v>
          </cell>
          <cell r="K4634">
            <v>-95.08</v>
          </cell>
          <cell r="L4634" t="str">
            <v>In publication</v>
          </cell>
          <cell r="M4634" t="str">
            <v>NA</v>
          </cell>
          <cell r="N4634">
            <v>1632</v>
          </cell>
          <cell r="O4634">
            <v>53</v>
          </cell>
          <cell r="P4634" t="str">
            <v>NA</v>
          </cell>
          <cell r="Q4634" t="str">
            <v>NA</v>
          </cell>
          <cell r="R4634" t="str">
            <v>NA</v>
          </cell>
          <cell r="S4634" t="str">
            <v>NA</v>
          </cell>
          <cell r="T4634" t="str">
            <v>NA</v>
          </cell>
          <cell r="U4634" t="str">
            <v>NA</v>
          </cell>
          <cell r="V4634" t="str">
            <v>NA</v>
          </cell>
          <cell r="W4634" t="str">
            <v>NA</v>
          </cell>
          <cell r="X4634" t="str">
            <v>NA</v>
          </cell>
          <cell r="Y4634" t="str">
            <v>NA</v>
          </cell>
          <cell r="Z4634" t="str">
            <v>NA</v>
          </cell>
          <cell r="AA4634" t="str">
            <v>NA</v>
          </cell>
          <cell r="AB4634" t="str">
            <v>NA</v>
          </cell>
          <cell r="AC4634" t="str">
            <v>Winkler</v>
          </cell>
          <cell r="AD4634" t="str">
            <v>NA</v>
          </cell>
          <cell r="AE4634">
            <v>0</v>
          </cell>
          <cell r="AF4634">
            <v>0</v>
          </cell>
          <cell r="AG4634">
            <v>0</v>
          </cell>
          <cell r="AH4634">
            <v>0</v>
          </cell>
          <cell r="AI4634">
            <v>0</v>
          </cell>
          <cell r="AJ4634">
            <v>0</v>
          </cell>
          <cell r="AK4634">
            <v>0</v>
          </cell>
          <cell r="AL4634">
            <v>0</v>
          </cell>
          <cell r="AM4634">
            <v>0</v>
          </cell>
          <cell r="AN4634">
            <v>1</v>
          </cell>
          <cell r="AO4634" t="str">
            <v>NA</v>
          </cell>
          <cell r="AP4634">
            <v>0</v>
          </cell>
          <cell r="AQ4634">
            <v>0</v>
          </cell>
          <cell r="AR4634" t="str">
            <v>NA</v>
          </cell>
          <cell r="AS4634" t="str">
            <v>NA</v>
          </cell>
          <cell r="AT4634" t="str">
            <v>Tropical Rainforest</v>
          </cell>
          <cell r="AU4634" t="str">
            <v>Undisturbed</v>
          </cell>
          <cell r="AV4634" t="str">
            <v>NA</v>
          </cell>
          <cell r="AW4634" t="str">
            <v>NA</v>
          </cell>
          <cell r="AX4634" t="str">
            <v>NA</v>
          </cell>
          <cell r="AY4634" t="str">
            <v>NA</v>
          </cell>
        </row>
        <row r="4635">
          <cell r="A4635" t="str">
            <v>Ward_2000_82</v>
          </cell>
          <cell r="B4635" t="str">
            <v>Gibb, Heloise</v>
          </cell>
          <cell r="C4635" t="str">
            <v>North America</v>
          </cell>
          <cell r="D4635" t="str">
            <v>Mexico</v>
          </cell>
          <cell r="E4635" t="str">
            <v>Chiapas</v>
          </cell>
          <cell r="F4635" t="str">
            <v>NA</v>
          </cell>
          <cell r="G4635" t="str">
            <v>NA</v>
          </cell>
          <cell r="H4635" t="str">
            <v>NA</v>
          </cell>
          <cell r="I4635">
            <v>353</v>
          </cell>
          <cell r="J4635">
            <v>17.22</v>
          </cell>
          <cell r="K4635">
            <v>-92.97</v>
          </cell>
          <cell r="L4635" t="str">
            <v>In publication</v>
          </cell>
          <cell r="M4635" t="str">
            <v>NA</v>
          </cell>
          <cell r="N4635">
            <v>235</v>
          </cell>
          <cell r="O4635">
            <v>11</v>
          </cell>
          <cell r="P4635" t="str">
            <v>NA</v>
          </cell>
          <cell r="Q4635" t="str">
            <v>NA</v>
          </cell>
          <cell r="R4635" t="str">
            <v>NA</v>
          </cell>
          <cell r="S4635" t="str">
            <v>NA</v>
          </cell>
          <cell r="T4635" t="str">
            <v>NA</v>
          </cell>
          <cell r="U4635" t="str">
            <v>NA</v>
          </cell>
          <cell r="V4635" t="str">
            <v>NA</v>
          </cell>
          <cell r="W4635" t="str">
            <v>NA</v>
          </cell>
          <cell r="X4635" t="str">
            <v>NA</v>
          </cell>
          <cell r="Y4635" t="str">
            <v>NA</v>
          </cell>
          <cell r="Z4635" t="str">
            <v>NA</v>
          </cell>
          <cell r="AA4635" t="str">
            <v>NA</v>
          </cell>
          <cell r="AB4635" t="str">
            <v>NA</v>
          </cell>
          <cell r="AC4635" t="str">
            <v>Winkler</v>
          </cell>
          <cell r="AD4635" t="str">
            <v>NA</v>
          </cell>
          <cell r="AE4635">
            <v>0</v>
          </cell>
          <cell r="AF4635">
            <v>0</v>
          </cell>
          <cell r="AG4635">
            <v>0</v>
          </cell>
          <cell r="AH4635">
            <v>0</v>
          </cell>
          <cell r="AI4635">
            <v>0</v>
          </cell>
          <cell r="AJ4635">
            <v>0</v>
          </cell>
          <cell r="AK4635">
            <v>0</v>
          </cell>
          <cell r="AL4635">
            <v>0</v>
          </cell>
          <cell r="AM4635">
            <v>0</v>
          </cell>
          <cell r="AN4635">
            <v>1</v>
          </cell>
          <cell r="AO4635" t="str">
            <v>NA</v>
          </cell>
          <cell r="AP4635">
            <v>0</v>
          </cell>
          <cell r="AQ4635">
            <v>0</v>
          </cell>
          <cell r="AR4635" t="str">
            <v>NA</v>
          </cell>
          <cell r="AS4635" t="str">
            <v>NA</v>
          </cell>
          <cell r="AT4635" t="str">
            <v>Tropical Rainforest</v>
          </cell>
          <cell r="AU4635" t="str">
            <v>Disturbed</v>
          </cell>
          <cell r="AV4635" t="str">
            <v>Forestry (native)</v>
          </cell>
          <cell r="AW4635" t="str">
            <v>NA</v>
          </cell>
          <cell r="AX4635" t="str">
            <v>Second growth forest</v>
          </cell>
          <cell r="AY4635" t="str">
            <v>NA</v>
          </cell>
        </row>
        <row r="4636">
          <cell r="A4636" t="str">
            <v>Ward_2000_83</v>
          </cell>
          <cell r="B4636" t="str">
            <v>Gibb, Heloise</v>
          </cell>
          <cell r="C4636" t="str">
            <v>North America</v>
          </cell>
          <cell r="D4636" t="str">
            <v>Mexico</v>
          </cell>
          <cell r="E4636" t="str">
            <v>Chiapas</v>
          </cell>
          <cell r="F4636" t="str">
            <v>NA</v>
          </cell>
          <cell r="G4636" t="str">
            <v>NA</v>
          </cell>
          <cell r="H4636" t="str">
            <v>NA</v>
          </cell>
          <cell r="I4636">
            <v>386</v>
          </cell>
          <cell r="J4636">
            <v>16.100000000000001</v>
          </cell>
          <cell r="K4636">
            <v>-91.67</v>
          </cell>
          <cell r="L4636" t="str">
            <v>In publication</v>
          </cell>
          <cell r="M4636" t="str">
            <v>NA</v>
          </cell>
          <cell r="N4636">
            <v>23</v>
          </cell>
          <cell r="O4636">
            <v>7</v>
          </cell>
          <cell r="P4636" t="str">
            <v>NA</v>
          </cell>
          <cell r="Q4636" t="str">
            <v>NA</v>
          </cell>
          <cell r="R4636" t="str">
            <v>NA</v>
          </cell>
          <cell r="S4636" t="str">
            <v>NA</v>
          </cell>
          <cell r="T4636" t="str">
            <v>NA</v>
          </cell>
          <cell r="U4636" t="str">
            <v>NA</v>
          </cell>
          <cell r="V4636" t="str">
            <v>NA</v>
          </cell>
          <cell r="W4636" t="str">
            <v>NA</v>
          </cell>
          <cell r="X4636" t="str">
            <v>NA</v>
          </cell>
          <cell r="Y4636" t="str">
            <v>NA</v>
          </cell>
          <cell r="Z4636" t="str">
            <v>NA</v>
          </cell>
          <cell r="AA4636" t="str">
            <v>NA</v>
          </cell>
          <cell r="AB4636" t="str">
            <v>NA</v>
          </cell>
          <cell r="AC4636" t="str">
            <v>Winkler</v>
          </cell>
          <cell r="AD4636" t="str">
            <v>NA</v>
          </cell>
          <cell r="AE4636">
            <v>0</v>
          </cell>
          <cell r="AF4636">
            <v>0</v>
          </cell>
          <cell r="AG4636">
            <v>0</v>
          </cell>
          <cell r="AH4636">
            <v>0</v>
          </cell>
          <cell r="AI4636">
            <v>0</v>
          </cell>
          <cell r="AJ4636">
            <v>0</v>
          </cell>
          <cell r="AK4636">
            <v>0</v>
          </cell>
          <cell r="AL4636">
            <v>0</v>
          </cell>
          <cell r="AM4636">
            <v>0</v>
          </cell>
          <cell r="AN4636">
            <v>1</v>
          </cell>
          <cell r="AO4636" t="str">
            <v>NA</v>
          </cell>
          <cell r="AP4636">
            <v>0</v>
          </cell>
          <cell r="AQ4636">
            <v>0</v>
          </cell>
          <cell r="AR4636" t="str">
            <v>NA</v>
          </cell>
          <cell r="AS4636" t="str">
            <v>NA</v>
          </cell>
          <cell r="AT4636" t="str">
            <v>Tropical dry forest</v>
          </cell>
          <cell r="AU4636" t="str">
            <v>Undisturbed</v>
          </cell>
          <cell r="AV4636" t="str">
            <v>NA</v>
          </cell>
          <cell r="AW4636" t="str">
            <v>NA</v>
          </cell>
          <cell r="AX4636" t="str">
            <v>NA</v>
          </cell>
          <cell r="AY4636" t="str">
            <v>NA</v>
          </cell>
        </row>
        <row r="4637">
          <cell r="A4637" t="str">
            <v>Ward_2000_84</v>
          </cell>
          <cell r="B4637" t="str">
            <v>Gibb, Heloise</v>
          </cell>
          <cell r="C4637" t="str">
            <v>North America</v>
          </cell>
          <cell r="D4637" t="str">
            <v>Panamá</v>
          </cell>
          <cell r="E4637" t="str">
            <v>Colon</v>
          </cell>
          <cell r="F4637" t="str">
            <v>NA</v>
          </cell>
          <cell r="G4637" t="str">
            <v>NA</v>
          </cell>
          <cell r="H4637" t="str">
            <v>NA</v>
          </cell>
          <cell r="I4637">
            <v>173</v>
          </cell>
          <cell r="J4637">
            <v>9.1300000000000008</v>
          </cell>
          <cell r="K4637">
            <v>-79.72</v>
          </cell>
          <cell r="L4637" t="str">
            <v>In publication</v>
          </cell>
          <cell r="M4637" t="str">
            <v>NA</v>
          </cell>
          <cell r="N4637">
            <v>566</v>
          </cell>
          <cell r="O4637">
            <v>38</v>
          </cell>
          <cell r="P4637" t="str">
            <v>NA</v>
          </cell>
          <cell r="Q4637" t="str">
            <v>NA</v>
          </cell>
          <cell r="R4637" t="str">
            <v>NA</v>
          </cell>
          <cell r="S4637" t="str">
            <v>NA</v>
          </cell>
          <cell r="T4637" t="str">
            <v>NA</v>
          </cell>
          <cell r="U4637" t="str">
            <v>NA</v>
          </cell>
          <cell r="V4637" t="str">
            <v>NA</v>
          </cell>
          <cell r="W4637" t="str">
            <v>NA</v>
          </cell>
          <cell r="X4637" t="str">
            <v>NA</v>
          </cell>
          <cell r="Y4637" t="str">
            <v>NA</v>
          </cell>
          <cell r="Z4637" t="str">
            <v>NA</v>
          </cell>
          <cell r="AA4637" t="str">
            <v>NA</v>
          </cell>
          <cell r="AB4637" t="str">
            <v>NA</v>
          </cell>
          <cell r="AC4637" t="str">
            <v>Winkler</v>
          </cell>
          <cell r="AD4637" t="str">
            <v>NA</v>
          </cell>
          <cell r="AE4637">
            <v>0</v>
          </cell>
          <cell r="AF4637">
            <v>0</v>
          </cell>
          <cell r="AG4637">
            <v>0</v>
          </cell>
          <cell r="AH4637">
            <v>0</v>
          </cell>
          <cell r="AI4637">
            <v>0</v>
          </cell>
          <cell r="AJ4637">
            <v>0</v>
          </cell>
          <cell r="AK4637">
            <v>0</v>
          </cell>
          <cell r="AL4637">
            <v>0</v>
          </cell>
          <cell r="AM4637">
            <v>0</v>
          </cell>
          <cell r="AN4637">
            <v>1</v>
          </cell>
          <cell r="AO4637" t="str">
            <v>NA</v>
          </cell>
          <cell r="AP4637">
            <v>0</v>
          </cell>
          <cell r="AQ4637">
            <v>0</v>
          </cell>
          <cell r="AR4637" t="str">
            <v>NA</v>
          </cell>
          <cell r="AS4637" t="str">
            <v>NA</v>
          </cell>
          <cell r="AT4637" t="str">
            <v>Tropical Rainforest</v>
          </cell>
          <cell r="AU4637" t="str">
            <v>Undisturbed</v>
          </cell>
          <cell r="AV4637" t="str">
            <v>NA</v>
          </cell>
          <cell r="AW4637" t="str">
            <v>NA</v>
          </cell>
          <cell r="AX4637" t="str">
            <v>NA</v>
          </cell>
          <cell r="AY4637" t="str">
            <v>NA</v>
          </cell>
        </row>
        <row r="4638">
          <cell r="A4638" t="str">
            <v>Ward_2000_85</v>
          </cell>
          <cell r="B4638" t="str">
            <v>Gibb, Heloise</v>
          </cell>
          <cell r="C4638" t="str">
            <v>North America</v>
          </cell>
          <cell r="D4638" t="str">
            <v>U.S.A.</v>
          </cell>
          <cell r="E4638" t="str">
            <v>Oregon</v>
          </cell>
          <cell r="F4638" t="str">
            <v>Benton</v>
          </cell>
          <cell r="G4638" t="str">
            <v>NA</v>
          </cell>
          <cell r="H4638" t="str">
            <v>NA</v>
          </cell>
          <cell r="I4638">
            <v>454</v>
          </cell>
          <cell r="J4638">
            <v>44.42</v>
          </cell>
          <cell r="K4638">
            <v>-123.32</v>
          </cell>
          <cell r="L4638" t="str">
            <v>In publication</v>
          </cell>
          <cell r="M4638" t="str">
            <v>NA</v>
          </cell>
          <cell r="N4638" t="str">
            <v>NA</v>
          </cell>
          <cell r="O4638" t="str">
            <v>NA</v>
          </cell>
          <cell r="P4638" t="str">
            <v>NA</v>
          </cell>
          <cell r="Q4638" t="str">
            <v>NA</v>
          </cell>
          <cell r="R4638" t="str">
            <v>NA</v>
          </cell>
          <cell r="S4638" t="str">
            <v>NA</v>
          </cell>
          <cell r="T4638" t="str">
            <v>NA</v>
          </cell>
          <cell r="U4638" t="str">
            <v>NA</v>
          </cell>
          <cell r="V4638" t="str">
            <v>NA</v>
          </cell>
          <cell r="W4638" t="str">
            <v>NA</v>
          </cell>
          <cell r="X4638" t="str">
            <v>NA</v>
          </cell>
          <cell r="Y4638" t="str">
            <v>NA</v>
          </cell>
          <cell r="Z4638" t="str">
            <v>NA</v>
          </cell>
          <cell r="AA4638" t="str">
            <v>NA</v>
          </cell>
          <cell r="AB4638" t="str">
            <v>NA</v>
          </cell>
          <cell r="AC4638" t="str">
            <v>Winkler</v>
          </cell>
          <cell r="AD4638" t="str">
            <v>NA</v>
          </cell>
          <cell r="AE4638">
            <v>0</v>
          </cell>
          <cell r="AF4638">
            <v>0</v>
          </cell>
          <cell r="AG4638">
            <v>0</v>
          </cell>
          <cell r="AH4638">
            <v>0</v>
          </cell>
          <cell r="AI4638">
            <v>0</v>
          </cell>
          <cell r="AJ4638">
            <v>0</v>
          </cell>
          <cell r="AK4638">
            <v>0</v>
          </cell>
          <cell r="AL4638">
            <v>0</v>
          </cell>
          <cell r="AM4638">
            <v>0</v>
          </cell>
          <cell r="AN4638">
            <v>1</v>
          </cell>
          <cell r="AO4638" t="str">
            <v>NA</v>
          </cell>
          <cell r="AP4638">
            <v>0</v>
          </cell>
          <cell r="AQ4638">
            <v>0</v>
          </cell>
          <cell r="AR4638" t="str">
            <v>NA</v>
          </cell>
          <cell r="AS4638" t="str">
            <v>NA</v>
          </cell>
          <cell r="AT4638" t="str">
            <v>Riparian woodland</v>
          </cell>
          <cell r="AU4638" t="str">
            <v>Undisturbed</v>
          </cell>
          <cell r="AV4638" t="str">
            <v>NA</v>
          </cell>
          <cell r="AW4638" t="str">
            <v>NA</v>
          </cell>
          <cell r="AX4638" t="str">
            <v>NA</v>
          </cell>
          <cell r="AY4638" t="str">
            <v>NA</v>
          </cell>
        </row>
        <row r="4639">
          <cell r="A4639" t="str">
            <v>Ward_2000_86</v>
          </cell>
          <cell r="B4639" t="str">
            <v>Gibb, Heloise</v>
          </cell>
          <cell r="C4639" t="str">
            <v>North America</v>
          </cell>
          <cell r="D4639" t="str">
            <v>U.S.A.</v>
          </cell>
          <cell r="E4639" t="str">
            <v>Washington</v>
          </cell>
          <cell r="F4639" t="str">
            <v>Kings County</v>
          </cell>
          <cell r="G4639" t="str">
            <v>NA</v>
          </cell>
          <cell r="H4639" t="str">
            <v>NA</v>
          </cell>
          <cell r="I4639">
            <v>835</v>
          </cell>
          <cell r="J4639">
            <v>47.72</v>
          </cell>
          <cell r="K4639">
            <v>-122.37</v>
          </cell>
          <cell r="L4639" t="str">
            <v>In publication</v>
          </cell>
          <cell r="M4639" t="str">
            <v>NA</v>
          </cell>
          <cell r="N4639">
            <v>2</v>
          </cell>
          <cell r="O4639">
            <v>2</v>
          </cell>
          <cell r="P4639" t="str">
            <v>NA</v>
          </cell>
          <cell r="Q4639" t="str">
            <v>NA</v>
          </cell>
          <cell r="R4639" t="str">
            <v>NA</v>
          </cell>
          <cell r="S4639" t="str">
            <v>NA</v>
          </cell>
          <cell r="T4639" t="str">
            <v>NA</v>
          </cell>
          <cell r="U4639" t="str">
            <v>NA</v>
          </cell>
          <cell r="V4639" t="str">
            <v>NA</v>
          </cell>
          <cell r="W4639" t="str">
            <v>NA</v>
          </cell>
          <cell r="X4639" t="str">
            <v>NA</v>
          </cell>
          <cell r="Y4639" t="str">
            <v>NA</v>
          </cell>
          <cell r="Z4639" t="str">
            <v>NA</v>
          </cell>
          <cell r="AA4639" t="str">
            <v>NA</v>
          </cell>
          <cell r="AB4639" t="str">
            <v>NA</v>
          </cell>
          <cell r="AC4639" t="str">
            <v>Winkler</v>
          </cell>
          <cell r="AD4639" t="str">
            <v>NA</v>
          </cell>
          <cell r="AE4639">
            <v>0</v>
          </cell>
          <cell r="AF4639">
            <v>0</v>
          </cell>
          <cell r="AG4639">
            <v>0</v>
          </cell>
          <cell r="AH4639">
            <v>0</v>
          </cell>
          <cell r="AI4639">
            <v>0</v>
          </cell>
          <cell r="AJ4639">
            <v>0</v>
          </cell>
          <cell r="AK4639">
            <v>0</v>
          </cell>
          <cell r="AL4639">
            <v>0</v>
          </cell>
          <cell r="AM4639">
            <v>0</v>
          </cell>
          <cell r="AN4639">
            <v>1</v>
          </cell>
          <cell r="AO4639" t="str">
            <v>NA</v>
          </cell>
          <cell r="AP4639">
            <v>0</v>
          </cell>
          <cell r="AQ4639">
            <v>0</v>
          </cell>
          <cell r="AR4639" t="str">
            <v>NA</v>
          </cell>
          <cell r="AS4639" t="str">
            <v>NA</v>
          </cell>
          <cell r="AT4639" t="str">
            <v>Pseudotsuga-Tsuga-Acer forest</v>
          </cell>
          <cell r="AU4639" t="str">
            <v>Undisturbed</v>
          </cell>
          <cell r="AV4639" t="str">
            <v>NA</v>
          </cell>
          <cell r="AW4639" t="str">
            <v>NA</v>
          </cell>
          <cell r="AX4639" t="str">
            <v>NA</v>
          </cell>
          <cell r="AY4639" t="str">
            <v>NA</v>
          </cell>
        </row>
        <row r="4640">
          <cell r="A4640" t="str">
            <v>Ward_2000_87</v>
          </cell>
          <cell r="B4640" t="str">
            <v>Gibb, Heloise</v>
          </cell>
          <cell r="C4640" t="str">
            <v>North America</v>
          </cell>
          <cell r="D4640" t="str">
            <v>U.S.A.</v>
          </cell>
          <cell r="E4640" t="str">
            <v>Oregon</v>
          </cell>
          <cell r="F4640" t="str">
            <v>Jackson</v>
          </cell>
          <cell r="G4640" t="str">
            <v>NA</v>
          </cell>
          <cell r="H4640" t="str">
            <v>NA</v>
          </cell>
          <cell r="I4640">
            <v>835</v>
          </cell>
          <cell r="J4640">
            <v>42.72</v>
          </cell>
          <cell r="K4640">
            <v>-122.33</v>
          </cell>
          <cell r="L4640" t="str">
            <v>In publication</v>
          </cell>
          <cell r="M4640" t="str">
            <v>NA</v>
          </cell>
          <cell r="N4640">
            <v>17</v>
          </cell>
          <cell r="O4640">
            <v>4</v>
          </cell>
          <cell r="P4640" t="str">
            <v>NA</v>
          </cell>
          <cell r="Q4640" t="str">
            <v>NA</v>
          </cell>
          <cell r="R4640" t="str">
            <v>NA</v>
          </cell>
          <cell r="S4640" t="str">
            <v>NA</v>
          </cell>
          <cell r="T4640" t="str">
            <v>NA</v>
          </cell>
          <cell r="U4640" t="str">
            <v>NA</v>
          </cell>
          <cell r="V4640" t="str">
            <v>NA</v>
          </cell>
          <cell r="W4640" t="str">
            <v>NA</v>
          </cell>
          <cell r="X4640" t="str">
            <v>NA</v>
          </cell>
          <cell r="Y4640" t="str">
            <v>NA</v>
          </cell>
          <cell r="Z4640" t="str">
            <v>NA</v>
          </cell>
          <cell r="AA4640" t="str">
            <v>NA</v>
          </cell>
          <cell r="AB4640" t="str">
            <v>NA</v>
          </cell>
          <cell r="AC4640" t="str">
            <v>Winkler</v>
          </cell>
          <cell r="AD4640" t="str">
            <v>NA</v>
          </cell>
          <cell r="AE4640">
            <v>0</v>
          </cell>
          <cell r="AF4640">
            <v>0</v>
          </cell>
          <cell r="AG4640">
            <v>0</v>
          </cell>
          <cell r="AH4640">
            <v>0</v>
          </cell>
          <cell r="AI4640">
            <v>0</v>
          </cell>
          <cell r="AJ4640">
            <v>0</v>
          </cell>
          <cell r="AK4640">
            <v>0</v>
          </cell>
          <cell r="AL4640">
            <v>0</v>
          </cell>
          <cell r="AM4640">
            <v>0</v>
          </cell>
          <cell r="AN4640">
            <v>1</v>
          </cell>
          <cell r="AO4640" t="str">
            <v>NA</v>
          </cell>
          <cell r="AP4640">
            <v>0</v>
          </cell>
          <cell r="AQ4640">
            <v>0</v>
          </cell>
          <cell r="AR4640" t="str">
            <v>NA</v>
          </cell>
          <cell r="AS4640" t="str">
            <v>NA</v>
          </cell>
          <cell r="AT4640" t="str">
            <v>Pseudotsuga-Tsuga-Acer forest</v>
          </cell>
          <cell r="AU4640" t="str">
            <v>Undisturbed</v>
          </cell>
          <cell r="AV4640" t="str">
            <v>NA</v>
          </cell>
          <cell r="AW4640" t="str">
            <v>NA</v>
          </cell>
          <cell r="AX4640" t="str">
            <v>NA</v>
          </cell>
          <cell r="AY4640" t="str">
            <v>NA</v>
          </cell>
        </row>
        <row r="4641">
          <cell r="A4641" t="str">
            <v>Ward_2000_88</v>
          </cell>
          <cell r="B4641" t="str">
            <v>Gibb, Heloise</v>
          </cell>
          <cell r="C4641" t="str">
            <v>North America</v>
          </cell>
          <cell r="D4641" t="str">
            <v>U.S.A.</v>
          </cell>
          <cell r="E4641" t="str">
            <v>California</v>
          </cell>
          <cell r="F4641" t="str">
            <v>Yolo</v>
          </cell>
          <cell r="G4641" t="str">
            <v>NA</v>
          </cell>
          <cell r="H4641" t="str">
            <v>NA</v>
          </cell>
          <cell r="I4641">
            <v>114</v>
          </cell>
          <cell r="J4641">
            <v>38.869999999999997</v>
          </cell>
          <cell r="K4641">
            <v>-122.2</v>
          </cell>
          <cell r="L4641" t="str">
            <v>In publication</v>
          </cell>
          <cell r="M4641" t="str">
            <v>NA</v>
          </cell>
          <cell r="N4641">
            <v>49</v>
          </cell>
          <cell r="O4641">
            <v>6</v>
          </cell>
          <cell r="P4641" t="str">
            <v>NA</v>
          </cell>
          <cell r="Q4641" t="str">
            <v>NA</v>
          </cell>
          <cell r="R4641" t="str">
            <v>NA</v>
          </cell>
          <cell r="S4641" t="str">
            <v>NA</v>
          </cell>
          <cell r="T4641" t="str">
            <v>NA</v>
          </cell>
          <cell r="U4641" t="str">
            <v>NA</v>
          </cell>
          <cell r="V4641" t="str">
            <v>NA</v>
          </cell>
          <cell r="W4641" t="str">
            <v>NA</v>
          </cell>
          <cell r="X4641" t="str">
            <v>NA</v>
          </cell>
          <cell r="Y4641" t="str">
            <v>NA</v>
          </cell>
          <cell r="Z4641" t="str">
            <v>NA</v>
          </cell>
          <cell r="AA4641" t="str">
            <v>NA</v>
          </cell>
          <cell r="AB4641" t="str">
            <v>NA</v>
          </cell>
          <cell r="AC4641" t="str">
            <v>Winkler</v>
          </cell>
          <cell r="AD4641" t="str">
            <v>NA</v>
          </cell>
          <cell r="AE4641">
            <v>0</v>
          </cell>
          <cell r="AF4641">
            <v>0</v>
          </cell>
          <cell r="AG4641">
            <v>0</v>
          </cell>
          <cell r="AH4641">
            <v>0</v>
          </cell>
          <cell r="AI4641">
            <v>0</v>
          </cell>
          <cell r="AJ4641">
            <v>0</v>
          </cell>
          <cell r="AK4641">
            <v>0</v>
          </cell>
          <cell r="AL4641">
            <v>0</v>
          </cell>
          <cell r="AM4641">
            <v>0</v>
          </cell>
          <cell r="AN4641">
            <v>1</v>
          </cell>
          <cell r="AO4641" t="str">
            <v>NA</v>
          </cell>
          <cell r="AP4641">
            <v>0</v>
          </cell>
          <cell r="AQ4641">
            <v>0</v>
          </cell>
          <cell r="AR4641" t="str">
            <v>NA</v>
          </cell>
          <cell r="AS4641" t="str">
            <v>NA</v>
          </cell>
          <cell r="AT4641" t="str">
            <v>Riparian woodland</v>
          </cell>
          <cell r="AU4641" t="str">
            <v>Undisturbed</v>
          </cell>
          <cell r="AV4641" t="str">
            <v>NA</v>
          </cell>
          <cell r="AW4641" t="str">
            <v>NA</v>
          </cell>
          <cell r="AX4641" t="str">
            <v>NA</v>
          </cell>
          <cell r="AY4641" t="str">
            <v>NA</v>
          </cell>
        </row>
        <row r="4642">
          <cell r="A4642" t="str">
            <v>Ward_2000_89</v>
          </cell>
          <cell r="B4642" t="str">
            <v>Gibb, Heloise</v>
          </cell>
          <cell r="C4642" t="str">
            <v>North America</v>
          </cell>
          <cell r="D4642" t="str">
            <v>U.S.A.</v>
          </cell>
          <cell r="E4642" t="str">
            <v>California</v>
          </cell>
          <cell r="F4642" t="str">
            <v>Solano</v>
          </cell>
          <cell r="G4642" t="str">
            <v>NA</v>
          </cell>
          <cell r="H4642" t="str">
            <v>NA</v>
          </cell>
          <cell r="I4642">
            <v>1285</v>
          </cell>
          <cell r="J4642">
            <v>38.5</v>
          </cell>
          <cell r="K4642">
            <v>-122.1</v>
          </cell>
          <cell r="L4642" t="str">
            <v>In publication</v>
          </cell>
          <cell r="M4642" t="str">
            <v>NA</v>
          </cell>
          <cell r="N4642">
            <v>46</v>
          </cell>
          <cell r="O4642">
            <v>7</v>
          </cell>
          <cell r="P4642" t="str">
            <v>NA</v>
          </cell>
          <cell r="Q4642" t="str">
            <v>NA</v>
          </cell>
          <cell r="R4642" t="str">
            <v>NA</v>
          </cell>
          <cell r="S4642" t="str">
            <v>NA</v>
          </cell>
          <cell r="T4642" t="str">
            <v>NA</v>
          </cell>
          <cell r="U4642" t="str">
            <v>NA</v>
          </cell>
          <cell r="V4642" t="str">
            <v>NA</v>
          </cell>
          <cell r="W4642" t="str">
            <v>NA</v>
          </cell>
          <cell r="X4642" t="str">
            <v>NA</v>
          </cell>
          <cell r="Y4642" t="str">
            <v>NA</v>
          </cell>
          <cell r="Z4642" t="str">
            <v>NA</v>
          </cell>
          <cell r="AA4642" t="str">
            <v>NA</v>
          </cell>
          <cell r="AB4642" t="str">
            <v>NA</v>
          </cell>
          <cell r="AC4642" t="str">
            <v>Winkler</v>
          </cell>
          <cell r="AD4642" t="str">
            <v>NA</v>
          </cell>
          <cell r="AE4642">
            <v>0</v>
          </cell>
          <cell r="AF4642">
            <v>0</v>
          </cell>
          <cell r="AG4642">
            <v>0</v>
          </cell>
          <cell r="AH4642">
            <v>0</v>
          </cell>
          <cell r="AI4642">
            <v>0</v>
          </cell>
          <cell r="AJ4642">
            <v>0</v>
          </cell>
          <cell r="AK4642">
            <v>0</v>
          </cell>
          <cell r="AL4642">
            <v>0</v>
          </cell>
          <cell r="AM4642">
            <v>0</v>
          </cell>
          <cell r="AN4642">
            <v>1</v>
          </cell>
          <cell r="AO4642" t="str">
            <v>NA</v>
          </cell>
          <cell r="AP4642">
            <v>0</v>
          </cell>
          <cell r="AQ4642">
            <v>0</v>
          </cell>
          <cell r="AR4642" t="str">
            <v>NA</v>
          </cell>
          <cell r="AS4642" t="str">
            <v>NA</v>
          </cell>
          <cell r="AT4642" t="str">
            <v>Oak woodland</v>
          </cell>
          <cell r="AU4642" t="str">
            <v>Undisturbed</v>
          </cell>
          <cell r="AV4642" t="str">
            <v>NA</v>
          </cell>
          <cell r="AW4642" t="str">
            <v>NA</v>
          </cell>
          <cell r="AX4642" t="str">
            <v>NA</v>
          </cell>
          <cell r="AY4642" t="str">
            <v>NA</v>
          </cell>
        </row>
        <row r="4643">
          <cell r="A4643" t="str">
            <v>Ward_2000_90</v>
          </cell>
          <cell r="B4643" t="str">
            <v>Gibb, Heloise</v>
          </cell>
          <cell r="C4643" t="str">
            <v>North America</v>
          </cell>
          <cell r="D4643" t="str">
            <v>U.S.A.</v>
          </cell>
          <cell r="E4643" t="str">
            <v>California</v>
          </cell>
          <cell r="F4643" t="str">
            <v>Yolo</v>
          </cell>
          <cell r="G4643" t="str">
            <v>NA</v>
          </cell>
          <cell r="H4643" t="str">
            <v>NA</v>
          </cell>
          <cell r="I4643">
            <v>657</v>
          </cell>
          <cell r="J4643">
            <v>38.729999999999997</v>
          </cell>
          <cell r="K4643">
            <v>-121.77</v>
          </cell>
          <cell r="L4643" t="str">
            <v>In publication</v>
          </cell>
          <cell r="M4643" t="str">
            <v>NA</v>
          </cell>
          <cell r="N4643">
            <v>99</v>
          </cell>
          <cell r="O4643">
            <v>4</v>
          </cell>
          <cell r="P4643" t="str">
            <v>NA</v>
          </cell>
          <cell r="Q4643" t="str">
            <v>NA</v>
          </cell>
          <cell r="R4643" t="str">
            <v>NA</v>
          </cell>
          <cell r="S4643" t="str">
            <v>NA</v>
          </cell>
          <cell r="T4643" t="str">
            <v>NA</v>
          </cell>
          <cell r="U4643" t="str">
            <v>NA</v>
          </cell>
          <cell r="V4643" t="str">
            <v>NA</v>
          </cell>
          <cell r="W4643" t="str">
            <v>NA</v>
          </cell>
          <cell r="X4643" t="str">
            <v>NA</v>
          </cell>
          <cell r="Y4643" t="str">
            <v>NA</v>
          </cell>
          <cell r="Z4643" t="str">
            <v>NA</v>
          </cell>
          <cell r="AA4643" t="str">
            <v>NA</v>
          </cell>
          <cell r="AB4643" t="str">
            <v>NA</v>
          </cell>
          <cell r="AC4643" t="str">
            <v>Winkler</v>
          </cell>
          <cell r="AD4643" t="str">
            <v>NA</v>
          </cell>
          <cell r="AE4643">
            <v>0</v>
          </cell>
          <cell r="AF4643">
            <v>0</v>
          </cell>
          <cell r="AG4643">
            <v>0</v>
          </cell>
          <cell r="AH4643">
            <v>0</v>
          </cell>
          <cell r="AI4643">
            <v>0</v>
          </cell>
          <cell r="AJ4643">
            <v>0</v>
          </cell>
          <cell r="AK4643">
            <v>0</v>
          </cell>
          <cell r="AL4643">
            <v>0</v>
          </cell>
          <cell r="AM4643">
            <v>0</v>
          </cell>
          <cell r="AN4643">
            <v>1</v>
          </cell>
          <cell r="AO4643" t="str">
            <v>NA</v>
          </cell>
          <cell r="AP4643">
            <v>0</v>
          </cell>
          <cell r="AQ4643">
            <v>0</v>
          </cell>
          <cell r="AR4643" t="str">
            <v>NA</v>
          </cell>
          <cell r="AS4643" t="str">
            <v>NA</v>
          </cell>
          <cell r="AT4643" t="str">
            <v>Oak woodland</v>
          </cell>
          <cell r="AU4643" t="str">
            <v>Undisturbed</v>
          </cell>
          <cell r="AV4643" t="str">
            <v>NA</v>
          </cell>
          <cell r="AW4643" t="str">
            <v>NA</v>
          </cell>
          <cell r="AX4643" t="str">
            <v>NA</v>
          </cell>
          <cell r="AY4643" t="str">
            <v>NA</v>
          </cell>
        </row>
        <row r="4644">
          <cell r="A4644" t="str">
            <v>Ward_2000_91</v>
          </cell>
          <cell r="B4644" t="str">
            <v>Gibb, Heloise</v>
          </cell>
          <cell r="C4644" t="str">
            <v>North America</v>
          </cell>
          <cell r="D4644" t="str">
            <v>U.S.A.</v>
          </cell>
          <cell r="E4644" t="str">
            <v>California</v>
          </cell>
          <cell r="F4644" t="str">
            <v>Deschutes</v>
          </cell>
          <cell r="G4644" t="str">
            <v>NA</v>
          </cell>
          <cell r="H4644" t="str">
            <v>NA</v>
          </cell>
          <cell r="I4644">
            <v>0</v>
          </cell>
          <cell r="J4644">
            <v>43.72</v>
          </cell>
          <cell r="K4644">
            <v>-121.6</v>
          </cell>
          <cell r="L4644" t="str">
            <v>In publication</v>
          </cell>
          <cell r="M4644" t="str">
            <v>NA</v>
          </cell>
          <cell r="N4644">
            <v>4</v>
          </cell>
          <cell r="O4644">
            <v>3</v>
          </cell>
          <cell r="P4644" t="str">
            <v>NA</v>
          </cell>
          <cell r="Q4644" t="str">
            <v>NA</v>
          </cell>
          <cell r="R4644" t="str">
            <v>NA</v>
          </cell>
          <cell r="S4644" t="str">
            <v>NA</v>
          </cell>
          <cell r="T4644" t="str">
            <v>NA</v>
          </cell>
          <cell r="U4644" t="str">
            <v>NA</v>
          </cell>
          <cell r="V4644" t="str">
            <v>NA</v>
          </cell>
          <cell r="W4644" t="str">
            <v>NA</v>
          </cell>
          <cell r="X4644" t="str">
            <v>NA</v>
          </cell>
          <cell r="Y4644" t="str">
            <v>NA</v>
          </cell>
          <cell r="Z4644" t="str">
            <v>NA</v>
          </cell>
          <cell r="AA4644" t="str">
            <v>NA</v>
          </cell>
          <cell r="AB4644" t="str">
            <v>NA</v>
          </cell>
          <cell r="AC4644" t="str">
            <v>Winkler</v>
          </cell>
          <cell r="AD4644" t="str">
            <v>NA</v>
          </cell>
          <cell r="AE4644">
            <v>0</v>
          </cell>
          <cell r="AF4644">
            <v>0</v>
          </cell>
          <cell r="AG4644">
            <v>0</v>
          </cell>
          <cell r="AH4644">
            <v>0</v>
          </cell>
          <cell r="AI4644">
            <v>0</v>
          </cell>
          <cell r="AJ4644">
            <v>0</v>
          </cell>
          <cell r="AK4644">
            <v>0</v>
          </cell>
          <cell r="AL4644">
            <v>0</v>
          </cell>
          <cell r="AM4644">
            <v>0</v>
          </cell>
          <cell r="AN4644">
            <v>1</v>
          </cell>
          <cell r="AO4644" t="str">
            <v>NA</v>
          </cell>
          <cell r="AP4644">
            <v>0</v>
          </cell>
          <cell r="AQ4644">
            <v>0</v>
          </cell>
          <cell r="AR4644" t="str">
            <v>NA</v>
          </cell>
          <cell r="AS4644" t="str">
            <v>NA</v>
          </cell>
          <cell r="AT4644" t="str">
            <v>Pinus ponderosa forest</v>
          </cell>
          <cell r="AU4644" t="str">
            <v>Undisturbed</v>
          </cell>
          <cell r="AV4644" t="str">
            <v>NA</v>
          </cell>
          <cell r="AW4644" t="str">
            <v>NA</v>
          </cell>
          <cell r="AX4644" t="str">
            <v>NA</v>
          </cell>
          <cell r="AY4644" t="str">
            <v>NA</v>
          </cell>
        </row>
        <row r="4645">
          <cell r="A4645" t="str">
            <v>Ward_2000_92</v>
          </cell>
          <cell r="B4645" t="str">
            <v>Gibb, Heloise</v>
          </cell>
          <cell r="C4645" t="str">
            <v>North America</v>
          </cell>
          <cell r="D4645" t="str">
            <v>U.S.A.</v>
          </cell>
          <cell r="E4645" t="str">
            <v>California</v>
          </cell>
          <cell r="F4645" t="str">
            <v>Plumas</v>
          </cell>
          <cell r="G4645" t="str">
            <v>NA</v>
          </cell>
          <cell r="H4645" t="str">
            <v>NA</v>
          </cell>
          <cell r="I4645">
            <v>1520</v>
          </cell>
          <cell r="J4645">
            <v>40</v>
          </cell>
          <cell r="K4645">
            <v>-120.98</v>
          </cell>
          <cell r="L4645" t="str">
            <v>In publication</v>
          </cell>
          <cell r="M4645" t="str">
            <v>NA</v>
          </cell>
          <cell r="N4645">
            <v>5</v>
          </cell>
          <cell r="O4645">
            <v>2</v>
          </cell>
          <cell r="P4645" t="str">
            <v>NA</v>
          </cell>
          <cell r="Q4645" t="str">
            <v>NA</v>
          </cell>
          <cell r="R4645" t="str">
            <v>NA</v>
          </cell>
          <cell r="S4645" t="str">
            <v>NA</v>
          </cell>
          <cell r="T4645" t="str">
            <v>NA</v>
          </cell>
          <cell r="U4645" t="str">
            <v>NA</v>
          </cell>
          <cell r="V4645" t="str">
            <v>NA</v>
          </cell>
          <cell r="W4645" t="str">
            <v>NA</v>
          </cell>
          <cell r="X4645" t="str">
            <v>NA</v>
          </cell>
          <cell r="Y4645" t="str">
            <v>NA</v>
          </cell>
          <cell r="Z4645" t="str">
            <v>NA</v>
          </cell>
          <cell r="AA4645" t="str">
            <v>NA</v>
          </cell>
          <cell r="AB4645" t="str">
            <v>NA</v>
          </cell>
          <cell r="AC4645" t="str">
            <v>Winkler</v>
          </cell>
          <cell r="AD4645" t="str">
            <v>NA</v>
          </cell>
          <cell r="AE4645">
            <v>0</v>
          </cell>
          <cell r="AF4645">
            <v>0</v>
          </cell>
          <cell r="AG4645">
            <v>0</v>
          </cell>
          <cell r="AH4645">
            <v>0</v>
          </cell>
          <cell r="AI4645">
            <v>0</v>
          </cell>
          <cell r="AJ4645">
            <v>0</v>
          </cell>
          <cell r="AK4645">
            <v>0</v>
          </cell>
          <cell r="AL4645">
            <v>0</v>
          </cell>
          <cell r="AM4645">
            <v>0</v>
          </cell>
          <cell r="AN4645">
            <v>1</v>
          </cell>
          <cell r="AO4645" t="str">
            <v>NA</v>
          </cell>
          <cell r="AP4645">
            <v>0</v>
          </cell>
          <cell r="AQ4645">
            <v>0</v>
          </cell>
          <cell r="AR4645" t="str">
            <v>NA</v>
          </cell>
          <cell r="AS4645" t="str">
            <v>NA</v>
          </cell>
          <cell r="AT4645" t="str">
            <v>Mixed coniferous forest</v>
          </cell>
          <cell r="AU4645" t="str">
            <v>Undisturbed</v>
          </cell>
          <cell r="AV4645" t="str">
            <v>NA</v>
          </cell>
          <cell r="AW4645" t="str">
            <v>NA</v>
          </cell>
          <cell r="AX4645" t="str">
            <v>NA</v>
          </cell>
          <cell r="AY4645" t="str">
            <v>NA</v>
          </cell>
        </row>
        <row r="4646">
          <cell r="A4646" t="str">
            <v>Ward_2000_93</v>
          </cell>
          <cell r="B4646" t="str">
            <v>Gibb, Heloise</v>
          </cell>
          <cell r="C4646" t="str">
            <v>North America</v>
          </cell>
          <cell r="D4646" t="str">
            <v>U.S.A.</v>
          </cell>
          <cell r="E4646" t="str">
            <v>California</v>
          </cell>
          <cell r="F4646" t="str">
            <v>Nevada</v>
          </cell>
          <cell r="G4646" t="str">
            <v>NA</v>
          </cell>
          <cell r="H4646" t="str">
            <v>NA</v>
          </cell>
          <cell r="I4646">
            <v>1364</v>
          </cell>
          <cell r="J4646">
            <v>39.32</v>
          </cell>
          <cell r="K4646">
            <v>-120.65</v>
          </cell>
          <cell r="L4646" t="str">
            <v>In publication</v>
          </cell>
          <cell r="M4646" t="str">
            <v>NA</v>
          </cell>
          <cell r="N4646">
            <v>36</v>
          </cell>
          <cell r="O4646">
            <v>4</v>
          </cell>
          <cell r="P4646" t="str">
            <v>NA</v>
          </cell>
          <cell r="Q4646" t="str">
            <v>NA</v>
          </cell>
          <cell r="R4646" t="str">
            <v>NA</v>
          </cell>
          <cell r="S4646" t="str">
            <v>NA</v>
          </cell>
          <cell r="T4646" t="str">
            <v>NA</v>
          </cell>
          <cell r="U4646" t="str">
            <v>NA</v>
          </cell>
          <cell r="V4646" t="str">
            <v>NA</v>
          </cell>
          <cell r="W4646" t="str">
            <v>NA</v>
          </cell>
          <cell r="X4646" t="str">
            <v>NA</v>
          </cell>
          <cell r="Y4646" t="str">
            <v>NA</v>
          </cell>
          <cell r="Z4646" t="str">
            <v>NA</v>
          </cell>
          <cell r="AA4646" t="str">
            <v>NA</v>
          </cell>
          <cell r="AB4646" t="str">
            <v>NA</v>
          </cell>
          <cell r="AC4646" t="str">
            <v>Winkler</v>
          </cell>
          <cell r="AD4646" t="str">
            <v>NA</v>
          </cell>
          <cell r="AE4646">
            <v>0</v>
          </cell>
          <cell r="AF4646">
            <v>0</v>
          </cell>
          <cell r="AG4646">
            <v>0</v>
          </cell>
          <cell r="AH4646">
            <v>0</v>
          </cell>
          <cell r="AI4646">
            <v>0</v>
          </cell>
          <cell r="AJ4646">
            <v>0</v>
          </cell>
          <cell r="AK4646">
            <v>0</v>
          </cell>
          <cell r="AL4646">
            <v>0</v>
          </cell>
          <cell r="AM4646">
            <v>0</v>
          </cell>
          <cell r="AN4646">
            <v>1</v>
          </cell>
          <cell r="AO4646" t="str">
            <v>NA</v>
          </cell>
          <cell r="AP4646">
            <v>0</v>
          </cell>
          <cell r="AQ4646">
            <v>0</v>
          </cell>
          <cell r="AR4646" t="str">
            <v>NA</v>
          </cell>
          <cell r="AS4646" t="str">
            <v>NA</v>
          </cell>
          <cell r="AT4646" t="str">
            <v>Oak woodland</v>
          </cell>
          <cell r="AU4646" t="str">
            <v>Undisturbed</v>
          </cell>
          <cell r="AV4646" t="str">
            <v>NA</v>
          </cell>
          <cell r="AW4646" t="str">
            <v>NA</v>
          </cell>
          <cell r="AX4646" t="str">
            <v>NA</v>
          </cell>
          <cell r="AY4646" t="str">
            <v>NA</v>
          </cell>
        </row>
        <row r="4647">
          <cell r="A4647" t="str">
            <v>Ward_2000_94</v>
          </cell>
          <cell r="B4647" t="str">
            <v>Gibb, Heloise</v>
          </cell>
          <cell r="C4647" t="str">
            <v>North America</v>
          </cell>
          <cell r="D4647" t="str">
            <v>U.S.A.</v>
          </cell>
          <cell r="E4647" t="str">
            <v>Nevada</v>
          </cell>
          <cell r="F4647" t="str">
            <v>NA</v>
          </cell>
          <cell r="G4647" t="str">
            <v>NA</v>
          </cell>
          <cell r="H4647" t="str">
            <v>NA</v>
          </cell>
          <cell r="I4647">
            <v>426</v>
          </cell>
          <cell r="J4647">
            <v>39.130000000000003</v>
          </cell>
          <cell r="K4647">
            <v>-119.92</v>
          </cell>
          <cell r="L4647" t="str">
            <v>In publication</v>
          </cell>
          <cell r="M4647" t="str">
            <v>NA</v>
          </cell>
          <cell r="N4647">
            <v>9</v>
          </cell>
          <cell r="O4647">
            <v>2</v>
          </cell>
          <cell r="P4647" t="str">
            <v>NA</v>
          </cell>
          <cell r="Q4647" t="str">
            <v>NA</v>
          </cell>
          <cell r="R4647" t="str">
            <v>NA</v>
          </cell>
          <cell r="S4647" t="str">
            <v>NA</v>
          </cell>
          <cell r="T4647" t="str">
            <v>NA</v>
          </cell>
          <cell r="U4647" t="str">
            <v>NA</v>
          </cell>
          <cell r="V4647" t="str">
            <v>NA</v>
          </cell>
          <cell r="W4647" t="str">
            <v>NA</v>
          </cell>
          <cell r="X4647" t="str">
            <v>NA</v>
          </cell>
          <cell r="Y4647" t="str">
            <v>NA</v>
          </cell>
          <cell r="Z4647" t="str">
            <v>NA</v>
          </cell>
          <cell r="AA4647" t="str">
            <v>NA</v>
          </cell>
          <cell r="AB4647" t="str">
            <v>NA</v>
          </cell>
          <cell r="AC4647" t="str">
            <v>Winkler</v>
          </cell>
          <cell r="AD4647" t="str">
            <v>NA</v>
          </cell>
          <cell r="AE4647">
            <v>0</v>
          </cell>
          <cell r="AF4647">
            <v>0</v>
          </cell>
          <cell r="AG4647">
            <v>0</v>
          </cell>
          <cell r="AH4647">
            <v>0</v>
          </cell>
          <cell r="AI4647">
            <v>0</v>
          </cell>
          <cell r="AJ4647">
            <v>0</v>
          </cell>
          <cell r="AK4647">
            <v>0</v>
          </cell>
          <cell r="AL4647">
            <v>0</v>
          </cell>
          <cell r="AM4647">
            <v>0</v>
          </cell>
          <cell r="AN4647">
            <v>1</v>
          </cell>
          <cell r="AO4647" t="str">
            <v>NA</v>
          </cell>
          <cell r="AP4647">
            <v>0</v>
          </cell>
          <cell r="AQ4647">
            <v>0</v>
          </cell>
          <cell r="AR4647" t="str">
            <v>NA</v>
          </cell>
          <cell r="AS4647" t="str">
            <v>NA</v>
          </cell>
          <cell r="AT4647" t="str">
            <v>Pine-fir forest</v>
          </cell>
          <cell r="AU4647" t="str">
            <v>Undisturbed</v>
          </cell>
          <cell r="AV4647" t="str">
            <v>NA</v>
          </cell>
          <cell r="AW4647" t="str">
            <v>NA</v>
          </cell>
          <cell r="AX4647" t="str">
            <v>NA</v>
          </cell>
          <cell r="AY4647" t="str">
            <v>NA</v>
          </cell>
        </row>
        <row r="4648">
          <cell r="A4648" t="str">
            <v>Ward_2000_95</v>
          </cell>
          <cell r="B4648" t="str">
            <v>Gibb, Heloise</v>
          </cell>
          <cell r="C4648" t="str">
            <v>North America</v>
          </cell>
          <cell r="D4648" t="str">
            <v>U.S.A.</v>
          </cell>
          <cell r="E4648" t="str">
            <v>Nevada</v>
          </cell>
          <cell r="F4648" t="str">
            <v>Washoe</v>
          </cell>
          <cell r="G4648" t="str">
            <v>NA</v>
          </cell>
          <cell r="H4648" t="str">
            <v>NA</v>
          </cell>
          <cell r="I4648">
            <v>184</v>
          </cell>
          <cell r="J4648">
            <v>39.17</v>
          </cell>
          <cell r="K4648">
            <v>-119.92</v>
          </cell>
          <cell r="L4648" t="str">
            <v>In publication</v>
          </cell>
          <cell r="M4648" t="str">
            <v>NA</v>
          </cell>
          <cell r="N4648">
            <v>5</v>
          </cell>
          <cell r="O4648">
            <v>1</v>
          </cell>
          <cell r="P4648" t="str">
            <v>NA</v>
          </cell>
          <cell r="Q4648" t="str">
            <v>NA</v>
          </cell>
          <cell r="R4648" t="str">
            <v>NA</v>
          </cell>
          <cell r="S4648" t="str">
            <v>NA</v>
          </cell>
          <cell r="T4648" t="str">
            <v>NA</v>
          </cell>
          <cell r="U4648" t="str">
            <v>NA</v>
          </cell>
          <cell r="V4648" t="str">
            <v>NA</v>
          </cell>
          <cell r="W4648" t="str">
            <v>NA</v>
          </cell>
          <cell r="X4648" t="str">
            <v>NA</v>
          </cell>
          <cell r="Y4648" t="str">
            <v>NA</v>
          </cell>
          <cell r="Z4648" t="str">
            <v>NA</v>
          </cell>
          <cell r="AA4648" t="str">
            <v>NA</v>
          </cell>
          <cell r="AB4648" t="str">
            <v>NA</v>
          </cell>
          <cell r="AC4648" t="str">
            <v>Winkler</v>
          </cell>
          <cell r="AD4648" t="str">
            <v>NA</v>
          </cell>
          <cell r="AE4648">
            <v>0</v>
          </cell>
          <cell r="AF4648">
            <v>0</v>
          </cell>
          <cell r="AG4648">
            <v>0</v>
          </cell>
          <cell r="AH4648">
            <v>0</v>
          </cell>
          <cell r="AI4648">
            <v>0</v>
          </cell>
          <cell r="AJ4648">
            <v>0</v>
          </cell>
          <cell r="AK4648">
            <v>0</v>
          </cell>
          <cell r="AL4648">
            <v>0</v>
          </cell>
          <cell r="AM4648">
            <v>0</v>
          </cell>
          <cell r="AN4648">
            <v>1</v>
          </cell>
          <cell r="AO4648" t="str">
            <v>NA</v>
          </cell>
          <cell r="AP4648">
            <v>0</v>
          </cell>
          <cell r="AQ4648">
            <v>0</v>
          </cell>
          <cell r="AR4648" t="str">
            <v>NA</v>
          </cell>
          <cell r="AS4648" t="str">
            <v>NA</v>
          </cell>
          <cell r="AT4648" t="str">
            <v>Mixed coniferous forest</v>
          </cell>
          <cell r="AU4648" t="str">
            <v>Undisturbed</v>
          </cell>
          <cell r="AV4648" t="str">
            <v>NA</v>
          </cell>
          <cell r="AW4648" t="str">
            <v>NA</v>
          </cell>
          <cell r="AX4648" t="str">
            <v>NA</v>
          </cell>
          <cell r="AY4648" t="str">
            <v>NA</v>
          </cell>
        </row>
        <row r="4649">
          <cell r="A4649" t="str">
            <v>Ward_2000_96</v>
          </cell>
          <cell r="B4649" t="str">
            <v>Gibb, Heloise</v>
          </cell>
          <cell r="C4649" t="str">
            <v>North America</v>
          </cell>
          <cell r="D4649" t="str">
            <v>U.S.A.</v>
          </cell>
          <cell r="E4649" t="str">
            <v>Nevada</v>
          </cell>
          <cell r="F4649" t="str">
            <v>Washoe</v>
          </cell>
          <cell r="G4649" t="str">
            <v>NA</v>
          </cell>
          <cell r="H4649" t="str">
            <v>NA</v>
          </cell>
          <cell r="I4649">
            <v>164</v>
          </cell>
          <cell r="J4649">
            <v>39.32</v>
          </cell>
          <cell r="K4649">
            <v>-119.9</v>
          </cell>
          <cell r="L4649" t="str">
            <v>In publication</v>
          </cell>
          <cell r="M4649" t="str">
            <v>NA</v>
          </cell>
          <cell r="N4649">
            <v>1</v>
          </cell>
          <cell r="O4649">
            <v>1</v>
          </cell>
          <cell r="P4649" t="str">
            <v>NA</v>
          </cell>
          <cell r="Q4649" t="str">
            <v>NA</v>
          </cell>
          <cell r="R4649" t="str">
            <v>NA</v>
          </cell>
          <cell r="S4649" t="str">
            <v>NA</v>
          </cell>
          <cell r="T4649" t="str">
            <v>NA</v>
          </cell>
          <cell r="U4649" t="str">
            <v>NA</v>
          </cell>
          <cell r="V4649" t="str">
            <v>NA</v>
          </cell>
          <cell r="W4649" t="str">
            <v>NA</v>
          </cell>
          <cell r="X4649" t="str">
            <v>NA</v>
          </cell>
          <cell r="Y4649" t="str">
            <v>NA</v>
          </cell>
          <cell r="Z4649" t="str">
            <v>NA</v>
          </cell>
          <cell r="AA4649" t="str">
            <v>NA</v>
          </cell>
          <cell r="AB4649" t="str">
            <v>NA</v>
          </cell>
          <cell r="AC4649" t="str">
            <v>Winkler</v>
          </cell>
          <cell r="AD4649" t="str">
            <v>NA</v>
          </cell>
          <cell r="AE4649">
            <v>0</v>
          </cell>
          <cell r="AF4649">
            <v>0</v>
          </cell>
          <cell r="AG4649">
            <v>0</v>
          </cell>
          <cell r="AH4649">
            <v>0</v>
          </cell>
          <cell r="AI4649">
            <v>0</v>
          </cell>
          <cell r="AJ4649">
            <v>0</v>
          </cell>
          <cell r="AK4649">
            <v>0</v>
          </cell>
          <cell r="AL4649">
            <v>0</v>
          </cell>
          <cell r="AM4649">
            <v>0</v>
          </cell>
          <cell r="AN4649">
            <v>1</v>
          </cell>
          <cell r="AO4649" t="str">
            <v>NA</v>
          </cell>
          <cell r="AP4649">
            <v>0</v>
          </cell>
          <cell r="AQ4649">
            <v>0</v>
          </cell>
          <cell r="AR4649" t="str">
            <v>NA</v>
          </cell>
          <cell r="AS4649" t="str">
            <v>NA</v>
          </cell>
          <cell r="AT4649" t="str">
            <v>Pine-hemlock forest</v>
          </cell>
          <cell r="AU4649" t="str">
            <v>Undisturbed</v>
          </cell>
          <cell r="AV4649" t="str">
            <v>NA</v>
          </cell>
          <cell r="AW4649" t="str">
            <v>NA</v>
          </cell>
          <cell r="AX4649" t="str">
            <v>NA</v>
          </cell>
          <cell r="AY4649" t="str">
            <v>NA</v>
          </cell>
        </row>
        <row r="4650">
          <cell r="A4650" t="str">
            <v>Ward_2000_97</v>
          </cell>
          <cell r="B4650" t="str">
            <v>Gibb, Heloise</v>
          </cell>
          <cell r="C4650" t="str">
            <v>North America</v>
          </cell>
          <cell r="D4650" t="str">
            <v>U.S.A.</v>
          </cell>
          <cell r="E4650" t="str">
            <v>California</v>
          </cell>
          <cell r="F4650" t="str">
            <v>Los Angeles</v>
          </cell>
          <cell r="G4650" t="str">
            <v>NA</v>
          </cell>
          <cell r="H4650" t="str">
            <v>NA</v>
          </cell>
          <cell r="I4650">
            <v>143</v>
          </cell>
          <cell r="J4650">
            <v>34.32</v>
          </cell>
          <cell r="K4650">
            <v>-118.33</v>
          </cell>
          <cell r="L4650" t="str">
            <v>In publication</v>
          </cell>
          <cell r="M4650" t="str">
            <v>NA</v>
          </cell>
          <cell r="N4650">
            <v>25</v>
          </cell>
          <cell r="O4650">
            <v>4</v>
          </cell>
          <cell r="P4650" t="str">
            <v>NA</v>
          </cell>
          <cell r="Q4650" t="str">
            <v>NA</v>
          </cell>
          <cell r="R4650" t="str">
            <v>NA</v>
          </cell>
          <cell r="S4650" t="str">
            <v>NA</v>
          </cell>
          <cell r="T4650" t="str">
            <v>NA</v>
          </cell>
          <cell r="U4650" t="str">
            <v>NA</v>
          </cell>
          <cell r="V4650" t="str">
            <v>NA</v>
          </cell>
          <cell r="W4650" t="str">
            <v>NA</v>
          </cell>
          <cell r="X4650" t="str">
            <v>NA</v>
          </cell>
          <cell r="Y4650" t="str">
            <v>NA</v>
          </cell>
          <cell r="Z4650" t="str">
            <v>NA</v>
          </cell>
          <cell r="AA4650" t="str">
            <v>NA</v>
          </cell>
          <cell r="AB4650" t="str">
            <v>NA</v>
          </cell>
          <cell r="AC4650" t="str">
            <v>Winkler</v>
          </cell>
          <cell r="AD4650" t="str">
            <v>NA</v>
          </cell>
          <cell r="AE4650">
            <v>0</v>
          </cell>
          <cell r="AF4650">
            <v>0</v>
          </cell>
          <cell r="AG4650">
            <v>0</v>
          </cell>
          <cell r="AH4650">
            <v>0</v>
          </cell>
          <cell r="AI4650">
            <v>0</v>
          </cell>
          <cell r="AJ4650">
            <v>0</v>
          </cell>
          <cell r="AK4650">
            <v>0</v>
          </cell>
          <cell r="AL4650">
            <v>0</v>
          </cell>
          <cell r="AM4650">
            <v>0</v>
          </cell>
          <cell r="AN4650">
            <v>1</v>
          </cell>
          <cell r="AO4650" t="str">
            <v>NA</v>
          </cell>
          <cell r="AP4650">
            <v>0</v>
          </cell>
          <cell r="AQ4650">
            <v>0</v>
          </cell>
          <cell r="AR4650" t="str">
            <v>NA</v>
          </cell>
          <cell r="AS4650" t="str">
            <v>NA</v>
          </cell>
          <cell r="AT4650" t="str">
            <v>Oak woodland</v>
          </cell>
          <cell r="AU4650" t="str">
            <v>Undisturbed</v>
          </cell>
          <cell r="AV4650" t="str">
            <v>NA</v>
          </cell>
          <cell r="AW4650" t="str">
            <v>NA</v>
          </cell>
          <cell r="AX4650" t="str">
            <v>NA</v>
          </cell>
          <cell r="AY4650" t="str">
            <v>NA</v>
          </cell>
        </row>
        <row r="4651">
          <cell r="A4651" t="str">
            <v>Ward_2000_98</v>
          </cell>
          <cell r="B4651" t="str">
            <v>Gibb, Heloise</v>
          </cell>
          <cell r="C4651" t="str">
            <v>North America</v>
          </cell>
          <cell r="D4651" t="str">
            <v>U.S.A.</v>
          </cell>
          <cell r="E4651" t="str">
            <v>California</v>
          </cell>
          <cell r="F4651" t="str">
            <v>Sandiego</v>
          </cell>
          <cell r="G4651" t="str">
            <v>NA</v>
          </cell>
          <cell r="H4651" t="str">
            <v>NA</v>
          </cell>
          <cell r="I4651">
            <v>1885</v>
          </cell>
          <cell r="J4651">
            <v>33.07</v>
          </cell>
          <cell r="K4651">
            <v>-116.55</v>
          </cell>
          <cell r="L4651" t="str">
            <v>In publication</v>
          </cell>
          <cell r="M4651" t="str">
            <v>NA</v>
          </cell>
          <cell r="N4651">
            <v>14</v>
          </cell>
          <cell r="O4651">
            <v>3</v>
          </cell>
          <cell r="P4651" t="str">
            <v>NA</v>
          </cell>
          <cell r="Q4651" t="str">
            <v>NA</v>
          </cell>
          <cell r="R4651" t="str">
            <v>NA</v>
          </cell>
          <cell r="S4651" t="str">
            <v>NA</v>
          </cell>
          <cell r="T4651" t="str">
            <v>NA</v>
          </cell>
          <cell r="U4651" t="str">
            <v>NA</v>
          </cell>
          <cell r="V4651" t="str">
            <v>NA</v>
          </cell>
          <cell r="W4651" t="str">
            <v>NA</v>
          </cell>
          <cell r="X4651" t="str">
            <v>NA</v>
          </cell>
          <cell r="Y4651" t="str">
            <v>NA</v>
          </cell>
          <cell r="Z4651" t="str">
            <v>NA</v>
          </cell>
          <cell r="AA4651" t="str">
            <v>NA</v>
          </cell>
          <cell r="AB4651" t="str">
            <v>NA</v>
          </cell>
          <cell r="AC4651" t="str">
            <v>Winkler</v>
          </cell>
          <cell r="AD4651" t="str">
            <v>NA</v>
          </cell>
          <cell r="AE4651">
            <v>0</v>
          </cell>
          <cell r="AF4651">
            <v>0</v>
          </cell>
          <cell r="AG4651">
            <v>0</v>
          </cell>
          <cell r="AH4651">
            <v>0</v>
          </cell>
          <cell r="AI4651">
            <v>0</v>
          </cell>
          <cell r="AJ4651">
            <v>0</v>
          </cell>
          <cell r="AK4651">
            <v>0</v>
          </cell>
          <cell r="AL4651">
            <v>0</v>
          </cell>
          <cell r="AM4651">
            <v>0</v>
          </cell>
          <cell r="AN4651">
            <v>1</v>
          </cell>
          <cell r="AO4651" t="str">
            <v>NA</v>
          </cell>
          <cell r="AP4651">
            <v>0</v>
          </cell>
          <cell r="AQ4651">
            <v>0</v>
          </cell>
          <cell r="AR4651" t="str">
            <v>NA</v>
          </cell>
          <cell r="AS4651" t="str">
            <v>NA</v>
          </cell>
          <cell r="AT4651" t="str">
            <v>Mixed coniferous forest</v>
          </cell>
          <cell r="AU4651" t="str">
            <v>Undisturbed</v>
          </cell>
          <cell r="AV4651" t="str">
            <v>NA</v>
          </cell>
          <cell r="AW4651" t="str">
            <v>NA</v>
          </cell>
          <cell r="AX4651" t="str">
            <v>NA</v>
          </cell>
          <cell r="AY4651" t="str">
            <v>NA</v>
          </cell>
        </row>
        <row r="4652">
          <cell r="A4652" t="str">
            <v>Ward_2000_99</v>
          </cell>
          <cell r="B4652" t="str">
            <v>Gibb, Heloise</v>
          </cell>
          <cell r="C4652" t="str">
            <v>North America</v>
          </cell>
          <cell r="D4652" t="str">
            <v>U.S.A.</v>
          </cell>
          <cell r="E4652" t="str">
            <v>Texas</v>
          </cell>
          <cell r="F4652" t="str">
            <v>Hidalgo</v>
          </cell>
          <cell r="G4652" t="str">
            <v>NA</v>
          </cell>
          <cell r="H4652" t="str">
            <v>NA</v>
          </cell>
          <cell r="I4652">
            <v>1423</v>
          </cell>
          <cell r="J4652">
            <v>26.08</v>
          </cell>
          <cell r="K4652">
            <v>-98.13</v>
          </cell>
          <cell r="L4652" t="str">
            <v>In publication</v>
          </cell>
          <cell r="M4652" t="str">
            <v>NA</v>
          </cell>
          <cell r="N4652">
            <v>245</v>
          </cell>
          <cell r="O4652">
            <v>8</v>
          </cell>
          <cell r="P4652" t="str">
            <v>NA</v>
          </cell>
          <cell r="Q4652" t="str">
            <v>NA</v>
          </cell>
          <cell r="R4652" t="str">
            <v>NA</v>
          </cell>
          <cell r="S4652" t="str">
            <v>NA</v>
          </cell>
          <cell r="T4652" t="str">
            <v>NA</v>
          </cell>
          <cell r="U4652" t="str">
            <v>NA</v>
          </cell>
          <cell r="V4652" t="str">
            <v>NA</v>
          </cell>
          <cell r="W4652" t="str">
            <v>NA</v>
          </cell>
          <cell r="X4652" t="str">
            <v>NA</v>
          </cell>
          <cell r="Y4652" t="str">
            <v>NA</v>
          </cell>
          <cell r="Z4652" t="str">
            <v>NA</v>
          </cell>
          <cell r="AA4652" t="str">
            <v>NA</v>
          </cell>
          <cell r="AB4652" t="str">
            <v>NA</v>
          </cell>
          <cell r="AC4652" t="str">
            <v>Winkler</v>
          </cell>
          <cell r="AD4652" t="str">
            <v>NA</v>
          </cell>
          <cell r="AE4652">
            <v>0</v>
          </cell>
          <cell r="AF4652">
            <v>0</v>
          </cell>
          <cell r="AG4652">
            <v>0</v>
          </cell>
          <cell r="AH4652">
            <v>0</v>
          </cell>
          <cell r="AI4652">
            <v>0</v>
          </cell>
          <cell r="AJ4652">
            <v>0</v>
          </cell>
          <cell r="AK4652">
            <v>0</v>
          </cell>
          <cell r="AL4652">
            <v>0</v>
          </cell>
          <cell r="AM4652">
            <v>0</v>
          </cell>
          <cell r="AN4652">
            <v>1</v>
          </cell>
          <cell r="AO4652" t="str">
            <v>NA</v>
          </cell>
          <cell r="AP4652">
            <v>0</v>
          </cell>
          <cell r="AQ4652">
            <v>0</v>
          </cell>
          <cell r="AR4652" t="str">
            <v>NA</v>
          </cell>
          <cell r="AS4652" t="str">
            <v>NA</v>
          </cell>
          <cell r="AT4652" t="str">
            <v>Subtropical dry forest</v>
          </cell>
          <cell r="AU4652" t="str">
            <v>Undisturbed</v>
          </cell>
          <cell r="AV4652" t="str">
            <v>NA</v>
          </cell>
          <cell r="AW4652" t="str">
            <v>NA</v>
          </cell>
          <cell r="AX4652" t="str">
            <v>NA</v>
          </cell>
          <cell r="AY4652" t="str">
            <v>NA</v>
          </cell>
        </row>
        <row r="4653">
          <cell r="A4653" t="str">
            <v>Ward_2009_01</v>
          </cell>
          <cell r="B4653" t="str">
            <v>Tista, Melanie</v>
          </cell>
          <cell r="C4653" t="str">
            <v>Oceania</v>
          </cell>
          <cell r="D4653" t="str">
            <v>New Zealand</v>
          </cell>
          <cell r="E4653" t="str">
            <v>North Island</v>
          </cell>
          <cell r="F4653" t="str">
            <v>Auckland city region</v>
          </cell>
          <cell r="G4653" t="str">
            <v>NA</v>
          </cell>
          <cell r="H4653" t="str">
            <v>NA</v>
          </cell>
          <cell r="I4653">
            <v>60</v>
          </cell>
          <cell r="J4653">
            <v>-36.79</v>
          </cell>
          <cell r="K4653">
            <v>174.5</v>
          </cell>
          <cell r="L4653" t="str">
            <v>In publication</v>
          </cell>
          <cell r="M4653" t="str">
            <v>NA</v>
          </cell>
          <cell r="N4653">
            <v>144</v>
          </cell>
          <cell r="O4653">
            <v>8</v>
          </cell>
          <cell r="P4653">
            <v>5</v>
          </cell>
          <cell r="Q4653">
            <v>3</v>
          </cell>
          <cell r="R4653">
            <v>12</v>
          </cell>
          <cell r="S4653" t="str">
            <v>NA</v>
          </cell>
          <cell r="T4653">
            <v>2</v>
          </cell>
          <cell r="U4653">
            <v>2005</v>
          </cell>
          <cell r="V4653" t="str">
            <v>NA</v>
          </cell>
          <cell r="W4653">
            <v>1</v>
          </cell>
          <cell r="X4653">
            <v>2006</v>
          </cell>
          <cell r="Y4653">
            <v>1</v>
          </cell>
          <cell r="Z4653">
            <v>25</v>
          </cell>
          <cell r="AA4653">
            <v>5</v>
          </cell>
          <cell r="AB4653">
            <v>0</v>
          </cell>
          <cell r="AC4653" t="str">
            <v>Pitfall/Foliage Beating</v>
          </cell>
          <cell r="AD4653" t="str">
            <v>12 pitfall traps were set in a 6x2 grid with 5m spacing. Plastic cups (100mm deep) were used with a diameter of 105mm containing 100ml of ethanol/mono-propylene glycol mix (70/30), sunk vertically in the ground. A lid was secured a few centimeters above the trap. Traps were left open for 7 days per month. Sampling took place once a month between Feb2005 and Jan2006. Each month the foliage of ten plants was beaten with a wooden stick five times to dislodge ants onto a white calico collecting sheet (110x75cm). Plants were haphazardly chosen across the site for beating each month.</v>
          </cell>
          <cell r="AE4653">
            <v>12</v>
          </cell>
          <cell r="AF4653">
            <v>86.63</v>
          </cell>
          <cell r="AG4653">
            <v>5</v>
          </cell>
          <cell r="AH4653">
            <v>2016</v>
          </cell>
          <cell r="AI4653">
            <v>1008</v>
          </cell>
          <cell r="AJ4653">
            <v>0</v>
          </cell>
          <cell r="AK4653">
            <v>0</v>
          </cell>
          <cell r="AL4653">
            <v>0</v>
          </cell>
          <cell r="AM4653">
            <v>0</v>
          </cell>
          <cell r="AN4653">
            <v>0</v>
          </cell>
          <cell r="AO4653">
            <v>0</v>
          </cell>
          <cell r="AP4653">
            <v>0</v>
          </cell>
          <cell r="AQ4653">
            <v>0</v>
          </cell>
          <cell r="AR4653">
            <v>0</v>
          </cell>
          <cell r="AS4653">
            <v>0</v>
          </cell>
          <cell r="AT4653" t="str">
            <v>Temperate forest</v>
          </cell>
          <cell r="AU4653" t="str">
            <v>Transformed</v>
          </cell>
          <cell r="AV4653" t="str">
            <v>Urban &amp; recreation</v>
          </cell>
          <cell r="AW4653" t="str">
            <v>NA</v>
          </cell>
          <cell r="AX4653" t="str">
            <v>Partially disturbed 15ha reserve with several very large kauri trees at &gt;30m tall, nikau palms (Rhopalostylis sapida) and silver tree ferns (Cyathea dealbata).</v>
          </cell>
          <cell r="AY4653" t="str">
            <v>pitfall trapping was replicated each month and the results summed. Results from foliage beating and pitfall traps combined</v>
          </cell>
        </row>
        <row r="4654">
          <cell r="A4654" t="str">
            <v>Ward_2009_02</v>
          </cell>
          <cell r="B4654" t="str">
            <v>Tista, Melanie</v>
          </cell>
          <cell r="C4654" t="str">
            <v>Oceania</v>
          </cell>
          <cell r="D4654" t="str">
            <v>New Zealand</v>
          </cell>
          <cell r="E4654" t="str">
            <v>North Island</v>
          </cell>
          <cell r="F4654" t="str">
            <v>Auckland city region</v>
          </cell>
          <cell r="G4654" t="str">
            <v>NA</v>
          </cell>
          <cell r="H4654" t="str">
            <v>NA</v>
          </cell>
          <cell r="I4654">
            <v>60</v>
          </cell>
          <cell r="J4654">
            <v>-36.79</v>
          </cell>
          <cell r="K4654">
            <v>174.5</v>
          </cell>
          <cell r="L4654" t="str">
            <v>In publication</v>
          </cell>
          <cell r="M4654" t="str">
            <v>NA</v>
          </cell>
          <cell r="N4654">
            <v>69</v>
          </cell>
          <cell r="O4654">
            <v>6</v>
          </cell>
          <cell r="P4654">
            <v>5</v>
          </cell>
          <cell r="Q4654">
            <v>1</v>
          </cell>
          <cell r="R4654">
            <v>2</v>
          </cell>
          <cell r="S4654" t="str">
            <v>NA</v>
          </cell>
          <cell r="T4654">
            <v>12</v>
          </cell>
          <cell r="U4654">
            <v>2004</v>
          </cell>
          <cell r="V4654" t="str">
            <v>NA</v>
          </cell>
          <cell r="W4654">
            <v>1</v>
          </cell>
          <cell r="X4654">
            <v>2005</v>
          </cell>
          <cell r="Y4654">
            <v>1</v>
          </cell>
          <cell r="Z4654">
            <v>180</v>
          </cell>
          <cell r="AA4654">
            <v>1</v>
          </cell>
          <cell r="AB4654">
            <v>0</v>
          </cell>
          <cell r="AC4654" t="str">
            <v>Winkler/Berlese</v>
          </cell>
          <cell r="AD4654" t="str">
            <v>A 180m transect was randomly placed in a north-south direction and a 1x1m quadrat was collected every 10m. Litter was scooped by hand into a litter-sifter (1cm mesh). Litter was either placed into a Winkler sack or a Berlese funnel (light 15 watts), both left to operate 48h. Sampling took place in Dec2004 and Jan2005</v>
          </cell>
          <cell r="AE4654">
            <v>0</v>
          </cell>
          <cell r="AF4654">
            <v>0</v>
          </cell>
          <cell r="AG4654">
            <v>0</v>
          </cell>
          <cell r="AH4654">
            <v>0</v>
          </cell>
          <cell r="AI4654">
            <v>0</v>
          </cell>
          <cell r="AJ4654">
            <v>0</v>
          </cell>
          <cell r="AK4654">
            <v>0</v>
          </cell>
          <cell r="AL4654">
            <v>0</v>
          </cell>
          <cell r="AM4654">
            <v>40</v>
          </cell>
          <cell r="AN4654">
            <v>40</v>
          </cell>
          <cell r="AO4654">
            <v>10</v>
          </cell>
          <cell r="AP4654">
            <v>0</v>
          </cell>
          <cell r="AQ4654">
            <v>0</v>
          </cell>
          <cell r="AR4654" t="str">
            <v>NA</v>
          </cell>
          <cell r="AS4654">
            <v>1</v>
          </cell>
          <cell r="AT4654" t="str">
            <v>Temperate forest</v>
          </cell>
          <cell r="AU4654" t="str">
            <v>Transformed</v>
          </cell>
          <cell r="AV4654" t="str">
            <v>Urban &amp; recreation</v>
          </cell>
          <cell r="AW4654" t="str">
            <v>NA</v>
          </cell>
          <cell r="AX4654" t="str">
            <v>Partially disturbed 15ha reserve with several very large kauri trees at &gt;30m tall, nikau palms (Rhopalostylis sapida) and silver tree ferns (Cyathea dealbata).</v>
          </cell>
          <cell r="AY4654" t="str">
            <v>NA</v>
          </cell>
        </row>
        <row r="4655">
          <cell r="A4655" t="str">
            <v>Ward_2009_03</v>
          </cell>
          <cell r="B4655" t="str">
            <v>Tista, Melanie</v>
          </cell>
          <cell r="C4655" t="str">
            <v>Oceania</v>
          </cell>
          <cell r="D4655" t="str">
            <v>New Zealand</v>
          </cell>
          <cell r="E4655" t="str">
            <v>North Island</v>
          </cell>
          <cell r="F4655" t="str">
            <v>Auckland city region</v>
          </cell>
          <cell r="G4655" t="str">
            <v>NA</v>
          </cell>
          <cell r="H4655" t="str">
            <v>NA</v>
          </cell>
          <cell r="I4655">
            <v>90</v>
          </cell>
          <cell r="J4655">
            <v>-36.92</v>
          </cell>
          <cell r="K4655">
            <v>174.61</v>
          </cell>
          <cell r="L4655" t="str">
            <v>In publication</v>
          </cell>
          <cell r="M4655" t="str">
            <v>NA</v>
          </cell>
          <cell r="N4655">
            <v>87</v>
          </cell>
          <cell r="O4655">
            <v>7</v>
          </cell>
          <cell r="P4655">
            <v>5</v>
          </cell>
          <cell r="Q4655">
            <v>2</v>
          </cell>
          <cell r="R4655">
            <v>12</v>
          </cell>
          <cell r="S4655" t="str">
            <v>NA</v>
          </cell>
          <cell r="T4655">
            <v>2</v>
          </cell>
          <cell r="U4655">
            <v>2005</v>
          </cell>
          <cell r="V4655" t="str">
            <v>NA</v>
          </cell>
          <cell r="W4655">
            <v>1</v>
          </cell>
          <cell r="X4655">
            <v>2006</v>
          </cell>
          <cell r="Y4655">
            <v>1</v>
          </cell>
          <cell r="Z4655">
            <v>25</v>
          </cell>
          <cell r="AA4655">
            <v>5</v>
          </cell>
          <cell r="AB4655">
            <v>0</v>
          </cell>
          <cell r="AC4655" t="str">
            <v>Pitfall/Foliage Beating</v>
          </cell>
          <cell r="AD4655" t="str">
            <v>12 pitfall traps were set in a 6x2 grid with 5m spacing. Plastic cups (100mm deep) were used with a diameter of 105mm containing 100ml of ethanol/mono-propylene glycol mix (70/30), sunk vertically in the ground. A lid was secured a few centimeters above the trap. Traps were left open for 7 days per month. Sampling took place once a month between Feb2005 and Jan2006. Each month the foliage of ten plants was beaten with a wooden stick five times to dislodge ants onto a white calico collecting sheet (110x75cm). Plants were haphazardly chosen across the site for beating each month.</v>
          </cell>
          <cell r="AE4655">
            <v>12</v>
          </cell>
          <cell r="AF4655">
            <v>86.63</v>
          </cell>
          <cell r="AG4655">
            <v>5</v>
          </cell>
          <cell r="AH4655">
            <v>2016</v>
          </cell>
          <cell r="AI4655">
            <v>1008</v>
          </cell>
          <cell r="AJ4655">
            <v>0</v>
          </cell>
          <cell r="AK4655">
            <v>0</v>
          </cell>
          <cell r="AL4655">
            <v>0</v>
          </cell>
          <cell r="AM4655">
            <v>0</v>
          </cell>
          <cell r="AN4655">
            <v>0</v>
          </cell>
          <cell r="AO4655">
            <v>0</v>
          </cell>
          <cell r="AP4655">
            <v>0</v>
          </cell>
          <cell r="AQ4655">
            <v>0</v>
          </cell>
          <cell r="AR4655">
            <v>0</v>
          </cell>
          <cell r="AS4655">
            <v>0</v>
          </cell>
          <cell r="AT4655" t="str">
            <v>Temperate forest</v>
          </cell>
          <cell r="AU4655" t="str">
            <v>Transformed</v>
          </cell>
          <cell r="AV4655" t="str">
            <v>Urban &amp; recreation</v>
          </cell>
          <cell r="AW4655" t="str">
            <v>NA</v>
          </cell>
          <cell r="AX4655" t="str">
            <v>Partially disturbed kauri forest, regenerating after milling in the late 1800s. Dominated by young kauri (rickers) and silver tree ferns</v>
          </cell>
          <cell r="AY4655" t="str">
            <v>pitfall trapping was replicated each month and the results summed. Results from foliage beating and pitfall traps combined</v>
          </cell>
        </row>
        <row r="4656">
          <cell r="A4656" t="str">
            <v>Ward_2009_04</v>
          </cell>
          <cell r="B4656" t="str">
            <v>Tista, Melanie</v>
          </cell>
          <cell r="C4656" t="str">
            <v>Oceania</v>
          </cell>
          <cell r="D4656" t="str">
            <v>New Zealand</v>
          </cell>
          <cell r="E4656" t="str">
            <v>North Island</v>
          </cell>
          <cell r="F4656" t="str">
            <v>Auckland city region</v>
          </cell>
          <cell r="G4656" t="str">
            <v>NA</v>
          </cell>
          <cell r="H4656" t="str">
            <v>NA</v>
          </cell>
          <cell r="I4656">
            <v>90</v>
          </cell>
          <cell r="J4656">
            <v>-36.92</v>
          </cell>
          <cell r="K4656">
            <v>174.61</v>
          </cell>
          <cell r="L4656" t="str">
            <v>In publication</v>
          </cell>
          <cell r="M4656" t="str">
            <v>NA</v>
          </cell>
          <cell r="N4656">
            <v>43</v>
          </cell>
          <cell r="O4656">
            <v>5</v>
          </cell>
          <cell r="P4656">
            <v>5</v>
          </cell>
          <cell r="Q4656">
            <v>0</v>
          </cell>
          <cell r="R4656">
            <v>2</v>
          </cell>
          <cell r="S4656" t="str">
            <v>NA</v>
          </cell>
          <cell r="T4656">
            <v>12</v>
          </cell>
          <cell r="U4656">
            <v>2004</v>
          </cell>
          <cell r="V4656" t="str">
            <v>NA</v>
          </cell>
          <cell r="W4656">
            <v>1</v>
          </cell>
          <cell r="X4656">
            <v>2005</v>
          </cell>
          <cell r="Y4656">
            <v>1</v>
          </cell>
          <cell r="Z4656">
            <v>180</v>
          </cell>
          <cell r="AA4656">
            <v>1</v>
          </cell>
          <cell r="AB4656">
            <v>0</v>
          </cell>
          <cell r="AC4656" t="str">
            <v>Winkler/Berlese</v>
          </cell>
          <cell r="AD4656" t="str">
            <v>A 180m transect was randomly placed in a north-south direction and a 1x1m quadrat was collected every 10m. Litter was scooped by hand into a litter-sifter (1cm mesh). Litter was either placed into a Winkler sack or a Berlese funnel (light 15 watts), both left to operate 48h. Sampling took place in Dec2004 and Jan2005</v>
          </cell>
          <cell r="AE4656">
            <v>0</v>
          </cell>
          <cell r="AF4656">
            <v>0</v>
          </cell>
          <cell r="AG4656">
            <v>0</v>
          </cell>
          <cell r="AH4656">
            <v>0</v>
          </cell>
          <cell r="AI4656">
            <v>0</v>
          </cell>
          <cell r="AJ4656">
            <v>0</v>
          </cell>
          <cell r="AK4656">
            <v>0</v>
          </cell>
          <cell r="AL4656">
            <v>0</v>
          </cell>
          <cell r="AM4656">
            <v>40</v>
          </cell>
          <cell r="AN4656">
            <v>40</v>
          </cell>
          <cell r="AO4656">
            <v>10</v>
          </cell>
          <cell r="AP4656">
            <v>0</v>
          </cell>
          <cell r="AQ4656">
            <v>0</v>
          </cell>
          <cell r="AR4656" t="str">
            <v>NA</v>
          </cell>
          <cell r="AS4656">
            <v>1</v>
          </cell>
          <cell r="AT4656" t="str">
            <v>Temperate forest</v>
          </cell>
          <cell r="AU4656" t="str">
            <v>Transformed</v>
          </cell>
          <cell r="AV4656" t="str">
            <v>Urban &amp; recreation</v>
          </cell>
          <cell r="AW4656" t="str">
            <v>NA</v>
          </cell>
          <cell r="AX4656" t="str">
            <v>Partially disturbed kauri forest, regenerating after milling in the late 1800s. Dominated by young kauri (rickers) and silver tree ferns</v>
          </cell>
          <cell r="AY4656" t="str">
            <v>NA</v>
          </cell>
        </row>
        <row r="4657">
          <cell r="A4657" t="str">
            <v>Ward_2009_05</v>
          </cell>
          <cell r="B4657" t="str">
            <v>Tista, Melanie</v>
          </cell>
          <cell r="C4657" t="str">
            <v>Oceania</v>
          </cell>
          <cell r="D4657" t="str">
            <v>New Zealand</v>
          </cell>
          <cell r="E4657" t="str">
            <v>North Island</v>
          </cell>
          <cell r="F4657" t="str">
            <v>Auckland city region</v>
          </cell>
          <cell r="G4657" t="str">
            <v>NA</v>
          </cell>
          <cell r="H4657" t="str">
            <v>NA</v>
          </cell>
          <cell r="I4657">
            <v>40</v>
          </cell>
          <cell r="J4657">
            <v>-36.880000000000003</v>
          </cell>
          <cell r="K4657">
            <v>174.56</v>
          </cell>
          <cell r="L4657" t="str">
            <v>In publication</v>
          </cell>
          <cell r="M4657" t="str">
            <v>NA</v>
          </cell>
          <cell r="N4657">
            <v>297</v>
          </cell>
          <cell r="O4657">
            <v>7</v>
          </cell>
          <cell r="P4657">
            <v>5</v>
          </cell>
          <cell r="Q4657">
            <v>2</v>
          </cell>
          <cell r="R4657">
            <v>12</v>
          </cell>
          <cell r="S4657" t="str">
            <v>NA</v>
          </cell>
          <cell r="T4657">
            <v>2</v>
          </cell>
          <cell r="U4657">
            <v>2005</v>
          </cell>
          <cell r="V4657" t="str">
            <v>NA</v>
          </cell>
          <cell r="W4657">
            <v>1</v>
          </cell>
          <cell r="X4657">
            <v>2006</v>
          </cell>
          <cell r="Y4657">
            <v>1</v>
          </cell>
          <cell r="Z4657">
            <v>25</v>
          </cell>
          <cell r="AA4657">
            <v>5</v>
          </cell>
          <cell r="AB4657">
            <v>0</v>
          </cell>
          <cell r="AC4657" t="str">
            <v>Pitfall/Foliage Beating</v>
          </cell>
          <cell r="AD4657" t="str">
            <v>12 pitfall traps were set in a 6x2 grid with 5m spacing. Plastic cups (100mm deep) were used with a diameter of 105mm containing 100ml of ethanol/mono-propylene glycol mix (70/30), sunk vertically in the ground. A lid was secured a few centimeters above the trap. Traps were left open for 7 days per month. Sampling took place once a month between Feb2005 and Jan2006. Each month the foliage of ten plants was beaten with a wooden stick five times to dislodge ants onto a white calico collecting sheet (110x75cm). Plants were haphazardly chosen across the site for beating each month.</v>
          </cell>
          <cell r="AE4657">
            <v>12</v>
          </cell>
          <cell r="AF4657">
            <v>86.63</v>
          </cell>
          <cell r="AG4657">
            <v>5</v>
          </cell>
          <cell r="AH4657">
            <v>2016</v>
          </cell>
          <cell r="AI4657">
            <v>1008</v>
          </cell>
          <cell r="AJ4657">
            <v>0</v>
          </cell>
          <cell r="AK4657">
            <v>0</v>
          </cell>
          <cell r="AL4657">
            <v>0</v>
          </cell>
          <cell r="AM4657">
            <v>0</v>
          </cell>
          <cell r="AN4657">
            <v>0</v>
          </cell>
          <cell r="AO4657">
            <v>0</v>
          </cell>
          <cell r="AP4657">
            <v>0</v>
          </cell>
          <cell r="AQ4657">
            <v>0</v>
          </cell>
          <cell r="AR4657">
            <v>0</v>
          </cell>
          <cell r="AS4657">
            <v>0</v>
          </cell>
          <cell r="AT4657" t="str">
            <v>Temperate forest</v>
          </cell>
          <cell r="AU4657" t="str">
            <v>Transformed</v>
          </cell>
          <cell r="AV4657" t="str">
            <v>Urban &amp; recreation</v>
          </cell>
          <cell r="AW4657" t="str">
            <v>NA</v>
          </cell>
          <cell r="AX4657" t="str">
            <v>Partially disturbed kauri forest, regenerating after milling in the late 1800s. Dominated by young kauri (rickers) and silver tree ferns</v>
          </cell>
          <cell r="AY4657" t="str">
            <v>pitfall trapping was replicated each month and the results summed. Results from foliage beating and pitfall traps combined</v>
          </cell>
        </row>
        <row r="4658">
          <cell r="A4658" t="str">
            <v>Ward_2009_06</v>
          </cell>
          <cell r="B4658" t="str">
            <v>Tista, Melanie</v>
          </cell>
          <cell r="C4658" t="str">
            <v>Oceania</v>
          </cell>
          <cell r="D4658" t="str">
            <v>New Zealand</v>
          </cell>
          <cell r="E4658" t="str">
            <v>North Island</v>
          </cell>
          <cell r="F4658" t="str">
            <v>Auckland city region</v>
          </cell>
          <cell r="G4658" t="str">
            <v>NA</v>
          </cell>
          <cell r="H4658" t="str">
            <v>NA</v>
          </cell>
          <cell r="I4658">
            <v>110</v>
          </cell>
          <cell r="J4658">
            <v>-37</v>
          </cell>
          <cell r="K4658">
            <v>174.56</v>
          </cell>
          <cell r="L4658" t="str">
            <v>In publication</v>
          </cell>
          <cell r="M4658" t="str">
            <v>NA</v>
          </cell>
          <cell r="N4658">
            <v>125</v>
          </cell>
          <cell r="O4658">
            <v>4</v>
          </cell>
          <cell r="P4658">
            <v>4</v>
          </cell>
          <cell r="Q4658">
            <v>0</v>
          </cell>
          <cell r="R4658">
            <v>2</v>
          </cell>
          <cell r="S4658" t="str">
            <v>NA</v>
          </cell>
          <cell r="T4658">
            <v>12</v>
          </cell>
          <cell r="U4658">
            <v>2004</v>
          </cell>
          <cell r="V4658" t="str">
            <v>NA</v>
          </cell>
          <cell r="W4658">
            <v>1</v>
          </cell>
          <cell r="X4658">
            <v>2005</v>
          </cell>
          <cell r="Y4658">
            <v>1</v>
          </cell>
          <cell r="Z4658">
            <v>180</v>
          </cell>
          <cell r="AA4658">
            <v>1</v>
          </cell>
          <cell r="AB4658">
            <v>0</v>
          </cell>
          <cell r="AC4658" t="str">
            <v>Winkler/Berlese</v>
          </cell>
          <cell r="AD4658" t="str">
            <v>A 180m transect was randomly placed in a north-south direction and a 1x1m quadrat was collected every 10m. Litter was scooped by hand into a litter-sifter (1cm mesh). Litter was either placed into a Winkler sack or a Berlese funnel (light 15 watts), both left to operate 48h. Sampling took place in Dec2004 and Jan2005</v>
          </cell>
          <cell r="AE4658">
            <v>0</v>
          </cell>
          <cell r="AF4658">
            <v>0</v>
          </cell>
          <cell r="AG4658">
            <v>0</v>
          </cell>
          <cell r="AH4658">
            <v>0</v>
          </cell>
          <cell r="AI4658">
            <v>0</v>
          </cell>
          <cell r="AJ4658">
            <v>0</v>
          </cell>
          <cell r="AK4658">
            <v>0</v>
          </cell>
          <cell r="AL4658">
            <v>0</v>
          </cell>
          <cell r="AM4658">
            <v>40</v>
          </cell>
          <cell r="AN4658">
            <v>40</v>
          </cell>
          <cell r="AO4658">
            <v>10</v>
          </cell>
          <cell r="AP4658">
            <v>0</v>
          </cell>
          <cell r="AQ4658">
            <v>0</v>
          </cell>
          <cell r="AR4658" t="str">
            <v>NA</v>
          </cell>
          <cell r="AS4658">
            <v>1</v>
          </cell>
          <cell r="AT4658" t="str">
            <v>Temperate forest</v>
          </cell>
          <cell r="AU4658" t="str">
            <v>Transformed</v>
          </cell>
          <cell r="AV4658" t="str">
            <v>Urban &amp; recreation</v>
          </cell>
          <cell r="AW4658" t="str">
            <v>NA</v>
          </cell>
          <cell r="AX4658" t="str">
            <v>Partially disturbed kauri forest, regenerating after milling in the late 1800s. Dominated by young kauri (rickers) and silver tree ferns</v>
          </cell>
          <cell r="AY4658" t="str">
            <v>NA</v>
          </cell>
        </row>
        <row r="4659">
          <cell r="A4659" t="str">
            <v>Ward_2009_07</v>
          </cell>
          <cell r="B4659" t="str">
            <v>Tista, Melanie</v>
          </cell>
          <cell r="C4659" t="str">
            <v>Oceania</v>
          </cell>
          <cell r="D4659" t="str">
            <v>New Zealand</v>
          </cell>
          <cell r="E4659" t="str">
            <v>North Island</v>
          </cell>
          <cell r="F4659" t="str">
            <v>Auckland city region</v>
          </cell>
          <cell r="G4659" t="str">
            <v>NA</v>
          </cell>
          <cell r="H4659" t="str">
            <v>NA</v>
          </cell>
          <cell r="I4659">
            <v>30</v>
          </cell>
          <cell r="J4659">
            <v>-36.99</v>
          </cell>
          <cell r="K4659">
            <v>174.48</v>
          </cell>
          <cell r="L4659" t="str">
            <v>In publication</v>
          </cell>
          <cell r="M4659" t="str">
            <v>NA</v>
          </cell>
          <cell r="N4659">
            <v>63</v>
          </cell>
          <cell r="O4659">
            <v>5</v>
          </cell>
          <cell r="P4659">
            <v>4</v>
          </cell>
          <cell r="Q4659">
            <v>1</v>
          </cell>
          <cell r="R4659">
            <v>2</v>
          </cell>
          <cell r="S4659" t="str">
            <v>NA</v>
          </cell>
          <cell r="T4659">
            <v>12</v>
          </cell>
          <cell r="U4659">
            <v>2004</v>
          </cell>
          <cell r="V4659" t="str">
            <v>NA</v>
          </cell>
          <cell r="W4659">
            <v>1</v>
          </cell>
          <cell r="X4659">
            <v>2005</v>
          </cell>
          <cell r="Y4659">
            <v>1</v>
          </cell>
          <cell r="Z4659">
            <v>180</v>
          </cell>
          <cell r="AA4659">
            <v>1</v>
          </cell>
          <cell r="AB4659">
            <v>0</v>
          </cell>
          <cell r="AC4659" t="str">
            <v>Winkler/Berlese</v>
          </cell>
          <cell r="AD4659" t="str">
            <v>A 180m transect was randomly placed in a north-south direction and a 1x1m quadrat was collected every 10m. Litter was scooped by hand into a litter-sifter (1cm mesh). Litter was either placed into a Winkler sack or a Berlese funnel (light 15 watts), both left to operate 48h. Sampling took place in Dec2004 and Jan2005</v>
          </cell>
          <cell r="AE4659">
            <v>0</v>
          </cell>
          <cell r="AF4659">
            <v>0</v>
          </cell>
          <cell r="AG4659">
            <v>0</v>
          </cell>
          <cell r="AH4659">
            <v>0</v>
          </cell>
          <cell r="AI4659">
            <v>0</v>
          </cell>
          <cell r="AJ4659">
            <v>0</v>
          </cell>
          <cell r="AK4659">
            <v>0</v>
          </cell>
          <cell r="AL4659">
            <v>0</v>
          </cell>
          <cell r="AM4659">
            <v>40</v>
          </cell>
          <cell r="AN4659">
            <v>40</v>
          </cell>
          <cell r="AO4659">
            <v>10</v>
          </cell>
          <cell r="AP4659">
            <v>0</v>
          </cell>
          <cell r="AQ4659">
            <v>0</v>
          </cell>
          <cell r="AR4659" t="str">
            <v>NA</v>
          </cell>
          <cell r="AS4659">
            <v>1</v>
          </cell>
          <cell r="AT4659" t="str">
            <v>Coastal temperate forest</v>
          </cell>
          <cell r="AU4659" t="str">
            <v>Transformed</v>
          </cell>
          <cell r="AV4659" t="str">
            <v>Urban &amp; recreation</v>
          </cell>
          <cell r="AW4659" t="str">
            <v>NA</v>
          </cell>
          <cell r="AX4659" t="str">
            <v>Partially disturbed coastal forest consisting of pohutakawa (Metrosideros excelsa) and scrub vegetation of mahoe (Melicytus ramiflorus), kanuka (Kunzea ericoides) and Coprosma species.</v>
          </cell>
          <cell r="AY4659" t="str">
            <v>NA</v>
          </cell>
        </row>
        <row r="4660">
          <cell r="A4660" t="str">
            <v>Ward_2009_08</v>
          </cell>
          <cell r="B4660" t="str">
            <v>Tista, Melanie</v>
          </cell>
          <cell r="C4660" t="str">
            <v>Oceania</v>
          </cell>
          <cell r="D4660" t="str">
            <v>New Zealand</v>
          </cell>
          <cell r="E4660" t="str">
            <v>North Island</v>
          </cell>
          <cell r="F4660" t="str">
            <v>Auckland city region</v>
          </cell>
          <cell r="G4660" t="str">
            <v>NA</v>
          </cell>
          <cell r="H4660" t="str">
            <v>NA</v>
          </cell>
          <cell r="I4660">
            <v>280</v>
          </cell>
          <cell r="J4660">
            <v>-36.94</v>
          </cell>
          <cell r="K4660">
            <v>174.5</v>
          </cell>
          <cell r="L4660" t="str">
            <v>In publication</v>
          </cell>
          <cell r="M4660" t="str">
            <v>NA</v>
          </cell>
          <cell r="N4660">
            <v>67</v>
          </cell>
          <cell r="O4660">
            <v>6</v>
          </cell>
          <cell r="P4660">
            <v>5</v>
          </cell>
          <cell r="Q4660">
            <v>1</v>
          </cell>
          <cell r="R4660">
            <v>2</v>
          </cell>
          <cell r="S4660" t="str">
            <v>NA</v>
          </cell>
          <cell r="T4660">
            <v>12</v>
          </cell>
          <cell r="U4660">
            <v>2004</v>
          </cell>
          <cell r="V4660" t="str">
            <v>NA</v>
          </cell>
          <cell r="W4660">
            <v>1</v>
          </cell>
          <cell r="X4660">
            <v>2005</v>
          </cell>
          <cell r="Y4660">
            <v>1</v>
          </cell>
          <cell r="Z4660">
            <v>180</v>
          </cell>
          <cell r="AA4660">
            <v>1</v>
          </cell>
          <cell r="AB4660">
            <v>0</v>
          </cell>
          <cell r="AC4660" t="str">
            <v>Winkler/Berlese</v>
          </cell>
          <cell r="AD4660" t="str">
            <v>A 180m transect was randomly placed in a north-south direction and a 1x1m quadrat was collected every 10m. Litter was scooped by hand into a litter-sifter (1cm mesh). Litter was either placed into a Winkler sack or a Berlese funnel (light 15 watts), both left to operate 48h. Sampling took place in Dec2004 and Jan2005</v>
          </cell>
          <cell r="AE4660">
            <v>0</v>
          </cell>
          <cell r="AF4660">
            <v>0</v>
          </cell>
          <cell r="AG4660">
            <v>0</v>
          </cell>
          <cell r="AH4660">
            <v>0</v>
          </cell>
          <cell r="AI4660">
            <v>0</v>
          </cell>
          <cell r="AJ4660">
            <v>0</v>
          </cell>
          <cell r="AK4660">
            <v>0</v>
          </cell>
          <cell r="AL4660">
            <v>0</v>
          </cell>
          <cell r="AM4660">
            <v>40</v>
          </cell>
          <cell r="AN4660">
            <v>40</v>
          </cell>
          <cell r="AO4660">
            <v>10</v>
          </cell>
          <cell r="AP4660">
            <v>0</v>
          </cell>
          <cell r="AQ4660">
            <v>0</v>
          </cell>
          <cell r="AR4660" t="str">
            <v>NA</v>
          </cell>
          <cell r="AS4660">
            <v>1</v>
          </cell>
          <cell r="AT4660" t="str">
            <v>Coastal shrub vegetation</v>
          </cell>
          <cell r="AU4660" t="str">
            <v>Transformed</v>
          </cell>
          <cell r="AV4660" t="str">
            <v>Urban &amp; recreation</v>
          </cell>
          <cell r="AW4660" t="str">
            <v>NA</v>
          </cell>
          <cell r="AX4660" t="str">
            <v>Partially disturbed coastal shrub vegetaion of mahoe and kanuka</v>
          </cell>
          <cell r="AY4660" t="str">
            <v>NA</v>
          </cell>
        </row>
        <row r="4661">
          <cell r="A4661" t="str">
            <v>Ward_2009_09</v>
          </cell>
          <cell r="B4661" t="str">
            <v>Tista, Melanie</v>
          </cell>
          <cell r="C4661" t="str">
            <v>Oceania</v>
          </cell>
          <cell r="D4661" t="str">
            <v>New Zealand</v>
          </cell>
          <cell r="E4661" t="str">
            <v>North Island</v>
          </cell>
          <cell r="F4661" t="str">
            <v>Auckland city region</v>
          </cell>
          <cell r="G4661" t="str">
            <v>NA</v>
          </cell>
          <cell r="H4661" t="str">
            <v>NA</v>
          </cell>
          <cell r="I4661">
            <v>20</v>
          </cell>
          <cell r="J4661">
            <v>-36.89</v>
          </cell>
          <cell r="K4661">
            <v>174.62</v>
          </cell>
          <cell r="L4661" t="str">
            <v>In publication</v>
          </cell>
          <cell r="M4661" t="str">
            <v>NA</v>
          </cell>
          <cell r="N4661">
            <v>342</v>
          </cell>
          <cell r="O4661">
            <v>9</v>
          </cell>
          <cell r="P4661">
            <v>6</v>
          </cell>
          <cell r="Q4661">
            <v>3</v>
          </cell>
          <cell r="R4661">
            <v>12</v>
          </cell>
          <cell r="S4661" t="str">
            <v>NA</v>
          </cell>
          <cell r="T4661">
            <v>2</v>
          </cell>
          <cell r="U4661">
            <v>2005</v>
          </cell>
          <cell r="V4661" t="str">
            <v>NA</v>
          </cell>
          <cell r="W4661">
            <v>1</v>
          </cell>
          <cell r="X4661">
            <v>2006</v>
          </cell>
          <cell r="Y4661">
            <v>1</v>
          </cell>
          <cell r="Z4661">
            <v>25</v>
          </cell>
          <cell r="AA4661">
            <v>5</v>
          </cell>
          <cell r="AB4661">
            <v>0</v>
          </cell>
          <cell r="AC4661" t="str">
            <v>Pitfall/Foliage Beating</v>
          </cell>
          <cell r="AD4661" t="str">
            <v>12 pitfall traps were set in a 6x2 grid with 5m spacing. Plastic cups (100mm deep) were used with a diameter of 105mm containing 100ml of ethanol/mono-propylene glycol mix (70/30), sunk vertically in the ground. A lid was secured a few centimeters above the trap. Traps were left open for 7 days per month. Sampling took place once a month between Feb2005 and Jan2006. Each month the foliage of ten plants was beaten with a wooden stick five times to dislodge ants onto a white calico collecting sheet (110x75cm). Plants were haphazardly chosen across the site for beating each month.</v>
          </cell>
          <cell r="AE4661">
            <v>12</v>
          </cell>
          <cell r="AF4661">
            <v>86.63</v>
          </cell>
          <cell r="AG4661">
            <v>5</v>
          </cell>
          <cell r="AH4661">
            <v>2016</v>
          </cell>
          <cell r="AI4661">
            <v>1008</v>
          </cell>
          <cell r="AJ4661">
            <v>0</v>
          </cell>
          <cell r="AK4661">
            <v>0</v>
          </cell>
          <cell r="AL4661">
            <v>0</v>
          </cell>
          <cell r="AM4661">
            <v>0</v>
          </cell>
          <cell r="AN4661">
            <v>0</v>
          </cell>
          <cell r="AO4661">
            <v>0</v>
          </cell>
          <cell r="AP4661">
            <v>0</v>
          </cell>
          <cell r="AQ4661">
            <v>0</v>
          </cell>
          <cell r="AR4661">
            <v>0</v>
          </cell>
          <cell r="AS4661">
            <v>0</v>
          </cell>
          <cell r="AT4661" t="str">
            <v>Urban forest remnant</v>
          </cell>
          <cell r="AU4661" t="str">
            <v>Transformed</v>
          </cell>
          <cell r="AV4661" t="str">
            <v>Urban &amp; recreation</v>
          </cell>
          <cell r="AW4661" t="str">
            <v>NA</v>
          </cell>
          <cell r="AX4661" t="str">
            <v>Forest remnant in urban Auckland. Consists of podocarp and broadleaved forest with stands of rimu (Dacrydium cupressinum), kahikatea (Dacrycarpus dacrydioides), and several species of tree fern.</v>
          </cell>
          <cell r="AY4661" t="str">
            <v>pitfall trapping was replicated each month and the results summed. Results from foliage beating and pitfall traps combined</v>
          </cell>
        </row>
        <row r="4662">
          <cell r="A4662" t="str">
            <v>Watt_etal_2002_01</v>
          </cell>
          <cell r="B4662" t="str">
            <v>Gibb, Heloise</v>
          </cell>
          <cell r="C4662" t="str">
            <v>Africa</v>
          </cell>
          <cell r="D4662" t="str">
            <v>Cameroon</v>
          </cell>
          <cell r="E4662" t="str">
            <v>Mbalmayo Forest reserve</v>
          </cell>
          <cell r="F4662" t="str">
            <v>Bilik</v>
          </cell>
          <cell r="G4662" t="str">
            <v>NA</v>
          </cell>
          <cell r="H4662" t="str">
            <v>NA</v>
          </cell>
          <cell r="I4662">
            <v>650</v>
          </cell>
          <cell r="J4662">
            <v>3.38</v>
          </cell>
          <cell r="K4662">
            <v>11.42</v>
          </cell>
          <cell r="L4662" t="str">
            <v>In publication</v>
          </cell>
          <cell r="M4662" t="str">
            <v>NA</v>
          </cell>
          <cell r="N4662" t="str">
            <v>NA</v>
          </cell>
          <cell r="O4662">
            <v>26</v>
          </cell>
          <cell r="P4662">
            <v>26</v>
          </cell>
          <cell r="Q4662">
            <v>0</v>
          </cell>
          <cell r="R4662">
            <v>3</v>
          </cell>
          <cell r="S4662" t="str">
            <v>NA</v>
          </cell>
          <cell r="T4662" t="str">
            <v>NA</v>
          </cell>
          <cell r="U4662">
            <v>1992</v>
          </cell>
          <cell r="V4662" t="str">
            <v>NA</v>
          </cell>
          <cell r="W4662" t="str">
            <v>NA</v>
          </cell>
          <cell r="X4662">
            <v>1993</v>
          </cell>
          <cell r="Y4662" t="str">
            <v>NA</v>
          </cell>
          <cell r="Z4662" t="str">
            <v>NA</v>
          </cell>
          <cell r="AA4662" t="str">
            <v>NA</v>
          </cell>
          <cell r="AB4662" t="str">
            <v>NA</v>
          </cell>
          <cell r="AC4662" t="str">
            <v>Arboreal</v>
          </cell>
          <cell r="AD4662" t="str">
            <v>Tree canopy sampling was carried out in the Bilik and Ebogo plots in the Reserve on three occasions between 1992 and 1993. On each occasion, approximately 15 T. ivorensis trees in each single hectare plantation plot were either fogged or sprayed with permethrin, an insecticide with a rapid knockdown effect on insects. On each occasion 10–40 (generally 25) collecting trays, each 1 m2, were used.</v>
          </cell>
          <cell r="AE4662">
            <v>0</v>
          </cell>
          <cell r="AF4662">
            <v>0</v>
          </cell>
          <cell r="AG4662">
            <v>0</v>
          </cell>
          <cell r="AH4662">
            <v>0</v>
          </cell>
          <cell r="AI4662">
            <v>0</v>
          </cell>
          <cell r="AJ4662">
            <v>0</v>
          </cell>
          <cell r="AK4662">
            <v>0</v>
          </cell>
          <cell r="AL4662">
            <v>0</v>
          </cell>
          <cell r="AM4662">
            <v>0</v>
          </cell>
          <cell r="AN4662">
            <v>0</v>
          </cell>
          <cell r="AO4662">
            <v>0</v>
          </cell>
          <cell r="AP4662">
            <v>0</v>
          </cell>
          <cell r="AQ4662">
            <v>0</v>
          </cell>
          <cell r="AR4662" t="str">
            <v>NA</v>
          </cell>
          <cell r="AS4662">
            <v>1</v>
          </cell>
          <cell r="AT4662" t="str">
            <v>Tropical Rainforest</v>
          </cell>
          <cell r="AU4662" t="str">
            <v>Transformed</v>
          </cell>
          <cell r="AV4662" t="str">
            <v>Forestry (native)</v>
          </cell>
          <cell r="AW4662" t="str">
            <v>NA</v>
          </cell>
          <cell r="AX4662" t="str">
            <v>All large trees were felled, all vegetation removed by bulldozer, resulting in a large soil compaction</v>
          </cell>
          <cell r="AY4662" t="str">
            <v>no idea what the species richness numbers for the arboreal only plots are since they don't appear to match the reference; landscape richness is leaf-litter ants only</v>
          </cell>
        </row>
        <row r="4663">
          <cell r="A4663" t="str">
            <v>Watt_etal_2002_02</v>
          </cell>
          <cell r="B4663" t="str">
            <v>Gibb, Heloise</v>
          </cell>
          <cell r="C4663" t="str">
            <v>Africa</v>
          </cell>
          <cell r="D4663" t="str">
            <v>Cameroon</v>
          </cell>
          <cell r="E4663" t="str">
            <v>Mbalmayo Forest reserve</v>
          </cell>
          <cell r="F4663" t="str">
            <v>Eboufek</v>
          </cell>
          <cell r="G4663" t="str">
            <v>NA</v>
          </cell>
          <cell r="H4663" t="str">
            <v>NA</v>
          </cell>
          <cell r="I4663">
            <v>650</v>
          </cell>
          <cell r="J4663">
            <v>3.38</v>
          </cell>
          <cell r="K4663">
            <v>11.42</v>
          </cell>
          <cell r="L4663" t="str">
            <v>In publication</v>
          </cell>
          <cell r="M4663" t="str">
            <v>NA</v>
          </cell>
          <cell r="N4663" t="str">
            <v>NA</v>
          </cell>
          <cell r="O4663">
            <v>38</v>
          </cell>
          <cell r="P4663">
            <v>38</v>
          </cell>
          <cell r="Q4663">
            <v>0</v>
          </cell>
          <cell r="R4663">
            <v>1</v>
          </cell>
          <cell r="S4663" t="str">
            <v>NA</v>
          </cell>
          <cell r="T4663">
            <v>11</v>
          </cell>
          <cell r="U4663">
            <v>1993</v>
          </cell>
          <cell r="V4663" t="str">
            <v>NA</v>
          </cell>
          <cell r="W4663">
            <v>11</v>
          </cell>
          <cell r="X4663">
            <v>1993</v>
          </cell>
          <cell r="Y4663">
            <v>1</v>
          </cell>
          <cell r="Z4663">
            <v>50</v>
          </cell>
          <cell r="AA4663">
            <v>1</v>
          </cell>
          <cell r="AB4663">
            <v>0</v>
          </cell>
          <cell r="AC4663" t="str">
            <v>Winkler</v>
          </cell>
          <cell r="AD4663" t="str">
            <v>A survey of leaf-litter dwelling ants was carried out in November 1993 in several plots within the Reserve (Table 1). Ten 1-m2  samples of leaf litter and top soil were collected in an approximately 50-m transect across the centre of each of the plots and across the rows of planted trees, such that half the samples were from tree rows and half were from between-tree rows.</v>
          </cell>
          <cell r="AE4663">
            <v>0</v>
          </cell>
          <cell r="AF4663">
            <v>0</v>
          </cell>
          <cell r="AG4663">
            <v>0</v>
          </cell>
          <cell r="AH4663">
            <v>0</v>
          </cell>
          <cell r="AI4663">
            <v>0</v>
          </cell>
          <cell r="AJ4663">
            <v>0</v>
          </cell>
          <cell r="AK4663">
            <v>0</v>
          </cell>
          <cell r="AL4663">
            <v>0</v>
          </cell>
          <cell r="AM4663">
            <v>0</v>
          </cell>
          <cell r="AN4663">
            <v>10</v>
          </cell>
          <cell r="AO4663">
            <v>5</v>
          </cell>
          <cell r="AP4663">
            <v>0</v>
          </cell>
          <cell r="AQ4663">
            <v>0</v>
          </cell>
          <cell r="AR4663" t="str">
            <v>NA</v>
          </cell>
          <cell r="AS4663">
            <v>1</v>
          </cell>
          <cell r="AT4663" t="str">
            <v>Tropical Rainforest</v>
          </cell>
          <cell r="AU4663" t="str">
            <v>Disturbed</v>
          </cell>
          <cell r="AV4663" t="str">
            <v>Forestry (native)</v>
          </cell>
          <cell r="AW4663" t="str">
            <v>NA</v>
          </cell>
          <cell r="AX4663" t="str">
            <v>old secondary forest</v>
          </cell>
          <cell r="AY4663" t="str">
            <v>no idea what the species richness numbers for the arboreal only plots are since they don't appear to match the reference; landscape richness is leaf-litter ants only. 50m2 area sampled</v>
          </cell>
        </row>
        <row r="4664">
          <cell r="A4664" t="str">
            <v>Watt_etal_2002_03</v>
          </cell>
          <cell r="B4664" t="str">
            <v>Gibb, Heloise</v>
          </cell>
          <cell r="C4664" t="str">
            <v>Africa</v>
          </cell>
          <cell r="D4664" t="str">
            <v>Cameroon</v>
          </cell>
          <cell r="E4664" t="str">
            <v>Mbalmayo Forest reserve</v>
          </cell>
          <cell r="F4664" t="str">
            <v>Ebogo</v>
          </cell>
          <cell r="G4664" t="str">
            <v>NA</v>
          </cell>
          <cell r="H4664" t="str">
            <v>NA</v>
          </cell>
          <cell r="I4664">
            <v>660</v>
          </cell>
          <cell r="J4664">
            <v>3.52</v>
          </cell>
          <cell r="K4664">
            <v>11.52</v>
          </cell>
          <cell r="L4664" t="str">
            <v>In publication</v>
          </cell>
          <cell r="M4664" t="str">
            <v>NA</v>
          </cell>
          <cell r="N4664" t="str">
            <v>NA</v>
          </cell>
          <cell r="O4664">
            <v>27</v>
          </cell>
          <cell r="P4664">
            <v>27</v>
          </cell>
          <cell r="Q4664">
            <v>0</v>
          </cell>
          <cell r="R4664">
            <v>3</v>
          </cell>
          <cell r="S4664" t="str">
            <v>NA</v>
          </cell>
          <cell r="T4664" t="str">
            <v>NA</v>
          </cell>
          <cell r="U4664">
            <v>1992</v>
          </cell>
          <cell r="V4664" t="str">
            <v>NA</v>
          </cell>
          <cell r="W4664" t="str">
            <v>NA</v>
          </cell>
          <cell r="X4664">
            <v>1993</v>
          </cell>
          <cell r="Y4664" t="str">
            <v>NA</v>
          </cell>
          <cell r="Z4664" t="str">
            <v>NA</v>
          </cell>
          <cell r="AA4664" t="str">
            <v>NA</v>
          </cell>
          <cell r="AB4664" t="str">
            <v>NA</v>
          </cell>
          <cell r="AC4664" t="str">
            <v>Arboreal</v>
          </cell>
          <cell r="AD4664" t="str">
            <v>Tree canopy sampling was carried out in the Bilik and Ebogo plots in the Reserve on three occasions between 1992 and 1993. On each occasion, approximately 15 T. ivorensis trees in each single hectare plantation plot were either fogged or sprayed with permethrin, an insecticide with a rapid knockdown effect on insects. On each occasion 10–40 (generally 25) collecting trays, each 1 m2, were used.</v>
          </cell>
          <cell r="AE4664">
            <v>0</v>
          </cell>
          <cell r="AF4664">
            <v>0</v>
          </cell>
          <cell r="AG4664">
            <v>0</v>
          </cell>
          <cell r="AH4664">
            <v>0</v>
          </cell>
          <cell r="AI4664">
            <v>0</v>
          </cell>
          <cell r="AJ4664">
            <v>0</v>
          </cell>
          <cell r="AK4664">
            <v>0</v>
          </cell>
          <cell r="AL4664">
            <v>0</v>
          </cell>
          <cell r="AM4664">
            <v>0</v>
          </cell>
          <cell r="AN4664">
            <v>0</v>
          </cell>
          <cell r="AO4664">
            <v>0</v>
          </cell>
          <cell r="AP4664">
            <v>0</v>
          </cell>
          <cell r="AQ4664">
            <v>0</v>
          </cell>
          <cell r="AR4664" t="str">
            <v>NA</v>
          </cell>
          <cell r="AS4664">
            <v>1</v>
          </cell>
          <cell r="AT4664" t="str">
            <v>Tropical Rainforest</v>
          </cell>
          <cell r="AU4664" t="str">
            <v>Transformed</v>
          </cell>
          <cell r="AV4664" t="str">
            <v>Forestry (native)</v>
          </cell>
          <cell r="AW4664" t="str">
            <v>NA</v>
          </cell>
          <cell r="AX4664" t="str">
            <v>All large trees were felled, all vegetation removed by bulldozer, resulting in a large soil compaction</v>
          </cell>
          <cell r="AY4664" t="str">
            <v>no idea what the species richness numbers for the arboreal only plots are since they don't appear to match the reference; landscape richness is leaf-litter ants only</v>
          </cell>
        </row>
        <row r="4665">
          <cell r="A4665" t="str">
            <v>Watt_etal_2002_04</v>
          </cell>
          <cell r="B4665" t="str">
            <v>Gibb, Heloise</v>
          </cell>
          <cell r="C4665" t="str">
            <v>Africa</v>
          </cell>
          <cell r="D4665" t="str">
            <v>Cameroon</v>
          </cell>
          <cell r="E4665" t="str">
            <v>Mbalmayo Forest reserve</v>
          </cell>
          <cell r="F4665" t="str">
            <v>Ebogo</v>
          </cell>
          <cell r="G4665" t="str">
            <v>NA</v>
          </cell>
          <cell r="H4665" t="str">
            <v>NA</v>
          </cell>
          <cell r="I4665">
            <v>660</v>
          </cell>
          <cell r="J4665">
            <v>3.52</v>
          </cell>
          <cell r="K4665">
            <v>11.52</v>
          </cell>
          <cell r="L4665" t="str">
            <v>In publication</v>
          </cell>
          <cell r="M4665" t="str">
            <v>NA</v>
          </cell>
          <cell r="N4665" t="str">
            <v>NA</v>
          </cell>
          <cell r="O4665">
            <v>38</v>
          </cell>
          <cell r="P4665">
            <v>38</v>
          </cell>
          <cell r="Q4665">
            <v>0</v>
          </cell>
          <cell r="R4665">
            <v>1</v>
          </cell>
          <cell r="S4665" t="str">
            <v>NA</v>
          </cell>
          <cell r="T4665">
            <v>11</v>
          </cell>
          <cell r="U4665">
            <v>1993</v>
          </cell>
          <cell r="V4665" t="str">
            <v>NA</v>
          </cell>
          <cell r="W4665">
            <v>11</v>
          </cell>
          <cell r="X4665">
            <v>1993</v>
          </cell>
          <cell r="Y4665">
            <v>1</v>
          </cell>
          <cell r="Z4665">
            <v>50</v>
          </cell>
          <cell r="AA4665">
            <v>1</v>
          </cell>
          <cell r="AB4665">
            <v>0</v>
          </cell>
          <cell r="AC4665" t="str">
            <v>Winkler</v>
          </cell>
          <cell r="AD4665" t="str">
            <v>A survey of leaf-litter dwelling ants was carried out in November 1993 in several plots within the Reserve (Table 1). Ten 1-m2  samples of leaf litter and top soil were collected in an approximately 50-m transect across the centre of each of the plots and across the rows of planted trees, such that half the samples were from tree rows and half were from between-tree rows.</v>
          </cell>
          <cell r="AE4665">
            <v>0</v>
          </cell>
          <cell r="AF4665">
            <v>0</v>
          </cell>
          <cell r="AG4665">
            <v>0</v>
          </cell>
          <cell r="AH4665">
            <v>0</v>
          </cell>
          <cell r="AI4665">
            <v>0</v>
          </cell>
          <cell r="AJ4665">
            <v>0</v>
          </cell>
          <cell r="AK4665">
            <v>0</v>
          </cell>
          <cell r="AL4665">
            <v>0</v>
          </cell>
          <cell r="AM4665">
            <v>0</v>
          </cell>
          <cell r="AN4665">
            <v>10</v>
          </cell>
          <cell r="AO4665">
            <v>5</v>
          </cell>
          <cell r="AP4665">
            <v>0</v>
          </cell>
          <cell r="AQ4665">
            <v>0</v>
          </cell>
          <cell r="AR4665" t="str">
            <v>NA</v>
          </cell>
          <cell r="AS4665">
            <v>1</v>
          </cell>
          <cell r="AT4665" t="str">
            <v>Tropical Rainforest</v>
          </cell>
          <cell r="AU4665" t="str">
            <v>Transformed</v>
          </cell>
          <cell r="AV4665" t="str">
            <v>Forestry (native)</v>
          </cell>
          <cell r="AW4665" t="str">
            <v>NA</v>
          </cell>
          <cell r="AX4665" t="str">
            <v>All large trees were felled, all vegetation removed by bulldozer, resulting in a large soil compaction</v>
          </cell>
          <cell r="AY4665" t="str">
            <v>no idea what the species richness numbers for the arboreal only plots are since they don't appear to match the reference; landscape richness is leaf-litter ants only. 50m2 area sampled</v>
          </cell>
        </row>
        <row r="4666">
          <cell r="A4666" t="str">
            <v>Watt_etal_2002_05</v>
          </cell>
          <cell r="B4666" t="str">
            <v>Gibb, Heloise</v>
          </cell>
          <cell r="C4666" t="str">
            <v>Africa</v>
          </cell>
          <cell r="D4666" t="str">
            <v>Cameroon</v>
          </cell>
          <cell r="E4666" t="str">
            <v>Mbalmayo Forest reserve</v>
          </cell>
          <cell r="F4666" t="str">
            <v>Bilik</v>
          </cell>
          <cell r="G4666" t="str">
            <v>NA</v>
          </cell>
          <cell r="H4666" t="str">
            <v>NA</v>
          </cell>
          <cell r="I4666">
            <v>650</v>
          </cell>
          <cell r="J4666">
            <v>3.38</v>
          </cell>
          <cell r="K4666">
            <v>11.42</v>
          </cell>
          <cell r="L4666" t="str">
            <v>In publication</v>
          </cell>
          <cell r="M4666" t="str">
            <v>NA</v>
          </cell>
          <cell r="N4666" t="str">
            <v>NA</v>
          </cell>
          <cell r="O4666">
            <v>38</v>
          </cell>
          <cell r="P4666">
            <v>38</v>
          </cell>
          <cell r="Q4666">
            <v>0</v>
          </cell>
          <cell r="R4666">
            <v>3</v>
          </cell>
          <cell r="S4666" t="str">
            <v>NA</v>
          </cell>
          <cell r="T4666" t="str">
            <v>NA</v>
          </cell>
          <cell r="U4666">
            <v>1992</v>
          </cell>
          <cell r="V4666" t="str">
            <v>NA</v>
          </cell>
          <cell r="W4666" t="str">
            <v>NA</v>
          </cell>
          <cell r="X4666">
            <v>1993</v>
          </cell>
          <cell r="Y4666" t="str">
            <v>NA</v>
          </cell>
          <cell r="Z4666" t="str">
            <v>NA</v>
          </cell>
          <cell r="AA4666" t="str">
            <v>NA</v>
          </cell>
          <cell r="AB4666" t="str">
            <v>NA</v>
          </cell>
          <cell r="AC4666" t="str">
            <v>Arboreal</v>
          </cell>
          <cell r="AD4666" t="str">
            <v>Tree canopy sampling was carried out in the Bilik and Ebogo plots in the Reserve on three occasions between 1992 and 1993. On each occasion, approximately 15 T. ivorensis trees in each single hectare plantation plot were either fogged or sprayed with permethrin, an insecticide with a rapid knockdown effect on insects. On each occasion 10–40 (generally 25) collecting trays, each 1 m2, were used.</v>
          </cell>
          <cell r="AE4666">
            <v>0</v>
          </cell>
          <cell r="AF4666">
            <v>0</v>
          </cell>
          <cell r="AG4666">
            <v>0</v>
          </cell>
          <cell r="AH4666">
            <v>0</v>
          </cell>
          <cell r="AI4666">
            <v>0</v>
          </cell>
          <cell r="AJ4666">
            <v>0</v>
          </cell>
          <cell r="AK4666">
            <v>0</v>
          </cell>
          <cell r="AL4666">
            <v>0</v>
          </cell>
          <cell r="AM4666">
            <v>0</v>
          </cell>
          <cell r="AN4666">
            <v>0</v>
          </cell>
          <cell r="AO4666">
            <v>0</v>
          </cell>
          <cell r="AP4666">
            <v>0</v>
          </cell>
          <cell r="AQ4666">
            <v>0</v>
          </cell>
          <cell r="AR4666" t="str">
            <v>NA</v>
          </cell>
          <cell r="AS4666">
            <v>1</v>
          </cell>
          <cell r="AT4666" t="str">
            <v>Tropical Rainforest</v>
          </cell>
          <cell r="AU4666" t="str">
            <v>Disturbed</v>
          </cell>
          <cell r="AV4666" t="str">
            <v>Forestry (native)</v>
          </cell>
          <cell r="AW4666" t="str">
            <v>NA</v>
          </cell>
          <cell r="AX4666" t="str">
            <v>Ground vegetation and some small trees were removed by machette. Minimal soil compaction</v>
          </cell>
          <cell r="AY4666" t="str">
            <v>no idea what the species richness numbers for the arboreal only plots are since they don't appear to match the reference; landscape richness is leaf-litter ants only</v>
          </cell>
        </row>
        <row r="4667">
          <cell r="A4667" t="str">
            <v>Watt_etal_2002_06</v>
          </cell>
          <cell r="B4667" t="str">
            <v>Gibb, Heloise</v>
          </cell>
          <cell r="C4667" t="str">
            <v>Africa</v>
          </cell>
          <cell r="D4667" t="str">
            <v>Cameroon</v>
          </cell>
          <cell r="E4667" t="str">
            <v>Mbalmayo Forest reserve</v>
          </cell>
          <cell r="F4667" t="str">
            <v>Ebogo</v>
          </cell>
          <cell r="G4667" t="str">
            <v>NA</v>
          </cell>
          <cell r="H4667" t="str">
            <v>NA</v>
          </cell>
          <cell r="I4667">
            <v>660</v>
          </cell>
          <cell r="J4667">
            <v>3.52</v>
          </cell>
          <cell r="K4667">
            <v>11.52</v>
          </cell>
          <cell r="L4667" t="str">
            <v>In publication</v>
          </cell>
          <cell r="M4667" t="str">
            <v>NA</v>
          </cell>
          <cell r="N4667" t="str">
            <v>NA</v>
          </cell>
          <cell r="O4667">
            <v>28</v>
          </cell>
          <cell r="P4667">
            <v>28</v>
          </cell>
          <cell r="Q4667">
            <v>0</v>
          </cell>
          <cell r="R4667">
            <v>3</v>
          </cell>
          <cell r="S4667" t="str">
            <v>NA</v>
          </cell>
          <cell r="T4667" t="str">
            <v>NA</v>
          </cell>
          <cell r="U4667">
            <v>1992</v>
          </cell>
          <cell r="V4667" t="str">
            <v>NA</v>
          </cell>
          <cell r="W4667" t="str">
            <v>NA</v>
          </cell>
          <cell r="X4667">
            <v>1993</v>
          </cell>
          <cell r="Y4667" t="str">
            <v>NA</v>
          </cell>
          <cell r="Z4667" t="str">
            <v>NA</v>
          </cell>
          <cell r="AA4667" t="str">
            <v>NA</v>
          </cell>
          <cell r="AB4667" t="str">
            <v>NA</v>
          </cell>
          <cell r="AC4667" t="str">
            <v>Arboreal</v>
          </cell>
          <cell r="AD4667" t="str">
            <v>Tree canopy sampling was carried out in the Bilik and Ebogo plots in the Reserve on three occasions between 1992 and 1993. On each occasion, approximately 15 T. ivorensis trees in each single hectare plantation plot were either fogged or sprayed with permethrin, an insecticide with a rapid knockdown effect on insects. On each occasion 10–40 (generally 25) collecting trays, each 1 m2, were used.</v>
          </cell>
          <cell r="AE4667">
            <v>0</v>
          </cell>
          <cell r="AF4667">
            <v>0</v>
          </cell>
          <cell r="AG4667">
            <v>0</v>
          </cell>
          <cell r="AH4667">
            <v>0</v>
          </cell>
          <cell r="AI4667">
            <v>0</v>
          </cell>
          <cell r="AJ4667">
            <v>0</v>
          </cell>
          <cell r="AK4667">
            <v>0</v>
          </cell>
          <cell r="AL4667">
            <v>0</v>
          </cell>
          <cell r="AM4667">
            <v>0</v>
          </cell>
          <cell r="AN4667">
            <v>0</v>
          </cell>
          <cell r="AO4667">
            <v>0</v>
          </cell>
          <cell r="AP4667">
            <v>0</v>
          </cell>
          <cell r="AQ4667">
            <v>0</v>
          </cell>
          <cell r="AR4667" t="str">
            <v>NA</v>
          </cell>
          <cell r="AS4667">
            <v>1</v>
          </cell>
          <cell r="AT4667" t="str">
            <v>Tropical Rainforest</v>
          </cell>
          <cell r="AU4667" t="str">
            <v>Disturbed</v>
          </cell>
          <cell r="AV4667" t="str">
            <v>Forestry (native)</v>
          </cell>
          <cell r="AW4667" t="str">
            <v>NA</v>
          </cell>
          <cell r="AX4667" t="str">
            <v>Ground vegetation and some small trees were removed by machette. Minimal soil compaction</v>
          </cell>
          <cell r="AY4667" t="str">
            <v>no idea what the species richness numbers for the arboreal only plots are since they don't appear to match the reference; landscape richness is leaf-litter ants only</v>
          </cell>
        </row>
        <row r="4668">
          <cell r="A4668" t="str">
            <v>Watt_etal_2002_07</v>
          </cell>
          <cell r="B4668" t="str">
            <v>Gibb, Heloise</v>
          </cell>
          <cell r="C4668" t="str">
            <v>Africa</v>
          </cell>
          <cell r="D4668" t="str">
            <v>Cameroon</v>
          </cell>
          <cell r="E4668" t="str">
            <v>Mbalmayo Forest reserve</v>
          </cell>
          <cell r="F4668" t="str">
            <v>Ebogo</v>
          </cell>
          <cell r="G4668" t="str">
            <v>NA</v>
          </cell>
          <cell r="H4668" t="str">
            <v>NA</v>
          </cell>
          <cell r="I4668">
            <v>660</v>
          </cell>
          <cell r="J4668">
            <v>3.52</v>
          </cell>
          <cell r="K4668">
            <v>11.52</v>
          </cell>
          <cell r="L4668" t="str">
            <v>In publication</v>
          </cell>
          <cell r="M4668" t="str">
            <v>NA</v>
          </cell>
          <cell r="N4668" t="str">
            <v>NA</v>
          </cell>
          <cell r="O4668">
            <v>52</v>
          </cell>
          <cell r="P4668">
            <v>52</v>
          </cell>
          <cell r="Q4668">
            <v>0</v>
          </cell>
          <cell r="R4668">
            <v>1</v>
          </cell>
          <cell r="S4668" t="str">
            <v>NA</v>
          </cell>
          <cell r="T4668">
            <v>11</v>
          </cell>
          <cell r="U4668">
            <v>1993</v>
          </cell>
          <cell r="V4668" t="str">
            <v>NA</v>
          </cell>
          <cell r="W4668">
            <v>11</v>
          </cell>
          <cell r="X4668">
            <v>1993</v>
          </cell>
          <cell r="Y4668">
            <v>1</v>
          </cell>
          <cell r="Z4668">
            <v>50</v>
          </cell>
          <cell r="AA4668">
            <v>1</v>
          </cell>
          <cell r="AB4668">
            <v>0</v>
          </cell>
          <cell r="AC4668" t="str">
            <v>Winkler</v>
          </cell>
          <cell r="AD4668" t="str">
            <v>A survey of leaf-litter dwelling ants was carried out in November 1993 in several plots within the Reserve (Table 1). Ten 1-m2  samples of leaf litter and top soil were collected in an approximately 50-m transect across the centre of each of the plots and across the rows of planted trees, such that half the samples were from tree rows and half were from between-tree rows.</v>
          </cell>
          <cell r="AE4668">
            <v>0</v>
          </cell>
          <cell r="AF4668">
            <v>0</v>
          </cell>
          <cell r="AG4668">
            <v>0</v>
          </cell>
          <cell r="AH4668">
            <v>0</v>
          </cell>
          <cell r="AI4668">
            <v>0</v>
          </cell>
          <cell r="AJ4668">
            <v>0</v>
          </cell>
          <cell r="AK4668">
            <v>0</v>
          </cell>
          <cell r="AL4668">
            <v>0</v>
          </cell>
          <cell r="AM4668">
            <v>0</v>
          </cell>
          <cell r="AN4668">
            <v>10</v>
          </cell>
          <cell r="AO4668">
            <v>5</v>
          </cell>
          <cell r="AP4668">
            <v>0</v>
          </cell>
          <cell r="AQ4668">
            <v>0</v>
          </cell>
          <cell r="AR4668" t="str">
            <v>NA</v>
          </cell>
          <cell r="AS4668">
            <v>1</v>
          </cell>
          <cell r="AT4668" t="str">
            <v>Tropical Rainforest</v>
          </cell>
          <cell r="AU4668" t="str">
            <v>Disturbed</v>
          </cell>
          <cell r="AV4668" t="str">
            <v>Forestry (native)</v>
          </cell>
          <cell r="AW4668" t="str">
            <v>NA</v>
          </cell>
          <cell r="AX4668" t="str">
            <v>Ground vegetation and some small trees were removed by machette. Minimal soil compaction</v>
          </cell>
          <cell r="AY4668" t="str">
            <v>no idea what the species richness numbers for the arboreal only plots are since they don't appear to match the reference; landscape richness is leaf-litter ants only</v>
          </cell>
        </row>
        <row r="4669">
          <cell r="A4669" t="str">
            <v>Watt_etal_2002_08</v>
          </cell>
          <cell r="B4669" t="str">
            <v>Gibb, Heloise</v>
          </cell>
          <cell r="C4669" t="str">
            <v>Africa</v>
          </cell>
          <cell r="D4669" t="str">
            <v>Cameroon</v>
          </cell>
          <cell r="E4669" t="str">
            <v>Mbalmayo Forest reserve</v>
          </cell>
          <cell r="F4669" t="str">
            <v>Bilik</v>
          </cell>
          <cell r="G4669" t="str">
            <v>NA</v>
          </cell>
          <cell r="H4669" t="str">
            <v>NA</v>
          </cell>
          <cell r="I4669">
            <v>650</v>
          </cell>
          <cell r="J4669">
            <v>3.38</v>
          </cell>
          <cell r="K4669">
            <v>11.42</v>
          </cell>
          <cell r="L4669" t="str">
            <v>In publication</v>
          </cell>
          <cell r="M4669" t="str">
            <v>NA</v>
          </cell>
          <cell r="N4669" t="str">
            <v>NA</v>
          </cell>
          <cell r="O4669">
            <v>30</v>
          </cell>
          <cell r="P4669">
            <v>30</v>
          </cell>
          <cell r="Q4669">
            <v>0</v>
          </cell>
          <cell r="R4669">
            <v>3</v>
          </cell>
          <cell r="S4669" t="str">
            <v>NA</v>
          </cell>
          <cell r="T4669" t="str">
            <v>NA</v>
          </cell>
          <cell r="U4669">
            <v>1992</v>
          </cell>
          <cell r="V4669" t="str">
            <v>NA</v>
          </cell>
          <cell r="W4669" t="str">
            <v>NA</v>
          </cell>
          <cell r="X4669">
            <v>1993</v>
          </cell>
          <cell r="Y4669" t="str">
            <v>NA</v>
          </cell>
          <cell r="Z4669" t="str">
            <v>NA</v>
          </cell>
          <cell r="AA4669" t="str">
            <v>NA</v>
          </cell>
          <cell r="AB4669" t="str">
            <v>NA</v>
          </cell>
          <cell r="AC4669" t="str">
            <v>Arboreal</v>
          </cell>
          <cell r="AD4669" t="str">
            <v>Tree canopy sampling was carried out in the Bilik and Ebogo plots in the Reserve on three occasions between 1992 and 1993. On each occasion, approximately 15 T. ivorensis trees in each single hectare plantation plot were either fogged or sprayed with permethrin, an insecticide with a rapid knockdown effect on insects. On each occasion 10–40 (generally 25) collecting trays, each 1 m2, were used.</v>
          </cell>
          <cell r="AE4669">
            <v>0</v>
          </cell>
          <cell r="AF4669">
            <v>0</v>
          </cell>
          <cell r="AG4669">
            <v>0</v>
          </cell>
          <cell r="AH4669">
            <v>0</v>
          </cell>
          <cell r="AI4669">
            <v>0</v>
          </cell>
          <cell r="AJ4669">
            <v>0</v>
          </cell>
          <cell r="AK4669">
            <v>0</v>
          </cell>
          <cell r="AL4669">
            <v>0</v>
          </cell>
          <cell r="AM4669">
            <v>0</v>
          </cell>
          <cell r="AN4669">
            <v>0</v>
          </cell>
          <cell r="AO4669">
            <v>0</v>
          </cell>
          <cell r="AP4669">
            <v>0</v>
          </cell>
          <cell r="AQ4669">
            <v>0</v>
          </cell>
          <cell r="AR4669" t="str">
            <v>NA</v>
          </cell>
          <cell r="AS4669">
            <v>1</v>
          </cell>
          <cell r="AT4669" t="str">
            <v>Tropical Rainforest</v>
          </cell>
          <cell r="AU4669" t="str">
            <v>Disturbed</v>
          </cell>
          <cell r="AV4669" t="str">
            <v>Forestry (native)</v>
          </cell>
          <cell r="AW4669" t="str">
            <v>NA</v>
          </cell>
          <cell r="AX4669" t="str">
            <v>Half of the big trees were cut, used of buildozer resulted in some soil compaction</v>
          </cell>
          <cell r="AY4669" t="str">
            <v>no idea what the species richness numbers for the arboreal only plots are since they don't appear to match the reference; landscape richness is leaf-litter ants only</v>
          </cell>
        </row>
        <row r="4670">
          <cell r="A4670" t="str">
            <v>Watt_etal_2002_09</v>
          </cell>
          <cell r="B4670" t="str">
            <v>Gibb, Heloise</v>
          </cell>
          <cell r="C4670" t="str">
            <v>Africa</v>
          </cell>
          <cell r="D4670" t="str">
            <v>Cameroon</v>
          </cell>
          <cell r="E4670" t="str">
            <v>Mbalmayo Forest reserve</v>
          </cell>
          <cell r="F4670" t="str">
            <v>Ebogo</v>
          </cell>
          <cell r="G4670" t="str">
            <v>NA</v>
          </cell>
          <cell r="H4670" t="str">
            <v>NA</v>
          </cell>
          <cell r="I4670">
            <v>660</v>
          </cell>
          <cell r="J4670">
            <v>3.52</v>
          </cell>
          <cell r="K4670">
            <v>11.52</v>
          </cell>
          <cell r="L4670" t="str">
            <v>In publication</v>
          </cell>
          <cell r="M4670" t="str">
            <v>NA</v>
          </cell>
          <cell r="N4670" t="str">
            <v>NA</v>
          </cell>
          <cell r="O4670">
            <v>27</v>
          </cell>
          <cell r="P4670">
            <v>27</v>
          </cell>
          <cell r="Q4670">
            <v>0</v>
          </cell>
          <cell r="R4670">
            <v>3</v>
          </cell>
          <cell r="S4670" t="str">
            <v>NA</v>
          </cell>
          <cell r="T4670" t="str">
            <v>NA</v>
          </cell>
          <cell r="U4670">
            <v>1992</v>
          </cell>
          <cell r="V4670" t="str">
            <v>NA</v>
          </cell>
          <cell r="W4670" t="str">
            <v>NA</v>
          </cell>
          <cell r="X4670">
            <v>1993</v>
          </cell>
          <cell r="Y4670" t="str">
            <v>NA</v>
          </cell>
          <cell r="Z4670" t="str">
            <v>NA</v>
          </cell>
          <cell r="AA4670" t="str">
            <v>NA</v>
          </cell>
          <cell r="AB4670" t="str">
            <v>NA</v>
          </cell>
          <cell r="AC4670" t="str">
            <v>Arboreal</v>
          </cell>
          <cell r="AD4670" t="str">
            <v>Tree canopy sampling was carried out in the Bilik and Ebogo plots in the Reserve on three occasions between 1992 and 1993. On each occasion, approximately 15 T. ivorensis trees in each single hectare plantation plot were either fogged or sprayed with permethrin, an insecticide with a rapid knockdown effect on insects. On each occasion 10–40 (generally 25) collecting trays, each 1 m2, were used.</v>
          </cell>
          <cell r="AE4670">
            <v>0</v>
          </cell>
          <cell r="AF4670">
            <v>0</v>
          </cell>
          <cell r="AG4670">
            <v>0</v>
          </cell>
          <cell r="AH4670">
            <v>0</v>
          </cell>
          <cell r="AI4670">
            <v>0</v>
          </cell>
          <cell r="AJ4670">
            <v>0</v>
          </cell>
          <cell r="AK4670">
            <v>0</v>
          </cell>
          <cell r="AL4670">
            <v>0</v>
          </cell>
          <cell r="AM4670">
            <v>0</v>
          </cell>
          <cell r="AN4670">
            <v>0</v>
          </cell>
          <cell r="AO4670">
            <v>0</v>
          </cell>
          <cell r="AP4670">
            <v>0</v>
          </cell>
          <cell r="AQ4670">
            <v>0</v>
          </cell>
          <cell r="AR4670" t="str">
            <v>NA</v>
          </cell>
          <cell r="AS4670">
            <v>1</v>
          </cell>
          <cell r="AT4670" t="str">
            <v>Tropical Rainforest</v>
          </cell>
          <cell r="AU4670" t="str">
            <v>Disturbed</v>
          </cell>
          <cell r="AV4670" t="str">
            <v>Forestry (native)</v>
          </cell>
          <cell r="AW4670" t="str">
            <v>NA</v>
          </cell>
          <cell r="AX4670" t="str">
            <v>Half of the big trees were cut, used of buildozer resulted in some soil compaction</v>
          </cell>
          <cell r="AY4670" t="str">
            <v>no idea what the species richness numbers for the arboreal only plots are since they don't appear to match the reference; landscape richness is leaf-litter ants only</v>
          </cell>
        </row>
        <row r="4671">
          <cell r="A4671" t="str">
            <v>Watt_etal_2002_10</v>
          </cell>
          <cell r="B4671" t="str">
            <v>Gibb, Heloise</v>
          </cell>
          <cell r="C4671" t="str">
            <v>Africa</v>
          </cell>
          <cell r="D4671" t="str">
            <v>Cameroon</v>
          </cell>
          <cell r="E4671" t="str">
            <v>Mbalmayo Forest reserve</v>
          </cell>
          <cell r="F4671" t="str">
            <v>Ebogo</v>
          </cell>
          <cell r="G4671" t="str">
            <v>NA</v>
          </cell>
          <cell r="H4671" t="str">
            <v>NA</v>
          </cell>
          <cell r="I4671">
            <v>660</v>
          </cell>
          <cell r="J4671">
            <v>3.52</v>
          </cell>
          <cell r="K4671">
            <v>11.52</v>
          </cell>
          <cell r="L4671" t="str">
            <v>In publication</v>
          </cell>
          <cell r="M4671" t="str">
            <v>NA</v>
          </cell>
          <cell r="N4671" t="str">
            <v>NA</v>
          </cell>
          <cell r="O4671">
            <v>53</v>
          </cell>
          <cell r="P4671">
            <v>53</v>
          </cell>
          <cell r="Q4671">
            <v>0</v>
          </cell>
          <cell r="R4671">
            <v>1</v>
          </cell>
          <cell r="S4671" t="str">
            <v>NA</v>
          </cell>
          <cell r="T4671">
            <v>11</v>
          </cell>
          <cell r="U4671">
            <v>1993</v>
          </cell>
          <cell r="V4671" t="str">
            <v>NA</v>
          </cell>
          <cell r="W4671">
            <v>11</v>
          </cell>
          <cell r="X4671">
            <v>1993</v>
          </cell>
          <cell r="Y4671">
            <v>1</v>
          </cell>
          <cell r="Z4671">
            <v>50</v>
          </cell>
          <cell r="AA4671">
            <v>1</v>
          </cell>
          <cell r="AB4671">
            <v>0</v>
          </cell>
          <cell r="AC4671" t="str">
            <v>Winkler</v>
          </cell>
          <cell r="AD4671" t="str">
            <v>A survey of leaf-litter dwelling ants was carried out in November 1993 in several plots within the Reserve (Table 1). Ten 1-m2  samples of leaf litter and top soil were collected in an approximately 50-m transect across the centre of each of the plots and across the rows of planted trees, such that half the samples were from tree rows and half were from between-tree rows.</v>
          </cell>
          <cell r="AE4671">
            <v>0</v>
          </cell>
          <cell r="AF4671">
            <v>0</v>
          </cell>
          <cell r="AG4671">
            <v>0</v>
          </cell>
          <cell r="AH4671">
            <v>0</v>
          </cell>
          <cell r="AI4671">
            <v>0</v>
          </cell>
          <cell r="AJ4671">
            <v>0</v>
          </cell>
          <cell r="AK4671">
            <v>0</v>
          </cell>
          <cell r="AL4671">
            <v>0</v>
          </cell>
          <cell r="AM4671">
            <v>0</v>
          </cell>
          <cell r="AN4671">
            <v>10</v>
          </cell>
          <cell r="AO4671">
            <v>5</v>
          </cell>
          <cell r="AP4671">
            <v>0</v>
          </cell>
          <cell r="AQ4671">
            <v>0</v>
          </cell>
          <cell r="AR4671" t="str">
            <v>NA</v>
          </cell>
          <cell r="AS4671">
            <v>1</v>
          </cell>
          <cell r="AT4671" t="str">
            <v>Tropical Rainforest</v>
          </cell>
          <cell r="AU4671" t="str">
            <v>Disturbed</v>
          </cell>
          <cell r="AV4671" t="str">
            <v>Forestry (native)</v>
          </cell>
          <cell r="AW4671" t="str">
            <v>NA</v>
          </cell>
          <cell r="AX4671" t="str">
            <v>Half of the big trees were cut, used of buildozer resulted in some soil compaction</v>
          </cell>
          <cell r="AY4671" t="str">
            <v>no idea what the species richness numbers for the arboreal only plots are since they don't appear to match the reference; landscape richness is leaf-litter ants only. 50m2 area sampled</v>
          </cell>
        </row>
        <row r="4672">
          <cell r="A4672" t="str">
            <v>Watt_etal_2002_11</v>
          </cell>
          <cell r="B4672" t="str">
            <v>Gibb, Heloise</v>
          </cell>
          <cell r="C4672" t="str">
            <v>Africa</v>
          </cell>
          <cell r="D4672" t="str">
            <v>Cameroon</v>
          </cell>
          <cell r="E4672" t="str">
            <v>Mbalmayo Forest reserve</v>
          </cell>
          <cell r="F4672" t="str">
            <v>Bilik</v>
          </cell>
          <cell r="G4672" t="str">
            <v>NA</v>
          </cell>
          <cell r="H4672" t="str">
            <v>NA</v>
          </cell>
          <cell r="I4672">
            <v>650</v>
          </cell>
          <cell r="J4672">
            <v>3.38</v>
          </cell>
          <cell r="K4672">
            <v>11.42</v>
          </cell>
          <cell r="L4672" t="str">
            <v>In publication</v>
          </cell>
          <cell r="M4672" t="str">
            <v>NA</v>
          </cell>
          <cell r="N4672" t="str">
            <v>NA</v>
          </cell>
          <cell r="O4672">
            <v>44</v>
          </cell>
          <cell r="P4672">
            <v>44</v>
          </cell>
          <cell r="Q4672">
            <v>0</v>
          </cell>
          <cell r="R4672">
            <v>1</v>
          </cell>
          <cell r="S4672" t="str">
            <v>NA</v>
          </cell>
          <cell r="T4672">
            <v>11</v>
          </cell>
          <cell r="U4672">
            <v>1993</v>
          </cell>
          <cell r="V4672" t="str">
            <v>NA</v>
          </cell>
          <cell r="W4672">
            <v>11</v>
          </cell>
          <cell r="X4672">
            <v>1993</v>
          </cell>
          <cell r="Y4672">
            <v>1</v>
          </cell>
          <cell r="Z4672">
            <v>50</v>
          </cell>
          <cell r="AA4672">
            <v>1</v>
          </cell>
          <cell r="AB4672">
            <v>0</v>
          </cell>
          <cell r="AC4672" t="str">
            <v>Winkler</v>
          </cell>
          <cell r="AD4672" t="str">
            <v>A survey of leaf-litter dwelling ants was carried out in November 1993 in several plots within the Reserve (Table 1). Ten 1-m2  samples of leaf litter and top soil were collected in an approximately 50-m transect across the centre of each of the plots and across the rows of planted trees, such that half the samples were from tree rows and half were from between-tree rows.</v>
          </cell>
          <cell r="AE4672">
            <v>0</v>
          </cell>
          <cell r="AF4672">
            <v>0</v>
          </cell>
          <cell r="AG4672">
            <v>0</v>
          </cell>
          <cell r="AH4672">
            <v>0</v>
          </cell>
          <cell r="AI4672">
            <v>0</v>
          </cell>
          <cell r="AJ4672">
            <v>0</v>
          </cell>
          <cell r="AK4672">
            <v>0</v>
          </cell>
          <cell r="AL4672">
            <v>0</v>
          </cell>
          <cell r="AM4672">
            <v>0</v>
          </cell>
          <cell r="AN4672">
            <v>10</v>
          </cell>
          <cell r="AO4672">
            <v>5</v>
          </cell>
          <cell r="AP4672">
            <v>0</v>
          </cell>
          <cell r="AQ4672">
            <v>0</v>
          </cell>
          <cell r="AR4672" t="str">
            <v>NA</v>
          </cell>
          <cell r="AS4672">
            <v>1</v>
          </cell>
          <cell r="AT4672" t="str">
            <v>Tropical Rainforest</v>
          </cell>
          <cell r="AU4672" t="str">
            <v>Undisturbed</v>
          </cell>
          <cell r="AV4672" t="str">
            <v>NA</v>
          </cell>
          <cell r="AW4672" t="str">
            <v>NA</v>
          </cell>
          <cell r="AX4672" t="str">
            <v>NA</v>
          </cell>
          <cell r="AY4672" t="str">
            <v>no idea what the species richness numbers for the arboreal only plots are since they don't appear to match the reference; landscape richness is leaf-litter ants only. 50m2 area sampled</v>
          </cell>
        </row>
        <row r="4673">
          <cell r="A4673" t="str">
            <v>Watt_etal_2002_12</v>
          </cell>
          <cell r="B4673" t="str">
            <v>Gibb, Heloise</v>
          </cell>
          <cell r="C4673" t="str">
            <v>Africa</v>
          </cell>
          <cell r="D4673" t="str">
            <v>Cameroon</v>
          </cell>
          <cell r="E4673" t="str">
            <v>Mbalmayo Forest reserve</v>
          </cell>
          <cell r="F4673" t="str">
            <v>Eboufek</v>
          </cell>
          <cell r="G4673" t="str">
            <v>NA</v>
          </cell>
          <cell r="H4673" t="str">
            <v>NA</v>
          </cell>
          <cell r="I4673">
            <v>650</v>
          </cell>
          <cell r="J4673">
            <v>3.38</v>
          </cell>
          <cell r="K4673">
            <v>11.42</v>
          </cell>
          <cell r="L4673" t="str">
            <v>In publication</v>
          </cell>
          <cell r="M4673" t="str">
            <v>NA</v>
          </cell>
          <cell r="N4673" t="str">
            <v>NA</v>
          </cell>
          <cell r="O4673">
            <v>52</v>
          </cell>
          <cell r="P4673">
            <v>52</v>
          </cell>
          <cell r="Q4673">
            <v>0</v>
          </cell>
          <cell r="R4673">
            <v>1</v>
          </cell>
          <cell r="S4673" t="str">
            <v>NA</v>
          </cell>
          <cell r="T4673">
            <v>11</v>
          </cell>
          <cell r="U4673">
            <v>1993</v>
          </cell>
          <cell r="V4673" t="str">
            <v>NA</v>
          </cell>
          <cell r="W4673">
            <v>11</v>
          </cell>
          <cell r="X4673">
            <v>1993</v>
          </cell>
          <cell r="Y4673">
            <v>1</v>
          </cell>
          <cell r="Z4673">
            <v>50</v>
          </cell>
          <cell r="AA4673">
            <v>1</v>
          </cell>
          <cell r="AB4673">
            <v>0</v>
          </cell>
          <cell r="AC4673" t="str">
            <v>Winkler</v>
          </cell>
          <cell r="AD4673" t="str">
            <v>A survey of leaf-litter dwelling ants was carried out in November 1993 in several plots within the Reserve (Table 1). Ten 1-m2  samples of leaf litter and top soil were collected in an approximately 50-m transect across the centre of each of the plots and across the rows of planted trees, such that half the samples were from tree rows and half were from between-tree rows.</v>
          </cell>
          <cell r="AE4673">
            <v>0</v>
          </cell>
          <cell r="AF4673">
            <v>0</v>
          </cell>
          <cell r="AG4673">
            <v>0</v>
          </cell>
          <cell r="AH4673">
            <v>0</v>
          </cell>
          <cell r="AI4673">
            <v>0</v>
          </cell>
          <cell r="AJ4673">
            <v>0</v>
          </cell>
          <cell r="AK4673">
            <v>0</v>
          </cell>
          <cell r="AL4673">
            <v>0</v>
          </cell>
          <cell r="AM4673">
            <v>0</v>
          </cell>
          <cell r="AN4673">
            <v>10</v>
          </cell>
          <cell r="AO4673">
            <v>5</v>
          </cell>
          <cell r="AP4673">
            <v>0</v>
          </cell>
          <cell r="AQ4673">
            <v>0</v>
          </cell>
          <cell r="AR4673" t="str">
            <v>NA</v>
          </cell>
          <cell r="AS4673">
            <v>1</v>
          </cell>
          <cell r="AT4673" t="str">
            <v>Tropical Rainforest</v>
          </cell>
          <cell r="AU4673" t="str">
            <v>Disturbed</v>
          </cell>
          <cell r="AV4673" t="str">
            <v>Forestry (native)</v>
          </cell>
          <cell r="AW4673" t="str">
            <v>NA</v>
          </cell>
          <cell r="AX4673" t="str">
            <v>old secondary forest</v>
          </cell>
          <cell r="AY4673" t="str">
            <v>no idea what the species richness numbers for the arboreal only plots are since they don't appear to match the reference; landscape richness is leaf-litter ants only. 50m2 area sampled</v>
          </cell>
        </row>
        <row r="4674">
          <cell r="A4674" t="str">
            <v>Watt_etal_2002_13</v>
          </cell>
          <cell r="B4674" t="str">
            <v>Gibb, Heloise</v>
          </cell>
          <cell r="C4674" t="str">
            <v>Africa</v>
          </cell>
          <cell r="D4674" t="str">
            <v>Cameroon</v>
          </cell>
          <cell r="E4674" t="str">
            <v>Mbalmayo Forest reserve</v>
          </cell>
          <cell r="F4674" t="str">
            <v>Ebogo</v>
          </cell>
          <cell r="G4674" t="str">
            <v>NA</v>
          </cell>
          <cell r="H4674" t="str">
            <v>NA</v>
          </cell>
          <cell r="I4674">
            <v>660</v>
          </cell>
          <cell r="J4674">
            <v>3.52</v>
          </cell>
          <cell r="K4674">
            <v>11.52</v>
          </cell>
          <cell r="L4674" t="str">
            <v>In publication</v>
          </cell>
          <cell r="M4674" t="str">
            <v>NA</v>
          </cell>
          <cell r="N4674" t="str">
            <v>NA</v>
          </cell>
          <cell r="O4674">
            <v>40</v>
          </cell>
          <cell r="P4674">
            <v>40</v>
          </cell>
          <cell r="Q4674">
            <v>0</v>
          </cell>
          <cell r="R4674">
            <v>1</v>
          </cell>
          <cell r="S4674" t="str">
            <v>NA</v>
          </cell>
          <cell r="T4674">
            <v>11</v>
          </cell>
          <cell r="U4674">
            <v>1993</v>
          </cell>
          <cell r="V4674" t="str">
            <v>NA</v>
          </cell>
          <cell r="W4674">
            <v>11</v>
          </cell>
          <cell r="X4674">
            <v>1993</v>
          </cell>
          <cell r="Y4674">
            <v>1</v>
          </cell>
          <cell r="Z4674">
            <v>50</v>
          </cell>
          <cell r="AA4674">
            <v>1</v>
          </cell>
          <cell r="AB4674">
            <v>0</v>
          </cell>
          <cell r="AC4674" t="str">
            <v>Winkler</v>
          </cell>
          <cell r="AD4674" t="str">
            <v>A survey of leaf-litter dwelling ants was carried out in November 1993 in several plots within the Reserve (Table 1). Ten 1-m2  samples of leaf litter and top soil were collected in an approximately 50-m transect across the centre of each of the plots and across the rows of planted trees, such that half the samples were from tree rows and half were from between-tree rows.</v>
          </cell>
          <cell r="AE4674">
            <v>0</v>
          </cell>
          <cell r="AF4674">
            <v>0</v>
          </cell>
          <cell r="AG4674">
            <v>0</v>
          </cell>
          <cell r="AH4674">
            <v>0</v>
          </cell>
          <cell r="AI4674">
            <v>0</v>
          </cell>
          <cell r="AJ4674">
            <v>0</v>
          </cell>
          <cell r="AK4674">
            <v>0</v>
          </cell>
          <cell r="AL4674">
            <v>0</v>
          </cell>
          <cell r="AM4674">
            <v>0</v>
          </cell>
          <cell r="AN4674">
            <v>10</v>
          </cell>
          <cell r="AO4674">
            <v>5</v>
          </cell>
          <cell r="AP4674">
            <v>0</v>
          </cell>
          <cell r="AQ4674">
            <v>0</v>
          </cell>
          <cell r="AR4674" t="str">
            <v>NA</v>
          </cell>
          <cell r="AS4674">
            <v>1</v>
          </cell>
          <cell r="AT4674" t="str">
            <v>Tropical Rainforest</v>
          </cell>
          <cell r="AU4674" t="str">
            <v>Undisturbed</v>
          </cell>
          <cell r="AV4674" t="str">
            <v>NA</v>
          </cell>
          <cell r="AW4674" t="str">
            <v>NA</v>
          </cell>
          <cell r="AX4674" t="str">
            <v>NA</v>
          </cell>
          <cell r="AY4674" t="str">
            <v>no idea what the species richness numbers for the arboreal only plots are since they don't appear to match the reference; landscape richness is leaf-litter ants only. 50m2 area sampled</v>
          </cell>
        </row>
        <row r="4675">
          <cell r="A4675" t="str">
            <v>Widodo_etal_2004_01</v>
          </cell>
          <cell r="B4675" t="str">
            <v>Gibb, Heloise</v>
          </cell>
          <cell r="C4675" t="str">
            <v>Asia</v>
          </cell>
          <cell r="D4675" t="str">
            <v>Malaysia</v>
          </cell>
          <cell r="E4675" t="str">
            <v>Sabah</v>
          </cell>
          <cell r="F4675" t="str">
            <v>Danum Valley Consv. Area</v>
          </cell>
          <cell r="G4675" t="str">
            <v>NA</v>
          </cell>
          <cell r="H4675" t="str">
            <v>NA</v>
          </cell>
          <cell r="I4675">
            <v>170</v>
          </cell>
          <cell r="J4675">
            <v>5.97</v>
          </cell>
          <cell r="K4675">
            <v>117.9</v>
          </cell>
          <cell r="L4675" t="str">
            <v>In publication</v>
          </cell>
          <cell r="M4675" t="str">
            <v>NA</v>
          </cell>
          <cell r="N4675">
            <v>1885</v>
          </cell>
          <cell r="O4675">
            <v>74</v>
          </cell>
          <cell r="P4675">
            <v>74</v>
          </cell>
          <cell r="Q4675">
            <v>0</v>
          </cell>
          <cell r="R4675">
            <v>4</v>
          </cell>
          <cell r="S4675" t="str">
            <v>NA</v>
          </cell>
          <cell r="T4675">
            <v>7</v>
          </cell>
          <cell r="U4675">
            <v>2001</v>
          </cell>
          <cell r="V4675" t="str">
            <v>NA</v>
          </cell>
          <cell r="W4675">
            <v>12</v>
          </cell>
          <cell r="X4675">
            <v>2002</v>
          </cell>
          <cell r="Y4675" t="str">
            <v>NA</v>
          </cell>
          <cell r="Z4675" t="str">
            <v>NA</v>
          </cell>
          <cell r="AA4675" t="str">
            <v>NA</v>
          </cell>
          <cell r="AB4675" t="str">
            <v>NA</v>
          </cell>
          <cell r="AC4675" t="str">
            <v>Arboreal</v>
          </cell>
          <cell r="AD4675" t="str">
            <v>Three trees of Shorea parvifoliawere chosen in each plot for sampling of arboreal ants. The distance between the trees in each forest was 400–600 m. All trees were more than 25 m in height with a crown diameter of 9–11 m. The ants were collected using a canopy fogging method (Stork &amp; Hammond 1997). Under the sampling tree, 50 funnel-shaped collection trays (area 1 m2) were suspended from ropes. A 250 mL collecting bottle, with a small amount of 70% alcohol, was attached to each tray.</v>
          </cell>
          <cell r="AE4675">
            <v>0</v>
          </cell>
          <cell r="AF4675">
            <v>0</v>
          </cell>
          <cell r="AG4675">
            <v>0</v>
          </cell>
          <cell r="AH4675">
            <v>0</v>
          </cell>
          <cell r="AI4675">
            <v>0</v>
          </cell>
          <cell r="AJ4675">
            <v>0</v>
          </cell>
          <cell r="AK4675">
            <v>0</v>
          </cell>
          <cell r="AL4675">
            <v>0</v>
          </cell>
          <cell r="AM4675">
            <v>0</v>
          </cell>
          <cell r="AN4675">
            <v>0</v>
          </cell>
          <cell r="AO4675">
            <v>0</v>
          </cell>
          <cell r="AP4675">
            <v>0</v>
          </cell>
          <cell r="AQ4675">
            <v>0</v>
          </cell>
          <cell r="AR4675">
            <v>0</v>
          </cell>
          <cell r="AS4675">
            <v>0</v>
          </cell>
          <cell r="AT4675" t="str">
            <v>Tropical Rainforest</v>
          </cell>
          <cell r="AU4675" t="str">
            <v>Disturbed</v>
          </cell>
          <cell r="AV4675" t="str">
            <v>Forestry (native)</v>
          </cell>
          <cell r="AW4675" t="str">
            <v>NA</v>
          </cell>
          <cell r="AX4675" t="str">
            <v>Evergreen rainforest, dominated by dipterocarp tree</v>
          </cell>
          <cell r="AY4675" t="str">
            <v>fogging; no estimating of total richness</v>
          </cell>
        </row>
        <row r="4676">
          <cell r="A4676" t="str">
            <v>Widodo_etal_2004_02</v>
          </cell>
          <cell r="B4676" t="str">
            <v>Gibb, Heloise</v>
          </cell>
          <cell r="C4676" t="str">
            <v>Asia</v>
          </cell>
          <cell r="D4676" t="str">
            <v>Malaysia</v>
          </cell>
          <cell r="E4676" t="str">
            <v>Sabah</v>
          </cell>
          <cell r="F4676" t="str">
            <v>Danum Valley Consv. Area</v>
          </cell>
          <cell r="G4676" t="str">
            <v>NA</v>
          </cell>
          <cell r="H4676" t="str">
            <v>NA</v>
          </cell>
          <cell r="I4676">
            <v>170</v>
          </cell>
          <cell r="J4676">
            <v>6.37</v>
          </cell>
          <cell r="K4676">
            <v>117.83</v>
          </cell>
          <cell r="L4676" t="str">
            <v>In publication</v>
          </cell>
          <cell r="M4676" t="str">
            <v>NA</v>
          </cell>
          <cell r="N4676">
            <v>1568</v>
          </cell>
          <cell r="O4676">
            <v>103</v>
          </cell>
          <cell r="P4676">
            <v>103</v>
          </cell>
          <cell r="Q4676">
            <v>0</v>
          </cell>
          <cell r="R4676">
            <v>4</v>
          </cell>
          <cell r="S4676" t="str">
            <v>NA</v>
          </cell>
          <cell r="T4676">
            <v>7</v>
          </cell>
          <cell r="U4676">
            <v>2001</v>
          </cell>
          <cell r="V4676" t="str">
            <v>NA</v>
          </cell>
          <cell r="W4676">
            <v>12</v>
          </cell>
          <cell r="X4676">
            <v>2002</v>
          </cell>
          <cell r="Y4676" t="str">
            <v>NA</v>
          </cell>
          <cell r="Z4676" t="str">
            <v>NA</v>
          </cell>
          <cell r="AA4676" t="str">
            <v>NA</v>
          </cell>
          <cell r="AB4676" t="str">
            <v>NA</v>
          </cell>
          <cell r="AC4676" t="str">
            <v>Arboreal</v>
          </cell>
          <cell r="AD4676" t="str">
            <v>Three trees of Shorea parvifoliawere chosen in each plot for sampling of arboreal ants. The distance between the trees in each forest was 400–600 m. All trees were more than 25 m in height with a crown diameter of 9–11 m. The ants were collected using a canopy fogging method (Stork &amp; Hammond 1997). Under the sampling tree, 50 funnel-shaped collection trays (area 1 m2) were suspended from ropes. A 250 mL collecting bottle, with a small amount of 70% alcohol, was attached to each tray.</v>
          </cell>
          <cell r="AE4676">
            <v>0</v>
          </cell>
          <cell r="AF4676">
            <v>0</v>
          </cell>
          <cell r="AG4676">
            <v>0</v>
          </cell>
          <cell r="AH4676">
            <v>0</v>
          </cell>
          <cell r="AI4676">
            <v>0</v>
          </cell>
          <cell r="AJ4676">
            <v>0</v>
          </cell>
          <cell r="AK4676">
            <v>0</v>
          </cell>
          <cell r="AL4676">
            <v>0</v>
          </cell>
          <cell r="AM4676">
            <v>0</v>
          </cell>
          <cell r="AN4676">
            <v>0</v>
          </cell>
          <cell r="AO4676">
            <v>0</v>
          </cell>
          <cell r="AP4676">
            <v>0</v>
          </cell>
          <cell r="AQ4676">
            <v>0</v>
          </cell>
          <cell r="AR4676">
            <v>0</v>
          </cell>
          <cell r="AS4676">
            <v>0</v>
          </cell>
          <cell r="AT4676" t="str">
            <v>Tropical Rainforest</v>
          </cell>
          <cell r="AU4676" t="str">
            <v>Disturbed</v>
          </cell>
          <cell r="AV4676" t="str">
            <v>Forestry (native)</v>
          </cell>
          <cell r="AW4676" t="str">
            <v>NA</v>
          </cell>
          <cell r="AX4676" t="str">
            <v>Evergreen rainforest, dominated by dipterocarp tree</v>
          </cell>
          <cell r="AY4676" t="str">
            <v>fogging; no estimating of total richness</v>
          </cell>
        </row>
        <row r="4677">
          <cell r="A4677" t="str">
            <v>Widodo_etal_2004_03</v>
          </cell>
          <cell r="B4677" t="str">
            <v>Gibb, Heloise</v>
          </cell>
          <cell r="C4677" t="str">
            <v>Asia</v>
          </cell>
          <cell r="D4677" t="str">
            <v>Malaysia</v>
          </cell>
          <cell r="E4677" t="str">
            <v>Sabah</v>
          </cell>
          <cell r="F4677" t="str">
            <v>Danum Valley Consv. Area</v>
          </cell>
          <cell r="G4677" t="str">
            <v>NA</v>
          </cell>
          <cell r="H4677" t="str">
            <v>NA</v>
          </cell>
          <cell r="I4677">
            <v>170</v>
          </cell>
          <cell r="J4677">
            <v>5.0199999999999996</v>
          </cell>
          <cell r="K4677">
            <v>117.8</v>
          </cell>
          <cell r="L4677" t="str">
            <v>In publication</v>
          </cell>
          <cell r="M4677" t="str">
            <v>NA</v>
          </cell>
          <cell r="N4677">
            <v>1034</v>
          </cell>
          <cell r="O4677">
            <v>112</v>
          </cell>
          <cell r="P4677">
            <v>112</v>
          </cell>
          <cell r="Q4677">
            <v>0</v>
          </cell>
          <cell r="R4677">
            <v>4</v>
          </cell>
          <cell r="S4677" t="str">
            <v>NA</v>
          </cell>
          <cell r="T4677">
            <v>7</v>
          </cell>
          <cell r="U4677">
            <v>2001</v>
          </cell>
          <cell r="V4677" t="str">
            <v>NA</v>
          </cell>
          <cell r="W4677">
            <v>12</v>
          </cell>
          <cell r="X4677">
            <v>2002</v>
          </cell>
          <cell r="Y4677" t="str">
            <v>NA</v>
          </cell>
          <cell r="Z4677" t="str">
            <v>NA</v>
          </cell>
          <cell r="AA4677" t="str">
            <v>NA</v>
          </cell>
          <cell r="AB4677" t="str">
            <v>NA</v>
          </cell>
          <cell r="AC4677" t="str">
            <v>Arboreal</v>
          </cell>
          <cell r="AD4677" t="str">
            <v>Three trees of Shorea parvifoliawere chosen in each plot for sampling of arboreal ants. The distance between the trees in each forest was 400–600 m. All trees were more than 25 m in height with a crown diameter of 9–11 m. The ants were collected using a canopy fogging method (Stork &amp; Hammond 1997). Under the sampling tree, 50 funnel-shaped collection trays (area 1 m2) were suspended from ropes. A 250 mL collecting bottle, with a small amount of 70% alcohol, was attached to each tray.</v>
          </cell>
          <cell r="AE4677">
            <v>0</v>
          </cell>
          <cell r="AF4677">
            <v>0</v>
          </cell>
          <cell r="AG4677">
            <v>0</v>
          </cell>
          <cell r="AH4677">
            <v>0</v>
          </cell>
          <cell r="AI4677">
            <v>0</v>
          </cell>
          <cell r="AJ4677">
            <v>0</v>
          </cell>
          <cell r="AK4677">
            <v>0</v>
          </cell>
          <cell r="AL4677">
            <v>0</v>
          </cell>
          <cell r="AM4677">
            <v>0</v>
          </cell>
          <cell r="AN4677">
            <v>0</v>
          </cell>
          <cell r="AO4677">
            <v>0</v>
          </cell>
          <cell r="AP4677">
            <v>0</v>
          </cell>
          <cell r="AQ4677">
            <v>0</v>
          </cell>
          <cell r="AR4677">
            <v>0</v>
          </cell>
          <cell r="AS4677">
            <v>0</v>
          </cell>
          <cell r="AT4677" t="str">
            <v>Tropical Rainforest</v>
          </cell>
          <cell r="AU4677" t="str">
            <v>Undisturbed</v>
          </cell>
          <cell r="AV4677" t="str">
            <v>NA</v>
          </cell>
          <cell r="AW4677" t="str">
            <v>NA</v>
          </cell>
          <cell r="AX4677" t="str">
            <v>Evergreen rainforest, dominated by dipterocarp tree</v>
          </cell>
          <cell r="AY4677" t="str">
            <v>fogging; no estimating of total richness</v>
          </cell>
        </row>
        <row r="4678">
          <cell r="A4678" t="str">
            <v>Wiescher_2010_01</v>
          </cell>
          <cell r="B4678" t="str">
            <v>Pearce-Duvet, Jessica</v>
          </cell>
          <cell r="C4678" t="str">
            <v>North America</v>
          </cell>
          <cell r="D4678" t="str">
            <v>U.S.A.</v>
          </cell>
          <cell r="E4678" t="str">
            <v>Florida</v>
          </cell>
          <cell r="F4678" t="str">
            <v>Archbold Biological Station</v>
          </cell>
          <cell r="G4678" t="str">
            <v>NA</v>
          </cell>
          <cell r="H4678" t="str">
            <v>NA</v>
          </cell>
          <cell r="I4678">
            <v>50</v>
          </cell>
          <cell r="J4678">
            <v>27.2</v>
          </cell>
          <cell r="K4678">
            <v>-81.36</v>
          </cell>
          <cell r="L4678" t="str">
            <v>GPS</v>
          </cell>
          <cell r="M4678" t="str">
            <v>NA</v>
          </cell>
          <cell r="N4678">
            <v>2858</v>
          </cell>
          <cell r="O4678">
            <v>21</v>
          </cell>
          <cell r="P4678">
            <v>19</v>
          </cell>
          <cell r="Q4678">
            <v>2</v>
          </cell>
          <cell r="R4678">
            <v>3</v>
          </cell>
          <cell r="S4678" t="str">
            <v>NA</v>
          </cell>
          <cell r="T4678">
            <v>6</v>
          </cell>
          <cell r="U4678">
            <v>2006</v>
          </cell>
          <cell r="V4678" t="str">
            <v>NA</v>
          </cell>
          <cell r="W4678">
            <v>7</v>
          </cell>
          <cell r="X4678">
            <v>2008</v>
          </cell>
          <cell r="Y4678">
            <v>1</v>
          </cell>
          <cell r="Z4678">
            <v>40</v>
          </cell>
          <cell r="AA4678">
            <v>40</v>
          </cell>
          <cell r="AB4678">
            <v>0</v>
          </cell>
          <cell r="AC4678" t="str">
            <v>Pitfall/Baits/Berlese</v>
          </cell>
          <cell r="AD4678" t="str">
            <v>Sampling events: pitfall = 3, baits = 5, Berlese = 1. Each pitfall trap was placed flush with the ground; traps consisted of an 89 mm diameter plastic cup filled with a mixture of soapy water, ethanol, and propylene glycol. Each trap was covered by a small Styrofoam plate attached to three nails to limit solution evaporation and rainfall accumulation. 8 pitfall traps were set per site, and were run in summer 2006,7, and 8, for a total of 24 traps run per site. Baits where chicken hot dog slices containing equal parts carbohydrates and protein as baits. Baits were placed on circular white laminated plastic cards (10 cm diameter) to aid in identification and set on the ground at each station. Monitoring trials of 2.5 hours were conducted in the morning and afternoon in summer 2006 and 2007, at night in summer 2008, and in the morning and afternoon in winter 2008. For leaf-litter samples, enough debris consisting of surface materials and ~2 cm of topsoil was collected to fill one 3.79 L plastic bag. I then sifted debris with a mesh sheet and placed each sample in a Berlese funnel under a 40 watt bulb for 24 hours or until the litter was completely dry. 4 leaf-litter samples per site were collected in July 2008.</v>
          </cell>
          <cell r="AE4678">
            <v>8</v>
          </cell>
          <cell r="AF4678">
            <v>62.24</v>
          </cell>
          <cell r="AG4678" t="str">
            <v>NA</v>
          </cell>
          <cell r="AH4678">
            <v>288</v>
          </cell>
          <cell r="AI4678">
            <v>96</v>
          </cell>
          <cell r="AJ4678">
            <v>16</v>
          </cell>
          <cell r="AK4678">
            <v>0</v>
          </cell>
          <cell r="AL4678">
            <v>10</v>
          </cell>
          <cell r="AM4678">
            <v>150</v>
          </cell>
          <cell r="AN4678">
            <v>0</v>
          </cell>
          <cell r="AO4678">
            <v>0</v>
          </cell>
          <cell r="AP4678">
            <v>4</v>
          </cell>
          <cell r="AQ4678" t="str">
            <v>NA</v>
          </cell>
          <cell r="AR4678">
            <v>3.79</v>
          </cell>
          <cell r="AS4678" t="str">
            <v>NA</v>
          </cell>
          <cell r="AT4678" t="str">
            <v>sand scrub rosemary phase</v>
          </cell>
          <cell r="AU4678" t="str">
            <v>Undisturbed</v>
          </cell>
          <cell r="AV4678" t="str">
            <v>NA</v>
          </cell>
          <cell r="AW4678" t="str">
            <v>NA</v>
          </cell>
          <cell r="AX4678" t="str">
            <v>Protected area. Widely scattered sand pine with understory dominated by xerophytic oak and rosemary. On well-drained deep sandy soil.</v>
          </cell>
          <cell r="AY4678" t="str">
            <v>Pitfalls were run three times at this location (total = 24 traps); leaf-litter samples were taken once (total = 4 samples). Species composition varied minimally over the 3 year study period. All results were summed.</v>
          </cell>
        </row>
        <row r="4679">
          <cell r="A4679" t="str">
            <v>Wiescher_2010_02</v>
          </cell>
          <cell r="B4679" t="str">
            <v>Pearce-Duvet, Jessica</v>
          </cell>
          <cell r="C4679" t="str">
            <v>North America</v>
          </cell>
          <cell r="D4679" t="str">
            <v>U.S.A.</v>
          </cell>
          <cell r="E4679" t="str">
            <v>Florida</v>
          </cell>
          <cell r="F4679" t="str">
            <v>Archbold Biological Station</v>
          </cell>
          <cell r="G4679" t="str">
            <v>NA</v>
          </cell>
          <cell r="H4679" t="str">
            <v>NA</v>
          </cell>
          <cell r="I4679">
            <v>50</v>
          </cell>
          <cell r="J4679">
            <v>27.19</v>
          </cell>
          <cell r="K4679">
            <v>-81.349999999999994</v>
          </cell>
          <cell r="L4679" t="str">
            <v>GPS</v>
          </cell>
          <cell r="M4679" t="str">
            <v>NA</v>
          </cell>
          <cell r="N4679">
            <v>1516</v>
          </cell>
          <cell r="O4679">
            <v>22</v>
          </cell>
          <cell r="P4679">
            <v>20</v>
          </cell>
          <cell r="Q4679">
            <v>2</v>
          </cell>
          <cell r="R4679">
            <v>3</v>
          </cell>
          <cell r="S4679" t="str">
            <v>NA</v>
          </cell>
          <cell r="T4679">
            <v>6</v>
          </cell>
          <cell r="U4679">
            <v>2006</v>
          </cell>
          <cell r="V4679" t="str">
            <v>NA</v>
          </cell>
          <cell r="W4679">
            <v>7</v>
          </cell>
          <cell r="X4679">
            <v>2008</v>
          </cell>
          <cell r="Y4679">
            <v>1</v>
          </cell>
          <cell r="Z4679">
            <v>40</v>
          </cell>
          <cell r="AA4679">
            <v>40</v>
          </cell>
          <cell r="AB4679">
            <v>0</v>
          </cell>
          <cell r="AC4679" t="str">
            <v>Pitfall/Baits/Berlese</v>
          </cell>
          <cell r="AD4679" t="str">
            <v>Sampling events: pitfall = 3, baits = 5, Berlese = 1. Each pitfall trap was placed flush with the ground; traps consisted of an 89 mm diameter plastic cup filled with a mixture of soapy water, ethanol, and propylene glycol. Each trap was covered by a small Styrofoam plate attached to three nails to limit solution evaporation and rainfall accumulation. 8 pitfall traps were set per site, and were run in summer 2006,7, and 8, for a total of 24 traps run per site. Baits where chicken hot dog slices containing equal parts carbohydrates and protein as baits. Baits were placed on circular white laminated plastic cards (10 cm diameter) to aid in identification and set on the ground at each station. Monitoring trials of 2.5 hours were conducted in the morning and afternoon in summer 2006 and 2007, at night in summer 2008, and in the morning and afternoon in winter 2008. For leaf-litter samples, enough debris consisting of surface materials and ~2 cm of topsoil was collected to fill one 3.79 L plastic bag. I then sifted debris with a mesh sheet and placed each sample in a Berlese funnel under a 40 watt bulb for 24 hours or until the litter was completely dry. 4 leaf-litter samples per site were collected in July 2008.</v>
          </cell>
          <cell r="AE4679">
            <v>8</v>
          </cell>
          <cell r="AF4679">
            <v>62.24</v>
          </cell>
          <cell r="AG4679" t="str">
            <v>NA</v>
          </cell>
          <cell r="AH4679">
            <v>288</v>
          </cell>
          <cell r="AI4679">
            <v>96</v>
          </cell>
          <cell r="AJ4679">
            <v>16</v>
          </cell>
          <cell r="AK4679">
            <v>0</v>
          </cell>
          <cell r="AL4679">
            <v>10</v>
          </cell>
          <cell r="AM4679">
            <v>150</v>
          </cell>
          <cell r="AN4679">
            <v>0</v>
          </cell>
          <cell r="AO4679">
            <v>0</v>
          </cell>
          <cell r="AP4679">
            <v>4</v>
          </cell>
          <cell r="AQ4679" t="str">
            <v>NA</v>
          </cell>
          <cell r="AR4679">
            <v>3.79</v>
          </cell>
          <cell r="AS4679" t="str">
            <v>NA</v>
          </cell>
          <cell r="AT4679" t="str">
            <v>sand scrub oak understory</v>
          </cell>
          <cell r="AU4679" t="str">
            <v>Undisturbed</v>
          </cell>
          <cell r="AV4679" t="str">
            <v>NA</v>
          </cell>
          <cell r="AW4679" t="str">
            <v>NA</v>
          </cell>
          <cell r="AX4679" t="str">
            <v>Protected area. Widely scattered sand pine with understory dominated by xerophytic oak. On well-drained deep sandy soil.</v>
          </cell>
          <cell r="AY4679" t="str">
            <v>Pitfalls were run three times at this location (total = 24 traps); leaf-litter samples were taken once (total = 4 samples). Species composition varied minimally over the 3 year study period. All results were summed.</v>
          </cell>
        </row>
        <row r="4680">
          <cell r="A4680" t="str">
            <v>Wiescher_2010_03</v>
          </cell>
          <cell r="B4680" t="str">
            <v>Pearce-Duvet, Jessica</v>
          </cell>
          <cell r="C4680" t="str">
            <v>North America</v>
          </cell>
          <cell r="D4680" t="str">
            <v>U.S.A.</v>
          </cell>
          <cell r="E4680" t="str">
            <v>Florida</v>
          </cell>
          <cell r="F4680" t="str">
            <v>Archbold Biological Station</v>
          </cell>
          <cell r="G4680" t="str">
            <v>NA</v>
          </cell>
          <cell r="H4680" t="str">
            <v>NA</v>
          </cell>
          <cell r="I4680">
            <v>45</v>
          </cell>
          <cell r="J4680">
            <v>27.19</v>
          </cell>
          <cell r="K4680">
            <v>-81.349999999999994</v>
          </cell>
          <cell r="L4680" t="str">
            <v>GPS</v>
          </cell>
          <cell r="M4680" t="str">
            <v>NA</v>
          </cell>
          <cell r="N4680">
            <v>2273</v>
          </cell>
          <cell r="O4680">
            <v>17</v>
          </cell>
          <cell r="P4680">
            <v>17</v>
          </cell>
          <cell r="Q4680">
            <v>0</v>
          </cell>
          <cell r="R4680">
            <v>3</v>
          </cell>
          <cell r="S4680" t="str">
            <v>NA</v>
          </cell>
          <cell r="T4680">
            <v>6</v>
          </cell>
          <cell r="U4680">
            <v>2006</v>
          </cell>
          <cell r="V4680" t="str">
            <v>NA</v>
          </cell>
          <cell r="W4680">
            <v>7</v>
          </cell>
          <cell r="X4680">
            <v>2008</v>
          </cell>
          <cell r="Y4680">
            <v>1</v>
          </cell>
          <cell r="Z4680">
            <v>40</v>
          </cell>
          <cell r="AA4680">
            <v>40</v>
          </cell>
          <cell r="AB4680">
            <v>0</v>
          </cell>
          <cell r="AC4680" t="str">
            <v>Pitfall/Baits/Berlese</v>
          </cell>
          <cell r="AD4680" t="str">
            <v>Sampling events: pitfall = 3, baits = 5, Berlese = 1. Each pitfall trap was placed flush with the ground; traps consisted of an 89 mm diameter plastic cup filled with a mixture of soapy water, ethanol, and propylene glycol. Each trap was covered by a small Styrofoam plate attached to three nails to limit solution evaporation and rainfall accumulation. 8 pitfall traps were set per site, and were run in summer 2006,7, and 8, for a total of 24 traps run per site. Baits where chicken hot dog slices containing equal parts carbohydrates and protein as baits. Baits were placed on circular white laminated plastic cards (10 cm diameter) to aid in identification and set on the ground at each station. Monitoring trials of 2.5 hours were conducted in the morning and afternoon in summer 2006 and 2007, at night in summer 2008, and in the morning and afternoon in winter 2008. For leaf-litter samples, enough debris consisting of surface materials and ~2 cm of topsoil was collected to fill one 3.79 L plastic bag. I then sifted debris with a mesh sheet and placed each sample in a Berlese funnel under a 40 watt bulb for 24 hours or until the litter was completely dry. 4 leaf-litter samples per site were collected in July 2008.</v>
          </cell>
          <cell r="AE4680">
            <v>8</v>
          </cell>
          <cell r="AF4680">
            <v>62.24</v>
          </cell>
          <cell r="AG4680" t="str">
            <v>NA</v>
          </cell>
          <cell r="AH4680">
            <v>288</v>
          </cell>
          <cell r="AI4680">
            <v>96</v>
          </cell>
          <cell r="AJ4680">
            <v>16</v>
          </cell>
          <cell r="AK4680">
            <v>0</v>
          </cell>
          <cell r="AL4680">
            <v>10</v>
          </cell>
          <cell r="AM4680">
            <v>150</v>
          </cell>
          <cell r="AN4680">
            <v>0</v>
          </cell>
          <cell r="AO4680">
            <v>0</v>
          </cell>
          <cell r="AP4680">
            <v>4</v>
          </cell>
          <cell r="AQ4680" t="str">
            <v>NA</v>
          </cell>
          <cell r="AR4680">
            <v>3.79</v>
          </cell>
          <cell r="AS4680" t="str">
            <v>NA</v>
          </cell>
          <cell r="AT4680" t="str">
            <v>scrubby flatwoods inopina oak phase</v>
          </cell>
          <cell r="AU4680" t="str">
            <v>Undisturbed</v>
          </cell>
          <cell r="AV4680" t="str">
            <v>NA</v>
          </cell>
          <cell r="AW4680" t="str">
            <v>NA</v>
          </cell>
          <cell r="AX4680" t="str">
            <v>Protected area. Low shrubby growth of xerophytic oaks, palmettos, and widely scattered slash pines. On well drained sandy soil.</v>
          </cell>
          <cell r="AY4680" t="str">
            <v>Pitfalls were run three times at this location (total = 24 traps); leaf-litter samples were taken once (total = 4 samples). Species composition varied minimally over the 3 year study period. All results were summed.</v>
          </cell>
        </row>
        <row r="4681">
          <cell r="A4681" t="str">
            <v>Wiescher_2010_04</v>
          </cell>
          <cell r="B4681" t="str">
            <v>Pearce-Duvet, Jessica</v>
          </cell>
          <cell r="C4681" t="str">
            <v>North America</v>
          </cell>
          <cell r="D4681" t="str">
            <v>U.S.A.</v>
          </cell>
          <cell r="E4681" t="str">
            <v>Florida</v>
          </cell>
          <cell r="F4681" t="str">
            <v>Archbold Biological Station</v>
          </cell>
          <cell r="G4681" t="str">
            <v>NA</v>
          </cell>
          <cell r="H4681" t="str">
            <v>NA</v>
          </cell>
          <cell r="I4681">
            <v>45</v>
          </cell>
          <cell r="J4681">
            <v>27.18</v>
          </cell>
          <cell r="K4681">
            <v>-81.349999999999994</v>
          </cell>
          <cell r="L4681" t="str">
            <v>GPS</v>
          </cell>
          <cell r="M4681" t="str">
            <v>NA</v>
          </cell>
          <cell r="N4681">
            <v>1815</v>
          </cell>
          <cell r="O4681">
            <v>22</v>
          </cell>
          <cell r="P4681">
            <v>20</v>
          </cell>
          <cell r="Q4681">
            <v>2</v>
          </cell>
          <cell r="R4681">
            <v>3</v>
          </cell>
          <cell r="S4681" t="str">
            <v>NA</v>
          </cell>
          <cell r="T4681">
            <v>6</v>
          </cell>
          <cell r="U4681">
            <v>2006</v>
          </cell>
          <cell r="V4681" t="str">
            <v>NA</v>
          </cell>
          <cell r="W4681">
            <v>7</v>
          </cell>
          <cell r="X4681">
            <v>2008</v>
          </cell>
          <cell r="Y4681">
            <v>1</v>
          </cell>
          <cell r="Z4681">
            <v>40</v>
          </cell>
          <cell r="AA4681">
            <v>40</v>
          </cell>
          <cell r="AB4681">
            <v>0</v>
          </cell>
          <cell r="AC4681" t="str">
            <v>Pitfall/Baits/Berlese</v>
          </cell>
          <cell r="AD4681" t="str">
            <v>Sampling events: pitfall = 3, baits = 5, Berlese = 1. Each pitfall trap was placed flush with the ground; traps consisted of an 89 mm diameter plastic cup filled with a mixture of soapy water, ethanol, and propylene glycol. Each trap was covered by a small Styrofoam plate attached to three nails to limit solution evaporation and rainfall accumulation. 8 pitfall traps were set per site, and were run in summer 2006,7, and 8, for a total of 24 traps run per site. Baits where chicken hot dog slices containing equal parts carbohydrates and protein as baits. Baits were placed on circular white laminated plastic cards (10 cm diameter) to aid in identification and set on the ground at each station. Monitoring trials of 2.5 hours were conducted in the morning and afternoon in summer 2006 and 2007, at night in summer 2008, and in the morning and afternoon in winter 2008. For leaf-litter samples, enough debris consisting of surface materials and ~2 cm of topsoil was collected to fill one 3.79 L plastic bag. I then sifted debris with a mesh sheet and placed each sample in a Berlese funnel under a 40 watt bulb for 24 hours or until the litter was completely dry. 4 leaf-litter samples per site were collected in July 2008.</v>
          </cell>
          <cell r="AE4681">
            <v>8</v>
          </cell>
          <cell r="AF4681">
            <v>62.24</v>
          </cell>
          <cell r="AG4681" t="str">
            <v>NA</v>
          </cell>
          <cell r="AH4681">
            <v>288</v>
          </cell>
          <cell r="AI4681">
            <v>96</v>
          </cell>
          <cell r="AJ4681">
            <v>16</v>
          </cell>
          <cell r="AK4681">
            <v>0</v>
          </cell>
          <cell r="AL4681">
            <v>10</v>
          </cell>
          <cell r="AM4681">
            <v>150</v>
          </cell>
          <cell r="AN4681">
            <v>0</v>
          </cell>
          <cell r="AO4681">
            <v>0</v>
          </cell>
          <cell r="AP4681">
            <v>4</v>
          </cell>
          <cell r="AQ4681" t="str">
            <v>NA</v>
          </cell>
          <cell r="AR4681">
            <v>3.79</v>
          </cell>
          <cell r="AS4681" t="str">
            <v>NA</v>
          </cell>
          <cell r="AT4681" t="str">
            <v>scrubby flatwoods inopina oak phase</v>
          </cell>
          <cell r="AU4681" t="str">
            <v>Undisturbed</v>
          </cell>
          <cell r="AV4681" t="str">
            <v>NA</v>
          </cell>
          <cell r="AW4681" t="str">
            <v>NA</v>
          </cell>
          <cell r="AX4681" t="str">
            <v>Protected area. Low shrubby growth of xerophytic oaks, palmettos, and widely scattered slash pines. On well drained sandy soil.</v>
          </cell>
          <cell r="AY4681" t="str">
            <v>Pitfalls were run three times at this location (total = 24 traps); leaf-litter samples were taken once (total = 4 samples). Species composition varied minimally over the 3 year study period. All results were summed.</v>
          </cell>
        </row>
        <row r="4682">
          <cell r="A4682" t="str">
            <v>Wiescher_2010_05</v>
          </cell>
          <cell r="B4682" t="str">
            <v>Pearce-Duvet, Jessica</v>
          </cell>
          <cell r="C4682" t="str">
            <v>North America</v>
          </cell>
          <cell r="D4682" t="str">
            <v>U.S.A.</v>
          </cell>
          <cell r="E4682" t="str">
            <v>Florida</v>
          </cell>
          <cell r="F4682" t="str">
            <v>Archbold Biological Station</v>
          </cell>
          <cell r="G4682" t="str">
            <v>NA</v>
          </cell>
          <cell r="H4682" t="str">
            <v>NA</v>
          </cell>
          <cell r="I4682">
            <v>60</v>
          </cell>
          <cell r="J4682">
            <v>27.18</v>
          </cell>
          <cell r="K4682">
            <v>-81.34</v>
          </cell>
          <cell r="L4682" t="str">
            <v>GPS</v>
          </cell>
          <cell r="M4682" t="str">
            <v>NA</v>
          </cell>
          <cell r="N4682">
            <v>1017</v>
          </cell>
          <cell r="O4682">
            <v>24</v>
          </cell>
          <cell r="P4682">
            <v>22</v>
          </cell>
          <cell r="Q4682">
            <v>2</v>
          </cell>
          <cell r="R4682">
            <v>3</v>
          </cell>
          <cell r="S4682" t="str">
            <v>NA</v>
          </cell>
          <cell r="T4682">
            <v>6</v>
          </cell>
          <cell r="U4682">
            <v>2006</v>
          </cell>
          <cell r="V4682" t="str">
            <v>NA</v>
          </cell>
          <cell r="W4682">
            <v>7</v>
          </cell>
          <cell r="X4682">
            <v>2008</v>
          </cell>
          <cell r="Y4682">
            <v>1</v>
          </cell>
          <cell r="Z4682">
            <v>40</v>
          </cell>
          <cell r="AA4682">
            <v>40</v>
          </cell>
          <cell r="AB4682">
            <v>0</v>
          </cell>
          <cell r="AC4682" t="str">
            <v>Pitfall/Baits/Berlese</v>
          </cell>
          <cell r="AD4682" t="str">
            <v>Sampling events: pitfall = 3, baits = 5, Berlese = 1. Each pitfall trap was placed flush with the ground; traps consisted of an 89 mm diameter plastic cup filled with a mixture of soapy water, ethanol, and propylene glycol. Each trap was covered by a small Styrofoam plate attached to three nails to limit solution evaporation and rainfall accumulation. 8 pitfall traps were set per site, and were run in summer 2006,7, and 8, for a total of 24 traps run per site. Baits where chicken hot dog slices containing equal parts carbohydrates and protein as baits. Baits were placed on circular white laminated plastic cards (10 cm diameter) to aid in identification and set on the ground at each station. Monitoring trials of 2.5 hours were conducted in the morning and afternoon in summer 2006 and 2007, at night in summer 2008, and in the morning and afternoon in winter 2008. For leaf-litter samples, enough debris consisting of surface materials and ~2 cm of topsoil was collected to fill one 3.79 L plastic bag. I then sifted debris with a mesh sheet and placed each sample in a Berlese funnel under a 40 watt bulb for 24 hours or until the litter was completely dry. 4 leaf-litter samples per site were collected in July 2008.</v>
          </cell>
          <cell r="AE4682">
            <v>8</v>
          </cell>
          <cell r="AF4682">
            <v>62.24</v>
          </cell>
          <cell r="AG4682" t="str">
            <v>NA</v>
          </cell>
          <cell r="AH4682">
            <v>288</v>
          </cell>
          <cell r="AI4682">
            <v>96</v>
          </cell>
          <cell r="AJ4682">
            <v>16</v>
          </cell>
          <cell r="AK4682">
            <v>0</v>
          </cell>
          <cell r="AL4682">
            <v>10</v>
          </cell>
          <cell r="AM4682">
            <v>150</v>
          </cell>
          <cell r="AN4682">
            <v>0</v>
          </cell>
          <cell r="AO4682">
            <v>0</v>
          </cell>
          <cell r="AP4682">
            <v>4</v>
          </cell>
          <cell r="AQ4682" t="str">
            <v>NA</v>
          </cell>
          <cell r="AR4682">
            <v>3.79</v>
          </cell>
          <cell r="AS4682" t="str">
            <v>NA</v>
          </cell>
          <cell r="AT4682" t="str">
            <v>southern ridge sandhill turkey oak phase</v>
          </cell>
          <cell r="AU4682" t="str">
            <v>Undisturbed</v>
          </cell>
          <cell r="AV4682" t="str">
            <v>NA</v>
          </cell>
          <cell r="AW4682" t="str">
            <v>NA</v>
          </cell>
          <cell r="AX4682" t="str">
            <v>Protected area. Woodland of slash pine and xerophytic oaks. Understory consists of wiregrass, scrub palmetto, and herbs. One well drained upland soil.</v>
          </cell>
          <cell r="AY4682" t="str">
            <v>Pitfalls were run three times at this location (total = 24 traps); leaf-litter samples were taken once (total = 4 samples). Species composition varied minimally over the 3 year study period. All results were summed.</v>
          </cell>
        </row>
        <row r="4683">
          <cell r="A4683" t="str">
            <v>Wiescher_2010_06</v>
          </cell>
          <cell r="B4683" t="str">
            <v>Pearce-Duvet, Jessica</v>
          </cell>
          <cell r="C4683" t="str">
            <v>North America</v>
          </cell>
          <cell r="D4683" t="str">
            <v>U.S.A.</v>
          </cell>
          <cell r="E4683" t="str">
            <v>Florida</v>
          </cell>
          <cell r="F4683" t="str">
            <v>Archbold Biological Station</v>
          </cell>
          <cell r="G4683" t="str">
            <v>NA</v>
          </cell>
          <cell r="H4683" t="str">
            <v>NA</v>
          </cell>
          <cell r="I4683">
            <v>60</v>
          </cell>
          <cell r="J4683">
            <v>27.18</v>
          </cell>
          <cell r="K4683">
            <v>-81.34</v>
          </cell>
          <cell r="L4683" t="str">
            <v>GPS</v>
          </cell>
          <cell r="M4683" t="str">
            <v>NA</v>
          </cell>
          <cell r="N4683">
            <v>587</v>
          </cell>
          <cell r="O4683">
            <v>24</v>
          </cell>
          <cell r="P4683">
            <v>22</v>
          </cell>
          <cell r="Q4683">
            <v>2</v>
          </cell>
          <cell r="R4683">
            <v>3</v>
          </cell>
          <cell r="S4683" t="str">
            <v>NA</v>
          </cell>
          <cell r="T4683">
            <v>6</v>
          </cell>
          <cell r="U4683">
            <v>2006</v>
          </cell>
          <cell r="V4683" t="str">
            <v>NA</v>
          </cell>
          <cell r="W4683">
            <v>7</v>
          </cell>
          <cell r="X4683">
            <v>2008</v>
          </cell>
          <cell r="Y4683">
            <v>1</v>
          </cell>
          <cell r="Z4683">
            <v>40</v>
          </cell>
          <cell r="AA4683">
            <v>40</v>
          </cell>
          <cell r="AB4683">
            <v>0</v>
          </cell>
          <cell r="AC4683" t="str">
            <v>Pitfall/Baits/Berlese</v>
          </cell>
          <cell r="AD4683" t="str">
            <v>Sampling events: pitfall = 3, baits = 5, Berlese = 1. Each pitfall trap was placed flush with the ground; traps consisted of an 89 mm diameter plastic cup filled with a mixture of soapy water, ethanol, and propylene glycol. Each trap was covered by a small Styrofoam plate attached to three nails to limit solution evaporation and rainfall accumulation. 8 pitfall traps were set per site, and were run in summer 2006,7, and 8, for a total of 24 traps run per site. Baits where chicken hot dog slices containing equal parts carbohydrates and protein as baits. Baits were placed on circular white laminated plastic cards (10 cm diameter) to aid in identification and set on the ground at each station. Monitoring trials of 2.5 hours were conducted in the morning and afternoon in summer 2006 and 2007, at night in summer 2008, and in the morning and afternoon in winter 2008. For leaf-litter samples, enough debris consisting of surface materials and ~2 cm of topsoil was collected to fill one 3.79 L plastic bag. I then sifted debris with a mesh sheet and placed each sample in a Berlese funnel under a 40 watt bulb for 24 hours or until the litter was completely dry. 4 leaf-litter samples per site were collected in July 2008.</v>
          </cell>
          <cell r="AE4683">
            <v>8</v>
          </cell>
          <cell r="AF4683">
            <v>62.24</v>
          </cell>
          <cell r="AG4683" t="str">
            <v>NA</v>
          </cell>
          <cell r="AH4683">
            <v>288</v>
          </cell>
          <cell r="AI4683">
            <v>96</v>
          </cell>
          <cell r="AJ4683">
            <v>16</v>
          </cell>
          <cell r="AK4683">
            <v>0</v>
          </cell>
          <cell r="AL4683">
            <v>10</v>
          </cell>
          <cell r="AM4683">
            <v>150</v>
          </cell>
          <cell r="AN4683">
            <v>0</v>
          </cell>
          <cell r="AO4683">
            <v>0</v>
          </cell>
          <cell r="AP4683">
            <v>4</v>
          </cell>
          <cell r="AQ4683" t="str">
            <v>NA</v>
          </cell>
          <cell r="AR4683">
            <v>3.79</v>
          </cell>
          <cell r="AS4683" t="str">
            <v>NA</v>
          </cell>
          <cell r="AT4683" t="str">
            <v>southern ridge sandhill turkey oak phase</v>
          </cell>
          <cell r="AU4683" t="str">
            <v>Undisturbed</v>
          </cell>
          <cell r="AV4683" t="str">
            <v>NA</v>
          </cell>
          <cell r="AW4683" t="str">
            <v>NA</v>
          </cell>
          <cell r="AX4683" t="str">
            <v>Protected area. Woodland of slash pine and xerophytic oaks. Understory consists of wiregrass, scrub palmetto, and herbs. One well drained upland soil.</v>
          </cell>
          <cell r="AY4683" t="str">
            <v>Pitfalls were run three times at this location (total = 24 traps); leaf-litter samples were taken once (total = 4 samples). Species composition varied minimally over the 3 year study period. All results were summed.</v>
          </cell>
        </row>
        <row r="4684">
          <cell r="A4684" t="str">
            <v>Wiescher_2010_07</v>
          </cell>
          <cell r="B4684" t="str">
            <v>Pearce-Duvet, Jessica</v>
          </cell>
          <cell r="C4684" t="str">
            <v>North America</v>
          </cell>
          <cell r="D4684" t="str">
            <v>U.S.A.</v>
          </cell>
          <cell r="E4684" t="str">
            <v>Florida</v>
          </cell>
          <cell r="F4684" t="str">
            <v>Archbold Biological Station</v>
          </cell>
          <cell r="G4684" t="str">
            <v>NA</v>
          </cell>
          <cell r="H4684" t="str">
            <v>NA</v>
          </cell>
          <cell r="I4684">
            <v>40</v>
          </cell>
          <cell r="J4684">
            <v>27.17</v>
          </cell>
          <cell r="K4684">
            <v>-81.36</v>
          </cell>
          <cell r="L4684" t="str">
            <v>GPS</v>
          </cell>
          <cell r="M4684" t="str">
            <v>NA</v>
          </cell>
          <cell r="N4684">
            <v>505</v>
          </cell>
          <cell r="O4684">
            <v>20</v>
          </cell>
          <cell r="P4684">
            <v>16</v>
          </cell>
          <cell r="Q4684">
            <v>4</v>
          </cell>
          <cell r="R4684">
            <v>3</v>
          </cell>
          <cell r="S4684" t="str">
            <v>NA</v>
          </cell>
          <cell r="T4684">
            <v>6</v>
          </cell>
          <cell r="U4684">
            <v>2006</v>
          </cell>
          <cell r="V4684" t="str">
            <v>NA</v>
          </cell>
          <cell r="W4684">
            <v>7</v>
          </cell>
          <cell r="X4684">
            <v>2008</v>
          </cell>
          <cell r="Y4684">
            <v>1</v>
          </cell>
          <cell r="Z4684">
            <v>40</v>
          </cell>
          <cell r="AA4684">
            <v>40</v>
          </cell>
          <cell r="AB4684">
            <v>0</v>
          </cell>
          <cell r="AC4684" t="str">
            <v>Pitfall/Baits/Berlese</v>
          </cell>
          <cell r="AD4684" t="str">
            <v>Sampling events: pitfall = 3, baits = 5, Berlese = 1. Each pitfall trap was placed flush with the ground; traps consisted of an 89 mm diameter plastic cup filled with a mixture of soapy water, ethanol, and propylene glycol. Each trap was covered by a small Styrofoam plate attached to three nails to limit solution evaporation and rainfall accumulation. 8 pitfall traps were set per site, and were run in summer 2006,7, and 8, for a total of 24 traps run per site. Baits where chicken hot dog slices containing equal parts carbohydrates and protein as baits. Baits were placed on circular white laminated plastic cards (10 cm diameter) to aid in identification and set on the ground at each station. Monitoring trials of 2.5 hours were conducted in the morning and afternoon in summer 2006 and 2007, at night in summer 2008, and in the morning and afternoon in winter 2008. For leaf-litter samples, enough debris consisting of surface materials and ~2 cm of topsoil was collected to fill one 3.79 L plastic bag. I then sifted debris with a mesh sheet and placed each sample in a Berlese funnel under a 40 watt bulb for 24 hours or until the litter was completely dry. 4 leaf-litter samples per site were collected in July 2008.</v>
          </cell>
          <cell r="AE4684">
            <v>8</v>
          </cell>
          <cell r="AF4684">
            <v>62.24</v>
          </cell>
          <cell r="AG4684" t="str">
            <v>NA</v>
          </cell>
          <cell r="AH4684">
            <v>288</v>
          </cell>
          <cell r="AI4684">
            <v>96</v>
          </cell>
          <cell r="AJ4684">
            <v>16</v>
          </cell>
          <cell r="AK4684">
            <v>0</v>
          </cell>
          <cell r="AL4684">
            <v>10</v>
          </cell>
          <cell r="AM4684">
            <v>150</v>
          </cell>
          <cell r="AN4684">
            <v>0</v>
          </cell>
          <cell r="AO4684">
            <v>0</v>
          </cell>
          <cell r="AP4684">
            <v>4</v>
          </cell>
          <cell r="AQ4684" t="str">
            <v>NA</v>
          </cell>
          <cell r="AR4684">
            <v>3.79</v>
          </cell>
          <cell r="AS4684" t="str">
            <v>NA</v>
          </cell>
          <cell r="AT4684" t="str">
            <v>flatwoods wiregrass phase</v>
          </cell>
          <cell r="AU4684" t="str">
            <v>Undisturbed</v>
          </cell>
          <cell r="AV4684" t="str">
            <v>NA</v>
          </cell>
          <cell r="AW4684" t="str">
            <v>NA</v>
          </cell>
          <cell r="AX4684" t="str">
            <v>Protected area. Stand of slash pine of moderate density. Understroy consists primarily of wiregrass.</v>
          </cell>
          <cell r="AY4684" t="str">
            <v>Pitfalls were run three times at this location (total = 24 traps); leaf-litter samples were taken once (total = 4 samples). Species composition varied minimally over the 3 year study period. All results were summed.</v>
          </cell>
        </row>
        <row r="4685">
          <cell r="A4685" t="str">
            <v>Wiescher_2010_08</v>
          </cell>
          <cell r="B4685" t="str">
            <v>Pearce-Duvet, Jessica</v>
          </cell>
          <cell r="C4685" t="str">
            <v>North America</v>
          </cell>
          <cell r="D4685" t="str">
            <v>U.S.A.</v>
          </cell>
          <cell r="E4685" t="str">
            <v>Florida</v>
          </cell>
          <cell r="F4685" t="str">
            <v>Archbold Biological Station</v>
          </cell>
          <cell r="G4685" t="str">
            <v>NA</v>
          </cell>
          <cell r="H4685" t="str">
            <v>NA</v>
          </cell>
          <cell r="I4685">
            <v>40</v>
          </cell>
          <cell r="J4685">
            <v>27.16</v>
          </cell>
          <cell r="K4685">
            <v>-81.36</v>
          </cell>
          <cell r="L4685" t="str">
            <v>GPS</v>
          </cell>
          <cell r="M4685" t="str">
            <v>NA</v>
          </cell>
          <cell r="N4685">
            <v>738</v>
          </cell>
          <cell r="O4685">
            <v>21</v>
          </cell>
          <cell r="P4685">
            <v>19</v>
          </cell>
          <cell r="Q4685">
            <v>2</v>
          </cell>
          <cell r="R4685">
            <v>3</v>
          </cell>
          <cell r="S4685" t="str">
            <v>NA</v>
          </cell>
          <cell r="T4685">
            <v>6</v>
          </cell>
          <cell r="U4685">
            <v>2006</v>
          </cell>
          <cell r="V4685" t="str">
            <v>NA</v>
          </cell>
          <cell r="W4685">
            <v>7</v>
          </cell>
          <cell r="X4685">
            <v>2008</v>
          </cell>
          <cell r="Y4685">
            <v>1</v>
          </cell>
          <cell r="Z4685">
            <v>40</v>
          </cell>
          <cell r="AA4685">
            <v>40</v>
          </cell>
          <cell r="AB4685">
            <v>0</v>
          </cell>
          <cell r="AC4685" t="str">
            <v>Pitfall/Baits/Berlese</v>
          </cell>
          <cell r="AD4685" t="str">
            <v>Sampling events: pitfall = 3, baits = 5, Berlese = 1. Each pitfall trap was placed flush with the ground; traps consisted of an 89 mm diameter plastic cup filled with a mixture of soapy water, ethanol, and propylene glycol. Each trap was covered by a small Styrofoam plate attached to three nails to limit solution evaporation and rainfall accumulation. 8 pitfall traps were set per site, and were run in summer 2006,7, and 8, for a total of 24 traps run per site. Baits where chicken hot dog slices containing equal parts carbohydrates and protein as baits. Baits were placed on circular white laminated plastic cards (10 cm diameter) to aid in identification and set on the ground at each station. Monitoring trials of 2.5 hours were conducted in the morning and afternoon in summer 2006 and 2007, at night in summer 2008, and in the morning and afternoon in winter 2008. For leaf-litter samples, enough debris consisting of surface materials and ~2 cm of topsoil was collected to fill one 3.79 L plastic bag. I then sifted debris with a mesh sheet and placed each sample in a Berlese funnel under a 40 watt bulb for 24 hours or until the litter was completely dry. 4 leaf-litter samples per site were collected in July 2008.</v>
          </cell>
          <cell r="AE4685">
            <v>8</v>
          </cell>
          <cell r="AF4685">
            <v>62.24</v>
          </cell>
          <cell r="AG4685" t="str">
            <v>NA</v>
          </cell>
          <cell r="AH4685">
            <v>288</v>
          </cell>
          <cell r="AI4685">
            <v>96</v>
          </cell>
          <cell r="AJ4685">
            <v>16</v>
          </cell>
          <cell r="AK4685">
            <v>0</v>
          </cell>
          <cell r="AL4685">
            <v>10</v>
          </cell>
          <cell r="AM4685">
            <v>150</v>
          </cell>
          <cell r="AN4685">
            <v>0</v>
          </cell>
          <cell r="AO4685">
            <v>0</v>
          </cell>
          <cell r="AP4685">
            <v>4</v>
          </cell>
          <cell r="AQ4685" t="str">
            <v>NA</v>
          </cell>
          <cell r="AR4685">
            <v>3.79</v>
          </cell>
          <cell r="AS4685" t="str">
            <v>NA</v>
          </cell>
          <cell r="AT4685" t="str">
            <v>flatwoods palmetto phase</v>
          </cell>
          <cell r="AU4685" t="str">
            <v>Undisturbed</v>
          </cell>
          <cell r="AV4685" t="str">
            <v>NA</v>
          </cell>
          <cell r="AW4685" t="str">
            <v>NA</v>
          </cell>
          <cell r="AX4685" t="str">
            <v>Protected area. Stand of slash pine of high density. Understory consists primarily of saw palmetto.</v>
          </cell>
          <cell r="AY4685" t="str">
            <v>Pitfalls were run three times at this location (total = 24 traps); leaf-litter samples were taken once (total = 4 samples). Species composition varied minimally over the 3 year study period. All results were summed.</v>
          </cell>
        </row>
        <row r="4686">
          <cell r="A4686" t="str">
            <v>Wiescher_2010_09</v>
          </cell>
          <cell r="B4686" t="str">
            <v>Pearce-Duvet, Jessica</v>
          </cell>
          <cell r="C4686" t="str">
            <v>North America</v>
          </cell>
          <cell r="D4686" t="str">
            <v>U.S.A.</v>
          </cell>
          <cell r="E4686" t="str">
            <v>Florida</v>
          </cell>
          <cell r="F4686" t="str">
            <v>Archbold Biological Station</v>
          </cell>
          <cell r="G4686" t="str">
            <v>NA</v>
          </cell>
          <cell r="H4686" t="str">
            <v>NA</v>
          </cell>
          <cell r="I4686">
            <v>50</v>
          </cell>
          <cell r="J4686">
            <v>27.18</v>
          </cell>
          <cell r="K4686">
            <v>-81.36</v>
          </cell>
          <cell r="L4686" t="str">
            <v>GPS</v>
          </cell>
          <cell r="M4686" t="str">
            <v>NA</v>
          </cell>
          <cell r="N4686">
            <v>1969</v>
          </cell>
          <cell r="O4686">
            <v>24</v>
          </cell>
          <cell r="P4686">
            <v>21</v>
          </cell>
          <cell r="Q4686">
            <v>3</v>
          </cell>
          <cell r="R4686">
            <v>3</v>
          </cell>
          <cell r="S4686" t="str">
            <v>NA</v>
          </cell>
          <cell r="T4686">
            <v>6</v>
          </cell>
          <cell r="U4686">
            <v>2006</v>
          </cell>
          <cell r="V4686" t="str">
            <v>NA</v>
          </cell>
          <cell r="W4686">
            <v>7</v>
          </cell>
          <cell r="X4686">
            <v>2008</v>
          </cell>
          <cell r="Y4686">
            <v>1</v>
          </cell>
          <cell r="Z4686">
            <v>40</v>
          </cell>
          <cell r="AA4686">
            <v>40</v>
          </cell>
          <cell r="AB4686">
            <v>0</v>
          </cell>
          <cell r="AC4686" t="str">
            <v>Pitfall/Baits/Berlese</v>
          </cell>
          <cell r="AD4686" t="str">
            <v>Sampling events: pitfall = 3, baits = 5, Berlese = 1. Each pitfall trap was placed flush with the ground; traps consisted of an 89 mm diameter plastic cup filled with a mixture of soapy water, ethanol, and propylene glycol. Each trap was covered by a small Styrofoam plate attached to three nails to limit solution evaporation and rainfall accumulation. 8 pitfall traps were set per site, and were run in summer 2006,7, and 8, for a total of 24 traps run per site. Baits where chicken hot dog slices containing equal parts carbohydrates and protein as baits. Baits were placed on circular white laminated plastic cards (10 cm diameter) to aid in identification and set on the ground at each station. Monitoring trials of 2.5 hours were conducted in the morning and afternoon in summer 2006 and 2007, at night in summer 2008, and in the morning and afternoon in winter 2008. For leaf-litter samples, enough debris consisting of surface materials and ~2 cm of topsoil was collected to fill one 3.79 L plastic bag. I then sifted debris with a mesh sheet and placed each sample in a Berlese funnel under a 40 watt bulb for 24 hours or until the litter was completely dry. 4 leaf-litter samples per site were collected in July 2008.</v>
          </cell>
          <cell r="AE4686">
            <v>8</v>
          </cell>
          <cell r="AF4686">
            <v>62.24</v>
          </cell>
          <cell r="AG4686" t="str">
            <v>NA</v>
          </cell>
          <cell r="AH4686">
            <v>288</v>
          </cell>
          <cell r="AI4686">
            <v>96</v>
          </cell>
          <cell r="AJ4686">
            <v>16</v>
          </cell>
          <cell r="AK4686">
            <v>0</v>
          </cell>
          <cell r="AL4686">
            <v>10</v>
          </cell>
          <cell r="AM4686">
            <v>150</v>
          </cell>
          <cell r="AN4686">
            <v>0</v>
          </cell>
          <cell r="AO4686">
            <v>0</v>
          </cell>
          <cell r="AP4686">
            <v>4</v>
          </cell>
          <cell r="AQ4686" t="str">
            <v>NA</v>
          </cell>
          <cell r="AR4686">
            <v>3.79</v>
          </cell>
          <cell r="AS4686" t="str">
            <v>NA</v>
          </cell>
          <cell r="AT4686" t="str">
            <v>sand scrub rosemary phase</v>
          </cell>
          <cell r="AU4686" t="str">
            <v>Undisturbed</v>
          </cell>
          <cell r="AV4686" t="str">
            <v>NA</v>
          </cell>
          <cell r="AW4686" t="str">
            <v>NA</v>
          </cell>
          <cell r="AX4686" t="str">
            <v>Protected area. Widely scattered sand pine with low understory dominated by xerophytic oak and rosemary. On well-drained deep sandy soil.</v>
          </cell>
          <cell r="AY4686" t="str">
            <v>Pitfalls were run three times at this location (total = 24 traps); leaf-litter samples were taken once (total = 4 samples). Species composition varied minimally over the 3 year study period. All results were summed.</v>
          </cell>
        </row>
        <row r="4687">
          <cell r="A4687" t="str">
            <v>Wiescher_2010_10</v>
          </cell>
          <cell r="B4687" t="str">
            <v>Pearce-Duvet, Jessica</v>
          </cell>
          <cell r="C4687" t="str">
            <v>North America</v>
          </cell>
          <cell r="D4687" t="str">
            <v>U.S.A.</v>
          </cell>
          <cell r="E4687" t="str">
            <v>Florida</v>
          </cell>
          <cell r="F4687" t="str">
            <v>Archbold Biological Station</v>
          </cell>
          <cell r="G4687" t="str">
            <v>NA</v>
          </cell>
          <cell r="H4687" t="str">
            <v>NA</v>
          </cell>
          <cell r="I4687">
            <v>45</v>
          </cell>
          <cell r="J4687">
            <v>27.2</v>
          </cell>
          <cell r="K4687">
            <v>-81.36</v>
          </cell>
          <cell r="L4687" t="str">
            <v>GPS</v>
          </cell>
          <cell r="M4687" t="str">
            <v>NA</v>
          </cell>
          <cell r="N4687">
            <v>4675</v>
          </cell>
          <cell r="O4687">
            <v>22</v>
          </cell>
          <cell r="P4687">
            <v>20</v>
          </cell>
          <cell r="Q4687">
            <v>2</v>
          </cell>
          <cell r="R4687">
            <v>3</v>
          </cell>
          <cell r="S4687" t="str">
            <v>NA</v>
          </cell>
          <cell r="T4687">
            <v>6</v>
          </cell>
          <cell r="U4687">
            <v>2006</v>
          </cell>
          <cell r="V4687" t="str">
            <v>NA</v>
          </cell>
          <cell r="W4687">
            <v>7</v>
          </cell>
          <cell r="X4687">
            <v>2008</v>
          </cell>
          <cell r="Y4687">
            <v>1</v>
          </cell>
          <cell r="Z4687">
            <v>40</v>
          </cell>
          <cell r="AA4687">
            <v>40</v>
          </cell>
          <cell r="AB4687">
            <v>0</v>
          </cell>
          <cell r="AC4687" t="str">
            <v>Pitfall/Baits/Berlese</v>
          </cell>
          <cell r="AD4687" t="str">
            <v>Sampling events: pitfall = 3, baits = 5, Berlese = 1. Each pitfall trap was placed flush with the ground; traps consisted of an 89 mm diameter plastic cup filled with a mixture of soapy water, ethanol, and propylene glycol. Each trap was covered by a small Styrofoam plate attached to three nails to limit solution evaporation and rainfall accumulation. 8 pitfall traps were set per site, and were run in summer 2006,7, and 8, for a total of 24 traps run per site. Baits where chicken hot dog slices containing equal parts carbohydrates and protein as baits. Baits were placed on circular white laminated plastic cards (10 cm diameter) to aid in identification and set on the ground at each station. Monitoring trials of 2.5 hours were conducted in the morning and afternoon in summer 2006 and 2007, at night in summer 2008, and in the morning and afternoon in winter 2008. For leaf-litter samples, enough debris consisting of surface materials and ~2 cm of topsoil was collected to fill one 3.79 L plastic bag. I then sifted debris with a mesh sheet and placed each sample in a Berlese funnel under a 40 watt bulb for 24 hours or until the litter was completely dry. 4 leaf-litter samples per site were collected in July 2008.</v>
          </cell>
          <cell r="AE4687">
            <v>8</v>
          </cell>
          <cell r="AF4687">
            <v>62.24</v>
          </cell>
          <cell r="AG4687" t="str">
            <v>NA</v>
          </cell>
          <cell r="AH4687">
            <v>288</v>
          </cell>
          <cell r="AI4687">
            <v>96</v>
          </cell>
          <cell r="AJ4687">
            <v>16</v>
          </cell>
          <cell r="AK4687">
            <v>0</v>
          </cell>
          <cell r="AL4687">
            <v>10</v>
          </cell>
          <cell r="AM4687">
            <v>150</v>
          </cell>
          <cell r="AN4687">
            <v>0</v>
          </cell>
          <cell r="AO4687">
            <v>0</v>
          </cell>
          <cell r="AP4687">
            <v>4</v>
          </cell>
          <cell r="AQ4687" t="str">
            <v>NA</v>
          </cell>
          <cell r="AR4687">
            <v>3.79</v>
          </cell>
          <cell r="AS4687" t="str">
            <v>NA</v>
          </cell>
          <cell r="AT4687" t="str">
            <v>scrubby flatwoods inopina oak phase</v>
          </cell>
          <cell r="AU4687" t="str">
            <v>Undisturbed</v>
          </cell>
          <cell r="AV4687" t="str">
            <v>NA</v>
          </cell>
          <cell r="AW4687" t="str">
            <v>NA</v>
          </cell>
          <cell r="AX4687" t="str">
            <v>Protected area. Low shrubby growth of xerophytic oaks, palmettos, and widely scattered slash pines. On well drained sandy soil.</v>
          </cell>
          <cell r="AY4687" t="str">
            <v>Pitfalls were run three times at this location (total = 24 traps); leaf-litter samples were taken once (total = 4 samples). Species composition varied minimally over the 3 year study period. All results were summed.</v>
          </cell>
        </row>
        <row r="4688">
          <cell r="A4688" t="str">
            <v>Wiescher_2010_11</v>
          </cell>
          <cell r="B4688" t="str">
            <v>Pearce-Duvet, Jessica</v>
          </cell>
          <cell r="C4688" t="str">
            <v>North America</v>
          </cell>
          <cell r="D4688" t="str">
            <v>U.S.A.</v>
          </cell>
          <cell r="E4688" t="str">
            <v>Florida</v>
          </cell>
          <cell r="F4688" t="str">
            <v>Archbold Biological Station</v>
          </cell>
          <cell r="G4688" t="str">
            <v>NA</v>
          </cell>
          <cell r="H4688" t="str">
            <v>NA</v>
          </cell>
          <cell r="I4688">
            <v>40</v>
          </cell>
          <cell r="J4688">
            <v>27.2</v>
          </cell>
          <cell r="K4688">
            <v>-81.36</v>
          </cell>
          <cell r="L4688" t="str">
            <v>GPS</v>
          </cell>
          <cell r="M4688" t="str">
            <v>NA</v>
          </cell>
          <cell r="N4688">
            <v>577</v>
          </cell>
          <cell r="O4688">
            <v>21</v>
          </cell>
          <cell r="P4688">
            <v>18</v>
          </cell>
          <cell r="Q4688">
            <v>3</v>
          </cell>
          <cell r="R4688">
            <v>3</v>
          </cell>
          <cell r="S4688" t="str">
            <v>NA</v>
          </cell>
          <cell r="T4688">
            <v>6</v>
          </cell>
          <cell r="U4688">
            <v>2006</v>
          </cell>
          <cell r="V4688" t="str">
            <v>NA</v>
          </cell>
          <cell r="W4688">
            <v>7</v>
          </cell>
          <cell r="X4688">
            <v>2008</v>
          </cell>
          <cell r="Y4688">
            <v>1</v>
          </cell>
          <cell r="Z4688">
            <v>40</v>
          </cell>
          <cell r="AA4688">
            <v>40</v>
          </cell>
          <cell r="AB4688">
            <v>0</v>
          </cell>
          <cell r="AC4688" t="str">
            <v>Pitfall/Baits/Berlese</v>
          </cell>
          <cell r="AD4688" t="str">
            <v>Sampling events: pitfall = 3, baits = 5, Berlese = 1. Each pitfall trap was placed flush with the ground; traps consisted of an 89 mm diameter plastic cup filled with a mixture of soapy water, ethanol, and propylene glycol. Each trap was covered by a small Styrofoam plate attached to three nails to limit solution evaporation and rainfall accumulation. 8 pitfall traps were set per site, and were run in summer 2006,7, and 8, for a total of 24 traps run per site. Baits where chicken hot dog slices containing equal parts carbohydrates and protein as baits. Baits were placed on circular white laminated plastic cards (10 cm diameter) to aid in identification and set on the ground at each station. Monitoring trials of 2.5 hours were conducted in the morning and afternoon in summer 2006 and 2007, at night in summer 2008, and in the morning and afternoon in winter 2008. For leaf-litter samples, enough debris consisting of surface materials and ~2 cm of topsoil was collected to fill one 3.79 L plastic bag. I then sifted debris with a mesh sheet and placed each sample in a Berlese funnel under a 40 watt bulb for 24 hours or until the litter was completely dry. 4 leaf-litter samples per site were collected in July 2008.</v>
          </cell>
          <cell r="AE4688">
            <v>8</v>
          </cell>
          <cell r="AF4688">
            <v>62.24</v>
          </cell>
          <cell r="AG4688" t="str">
            <v>NA</v>
          </cell>
          <cell r="AH4688">
            <v>288</v>
          </cell>
          <cell r="AI4688">
            <v>96</v>
          </cell>
          <cell r="AJ4688">
            <v>16</v>
          </cell>
          <cell r="AK4688">
            <v>0</v>
          </cell>
          <cell r="AL4688">
            <v>10</v>
          </cell>
          <cell r="AM4688">
            <v>150</v>
          </cell>
          <cell r="AN4688">
            <v>0</v>
          </cell>
          <cell r="AO4688">
            <v>0</v>
          </cell>
          <cell r="AP4688">
            <v>4</v>
          </cell>
          <cell r="AQ4688" t="str">
            <v>NA</v>
          </cell>
          <cell r="AR4688">
            <v>3.79</v>
          </cell>
          <cell r="AS4688" t="str">
            <v>NA</v>
          </cell>
          <cell r="AT4688" t="str">
            <v>flatwoods palmetto phase</v>
          </cell>
          <cell r="AU4688" t="str">
            <v>Undisturbed</v>
          </cell>
          <cell r="AV4688" t="str">
            <v>NA</v>
          </cell>
          <cell r="AW4688" t="str">
            <v>NA</v>
          </cell>
          <cell r="AX4688" t="str">
            <v>Protected area. Stand of slash pine of moderate density. Understory consists primarily of saw palmetto.</v>
          </cell>
          <cell r="AY4688" t="str">
            <v>Pitfalls were run three times at this location (total = 24 traps); leaf-litter samples were taken once (total = 4 samples). Species composition varied minimally over the 3 year study period. All results were summed.</v>
          </cell>
        </row>
        <row r="4689">
          <cell r="A4689" t="str">
            <v>Wiescher_2010_12</v>
          </cell>
          <cell r="B4689" t="str">
            <v>Pearce-Duvet, Jessica</v>
          </cell>
          <cell r="C4689" t="str">
            <v>North America</v>
          </cell>
          <cell r="D4689" t="str">
            <v>U.S.A.</v>
          </cell>
          <cell r="E4689" t="str">
            <v>Florida</v>
          </cell>
          <cell r="F4689" t="str">
            <v>Archbold Biological Station</v>
          </cell>
          <cell r="G4689" t="str">
            <v>NA</v>
          </cell>
          <cell r="H4689" t="str">
            <v>NA</v>
          </cell>
          <cell r="I4689">
            <v>60</v>
          </cell>
          <cell r="J4689">
            <v>27.19</v>
          </cell>
          <cell r="K4689">
            <v>-81.33</v>
          </cell>
          <cell r="L4689" t="str">
            <v>GPS</v>
          </cell>
          <cell r="M4689" t="str">
            <v>NA</v>
          </cell>
          <cell r="N4689">
            <v>702</v>
          </cell>
          <cell r="O4689">
            <v>25</v>
          </cell>
          <cell r="P4689">
            <v>23</v>
          </cell>
          <cell r="Q4689">
            <v>2</v>
          </cell>
          <cell r="R4689">
            <v>3</v>
          </cell>
          <cell r="S4689" t="str">
            <v>NA</v>
          </cell>
          <cell r="T4689">
            <v>6</v>
          </cell>
          <cell r="U4689">
            <v>2006</v>
          </cell>
          <cell r="V4689" t="str">
            <v>NA</v>
          </cell>
          <cell r="W4689">
            <v>7</v>
          </cell>
          <cell r="X4689">
            <v>2008</v>
          </cell>
          <cell r="Y4689">
            <v>1</v>
          </cell>
          <cell r="Z4689">
            <v>40</v>
          </cell>
          <cell r="AA4689">
            <v>40</v>
          </cell>
          <cell r="AB4689">
            <v>0</v>
          </cell>
          <cell r="AC4689" t="str">
            <v>Pitfall/Baits/Berlese</v>
          </cell>
          <cell r="AD4689" t="str">
            <v>Sampling events: pitfall = 3, baits = 5, Berlese = 1. Each pitfall trap was placed flush with the ground; traps consisted of an 89 mm diameter plastic cup filled with a mixture of soapy water, ethanol, and propylene glycol. Each trap was covered by a small Styrofoam plate attached to three nails to limit solution evaporation and rainfall accumulation. 8 pitfall traps were set per site, and were run in summer 2006,7, and 8, for a total of 24 traps run per site. Baits where chicken hot dog slices containing equal parts carbohydrates and protein as baits. Baits were placed on circular white laminated plastic cards (10 cm diameter) to aid in identification and set on the ground at each station. Monitoring trials of 2.5 hours were conducted in the morning and afternoon in summer 2006 and 2007, at night in summer 2008, and in the morning and afternoon in winter 2008. For leaf-litter samples, enough debris consisting of surface materials and ~2 cm of topsoil was collected to fill one 3.79 L plastic bag. I then sifted debris with a mesh sheet and placed each sample in a Berlese funnel under a 40 watt bulb for 24 hours or until the litter was completely dry. 4 leaf-litter samples per site were collected in July 2008.</v>
          </cell>
          <cell r="AE4689">
            <v>8</v>
          </cell>
          <cell r="AF4689">
            <v>62.24</v>
          </cell>
          <cell r="AG4689" t="str">
            <v>NA</v>
          </cell>
          <cell r="AH4689">
            <v>288</v>
          </cell>
          <cell r="AI4689">
            <v>96</v>
          </cell>
          <cell r="AJ4689">
            <v>16</v>
          </cell>
          <cell r="AK4689">
            <v>0</v>
          </cell>
          <cell r="AL4689">
            <v>10</v>
          </cell>
          <cell r="AM4689">
            <v>150</v>
          </cell>
          <cell r="AN4689">
            <v>0</v>
          </cell>
          <cell r="AO4689">
            <v>0</v>
          </cell>
          <cell r="AP4689">
            <v>4</v>
          </cell>
          <cell r="AQ4689" t="str">
            <v>NA</v>
          </cell>
          <cell r="AR4689">
            <v>3.79</v>
          </cell>
          <cell r="AS4689" t="str">
            <v>NA</v>
          </cell>
          <cell r="AT4689" t="str">
            <v>southern ridge sandhill turkey oak phase</v>
          </cell>
          <cell r="AU4689" t="str">
            <v>Undisturbed</v>
          </cell>
          <cell r="AV4689" t="str">
            <v>NA</v>
          </cell>
          <cell r="AW4689" t="str">
            <v>NA</v>
          </cell>
          <cell r="AX4689" t="str">
            <v>Protected area. Woodland of slash pine and xerophytic oaks. Understory consists of wiregrass, scrub palmetto, and herbs. One well drained upland soil.</v>
          </cell>
          <cell r="AY4689" t="str">
            <v>Pitfalls were run three times at this location (total = 24 traps); leaf-litter samples were taken once (total = 4 samples). Species composition varied minimally over the 3 year study period. All results were summed.</v>
          </cell>
        </row>
        <row r="4690">
          <cell r="A4690" t="str">
            <v>Willis_etal_1992_01</v>
          </cell>
          <cell r="B4690" t="str">
            <v>Gibb, Heloise</v>
          </cell>
          <cell r="C4690" t="str">
            <v>Africa</v>
          </cell>
          <cell r="D4690" t="str">
            <v>South Africa</v>
          </cell>
          <cell r="E4690" t="str">
            <v>Free State</v>
          </cell>
          <cell r="F4690" t="str">
            <v>Tussen-die-Riviere Game Reserve</v>
          </cell>
          <cell r="G4690" t="str">
            <v>NA</v>
          </cell>
          <cell r="H4690" t="str">
            <v>NA</v>
          </cell>
          <cell r="I4690">
            <v>1300</v>
          </cell>
          <cell r="J4690">
            <v>-30.5</v>
          </cell>
          <cell r="K4690">
            <v>26.25</v>
          </cell>
          <cell r="L4690" t="str">
            <v>In publication</v>
          </cell>
          <cell r="M4690" t="str">
            <v>NA</v>
          </cell>
          <cell r="N4690">
            <v>317</v>
          </cell>
          <cell r="O4690">
            <v>13</v>
          </cell>
          <cell r="P4690">
            <v>13</v>
          </cell>
          <cell r="Q4690">
            <v>0</v>
          </cell>
          <cell r="R4690">
            <v>2</v>
          </cell>
          <cell r="S4690" t="str">
            <v>NA</v>
          </cell>
          <cell r="T4690">
            <v>3</v>
          </cell>
          <cell r="U4690">
            <v>1991</v>
          </cell>
          <cell r="V4690" t="str">
            <v>NA</v>
          </cell>
          <cell r="W4690">
            <v>7</v>
          </cell>
          <cell r="X4690">
            <v>1991</v>
          </cell>
          <cell r="Y4690">
            <v>1</v>
          </cell>
          <cell r="Z4690">
            <v>2</v>
          </cell>
          <cell r="AA4690">
            <v>2</v>
          </cell>
          <cell r="AB4690">
            <v>0</v>
          </cell>
          <cell r="AC4690" t="str">
            <v>Pitfall</v>
          </cell>
          <cell r="AD4690" t="str">
            <v>The pitfall traps consisted of an outer case of a 150 mm length of polyethylene irrigation pipe (20 mm internal diameter) sunk into the ground and containing a rimmed, Pyrex test tube (145mm deep, 16mm internal diameter). A 20mm depth of 7 parts 70% ethanol to 3 parts glycerol mixture was placed in each tube. Nine traps (three rows of three) were positioned at the intersections and corners of each grid, with adjacent traps one metre apart. Traps were inspected and cleared of their contents daily at dawn and dusk over a period of ten consecutive days in both March (late summer) and July (mid-winter).</v>
          </cell>
          <cell r="AE4690">
            <v>9</v>
          </cell>
          <cell r="AF4690">
            <v>3.14</v>
          </cell>
          <cell r="AG4690">
            <v>1</v>
          </cell>
          <cell r="AH4690">
            <v>480</v>
          </cell>
          <cell r="AI4690">
            <v>180</v>
          </cell>
          <cell r="AJ4690">
            <v>0</v>
          </cell>
          <cell r="AK4690">
            <v>0</v>
          </cell>
          <cell r="AL4690">
            <v>0</v>
          </cell>
          <cell r="AM4690">
            <v>0</v>
          </cell>
          <cell r="AN4690">
            <v>0</v>
          </cell>
          <cell r="AO4690">
            <v>0</v>
          </cell>
          <cell r="AP4690">
            <v>0</v>
          </cell>
          <cell r="AQ4690">
            <v>0</v>
          </cell>
          <cell r="AR4690">
            <v>0</v>
          </cell>
          <cell r="AS4690">
            <v>0</v>
          </cell>
          <cell r="AT4690" t="str">
            <v>Semi-arid Karoo</v>
          </cell>
          <cell r="AU4690" t="str">
            <v>Disturbed</v>
          </cell>
          <cell r="AV4690" t="str">
            <v>Agriculture</v>
          </cell>
          <cell r="AW4690" t="str">
            <v>NA</v>
          </cell>
          <cell r="AX4690" t="str">
            <v>Partially Disturbed</v>
          </cell>
          <cell r="AY4690" t="str">
            <v>NA</v>
          </cell>
        </row>
        <row r="4691">
          <cell r="A4691" t="str">
            <v>Willis_etal_1992_02</v>
          </cell>
          <cell r="B4691" t="str">
            <v>Gibb, Heloise</v>
          </cell>
          <cell r="C4691" t="str">
            <v>Africa</v>
          </cell>
          <cell r="D4691" t="str">
            <v>South Africa</v>
          </cell>
          <cell r="E4691" t="str">
            <v>Free State</v>
          </cell>
          <cell r="F4691" t="str">
            <v>Tussen-die-Riviere Game Reserve</v>
          </cell>
          <cell r="G4691" t="str">
            <v>NA</v>
          </cell>
          <cell r="H4691" t="str">
            <v>NA</v>
          </cell>
          <cell r="I4691">
            <v>1300</v>
          </cell>
          <cell r="J4691">
            <v>-30.5</v>
          </cell>
          <cell r="K4691">
            <v>26.25</v>
          </cell>
          <cell r="L4691" t="str">
            <v>In publication</v>
          </cell>
          <cell r="M4691" t="str">
            <v>NA</v>
          </cell>
          <cell r="N4691">
            <v>701</v>
          </cell>
          <cell r="O4691">
            <v>14</v>
          </cell>
          <cell r="P4691">
            <v>14</v>
          </cell>
          <cell r="Q4691">
            <v>0</v>
          </cell>
          <cell r="R4691">
            <v>2</v>
          </cell>
          <cell r="S4691" t="str">
            <v>NA</v>
          </cell>
          <cell r="T4691">
            <v>3</v>
          </cell>
          <cell r="U4691">
            <v>1991</v>
          </cell>
          <cell r="V4691" t="str">
            <v>NA</v>
          </cell>
          <cell r="W4691">
            <v>7</v>
          </cell>
          <cell r="X4691">
            <v>1991</v>
          </cell>
          <cell r="Y4691">
            <v>1</v>
          </cell>
          <cell r="Z4691">
            <v>2</v>
          </cell>
          <cell r="AA4691">
            <v>2</v>
          </cell>
          <cell r="AB4691">
            <v>0</v>
          </cell>
          <cell r="AC4691" t="str">
            <v>Pitfall</v>
          </cell>
          <cell r="AD4691" t="str">
            <v>The pitfall traps consisted of an outer case of a 150 mm length of polyethylene irrigation pipe (20 mm internal diameter) sunk into the ground and containing a rimmed, Pyrex test tube (145mm deep, 16mm internal diameter). A 20mm depth of 7 parts 70% ethanol to 3 parts glycerol mixture was placed in each tube. Nine traps (three rows of three) were positioned at the intersections and corners of each grid, with adjacent traps one metre apart. Traps were inspected and cleared of their contents daily at dawn and dusk over a period of ten consecutive days in both March (late summer) and July (mid-winter).</v>
          </cell>
          <cell r="AE4691">
            <v>9</v>
          </cell>
          <cell r="AF4691">
            <v>3.14</v>
          </cell>
          <cell r="AG4691">
            <v>1</v>
          </cell>
          <cell r="AH4691">
            <v>480</v>
          </cell>
          <cell r="AI4691">
            <v>180</v>
          </cell>
          <cell r="AJ4691">
            <v>0</v>
          </cell>
          <cell r="AK4691">
            <v>0</v>
          </cell>
          <cell r="AL4691">
            <v>0</v>
          </cell>
          <cell r="AM4691">
            <v>0</v>
          </cell>
          <cell r="AN4691">
            <v>0</v>
          </cell>
          <cell r="AO4691">
            <v>0</v>
          </cell>
          <cell r="AP4691">
            <v>0</v>
          </cell>
          <cell r="AQ4691">
            <v>0</v>
          </cell>
          <cell r="AR4691">
            <v>0</v>
          </cell>
          <cell r="AS4691">
            <v>0</v>
          </cell>
          <cell r="AT4691" t="str">
            <v>Semi-arid Karoo</v>
          </cell>
          <cell r="AU4691" t="str">
            <v>Disturbed</v>
          </cell>
          <cell r="AV4691" t="str">
            <v>Agriculture</v>
          </cell>
          <cell r="AW4691" t="str">
            <v>NA</v>
          </cell>
          <cell r="AX4691" t="str">
            <v>Partially Disturbed</v>
          </cell>
          <cell r="AY4691" t="str">
            <v>NA</v>
          </cell>
        </row>
        <row r="4692">
          <cell r="A4692" t="str">
            <v>Willis_etal_1992_03</v>
          </cell>
          <cell r="B4692" t="str">
            <v>Gibb, Heloise</v>
          </cell>
          <cell r="C4692" t="str">
            <v>Africa</v>
          </cell>
          <cell r="D4692" t="str">
            <v>South Africa</v>
          </cell>
          <cell r="E4692" t="str">
            <v>Free State</v>
          </cell>
          <cell r="F4692" t="str">
            <v>Tussen-die-Riviere Game Reserve</v>
          </cell>
          <cell r="G4692" t="str">
            <v>NA</v>
          </cell>
          <cell r="H4692" t="str">
            <v>NA</v>
          </cell>
          <cell r="I4692">
            <v>1300</v>
          </cell>
          <cell r="J4692">
            <v>-30.5</v>
          </cell>
          <cell r="K4692">
            <v>26.25</v>
          </cell>
          <cell r="L4692" t="str">
            <v>In publication</v>
          </cell>
          <cell r="M4692" t="str">
            <v>NA</v>
          </cell>
          <cell r="N4692">
            <v>815</v>
          </cell>
          <cell r="O4692">
            <v>13</v>
          </cell>
          <cell r="P4692">
            <v>13</v>
          </cell>
          <cell r="Q4692">
            <v>0</v>
          </cell>
          <cell r="R4692">
            <v>2</v>
          </cell>
          <cell r="S4692" t="str">
            <v>NA</v>
          </cell>
          <cell r="T4692">
            <v>3</v>
          </cell>
          <cell r="U4692">
            <v>1991</v>
          </cell>
          <cell r="V4692" t="str">
            <v>NA</v>
          </cell>
          <cell r="W4692">
            <v>7</v>
          </cell>
          <cell r="X4692">
            <v>1991</v>
          </cell>
          <cell r="Y4692">
            <v>1</v>
          </cell>
          <cell r="Z4692">
            <v>2</v>
          </cell>
          <cell r="AA4692">
            <v>2</v>
          </cell>
          <cell r="AB4692">
            <v>0</v>
          </cell>
          <cell r="AC4692" t="str">
            <v>Pitfall</v>
          </cell>
          <cell r="AD4692" t="str">
            <v>The pitfall traps consisted of an outer case of a 150 mm length of polyethylene irrigation pipe (20 mm internal diameter) sunk into the ground and containing a rimmed, Pyrex test tube (145mm deep, 16mm internal diameter). A 20mm depth of 7 parts 70% ethanol to 3 parts glycerol mixture was placed in each tube. Nine traps (three rows of three) were positioned at the intersections and corners of each grid, with adjacent traps one metre apart. Traps were inspected and cleared of their contents daily at dawn and dusk over a period of ten consecutive days in both March (late summer) and July (mid-winter).</v>
          </cell>
          <cell r="AE4692">
            <v>9</v>
          </cell>
          <cell r="AF4692">
            <v>3.14</v>
          </cell>
          <cell r="AG4692">
            <v>1</v>
          </cell>
          <cell r="AH4692">
            <v>480</v>
          </cell>
          <cell r="AI4692">
            <v>180</v>
          </cell>
          <cell r="AJ4692">
            <v>0</v>
          </cell>
          <cell r="AK4692">
            <v>0</v>
          </cell>
          <cell r="AL4692">
            <v>0</v>
          </cell>
          <cell r="AM4692">
            <v>0</v>
          </cell>
          <cell r="AN4692">
            <v>0</v>
          </cell>
          <cell r="AO4692">
            <v>0</v>
          </cell>
          <cell r="AP4692">
            <v>0</v>
          </cell>
          <cell r="AQ4692">
            <v>0</v>
          </cell>
          <cell r="AR4692">
            <v>0</v>
          </cell>
          <cell r="AS4692">
            <v>0</v>
          </cell>
          <cell r="AT4692" t="str">
            <v>Semi-arid Karoo</v>
          </cell>
          <cell r="AU4692" t="str">
            <v>Disturbed</v>
          </cell>
          <cell r="AV4692" t="str">
            <v>Agriculture</v>
          </cell>
          <cell r="AW4692" t="str">
            <v>NA</v>
          </cell>
          <cell r="AX4692" t="str">
            <v>Partially Disturbed</v>
          </cell>
          <cell r="AY4692" t="str">
            <v>NA</v>
          </cell>
        </row>
        <row r="4693">
          <cell r="A4693" t="str">
            <v>Willis_etal_1992_04</v>
          </cell>
          <cell r="B4693" t="str">
            <v>Gibb, Heloise</v>
          </cell>
          <cell r="C4693" t="str">
            <v>Africa</v>
          </cell>
          <cell r="D4693" t="str">
            <v>South Africa</v>
          </cell>
          <cell r="E4693" t="str">
            <v>Free State</v>
          </cell>
          <cell r="F4693" t="str">
            <v>Tussen-die-Riviere Game Reserve</v>
          </cell>
          <cell r="G4693" t="str">
            <v>NA</v>
          </cell>
          <cell r="H4693" t="str">
            <v>NA</v>
          </cell>
          <cell r="I4693">
            <v>1300</v>
          </cell>
          <cell r="J4693">
            <v>-30.5</v>
          </cell>
          <cell r="K4693">
            <v>26.25</v>
          </cell>
          <cell r="L4693" t="str">
            <v>In publication</v>
          </cell>
          <cell r="M4693" t="str">
            <v>NA</v>
          </cell>
          <cell r="N4693">
            <v>339</v>
          </cell>
          <cell r="O4693">
            <v>13</v>
          </cell>
          <cell r="P4693">
            <v>13</v>
          </cell>
          <cell r="Q4693">
            <v>0</v>
          </cell>
          <cell r="R4693">
            <v>2</v>
          </cell>
          <cell r="S4693" t="str">
            <v>NA</v>
          </cell>
          <cell r="T4693">
            <v>3</v>
          </cell>
          <cell r="U4693">
            <v>1991</v>
          </cell>
          <cell r="V4693" t="str">
            <v>NA</v>
          </cell>
          <cell r="W4693">
            <v>7</v>
          </cell>
          <cell r="X4693">
            <v>1991</v>
          </cell>
          <cell r="Y4693">
            <v>1</v>
          </cell>
          <cell r="Z4693">
            <v>2</v>
          </cell>
          <cell r="AA4693">
            <v>2</v>
          </cell>
          <cell r="AB4693">
            <v>0</v>
          </cell>
          <cell r="AC4693" t="str">
            <v>Pitfall</v>
          </cell>
          <cell r="AD4693" t="str">
            <v>The pitfall traps consisted of an outer case of a 150 mm length of polyethylene irrigation pipe (20 mm internal diameter) sunk into the ground and containing a rimmed, Pyrex test tube (145mm deep, 16mm internal diameter). A 20mm depth of 7 parts 70% ethanol to 3 parts glycerol mixture was placed in each tube. Nine traps (three rows of three) were positioned at the intersections and corners of each grid, with adjacent traps one metre apart. Traps were inspected and cleared of their contents daily at dawn and dusk over a period of ten consecutive days in both March (late summer) and July (mid-winter).</v>
          </cell>
          <cell r="AE4693">
            <v>9</v>
          </cell>
          <cell r="AF4693">
            <v>3.14</v>
          </cell>
          <cell r="AG4693">
            <v>1</v>
          </cell>
          <cell r="AH4693">
            <v>480</v>
          </cell>
          <cell r="AI4693">
            <v>180</v>
          </cell>
          <cell r="AJ4693">
            <v>0</v>
          </cell>
          <cell r="AK4693">
            <v>0</v>
          </cell>
          <cell r="AL4693">
            <v>0</v>
          </cell>
          <cell r="AM4693">
            <v>0</v>
          </cell>
          <cell r="AN4693">
            <v>0</v>
          </cell>
          <cell r="AO4693">
            <v>0</v>
          </cell>
          <cell r="AP4693">
            <v>0</v>
          </cell>
          <cell r="AQ4693">
            <v>0</v>
          </cell>
          <cell r="AR4693">
            <v>0</v>
          </cell>
          <cell r="AS4693">
            <v>0</v>
          </cell>
          <cell r="AT4693" t="str">
            <v>Semi-arid Karoo</v>
          </cell>
          <cell r="AU4693" t="str">
            <v>Disturbed</v>
          </cell>
          <cell r="AV4693" t="str">
            <v>Agriculture</v>
          </cell>
          <cell r="AW4693" t="str">
            <v>NA</v>
          </cell>
          <cell r="AX4693" t="str">
            <v>Partially Disturbed</v>
          </cell>
          <cell r="AY4693" t="str">
            <v>NA</v>
          </cell>
        </row>
        <row r="4694">
          <cell r="A4694" t="str">
            <v>Wittkuhn_etal_2011_01</v>
          </cell>
          <cell r="B4694" t="str">
            <v>Gibb, Heloise</v>
          </cell>
          <cell r="C4694" t="str">
            <v>Oceania</v>
          </cell>
          <cell r="D4694" t="str">
            <v>Australia</v>
          </cell>
          <cell r="E4694" t="str">
            <v>Western Australia</v>
          </cell>
          <cell r="F4694" t="str">
            <v>Mount Roe Naitonal Park</v>
          </cell>
          <cell r="G4694" t="str">
            <v>NA</v>
          </cell>
          <cell r="H4694" t="str">
            <v>NA</v>
          </cell>
          <cell r="I4694">
            <v>130</v>
          </cell>
          <cell r="J4694">
            <v>-34.770000000000003</v>
          </cell>
          <cell r="K4694">
            <v>117.08</v>
          </cell>
          <cell r="L4694" t="str">
            <v>Google Earth estimate</v>
          </cell>
          <cell r="M4694" t="str">
            <v>NA</v>
          </cell>
          <cell r="N4694">
            <v>199</v>
          </cell>
          <cell r="O4694">
            <v>17</v>
          </cell>
          <cell r="P4694" t="str">
            <v>NA</v>
          </cell>
          <cell r="Q4694" t="str">
            <v>NA</v>
          </cell>
          <cell r="R4694">
            <v>4</v>
          </cell>
          <cell r="S4694">
            <v>5</v>
          </cell>
          <cell r="T4694">
            <v>12</v>
          </cell>
          <cell r="U4694">
            <v>2006</v>
          </cell>
          <cell r="V4694">
            <v>7</v>
          </cell>
          <cell r="W4694">
            <v>4</v>
          </cell>
          <cell r="X4694">
            <v>2008</v>
          </cell>
          <cell r="Y4694">
            <v>1</v>
          </cell>
          <cell r="Z4694">
            <v>90</v>
          </cell>
          <cell r="AA4694">
            <v>1</v>
          </cell>
          <cell r="AB4694">
            <v>0</v>
          </cell>
          <cell r="AC4694" t="str">
            <v>Pitfall</v>
          </cell>
          <cell r="AD4694"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694">
            <v>10</v>
          </cell>
          <cell r="AF4694">
            <v>63.64</v>
          </cell>
          <cell r="AG4694">
            <v>10</v>
          </cell>
          <cell r="AH4694">
            <v>960</v>
          </cell>
          <cell r="AI4694">
            <v>400</v>
          </cell>
          <cell r="AJ4694">
            <v>0</v>
          </cell>
          <cell r="AK4694">
            <v>0</v>
          </cell>
          <cell r="AL4694">
            <v>0</v>
          </cell>
          <cell r="AM4694">
            <v>0</v>
          </cell>
          <cell r="AN4694">
            <v>0</v>
          </cell>
          <cell r="AO4694">
            <v>0</v>
          </cell>
          <cell r="AP4694">
            <v>0</v>
          </cell>
          <cell r="AQ4694">
            <v>0</v>
          </cell>
          <cell r="AR4694">
            <v>0</v>
          </cell>
          <cell r="AS4694">
            <v>0</v>
          </cell>
          <cell r="AT4694" t="str">
            <v>Shrubland</v>
          </cell>
          <cell r="AU4694" t="str">
            <v>Disturbed</v>
          </cell>
          <cell r="AV4694" t="str">
            <v>Fire</v>
          </cell>
          <cell r="AW4694" t="str">
            <v>NA</v>
          </cell>
          <cell r="AX4694" t="str">
            <v>Dominated by monocotyledons (especially Cyperaceae spp.) and small shrubs (&lt;1m tall) predominantly from the families Myrtaceae, Fabaceae and Proteaceae. Trees (&lt;8m tall) of Melaleuca preissiana (common), jarrah (Eucalyptus marginata, uncommon), and Nuytsia floribunda (uncommon) were present at some sites.</v>
          </cell>
          <cell r="AY4694" t="str">
            <v>Latitude and longitude readings mark a random point in Mount Roe National Park.</v>
          </cell>
        </row>
        <row r="4695">
          <cell r="A4695" t="str">
            <v>Wittkuhn_etal_2011_02</v>
          </cell>
          <cell r="B4695" t="str">
            <v>Gibb, Heloise</v>
          </cell>
          <cell r="C4695" t="str">
            <v>Oceania</v>
          </cell>
          <cell r="D4695" t="str">
            <v>Australia</v>
          </cell>
          <cell r="E4695" t="str">
            <v>Western Australia</v>
          </cell>
          <cell r="F4695" t="str">
            <v>Mount Roe Naitonal Park</v>
          </cell>
          <cell r="G4695" t="str">
            <v>NA</v>
          </cell>
          <cell r="H4695" t="str">
            <v>NA</v>
          </cell>
          <cell r="I4695">
            <v>130</v>
          </cell>
          <cell r="J4695">
            <v>-34.770000000000003</v>
          </cell>
          <cell r="K4695">
            <v>117.08</v>
          </cell>
          <cell r="L4695" t="str">
            <v>Google Earth estimate</v>
          </cell>
          <cell r="M4695" t="str">
            <v>NA</v>
          </cell>
          <cell r="N4695">
            <v>587</v>
          </cell>
          <cell r="O4695">
            <v>15</v>
          </cell>
          <cell r="P4695" t="str">
            <v>NA</v>
          </cell>
          <cell r="Q4695" t="str">
            <v>NA</v>
          </cell>
          <cell r="R4695">
            <v>4</v>
          </cell>
          <cell r="S4695">
            <v>5</v>
          </cell>
          <cell r="T4695">
            <v>12</v>
          </cell>
          <cell r="U4695">
            <v>2006</v>
          </cell>
          <cell r="V4695">
            <v>7</v>
          </cell>
          <cell r="W4695">
            <v>4</v>
          </cell>
          <cell r="X4695">
            <v>2008</v>
          </cell>
          <cell r="Y4695">
            <v>1</v>
          </cell>
          <cell r="Z4695">
            <v>90</v>
          </cell>
          <cell r="AA4695">
            <v>1</v>
          </cell>
          <cell r="AB4695">
            <v>0</v>
          </cell>
          <cell r="AC4695" t="str">
            <v>Pitfall</v>
          </cell>
          <cell r="AD4695"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695">
            <v>10</v>
          </cell>
          <cell r="AF4695">
            <v>63.64</v>
          </cell>
          <cell r="AG4695">
            <v>10</v>
          </cell>
          <cell r="AH4695">
            <v>960</v>
          </cell>
          <cell r="AI4695">
            <v>400</v>
          </cell>
          <cell r="AJ4695">
            <v>0</v>
          </cell>
          <cell r="AK4695">
            <v>0</v>
          </cell>
          <cell r="AL4695">
            <v>0</v>
          </cell>
          <cell r="AM4695">
            <v>0</v>
          </cell>
          <cell r="AN4695">
            <v>0</v>
          </cell>
          <cell r="AO4695">
            <v>0</v>
          </cell>
          <cell r="AP4695">
            <v>0</v>
          </cell>
          <cell r="AQ4695">
            <v>0</v>
          </cell>
          <cell r="AR4695">
            <v>0</v>
          </cell>
          <cell r="AS4695">
            <v>0</v>
          </cell>
          <cell r="AT4695" t="str">
            <v>Shrubland</v>
          </cell>
          <cell r="AU4695" t="str">
            <v>Disturbed</v>
          </cell>
          <cell r="AV4695" t="str">
            <v>Fire</v>
          </cell>
          <cell r="AW4695" t="str">
            <v>NA</v>
          </cell>
          <cell r="AX4695" t="str">
            <v>Dominated by monocotyledons (especially Cyperaceae spp.) and small shrubs (&lt;1m tall) predominantly from the families Myrtaceae, Fabaceae and Proteaceae. Trees (&lt;8m tall) of Melaleuca preissiana (common), jarrah (Eucalyptus marginata, uncommon), and Nuytsia floribunda (uncommon) were present at some sites.</v>
          </cell>
          <cell r="AY4695" t="str">
            <v>Latitude and longitude readings mark a random point in Mount Roe National Park.</v>
          </cell>
        </row>
        <row r="4696">
          <cell r="A4696" t="str">
            <v>Wittkuhn_etal_2011_03</v>
          </cell>
          <cell r="B4696" t="str">
            <v>Gibb, Heloise</v>
          </cell>
          <cell r="C4696" t="str">
            <v>Oceania</v>
          </cell>
          <cell r="D4696" t="str">
            <v>Australia</v>
          </cell>
          <cell r="E4696" t="str">
            <v>Western Australia</v>
          </cell>
          <cell r="F4696" t="str">
            <v>Mount Roe Naitonal Park</v>
          </cell>
          <cell r="G4696" t="str">
            <v>NA</v>
          </cell>
          <cell r="H4696" t="str">
            <v>NA</v>
          </cell>
          <cell r="I4696">
            <v>130</v>
          </cell>
          <cell r="J4696">
            <v>-34.770000000000003</v>
          </cell>
          <cell r="K4696">
            <v>117.08</v>
          </cell>
          <cell r="L4696" t="str">
            <v>Google Earth estimate</v>
          </cell>
          <cell r="M4696" t="str">
            <v>NA</v>
          </cell>
          <cell r="N4696">
            <v>331</v>
          </cell>
          <cell r="O4696">
            <v>21</v>
          </cell>
          <cell r="P4696" t="str">
            <v>NA</v>
          </cell>
          <cell r="Q4696" t="str">
            <v>NA</v>
          </cell>
          <cell r="R4696">
            <v>4</v>
          </cell>
          <cell r="S4696">
            <v>5</v>
          </cell>
          <cell r="T4696">
            <v>12</v>
          </cell>
          <cell r="U4696">
            <v>2006</v>
          </cell>
          <cell r="V4696">
            <v>7</v>
          </cell>
          <cell r="W4696">
            <v>4</v>
          </cell>
          <cell r="X4696">
            <v>2008</v>
          </cell>
          <cell r="Y4696">
            <v>1</v>
          </cell>
          <cell r="Z4696">
            <v>90</v>
          </cell>
          <cell r="AA4696">
            <v>1</v>
          </cell>
          <cell r="AB4696">
            <v>0</v>
          </cell>
          <cell r="AC4696" t="str">
            <v>Pitfall</v>
          </cell>
          <cell r="AD4696"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696">
            <v>10</v>
          </cell>
          <cell r="AF4696">
            <v>63.64</v>
          </cell>
          <cell r="AG4696">
            <v>10</v>
          </cell>
          <cell r="AH4696">
            <v>960</v>
          </cell>
          <cell r="AI4696">
            <v>400</v>
          </cell>
          <cell r="AJ4696">
            <v>0</v>
          </cell>
          <cell r="AK4696">
            <v>0</v>
          </cell>
          <cell r="AL4696">
            <v>0</v>
          </cell>
          <cell r="AM4696">
            <v>0</v>
          </cell>
          <cell r="AN4696">
            <v>0</v>
          </cell>
          <cell r="AO4696">
            <v>0</v>
          </cell>
          <cell r="AP4696">
            <v>0</v>
          </cell>
          <cell r="AQ4696">
            <v>0</v>
          </cell>
          <cell r="AR4696">
            <v>0</v>
          </cell>
          <cell r="AS4696">
            <v>0</v>
          </cell>
          <cell r="AT4696" t="str">
            <v>Shrubland</v>
          </cell>
          <cell r="AU4696" t="str">
            <v>Disturbed</v>
          </cell>
          <cell r="AV4696" t="str">
            <v>Fire</v>
          </cell>
          <cell r="AW4696" t="str">
            <v>NA</v>
          </cell>
          <cell r="AX4696" t="str">
            <v>Dominated by monocotyledons (especially Cyperaceae spp.) and small shrubs (&lt;1m tall) predominantly from the families Myrtaceae, Fabaceae and Proteaceae. Trees (&lt;8m tall) of Melaleuca preissiana (common), jarrah (Eucalyptus marginata, uncommon), and Nuytsia floribunda (uncommon) were present at some sites.</v>
          </cell>
          <cell r="AY4696" t="str">
            <v>Latitude and longitude readings mark a random point in Mount Roe National Park.</v>
          </cell>
        </row>
        <row r="4697">
          <cell r="A4697" t="str">
            <v>Wittkuhn_etal_2011_04</v>
          </cell>
          <cell r="B4697" t="str">
            <v>Gibb, Heloise</v>
          </cell>
          <cell r="C4697" t="str">
            <v>Oceania</v>
          </cell>
          <cell r="D4697" t="str">
            <v>Australia</v>
          </cell>
          <cell r="E4697" t="str">
            <v>Western Australia</v>
          </cell>
          <cell r="F4697" t="str">
            <v>Mount Roe Naitonal Park</v>
          </cell>
          <cell r="G4697" t="str">
            <v>NA</v>
          </cell>
          <cell r="H4697" t="str">
            <v>NA</v>
          </cell>
          <cell r="I4697">
            <v>130</v>
          </cell>
          <cell r="J4697">
            <v>-34.770000000000003</v>
          </cell>
          <cell r="K4697">
            <v>117.08</v>
          </cell>
          <cell r="L4697" t="str">
            <v>Google Earth estimate</v>
          </cell>
          <cell r="M4697" t="str">
            <v>NA</v>
          </cell>
          <cell r="N4697">
            <v>187</v>
          </cell>
          <cell r="O4697">
            <v>11</v>
          </cell>
          <cell r="P4697" t="str">
            <v>NA</v>
          </cell>
          <cell r="Q4697" t="str">
            <v>NA</v>
          </cell>
          <cell r="R4697">
            <v>4</v>
          </cell>
          <cell r="S4697">
            <v>5</v>
          </cell>
          <cell r="T4697">
            <v>12</v>
          </cell>
          <cell r="U4697">
            <v>2006</v>
          </cell>
          <cell r="V4697">
            <v>7</v>
          </cell>
          <cell r="W4697">
            <v>4</v>
          </cell>
          <cell r="X4697">
            <v>2008</v>
          </cell>
          <cell r="Y4697">
            <v>1</v>
          </cell>
          <cell r="Z4697">
            <v>90</v>
          </cell>
          <cell r="AA4697">
            <v>1</v>
          </cell>
          <cell r="AB4697">
            <v>0</v>
          </cell>
          <cell r="AC4697" t="str">
            <v>Pitfall</v>
          </cell>
          <cell r="AD4697"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697">
            <v>10</v>
          </cell>
          <cell r="AF4697">
            <v>63.64</v>
          </cell>
          <cell r="AG4697">
            <v>10</v>
          </cell>
          <cell r="AH4697">
            <v>960</v>
          </cell>
          <cell r="AI4697">
            <v>400</v>
          </cell>
          <cell r="AJ4697">
            <v>0</v>
          </cell>
          <cell r="AK4697">
            <v>0</v>
          </cell>
          <cell r="AL4697">
            <v>0</v>
          </cell>
          <cell r="AM4697">
            <v>0</v>
          </cell>
          <cell r="AN4697">
            <v>0</v>
          </cell>
          <cell r="AO4697">
            <v>0</v>
          </cell>
          <cell r="AP4697">
            <v>0</v>
          </cell>
          <cell r="AQ4697">
            <v>0</v>
          </cell>
          <cell r="AR4697">
            <v>0</v>
          </cell>
          <cell r="AS4697">
            <v>0</v>
          </cell>
          <cell r="AT4697" t="str">
            <v>Shrubland</v>
          </cell>
          <cell r="AU4697" t="str">
            <v>Disturbed</v>
          </cell>
          <cell r="AV4697" t="str">
            <v>Fire</v>
          </cell>
          <cell r="AW4697" t="str">
            <v>NA</v>
          </cell>
          <cell r="AX4697" t="str">
            <v>Dominated by monocotyledons (especially Cyperaceae spp.) and small shrubs (&lt;1m tall) predominantly from the families Myrtaceae, Fabaceae and Proteaceae. Trees (&lt;8m tall) of Melaleuca preissiana (common), jarrah (Eucalyptus marginata, uncommon), and Nuytsia floribunda (uncommon) were present at some sites.</v>
          </cell>
          <cell r="AY4697" t="str">
            <v>Latitude and longitude readings mark a random point in Mount Roe National Park.</v>
          </cell>
        </row>
        <row r="4698">
          <cell r="A4698" t="str">
            <v>Wittkuhn_etal_2011_05</v>
          </cell>
          <cell r="B4698" t="str">
            <v>Gibb, Heloise</v>
          </cell>
          <cell r="C4698" t="str">
            <v>Oceania</v>
          </cell>
          <cell r="D4698" t="str">
            <v>Australia</v>
          </cell>
          <cell r="E4698" t="str">
            <v>Western Australia</v>
          </cell>
          <cell r="F4698" t="str">
            <v>Mount Roe Naitonal Park</v>
          </cell>
          <cell r="G4698" t="str">
            <v>NA</v>
          </cell>
          <cell r="H4698" t="str">
            <v>NA</v>
          </cell>
          <cell r="I4698">
            <v>130</v>
          </cell>
          <cell r="J4698">
            <v>-34.770000000000003</v>
          </cell>
          <cell r="K4698">
            <v>117.08</v>
          </cell>
          <cell r="L4698" t="str">
            <v>Google Earth estimate</v>
          </cell>
          <cell r="M4698" t="str">
            <v>NA</v>
          </cell>
          <cell r="N4698">
            <v>127</v>
          </cell>
          <cell r="O4698">
            <v>15</v>
          </cell>
          <cell r="P4698" t="str">
            <v>NA</v>
          </cell>
          <cell r="Q4698" t="str">
            <v>NA</v>
          </cell>
          <cell r="R4698">
            <v>4</v>
          </cell>
          <cell r="S4698">
            <v>5</v>
          </cell>
          <cell r="T4698">
            <v>12</v>
          </cell>
          <cell r="U4698">
            <v>2006</v>
          </cell>
          <cell r="V4698">
            <v>7</v>
          </cell>
          <cell r="W4698">
            <v>4</v>
          </cell>
          <cell r="X4698">
            <v>2008</v>
          </cell>
          <cell r="Y4698">
            <v>1</v>
          </cell>
          <cell r="Z4698">
            <v>90</v>
          </cell>
          <cell r="AA4698">
            <v>1</v>
          </cell>
          <cell r="AB4698">
            <v>0</v>
          </cell>
          <cell r="AC4698" t="str">
            <v>Pitfall</v>
          </cell>
          <cell r="AD4698"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698">
            <v>10</v>
          </cell>
          <cell r="AF4698">
            <v>63.64</v>
          </cell>
          <cell r="AG4698">
            <v>10</v>
          </cell>
          <cell r="AH4698">
            <v>960</v>
          </cell>
          <cell r="AI4698">
            <v>400</v>
          </cell>
          <cell r="AJ4698">
            <v>0</v>
          </cell>
          <cell r="AK4698">
            <v>0</v>
          </cell>
          <cell r="AL4698">
            <v>0</v>
          </cell>
          <cell r="AM4698">
            <v>0</v>
          </cell>
          <cell r="AN4698">
            <v>0</v>
          </cell>
          <cell r="AO4698">
            <v>0</v>
          </cell>
          <cell r="AP4698">
            <v>0</v>
          </cell>
          <cell r="AQ4698">
            <v>0</v>
          </cell>
          <cell r="AR4698">
            <v>0</v>
          </cell>
          <cell r="AS4698">
            <v>0</v>
          </cell>
          <cell r="AT4698" t="str">
            <v>Shrubland</v>
          </cell>
          <cell r="AU4698" t="str">
            <v>Disturbed</v>
          </cell>
          <cell r="AV4698" t="str">
            <v>Fire</v>
          </cell>
          <cell r="AW4698" t="str">
            <v>NA</v>
          </cell>
          <cell r="AX4698" t="str">
            <v>Dominated by monocotyledons (especially Cyperaceae spp.) and small shrubs (&lt;1m tall) predominantly from the families Myrtaceae, Fabaceae and Proteaceae. Trees (&lt;8m tall) of Melaleuca preissiana (common), jarrah (Eucalyptus marginata, uncommon), and Nuytsia floribunda (uncommon) were present at some sites.</v>
          </cell>
          <cell r="AY4698" t="str">
            <v>Latitude and longitude readings mark a random point in Mount Roe National Park.</v>
          </cell>
        </row>
        <row r="4699">
          <cell r="A4699" t="str">
            <v>Wittkuhn_etal_2011_06</v>
          </cell>
          <cell r="B4699" t="str">
            <v>Gibb, Heloise</v>
          </cell>
          <cell r="C4699" t="str">
            <v>Oceania</v>
          </cell>
          <cell r="D4699" t="str">
            <v>Australia</v>
          </cell>
          <cell r="E4699" t="str">
            <v>Western Australia</v>
          </cell>
          <cell r="F4699" t="str">
            <v>Mount Roe Naitonal Park</v>
          </cell>
          <cell r="G4699" t="str">
            <v>NA</v>
          </cell>
          <cell r="H4699" t="str">
            <v>NA</v>
          </cell>
          <cell r="I4699">
            <v>130</v>
          </cell>
          <cell r="J4699">
            <v>-34.770000000000003</v>
          </cell>
          <cell r="K4699">
            <v>117.08</v>
          </cell>
          <cell r="L4699" t="str">
            <v>Google Earth estimate</v>
          </cell>
          <cell r="M4699" t="str">
            <v>NA</v>
          </cell>
          <cell r="N4699">
            <v>355</v>
          </cell>
          <cell r="O4699">
            <v>14</v>
          </cell>
          <cell r="P4699" t="str">
            <v>NA</v>
          </cell>
          <cell r="Q4699" t="str">
            <v>NA</v>
          </cell>
          <cell r="R4699">
            <v>4</v>
          </cell>
          <cell r="S4699">
            <v>5</v>
          </cell>
          <cell r="T4699">
            <v>12</v>
          </cell>
          <cell r="U4699">
            <v>2006</v>
          </cell>
          <cell r="V4699">
            <v>7</v>
          </cell>
          <cell r="W4699">
            <v>4</v>
          </cell>
          <cell r="X4699">
            <v>2008</v>
          </cell>
          <cell r="Y4699">
            <v>1</v>
          </cell>
          <cell r="Z4699">
            <v>90</v>
          </cell>
          <cell r="AA4699">
            <v>1</v>
          </cell>
          <cell r="AB4699">
            <v>0</v>
          </cell>
          <cell r="AC4699" t="str">
            <v>Pitfall</v>
          </cell>
          <cell r="AD4699"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699">
            <v>10</v>
          </cell>
          <cell r="AF4699">
            <v>63.64</v>
          </cell>
          <cell r="AG4699">
            <v>10</v>
          </cell>
          <cell r="AH4699">
            <v>960</v>
          </cell>
          <cell r="AI4699">
            <v>400</v>
          </cell>
          <cell r="AJ4699">
            <v>0</v>
          </cell>
          <cell r="AK4699">
            <v>0</v>
          </cell>
          <cell r="AL4699">
            <v>0</v>
          </cell>
          <cell r="AM4699">
            <v>0</v>
          </cell>
          <cell r="AN4699">
            <v>0</v>
          </cell>
          <cell r="AO4699">
            <v>0</v>
          </cell>
          <cell r="AP4699">
            <v>0</v>
          </cell>
          <cell r="AQ4699">
            <v>0</v>
          </cell>
          <cell r="AR4699">
            <v>0</v>
          </cell>
          <cell r="AS4699">
            <v>0</v>
          </cell>
          <cell r="AT4699" t="str">
            <v>Shrubland</v>
          </cell>
          <cell r="AU4699" t="str">
            <v>Disturbed</v>
          </cell>
          <cell r="AV4699" t="str">
            <v>Fire</v>
          </cell>
          <cell r="AW4699" t="str">
            <v>NA</v>
          </cell>
          <cell r="AX4699" t="str">
            <v>Dominated by monocotyledons (especially Cyperaceae spp.) and small shrubs (&lt;1m tall) predominantly from the families Myrtaceae, Fabaceae and Proteaceae. Trees (&lt;8m tall) of Melaleuca preissiana (common), jarrah (Eucalyptus marginata, uncommon), and Nuytsia floribunda (uncommon) were present at some sites.</v>
          </cell>
          <cell r="AY4699" t="str">
            <v>Latitude and longitude readings mark a random point in Mount Roe National Park.</v>
          </cell>
        </row>
        <row r="4700">
          <cell r="A4700" t="str">
            <v>Wittkuhn_etal_2011_07</v>
          </cell>
          <cell r="B4700" t="str">
            <v>Gibb, Heloise</v>
          </cell>
          <cell r="C4700" t="str">
            <v>Oceania</v>
          </cell>
          <cell r="D4700" t="str">
            <v>Australia</v>
          </cell>
          <cell r="E4700" t="str">
            <v>Western Australia</v>
          </cell>
          <cell r="F4700" t="str">
            <v>Mount Roe Naitonal Park</v>
          </cell>
          <cell r="G4700" t="str">
            <v>NA</v>
          </cell>
          <cell r="H4700" t="str">
            <v>NA</v>
          </cell>
          <cell r="I4700">
            <v>130</v>
          </cell>
          <cell r="J4700">
            <v>-34.770000000000003</v>
          </cell>
          <cell r="K4700">
            <v>117.08</v>
          </cell>
          <cell r="L4700" t="str">
            <v>Google Earth estimate</v>
          </cell>
          <cell r="M4700" t="str">
            <v>NA</v>
          </cell>
          <cell r="N4700">
            <v>290</v>
          </cell>
          <cell r="O4700">
            <v>26</v>
          </cell>
          <cell r="P4700" t="str">
            <v>NA</v>
          </cell>
          <cell r="Q4700" t="str">
            <v>NA</v>
          </cell>
          <cell r="R4700">
            <v>4</v>
          </cell>
          <cell r="S4700">
            <v>5</v>
          </cell>
          <cell r="T4700">
            <v>12</v>
          </cell>
          <cell r="U4700">
            <v>2006</v>
          </cell>
          <cell r="V4700">
            <v>7</v>
          </cell>
          <cell r="W4700">
            <v>4</v>
          </cell>
          <cell r="X4700">
            <v>2008</v>
          </cell>
          <cell r="Y4700">
            <v>1</v>
          </cell>
          <cell r="Z4700">
            <v>90</v>
          </cell>
          <cell r="AA4700">
            <v>1</v>
          </cell>
          <cell r="AB4700">
            <v>0</v>
          </cell>
          <cell r="AC4700" t="str">
            <v>Pitfall</v>
          </cell>
          <cell r="AD4700"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00">
            <v>10</v>
          </cell>
          <cell r="AF4700">
            <v>63.64</v>
          </cell>
          <cell r="AG4700">
            <v>10</v>
          </cell>
          <cell r="AH4700">
            <v>960</v>
          </cell>
          <cell r="AI4700">
            <v>400</v>
          </cell>
          <cell r="AJ4700">
            <v>0</v>
          </cell>
          <cell r="AK4700">
            <v>0</v>
          </cell>
          <cell r="AL4700">
            <v>0</v>
          </cell>
          <cell r="AM4700">
            <v>0</v>
          </cell>
          <cell r="AN4700">
            <v>0</v>
          </cell>
          <cell r="AO4700">
            <v>0</v>
          </cell>
          <cell r="AP4700">
            <v>0</v>
          </cell>
          <cell r="AQ4700">
            <v>0</v>
          </cell>
          <cell r="AR4700">
            <v>0</v>
          </cell>
          <cell r="AS4700">
            <v>0</v>
          </cell>
          <cell r="AT4700" t="str">
            <v>Shrubland</v>
          </cell>
          <cell r="AU4700" t="str">
            <v>Disturbed</v>
          </cell>
          <cell r="AV4700" t="str">
            <v>Fire</v>
          </cell>
          <cell r="AW4700" t="str">
            <v>NA</v>
          </cell>
          <cell r="AX4700" t="str">
            <v>Dominated by monocotyledons (especially Cyperaceae spp.) and small shrubs (&lt;1m tall) predominantly from the families Myrtaceae, Fabaceae and Proteaceae. Trees (&lt;8m tall) of Melaleuca preissiana (common), jarrah (Eucalyptus marginata, uncommon), and Nuytsia floribunda (uncommon) were present at some sites.</v>
          </cell>
          <cell r="AY4700" t="str">
            <v>Latitude and longitude readings mark a random point in Mount Roe National Park.</v>
          </cell>
        </row>
        <row r="4701">
          <cell r="A4701" t="str">
            <v>Wittkuhn_etal_2011_08</v>
          </cell>
          <cell r="B4701" t="str">
            <v>Gibb, Heloise</v>
          </cell>
          <cell r="C4701" t="str">
            <v>Oceania</v>
          </cell>
          <cell r="D4701" t="str">
            <v>Australia</v>
          </cell>
          <cell r="E4701" t="str">
            <v>Western Australia</v>
          </cell>
          <cell r="F4701" t="str">
            <v>Mount Roe Naitonal Park</v>
          </cell>
          <cell r="G4701" t="str">
            <v>NA</v>
          </cell>
          <cell r="H4701" t="str">
            <v>NA</v>
          </cell>
          <cell r="I4701">
            <v>130</v>
          </cell>
          <cell r="J4701">
            <v>-34.770000000000003</v>
          </cell>
          <cell r="K4701">
            <v>117.08</v>
          </cell>
          <cell r="L4701" t="str">
            <v>Google Earth estimate</v>
          </cell>
          <cell r="M4701" t="str">
            <v>NA</v>
          </cell>
          <cell r="N4701">
            <v>1408</v>
          </cell>
          <cell r="O4701">
            <v>11</v>
          </cell>
          <cell r="P4701" t="str">
            <v>NA</v>
          </cell>
          <cell r="Q4701" t="str">
            <v>NA</v>
          </cell>
          <cell r="R4701">
            <v>4</v>
          </cell>
          <cell r="S4701">
            <v>5</v>
          </cell>
          <cell r="T4701">
            <v>12</v>
          </cell>
          <cell r="U4701">
            <v>2006</v>
          </cell>
          <cell r="V4701">
            <v>7</v>
          </cell>
          <cell r="W4701">
            <v>4</v>
          </cell>
          <cell r="X4701">
            <v>2008</v>
          </cell>
          <cell r="Y4701">
            <v>1</v>
          </cell>
          <cell r="Z4701">
            <v>90</v>
          </cell>
          <cell r="AA4701">
            <v>1</v>
          </cell>
          <cell r="AB4701">
            <v>0</v>
          </cell>
          <cell r="AC4701" t="str">
            <v>Pitfall</v>
          </cell>
          <cell r="AD4701"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01">
            <v>10</v>
          </cell>
          <cell r="AF4701">
            <v>63.64</v>
          </cell>
          <cell r="AG4701">
            <v>10</v>
          </cell>
          <cell r="AH4701">
            <v>960</v>
          </cell>
          <cell r="AI4701">
            <v>400</v>
          </cell>
          <cell r="AJ4701">
            <v>0</v>
          </cell>
          <cell r="AK4701">
            <v>0</v>
          </cell>
          <cell r="AL4701">
            <v>0</v>
          </cell>
          <cell r="AM4701">
            <v>0</v>
          </cell>
          <cell r="AN4701">
            <v>0</v>
          </cell>
          <cell r="AO4701">
            <v>0</v>
          </cell>
          <cell r="AP4701">
            <v>0</v>
          </cell>
          <cell r="AQ4701">
            <v>0</v>
          </cell>
          <cell r="AR4701">
            <v>0</v>
          </cell>
          <cell r="AS4701">
            <v>0</v>
          </cell>
          <cell r="AT4701" t="str">
            <v>Shrubland</v>
          </cell>
          <cell r="AU4701" t="str">
            <v>Disturbed</v>
          </cell>
          <cell r="AV4701" t="str">
            <v>Fire</v>
          </cell>
          <cell r="AW4701" t="str">
            <v>NA</v>
          </cell>
          <cell r="AX4701" t="str">
            <v>Dominated by monocotyledons (especially Cyperaceae spp.) and small shrubs (&lt;1m tall) predominantly from the families Myrtaceae, Fabaceae and Proteaceae. Trees (&lt;8m tall) of Melaleuca preissiana (common), jarrah (Eucalyptus marginata, uncommon), and Nuytsia floribunda (uncommon) were present at some sites.</v>
          </cell>
          <cell r="AY4701" t="str">
            <v>Latitude and longitude readings mark a random point in Mount Roe National Park.</v>
          </cell>
        </row>
        <row r="4702">
          <cell r="A4702" t="str">
            <v>Wittkuhn_etal_2011_09</v>
          </cell>
          <cell r="B4702" t="str">
            <v>Gibb, Heloise</v>
          </cell>
          <cell r="C4702" t="str">
            <v>Oceania</v>
          </cell>
          <cell r="D4702" t="str">
            <v>Australia</v>
          </cell>
          <cell r="E4702" t="str">
            <v>Western Australia</v>
          </cell>
          <cell r="F4702" t="str">
            <v>Mount Roe Naitonal Park</v>
          </cell>
          <cell r="G4702" t="str">
            <v>NA</v>
          </cell>
          <cell r="H4702" t="str">
            <v>NA</v>
          </cell>
          <cell r="I4702">
            <v>130</v>
          </cell>
          <cell r="J4702">
            <v>-34.770000000000003</v>
          </cell>
          <cell r="K4702">
            <v>117.08</v>
          </cell>
          <cell r="L4702" t="str">
            <v>Google Earth estimate</v>
          </cell>
          <cell r="M4702" t="str">
            <v>NA</v>
          </cell>
          <cell r="N4702">
            <v>149</v>
          </cell>
          <cell r="O4702">
            <v>16</v>
          </cell>
          <cell r="P4702" t="str">
            <v>NA</v>
          </cell>
          <cell r="Q4702" t="str">
            <v>NA</v>
          </cell>
          <cell r="R4702">
            <v>4</v>
          </cell>
          <cell r="S4702">
            <v>5</v>
          </cell>
          <cell r="T4702">
            <v>12</v>
          </cell>
          <cell r="U4702">
            <v>2006</v>
          </cell>
          <cell r="V4702">
            <v>7</v>
          </cell>
          <cell r="W4702">
            <v>4</v>
          </cell>
          <cell r="X4702">
            <v>2008</v>
          </cell>
          <cell r="Y4702">
            <v>1</v>
          </cell>
          <cell r="Z4702">
            <v>90</v>
          </cell>
          <cell r="AA4702">
            <v>1</v>
          </cell>
          <cell r="AB4702">
            <v>0</v>
          </cell>
          <cell r="AC4702" t="str">
            <v>Pitfall</v>
          </cell>
          <cell r="AD4702"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02">
            <v>10</v>
          </cell>
          <cell r="AF4702">
            <v>63.64</v>
          </cell>
          <cell r="AG4702">
            <v>10</v>
          </cell>
          <cell r="AH4702">
            <v>960</v>
          </cell>
          <cell r="AI4702">
            <v>400</v>
          </cell>
          <cell r="AJ4702">
            <v>0</v>
          </cell>
          <cell r="AK4702">
            <v>0</v>
          </cell>
          <cell r="AL4702">
            <v>0</v>
          </cell>
          <cell r="AM4702">
            <v>0</v>
          </cell>
          <cell r="AN4702">
            <v>0</v>
          </cell>
          <cell r="AO4702">
            <v>0</v>
          </cell>
          <cell r="AP4702">
            <v>0</v>
          </cell>
          <cell r="AQ4702">
            <v>0</v>
          </cell>
          <cell r="AR4702">
            <v>0</v>
          </cell>
          <cell r="AS4702">
            <v>0</v>
          </cell>
          <cell r="AT4702" t="str">
            <v>Shrubland</v>
          </cell>
          <cell r="AU4702" t="str">
            <v>Disturbed</v>
          </cell>
          <cell r="AV4702" t="str">
            <v>Fire</v>
          </cell>
          <cell r="AW4702" t="str">
            <v>NA</v>
          </cell>
          <cell r="AX4702" t="str">
            <v>Dominated by monocotyledons (especially Cyperaceae spp.) and small shrubs (&lt;1m tall) predominantly from the families Myrtaceae, Fabaceae and Proteaceae. Trees (&lt;8m tall) of Melaleuca preissiana (common), jarrah (Eucalyptus marginata, uncommon), and Nuytsia floribunda (uncommon) were present at some sites.</v>
          </cell>
          <cell r="AY4702" t="str">
            <v>Latitude and longitude readings mark a random point in Mount Roe National Park.</v>
          </cell>
        </row>
        <row r="4703">
          <cell r="A4703" t="str">
            <v>Wittkuhn_etal_2011_10</v>
          </cell>
          <cell r="B4703" t="str">
            <v>Gibb, Heloise</v>
          </cell>
          <cell r="C4703" t="str">
            <v>Oceania</v>
          </cell>
          <cell r="D4703" t="str">
            <v>Australia</v>
          </cell>
          <cell r="E4703" t="str">
            <v>Western Australia</v>
          </cell>
          <cell r="F4703" t="str">
            <v>Mount Roe Naitonal Park</v>
          </cell>
          <cell r="G4703" t="str">
            <v>NA</v>
          </cell>
          <cell r="H4703" t="str">
            <v>NA</v>
          </cell>
          <cell r="I4703">
            <v>130</v>
          </cell>
          <cell r="J4703">
            <v>-34.770000000000003</v>
          </cell>
          <cell r="K4703">
            <v>117.08</v>
          </cell>
          <cell r="L4703" t="str">
            <v>Google Earth estimate</v>
          </cell>
          <cell r="M4703" t="str">
            <v>NA</v>
          </cell>
          <cell r="N4703">
            <v>254</v>
          </cell>
          <cell r="O4703">
            <v>18</v>
          </cell>
          <cell r="P4703" t="str">
            <v>NA</v>
          </cell>
          <cell r="Q4703" t="str">
            <v>NA</v>
          </cell>
          <cell r="R4703">
            <v>4</v>
          </cell>
          <cell r="S4703">
            <v>5</v>
          </cell>
          <cell r="T4703">
            <v>12</v>
          </cell>
          <cell r="U4703">
            <v>2006</v>
          </cell>
          <cell r="V4703">
            <v>7</v>
          </cell>
          <cell r="W4703">
            <v>4</v>
          </cell>
          <cell r="X4703">
            <v>2008</v>
          </cell>
          <cell r="Y4703">
            <v>1</v>
          </cell>
          <cell r="Z4703">
            <v>90</v>
          </cell>
          <cell r="AA4703">
            <v>1</v>
          </cell>
          <cell r="AB4703">
            <v>0</v>
          </cell>
          <cell r="AC4703" t="str">
            <v>Pitfall</v>
          </cell>
          <cell r="AD4703"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03">
            <v>10</v>
          </cell>
          <cell r="AF4703">
            <v>63.64</v>
          </cell>
          <cell r="AG4703">
            <v>10</v>
          </cell>
          <cell r="AH4703">
            <v>960</v>
          </cell>
          <cell r="AI4703">
            <v>400</v>
          </cell>
          <cell r="AJ4703">
            <v>0</v>
          </cell>
          <cell r="AK4703">
            <v>0</v>
          </cell>
          <cell r="AL4703">
            <v>0</v>
          </cell>
          <cell r="AM4703">
            <v>0</v>
          </cell>
          <cell r="AN4703">
            <v>0</v>
          </cell>
          <cell r="AO4703">
            <v>0</v>
          </cell>
          <cell r="AP4703">
            <v>0</v>
          </cell>
          <cell r="AQ4703">
            <v>0</v>
          </cell>
          <cell r="AR4703">
            <v>0</v>
          </cell>
          <cell r="AS4703">
            <v>0</v>
          </cell>
          <cell r="AT4703" t="str">
            <v>Shrubland</v>
          </cell>
          <cell r="AU4703" t="str">
            <v>Disturbed</v>
          </cell>
          <cell r="AV4703" t="str">
            <v>Fire</v>
          </cell>
          <cell r="AW4703" t="str">
            <v>NA</v>
          </cell>
          <cell r="AX4703" t="str">
            <v>Dominated by monocotyledons (especially Cyperaceae spp.) and small shrubs (&lt;1m tall) predominantly from the families Myrtaceae, Fabaceae and Proteaceae. Trees (&lt;8m tall) of Melaleuca preissiana (common), jarrah (Eucalyptus marginata, uncommon), and Nuytsia floribunda (uncommon) were present at some sites.</v>
          </cell>
          <cell r="AY4703" t="str">
            <v>Latitude and longitude readings mark a random point in Mount Roe National Park.</v>
          </cell>
        </row>
        <row r="4704">
          <cell r="A4704" t="str">
            <v>Wittkuhn_etal_2011_11</v>
          </cell>
          <cell r="B4704" t="str">
            <v>Gibb, Heloise</v>
          </cell>
          <cell r="C4704" t="str">
            <v>Oceania</v>
          </cell>
          <cell r="D4704" t="str">
            <v>Australia</v>
          </cell>
          <cell r="E4704" t="str">
            <v>Western Australia</v>
          </cell>
          <cell r="F4704" t="str">
            <v>Mount Roe Naitonal Park</v>
          </cell>
          <cell r="G4704" t="str">
            <v>NA</v>
          </cell>
          <cell r="H4704" t="str">
            <v>NA</v>
          </cell>
          <cell r="I4704">
            <v>130</v>
          </cell>
          <cell r="J4704">
            <v>-34.770000000000003</v>
          </cell>
          <cell r="K4704">
            <v>117.08</v>
          </cell>
          <cell r="L4704" t="str">
            <v>Google Earth estimate</v>
          </cell>
          <cell r="M4704" t="str">
            <v>NA</v>
          </cell>
          <cell r="N4704">
            <v>497</v>
          </cell>
          <cell r="O4704">
            <v>11</v>
          </cell>
          <cell r="P4704" t="str">
            <v>NA</v>
          </cell>
          <cell r="Q4704" t="str">
            <v>NA</v>
          </cell>
          <cell r="R4704">
            <v>4</v>
          </cell>
          <cell r="S4704">
            <v>5</v>
          </cell>
          <cell r="T4704">
            <v>12</v>
          </cell>
          <cell r="U4704">
            <v>2006</v>
          </cell>
          <cell r="V4704">
            <v>7</v>
          </cell>
          <cell r="W4704">
            <v>4</v>
          </cell>
          <cell r="X4704">
            <v>2008</v>
          </cell>
          <cell r="Y4704">
            <v>1</v>
          </cell>
          <cell r="Z4704">
            <v>90</v>
          </cell>
          <cell r="AA4704">
            <v>1</v>
          </cell>
          <cell r="AB4704">
            <v>0</v>
          </cell>
          <cell r="AC4704" t="str">
            <v>Pitfall</v>
          </cell>
          <cell r="AD4704"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04">
            <v>10</v>
          </cell>
          <cell r="AF4704">
            <v>63.64</v>
          </cell>
          <cell r="AG4704">
            <v>10</v>
          </cell>
          <cell r="AH4704">
            <v>960</v>
          </cell>
          <cell r="AI4704">
            <v>400</v>
          </cell>
          <cell r="AJ4704">
            <v>0</v>
          </cell>
          <cell r="AK4704">
            <v>0</v>
          </cell>
          <cell r="AL4704">
            <v>0</v>
          </cell>
          <cell r="AM4704">
            <v>0</v>
          </cell>
          <cell r="AN4704">
            <v>0</v>
          </cell>
          <cell r="AO4704">
            <v>0</v>
          </cell>
          <cell r="AP4704">
            <v>0</v>
          </cell>
          <cell r="AQ4704">
            <v>0</v>
          </cell>
          <cell r="AR4704">
            <v>0</v>
          </cell>
          <cell r="AS4704">
            <v>0</v>
          </cell>
          <cell r="AT4704" t="str">
            <v>Shrubland</v>
          </cell>
          <cell r="AU4704" t="str">
            <v>Disturbed</v>
          </cell>
          <cell r="AV4704" t="str">
            <v>Fire</v>
          </cell>
          <cell r="AW4704" t="str">
            <v>NA</v>
          </cell>
          <cell r="AX4704" t="str">
            <v>Dominated by monocotyledons (especially Cyperaceae spp.) and small shrubs (&lt;1m tall) predominantly from the families Myrtaceae, Fabaceae and Proteaceae. Trees (&lt;8m tall) of Melaleuca preissiana (common), jarrah (Eucalyptus marginata, uncommon), and Nuytsia floribunda (uncommon) were present at some sites.</v>
          </cell>
          <cell r="AY4704" t="str">
            <v>Latitude and longitude readings mark a random point in Mount Roe National Park.</v>
          </cell>
        </row>
        <row r="4705">
          <cell r="A4705" t="str">
            <v>Wittkuhn_etal_2011_12</v>
          </cell>
          <cell r="B4705" t="str">
            <v>Gibb, Heloise</v>
          </cell>
          <cell r="C4705" t="str">
            <v>Oceania</v>
          </cell>
          <cell r="D4705" t="str">
            <v>Australia</v>
          </cell>
          <cell r="E4705" t="str">
            <v>Western Australia</v>
          </cell>
          <cell r="F4705" t="str">
            <v>Mount Roe Naitonal Park</v>
          </cell>
          <cell r="G4705" t="str">
            <v>NA</v>
          </cell>
          <cell r="H4705" t="str">
            <v>NA</v>
          </cell>
          <cell r="I4705">
            <v>130</v>
          </cell>
          <cell r="J4705">
            <v>-34.770000000000003</v>
          </cell>
          <cell r="K4705">
            <v>117.08</v>
          </cell>
          <cell r="L4705" t="str">
            <v>Google Earth estimate</v>
          </cell>
          <cell r="M4705" t="str">
            <v>NA</v>
          </cell>
          <cell r="N4705">
            <v>702</v>
          </cell>
          <cell r="O4705">
            <v>15</v>
          </cell>
          <cell r="P4705" t="str">
            <v>NA</v>
          </cell>
          <cell r="Q4705" t="str">
            <v>NA</v>
          </cell>
          <cell r="R4705">
            <v>4</v>
          </cell>
          <cell r="S4705">
            <v>5</v>
          </cell>
          <cell r="T4705">
            <v>12</v>
          </cell>
          <cell r="U4705">
            <v>2006</v>
          </cell>
          <cell r="V4705">
            <v>7</v>
          </cell>
          <cell r="W4705">
            <v>4</v>
          </cell>
          <cell r="X4705">
            <v>2008</v>
          </cell>
          <cell r="Y4705">
            <v>1</v>
          </cell>
          <cell r="Z4705">
            <v>90</v>
          </cell>
          <cell r="AA4705">
            <v>1</v>
          </cell>
          <cell r="AB4705">
            <v>0</v>
          </cell>
          <cell r="AC4705" t="str">
            <v>Pitfall</v>
          </cell>
          <cell r="AD4705"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05">
            <v>10</v>
          </cell>
          <cell r="AF4705">
            <v>63.64</v>
          </cell>
          <cell r="AG4705">
            <v>10</v>
          </cell>
          <cell r="AH4705">
            <v>960</v>
          </cell>
          <cell r="AI4705">
            <v>400</v>
          </cell>
          <cell r="AJ4705">
            <v>0</v>
          </cell>
          <cell r="AK4705">
            <v>0</v>
          </cell>
          <cell r="AL4705">
            <v>0</v>
          </cell>
          <cell r="AM4705">
            <v>0</v>
          </cell>
          <cell r="AN4705">
            <v>0</v>
          </cell>
          <cell r="AO4705">
            <v>0</v>
          </cell>
          <cell r="AP4705">
            <v>0</v>
          </cell>
          <cell r="AQ4705">
            <v>0</v>
          </cell>
          <cell r="AR4705">
            <v>0</v>
          </cell>
          <cell r="AS4705">
            <v>0</v>
          </cell>
          <cell r="AT4705" t="str">
            <v>Shrubland</v>
          </cell>
          <cell r="AU4705" t="str">
            <v>Disturbed</v>
          </cell>
          <cell r="AV4705" t="str">
            <v>Fire</v>
          </cell>
          <cell r="AW4705" t="str">
            <v>NA</v>
          </cell>
          <cell r="AX4705" t="str">
            <v>Dominated by monocotyledons (especially Cyperaceae spp.) and small shrubs (&lt;1m tall) predominantly from the families Myrtaceae, Fabaceae and Proteaceae. Trees (&lt;8m tall) of Melaleuca preissiana (common), jarrah (Eucalyptus marginata, uncommon), and Nuytsia floribunda (uncommon) were present at some sites.</v>
          </cell>
          <cell r="AY4705" t="str">
            <v>Latitude and longitude readings mark a random point in Mount Roe National Park.</v>
          </cell>
        </row>
        <row r="4706">
          <cell r="A4706" t="str">
            <v>Wittkuhn_etal_2011_13</v>
          </cell>
          <cell r="B4706" t="str">
            <v>Gibb, Heloise</v>
          </cell>
          <cell r="C4706" t="str">
            <v>Oceania</v>
          </cell>
          <cell r="D4706" t="str">
            <v>Australia</v>
          </cell>
          <cell r="E4706" t="str">
            <v>Western Australia</v>
          </cell>
          <cell r="F4706" t="str">
            <v>Mount Roe Naitonal Park</v>
          </cell>
          <cell r="G4706" t="str">
            <v>NA</v>
          </cell>
          <cell r="H4706" t="str">
            <v>NA</v>
          </cell>
          <cell r="I4706">
            <v>130</v>
          </cell>
          <cell r="J4706">
            <v>-34.770000000000003</v>
          </cell>
          <cell r="K4706">
            <v>117.08</v>
          </cell>
          <cell r="L4706" t="str">
            <v>Google Earth estimate</v>
          </cell>
          <cell r="M4706" t="str">
            <v>NA</v>
          </cell>
          <cell r="N4706">
            <v>324</v>
          </cell>
          <cell r="O4706">
            <v>17</v>
          </cell>
          <cell r="P4706" t="str">
            <v>NA</v>
          </cell>
          <cell r="Q4706" t="str">
            <v>NA</v>
          </cell>
          <cell r="R4706">
            <v>4</v>
          </cell>
          <cell r="S4706">
            <v>5</v>
          </cell>
          <cell r="T4706">
            <v>12</v>
          </cell>
          <cell r="U4706">
            <v>2006</v>
          </cell>
          <cell r="V4706">
            <v>7</v>
          </cell>
          <cell r="W4706">
            <v>4</v>
          </cell>
          <cell r="X4706">
            <v>2008</v>
          </cell>
          <cell r="Y4706">
            <v>1</v>
          </cell>
          <cell r="Z4706">
            <v>90</v>
          </cell>
          <cell r="AA4706">
            <v>1</v>
          </cell>
          <cell r="AB4706">
            <v>0</v>
          </cell>
          <cell r="AC4706" t="str">
            <v>Pitfall</v>
          </cell>
          <cell r="AD4706"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06">
            <v>10</v>
          </cell>
          <cell r="AF4706">
            <v>63.64</v>
          </cell>
          <cell r="AG4706">
            <v>10</v>
          </cell>
          <cell r="AH4706">
            <v>960</v>
          </cell>
          <cell r="AI4706">
            <v>400</v>
          </cell>
          <cell r="AJ4706">
            <v>0</v>
          </cell>
          <cell r="AK4706">
            <v>0</v>
          </cell>
          <cell r="AL4706">
            <v>0</v>
          </cell>
          <cell r="AM4706">
            <v>0</v>
          </cell>
          <cell r="AN4706">
            <v>0</v>
          </cell>
          <cell r="AO4706">
            <v>0</v>
          </cell>
          <cell r="AP4706">
            <v>0</v>
          </cell>
          <cell r="AQ4706">
            <v>0</v>
          </cell>
          <cell r="AR4706">
            <v>0</v>
          </cell>
          <cell r="AS4706">
            <v>0</v>
          </cell>
          <cell r="AT4706" t="str">
            <v>Shrubland</v>
          </cell>
          <cell r="AU4706" t="str">
            <v>Disturbed</v>
          </cell>
          <cell r="AV4706" t="str">
            <v>Fire</v>
          </cell>
          <cell r="AW4706" t="str">
            <v>NA</v>
          </cell>
          <cell r="AX4706" t="str">
            <v>Dominated by monocotyledons (especially Cyperaceae spp.) and small shrubs (&lt;1m tall) predominantly from the families Myrtaceae, Fabaceae and Proteaceae. Trees (&lt;8m tall) of Melaleuca preissiana (common), jarrah (Eucalyptus marginata, uncommon), and Nuytsia floribunda (uncommon) were present at some sites.</v>
          </cell>
          <cell r="AY4706" t="str">
            <v>Latitude and longitude readings mark a random point in Mount Roe National Park.</v>
          </cell>
        </row>
        <row r="4707">
          <cell r="A4707" t="str">
            <v>Wittkuhn_etal_2011_14</v>
          </cell>
          <cell r="B4707" t="str">
            <v>Gibb, Heloise</v>
          </cell>
          <cell r="C4707" t="str">
            <v>Oceania</v>
          </cell>
          <cell r="D4707" t="str">
            <v>Australia</v>
          </cell>
          <cell r="E4707" t="str">
            <v>Western Australia</v>
          </cell>
          <cell r="F4707" t="str">
            <v>Mount Roe Naitonal Park</v>
          </cell>
          <cell r="G4707" t="str">
            <v>NA</v>
          </cell>
          <cell r="H4707" t="str">
            <v>NA</v>
          </cell>
          <cell r="I4707">
            <v>130</v>
          </cell>
          <cell r="J4707">
            <v>-34.770000000000003</v>
          </cell>
          <cell r="K4707">
            <v>117.08</v>
          </cell>
          <cell r="L4707" t="str">
            <v>Google Earth estimate</v>
          </cell>
          <cell r="M4707" t="str">
            <v>NA</v>
          </cell>
          <cell r="N4707">
            <v>264</v>
          </cell>
          <cell r="O4707">
            <v>22</v>
          </cell>
          <cell r="P4707" t="str">
            <v>NA</v>
          </cell>
          <cell r="Q4707" t="str">
            <v>NA</v>
          </cell>
          <cell r="R4707">
            <v>4</v>
          </cell>
          <cell r="S4707">
            <v>5</v>
          </cell>
          <cell r="T4707">
            <v>12</v>
          </cell>
          <cell r="U4707">
            <v>2006</v>
          </cell>
          <cell r="V4707">
            <v>7</v>
          </cell>
          <cell r="W4707">
            <v>4</v>
          </cell>
          <cell r="X4707">
            <v>2008</v>
          </cell>
          <cell r="Y4707">
            <v>1</v>
          </cell>
          <cell r="Z4707">
            <v>90</v>
          </cell>
          <cell r="AA4707">
            <v>1</v>
          </cell>
          <cell r="AB4707">
            <v>0</v>
          </cell>
          <cell r="AC4707" t="str">
            <v>Pitfall</v>
          </cell>
          <cell r="AD4707"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07">
            <v>10</v>
          </cell>
          <cell r="AF4707">
            <v>63.64</v>
          </cell>
          <cell r="AG4707">
            <v>10</v>
          </cell>
          <cell r="AH4707">
            <v>960</v>
          </cell>
          <cell r="AI4707">
            <v>400</v>
          </cell>
          <cell r="AJ4707">
            <v>0</v>
          </cell>
          <cell r="AK4707">
            <v>0</v>
          </cell>
          <cell r="AL4707">
            <v>0</v>
          </cell>
          <cell r="AM4707">
            <v>0</v>
          </cell>
          <cell r="AN4707">
            <v>0</v>
          </cell>
          <cell r="AO4707">
            <v>0</v>
          </cell>
          <cell r="AP4707">
            <v>0</v>
          </cell>
          <cell r="AQ4707">
            <v>0</v>
          </cell>
          <cell r="AR4707">
            <v>0</v>
          </cell>
          <cell r="AS4707">
            <v>0</v>
          </cell>
          <cell r="AT4707" t="str">
            <v>Shrubland</v>
          </cell>
          <cell r="AU4707" t="str">
            <v>Disturbed</v>
          </cell>
          <cell r="AV4707" t="str">
            <v>Fire</v>
          </cell>
          <cell r="AW4707" t="str">
            <v>NA</v>
          </cell>
          <cell r="AX4707" t="str">
            <v>Dominated by monocotyledons (especially Cyperaceae spp.) and small shrubs (&lt;1m tall) predominantly from the families Myrtaceae, Fabaceae and Proteaceae. Trees (&lt;8m tall) of Melaleuca preissiana (common), jarrah (Eucalyptus marginata, uncommon), and Nuytsia floribunda (uncommon) were present at some sites.</v>
          </cell>
          <cell r="AY4707" t="str">
            <v>Latitude and longitude readings mark a random point in Mount Roe National Park.</v>
          </cell>
        </row>
        <row r="4708">
          <cell r="A4708" t="str">
            <v>Wittkuhn_etal_2011_15</v>
          </cell>
          <cell r="B4708" t="str">
            <v>Gibb, Heloise</v>
          </cell>
          <cell r="C4708" t="str">
            <v>Oceania</v>
          </cell>
          <cell r="D4708" t="str">
            <v>Australia</v>
          </cell>
          <cell r="E4708" t="str">
            <v>Western Australia</v>
          </cell>
          <cell r="F4708" t="str">
            <v>Mount Roe Naitonal Park</v>
          </cell>
          <cell r="G4708" t="str">
            <v>NA</v>
          </cell>
          <cell r="H4708" t="str">
            <v>NA</v>
          </cell>
          <cell r="I4708">
            <v>130</v>
          </cell>
          <cell r="J4708">
            <v>-34.770000000000003</v>
          </cell>
          <cell r="K4708">
            <v>117.08</v>
          </cell>
          <cell r="L4708" t="str">
            <v>Google Earth estimate</v>
          </cell>
          <cell r="M4708" t="str">
            <v>NA</v>
          </cell>
          <cell r="N4708">
            <v>379</v>
          </cell>
          <cell r="O4708">
            <v>21</v>
          </cell>
          <cell r="P4708" t="str">
            <v>NA</v>
          </cell>
          <cell r="Q4708" t="str">
            <v>NA</v>
          </cell>
          <cell r="R4708">
            <v>4</v>
          </cell>
          <cell r="S4708">
            <v>5</v>
          </cell>
          <cell r="T4708">
            <v>12</v>
          </cell>
          <cell r="U4708">
            <v>2006</v>
          </cell>
          <cell r="V4708">
            <v>7</v>
          </cell>
          <cell r="W4708">
            <v>4</v>
          </cell>
          <cell r="X4708">
            <v>2008</v>
          </cell>
          <cell r="Y4708">
            <v>1</v>
          </cell>
          <cell r="Z4708">
            <v>90</v>
          </cell>
          <cell r="AA4708">
            <v>1</v>
          </cell>
          <cell r="AB4708">
            <v>0</v>
          </cell>
          <cell r="AC4708" t="str">
            <v>Pitfall</v>
          </cell>
          <cell r="AD4708"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08">
            <v>10</v>
          </cell>
          <cell r="AF4708">
            <v>63.64</v>
          </cell>
          <cell r="AG4708">
            <v>10</v>
          </cell>
          <cell r="AH4708">
            <v>960</v>
          </cell>
          <cell r="AI4708">
            <v>400</v>
          </cell>
          <cell r="AJ4708">
            <v>0</v>
          </cell>
          <cell r="AK4708">
            <v>0</v>
          </cell>
          <cell r="AL4708">
            <v>0</v>
          </cell>
          <cell r="AM4708">
            <v>0</v>
          </cell>
          <cell r="AN4708">
            <v>0</v>
          </cell>
          <cell r="AO4708">
            <v>0</v>
          </cell>
          <cell r="AP4708">
            <v>0</v>
          </cell>
          <cell r="AQ4708">
            <v>0</v>
          </cell>
          <cell r="AR4708">
            <v>0</v>
          </cell>
          <cell r="AS4708">
            <v>0</v>
          </cell>
          <cell r="AT4708" t="str">
            <v>Forest</v>
          </cell>
          <cell r="AU4708" t="str">
            <v>Disturbed</v>
          </cell>
          <cell r="AV4708" t="str">
            <v>Fire</v>
          </cell>
          <cell r="AW4708" t="str">
            <v>NA</v>
          </cell>
          <cell r="AX4708" t="str">
            <v>Dominated by jarrah and marri (Corymbia calophylla) to 20m tall with a mid-storey of Banksia grandis, Persoonia longifolia and Persoonia elliptica, and arborescent monocots (Xanthorrhoea preissii and Kingia australis).</v>
          </cell>
          <cell r="AY4708" t="str">
            <v>Latitude and longitude readings mark a random point in Mount Roe National Park.</v>
          </cell>
        </row>
        <row r="4709">
          <cell r="A4709" t="str">
            <v>Wittkuhn_etal_2011_16</v>
          </cell>
          <cell r="B4709" t="str">
            <v>Gibb, Heloise</v>
          </cell>
          <cell r="C4709" t="str">
            <v>Oceania</v>
          </cell>
          <cell r="D4709" t="str">
            <v>Australia</v>
          </cell>
          <cell r="E4709" t="str">
            <v>Western Australia</v>
          </cell>
          <cell r="F4709" t="str">
            <v>Mount Roe Naitonal Park</v>
          </cell>
          <cell r="G4709" t="str">
            <v>NA</v>
          </cell>
          <cell r="H4709" t="str">
            <v>NA</v>
          </cell>
          <cell r="I4709">
            <v>130</v>
          </cell>
          <cell r="J4709">
            <v>-34.770000000000003</v>
          </cell>
          <cell r="K4709">
            <v>117.08</v>
          </cell>
          <cell r="L4709" t="str">
            <v>Google Earth estimate</v>
          </cell>
          <cell r="M4709" t="str">
            <v>NA</v>
          </cell>
          <cell r="N4709">
            <v>685</v>
          </cell>
          <cell r="O4709">
            <v>28</v>
          </cell>
          <cell r="P4709" t="str">
            <v>NA</v>
          </cell>
          <cell r="Q4709" t="str">
            <v>NA</v>
          </cell>
          <cell r="R4709">
            <v>4</v>
          </cell>
          <cell r="S4709">
            <v>5</v>
          </cell>
          <cell r="T4709">
            <v>12</v>
          </cell>
          <cell r="U4709">
            <v>2006</v>
          </cell>
          <cell r="V4709">
            <v>7</v>
          </cell>
          <cell r="W4709">
            <v>4</v>
          </cell>
          <cell r="X4709">
            <v>2008</v>
          </cell>
          <cell r="Y4709">
            <v>1</v>
          </cell>
          <cell r="Z4709">
            <v>90</v>
          </cell>
          <cell r="AA4709">
            <v>1</v>
          </cell>
          <cell r="AB4709">
            <v>0</v>
          </cell>
          <cell r="AC4709" t="str">
            <v>Pitfall</v>
          </cell>
          <cell r="AD4709"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09">
            <v>10</v>
          </cell>
          <cell r="AF4709">
            <v>63.64</v>
          </cell>
          <cell r="AG4709">
            <v>10</v>
          </cell>
          <cell r="AH4709">
            <v>960</v>
          </cell>
          <cell r="AI4709">
            <v>400</v>
          </cell>
          <cell r="AJ4709">
            <v>0</v>
          </cell>
          <cell r="AK4709">
            <v>0</v>
          </cell>
          <cell r="AL4709">
            <v>0</v>
          </cell>
          <cell r="AM4709">
            <v>0</v>
          </cell>
          <cell r="AN4709">
            <v>0</v>
          </cell>
          <cell r="AO4709">
            <v>0</v>
          </cell>
          <cell r="AP4709">
            <v>0</v>
          </cell>
          <cell r="AQ4709">
            <v>0</v>
          </cell>
          <cell r="AR4709">
            <v>0</v>
          </cell>
          <cell r="AS4709">
            <v>0</v>
          </cell>
          <cell r="AT4709" t="str">
            <v>Forest</v>
          </cell>
          <cell r="AU4709" t="str">
            <v>Disturbed</v>
          </cell>
          <cell r="AV4709" t="str">
            <v>Fire</v>
          </cell>
          <cell r="AW4709" t="str">
            <v>NA</v>
          </cell>
          <cell r="AX4709" t="str">
            <v>Dominated by jarrah and marri (Corymbia calophylla) to 20m tall with a mid-storey of Banksia grandis, Persoonia longifolia and Persoonia elliptica, and arborescent monocots (Xanthorrhoea preissii and Kingia australis).</v>
          </cell>
          <cell r="AY4709" t="str">
            <v>Latitude and longitude readings mark a random point in Mount Roe National Park.</v>
          </cell>
        </row>
        <row r="4710">
          <cell r="A4710" t="str">
            <v>Wittkuhn_etal_2011_17</v>
          </cell>
          <cell r="B4710" t="str">
            <v>Gibb, Heloise</v>
          </cell>
          <cell r="C4710" t="str">
            <v>Oceania</v>
          </cell>
          <cell r="D4710" t="str">
            <v>Australia</v>
          </cell>
          <cell r="E4710" t="str">
            <v>Western Australia</v>
          </cell>
          <cell r="F4710" t="str">
            <v>Mount Roe Naitonal Park</v>
          </cell>
          <cell r="G4710" t="str">
            <v>NA</v>
          </cell>
          <cell r="H4710" t="str">
            <v>NA</v>
          </cell>
          <cell r="I4710">
            <v>130</v>
          </cell>
          <cell r="J4710">
            <v>-34.770000000000003</v>
          </cell>
          <cell r="K4710">
            <v>117.08</v>
          </cell>
          <cell r="L4710" t="str">
            <v>Google Earth estimate</v>
          </cell>
          <cell r="M4710" t="str">
            <v>NA</v>
          </cell>
          <cell r="N4710">
            <v>358</v>
          </cell>
          <cell r="O4710">
            <v>21</v>
          </cell>
          <cell r="P4710" t="str">
            <v>NA</v>
          </cell>
          <cell r="Q4710" t="str">
            <v>NA</v>
          </cell>
          <cell r="R4710">
            <v>4</v>
          </cell>
          <cell r="S4710">
            <v>5</v>
          </cell>
          <cell r="T4710">
            <v>12</v>
          </cell>
          <cell r="U4710">
            <v>2006</v>
          </cell>
          <cell r="V4710">
            <v>7</v>
          </cell>
          <cell r="W4710">
            <v>4</v>
          </cell>
          <cell r="X4710">
            <v>2008</v>
          </cell>
          <cell r="Y4710">
            <v>1</v>
          </cell>
          <cell r="Z4710">
            <v>90</v>
          </cell>
          <cell r="AA4710">
            <v>1</v>
          </cell>
          <cell r="AB4710">
            <v>0</v>
          </cell>
          <cell r="AC4710" t="str">
            <v>Pitfall</v>
          </cell>
          <cell r="AD4710"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10">
            <v>10</v>
          </cell>
          <cell r="AF4710">
            <v>63.64</v>
          </cell>
          <cell r="AG4710">
            <v>10</v>
          </cell>
          <cell r="AH4710">
            <v>960</v>
          </cell>
          <cell r="AI4710">
            <v>400</v>
          </cell>
          <cell r="AJ4710">
            <v>0</v>
          </cell>
          <cell r="AK4710">
            <v>0</v>
          </cell>
          <cell r="AL4710">
            <v>0</v>
          </cell>
          <cell r="AM4710">
            <v>0</v>
          </cell>
          <cell r="AN4710">
            <v>0</v>
          </cell>
          <cell r="AO4710">
            <v>0</v>
          </cell>
          <cell r="AP4710">
            <v>0</v>
          </cell>
          <cell r="AQ4710">
            <v>0</v>
          </cell>
          <cell r="AR4710">
            <v>0</v>
          </cell>
          <cell r="AS4710">
            <v>0</v>
          </cell>
          <cell r="AT4710" t="str">
            <v>Forest</v>
          </cell>
          <cell r="AU4710" t="str">
            <v>Disturbed</v>
          </cell>
          <cell r="AV4710" t="str">
            <v>Fire</v>
          </cell>
          <cell r="AW4710" t="str">
            <v>NA</v>
          </cell>
          <cell r="AX4710" t="str">
            <v>Dominated by jarrah and marri (Corymbia calophylla) to 20m tall with a mid-storey of Banksia grandis, Persoonia longifolia and Persoonia elliptica, and arborescent monocots (Xanthorrhoea preissii and Kingia australis).</v>
          </cell>
          <cell r="AY4710" t="str">
            <v>Latitude and longitude readings mark a random point in Mount Roe National Park.</v>
          </cell>
        </row>
        <row r="4711">
          <cell r="A4711" t="str">
            <v>Wittkuhn_etal_2011_18</v>
          </cell>
          <cell r="B4711" t="str">
            <v>Gibb, Heloise</v>
          </cell>
          <cell r="C4711" t="str">
            <v>Oceania</v>
          </cell>
          <cell r="D4711" t="str">
            <v>Australia</v>
          </cell>
          <cell r="E4711" t="str">
            <v>Western Australia</v>
          </cell>
          <cell r="F4711" t="str">
            <v>Mount Roe Naitonal Park</v>
          </cell>
          <cell r="G4711" t="str">
            <v>NA</v>
          </cell>
          <cell r="H4711" t="str">
            <v>NA</v>
          </cell>
          <cell r="I4711">
            <v>130</v>
          </cell>
          <cell r="J4711">
            <v>-34.770000000000003</v>
          </cell>
          <cell r="K4711">
            <v>117.08</v>
          </cell>
          <cell r="L4711" t="str">
            <v>Google Earth estimate</v>
          </cell>
          <cell r="M4711" t="str">
            <v>NA</v>
          </cell>
          <cell r="N4711">
            <v>269</v>
          </cell>
          <cell r="O4711">
            <v>24</v>
          </cell>
          <cell r="P4711" t="str">
            <v>NA</v>
          </cell>
          <cell r="Q4711" t="str">
            <v>NA</v>
          </cell>
          <cell r="R4711">
            <v>4</v>
          </cell>
          <cell r="S4711">
            <v>5</v>
          </cell>
          <cell r="T4711">
            <v>12</v>
          </cell>
          <cell r="U4711">
            <v>2006</v>
          </cell>
          <cell r="V4711">
            <v>7</v>
          </cell>
          <cell r="W4711">
            <v>4</v>
          </cell>
          <cell r="X4711">
            <v>2008</v>
          </cell>
          <cell r="Y4711">
            <v>1</v>
          </cell>
          <cell r="Z4711">
            <v>90</v>
          </cell>
          <cell r="AA4711">
            <v>1</v>
          </cell>
          <cell r="AB4711">
            <v>0</v>
          </cell>
          <cell r="AC4711" t="str">
            <v>Pitfall</v>
          </cell>
          <cell r="AD4711"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11">
            <v>10</v>
          </cell>
          <cell r="AF4711">
            <v>63.64</v>
          </cell>
          <cell r="AG4711">
            <v>10</v>
          </cell>
          <cell r="AH4711">
            <v>960</v>
          </cell>
          <cell r="AI4711">
            <v>400</v>
          </cell>
          <cell r="AJ4711">
            <v>0</v>
          </cell>
          <cell r="AK4711">
            <v>0</v>
          </cell>
          <cell r="AL4711">
            <v>0</v>
          </cell>
          <cell r="AM4711">
            <v>0</v>
          </cell>
          <cell r="AN4711">
            <v>0</v>
          </cell>
          <cell r="AO4711">
            <v>0</v>
          </cell>
          <cell r="AP4711">
            <v>0</v>
          </cell>
          <cell r="AQ4711">
            <v>0</v>
          </cell>
          <cell r="AR4711">
            <v>0</v>
          </cell>
          <cell r="AS4711">
            <v>0</v>
          </cell>
          <cell r="AT4711" t="str">
            <v>Forest</v>
          </cell>
          <cell r="AU4711" t="str">
            <v>Disturbed</v>
          </cell>
          <cell r="AV4711" t="str">
            <v>Fire</v>
          </cell>
          <cell r="AW4711" t="str">
            <v>NA</v>
          </cell>
          <cell r="AX4711" t="str">
            <v>Dominated by jarrah and marri (Corymbia calophylla) to 20m tall with a mid-storey of Banksia grandis, Persoonia longifolia and Persoonia elliptica, and arborescent monocots (Xanthorrhoea preissii and Kingia australis).</v>
          </cell>
          <cell r="AY4711" t="str">
            <v>Latitude and longitude readings mark a random point in Mount Roe National Park.</v>
          </cell>
        </row>
        <row r="4712">
          <cell r="A4712" t="str">
            <v>Wittkuhn_etal_2011_19</v>
          </cell>
          <cell r="B4712" t="str">
            <v>Gibb, Heloise</v>
          </cell>
          <cell r="C4712" t="str">
            <v>Oceania</v>
          </cell>
          <cell r="D4712" t="str">
            <v>Australia</v>
          </cell>
          <cell r="E4712" t="str">
            <v>Western Australia</v>
          </cell>
          <cell r="F4712" t="str">
            <v>Mount Roe Naitonal Park</v>
          </cell>
          <cell r="G4712" t="str">
            <v>NA</v>
          </cell>
          <cell r="H4712" t="str">
            <v>NA</v>
          </cell>
          <cell r="I4712">
            <v>130</v>
          </cell>
          <cell r="J4712">
            <v>-34.770000000000003</v>
          </cell>
          <cell r="K4712">
            <v>117.08</v>
          </cell>
          <cell r="L4712" t="str">
            <v>Google Earth estimate</v>
          </cell>
          <cell r="M4712" t="str">
            <v>NA</v>
          </cell>
          <cell r="N4712">
            <v>550</v>
          </cell>
          <cell r="O4712">
            <v>31</v>
          </cell>
          <cell r="P4712" t="str">
            <v>NA</v>
          </cell>
          <cell r="Q4712" t="str">
            <v>NA</v>
          </cell>
          <cell r="R4712">
            <v>4</v>
          </cell>
          <cell r="S4712">
            <v>5</v>
          </cell>
          <cell r="T4712">
            <v>12</v>
          </cell>
          <cell r="U4712">
            <v>2006</v>
          </cell>
          <cell r="V4712">
            <v>7</v>
          </cell>
          <cell r="W4712">
            <v>4</v>
          </cell>
          <cell r="X4712">
            <v>2008</v>
          </cell>
          <cell r="Y4712">
            <v>1</v>
          </cell>
          <cell r="Z4712">
            <v>90</v>
          </cell>
          <cell r="AA4712">
            <v>1</v>
          </cell>
          <cell r="AB4712">
            <v>0</v>
          </cell>
          <cell r="AC4712" t="str">
            <v>Pitfall</v>
          </cell>
          <cell r="AD4712"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12">
            <v>10</v>
          </cell>
          <cell r="AF4712">
            <v>63.64</v>
          </cell>
          <cell r="AG4712">
            <v>10</v>
          </cell>
          <cell r="AH4712">
            <v>960</v>
          </cell>
          <cell r="AI4712">
            <v>400</v>
          </cell>
          <cell r="AJ4712">
            <v>0</v>
          </cell>
          <cell r="AK4712">
            <v>0</v>
          </cell>
          <cell r="AL4712">
            <v>0</v>
          </cell>
          <cell r="AM4712">
            <v>0</v>
          </cell>
          <cell r="AN4712">
            <v>0</v>
          </cell>
          <cell r="AO4712">
            <v>0</v>
          </cell>
          <cell r="AP4712">
            <v>0</v>
          </cell>
          <cell r="AQ4712">
            <v>0</v>
          </cell>
          <cell r="AR4712">
            <v>0</v>
          </cell>
          <cell r="AS4712">
            <v>0</v>
          </cell>
          <cell r="AT4712" t="str">
            <v>Forest</v>
          </cell>
          <cell r="AU4712" t="str">
            <v>Disturbed</v>
          </cell>
          <cell r="AV4712" t="str">
            <v>Fire</v>
          </cell>
          <cell r="AW4712" t="str">
            <v>NA</v>
          </cell>
          <cell r="AX4712" t="str">
            <v>Dominated by jarrah and marri (Corymbia calophylla) to 20m tall with a mid-storey of Banksia grandis, Persoonia longifolia and Persoonia elliptica, and arborescent monocots (Xanthorrhoea preissii and Kingia australis).</v>
          </cell>
          <cell r="AY4712" t="str">
            <v>Latitude and longitude readings mark a random point in Mount Roe National Park.</v>
          </cell>
        </row>
        <row r="4713">
          <cell r="A4713" t="str">
            <v>Wittkuhn_etal_2011_20</v>
          </cell>
          <cell r="B4713" t="str">
            <v>Gibb, Heloise</v>
          </cell>
          <cell r="C4713" t="str">
            <v>Oceania</v>
          </cell>
          <cell r="D4713" t="str">
            <v>Australia</v>
          </cell>
          <cell r="E4713" t="str">
            <v>Western Australia</v>
          </cell>
          <cell r="F4713" t="str">
            <v>Mount Roe Naitonal Park</v>
          </cell>
          <cell r="G4713" t="str">
            <v>NA</v>
          </cell>
          <cell r="H4713" t="str">
            <v>NA</v>
          </cell>
          <cell r="I4713">
            <v>130</v>
          </cell>
          <cell r="J4713">
            <v>-34.770000000000003</v>
          </cell>
          <cell r="K4713">
            <v>117.08</v>
          </cell>
          <cell r="L4713" t="str">
            <v>Google Earth estimate</v>
          </cell>
          <cell r="M4713" t="str">
            <v>NA</v>
          </cell>
          <cell r="N4713">
            <v>492</v>
          </cell>
          <cell r="O4713">
            <v>27</v>
          </cell>
          <cell r="P4713" t="str">
            <v>NA</v>
          </cell>
          <cell r="Q4713" t="str">
            <v>NA</v>
          </cell>
          <cell r="R4713">
            <v>4</v>
          </cell>
          <cell r="S4713">
            <v>5</v>
          </cell>
          <cell r="T4713">
            <v>12</v>
          </cell>
          <cell r="U4713">
            <v>2006</v>
          </cell>
          <cell r="V4713">
            <v>7</v>
          </cell>
          <cell r="W4713">
            <v>4</v>
          </cell>
          <cell r="X4713">
            <v>2008</v>
          </cell>
          <cell r="Y4713">
            <v>1</v>
          </cell>
          <cell r="Z4713">
            <v>90</v>
          </cell>
          <cell r="AA4713">
            <v>1</v>
          </cell>
          <cell r="AB4713">
            <v>0</v>
          </cell>
          <cell r="AC4713" t="str">
            <v>Pitfall</v>
          </cell>
          <cell r="AD4713"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13">
            <v>10</v>
          </cell>
          <cell r="AF4713">
            <v>63.64</v>
          </cell>
          <cell r="AG4713">
            <v>10</v>
          </cell>
          <cell r="AH4713">
            <v>960</v>
          </cell>
          <cell r="AI4713">
            <v>400</v>
          </cell>
          <cell r="AJ4713">
            <v>0</v>
          </cell>
          <cell r="AK4713">
            <v>0</v>
          </cell>
          <cell r="AL4713">
            <v>0</v>
          </cell>
          <cell r="AM4713">
            <v>0</v>
          </cell>
          <cell r="AN4713">
            <v>0</v>
          </cell>
          <cell r="AO4713">
            <v>0</v>
          </cell>
          <cell r="AP4713">
            <v>0</v>
          </cell>
          <cell r="AQ4713">
            <v>0</v>
          </cell>
          <cell r="AR4713">
            <v>0</v>
          </cell>
          <cell r="AS4713">
            <v>0</v>
          </cell>
          <cell r="AT4713" t="str">
            <v>Forest</v>
          </cell>
          <cell r="AU4713" t="str">
            <v>Disturbed</v>
          </cell>
          <cell r="AV4713" t="str">
            <v>Fire</v>
          </cell>
          <cell r="AW4713" t="str">
            <v>NA</v>
          </cell>
          <cell r="AX4713" t="str">
            <v>Dominated by jarrah and marri (Corymbia calophylla) to 20m tall with a mid-storey of Banksia grandis, Persoonia longifolia and Persoonia elliptica, and arborescent monocots (Xanthorrhoea preissii and Kingia australis).</v>
          </cell>
          <cell r="AY4713" t="str">
            <v>Latitude and longitude readings mark a random point in Mount Roe National Park.</v>
          </cell>
        </row>
        <row r="4714">
          <cell r="A4714" t="str">
            <v>Wittkuhn_etal_2011_21</v>
          </cell>
          <cell r="B4714" t="str">
            <v>Gibb, Heloise</v>
          </cell>
          <cell r="C4714" t="str">
            <v>Oceania</v>
          </cell>
          <cell r="D4714" t="str">
            <v>Australia</v>
          </cell>
          <cell r="E4714" t="str">
            <v>Western Australia</v>
          </cell>
          <cell r="F4714" t="str">
            <v>Mount Roe Naitonal Park</v>
          </cell>
          <cell r="G4714" t="str">
            <v>NA</v>
          </cell>
          <cell r="H4714" t="str">
            <v>NA</v>
          </cell>
          <cell r="I4714">
            <v>130</v>
          </cell>
          <cell r="J4714">
            <v>-34.770000000000003</v>
          </cell>
          <cell r="K4714">
            <v>117.08</v>
          </cell>
          <cell r="L4714" t="str">
            <v>Google Earth estimate</v>
          </cell>
          <cell r="M4714" t="str">
            <v>NA</v>
          </cell>
          <cell r="N4714">
            <v>328</v>
          </cell>
          <cell r="O4714">
            <v>21</v>
          </cell>
          <cell r="P4714" t="str">
            <v>NA</v>
          </cell>
          <cell r="Q4714" t="str">
            <v>NA</v>
          </cell>
          <cell r="R4714">
            <v>4</v>
          </cell>
          <cell r="S4714">
            <v>5</v>
          </cell>
          <cell r="T4714">
            <v>12</v>
          </cell>
          <cell r="U4714">
            <v>2006</v>
          </cell>
          <cell r="V4714">
            <v>7</v>
          </cell>
          <cell r="W4714">
            <v>4</v>
          </cell>
          <cell r="X4714">
            <v>2008</v>
          </cell>
          <cell r="Y4714">
            <v>1</v>
          </cell>
          <cell r="Z4714">
            <v>90</v>
          </cell>
          <cell r="AA4714">
            <v>1</v>
          </cell>
          <cell r="AB4714">
            <v>0</v>
          </cell>
          <cell r="AC4714" t="str">
            <v>Pitfall</v>
          </cell>
          <cell r="AD4714"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14">
            <v>10</v>
          </cell>
          <cell r="AF4714">
            <v>63.64</v>
          </cell>
          <cell r="AG4714">
            <v>10</v>
          </cell>
          <cell r="AH4714">
            <v>960</v>
          </cell>
          <cell r="AI4714">
            <v>400</v>
          </cell>
          <cell r="AJ4714">
            <v>0</v>
          </cell>
          <cell r="AK4714">
            <v>0</v>
          </cell>
          <cell r="AL4714">
            <v>0</v>
          </cell>
          <cell r="AM4714">
            <v>0</v>
          </cell>
          <cell r="AN4714">
            <v>0</v>
          </cell>
          <cell r="AO4714">
            <v>0</v>
          </cell>
          <cell r="AP4714">
            <v>0</v>
          </cell>
          <cell r="AQ4714">
            <v>0</v>
          </cell>
          <cell r="AR4714">
            <v>0</v>
          </cell>
          <cell r="AS4714">
            <v>0</v>
          </cell>
          <cell r="AT4714" t="str">
            <v>Forest</v>
          </cell>
          <cell r="AU4714" t="str">
            <v>Disturbed</v>
          </cell>
          <cell r="AV4714" t="str">
            <v>Fire</v>
          </cell>
          <cell r="AW4714" t="str">
            <v>NA</v>
          </cell>
          <cell r="AX4714" t="str">
            <v>Dominated by jarrah and marri (Corymbia calophylla) to 20m tall with a mid-storey of Banksia grandis, Persoonia longifolia and Persoonia elliptica, and arborescent monocots (Xanthorrhoea preissii and Kingia australis).</v>
          </cell>
          <cell r="AY4714" t="str">
            <v>Latitude and longitude readings mark a random point in Mount Roe National Park.</v>
          </cell>
        </row>
        <row r="4715">
          <cell r="A4715" t="str">
            <v>Wittkuhn_etal_2011_22</v>
          </cell>
          <cell r="B4715" t="str">
            <v>Gibb, Heloise</v>
          </cell>
          <cell r="C4715" t="str">
            <v>Oceania</v>
          </cell>
          <cell r="D4715" t="str">
            <v>Australia</v>
          </cell>
          <cell r="E4715" t="str">
            <v>Western Australia</v>
          </cell>
          <cell r="F4715" t="str">
            <v>Mount Roe Naitonal Park</v>
          </cell>
          <cell r="G4715" t="str">
            <v>NA</v>
          </cell>
          <cell r="H4715" t="str">
            <v>NA</v>
          </cell>
          <cell r="I4715">
            <v>130</v>
          </cell>
          <cell r="J4715">
            <v>-34.770000000000003</v>
          </cell>
          <cell r="K4715">
            <v>117.08</v>
          </cell>
          <cell r="L4715" t="str">
            <v>Google Earth estimate</v>
          </cell>
          <cell r="M4715" t="str">
            <v>NA</v>
          </cell>
          <cell r="N4715">
            <v>230</v>
          </cell>
          <cell r="O4715">
            <v>28</v>
          </cell>
          <cell r="P4715" t="str">
            <v>NA</v>
          </cell>
          <cell r="Q4715" t="str">
            <v>NA</v>
          </cell>
          <cell r="R4715">
            <v>4</v>
          </cell>
          <cell r="S4715">
            <v>5</v>
          </cell>
          <cell r="T4715">
            <v>12</v>
          </cell>
          <cell r="U4715">
            <v>2006</v>
          </cell>
          <cell r="V4715">
            <v>7</v>
          </cell>
          <cell r="W4715">
            <v>4</v>
          </cell>
          <cell r="X4715">
            <v>2008</v>
          </cell>
          <cell r="Y4715">
            <v>1</v>
          </cell>
          <cell r="Z4715">
            <v>90</v>
          </cell>
          <cell r="AA4715">
            <v>1</v>
          </cell>
          <cell r="AB4715">
            <v>0</v>
          </cell>
          <cell r="AC4715" t="str">
            <v>Pitfall</v>
          </cell>
          <cell r="AD4715"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15">
            <v>10</v>
          </cell>
          <cell r="AF4715">
            <v>63.64</v>
          </cell>
          <cell r="AG4715">
            <v>10</v>
          </cell>
          <cell r="AH4715">
            <v>960</v>
          </cell>
          <cell r="AI4715">
            <v>400</v>
          </cell>
          <cell r="AJ4715">
            <v>0</v>
          </cell>
          <cell r="AK4715">
            <v>0</v>
          </cell>
          <cell r="AL4715">
            <v>0</v>
          </cell>
          <cell r="AM4715">
            <v>0</v>
          </cell>
          <cell r="AN4715">
            <v>0</v>
          </cell>
          <cell r="AO4715">
            <v>0</v>
          </cell>
          <cell r="AP4715">
            <v>0</v>
          </cell>
          <cell r="AQ4715">
            <v>0</v>
          </cell>
          <cell r="AR4715">
            <v>0</v>
          </cell>
          <cell r="AS4715">
            <v>0</v>
          </cell>
          <cell r="AT4715" t="str">
            <v>Forest</v>
          </cell>
          <cell r="AU4715" t="str">
            <v>Disturbed</v>
          </cell>
          <cell r="AV4715" t="str">
            <v>Fire</v>
          </cell>
          <cell r="AW4715" t="str">
            <v>NA</v>
          </cell>
          <cell r="AX4715" t="str">
            <v>Dominated by jarrah and marri (Corymbia calophylla) to 20m tall with a mid-storey of Banksia grandis, Persoonia longifolia and Persoonia elliptica, and arborescent monocots (Xanthorrhoea preissii and Kingia australis).</v>
          </cell>
          <cell r="AY4715" t="str">
            <v>Latitude and longitude readings mark a random point in Mount Roe National Park.</v>
          </cell>
        </row>
        <row r="4716">
          <cell r="A4716" t="str">
            <v>Wittkuhn_etal_2011_23</v>
          </cell>
          <cell r="B4716" t="str">
            <v>Gibb, Heloise</v>
          </cell>
          <cell r="C4716" t="str">
            <v>Oceania</v>
          </cell>
          <cell r="D4716" t="str">
            <v>Australia</v>
          </cell>
          <cell r="E4716" t="str">
            <v>Western Australia</v>
          </cell>
          <cell r="F4716" t="str">
            <v>Mount Roe Naitonal Park</v>
          </cell>
          <cell r="G4716" t="str">
            <v>NA</v>
          </cell>
          <cell r="H4716" t="str">
            <v>NA</v>
          </cell>
          <cell r="I4716">
            <v>130</v>
          </cell>
          <cell r="J4716">
            <v>-34.770000000000003</v>
          </cell>
          <cell r="K4716">
            <v>117.08</v>
          </cell>
          <cell r="L4716" t="str">
            <v>Google Earth estimate</v>
          </cell>
          <cell r="M4716" t="str">
            <v>NA</v>
          </cell>
          <cell r="N4716">
            <v>431</v>
          </cell>
          <cell r="O4716">
            <v>21</v>
          </cell>
          <cell r="P4716" t="str">
            <v>NA</v>
          </cell>
          <cell r="Q4716" t="str">
            <v>NA</v>
          </cell>
          <cell r="R4716">
            <v>4</v>
          </cell>
          <cell r="S4716">
            <v>5</v>
          </cell>
          <cell r="T4716">
            <v>12</v>
          </cell>
          <cell r="U4716">
            <v>2006</v>
          </cell>
          <cell r="V4716">
            <v>7</v>
          </cell>
          <cell r="W4716">
            <v>4</v>
          </cell>
          <cell r="X4716">
            <v>2008</v>
          </cell>
          <cell r="Y4716">
            <v>1</v>
          </cell>
          <cell r="Z4716">
            <v>90</v>
          </cell>
          <cell r="AA4716">
            <v>1</v>
          </cell>
          <cell r="AB4716">
            <v>0</v>
          </cell>
          <cell r="AC4716" t="str">
            <v>Pitfall</v>
          </cell>
          <cell r="AD4716"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16">
            <v>10</v>
          </cell>
          <cell r="AF4716">
            <v>63.64</v>
          </cell>
          <cell r="AG4716">
            <v>10</v>
          </cell>
          <cell r="AH4716">
            <v>960</v>
          </cell>
          <cell r="AI4716">
            <v>400</v>
          </cell>
          <cell r="AJ4716">
            <v>0</v>
          </cell>
          <cell r="AK4716">
            <v>0</v>
          </cell>
          <cell r="AL4716">
            <v>0</v>
          </cell>
          <cell r="AM4716">
            <v>0</v>
          </cell>
          <cell r="AN4716">
            <v>0</v>
          </cell>
          <cell r="AO4716">
            <v>0</v>
          </cell>
          <cell r="AP4716">
            <v>0</v>
          </cell>
          <cell r="AQ4716">
            <v>0</v>
          </cell>
          <cell r="AR4716">
            <v>0</v>
          </cell>
          <cell r="AS4716">
            <v>0</v>
          </cell>
          <cell r="AT4716" t="str">
            <v>Forest</v>
          </cell>
          <cell r="AU4716" t="str">
            <v>Disturbed</v>
          </cell>
          <cell r="AV4716" t="str">
            <v>Fire</v>
          </cell>
          <cell r="AW4716" t="str">
            <v>NA</v>
          </cell>
          <cell r="AX4716" t="str">
            <v>Dominated by jarrah and marri (Corymbia calophylla) to 20m tall with a mid-storey of Banksia grandis, Persoonia longifolia and Persoonia elliptica, and arborescent monocots (Xanthorrhoea preissii and Kingia australis).</v>
          </cell>
          <cell r="AY4716" t="str">
            <v>Latitude and longitude readings mark a random point in Mount Roe National Park.</v>
          </cell>
        </row>
        <row r="4717">
          <cell r="A4717" t="str">
            <v>Wittkuhn_etal_2011_24</v>
          </cell>
          <cell r="B4717" t="str">
            <v>Gibb, Heloise</v>
          </cell>
          <cell r="C4717" t="str">
            <v>Oceania</v>
          </cell>
          <cell r="D4717" t="str">
            <v>Australia</v>
          </cell>
          <cell r="E4717" t="str">
            <v>Western Australia</v>
          </cell>
          <cell r="F4717" t="str">
            <v>Mount Roe Naitonal Park</v>
          </cell>
          <cell r="G4717" t="str">
            <v>NA</v>
          </cell>
          <cell r="H4717" t="str">
            <v>NA</v>
          </cell>
          <cell r="I4717">
            <v>130</v>
          </cell>
          <cell r="J4717">
            <v>-34.770000000000003</v>
          </cell>
          <cell r="K4717">
            <v>117.08</v>
          </cell>
          <cell r="L4717" t="str">
            <v>Google Earth estimate</v>
          </cell>
          <cell r="M4717" t="str">
            <v>NA</v>
          </cell>
          <cell r="N4717">
            <v>342</v>
          </cell>
          <cell r="O4717">
            <v>24</v>
          </cell>
          <cell r="P4717" t="str">
            <v>NA</v>
          </cell>
          <cell r="Q4717" t="str">
            <v>NA</v>
          </cell>
          <cell r="R4717">
            <v>4</v>
          </cell>
          <cell r="S4717">
            <v>5</v>
          </cell>
          <cell r="T4717">
            <v>12</v>
          </cell>
          <cell r="U4717">
            <v>2006</v>
          </cell>
          <cell r="V4717">
            <v>7</v>
          </cell>
          <cell r="W4717">
            <v>4</v>
          </cell>
          <cell r="X4717">
            <v>2008</v>
          </cell>
          <cell r="Y4717">
            <v>1</v>
          </cell>
          <cell r="Z4717">
            <v>90</v>
          </cell>
          <cell r="AA4717">
            <v>1</v>
          </cell>
          <cell r="AB4717">
            <v>0</v>
          </cell>
          <cell r="AC4717" t="str">
            <v>Pitfall</v>
          </cell>
          <cell r="AD4717"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17">
            <v>10</v>
          </cell>
          <cell r="AF4717">
            <v>63.64</v>
          </cell>
          <cell r="AG4717">
            <v>10</v>
          </cell>
          <cell r="AH4717">
            <v>960</v>
          </cell>
          <cell r="AI4717">
            <v>400</v>
          </cell>
          <cell r="AJ4717">
            <v>0</v>
          </cell>
          <cell r="AK4717">
            <v>0</v>
          </cell>
          <cell r="AL4717">
            <v>0</v>
          </cell>
          <cell r="AM4717">
            <v>0</v>
          </cell>
          <cell r="AN4717">
            <v>0</v>
          </cell>
          <cell r="AO4717">
            <v>0</v>
          </cell>
          <cell r="AP4717">
            <v>0</v>
          </cell>
          <cell r="AQ4717">
            <v>0</v>
          </cell>
          <cell r="AR4717">
            <v>0</v>
          </cell>
          <cell r="AS4717">
            <v>0</v>
          </cell>
          <cell r="AT4717" t="str">
            <v>Forest</v>
          </cell>
          <cell r="AU4717" t="str">
            <v>Disturbed</v>
          </cell>
          <cell r="AV4717" t="str">
            <v>Fire</v>
          </cell>
          <cell r="AW4717" t="str">
            <v>NA</v>
          </cell>
          <cell r="AX4717" t="str">
            <v>Dominated by jarrah and marri (Corymbia calophylla) to 20m tall with a mid-storey of Banksia grandis, Persoonia longifolia and Persoonia elliptica, and arborescent monocots (Xanthorrhoea preissii and Kingia australis).</v>
          </cell>
          <cell r="AY4717" t="str">
            <v>Latitude and longitude readings mark a random point in Mount Roe National Park.</v>
          </cell>
        </row>
        <row r="4718">
          <cell r="A4718" t="str">
            <v>Wittkuhn_etal_2011_25</v>
          </cell>
          <cell r="B4718" t="str">
            <v>Gibb, Heloise</v>
          </cell>
          <cell r="C4718" t="str">
            <v>Oceania</v>
          </cell>
          <cell r="D4718" t="str">
            <v>Australia</v>
          </cell>
          <cell r="E4718" t="str">
            <v>Western Australia</v>
          </cell>
          <cell r="F4718" t="str">
            <v>Mount Roe Naitonal Park</v>
          </cell>
          <cell r="G4718" t="str">
            <v>NA</v>
          </cell>
          <cell r="H4718" t="str">
            <v>NA</v>
          </cell>
          <cell r="I4718">
            <v>130</v>
          </cell>
          <cell r="J4718">
            <v>-34.770000000000003</v>
          </cell>
          <cell r="K4718">
            <v>117.08</v>
          </cell>
          <cell r="L4718" t="str">
            <v>Google Earth estimate</v>
          </cell>
          <cell r="M4718" t="str">
            <v>NA</v>
          </cell>
          <cell r="N4718">
            <v>572</v>
          </cell>
          <cell r="O4718">
            <v>26</v>
          </cell>
          <cell r="P4718" t="str">
            <v>NA</v>
          </cell>
          <cell r="Q4718" t="str">
            <v>NA</v>
          </cell>
          <cell r="R4718">
            <v>4</v>
          </cell>
          <cell r="S4718">
            <v>5</v>
          </cell>
          <cell r="T4718">
            <v>12</v>
          </cell>
          <cell r="U4718">
            <v>2006</v>
          </cell>
          <cell r="V4718">
            <v>7</v>
          </cell>
          <cell r="W4718">
            <v>4</v>
          </cell>
          <cell r="X4718">
            <v>2008</v>
          </cell>
          <cell r="Y4718">
            <v>1</v>
          </cell>
          <cell r="Z4718">
            <v>90</v>
          </cell>
          <cell r="AA4718">
            <v>1</v>
          </cell>
          <cell r="AB4718">
            <v>0</v>
          </cell>
          <cell r="AC4718" t="str">
            <v>Pitfall</v>
          </cell>
          <cell r="AD4718"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18">
            <v>10</v>
          </cell>
          <cell r="AF4718">
            <v>63.64</v>
          </cell>
          <cell r="AG4718">
            <v>10</v>
          </cell>
          <cell r="AH4718">
            <v>960</v>
          </cell>
          <cell r="AI4718">
            <v>400</v>
          </cell>
          <cell r="AJ4718">
            <v>0</v>
          </cell>
          <cell r="AK4718">
            <v>0</v>
          </cell>
          <cell r="AL4718">
            <v>0</v>
          </cell>
          <cell r="AM4718">
            <v>0</v>
          </cell>
          <cell r="AN4718">
            <v>0</v>
          </cell>
          <cell r="AO4718">
            <v>0</v>
          </cell>
          <cell r="AP4718">
            <v>0</v>
          </cell>
          <cell r="AQ4718">
            <v>0</v>
          </cell>
          <cell r="AR4718">
            <v>0</v>
          </cell>
          <cell r="AS4718">
            <v>0</v>
          </cell>
          <cell r="AT4718" t="str">
            <v>Forest</v>
          </cell>
          <cell r="AU4718" t="str">
            <v>Disturbed</v>
          </cell>
          <cell r="AV4718" t="str">
            <v>Fire</v>
          </cell>
          <cell r="AW4718" t="str">
            <v>NA</v>
          </cell>
          <cell r="AX4718" t="str">
            <v>Dominated by jarrah and marri (Corymbia calophylla) to 20m tall with a mid-storey of Banksia grandis, Persoonia longifolia and Persoonia elliptica, and arborescent monocots (Xanthorrhoea preissii and Kingia australis).</v>
          </cell>
          <cell r="AY4718" t="str">
            <v>Latitude and longitude readings mark a random point in Mount Roe National Park.</v>
          </cell>
        </row>
        <row r="4719">
          <cell r="A4719" t="str">
            <v>Wittkuhn_etal_2011_26</v>
          </cell>
          <cell r="B4719" t="str">
            <v>Gibb, Heloise</v>
          </cell>
          <cell r="C4719" t="str">
            <v>Oceania</v>
          </cell>
          <cell r="D4719" t="str">
            <v>Australia</v>
          </cell>
          <cell r="E4719" t="str">
            <v>Western Australia</v>
          </cell>
          <cell r="F4719" t="str">
            <v>Mount Roe Naitonal Park</v>
          </cell>
          <cell r="G4719" t="str">
            <v>NA</v>
          </cell>
          <cell r="H4719" t="str">
            <v>NA</v>
          </cell>
          <cell r="I4719">
            <v>130</v>
          </cell>
          <cell r="J4719">
            <v>-34.770000000000003</v>
          </cell>
          <cell r="K4719">
            <v>117.08</v>
          </cell>
          <cell r="L4719" t="str">
            <v>Google Earth estimate</v>
          </cell>
          <cell r="M4719" t="str">
            <v>NA</v>
          </cell>
          <cell r="N4719">
            <v>505</v>
          </cell>
          <cell r="O4719">
            <v>29</v>
          </cell>
          <cell r="P4719" t="str">
            <v>NA</v>
          </cell>
          <cell r="Q4719" t="str">
            <v>NA</v>
          </cell>
          <cell r="R4719">
            <v>4</v>
          </cell>
          <cell r="S4719">
            <v>5</v>
          </cell>
          <cell r="T4719">
            <v>12</v>
          </cell>
          <cell r="U4719">
            <v>2006</v>
          </cell>
          <cell r="V4719">
            <v>7</v>
          </cell>
          <cell r="W4719">
            <v>4</v>
          </cell>
          <cell r="X4719">
            <v>2008</v>
          </cell>
          <cell r="Y4719">
            <v>1</v>
          </cell>
          <cell r="Z4719">
            <v>90</v>
          </cell>
          <cell r="AA4719">
            <v>1</v>
          </cell>
          <cell r="AB4719">
            <v>0</v>
          </cell>
          <cell r="AC4719" t="str">
            <v>Pitfall</v>
          </cell>
          <cell r="AD4719"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19">
            <v>10</v>
          </cell>
          <cell r="AF4719">
            <v>63.64</v>
          </cell>
          <cell r="AG4719">
            <v>10</v>
          </cell>
          <cell r="AH4719">
            <v>960</v>
          </cell>
          <cell r="AI4719">
            <v>400</v>
          </cell>
          <cell r="AJ4719">
            <v>0</v>
          </cell>
          <cell r="AK4719">
            <v>0</v>
          </cell>
          <cell r="AL4719">
            <v>0</v>
          </cell>
          <cell r="AM4719">
            <v>0</v>
          </cell>
          <cell r="AN4719">
            <v>0</v>
          </cell>
          <cell r="AO4719">
            <v>0</v>
          </cell>
          <cell r="AP4719">
            <v>0</v>
          </cell>
          <cell r="AQ4719">
            <v>0</v>
          </cell>
          <cell r="AR4719">
            <v>0</v>
          </cell>
          <cell r="AS4719">
            <v>0</v>
          </cell>
          <cell r="AT4719" t="str">
            <v>Forest</v>
          </cell>
          <cell r="AU4719" t="str">
            <v>Disturbed</v>
          </cell>
          <cell r="AV4719" t="str">
            <v>Fire</v>
          </cell>
          <cell r="AW4719" t="str">
            <v>NA</v>
          </cell>
          <cell r="AX4719" t="str">
            <v>Dominated by jarrah and marri (Corymbia calophylla) to 20m tall with a mid-storey of Banksia grandis, Persoonia longifolia and Persoonia elliptica, and arborescent monocots (Xanthorrhoea preissii and Kingia australis).</v>
          </cell>
          <cell r="AY4719" t="str">
            <v>Latitude and longitude readings mark a random point in Mount Roe National Park.</v>
          </cell>
        </row>
        <row r="4720">
          <cell r="A4720" t="str">
            <v>Wittkuhn_etal_2011_27</v>
          </cell>
          <cell r="B4720" t="str">
            <v>Gibb, Heloise</v>
          </cell>
          <cell r="C4720" t="str">
            <v>Oceania</v>
          </cell>
          <cell r="D4720" t="str">
            <v>Australia</v>
          </cell>
          <cell r="E4720" t="str">
            <v>Western Australia</v>
          </cell>
          <cell r="F4720" t="str">
            <v>Mount Roe Naitonal Park</v>
          </cell>
          <cell r="G4720" t="str">
            <v>NA</v>
          </cell>
          <cell r="H4720" t="str">
            <v>NA</v>
          </cell>
          <cell r="I4720">
            <v>130</v>
          </cell>
          <cell r="J4720">
            <v>-34.770000000000003</v>
          </cell>
          <cell r="K4720">
            <v>117.08</v>
          </cell>
          <cell r="L4720" t="str">
            <v>Google Earth estimate</v>
          </cell>
          <cell r="M4720" t="str">
            <v>NA</v>
          </cell>
          <cell r="N4720">
            <v>249</v>
          </cell>
          <cell r="O4720">
            <v>25</v>
          </cell>
          <cell r="P4720" t="str">
            <v>NA</v>
          </cell>
          <cell r="Q4720" t="str">
            <v>NA</v>
          </cell>
          <cell r="R4720">
            <v>4</v>
          </cell>
          <cell r="S4720">
            <v>5</v>
          </cell>
          <cell r="T4720">
            <v>12</v>
          </cell>
          <cell r="U4720">
            <v>2006</v>
          </cell>
          <cell r="V4720">
            <v>7</v>
          </cell>
          <cell r="W4720">
            <v>4</v>
          </cell>
          <cell r="X4720">
            <v>2008</v>
          </cell>
          <cell r="Y4720">
            <v>1</v>
          </cell>
          <cell r="Z4720">
            <v>90</v>
          </cell>
          <cell r="AA4720">
            <v>1</v>
          </cell>
          <cell r="AB4720">
            <v>0</v>
          </cell>
          <cell r="AC4720" t="str">
            <v>Pitfall</v>
          </cell>
          <cell r="AD4720"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20">
            <v>10</v>
          </cell>
          <cell r="AF4720">
            <v>63.64</v>
          </cell>
          <cell r="AG4720">
            <v>10</v>
          </cell>
          <cell r="AH4720">
            <v>960</v>
          </cell>
          <cell r="AI4720">
            <v>400</v>
          </cell>
          <cell r="AJ4720">
            <v>0</v>
          </cell>
          <cell r="AK4720">
            <v>0</v>
          </cell>
          <cell r="AL4720">
            <v>0</v>
          </cell>
          <cell r="AM4720">
            <v>0</v>
          </cell>
          <cell r="AN4720">
            <v>0</v>
          </cell>
          <cell r="AO4720">
            <v>0</v>
          </cell>
          <cell r="AP4720">
            <v>0</v>
          </cell>
          <cell r="AQ4720">
            <v>0</v>
          </cell>
          <cell r="AR4720">
            <v>0</v>
          </cell>
          <cell r="AS4720">
            <v>0</v>
          </cell>
          <cell r="AT4720" t="str">
            <v>Forest</v>
          </cell>
          <cell r="AU4720" t="str">
            <v>Disturbed</v>
          </cell>
          <cell r="AV4720" t="str">
            <v>Fire</v>
          </cell>
          <cell r="AW4720" t="str">
            <v>NA</v>
          </cell>
          <cell r="AX4720" t="str">
            <v>Dominated by jarrah and marri (Corymbia calophylla) to 20m tall with a mid-storey of Banksia grandis, Persoonia longifolia and Persoonia elliptica, and arborescent monocots (Xanthorrhoea preissii and Kingia australis).</v>
          </cell>
          <cell r="AY4720" t="str">
            <v>Latitude and longitude readings mark a random point in Mount Roe National Park.</v>
          </cell>
        </row>
        <row r="4721">
          <cell r="A4721" t="str">
            <v>Wittkuhn_etal_2011_28</v>
          </cell>
          <cell r="B4721" t="str">
            <v>Gibb, Heloise</v>
          </cell>
          <cell r="C4721" t="str">
            <v>Oceania</v>
          </cell>
          <cell r="D4721" t="str">
            <v>Australia</v>
          </cell>
          <cell r="E4721" t="str">
            <v>Western Australia</v>
          </cell>
          <cell r="F4721" t="str">
            <v>Mount Roe Naitonal Park</v>
          </cell>
          <cell r="G4721" t="str">
            <v>NA</v>
          </cell>
          <cell r="H4721" t="str">
            <v>NA</v>
          </cell>
          <cell r="I4721">
            <v>130</v>
          </cell>
          <cell r="J4721">
            <v>-34.770000000000003</v>
          </cell>
          <cell r="K4721">
            <v>117.08</v>
          </cell>
          <cell r="L4721" t="str">
            <v>Google Earth estimate</v>
          </cell>
          <cell r="M4721" t="str">
            <v>NA</v>
          </cell>
          <cell r="N4721">
            <v>425</v>
          </cell>
          <cell r="O4721">
            <v>24</v>
          </cell>
          <cell r="P4721" t="str">
            <v>NA</v>
          </cell>
          <cell r="Q4721" t="str">
            <v>NA</v>
          </cell>
          <cell r="R4721">
            <v>4</v>
          </cell>
          <cell r="S4721">
            <v>5</v>
          </cell>
          <cell r="T4721">
            <v>12</v>
          </cell>
          <cell r="U4721">
            <v>2006</v>
          </cell>
          <cell r="V4721">
            <v>7</v>
          </cell>
          <cell r="W4721">
            <v>4</v>
          </cell>
          <cell r="X4721">
            <v>2008</v>
          </cell>
          <cell r="Y4721">
            <v>1</v>
          </cell>
          <cell r="Z4721">
            <v>90</v>
          </cell>
          <cell r="AA4721">
            <v>1</v>
          </cell>
          <cell r="AB4721">
            <v>0</v>
          </cell>
          <cell r="AC4721" t="str">
            <v>Pitfall</v>
          </cell>
          <cell r="AD4721"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21">
            <v>10</v>
          </cell>
          <cell r="AF4721">
            <v>63.64</v>
          </cell>
          <cell r="AG4721">
            <v>10</v>
          </cell>
          <cell r="AH4721">
            <v>960</v>
          </cell>
          <cell r="AI4721">
            <v>400</v>
          </cell>
          <cell r="AJ4721">
            <v>0</v>
          </cell>
          <cell r="AK4721">
            <v>0</v>
          </cell>
          <cell r="AL4721">
            <v>0</v>
          </cell>
          <cell r="AM4721">
            <v>0</v>
          </cell>
          <cell r="AN4721">
            <v>0</v>
          </cell>
          <cell r="AO4721">
            <v>0</v>
          </cell>
          <cell r="AP4721">
            <v>0</v>
          </cell>
          <cell r="AQ4721">
            <v>0</v>
          </cell>
          <cell r="AR4721">
            <v>0</v>
          </cell>
          <cell r="AS4721">
            <v>0</v>
          </cell>
          <cell r="AT4721" t="str">
            <v>Forest</v>
          </cell>
          <cell r="AU4721" t="str">
            <v>Disturbed</v>
          </cell>
          <cell r="AV4721" t="str">
            <v>Fire</v>
          </cell>
          <cell r="AW4721" t="str">
            <v>NA</v>
          </cell>
          <cell r="AX4721" t="str">
            <v>Dominated by jarrah and marri (Corymbia calophylla) to 20m tall with a mid-storey of Banksia grandis, Persoonia longifolia and Persoonia elliptica, and arborescent monocots (Xanthorrhoea preissii and Kingia australis).</v>
          </cell>
          <cell r="AY4721" t="str">
            <v>Latitude and longitude readings mark a random point in Mount Roe National Park.</v>
          </cell>
        </row>
        <row r="4722">
          <cell r="A4722" t="str">
            <v>Wittkuhn_etal_2011_29</v>
          </cell>
          <cell r="B4722" t="str">
            <v>Gibb, Heloise</v>
          </cell>
          <cell r="C4722" t="str">
            <v>Oceania</v>
          </cell>
          <cell r="D4722" t="str">
            <v>Australia</v>
          </cell>
          <cell r="E4722" t="str">
            <v>Western Australia</v>
          </cell>
          <cell r="F4722" t="str">
            <v>Mount Roe Naitonal Park</v>
          </cell>
          <cell r="G4722" t="str">
            <v>NA</v>
          </cell>
          <cell r="H4722" t="str">
            <v>NA</v>
          </cell>
          <cell r="I4722">
            <v>130</v>
          </cell>
          <cell r="J4722">
            <v>-34.770000000000003</v>
          </cell>
          <cell r="K4722">
            <v>117.08</v>
          </cell>
          <cell r="L4722" t="str">
            <v>Google Earth estimate</v>
          </cell>
          <cell r="M4722" t="str">
            <v>NA</v>
          </cell>
          <cell r="N4722">
            <v>452</v>
          </cell>
          <cell r="O4722">
            <v>26</v>
          </cell>
          <cell r="P4722" t="str">
            <v>NA</v>
          </cell>
          <cell r="Q4722" t="str">
            <v>NA</v>
          </cell>
          <cell r="R4722">
            <v>4</v>
          </cell>
          <cell r="S4722">
            <v>5</v>
          </cell>
          <cell r="T4722">
            <v>12</v>
          </cell>
          <cell r="U4722">
            <v>2006</v>
          </cell>
          <cell r="V4722">
            <v>7</v>
          </cell>
          <cell r="W4722">
            <v>4</v>
          </cell>
          <cell r="X4722">
            <v>2008</v>
          </cell>
          <cell r="Y4722">
            <v>1</v>
          </cell>
          <cell r="Z4722">
            <v>90</v>
          </cell>
          <cell r="AA4722">
            <v>1</v>
          </cell>
          <cell r="AB4722">
            <v>0</v>
          </cell>
          <cell r="AC4722" t="str">
            <v>Pitfall</v>
          </cell>
          <cell r="AD4722"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22">
            <v>10</v>
          </cell>
          <cell r="AF4722">
            <v>63.64</v>
          </cell>
          <cell r="AG4722">
            <v>10</v>
          </cell>
          <cell r="AH4722">
            <v>960</v>
          </cell>
          <cell r="AI4722">
            <v>400</v>
          </cell>
          <cell r="AJ4722">
            <v>0</v>
          </cell>
          <cell r="AK4722">
            <v>0</v>
          </cell>
          <cell r="AL4722">
            <v>0</v>
          </cell>
          <cell r="AM4722">
            <v>0</v>
          </cell>
          <cell r="AN4722">
            <v>0</v>
          </cell>
          <cell r="AO4722">
            <v>0</v>
          </cell>
          <cell r="AP4722">
            <v>0</v>
          </cell>
          <cell r="AQ4722">
            <v>0</v>
          </cell>
          <cell r="AR4722">
            <v>0</v>
          </cell>
          <cell r="AS4722">
            <v>0</v>
          </cell>
          <cell r="AT4722" t="str">
            <v>Forest</v>
          </cell>
          <cell r="AU4722" t="str">
            <v>Disturbed</v>
          </cell>
          <cell r="AV4722" t="str">
            <v>Fire</v>
          </cell>
          <cell r="AW4722" t="str">
            <v>NA</v>
          </cell>
          <cell r="AX4722" t="str">
            <v>Dominated by jarrah and marri (Corymbia calophylla) to 20m tall with a mid-storey of Banksia grandis, Persoonia longifolia and Persoonia elliptica, and arborescent monocots (Xanthorrhoea preissii and Kingia australis).</v>
          </cell>
          <cell r="AY4722" t="str">
            <v>Latitude and longitude readings mark a random point in Mount Roe National Park.</v>
          </cell>
        </row>
        <row r="4723">
          <cell r="A4723" t="str">
            <v>Wittkuhn_etal_2011_30</v>
          </cell>
          <cell r="B4723" t="str">
            <v>Gibb, Heloise</v>
          </cell>
          <cell r="C4723" t="str">
            <v>Oceania</v>
          </cell>
          <cell r="D4723" t="str">
            <v>Australia</v>
          </cell>
          <cell r="E4723" t="str">
            <v>Western Australia</v>
          </cell>
          <cell r="F4723" t="str">
            <v>Mount Roe Naitonal Park</v>
          </cell>
          <cell r="G4723" t="str">
            <v>NA</v>
          </cell>
          <cell r="H4723" t="str">
            <v>NA</v>
          </cell>
          <cell r="I4723">
            <v>130</v>
          </cell>
          <cell r="J4723">
            <v>-34.770000000000003</v>
          </cell>
          <cell r="K4723">
            <v>117.08</v>
          </cell>
          <cell r="L4723" t="str">
            <v>Google Earth estimate</v>
          </cell>
          <cell r="M4723" t="str">
            <v>NA</v>
          </cell>
          <cell r="N4723">
            <v>512</v>
          </cell>
          <cell r="O4723">
            <v>24</v>
          </cell>
          <cell r="P4723" t="str">
            <v>NA</v>
          </cell>
          <cell r="Q4723" t="str">
            <v>NA</v>
          </cell>
          <cell r="R4723">
            <v>4</v>
          </cell>
          <cell r="S4723">
            <v>5</v>
          </cell>
          <cell r="T4723">
            <v>12</v>
          </cell>
          <cell r="U4723">
            <v>2006</v>
          </cell>
          <cell r="V4723">
            <v>7</v>
          </cell>
          <cell r="W4723">
            <v>4</v>
          </cell>
          <cell r="X4723">
            <v>2008</v>
          </cell>
          <cell r="Y4723">
            <v>1</v>
          </cell>
          <cell r="Z4723">
            <v>90</v>
          </cell>
          <cell r="AA4723">
            <v>1</v>
          </cell>
          <cell r="AB4723">
            <v>0</v>
          </cell>
          <cell r="AC4723" t="str">
            <v>Pitfall</v>
          </cell>
          <cell r="AD4723" t="str">
            <v>Invertebrates were surveyed using ten pitfall traps (90mm diameter×110mm deep) placed 10m apart along a straight-line transect (Fig. 2), filled with ca. 60mL of propylene glycol. Traps remained open for ten days (equivalent to 100 days of trapping time per site per survey period). Four surveys were conducted: two in late spring/early summer (5–17 December 2006 and 4–16 December 2007) and two n autumn (10–22 April 2007 and 25 March–7 April 2008).</v>
          </cell>
          <cell r="AE4723">
            <v>10</v>
          </cell>
          <cell r="AF4723">
            <v>63.64</v>
          </cell>
          <cell r="AG4723">
            <v>10</v>
          </cell>
          <cell r="AH4723">
            <v>960</v>
          </cell>
          <cell r="AI4723">
            <v>400</v>
          </cell>
          <cell r="AJ4723">
            <v>0</v>
          </cell>
          <cell r="AK4723">
            <v>0</v>
          </cell>
          <cell r="AL4723">
            <v>0</v>
          </cell>
          <cell r="AM4723">
            <v>0</v>
          </cell>
          <cell r="AN4723">
            <v>0</v>
          </cell>
          <cell r="AO4723">
            <v>0</v>
          </cell>
          <cell r="AP4723">
            <v>0</v>
          </cell>
          <cell r="AQ4723">
            <v>0</v>
          </cell>
          <cell r="AR4723">
            <v>0</v>
          </cell>
          <cell r="AS4723">
            <v>0</v>
          </cell>
          <cell r="AT4723" t="str">
            <v>Forest</v>
          </cell>
          <cell r="AU4723" t="str">
            <v>Disturbed</v>
          </cell>
          <cell r="AV4723" t="str">
            <v>Fire</v>
          </cell>
          <cell r="AW4723" t="str">
            <v>NA</v>
          </cell>
          <cell r="AX4723" t="str">
            <v>Dominated by jarrah and marri (Corymbia calophylla) to 20m tall with a mid-storey of Banksia grandis, Persoonia longifolia and Persoonia elliptica, and arborescent monocots (Xanthorrhoea preissii and Kingia australis).</v>
          </cell>
          <cell r="AY4723" t="str">
            <v>Latitude and longitude readings mark a random point in Mount Roe National Park.</v>
          </cell>
        </row>
        <row r="4724">
          <cell r="A4724" t="str">
            <v>Woinarski_etal_1998_01</v>
          </cell>
          <cell r="B4724" t="str">
            <v>Gibb, Heloise</v>
          </cell>
          <cell r="C4724" t="str">
            <v>Oceania</v>
          </cell>
          <cell r="D4724" t="str">
            <v>Australia</v>
          </cell>
          <cell r="E4724" t="str">
            <v>Northern Territory</v>
          </cell>
          <cell r="F4724" t="str">
            <v>Wessel Islands and English Company Islands</v>
          </cell>
          <cell r="G4724" t="str">
            <v>Combined Islands (12 Wessel Islands &amp; 27 English Company Islands)</v>
          </cell>
          <cell r="H4724" t="str">
            <v>Sandstone Islands</v>
          </cell>
          <cell r="I4724">
            <v>22</v>
          </cell>
          <cell r="J4724">
            <v>-11.64</v>
          </cell>
          <cell r="K4724">
            <v>136.26</v>
          </cell>
          <cell r="L4724" t="str">
            <v>Google Earth estimate</v>
          </cell>
          <cell r="M4724" t="str">
            <v>NA</v>
          </cell>
          <cell r="N4724" t="str">
            <v>NA</v>
          </cell>
          <cell r="O4724">
            <v>76</v>
          </cell>
          <cell r="P4724">
            <v>74</v>
          </cell>
          <cell r="Q4724">
            <v>2</v>
          </cell>
          <cell r="R4724">
            <v>1</v>
          </cell>
          <cell r="S4724">
            <v>5</v>
          </cell>
          <cell r="T4724">
            <v>7</v>
          </cell>
          <cell r="U4724">
            <v>1993</v>
          </cell>
          <cell r="V4724">
            <v>7</v>
          </cell>
          <cell r="W4724">
            <v>10</v>
          </cell>
          <cell r="X4724">
            <v>1996</v>
          </cell>
          <cell r="Y4724">
            <v>195</v>
          </cell>
          <cell r="Z4724">
            <v>50</v>
          </cell>
          <cell r="AA4724">
            <v>50</v>
          </cell>
          <cell r="AB4724" t="str">
            <v>NA</v>
          </cell>
          <cell r="AC4724" t="str">
            <v>Pitfall/Baits</v>
          </cell>
          <cell r="AD4724" t="str">
            <v>In total, 195 quadrats (50 m x 50 m) were sampled from 12 islands in the Wessel group and 27 in the English Company group. Two large pitfall traps (20-L plastic buckets) and 20 aluminium mammal traps baited daily with peanut butter, honey and oats were set for a 72-h period.</v>
          </cell>
          <cell r="AE4724">
            <v>390</v>
          </cell>
          <cell r="AF4724">
            <v>638.20000000000005</v>
          </cell>
          <cell r="AG4724" t="str">
            <v>NA</v>
          </cell>
          <cell r="AH4724">
            <v>72</v>
          </cell>
          <cell r="AI4724">
            <v>1170</v>
          </cell>
          <cell r="AJ4724">
            <v>3900</v>
          </cell>
          <cell r="AK4724">
            <v>0</v>
          </cell>
          <cell r="AL4724" t="str">
            <v>NA</v>
          </cell>
          <cell r="AM4724">
            <v>4320</v>
          </cell>
          <cell r="AN4724">
            <v>0</v>
          </cell>
          <cell r="AO4724">
            <v>0</v>
          </cell>
          <cell r="AP4724">
            <v>0</v>
          </cell>
          <cell r="AQ4724">
            <v>0</v>
          </cell>
          <cell r="AR4724">
            <v>0</v>
          </cell>
          <cell r="AS4724">
            <v>0</v>
          </cell>
          <cell r="AT4724" t="str">
            <v>Dry rainforest</v>
          </cell>
          <cell r="AU4724" t="str">
            <v>Undisturbed</v>
          </cell>
          <cell r="AV4724" t="str">
            <v>NA</v>
          </cell>
          <cell r="AW4724" t="str">
            <v>NA</v>
          </cell>
          <cell r="AX4724" t="str">
            <v>Vegetation of islands mostly comprised of hummock grasslands, heathlands, coastal thickets, strand, coastal tussock grasslands and eucalypt woodlands.</v>
          </cell>
          <cell r="AY4724" t="str">
            <v>Elevation, Latitude and Longitude taken from a random point on Raragala Island, English Company Islands.</v>
          </cell>
        </row>
        <row r="4725">
          <cell r="A4725" t="str">
            <v>Woinarski_etal_2002_01</v>
          </cell>
          <cell r="B4725" t="str">
            <v>Gibb, Heloise</v>
          </cell>
          <cell r="C4725" t="str">
            <v>Oceania</v>
          </cell>
          <cell r="D4725" t="str">
            <v>Australia</v>
          </cell>
          <cell r="E4725" t="str">
            <v>Queensland</v>
          </cell>
          <cell r="F4725" t="str">
            <v>Townsville</v>
          </cell>
          <cell r="G4725" t="str">
            <v>NA</v>
          </cell>
          <cell r="H4725" t="str">
            <v>NA</v>
          </cell>
          <cell r="I4725">
            <v>136</v>
          </cell>
          <cell r="J4725">
            <v>-34.770000000000003</v>
          </cell>
          <cell r="K4725">
            <v>146.27000000000001</v>
          </cell>
          <cell r="L4725" t="str">
            <v>In publication</v>
          </cell>
          <cell r="M4725" t="str">
            <v>NA</v>
          </cell>
          <cell r="N4725">
            <v>315</v>
          </cell>
          <cell r="O4725">
            <v>63</v>
          </cell>
          <cell r="P4725" t="str">
            <v>NA</v>
          </cell>
          <cell r="Q4725" t="str">
            <v>NA</v>
          </cell>
          <cell r="R4725">
            <v>2</v>
          </cell>
          <cell r="S4725" t="str">
            <v>NA</v>
          </cell>
          <cell r="T4725">
            <v>2</v>
          </cell>
          <cell r="U4725">
            <v>2009</v>
          </cell>
          <cell r="V4725" t="str">
            <v>NA</v>
          </cell>
          <cell r="W4725">
            <v>8</v>
          </cell>
          <cell r="X4725">
            <v>2009</v>
          </cell>
          <cell r="Y4725">
            <v>8</v>
          </cell>
          <cell r="Z4725">
            <v>100</v>
          </cell>
          <cell r="AA4725">
            <v>100</v>
          </cell>
          <cell r="AB4725" t="str">
            <v>NA</v>
          </cell>
          <cell r="AC4725" t="str">
            <v>Pitfall/Arboreal Baits</v>
          </cell>
          <cell r="AD4725" t="str">
            <v>A 100 m × 100 m quadrat was established at each of the four landscape positions on each of the six transects. In each of these 24 quadrats, ants and spiders were sampled using four pitfall traps (two 20-L and two 10-L buckets), each with 10 m of 30-cm high driftline were set at four points along the transect, with two transects per treatment. Invertebrate sampling was conducted over a 9-day period in the summer wet season (February 1999) and a 7-day period in the winter dry season (August 1999).</v>
          </cell>
          <cell r="AE4725">
            <v>32</v>
          </cell>
          <cell r="AF4725" t="str">
            <v>NA</v>
          </cell>
          <cell r="AG4725" t="str">
            <v>NA</v>
          </cell>
          <cell r="AH4725">
            <v>144</v>
          </cell>
          <cell r="AI4725">
            <v>192</v>
          </cell>
          <cell r="AJ4725">
            <v>0</v>
          </cell>
          <cell r="AK4725">
            <v>0</v>
          </cell>
          <cell r="AL4725">
            <v>0</v>
          </cell>
          <cell r="AM4725">
            <v>0</v>
          </cell>
          <cell r="AN4725">
            <v>0</v>
          </cell>
          <cell r="AO4725">
            <v>0</v>
          </cell>
          <cell r="AP4725">
            <v>0</v>
          </cell>
          <cell r="AQ4725">
            <v>0</v>
          </cell>
          <cell r="AR4725">
            <v>0</v>
          </cell>
          <cell r="AS4725">
            <v>0</v>
          </cell>
          <cell r="AT4725" t="str">
            <v>Ironbark woodland</v>
          </cell>
          <cell r="AU4725" t="str">
            <v>Disturbed</v>
          </cell>
          <cell r="AV4725" t="str">
            <v>Fire</v>
          </cell>
          <cell r="AW4725" t="str">
            <v>NA</v>
          </cell>
          <cell r="AX4725" t="str">
            <v>Mostly undisturbed. Grazing and activity excluded since 1967. Burnt at ~ 3 years intervals, last burn 3 years before sampling</v>
          </cell>
          <cell r="AY4725" t="str">
            <v>Data from Riparian transect (R) not included.</v>
          </cell>
        </row>
        <row r="4726">
          <cell r="A4726" t="str">
            <v>Woinarski_etal_2002_02</v>
          </cell>
          <cell r="B4726" t="str">
            <v>Gibb, Heloise</v>
          </cell>
          <cell r="C4726" t="str">
            <v>Oceania</v>
          </cell>
          <cell r="D4726" t="str">
            <v>Australia</v>
          </cell>
          <cell r="E4726" t="str">
            <v>Queensland</v>
          </cell>
          <cell r="F4726" t="str">
            <v>Townsville</v>
          </cell>
          <cell r="G4726" t="str">
            <v>NA</v>
          </cell>
          <cell r="H4726" t="str">
            <v>NA</v>
          </cell>
          <cell r="I4726">
            <v>136</v>
          </cell>
          <cell r="J4726">
            <v>-34.770000000000003</v>
          </cell>
          <cell r="K4726">
            <v>146.27000000000001</v>
          </cell>
          <cell r="L4726" t="str">
            <v>In publication</v>
          </cell>
          <cell r="M4726" t="str">
            <v>NA</v>
          </cell>
          <cell r="N4726">
            <v>300</v>
          </cell>
          <cell r="O4726">
            <v>66</v>
          </cell>
          <cell r="P4726" t="str">
            <v>NA</v>
          </cell>
          <cell r="Q4726" t="str">
            <v>NA</v>
          </cell>
          <cell r="R4726">
            <v>2</v>
          </cell>
          <cell r="S4726" t="str">
            <v>NA</v>
          </cell>
          <cell r="T4726">
            <v>2</v>
          </cell>
          <cell r="U4726">
            <v>2009</v>
          </cell>
          <cell r="V4726" t="str">
            <v>NA</v>
          </cell>
          <cell r="W4726">
            <v>8</v>
          </cell>
          <cell r="X4726">
            <v>2009</v>
          </cell>
          <cell r="Y4726">
            <v>8</v>
          </cell>
          <cell r="Z4726">
            <v>100</v>
          </cell>
          <cell r="AA4726">
            <v>100</v>
          </cell>
          <cell r="AB4726" t="str">
            <v>NA</v>
          </cell>
          <cell r="AC4726" t="str">
            <v>Pitfall/Arboreal Baits</v>
          </cell>
          <cell r="AD4726" t="str">
            <v>A 100 m × 100 m quadrat was established at each of the four landscape positions on each of the six transects. In each of these 24 quadrats, ants and spiders were sampled using four pitfall traps (two 20-L and two 10-L buckets), each with 10 m of 30-cm high driftline were set at four points along the transect, with two transects per treatment. Invertebrate sampling was conducted over a 9-day period in the summer wet season (February 1999) and a 7-day period in the winter dry season (August 1999).</v>
          </cell>
          <cell r="AE4726">
            <v>32</v>
          </cell>
          <cell r="AF4726" t="str">
            <v>NA</v>
          </cell>
          <cell r="AG4726" t="str">
            <v>NA</v>
          </cell>
          <cell r="AH4726">
            <v>144</v>
          </cell>
          <cell r="AI4726">
            <v>192</v>
          </cell>
          <cell r="AJ4726">
            <v>0</v>
          </cell>
          <cell r="AK4726">
            <v>0</v>
          </cell>
          <cell r="AL4726">
            <v>0</v>
          </cell>
          <cell r="AM4726">
            <v>0</v>
          </cell>
          <cell r="AN4726">
            <v>0</v>
          </cell>
          <cell r="AO4726">
            <v>0</v>
          </cell>
          <cell r="AP4726">
            <v>0</v>
          </cell>
          <cell r="AQ4726">
            <v>0</v>
          </cell>
          <cell r="AR4726">
            <v>0</v>
          </cell>
          <cell r="AS4726">
            <v>0</v>
          </cell>
          <cell r="AT4726" t="str">
            <v>Ironbark woodland</v>
          </cell>
          <cell r="AU4726" t="str">
            <v>Disturbed</v>
          </cell>
          <cell r="AV4726" t="str">
            <v>Fire</v>
          </cell>
          <cell r="AW4726" t="str">
            <v>NA</v>
          </cell>
          <cell r="AX4726" t="str">
            <v>Partially disturbed. Burnt at ~ 3 years intervals, last burn 3 years before sampling</v>
          </cell>
          <cell r="AY4726" t="str">
            <v>Data from Riparian transect (R) not included.</v>
          </cell>
        </row>
        <row r="4727">
          <cell r="A4727" t="str">
            <v>Woinarski_etal_2002_03</v>
          </cell>
          <cell r="B4727" t="str">
            <v>Gibb, Heloise</v>
          </cell>
          <cell r="C4727" t="str">
            <v>Oceania</v>
          </cell>
          <cell r="D4727" t="str">
            <v>Australia</v>
          </cell>
          <cell r="E4727" t="str">
            <v>Queensland</v>
          </cell>
          <cell r="F4727" t="str">
            <v>Townsville</v>
          </cell>
          <cell r="G4727" t="str">
            <v>NA</v>
          </cell>
          <cell r="H4727" t="str">
            <v>NA</v>
          </cell>
          <cell r="I4727">
            <v>136</v>
          </cell>
          <cell r="J4727">
            <v>-34.770000000000003</v>
          </cell>
          <cell r="K4727">
            <v>146.27000000000001</v>
          </cell>
          <cell r="L4727" t="str">
            <v>In publication</v>
          </cell>
          <cell r="M4727" t="str">
            <v>NA</v>
          </cell>
          <cell r="N4727">
            <v>186</v>
          </cell>
          <cell r="O4727">
            <v>42</v>
          </cell>
          <cell r="P4727" t="str">
            <v>NA</v>
          </cell>
          <cell r="Q4727" t="str">
            <v>NA</v>
          </cell>
          <cell r="R4727">
            <v>2</v>
          </cell>
          <cell r="S4727" t="str">
            <v>NA</v>
          </cell>
          <cell r="T4727">
            <v>2</v>
          </cell>
          <cell r="U4727">
            <v>2009</v>
          </cell>
          <cell r="V4727" t="str">
            <v>NA</v>
          </cell>
          <cell r="W4727">
            <v>8</v>
          </cell>
          <cell r="X4727">
            <v>2009</v>
          </cell>
          <cell r="Y4727">
            <v>8</v>
          </cell>
          <cell r="Z4727">
            <v>100</v>
          </cell>
          <cell r="AA4727">
            <v>100</v>
          </cell>
          <cell r="AB4727" t="str">
            <v>NA</v>
          </cell>
          <cell r="AC4727" t="str">
            <v>Pitfall/Arboreal Baits</v>
          </cell>
          <cell r="AD4727" t="str">
            <v>A 100 m × 100 m quadrat was established at each of the four landscape positions on each of the six transects. In each of these 24 quadrats, ants and spiders were sampled using four pitfall traps (two 20-L and two 10-L buckets), each with 10 m of 30-cm high driftline were set at four points along the transect, with two transects per treatment. Invertebrate sampling was conducted over a 9-day period in the summer wet season (February 1999) and a 7-day period in the winter dry season (August 1999).</v>
          </cell>
          <cell r="AE4727">
            <v>32</v>
          </cell>
          <cell r="AF4727" t="str">
            <v>NA</v>
          </cell>
          <cell r="AG4727" t="str">
            <v>NA</v>
          </cell>
          <cell r="AH4727">
            <v>144</v>
          </cell>
          <cell r="AI4727">
            <v>192</v>
          </cell>
          <cell r="AJ4727">
            <v>0</v>
          </cell>
          <cell r="AK4727">
            <v>0</v>
          </cell>
          <cell r="AL4727">
            <v>0</v>
          </cell>
          <cell r="AM4727">
            <v>0</v>
          </cell>
          <cell r="AN4727">
            <v>0</v>
          </cell>
          <cell r="AO4727">
            <v>0</v>
          </cell>
          <cell r="AP4727">
            <v>0</v>
          </cell>
          <cell r="AQ4727">
            <v>0</v>
          </cell>
          <cell r="AR4727">
            <v>0</v>
          </cell>
          <cell r="AS4727">
            <v>0</v>
          </cell>
          <cell r="AT4727" t="str">
            <v>Ironbark woodland</v>
          </cell>
          <cell r="AU4727" t="str">
            <v>Disturbed</v>
          </cell>
          <cell r="AV4727" t="str">
            <v>Grazing</v>
          </cell>
          <cell r="AW4727" t="str">
            <v>NA</v>
          </cell>
          <cell r="AX4727" t="str">
            <v>No burning regime</v>
          </cell>
          <cell r="AY4727" t="str">
            <v>Data from Riparian transect (R) not included.</v>
          </cell>
        </row>
        <row r="4728">
          <cell r="A4728" t="str">
            <v>Womack_2006_01</v>
          </cell>
          <cell r="B4728" t="str">
            <v>Gibb, Heloise</v>
          </cell>
          <cell r="C4728" t="str">
            <v>North America</v>
          </cell>
          <cell r="D4728" t="str">
            <v>U.S.A.</v>
          </cell>
          <cell r="E4728" t="str">
            <v>Louisiana</v>
          </cell>
          <cell r="F4728" t="str">
            <v>Rapides Parish</v>
          </cell>
          <cell r="G4728" t="str">
            <v>NA</v>
          </cell>
          <cell r="H4728" t="str">
            <v>NA</v>
          </cell>
          <cell r="I4728">
            <v>43</v>
          </cell>
          <cell r="J4728">
            <v>31.11</v>
          </cell>
          <cell r="K4728">
            <v>-92.51</v>
          </cell>
          <cell r="L4728" t="str">
            <v>In publication</v>
          </cell>
          <cell r="M4728" t="str">
            <v>NA</v>
          </cell>
          <cell r="N4728">
            <v>13000</v>
          </cell>
          <cell r="O4728">
            <v>14</v>
          </cell>
          <cell r="P4728">
            <v>12</v>
          </cell>
          <cell r="Q4728">
            <v>2</v>
          </cell>
          <cell r="R4728">
            <v>16</v>
          </cell>
          <cell r="S4728" t="str">
            <v>NA</v>
          </cell>
          <cell r="T4728">
            <v>2</v>
          </cell>
          <cell r="U4728">
            <v>2002</v>
          </cell>
          <cell r="V4728" t="str">
            <v>NA</v>
          </cell>
          <cell r="W4728">
            <v>12</v>
          </cell>
          <cell r="X4728">
            <v>2005</v>
          </cell>
          <cell r="Y4728">
            <v>6</v>
          </cell>
          <cell r="Z4728">
            <v>142</v>
          </cell>
          <cell r="AA4728">
            <v>142</v>
          </cell>
          <cell r="AB4728" t="str">
            <v>NA</v>
          </cell>
          <cell r="AC4728" t="str">
            <v>Pitfall</v>
          </cell>
          <cell r="AD4728" t="str">
            <v>Five samples were collected at Alexander State Forest and Sandy Hollow WMA in February, May, and August 2002 and January and March 2003. Post-treatment (period B) samples at both field sites were collected in May, August, and December 2003; March, June, and August 2004; and January, March, May, August, and December 2005. Three insect pitfall trap arrays were present on each treated and untreated-control plot. Traps consisted of a paired, pitfall design with a 1.83 m (6 ft.) long piece of aluminum flashing placed vertically in the soil to guide insects into pitfalls. At each end of the aluminum flashing, a 400-ml tri-corner beaker was buried flush with the soil surface. A 250-ml collection beaker (with the rim trimmed) filled with Prestone® LoTox Antifreeze was placed within the tri-corner beaker to collect samples (Hooper-Bùi and Pranschke 2006).</v>
          </cell>
          <cell r="AE4728">
            <v>192</v>
          </cell>
          <cell r="AF4728" t="str">
            <v>NA</v>
          </cell>
          <cell r="AG4728">
            <v>1.83</v>
          </cell>
          <cell r="AH4728">
            <v>768</v>
          </cell>
          <cell r="AI4728">
            <v>6144</v>
          </cell>
          <cell r="AJ4728">
            <v>0</v>
          </cell>
          <cell r="AK4728">
            <v>0</v>
          </cell>
          <cell r="AL4728">
            <v>0</v>
          </cell>
          <cell r="AM4728">
            <v>0</v>
          </cell>
          <cell r="AN4728">
            <v>0</v>
          </cell>
          <cell r="AO4728">
            <v>0</v>
          </cell>
          <cell r="AP4728">
            <v>0</v>
          </cell>
          <cell r="AQ4728">
            <v>0</v>
          </cell>
          <cell r="AR4728">
            <v>0</v>
          </cell>
          <cell r="AS4728">
            <v>0</v>
          </cell>
          <cell r="AT4728" t="str">
            <v>longleaf</v>
          </cell>
          <cell r="AU4728" t="str">
            <v>Disturbed</v>
          </cell>
          <cell r="AV4728" t="str">
            <v>Forestry</v>
          </cell>
          <cell r="AW4728" t="str">
            <v>Fire (anthropogenic)</v>
          </cell>
          <cell r="AX4728" t="str">
            <v>NA</v>
          </cell>
          <cell r="AY4728" t="str">
            <v>sampling focused on S. invicta nests</v>
          </cell>
        </row>
        <row r="4729">
          <cell r="A4729" t="str">
            <v>Womack_2006_02</v>
          </cell>
          <cell r="B4729" t="str">
            <v>Gibb, Heloise</v>
          </cell>
          <cell r="C4729" t="str">
            <v>North America</v>
          </cell>
          <cell r="D4729" t="str">
            <v>U.S.A.</v>
          </cell>
          <cell r="E4729" t="str">
            <v>Louisiana</v>
          </cell>
          <cell r="F4729" t="str">
            <v>Tangipahoa Parish</v>
          </cell>
          <cell r="G4729" t="str">
            <v>NA</v>
          </cell>
          <cell r="H4729" t="str">
            <v>NA</v>
          </cell>
          <cell r="I4729">
            <v>61</v>
          </cell>
          <cell r="J4729">
            <v>30.85</v>
          </cell>
          <cell r="K4729">
            <v>-90.45</v>
          </cell>
          <cell r="L4729" t="str">
            <v>In publication</v>
          </cell>
          <cell r="M4729" t="str">
            <v>NA</v>
          </cell>
          <cell r="N4729">
            <v>7000</v>
          </cell>
          <cell r="O4729">
            <v>12</v>
          </cell>
          <cell r="P4729">
            <v>10</v>
          </cell>
          <cell r="Q4729">
            <v>2</v>
          </cell>
          <cell r="R4729">
            <v>16</v>
          </cell>
          <cell r="S4729" t="str">
            <v>NA</v>
          </cell>
          <cell r="T4729">
            <v>2</v>
          </cell>
          <cell r="U4729">
            <v>2002</v>
          </cell>
          <cell r="V4729" t="str">
            <v>NA</v>
          </cell>
          <cell r="W4729">
            <v>12</v>
          </cell>
          <cell r="X4729">
            <v>2005</v>
          </cell>
          <cell r="Y4729">
            <v>6</v>
          </cell>
          <cell r="Z4729">
            <v>142</v>
          </cell>
          <cell r="AA4729">
            <v>142</v>
          </cell>
          <cell r="AB4729" t="str">
            <v>NA</v>
          </cell>
          <cell r="AC4729" t="str">
            <v>Pitfall</v>
          </cell>
          <cell r="AD4729" t="str">
            <v>Five samples were collected at Alexander State Forest and Sandy Hollow WMA in February, May, and August 2002 and January and March 2003. Post-treatment (period B) samples at both field sites were collected in May, August, and December 2003; March, June, and August 2004; and January, March, May, August, and December 2005. Three insect pitfall trap arrays were present on each treated and untreated-control plot. Traps consisted of a paired, pitfall design with a 1.83 m (6 ft.) long piece of aluminum flashing placed vertically in the soil to guide insects into pitfalls. At each end of the aluminum flashing, a 400-ml tri-corner beaker was buried flush with the soil surface. A 250-ml collection beaker (with the rim trimmed) filled with Prestone® LoTox Antifreeze was placed within the tri-corner beaker to collect samples (Hooper-Bùi and Pranschke 2006).</v>
          </cell>
          <cell r="AE4729">
            <v>192</v>
          </cell>
          <cell r="AF4729" t="str">
            <v>NA</v>
          </cell>
          <cell r="AG4729">
            <v>1.83</v>
          </cell>
          <cell r="AH4729">
            <v>768</v>
          </cell>
          <cell r="AI4729">
            <v>6144</v>
          </cell>
          <cell r="AJ4729">
            <v>0</v>
          </cell>
          <cell r="AK4729">
            <v>0</v>
          </cell>
          <cell r="AL4729">
            <v>0</v>
          </cell>
          <cell r="AM4729">
            <v>0</v>
          </cell>
          <cell r="AN4729">
            <v>0</v>
          </cell>
          <cell r="AO4729">
            <v>0</v>
          </cell>
          <cell r="AP4729">
            <v>0</v>
          </cell>
          <cell r="AQ4729">
            <v>0</v>
          </cell>
          <cell r="AR4729">
            <v>0</v>
          </cell>
          <cell r="AS4729">
            <v>0</v>
          </cell>
          <cell r="AT4729" t="str">
            <v>longleaf</v>
          </cell>
          <cell r="AU4729" t="str">
            <v>Disturbed</v>
          </cell>
          <cell r="AV4729" t="str">
            <v>Forestry</v>
          </cell>
          <cell r="AW4729" t="str">
            <v>Fire (anthropogenic)</v>
          </cell>
          <cell r="AX4729" t="str">
            <v>NA</v>
          </cell>
          <cell r="AY4729" t="str">
            <v>sampling focused on S. invicta nests</v>
          </cell>
        </row>
        <row r="4730">
          <cell r="A4730" t="str">
            <v>WV0001</v>
          </cell>
          <cell r="B4730" t="str">
            <v>Wang 2000</v>
          </cell>
          <cell r="C4730" t="str">
            <v>North America</v>
          </cell>
          <cell r="D4730" t="str">
            <v>USA</v>
          </cell>
          <cell r="E4730" t="str">
            <v>NA</v>
          </cell>
          <cell r="F4730" t="str">
            <v>NA</v>
          </cell>
          <cell r="G4730" t="str">
            <v>NA</v>
          </cell>
          <cell r="H4730" t="str">
            <v>NA</v>
          </cell>
          <cell r="I4730">
            <v>946</v>
          </cell>
          <cell r="J4730">
            <v>38.549999999999997</v>
          </cell>
          <cell r="K4730">
            <v>-79.833330000000004</v>
          </cell>
          <cell r="L4730" t="str">
            <v>NA</v>
          </cell>
          <cell r="M4730" t="str">
            <v>NA</v>
          </cell>
          <cell r="N4730">
            <v>5957</v>
          </cell>
          <cell r="O4730">
            <v>28</v>
          </cell>
          <cell r="P4730" t="str">
            <v>NA</v>
          </cell>
          <cell r="Q4730" t="str">
            <v>NA</v>
          </cell>
          <cell r="R4730" t="str">
            <v>NA</v>
          </cell>
          <cell r="S4730">
            <v>1995</v>
          </cell>
          <cell r="T4730">
            <v>1997</v>
          </cell>
          <cell r="U4730" t="str">
            <v>NA</v>
          </cell>
          <cell r="V4730" t="str">
            <v>NA</v>
          </cell>
          <cell r="W4730" t="str">
            <v>NA</v>
          </cell>
          <cell r="X4730" t="str">
            <v>NA</v>
          </cell>
          <cell r="Y4730" t="str">
            <v>NA</v>
          </cell>
          <cell r="Z4730" t="str">
            <v>NA</v>
          </cell>
          <cell r="AA4730" t="str">
            <v>NA</v>
          </cell>
          <cell r="AB4730" t="str">
            <v>NA</v>
          </cell>
          <cell r="AC4730" t="str">
            <v>pitfall</v>
          </cell>
          <cell r="AD4730" t="str">
            <v>NA</v>
          </cell>
          <cell r="AE4730">
            <v>5670</v>
          </cell>
          <cell r="AF4730" t="str">
            <v>NA</v>
          </cell>
          <cell r="AG4730" t="str">
            <v>NA</v>
          </cell>
          <cell r="AH4730">
            <v>168</v>
          </cell>
          <cell r="AI4730">
            <v>39690</v>
          </cell>
          <cell r="AJ4730" t="str">
            <v>NA</v>
          </cell>
          <cell r="AK4730" t="str">
            <v>NA</v>
          </cell>
          <cell r="AL4730" t="str">
            <v>NA</v>
          </cell>
          <cell r="AM4730" t="str">
            <v>NA</v>
          </cell>
          <cell r="AN4730" t="str">
            <v>NA</v>
          </cell>
          <cell r="AO4730" t="str">
            <v>NA</v>
          </cell>
          <cell r="AP4730" t="str">
            <v>NA</v>
          </cell>
          <cell r="AQ4730" t="str">
            <v>NA</v>
          </cell>
          <cell r="AR4730" t="str">
            <v>NA</v>
          </cell>
          <cell r="AS4730" t="str">
            <v>NA</v>
          </cell>
          <cell r="AT4730" t="str">
            <v>NA</v>
          </cell>
          <cell r="AU4730" t="str">
            <v>NA</v>
          </cell>
          <cell r="AV4730" t="str">
            <v>NA</v>
          </cell>
          <cell r="AW4730" t="str">
            <v>NA</v>
          </cell>
          <cell r="AX4730" t="str">
            <v>NA</v>
          </cell>
          <cell r="AY4730" t="str">
            <v>NA</v>
          </cell>
        </row>
        <row r="4731">
          <cell r="A4731" t="str">
            <v>Yamaguchi_2004_01</v>
          </cell>
          <cell r="B4731" t="str">
            <v>Gibb, Heloise</v>
          </cell>
          <cell r="C4731" t="str">
            <v>Asia</v>
          </cell>
          <cell r="D4731" t="str">
            <v>Japan</v>
          </cell>
          <cell r="E4731" t="str">
            <v>Chiba Prefecture</v>
          </cell>
          <cell r="F4731" t="str">
            <v>Chiba</v>
          </cell>
          <cell r="G4731" t="str">
            <v>NA</v>
          </cell>
          <cell r="H4731" t="str">
            <v>NA</v>
          </cell>
          <cell r="I4731">
            <v>40</v>
          </cell>
          <cell r="J4731">
            <v>35.049999999999997</v>
          </cell>
          <cell r="K4731">
            <v>140</v>
          </cell>
          <cell r="L4731" t="str">
            <v>In publication</v>
          </cell>
          <cell r="M4731" t="str">
            <v>NA</v>
          </cell>
          <cell r="N4731" t="str">
            <v>NA</v>
          </cell>
          <cell r="O4731">
            <v>26</v>
          </cell>
          <cell r="P4731">
            <v>26</v>
          </cell>
          <cell r="Q4731">
            <v>0</v>
          </cell>
          <cell r="R4731">
            <v>2</v>
          </cell>
          <cell r="S4731" t="str">
            <v>NA</v>
          </cell>
          <cell r="T4731">
            <v>6</v>
          </cell>
          <cell r="U4731">
            <v>1994</v>
          </cell>
          <cell r="V4731" t="str">
            <v>NA</v>
          </cell>
          <cell r="W4731">
            <v>11</v>
          </cell>
          <cell r="X4731">
            <v>1995</v>
          </cell>
          <cell r="Y4731" t="str">
            <v>NA</v>
          </cell>
          <cell r="Z4731" t="str">
            <v>NA</v>
          </cell>
          <cell r="AA4731" t="str">
            <v>NA</v>
          </cell>
          <cell r="AB4731" t="str">
            <v>NA</v>
          </cell>
          <cell r="AC4731" t="str">
            <v>Hand collecting</v>
          </cell>
          <cell r="AD4731" t="str">
            <v>16 parks: Each park was visited once or twice and inspected for ants. I walked throughout each park and observed the surface of the ground, under objects (stones, etc.), the surface of buildings and trees (up to a height of 2 m), and collected ants found. Each survey was carried out from 09.00 to 19.00 hours, during June to November in 1994 and 1995. Winged queens and males were ignored, since they may have originated from outside the park in which they were collected.</v>
          </cell>
          <cell r="AE4731">
            <v>0</v>
          </cell>
          <cell r="AF4731">
            <v>0</v>
          </cell>
          <cell r="AG4731">
            <v>0</v>
          </cell>
          <cell r="AH4731">
            <v>0</v>
          </cell>
          <cell r="AI4731">
            <v>0</v>
          </cell>
          <cell r="AJ4731">
            <v>0</v>
          </cell>
          <cell r="AK4731">
            <v>0</v>
          </cell>
          <cell r="AL4731">
            <v>0</v>
          </cell>
          <cell r="AM4731">
            <v>0</v>
          </cell>
          <cell r="AN4731">
            <v>0</v>
          </cell>
          <cell r="AO4731">
            <v>0</v>
          </cell>
          <cell r="AP4731">
            <v>0</v>
          </cell>
          <cell r="AQ4731">
            <v>0</v>
          </cell>
          <cell r="AR4731">
            <v>0</v>
          </cell>
          <cell r="AS4731">
            <v>0</v>
          </cell>
          <cell r="AT4731" t="str">
            <v>Urban Park</v>
          </cell>
          <cell r="AU4731" t="str">
            <v>Transformed</v>
          </cell>
          <cell r="AV4731" t="str">
            <v>Urban &amp; recreation</v>
          </cell>
          <cell r="AW4731" t="str">
            <v>NA</v>
          </cell>
          <cell r="AX4731" t="str">
            <v>Banking</v>
          </cell>
          <cell r="AY4731" t="str">
            <v>NA</v>
          </cell>
        </row>
        <row r="4732">
          <cell r="A4732" t="str">
            <v>Yamaguchi_2004_02</v>
          </cell>
          <cell r="B4732" t="str">
            <v>Gibb, Heloise</v>
          </cell>
          <cell r="C4732" t="str">
            <v>Asia</v>
          </cell>
          <cell r="D4732" t="str">
            <v>Japan</v>
          </cell>
          <cell r="E4732" t="str">
            <v>Chiba Prefecture</v>
          </cell>
          <cell r="F4732" t="str">
            <v>Chiba</v>
          </cell>
          <cell r="G4732" t="str">
            <v>NA</v>
          </cell>
          <cell r="H4732" t="str">
            <v>NA</v>
          </cell>
          <cell r="I4732">
            <v>40</v>
          </cell>
          <cell r="J4732">
            <v>35.049999999999997</v>
          </cell>
          <cell r="K4732">
            <v>140</v>
          </cell>
          <cell r="L4732" t="str">
            <v>In publication</v>
          </cell>
          <cell r="M4732" t="str">
            <v>NA</v>
          </cell>
          <cell r="N4732" t="str">
            <v>NA</v>
          </cell>
          <cell r="O4732">
            <v>28</v>
          </cell>
          <cell r="P4732">
            <v>28</v>
          </cell>
          <cell r="Q4732">
            <v>0</v>
          </cell>
          <cell r="R4732">
            <v>2</v>
          </cell>
          <cell r="S4732" t="str">
            <v>NA</v>
          </cell>
          <cell r="T4732">
            <v>6</v>
          </cell>
          <cell r="U4732">
            <v>1994</v>
          </cell>
          <cell r="V4732" t="str">
            <v>NA</v>
          </cell>
          <cell r="W4732">
            <v>11</v>
          </cell>
          <cell r="X4732">
            <v>1995</v>
          </cell>
          <cell r="Y4732" t="str">
            <v>NA</v>
          </cell>
          <cell r="Z4732" t="str">
            <v>NA</v>
          </cell>
          <cell r="AA4732" t="str">
            <v>NA</v>
          </cell>
          <cell r="AB4732" t="str">
            <v>NA</v>
          </cell>
          <cell r="AC4732" t="str">
            <v>Hand collecting</v>
          </cell>
          <cell r="AD4732" t="str">
            <v>8 parks: Each park was visited once or twice and inspected for ants. I walked throughout each park and observed the surface of the ground, under objects (stones, etc.), the surface of buildings and trees (up to a height of 2 m), and collected ants found. Each survey was carried out from 09.00 to 19.00 hours, during June to November in 1994 and 1995. Winged queens and males were ignored, since they may have originated from outside the park in which they were collected.</v>
          </cell>
          <cell r="AE4732">
            <v>0</v>
          </cell>
          <cell r="AF4732">
            <v>0</v>
          </cell>
          <cell r="AG4732">
            <v>0</v>
          </cell>
          <cell r="AH4732">
            <v>0</v>
          </cell>
          <cell r="AI4732">
            <v>0</v>
          </cell>
          <cell r="AJ4732">
            <v>0</v>
          </cell>
          <cell r="AK4732">
            <v>0</v>
          </cell>
          <cell r="AL4732">
            <v>0</v>
          </cell>
          <cell r="AM4732">
            <v>0</v>
          </cell>
          <cell r="AN4732">
            <v>0</v>
          </cell>
          <cell r="AO4732">
            <v>0</v>
          </cell>
          <cell r="AP4732">
            <v>0</v>
          </cell>
          <cell r="AQ4732">
            <v>0</v>
          </cell>
          <cell r="AR4732">
            <v>0</v>
          </cell>
          <cell r="AS4732">
            <v>0</v>
          </cell>
          <cell r="AT4732" t="str">
            <v>Urban Park</v>
          </cell>
          <cell r="AU4732" t="str">
            <v>Transformed</v>
          </cell>
          <cell r="AV4732" t="str">
            <v>Urban &amp; recreation</v>
          </cell>
          <cell r="AW4732" t="str">
            <v>NA</v>
          </cell>
          <cell r="AX4732" t="str">
            <v>Cut and fill</v>
          </cell>
          <cell r="AY4732" t="str">
            <v>NA</v>
          </cell>
        </row>
        <row r="4733">
          <cell r="A4733" t="str">
            <v>Yamaguchi_2004_03</v>
          </cell>
          <cell r="B4733" t="str">
            <v>Gibb, Heloise</v>
          </cell>
          <cell r="C4733" t="str">
            <v>Asia</v>
          </cell>
          <cell r="D4733" t="str">
            <v>Japan</v>
          </cell>
          <cell r="E4733" t="str">
            <v>Chiba Prefecture</v>
          </cell>
          <cell r="F4733" t="str">
            <v>Chiba</v>
          </cell>
          <cell r="G4733" t="str">
            <v>NA</v>
          </cell>
          <cell r="H4733" t="str">
            <v>NA</v>
          </cell>
          <cell r="I4733">
            <v>10</v>
          </cell>
          <cell r="J4733">
            <v>35.049999999999997</v>
          </cell>
          <cell r="K4733">
            <v>140</v>
          </cell>
          <cell r="L4733" t="str">
            <v>In publication</v>
          </cell>
          <cell r="M4733" t="str">
            <v>NA</v>
          </cell>
          <cell r="N4733" t="str">
            <v>NA</v>
          </cell>
          <cell r="O4733">
            <v>22</v>
          </cell>
          <cell r="P4733">
            <v>22</v>
          </cell>
          <cell r="Q4733">
            <v>0</v>
          </cell>
          <cell r="R4733">
            <v>2</v>
          </cell>
          <cell r="S4733" t="str">
            <v>NA</v>
          </cell>
          <cell r="T4733">
            <v>6</v>
          </cell>
          <cell r="U4733">
            <v>1994</v>
          </cell>
          <cell r="V4733" t="str">
            <v>NA</v>
          </cell>
          <cell r="W4733">
            <v>11</v>
          </cell>
          <cell r="X4733">
            <v>1995</v>
          </cell>
          <cell r="Y4733" t="str">
            <v>NA</v>
          </cell>
          <cell r="Z4733" t="str">
            <v>NA</v>
          </cell>
          <cell r="AA4733" t="str">
            <v>NA</v>
          </cell>
          <cell r="AB4733" t="str">
            <v>NA</v>
          </cell>
          <cell r="AC4733" t="str">
            <v>Hand collecting</v>
          </cell>
          <cell r="AD4733" t="str">
            <v>15 parks: Each park was visited once or twice and inspected for ants. I walked throughout each park and observed the surface of the ground, under objects (stones, etc.), the surface of buildings and trees (up to a height of 2 m), and collected ants found. Each survey was carried out from 09.00 to 19.00 hours, during June to November in 1994 and 1995. Winged queens and males were ignored, since they may have originated from outside the park in which they were collected.</v>
          </cell>
          <cell r="AE4733">
            <v>0</v>
          </cell>
          <cell r="AF4733">
            <v>0</v>
          </cell>
          <cell r="AG4733">
            <v>0</v>
          </cell>
          <cell r="AH4733">
            <v>0</v>
          </cell>
          <cell r="AI4733">
            <v>0</v>
          </cell>
          <cell r="AJ4733">
            <v>0</v>
          </cell>
          <cell r="AK4733">
            <v>0</v>
          </cell>
          <cell r="AL4733">
            <v>0</v>
          </cell>
          <cell r="AM4733">
            <v>0</v>
          </cell>
          <cell r="AN4733">
            <v>0</v>
          </cell>
          <cell r="AO4733">
            <v>0</v>
          </cell>
          <cell r="AP4733">
            <v>0</v>
          </cell>
          <cell r="AQ4733">
            <v>0</v>
          </cell>
          <cell r="AR4733">
            <v>0</v>
          </cell>
          <cell r="AS4733">
            <v>0</v>
          </cell>
          <cell r="AT4733" t="str">
            <v>Urban Park</v>
          </cell>
          <cell r="AU4733" t="str">
            <v>Transformed</v>
          </cell>
          <cell r="AV4733" t="str">
            <v>Urban &amp; recreation</v>
          </cell>
          <cell r="AW4733" t="str">
            <v>NA</v>
          </cell>
          <cell r="AX4733" t="str">
            <v>Lowland</v>
          </cell>
          <cell r="AY4733" t="str">
            <v>NA</v>
          </cell>
        </row>
        <row r="4734">
          <cell r="A4734" t="str">
            <v>Yamaguchi_2004_04</v>
          </cell>
          <cell r="B4734" t="str">
            <v>Gibb, Heloise</v>
          </cell>
          <cell r="C4734" t="str">
            <v>Asia</v>
          </cell>
          <cell r="D4734" t="str">
            <v>Japan</v>
          </cell>
          <cell r="E4734" t="str">
            <v>Chiba Prefecture</v>
          </cell>
          <cell r="F4734" t="str">
            <v>Chiba</v>
          </cell>
          <cell r="G4734" t="str">
            <v>NA</v>
          </cell>
          <cell r="H4734" t="str">
            <v>NA</v>
          </cell>
          <cell r="I4734">
            <v>40</v>
          </cell>
          <cell r="J4734">
            <v>35.049999999999997</v>
          </cell>
          <cell r="K4734">
            <v>140</v>
          </cell>
          <cell r="L4734" t="str">
            <v>In publication</v>
          </cell>
          <cell r="M4734" t="str">
            <v>NA</v>
          </cell>
          <cell r="N4734" t="str">
            <v>NA</v>
          </cell>
          <cell r="O4734">
            <v>24</v>
          </cell>
          <cell r="P4734">
            <v>24</v>
          </cell>
          <cell r="Q4734">
            <v>0</v>
          </cell>
          <cell r="R4734">
            <v>2</v>
          </cell>
          <cell r="S4734" t="str">
            <v>NA</v>
          </cell>
          <cell r="T4734">
            <v>6</v>
          </cell>
          <cell r="U4734">
            <v>1994</v>
          </cell>
          <cell r="V4734" t="str">
            <v>NA</v>
          </cell>
          <cell r="W4734">
            <v>11</v>
          </cell>
          <cell r="X4734">
            <v>1995</v>
          </cell>
          <cell r="Y4734" t="str">
            <v>NA</v>
          </cell>
          <cell r="Z4734" t="str">
            <v>NA</v>
          </cell>
          <cell r="AA4734" t="str">
            <v>NA</v>
          </cell>
          <cell r="AB4734" t="str">
            <v>NA</v>
          </cell>
          <cell r="AC4734" t="str">
            <v>Hand collecting</v>
          </cell>
          <cell r="AD4734" t="str">
            <v>9 parks: Each park was visited once or twice and inspected for ants. I walked throughout each park and observed the surface of the ground, under objects (stones, etc.), the surface of buildings and trees (up to a height of 2 m), and collected ants found. Each survey was carried out from 09.00 to 19.00 hours, during June to November in 1994 and 1995. Winged queens and males were ignored, since they may have originated from outside the park in which they were collected.</v>
          </cell>
          <cell r="AE4734">
            <v>0</v>
          </cell>
          <cell r="AF4734">
            <v>0</v>
          </cell>
          <cell r="AG4734">
            <v>0</v>
          </cell>
          <cell r="AH4734">
            <v>0</v>
          </cell>
          <cell r="AI4734">
            <v>0</v>
          </cell>
          <cell r="AJ4734">
            <v>0</v>
          </cell>
          <cell r="AK4734">
            <v>0</v>
          </cell>
          <cell r="AL4734">
            <v>0</v>
          </cell>
          <cell r="AM4734">
            <v>0</v>
          </cell>
          <cell r="AN4734">
            <v>0</v>
          </cell>
          <cell r="AO4734">
            <v>0</v>
          </cell>
          <cell r="AP4734">
            <v>0</v>
          </cell>
          <cell r="AQ4734">
            <v>0</v>
          </cell>
          <cell r="AR4734">
            <v>0</v>
          </cell>
          <cell r="AS4734">
            <v>0</v>
          </cell>
          <cell r="AT4734" t="str">
            <v>Urban Park</v>
          </cell>
          <cell r="AU4734" t="str">
            <v>Transformed</v>
          </cell>
          <cell r="AV4734" t="str">
            <v>Urban &amp; recreation</v>
          </cell>
          <cell r="AW4734" t="str">
            <v>NA</v>
          </cell>
          <cell r="AX4734" t="str">
            <v>Reclamation</v>
          </cell>
          <cell r="AY4734" t="str">
            <v>NA</v>
          </cell>
        </row>
        <row r="4735">
          <cell r="A4735" t="str">
            <v>Yamaguchi_2004_05</v>
          </cell>
          <cell r="B4735" t="str">
            <v>Gibb, Heloise</v>
          </cell>
          <cell r="C4735" t="str">
            <v>Asia</v>
          </cell>
          <cell r="D4735" t="str">
            <v>Japan</v>
          </cell>
          <cell r="E4735" t="str">
            <v>Chiba Prefecture</v>
          </cell>
          <cell r="F4735" t="str">
            <v>Chiba</v>
          </cell>
          <cell r="G4735" t="str">
            <v>NA</v>
          </cell>
          <cell r="H4735" t="str">
            <v>NA</v>
          </cell>
          <cell r="I4735">
            <v>80</v>
          </cell>
          <cell r="J4735">
            <v>35.049999999999997</v>
          </cell>
          <cell r="K4735">
            <v>140</v>
          </cell>
          <cell r="L4735" t="str">
            <v>In publication</v>
          </cell>
          <cell r="M4735" t="str">
            <v>NA</v>
          </cell>
          <cell r="N4735" t="str">
            <v>NA</v>
          </cell>
          <cell r="O4735">
            <v>25</v>
          </cell>
          <cell r="P4735">
            <v>25</v>
          </cell>
          <cell r="Q4735">
            <v>0</v>
          </cell>
          <cell r="R4735">
            <v>2</v>
          </cell>
          <cell r="S4735" t="str">
            <v>NA</v>
          </cell>
          <cell r="T4735">
            <v>6</v>
          </cell>
          <cell r="U4735">
            <v>1994</v>
          </cell>
          <cell r="V4735" t="str">
            <v>NA</v>
          </cell>
          <cell r="W4735">
            <v>11</v>
          </cell>
          <cell r="X4735">
            <v>1995</v>
          </cell>
          <cell r="Y4735" t="str">
            <v>NA</v>
          </cell>
          <cell r="Z4735" t="str">
            <v>NA</v>
          </cell>
          <cell r="AA4735" t="str">
            <v>NA</v>
          </cell>
          <cell r="AB4735" t="str">
            <v>NA</v>
          </cell>
          <cell r="AC4735" t="str">
            <v>Hand collecting</v>
          </cell>
          <cell r="AD4735" t="str">
            <v>9 parks: Each park was visited once or twice and inspected for ants. I walked throughout each park and observed the surface of the ground, under objects (stones, etc.), the surface of buildings and trees (up to a height of 2 m), and collected ants found. Each survey was carried out from 09.00 to 19.00 hours, during June to November in 1994 and 1995. Winged queens and males were ignored, since they may have originated from outside the park in which they were collected.</v>
          </cell>
          <cell r="AE4735">
            <v>0</v>
          </cell>
          <cell r="AF4735">
            <v>0</v>
          </cell>
          <cell r="AG4735">
            <v>0</v>
          </cell>
          <cell r="AH4735">
            <v>0</v>
          </cell>
          <cell r="AI4735">
            <v>0</v>
          </cell>
          <cell r="AJ4735">
            <v>0</v>
          </cell>
          <cell r="AK4735">
            <v>0</v>
          </cell>
          <cell r="AL4735">
            <v>0</v>
          </cell>
          <cell r="AM4735">
            <v>0</v>
          </cell>
          <cell r="AN4735">
            <v>0</v>
          </cell>
          <cell r="AO4735">
            <v>0</v>
          </cell>
          <cell r="AP4735">
            <v>0</v>
          </cell>
          <cell r="AQ4735">
            <v>0</v>
          </cell>
          <cell r="AR4735">
            <v>0</v>
          </cell>
          <cell r="AS4735">
            <v>0</v>
          </cell>
          <cell r="AT4735" t="str">
            <v>Urban Park</v>
          </cell>
          <cell r="AU4735" t="str">
            <v>Transformed</v>
          </cell>
          <cell r="AV4735" t="str">
            <v>Urban &amp; recreation</v>
          </cell>
          <cell r="AW4735" t="str">
            <v>NA</v>
          </cell>
          <cell r="AX4735" t="str">
            <v>Upland and terraces</v>
          </cell>
          <cell r="AY4735" t="str">
            <v>NA</v>
          </cell>
        </row>
        <row r="4736">
          <cell r="A4736" t="str">
            <v>Yates_et.al_2014_01</v>
          </cell>
          <cell r="B4736" t="str">
            <v>Yates. Michelle</v>
          </cell>
          <cell r="C4736" t="str">
            <v>Oceania</v>
          </cell>
          <cell r="D4736" t="str">
            <v>Australia</v>
          </cell>
          <cell r="E4736" t="str">
            <v>New South Wales</v>
          </cell>
          <cell r="F4736" t="str">
            <v>North West Plains</v>
          </cell>
          <cell r="G4736" t="str">
            <v>Byw-PS</v>
          </cell>
          <cell r="H4736" t="str">
            <v>Open Savanna</v>
          </cell>
          <cell r="I4736">
            <v>186</v>
          </cell>
          <cell r="J4736">
            <v>-28.741661100000002</v>
          </cell>
          <cell r="K4736">
            <v>149.65492459999999</v>
          </cell>
          <cell r="L4736" t="str">
            <v>GPS</v>
          </cell>
          <cell r="M4736" t="str">
            <v>NA</v>
          </cell>
          <cell r="N4736">
            <v>4</v>
          </cell>
          <cell r="O4736">
            <v>3</v>
          </cell>
          <cell r="P4736" t="str">
            <v>NA</v>
          </cell>
          <cell r="Q4736" t="str">
            <v>NA</v>
          </cell>
          <cell r="R4736">
            <v>1</v>
          </cell>
          <cell r="S4736">
            <v>3</v>
          </cell>
          <cell r="T4736">
            <v>11</v>
          </cell>
          <cell r="U4736">
            <v>2008</v>
          </cell>
          <cell r="V4736">
            <v>13</v>
          </cell>
          <cell r="W4736">
            <v>11</v>
          </cell>
          <cell r="X4736">
            <v>2008</v>
          </cell>
          <cell r="Y4736">
            <v>1</v>
          </cell>
          <cell r="Z4736" t="str">
            <v>NA</v>
          </cell>
          <cell r="AA4736" t="str">
            <v>NA</v>
          </cell>
          <cell r="AB4736" t="str">
            <v>NA</v>
          </cell>
          <cell r="AC4736" t="str">
            <v>Pitfall</v>
          </cell>
          <cell r="AD4736" t="str">
            <v>Pitfall traps set in groups of five</v>
          </cell>
          <cell r="AE4736" t="str">
            <v>NA</v>
          </cell>
          <cell r="AF4736" t="str">
            <v>NA</v>
          </cell>
          <cell r="AG4736">
            <v>2</v>
          </cell>
          <cell r="AH4736" t="str">
            <v>NA</v>
          </cell>
          <cell r="AI4736" t="e">
            <v>#VALUE!</v>
          </cell>
          <cell r="AJ4736" t="str">
            <v>NA</v>
          </cell>
          <cell r="AK4736" t="str">
            <v>NA</v>
          </cell>
          <cell r="AL4736" t="str">
            <v>NA</v>
          </cell>
          <cell r="AM4736" t="str">
            <v>NA</v>
          </cell>
          <cell r="AN4736" t="str">
            <v>NA</v>
          </cell>
          <cell r="AO4736" t="str">
            <v>NA</v>
          </cell>
          <cell r="AP4736" t="str">
            <v>NA</v>
          </cell>
          <cell r="AQ4736" t="str">
            <v>NA</v>
          </cell>
          <cell r="AR4736" t="str">
            <v>NA</v>
          </cell>
          <cell r="AS4736" t="str">
            <v>NA</v>
          </cell>
          <cell r="AT4736" t="str">
            <v>NA</v>
          </cell>
          <cell r="AU4736" t="str">
            <v>NA</v>
          </cell>
          <cell r="AV4736" t="str">
            <v>NA</v>
          </cell>
          <cell r="AW4736" t="str">
            <v>NA</v>
          </cell>
          <cell r="AX4736" t="str">
            <v>NA</v>
          </cell>
          <cell r="AY4736" t="str">
            <v>NA</v>
          </cell>
        </row>
        <row r="4737">
          <cell r="A4737" t="str">
            <v>Yates_et.al_2014_02</v>
          </cell>
          <cell r="B4737" t="str">
            <v>Yates. Michelle</v>
          </cell>
          <cell r="C4737" t="str">
            <v>Oceania</v>
          </cell>
          <cell r="D4737" t="str">
            <v>Australia</v>
          </cell>
          <cell r="E4737" t="str">
            <v>New South Wales</v>
          </cell>
          <cell r="F4737" t="str">
            <v>North West Plains</v>
          </cell>
          <cell r="G4737" t="str">
            <v>Byw-RT</v>
          </cell>
          <cell r="H4737" t="str">
            <v>woodland</v>
          </cell>
          <cell r="I4737">
            <v>174</v>
          </cell>
          <cell r="J4737">
            <v>-28.739345799999999</v>
          </cell>
          <cell r="K4737">
            <v>149.65843820000001</v>
          </cell>
          <cell r="L4737" t="str">
            <v>GPS</v>
          </cell>
          <cell r="M4737" t="str">
            <v>NA</v>
          </cell>
          <cell r="N4737">
            <v>13</v>
          </cell>
          <cell r="O4737">
            <v>11</v>
          </cell>
          <cell r="P4737" t="str">
            <v>NA</v>
          </cell>
          <cell r="Q4737" t="str">
            <v>NA</v>
          </cell>
          <cell r="R4737">
            <v>1</v>
          </cell>
          <cell r="S4737">
            <v>3</v>
          </cell>
          <cell r="T4737">
            <v>11</v>
          </cell>
          <cell r="U4737">
            <v>2008</v>
          </cell>
          <cell r="V4737">
            <v>13</v>
          </cell>
          <cell r="W4737">
            <v>11</v>
          </cell>
          <cell r="X4737">
            <v>2008</v>
          </cell>
          <cell r="Y4737">
            <v>1</v>
          </cell>
          <cell r="Z4737" t="str">
            <v>NA</v>
          </cell>
          <cell r="AA4737" t="str">
            <v>NA</v>
          </cell>
          <cell r="AB4737" t="str">
            <v>NA</v>
          </cell>
          <cell r="AC4737" t="str">
            <v>Pitfall</v>
          </cell>
          <cell r="AD4737" t="str">
            <v>Pitfall traps set in groups of five</v>
          </cell>
          <cell r="AE4737" t="str">
            <v>NA</v>
          </cell>
          <cell r="AF4737" t="str">
            <v>NA</v>
          </cell>
          <cell r="AG4737">
            <v>2</v>
          </cell>
          <cell r="AH4737" t="str">
            <v>NA</v>
          </cell>
          <cell r="AI4737" t="e">
            <v>#VALUE!</v>
          </cell>
          <cell r="AJ4737" t="str">
            <v>NA</v>
          </cell>
          <cell r="AK4737" t="str">
            <v>NA</v>
          </cell>
          <cell r="AL4737" t="str">
            <v>NA</v>
          </cell>
          <cell r="AM4737" t="str">
            <v>NA</v>
          </cell>
          <cell r="AN4737" t="str">
            <v>NA</v>
          </cell>
          <cell r="AO4737" t="str">
            <v>NA</v>
          </cell>
          <cell r="AP4737" t="str">
            <v>NA</v>
          </cell>
          <cell r="AQ4737" t="str">
            <v>NA</v>
          </cell>
          <cell r="AR4737" t="str">
            <v>NA</v>
          </cell>
          <cell r="AS4737" t="str">
            <v>NA</v>
          </cell>
          <cell r="AT4737" t="str">
            <v>NA</v>
          </cell>
          <cell r="AU4737" t="str">
            <v>NA</v>
          </cell>
          <cell r="AV4737" t="str">
            <v>NA</v>
          </cell>
          <cell r="AW4737" t="str">
            <v>NA</v>
          </cell>
          <cell r="AX4737" t="str">
            <v>NA</v>
          </cell>
          <cell r="AY4737" t="str">
            <v>NA</v>
          </cell>
        </row>
        <row r="4738">
          <cell r="A4738" t="str">
            <v>Yates_et.al_2014_03</v>
          </cell>
          <cell r="B4738" t="str">
            <v>Yates. Michelle</v>
          </cell>
          <cell r="C4738" t="str">
            <v>Oceania</v>
          </cell>
          <cell r="D4738" t="str">
            <v>Australia</v>
          </cell>
          <cell r="E4738" t="str">
            <v>New South Wales</v>
          </cell>
          <cell r="F4738" t="str">
            <v>North West Plains</v>
          </cell>
          <cell r="G4738" t="str">
            <v>Cliv-PS</v>
          </cell>
          <cell r="H4738" t="str">
            <v>Open Savanna</v>
          </cell>
          <cell r="I4738">
            <v>808</v>
          </cell>
          <cell r="J4738">
            <v>-29.893409699999999</v>
          </cell>
          <cell r="K4738">
            <v>151.13893920000001</v>
          </cell>
          <cell r="L4738" t="str">
            <v>GPS</v>
          </cell>
          <cell r="M4738" t="str">
            <v>NA</v>
          </cell>
          <cell r="N4738">
            <v>14</v>
          </cell>
          <cell r="O4738">
            <v>13</v>
          </cell>
          <cell r="P4738" t="str">
            <v>NA</v>
          </cell>
          <cell r="Q4738" t="str">
            <v>NA</v>
          </cell>
          <cell r="R4738">
            <v>1</v>
          </cell>
          <cell r="S4738">
            <v>3</v>
          </cell>
          <cell r="T4738">
            <v>11</v>
          </cell>
          <cell r="U4738">
            <v>2008</v>
          </cell>
          <cell r="V4738">
            <v>13</v>
          </cell>
          <cell r="W4738">
            <v>11</v>
          </cell>
          <cell r="X4738">
            <v>2008</v>
          </cell>
          <cell r="Y4738">
            <v>1</v>
          </cell>
          <cell r="Z4738" t="str">
            <v>NA</v>
          </cell>
          <cell r="AA4738" t="str">
            <v>NA</v>
          </cell>
          <cell r="AB4738" t="str">
            <v>NA</v>
          </cell>
          <cell r="AC4738" t="str">
            <v>Pitfall</v>
          </cell>
          <cell r="AD4738" t="str">
            <v>Pitfall traps set in groups of five</v>
          </cell>
          <cell r="AE4738" t="str">
            <v>NA</v>
          </cell>
          <cell r="AF4738" t="str">
            <v>NA</v>
          </cell>
          <cell r="AG4738">
            <v>2</v>
          </cell>
          <cell r="AH4738" t="str">
            <v>NA</v>
          </cell>
          <cell r="AI4738" t="e">
            <v>#VALUE!</v>
          </cell>
          <cell r="AJ4738" t="str">
            <v>NA</v>
          </cell>
          <cell r="AK4738" t="str">
            <v>NA</v>
          </cell>
          <cell r="AL4738" t="str">
            <v>NA</v>
          </cell>
          <cell r="AM4738" t="str">
            <v>NA</v>
          </cell>
          <cell r="AN4738" t="str">
            <v>NA</v>
          </cell>
          <cell r="AO4738" t="str">
            <v>NA</v>
          </cell>
          <cell r="AP4738" t="str">
            <v>NA</v>
          </cell>
          <cell r="AQ4738" t="str">
            <v>NA</v>
          </cell>
          <cell r="AR4738" t="str">
            <v>NA</v>
          </cell>
          <cell r="AS4738" t="str">
            <v>NA</v>
          </cell>
          <cell r="AT4738" t="str">
            <v>NA</v>
          </cell>
          <cell r="AU4738" t="str">
            <v>NA</v>
          </cell>
          <cell r="AV4738" t="str">
            <v>NA</v>
          </cell>
          <cell r="AW4738" t="str">
            <v>NA</v>
          </cell>
          <cell r="AX4738" t="str">
            <v>NA</v>
          </cell>
          <cell r="AY4738" t="str">
            <v>NA</v>
          </cell>
        </row>
        <row r="4739">
          <cell r="A4739" t="str">
            <v>Yates_et.al_2014_04</v>
          </cell>
          <cell r="B4739" t="str">
            <v>Yates. Michelle</v>
          </cell>
          <cell r="C4739" t="str">
            <v>Oceania</v>
          </cell>
          <cell r="D4739" t="str">
            <v>Australia</v>
          </cell>
          <cell r="E4739" t="str">
            <v>New South Wales</v>
          </cell>
          <cell r="F4739" t="str">
            <v>North West Plains</v>
          </cell>
          <cell r="G4739" t="str">
            <v>Cliv-RT</v>
          </cell>
          <cell r="H4739" t="str">
            <v>woodland</v>
          </cell>
          <cell r="I4739">
            <v>835</v>
          </cell>
          <cell r="J4739">
            <v>-29.894496199999999</v>
          </cell>
          <cell r="K4739">
            <v>151.1385669</v>
          </cell>
          <cell r="L4739" t="str">
            <v>GPS</v>
          </cell>
          <cell r="M4739" t="str">
            <v>NA</v>
          </cell>
          <cell r="N4739">
            <v>17</v>
          </cell>
          <cell r="O4739">
            <v>15</v>
          </cell>
          <cell r="P4739" t="str">
            <v>NA</v>
          </cell>
          <cell r="Q4739" t="str">
            <v>NA</v>
          </cell>
          <cell r="R4739">
            <v>1</v>
          </cell>
          <cell r="S4739">
            <v>3</v>
          </cell>
          <cell r="T4739">
            <v>11</v>
          </cell>
          <cell r="U4739">
            <v>2008</v>
          </cell>
          <cell r="V4739">
            <v>13</v>
          </cell>
          <cell r="W4739">
            <v>11</v>
          </cell>
          <cell r="X4739">
            <v>2008</v>
          </cell>
          <cell r="Y4739">
            <v>1</v>
          </cell>
          <cell r="Z4739" t="str">
            <v>NA</v>
          </cell>
          <cell r="AA4739" t="str">
            <v>NA</v>
          </cell>
          <cell r="AB4739" t="str">
            <v>NA</v>
          </cell>
          <cell r="AC4739" t="str">
            <v>Pitfall</v>
          </cell>
          <cell r="AD4739" t="str">
            <v>Pitfall traps set in groups of five</v>
          </cell>
          <cell r="AE4739" t="str">
            <v>NA</v>
          </cell>
          <cell r="AF4739" t="str">
            <v>NA</v>
          </cell>
          <cell r="AG4739">
            <v>2</v>
          </cell>
          <cell r="AH4739" t="str">
            <v>NA</v>
          </cell>
          <cell r="AI4739" t="e">
            <v>#VALUE!</v>
          </cell>
          <cell r="AJ4739" t="str">
            <v>NA</v>
          </cell>
          <cell r="AK4739" t="str">
            <v>NA</v>
          </cell>
          <cell r="AL4739" t="str">
            <v>NA</v>
          </cell>
          <cell r="AM4739" t="str">
            <v>NA</v>
          </cell>
          <cell r="AN4739" t="str">
            <v>NA</v>
          </cell>
          <cell r="AO4739" t="str">
            <v>NA</v>
          </cell>
          <cell r="AP4739" t="str">
            <v>NA</v>
          </cell>
          <cell r="AQ4739" t="str">
            <v>NA</v>
          </cell>
          <cell r="AR4739" t="str">
            <v>NA</v>
          </cell>
          <cell r="AS4739" t="str">
            <v>NA</v>
          </cell>
          <cell r="AT4739" t="str">
            <v>NA</v>
          </cell>
          <cell r="AU4739" t="str">
            <v>NA</v>
          </cell>
          <cell r="AV4739" t="str">
            <v>NA</v>
          </cell>
          <cell r="AW4739" t="str">
            <v>NA</v>
          </cell>
          <cell r="AX4739" t="str">
            <v>NA</v>
          </cell>
          <cell r="AY4739" t="str">
            <v>NA</v>
          </cell>
        </row>
        <row r="4740">
          <cell r="A4740" t="str">
            <v>Yates_et.al_2014_05</v>
          </cell>
          <cell r="B4740" t="str">
            <v>Yates. Michelle</v>
          </cell>
          <cell r="C4740" t="str">
            <v>Oceania</v>
          </cell>
          <cell r="D4740" t="str">
            <v>Australia</v>
          </cell>
          <cell r="E4740" t="str">
            <v>New South Wales</v>
          </cell>
          <cell r="F4740" t="str">
            <v>North West Plains</v>
          </cell>
          <cell r="G4740" t="str">
            <v>Hill-PS</v>
          </cell>
          <cell r="H4740" t="str">
            <v>Open Savanna</v>
          </cell>
          <cell r="I4740">
            <v>693</v>
          </cell>
          <cell r="J4740">
            <v>-29.655733000000001</v>
          </cell>
          <cell r="K4740">
            <v>150.96122790000001</v>
          </cell>
          <cell r="L4740" t="str">
            <v>GPS</v>
          </cell>
          <cell r="M4740" t="str">
            <v>NA</v>
          </cell>
          <cell r="N4740">
            <v>26</v>
          </cell>
          <cell r="O4740">
            <v>25</v>
          </cell>
          <cell r="P4740" t="str">
            <v>NA</v>
          </cell>
          <cell r="Q4740" t="str">
            <v>NA</v>
          </cell>
          <cell r="R4740">
            <v>1</v>
          </cell>
          <cell r="S4740">
            <v>3</v>
          </cell>
          <cell r="T4740">
            <v>11</v>
          </cell>
          <cell r="U4740">
            <v>2008</v>
          </cell>
          <cell r="V4740">
            <v>13</v>
          </cell>
          <cell r="W4740">
            <v>11</v>
          </cell>
          <cell r="X4740">
            <v>2008</v>
          </cell>
          <cell r="Y4740">
            <v>1</v>
          </cell>
          <cell r="Z4740" t="str">
            <v>NA</v>
          </cell>
          <cell r="AA4740" t="str">
            <v>NA</v>
          </cell>
          <cell r="AB4740" t="str">
            <v>NA</v>
          </cell>
          <cell r="AC4740" t="str">
            <v>Pitfall</v>
          </cell>
          <cell r="AD4740" t="str">
            <v>Pitfall traps set in groups of five</v>
          </cell>
          <cell r="AE4740" t="str">
            <v>NA</v>
          </cell>
          <cell r="AF4740" t="str">
            <v>NA</v>
          </cell>
          <cell r="AG4740">
            <v>2</v>
          </cell>
          <cell r="AH4740" t="str">
            <v>NA</v>
          </cell>
          <cell r="AI4740" t="e">
            <v>#VALUE!</v>
          </cell>
          <cell r="AJ4740" t="str">
            <v>NA</v>
          </cell>
          <cell r="AK4740" t="str">
            <v>NA</v>
          </cell>
          <cell r="AL4740" t="str">
            <v>NA</v>
          </cell>
          <cell r="AM4740" t="str">
            <v>NA</v>
          </cell>
          <cell r="AN4740" t="str">
            <v>NA</v>
          </cell>
          <cell r="AO4740" t="str">
            <v>NA</v>
          </cell>
          <cell r="AP4740" t="str">
            <v>NA</v>
          </cell>
          <cell r="AQ4740" t="str">
            <v>NA</v>
          </cell>
          <cell r="AR4740" t="str">
            <v>NA</v>
          </cell>
          <cell r="AS4740" t="str">
            <v>NA</v>
          </cell>
          <cell r="AT4740" t="str">
            <v>NA</v>
          </cell>
          <cell r="AU4740" t="str">
            <v>NA</v>
          </cell>
          <cell r="AV4740" t="str">
            <v>NA</v>
          </cell>
          <cell r="AW4740" t="str">
            <v>NA</v>
          </cell>
          <cell r="AX4740" t="str">
            <v>NA</v>
          </cell>
          <cell r="AY4740" t="str">
            <v>NA</v>
          </cell>
        </row>
        <row r="4741">
          <cell r="A4741" t="str">
            <v>Yates_et.al_2014_06</v>
          </cell>
          <cell r="B4741" t="str">
            <v>Yates. Michelle</v>
          </cell>
          <cell r="C4741" t="str">
            <v>Oceania</v>
          </cell>
          <cell r="D4741" t="str">
            <v>Australia</v>
          </cell>
          <cell r="E4741" t="str">
            <v>New South Wales</v>
          </cell>
          <cell r="F4741" t="str">
            <v>North West Plains</v>
          </cell>
          <cell r="G4741" t="str">
            <v>Hill-RT</v>
          </cell>
          <cell r="H4741" t="str">
            <v>woodland</v>
          </cell>
          <cell r="I4741">
            <v>750</v>
          </cell>
          <cell r="J4741">
            <v>-29.652934299999998</v>
          </cell>
          <cell r="K4741">
            <v>150.9599312</v>
          </cell>
          <cell r="L4741" t="str">
            <v>GPS</v>
          </cell>
          <cell r="M4741" t="str">
            <v>NA</v>
          </cell>
          <cell r="N4741">
            <v>15</v>
          </cell>
          <cell r="O4741">
            <v>14</v>
          </cell>
          <cell r="P4741" t="str">
            <v>NA</v>
          </cell>
          <cell r="Q4741" t="str">
            <v>NA</v>
          </cell>
          <cell r="R4741">
            <v>1</v>
          </cell>
          <cell r="S4741">
            <v>3</v>
          </cell>
          <cell r="T4741">
            <v>11</v>
          </cell>
          <cell r="U4741">
            <v>2008</v>
          </cell>
          <cell r="V4741">
            <v>13</v>
          </cell>
          <cell r="W4741">
            <v>11</v>
          </cell>
          <cell r="X4741">
            <v>2008</v>
          </cell>
          <cell r="Y4741">
            <v>1</v>
          </cell>
          <cell r="Z4741" t="str">
            <v>NA</v>
          </cell>
          <cell r="AA4741" t="str">
            <v>NA</v>
          </cell>
          <cell r="AB4741" t="str">
            <v>NA</v>
          </cell>
          <cell r="AC4741" t="str">
            <v>Pitfall</v>
          </cell>
          <cell r="AD4741" t="str">
            <v>Pitfall traps set in groups of five</v>
          </cell>
          <cell r="AE4741" t="str">
            <v>NA</v>
          </cell>
          <cell r="AF4741" t="str">
            <v>NA</v>
          </cell>
          <cell r="AG4741">
            <v>2</v>
          </cell>
          <cell r="AH4741" t="str">
            <v>NA</v>
          </cell>
          <cell r="AI4741" t="e">
            <v>#VALUE!</v>
          </cell>
          <cell r="AJ4741" t="str">
            <v>NA</v>
          </cell>
          <cell r="AK4741" t="str">
            <v>NA</v>
          </cell>
          <cell r="AL4741" t="str">
            <v>NA</v>
          </cell>
          <cell r="AM4741" t="str">
            <v>NA</v>
          </cell>
          <cell r="AN4741" t="str">
            <v>NA</v>
          </cell>
          <cell r="AO4741" t="str">
            <v>NA</v>
          </cell>
          <cell r="AP4741" t="str">
            <v>NA</v>
          </cell>
          <cell r="AQ4741" t="str">
            <v>NA</v>
          </cell>
          <cell r="AR4741" t="str">
            <v>NA</v>
          </cell>
          <cell r="AS4741" t="str">
            <v>NA</v>
          </cell>
          <cell r="AT4741" t="str">
            <v>NA</v>
          </cell>
          <cell r="AU4741" t="str">
            <v>NA</v>
          </cell>
          <cell r="AV4741" t="str">
            <v>NA</v>
          </cell>
          <cell r="AW4741" t="str">
            <v>NA</v>
          </cell>
          <cell r="AX4741" t="str">
            <v>NA</v>
          </cell>
          <cell r="AY4741" t="str">
            <v>NA</v>
          </cell>
        </row>
        <row r="4742">
          <cell r="A4742" t="str">
            <v>Yates_et.al_2014_07</v>
          </cell>
          <cell r="B4742" t="str">
            <v>Yates. Michelle</v>
          </cell>
          <cell r="C4742" t="str">
            <v>Oceania</v>
          </cell>
          <cell r="D4742" t="str">
            <v>Australia</v>
          </cell>
          <cell r="E4742" t="str">
            <v>New South Wales</v>
          </cell>
          <cell r="F4742" t="str">
            <v>North West Plains</v>
          </cell>
          <cell r="G4742" t="str">
            <v>Imb-PS</v>
          </cell>
          <cell r="H4742" t="str">
            <v>Open Savanna</v>
          </cell>
          <cell r="I4742">
            <v>1007</v>
          </cell>
          <cell r="J4742">
            <v>-30.572279699999999</v>
          </cell>
          <cell r="K4742">
            <v>151.7098613</v>
          </cell>
          <cell r="L4742" t="str">
            <v>GPS</v>
          </cell>
          <cell r="M4742" t="str">
            <v>NA</v>
          </cell>
          <cell r="N4742">
            <v>8</v>
          </cell>
          <cell r="O4742">
            <v>8</v>
          </cell>
          <cell r="P4742" t="str">
            <v>NA</v>
          </cell>
          <cell r="Q4742" t="str">
            <v>NA</v>
          </cell>
          <cell r="R4742">
            <v>1</v>
          </cell>
          <cell r="S4742">
            <v>3</v>
          </cell>
          <cell r="T4742">
            <v>11</v>
          </cell>
          <cell r="U4742">
            <v>2008</v>
          </cell>
          <cell r="V4742">
            <v>13</v>
          </cell>
          <cell r="W4742">
            <v>11</v>
          </cell>
          <cell r="X4742">
            <v>2008</v>
          </cell>
          <cell r="Y4742">
            <v>1</v>
          </cell>
          <cell r="Z4742" t="str">
            <v>NA</v>
          </cell>
          <cell r="AA4742" t="str">
            <v>NA</v>
          </cell>
          <cell r="AB4742" t="str">
            <v>NA</v>
          </cell>
          <cell r="AC4742" t="str">
            <v>Pitfall</v>
          </cell>
          <cell r="AD4742" t="str">
            <v>Pitfall traps set in groups of five</v>
          </cell>
          <cell r="AE4742" t="str">
            <v>NA</v>
          </cell>
          <cell r="AF4742" t="str">
            <v>NA</v>
          </cell>
          <cell r="AG4742">
            <v>2</v>
          </cell>
          <cell r="AH4742" t="str">
            <v>NA</v>
          </cell>
          <cell r="AI4742" t="e">
            <v>#VALUE!</v>
          </cell>
          <cell r="AJ4742" t="str">
            <v>NA</v>
          </cell>
          <cell r="AK4742" t="str">
            <v>NA</v>
          </cell>
          <cell r="AL4742" t="str">
            <v>NA</v>
          </cell>
          <cell r="AM4742" t="str">
            <v>NA</v>
          </cell>
          <cell r="AN4742" t="str">
            <v>NA</v>
          </cell>
          <cell r="AO4742" t="str">
            <v>NA</v>
          </cell>
          <cell r="AP4742" t="str">
            <v>NA</v>
          </cell>
          <cell r="AQ4742" t="str">
            <v>NA</v>
          </cell>
          <cell r="AR4742" t="str">
            <v>NA</v>
          </cell>
          <cell r="AS4742" t="str">
            <v>NA</v>
          </cell>
          <cell r="AT4742" t="str">
            <v>NA</v>
          </cell>
          <cell r="AU4742" t="str">
            <v>NA</v>
          </cell>
          <cell r="AV4742" t="str">
            <v>NA</v>
          </cell>
          <cell r="AW4742" t="str">
            <v>NA</v>
          </cell>
          <cell r="AX4742" t="str">
            <v>NA</v>
          </cell>
          <cell r="AY4742" t="str">
            <v>NA</v>
          </cell>
        </row>
        <row r="4743">
          <cell r="A4743" t="str">
            <v>Yates_et.al_2014_08</v>
          </cell>
          <cell r="B4743" t="str">
            <v>Yates. Michelle</v>
          </cell>
          <cell r="C4743" t="str">
            <v>Oceania</v>
          </cell>
          <cell r="D4743" t="str">
            <v>Australia</v>
          </cell>
          <cell r="E4743" t="str">
            <v>New South Wales</v>
          </cell>
          <cell r="F4743" t="str">
            <v>North West Plains</v>
          </cell>
          <cell r="G4743" t="str">
            <v>Imb-RT</v>
          </cell>
          <cell r="H4743" t="str">
            <v>woodland</v>
          </cell>
          <cell r="I4743">
            <v>997</v>
          </cell>
          <cell r="J4743">
            <v>-30.577184299999999</v>
          </cell>
          <cell r="K4743">
            <v>151.71313330000001</v>
          </cell>
          <cell r="L4743" t="str">
            <v>GPS</v>
          </cell>
          <cell r="M4743" t="str">
            <v>NA</v>
          </cell>
          <cell r="N4743">
            <v>15</v>
          </cell>
          <cell r="O4743">
            <v>14</v>
          </cell>
          <cell r="P4743" t="str">
            <v>NA</v>
          </cell>
          <cell r="Q4743" t="str">
            <v>NA</v>
          </cell>
          <cell r="R4743">
            <v>1</v>
          </cell>
          <cell r="S4743">
            <v>3</v>
          </cell>
          <cell r="T4743">
            <v>11</v>
          </cell>
          <cell r="U4743">
            <v>2008</v>
          </cell>
          <cell r="V4743">
            <v>13</v>
          </cell>
          <cell r="W4743">
            <v>11</v>
          </cell>
          <cell r="X4743">
            <v>2008</v>
          </cell>
          <cell r="Y4743">
            <v>1</v>
          </cell>
          <cell r="Z4743" t="str">
            <v>NA</v>
          </cell>
          <cell r="AA4743" t="str">
            <v>NA</v>
          </cell>
          <cell r="AB4743" t="str">
            <v>NA</v>
          </cell>
          <cell r="AC4743" t="str">
            <v>Pitfall</v>
          </cell>
          <cell r="AD4743" t="str">
            <v>Pitfall traps set in groups of five</v>
          </cell>
          <cell r="AE4743" t="str">
            <v>NA</v>
          </cell>
          <cell r="AF4743" t="str">
            <v>NA</v>
          </cell>
          <cell r="AG4743">
            <v>2</v>
          </cell>
          <cell r="AH4743" t="str">
            <v>NA</v>
          </cell>
          <cell r="AI4743" t="e">
            <v>#VALUE!</v>
          </cell>
          <cell r="AJ4743" t="str">
            <v>NA</v>
          </cell>
          <cell r="AK4743" t="str">
            <v>NA</v>
          </cell>
          <cell r="AL4743" t="str">
            <v>NA</v>
          </cell>
          <cell r="AM4743" t="str">
            <v>NA</v>
          </cell>
          <cell r="AN4743" t="str">
            <v>NA</v>
          </cell>
          <cell r="AO4743" t="str">
            <v>NA</v>
          </cell>
          <cell r="AP4743" t="str">
            <v>NA</v>
          </cell>
          <cell r="AQ4743" t="str">
            <v>NA</v>
          </cell>
          <cell r="AR4743" t="str">
            <v>NA</v>
          </cell>
          <cell r="AS4743" t="str">
            <v>NA</v>
          </cell>
          <cell r="AT4743" t="str">
            <v>NA</v>
          </cell>
          <cell r="AU4743" t="str">
            <v>NA</v>
          </cell>
          <cell r="AV4743" t="str">
            <v>NA</v>
          </cell>
          <cell r="AW4743" t="str">
            <v>NA</v>
          </cell>
          <cell r="AX4743" t="str">
            <v>NA</v>
          </cell>
          <cell r="AY4743" t="str">
            <v>NA</v>
          </cell>
        </row>
        <row r="4744">
          <cell r="A4744" t="str">
            <v>Yates_et.al_2014_09</v>
          </cell>
          <cell r="B4744" t="str">
            <v>Yates. Michelle</v>
          </cell>
          <cell r="C4744" t="str">
            <v>Oceania</v>
          </cell>
          <cell r="D4744" t="str">
            <v>Australia</v>
          </cell>
          <cell r="E4744" t="str">
            <v>New South Wales</v>
          </cell>
          <cell r="F4744" t="str">
            <v>North West Plains</v>
          </cell>
          <cell r="G4744" t="str">
            <v>Inv-PS</v>
          </cell>
          <cell r="H4744" t="str">
            <v>Open Savanna</v>
          </cell>
          <cell r="I4744">
            <v>703</v>
          </cell>
          <cell r="J4744">
            <v>-29.7833732</v>
          </cell>
          <cell r="K4744">
            <v>151.15893439999999</v>
          </cell>
          <cell r="L4744" t="str">
            <v>GPS</v>
          </cell>
          <cell r="M4744" t="str">
            <v>NA</v>
          </cell>
          <cell r="N4744">
            <v>11</v>
          </cell>
          <cell r="O4744">
            <v>11</v>
          </cell>
          <cell r="P4744" t="str">
            <v>NA</v>
          </cell>
          <cell r="Q4744" t="str">
            <v>NA</v>
          </cell>
          <cell r="R4744">
            <v>1</v>
          </cell>
          <cell r="S4744">
            <v>3</v>
          </cell>
          <cell r="T4744">
            <v>11</v>
          </cell>
          <cell r="U4744">
            <v>2008</v>
          </cell>
          <cell r="V4744">
            <v>13</v>
          </cell>
          <cell r="W4744">
            <v>11</v>
          </cell>
          <cell r="X4744">
            <v>2008</v>
          </cell>
          <cell r="Y4744">
            <v>1</v>
          </cell>
          <cell r="Z4744" t="str">
            <v>NA</v>
          </cell>
          <cell r="AA4744" t="str">
            <v>NA</v>
          </cell>
          <cell r="AB4744" t="str">
            <v>NA</v>
          </cell>
          <cell r="AC4744" t="str">
            <v>Pitfall</v>
          </cell>
          <cell r="AD4744" t="str">
            <v>Pitfall traps set in groups of five</v>
          </cell>
          <cell r="AE4744" t="str">
            <v>NA</v>
          </cell>
          <cell r="AF4744" t="str">
            <v>NA</v>
          </cell>
          <cell r="AG4744">
            <v>2</v>
          </cell>
          <cell r="AH4744" t="str">
            <v>NA</v>
          </cell>
          <cell r="AI4744" t="e">
            <v>#VALUE!</v>
          </cell>
          <cell r="AJ4744" t="str">
            <v>NA</v>
          </cell>
          <cell r="AK4744" t="str">
            <v>NA</v>
          </cell>
          <cell r="AL4744" t="str">
            <v>NA</v>
          </cell>
          <cell r="AM4744" t="str">
            <v>NA</v>
          </cell>
          <cell r="AN4744" t="str">
            <v>NA</v>
          </cell>
          <cell r="AO4744" t="str">
            <v>NA</v>
          </cell>
          <cell r="AP4744" t="str">
            <v>NA</v>
          </cell>
          <cell r="AQ4744" t="str">
            <v>NA</v>
          </cell>
          <cell r="AR4744" t="str">
            <v>NA</v>
          </cell>
          <cell r="AS4744" t="str">
            <v>NA</v>
          </cell>
          <cell r="AT4744" t="str">
            <v>NA</v>
          </cell>
          <cell r="AU4744" t="str">
            <v>NA</v>
          </cell>
          <cell r="AV4744" t="str">
            <v>NA</v>
          </cell>
          <cell r="AW4744" t="str">
            <v>NA</v>
          </cell>
          <cell r="AX4744" t="str">
            <v>NA</v>
          </cell>
          <cell r="AY4744" t="str">
            <v>NA</v>
          </cell>
        </row>
        <row r="4745">
          <cell r="A4745" t="str">
            <v>Yates_et.al_2014_10</v>
          </cell>
          <cell r="B4745" t="str">
            <v>Yates. Michelle</v>
          </cell>
          <cell r="C4745" t="str">
            <v>Oceania</v>
          </cell>
          <cell r="D4745" t="str">
            <v>Australia</v>
          </cell>
          <cell r="E4745" t="str">
            <v>New South Wales</v>
          </cell>
          <cell r="F4745" t="str">
            <v>North West Plains</v>
          </cell>
          <cell r="G4745" t="str">
            <v>Inv-RT</v>
          </cell>
          <cell r="H4745" t="str">
            <v>woodland</v>
          </cell>
          <cell r="I4745">
            <v>683</v>
          </cell>
          <cell r="J4745">
            <v>-29.787369000000002</v>
          </cell>
          <cell r="K4745">
            <v>151.1556238</v>
          </cell>
          <cell r="L4745" t="str">
            <v>GPS</v>
          </cell>
          <cell r="M4745" t="str">
            <v>NA</v>
          </cell>
          <cell r="N4745">
            <v>14</v>
          </cell>
          <cell r="O4745">
            <v>9</v>
          </cell>
          <cell r="P4745" t="str">
            <v>NA</v>
          </cell>
          <cell r="Q4745" t="str">
            <v>NA</v>
          </cell>
          <cell r="R4745">
            <v>1</v>
          </cell>
          <cell r="S4745">
            <v>3</v>
          </cell>
          <cell r="T4745">
            <v>11</v>
          </cell>
          <cell r="U4745">
            <v>2008</v>
          </cell>
          <cell r="V4745">
            <v>13</v>
          </cell>
          <cell r="W4745">
            <v>11</v>
          </cell>
          <cell r="X4745">
            <v>2008</v>
          </cell>
          <cell r="Y4745">
            <v>1</v>
          </cell>
          <cell r="Z4745" t="str">
            <v>NA</v>
          </cell>
          <cell r="AA4745" t="str">
            <v>NA</v>
          </cell>
          <cell r="AB4745" t="str">
            <v>NA</v>
          </cell>
          <cell r="AC4745" t="str">
            <v>Pitfall</v>
          </cell>
          <cell r="AD4745" t="str">
            <v>Pitfall traps set in groups of five</v>
          </cell>
          <cell r="AE4745" t="str">
            <v>NA</v>
          </cell>
          <cell r="AF4745" t="str">
            <v>NA</v>
          </cell>
          <cell r="AG4745">
            <v>2</v>
          </cell>
          <cell r="AH4745" t="str">
            <v>NA</v>
          </cell>
          <cell r="AI4745" t="e">
            <v>#VALUE!</v>
          </cell>
          <cell r="AJ4745" t="str">
            <v>NA</v>
          </cell>
          <cell r="AK4745" t="str">
            <v>NA</v>
          </cell>
          <cell r="AL4745" t="str">
            <v>NA</v>
          </cell>
          <cell r="AM4745" t="str">
            <v>NA</v>
          </cell>
          <cell r="AN4745" t="str">
            <v>NA</v>
          </cell>
          <cell r="AO4745" t="str">
            <v>NA</v>
          </cell>
          <cell r="AP4745" t="str">
            <v>NA</v>
          </cell>
          <cell r="AQ4745" t="str">
            <v>NA</v>
          </cell>
          <cell r="AR4745" t="str">
            <v>NA</v>
          </cell>
          <cell r="AS4745" t="str">
            <v>NA</v>
          </cell>
          <cell r="AT4745" t="str">
            <v>NA</v>
          </cell>
          <cell r="AU4745" t="str">
            <v>NA</v>
          </cell>
          <cell r="AV4745" t="str">
            <v>NA</v>
          </cell>
          <cell r="AW4745" t="str">
            <v>NA</v>
          </cell>
          <cell r="AX4745" t="str">
            <v>NA</v>
          </cell>
          <cell r="AY4745" t="str">
            <v>NA</v>
          </cell>
        </row>
        <row r="4746">
          <cell r="A4746" t="str">
            <v>Yates_et.al_2014_11</v>
          </cell>
          <cell r="B4746" t="str">
            <v>Yates. Michelle</v>
          </cell>
          <cell r="C4746" t="str">
            <v>Oceania</v>
          </cell>
          <cell r="D4746" t="str">
            <v>Australia</v>
          </cell>
          <cell r="E4746" t="str">
            <v>New South Wales</v>
          </cell>
          <cell r="F4746" t="str">
            <v>North West Plains</v>
          </cell>
          <cell r="G4746" t="str">
            <v>Kial-PS</v>
          </cell>
          <cell r="H4746" t="str">
            <v>Open Savanna</v>
          </cell>
          <cell r="I4746">
            <v>879</v>
          </cell>
          <cell r="J4746">
            <v>-30.456074000000001</v>
          </cell>
          <cell r="K4746">
            <v>151.45863130000001</v>
          </cell>
          <cell r="L4746" t="str">
            <v>GPS</v>
          </cell>
          <cell r="M4746" t="str">
            <v>NA</v>
          </cell>
          <cell r="N4746">
            <v>29</v>
          </cell>
          <cell r="O4746">
            <v>27</v>
          </cell>
          <cell r="P4746" t="str">
            <v>NA</v>
          </cell>
          <cell r="Q4746" t="str">
            <v>NA</v>
          </cell>
          <cell r="R4746">
            <v>1</v>
          </cell>
          <cell r="S4746">
            <v>3</v>
          </cell>
          <cell r="T4746">
            <v>11</v>
          </cell>
          <cell r="U4746">
            <v>2008</v>
          </cell>
          <cell r="V4746">
            <v>13</v>
          </cell>
          <cell r="W4746">
            <v>11</v>
          </cell>
          <cell r="X4746">
            <v>2008</v>
          </cell>
          <cell r="Y4746">
            <v>1</v>
          </cell>
          <cell r="Z4746" t="str">
            <v>NA</v>
          </cell>
          <cell r="AA4746" t="str">
            <v>NA</v>
          </cell>
          <cell r="AB4746" t="str">
            <v>NA</v>
          </cell>
          <cell r="AC4746" t="str">
            <v>Pitfall</v>
          </cell>
          <cell r="AD4746" t="str">
            <v>Pitfall traps set in groups of five</v>
          </cell>
          <cell r="AE4746" t="str">
            <v>NA</v>
          </cell>
          <cell r="AF4746" t="str">
            <v>NA</v>
          </cell>
          <cell r="AG4746">
            <v>2</v>
          </cell>
          <cell r="AH4746" t="str">
            <v>NA</v>
          </cell>
          <cell r="AI4746" t="e">
            <v>#VALUE!</v>
          </cell>
          <cell r="AJ4746" t="str">
            <v>NA</v>
          </cell>
          <cell r="AK4746" t="str">
            <v>NA</v>
          </cell>
          <cell r="AL4746" t="str">
            <v>NA</v>
          </cell>
          <cell r="AM4746" t="str">
            <v>NA</v>
          </cell>
          <cell r="AN4746" t="str">
            <v>NA</v>
          </cell>
          <cell r="AO4746" t="str">
            <v>NA</v>
          </cell>
          <cell r="AP4746" t="str">
            <v>NA</v>
          </cell>
          <cell r="AQ4746" t="str">
            <v>NA</v>
          </cell>
          <cell r="AR4746" t="str">
            <v>NA</v>
          </cell>
          <cell r="AS4746" t="str">
            <v>NA</v>
          </cell>
          <cell r="AT4746" t="str">
            <v>NA</v>
          </cell>
          <cell r="AU4746" t="str">
            <v>NA</v>
          </cell>
          <cell r="AV4746" t="str">
            <v>NA</v>
          </cell>
          <cell r="AW4746" t="str">
            <v>NA</v>
          </cell>
          <cell r="AX4746" t="str">
            <v>NA</v>
          </cell>
          <cell r="AY4746" t="str">
            <v>NA</v>
          </cell>
        </row>
        <row r="4747">
          <cell r="A4747" t="str">
            <v>Yates_et.al_2014_12</v>
          </cell>
          <cell r="B4747" t="str">
            <v>Yates. Michelle</v>
          </cell>
          <cell r="C4747" t="str">
            <v>Oceania</v>
          </cell>
          <cell r="D4747" t="str">
            <v>Australia</v>
          </cell>
          <cell r="E4747" t="str">
            <v>New South Wales</v>
          </cell>
          <cell r="F4747" t="str">
            <v>North West Plains</v>
          </cell>
          <cell r="G4747" t="str">
            <v>Kial-RT</v>
          </cell>
          <cell r="H4747" t="str">
            <v>woodland</v>
          </cell>
          <cell r="I4747">
            <v>964</v>
          </cell>
          <cell r="J4747">
            <v>-30.4583978</v>
          </cell>
          <cell r="K4747">
            <v>151.45905289999999</v>
          </cell>
          <cell r="L4747" t="str">
            <v>GPS</v>
          </cell>
          <cell r="M4747" t="str">
            <v>NA</v>
          </cell>
          <cell r="N4747">
            <v>23</v>
          </cell>
          <cell r="O4747">
            <v>23</v>
          </cell>
          <cell r="P4747" t="str">
            <v>NA</v>
          </cell>
          <cell r="Q4747" t="str">
            <v>NA</v>
          </cell>
          <cell r="R4747">
            <v>1</v>
          </cell>
          <cell r="S4747">
            <v>3</v>
          </cell>
          <cell r="T4747">
            <v>11</v>
          </cell>
          <cell r="U4747">
            <v>2008</v>
          </cell>
          <cell r="V4747">
            <v>13</v>
          </cell>
          <cell r="W4747">
            <v>11</v>
          </cell>
          <cell r="X4747">
            <v>2008</v>
          </cell>
          <cell r="Y4747">
            <v>1</v>
          </cell>
          <cell r="Z4747" t="str">
            <v>NA</v>
          </cell>
          <cell r="AA4747" t="str">
            <v>NA</v>
          </cell>
          <cell r="AB4747" t="str">
            <v>NA</v>
          </cell>
          <cell r="AC4747" t="str">
            <v>Pitfall</v>
          </cell>
          <cell r="AD4747" t="str">
            <v>Pitfall traps set in groups of five</v>
          </cell>
          <cell r="AE4747" t="str">
            <v>NA</v>
          </cell>
          <cell r="AF4747" t="str">
            <v>NA</v>
          </cell>
          <cell r="AG4747">
            <v>2</v>
          </cell>
          <cell r="AH4747" t="str">
            <v>NA</v>
          </cell>
          <cell r="AI4747" t="e">
            <v>#VALUE!</v>
          </cell>
          <cell r="AJ4747" t="str">
            <v>NA</v>
          </cell>
          <cell r="AK4747" t="str">
            <v>NA</v>
          </cell>
          <cell r="AL4747" t="str">
            <v>NA</v>
          </cell>
          <cell r="AM4747" t="str">
            <v>NA</v>
          </cell>
          <cell r="AN4747" t="str">
            <v>NA</v>
          </cell>
          <cell r="AO4747" t="str">
            <v>NA</v>
          </cell>
          <cell r="AP4747" t="str">
            <v>NA</v>
          </cell>
          <cell r="AQ4747" t="str">
            <v>NA</v>
          </cell>
          <cell r="AR4747" t="str">
            <v>NA</v>
          </cell>
          <cell r="AS4747" t="str">
            <v>NA</v>
          </cell>
          <cell r="AT4747" t="str">
            <v>NA</v>
          </cell>
          <cell r="AU4747" t="str">
            <v>NA</v>
          </cell>
          <cell r="AV4747" t="str">
            <v>NA</v>
          </cell>
          <cell r="AW4747" t="str">
            <v>NA</v>
          </cell>
          <cell r="AX4747" t="str">
            <v>NA</v>
          </cell>
          <cell r="AY4747" t="str">
            <v>NA</v>
          </cell>
        </row>
        <row r="4748">
          <cell r="A4748" t="str">
            <v>Yates_et.al_2014_13</v>
          </cell>
          <cell r="B4748" t="str">
            <v>Yates. Michelle</v>
          </cell>
          <cell r="C4748" t="str">
            <v>Oceania</v>
          </cell>
          <cell r="D4748" t="str">
            <v>Australia</v>
          </cell>
          <cell r="E4748" t="str">
            <v>New South Wales</v>
          </cell>
          <cell r="F4748" t="str">
            <v>North West Plains</v>
          </cell>
          <cell r="G4748" t="str">
            <v>Laur-PS</v>
          </cell>
          <cell r="H4748" t="str">
            <v>Open Savanna</v>
          </cell>
          <cell r="I4748">
            <v>187</v>
          </cell>
          <cell r="J4748">
            <v>-28.893700899999999</v>
          </cell>
          <cell r="K4748">
            <v>149.83025019999999</v>
          </cell>
          <cell r="L4748" t="str">
            <v>GPS</v>
          </cell>
          <cell r="M4748" t="str">
            <v>NA</v>
          </cell>
          <cell r="N4748">
            <v>25</v>
          </cell>
          <cell r="O4748">
            <v>25</v>
          </cell>
          <cell r="P4748" t="str">
            <v>NA</v>
          </cell>
          <cell r="Q4748" t="str">
            <v>NA</v>
          </cell>
          <cell r="R4748">
            <v>1</v>
          </cell>
          <cell r="S4748">
            <v>3</v>
          </cell>
          <cell r="T4748">
            <v>11</v>
          </cell>
          <cell r="U4748">
            <v>2008</v>
          </cell>
          <cell r="V4748">
            <v>13</v>
          </cell>
          <cell r="W4748">
            <v>11</v>
          </cell>
          <cell r="X4748">
            <v>2008</v>
          </cell>
          <cell r="Y4748">
            <v>1</v>
          </cell>
          <cell r="Z4748" t="str">
            <v>NA</v>
          </cell>
          <cell r="AA4748" t="str">
            <v>NA</v>
          </cell>
          <cell r="AB4748" t="str">
            <v>NA</v>
          </cell>
          <cell r="AC4748" t="str">
            <v>Pitfall</v>
          </cell>
          <cell r="AD4748" t="str">
            <v>Pitfall traps set in groups of five</v>
          </cell>
          <cell r="AE4748" t="str">
            <v>NA</v>
          </cell>
          <cell r="AF4748" t="str">
            <v>NA</v>
          </cell>
          <cell r="AG4748">
            <v>2</v>
          </cell>
          <cell r="AH4748" t="str">
            <v>NA</v>
          </cell>
          <cell r="AI4748" t="e">
            <v>#VALUE!</v>
          </cell>
          <cell r="AJ4748" t="str">
            <v>NA</v>
          </cell>
          <cell r="AK4748" t="str">
            <v>NA</v>
          </cell>
          <cell r="AL4748" t="str">
            <v>NA</v>
          </cell>
          <cell r="AM4748" t="str">
            <v>NA</v>
          </cell>
          <cell r="AN4748" t="str">
            <v>NA</v>
          </cell>
          <cell r="AO4748" t="str">
            <v>NA</v>
          </cell>
          <cell r="AP4748" t="str">
            <v>NA</v>
          </cell>
          <cell r="AQ4748" t="str">
            <v>NA</v>
          </cell>
          <cell r="AR4748" t="str">
            <v>NA</v>
          </cell>
          <cell r="AS4748" t="str">
            <v>NA</v>
          </cell>
          <cell r="AT4748" t="str">
            <v>NA</v>
          </cell>
          <cell r="AU4748" t="str">
            <v>NA</v>
          </cell>
          <cell r="AV4748" t="str">
            <v>NA</v>
          </cell>
          <cell r="AW4748" t="str">
            <v>NA</v>
          </cell>
          <cell r="AX4748" t="str">
            <v>NA</v>
          </cell>
          <cell r="AY4748" t="str">
            <v>NA</v>
          </cell>
        </row>
        <row r="4749">
          <cell r="A4749" t="str">
            <v>Yates_et.al_2014_14</v>
          </cell>
          <cell r="B4749" t="str">
            <v>Yates. Michelle</v>
          </cell>
          <cell r="C4749" t="str">
            <v>Oceania</v>
          </cell>
          <cell r="D4749" t="str">
            <v>Australia</v>
          </cell>
          <cell r="E4749" t="str">
            <v>New South Wales</v>
          </cell>
          <cell r="F4749" t="str">
            <v>North West Plains</v>
          </cell>
          <cell r="G4749" t="str">
            <v>Laur-RT</v>
          </cell>
          <cell r="H4749" t="str">
            <v>woodland</v>
          </cell>
          <cell r="I4749">
            <v>179</v>
          </cell>
          <cell r="J4749">
            <v>-28.895112099999999</v>
          </cell>
          <cell r="K4749">
            <v>149.82920200000001</v>
          </cell>
          <cell r="L4749" t="str">
            <v>GPS</v>
          </cell>
          <cell r="M4749" t="str">
            <v>NA</v>
          </cell>
          <cell r="N4749">
            <v>32</v>
          </cell>
          <cell r="O4749">
            <v>30</v>
          </cell>
          <cell r="P4749" t="str">
            <v>NA</v>
          </cell>
          <cell r="Q4749" t="str">
            <v>NA</v>
          </cell>
          <cell r="R4749">
            <v>1</v>
          </cell>
          <cell r="S4749">
            <v>3</v>
          </cell>
          <cell r="T4749">
            <v>11</v>
          </cell>
          <cell r="U4749">
            <v>2008</v>
          </cell>
          <cell r="V4749">
            <v>13</v>
          </cell>
          <cell r="W4749">
            <v>11</v>
          </cell>
          <cell r="X4749">
            <v>2008</v>
          </cell>
          <cell r="Y4749">
            <v>1</v>
          </cell>
          <cell r="Z4749" t="str">
            <v>NA</v>
          </cell>
          <cell r="AA4749" t="str">
            <v>NA</v>
          </cell>
          <cell r="AB4749" t="str">
            <v>NA</v>
          </cell>
          <cell r="AC4749" t="str">
            <v>Pitfall</v>
          </cell>
          <cell r="AD4749" t="str">
            <v>Pitfall traps set in groups of five</v>
          </cell>
          <cell r="AE4749" t="str">
            <v>NA</v>
          </cell>
          <cell r="AF4749" t="str">
            <v>NA</v>
          </cell>
          <cell r="AG4749">
            <v>2</v>
          </cell>
          <cell r="AH4749" t="str">
            <v>NA</v>
          </cell>
          <cell r="AI4749" t="e">
            <v>#VALUE!</v>
          </cell>
          <cell r="AJ4749" t="str">
            <v>NA</v>
          </cell>
          <cell r="AK4749" t="str">
            <v>NA</v>
          </cell>
          <cell r="AL4749" t="str">
            <v>NA</v>
          </cell>
          <cell r="AM4749" t="str">
            <v>NA</v>
          </cell>
          <cell r="AN4749" t="str">
            <v>NA</v>
          </cell>
          <cell r="AO4749" t="str">
            <v>NA</v>
          </cell>
          <cell r="AP4749" t="str">
            <v>NA</v>
          </cell>
          <cell r="AQ4749" t="str">
            <v>NA</v>
          </cell>
          <cell r="AR4749" t="str">
            <v>NA</v>
          </cell>
          <cell r="AS4749" t="str">
            <v>NA</v>
          </cell>
          <cell r="AT4749" t="str">
            <v>NA</v>
          </cell>
          <cell r="AU4749" t="str">
            <v>NA</v>
          </cell>
          <cell r="AV4749" t="str">
            <v>NA</v>
          </cell>
          <cell r="AW4749" t="str">
            <v>NA</v>
          </cell>
          <cell r="AX4749" t="str">
            <v>NA</v>
          </cell>
          <cell r="AY4749" t="str">
            <v>NA</v>
          </cell>
        </row>
        <row r="4750">
          <cell r="A4750" t="str">
            <v>Yates_et.al_2014_15</v>
          </cell>
          <cell r="B4750" t="str">
            <v>Yates. Michelle</v>
          </cell>
          <cell r="C4750" t="str">
            <v>Oceania</v>
          </cell>
          <cell r="D4750" t="str">
            <v>Australia</v>
          </cell>
          <cell r="E4750" t="str">
            <v>New South Wales</v>
          </cell>
          <cell r="F4750" t="str">
            <v>North West Plains</v>
          </cell>
          <cell r="G4750" t="str">
            <v>Nhlm-PS</v>
          </cell>
          <cell r="H4750" t="str">
            <v>Open Savanna</v>
          </cell>
          <cell r="I4750">
            <v>1137</v>
          </cell>
          <cell r="J4750">
            <v>-30.417165300000001</v>
          </cell>
          <cell r="K4750">
            <v>151.61862679999999</v>
          </cell>
          <cell r="L4750" t="str">
            <v>GPS</v>
          </cell>
          <cell r="M4750" t="str">
            <v>NA</v>
          </cell>
          <cell r="N4750">
            <v>6</v>
          </cell>
          <cell r="O4750">
            <v>5</v>
          </cell>
          <cell r="P4750" t="str">
            <v>NA</v>
          </cell>
          <cell r="Q4750" t="str">
            <v>NA</v>
          </cell>
          <cell r="R4750">
            <v>1</v>
          </cell>
          <cell r="S4750">
            <v>3</v>
          </cell>
          <cell r="T4750">
            <v>11</v>
          </cell>
          <cell r="U4750">
            <v>2008</v>
          </cell>
          <cell r="V4750">
            <v>13</v>
          </cell>
          <cell r="W4750">
            <v>11</v>
          </cell>
          <cell r="X4750">
            <v>2008</v>
          </cell>
          <cell r="Y4750">
            <v>1</v>
          </cell>
          <cell r="Z4750" t="str">
            <v>NA</v>
          </cell>
          <cell r="AA4750" t="str">
            <v>NA</v>
          </cell>
          <cell r="AB4750" t="str">
            <v>NA</v>
          </cell>
          <cell r="AC4750" t="str">
            <v>Pitfall</v>
          </cell>
          <cell r="AD4750" t="str">
            <v>Pitfall traps set in groups of five</v>
          </cell>
          <cell r="AE4750" t="str">
            <v>NA</v>
          </cell>
          <cell r="AF4750" t="str">
            <v>NA</v>
          </cell>
          <cell r="AG4750">
            <v>2</v>
          </cell>
          <cell r="AH4750" t="str">
            <v>NA</v>
          </cell>
          <cell r="AI4750" t="e">
            <v>#VALUE!</v>
          </cell>
          <cell r="AJ4750" t="str">
            <v>NA</v>
          </cell>
          <cell r="AK4750" t="str">
            <v>NA</v>
          </cell>
          <cell r="AL4750" t="str">
            <v>NA</v>
          </cell>
          <cell r="AM4750" t="str">
            <v>NA</v>
          </cell>
          <cell r="AN4750" t="str">
            <v>NA</v>
          </cell>
          <cell r="AO4750" t="str">
            <v>NA</v>
          </cell>
          <cell r="AP4750" t="str">
            <v>NA</v>
          </cell>
          <cell r="AQ4750" t="str">
            <v>NA</v>
          </cell>
          <cell r="AR4750" t="str">
            <v>NA</v>
          </cell>
          <cell r="AS4750" t="str">
            <v>NA</v>
          </cell>
          <cell r="AT4750" t="str">
            <v>NA</v>
          </cell>
          <cell r="AU4750" t="str">
            <v>NA</v>
          </cell>
          <cell r="AV4750" t="str">
            <v>NA</v>
          </cell>
          <cell r="AW4750" t="str">
            <v>NA</v>
          </cell>
          <cell r="AX4750" t="str">
            <v>NA</v>
          </cell>
          <cell r="AY4750" t="str">
            <v>NA</v>
          </cell>
        </row>
        <row r="4751">
          <cell r="A4751" t="str">
            <v>Yates_et.al_2014_16</v>
          </cell>
          <cell r="B4751" t="str">
            <v>Yates. Michelle</v>
          </cell>
          <cell r="C4751" t="str">
            <v>Oceania</v>
          </cell>
          <cell r="D4751" t="str">
            <v>Australia</v>
          </cell>
          <cell r="E4751" t="str">
            <v>New South Wales</v>
          </cell>
          <cell r="F4751" t="str">
            <v>North West Plains</v>
          </cell>
          <cell r="G4751" t="str">
            <v>Nhlm-RT</v>
          </cell>
          <cell r="H4751" t="str">
            <v>woodland</v>
          </cell>
          <cell r="I4751">
            <v>1165</v>
          </cell>
          <cell r="J4751">
            <v>-30.4171017</v>
          </cell>
          <cell r="K4751">
            <v>151.62542579999999</v>
          </cell>
          <cell r="L4751" t="str">
            <v>GPS</v>
          </cell>
          <cell r="M4751" t="str">
            <v>NA</v>
          </cell>
          <cell r="N4751">
            <v>23</v>
          </cell>
          <cell r="O4751">
            <v>22</v>
          </cell>
          <cell r="P4751" t="str">
            <v>NA</v>
          </cell>
          <cell r="Q4751" t="str">
            <v>NA</v>
          </cell>
          <cell r="R4751">
            <v>1</v>
          </cell>
          <cell r="S4751">
            <v>3</v>
          </cell>
          <cell r="T4751">
            <v>11</v>
          </cell>
          <cell r="U4751">
            <v>2008</v>
          </cell>
          <cell r="V4751">
            <v>13</v>
          </cell>
          <cell r="W4751">
            <v>11</v>
          </cell>
          <cell r="X4751">
            <v>2008</v>
          </cell>
          <cell r="Y4751">
            <v>1</v>
          </cell>
          <cell r="Z4751" t="str">
            <v>NA</v>
          </cell>
          <cell r="AA4751" t="str">
            <v>NA</v>
          </cell>
          <cell r="AB4751" t="str">
            <v>NA</v>
          </cell>
          <cell r="AC4751" t="str">
            <v>Pitfall</v>
          </cell>
          <cell r="AD4751" t="str">
            <v>Pitfall traps set in groups of five</v>
          </cell>
          <cell r="AE4751" t="str">
            <v>NA</v>
          </cell>
          <cell r="AF4751" t="str">
            <v>NA</v>
          </cell>
          <cell r="AG4751">
            <v>2</v>
          </cell>
          <cell r="AH4751" t="str">
            <v>NA</v>
          </cell>
          <cell r="AI4751" t="e">
            <v>#VALUE!</v>
          </cell>
          <cell r="AJ4751" t="str">
            <v>NA</v>
          </cell>
          <cell r="AK4751" t="str">
            <v>NA</v>
          </cell>
          <cell r="AL4751" t="str">
            <v>NA</v>
          </cell>
          <cell r="AM4751" t="str">
            <v>NA</v>
          </cell>
          <cell r="AN4751" t="str">
            <v>NA</v>
          </cell>
          <cell r="AO4751" t="str">
            <v>NA</v>
          </cell>
          <cell r="AP4751" t="str">
            <v>NA</v>
          </cell>
          <cell r="AQ4751" t="str">
            <v>NA</v>
          </cell>
          <cell r="AR4751" t="str">
            <v>NA</v>
          </cell>
          <cell r="AS4751" t="str">
            <v>NA</v>
          </cell>
          <cell r="AT4751" t="str">
            <v>NA</v>
          </cell>
          <cell r="AU4751" t="str">
            <v>NA</v>
          </cell>
          <cell r="AV4751" t="str">
            <v>NA</v>
          </cell>
          <cell r="AW4751" t="str">
            <v>NA</v>
          </cell>
          <cell r="AX4751" t="str">
            <v>NA</v>
          </cell>
          <cell r="AY4751" t="str">
            <v>NA</v>
          </cell>
        </row>
        <row r="4752">
          <cell r="A4752" t="str">
            <v>Yates_et.al_2014_17</v>
          </cell>
          <cell r="B4752" t="str">
            <v>Yates. Michelle</v>
          </cell>
          <cell r="C4752" t="str">
            <v>Oceania</v>
          </cell>
          <cell r="D4752" t="str">
            <v>Australia</v>
          </cell>
          <cell r="E4752" t="str">
            <v>New South Wales</v>
          </cell>
          <cell r="F4752" t="str">
            <v>North West Plains</v>
          </cell>
          <cell r="G4752" t="str">
            <v>Strath-PS</v>
          </cell>
          <cell r="H4752" t="str">
            <v>Open Savanna</v>
          </cell>
          <cell r="I4752">
            <v>181</v>
          </cell>
          <cell r="J4752">
            <v>-28.917116100000001</v>
          </cell>
          <cell r="K4752">
            <v>149.60706300000001</v>
          </cell>
          <cell r="L4752" t="str">
            <v>GPS</v>
          </cell>
          <cell r="M4752" t="str">
            <v>NA</v>
          </cell>
          <cell r="N4752">
            <v>12</v>
          </cell>
          <cell r="O4752">
            <v>11</v>
          </cell>
          <cell r="P4752" t="str">
            <v>NA</v>
          </cell>
          <cell r="Q4752" t="str">
            <v>NA</v>
          </cell>
          <cell r="R4752">
            <v>1</v>
          </cell>
          <cell r="S4752">
            <v>3</v>
          </cell>
          <cell r="T4752">
            <v>11</v>
          </cell>
          <cell r="U4752">
            <v>2008</v>
          </cell>
          <cell r="V4752">
            <v>13</v>
          </cell>
          <cell r="W4752">
            <v>11</v>
          </cell>
          <cell r="X4752">
            <v>2008</v>
          </cell>
          <cell r="Y4752">
            <v>1</v>
          </cell>
          <cell r="Z4752" t="str">
            <v>NA</v>
          </cell>
          <cell r="AA4752" t="str">
            <v>NA</v>
          </cell>
          <cell r="AB4752" t="str">
            <v>NA</v>
          </cell>
          <cell r="AC4752" t="str">
            <v>Pitfall</v>
          </cell>
          <cell r="AD4752" t="str">
            <v>Pitfall traps set in groups of five</v>
          </cell>
          <cell r="AE4752" t="str">
            <v>NA</v>
          </cell>
          <cell r="AF4752" t="str">
            <v>NA</v>
          </cell>
          <cell r="AG4752">
            <v>2</v>
          </cell>
          <cell r="AH4752" t="str">
            <v>NA</v>
          </cell>
          <cell r="AI4752" t="e">
            <v>#VALUE!</v>
          </cell>
          <cell r="AJ4752" t="str">
            <v>NA</v>
          </cell>
          <cell r="AK4752" t="str">
            <v>NA</v>
          </cell>
          <cell r="AL4752" t="str">
            <v>NA</v>
          </cell>
          <cell r="AM4752" t="str">
            <v>NA</v>
          </cell>
          <cell r="AN4752" t="str">
            <v>NA</v>
          </cell>
          <cell r="AO4752" t="str">
            <v>NA</v>
          </cell>
          <cell r="AP4752" t="str">
            <v>NA</v>
          </cell>
          <cell r="AQ4752" t="str">
            <v>NA</v>
          </cell>
          <cell r="AR4752" t="str">
            <v>NA</v>
          </cell>
          <cell r="AS4752" t="str">
            <v>NA</v>
          </cell>
          <cell r="AT4752" t="str">
            <v>NA</v>
          </cell>
          <cell r="AU4752" t="str">
            <v>NA</v>
          </cell>
          <cell r="AV4752" t="str">
            <v>NA</v>
          </cell>
          <cell r="AW4752" t="str">
            <v>NA</v>
          </cell>
          <cell r="AX4752" t="str">
            <v>NA</v>
          </cell>
          <cell r="AY4752" t="str">
            <v>NA</v>
          </cell>
        </row>
        <row r="4753">
          <cell r="A4753" t="str">
            <v>Yates_et.al_2014_18</v>
          </cell>
          <cell r="B4753" t="str">
            <v>Yates. Michelle</v>
          </cell>
          <cell r="C4753" t="str">
            <v>Oceania</v>
          </cell>
          <cell r="D4753" t="str">
            <v>Australia</v>
          </cell>
          <cell r="E4753" t="str">
            <v>New South Wales</v>
          </cell>
          <cell r="F4753" t="str">
            <v>North West Plains</v>
          </cell>
          <cell r="G4753" t="str">
            <v>Strath-RT</v>
          </cell>
          <cell r="H4753" t="str">
            <v>woodland</v>
          </cell>
          <cell r="I4753">
            <v>198</v>
          </cell>
          <cell r="J4753">
            <v>-28.9143832</v>
          </cell>
          <cell r="K4753">
            <v>149.6089016</v>
          </cell>
          <cell r="L4753" t="str">
            <v>GPS</v>
          </cell>
          <cell r="M4753" t="str">
            <v>NA</v>
          </cell>
          <cell r="N4753">
            <v>24</v>
          </cell>
          <cell r="O4753">
            <v>23</v>
          </cell>
          <cell r="P4753" t="str">
            <v>NA</v>
          </cell>
          <cell r="Q4753" t="str">
            <v>NA</v>
          </cell>
          <cell r="R4753">
            <v>1</v>
          </cell>
          <cell r="S4753">
            <v>3</v>
          </cell>
          <cell r="T4753">
            <v>11</v>
          </cell>
          <cell r="U4753">
            <v>2008</v>
          </cell>
          <cell r="V4753">
            <v>13</v>
          </cell>
          <cell r="W4753">
            <v>11</v>
          </cell>
          <cell r="X4753">
            <v>2008</v>
          </cell>
          <cell r="Y4753">
            <v>1</v>
          </cell>
          <cell r="Z4753" t="str">
            <v>NA</v>
          </cell>
          <cell r="AA4753" t="str">
            <v>NA</v>
          </cell>
          <cell r="AB4753" t="str">
            <v>NA</v>
          </cell>
          <cell r="AC4753" t="str">
            <v>Pitfall</v>
          </cell>
          <cell r="AD4753" t="str">
            <v>Pitfall traps set in groups of five</v>
          </cell>
          <cell r="AE4753" t="str">
            <v>NA</v>
          </cell>
          <cell r="AF4753" t="str">
            <v>NA</v>
          </cell>
          <cell r="AG4753">
            <v>2</v>
          </cell>
          <cell r="AH4753" t="str">
            <v>NA</v>
          </cell>
          <cell r="AI4753" t="e">
            <v>#VALUE!</v>
          </cell>
          <cell r="AJ4753" t="str">
            <v>NA</v>
          </cell>
          <cell r="AK4753" t="str">
            <v>NA</v>
          </cell>
          <cell r="AL4753" t="str">
            <v>NA</v>
          </cell>
          <cell r="AM4753" t="str">
            <v>NA</v>
          </cell>
          <cell r="AN4753" t="str">
            <v>NA</v>
          </cell>
          <cell r="AO4753" t="str">
            <v>NA</v>
          </cell>
          <cell r="AP4753" t="str">
            <v>NA</v>
          </cell>
          <cell r="AQ4753" t="str">
            <v>NA</v>
          </cell>
          <cell r="AR4753" t="str">
            <v>NA</v>
          </cell>
          <cell r="AS4753" t="str">
            <v>NA</v>
          </cell>
          <cell r="AT4753" t="str">
            <v>NA</v>
          </cell>
          <cell r="AU4753" t="str">
            <v>NA</v>
          </cell>
          <cell r="AV4753" t="str">
            <v>NA</v>
          </cell>
          <cell r="AW4753" t="str">
            <v>NA</v>
          </cell>
          <cell r="AX4753" t="str">
            <v>NA</v>
          </cell>
          <cell r="AY4753" t="str">
            <v>NA</v>
          </cell>
        </row>
        <row r="4754">
          <cell r="A4754" t="str">
            <v>Yeatman&amp;Greenslade_1980_01</v>
          </cell>
          <cell r="B4754" t="str">
            <v>Gibb, Heloise</v>
          </cell>
          <cell r="C4754" t="str">
            <v>Oceania</v>
          </cell>
          <cell r="D4754" t="str">
            <v>Australia</v>
          </cell>
          <cell r="E4754" t="str">
            <v>South Australia</v>
          </cell>
          <cell r="F4754" t="str">
            <v>Adelaide</v>
          </cell>
          <cell r="G4754" t="str">
            <v>NA</v>
          </cell>
          <cell r="H4754" t="str">
            <v>NA</v>
          </cell>
          <cell r="I4754">
            <v>473</v>
          </cell>
          <cell r="J4754">
            <v>-34.909999999999997</v>
          </cell>
          <cell r="K4754">
            <v>138.61000000000001</v>
          </cell>
          <cell r="L4754" t="str">
            <v>In publication</v>
          </cell>
          <cell r="M4754" t="str">
            <v>NA</v>
          </cell>
          <cell r="N4754">
            <v>51</v>
          </cell>
          <cell r="O4754">
            <v>25</v>
          </cell>
          <cell r="P4754">
            <v>25</v>
          </cell>
          <cell r="Q4754">
            <v>0</v>
          </cell>
          <cell r="R4754" t="str">
            <v>NA</v>
          </cell>
          <cell r="S4754" t="str">
            <v>NA</v>
          </cell>
          <cell r="T4754" t="str">
            <v>NA</v>
          </cell>
          <cell r="U4754" t="str">
            <v>NA</v>
          </cell>
          <cell r="V4754" t="str">
            <v>NA</v>
          </cell>
          <cell r="W4754" t="str">
            <v>NA</v>
          </cell>
          <cell r="X4754" t="str">
            <v>NA</v>
          </cell>
          <cell r="Y4754" t="str">
            <v>NA</v>
          </cell>
          <cell r="Z4754" t="str">
            <v>NA</v>
          </cell>
          <cell r="AA4754" t="str">
            <v>NA</v>
          </cell>
          <cell r="AB4754" t="str">
            <v>NA</v>
          </cell>
          <cell r="AC4754" t="str">
            <v>Pitfall</v>
          </cell>
          <cell r="AD4754" t="str">
            <v>Pitfalls were 11 litre buckets.</v>
          </cell>
          <cell r="AE4754">
            <v>10</v>
          </cell>
          <cell r="AF4754" t="str">
            <v>NA</v>
          </cell>
          <cell r="AG4754" t="str">
            <v>NA</v>
          </cell>
          <cell r="AH4754" t="str">
            <v>NA</v>
          </cell>
          <cell r="AI4754" t="e">
            <v>#VALUE!</v>
          </cell>
          <cell r="AJ4754">
            <v>0</v>
          </cell>
          <cell r="AK4754">
            <v>0</v>
          </cell>
          <cell r="AL4754">
            <v>0</v>
          </cell>
          <cell r="AM4754">
            <v>0</v>
          </cell>
          <cell r="AN4754">
            <v>0</v>
          </cell>
          <cell r="AO4754">
            <v>0</v>
          </cell>
          <cell r="AP4754">
            <v>0</v>
          </cell>
          <cell r="AQ4754">
            <v>0</v>
          </cell>
          <cell r="AR4754">
            <v>0</v>
          </cell>
          <cell r="AS4754">
            <v>0</v>
          </cell>
          <cell r="AT4754" t="str">
            <v>Mediterranean Woodland</v>
          </cell>
          <cell r="AU4754" t="str">
            <v>Disturbed</v>
          </cell>
          <cell r="AV4754" t="str">
            <v>Fire</v>
          </cell>
          <cell r="AW4754" t="str">
            <v>NA</v>
          </cell>
          <cell r="AX4754" t="str">
            <v>Reserve</v>
          </cell>
          <cell r="AY4754" t="str">
            <v>252m2 area sampled</v>
          </cell>
        </row>
        <row r="4755">
          <cell r="A4755" t="str">
            <v>Yeatman&amp;Greenslade_1980_02</v>
          </cell>
          <cell r="B4755" t="str">
            <v>Gibb, Heloise</v>
          </cell>
          <cell r="C4755" t="str">
            <v>Oceania</v>
          </cell>
          <cell r="D4755" t="str">
            <v>Australia</v>
          </cell>
          <cell r="E4755" t="str">
            <v>South Australia</v>
          </cell>
          <cell r="F4755" t="str">
            <v>Adelaide</v>
          </cell>
          <cell r="G4755" t="str">
            <v>NA</v>
          </cell>
          <cell r="H4755" t="str">
            <v>NA</v>
          </cell>
          <cell r="I4755">
            <v>325</v>
          </cell>
          <cell r="J4755">
            <v>-34.909999999999997</v>
          </cell>
          <cell r="K4755">
            <v>138.61000000000001</v>
          </cell>
          <cell r="L4755" t="str">
            <v>In publication</v>
          </cell>
          <cell r="M4755" t="str">
            <v>NA</v>
          </cell>
          <cell r="N4755">
            <v>18</v>
          </cell>
          <cell r="O4755">
            <v>13</v>
          </cell>
          <cell r="P4755">
            <v>13</v>
          </cell>
          <cell r="Q4755">
            <v>0</v>
          </cell>
          <cell r="R4755" t="str">
            <v>NA</v>
          </cell>
          <cell r="S4755" t="str">
            <v>NA</v>
          </cell>
          <cell r="T4755" t="str">
            <v>NA</v>
          </cell>
          <cell r="U4755" t="str">
            <v>NA</v>
          </cell>
          <cell r="V4755" t="str">
            <v>NA</v>
          </cell>
          <cell r="W4755" t="str">
            <v>NA</v>
          </cell>
          <cell r="X4755" t="str">
            <v>NA</v>
          </cell>
          <cell r="Y4755" t="str">
            <v>NA</v>
          </cell>
          <cell r="Z4755" t="str">
            <v>NA</v>
          </cell>
          <cell r="AA4755" t="str">
            <v>NA</v>
          </cell>
          <cell r="AB4755" t="str">
            <v>NA</v>
          </cell>
          <cell r="AC4755" t="str">
            <v>Pitfall</v>
          </cell>
          <cell r="AD4755" t="str">
            <v>Pitfalls were 11 litre buckets.</v>
          </cell>
          <cell r="AE4755">
            <v>10</v>
          </cell>
          <cell r="AF4755" t="str">
            <v>NA</v>
          </cell>
          <cell r="AG4755" t="str">
            <v>NA</v>
          </cell>
          <cell r="AH4755" t="str">
            <v>NA</v>
          </cell>
          <cell r="AI4755" t="e">
            <v>#VALUE!</v>
          </cell>
          <cell r="AJ4755">
            <v>0</v>
          </cell>
          <cell r="AK4755">
            <v>0</v>
          </cell>
          <cell r="AL4755">
            <v>0</v>
          </cell>
          <cell r="AM4755">
            <v>0</v>
          </cell>
          <cell r="AN4755">
            <v>0</v>
          </cell>
          <cell r="AO4755">
            <v>0</v>
          </cell>
          <cell r="AP4755">
            <v>0</v>
          </cell>
          <cell r="AQ4755">
            <v>0</v>
          </cell>
          <cell r="AR4755">
            <v>0</v>
          </cell>
          <cell r="AS4755">
            <v>0</v>
          </cell>
          <cell r="AT4755" t="str">
            <v>Mediterranean Woodland</v>
          </cell>
          <cell r="AU4755" t="str">
            <v>Disturbed</v>
          </cell>
          <cell r="AV4755" t="str">
            <v>Urban &amp; recreation</v>
          </cell>
          <cell r="AW4755" t="str">
            <v>NA</v>
          </cell>
          <cell r="AX4755" t="str">
            <v>Reserve</v>
          </cell>
          <cell r="AY4755" t="str">
            <v>252m2 area sampled</v>
          </cell>
        </row>
        <row r="4756">
          <cell r="A4756" t="str">
            <v>Yeatman&amp;Greenslade_1980_03</v>
          </cell>
          <cell r="B4756" t="str">
            <v>Gibb, Heloise</v>
          </cell>
          <cell r="C4756" t="str">
            <v>Oceania</v>
          </cell>
          <cell r="D4756" t="str">
            <v>Australia</v>
          </cell>
          <cell r="E4756" t="str">
            <v>South Australia</v>
          </cell>
          <cell r="F4756" t="str">
            <v>Adelaide</v>
          </cell>
          <cell r="G4756" t="str">
            <v>NA</v>
          </cell>
          <cell r="H4756" t="str">
            <v>NA</v>
          </cell>
          <cell r="I4756">
            <v>210</v>
          </cell>
          <cell r="J4756">
            <v>-34.909999999999997</v>
          </cell>
          <cell r="K4756">
            <v>138.61000000000001</v>
          </cell>
          <cell r="L4756" t="str">
            <v>In publication</v>
          </cell>
          <cell r="M4756" t="str">
            <v>NA</v>
          </cell>
          <cell r="N4756">
            <v>26</v>
          </cell>
          <cell r="O4756">
            <v>14</v>
          </cell>
          <cell r="P4756">
            <v>14</v>
          </cell>
          <cell r="Q4756">
            <v>0</v>
          </cell>
          <cell r="R4756" t="str">
            <v>NA</v>
          </cell>
          <cell r="S4756" t="str">
            <v>NA</v>
          </cell>
          <cell r="T4756" t="str">
            <v>NA</v>
          </cell>
          <cell r="U4756" t="str">
            <v>NA</v>
          </cell>
          <cell r="V4756" t="str">
            <v>NA</v>
          </cell>
          <cell r="W4756" t="str">
            <v>NA</v>
          </cell>
          <cell r="X4756" t="str">
            <v>NA</v>
          </cell>
          <cell r="Y4756" t="str">
            <v>NA</v>
          </cell>
          <cell r="Z4756" t="str">
            <v>NA</v>
          </cell>
          <cell r="AA4756" t="str">
            <v>NA</v>
          </cell>
          <cell r="AB4756" t="str">
            <v>NA</v>
          </cell>
          <cell r="AC4756" t="str">
            <v>Pitfall</v>
          </cell>
          <cell r="AD4756" t="str">
            <v>Pitfalls were 11 litre buckets.</v>
          </cell>
          <cell r="AE4756">
            <v>10</v>
          </cell>
          <cell r="AF4756" t="str">
            <v>NA</v>
          </cell>
          <cell r="AG4756" t="str">
            <v>NA</v>
          </cell>
          <cell r="AH4756" t="str">
            <v>NA</v>
          </cell>
          <cell r="AI4756" t="e">
            <v>#VALUE!</v>
          </cell>
          <cell r="AJ4756">
            <v>0</v>
          </cell>
          <cell r="AK4756">
            <v>0</v>
          </cell>
          <cell r="AL4756">
            <v>0</v>
          </cell>
          <cell r="AM4756">
            <v>0</v>
          </cell>
          <cell r="AN4756">
            <v>0</v>
          </cell>
          <cell r="AO4756">
            <v>0</v>
          </cell>
          <cell r="AP4756">
            <v>0</v>
          </cell>
          <cell r="AQ4756">
            <v>0</v>
          </cell>
          <cell r="AR4756">
            <v>0</v>
          </cell>
          <cell r="AS4756">
            <v>0</v>
          </cell>
          <cell r="AT4756" t="str">
            <v>Mediterranean Woodland</v>
          </cell>
          <cell r="AU4756" t="str">
            <v>Undisturbed</v>
          </cell>
          <cell r="AV4756" t="str">
            <v>NA</v>
          </cell>
          <cell r="AW4756" t="str">
            <v>NA</v>
          </cell>
          <cell r="AX4756" t="str">
            <v>Reserve</v>
          </cell>
          <cell r="AY4756" t="str">
            <v>252m2 area sampled</v>
          </cell>
        </row>
        <row r="4757">
          <cell r="A4757" t="str">
            <v>Yeo_etal_2011_01</v>
          </cell>
          <cell r="B4757" t="str">
            <v>Sorger, D. Magdalena</v>
          </cell>
          <cell r="C4757" t="str">
            <v>Africa</v>
          </cell>
          <cell r="D4757" t="str">
            <v xml:space="preserve"> Côte d'Ivoire</v>
          </cell>
          <cell r="E4757" t="str">
            <v>Fromager</v>
          </cell>
          <cell r="F4757" t="str">
            <v>Oumé (Centre-West Côte d'Ivoire)</v>
          </cell>
          <cell r="G4757" t="str">
            <v>primary forest</v>
          </cell>
          <cell r="H4757" t="str">
            <v>SODEFOR, Téné classified forest (Forêt Classée de la Téné)</v>
          </cell>
          <cell r="I4757">
            <v>193</v>
          </cell>
          <cell r="J4757">
            <v>-5.516667</v>
          </cell>
          <cell r="K4757">
            <v>6.5</v>
          </cell>
          <cell r="L4757" t="str">
            <v>NA</v>
          </cell>
          <cell r="M4757" t="str">
            <v>NA</v>
          </cell>
          <cell r="N4757">
            <v>252</v>
          </cell>
          <cell r="O4757">
            <v>74</v>
          </cell>
          <cell r="P4757" t="str">
            <v>NA</v>
          </cell>
          <cell r="Q4757" t="str">
            <v>NA</v>
          </cell>
          <cell r="R4757">
            <v>1</v>
          </cell>
          <cell r="S4757" t="str">
            <v>NA</v>
          </cell>
          <cell r="T4757" t="str">
            <v>NA</v>
          </cell>
          <cell r="U4757" t="str">
            <v>NA</v>
          </cell>
          <cell r="V4757" t="str">
            <v>NA</v>
          </cell>
          <cell r="W4757" t="str">
            <v>NA</v>
          </cell>
          <cell r="X4757" t="str">
            <v>NA</v>
          </cell>
          <cell r="Y4757">
            <v>20</v>
          </cell>
          <cell r="Z4757">
            <v>50</v>
          </cell>
          <cell r="AA4757">
            <v>1</v>
          </cell>
          <cell r="AB4757" t="str">
            <v>NA</v>
          </cell>
          <cell r="AC4757" t="str">
            <v>Winkler, Soil sample, Pitfall, Hand collecting</v>
          </cell>
          <cell r="AD4757" t="str">
            <v>at 10m intervall along 50 m transect: 5 litter samples (1m2 each, 48h extraction), 5 soil monoliths (30x30x30cm) and pitfall traps; 4 repetitions, also hand collecting in micro habitats</v>
          </cell>
          <cell r="AE4757">
            <v>20</v>
          </cell>
          <cell r="AF4757" t="str">
            <v>NA</v>
          </cell>
          <cell r="AG4757">
            <v>10</v>
          </cell>
          <cell r="AH4757" t="str">
            <v>NA</v>
          </cell>
          <cell r="AI4757" t="e">
            <v>#VALUE!</v>
          </cell>
          <cell r="AJ4757" t="str">
            <v>NA</v>
          </cell>
          <cell r="AK4757" t="str">
            <v>NA</v>
          </cell>
          <cell r="AL4757" t="str">
            <v>NA</v>
          </cell>
          <cell r="AM4757" t="str">
            <v>NA</v>
          </cell>
          <cell r="AN4757">
            <v>20</v>
          </cell>
          <cell r="AO4757">
            <v>10</v>
          </cell>
          <cell r="AP4757" t="str">
            <v>NA</v>
          </cell>
          <cell r="AQ4757" t="str">
            <v>NA</v>
          </cell>
          <cell r="AR4757" t="str">
            <v>NA</v>
          </cell>
          <cell r="AS4757">
            <v>20</v>
          </cell>
          <cell r="AT4757" t="str">
            <v>semi-deciduous primary forest</v>
          </cell>
          <cell r="AU4757" t="str">
            <v>Undisturbed</v>
          </cell>
          <cell r="AV4757" t="str">
            <v>NA</v>
          </cell>
          <cell r="AW4757" t="str">
            <v>NA</v>
          </cell>
          <cell r="AX4757" t="str">
            <v>characteristic of  humid zone, original vegetation in the region but today represents  5% of forest “Forêt Classée de la Téné"</v>
          </cell>
          <cell r="AY4757" t="str">
            <v>NA</v>
          </cell>
        </row>
        <row r="4758">
          <cell r="A4758" t="str">
            <v>Yeo_etal_2011_02</v>
          </cell>
          <cell r="B4758" t="str">
            <v>Sorger, D. Magdalena</v>
          </cell>
          <cell r="C4758" t="str">
            <v>Africa</v>
          </cell>
          <cell r="D4758" t="str">
            <v xml:space="preserve"> Côte d'Ivoire</v>
          </cell>
          <cell r="E4758" t="str">
            <v>Fromager</v>
          </cell>
          <cell r="F4758" t="str">
            <v>Oumé (Centre-West Côte d'Ivoire)</v>
          </cell>
          <cell r="G4758" t="str">
            <v>secondary forest</v>
          </cell>
          <cell r="H4758" t="str">
            <v>SODEFOR, Téné classified forest (Forêt Classée de la Téné)</v>
          </cell>
          <cell r="I4758">
            <v>193</v>
          </cell>
          <cell r="J4758">
            <v>-5.516667</v>
          </cell>
          <cell r="K4758">
            <v>6.5</v>
          </cell>
          <cell r="L4758" t="str">
            <v>NA</v>
          </cell>
          <cell r="M4758" t="str">
            <v>NA</v>
          </cell>
          <cell r="N4758">
            <v>245</v>
          </cell>
          <cell r="O4758">
            <v>78</v>
          </cell>
          <cell r="P4758" t="str">
            <v>NA</v>
          </cell>
          <cell r="Q4758" t="str">
            <v>NA</v>
          </cell>
          <cell r="R4758">
            <v>1</v>
          </cell>
          <cell r="S4758" t="str">
            <v>NA</v>
          </cell>
          <cell r="T4758" t="str">
            <v>NA</v>
          </cell>
          <cell r="U4758" t="str">
            <v>NA</v>
          </cell>
          <cell r="V4758" t="str">
            <v>NA</v>
          </cell>
          <cell r="W4758" t="str">
            <v>NA</v>
          </cell>
          <cell r="X4758" t="str">
            <v>NA</v>
          </cell>
          <cell r="Y4758">
            <v>20</v>
          </cell>
          <cell r="Z4758">
            <v>50</v>
          </cell>
          <cell r="AA4758">
            <v>1</v>
          </cell>
          <cell r="AB4758" t="str">
            <v>NA</v>
          </cell>
          <cell r="AC4758" t="str">
            <v>Winkler, Soil sample, Pitfall, Hand collecting</v>
          </cell>
          <cell r="AD4758" t="str">
            <v>at 10m intervall along 50 m transect: 5 litter samples (1m2 each, 48h extraction), 5 soil monoliths (30x30x30cm) and pitfall traps; 4 repetitions, also hand collecting in micro habitats</v>
          </cell>
          <cell r="AE4758">
            <v>20</v>
          </cell>
          <cell r="AF4758" t="str">
            <v>NA</v>
          </cell>
          <cell r="AG4758">
            <v>10</v>
          </cell>
          <cell r="AH4758" t="str">
            <v>NA</v>
          </cell>
          <cell r="AI4758" t="e">
            <v>#VALUE!</v>
          </cell>
          <cell r="AJ4758" t="str">
            <v>NA</v>
          </cell>
          <cell r="AK4758" t="str">
            <v>NA</v>
          </cell>
          <cell r="AL4758" t="str">
            <v>NA</v>
          </cell>
          <cell r="AM4758" t="str">
            <v>NA</v>
          </cell>
          <cell r="AN4758">
            <v>20</v>
          </cell>
          <cell r="AO4758">
            <v>10</v>
          </cell>
          <cell r="AP4758" t="str">
            <v>NA</v>
          </cell>
          <cell r="AQ4758" t="str">
            <v>NA</v>
          </cell>
          <cell r="AR4758" t="str">
            <v>NA</v>
          </cell>
          <cell r="AS4758">
            <v>20</v>
          </cell>
          <cell r="AT4758" t="str">
            <v>secondary forest</v>
          </cell>
          <cell r="AU4758" t="str">
            <v>Disturbed</v>
          </cell>
          <cell r="AV4758" t="str">
            <v>Fire</v>
          </cell>
          <cell r="AW4758" t="str">
            <v>NA</v>
          </cell>
          <cell r="AX4758" t="str">
            <v xml:space="preserve">both primary forest and local fast growing tree plantation (Terminalia ivoriensis, T. superba, Gmelina arborea), bush fire in 1983, left to regenerate, represents 26% of of  forest “Forêt Classée de la Téné" </v>
          </cell>
          <cell r="AY4758" t="str">
            <v>NA</v>
          </cell>
        </row>
        <row r="4759">
          <cell r="A4759" t="str">
            <v>Yeo_etal_2011_03</v>
          </cell>
          <cell r="B4759" t="str">
            <v>Sorger, D. Magdalena</v>
          </cell>
          <cell r="C4759" t="str">
            <v>Africa</v>
          </cell>
          <cell r="D4759" t="str">
            <v xml:space="preserve"> Côte d'Ivoire</v>
          </cell>
          <cell r="E4759" t="str">
            <v>Fromager</v>
          </cell>
          <cell r="F4759" t="str">
            <v>Oumé (Centre-West Côte d'Ivoire)</v>
          </cell>
          <cell r="G4759" t="str">
            <v>multispecies plantations</v>
          </cell>
          <cell r="H4759" t="str">
            <v>SODEFOR, Téné classified forest (Forêt Classée de la Téné)</v>
          </cell>
          <cell r="I4759">
            <v>193</v>
          </cell>
          <cell r="J4759">
            <v>-5.516667</v>
          </cell>
          <cell r="K4759">
            <v>6.5</v>
          </cell>
          <cell r="L4759" t="str">
            <v>NA</v>
          </cell>
          <cell r="M4759" t="str">
            <v>NA</v>
          </cell>
          <cell r="N4759">
            <v>224</v>
          </cell>
          <cell r="O4759">
            <v>52</v>
          </cell>
          <cell r="P4759" t="str">
            <v>NA</v>
          </cell>
          <cell r="Q4759" t="str">
            <v>NA</v>
          </cell>
          <cell r="R4759">
            <v>1</v>
          </cell>
          <cell r="S4759" t="str">
            <v>NA</v>
          </cell>
          <cell r="T4759" t="str">
            <v>NA</v>
          </cell>
          <cell r="U4759" t="str">
            <v>NA</v>
          </cell>
          <cell r="V4759" t="str">
            <v>NA</v>
          </cell>
          <cell r="W4759" t="str">
            <v>NA</v>
          </cell>
          <cell r="X4759" t="str">
            <v>NA</v>
          </cell>
          <cell r="Y4759">
            <v>20</v>
          </cell>
          <cell r="Z4759">
            <v>50</v>
          </cell>
          <cell r="AA4759">
            <v>1</v>
          </cell>
          <cell r="AB4759" t="str">
            <v>NA</v>
          </cell>
          <cell r="AC4759" t="str">
            <v>Winkler, Soil sample, Pitfall, Hand collecting</v>
          </cell>
          <cell r="AD4759" t="str">
            <v>at 10m intervall along 50 m transect: 5 litter samples (1m2 each, 48h extraction), 5 soil monoliths (30x30x30cm) and pitfall traps; 4 repetitions, also hand collecting in micro habitats</v>
          </cell>
          <cell r="AE4759">
            <v>20</v>
          </cell>
          <cell r="AF4759" t="str">
            <v>NA</v>
          </cell>
          <cell r="AG4759">
            <v>10</v>
          </cell>
          <cell r="AH4759" t="str">
            <v>NA</v>
          </cell>
          <cell r="AI4759" t="e">
            <v>#VALUE!</v>
          </cell>
          <cell r="AJ4759" t="str">
            <v>NA</v>
          </cell>
          <cell r="AK4759" t="str">
            <v>NA</v>
          </cell>
          <cell r="AL4759" t="str">
            <v>NA</v>
          </cell>
          <cell r="AM4759" t="str">
            <v>NA</v>
          </cell>
          <cell r="AN4759">
            <v>20</v>
          </cell>
          <cell r="AO4759">
            <v>10</v>
          </cell>
          <cell r="AP4759" t="str">
            <v>NA</v>
          </cell>
          <cell r="AQ4759" t="str">
            <v>NA</v>
          </cell>
          <cell r="AR4759" t="str">
            <v>NA</v>
          </cell>
          <cell r="AS4759">
            <v>20</v>
          </cell>
          <cell r="AT4759" t="str">
            <v>multispecies plantations (exotic &amp; native)</v>
          </cell>
          <cell r="AU4759" t="str">
            <v>Transformed</v>
          </cell>
          <cell r="AV4759" t="str">
            <v>Forestry (introduced)</v>
          </cell>
          <cell r="AW4759" t="str">
            <v>Forestry (native)</v>
          </cell>
          <cell r="AX4759" t="str">
            <v>mainly composed of native (Terminalia ivoriensis, T. superba, Gmelina arborea) and exotic (Tectona grandis, commonly called Teak) plant species</v>
          </cell>
          <cell r="AY4759" t="str">
            <v>NA</v>
          </cell>
        </row>
        <row r="4760">
          <cell r="A4760" t="str">
            <v>Yeo_etal_2011_04</v>
          </cell>
          <cell r="B4760" t="str">
            <v>Sorger, D. Magdalena</v>
          </cell>
          <cell r="C4760" t="str">
            <v>Africa</v>
          </cell>
          <cell r="D4760" t="str">
            <v xml:space="preserve"> Côte d'Ivoire</v>
          </cell>
          <cell r="E4760" t="str">
            <v>Fromager</v>
          </cell>
          <cell r="F4760" t="str">
            <v>Oumé (Centre-West Côte d'Ivoire)</v>
          </cell>
          <cell r="G4760" t="str">
            <v>10-year old teak</v>
          </cell>
          <cell r="H4760" t="str">
            <v>SODEFOR, Téné classified forest (Forêt Classée de la Téné)</v>
          </cell>
          <cell r="I4760">
            <v>193</v>
          </cell>
          <cell r="J4760">
            <v>-5.516667</v>
          </cell>
          <cell r="K4760">
            <v>6.5</v>
          </cell>
          <cell r="L4760" t="str">
            <v>NA</v>
          </cell>
          <cell r="M4760" t="str">
            <v>NA</v>
          </cell>
          <cell r="N4760">
            <v>224</v>
          </cell>
          <cell r="O4760">
            <v>56</v>
          </cell>
          <cell r="P4760" t="str">
            <v>NA</v>
          </cell>
          <cell r="Q4760" t="str">
            <v>NA</v>
          </cell>
          <cell r="R4760">
            <v>1</v>
          </cell>
          <cell r="S4760" t="str">
            <v>NA</v>
          </cell>
          <cell r="T4760" t="str">
            <v>NA</v>
          </cell>
          <cell r="U4760" t="str">
            <v>NA</v>
          </cell>
          <cell r="V4760" t="str">
            <v>NA</v>
          </cell>
          <cell r="W4760" t="str">
            <v>NA</v>
          </cell>
          <cell r="X4760" t="str">
            <v>NA</v>
          </cell>
          <cell r="Y4760">
            <v>20</v>
          </cell>
          <cell r="Z4760">
            <v>50</v>
          </cell>
          <cell r="AA4760">
            <v>1</v>
          </cell>
          <cell r="AB4760" t="str">
            <v>NA</v>
          </cell>
          <cell r="AC4760" t="str">
            <v>Winkler, Soil sample, Pitfall, Hand collecting</v>
          </cell>
          <cell r="AD4760" t="str">
            <v>at 10m intervall along 50 m transect: 5 litter samples (1m2 each, 48h extraction), 5 soil monoliths (30x30x30cm) and pitfall traps; 4 repetitions, also hand collecting in micro habitats</v>
          </cell>
          <cell r="AE4760">
            <v>20</v>
          </cell>
          <cell r="AF4760" t="str">
            <v>NA</v>
          </cell>
          <cell r="AG4760">
            <v>10</v>
          </cell>
          <cell r="AH4760" t="str">
            <v>NA</v>
          </cell>
          <cell r="AI4760" t="e">
            <v>#VALUE!</v>
          </cell>
          <cell r="AJ4760" t="str">
            <v>NA</v>
          </cell>
          <cell r="AK4760" t="str">
            <v>NA</v>
          </cell>
          <cell r="AL4760" t="str">
            <v>NA</v>
          </cell>
          <cell r="AM4760" t="str">
            <v>NA</v>
          </cell>
          <cell r="AN4760">
            <v>20</v>
          </cell>
          <cell r="AO4760">
            <v>10</v>
          </cell>
          <cell r="AP4760" t="str">
            <v>NA</v>
          </cell>
          <cell r="AQ4760" t="str">
            <v>NA</v>
          </cell>
          <cell r="AR4760" t="str">
            <v>NA</v>
          </cell>
          <cell r="AS4760">
            <v>20</v>
          </cell>
          <cell r="AT4760" t="str">
            <v>10-year old teak</v>
          </cell>
          <cell r="AU4760" t="str">
            <v>Transformed</v>
          </cell>
          <cell r="AV4760" t="str">
            <v>Forestry (introduced)</v>
          </cell>
          <cell r="AW4760">
            <v>0</v>
          </cell>
          <cell r="AX4760" t="str">
            <v>10-year old Teak (Tectona grandis) plantations</v>
          </cell>
          <cell r="AY4760" t="str">
            <v>NA</v>
          </cell>
        </row>
        <row r="4761">
          <cell r="A4761" t="str">
            <v>Yeo_etal_2011_05</v>
          </cell>
          <cell r="B4761" t="str">
            <v>Sorger, D. Magdalena</v>
          </cell>
          <cell r="C4761" t="str">
            <v>Africa</v>
          </cell>
          <cell r="D4761" t="str">
            <v xml:space="preserve"> Côte d'Ivoire</v>
          </cell>
          <cell r="E4761" t="str">
            <v>Fromager</v>
          </cell>
          <cell r="F4761" t="str">
            <v>Oumé (Centre-West Côte d'Ivoire)</v>
          </cell>
          <cell r="G4761" t="str">
            <v>4-year old teak</v>
          </cell>
          <cell r="H4761" t="str">
            <v>SODEFOR, Téné classified forest (Forêt Classée de la Téné)</v>
          </cell>
          <cell r="I4761">
            <v>193</v>
          </cell>
          <cell r="J4761">
            <v>-5.516667</v>
          </cell>
          <cell r="K4761">
            <v>6.5</v>
          </cell>
          <cell r="L4761" t="str">
            <v>NA</v>
          </cell>
          <cell r="M4761" t="str">
            <v>NA</v>
          </cell>
          <cell r="N4761">
            <v>127</v>
          </cell>
          <cell r="O4761">
            <v>46</v>
          </cell>
          <cell r="P4761" t="str">
            <v>NA</v>
          </cell>
          <cell r="Q4761" t="str">
            <v>NA</v>
          </cell>
          <cell r="R4761">
            <v>1</v>
          </cell>
          <cell r="S4761" t="str">
            <v>NA</v>
          </cell>
          <cell r="T4761" t="str">
            <v>NA</v>
          </cell>
          <cell r="U4761" t="str">
            <v>NA</v>
          </cell>
          <cell r="V4761" t="str">
            <v>NA</v>
          </cell>
          <cell r="W4761" t="str">
            <v>NA</v>
          </cell>
          <cell r="X4761" t="str">
            <v>NA</v>
          </cell>
          <cell r="Y4761">
            <v>20</v>
          </cell>
          <cell r="Z4761">
            <v>50</v>
          </cell>
          <cell r="AA4761">
            <v>1</v>
          </cell>
          <cell r="AB4761" t="str">
            <v>NA</v>
          </cell>
          <cell r="AC4761" t="str">
            <v>Winkler, Soil sample, Pitfall, Hand collecting</v>
          </cell>
          <cell r="AD4761" t="str">
            <v>at 10m intervall along 50 m transect: 5 litter samples (1m2 each, 48h extraction), 5 soil monoliths (30x30x30cm) and pitfall traps; 4 repetitions, also hand collecting in micro habitats</v>
          </cell>
          <cell r="AE4761">
            <v>20</v>
          </cell>
          <cell r="AF4761" t="str">
            <v>NA</v>
          </cell>
          <cell r="AG4761">
            <v>10</v>
          </cell>
          <cell r="AH4761" t="str">
            <v>NA</v>
          </cell>
          <cell r="AI4761" t="e">
            <v>#VALUE!</v>
          </cell>
          <cell r="AJ4761" t="str">
            <v>NA</v>
          </cell>
          <cell r="AK4761" t="str">
            <v>NA</v>
          </cell>
          <cell r="AL4761" t="str">
            <v>NA</v>
          </cell>
          <cell r="AM4761" t="str">
            <v>NA</v>
          </cell>
          <cell r="AN4761">
            <v>20</v>
          </cell>
          <cell r="AO4761">
            <v>10</v>
          </cell>
          <cell r="AP4761" t="str">
            <v>NA</v>
          </cell>
          <cell r="AQ4761" t="str">
            <v>NA</v>
          </cell>
          <cell r="AR4761" t="str">
            <v>NA</v>
          </cell>
          <cell r="AS4761">
            <v>20</v>
          </cell>
          <cell r="AT4761" t="str">
            <v>4-year old teak</v>
          </cell>
          <cell r="AU4761" t="str">
            <v>Transformed</v>
          </cell>
          <cell r="AV4761" t="str">
            <v>Forestry (introduced)</v>
          </cell>
          <cell r="AW4761">
            <v>0</v>
          </cell>
          <cell r="AX4761" t="str">
            <v>4-year old Teak (Tectona grandis) plantations of different age plantations of Teak, use of heavy machines to clear original vegetation, herbicides, organic &amp; chemical fertilizers</v>
          </cell>
          <cell r="AY4761" t="str">
            <v>NA</v>
          </cell>
        </row>
        <row r="4762">
          <cell r="A4762" t="str">
            <v>Yeo_etal_2011_06</v>
          </cell>
          <cell r="B4762" t="str">
            <v>Sorger, D. Magdalena</v>
          </cell>
          <cell r="C4762" t="str">
            <v>Africa</v>
          </cell>
          <cell r="D4762" t="str">
            <v xml:space="preserve"> Côte d'Ivoire</v>
          </cell>
          <cell r="E4762" t="str">
            <v>Fromager</v>
          </cell>
          <cell r="F4762" t="str">
            <v>Oumé (Centre-West Côte d'Ivoire)</v>
          </cell>
          <cell r="G4762" t="str">
            <v>fallow</v>
          </cell>
          <cell r="H4762" t="str">
            <v>Rural domain</v>
          </cell>
          <cell r="I4762">
            <v>193</v>
          </cell>
          <cell r="J4762">
            <v>-5.516667</v>
          </cell>
          <cell r="K4762">
            <v>6.5</v>
          </cell>
          <cell r="L4762" t="str">
            <v>NA</v>
          </cell>
          <cell r="M4762" t="str">
            <v>NA</v>
          </cell>
          <cell r="N4762">
            <v>233</v>
          </cell>
          <cell r="O4762">
            <v>66</v>
          </cell>
          <cell r="P4762" t="str">
            <v>NA</v>
          </cell>
          <cell r="Q4762" t="str">
            <v>NA</v>
          </cell>
          <cell r="R4762">
            <v>1</v>
          </cell>
          <cell r="S4762" t="str">
            <v>NA</v>
          </cell>
          <cell r="T4762" t="str">
            <v>NA</v>
          </cell>
          <cell r="U4762" t="str">
            <v>NA</v>
          </cell>
          <cell r="V4762" t="str">
            <v>NA</v>
          </cell>
          <cell r="W4762" t="str">
            <v>NA</v>
          </cell>
          <cell r="X4762" t="str">
            <v>NA</v>
          </cell>
          <cell r="Y4762">
            <v>20</v>
          </cell>
          <cell r="Z4762">
            <v>50</v>
          </cell>
          <cell r="AA4762">
            <v>1</v>
          </cell>
          <cell r="AB4762" t="str">
            <v>NA</v>
          </cell>
          <cell r="AC4762" t="str">
            <v>Winkler, Soil sample, Pitfall, Hand collecting</v>
          </cell>
          <cell r="AD4762" t="str">
            <v>at 10m intervall along 50 m transect: 5 litter samples (1m2 each, 48h extraction), 5 soil monoliths (30x30x30cm) and pitfall traps; 4 repetitions, also hand collecting in micro habitats</v>
          </cell>
          <cell r="AE4762">
            <v>20</v>
          </cell>
          <cell r="AF4762" t="str">
            <v>NA</v>
          </cell>
          <cell r="AG4762">
            <v>10</v>
          </cell>
          <cell r="AH4762" t="str">
            <v>NA</v>
          </cell>
          <cell r="AI4762" t="e">
            <v>#VALUE!</v>
          </cell>
          <cell r="AJ4762" t="str">
            <v>NA</v>
          </cell>
          <cell r="AK4762" t="str">
            <v>NA</v>
          </cell>
          <cell r="AL4762" t="str">
            <v>NA</v>
          </cell>
          <cell r="AM4762" t="str">
            <v>NA</v>
          </cell>
          <cell r="AN4762">
            <v>20</v>
          </cell>
          <cell r="AO4762">
            <v>10</v>
          </cell>
          <cell r="AP4762" t="str">
            <v>NA</v>
          </cell>
          <cell r="AQ4762" t="str">
            <v>NA</v>
          </cell>
          <cell r="AR4762" t="str">
            <v>NA</v>
          </cell>
          <cell r="AS4762">
            <v>20</v>
          </cell>
          <cell r="AT4762" t="str">
            <v>fallow food crop farms</v>
          </cell>
          <cell r="AU4762" t="str">
            <v>Disturbed</v>
          </cell>
          <cell r="AV4762" t="str">
            <v>Agriculture</v>
          </cell>
          <cell r="AW4762">
            <v>0</v>
          </cell>
          <cell r="AX4762" t="str">
            <v>2-5 year old abandoned land, thereafter used for food crop farms</v>
          </cell>
          <cell r="AY4762" t="str">
            <v>NA</v>
          </cell>
        </row>
        <row r="4763">
          <cell r="A4763" t="str">
            <v>Yeo_etal_2011_07</v>
          </cell>
          <cell r="B4763" t="str">
            <v>Sorger, D. Magdalena</v>
          </cell>
          <cell r="C4763" t="str">
            <v>Africa</v>
          </cell>
          <cell r="D4763" t="str">
            <v xml:space="preserve"> Côte d'Ivoire</v>
          </cell>
          <cell r="E4763" t="str">
            <v>Fromager</v>
          </cell>
          <cell r="F4763" t="str">
            <v>Oumé (Centre-West Côte d'Ivoire)</v>
          </cell>
          <cell r="G4763" t="str">
            <v>cocoa</v>
          </cell>
          <cell r="H4763" t="str">
            <v>Rural domain</v>
          </cell>
          <cell r="I4763">
            <v>193</v>
          </cell>
          <cell r="J4763">
            <v>-5.516667</v>
          </cell>
          <cell r="K4763">
            <v>6.5</v>
          </cell>
          <cell r="L4763" t="str">
            <v>NA</v>
          </cell>
          <cell r="M4763" t="str">
            <v>NA</v>
          </cell>
          <cell r="N4763">
            <v>187</v>
          </cell>
          <cell r="O4763">
            <v>56</v>
          </cell>
          <cell r="P4763" t="str">
            <v>NA</v>
          </cell>
          <cell r="Q4763" t="str">
            <v>NA</v>
          </cell>
          <cell r="R4763">
            <v>1</v>
          </cell>
          <cell r="S4763" t="str">
            <v>NA</v>
          </cell>
          <cell r="T4763" t="str">
            <v>NA</v>
          </cell>
          <cell r="U4763" t="str">
            <v>NA</v>
          </cell>
          <cell r="V4763" t="str">
            <v>NA</v>
          </cell>
          <cell r="W4763" t="str">
            <v>NA</v>
          </cell>
          <cell r="X4763" t="str">
            <v>NA</v>
          </cell>
          <cell r="Y4763">
            <v>20</v>
          </cell>
          <cell r="Z4763">
            <v>50</v>
          </cell>
          <cell r="AA4763">
            <v>1</v>
          </cell>
          <cell r="AB4763" t="str">
            <v>NA</v>
          </cell>
          <cell r="AC4763" t="str">
            <v>Winkler, Soil sample, Pitfall, Hand collecting</v>
          </cell>
          <cell r="AD4763" t="str">
            <v>at 10m intervall along 50 m transect: 5 litter samples (1m2 each, 48h extraction), 5 soil monoliths (30x30x30cm) and pitfall traps; 4 repetitions, also hand collecting in micro habitats</v>
          </cell>
          <cell r="AE4763">
            <v>20</v>
          </cell>
          <cell r="AF4763" t="str">
            <v>NA</v>
          </cell>
          <cell r="AG4763">
            <v>10</v>
          </cell>
          <cell r="AH4763" t="str">
            <v>NA</v>
          </cell>
          <cell r="AI4763" t="e">
            <v>#VALUE!</v>
          </cell>
          <cell r="AJ4763" t="str">
            <v>NA</v>
          </cell>
          <cell r="AK4763" t="str">
            <v>NA</v>
          </cell>
          <cell r="AL4763" t="str">
            <v>NA</v>
          </cell>
          <cell r="AM4763" t="str">
            <v>NA</v>
          </cell>
          <cell r="AN4763">
            <v>20</v>
          </cell>
          <cell r="AO4763">
            <v>10</v>
          </cell>
          <cell r="AP4763" t="str">
            <v>NA</v>
          </cell>
          <cell r="AQ4763" t="str">
            <v>NA</v>
          </cell>
          <cell r="AR4763" t="str">
            <v>NA</v>
          </cell>
          <cell r="AS4763">
            <v>20</v>
          </cell>
          <cell r="AT4763" t="str">
            <v>cocoa plantation</v>
          </cell>
          <cell r="AU4763" t="str">
            <v>Transformed</v>
          </cell>
          <cell r="AV4763" t="str">
            <v>Agriculture</v>
          </cell>
          <cell r="AW4763">
            <v>0</v>
          </cell>
          <cell r="AX4763" t="str">
            <v>cash crops, food crops included in cocoa farms at earlier stage (e.g., plantain  for shade)</v>
          </cell>
          <cell r="AY4763" t="str">
            <v>NA</v>
          </cell>
        </row>
        <row r="4764">
          <cell r="A4764" t="str">
            <v>Yeo_etal_2011_08</v>
          </cell>
          <cell r="B4764" t="str">
            <v>Sorger, D. Magdalena</v>
          </cell>
          <cell r="C4764" t="str">
            <v>Africa</v>
          </cell>
          <cell r="D4764" t="str">
            <v xml:space="preserve"> Côte d'Ivoire</v>
          </cell>
          <cell r="E4764" t="str">
            <v>Fromager</v>
          </cell>
          <cell r="F4764" t="str">
            <v>Oumé (Centre-West Côte d'Ivoire)</v>
          </cell>
          <cell r="G4764" t="str">
            <v>food crops</v>
          </cell>
          <cell r="H4764" t="str">
            <v>Rural domain</v>
          </cell>
          <cell r="I4764">
            <v>193</v>
          </cell>
          <cell r="J4764">
            <v>-5.516667</v>
          </cell>
          <cell r="K4764">
            <v>6.5</v>
          </cell>
          <cell r="L4764" t="str">
            <v>NA</v>
          </cell>
          <cell r="M4764" t="str">
            <v>NA</v>
          </cell>
          <cell r="N4764">
            <v>194</v>
          </cell>
          <cell r="O4764">
            <v>45</v>
          </cell>
          <cell r="P4764" t="str">
            <v>NA</v>
          </cell>
          <cell r="Q4764" t="str">
            <v>NA</v>
          </cell>
          <cell r="R4764">
            <v>1</v>
          </cell>
          <cell r="S4764" t="str">
            <v>NA</v>
          </cell>
          <cell r="T4764" t="str">
            <v>NA</v>
          </cell>
          <cell r="U4764" t="str">
            <v>NA</v>
          </cell>
          <cell r="V4764" t="str">
            <v>NA</v>
          </cell>
          <cell r="W4764" t="str">
            <v>NA</v>
          </cell>
          <cell r="X4764" t="str">
            <v>NA</v>
          </cell>
          <cell r="Y4764">
            <v>20</v>
          </cell>
          <cell r="Z4764">
            <v>50</v>
          </cell>
          <cell r="AA4764">
            <v>1</v>
          </cell>
          <cell r="AB4764" t="str">
            <v>NA</v>
          </cell>
          <cell r="AC4764" t="str">
            <v>Winkler, Soil sample, Pitfall, Hand collecting</v>
          </cell>
          <cell r="AD4764" t="str">
            <v>at 10m intervall along 50 m transect: 5 litter samples (1m2 each, 48h extraction), 5 soil monoliths (30x30x30cm) and pitfall traps; 4 repetitions, also hand collecting in micro habitats</v>
          </cell>
          <cell r="AE4764">
            <v>20</v>
          </cell>
          <cell r="AF4764" t="str">
            <v>NA</v>
          </cell>
          <cell r="AG4764">
            <v>10</v>
          </cell>
          <cell r="AH4764" t="str">
            <v>NA</v>
          </cell>
          <cell r="AI4764" t="e">
            <v>#VALUE!</v>
          </cell>
          <cell r="AJ4764" t="str">
            <v>NA</v>
          </cell>
          <cell r="AK4764" t="str">
            <v>NA</v>
          </cell>
          <cell r="AL4764" t="str">
            <v>NA</v>
          </cell>
          <cell r="AM4764" t="str">
            <v>NA</v>
          </cell>
          <cell r="AN4764">
            <v>20</v>
          </cell>
          <cell r="AO4764">
            <v>10</v>
          </cell>
          <cell r="AP4764" t="str">
            <v>NA</v>
          </cell>
          <cell r="AQ4764" t="str">
            <v>NA</v>
          </cell>
          <cell r="AR4764" t="str">
            <v>NA</v>
          </cell>
          <cell r="AS4764">
            <v>20</v>
          </cell>
          <cell r="AT4764" t="str">
            <v>mixed food crops</v>
          </cell>
          <cell r="AU4764" t="str">
            <v>Transformed</v>
          </cell>
          <cell r="AV4764" t="str">
            <v>Agriculture</v>
          </cell>
          <cell r="AW4764">
            <v>0</v>
          </cell>
          <cell r="AX4764" t="str">
            <v>mixture of annual and perennial crops (cassava, yam, plantain, maize, vegetables)</v>
          </cell>
          <cell r="AY4764" t="str">
            <v>NA</v>
          </cell>
        </row>
        <row r="4765">
          <cell r="A4765" t="str">
            <v>York_2000_01</v>
          </cell>
          <cell r="B4765" t="str">
            <v>Gibb, Heloise</v>
          </cell>
          <cell r="C4765" t="str">
            <v>Oceania</v>
          </cell>
          <cell r="D4765" t="str">
            <v>Australia</v>
          </cell>
          <cell r="E4765" t="str">
            <v>New South Wales</v>
          </cell>
          <cell r="F4765" t="str">
            <v>Bulls Ground State Forest</v>
          </cell>
          <cell r="G4765" t="str">
            <v>NA</v>
          </cell>
          <cell r="H4765" t="str">
            <v>NA</v>
          </cell>
          <cell r="I4765">
            <v>240</v>
          </cell>
          <cell r="J4765">
            <v>-31.55</v>
          </cell>
          <cell r="K4765">
            <v>152.63</v>
          </cell>
          <cell r="L4765" t="str">
            <v>In publication</v>
          </cell>
          <cell r="M4765" t="str">
            <v>NA</v>
          </cell>
          <cell r="N4765" t="str">
            <v>NA</v>
          </cell>
          <cell r="O4765">
            <v>18</v>
          </cell>
          <cell r="P4765" t="str">
            <v>NA</v>
          </cell>
          <cell r="Q4765" t="str">
            <v>NA</v>
          </cell>
          <cell r="R4765">
            <v>1</v>
          </cell>
          <cell r="S4765" t="str">
            <v>NA</v>
          </cell>
          <cell r="T4765">
            <v>2</v>
          </cell>
          <cell r="U4765">
            <v>1994</v>
          </cell>
          <cell r="V4765" t="str">
            <v>NA</v>
          </cell>
          <cell r="W4765">
            <v>2</v>
          </cell>
          <cell r="X4765">
            <v>1994</v>
          </cell>
          <cell r="Y4765">
            <v>4</v>
          </cell>
          <cell r="Z4765">
            <v>20</v>
          </cell>
          <cell r="AA4765">
            <v>10</v>
          </cell>
          <cell r="AB4765" t="str">
            <v>NA</v>
          </cell>
          <cell r="AC4765" t="str">
            <v>Winkler</v>
          </cell>
          <cell r="AD4765" t="str">
            <v>pitfalls 6.5cm diameter, 9 cm deep, left for 7 days, 9 per subplot, 4 subplots per research plot, 12 research plots; litter sampling: 4 x 0.1m^2 from each subplot (4 per research plot), extracted over 4 days using Tullgren funnels</v>
          </cell>
          <cell r="AE4765">
            <v>0</v>
          </cell>
          <cell r="AF4765">
            <v>0</v>
          </cell>
          <cell r="AG4765">
            <v>0</v>
          </cell>
          <cell r="AH4765">
            <v>0</v>
          </cell>
          <cell r="AI4765">
            <v>0</v>
          </cell>
          <cell r="AJ4765">
            <v>0</v>
          </cell>
          <cell r="AK4765">
            <v>0</v>
          </cell>
          <cell r="AL4765">
            <v>0</v>
          </cell>
          <cell r="AM4765">
            <v>0</v>
          </cell>
          <cell r="AN4765">
            <v>16</v>
          </cell>
          <cell r="AO4765" t="str">
            <v>NA</v>
          </cell>
          <cell r="AP4765">
            <v>0</v>
          </cell>
          <cell r="AQ4765">
            <v>0</v>
          </cell>
          <cell r="AR4765" t="str">
            <v>NA</v>
          </cell>
          <cell r="AS4765">
            <v>0.1</v>
          </cell>
          <cell r="AT4765" t="str">
            <v>woodland</v>
          </cell>
          <cell r="AU4765" t="str">
            <v>Disturbed</v>
          </cell>
          <cell r="AV4765" t="str">
            <v>Forestry</v>
          </cell>
          <cell r="AW4765" t="str">
            <v>Fire (anthropogenic)</v>
          </cell>
          <cell r="AX4765" t="str">
            <v>Burned + Logged</v>
          </cell>
          <cell r="AY4765" t="str">
            <v>90 species total (40 species detected by litter samples, 76 in pitfalls); Andrew et al (2000) is same site but litter sampling only, the York (2000) study is more thorough and so use it for landscape richness. 4 x 200m^2 (entire plot approx. 1 ha)</v>
          </cell>
        </row>
        <row r="4766">
          <cell r="A4766" t="str">
            <v>York_2000_02</v>
          </cell>
          <cell r="B4766" t="str">
            <v>Gibb, Heloise</v>
          </cell>
          <cell r="C4766" t="str">
            <v>Oceania</v>
          </cell>
          <cell r="D4766" t="str">
            <v>Australia</v>
          </cell>
          <cell r="E4766" t="str">
            <v>New South Wales</v>
          </cell>
          <cell r="F4766" t="str">
            <v>Bulls Ground State Forest</v>
          </cell>
          <cell r="G4766" t="str">
            <v>NA</v>
          </cell>
          <cell r="H4766" t="str">
            <v>NA</v>
          </cell>
          <cell r="I4766">
            <v>240</v>
          </cell>
          <cell r="J4766">
            <v>-31.55</v>
          </cell>
          <cell r="K4766">
            <v>152.63</v>
          </cell>
          <cell r="L4766" t="str">
            <v>In publication</v>
          </cell>
          <cell r="M4766" t="str">
            <v>NA</v>
          </cell>
          <cell r="N4766" t="str">
            <v>NA</v>
          </cell>
          <cell r="O4766">
            <v>26</v>
          </cell>
          <cell r="P4766" t="str">
            <v>NA</v>
          </cell>
          <cell r="Q4766" t="str">
            <v>NA</v>
          </cell>
          <cell r="R4766">
            <v>1</v>
          </cell>
          <cell r="S4766" t="str">
            <v>NA</v>
          </cell>
          <cell r="T4766">
            <v>2</v>
          </cell>
          <cell r="U4766">
            <v>1991</v>
          </cell>
          <cell r="V4766" t="str">
            <v>NA</v>
          </cell>
          <cell r="W4766">
            <v>2</v>
          </cell>
          <cell r="X4766">
            <v>1991</v>
          </cell>
          <cell r="Y4766">
            <v>4</v>
          </cell>
          <cell r="Z4766">
            <v>20</v>
          </cell>
          <cell r="AA4766">
            <v>10</v>
          </cell>
          <cell r="AB4766" t="str">
            <v>NA</v>
          </cell>
          <cell r="AC4766" t="str">
            <v>Pitfall</v>
          </cell>
          <cell r="AD4766" t="str">
            <v>pitfalls 6.5cm diameter, 9 cm deep, left for 7 days, 9 per subplot, 4 subplots per research plot, 12 research plots; litter sampling: 4 x 0.1m^2 from each subplot (4 per research plot), extracted over 4 days using Tullgren funnels</v>
          </cell>
          <cell r="AE4766">
            <v>36</v>
          </cell>
          <cell r="AF4766">
            <v>33.200000000000003</v>
          </cell>
          <cell r="AG4766">
            <v>2.5</v>
          </cell>
          <cell r="AH4766">
            <v>168</v>
          </cell>
          <cell r="AI4766">
            <v>252</v>
          </cell>
          <cell r="AJ4766">
            <v>0</v>
          </cell>
          <cell r="AK4766">
            <v>0</v>
          </cell>
          <cell r="AL4766">
            <v>0</v>
          </cell>
          <cell r="AM4766">
            <v>0</v>
          </cell>
          <cell r="AN4766">
            <v>0</v>
          </cell>
          <cell r="AO4766">
            <v>0</v>
          </cell>
          <cell r="AP4766">
            <v>0</v>
          </cell>
          <cell r="AQ4766">
            <v>0</v>
          </cell>
          <cell r="AR4766">
            <v>0</v>
          </cell>
          <cell r="AS4766">
            <v>0</v>
          </cell>
          <cell r="AT4766" t="str">
            <v>woodland</v>
          </cell>
          <cell r="AU4766" t="str">
            <v>Disturbed</v>
          </cell>
          <cell r="AV4766" t="str">
            <v>Forestry</v>
          </cell>
          <cell r="AW4766" t="str">
            <v>Fire (anthropogenic)</v>
          </cell>
          <cell r="AX4766" t="str">
            <v>Burned + Logged</v>
          </cell>
          <cell r="AY4766" t="str">
            <v>90 species total (40 species detected by litter samples, 76 in pitfalls); Andrew et al (2000) is same site but litter sampling only, the York (2000) study is more thorough and so use it for landscape richness. 4 x 200m^2 (entire plot approx. 1 ha)</v>
          </cell>
        </row>
        <row r="4767">
          <cell r="A4767" t="str">
            <v>York_2000_03</v>
          </cell>
          <cell r="B4767" t="str">
            <v>Gibb, Heloise</v>
          </cell>
          <cell r="C4767" t="str">
            <v>Oceania</v>
          </cell>
          <cell r="D4767" t="str">
            <v>Australia</v>
          </cell>
          <cell r="E4767" t="str">
            <v>New South Wales</v>
          </cell>
          <cell r="F4767" t="str">
            <v>Bulls Ground State Forest</v>
          </cell>
          <cell r="G4767" t="str">
            <v>NA</v>
          </cell>
          <cell r="H4767" t="str">
            <v>NA</v>
          </cell>
          <cell r="I4767">
            <v>240</v>
          </cell>
          <cell r="J4767">
            <v>-31.55</v>
          </cell>
          <cell r="K4767">
            <v>152.63</v>
          </cell>
          <cell r="L4767" t="str">
            <v>In publication</v>
          </cell>
          <cell r="M4767" t="str">
            <v>NA</v>
          </cell>
          <cell r="N4767" t="str">
            <v>NA</v>
          </cell>
          <cell r="O4767">
            <v>17</v>
          </cell>
          <cell r="P4767" t="str">
            <v>NA</v>
          </cell>
          <cell r="Q4767" t="str">
            <v>NA</v>
          </cell>
          <cell r="R4767">
            <v>1</v>
          </cell>
          <cell r="S4767" t="str">
            <v>NA</v>
          </cell>
          <cell r="T4767">
            <v>2</v>
          </cell>
          <cell r="U4767">
            <v>1994</v>
          </cell>
          <cell r="V4767" t="str">
            <v>NA</v>
          </cell>
          <cell r="W4767">
            <v>2</v>
          </cell>
          <cell r="X4767">
            <v>1994</v>
          </cell>
          <cell r="Y4767">
            <v>4</v>
          </cell>
          <cell r="Z4767">
            <v>20</v>
          </cell>
          <cell r="AA4767">
            <v>10</v>
          </cell>
          <cell r="AB4767" t="str">
            <v>NA</v>
          </cell>
          <cell r="AC4767" t="str">
            <v>Winkler</v>
          </cell>
          <cell r="AD4767" t="str">
            <v>pitfalls 6.5cm diameter, 9 cm deep, left for 7 days, 9 per subplot, 4 subplots per research plot, 12 research plots; litter sampling: 4 x 0.1m^2 from each subplot (4 per research plot), extracted over 4 days using Tullgren funnels</v>
          </cell>
          <cell r="AE4767">
            <v>0</v>
          </cell>
          <cell r="AF4767">
            <v>0</v>
          </cell>
          <cell r="AG4767">
            <v>0</v>
          </cell>
          <cell r="AH4767">
            <v>0</v>
          </cell>
          <cell r="AI4767">
            <v>0</v>
          </cell>
          <cell r="AJ4767">
            <v>0</v>
          </cell>
          <cell r="AK4767">
            <v>0</v>
          </cell>
          <cell r="AL4767">
            <v>0</v>
          </cell>
          <cell r="AM4767">
            <v>0</v>
          </cell>
          <cell r="AN4767">
            <v>16</v>
          </cell>
          <cell r="AO4767" t="str">
            <v>NA</v>
          </cell>
          <cell r="AP4767">
            <v>0</v>
          </cell>
          <cell r="AQ4767">
            <v>0</v>
          </cell>
          <cell r="AR4767" t="str">
            <v>NA</v>
          </cell>
          <cell r="AS4767">
            <v>0.1</v>
          </cell>
          <cell r="AT4767" t="str">
            <v>woodland</v>
          </cell>
          <cell r="AU4767" t="str">
            <v>Disturbed</v>
          </cell>
          <cell r="AV4767" t="str">
            <v>Forestry</v>
          </cell>
          <cell r="AW4767" t="str">
            <v>NA</v>
          </cell>
          <cell r="AX4767" t="str">
            <v>previously logged</v>
          </cell>
          <cell r="AY4767" t="str">
            <v>90 species total (40 species detected by litter samples, 76 in pitfalls); Andrew et al (2000) is same site but litter sampling only, the York (2000) study is more thorough and so use it for landscape richness. 4 x 200m^2 (entire plot approx. 1 ha)</v>
          </cell>
        </row>
        <row r="4768">
          <cell r="A4768" t="str">
            <v>York_2000_04</v>
          </cell>
          <cell r="B4768" t="str">
            <v>Gibb, Heloise</v>
          </cell>
          <cell r="C4768" t="str">
            <v>Oceania</v>
          </cell>
          <cell r="D4768" t="str">
            <v>Australia</v>
          </cell>
          <cell r="E4768" t="str">
            <v>New South Wales</v>
          </cell>
          <cell r="F4768" t="str">
            <v>Bulls Ground State Forest</v>
          </cell>
          <cell r="G4768" t="str">
            <v>NA</v>
          </cell>
          <cell r="H4768" t="str">
            <v>NA</v>
          </cell>
          <cell r="I4768">
            <v>240</v>
          </cell>
          <cell r="J4768">
            <v>-31.55</v>
          </cell>
          <cell r="K4768">
            <v>152.63</v>
          </cell>
          <cell r="L4768" t="str">
            <v>In publication</v>
          </cell>
          <cell r="M4768" t="str">
            <v>NA</v>
          </cell>
          <cell r="N4768" t="str">
            <v>NA</v>
          </cell>
          <cell r="O4768">
            <v>25</v>
          </cell>
          <cell r="P4768" t="str">
            <v>NA</v>
          </cell>
          <cell r="Q4768" t="str">
            <v>NA</v>
          </cell>
          <cell r="R4768">
            <v>1</v>
          </cell>
          <cell r="S4768" t="str">
            <v>NA</v>
          </cell>
          <cell r="T4768">
            <v>2</v>
          </cell>
          <cell r="U4768">
            <v>1991</v>
          </cell>
          <cell r="V4768" t="str">
            <v>NA</v>
          </cell>
          <cell r="W4768">
            <v>2</v>
          </cell>
          <cell r="X4768">
            <v>1991</v>
          </cell>
          <cell r="Y4768">
            <v>4</v>
          </cell>
          <cell r="Z4768">
            <v>20</v>
          </cell>
          <cell r="AA4768">
            <v>10</v>
          </cell>
          <cell r="AB4768" t="str">
            <v>NA</v>
          </cell>
          <cell r="AC4768" t="str">
            <v>Pitfall</v>
          </cell>
          <cell r="AD4768" t="str">
            <v>pitfalls 6.5cm diameter, 9 cm deep, left for 7 days, 9 per subplot, 4 subplots per research plot, 12 research plots; litter sampling: 4 x 0.1m^2 from each subplot (4 per research plot), extracted over 4 days using Tullgren funnels</v>
          </cell>
          <cell r="AE4768">
            <v>36</v>
          </cell>
          <cell r="AF4768">
            <v>33.200000000000003</v>
          </cell>
          <cell r="AG4768">
            <v>2.5</v>
          </cell>
          <cell r="AH4768">
            <v>168</v>
          </cell>
          <cell r="AI4768">
            <v>252</v>
          </cell>
          <cell r="AJ4768">
            <v>0</v>
          </cell>
          <cell r="AK4768">
            <v>0</v>
          </cell>
          <cell r="AL4768">
            <v>0</v>
          </cell>
          <cell r="AM4768">
            <v>0</v>
          </cell>
          <cell r="AN4768">
            <v>0</v>
          </cell>
          <cell r="AO4768">
            <v>0</v>
          </cell>
          <cell r="AP4768">
            <v>0</v>
          </cell>
          <cell r="AQ4768">
            <v>0</v>
          </cell>
          <cell r="AR4768">
            <v>0</v>
          </cell>
          <cell r="AS4768">
            <v>0</v>
          </cell>
          <cell r="AT4768" t="str">
            <v>woodland</v>
          </cell>
          <cell r="AU4768" t="str">
            <v>Disturbed</v>
          </cell>
          <cell r="AV4768" t="str">
            <v>Forestry</v>
          </cell>
          <cell r="AW4768" t="str">
            <v>NA</v>
          </cell>
          <cell r="AX4768" t="str">
            <v>previously logged</v>
          </cell>
          <cell r="AY4768" t="str">
            <v>90 species total (40 species detected by litter samples, 76 in pitfalls); Andrew et al (2000) is same site but litter sampling only, the York (2000) study is more thorough and so use it for landscape richness. 4 x 200m^2 (entire plot approx. 1 ha)</v>
          </cell>
        </row>
        <row r="4769">
          <cell r="A4769" t="str">
            <v>York_2000_05</v>
          </cell>
          <cell r="B4769" t="str">
            <v>Gibb, Heloise</v>
          </cell>
          <cell r="C4769" t="str">
            <v>Oceania</v>
          </cell>
          <cell r="D4769" t="str">
            <v>Australia</v>
          </cell>
          <cell r="E4769" t="str">
            <v>New South Wales</v>
          </cell>
          <cell r="F4769" t="str">
            <v>Bulls Ground State Forest</v>
          </cell>
          <cell r="G4769" t="str">
            <v>NA</v>
          </cell>
          <cell r="H4769" t="str">
            <v>NA</v>
          </cell>
          <cell r="I4769">
            <v>240</v>
          </cell>
          <cell r="J4769">
            <v>-31.55</v>
          </cell>
          <cell r="K4769">
            <v>152.63</v>
          </cell>
          <cell r="L4769" t="str">
            <v>In publication</v>
          </cell>
          <cell r="M4769" t="str">
            <v>NA</v>
          </cell>
          <cell r="N4769" t="str">
            <v>NA</v>
          </cell>
          <cell r="O4769">
            <v>8</v>
          </cell>
          <cell r="P4769" t="str">
            <v>NA</v>
          </cell>
          <cell r="Q4769" t="str">
            <v>NA</v>
          </cell>
          <cell r="R4769">
            <v>1</v>
          </cell>
          <cell r="S4769" t="str">
            <v>NA</v>
          </cell>
          <cell r="T4769">
            <v>2</v>
          </cell>
          <cell r="U4769">
            <v>1994</v>
          </cell>
          <cell r="V4769" t="str">
            <v>NA</v>
          </cell>
          <cell r="W4769">
            <v>2</v>
          </cell>
          <cell r="X4769">
            <v>1994</v>
          </cell>
          <cell r="Y4769">
            <v>4</v>
          </cell>
          <cell r="Z4769">
            <v>20</v>
          </cell>
          <cell r="AA4769">
            <v>10</v>
          </cell>
          <cell r="AB4769" t="str">
            <v>NA</v>
          </cell>
          <cell r="AC4769" t="str">
            <v>Winkler</v>
          </cell>
          <cell r="AD4769" t="str">
            <v>pitfalls 6.5cm diameter, 9 cm deep, left for 7 days, 9 per subplot, 4 subplots per research plot, 12 research plots; litter sampling: 4 x 0.1m^2 from each subplot (4 per research plot), extracted over 4 days using Tullgren funnels</v>
          </cell>
          <cell r="AE4769">
            <v>0</v>
          </cell>
          <cell r="AF4769">
            <v>0</v>
          </cell>
          <cell r="AG4769">
            <v>0</v>
          </cell>
          <cell r="AH4769">
            <v>0</v>
          </cell>
          <cell r="AI4769">
            <v>0</v>
          </cell>
          <cell r="AJ4769">
            <v>0</v>
          </cell>
          <cell r="AK4769">
            <v>0</v>
          </cell>
          <cell r="AL4769">
            <v>0</v>
          </cell>
          <cell r="AM4769">
            <v>0</v>
          </cell>
          <cell r="AN4769">
            <v>16</v>
          </cell>
          <cell r="AO4769" t="str">
            <v>NA</v>
          </cell>
          <cell r="AP4769">
            <v>0</v>
          </cell>
          <cell r="AQ4769">
            <v>0</v>
          </cell>
          <cell r="AR4769" t="str">
            <v>NA</v>
          </cell>
          <cell r="AS4769">
            <v>0.1</v>
          </cell>
          <cell r="AT4769" t="str">
            <v>woodland</v>
          </cell>
          <cell r="AU4769" t="str">
            <v>Disturbed</v>
          </cell>
          <cell r="AV4769" t="str">
            <v>Forestry</v>
          </cell>
          <cell r="AW4769" t="str">
            <v>Fire (anthropogenic)</v>
          </cell>
          <cell r="AX4769" t="str">
            <v>Burned + Logged</v>
          </cell>
          <cell r="AY4769" t="str">
            <v>90 species total (40 species detected by litter samples, 76 in pitfalls); Andrew et al (2000) is same site but litter sampling only, the York (2000) study is more thorough and so use it for landscape richness. 4 x 200m^2 (entire plot approx. 1 ha)</v>
          </cell>
        </row>
        <row r="4770">
          <cell r="A4770" t="str">
            <v>York_2000_06</v>
          </cell>
          <cell r="B4770" t="str">
            <v>Gibb, Heloise</v>
          </cell>
          <cell r="C4770" t="str">
            <v>Oceania</v>
          </cell>
          <cell r="D4770" t="str">
            <v>Australia</v>
          </cell>
          <cell r="E4770" t="str">
            <v>New South Wales</v>
          </cell>
          <cell r="F4770" t="str">
            <v>Bulls Ground State Forest</v>
          </cell>
          <cell r="G4770" t="str">
            <v>NA</v>
          </cell>
          <cell r="H4770" t="str">
            <v>NA</v>
          </cell>
          <cell r="I4770">
            <v>240</v>
          </cell>
          <cell r="J4770">
            <v>-31.55</v>
          </cell>
          <cell r="K4770">
            <v>152.63</v>
          </cell>
          <cell r="L4770" t="str">
            <v>In publication</v>
          </cell>
          <cell r="M4770" t="str">
            <v>NA</v>
          </cell>
          <cell r="N4770" t="str">
            <v>NA</v>
          </cell>
          <cell r="O4770">
            <v>29</v>
          </cell>
          <cell r="P4770" t="str">
            <v>NA</v>
          </cell>
          <cell r="Q4770" t="str">
            <v>NA</v>
          </cell>
          <cell r="R4770">
            <v>1</v>
          </cell>
          <cell r="S4770" t="str">
            <v>NA</v>
          </cell>
          <cell r="T4770">
            <v>2</v>
          </cell>
          <cell r="U4770">
            <v>1991</v>
          </cell>
          <cell r="V4770" t="str">
            <v>NA</v>
          </cell>
          <cell r="W4770">
            <v>2</v>
          </cell>
          <cell r="X4770">
            <v>1991</v>
          </cell>
          <cell r="Y4770">
            <v>4</v>
          </cell>
          <cell r="Z4770">
            <v>20</v>
          </cell>
          <cell r="AA4770">
            <v>10</v>
          </cell>
          <cell r="AB4770" t="str">
            <v>NA</v>
          </cell>
          <cell r="AC4770" t="str">
            <v>Pitfall</v>
          </cell>
          <cell r="AD4770" t="str">
            <v>pitfalls 6.5cm diameter, 9 cm deep, left for 7 days, 9 per subplot, 4 subplots per research plot, 12 research plots; litter sampling: 4 x 0.1m^2 from each subplot (4 per research plot), extracted over 4 days using Tullgren funnels</v>
          </cell>
          <cell r="AE4770">
            <v>36</v>
          </cell>
          <cell r="AF4770">
            <v>33.200000000000003</v>
          </cell>
          <cell r="AG4770">
            <v>2.5</v>
          </cell>
          <cell r="AH4770">
            <v>168</v>
          </cell>
          <cell r="AI4770">
            <v>252</v>
          </cell>
          <cell r="AJ4770">
            <v>0</v>
          </cell>
          <cell r="AK4770">
            <v>0</v>
          </cell>
          <cell r="AL4770">
            <v>0</v>
          </cell>
          <cell r="AM4770">
            <v>0</v>
          </cell>
          <cell r="AN4770">
            <v>0</v>
          </cell>
          <cell r="AO4770">
            <v>0</v>
          </cell>
          <cell r="AP4770">
            <v>0</v>
          </cell>
          <cell r="AQ4770">
            <v>0</v>
          </cell>
          <cell r="AR4770">
            <v>0</v>
          </cell>
          <cell r="AS4770">
            <v>0</v>
          </cell>
          <cell r="AT4770" t="str">
            <v>woodland</v>
          </cell>
          <cell r="AU4770" t="str">
            <v>Disturbed</v>
          </cell>
          <cell r="AV4770" t="str">
            <v>Forestry</v>
          </cell>
          <cell r="AW4770" t="str">
            <v>Fire (anthropogenic)</v>
          </cell>
          <cell r="AX4770" t="str">
            <v>Burned + Logged</v>
          </cell>
          <cell r="AY4770" t="str">
            <v>90 species total (40 species detected by litter samples, 76 in pitfalls); Andrew et al (2000) is same site but litter sampling only, the York (2000) study is more thorough and so use it for landscape richness. 4 x 200m^2 (entire plot approx. 1 ha)</v>
          </cell>
        </row>
        <row r="4771">
          <cell r="A4771" t="str">
            <v>York_2000_07</v>
          </cell>
          <cell r="B4771" t="str">
            <v>Gibb, Heloise</v>
          </cell>
          <cell r="C4771" t="str">
            <v>Oceania</v>
          </cell>
          <cell r="D4771" t="str">
            <v>Australia</v>
          </cell>
          <cell r="E4771" t="str">
            <v>New South Wales</v>
          </cell>
          <cell r="F4771" t="str">
            <v>Bulls Ground State Forest</v>
          </cell>
          <cell r="G4771" t="str">
            <v>NA</v>
          </cell>
          <cell r="H4771" t="str">
            <v>NA</v>
          </cell>
          <cell r="I4771">
            <v>240</v>
          </cell>
          <cell r="J4771">
            <v>-31.55</v>
          </cell>
          <cell r="K4771">
            <v>152.63</v>
          </cell>
          <cell r="L4771" t="str">
            <v>In publication</v>
          </cell>
          <cell r="M4771" t="str">
            <v>NA</v>
          </cell>
          <cell r="N4771" t="str">
            <v>NA</v>
          </cell>
          <cell r="O4771">
            <v>9</v>
          </cell>
          <cell r="P4771" t="str">
            <v>NA</v>
          </cell>
          <cell r="Q4771" t="str">
            <v>NA</v>
          </cell>
          <cell r="R4771">
            <v>1</v>
          </cell>
          <cell r="S4771" t="str">
            <v>NA</v>
          </cell>
          <cell r="T4771">
            <v>2</v>
          </cell>
          <cell r="U4771">
            <v>1994</v>
          </cell>
          <cell r="V4771" t="str">
            <v>NA</v>
          </cell>
          <cell r="W4771">
            <v>2</v>
          </cell>
          <cell r="X4771">
            <v>1994</v>
          </cell>
          <cell r="Y4771">
            <v>4</v>
          </cell>
          <cell r="Z4771">
            <v>20</v>
          </cell>
          <cell r="AA4771">
            <v>10</v>
          </cell>
          <cell r="AB4771" t="str">
            <v>NA</v>
          </cell>
          <cell r="AC4771" t="str">
            <v>Winkler</v>
          </cell>
          <cell r="AD4771" t="str">
            <v>pitfalls 6.5cm diameter, 9 cm deep, left for 7 days, 9 per subplot, 4 subplots per research plot, 12 research plots; litter sampling: 4 x 0.1m^2 from each subplot (4 per research plot), extracted over 4 days using Tullgren funnels</v>
          </cell>
          <cell r="AE4771">
            <v>0</v>
          </cell>
          <cell r="AF4771">
            <v>0</v>
          </cell>
          <cell r="AG4771">
            <v>0</v>
          </cell>
          <cell r="AH4771">
            <v>0</v>
          </cell>
          <cell r="AI4771">
            <v>0</v>
          </cell>
          <cell r="AJ4771">
            <v>0</v>
          </cell>
          <cell r="AK4771">
            <v>0</v>
          </cell>
          <cell r="AL4771">
            <v>0</v>
          </cell>
          <cell r="AM4771">
            <v>0</v>
          </cell>
          <cell r="AN4771">
            <v>16</v>
          </cell>
          <cell r="AO4771" t="str">
            <v>NA</v>
          </cell>
          <cell r="AP4771">
            <v>0</v>
          </cell>
          <cell r="AQ4771">
            <v>0</v>
          </cell>
          <cell r="AR4771" t="str">
            <v>NA</v>
          </cell>
          <cell r="AS4771">
            <v>0.1</v>
          </cell>
          <cell r="AT4771" t="str">
            <v>woodland</v>
          </cell>
          <cell r="AU4771" t="str">
            <v>Disturbed</v>
          </cell>
          <cell r="AV4771" t="str">
            <v>Forestry</v>
          </cell>
          <cell r="AW4771" t="str">
            <v>NA</v>
          </cell>
          <cell r="AX4771" t="str">
            <v>previously logged</v>
          </cell>
          <cell r="AY4771" t="str">
            <v>90 species total (40 species detected by litter samples, 76 in pitfalls); Andrew et al (2000) is same site but litter sampling only, the York (2000) study is more thorough and so use it for landscape richness. 4 x 200m^2 (entire plot approx. 1 ha)</v>
          </cell>
        </row>
        <row r="4772">
          <cell r="A4772" t="str">
            <v>York_2000_08</v>
          </cell>
          <cell r="B4772" t="str">
            <v>Gibb, Heloise</v>
          </cell>
          <cell r="C4772" t="str">
            <v>Oceania</v>
          </cell>
          <cell r="D4772" t="str">
            <v>Australia</v>
          </cell>
          <cell r="E4772" t="str">
            <v>New South Wales</v>
          </cell>
          <cell r="F4772" t="str">
            <v>Bulls Ground State Forest</v>
          </cell>
          <cell r="G4772" t="str">
            <v>NA</v>
          </cell>
          <cell r="H4772" t="str">
            <v>NA</v>
          </cell>
          <cell r="I4772">
            <v>240</v>
          </cell>
          <cell r="J4772">
            <v>-31.55</v>
          </cell>
          <cell r="K4772">
            <v>152.63</v>
          </cell>
          <cell r="L4772" t="str">
            <v>In publication</v>
          </cell>
          <cell r="M4772" t="str">
            <v>NA</v>
          </cell>
          <cell r="N4772" t="str">
            <v>NA</v>
          </cell>
          <cell r="O4772">
            <v>20</v>
          </cell>
          <cell r="P4772" t="str">
            <v>NA</v>
          </cell>
          <cell r="Q4772" t="str">
            <v>NA</v>
          </cell>
          <cell r="R4772">
            <v>1</v>
          </cell>
          <cell r="S4772" t="str">
            <v>NA</v>
          </cell>
          <cell r="T4772">
            <v>2</v>
          </cell>
          <cell r="U4772">
            <v>1991</v>
          </cell>
          <cell r="V4772" t="str">
            <v>NA</v>
          </cell>
          <cell r="W4772">
            <v>2</v>
          </cell>
          <cell r="X4772">
            <v>1991</v>
          </cell>
          <cell r="Y4772">
            <v>4</v>
          </cell>
          <cell r="Z4772">
            <v>20</v>
          </cell>
          <cell r="AA4772">
            <v>10</v>
          </cell>
          <cell r="AB4772" t="str">
            <v>NA</v>
          </cell>
          <cell r="AC4772" t="str">
            <v>Pitfall</v>
          </cell>
          <cell r="AD4772" t="str">
            <v>pitfalls 6.5cm diameter, 9 cm deep, left for 7 days, 9 per subplot, 4 subplots per research plot, 12 research plots; litter sampling: 4 x 0.1m^2 from each subplot (4 per research plot), extracted over 4 days using Tullgren funnels</v>
          </cell>
          <cell r="AE4772">
            <v>36</v>
          </cell>
          <cell r="AF4772">
            <v>33.200000000000003</v>
          </cell>
          <cell r="AG4772">
            <v>2.5</v>
          </cell>
          <cell r="AH4772">
            <v>168</v>
          </cell>
          <cell r="AI4772">
            <v>252</v>
          </cell>
          <cell r="AJ4772">
            <v>0</v>
          </cell>
          <cell r="AK4772">
            <v>0</v>
          </cell>
          <cell r="AL4772">
            <v>0</v>
          </cell>
          <cell r="AM4772">
            <v>0</v>
          </cell>
          <cell r="AN4772">
            <v>0</v>
          </cell>
          <cell r="AO4772">
            <v>0</v>
          </cell>
          <cell r="AP4772">
            <v>0</v>
          </cell>
          <cell r="AQ4772">
            <v>0</v>
          </cell>
          <cell r="AR4772">
            <v>0</v>
          </cell>
          <cell r="AS4772">
            <v>0</v>
          </cell>
          <cell r="AT4772" t="str">
            <v>woodland</v>
          </cell>
          <cell r="AU4772" t="str">
            <v>Disturbed</v>
          </cell>
          <cell r="AV4772" t="str">
            <v>Forestry</v>
          </cell>
          <cell r="AW4772" t="str">
            <v>NA</v>
          </cell>
          <cell r="AX4772" t="str">
            <v>previously logged</v>
          </cell>
          <cell r="AY4772" t="str">
            <v>90 species total (40 species detected by litter samples, 76 in pitfalls); Andrew et al (2000) is same site but litter sampling only, the York (2000) study is more thorough and so use it for landscape richness. 4 x 200m^2 (entire plot approx. 1 ha)</v>
          </cell>
        </row>
        <row r="4773">
          <cell r="A4773" t="str">
            <v>York_2000_09</v>
          </cell>
          <cell r="B4773" t="str">
            <v>Gibb, Heloise</v>
          </cell>
          <cell r="C4773" t="str">
            <v>Oceania</v>
          </cell>
          <cell r="D4773" t="str">
            <v>Australia</v>
          </cell>
          <cell r="E4773" t="str">
            <v>New South Wales</v>
          </cell>
          <cell r="F4773" t="str">
            <v>Bulls Ground State Forest</v>
          </cell>
          <cell r="G4773" t="str">
            <v>NA</v>
          </cell>
          <cell r="H4773" t="str">
            <v>NA</v>
          </cell>
          <cell r="I4773">
            <v>240</v>
          </cell>
          <cell r="J4773">
            <v>-31.55</v>
          </cell>
          <cell r="K4773">
            <v>152.63</v>
          </cell>
          <cell r="L4773" t="str">
            <v>In publication</v>
          </cell>
          <cell r="M4773" t="str">
            <v>NA</v>
          </cell>
          <cell r="N4773" t="str">
            <v>NA</v>
          </cell>
          <cell r="O4773">
            <v>7</v>
          </cell>
          <cell r="P4773" t="str">
            <v>NA</v>
          </cell>
          <cell r="Q4773" t="str">
            <v>NA</v>
          </cell>
          <cell r="R4773">
            <v>1</v>
          </cell>
          <cell r="S4773" t="str">
            <v>NA</v>
          </cell>
          <cell r="T4773">
            <v>2</v>
          </cell>
          <cell r="U4773">
            <v>1994</v>
          </cell>
          <cell r="V4773" t="str">
            <v>NA</v>
          </cell>
          <cell r="W4773">
            <v>2</v>
          </cell>
          <cell r="X4773">
            <v>1994</v>
          </cell>
          <cell r="Y4773">
            <v>4</v>
          </cell>
          <cell r="Z4773">
            <v>20</v>
          </cell>
          <cell r="AA4773">
            <v>10</v>
          </cell>
          <cell r="AB4773" t="str">
            <v>NA</v>
          </cell>
          <cell r="AC4773" t="str">
            <v>Winkler</v>
          </cell>
          <cell r="AD4773" t="str">
            <v>pitfalls 6.5cm diameter, 9 cm deep, left for 7 days, 9 per subplot, 4 subplots per research plot, 12 research plots; litter sampling: 4 x 0.1m^2 from each subplot (4 per research plot), extracted over 4 days using Tullgren funnels</v>
          </cell>
          <cell r="AE4773">
            <v>0</v>
          </cell>
          <cell r="AF4773">
            <v>0</v>
          </cell>
          <cell r="AG4773">
            <v>0</v>
          </cell>
          <cell r="AH4773">
            <v>0</v>
          </cell>
          <cell r="AI4773">
            <v>0</v>
          </cell>
          <cell r="AJ4773">
            <v>0</v>
          </cell>
          <cell r="AK4773">
            <v>0</v>
          </cell>
          <cell r="AL4773">
            <v>0</v>
          </cell>
          <cell r="AM4773">
            <v>0</v>
          </cell>
          <cell r="AN4773">
            <v>16</v>
          </cell>
          <cell r="AO4773" t="str">
            <v>NA</v>
          </cell>
          <cell r="AP4773">
            <v>0</v>
          </cell>
          <cell r="AQ4773">
            <v>0</v>
          </cell>
          <cell r="AR4773" t="str">
            <v>NA</v>
          </cell>
          <cell r="AS4773">
            <v>0.1</v>
          </cell>
          <cell r="AT4773" t="str">
            <v>woodland</v>
          </cell>
          <cell r="AU4773" t="str">
            <v>Disturbed</v>
          </cell>
          <cell r="AV4773" t="str">
            <v>Forestry</v>
          </cell>
          <cell r="AW4773" t="str">
            <v>Fire (anthropogenic)</v>
          </cell>
          <cell r="AX4773" t="str">
            <v>Burned + Logged</v>
          </cell>
          <cell r="AY4773" t="str">
            <v>90 species total (40 species detected by litter samples, 76 in pitfalls); Andrew et al (2000) is same site but litter sampling only, the York (2000) study is more thorough and so use it for landscape richness. 4 x 200m^2 (entire plot approx. 1 ha)</v>
          </cell>
        </row>
        <row r="4774">
          <cell r="A4774" t="str">
            <v>York_2000_10</v>
          </cell>
          <cell r="B4774" t="str">
            <v>Gibb, Heloise</v>
          </cell>
          <cell r="C4774" t="str">
            <v>Oceania</v>
          </cell>
          <cell r="D4774" t="str">
            <v>Australia</v>
          </cell>
          <cell r="E4774" t="str">
            <v>New South Wales</v>
          </cell>
          <cell r="F4774" t="str">
            <v>Bulls Ground State Forest</v>
          </cell>
          <cell r="G4774" t="str">
            <v>NA</v>
          </cell>
          <cell r="H4774" t="str">
            <v>NA</v>
          </cell>
          <cell r="I4774">
            <v>240</v>
          </cell>
          <cell r="J4774">
            <v>-31.55</v>
          </cell>
          <cell r="K4774">
            <v>152.63</v>
          </cell>
          <cell r="L4774" t="str">
            <v>In publication</v>
          </cell>
          <cell r="M4774" t="str">
            <v>NA</v>
          </cell>
          <cell r="N4774" t="str">
            <v>NA</v>
          </cell>
          <cell r="O4774">
            <v>32</v>
          </cell>
          <cell r="P4774" t="str">
            <v>NA</v>
          </cell>
          <cell r="Q4774" t="str">
            <v>NA</v>
          </cell>
          <cell r="R4774">
            <v>1</v>
          </cell>
          <cell r="S4774" t="str">
            <v>NA</v>
          </cell>
          <cell r="T4774">
            <v>2</v>
          </cell>
          <cell r="U4774">
            <v>1991</v>
          </cell>
          <cell r="V4774" t="str">
            <v>NA</v>
          </cell>
          <cell r="W4774">
            <v>2</v>
          </cell>
          <cell r="X4774">
            <v>1991</v>
          </cell>
          <cell r="Y4774">
            <v>4</v>
          </cell>
          <cell r="Z4774">
            <v>20</v>
          </cell>
          <cell r="AA4774">
            <v>10</v>
          </cell>
          <cell r="AB4774" t="str">
            <v>NA</v>
          </cell>
          <cell r="AC4774" t="str">
            <v>Pitfall</v>
          </cell>
          <cell r="AD4774" t="str">
            <v>pitfalls 6.5cm diameter, 9 cm deep, left for 7 days, 9 per subplot, 4 subplots per research plot, 12 research plots; litter sampling: 4 x 0.1m^2 from each subplot (4 per research plot), extracted over 4 days using Tullgren funnels</v>
          </cell>
          <cell r="AE4774">
            <v>36</v>
          </cell>
          <cell r="AF4774">
            <v>33.200000000000003</v>
          </cell>
          <cell r="AG4774">
            <v>2.5</v>
          </cell>
          <cell r="AH4774">
            <v>168</v>
          </cell>
          <cell r="AI4774">
            <v>252</v>
          </cell>
          <cell r="AJ4774">
            <v>0</v>
          </cell>
          <cell r="AK4774">
            <v>0</v>
          </cell>
          <cell r="AL4774">
            <v>0</v>
          </cell>
          <cell r="AM4774">
            <v>0</v>
          </cell>
          <cell r="AN4774">
            <v>0</v>
          </cell>
          <cell r="AO4774">
            <v>0</v>
          </cell>
          <cell r="AP4774">
            <v>0</v>
          </cell>
          <cell r="AQ4774">
            <v>0</v>
          </cell>
          <cell r="AR4774">
            <v>0</v>
          </cell>
          <cell r="AS4774">
            <v>0</v>
          </cell>
          <cell r="AT4774" t="str">
            <v>woodland</v>
          </cell>
          <cell r="AU4774" t="str">
            <v>Disturbed</v>
          </cell>
          <cell r="AV4774" t="str">
            <v>Forestry</v>
          </cell>
          <cell r="AW4774" t="str">
            <v>Fire (anthropogenic)</v>
          </cell>
          <cell r="AX4774" t="str">
            <v>Burned + Logged</v>
          </cell>
          <cell r="AY4774" t="str">
            <v>90 species total (40 species detected by litter samples, 76 in pitfalls); Andrew et al (2000) is same site but litter sampling only, the York (2000) study is more thorough and so use it for landscape richness. 4 x 200m^2 (entire plot approx. 1 ha)</v>
          </cell>
        </row>
        <row r="4775">
          <cell r="A4775" t="str">
            <v>York_2000_11</v>
          </cell>
          <cell r="B4775" t="str">
            <v>Gibb, Heloise</v>
          </cell>
          <cell r="C4775" t="str">
            <v>Oceania</v>
          </cell>
          <cell r="D4775" t="str">
            <v>Australia</v>
          </cell>
          <cell r="E4775" t="str">
            <v>New South Wales</v>
          </cell>
          <cell r="F4775" t="str">
            <v>Bulls Ground State Forest</v>
          </cell>
          <cell r="G4775" t="str">
            <v>NA</v>
          </cell>
          <cell r="H4775" t="str">
            <v>NA</v>
          </cell>
          <cell r="I4775">
            <v>240</v>
          </cell>
          <cell r="J4775">
            <v>-31.55</v>
          </cell>
          <cell r="K4775">
            <v>152.63</v>
          </cell>
          <cell r="L4775" t="str">
            <v>In publication</v>
          </cell>
          <cell r="M4775" t="str">
            <v>NA</v>
          </cell>
          <cell r="N4775" t="str">
            <v>NA</v>
          </cell>
          <cell r="O4775">
            <v>19</v>
          </cell>
          <cell r="P4775" t="str">
            <v>NA</v>
          </cell>
          <cell r="Q4775" t="str">
            <v>NA</v>
          </cell>
          <cell r="R4775">
            <v>1</v>
          </cell>
          <cell r="S4775" t="str">
            <v>NA</v>
          </cell>
          <cell r="T4775">
            <v>2</v>
          </cell>
          <cell r="U4775">
            <v>1994</v>
          </cell>
          <cell r="V4775" t="str">
            <v>NA</v>
          </cell>
          <cell r="W4775">
            <v>2</v>
          </cell>
          <cell r="X4775">
            <v>1994</v>
          </cell>
          <cell r="Y4775">
            <v>4</v>
          </cell>
          <cell r="Z4775">
            <v>20</v>
          </cell>
          <cell r="AA4775">
            <v>10</v>
          </cell>
          <cell r="AB4775" t="str">
            <v>NA</v>
          </cell>
          <cell r="AC4775" t="str">
            <v>Winkler</v>
          </cell>
          <cell r="AD4775" t="str">
            <v>pitfalls 6.5cm diameter, 9 cm deep, left for 7 days, 9 per subplot, 4 subplots per research plot, 12 research plots; litter sampling: 4 x 0.1m^2 from each subplot (4 per research plot), extracted over 4 days using Tullgren funnels</v>
          </cell>
          <cell r="AE4775">
            <v>0</v>
          </cell>
          <cell r="AF4775">
            <v>0</v>
          </cell>
          <cell r="AG4775">
            <v>0</v>
          </cell>
          <cell r="AH4775">
            <v>0</v>
          </cell>
          <cell r="AI4775">
            <v>0</v>
          </cell>
          <cell r="AJ4775">
            <v>0</v>
          </cell>
          <cell r="AK4775">
            <v>0</v>
          </cell>
          <cell r="AL4775">
            <v>0</v>
          </cell>
          <cell r="AM4775">
            <v>0</v>
          </cell>
          <cell r="AN4775">
            <v>16</v>
          </cell>
          <cell r="AO4775" t="str">
            <v>NA</v>
          </cell>
          <cell r="AP4775">
            <v>0</v>
          </cell>
          <cell r="AQ4775">
            <v>0</v>
          </cell>
          <cell r="AR4775" t="str">
            <v>NA</v>
          </cell>
          <cell r="AS4775">
            <v>0.1</v>
          </cell>
          <cell r="AT4775" t="str">
            <v>woodland</v>
          </cell>
          <cell r="AU4775" t="str">
            <v>Disturbed</v>
          </cell>
          <cell r="AV4775" t="str">
            <v>Forestry</v>
          </cell>
          <cell r="AW4775" t="str">
            <v>NA</v>
          </cell>
          <cell r="AX4775" t="str">
            <v>previously logged</v>
          </cell>
          <cell r="AY4775" t="str">
            <v>90 species total (40 species detected by litter samples, 76 in pitfalls); Andrew et al (2000) is same site but litter sampling only, the York (2000) study is more thorough and so use it for landscape richness. 4 x 200m^2 (entire plot approx. 1 ha)</v>
          </cell>
        </row>
        <row r="4776">
          <cell r="A4776" t="str">
            <v>York_2000_12</v>
          </cell>
          <cell r="B4776" t="str">
            <v>Gibb, Heloise</v>
          </cell>
          <cell r="C4776" t="str">
            <v>Oceania</v>
          </cell>
          <cell r="D4776" t="str">
            <v>Australia</v>
          </cell>
          <cell r="E4776" t="str">
            <v>New South Wales</v>
          </cell>
          <cell r="F4776" t="str">
            <v>Bulls Ground State Forest</v>
          </cell>
          <cell r="G4776" t="str">
            <v>NA</v>
          </cell>
          <cell r="H4776" t="str">
            <v>NA</v>
          </cell>
          <cell r="I4776">
            <v>240</v>
          </cell>
          <cell r="J4776">
            <v>-31.55</v>
          </cell>
          <cell r="K4776">
            <v>152.63</v>
          </cell>
          <cell r="L4776" t="str">
            <v>In publication</v>
          </cell>
          <cell r="M4776" t="str">
            <v>NA</v>
          </cell>
          <cell r="N4776" t="str">
            <v>NA</v>
          </cell>
          <cell r="O4776">
            <v>27</v>
          </cell>
          <cell r="P4776" t="str">
            <v>NA</v>
          </cell>
          <cell r="Q4776" t="str">
            <v>NA</v>
          </cell>
          <cell r="R4776">
            <v>1</v>
          </cell>
          <cell r="S4776" t="str">
            <v>NA</v>
          </cell>
          <cell r="T4776">
            <v>2</v>
          </cell>
          <cell r="U4776">
            <v>1991</v>
          </cell>
          <cell r="V4776" t="str">
            <v>NA</v>
          </cell>
          <cell r="W4776">
            <v>2</v>
          </cell>
          <cell r="X4776">
            <v>1991</v>
          </cell>
          <cell r="Y4776">
            <v>4</v>
          </cell>
          <cell r="Z4776">
            <v>20</v>
          </cell>
          <cell r="AA4776">
            <v>10</v>
          </cell>
          <cell r="AB4776" t="str">
            <v>NA</v>
          </cell>
          <cell r="AC4776" t="str">
            <v>Pitfall</v>
          </cell>
          <cell r="AD4776" t="str">
            <v>pitfalls 6.5cm diameter, 9 cm deep, left for 7 days, 9 per subplot, 4 subplots per research plot, 12 research plots; litter sampling: 4 x 0.1m^2 from each subplot (4 per research plot), extracted over 4 days using Tullgren funnels</v>
          </cell>
          <cell r="AE4776">
            <v>36</v>
          </cell>
          <cell r="AF4776">
            <v>33.200000000000003</v>
          </cell>
          <cell r="AG4776">
            <v>2.5</v>
          </cell>
          <cell r="AH4776">
            <v>168</v>
          </cell>
          <cell r="AI4776">
            <v>252</v>
          </cell>
          <cell r="AJ4776">
            <v>0</v>
          </cell>
          <cell r="AK4776">
            <v>0</v>
          </cell>
          <cell r="AL4776">
            <v>0</v>
          </cell>
          <cell r="AM4776">
            <v>0</v>
          </cell>
          <cell r="AN4776">
            <v>0</v>
          </cell>
          <cell r="AO4776">
            <v>0</v>
          </cell>
          <cell r="AP4776">
            <v>0</v>
          </cell>
          <cell r="AQ4776">
            <v>0</v>
          </cell>
          <cell r="AR4776">
            <v>0</v>
          </cell>
          <cell r="AS4776">
            <v>0</v>
          </cell>
          <cell r="AT4776" t="str">
            <v>woodland</v>
          </cell>
          <cell r="AU4776" t="str">
            <v>Disturbed</v>
          </cell>
          <cell r="AV4776" t="str">
            <v>Forestry</v>
          </cell>
          <cell r="AW4776" t="str">
            <v>NA</v>
          </cell>
          <cell r="AX4776" t="str">
            <v>previously logged</v>
          </cell>
          <cell r="AY4776" t="str">
            <v>90 species total (40 species detected by litter samples, 76 in pitfalls); Andrew et al (2000) is same site but litter sampling only, the York (2000) study is more thorough and so use it for landscape richness. 4 x 200m^2 (entire plot approx. 1 ha)</v>
          </cell>
        </row>
        <row r="4777">
          <cell r="A4777" t="str">
            <v>York_2000_13</v>
          </cell>
          <cell r="B4777" t="str">
            <v>Gibb, Heloise</v>
          </cell>
          <cell r="C4777" t="str">
            <v>Oceania</v>
          </cell>
          <cell r="D4777" t="str">
            <v>Australia</v>
          </cell>
          <cell r="E4777" t="str">
            <v>New South Wales</v>
          </cell>
          <cell r="F4777" t="str">
            <v>Bulls Ground State Forest</v>
          </cell>
          <cell r="G4777" t="str">
            <v>NA</v>
          </cell>
          <cell r="H4777" t="str">
            <v>NA</v>
          </cell>
          <cell r="I4777">
            <v>240</v>
          </cell>
          <cell r="J4777">
            <v>-31.55</v>
          </cell>
          <cell r="K4777">
            <v>152.63</v>
          </cell>
          <cell r="L4777" t="str">
            <v>In publication</v>
          </cell>
          <cell r="M4777" t="str">
            <v>NA</v>
          </cell>
          <cell r="N4777" t="str">
            <v>NA</v>
          </cell>
          <cell r="O4777">
            <v>7</v>
          </cell>
          <cell r="P4777" t="str">
            <v>NA</v>
          </cell>
          <cell r="Q4777" t="str">
            <v>NA</v>
          </cell>
          <cell r="R4777">
            <v>1</v>
          </cell>
          <cell r="S4777" t="str">
            <v>NA</v>
          </cell>
          <cell r="T4777">
            <v>2</v>
          </cell>
          <cell r="U4777">
            <v>1994</v>
          </cell>
          <cell r="V4777" t="str">
            <v>NA</v>
          </cell>
          <cell r="W4777">
            <v>2</v>
          </cell>
          <cell r="X4777">
            <v>1994</v>
          </cell>
          <cell r="Y4777">
            <v>4</v>
          </cell>
          <cell r="Z4777">
            <v>20</v>
          </cell>
          <cell r="AA4777">
            <v>10</v>
          </cell>
          <cell r="AB4777" t="str">
            <v>NA</v>
          </cell>
          <cell r="AC4777" t="str">
            <v>Winkler</v>
          </cell>
          <cell r="AD4777" t="str">
            <v>pitfalls 6.5cm diameter, 9 cm deep, left for 7 days, 9 per subplot, 4 subplots per research plot, 12 research plots; litter sampling: 4 x 0.1m^2 from each subplot (4 per research plot), extracted over 4 days using Tullgren funnels</v>
          </cell>
          <cell r="AE4777">
            <v>0</v>
          </cell>
          <cell r="AF4777">
            <v>0</v>
          </cell>
          <cell r="AG4777">
            <v>0</v>
          </cell>
          <cell r="AH4777">
            <v>0</v>
          </cell>
          <cell r="AI4777">
            <v>0</v>
          </cell>
          <cell r="AJ4777">
            <v>0</v>
          </cell>
          <cell r="AK4777">
            <v>0</v>
          </cell>
          <cell r="AL4777">
            <v>0</v>
          </cell>
          <cell r="AM4777">
            <v>0</v>
          </cell>
          <cell r="AN4777">
            <v>16</v>
          </cell>
          <cell r="AO4777" t="str">
            <v>NA</v>
          </cell>
          <cell r="AP4777">
            <v>0</v>
          </cell>
          <cell r="AQ4777">
            <v>0</v>
          </cell>
          <cell r="AR4777" t="str">
            <v>NA</v>
          </cell>
          <cell r="AS4777">
            <v>0.1</v>
          </cell>
          <cell r="AT4777" t="str">
            <v>woodland</v>
          </cell>
          <cell r="AU4777" t="str">
            <v>Disturbed</v>
          </cell>
          <cell r="AV4777" t="str">
            <v>Forestry</v>
          </cell>
          <cell r="AW4777" t="str">
            <v>Fire (anthropogenic)</v>
          </cell>
          <cell r="AX4777" t="str">
            <v>Burned + Logged</v>
          </cell>
          <cell r="AY4777" t="str">
            <v>90 species total (40 species detected by litter samples, 76 in pitfalls); Andrew et al (2000) is same site but litter sampling only, the York (2000) study is more thorough and so use it for landscape richness. 4 x 200m^2 (entire plot approx. 1 ha)</v>
          </cell>
        </row>
        <row r="4778">
          <cell r="A4778" t="str">
            <v>York_2000_14</v>
          </cell>
          <cell r="B4778" t="str">
            <v>Gibb, Heloise</v>
          </cell>
          <cell r="C4778" t="str">
            <v>Oceania</v>
          </cell>
          <cell r="D4778" t="str">
            <v>Australia</v>
          </cell>
          <cell r="E4778" t="str">
            <v>New South Wales</v>
          </cell>
          <cell r="F4778" t="str">
            <v>Bulls Ground State Forest</v>
          </cell>
          <cell r="G4778" t="str">
            <v>NA</v>
          </cell>
          <cell r="H4778" t="str">
            <v>NA</v>
          </cell>
          <cell r="I4778">
            <v>240</v>
          </cell>
          <cell r="J4778">
            <v>-31.55</v>
          </cell>
          <cell r="K4778">
            <v>152.63</v>
          </cell>
          <cell r="L4778" t="str">
            <v>In publication</v>
          </cell>
          <cell r="M4778" t="str">
            <v>NA</v>
          </cell>
          <cell r="N4778" t="str">
            <v>NA</v>
          </cell>
          <cell r="O4778">
            <v>27</v>
          </cell>
          <cell r="P4778" t="str">
            <v>NA</v>
          </cell>
          <cell r="Q4778" t="str">
            <v>NA</v>
          </cell>
          <cell r="R4778">
            <v>1</v>
          </cell>
          <cell r="S4778" t="str">
            <v>NA</v>
          </cell>
          <cell r="T4778">
            <v>2</v>
          </cell>
          <cell r="U4778">
            <v>1991</v>
          </cell>
          <cell r="V4778" t="str">
            <v>NA</v>
          </cell>
          <cell r="W4778">
            <v>2</v>
          </cell>
          <cell r="X4778">
            <v>1991</v>
          </cell>
          <cell r="Y4778">
            <v>4</v>
          </cell>
          <cell r="Z4778">
            <v>20</v>
          </cell>
          <cell r="AA4778">
            <v>10</v>
          </cell>
          <cell r="AB4778" t="str">
            <v>NA</v>
          </cell>
          <cell r="AC4778" t="str">
            <v>Pitfall</v>
          </cell>
          <cell r="AD4778" t="str">
            <v>pitfalls 6.5cm diameter, 9 cm deep, left for 7 days, 9 per subplot, 4 subplots per research plot, 12 research plots; litter sampling: 4 x 0.1m^2 from each subplot (4 per research plot), extracted over 4 days using Tullgren funnels</v>
          </cell>
          <cell r="AE4778">
            <v>36</v>
          </cell>
          <cell r="AF4778">
            <v>33.200000000000003</v>
          </cell>
          <cell r="AG4778">
            <v>2.5</v>
          </cell>
          <cell r="AH4778">
            <v>168</v>
          </cell>
          <cell r="AI4778">
            <v>252</v>
          </cell>
          <cell r="AJ4778">
            <v>0</v>
          </cell>
          <cell r="AK4778">
            <v>0</v>
          </cell>
          <cell r="AL4778">
            <v>0</v>
          </cell>
          <cell r="AM4778">
            <v>0</v>
          </cell>
          <cell r="AN4778">
            <v>0</v>
          </cell>
          <cell r="AO4778">
            <v>0</v>
          </cell>
          <cell r="AP4778">
            <v>0</v>
          </cell>
          <cell r="AQ4778">
            <v>0</v>
          </cell>
          <cell r="AR4778">
            <v>0</v>
          </cell>
          <cell r="AS4778">
            <v>0</v>
          </cell>
          <cell r="AT4778" t="str">
            <v>woodland</v>
          </cell>
          <cell r="AU4778" t="str">
            <v>Disturbed</v>
          </cell>
          <cell r="AV4778" t="str">
            <v>Forestry</v>
          </cell>
          <cell r="AW4778" t="str">
            <v>Fire (anthropogenic)</v>
          </cell>
          <cell r="AX4778" t="str">
            <v>Burned + Logged</v>
          </cell>
          <cell r="AY4778" t="str">
            <v>90 species total (40 species detected by litter samples, 76 in pitfalls); Andrew et al (2000) is same site but litter sampling only, the York (2000) study is more thorough and so use it for landscape richness. 4 x 200m^2 (entire plot approx. 1 ha)</v>
          </cell>
        </row>
        <row r="4779">
          <cell r="A4779" t="str">
            <v>York_2000_15</v>
          </cell>
          <cell r="B4779" t="str">
            <v>Gibb, Heloise</v>
          </cell>
          <cell r="C4779" t="str">
            <v>Oceania</v>
          </cell>
          <cell r="D4779" t="str">
            <v>Australia</v>
          </cell>
          <cell r="E4779" t="str">
            <v>New South Wales</v>
          </cell>
          <cell r="F4779" t="str">
            <v>Bulls Ground State Forest</v>
          </cell>
          <cell r="G4779" t="str">
            <v>NA</v>
          </cell>
          <cell r="H4779" t="str">
            <v>NA</v>
          </cell>
          <cell r="I4779">
            <v>240</v>
          </cell>
          <cell r="J4779">
            <v>-31.55</v>
          </cell>
          <cell r="K4779">
            <v>152.63</v>
          </cell>
          <cell r="L4779" t="str">
            <v>In publication</v>
          </cell>
          <cell r="M4779" t="str">
            <v>NA</v>
          </cell>
          <cell r="N4779" t="str">
            <v>NA</v>
          </cell>
          <cell r="O4779">
            <v>12</v>
          </cell>
          <cell r="P4779" t="str">
            <v>NA</v>
          </cell>
          <cell r="Q4779" t="str">
            <v>NA</v>
          </cell>
          <cell r="R4779">
            <v>1</v>
          </cell>
          <cell r="S4779" t="str">
            <v>NA</v>
          </cell>
          <cell r="T4779">
            <v>2</v>
          </cell>
          <cell r="U4779">
            <v>1994</v>
          </cell>
          <cell r="V4779" t="str">
            <v>NA</v>
          </cell>
          <cell r="W4779">
            <v>2</v>
          </cell>
          <cell r="X4779">
            <v>1994</v>
          </cell>
          <cell r="Y4779">
            <v>4</v>
          </cell>
          <cell r="Z4779">
            <v>20</v>
          </cell>
          <cell r="AA4779">
            <v>10</v>
          </cell>
          <cell r="AB4779" t="str">
            <v>NA</v>
          </cell>
          <cell r="AC4779" t="str">
            <v>Winkler</v>
          </cell>
          <cell r="AD4779" t="str">
            <v>pitfalls 6.5cm diameter, 9 cm deep, left for 7 days, 9 per subplot, 4 subplots per research plot, 12 research plots; litter sampling: 4 x 0.1m^2 from each subplot (4 per research plot), extracted over 4 days using Tullgren funnels</v>
          </cell>
          <cell r="AE4779">
            <v>0</v>
          </cell>
          <cell r="AF4779">
            <v>0</v>
          </cell>
          <cell r="AG4779">
            <v>0</v>
          </cell>
          <cell r="AH4779">
            <v>0</v>
          </cell>
          <cell r="AI4779">
            <v>0</v>
          </cell>
          <cell r="AJ4779">
            <v>0</v>
          </cell>
          <cell r="AK4779">
            <v>0</v>
          </cell>
          <cell r="AL4779">
            <v>0</v>
          </cell>
          <cell r="AM4779">
            <v>0</v>
          </cell>
          <cell r="AN4779">
            <v>16</v>
          </cell>
          <cell r="AO4779" t="str">
            <v>NA</v>
          </cell>
          <cell r="AP4779">
            <v>0</v>
          </cell>
          <cell r="AQ4779">
            <v>0</v>
          </cell>
          <cell r="AR4779" t="str">
            <v>NA</v>
          </cell>
          <cell r="AS4779">
            <v>0.1</v>
          </cell>
          <cell r="AT4779" t="str">
            <v>woodland</v>
          </cell>
          <cell r="AU4779" t="str">
            <v>Disturbed</v>
          </cell>
          <cell r="AV4779" t="str">
            <v>Forestry</v>
          </cell>
          <cell r="AW4779" t="str">
            <v>NA</v>
          </cell>
          <cell r="AX4779" t="str">
            <v>previously logged</v>
          </cell>
          <cell r="AY4779" t="str">
            <v>90 species total (40 species detected by litter samples, 76 in pitfalls); Andrew et al (2000) is same site but litter sampling only, the York (2000) study is more thorough and so use it for landscape richness. 4 x 200m^2 (entire plot approx. 1 ha)</v>
          </cell>
        </row>
        <row r="4780">
          <cell r="A4780" t="str">
            <v>York_2000_16</v>
          </cell>
          <cell r="B4780" t="str">
            <v>Gibb, Heloise</v>
          </cell>
          <cell r="C4780" t="str">
            <v>Oceania</v>
          </cell>
          <cell r="D4780" t="str">
            <v>Australia</v>
          </cell>
          <cell r="E4780" t="str">
            <v>New South Wales</v>
          </cell>
          <cell r="F4780" t="str">
            <v>Bulls Ground State Forest</v>
          </cell>
          <cell r="G4780" t="str">
            <v>NA</v>
          </cell>
          <cell r="H4780" t="str">
            <v>NA</v>
          </cell>
          <cell r="I4780">
            <v>240</v>
          </cell>
          <cell r="J4780">
            <v>-31.55</v>
          </cell>
          <cell r="K4780">
            <v>152.63</v>
          </cell>
          <cell r="L4780" t="str">
            <v>In publication</v>
          </cell>
          <cell r="M4780" t="str">
            <v>NA</v>
          </cell>
          <cell r="N4780" t="str">
            <v>NA</v>
          </cell>
          <cell r="O4780">
            <v>25</v>
          </cell>
          <cell r="P4780" t="str">
            <v>NA</v>
          </cell>
          <cell r="Q4780" t="str">
            <v>NA</v>
          </cell>
          <cell r="R4780">
            <v>1</v>
          </cell>
          <cell r="S4780" t="str">
            <v>NA</v>
          </cell>
          <cell r="T4780">
            <v>2</v>
          </cell>
          <cell r="U4780">
            <v>1991</v>
          </cell>
          <cell r="V4780" t="str">
            <v>NA</v>
          </cell>
          <cell r="W4780">
            <v>2</v>
          </cell>
          <cell r="X4780">
            <v>1991</v>
          </cell>
          <cell r="Y4780">
            <v>4</v>
          </cell>
          <cell r="Z4780">
            <v>20</v>
          </cell>
          <cell r="AA4780">
            <v>10</v>
          </cell>
          <cell r="AB4780" t="str">
            <v>NA</v>
          </cell>
          <cell r="AC4780" t="str">
            <v>Pitfall</v>
          </cell>
          <cell r="AD4780" t="str">
            <v>pitfalls 6.5cm diameter, 9 cm deep, left for 7 days, 9 per subplot, 4 subplots per research plot, 12 research plots; litter sampling: 4 x 0.1m^2 from each subplot (4 per research plot), extracted over 4 days using Tullgren funnels</v>
          </cell>
          <cell r="AE4780">
            <v>36</v>
          </cell>
          <cell r="AF4780">
            <v>33.200000000000003</v>
          </cell>
          <cell r="AG4780">
            <v>2.5</v>
          </cell>
          <cell r="AH4780">
            <v>168</v>
          </cell>
          <cell r="AI4780">
            <v>252</v>
          </cell>
          <cell r="AJ4780">
            <v>0</v>
          </cell>
          <cell r="AK4780">
            <v>0</v>
          </cell>
          <cell r="AL4780">
            <v>0</v>
          </cell>
          <cell r="AM4780">
            <v>0</v>
          </cell>
          <cell r="AN4780">
            <v>0</v>
          </cell>
          <cell r="AO4780">
            <v>0</v>
          </cell>
          <cell r="AP4780">
            <v>0</v>
          </cell>
          <cell r="AQ4780">
            <v>0</v>
          </cell>
          <cell r="AR4780">
            <v>0</v>
          </cell>
          <cell r="AS4780">
            <v>0</v>
          </cell>
          <cell r="AT4780" t="str">
            <v>woodland</v>
          </cell>
          <cell r="AU4780" t="str">
            <v>Disturbed</v>
          </cell>
          <cell r="AV4780" t="str">
            <v>Forestry</v>
          </cell>
          <cell r="AW4780" t="str">
            <v>NA</v>
          </cell>
          <cell r="AX4780" t="str">
            <v>previously logged</v>
          </cell>
          <cell r="AY4780" t="str">
            <v>90 species total (40 species detected by litter samples, 76 in pitfalls); Andrew et al (2000) is same site but litter sampling only, the York (2000) study is more thorough and so use it for landscape richness. 4 x 200m^2 (entire plot approx. 1 ha)</v>
          </cell>
        </row>
        <row r="4781">
          <cell r="A4781" t="str">
            <v>York_2000_17</v>
          </cell>
          <cell r="B4781" t="str">
            <v>Gibb, Heloise</v>
          </cell>
          <cell r="C4781" t="str">
            <v>Oceania</v>
          </cell>
          <cell r="D4781" t="str">
            <v>Australia</v>
          </cell>
          <cell r="E4781" t="str">
            <v>New South Wales</v>
          </cell>
          <cell r="F4781" t="str">
            <v>Bulls Ground State Forest</v>
          </cell>
          <cell r="G4781" t="str">
            <v>NA</v>
          </cell>
          <cell r="H4781" t="str">
            <v>NA</v>
          </cell>
          <cell r="I4781">
            <v>240</v>
          </cell>
          <cell r="J4781">
            <v>-31.55</v>
          </cell>
          <cell r="K4781">
            <v>152.63</v>
          </cell>
          <cell r="L4781" t="str">
            <v>In publication</v>
          </cell>
          <cell r="M4781" t="str">
            <v>NA</v>
          </cell>
          <cell r="N4781" t="str">
            <v>NA</v>
          </cell>
          <cell r="O4781">
            <v>12</v>
          </cell>
          <cell r="P4781" t="str">
            <v>NA</v>
          </cell>
          <cell r="Q4781" t="str">
            <v>NA</v>
          </cell>
          <cell r="R4781">
            <v>1</v>
          </cell>
          <cell r="S4781" t="str">
            <v>NA</v>
          </cell>
          <cell r="T4781">
            <v>2</v>
          </cell>
          <cell r="U4781">
            <v>1994</v>
          </cell>
          <cell r="V4781" t="str">
            <v>NA</v>
          </cell>
          <cell r="W4781">
            <v>2</v>
          </cell>
          <cell r="X4781">
            <v>1994</v>
          </cell>
          <cell r="Y4781">
            <v>4</v>
          </cell>
          <cell r="Z4781">
            <v>20</v>
          </cell>
          <cell r="AA4781">
            <v>10</v>
          </cell>
          <cell r="AB4781" t="str">
            <v>NA</v>
          </cell>
          <cell r="AC4781" t="str">
            <v>Winkler</v>
          </cell>
          <cell r="AD4781" t="str">
            <v>pitfalls 6.5cm diameter, 9 cm deep, left for 7 days, 9 per subplot, 4 subplots per research plot, 12 research plots; litter sampling: 4 x 0.1m^2 from each subplot (4 per research plot), extracted over 4 days using Tullgren funnels</v>
          </cell>
          <cell r="AE4781">
            <v>0</v>
          </cell>
          <cell r="AF4781">
            <v>0</v>
          </cell>
          <cell r="AG4781">
            <v>0</v>
          </cell>
          <cell r="AH4781">
            <v>0</v>
          </cell>
          <cell r="AI4781">
            <v>0</v>
          </cell>
          <cell r="AJ4781">
            <v>0</v>
          </cell>
          <cell r="AK4781">
            <v>0</v>
          </cell>
          <cell r="AL4781">
            <v>0</v>
          </cell>
          <cell r="AM4781">
            <v>0</v>
          </cell>
          <cell r="AN4781">
            <v>16</v>
          </cell>
          <cell r="AO4781" t="str">
            <v>NA</v>
          </cell>
          <cell r="AP4781">
            <v>0</v>
          </cell>
          <cell r="AQ4781">
            <v>0</v>
          </cell>
          <cell r="AR4781" t="str">
            <v>NA</v>
          </cell>
          <cell r="AS4781">
            <v>0.1</v>
          </cell>
          <cell r="AT4781" t="str">
            <v>woodland</v>
          </cell>
          <cell r="AU4781" t="str">
            <v>Disturbed</v>
          </cell>
          <cell r="AV4781" t="str">
            <v>Forestry</v>
          </cell>
          <cell r="AW4781" t="str">
            <v>Fire (anthropogenic)</v>
          </cell>
          <cell r="AX4781" t="str">
            <v>Burned + Logged</v>
          </cell>
          <cell r="AY4781" t="str">
            <v>90 species total (40 species detected by litter samples, 76 in pitfalls); Andrew et al (2000) is same site but litter sampling only, the York (2000) study is more thorough and so use it for landscape richness. 4 x 200m^2 (entire plot approx. 1 ha)</v>
          </cell>
        </row>
        <row r="4782">
          <cell r="A4782" t="str">
            <v>York_2000_18</v>
          </cell>
          <cell r="B4782" t="str">
            <v>Gibb, Heloise</v>
          </cell>
          <cell r="C4782" t="str">
            <v>Oceania</v>
          </cell>
          <cell r="D4782" t="str">
            <v>Australia</v>
          </cell>
          <cell r="E4782" t="str">
            <v>New South Wales</v>
          </cell>
          <cell r="F4782" t="str">
            <v>Bulls Ground State Forest</v>
          </cell>
          <cell r="G4782" t="str">
            <v>NA</v>
          </cell>
          <cell r="H4782" t="str">
            <v>NA</v>
          </cell>
          <cell r="I4782">
            <v>240</v>
          </cell>
          <cell r="J4782">
            <v>-31.55</v>
          </cell>
          <cell r="K4782">
            <v>152.63</v>
          </cell>
          <cell r="L4782" t="str">
            <v>In publication</v>
          </cell>
          <cell r="M4782" t="str">
            <v>NA</v>
          </cell>
          <cell r="N4782" t="str">
            <v>NA</v>
          </cell>
          <cell r="O4782">
            <v>34</v>
          </cell>
          <cell r="P4782" t="str">
            <v>NA</v>
          </cell>
          <cell r="Q4782" t="str">
            <v>NA</v>
          </cell>
          <cell r="R4782">
            <v>1</v>
          </cell>
          <cell r="S4782" t="str">
            <v>NA</v>
          </cell>
          <cell r="T4782">
            <v>2</v>
          </cell>
          <cell r="U4782">
            <v>1991</v>
          </cell>
          <cell r="V4782" t="str">
            <v>NA</v>
          </cell>
          <cell r="W4782">
            <v>2</v>
          </cell>
          <cell r="X4782">
            <v>1991</v>
          </cell>
          <cell r="Y4782">
            <v>4</v>
          </cell>
          <cell r="Z4782">
            <v>20</v>
          </cell>
          <cell r="AA4782">
            <v>10</v>
          </cell>
          <cell r="AB4782" t="str">
            <v>NA</v>
          </cell>
          <cell r="AC4782" t="str">
            <v>Pitfall</v>
          </cell>
          <cell r="AD4782" t="str">
            <v>pitfalls 6.5cm diameter, 9 cm deep, left for 7 days, 9 per subplot, 4 subplots per research plot, 12 research plots; litter sampling: 4 x 0.1m^2 from each subplot (4 per research plot), extracted over 4 days using Tullgren funnels</v>
          </cell>
          <cell r="AE4782">
            <v>36</v>
          </cell>
          <cell r="AF4782">
            <v>33.200000000000003</v>
          </cell>
          <cell r="AG4782">
            <v>2.5</v>
          </cell>
          <cell r="AH4782">
            <v>168</v>
          </cell>
          <cell r="AI4782">
            <v>252</v>
          </cell>
          <cell r="AJ4782">
            <v>0</v>
          </cell>
          <cell r="AK4782">
            <v>0</v>
          </cell>
          <cell r="AL4782">
            <v>0</v>
          </cell>
          <cell r="AM4782">
            <v>0</v>
          </cell>
          <cell r="AN4782">
            <v>0</v>
          </cell>
          <cell r="AO4782">
            <v>0</v>
          </cell>
          <cell r="AP4782">
            <v>0</v>
          </cell>
          <cell r="AQ4782">
            <v>0</v>
          </cell>
          <cell r="AR4782">
            <v>0</v>
          </cell>
          <cell r="AS4782">
            <v>0</v>
          </cell>
          <cell r="AT4782" t="str">
            <v>woodland</v>
          </cell>
          <cell r="AU4782" t="str">
            <v>Disturbed</v>
          </cell>
          <cell r="AV4782" t="str">
            <v>Forestry</v>
          </cell>
          <cell r="AW4782" t="str">
            <v>Fire (anthropogenic)</v>
          </cell>
          <cell r="AX4782" t="str">
            <v>Burned + Logged</v>
          </cell>
          <cell r="AY4782" t="str">
            <v>90 species total (40 species detected by litter samples, 76 in pitfalls); Andrew et al (2000) is same site but litter sampling only, the York (2000) study is more thorough and so use it for landscape richness. 4 x 200m^2 (entire plot approx. 1 ha)</v>
          </cell>
        </row>
        <row r="4783">
          <cell r="A4783" t="str">
            <v>York_2000_19</v>
          </cell>
          <cell r="B4783" t="str">
            <v>Gibb, Heloise</v>
          </cell>
          <cell r="C4783" t="str">
            <v>Oceania</v>
          </cell>
          <cell r="D4783" t="str">
            <v>Australia</v>
          </cell>
          <cell r="E4783" t="str">
            <v>New South Wales</v>
          </cell>
          <cell r="F4783" t="str">
            <v>Bulls Ground State Forest</v>
          </cell>
          <cell r="G4783" t="str">
            <v>NA</v>
          </cell>
          <cell r="H4783" t="str">
            <v>NA</v>
          </cell>
          <cell r="I4783">
            <v>240</v>
          </cell>
          <cell r="J4783">
            <v>-31.55</v>
          </cell>
          <cell r="K4783">
            <v>152.63</v>
          </cell>
          <cell r="L4783" t="str">
            <v>In publication</v>
          </cell>
          <cell r="M4783" t="str">
            <v>NA</v>
          </cell>
          <cell r="N4783" t="str">
            <v>NA</v>
          </cell>
          <cell r="O4783">
            <v>13</v>
          </cell>
          <cell r="P4783" t="str">
            <v>NA</v>
          </cell>
          <cell r="Q4783" t="str">
            <v>NA</v>
          </cell>
          <cell r="R4783">
            <v>1</v>
          </cell>
          <cell r="S4783" t="str">
            <v>NA</v>
          </cell>
          <cell r="T4783">
            <v>2</v>
          </cell>
          <cell r="U4783">
            <v>1994</v>
          </cell>
          <cell r="V4783" t="str">
            <v>NA</v>
          </cell>
          <cell r="W4783">
            <v>2</v>
          </cell>
          <cell r="X4783">
            <v>1994</v>
          </cell>
          <cell r="Y4783">
            <v>4</v>
          </cell>
          <cell r="Z4783">
            <v>20</v>
          </cell>
          <cell r="AA4783">
            <v>10</v>
          </cell>
          <cell r="AB4783" t="str">
            <v>NA</v>
          </cell>
          <cell r="AC4783" t="str">
            <v>Winkler</v>
          </cell>
          <cell r="AD4783" t="str">
            <v>pitfalls 6.5cm diameter, 9 cm deep, left for 7 days, 9 per subplot, 4 subplots per research plot, 12 research plots; litter sampling: 4 x 0.1m^2 from each subplot (4 per research plot), extracted over 4 days using Tullgren funnels</v>
          </cell>
          <cell r="AE4783">
            <v>0</v>
          </cell>
          <cell r="AF4783">
            <v>0</v>
          </cell>
          <cell r="AG4783">
            <v>0</v>
          </cell>
          <cell r="AH4783">
            <v>0</v>
          </cell>
          <cell r="AI4783">
            <v>0</v>
          </cell>
          <cell r="AJ4783">
            <v>0</v>
          </cell>
          <cell r="AK4783">
            <v>0</v>
          </cell>
          <cell r="AL4783">
            <v>0</v>
          </cell>
          <cell r="AM4783">
            <v>0</v>
          </cell>
          <cell r="AN4783">
            <v>16</v>
          </cell>
          <cell r="AO4783" t="str">
            <v>NA</v>
          </cell>
          <cell r="AP4783">
            <v>0</v>
          </cell>
          <cell r="AQ4783">
            <v>0</v>
          </cell>
          <cell r="AR4783" t="str">
            <v>NA</v>
          </cell>
          <cell r="AS4783">
            <v>0.1</v>
          </cell>
          <cell r="AT4783" t="str">
            <v>woodland</v>
          </cell>
          <cell r="AU4783" t="str">
            <v>Disturbed</v>
          </cell>
          <cell r="AV4783" t="str">
            <v>Forestry</v>
          </cell>
          <cell r="AW4783" t="str">
            <v>NA</v>
          </cell>
          <cell r="AX4783" t="str">
            <v>previously logged</v>
          </cell>
          <cell r="AY4783" t="str">
            <v>90 species total (40 species detected by litter samples, 76 in pitfalls); Andrew et al (2000) is same site but litter sampling only, the York (2000) study is more thorough and so use it for landscape richness. 4 x 200m^2 (entire plot approx. 1 ha)</v>
          </cell>
        </row>
        <row r="4784">
          <cell r="A4784" t="str">
            <v>York_2000_20</v>
          </cell>
          <cell r="B4784" t="str">
            <v>Gibb, Heloise</v>
          </cell>
          <cell r="C4784" t="str">
            <v>Oceania</v>
          </cell>
          <cell r="D4784" t="str">
            <v>Australia</v>
          </cell>
          <cell r="E4784" t="str">
            <v>New South Wales</v>
          </cell>
          <cell r="F4784" t="str">
            <v>Bulls Ground State Forest</v>
          </cell>
          <cell r="G4784" t="str">
            <v>NA</v>
          </cell>
          <cell r="H4784" t="str">
            <v>NA</v>
          </cell>
          <cell r="I4784">
            <v>240</v>
          </cell>
          <cell r="J4784">
            <v>-31.55</v>
          </cell>
          <cell r="K4784">
            <v>152.63</v>
          </cell>
          <cell r="L4784" t="str">
            <v>In publication</v>
          </cell>
          <cell r="M4784" t="str">
            <v>NA</v>
          </cell>
          <cell r="N4784" t="str">
            <v>NA</v>
          </cell>
          <cell r="O4784">
            <v>30</v>
          </cell>
          <cell r="P4784" t="str">
            <v>NA</v>
          </cell>
          <cell r="Q4784" t="str">
            <v>NA</v>
          </cell>
          <cell r="R4784">
            <v>1</v>
          </cell>
          <cell r="S4784" t="str">
            <v>NA</v>
          </cell>
          <cell r="T4784">
            <v>2</v>
          </cell>
          <cell r="U4784">
            <v>1991</v>
          </cell>
          <cell r="V4784" t="str">
            <v>NA</v>
          </cell>
          <cell r="W4784">
            <v>2</v>
          </cell>
          <cell r="X4784">
            <v>1991</v>
          </cell>
          <cell r="Y4784">
            <v>4</v>
          </cell>
          <cell r="Z4784">
            <v>20</v>
          </cell>
          <cell r="AA4784">
            <v>10</v>
          </cell>
          <cell r="AB4784" t="str">
            <v>NA</v>
          </cell>
          <cell r="AC4784" t="str">
            <v>Pitfall</v>
          </cell>
          <cell r="AD4784" t="str">
            <v>pitfalls 6.5cm diameter, 9 cm deep, left for 7 days, 9 per subplot, 4 subplots per research plot, 12 research plots; litter sampling: 4 x 0.1m^2 from each subplot (4 per research plot), extracted over 4 days using Tullgren funnels</v>
          </cell>
          <cell r="AE4784">
            <v>36</v>
          </cell>
          <cell r="AF4784">
            <v>33.200000000000003</v>
          </cell>
          <cell r="AG4784">
            <v>2.5</v>
          </cell>
          <cell r="AH4784">
            <v>168</v>
          </cell>
          <cell r="AI4784">
            <v>252</v>
          </cell>
          <cell r="AJ4784">
            <v>0</v>
          </cell>
          <cell r="AK4784">
            <v>0</v>
          </cell>
          <cell r="AL4784">
            <v>0</v>
          </cell>
          <cell r="AM4784">
            <v>0</v>
          </cell>
          <cell r="AN4784">
            <v>0</v>
          </cell>
          <cell r="AO4784">
            <v>0</v>
          </cell>
          <cell r="AP4784">
            <v>0</v>
          </cell>
          <cell r="AQ4784">
            <v>0</v>
          </cell>
          <cell r="AR4784">
            <v>0</v>
          </cell>
          <cell r="AS4784">
            <v>0</v>
          </cell>
          <cell r="AT4784" t="str">
            <v>woodland</v>
          </cell>
          <cell r="AU4784" t="str">
            <v>Disturbed</v>
          </cell>
          <cell r="AV4784" t="str">
            <v>Forestry</v>
          </cell>
          <cell r="AW4784" t="str">
            <v>NA</v>
          </cell>
          <cell r="AX4784" t="str">
            <v>previously logged</v>
          </cell>
          <cell r="AY4784" t="str">
            <v>90 species total (40 species detected by litter samples, 76 in pitfalls); Andrew et al (2000) is same site but litter sampling only, the York (2000) study is more thorough and so use it for landscape richness. 4 x 200m^2 (entire plot approx. 1 ha)</v>
          </cell>
        </row>
        <row r="4785">
          <cell r="A4785" t="str">
            <v>York_2000_21</v>
          </cell>
          <cell r="B4785" t="str">
            <v>Gibb, Heloise</v>
          </cell>
          <cell r="C4785" t="str">
            <v>Oceania</v>
          </cell>
          <cell r="D4785" t="str">
            <v>Australia</v>
          </cell>
          <cell r="E4785" t="str">
            <v>New South Wales</v>
          </cell>
          <cell r="F4785" t="str">
            <v>Bulls Ground State Forest</v>
          </cell>
          <cell r="G4785" t="str">
            <v>NA</v>
          </cell>
          <cell r="H4785" t="str">
            <v>NA</v>
          </cell>
          <cell r="I4785">
            <v>240</v>
          </cell>
          <cell r="J4785">
            <v>-31.55</v>
          </cell>
          <cell r="K4785">
            <v>152.63</v>
          </cell>
          <cell r="L4785" t="str">
            <v>In publication</v>
          </cell>
          <cell r="M4785" t="str">
            <v>NA</v>
          </cell>
          <cell r="N4785" t="str">
            <v>NA</v>
          </cell>
          <cell r="O4785">
            <v>8</v>
          </cell>
          <cell r="P4785" t="str">
            <v>NA</v>
          </cell>
          <cell r="Q4785" t="str">
            <v>NA</v>
          </cell>
          <cell r="R4785">
            <v>1</v>
          </cell>
          <cell r="S4785" t="str">
            <v>NA</v>
          </cell>
          <cell r="T4785">
            <v>2</v>
          </cell>
          <cell r="U4785">
            <v>1994</v>
          </cell>
          <cell r="V4785" t="str">
            <v>NA</v>
          </cell>
          <cell r="W4785">
            <v>2</v>
          </cell>
          <cell r="X4785">
            <v>1994</v>
          </cell>
          <cell r="Y4785">
            <v>4</v>
          </cell>
          <cell r="Z4785">
            <v>20</v>
          </cell>
          <cell r="AA4785">
            <v>10</v>
          </cell>
          <cell r="AB4785" t="str">
            <v>NA</v>
          </cell>
          <cell r="AC4785" t="str">
            <v>Winkler</v>
          </cell>
          <cell r="AD4785" t="str">
            <v>pitfalls 6.5cm diameter, 9 cm deep, left for 7 days, 9 per subplot, 4 subplots per research plot, 12 research plots; litter sampling: 4 x 0.1m^2 from each subplot (4 per research plot), extracted over 4 days using Tullgren funnels</v>
          </cell>
          <cell r="AE4785">
            <v>0</v>
          </cell>
          <cell r="AF4785">
            <v>0</v>
          </cell>
          <cell r="AG4785">
            <v>0</v>
          </cell>
          <cell r="AH4785">
            <v>0</v>
          </cell>
          <cell r="AI4785">
            <v>0</v>
          </cell>
          <cell r="AJ4785">
            <v>0</v>
          </cell>
          <cell r="AK4785">
            <v>0</v>
          </cell>
          <cell r="AL4785">
            <v>0</v>
          </cell>
          <cell r="AM4785">
            <v>0</v>
          </cell>
          <cell r="AN4785">
            <v>16</v>
          </cell>
          <cell r="AO4785" t="str">
            <v>NA</v>
          </cell>
          <cell r="AP4785">
            <v>0</v>
          </cell>
          <cell r="AQ4785">
            <v>0</v>
          </cell>
          <cell r="AR4785" t="str">
            <v>NA</v>
          </cell>
          <cell r="AS4785">
            <v>0.1</v>
          </cell>
          <cell r="AT4785" t="str">
            <v>woodland</v>
          </cell>
          <cell r="AU4785" t="str">
            <v>Disturbed</v>
          </cell>
          <cell r="AV4785" t="str">
            <v>Forestry</v>
          </cell>
          <cell r="AW4785" t="str">
            <v>Fire (anthropogenic)</v>
          </cell>
          <cell r="AX4785" t="str">
            <v>Burned + Logged</v>
          </cell>
          <cell r="AY4785" t="str">
            <v>90 species total (40 species detected by litter samples, 76 in pitfalls); Andrew et al (2000) is same site but litter sampling only, the York (2000) study is more thorough and so use it for landscape richness. 4 x 200m^2 (entire plot approx. 1 ha)</v>
          </cell>
        </row>
        <row r="4786">
          <cell r="A4786" t="str">
            <v>York_2000_22</v>
          </cell>
          <cell r="B4786" t="str">
            <v>Gibb, Heloise</v>
          </cell>
          <cell r="C4786" t="str">
            <v>Oceania</v>
          </cell>
          <cell r="D4786" t="str">
            <v>Australia</v>
          </cell>
          <cell r="E4786" t="str">
            <v>New South Wales</v>
          </cell>
          <cell r="F4786" t="str">
            <v>Bulls Ground State Forest</v>
          </cell>
          <cell r="G4786" t="str">
            <v>NA</v>
          </cell>
          <cell r="H4786" t="str">
            <v>NA</v>
          </cell>
          <cell r="I4786">
            <v>240</v>
          </cell>
          <cell r="J4786">
            <v>-31.55</v>
          </cell>
          <cell r="K4786">
            <v>152.63</v>
          </cell>
          <cell r="L4786" t="str">
            <v>In publication</v>
          </cell>
          <cell r="M4786" t="str">
            <v>NA</v>
          </cell>
          <cell r="N4786" t="str">
            <v>NA</v>
          </cell>
          <cell r="O4786">
            <v>33</v>
          </cell>
          <cell r="P4786" t="str">
            <v>NA</v>
          </cell>
          <cell r="Q4786" t="str">
            <v>NA</v>
          </cell>
          <cell r="R4786">
            <v>1</v>
          </cell>
          <cell r="S4786" t="str">
            <v>NA</v>
          </cell>
          <cell r="T4786">
            <v>2</v>
          </cell>
          <cell r="U4786">
            <v>1991</v>
          </cell>
          <cell r="V4786" t="str">
            <v>NA</v>
          </cell>
          <cell r="W4786">
            <v>2</v>
          </cell>
          <cell r="X4786">
            <v>1991</v>
          </cell>
          <cell r="Y4786">
            <v>4</v>
          </cell>
          <cell r="Z4786">
            <v>20</v>
          </cell>
          <cell r="AA4786">
            <v>10</v>
          </cell>
          <cell r="AB4786" t="str">
            <v>NA</v>
          </cell>
          <cell r="AC4786" t="str">
            <v>Pitfall</v>
          </cell>
          <cell r="AD4786" t="str">
            <v>pitfalls 6.5cm diameter, 9 cm deep, left for 7 days, 9 per subplot, 4 subplots per research plot, 12 research plots; litter sampling: 4 x 0.1m^2 from each subplot (4 per research plot), extracted over 4 days using Tullgren funnels</v>
          </cell>
          <cell r="AE4786">
            <v>36</v>
          </cell>
          <cell r="AF4786">
            <v>33.200000000000003</v>
          </cell>
          <cell r="AG4786">
            <v>2.5</v>
          </cell>
          <cell r="AH4786">
            <v>168</v>
          </cell>
          <cell r="AI4786">
            <v>252</v>
          </cell>
          <cell r="AJ4786">
            <v>0</v>
          </cell>
          <cell r="AK4786">
            <v>0</v>
          </cell>
          <cell r="AL4786">
            <v>0</v>
          </cell>
          <cell r="AM4786">
            <v>0</v>
          </cell>
          <cell r="AN4786">
            <v>0</v>
          </cell>
          <cell r="AO4786">
            <v>0</v>
          </cell>
          <cell r="AP4786">
            <v>0</v>
          </cell>
          <cell r="AQ4786">
            <v>0</v>
          </cell>
          <cell r="AR4786">
            <v>0</v>
          </cell>
          <cell r="AS4786">
            <v>0</v>
          </cell>
          <cell r="AT4786" t="str">
            <v>woodland</v>
          </cell>
          <cell r="AU4786" t="str">
            <v>Disturbed</v>
          </cell>
          <cell r="AV4786" t="str">
            <v>Forestry</v>
          </cell>
          <cell r="AW4786" t="str">
            <v>Fire (anthropogenic)</v>
          </cell>
          <cell r="AX4786" t="str">
            <v>Burned + Logged</v>
          </cell>
          <cell r="AY4786" t="str">
            <v>90 species total (40 species detected by litter samples, 76 in pitfalls); Andrew et al (2000) is same site but litter sampling only, the York (2000) study is more thorough and so use it for landscape richness. 4 x 200m^2 (entire plot approx. 1 ha)</v>
          </cell>
        </row>
        <row r="4787">
          <cell r="A4787" t="str">
            <v>York_2000_23</v>
          </cell>
          <cell r="B4787" t="str">
            <v>Gibb, Heloise</v>
          </cell>
          <cell r="C4787" t="str">
            <v>Oceania</v>
          </cell>
          <cell r="D4787" t="str">
            <v>Australia</v>
          </cell>
          <cell r="E4787" t="str">
            <v>New South Wales</v>
          </cell>
          <cell r="F4787" t="str">
            <v>Bulls Ground State Forest</v>
          </cell>
          <cell r="G4787" t="str">
            <v>NA</v>
          </cell>
          <cell r="H4787" t="str">
            <v>NA</v>
          </cell>
          <cell r="I4787">
            <v>240</v>
          </cell>
          <cell r="J4787">
            <v>-31.55</v>
          </cell>
          <cell r="K4787">
            <v>152.63</v>
          </cell>
          <cell r="L4787" t="str">
            <v>In publication</v>
          </cell>
          <cell r="M4787" t="str">
            <v>NA</v>
          </cell>
          <cell r="N4787" t="str">
            <v>NA</v>
          </cell>
          <cell r="O4787">
            <v>13</v>
          </cell>
          <cell r="P4787" t="str">
            <v>NA</v>
          </cell>
          <cell r="Q4787" t="str">
            <v>NA</v>
          </cell>
          <cell r="R4787">
            <v>1</v>
          </cell>
          <cell r="S4787" t="str">
            <v>NA</v>
          </cell>
          <cell r="T4787">
            <v>2</v>
          </cell>
          <cell r="U4787">
            <v>1994</v>
          </cell>
          <cell r="V4787" t="str">
            <v>NA</v>
          </cell>
          <cell r="W4787">
            <v>2</v>
          </cell>
          <cell r="X4787">
            <v>1994</v>
          </cell>
          <cell r="Y4787">
            <v>4</v>
          </cell>
          <cell r="Z4787">
            <v>20</v>
          </cell>
          <cell r="AA4787">
            <v>10</v>
          </cell>
          <cell r="AB4787" t="str">
            <v>NA</v>
          </cell>
          <cell r="AC4787" t="str">
            <v>Winkler</v>
          </cell>
          <cell r="AD4787" t="str">
            <v>pitfalls 6.5cm diameter, 9 cm deep, left for 7 days, 9 per subplot, 4 subplots per research plot, 12 research plots; litter sampling: 4 x 0.1m^2 from each subplot (4 per research plot), extracted over 4 days using Tullgren funnels</v>
          </cell>
          <cell r="AE4787">
            <v>0</v>
          </cell>
          <cell r="AF4787">
            <v>0</v>
          </cell>
          <cell r="AG4787">
            <v>0</v>
          </cell>
          <cell r="AH4787">
            <v>0</v>
          </cell>
          <cell r="AI4787">
            <v>0</v>
          </cell>
          <cell r="AJ4787">
            <v>0</v>
          </cell>
          <cell r="AK4787">
            <v>0</v>
          </cell>
          <cell r="AL4787">
            <v>0</v>
          </cell>
          <cell r="AM4787">
            <v>0</v>
          </cell>
          <cell r="AN4787">
            <v>16</v>
          </cell>
          <cell r="AO4787" t="str">
            <v>NA</v>
          </cell>
          <cell r="AP4787">
            <v>0</v>
          </cell>
          <cell r="AQ4787">
            <v>0</v>
          </cell>
          <cell r="AR4787" t="str">
            <v>NA</v>
          </cell>
          <cell r="AS4787">
            <v>0.1</v>
          </cell>
          <cell r="AT4787" t="str">
            <v>woodland</v>
          </cell>
          <cell r="AU4787" t="str">
            <v>Disturbed</v>
          </cell>
          <cell r="AV4787" t="str">
            <v>Forestry</v>
          </cell>
          <cell r="AW4787" t="str">
            <v>NA</v>
          </cell>
          <cell r="AX4787" t="str">
            <v>previously logged</v>
          </cell>
          <cell r="AY4787" t="str">
            <v>90 species total (40 species detected by litter samples, 76 in pitfalls); Andrew et al (2000) is same site but litter sampling only, the York (2000) study is more thorough and so use it for landscape richness. 4 x 200m^2 (entire plot approx. 1 ha)</v>
          </cell>
        </row>
        <row r="4788">
          <cell r="A4788" t="str">
            <v>York_2000_24</v>
          </cell>
          <cell r="B4788" t="str">
            <v>Gibb, Heloise</v>
          </cell>
          <cell r="C4788" t="str">
            <v>Oceania</v>
          </cell>
          <cell r="D4788" t="str">
            <v>Australia</v>
          </cell>
          <cell r="E4788" t="str">
            <v>New South Wales</v>
          </cell>
          <cell r="F4788" t="str">
            <v>Bulls Ground State Forest</v>
          </cell>
          <cell r="G4788" t="str">
            <v>NA</v>
          </cell>
          <cell r="H4788" t="str">
            <v>NA</v>
          </cell>
          <cell r="I4788">
            <v>240</v>
          </cell>
          <cell r="J4788">
            <v>-31.55</v>
          </cell>
          <cell r="K4788">
            <v>152.63</v>
          </cell>
          <cell r="L4788" t="str">
            <v>In publication</v>
          </cell>
          <cell r="M4788" t="str">
            <v>NA</v>
          </cell>
          <cell r="N4788" t="str">
            <v>NA</v>
          </cell>
          <cell r="O4788">
            <v>27</v>
          </cell>
          <cell r="P4788" t="str">
            <v>NA</v>
          </cell>
          <cell r="Q4788" t="str">
            <v>NA</v>
          </cell>
          <cell r="R4788">
            <v>1</v>
          </cell>
          <cell r="S4788" t="str">
            <v>NA</v>
          </cell>
          <cell r="T4788">
            <v>2</v>
          </cell>
          <cell r="U4788">
            <v>1991</v>
          </cell>
          <cell r="V4788" t="str">
            <v>NA</v>
          </cell>
          <cell r="W4788">
            <v>2</v>
          </cell>
          <cell r="X4788">
            <v>1991</v>
          </cell>
          <cell r="Y4788">
            <v>4</v>
          </cell>
          <cell r="Z4788">
            <v>20</v>
          </cell>
          <cell r="AA4788">
            <v>10</v>
          </cell>
          <cell r="AB4788" t="str">
            <v>NA</v>
          </cell>
          <cell r="AC4788" t="str">
            <v>Pitfall</v>
          </cell>
          <cell r="AD4788" t="str">
            <v>pitfalls 6.5cm diameter, 9 cm deep, left for 7 days, 9 per subplot, 4 subplots per research plot, 12 research plots; litter sampling: 4 x 0.1m^2 from each subplot (4 per research plot), extracted over 4 days using Tullgren funnels</v>
          </cell>
          <cell r="AE4788">
            <v>36</v>
          </cell>
          <cell r="AF4788">
            <v>33.200000000000003</v>
          </cell>
          <cell r="AG4788">
            <v>2.5</v>
          </cell>
          <cell r="AH4788">
            <v>168</v>
          </cell>
          <cell r="AI4788">
            <v>252</v>
          </cell>
          <cell r="AJ4788">
            <v>0</v>
          </cell>
          <cell r="AK4788">
            <v>0</v>
          </cell>
          <cell r="AL4788">
            <v>0</v>
          </cell>
          <cell r="AM4788">
            <v>0</v>
          </cell>
          <cell r="AN4788">
            <v>0</v>
          </cell>
          <cell r="AO4788">
            <v>0</v>
          </cell>
          <cell r="AP4788">
            <v>0</v>
          </cell>
          <cell r="AQ4788">
            <v>0</v>
          </cell>
          <cell r="AR4788">
            <v>0</v>
          </cell>
          <cell r="AS4788">
            <v>0</v>
          </cell>
          <cell r="AT4788" t="str">
            <v>woodland</v>
          </cell>
          <cell r="AU4788" t="str">
            <v>Disturbed</v>
          </cell>
          <cell r="AV4788" t="str">
            <v>Forestry</v>
          </cell>
          <cell r="AW4788" t="str">
            <v>NA</v>
          </cell>
          <cell r="AX4788" t="str">
            <v>previously logged</v>
          </cell>
          <cell r="AY4788" t="str">
            <v>90 species total (40 species detected by litter samples, 76 in pitfalls); Andrew et al (2000) is same site but litter sampling only, the York (2000) study is more thorough and so use it for landscape richness. 4 x 200m^2 (entire plot approx. 1 ha)</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29"/>
  <sheetViews>
    <sheetView tabSelected="1" topLeftCell="B1" workbookViewId="0">
      <selection activeCell="Q6" sqref="Q6"/>
    </sheetView>
  </sheetViews>
  <sheetFormatPr defaultRowHeight="15" x14ac:dyDescent="0.25"/>
  <cols>
    <col min="1" max="1" width="30.140625" customWidth="1"/>
    <col min="2" max="2" width="95.140625" customWidth="1"/>
    <col min="3" max="3" width="11" customWidth="1"/>
    <col min="8" max="8" width="16.85546875" customWidth="1"/>
    <col min="9" max="10" width="13.28515625" customWidth="1"/>
    <col min="11" max="11" width="11.28515625" customWidth="1"/>
    <col min="12" max="12" width="12" customWidth="1"/>
    <col min="13" max="13" width="14.7109375" customWidth="1"/>
    <col min="14" max="14" width="15.42578125" customWidth="1"/>
  </cols>
  <sheetData>
    <row r="1" spans="1:15" x14ac:dyDescent="0.25">
      <c r="A1" s="1" t="s">
        <v>0</v>
      </c>
      <c r="B1" s="2" t="s">
        <v>1143</v>
      </c>
      <c r="C1" s="1" t="s">
        <v>1144</v>
      </c>
      <c r="D1" s="1" t="s">
        <v>1</v>
      </c>
      <c r="E1" s="1" t="s">
        <v>2</v>
      </c>
      <c r="F1" s="1" t="s">
        <v>1136</v>
      </c>
      <c r="G1" s="1" t="s">
        <v>1137</v>
      </c>
      <c r="H1" s="1" t="s">
        <v>1138</v>
      </c>
      <c r="I1" s="1" t="s">
        <v>3</v>
      </c>
      <c r="J1" s="1" t="s">
        <v>1139</v>
      </c>
      <c r="K1" s="2" t="s">
        <v>4</v>
      </c>
      <c r="L1" s="2" t="s">
        <v>5</v>
      </c>
      <c r="M1" s="2" t="s">
        <v>6</v>
      </c>
      <c r="N1" s="1" t="s">
        <v>1142</v>
      </c>
      <c r="O1" s="1" t="s">
        <v>7</v>
      </c>
    </row>
    <row r="2" spans="1:15" x14ac:dyDescent="0.25">
      <c r="A2" s="3" t="s">
        <v>938</v>
      </c>
      <c r="B2" t="s">
        <v>1145</v>
      </c>
      <c r="C2" s="3">
        <v>20</v>
      </c>
      <c r="D2" s="3">
        <f>VLOOKUP($A2,'[1]Locality data w climate'!$A$1:$O$2409,4,FALSE)</f>
        <v>-22.54</v>
      </c>
      <c r="E2" s="3">
        <f>VLOOKUP($A2,'[1]Locality data w climate'!$A$1:$O$2409,3,FALSE)</f>
        <v>148.32</v>
      </c>
      <c r="F2" s="3">
        <f>VLOOKUP($A2,'[1]Locality data w climate'!$A$1:$O$2409,5,FALSE)</f>
        <v>21.9</v>
      </c>
      <c r="G2" s="3">
        <f>VLOOKUP($A2,'[1]Locality data w climate'!$A$1:$O$2409,7,FALSE)</f>
        <v>615</v>
      </c>
      <c r="H2" s="3">
        <v>25.4</v>
      </c>
      <c r="I2" s="3" t="str">
        <f>VLOOKUP($A2,'[1]Locality data w climate'!$A$1:$O$2409,11,FALSE)</f>
        <v>Undisturbed</v>
      </c>
      <c r="J2" s="3" t="s">
        <v>1140</v>
      </c>
      <c r="K2" s="3" t="str">
        <f>VLOOKUP(A2,[2]Sheet1!$A$1:$AY$4788,3, FALSE)</f>
        <v>Oceania</v>
      </c>
      <c r="L2" s="3">
        <f>VLOOKUP($A2,[2]Sheet1!$A$1:$AY$4788,35, FALSE)</f>
        <v>450</v>
      </c>
      <c r="M2" s="3">
        <f>VLOOKUP($A2,[2]Sheet1!$A$1:$AY$4788,26, FALSE)</f>
        <v>40</v>
      </c>
      <c r="N2" s="3">
        <v>75</v>
      </c>
      <c r="O2" s="3">
        <v>0.82661634012585861</v>
      </c>
    </row>
    <row r="3" spans="1:15" x14ac:dyDescent="0.25">
      <c r="A3" s="3" t="s">
        <v>209</v>
      </c>
      <c r="B3" t="s">
        <v>1145</v>
      </c>
      <c r="C3" s="3">
        <v>20</v>
      </c>
      <c r="D3" s="3">
        <f>VLOOKUP($A3,'[1]Locality data w climate'!$A$1:$O$2409,4,FALSE)</f>
        <v>-22.54</v>
      </c>
      <c r="E3" s="3">
        <f>VLOOKUP($A3,'[1]Locality data w climate'!$A$1:$O$2409,3,FALSE)</f>
        <v>148.32</v>
      </c>
      <c r="F3" s="3">
        <f>VLOOKUP($A3,'[1]Locality data w climate'!$A$1:$O$2409,5,FALSE)</f>
        <v>21.9</v>
      </c>
      <c r="G3" s="3">
        <f>VLOOKUP($A3,'[1]Locality data w climate'!$A$1:$O$2409,7,FALSE)</f>
        <v>615</v>
      </c>
      <c r="H3" s="3">
        <v>25.4</v>
      </c>
      <c r="I3" s="3" t="str">
        <f>VLOOKUP($A3,'[1]Locality data w climate'!$A$1:$O$2409,11,FALSE)</f>
        <v>Disturbed</v>
      </c>
      <c r="J3" s="3" t="s">
        <v>1140</v>
      </c>
      <c r="K3" s="3" t="str">
        <f>VLOOKUP(A3,[2]Sheet1!$A$1:$AY$4788,3, FALSE)</f>
        <v>Oceania</v>
      </c>
      <c r="L3" s="3">
        <f>VLOOKUP($A3,[2]Sheet1!$A$1:$AY$4788,35, FALSE)</f>
        <v>300</v>
      </c>
      <c r="M3" s="3">
        <f>VLOOKUP($A3,[2]Sheet1!$A$1:$AY$4788,26, FALSE)</f>
        <v>40</v>
      </c>
      <c r="N3" s="3">
        <v>55</v>
      </c>
      <c r="O3" s="3">
        <v>0.35587853383306861</v>
      </c>
    </row>
    <row r="4" spans="1:15" x14ac:dyDescent="0.25">
      <c r="A4" s="3" t="s">
        <v>210</v>
      </c>
      <c r="B4" t="s">
        <v>1145</v>
      </c>
      <c r="C4" s="3">
        <v>20</v>
      </c>
      <c r="D4" s="3">
        <f>VLOOKUP($A4,'[1]Locality data w climate'!$A$1:$O$2409,4,FALSE)</f>
        <v>-22.54</v>
      </c>
      <c r="E4" s="3">
        <f>VLOOKUP($A4,'[1]Locality data w climate'!$A$1:$O$2409,3,FALSE)</f>
        <v>148.32</v>
      </c>
      <c r="F4" s="3">
        <f>VLOOKUP($A4,'[1]Locality data w climate'!$A$1:$O$2409,5,FALSE)</f>
        <v>21.9</v>
      </c>
      <c r="G4" s="3">
        <f>VLOOKUP($A4,'[1]Locality data w climate'!$A$1:$O$2409,7,FALSE)</f>
        <v>615</v>
      </c>
      <c r="H4" s="3">
        <v>25.4</v>
      </c>
      <c r="I4" s="3" t="str">
        <f>VLOOKUP($A4,'[1]Locality data w climate'!$A$1:$O$2409,11,FALSE)</f>
        <v>Disturbed</v>
      </c>
      <c r="J4" s="3" t="s">
        <v>1140</v>
      </c>
      <c r="K4" s="3" t="str">
        <f>VLOOKUP(A4,[2]Sheet1!$A$1:$AY$4788,3, FALSE)</f>
        <v>Oceania</v>
      </c>
      <c r="L4" s="3">
        <f>VLOOKUP($A4,[2]Sheet1!$A$1:$AY$4788,35, FALSE)</f>
        <v>300</v>
      </c>
      <c r="M4" s="3">
        <f>VLOOKUP($A4,[2]Sheet1!$A$1:$AY$4788,26, FALSE)</f>
        <v>40</v>
      </c>
      <c r="N4" s="3">
        <v>50</v>
      </c>
      <c r="O4" s="3">
        <v>0.71031161665528364</v>
      </c>
    </row>
    <row r="5" spans="1:15" x14ac:dyDescent="0.25">
      <c r="A5" s="3" t="s">
        <v>211</v>
      </c>
      <c r="B5" t="s">
        <v>1145</v>
      </c>
      <c r="C5" s="3">
        <v>20</v>
      </c>
      <c r="D5" s="3">
        <f>VLOOKUP($A5,'[1]Locality data w climate'!$A$1:$O$2409,4,FALSE)</f>
        <v>-22.54</v>
      </c>
      <c r="E5" s="3">
        <f>VLOOKUP($A5,'[1]Locality data w climate'!$A$1:$O$2409,3,FALSE)</f>
        <v>148.32</v>
      </c>
      <c r="F5" s="3">
        <f>VLOOKUP($A5,'[1]Locality data w climate'!$A$1:$O$2409,5,FALSE)</f>
        <v>21.9</v>
      </c>
      <c r="G5" s="3">
        <f>VLOOKUP($A5,'[1]Locality data w climate'!$A$1:$O$2409,7,FALSE)</f>
        <v>615</v>
      </c>
      <c r="H5" s="3">
        <v>25.4</v>
      </c>
      <c r="I5" s="3" t="str">
        <f>VLOOKUP($A5,'[1]Locality data w climate'!$A$1:$O$2409,11,FALSE)</f>
        <v>Disturbed</v>
      </c>
      <c r="J5" s="3" t="s">
        <v>1140</v>
      </c>
      <c r="K5" s="3" t="str">
        <f>VLOOKUP(A5,[2]Sheet1!$A$1:$AY$4788,3, FALSE)</f>
        <v>Oceania</v>
      </c>
      <c r="L5" s="3">
        <f>VLOOKUP($A5,[2]Sheet1!$A$1:$AY$4788,35, FALSE)</f>
        <v>300</v>
      </c>
      <c r="M5" s="3">
        <f>VLOOKUP($A5,[2]Sheet1!$A$1:$AY$4788,26, FALSE)</f>
        <v>40</v>
      </c>
      <c r="N5" s="3">
        <v>38</v>
      </c>
      <c r="O5" s="3">
        <v>0.63937766984763356</v>
      </c>
    </row>
    <row r="6" spans="1:15" x14ac:dyDescent="0.25">
      <c r="A6" s="3" t="s">
        <v>212</v>
      </c>
      <c r="B6" t="s">
        <v>1145</v>
      </c>
      <c r="C6" s="3">
        <v>20</v>
      </c>
      <c r="D6" s="3">
        <f>VLOOKUP($A6,'[1]Locality data w climate'!$A$1:$O$2409,4,FALSE)</f>
        <v>-22.54</v>
      </c>
      <c r="E6" s="3">
        <f>VLOOKUP($A6,'[1]Locality data w climate'!$A$1:$O$2409,3,FALSE)</f>
        <v>148.32</v>
      </c>
      <c r="F6" s="3">
        <f>VLOOKUP($A6,'[1]Locality data w climate'!$A$1:$O$2409,5,FALSE)</f>
        <v>21.9</v>
      </c>
      <c r="G6" s="3">
        <f>VLOOKUP($A6,'[1]Locality data w climate'!$A$1:$O$2409,7,FALSE)</f>
        <v>615</v>
      </c>
      <c r="H6" s="3">
        <v>25.4</v>
      </c>
      <c r="I6" s="3" t="str">
        <f>VLOOKUP($A6,'[1]Locality data w climate'!$A$1:$O$2409,11,FALSE)</f>
        <v>Disturbed</v>
      </c>
      <c r="J6" s="3" t="s">
        <v>1140</v>
      </c>
      <c r="K6" s="3" t="str">
        <f>VLOOKUP(A6,[2]Sheet1!$A$1:$AY$4788,3, FALSE)</f>
        <v>Oceania</v>
      </c>
      <c r="L6" s="3">
        <f>VLOOKUP($A6,[2]Sheet1!$A$1:$AY$4788,35, FALSE)</f>
        <v>300</v>
      </c>
      <c r="M6" s="3">
        <f>VLOOKUP($A6,[2]Sheet1!$A$1:$AY$4788,26, FALSE)</f>
        <v>40</v>
      </c>
      <c r="N6" s="3">
        <v>46</v>
      </c>
      <c r="O6" s="3">
        <v>0.52628447322656613</v>
      </c>
    </row>
    <row r="7" spans="1:15" x14ac:dyDescent="0.25">
      <c r="A7" s="3" t="s">
        <v>939</v>
      </c>
      <c r="B7" t="s">
        <v>1145</v>
      </c>
      <c r="C7" s="3">
        <v>20</v>
      </c>
      <c r="D7" s="3">
        <f>VLOOKUP($A7,'[1]Locality data w climate'!$A$1:$O$2409,4,FALSE)</f>
        <v>-22.54</v>
      </c>
      <c r="E7" s="3">
        <f>VLOOKUP($A7,'[1]Locality data w climate'!$A$1:$O$2409,3,FALSE)</f>
        <v>148.32</v>
      </c>
      <c r="F7" s="3">
        <f>VLOOKUP($A7,'[1]Locality data w climate'!$A$1:$O$2409,5,FALSE)</f>
        <v>21.9</v>
      </c>
      <c r="G7" s="3">
        <f>VLOOKUP($A7,'[1]Locality data w climate'!$A$1:$O$2409,7,FALSE)</f>
        <v>615</v>
      </c>
      <c r="H7" s="3">
        <v>25.4</v>
      </c>
      <c r="I7" s="3" t="str">
        <f>VLOOKUP($A7,'[1]Locality data w climate'!$A$1:$O$2409,11,FALSE)</f>
        <v>Undisturbed</v>
      </c>
      <c r="J7" s="3" t="s">
        <v>1140</v>
      </c>
      <c r="K7" s="3" t="str">
        <f>VLOOKUP(A7,[2]Sheet1!$A$1:$AY$4788,3, FALSE)</f>
        <v>Oceania</v>
      </c>
      <c r="L7" s="3">
        <f>VLOOKUP($A7,[2]Sheet1!$A$1:$AY$4788,35, FALSE)</f>
        <v>450</v>
      </c>
      <c r="M7" s="3">
        <f>VLOOKUP($A7,[2]Sheet1!$A$1:$AY$4788,26, FALSE)</f>
        <v>40</v>
      </c>
      <c r="N7" s="3">
        <v>87</v>
      </c>
      <c r="O7" s="3">
        <v>0.23500246461528349</v>
      </c>
    </row>
    <row r="8" spans="1:15" x14ac:dyDescent="0.25">
      <c r="A8" s="3" t="s">
        <v>940</v>
      </c>
      <c r="B8" t="s">
        <v>1145</v>
      </c>
      <c r="C8" s="3">
        <v>20</v>
      </c>
      <c r="D8" s="3">
        <f>VLOOKUP($A8,'[1]Locality data w climate'!$A$1:$O$2409,4,FALSE)</f>
        <v>-22.54</v>
      </c>
      <c r="E8" s="3">
        <f>VLOOKUP($A8,'[1]Locality data w climate'!$A$1:$O$2409,3,FALSE)</f>
        <v>148.32</v>
      </c>
      <c r="F8" s="3">
        <f>VLOOKUP($A8,'[1]Locality data w climate'!$A$1:$O$2409,5,FALSE)</f>
        <v>21.9</v>
      </c>
      <c r="G8" s="3">
        <f>VLOOKUP($A8,'[1]Locality data w climate'!$A$1:$O$2409,7,FALSE)</f>
        <v>615</v>
      </c>
      <c r="H8" s="3">
        <v>25.4</v>
      </c>
      <c r="I8" s="3" t="str">
        <f>VLOOKUP($A8,'[1]Locality data w climate'!$A$1:$O$2409,11,FALSE)</f>
        <v>Undisturbed</v>
      </c>
      <c r="J8" s="3" t="s">
        <v>1140</v>
      </c>
      <c r="K8" s="3" t="str">
        <f>VLOOKUP(A8,[2]Sheet1!$A$1:$AY$4788,3, FALSE)</f>
        <v>Oceania</v>
      </c>
      <c r="L8" s="3">
        <f>VLOOKUP($A8,[2]Sheet1!$A$1:$AY$4788,35, FALSE)</f>
        <v>450</v>
      </c>
      <c r="M8" s="3">
        <f>VLOOKUP($A8,[2]Sheet1!$A$1:$AY$4788,26, FALSE)</f>
        <v>40</v>
      </c>
      <c r="N8" s="3">
        <v>112</v>
      </c>
      <c r="O8" s="3">
        <v>0.62032610128909649</v>
      </c>
    </row>
    <row r="9" spans="1:15" x14ac:dyDescent="0.25">
      <c r="A9" s="3" t="s">
        <v>213</v>
      </c>
      <c r="B9" t="s">
        <v>1145</v>
      </c>
      <c r="C9" s="3">
        <v>20</v>
      </c>
      <c r="D9" s="3">
        <f>VLOOKUP($A9,'[1]Locality data w climate'!$A$1:$O$2409,4,FALSE)</f>
        <v>-22.54</v>
      </c>
      <c r="E9" s="3">
        <f>VLOOKUP($A9,'[1]Locality data w climate'!$A$1:$O$2409,3,FALSE)</f>
        <v>148.32</v>
      </c>
      <c r="F9" s="3">
        <f>VLOOKUP($A9,'[1]Locality data w climate'!$A$1:$O$2409,5,FALSE)</f>
        <v>21.9</v>
      </c>
      <c r="G9" s="3">
        <f>VLOOKUP($A9,'[1]Locality data w climate'!$A$1:$O$2409,7,FALSE)</f>
        <v>615</v>
      </c>
      <c r="H9" s="3">
        <v>25.4</v>
      </c>
      <c r="I9" s="3" t="str">
        <f>VLOOKUP($A9,'[1]Locality data w climate'!$A$1:$O$2409,11,FALSE)</f>
        <v>Disturbed</v>
      </c>
      <c r="J9" s="3" t="s">
        <v>1140</v>
      </c>
      <c r="K9" s="3" t="str">
        <f>VLOOKUP(A9,[2]Sheet1!$A$1:$AY$4788,3, FALSE)</f>
        <v>Oceania</v>
      </c>
      <c r="L9" s="3">
        <f>VLOOKUP($A9,[2]Sheet1!$A$1:$AY$4788,35, FALSE)</f>
        <v>450</v>
      </c>
      <c r="M9" s="3">
        <f>VLOOKUP($A9,[2]Sheet1!$A$1:$AY$4788,26, FALSE)</f>
        <v>40</v>
      </c>
      <c r="N9" s="3">
        <v>55</v>
      </c>
      <c r="O9" s="3">
        <v>0.89585113993476106</v>
      </c>
    </row>
    <row r="10" spans="1:15" x14ac:dyDescent="0.25">
      <c r="A10" s="3" t="s">
        <v>214</v>
      </c>
      <c r="B10" t="s">
        <v>1145</v>
      </c>
      <c r="C10" s="3">
        <v>20</v>
      </c>
      <c r="D10" s="3">
        <f>VLOOKUP($A10,'[1]Locality data w climate'!$A$1:$O$2409,4,FALSE)</f>
        <v>-22.54</v>
      </c>
      <c r="E10" s="3">
        <f>VLOOKUP($A10,'[1]Locality data w climate'!$A$1:$O$2409,3,FALSE)</f>
        <v>148.32</v>
      </c>
      <c r="F10" s="3">
        <f>VLOOKUP($A10,'[1]Locality data w climate'!$A$1:$O$2409,5,FALSE)</f>
        <v>21.9</v>
      </c>
      <c r="G10" s="3">
        <f>VLOOKUP($A10,'[1]Locality data w climate'!$A$1:$O$2409,7,FALSE)</f>
        <v>615</v>
      </c>
      <c r="H10" s="3">
        <v>25.4</v>
      </c>
      <c r="I10" s="3" t="str">
        <f>VLOOKUP($A10,'[1]Locality data w climate'!$A$1:$O$2409,11,FALSE)</f>
        <v>Disturbed</v>
      </c>
      <c r="J10" s="3" t="s">
        <v>1140</v>
      </c>
      <c r="K10" s="3" t="str">
        <f>VLOOKUP(A10,[2]Sheet1!$A$1:$AY$4788,3, FALSE)</f>
        <v>Oceania</v>
      </c>
      <c r="L10" s="3">
        <f>VLOOKUP($A10,[2]Sheet1!$A$1:$AY$4788,35, FALSE)</f>
        <v>450</v>
      </c>
      <c r="M10" s="3">
        <f>VLOOKUP($A10,[2]Sheet1!$A$1:$AY$4788,26, FALSE)</f>
        <v>40</v>
      </c>
      <c r="N10" s="3">
        <v>40</v>
      </c>
      <c r="O10" s="3">
        <v>0.63342276742171577</v>
      </c>
    </row>
    <row r="11" spans="1:15" x14ac:dyDescent="0.25">
      <c r="A11" s="3" t="s">
        <v>187</v>
      </c>
      <c r="B11" t="s">
        <v>1146</v>
      </c>
      <c r="C11" s="3">
        <v>32</v>
      </c>
      <c r="D11" s="3">
        <f>VLOOKUP($A11,'[1]Locality data w climate'!$A$1:$O$2409,4,FALSE)</f>
        <v>-12.7</v>
      </c>
      <c r="E11" s="3">
        <f>VLOOKUP($A11,'[1]Locality data w climate'!$A$1:$O$2409,3,FALSE)</f>
        <v>130.983</v>
      </c>
      <c r="F11" s="3">
        <f>VLOOKUP($A11,'[1]Locality data w climate'!$A$1:$O$2409,5,FALSE)</f>
        <v>27.4</v>
      </c>
      <c r="G11" s="3">
        <f>VLOOKUP($A11,'[1]Locality data w climate'!$A$1:$O$2409,7,FALSE)</f>
        <v>1500</v>
      </c>
      <c r="H11" s="3">
        <v>17.8</v>
      </c>
      <c r="I11" s="3" t="str">
        <f>VLOOKUP($A11,'[1]Locality data w climate'!$A$1:$O$2409,11,FALSE)</f>
        <v>Disturbed</v>
      </c>
      <c r="J11" s="3" t="s">
        <v>1140</v>
      </c>
      <c r="K11" s="3" t="str">
        <f>VLOOKUP(A11,[2]Sheet1!$A$1:$AY$4788,3, FALSE)</f>
        <v>Oceania</v>
      </c>
      <c r="L11" s="3">
        <f>VLOOKUP($A11,[2]Sheet1!$A$1:$AY$4788,35, FALSE)</f>
        <v>120</v>
      </c>
      <c r="M11" s="3">
        <f>VLOOKUP($A11,[2]Sheet1!$A$1:$AY$4788,26, FALSE)</f>
        <v>40</v>
      </c>
      <c r="N11" s="3">
        <v>32</v>
      </c>
      <c r="O11" s="3">
        <v>0.82242486866876963</v>
      </c>
    </row>
    <row r="12" spans="1:15" x14ac:dyDescent="0.25">
      <c r="A12" s="3" t="s">
        <v>188</v>
      </c>
      <c r="B12" t="s">
        <v>1146</v>
      </c>
      <c r="C12" s="3">
        <v>32</v>
      </c>
      <c r="D12" s="3">
        <f>VLOOKUP($A12,'[1]Locality data w climate'!$A$1:$O$2409,4,FALSE)</f>
        <v>-12.7</v>
      </c>
      <c r="E12" s="3">
        <f>VLOOKUP($A12,'[1]Locality data w climate'!$A$1:$O$2409,3,FALSE)</f>
        <v>130.983</v>
      </c>
      <c r="F12" s="3">
        <f>VLOOKUP($A12,'[1]Locality data w climate'!$A$1:$O$2409,5,FALSE)</f>
        <v>27.4</v>
      </c>
      <c r="G12" s="3">
        <f>VLOOKUP($A12,'[1]Locality data w climate'!$A$1:$O$2409,7,FALSE)</f>
        <v>1500</v>
      </c>
      <c r="H12" s="3">
        <v>17.8</v>
      </c>
      <c r="I12" s="3" t="str">
        <f>VLOOKUP($A12,'[1]Locality data w climate'!$A$1:$O$2409,11,FALSE)</f>
        <v>Disturbed</v>
      </c>
      <c r="J12" s="3" t="s">
        <v>1140</v>
      </c>
      <c r="K12" s="3" t="str">
        <f>VLOOKUP(A12,[2]Sheet1!$A$1:$AY$4788,3, FALSE)</f>
        <v>Oceania</v>
      </c>
      <c r="L12" s="3">
        <f>VLOOKUP($A12,[2]Sheet1!$A$1:$AY$4788,35, FALSE)</f>
        <v>120</v>
      </c>
      <c r="M12" s="3">
        <f>VLOOKUP($A12,[2]Sheet1!$A$1:$AY$4788,26, FALSE)</f>
        <v>40</v>
      </c>
      <c r="N12" s="3">
        <v>39</v>
      </c>
      <c r="O12" s="3">
        <v>0.86881307821025366</v>
      </c>
    </row>
    <row r="13" spans="1:15" x14ac:dyDescent="0.25">
      <c r="A13" s="3" t="s">
        <v>189</v>
      </c>
      <c r="B13" t="s">
        <v>1146</v>
      </c>
      <c r="C13" s="3">
        <v>32</v>
      </c>
      <c r="D13" s="3">
        <f>VLOOKUP($A13,'[1]Locality data w climate'!$A$1:$O$2409,4,FALSE)</f>
        <v>-12.7</v>
      </c>
      <c r="E13" s="3">
        <f>VLOOKUP($A13,'[1]Locality data w climate'!$A$1:$O$2409,3,FALSE)</f>
        <v>130.983</v>
      </c>
      <c r="F13" s="3">
        <f>VLOOKUP($A13,'[1]Locality data w climate'!$A$1:$O$2409,5,FALSE)</f>
        <v>27.4</v>
      </c>
      <c r="G13" s="3">
        <f>VLOOKUP($A13,'[1]Locality data w climate'!$A$1:$O$2409,7,FALSE)</f>
        <v>1500</v>
      </c>
      <c r="H13" s="3">
        <v>17.8</v>
      </c>
      <c r="I13" s="3" t="str">
        <f>VLOOKUP($A13,'[1]Locality data w climate'!$A$1:$O$2409,11,FALSE)</f>
        <v>Disturbed</v>
      </c>
      <c r="J13" s="3" t="s">
        <v>1140</v>
      </c>
      <c r="K13" s="3" t="str">
        <f>VLOOKUP(A13,[2]Sheet1!$A$1:$AY$4788,3, FALSE)</f>
        <v>Oceania</v>
      </c>
      <c r="L13" s="3">
        <f>VLOOKUP($A13,[2]Sheet1!$A$1:$AY$4788,35, FALSE)</f>
        <v>120</v>
      </c>
      <c r="M13" s="3">
        <f>VLOOKUP($A13,[2]Sheet1!$A$1:$AY$4788,26, FALSE)</f>
        <v>40</v>
      </c>
      <c r="N13" s="3">
        <v>35</v>
      </c>
      <c r="O13" s="3">
        <v>0.83750510691134405</v>
      </c>
    </row>
    <row r="14" spans="1:15" x14ac:dyDescent="0.25">
      <c r="A14" s="3" t="s">
        <v>190</v>
      </c>
      <c r="B14" t="s">
        <v>1146</v>
      </c>
      <c r="C14" s="3">
        <v>32</v>
      </c>
      <c r="D14" s="3">
        <f>VLOOKUP($A14,'[1]Locality data w climate'!$A$1:$O$2409,4,FALSE)</f>
        <v>-12.7</v>
      </c>
      <c r="E14" s="3">
        <f>VLOOKUP($A14,'[1]Locality data w climate'!$A$1:$O$2409,3,FALSE)</f>
        <v>130.983</v>
      </c>
      <c r="F14" s="3">
        <f>VLOOKUP($A14,'[1]Locality data w climate'!$A$1:$O$2409,5,FALSE)</f>
        <v>27.4</v>
      </c>
      <c r="G14" s="3">
        <f>VLOOKUP($A14,'[1]Locality data w climate'!$A$1:$O$2409,7,FALSE)</f>
        <v>1500</v>
      </c>
      <c r="H14" s="3">
        <v>17.8</v>
      </c>
      <c r="I14" s="3" t="str">
        <f>VLOOKUP($A14,'[1]Locality data w climate'!$A$1:$O$2409,11,FALSE)</f>
        <v>Disturbed</v>
      </c>
      <c r="J14" s="3" t="s">
        <v>1140</v>
      </c>
      <c r="K14" s="3" t="str">
        <f>VLOOKUP(A14,[2]Sheet1!$A$1:$AY$4788,3, FALSE)</f>
        <v>Oceania</v>
      </c>
      <c r="L14" s="3">
        <f>VLOOKUP($A14,[2]Sheet1!$A$1:$AY$4788,35, FALSE)</f>
        <v>120</v>
      </c>
      <c r="M14" s="3">
        <f>VLOOKUP($A14,[2]Sheet1!$A$1:$AY$4788,26, FALSE)</f>
        <v>40</v>
      </c>
      <c r="N14" s="3">
        <v>46</v>
      </c>
      <c r="O14" s="3">
        <v>0.89535298505822547</v>
      </c>
    </row>
    <row r="15" spans="1:15" x14ac:dyDescent="0.25">
      <c r="A15" s="3" t="s">
        <v>191</v>
      </c>
      <c r="B15" t="s">
        <v>1146</v>
      </c>
      <c r="C15" s="3">
        <v>32</v>
      </c>
      <c r="D15" s="3">
        <f>VLOOKUP($A15,'[1]Locality data w climate'!$A$1:$O$2409,4,FALSE)</f>
        <v>-12.7</v>
      </c>
      <c r="E15" s="3">
        <f>VLOOKUP($A15,'[1]Locality data w climate'!$A$1:$O$2409,3,FALSE)</f>
        <v>130.983</v>
      </c>
      <c r="F15" s="3">
        <f>VLOOKUP($A15,'[1]Locality data w climate'!$A$1:$O$2409,5,FALSE)</f>
        <v>27.4</v>
      </c>
      <c r="G15" s="3">
        <f>VLOOKUP($A15,'[1]Locality data w climate'!$A$1:$O$2409,7,FALSE)</f>
        <v>1500</v>
      </c>
      <c r="H15" s="3">
        <v>17.8</v>
      </c>
      <c r="I15" s="3" t="str">
        <f>VLOOKUP($A15,'[1]Locality data w climate'!$A$1:$O$2409,11,FALSE)</f>
        <v>Disturbed</v>
      </c>
      <c r="J15" s="3" t="s">
        <v>1140</v>
      </c>
      <c r="K15" s="3" t="str">
        <f>VLOOKUP(A15,[2]Sheet1!$A$1:$AY$4788,3, FALSE)</f>
        <v>Oceania</v>
      </c>
      <c r="L15" s="3">
        <f>VLOOKUP($A15,[2]Sheet1!$A$1:$AY$4788,35, FALSE)</f>
        <v>120</v>
      </c>
      <c r="M15" s="3">
        <f>VLOOKUP($A15,[2]Sheet1!$A$1:$AY$4788,26, FALSE)</f>
        <v>40</v>
      </c>
      <c r="N15" s="3">
        <v>35</v>
      </c>
      <c r="O15" s="3">
        <v>0.84068661464259942</v>
      </c>
    </row>
    <row r="16" spans="1:15" x14ac:dyDescent="0.25">
      <c r="A16" s="3" t="s">
        <v>192</v>
      </c>
      <c r="B16" t="s">
        <v>1146</v>
      </c>
      <c r="C16" s="3">
        <v>32</v>
      </c>
      <c r="D16" s="3">
        <f>VLOOKUP($A16,'[1]Locality data w climate'!$A$1:$O$2409,4,FALSE)</f>
        <v>-12.7</v>
      </c>
      <c r="E16" s="3">
        <f>VLOOKUP($A16,'[1]Locality data w climate'!$A$1:$O$2409,3,FALSE)</f>
        <v>130.983</v>
      </c>
      <c r="F16" s="3">
        <f>VLOOKUP($A16,'[1]Locality data w climate'!$A$1:$O$2409,5,FALSE)</f>
        <v>27.4</v>
      </c>
      <c r="G16" s="3">
        <f>VLOOKUP($A16,'[1]Locality data w climate'!$A$1:$O$2409,7,FALSE)</f>
        <v>1500</v>
      </c>
      <c r="H16" s="3">
        <v>17.8</v>
      </c>
      <c r="I16" s="3" t="str">
        <f>VLOOKUP($A16,'[1]Locality data w climate'!$A$1:$O$2409,11,FALSE)</f>
        <v>Disturbed</v>
      </c>
      <c r="J16" s="3" t="s">
        <v>1140</v>
      </c>
      <c r="K16" s="3" t="str">
        <f>VLOOKUP(A16,[2]Sheet1!$A$1:$AY$4788,3, FALSE)</f>
        <v>Oceania</v>
      </c>
      <c r="L16" s="3">
        <f>VLOOKUP($A16,[2]Sheet1!$A$1:$AY$4788,35, FALSE)</f>
        <v>120</v>
      </c>
      <c r="M16" s="3">
        <f>VLOOKUP($A16,[2]Sheet1!$A$1:$AY$4788,26, FALSE)</f>
        <v>40</v>
      </c>
      <c r="N16" s="3">
        <v>33</v>
      </c>
      <c r="O16" s="3">
        <v>0.93545123828048782</v>
      </c>
    </row>
    <row r="17" spans="1:15" x14ac:dyDescent="0.25">
      <c r="A17" s="3" t="s">
        <v>193</v>
      </c>
      <c r="B17" t="s">
        <v>1146</v>
      </c>
      <c r="C17" s="3">
        <v>32</v>
      </c>
      <c r="D17" s="3">
        <f>VLOOKUP($A17,'[1]Locality data w climate'!$A$1:$O$2409,4,FALSE)</f>
        <v>-12.7</v>
      </c>
      <c r="E17" s="3">
        <f>VLOOKUP($A17,'[1]Locality data w climate'!$A$1:$O$2409,3,FALSE)</f>
        <v>130.983</v>
      </c>
      <c r="F17" s="3">
        <f>VLOOKUP($A17,'[1]Locality data w climate'!$A$1:$O$2409,5,FALSE)</f>
        <v>27.4</v>
      </c>
      <c r="G17" s="3">
        <f>VLOOKUP($A17,'[1]Locality data w climate'!$A$1:$O$2409,7,FALSE)</f>
        <v>1500</v>
      </c>
      <c r="H17" s="3">
        <v>17.8</v>
      </c>
      <c r="I17" s="3" t="str">
        <f>VLOOKUP($A17,'[1]Locality data w climate'!$A$1:$O$2409,11,FALSE)</f>
        <v>Disturbed</v>
      </c>
      <c r="J17" s="3" t="s">
        <v>1140</v>
      </c>
      <c r="K17" s="3" t="str">
        <f>VLOOKUP(A17,[2]Sheet1!$A$1:$AY$4788,3, FALSE)</f>
        <v>Oceania</v>
      </c>
      <c r="L17" s="3">
        <f>VLOOKUP($A17,[2]Sheet1!$A$1:$AY$4788,35, FALSE)</f>
        <v>120</v>
      </c>
      <c r="M17" s="3">
        <f>VLOOKUP($A17,[2]Sheet1!$A$1:$AY$4788,26, FALSE)</f>
        <v>40</v>
      </c>
      <c r="N17" s="3">
        <v>41</v>
      </c>
      <c r="O17" s="3">
        <v>0.87172200325471694</v>
      </c>
    </row>
    <row r="18" spans="1:15" x14ac:dyDescent="0.25">
      <c r="A18" s="3" t="s">
        <v>194</v>
      </c>
      <c r="B18" t="s">
        <v>1146</v>
      </c>
      <c r="C18" s="3">
        <v>32</v>
      </c>
      <c r="D18" s="3">
        <f>VLOOKUP($A18,'[1]Locality data w climate'!$A$1:$O$2409,4,FALSE)</f>
        <v>-12.7</v>
      </c>
      <c r="E18" s="3">
        <f>VLOOKUP($A18,'[1]Locality data w climate'!$A$1:$O$2409,3,FALSE)</f>
        <v>130.983</v>
      </c>
      <c r="F18" s="3">
        <f>VLOOKUP($A18,'[1]Locality data w climate'!$A$1:$O$2409,5,FALSE)</f>
        <v>27.4</v>
      </c>
      <c r="G18" s="3">
        <f>VLOOKUP($A18,'[1]Locality data w climate'!$A$1:$O$2409,7,FALSE)</f>
        <v>1500</v>
      </c>
      <c r="H18" s="3">
        <v>17.8</v>
      </c>
      <c r="I18" s="3" t="str">
        <f>VLOOKUP($A18,'[1]Locality data w climate'!$A$1:$O$2409,11,FALSE)</f>
        <v>Disturbed</v>
      </c>
      <c r="J18" s="3" t="s">
        <v>1140</v>
      </c>
      <c r="K18" s="3" t="str">
        <f>VLOOKUP(A18,[2]Sheet1!$A$1:$AY$4788,3, FALSE)</f>
        <v>Oceania</v>
      </c>
      <c r="L18" s="3">
        <f>VLOOKUP($A18,[2]Sheet1!$A$1:$AY$4788,35, FALSE)</f>
        <v>120</v>
      </c>
      <c r="M18" s="3">
        <f>VLOOKUP($A18,[2]Sheet1!$A$1:$AY$4788,26, FALSE)</f>
        <v>40</v>
      </c>
      <c r="N18" s="3">
        <v>43</v>
      </c>
      <c r="O18" s="3">
        <v>0.8478475369881171</v>
      </c>
    </row>
    <row r="19" spans="1:15" x14ac:dyDescent="0.25">
      <c r="A19" s="3" t="s">
        <v>195</v>
      </c>
      <c r="B19" t="s">
        <v>1146</v>
      </c>
      <c r="C19" s="3">
        <v>32</v>
      </c>
      <c r="D19" s="3">
        <f>VLOOKUP($A19,'[1]Locality data w climate'!$A$1:$O$2409,4,FALSE)</f>
        <v>-12.7</v>
      </c>
      <c r="E19" s="3">
        <f>VLOOKUP($A19,'[1]Locality data w climate'!$A$1:$O$2409,3,FALSE)</f>
        <v>130.983</v>
      </c>
      <c r="F19" s="3">
        <f>VLOOKUP($A19,'[1]Locality data w climate'!$A$1:$O$2409,5,FALSE)</f>
        <v>27.4</v>
      </c>
      <c r="G19" s="3">
        <f>VLOOKUP($A19,'[1]Locality data w climate'!$A$1:$O$2409,7,FALSE)</f>
        <v>1500</v>
      </c>
      <c r="H19" s="3">
        <v>17.8</v>
      </c>
      <c r="I19" s="3" t="str">
        <f>VLOOKUP($A19,'[1]Locality data w climate'!$A$1:$O$2409,11,FALSE)</f>
        <v>Disturbed</v>
      </c>
      <c r="J19" s="3" t="s">
        <v>1140</v>
      </c>
      <c r="K19" s="3" t="str">
        <f>VLOOKUP(A19,[2]Sheet1!$A$1:$AY$4788,3, FALSE)</f>
        <v>Oceania</v>
      </c>
      <c r="L19" s="3">
        <f>VLOOKUP($A19,[2]Sheet1!$A$1:$AY$4788,35, FALSE)</f>
        <v>120</v>
      </c>
      <c r="M19" s="3">
        <f>VLOOKUP($A19,[2]Sheet1!$A$1:$AY$4788,26, FALSE)</f>
        <v>40</v>
      </c>
      <c r="N19" s="3">
        <v>43</v>
      </c>
      <c r="O19" s="3">
        <v>0.87825494530866344</v>
      </c>
    </row>
    <row r="20" spans="1:15" x14ac:dyDescent="0.25">
      <c r="A20" s="3" t="s">
        <v>196</v>
      </c>
      <c r="B20" t="s">
        <v>1146</v>
      </c>
      <c r="C20" s="3">
        <v>32</v>
      </c>
      <c r="D20" s="3">
        <f>VLOOKUP($A20,'[1]Locality data w climate'!$A$1:$O$2409,4,FALSE)</f>
        <v>-12.7</v>
      </c>
      <c r="E20" s="3">
        <f>VLOOKUP($A20,'[1]Locality data w climate'!$A$1:$O$2409,3,FALSE)</f>
        <v>130.983</v>
      </c>
      <c r="F20" s="3">
        <f>VLOOKUP($A20,'[1]Locality data w climate'!$A$1:$O$2409,5,FALSE)</f>
        <v>27.4</v>
      </c>
      <c r="G20" s="3">
        <f>VLOOKUP($A20,'[1]Locality data w climate'!$A$1:$O$2409,7,FALSE)</f>
        <v>1500</v>
      </c>
      <c r="H20" s="3">
        <v>17.8</v>
      </c>
      <c r="I20" s="3" t="str">
        <f>VLOOKUP($A20,'[1]Locality data w climate'!$A$1:$O$2409,11,FALSE)</f>
        <v>Disturbed</v>
      </c>
      <c r="J20" s="3" t="s">
        <v>1140</v>
      </c>
      <c r="K20" s="3" t="str">
        <f>VLOOKUP(A20,[2]Sheet1!$A$1:$AY$4788,3, FALSE)</f>
        <v>Oceania</v>
      </c>
      <c r="L20" s="3">
        <f>VLOOKUP($A20,[2]Sheet1!$A$1:$AY$4788,35, FALSE)</f>
        <v>120</v>
      </c>
      <c r="M20" s="3">
        <f>VLOOKUP($A20,[2]Sheet1!$A$1:$AY$4788,26, FALSE)</f>
        <v>40</v>
      </c>
      <c r="N20" s="3">
        <v>30</v>
      </c>
      <c r="O20" s="3">
        <v>0.83800366974717844</v>
      </c>
    </row>
    <row r="21" spans="1:15" x14ac:dyDescent="0.25">
      <c r="A21" s="3" t="s">
        <v>197</v>
      </c>
      <c r="B21" t="s">
        <v>1146</v>
      </c>
      <c r="C21" s="3">
        <v>32</v>
      </c>
      <c r="D21" s="3">
        <f>VLOOKUP($A21,'[1]Locality data w climate'!$A$1:$O$2409,4,FALSE)</f>
        <v>-12.7</v>
      </c>
      <c r="E21" s="3">
        <f>VLOOKUP($A21,'[1]Locality data w climate'!$A$1:$O$2409,3,FALSE)</f>
        <v>130.983</v>
      </c>
      <c r="F21" s="3">
        <f>VLOOKUP($A21,'[1]Locality data w climate'!$A$1:$O$2409,5,FALSE)</f>
        <v>27.4</v>
      </c>
      <c r="G21" s="3">
        <f>VLOOKUP($A21,'[1]Locality data w climate'!$A$1:$O$2409,7,FALSE)</f>
        <v>1500</v>
      </c>
      <c r="H21" s="3">
        <v>17.8</v>
      </c>
      <c r="I21" s="3" t="str">
        <f>VLOOKUP($A21,'[1]Locality data w climate'!$A$1:$O$2409,11,FALSE)</f>
        <v>Disturbed</v>
      </c>
      <c r="J21" s="3" t="s">
        <v>1140</v>
      </c>
      <c r="K21" s="3" t="str">
        <f>VLOOKUP(A21,[2]Sheet1!$A$1:$AY$4788,3, FALSE)</f>
        <v>Oceania</v>
      </c>
      <c r="L21" s="3">
        <f>VLOOKUP($A21,[2]Sheet1!$A$1:$AY$4788,35, FALSE)</f>
        <v>120</v>
      </c>
      <c r="M21" s="3">
        <f>VLOOKUP($A21,[2]Sheet1!$A$1:$AY$4788,26, FALSE)</f>
        <v>40</v>
      </c>
      <c r="N21" s="3">
        <v>38</v>
      </c>
      <c r="O21" s="3">
        <v>0.83499459171070933</v>
      </c>
    </row>
    <row r="22" spans="1:15" x14ac:dyDescent="0.25">
      <c r="A22" s="3" t="s">
        <v>198</v>
      </c>
      <c r="B22" t="s">
        <v>1146</v>
      </c>
      <c r="C22" s="3">
        <v>32</v>
      </c>
      <c r="D22" s="3">
        <f>VLOOKUP($A22,'[1]Locality data w climate'!$A$1:$O$2409,4,FALSE)</f>
        <v>-12.7</v>
      </c>
      <c r="E22" s="3">
        <f>VLOOKUP($A22,'[1]Locality data w climate'!$A$1:$O$2409,3,FALSE)</f>
        <v>130.983</v>
      </c>
      <c r="F22" s="3">
        <f>VLOOKUP($A22,'[1]Locality data w climate'!$A$1:$O$2409,5,FALSE)</f>
        <v>27.4</v>
      </c>
      <c r="G22" s="3">
        <f>VLOOKUP($A22,'[1]Locality data w climate'!$A$1:$O$2409,7,FALSE)</f>
        <v>1500</v>
      </c>
      <c r="H22" s="3">
        <v>17.8</v>
      </c>
      <c r="I22" s="3" t="str">
        <f>VLOOKUP($A22,'[1]Locality data w climate'!$A$1:$O$2409,11,FALSE)</f>
        <v>Disturbed</v>
      </c>
      <c r="J22" s="3" t="s">
        <v>1140</v>
      </c>
      <c r="K22" s="3" t="str">
        <f>VLOOKUP(A22,[2]Sheet1!$A$1:$AY$4788,3, FALSE)</f>
        <v>Oceania</v>
      </c>
      <c r="L22" s="3">
        <f>VLOOKUP($A22,[2]Sheet1!$A$1:$AY$4788,35, FALSE)</f>
        <v>120</v>
      </c>
      <c r="M22" s="3">
        <f>VLOOKUP($A22,[2]Sheet1!$A$1:$AY$4788,26, FALSE)</f>
        <v>40</v>
      </c>
      <c r="N22" s="3">
        <v>42</v>
      </c>
      <c r="O22" s="3">
        <v>0.89421738975222975</v>
      </c>
    </row>
    <row r="23" spans="1:15" x14ac:dyDescent="0.25">
      <c r="A23" s="3" t="s">
        <v>199</v>
      </c>
      <c r="B23" t="s">
        <v>1146</v>
      </c>
      <c r="C23" s="3">
        <v>32</v>
      </c>
      <c r="D23" s="3">
        <f>VLOOKUP($A23,'[1]Locality data w climate'!$A$1:$O$2409,4,FALSE)</f>
        <v>-12.7</v>
      </c>
      <c r="E23" s="3">
        <f>VLOOKUP($A23,'[1]Locality data w climate'!$A$1:$O$2409,3,FALSE)</f>
        <v>130.983</v>
      </c>
      <c r="F23" s="3">
        <f>VLOOKUP($A23,'[1]Locality data w climate'!$A$1:$O$2409,5,FALSE)</f>
        <v>27.4</v>
      </c>
      <c r="G23" s="3">
        <f>VLOOKUP($A23,'[1]Locality data w climate'!$A$1:$O$2409,7,FALSE)</f>
        <v>1500</v>
      </c>
      <c r="H23" s="3">
        <v>17.8</v>
      </c>
      <c r="I23" s="3" t="str">
        <f>VLOOKUP($A23,'[1]Locality data w climate'!$A$1:$O$2409,11,FALSE)</f>
        <v>Disturbed</v>
      </c>
      <c r="J23" s="3" t="s">
        <v>1140</v>
      </c>
      <c r="K23" s="3" t="str">
        <f>VLOOKUP(A23,[2]Sheet1!$A$1:$AY$4788,3, FALSE)</f>
        <v>Oceania</v>
      </c>
      <c r="L23" s="3">
        <f>VLOOKUP($A23,[2]Sheet1!$A$1:$AY$4788,35, FALSE)</f>
        <v>120</v>
      </c>
      <c r="M23" s="3">
        <f>VLOOKUP($A23,[2]Sheet1!$A$1:$AY$4788,26, FALSE)</f>
        <v>40</v>
      </c>
      <c r="N23" s="3">
        <v>33</v>
      </c>
      <c r="O23" s="3">
        <v>0.8958715180429937</v>
      </c>
    </row>
    <row r="24" spans="1:15" x14ac:dyDescent="0.25">
      <c r="A24" s="3" t="s">
        <v>200</v>
      </c>
      <c r="B24" t="s">
        <v>1146</v>
      </c>
      <c r="C24" s="3">
        <v>32</v>
      </c>
      <c r="D24" s="3">
        <f>VLOOKUP($A24,'[1]Locality data w climate'!$A$1:$O$2409,4,FALSE)</f>
        <v>-12.7</v>
      </c>
      <c r="E24" s="3">
        <f>VLOOKUP($A24,'[1]Locality data w climate'!$A$1:$O$2409,3,FALSE)</f>
        <v>130.983</v>
      </c>
      <c r="F24" s="3">
        <f>VLOOKUP($A24,'[1]Locality data w climate'!$A$1:$O$2409,5,FALSE)</f>
        <v>27.4</v>
      </c>
      <c r="G24" s="3">
        <f>VLOOKUP($A24,'[1]Locality data w climate'!$A$1:$O$2409,7,FALSE)</f>
        <v>1500</v>
      </c>
      <c r="H24" s="3">
        <v>17.8</v>
      </c>
      <c r="I24" s="3" t="str">
        <f>VLOOKUP($A24,'[1]Locality data w climate'!$A$1:$O$2409,11,FALSE)</f>
        <v>Disturbed</v>
      </c>
      <c r="J24" s="3" t="s">
        <v>1140</v>
      </c>
      <c r="K24" s="3" t="str">
        <f>VLOOKUP(A24,[2]Sheet1!$A$1:$AY$4788,3, FALSE)</f>
        <v>Oceania</v>
      </c>
      <c r="L24" s="3">
        <f>VLOOKUP($A24,[2]Sheet1!$A$1:$AY$4788,35, FALSE)</f>
        <v>120</v>
      </c>
      <c r="M24" s="3">
        <f>VLOOKUP($A24,[2]Sheet1!$A$1:$AY$4788,26, FALSE)</f>
        <v>40</v>
      </c>
      <c r="N24" s="3">
        <v>46</v>
      </c>
      <c r="O24" s="3">
        <v>0.85703043706874993</v>
      </c>
    </row>
    <row r="25" spans="1:15" x14ac:dyDescent="0.25">
      <c r="A25" s="3" t="s">
        <v>201</v>
      </c>
      <c r="B25" t="s">
        <v>1146</v>
      </c>
      <c r="C25" s="3">
        <v>32</v>
      </c>
      <c r="D25" s="3">
        <f>VLOOKUP($A25,'[1]Locality data w climate'!$A$1:$O$2409,4,FALSE)</f>
        <v>-12.7</v>
      </c>
      <c r="E25" s="3">
        <f>VLOOKUP($A25,'[1]Locality data w climate'!$A$1:$O$2409,3,FALSE)</f>
        <v>130.983</v>
      </c>
      <c r="F25" s="3">
        <f>VLOOKUP($A25,'[1]Locality data w climate'!$A$1:$O$2409,5,FALSE)</f>
        <v>27.4</v>
      </c>
      <c r="G25" s="3">
        <f>VLOOKUP($A25,'[1]Locality data w climate'!$A$1:$O$2409,7,FALSE)</f>
        <v>1500</v>
      </c>
      <c r="H25" s="3">
        <v>17.8</v>
      </c>
      <c r="I25" s="3" t="str">
        <f>VLOOKUP($A25,'[1]Locality data w climate'!$A$1:$O$2409,11,FALSE)</f>
        <v>Disturbed</v>
      </c>
      <c r="J25" s="3" t="s">
        <v>1140</v>
      </c>
      <c r="K25" s="3" t="str">
        <f>VLOOKUP(A25,[2]Sheet1!$A$1:$AY$4788,3, FALSE)</f>
        <v>Oceania</v>
      </c>
      <c r="L25" s="3">
        <f>VLOOKUP($A25,[2]Sheet1!$A$1:$AY$4788,35, FALSE)</f>
        <v>120</v>
      </c>
      <c r="M25" s="3">
        <f>VLOOKUP($A25,[2]Sheet1!$A$1:$AY$4788,26, FALSE)</f>
        <v>40</v>
      </c>
      <c r="N25" s="3">
        <v>27</v>
      </c>
      <c r="O25" s="3">
        <v>0.83164310743379</v>
      </c>
    </row>
    <row r="26" spans="1:15" x14ac:dyDescent="0.25">
      <c r="A26" s="3" t="s">
        <v>202</v>
      </c>
      <c r="B26" t="s">
        <v>1146</v>
      </c>
      <c r="C26" s="3">
        <v>32</v>
      </c>
      <c r="D26" s="3">
        <f>VLOOKUP($A26,'[1]Locality data w climate'!$A$1:$O$2409,4,FALSE)</f>
        <v>-12.7</v>
      </c>
      <c r="E26" s="3">
        <f>VLOOKUP($A26,'[1]Locality data w climate'!$A$1:$O$2409,3,FALSE)</f>
        <v>130.983</v>
      </c>
      <c r="F26" s="3">
        <f>VLOOKUP($A26,'[1]Locality data w climate'!$A$1:$O$2409,5,FALSE)</f>
        <v>27.4</v>
      </c>
      <c r="G26" s="3">
        <f>VLOOKUP($A26,'[1]Locality data w climate'!$A$1:$O$2409,7,FALSE)</f>
        <v>1500</v>
      </c>
      <c r="H26" s="3">
        <v>17.8</v>
      </c>
      <c r="I26" s="3" t="str">
        <f>VLOOKUP($A26,'[1]Locality data w climate'!$A$1:$O$2409,11,FALSE)</f>
        <v>Disturbed</v>
      </c>
      <c r="J26" s="3" t="s">
        <v>1140</v>
      </c>
      <c r="K26" s="3" t="str">
        <f>VLOOKUP(A26,[2]Sheet1!$A$1:$AY$4788,3, FALSE)</f>
        <v>Oceania</v>
      </c>
      <c r="L26" s="3">
        <f>VLOOKUP($A26,[2]Sheet1!$A$1:$AY$4788,35, FALSE)</f>
        <v>120</v>
      </c>
      <c r="M26" s="3">
        <f>VLOOKUP($A26,[2]Sheet1!$A$1:$AY$4788,26, FALSE)</f>
        <v>40</v>
      </c>
      <c r="N26" s="3">
        <v>36</v>
      </c>
      <c r="O26" s="3">
        <v>0.85602414574964014</v>
      </c>
    </row>
    <row r="27" spans="1:15" x14ac:dyDescent="0.25">
      <c r="A27" s="3" t="s">
        <v>809</v>
      </c>
      <c r="B27" t="s">
        <v>1147</v>
      </c>
      <c r="C27" s="3">
        <v>1</v>
      </c>
      <c r="D27" s="3">
        <f>VLOOKUP($A27,'[1]Locality data w climate'!$A$1:$O$2409,4,FALSE)</f>
        <v>-39.020000000000003</v>
      </c>
      <c r="E27" s="3">
        <f>VLOOKUP($A27,'[1]Locality data w climate'!$A$1:$O$2409,3,FALSE)</f>
        <v>146.38</v>
      </c>
      <c r="F27" s="3">
        <f>VLOOKUP($A27,'[1]Locality data w climate'!$A$1:$O$2409,5,FALSE)</f>
        <v>12.2</v>
      </c>
      <c r="G27" s="3">
        <f>VLOOKUP($A27,'[1]Locality data w climate'!$A$1:$O$2409,7,FALSE)</f>
        <v>1201</v>
      </c>
      <c r="H27" s="3">
        <v>15.8</v>
      </c>
      <c r="I27" s="3" t="str">
        <f>VLOOKUP($A27,'[1]Locality data w climate'!$A$1:$O$2409,11,FALSE)</f>
        <v>Undisturbed</v>
      </c>
      <c r="J27" s="3" t="s">
        <v>1140</v>
      </c>
      <c r="K27" s="3" t="str">
        <f>VLOOKUP(A27,[2]Sheet1!$A$1:$AY$4788,3, FALSE)</f>
        <v>Oceania</v>
      </c>
      <c r="L27" s="3">
        <f>VLOOKUP($A27,[2]Sheet1!$A$1:$AY$4788,35, FALSE)</f>
        <v>300</v>
      </c>
      <c r="M27" s="3">
        <f>VLOOKUP($A27,[2]Sheet1!$A$1:$AY$4788,26, FALSE)</f>
        <v>30</v>
      </c>
      <c r="N27" s="3">
        <v>12</v>
      </c>
      <c r="O27" s="3">
        <v>0.71584699463333334</v>
      </c>
    </row>
    <row r="28" spans="1:15" x14ac:dyDescent="0.25">
      <c r="A28" s="3" t="s">
        <v>810</v>
      </c>
      <c r="B28" t="s">
        <v>1147</v>
      </c>
      <c r="C28" s="3">
        <v>1</v>
      </c>
      <c r="D28" s="3">
        <f>VLOOKUP($A28,'[1]Locality data w climate'!$A$1:$O$2409,4,FALSE)</f>
        <v>-39.020000000000003</v>
      </c>
      <c r="E28" s="3">
        <f>VLOOKUP($A28,'[1]Locality data w climate'!$A$1:$O$2409,3,FALSE)</f>
        <v>146.38</v>
      </c>
      <c r="F28" s="3">
        <f>VLOOKUP($A28,'[1]Locality data w climate'!$A$1:$O$2409,5,FALSE)</f>
        <v>12.2</v>
      </c>
      <c r="G28" s="3">
        <f>VLOOKUP($A28,'[1]Locality data w climate'!$A$1:$O$2409,7,FALSE)</f>
        <v>1201</v>
      </c>
      <c r="H28" s="3">
        <v>15.8</v>
      </c>
      <c r="I28" s="3" t="str">
        <f>VLOOKUP($A28,'[1]Locality data w climate'!$A$1:$O$2409,11,FALSE)</f>
        <v>Undisturbed</v>
      </c>
      <c r="J28" s="3" t="s">
        <v>1140</v>
      </c>
      <c r="K28" s="3" t="str">
        <f>VLOOKUP(A28,[2]Sheet1!$A$1:$AY$4788,3, FALSE)</f>
        <v>Oceania</v>
      </c>
      <c r="L28" s="3">
        <f>VLOOKUP($A28,[2]Sheet1!$A$1:$AY$4788,35, FALSE)</f>
        <v>300</v>
      </c>
      <c r="M28" s="3">
        <f>VLOOKUP($A28,[2]Sheet1!$A$1:$AY$4788,26, FALSE)</f>
        <v>30</v>
      </c>
      <c r="N28" s="3">
        <v>13</v>
      </c>
      <c r="O28" s="3">
        <v>0.75779748704268302</v>
      </c>
    </row>
    <row r="29" spans="1:15" x14ac:dyDescent="0.25">
      <c r="A29" s="3" t="s">
        <v>811</v>
      </c>
      <c r="B29" t="s">
        <v>1147</v>
      </c>
      <c r="C29" s="3">
        <v>1</v>
      </c>
      <c r="D29" s="3">
        <f>VLOOKUP($A29,'[1]Locality data w climate'!$A$1:$O$2409,4,FALSE)</f>
        <v>-39.020000000000003</v>
      </c>
      <c r="E29" s="3">
        <f>VLOOKUP($A29,'[1]Locality data w climate'!$A$1:$O$2409,3,FALSE)</f>
        <v>146.38</v>
      </c>
      <c r="F29" s="3">
        <f>VLOOKUP($A29,'[1]Locality data w climate'!$A$1:$O$2409,5,FALSE)</f>
        <v>12.2</v>
      </c>
      <c r="G29" s="3">
        <f>VLOOKUP($A29,'[1]Locality data w climate'!$A$1:$O$2409,7,FALSE)</f>
        <v>1201</v>
      </c>
      <c r="H29" s="3">
        <v>15.8</v>
      </c>
      <c r="I29" s="3" t="str">
        <f>VLOOKUP($A29,'[1]Locality data w climate'!$A$1:$O$2409,11,FALSE)</f>
        <v>Undisturbed</v>
      </c>
      <c r="J29" s="3" t="s">
        <v>1140</v>
      </c>
      <c r="K29" s="3" t="str">
        <f>VLOOKUP(A29,[2]Sheet1!$A$1:$AY$4788,3, FALSE)</f>
        <v>Oceania</v>
      </c>
      <c r="L29" s="3">
        <f>VLOOKUP($A29,[2]Sheet1!$A$1:$AY$4788,35, FALSE)</f>
        <v>300</v>
      </c>
      <c r="M29" s="3">
        <f>VLOOKUP($A29,[2]Sheet1!$A$1:$AY$4788,26, FALSE)</f>
        <v>30</v>
      </c>
      <c r="N29" s="3">
        <v>7</v>
      </c>
      <c r="O29" s="3">
        <v>0.54346676060377364</v>
      </c>
    </row>
    <row r="30" spans="1:15" x14ac:dyDescent="0.25">
      <c r="A30" s="3" t="s">
        <v>812</v>
      </c>
      <c r="B30" t="s">
        <v>1147</v>
      </c>
      <c r="C30" s="3">
        <v>1</v>
      </c>
      <c r="D30" s="3">
        <f>VLOOKUP($A30,'[1]Locality data w climate'!$A$1:$O$2409,4,FALSE)</f>
        <v>-39.020000000000003</v>
      </c>
      <c r="E30" s="3">
        <f>VLOOKUP($A30,'[1]Locality data w climate'!$A$1:$O$2409,3,FALSE)</f>
        <v>146.38</v>
      </c>
      <c r="F30" s="3">
        <f>VLOOKUP($A30,'[1]Locality data w climate'!$A$1:$O$2409,5,FALSE)</f>
        <v>12.2</v>
      </c>
      <c r="G30" s="3">
        <f>VLOOKUP($A30,'[1]Locality data w climate'!$A$1:$O$2409,7,FALSE)</f>
        <v>1201</v>
      </c>
      <c r="H30" s="3">
        <v>15.8</v>
      </c>
      <c r="I30" s="3" t="str">
        <f>VLOOKUP($A30,'[1]Locality data w climate'!$A$1:$O$2409,11,FALSE)</f>
        <v>Undisturbed</v>
      </c>
      <c r="J30" s="3" t="s">
        <v>1140</v>
      </c>
      <c r="K30" s="3" t="str">
        <f>VLOOKUP(A30,[2]Sheet1!$A$1:$AY$4788,3, FALSE)</f>
        <v>Oceania</v>
      </c>
      <c r="L30" s="3">
        <f>VLOOKUP($A30,[2]Sheet1!$A$1:$AY$4788,35, FALSE)</f>
        <v>300</v>
      </c>
      <c r="M30" s="3">
        <f>VLOOKUP($A30,[2]Sheet1!$A$1:$AY$4788,26, FALSE)</f>
        <v>30</v>
      </c>
      <c r="N30" s="3">
        <v>19</v>
      </c>
      <c r="O30" s="3">
        <v>0.80750192229861117</v>
      </c>
    </row>
    <row r="31" spans="1:15" x14ac:dyDescent="0.25">
      <c r="A31" s="3" t="s">
        <v>813</v>
      </c>
      <c r="B31" t="s">
        <v>1147</v>
      </c>
      <c r="C31" s="3">
        <v>1</v>
      </c>
      <c r="D31" s="3">
        <f>VLOOKUP($A31,'[1]Locality data w climate'!$A$1:$O$2409,4,FALSE)</f>
        <v>-39.020000000000003</v>
      </c>
      <c r="E31" s="3">
        <f>VLOOKUP($A31,'[1]Locality data w climate'!$A$1:$O$2409,3,FALSE)</f>
        <v>146.38</v>
      </c>
      <c r="F31" s="3">
        <f>VLOOKUP($A31,'[1]Locality data w climate'!$A$1:$O$2409,5,FALSE)</f>
        <v>12.2</v>
      </c>
      <c r="G31" s="3">
        <f>VLOOKUP($A31,'[1]Locality data w climate'!$A$1:$O$2409,7,FALSE)</f>
        <v>1201</v>
      </c>
      <c r="H31" s="3">
        <v>15.8</v>
      </c>
      <c r="I31" s="3" t="str">
        <f>VLOOKUP($A31,'[1]Locality data w climate'!$A$1:$O$2409,11,FALSE)</f>
        <v>Undisturbed</v>
      </c>
      <c r="J31" s="3" t="s">
        <v>1140</v>
      </c>
      <c r="K31" s="3" t="str">
        <f>VLOOKUP(A31,[2]Sheet1!$A$1:$AY$4788,3, FALSE)</f>
        <v>Oceania</v>
      </c>
      <c r="L31" s="3">
        <f>VLOOKUP($A31,[2]Sheet1!$A$1:$AY$4788,35, FALSE)</f>
        <v>300</v>
      </c>
      <c r="M31" s="3">
        <f>VLOOKUP($A31,[2]Sheet1!$A$1:$AY$4788,26, FALSE)</f>
        <v>30</v>
      </c>
      <c r="N31" s="3">
        <v>17</v>
      </c>
      <c r="O31" s="3">
        <v>0.79806666297752804</v>
      </c>
    </row>
    <row r="32" spans="1:15" x14ac:dyDescent="0.25">
      <c r="A32" s="3" t="s">
        <v>814</v>
      </c>
      <c r="B32" t="s">
        <v>1147</v>
      </c>
      <c r="C32" s="3">
        <v>1</v>
      </c>
      <c r="D32" s="3">
        <f>VLOOKUP($A32,'[1]Locality data w climate'!$A$1:$O$2409,4,FALSE)</f>
        <v>-39.020000000000003</v>
      </c>
      <c r="E32" s="3">
        <f>VLOOKUP($A32,'[1]Locality data w climate'!$A$1:$O$2409,3,FALSE)</f>
        <v>146.38</v>
      </c>
      <c r="F32" s="3">
        <f>VLOOKUP($A32,'[1]Locality data w climate'!$A$1:$O$2409,5,FALSE)</f>
        <v>12.2</v>
      </c>
      <c r="G32" s="3">
        <f>VLOOKUP($A32,'[1]Locality data w climate'!$A$1:$O$2409,7,FALSE)</f>
        <v>1201</v>
      </c>
      <c r="H32" s="3">
        <v>15.8</v>
      </c>
      <c r="I32" s="3" t="str">
        <f>VLOOKUP($A32,'[1]Locality data w climate'!$A$1:$O$2409,11,FALSE)</f>
        <v>Undisturbed</v>
      </c>
      <c r="J32" s="3" t="s">
        <v>1140</v>
      </c>
      <c r="K32" s="3" t="str">
        <f>VLOOKUP(A32,[2]Sheet1!$A$1:$AY$4788,3, FALSE)</f>
        <v>Oceania</v>
      </c>
      <c r="L32" s="3">
        <f>VLOOKUP($A32,[2]Sheet1!$A$1:$AY$4788,35, FALSE)</f>
        <v>300</v>
      </c>
      <c r="M32" s="3">
        <f>VLOOKUP($A32,[2]Sheet1!$A$1:$AY$4788,26, FALSE)</f>
        <v>30</v>
      </c>
      <c r="N32" s="3">
        <v>13</v>
      </c>
      <c r="O32" s="3">
        <v>0.82633613193442612</v>
      </c>
    </row>
    <row r="33" spans="1:15" x14ac:dyDescent="0.25">
      <c r="A33" s="3" t="s">
        <v>815</v>
      </c>
      <c r="B33" t="s">
        <v>1147</v>
      </c>
      <c r="C33" s="3">
        <v>1</v>
      </c>
      <c r="D33" s="3">
        <f>VLOOKUP($A33,'[1]Locality data w climate'!$A$1:$O$2409,4,FALSE)</f>
        <v>-39.020000000000003</v>
      </c>
      <c r="E33" s="3">
        <f>VLOOKUP($A33,'[1]Locality data w climate'!$A$1:$O$2409,3,FALSE)</f>
        <v>146.38</v>
      </c>
      <c r="F33" s="3">
        <f>VLOOKUP($A33,'[1]Locality data w climate'!$A$1:$O$2409,5,FALSE)</f>
        <v>12.2</v>
      </c>
      <c r="G33" s="3">
        <f>VLOOKUP($A33,'[1]Locality data w climate'!$A$1:$O$2409,7,FALSE)</f>
        <v>1201</v>
      </c>
      <c r="H33" s="3">
        <v>15.8</v>
      </c>
      <c r="I33" s="3" t="str">
        <f>VLOOKUP($A33,'[1]Locality data w climate'!$A$1:$O$2409,11,FALSE)</f>
        <v>Undisturbed</v>
      </c>
      <c r="J33" s="3" t="s">
        <v>1140</v>
      </c>
      <c r="K33" s="3" t="str">
        <f>VLOOKUP(A33,[2]Sheet1!$A$1:$AY$4788,3, FALSE)</f>
        <v>Oceania</v>
      </c>
      <c r="L33" s="3">
        <f>VLOOKUP($A33,[2]Sheet1!$A$1:$AY$4788,35, FALSE)</f>
        <v>300</v>
      </c>
      <c r="M33" s="3">
        <f>VLOOKUP($A33,[2]Sheet1!$A$1:$AY$4788,26, FALSE)</f>
        <v>30</v>
      </c>
      <c r="N33" s="3">
        <v>12</v>
      </c>
      <c r="O33" s="3">
        <v>0.72852233655208332</v>
      </c>
    </row>
    <row r="34" spans="1:15" x14ac:dyDescent="0.25">
      <c r="A34" s="3" t="s">
        <v>816</v>
      </c>
      <c r="B34" t="s">
        <v>1147</v>
      </c>
      <c r="C34" s="3">
        <v>1</v>
      </c>
      <c r="D34" s="3">
        <f>VLOOKUP($A34,'[1]Locality data w climate'!$A$1:$O$2409,4,FALSE)</f>
        <v>-39.020000000000003</v>
      </c>
      <c r="E34" s="3">
        <f>VLOOKUP($A34,'[1]Locality data w climate'!$A$1:$O$2409,3,FALSE)</f>
        <v>146.38</v>
      </c>
      <c r="F34" s="3">
        <f>VLOOKUP($A34,'[1]Locality data w climate'!$A$1:$O$2409,5,FALSE)</f>
        <v>12.2</v>
      </c>
      <c r="G34" s="3">
        <f>VLOOKUP($A34,'[1]Locality data w climate'!$A$1:$O$2409,7,FALSE)</f>
        <v>1201</v>
      </c>
      <c r="H34" s="3">
        <v>15.8</v>
      </c>
      <c r="I34" s="3" t="str">
        <f>VLOOKUP($A34,'[1]Locality data w climate'!$A$1:$O$2409,11,FALSE)</f>
        <v>Undisturbed</v>
      </c>
      <c r="J34" s="3" t="s">
        <v>1140</v>
      </c>
      <c r="K34" s="3" t="str">
        <f>VLOOKUP(A34,[2]Sheet1!$A$1:$AY$4788,3, FALSE)</f>
        <v>Oceania</v>
      </c>
      <c r="L34" s="3">
        <f>VLOOKUP($A34,[2]Sheet1!$A$1:$AY$4788,35, FALSE)</f>
        <v>300</v>
      </c>
      <c r="M34" s="3">
        <f>VLOOKUP($A34,[2]Sheet1!$A$1:$AY$4788,26, FALSE)</f>
        <v>30</v>
      </c>
      <c r="N34" s="3">
        <v>18</v>
      </c>
      <c r="O34" s="3">
        <v>0.75107273675897435</v>
      </c>
    </row>
    <row r="35" spans="1:15" x14ac:dyDescent="0.25">
      <c r="A35" s="3" t="s">
        <v>817</v>
      </c>
      <c r="B35" t="s">
        <v>1147</v>
      </c>
      <c r="C35" s="3">
        <v>1</v>
      </c>
      <c r="D35" s="3">
        <f>VLOOKUP($A35,'[1]Locality data w climate'!$A$1:$O$2409,4,FALSE)</f>
        <v>-39.020000000000003</v>
      </c>
      <c r="E35" s="3">
        <f>VLOOKUP($A35,'[1]Locality data w climate'!$A$1:$O$2409,3,FALSE)</f>
        <v>146.38</v>
      </c>
      <c r="F35" s="3">
        <f>VLOOKUP($A35,'[1]Locality data w climate'!$A$1:$O$2409,5,FALSE)</f>
        <v>12.2</v>
      </c>
      <c r="G35" s="3">
        <f>VLOOKUP($A35,'[1]Locality data w climate'!$A$1:$O$2409,7,FALSE)</f>
        <v>1201</v>
      </c>
      <c r="H35" s="3">
        <v>15.8</v>
      </c>
      <c r="I35" s="3" t="str">
        <f>VLOOKUP($A35,'[1]Locality data w climate'!$A$1:$O$2409,11,FALSE)</f>
        <v>Undisturbed</v>
      </c>
      <c r="J35" s="3" t="s">
        <v>1140</v>
      </c>
      <c r="K35" s="3" t="str">
        <f>VLOOKUP(A35,[2]Sheet1!$A$1:$AY$4788,3, FALSE)</f>
        <v>Oceania</v>
      </c>
      <c r="L35" s="3">
        <f>VLOOKUP($A35,[2]Sheet1!$A$1:$AY$4788,35, FALSE)</f>
        <v>300</v>
      </c>
      <c r="M35" s="3">
        <f>VLOOKUP($A35,[2]Sheet1!$A$1:$AY$4788,26, FALSE)</f>
        <v>30</v>
      </c>
      <c r="N35" s="3">
        <v>16</v>
      </c>
      <c r="O35" s="3">
        <v>0.73128063698823531</v>
      </c>
    </row>
    <row r="36" spans="1:15" x14ac:dyDescent="0.25">
      <c r="A36" s="3" t="s">
        <v>818</v>
      </c>
      <c r="B36" t="s">
        <v>1147</v>
      </c>
      <c r="C36" s="3">
        <v>1</v>
      </c>
      <c r="D36" s="3">
        <f>VLOOKUP($A36,'[1]Locality data w climate'!$A$1:$O$2409,4,FALSE)</f>
        <v>-39.020000000000003</v>
      </c>
      <c r="E36" s="3">
        <f>VLOOKUP($A36,'[1]Locality data w climate'!$A$1:$O$2409,3,FALSE)</f>
        <v>146.38</v>
      </c>
      <c r="F36" s="3">
        <f>VLOOKUP($A36,'[1]Locality data w climate'!$A$1:$O$2409,5,FALSE)</f>
        <v>12.2</v>
      </c>
      <c r="G36" s="3">
        <f>VLOOKUP($A36,'[1]Locality data w climate'!$A$1:$O$2409,7,FALSE)</f>
        <v>1201</v>
      </c>
      <c r="H36" s="3">
        <v>15.8</v>
      </c>
      <c r="I36" s="3" t="str">
        <f>VLOOKUP($A36,'[1]Locality data w climate'!$A$1:$O$2409,11,FALSE)</f>
        <v>Undisturbed</v>
      </c>
      <c r="J36" s="3" t="s">
        <v>1140</v>
      </c>
      <c r="K36" s="3" t="str">
        <f>VLOOKUP(A36,[2]Sheet1!$A$1:$AY$4788,3, FALSE)</f>
        <v>Oceania</v>
      </c>
      <c r="L36" s="3">
        <f>VLOOKUP($A36,[2]Sheet1!$A$1:$AY$4788,35, FALSE)</f>
        <v>300</v>
      </c>
      <c r="M36" s="3">
        <f>VLOOKUP($A36,[2]Sheet1!$A$1:$AY$4788,26, FALSE)</f>
        <v>30</v>
      </c>
      <c r="N36" s="3">
        <v>10</v>
      </c>
      <c r="O36" s="3">
        <v>0.79609929089361686</v>
      </c>
    </row>
    <row r="37" spans="1:15" x14ac:dyDescent="0.25">
      <c r="A37" s="3" t="s">
        <v>819</v>
      </c>
      <c r="B37" t="s">
        <v>1147</v>
      </c>
      <c r="C37" s="3">
        <v>1</v>
      </c>
      <c r="D37" s="3">
        <f>VLOOKUP($A37,'[1]Locality data w climate'!$A$1:$O$2409,4,FALSE)</f>
        <v>-39.020000000000003</v>
      </c>
      <c r="E37" s="3">
        <f>VLOOKUP($A37,'[1]Locality data w climate'!$A$1:$O$2409,3,FALSE)</f>
        <v>146.38</v>
      </c>
      <c r="F37" s="3">
        <f>VLOOKUP($A37,'[1]Locality data w climate'!$A$1:$O$2409,5,FALSE)</f>
        <v>12.2</v>
      </c>
      <c r="G37" s="3">
        <f>VLOOKUP($A37,'[1]Locality data w climate'!$A$1:$O$2409,7,FALSE)</f>
        <v>1201</v>
      </c>
      <c r="H37" s="3">
        <v>15.8</v>
      </c>
      <c r="I37" s="3" t="str">
        <f>VLOOKUP($A37,'[1]Locality data w climate'!$A$1:$O$2409,11,FALSE)</f>
        <v>Undisturbed</v>
      </c>
      <c r="J37" s="3" t="s">
        <v>1140</v>
      </c>
      <c r="K37" s="3" t="str">
        <f>VLOOKUP(A37,[2]Sheet1!$A$1:$AY$4788,3, FALSE)</f>
        <v>Oceania</v>
      </c>
      <c r="L37" s="3">
        <f>VLOOKUP($A37,[2]Sheet1!$A$1:$AY$4788,35, FALSE)</f>
        <v>300</v>
      </c>
      <c r="M37" s="3">
        <f>VLOOKUP($A37,[2]Sheet1!$A$1:$AY$4788,26, FALSE)</f>
        <v>30</v>
      </c>
      <c r="N37" s="3">
        <v>5</v>
      </c>
      <c r="O37" s="3">
        <v>0.6780303028125001</v>
      </c>
    </row>
    <row r="38" spans="1:15" x14ac:dyDescent="0.25">
      <c r="A38" s="3" t="s">
        <v>1042</v>
      </c>
      <c r="B38" t="s">
        <v>1148</v>
      </c>
      <c r="C38" s="3">
        <v>26</v>
      </c>
      <c r="D38" s="3">
        <f>VLOOKUP($A38,'[1]Locality data w climate'!$A$1:$O$2409,4,FALSE)</f>
        <v>-18.72</v>
      </c>
      <c r="E38" s="3">
        <f>VLOOKUP($A38,'[1]Locality data w climate'!$A$1:$O$2409,3,FALSE)</f>
        <v>138.6</v>
      </c>
      <c r="F38" s="3">
        <f>VLOOKUP($A38,'[1]Locality data w climate'!$A$1:$O$2409,5,FALSE)</f>
        <v>25.8</v>
      </c>
      <c r="G38" s="3">
        <f>VLOOKUP($A38,'[1]Locality data w climate'!$A$1:$O$2409,7,FALSE)</f>
        <v>545</v>
      </c>
      <c r="H38" s="3">
        <v>25.8</v>
      </c>
      <c r="I38" s="3" t="str">
        <f>VLOOKUP($A38,'[1]Locality data w climate'!$A$1:$O$2409,11,FALSE)</f>
        <v>Undisturbed</v>
      </c>
      <c r="J38" s="3" t="s">
        <v>1140</v>
      </c>
      <c r="K38" s="3" t="str">
        <f>VLOOKUP(A38,[2]Sheet1!$A$1:$AY$4788,3, FALSE)</f>
        <v>Oceania</v>
      </c>
      <c r="L38" s="3">
        <f>VLOOKUP($A38,[2]Sheet1!$A$1:$AY$4788,35, FALSE)</f>
        <v>60</v>
      </c>
      <c r="M38" s="3">
        <f>VLOOKUP($A38,[2]Sheet1!$A$1:$AY$4788,26, FALSE)</f>
        <v>50</v>
      </c>
      <c r="N38" s="3">
        <v>26</v>
      </c>
      <c r="O38" s="3">
        <v>0.87219916969166666</v>
      </c>
    </row>
    <row r="39" spans="1:15" x14ac:dyDescent="0.25">
      <c r="A39" s="3" t="s">
        <v>1043</v>
      </c>
      <c r="B39" t="s">
        <v>1148</v>
      </c>
      <c r="C39" s="3">
        <v>26</v>
      </c>
      <c r="D39" s="3">
        <f>VLOOKUP($A39,'[1]Locality data w climate'!$A$1:$O$2409,4,FALSE)</f>
        <v>-18.72</v>
      </c>
      <c r="E39" s="3">
        <f>VLOOKUP($A39,'[1]Locality data w climate'!$A$1:$O$2409,3,FALSE)</f>
        <v>138.6</v>
      </c>
      <c r="F39" s="3">
        <f>VLOOKUP($A39,'[1]Locality data w climate'!$A$1:$O$2409,5,FALSE)</f>
        <v>25.8</v>
      </c>
      <c r="G39" s="3">
        <f>VLOOKUP($A39,'[1]Locality data w climate'!$A$1:$O$2409,7,FALSE)</f>
        <v>545</v>
      </c>
      <c r="H39" s="3">
        <v>25.8</v>
      </c>
      <c r="I39" s="3" t="str">
        <f>VLOOKUP($A39,'[1]Locality data w climate'!$A$1:$O$2409,11,FALSE)</f>
        <v>Undisturbed</v>
      </c>
      <c r="J39" s="3" t="s">
        <v>1140</v>
      </c>
      <c r="K39" s="3" t="str">
        <f>VLOOKUP(A39,[2]Sheet1!$A$1:$AY$4788,3, FALSE)</f>
        <v>Oceania</v>
      </c>
      <c r="L39" s="3">
        <f>VLOOKUP($A39,[2]Sheet1!$A$1:$AY$4788,35, FALSE)</f>
        <v>60</v>
      </c>
      <c r="M39" s="3">
        <f>VLOOKUP($A39,[2]Sheet1!$A$1:$AY$4788,26, FALSE)</f>
        <v>50</v>
      </c>
      <c r="N39" s="3">
        <v>34</v>
      </c>
      <c r="O39" s="3">
        <v>0.90276890915264785</v>
      </c>
    </row>
    <row r="40" spans="1:15" x14ac:dyDescent="0.25">
      <c r="A40" s="3" t="s">
        <v>1044</v>
      </c>
      <c r="B40" t="s">
        <v>1148</v>
      </c>
      <c r="C40" s="3">
        <v>26</v>
      </c>
      <c r="D40" s="3">
        <f>VLOOKUP($A40,'[1]Locality data w climate'!$A$1:$O$2409,4,FALSE)</f>
        <v>-18.72</v>
      </c>
      <c r="E40" s="3">
        <f>VLOOKUP($A40,'[1]Locality data w climate'!$A$1:$O$2409,3,FALSE)</f>
        <v>138.6</v>
      </c>
      <c r="F40" s="3">
        <f>VLOOKUP($A40,'[1]Locality data w climate'!$A$1:$O$2409,5,FALSE)</f>
        <v>25.8</v>
      </c>
      <c r="G40" s="3">
        <f>VLOOKUP($A40,'[1]Locality data w climate'!$A$1:$O$2409,7,FALSE)</f>
        <v>545</v>
      </c>
      <c r="H40" s="3">
        <v>25.8</v>
      </c>
      <c r="I40" s="3" t="str">
        <f>VLOOKUP($A40,'[1]Locality data w climate'!$A$1:$O$2409,11,FALSE)</f>
        <v>Undisturbed</v>
      </c>
      <c r="J40" s="3" t="s">
        <v>1140</v>
      </c>
      <c r="K40" s="3" t="str">
        <f>VLOOKUP(A40,[2]Sheet1!$A$1:$AY$4788,3, FALSE)</f>
        <v>Oceania</v>
      </c>
      <c r="L40" s="3">
        <f>VLOOKUP($A40,[2]Sheet1!$A$1:$AY$4788,35, FALSE)</f>
        <v>60</v>
      </c>
      <c r="M40" s="3">
        <f>VLOOKUP($A40,[2]Sheet1!$A$1:$AY$4788,26, FALSE)</f>
        <v>50</v>
      </c>
      <c r="N40" s="3">
        <v>21</v>
      </c>
      <c r="O40" s="3">
        <v>0.88562753029807695</v>
      </c>
    </row>
    <row r="41" spans="1:15" x14ac:dyDescent="0.25">
      <c r="A41" s="3" t="s">
        <v>1045</v>
      </c>
      <c r="B41" t="s">
        <v>1148</v>
      </c>
      <c r="C41" s="3">
        <v>26</v>
      </c>
      <c r="D41" s="3">
        <f>VLOOKUP($A41,'[1]Locality data w climate'!$A$1:$O$2409,4,FALSE)</f>
        <v>-18.72</v>
      </c>
      <c r="E41" s="3">
        <f>VLOOKUP($A41,'[1]Locality data w climate'!$A$1:$O$2409,3,FALSE)</f>
        <v>138.6</v>
      </c>
      <c r="F41" s="3">
        <f>VLOOKUP($A41,'[1]Locality data w climate'!$A$1:$O$2409,5,FALSE)</f>
        <v>25.8</v>
      </c>
      <c r="G41" s="3">
        <f>VLOOKUP($A41,'[1]Locality data w climate'!$A$1:$O$2409,7,FALSE)</f>
        <v>545</v>
      </c>
      <c r="H41" s="3">
        <v>25.8</v>
      </c>
      <c r="I41" s="3" t="str">
        <f>VLOOKUP($A41,'[1]Locality data w climate'!$A$1:$O$2409,11,FALSE)</f>
        <v>Undisturbed</v>
      </c>
      <c r="J41" s="3" t="s">
        <v>1140</v>
      </c>
      <c r="K41" s="3" t="str">
        <f>VLOOKUP(A41,[2]Sheet1!$A$1:$AY$4788,3, FALSE)</f>
        <v>Oceania</v>
      </c>
      <c r="L41" s="3">
        <f>VLOOKUP($A41,[2]Sheet1!$A$1:$AY$4788,35, FALSE)</f>
        <v>60</v>
      </c>
      <c r="M41" s="3">
        <f>VLOOKUP($A41,[2]Sheet1!$A$1:$AY$4788,26, FALSE)</f>
        <v>50</v>
      </c>
      <c r="N41" s="3">
        <v>17</v>
      </c>
      <c r="O41" s="3">
        <v>0.84795532364835158</v>
      </c>
    </row>
    <row r="42" spans="1:15" x14ac:dyDescent="0.25">
      <c r="A42" s="3" t="s">
        <v>1046</v>
      </c>
      <c r="B42" t="s">
        <v>1148</v>
      </c>
      <c r="C42" s="3">
        <v>26</v>
      </c>
      <c r="D42" s="3">
        <f>VLOOKUP($A42,'[1]Locality data w climate'!$A$1:$O$2409,4,FALSE)</f>
        <v>-18.72</v>
      </c>
      <c r="E42" s="3">
        <f>VLOOKUP($A42,'[1]Locality data w climate'!$A$1:$O$2409,3,FALSE)</f>
        <v>138.6</v>
      </c>
      <c r="F42" s="3">
        <f>VLOOKUP($A42,'[1]Locality data w climate'!$A$1:$O$2409,5,FALSE)</f>
        <v>25.8</v>
      </c>
      <c r="G42" s="3">
        <f>VLOOKUP($A42,'[1]Locality data w climate'!$A$1:$O$2409,7,FALSE)</f>
        <v>545</v>
      </c>
      <c r="H42" s="3">
        <v>25.8</v>
      </c>
      <c r="I42" s="3" t="str">
        <f>VLOOKUP($A42,'[1]Locality data w climate'!$A$1:$O$2409,11,FALSE)</f>
        <v>Undisturbed</v>
      </c>
      <c r="J42" s="3" t="s">
        <v>1140</v>
      </c>
      <c r="K42" s="3" t="str">
        <f>VLOOKUP(A42,[2]Sheet1!$A$1:$AY$4788,3, FALSE)</f>
        <v>Oceania</v>
      </c>
      <c r="L42" s="3">
        <f>VLOOKUP($A42,[2]Sheet1!$A$1:$AY$4788,35, FALSE)</f>
        <v>60</v>
      </c>
      <c r="M42" s="3">
        <f>VLOOKUP($A42,[2]Sheet1!$A$1:$AY$4788,26, FALSE)</f>
        <v>50</v>
      </c>
      <c r="N42" s="3">
        <v>39</v>
      </c>
      <c r="O42" s="3">
        <v>0.93017021294933322</v>
      </c>
    </row>
    <row r="43" spans="1:15" x14ac:dyDescent="0.25">
      <c r="A43" s="3" t="s">
        <v>1047</v>
      </c>
      <c r="B43" t="s">
        <v>1148</v>
      </c>
      <c r="C43" s="3">
        <v>26</v>
      </c>
      <c r="D43" s="3">
        <f>VLOOKUP($A43,'[1]Locality data w climate'!$A$1:$O$2409,4,FALSE)</f>
        <v>-18.72</v>
      </c>
      <c r="E43" s="3">
        <f>VLOOKUP($A43,'[1]Locality data w climate'!$A$1:$O$2409,3,FALSE)</f>
        <v>138.6</v>
      </c>
      <c r="F43" s="3">
        <f>VLOOKUP($A43,'[1]Locality data w climate'!$A$1:$O$2409,5,FALSE)</f>
        <v>25.8</v>
      </c>
      <c r="G43" s="3">
        <f>VLOOKUP($A43,'[1]Locality data w climate'!$A$1:$O$2409,7,FALSE)</f>
        <v>545</v>
      </c>
      <c r="H43" s="3">
        <v>25.8</v>
      </c>
      <c r="I43" s="3" t="str">
        <f>VLOOKUP($A43,'[1]Locality data w climate'!$A$1:$O$2409,11,FALSE)</f>
        <v>Undisturbed</v>
      </c>
      <c r="J43" s="3" t="s">
        <v>1140</v>
      </c>
      <c r="K43" s="3" t="str">
        <f>VLOOKUP(A43,[2]Sheet1!$A$1:$AY$4788,3, FALSE)</f>
        <v>Oceania</v>
      </c>
      <c r="L43" s="3">
        <f>VLOOKUP($A43,[2]Sheet1!$A$1:$AY$4788,35, FALSE)</f>
        <v>60</v>
      </c>
      <c r="M43" s="3">
        <f>VLOOKUP($A43,[2]Sheet1!$A$1:$AY$4788,26, FALSE)</f>
        <v>50</v>
      </c>
      <c r="N43" s="3">
        <v>30</v>
      </c>
      <c r="O43" s="3">
        <v>0.8926073201832061</v>
      </c>
    </row>
    <row r="44" spans="1:15" x14ac:dyDescent="0.25">
      <c r="A44" s="3" t="s">
        <v>1048</v>
      </c>
      <c r="B44" t="s">
        <v>1148</v>
      </c>
      <c r="C44" s="3">
        <v>26</v>
      </c>
      <c r="D44" s="3">
        <f>VLOOKUP($A44,'[1]Locality data w climate'!$A$1:$O$2409,4,FALSE)</f>
        <v>-18.72</v>
      </c>
      <c r="E44" s="3">
        <f>VLOOKUP($A44,'[1]Locality data w climate'!$A$1:$O$2409,3,FALSE)</f>
        <v>138.6</v>
      </c>
      <c r="F44" s="3">
        <f>VLOOKUP($A44,'[1]Locality data w climate'!$A$1:$O$2409,5,FALSE)</f>
        <v>25.8</v>
      </c>
      <c r="G44" s="3">
        <f>VLOOKUP($A44,'[1]Locality data w climate'!$A$1:$O$2409,7,FALSE)</f>
        <v>545</v>
      </c>
      <c r="H44" s="3">
        <v>25.8</v>
      </c>
      <c r="I44" s="3" t="str">
        <f>VLOOKUP($A44,'[1]Locality data w climate'!$A$1:$O$2409,11,FALSE)</f>
        <v>Undisturbed</v>
      </c>
      <c r="J44" s="3" t="s">
        <v>1140</v>
      </c>
      <c r="K44" s="3" t="str">
        <f>VLOOKUP(A44,[2]Sheet1!$A$1:$AY$4788,3, FALSE)</f>
        <v>Oceania</v>
      </c>
      <c r="L44" s="3">
        <f>VLOOKUP($A44,[2]Sheet1!$A$1:$AY$4788,35, FALSE)</f>
        <v>60</v>
      </c>
      <c r="M44" s="3">
        <f>VLOOKUP($A44,[2]Sheet1!$A$1:$AY$4788,26, FALSE)</f>
        <v>50</v>
      </c>
      <c r="N44" s="3">
        <v>26</v>
      </c>
      <c r="O44" s="3">
        <v>0.90580912910416667</v>
      </c>
    </row>
    <row r="45" spans="1:15" x14ac:dyDescent="0.25">
      <c r="A45" s="3" t="s">
        <v>1049</v>
      </c>
      <c r="B45" t="s">
        <v>1148</v>
      </c>
      <c r="C45" s="3">
        <v>26</v>
      </c>
      <c r="D45" s="3">
        <f>VLOOKUP($A45,'[1]Locality data w climate'!$A$1:$O$2409,4,FALSE)</f>
        <v>-18.72</v>
      </c>
      <c r="E45" s="3">
        <f>VLOOKUP($A45,'[1]Locality data w climate'!$A$1:$O$2409,3,FALSE)</f>
        <v>138.6</v>
      </c>
      <c r="F45" s="3">
        <f>VLOOKUP($A45,'[1]Locality data w climate'!$A$1:$O$2409,5,FALSE)</f>
        <v>25.8</v>
      </c>
      <c r="G45" s="3">
        <f>VLOOKUP($A45,'[1]Locality data w climate'!$A$1:$O$2409,7,FALSE)</f>
        <v>545</v>
      </c>
      <c r="H45" s="3">
        <v>25.8</v>
      </c>
      <c r="I45" s="3" t="str">
        <f>VLOOKUP($A45,'[1]Locality data w climate'!$A$1:$O$2409,11,FALSE)</f>
        <v>Undisturbed</v>
      </c>
      <c r="J45" s="3" t="s">
        <v>1140</v>
      </c>
      <c r="K45" s="3" t="str">
        <f>VLOOKUP(A45,[2]Sheet1!$A$1:$AY$4788,3, FALSE)</f>
        <v>Oceania</v>
      </c>
      <c r="L45" s="3">
        <f>VLOOKUP($A45,[2]Sheet1!$A$1:$AY$4788,35, FALSE)</f>
        <v>60</v>
      </c>
      <c r="M45" s="3">
        <f>VLOOKUP($A45,[2]Sheet1!$A$1:$AY$4788,26, FALSE)</f>
        <v>50</v>
      </c>
      <c r="N45" s="3">
        <v>24</v>
      </c>
      <c r="O45" s="3">
        <v>0.85048814460251043</v>
      </c>
    </row>
    <row r="46" spans="1:15" x14ac:dyDescent="0.25">
      <c r="A46" s="3" t="s">
        <v>1050</v>
      </c>
      <c r="B46" t="s">
        <v>1148</v>
      </c>
      <c r="C46" s="3">
        <v>26</v>
      </c>
      <c r="D46" s="3">
        <f>VLOOKUP($A46,'[1]Locality data w climate'!$A$1:$O$2409,4,FALSE)</f>
        <v>-18.72</v>
      </c>
      <c r="E46" s="3">
        <f>VLOOKUP($A46,'[1]Locality data w climate'!$A$1:$O$2409,3,FALSE)</f>
        <v>138.6</v>
      </c>
      <c r="F46" s="3">
        <f>VLOOKUP($A46,'[1]Locality data w climate'!$A$1:$O$2409,5,FALSE)</f>
        <v>25.8</v>
      </c>
      <c r="G46" s="3">
        <f>VLOOKUP($A46,'[1]Locality data w climate'!$A$1:$O$2409,7,FALSE)</f>
        <v>545</v>
      </c>
      <c r="H46" s="3">
        <v>25.8</v>
      </c>
      <c r="I46" s="3" t="str">
        <f>VLOOKUP($A46,'[1]Locality data w climate'!$A$1:$O$2409,11,FALSE)</f>
        <v>Undisturbed</v>
      </c>
      <c r="J46" s="3" t="s">
        <v>1140</v>
      </c>
      <c r="K46" s="3" t="str">
        <f>VLOOKUP(A46,[2]Sheet1!$A$1:$AY$4788,3, FALSE)</f>
        <v>Oceania</v>
      </c>
      <c r="L46" s="3">
        <f>VLOOKUP($A46,[2]Sheet1!$A$1:$AY$4788,35, FALSE)</f>
        <v>60</v>
      </c>
      <c r="M46" s="3">
        <f>VLOOKUP($A46,[2]Sheet1!$A$1:$AY$4788,26, FALSE)</f>
        <v>50</v>
      </c>
      <c r="N46" s="3">
        <v>16</v>
      </c>
      <c r="O46" s="3">
        <v>0.85678369415116273</v>
      </c>
    </row>
    <row r="47" spans="1:15" x14ac:dyDescent="0.25">
      <c r="A47" s="3" t="s">
        <v>876</v>
      </c>
      <c r="B47" t="s">
        <v>1149</v>
      </c>
      <c r="C47" s="3">
        <v>46</v>
      </c>
      <c r="D47" s="3">
        <f>VLOOKUP($A47,'[1]Locality data w climate'!$A$1:$O$2409,4,FALSE)</f>
        <v>31.87</v>
      </c>
      <c r="E47" s="3">
        <f>VLOOKUP($A47,'[1]Locality data w climate'!$A$1:$O$2409,3,FALSE)</f>
        <v>-109.25</v>
      </c>
      <c r="F47" s="3">
        <f>VLOOKUP($A47,'[1]Locality data w climate'!$A$1:$O$2409,5,FALSE)</f>
        <v>11.3</v>
      </c>
      <c r="G47" s="3">
        <f>VLOOKUP($A47,'[1]Locality data w climate'!$A$1:$O$2409,7,FALSE)</f>
        <v>560</v>
      </c>
      <c r="H47" s="3">
        <v>33.200000000000003</v>
      </c>
      <c r="I47" s="3" t="str">
        <f>VLOOKUP($A47,'[1]Locality data w climate'!$A$1:$O$2409,11,FALSE)</f>
        <v>Undisturbed</v>
      </c>
      <c r="J47" s="3" t="s">
        <v>1141</v>
      </c>
      <c r="K47" s="3" t="str">
        <f>VLOOKUP(A47,[2]Sheet1!$A$1:$AY$4788,3, FALSE)</f>
        <v>North America</v>
      </c>
      <c r="L47" s="3">
        <f>VLOOKUP($A47,[2]Sheet1!$A$1:$AY$4788,35, FALSE)</f>
        <v>60</v>
      </c>
      <c r="M47" s="3">
        <f>VLOOKUP($A47,[2]Sheet1!$A$1:$AY$4788,26, FALSE)</f>
        <v>40</v>
      </c>
      <c r="N47" s="3">
        <v>17</v>
      </c>
      <c r="O47" s="3">
        <v>0.86719065838356169</v>
      </c>
    </row>
    <row r="48" spans="1:15" x14ac:dyDescent="0.25">
      <c r="A48" s="3" t="s">
        <v>877</v>
      </c>
      <c r="B48" t="s">
        <v>1149</v>
      </c>
      <c r="C48" s="3">
        <v>46</v>
      </c>
      <c r="D48" s="3">
        <f>VLOOKUP($A48,'[1]Locality data w climate'!$A$1:$O$2409,4,FALSE)</f>
        <v>31.87</v>
      </c>
      <c r="E48" s="3">
        <f>VLOOKUP($A48,'[1]Locality data w climate'!$A$1:$O$2409,3,FALSE)</f>
        <v>-109.25</v>
      </c>
      <c r="F48" s="3">
        <f>VLOOKUP($A48,'[1]Locality data w climate'!$A$1:$O$2409,5,FALSE)</f>
        <v>11.3</v>
      </c>
      <c r="G48" s="3">
        <f>VLOOKUP($A48,'[1]Locality data w climate'!$A$1:$O$2409,7,FALSE)</f>
        <v>560</v>
      </c>
      <c r="H48" s="3">
        <v>33.200000000000003</v>
      </c>
      <c r="I48" s="3" t="str">
        <f>VLOOKUP($A48,'[1]Locality data w climate'!$A$1:$O$2409,11,FALSE)</f>
        <v>Undisturbed</v>
      </c>
      <c r="J48" s="3" t="s">
        <v>1141</v>
      </c>
      <c r="K48" s="3" t="str">
        <f>VLOOKUP(A48,[2]Sheet1!$A$1:$AY$4788,3, FALSE)</f>
        <v>North America</v>
      </c>
      <c r="L48" s="3">
        <f>VLOOKUP($A48,[2]Sheet1!$A$1:$AY$4788,35, FALSE)</f>
        <v>60</v>
      </c>
      <c r="M48" s="3">
        <f>VLOOKUP($A48,[2]Sheet1!$A$1:$AY$4788,26, FALSE)</f>
        <v>40</v>
      </c>
      <c r="N48" s="3">
        <v>24</v>
      </c>
      <c r="O48" s="3">
        <v>0.91445923478666669</v>
      </c>
    </row>
    <row r="49" spans="1:15" x14ac:dyDescent="0.25">
      <c r="A49" s="3" t="s">
        <v>878</v>
      </c>
      <c r="B49" t="s">
        <v>1149</v>
      </c>
      <c r="C49" s="3">
        <v>46</v>
      </c>
      <c r="D49" s="3">
        <f>VLOOKUP($A49,'[1]Locality data w climate'!$A$1:$O$2409,4,FALSE)</f>
        <v>31.87</v>
      </c>
      <c r="E49" s="3">
        <f>VLOOKUP($A49,'[1]Locality data w climate'!$A$1:$O$2409,3,FALSE)</f>
        <v>-109.25</v>
      </c>
      <c r="F49" s="3">
        <f>VLOOKUP($A49,'[1]Locality data w climate'!$A$1:$O$2409,5,FALSE)</f>
        <v>11.3</v>
      </c>
      <c r="G49" s="3">
        <f>VLOOKUP($A49,'[1]Locality data w climate'!$A$1:$O$2409,7,FALSE)</f>
        <v>560</v>
      </c>
      <c r="H49" s="3">
        <v>33.200000000000003</v>
      </c>
      <c r="I49" s="3" t="str">
        <f>VLOOKUP($A49,'[1]Locality data w climate'!$A$1:$O$2409,11,FALSE)</f>
        <v>Undisturbed</v>
      </c>
      <c r="J49" s="3" t="s">
        <v>1141</v>
      </c>
      <c r="K49" s="3" t="str">
        <f>VLOOKUP(A49,[2]Sheet1!$A$1:$AY$4788,3, FALSE)</f>
        <v>North America</v>
      </c>
      <c r="L49" s="3">
        <f>VLOOKUP($A49,[2]Sheet1!$A$1:$AY$4788,35, FALSE)</f>
        <v>60</v>
      </c>
      <c r="M49" s="3">
        <f>VLOOKUP($A49,[2]Sheet1!$A$1:$AY$4788,26, FALSE)</f>
        <v>40</v>
      </c>
      <c r="N49" s="3">
        <v>26</v>
      </c>
      <c r="O49" s="3">
        <v>0.90231760130081307</v>
      </c>
    </row>
    <row r="50" spans="1:15" x14ac:dyDescent="0.25">
      <c r="A50" s="3" t="s">
        <v>879</v>
      </c>
      <c r="B50" t="s">
        <v>1149</v>
      </c>
      <c r="C50" s="3">
        <v>46</v>
      </c>
      <c r="D50" s="3">
        <f>VLOOKUP($A50,'[1]Locality data w climate'!$A$1:$O$2409,4,FALSE)</f>
        <v>31.87</v>
      </c>
      <c r="E50" s="3">
        <f>VLOOKUP($A50,'[1]Locality data w climate'!$A$1:$O$2409,3,FALSE)</f>
        <v>-109.25</v>
      </c>
      <c r="F50" s="3">
        <f>VLOOKUP($A50,'[1]Locality data w climate'!$A$1:$O$2409,5,FALSE)</f>
        <v>11.3</v>
      </c>
      <c r="G50" s="3">
        <f>VLOOKUP($A50,'[1]Locality data w climate'!$A$1:$O$2409,7,FALSE)</f>
        <v>560</v>
      </c>
      <c r="H50" s="3">
        <v>33.200000000000003</v>
      </c>
      <c r="I50" s="3" t="str">
        <f>VLOOKUP($A50,'[1]Locality data w climate'!$A$1:$O$2409,11,FALSE)</f>
        <v>Undisturbed</v>
      </c>
      <c r="J50" s="3" t="s">
        <v>1141</v>
      </c>
      <c r="K50" s="3" t="str">
        <f>VLOOKUP(A50,[2]Sheet1!$A$1:$AY$4788,3, FALSE)</f>
        <v>North America</v>
      </c>
      <c r="L50" s="3">
        <f>VLOOKUP($A50,[2]Sheet1!$A$1:$AY$4788,35, FALSE)</f>
        <v>60</v>
      </c>
      <c r="M50" s="3">
        <f>VLOOKUP($A50,[2]Sheet1!$A$1:$AY$4788,26, FALSE)</f>
        <v>40</v>
      </c>
      <c r="N50" s="3">
        <v>24</v>
      </c>
      <c r="O50" s="3">
        <v>0.87775336169927543</v>
      </c>
    </row>
    <row r="51" spans="1:15" x14ac:dyDescent="0.25">
      <c r="A51" s="3" t="s">
        <v>880</v>
      </c>
      <c r="B51" t="s">
        <v>1149</v>
      </c>
      <c r="C51" s="3">
        <v>46</v>
      </c>
      <c r="D51" s="3">
        <f>VLOOKUP($A51,'[1]Locality data w climate'!$A$1:$O$2409,4,FALSE)</f>
        <v>31.87</v>
      </c>
      <c r="E51" s="3">
        <f>VLOOKUP($A51,'[1]Locality data w climate'!$A$1:$O$2409,3,FALSE)</f>
        <v>-109.25</v>
      </c>
      <c r="F51" s="3">
        <f>VLOOKUP($A51,'[1]Locality data w climate'!$A$1:$O$2409,5,FALSE)</f>
        <v>11.3</v>
      </c>
      <c r="G51" s="3">
        <f>VLOOKUP($A51,'[1]Locality data w climate'!$A$1:$O$2409,7,FALSE)</f>
        <v>560</v>
      </c>
      <c r="H51" s="3">
        <v>33.200000000000003</v>
      </c>
      <c r="I51" s="3" t="str">
        <f>VLOOKUP($A51,'[1]Locality data w climate'!$A$1:$O$2409,11,FALSE)</f>
        <v>Undisturbed</v>
      </c>
      <c r="J51" s="3" t="s">
        <v>1141</v>
      </c>
      <c r="K51" s="3" t="str">
        <f>VLOOKUP(A51,[2]Sheet1!$A$1:$AY$4788,3, FALSE)</f>
        <v>North America</v>
      </c>
      <c r="L51" s="3">
        <f>VLOOKUP($A51,[2]Sheet1!$A$1:$AY$4788,35, FALSE)</f>
        <v>60</v>
      </c>
      <c r="M51" s="3">
        <f>VLOOKUP($A51,[2]Sheet1!$A$1:$AY$4788,26, FALSE)</f>
        <v>40</v>
      </c>
      <c r="N51" s="3">
        <v>30</v>
      </c>
      <c r="O51" s="3">
        <v>0.93057305954268277</v>
      </c>
    </row>
    <row r="52" spans="1:15" x14ac:dyDescent="0.25">
      <c r="A52" s="3" t="s">
        <v>881</v>
      </c>
      <c r="B52" t="s">
        <v>1149</v>
      </c>
      <c r="C52" s="3">
        <v>46</v>
      </c>
      <c r="D52" s="3">
        <f>VLOOKUP($A52,'[1]Locality data w climate'!$A$1:$O$2409,4,FALSE)</f>
        <v>31.87</v>
      </c>
      <c r="E52" s="3">
        <f>VLOOKUP($A52,'[1]Locality data w climate'!$A$1:$O$2409,3,FALSE)</f>
        <v>-109.25</v>
      </c>
      <c r="F52" s="3">
        <f>VLOOKUP($A52,'[1]Locality data w climate'!$A$1:$O$2409,5,FALSE)</f>
        <v>11.3</v>
      </c>
      <c r="G52" s="3">
        <f>VLOOKUP($A52,'[1]Locality data w climate'!$A$1:$O$2409,7,FALSE)</f>
        <v>560</v>
      </c>
      <c r="H52" s="3">
        <v>33.200000000000003</v>
      </c>
      <c r="I52" s="3" t="str">
        <f>VLOOKUP($A52,'[1]Locality data w climate'!$A$1:$O$2409,11,FALSE)</f>
        <v>Undisturbed</v>
      </c>
      <c r="J52" s="3" t="s">
        <v>1141</v>
      </c>
      <c r="K52" s="3" t="str">
        <f>VLOOKUP(A52,[2]Sheet1!$A$1:$AY$4788,3, FALSE)</f>
        <v>North America</v>
      </c>
      <c r="L52" s="3">
        <f>VLOOKUP($A52,[2]Sheet1!$A$1:$AY$4788,35, FALSE)</f>
        <v>60</v>
      </c>
      <c r="M52" s="3">
        <f>VLOOKUP($A52,[2]Sheet1!$A$1:$AY$4788,26, FALSE)</f>
        <v>40</v>
      </c>
      <c r="N52" s="3">
        <v>22</v>
      </c>
      <c r="O52" s="3">
        <v>0.91971819478846151</v>
      </c>
    </row>
    <row r="53" spans="1:15" x14ac:dyDescent="0.25">
      <c r="A53" s="3" t="s">
        <v>882</v>
      </c>
      <c r="B53" t="s">
        <v>1149</v>
      </c>
      <c r="C53" s="3">
        <v>46</v>
      </c>
      <c r="D53" s="3">
        <f>VLOOKUP($A53,'[1]Locality data w climate'!$A$1:$O$2409,4,FALSE)</f>
        <v>31.87</v>
      </c>
      <c r="E53" s="3">
        <f>VLOOKUP($A53,'[1]Locality data w climate'!$A$1:$O$2409,3,FALSE)</f>
        <v>-109.25</v>
      </c>
      <c r="F53" s="3">
        <f>VLOOKUP($A53,'[1]Locality data w climate'!$A$1:$O$2409,5,FALSE)</f>
        <v>11.3</v>
      </c>
      <c r="G53" s="3">
        <f>VLOOKUP($A53,'[1]Locality data w climate'!$A$1:$O$2409,7,FALSE)</f>
        <v>560</v>
      </c>
      <c r="H53" s="3">
        <v>33.200000000000003</v>
      </c>
      <c r="I53" s="3" t="str">
        <f>VLOOKUP($A53,'[1]Locality data w climate'!$A$1:$O$2409,11,FALSE)</f>
        <v>Undisturbed</v>
      </c>
      <c r="J53" s="3" t="s">
        <v>1141</v>
      </c>
      <c r="K53" s="3" t="str">
        <f>VLOOKUP(A53,[2]Sheet1!$A$1:$AY$4788,3, FALSE)</f>
        <v>North America</v>
      </c>
      <c r="L53" s="3">
        <f>VLOOKUP($A53,[2]Sheet1!$A$1:$AY$4788,35, FALSE)</f>
        <v>60</v>
      </c>
      <c r="M53" s="3">
        <f>VLOOKUP($A53,[2]Sheet1!$A$1:$AY$4788,26, FALSE)</f>
        <v>40</v>
      </c>
      <c r="N53" s="3">
        <v>10</v>
      </c>
      <c r="O53" s="3">
        <v>0.80632048253658539</v>
      </c>
    </row>
    <row r="54" spans="1:15" x14ac:dyDescent="0.25">
      <c r="A54" s="3" t="s">
        <v>883</v>
      </c>
      <c r="B54" t="s">
        <v>1149</v>
      </c>
      <c r="C54" s="3">
        <v>46</v>
      </c>
      <c r="D54" s="3">
        <f>VLOOKUP($A54,'[1]Locality data w climate'!$A$1:$O$2409,4,FALSE)</f>
        <v>31.87</v>
      </c>
      <c r="E54" s="3">
        <f>VLOOKUP($A54,'[1]Locality data w climate'!$A$1:$O$2409,3,FALSE)</f>
        <v>-109.25</v>
      </c>
      <c r="F54" s="3">
        <f>VLOOKUP($A54,'[1]Locality data w climate'!$A$1:$O$2409,5,FALSE)</f>
        <v>11.3</v>
      </c>
      <c r="G54" s="3">
        <f>VLOOKUP($A54,'[1]Locality data w climate'!$A$1:$O$2409,7,FALSE)</f>
        <v>560</v>
      </c>
      <c r="H54" s="3">
        <v>33.200000000000003</v>
      </c>
      <c r="I54" s="3" t="str">
        <f>VLOOKUP($A54,'[1]Locality data w climate'!$A$1:$O$2409,11,FALSE)</f>
        <v>Undisturbed</v>
      </c>
      <c r="J54" s="3" t="s">
        <v>1141</v>
      </c>
      <c r="K54" s="3" t="str">
        <f>VLOOKUP(A54,[2]Sheet1!$A$1:$AY$4788,3, FALSE)</f>
        <v>North America</v>
      </c>
      <c r="L54" s="3">
        <f>VLOOKUP($A54,[2]Sheet1!$A$1:$AY$4788,35, FALSE)</f>
        <v>60</v>
      </c>
      <c r="M54" s="3">
        <f>VLOOKUP($A54,[2]Sheet1!$A$1:$AY$4788,26, FALSE)</f>
        <v>40</v>
      </c>
      <c r="N54" s="3">
        <v>2</v>
      </c>
      <c r="O54" s="3">
        <v>0.55555555555555558</v>
      </c>
    </row>
    <row r="55" spans="1:15" x14ac:dyDescent="0.25">
      <c r="A55" s="3" t="s">
        <v>884</v>
      </c>
      <c r="B55" t="s">
        <v>1149</v>
      </c>
      <c r="C55" s="3">
        <v>46</v>
      </c>
      <c r="D55" s="3">
        <f>VLOOKUP($A55,'[1]Locality data w climate'!$A$1:$O$2409,4,FALSE)</f>
        <v>31.87</v>
      </c>
      <c r="E55" s="3">
        <f>VLOOKUP($A55,'[1]Locality data w climate'!$A$1:$O$2409,3,FALSE)</f>
        <v>-109.25</v>
      </c>
      <c r="F55" s="3">
        <f>VLOOKUP($A55,'[1]Locality data w climate'!$A$1:$O$2409,5,FALSE)</f>
        <v>11.3</v>
      </c>
      <c r="G55" s="3">
        <f>VLOOKUP($A55,'[1]Locality data w climate'!$A$1:$O$2409,7,FALSE)</f>
        <v>560</v>
      </c>
      <c r="H55" s="3">
        <v>33.200000000000003</v>
      </c>
      <c r="I55" s="3" t="str">
        <f>VLOOKUP($A55,'[1]Locality data w climate'!$A$1:$O$2409,11,FALSE)</f>
        <v>Undisturbed</v>
      </c>
      <c r="J55" s="3" t="s">
        <v>1141</v>
      </c>
      <c r="K55" s="3" t="str">
        <f>VLOOKUP(A55,[2]Sheet1!$A$1:$AY$4788,3, FALSE)</f>
        <v>North America</v>
      </c>
      <c r="L55" s="3">
        <f>VLOOKUP($A55,[2]Sheet1!$A$1:$AY$4788,35, FALSE)</f>
        <v>60</v>
      </c>
      <c r="M55" s="3">
        <f>VLOOKUP($A55,[2]Sheet1!$A$1:$AY$4788,26, FALSE)</f>
        <v>40</v>
      </c>
      <c r="N55" s="3">
        <v>5</v>
      </c>
      <c r="O55" s="3">
        <v>0.72727272723809522</v>
      </c>
    </row>
    <row r="56" spans="1:15" x14ac:dyDescent="0.25">
      <c r="A56" s="3" t="s">
        <v>563</v>
      </c>
      <c r="B56" t="s">
        <v>1150</v>
      </c>
      <c r="C56" s="3">
        <v>17</v>
      </c>
      <c r="D56" s="3">
        <f>VLOOKUP($A56,'[1]Locality data w climate'!$A$1:$O$2409,4,FALSE)</f>
        <v>-24.34</v>
      </c>
      <c r="E56" s="3">
        <f>VLOOKUP($A56,'[1]Locality data w climate'!$A$1:$O$2409,3,FALSE)</f>
        <v>150.61000000000001</v>
      </c>
      <c r="F56" s="3">
        <f>VLOOKUP($A56,'[1]Locality data w climate'!$A$1:$O$2409,5,FALSE)</f>
        <v>20.7</v>
      </c>
      <c r="G56" s="3">
        <f>VLOOKUP($A56,'[1]Locality data w climate'!$A$1:$O$2409,7,FALSE)</f>
        <v>695</v>
      </c>
      <c r="H56" s="3">
        <v>25.8</v>
      </c>
      <c r="I56" s="3" t="str">
        <f>VLOOKUP($A56,'[1]Locality data w climate'!$A$1:$O$2409,11,FALSE)</f>
        <v>Transformed</v>
      </c>
      <c r="J56" s="3" t="s">
        <v>1140</v>
      </c>
      <c r="K56" s="3" t="str">
        <f>VLOOKUP(A56,[2]Sheet1!$A$1:$AY$4788,3, FALSE)</f>
        <v>Oceania</v>
      </c>
      <c r="L56" s="3">
        <f>VLOOKUP($A56,[2]Sheet1!$A$1:$AY$4788,35, FALSE)</f>
        <v>75</v>
      </c>
      <c r="M56" s="3">
        <f>VLOOKUP($A56,[2]Sheet1!$A$1:$AY$4788,26, FALSE)</f>
        <v>40</v>
      </c>
      <c r="N56" s="3">
        <v>39</v>
      </c>
      <c r="O56" s="3">
        <v>0.90604654748230085</v>
      </c>
    </row>
    <row r="57" spans="1:15" x14ac:dyDescent="0.25">
      <c r="A57" s="3" t="s">
        <v>564</v>
      </c>
      <c r="B57" t="s">
        <v>1150</v>
      </c>
      <c r="C57" s="3">
        <v>17</v>
      </c>
      <c r="D57" s="3">
        <f>VLOOKUP($A57,'[1]Locality data w climate'!$A$1:$O$2409,4,FALSE)</f>
        <v>-24.34</v>
      </c>
      <c r="E57" s="3">
        <f>VLOOKUP($A57,'[1]Locality data w climate'!$A$1:$O$2409,3,FALSE)</f>
        <v>150.61000000000001</v>
      </c>
      <c r="F57" s="3">
        <f>VLOOKUP($A57,'[1]Locality data w climate'!$A$1:$O$2409,5,FALSE)</f>
        <v>20.7</v>
      </c>
      <c r="G57" s="3">
        <f>VLOOKUP($A57,'[1]Locality data w climate'!$A$1:$O$2409,7,FALSE)</f>
        <v>695</v>
      </c>
      <c r="H57" s="3">
        <v>25.8</v>
      </c>
      <c r="I57" s="3" t="str">
        <f>VLOOKUP($A57,'[1]Locality data w climate'!$A$1:$O$2409,11,FALSE)</f>
        <v>Transformed</v>
      </c>
      <c r="J57" s="3" t="s">
        <v>1140</v>
      </c>
      <c r="K57" s="3" t="str">
        <f>VLOOKUP(A57,[2]Sheet1!$A$1:$AY$4788,3, FALSE)</f>
        <v>Oceania</v>
      </c>
      <c r="L57" s="3">
        <f>VLOOKUP($A57,[2]Sheet1!$A$1:$AY$4788,35, FALSE)</f>
        <v>75</v>
      </c>
      <c r="M57" s="3">
        <f>VLOOKUP($A57,[2]Sheet1!$A$1:$AY$4788,26, FALSE)</f>
        <v>40</v>
      </c>
      <c r="N57" s="3">
        <v>24</v>
      </c>
      <c r="O57" s="3">
        <v>0.90889679717500005</v>
      </c>
    </row>
    <row r="58" spans="1:15" x14ac:dyDescent="0.25">
      <c r="A58" s="3" t="s">
        <v>565</v>
      </c>
      <c r="B58" t="s">
        <v>1150</v>
      </c>
      <c r="C58" s="3">
        <v>17</v>
      </c>
      <c r="D58" s="3">
        <f>VLOOKUP($A58,'[1]Locality data w climate'!$A$1:$O$2409,4,FALSE)</f>
        <v>-24.34</v>
      </c>
      <c r="E58" s="3">
        <f>VLOOKUP($A58,'[1]Locality data w climate'!$A$1:$O$2409,3,FALSE)</f>
        <v>150.61000000000001</v>
      </c>
      <c r="F58" s="3">
        <f>VLOOKUP($A58,'[1]Locality data w climate'!$A$1:$O$2409,5,FALSE)</f>
        <v>20.7</v>
      </c>
      <c r="G58" s="3">
        <f>VLOOKUP($A58,'[1]Locality data w climate'!$A$1:$O$2409,7,FALSE)</f>
        <v>695</v>
      </c>
      <c r="H58" s="3">
        <v>25.8</v>
      </c>
      <c r="I58" s="3" t="str">
        <f>VLOOKUP($A58,'[1]Locality data w climate'!$A$1:$O$2409,11,FALSE)</f>
        <v>Transformed</v>
      </c>
      <c r="J58" s="3" t="s">
        <v>1140</v>
      </c>
      <c r="K58" s="3" t="str">
        <f>VLOOKUP(A58,[2]Sheet1!$A$1:$AY$4788,3, FALSE)</f>
        <v>Oceania</v>
      </c>
      <c r="L58" s="3">
        <f>VLOOKUP($A58,[2]Sheet1!$A$1:$AY$4788,35, FALSE)</f>
        <v>75</v>
      </c>
      <c r="M58" s="3">
        <f>VLOOKUP($A58,[2]Sheet1!$A$1:$AY$4788,26, FALSE)</f>
        <v>40</v>
      </c>
      <c r="N58" s="3">
        <v>28</v>
      </c>
      <c r="O58" s="3">
        <v>0.90777849595588234</v>
      </c>
    </row>
    <row r="59" spans="1:15" x14ac:dyDescent="0.25">
      <c r="A59" s="3" t="s">
        <v>566</v>
      </c>
      <c r="B59" t="s">
        <v>1150</v>
      </c>
      <c r="C59" s="3">
        <v>17</v>
      </c>
      <c r="D59" s="3">
        <f>VLOOKUP($A59,'[1]Locality data w climate'!$A$1:$O$2409,4,FALSE)</f>
        <v>-24.34</v>
      </c>
      <c r="E59" s="3">
        <f>VLOOKUP($A59,'[1]Locality data w climate'!$A$1:$O$2409,3,FALSE)</f>
        <v>150.61000000000001</v>
      </c>
      <c r="F59" s="3">
        <f>VLOOKUP($A59,'[1]Locality data w climate'!$A$1:$O$2409,5,FALSE)</f>
        <v>20.7</v>
      </c>
      <c r="G59" s="3">
        <f>VLOOKUP($A59,'[1]Locality data w climate'!$A$1:$O$2409,7,FALSE)</f>
        <v>695</v>
      </c>
      <c r="H59" s="3">
        <v>25.8</v>
      </c>
      <c r="I59" s="3" t="str">
        <f>VLOOKUP($A59,'[1]Locality data w climate'!$A$1:$O$2409,11,FALSE)</f>
        <v>Transformed</v>
      </c>
      <c r="J59" s="3" t="s">
        <v>1140</v>
      </c>
      <c r="K59" s="3" t="str">
        <f>VLOOKUP(A59,[2]Sheet1!$A$1:$AY$4788,3, FALSE)</f>
        <v>Oceania</v>
      </c>
      <c r="L59" s="3">
        <f>VLOOKUP($A59,[2]Sheet1!$A$1:$AY$4788,35, FALSE)</f>
        <v>75</v>
      </c>
      <c r="M59" s="3">
        <f>VLOOKUP($A59,[2]Sheet1!$A$1:$AY$4788,26, FALSE)</f>
        <v>40</v>
      </c>
      <c r="N59" s="3">
        <v>16</v>
      </c>
      <c r="O59" s="3">
        <v>0.85617597307614202</v>
      </c>
    </row>
    <row r="60" spans="1:15" x14ac:dyDescent="0.25">
      <c r="A60" s="3" t="s">
        <v>567</v>
      </c>
      <c r="B60" t="s">
        <v>1150</v>
      </c>
      <c r="C60" s="3">
        <v>17</v>
      </c>
      <c r="D60" s="3">
        <f>VLOOKUP($A60,'[1]Locality data w climate'!$A$1:$O$2409,4,FALSE)</f>
        <v>-24.34</v>
      </c>
      <c r="E60" s="3">
        <f>VLOOKUP($A60,'[1]Locality data w climate'!$A$1:$O$2409,3,FALSE)</f>
        <v>150.61000000000001</v>
      </c>
      <c r="F60" s="3">
        <f>VLOOKUP($A60,'[1]Locality data w climate'!$A$1:$O$2409,5,FALSE)</f>
        <v>20.7</v>
      </c>
      <c r="G60" s="3">
        <f>VLOOKUP($A60,'[1]Locality data w climate'!$A$1:$O$2409,7,FALSE)</f>
        <v>695</v>
      </c>
      <c r="H60" s="3">
        <v>25.8</v>
      </c>
      <c r="I60" s="3" t="str">
        <f>VLOOKUP($A60,'[1]Locality data w climate'!$A$1:$O$2409,11,FALSE)</f>
        <v>Transformed</v>
      </c>
      <c r="J60" s="3" t="s">
        <v>1140</v>
      </c>
      <c r="K60" s="3" t="str">
        <f>VLOOKUP(A60,[2]Sheet1!$A$1:$AY$4788,3, FALSE)</f>
        <v>Oceania</v>
      </c>
      <c r="L60" s="3">
        <f>VLOOKUP($A60,[2]Sheet1!$A$1:$AY$4788,35, FALSE)</f>
        <v>75</v>
      </c>
      <c r="M60" s="3">
        <f>VLOOKUP($A60,[2]Sheet1!$A$1:$AY$4788,26, FALSE)</f>
        <v>40</v>
      </c>
      <c r="N60" s="3">
        <v>14</v>
      </c>
      <c r="O60" s="3">
        <v>0.6595744681382979</v>
      </c>
    </row>
    <row r="61" spans="1:15" x14ac:dyDescent="0.25">
      <c r="A61" s="3" t="s">
        <v>885</v>
      </c>
      <c r="B61" t="s">
        <v>1150</v>
      </c>
      <c r="C61" s="3">
        <v>17</v>
      </c>
      <c r="D61" s="3">
        <f>VLOOKUP($A61,'[1]Locality data w climate'!$A$1:$O$2409,4,FALSE)</f>
        <v>-24.34</v>
      </c>
      <c r="E61" s="3">
        <f>VLOOKUP($A61,'[1]Locality data w climate'!$A$1:$O$2409,3,FALSE)</f>
        <v>150.61000000000001</v>
      </c>
      <c r="F61" s="3">
        <f>VLOOKUP($A61,'[1]Locality data w climate'!$A$1:$O$2409,5,FALSE)</f>
        <v>20.7</v>
      </c>
      <c r="G61" s="3">
        <f>VLOOKUP($A61,'[1]Locality data w climate'!$A$1:$O$2409,7,FALSE)</f>
        <v>695</v>
      </c>
      <c r="H61" s="3">
        <v>25.8</v>
      </c>
      <c r="I61" s="3" t="str">
        <f>VLOOKUP($A61,'[1]Locality data w climate'!$A$1:$O$2409,11,FALSE)</f>
        <v>Undisturbed</v>
      </c>
      <c r="J61" s="3" t="s">
        <v>1140</v>
      </c>
      <c r="K61" s="3" t="str">
        <f>VLOOKUP(A61,[2]Sheet1!$A$1:$AY$4788,3, FALSE)</f>
        <v>Oceania</v>
      </c>
      <c r="L61" s="3">
        <f>VLOOKUP($A61,[2]Sheet1!$A$1:$AY$4788,35, FALSE)</f>
        <v>75</v>
      </c>
      <c r="M61" s="3">
        <f>VLOOKUP($A61,[2]Sheet1!$A$1:$AY$4788,26, FALSE)</f>
        <v>40</v>
      </c>
      <c r="N61" s="3">
        <v>36</v>
      </c>
      <c r="O61" s="3">
        <v>0.9155167858762886</v>
      </c>
    </row>
    <row r="62" spans="1:15" x14ac:dyDescent="0.25">
      <c r="A62" s="3" t="s">
        <v>886</v>
      </c>
      <c r="B62" t="s">
        <v>1150</v>
      </c>
      <c r="C62" s="3">
        <v>17</v>
      </c>
      <c r="D62" s="3">
        <f>VLOOKUP($A62,'[1]Locality data w climate'!$A$1:$O$2409,4,FALSE)</f>
        <v>-24.34</v>
      </c>
      <c r="E62" s="3">
        <f>VLOOKUP($A62,'[1]Locality data w climate'!$A$1:$O$2409,3,FALSE)</f>
        <v>150.61000000000001</v>
      </c>
      <c r="F62" s="3">
        <f>VLOOKUP($A62,'[1]Locality data w climate'!$A$1:$O$2409,5,FALSE)</f>
        <v>20.7</v>
      </c>
      <c r="G62" s="3">
        <f>VLOOKUP($A62,'[1]Locality data w climate'!$A$1:$O$2409,7,FALSE)</f>
        <v>695</v>
      </c>
      <c r="H62" s="3">
        <v>25.8</v>
      </c>
      <c r="I62" s="3" t="str">
        <f>VLOOKUP($A62,'[1]Locality data w climate'!$A$1:$O$2409,11,FALSE)</f>
        <v>Undisturbed</v>
      </c>
      <c r="J62" s="3" t="s">
        <v>1140</v>
      </c>
      <c r="K62" s="3" t="str">
        <f>VLOOKUP(A62,[2]Sheet1!$A$1:$AY$4788,3, FALSE)</f>
        <v>Oceania</v>
      </c>
      <c r="L62" s="3">
        <f>VLOOKUP($A62,[2]Sheet1!$A$1:$AY$4788,35, FALSE)</f>
        <v>75</v>
      </c>
      <c r="M62" s="3">
        <f>VLOOKUP($A62,[2]Sheet1!$A$1:$AY$4788,26, FALSE)</f>
        <v>40</v>
      </c>
      <c r="N62" s="3">
        <v>39</v>
      </c>
      <c r="O62" s="3">
        <v>0.93730904839673912</v>
      </c>
    </row>
    <row r="63" spans="1:15" x14ac:dyDescent="0.25">
      <c r="A63" s="3" t="s">
        <v>887</v>
      </c>
      <c r="B63" t="s">
        <v>1150</v>
      </c>
      <c r="C63" s="3">
        <v>17</v>
      </c>
      <c r="D63" s="3">
        <f>VLOOKUP($A63,'[1]Locality data w climate'!$A$1:$O$2409,4,FALSE)</f>
        <v>-24.34</v>
      </c>
      <c r="E63" s="3">
        <f>VLOOKUP($A63,'[1]Locality data w climate'!$A$1:$O$2409,3,FALSE)</f>
        <v>150.61000000000001</v>
      </c>
      <c r="F63" s="3">
        <f>VLOOKUP($A63,'[1]Locality data w climate'!$A$1:$O$2409,5,FALSE)</f>
        <v>20.7</v>
      </c>
      <c r="G63" s="3">
        <f>VLOOKUP($A63,'[1]Locality data w climate'!$A$1:$O$2409,7,FALSE)</f>
        <v>695</v>
      </c>
      <c r="H63" s="3">
        <v>25.8</v>
      </c>
      <c r="I63" s="3" t="str">
        <f>VLOOKUP($A63,'[1]Locality data w climate'!$A$1:$O$2409,11,FALSE)</f>
        <v>Undisturbed</v>
      </c>
      <c r="J63" s="3" t="s">
        <v>1140</v>
      </c>
      <c r="K63" s="3" t="str">
        <f>VLOOKUP(A63,[2]Sheet1!$A$1:$AY$4788,3, FALSE)</f>
        <v>Oceania</v>
      </c>
      <c r="L63" s="3">
        <f>VLOOKUP($A63,[2]Sheet1!$A$1:$AY$4788,35, FALSE)</f>
        <v>75</v>
      </c>
      <c r="M63" s="3">
        <f>VLOOKUP($A63,[2]Sheet1!$A$1:$AY$4788,26, FALSE)</f>
        <v>40</v>
      </c>
      <c r="N63" s="3">
        <v>48</v>
      </c>
      <c r="O63" s="3">
        <v>0.95869792343319826</v>
      </c>
    </row>
    <row r="64" spans="1:15" x14ac:dyDescent="0.25">
      <c r="A64" s="3" t="s">
        <v>568</v>
      </c>
      <c r="B64" t="s">
        <v>1150</v>
      </c>
      <c r="C64" s="3">
        <v>17</v>
      </c>
      <c r="D64" s="3">
        <f>VLOOKUP($A64,'[1]Locality data w climate'!$A$1:$O$2409,4,FALSE)</f>
        <v>-24.34</v>
      </c>
      <c r="E64" s="3">
        <f>VLOOKUP($A64,'[1]Locality data w climate'!$A$1:$O$2409,3,FALSE)</f>
        <v>150.61000000000001</v>
      </c>
      <c r="F64" s="3">
        <f>VLOOKUP($A64,'[1]Locality data w climate'!$A$1:$O$2409,5,FALSE)</f>
        <v>20.7</v>
      </c>
      <c r="G64" s="3">
        <f>VLOOKUP($A64,'[1]Locality data w climate'!$A$1:$O$2409,7,FALSE)</f>
        <v>695</v>
      </c>
      <c r="H64" s="3">
        <v>25.8</v>
      </c>
      <c r="I64" s="3" t="str">
        <f>VLOOKUP($A64,'[1]Locality data w climate'!$A$1:$O$2409,11,FALSE)</f>
        <v>Transformed</v>
      </c>
      <c r="J64" s="3" t="s">
        <v>1140</v>
      </c>
      <c r="K64" s="3" t="str">
        <f>VLOOKUP(A64,[2]Sheet1!$A$1:$AY$4788,3, FALSE)</f>
        <v>Oceania</v>
      </c>
      <c r="L64" s="3">
        <f>VLOOKUP($A64,[2]Sheet1!$A$1:$AY$4788,35, FALSE)</f>
        <v>75</v>
      </c>
      <c r="M64" s="3">
        <f>VLOOKUP($A64,[2]Sheet1!$A$1:$AY$4788,26, FALSE)</f>
        <v>40</v>
      </c>
      <c r="N64" s="3">
        <v>30</v>
      </c>
      <c r="O64" s="3">
        <v>0.92224409499212601</v>
      </c>
    </row>
    <row r="65" spans="1:15" x14ac:dyDescent="0.25">
      <c r="A65" s="3" t="s">
        <v>569</v>
      </c>
      <c r="B65" t="s">
        <v>1150</v>
      </c>
      <c r="C65" s="3">
        <v>17</v>
      </c>
      <c r="D65" s="3">
        <f>VLOOKUP($A65,'[1]Locality data w climate'!$A$1:$O$2409,4,FALSE)</f>
        <v>-24.34</v>
      </c>
      <c r="E65" s="3">
        <f>VLOOKUP($A65,'[1]Locality data w climate'!$A$1:$O$2409,3,FALSE)</f>
        <v>150.61000000000001</v>
      </c>
      <c r="F65" s="3">
        <f>VLOOKUP($A65,'[1]Locality data w climate'!$A$1:$O$2409,5,FALSE)</f>
        <v>20.7</v>
      </c>
      <c r="G65" s="3">
        <f>VLOOKUP($A65,'[1]Locality data w climate'!$A$1:$O$2409,7,FALSE)</f>
        <v>695</v>
      </c>
      <c r="H65" s="3">
        <v>25.8</v>
      </c>
      <c r="I65" s="3" t="str">
        <f>VLOOKUP($A65,'[1]Locality data w climate'!$A$1:$O$2409,11,FALSE)</f>
        <v>Transformed</v>
      </c>
      <c r="J65" s="3" t="s">
        <v>1140</v>
      </c>
      <c r="K65" s="3" t="str">
        <f>VLOOKUP(A65,[2]Sheet1!$A$1:$AY$4788,3, FALSE)</f>
        <v>Oceania</v>
      </c>
      <c r="L65" s="3">
        <f>VLOOKUP($A65,[2]Sheet1!$A$1:$AY$4788,35, FALSE)</f>
        <v>75</v>
      </c>
      <c r="M65" s="3">
        <f>VLOOKUP($A65,[2]Sheet1!$A$1:$AY$4788,26, FALSE)</f>
        <v>40</v>
      </c>
      <c r="N65" s="3">
        <v>7</v>
      </c>
      <c r="O65" s="3">
        <v>0.76883116901818171</v>
      </c>
    </row>
    <row r="66" spans="1:15" x14ac:dyDescent="0.25">
      <c r="A66" s="3" t="s">
        <v>570</v>
      </c>
      <c r="B66" t="s">
        <v>1150</v>
      </c>
      <c r="C66" s="3">
        <v>17</v>
      </c>
      <c r="D66" s="3">
        <f>VLOOKUP($A66,'[1]Locality data w climate'!$A$1:$O$2409,4,FALSE)</f>
        <v>-24.34</v>
      </c>
      <c r="E66" s="3">
        <f>VLOOKUP($A66,'[1]Locality data w climate'!$A$1:$O$2409,3,FALSE)</f>
        <v>150.61000000000001</v>
      </c>
      <c r="F66" s="3">
        <f>VLOOKUP($A66,'[1]Locality data w climate'!$A$1:$O$2409,5,FALSE)</f>
        <v>20.7</v>
      </c>
      <c r="G66" s="3">
        <f>VLOOKUP($A66,'[1]Locality data w climate'!$A$1:$O$2409,7,FALSE)</f>
        <v>695</v>
      </c>
      <c r="H66" s="3">
        <v>25.8</v>
      </c>
      <c r="I66" s="3" t="str">
        <f>VLOOKUP($A66,'[1]Locality data w climate'!$A$1:$O$2409,11,FALSE)</f>
        <v>Transformed</v>
      </c>
      <c r="J66" s="3" t="s">
        <v>1140</v>
      </c>
      <c r="K66" s="3" t="str">
        <f>VLOOKUP(A66,[2]Sheet1!$A$1:$AY$4788,3, FALSE)</f>
        <v>Oceania</v>
      </c>
      <c r="L66" s="3">
        <f>VLOOKUP($A66,[2]Sheet1!$A$1:$AY$4788,35, FALSE)</f>
        <v>75</v>
      </c>
      <c r="M66" s="3">
        <f>VLOOKUP($A66,[2]Sheet1!$A$1:$AY$4788,26, FALSE)</f>
        <v>40</v>
      </c>
      <c r="N66" s="3">
        <v>49</v>
      </c>
      <c r="O66" s="3">
        <v>0.93385759130639745</v>
      </c>
    </row>
    <row r="67" spans="1:15" x14ac:dyDescent="0.25">
      <c r="A67" s="3" t="s">
        <v>176</v>
      </c>
      <c r="B67" t="s">
        <v>1151</v>
      </c>
      <c r="C67" s="3">
        <v>32</v>
      </c>
      <c r="D67" s="3">
        <f>VLOOKUP($A67,'[1]Locality data w climate'!$A$1:$O$2409,4,FALSE)</f>
        <v>-12.59</v>
      </c>
      <c r="E67" s="3">
        <f>VLOOKUP($A67,'[1]Locality data w climate'!$A$1:$O$2409,3,FALSE)</f>
        <v>131.09</v>
      </c>
      <c r="F67" s="3">
        <f>VLOOKUP($A67,'[1]Locality data w climate'!$A$1:$O$2409,5,FALSE)</f>
        <v>27.2</v>
      </c>
      <c r="G67" s="3">
        <f>VLOOKUP($A67,'[1]Locality data w climate'!$A$1:$O$2409,7,FALSE)</f>
        <v>1484</v>
      </c>
      <c r="H67" s="3">
        <v>18</v>
      </c>
      <c r="I67" s="3" t="str">
        <f>VLOOKUP($A67,'[1]Locality data w climate'!$A$1:$O$2409,11,FALSE)</f>
        <v>Disturbed</v>
      </c>
      <c r="J67" s="3" t="s">
        <v>1140</v>
      </c>
      <c r="K67" s="3" t="str">
        <f>VLOOKUP(A67,[2]Sheet1!$A$1:$AY$4788,3, FALSE)</f>
        <v>Oceania</v>
      </c>
      <c r="L67" s="3">
        <f>VLOOKUP($A67,[2]Sheet1!$A$1:$AY$4788,35, FALSE)</f>
        <v>90</v>
      </c>
      <c r="M67" s="3">
        <f>VLOOKUP($A67,[2]Sheet1!$A$1:$AY$4788,26, FALSE)</f>
        <v>40</v>
      </c>
      <c r="N67" s="3">
        <v>52</v>
      </c>
      <c r="O67" s="3">
        <v>0.94104183870303026</v>
      </c>
    </row>
    <row r="68" spans="1:15" x14ac:dyDescent="0.25">
      <c r="A68" s="3" t="s">
        <v>177</v>
      </c>
      <c r="B68" t="s">
        <v>1151</v>
      </c>
      <c r="C68" s="3">
        <v>32</v>
      </c>
      <c r="D68" s="3">
        <f>VLOOKUP($A68,'[1]Locality data w climate'!$A$1:$O$2409,4,FALSE)</f>
        <v>-12.59</v>
      </c>
      <c r="E68" s="3">
        <f>VLOOKUP($A68,'[1]Locality data w climate'!$A$1:$O$2409,3,FALSE)</f>
        <v>131.09</v>
      </c>
      <c r="F68" s="3">
        <f>VLOOKUP($A68,'[1]Locality data w climate'!$A$1:$O$2409,5,FALSE)</f>
        <v>27.2</v>
      </c>
      <c r="G68" s="3">
        <f>VLOOKUP($A68,'[1]Locality data w climate'!$A$1:$O$2409,7,FALSE)</f>
        <v>1484</v>
      </c>
      <c r="H68" s="3">
        <v>18</v>
      </c>
      <c r="I68" s="3" t="str">
        <f>VLOOKUP($A68,'[1]Locality data w climate'!$A$1:$O$2409,11,FALSE)</f>
        <v>Disturbed</v>
      </c>
      <c r="J68" s="3" t="s">
        <v>1140</v>
      </c>
      <c r="K68" s="3" t="str">
        <f>VLOOKUP(A68,[2]Sheet1!$A$1:$AY$4788,3, FALSE)</f>
        <v>Oceania</v>
      </c>
      <c r="L68" s="3">
        <f>VLOOKUP($A68,[2]Sheet1!$A$1:$AY$4788,35, FALSE)</f>
        <v>90</v>
      </c>
      <c r="M68" s="3">
        <f>VLOOKUP($A68,[2]Sheet1!$A$1:$AY$4788,26, FALSE)</f>
        <v>40</v>
      </c>
      <c r="N68" s="3">
        <v>54</v>
      </c>
      <c r="O68" s="3">
        <v>0.94920868649122814</v>
      </c>
    </row>
    <row r="69" spans="1:15" x14ac:dyDescent="0.25">
      <c r="A69" s="3" t="s">
        <v>906</v>
      </c>
      <c r="B69" t="s">
        <v>1151</v>
      </c>
      <c r="C69" s="3">
        <v>32</v>
      </c>
      <c r="D69" s="3">
        <f>VLOOKUP($A69,'[1]Locality data w climate'!$A$1:$O$2409,4,FALSE)</f>
        <v>-12.59</v>
      </c>
      <c r="E69" s="3">
        <f>VLOOKUP($A69,'[1]Locality data w climate'!$A$1:$O$2409,3,FALSE)</f>
        <v>131.09</v>
      </c>
      <c r="F69" s="3">
        <f>VLOOKUP($A69,'[1]Locality data w climate'!$A$1:$O$2409,5,FALSE)</f>
        <v>27.2</v>
      </c>
      <c r="G69" s="3">
        <f>VLOOKUP($A69,'[1]Locality data w climate'!$A$1:$O$2409,7,FALSE)</f>
        <v>1484</v>
      </c>
      <c r="H69" s="3">
        <v>18</v>
      </c>
      <c r="I69" s="3" t="str">
        <f>VLOOKUP($A69,'[1]Locality data w climate'!$A$1:$O$2409,11,FALSE)</f>
        <v>Undisturbed</v>
      </c>
      <c r="J69" s="3" t="s">
        <v>1140</v>
      </c>
      <c r="K69" s="3" t="str">
        <f>VLOOKUP(A69,[2]Sheet1!$A$1:$AY$4788,3, FALSE)</f>
        <v>Oceania</v>
      </c>
      <c r="L69" s="3">
        <f>VLOOKUP($A69,[2]Sheet1!$A$1:$AY$4788,35, FALSE)</f>
        <v>90</v>
      </c>
      <c r="M69" s="3">
        <f>VLOOKUP($A69,[2]Sheet1!$A$1:$AY$4788,26, FALSE)</f>
        <v>40</v>
      </c>
      <c r="N69" s="3">
        <v>31</v>
      </c>
      <c r="O69" s="3">
        <v>0.92563220078527608</v>
      </c>
    </row>
    <row r="70" spans="1:15" x14ac:dyDescent="0.25">
      <c r="A70" s="3" t="s">
        <v>907</v>
      </c>
      <c r="B70" t="s">
        <v>1151</v>
      </c>
      <c r="C70" s="3">
        <v>32</v>
      </c>
      <c r="D70" s="3">
        <f>VLOOKUP($A70,'[1]Locality data w climate'!$A$1:$O$2409,4,FALSE)</f>
        <v>-12.59</v>
      </c>
      <c r="E70" s="3">
        <f>VLOOKUP($A70,'[1]Locality data w climate'!$A$1:$O$2409,3,FALSE)</f>
        <v>131.09</v>
      </c>
      <c r="F70" s="3">
        <f>VLOOKUP($A70,'[1]Locality data w climate'!$A$1:$O$2409,5,FALSE)</f>
        <v>27.2</v>
      </c>
      <c r="G70" s="3">
        <f>VLOOKUP($A70,'[1]Locality data w climate'!$A$1:$O$2409,7,FALSE)</f>
        <v>1484</v>
      </c>
      <c r="H70" s="3">
        <v>18</v>
      </c>
      <c r="I70" s="3" t="str">
        <f>VLOOKUP($A70,'[1]Locality data w climate'!$A$1:$O$2409,11,FALSE)</f>
        <v>Undisturbed</v>
      </c>
      <c r="J70" s="3" t="s">
        <v>1140</v>
      </c>
      <c r="K70" s="3" t="str">
        <f>VLOOKUP(A70,[2]Sheet1!$A$1:$AY$4788,3, FALSE)</f>
        <v>Oceania</v>
      </c>
      <c r="L70" s="3">
        <f>VLOOKUP($A70,[2]Sheet1!$A$1:$AY$4788,35, FALSE)</f>
        <v>90</v>
      </c>
      <c r="M70" s="3">
        <f>VLOOKUP($A70,[2]Sheet1!$A$1:$AY$4788,26, FALSE)</f>
        <v>40</v>
      </c>
      <c r="N70" s="3">
        <v>34</v>
      </c>
      <c r="O70" s="3">
        <v>0.93429008021965321</v>
      </c>
    </row>
    <row r="71" spans="1:15" x14ac:dyDescent="0.25">
      <c r="A71" s="3" t="s">
        <v>791</v>
      </c>
      <c r="B71" t="s">
        <v>1152</v>
      </c>
      <c r="C71" s="3">
        <v>32</v>
      </c>
      <c r="D71" s="3">
        <f>VLOOKUP($A71,'[1]Locality data w climate'!$A$1:$O$2409,4,FALSE)</f>
        <v>-12.7</v>
      </c>
      <c r="E71" s="3">
        <f>VLOOKUP($A71,'[1]Locality data w climate'!$A$1:$O$2409,3,FALSE)</f>
        <v>130.97999999999999</v>
      </c>
      <c r="F71" s="3">
        <f>VLOOKUP($A71,'[1]Locality data w climate'!$A$1:$O$2409,5,FALSE)</f>
        <v>27.4</v>
      </c>
      <c r="G71" s="3">
        <f>VLOOKUP($A71,'[1]Locality data w climate'!$A$1:$O$2409,7,FALSE)</f>
        <v>1500</v>
      </c>
      <c r="H71" s="3">
        <v>17.8</v>
      </c>
      <c r="I71" s="3" t="str">
        <f>VLOOKUP($A71,'[1]Locality data w climate'!$A$1:$O$2409,11,FALSE)</f>
        <v>Undisturbed</v>
      </c>
      <c r="J71" s="3" t="s">
        <v>1140</v>
      </c>
      <c r="K71" s="3" t="str">
        <f>VLOOKUP(A71,[2]Sheet1!$A$1:$AY$4788,3, FALSE)</f>
        <v>Oceania</v>
      </c>
      <c r="L71" s="3">
        <f>VLOOKUP($A71,[2]Sheet1!$A$1:$AY$4788,35, FALSE)</f>
        <v>300</v>
      </c>
      <c r="M71" s="3">
        <f>VLOOKUP($A71,[2]Sheet1!$A$1:$AY$4788,26, FALSE)</f>
        <v>20</v>
      </c>
      <c r="N71" s="3">
        <v>24</v>
      </c>
      <c r="O71" s="3">
        <v>0.70810703950771936</v>
      </c>
    </row>
    <row r="72" spans="1:15" x14ac:dyDescent="0.25">
      <c r="A72" s="3" t="s">
        <v>1051</v>
      </c>
      <c r="B72" t="s">
        <v>1153</v>
      </c>
      <c r="C72" s="3">
        <v>30</v>
      </c>
      <c r="D72" s="3">
        <f>VLOOKUP($A72,'[1]Locality data w climate'!$A$1:$O$2409,4,FALSE)</f>
        <v>-14.8</v>
      </c>
      <c r="E72" s="3">
        <f>VLOOKUP($A72,'[1]Locality data w climate'!$A$1:$O$2409,3,FALSE)</f>
        <v>125.68</v>
      </c>
      <c r="F72" s="3">
        <f>VLOOKUP($A72,'[1]Locality data w climate'!$A$1:$O$2409,5,FALSE)</f>
        <v>27.3</v>
      </c>
      <c r="G72" s="3">
        <f>VLOOKUP($A72,'[1]Locality data w climate'!$A$1:$O$2409,7,FALSE)</f>
        <v>1398</v>
      </c>
      <c r="H72" s="3">
        <v>16.399999999999999</v>
      </c>
      <c r="I72" s="3" t="str">
        <f>VLOOKUP($A72,'[1]Locality data w climate'!$A$1:$O$2409,11,FALSE)</f>
        <v>Undisturbed</v>
      </c>
      <c r="J72" s="3" t="s">
        <v>1140</v>
      </c>
      <c r="K72" s="3" t="str">
        <f>VLOOKUP(A72,[2]Sheet1!$A$1:$AY$4788,3, FALSE)</f>
        <v>Oceania</v>
      </c>
      <c r="L72" s="3">
        <f>VLOOKUP($A72,[2]Sheet1!$A$1:$AY$4788,35, FALSE)</f>
        <v>160</v>
      </c>
      <c r="M72" s="3">
        <f>VLOOKUP($A72,[2]Sheet1!$A$1:$AY$4788,26, FALSE)</f>
        <v>50</v>
      </c>
      <c r="N72" s="3">
        <v>36</v>
      </c>
      <c r="O72" s="3">
        <v>0.7740924791860464</v>
      </c>
    </row>
    <row r="73" spans="1:15" x14ac:dyDescent="0.25">
      <c r="A73" s="3" t="s">
        <v>1052</v>
      </c>
      <c r="B73" t="s">
        <v>1153</v>
      </c>
      <c r="C73" s="3">
        <v>30</v>
      </c>
      <c r="D73" s="3">
        <f>VLOOKUP($A73,'[1]Locality data w climate'!$A$1:$O$2409,4,FALSE)</f>
        <v>-14.8</v>
      </c>
      <c r="E73" s="3">
        <f>VLOOKUP($A73,'[1]Locality data w climate'!$A$1:$O$2409,3,FALSE)</f>
        <v>125.68</v>
      </c>
      <c r="F73" s="3">
        <f>VLOOKUP($A73,'[1]Locality data w climate'!$A$1:$O$2409,5,FALSE)</f>
        <v>27.3</v>
      </c>
      <c r="G73" s="3">
        <f>VLOOKUP($A73,'[1]Locality data w climate'!$A$1:$O$2409,7,FALSE)</f>
        <v>1398</v>
      </c>
      <c r="H73" s="3">
        <v>16.399999999999999</v>
      </c>
      <c r="I73" s="3" t="str">
        <f>VLOOKUP($A73,'[1]Locality data w climate'!$A$1:$O$2409,11,FALSE)</f>
        <v>Undisturbed</v>
      </c>
      <c r="J73" s="3" t="s">
        <v>1140</v>
      </c>
      <c r="K73" s="3" t="str">
        <f>VLOOKUP(A73,[2]Sheet1!$A$1:$AY$4788,3, FALSE)</f>
        <v>Oceania</v>
      </c>
      <c r="L73" s="3">
        <f>VLOOKUP($A73,[2]Sheet1!$A$1:$AY$4788,35, FALSE)</f>
        <v>160</v>
      </c>
      <c r="M73" s="3">
        <f>VLOOKUP($A73,[2]Sheet1!$A$1:$AY$4788,26, FALSE)</f>
        <v>50</v>
      </c>
      <c r="N73" s="3">
        <v>55</v>
      </c>
      <c r="O73" s="3">
        <v>0.87230893448265689</v>
      </c>
    </row>
    <row r="74" spans="1:15" x14ac:dyDescent="0.25">
      <c r="A74" s="3" t="s">
        <v>1053</v>
      </c>
      <c r="B74" t="s">
        <v>1153</v>
      </c>
      <c r="C74" s="3">
        <v>30</v>
      </c>
      <c r="D74" s="3">
        <f>VLOOKUP($A74,'[1]Locality data w climate'!$A$1:$O$2409,4,FALSE)</f>
        <v>-14.8</v>
      </c>
      <c r="E74" s="3">
        <f>VLOOKUP($A74,'[1]Locality data w climate'!$A$1:$O$2409,3,FALSE)</f>
        <v>125.68</v>
      </c>
      <c r="F74" s="3">
        <f>VLOOKUP($A74,'[1]Locality data w climate'!$A$1:$O$2409,5,FALSE)</f>
        <v>27.3</v>
      </c>
      <c r="G74" s="3">
        <f>VLOOKUP($A74,'[1]Locality data w climate'!$A$1:$O$2409,7,FALSE)</f>
        <v>1398</v>
      </c>
      <c r="H74" s="3">
        <v>16.399999999999999</v>
      </c>
      <c r="I74" s="3" t="str">
        <f>VLOOKUP($A74,'[1]Locality data w climate'!$A$1:$O$2409,11,FALSE)</f>
        <v>Undisturbed</v>
      </c>
      <c r="J74" s="3" t="s">
        <v>1140</v>
      </c>
      <c r="K74" s="3" t="str">
        <f>VLOOKUP(A74,[2]Sheet1!$A$1:$AY$4788,3, FALSE)</f>
        <v>Oceania</v>
      </c>
      <c r="L74" s="3">
        <f>VLOOKUP($A74,[2]Sheet1!$A$1:$AY$4788,35, FALSE)</f>
        <v>160</v>
      </c>
      <c r="M74" s="3">
        <f>VLOOKUP($A74,[2]Sheet1!$A$1:$AY$4788,26, FALSE)</f>
        <v>50</v>
      </c>
      <c r="N74" s="3">
        <v>38</v>
      </c>
      <c r="O74" s="3">
        <v>0.83291666078639448</v>
      </c>
    </row>
    <row r="75" spans="1:15" x14ac:dyDescent="0.25">
      <c r="A75" s="3" t="s">
        <v>1054</v>
      </c>
      <c r="B75" t="s">
        <v>1153</v>
      </c>
      <c r="C75" s="3">
        <v>30</v>
      </c>
      <c r="D75" s="3">
        <f>VLOOKUP($A75,'[1]Locality data w climate'!$A$1:$O$2409,4,FALSE)</f>
        <v>-14.8</v>
      </c>
      <c r="E75" s="3">
        <f>VLOOKUP($A75,'[1]Locality data w climate'!$A$1:$O$2409,3,FALSE)</f>
        <v>125.68</v>
      </c>
      <c r="F75" s="3">
        <f>VLOOKUP($A75,'[1]Locality data w climate'!$A$1:$O$2409,5,FALSE)</f>
        <v>27.3</v>
      </c>
      <c r="G75" s="3">
        <f>VLOOKUP($A75,'[1]Locality data w climate'!$A$1:$O$2409,7,FALSE)</f>
        <v>1398</v>
      </c>
      <c r="H75" s="3">
        <v>16.399999999999999</v>
      </c>
      <c r="I75" s="3" t="str">
        <f>VLOOKUP($A75,'[1]Locality data w climate'!$A$1:$O$2409,11,FALSE)</f>
        <v>Undisturbed</v>
      </c>
      <c r="J75" s="3" t="s">
        <v>1140</v>
      </c>
      <c r="K75" s="3" t="str">
        <f>VLOOKUP(A75,[2]Sheet1!$A$1:$AY$4788,3, FALSE)</f>
        <v>Oceania</v>
      </c>
      <c r="L75" s="3">
        <f>VLOOKUP($A75,[2]Sheet1!$A$1:$AY$4788,35, FALSE)</f>
        <v>160</v>
      </c>
      <c r="M75" s="3">
        <f>VLOOKUP($A75,[2]Sheet1!$A$1:$AY$4788,26, FALSE)</f>
        <v>50</v>
      </c>
      <c r="N75" s="3">
        <v>45</v>
      </c>
      <c r="O75" s="3">
        <v>0.86137835373981486</v>
      </c>
    </row>
    <row r="76" spans="1:15" x14ac:dyDescent="0.25">
      <c r="A76" s="3" t="s">
        <v>1055</v>
      </c>
      <c r="B76" t="s">
        <v>1153</v>
      </c>
      <c r="C76" s="3">
        <v>30</v>
      </c>
      <c r="D76" s="3">
        <f>VLOOKUP($A76,'[1]Locality data w climate'!$A$1:$O$2409,4,FALSE)</f>
        <v>-14.8</v>
      </c>
      <c r="E76" s="3">
        <f>VLOOKUP($A76,'[1]Locality data w climate'!$A$1:$O$2409,3,FALSE)</f>
        <v>125.68</v>
      </c>
      <c r="F76" s="3">
        <f>VLOOKUP($A76,'[1]Locality data w climate'!$A$1:$O$2409,5,FALSE)</f>
        <v>27.3</v>
      </c>
      <c r="G76" s="3">
        <f>VLOOKUP($A76,'[1]Locality data w climate'!$A$1:$O$2409,7,FALSE)</f>
        <v>1398</v>
      </c>
      <c r="H76" s="3">
        <v>16.399999999999999</v>
      </c>
      <c r="I76" s="3" t="str">
        <f>VLOOKUP($A76,'[1]Locality data w climate'!$A$1:$O$2409,11,FALSE)</f>
        <v>Undisturbed</v>
      </c>
      <c r="J76" s="3" t="s">
        <v>1140</v>
      </c>
      <c r="K76" s="3" t="str">
        <f>VLOOKUP(A76,[2]Sheet1!$A$1:$AY$4788,3, FALSE)</f>
        <v>Oceania</v>
      </c>
      <c r="L76" s="3">
        <f>VLOOKUP($A76,[2]Sheet1!$A$1:$AY$4788,35, FALSE)</f>
        <v>160</v>
      </c>
      <c r="M76" s="3">
        <f>VLOOKUP($A76,[2]Sheet1!$A$1:$AY$4788,26, FALSE)</f>
        <v>50</v>
      </c>
      <c r="N76" s="3">
        <v>52</v>
      </c>
      <c r="O76" s="3">
        <v>0.82731014967300698</v>
      </c>
    </row>
    <row r="77" spans="1:15" x14ac:dyDescent="0.25">
      <c r="A77" s="3" t="s">
        <v>1056</v>
      </c>
      <c r="B77" t="s">
        <v>1153</v>
      </c>
      <c r="C77" s="3">
        <v>30</v>
      </c>
      <c r="D77" s="3">
        <f>VLOOKUP($A77,'[1]Locality data w climate'!$A$1:$O$2409,4,FALSE)</f>
        <v>-14.8</v>
      </c>
      <c r="E77" s="3">
        <f>VLOOKUP($A77,'[1]Locality data w climate'!$A$1:$O$2409,3,FALSE)</f>
        <v>125.68</v>
      </c>
      <c r="F77" s="3">
        <f>VLOOKUP($A77,'[1]Locality data w climate'!$A$1:$O$2409,5,FALSE)</f>
        <v>27.3</v>
      </c>
      <c r="G77" s="3">
        <f>VLOOKUP($A77,'[1]Locality data w climate'!$A$1:$O$2409,7,FALSE)</f>
        <v>1398</v>
      </c>
      <c r="H77" s="3">
        <v>16.399999999999999</v>
      </c>
      <c r="I77" s="3" t="str">
        <f>VLOOKUP($A77,'[1]Locality data w climate'!$A$1:$O$2409,11,FALSE)</f>
        <v>Undisturbed</v>
      </c>
      <c r="J77" s="3" t="s">
        <v>1140</v>
      </c>
      <c r="K77" s="3" t="str">
        <f>VLOOKUP(A77,[2]Sheet1!$A$1:$AY$4788,3, FALSE)</f>
        <v>Oceania</v>
      </c>
      <c r="L77" s="3">
        <f>VLOOKUP($A77,[2]Sheet1!$A$1:$AY$4788,35, FALSE)</f>
        <v>160</v>
      </c>
      <c r="M77" s="3">
        <f>VLOOKUP($A77,[2]Sheet1!$A$1:$AY$4788,26, FALSE)</f>
        <v>50</v>
      </c>
      <c r="N77" s="3">
        <v>59</v>
      </c>
      <c r="O77" s="3">
        <v>0.86105086273410225</v>
      </c>
    </row>
    <row r="78" spans="1:15" x14ac:dyDescent="0.25">
      <c r="A78" s="3" t="s">
        <v>1057</v>
      </c>
      <c r="B78" t="s">
        <v>1153</v>
      </c>
      <c r="C78" s="3">
        <v>30</v>
      </c>
      <c r="D78" s="3">
        <f>VLOOKUP($A78,'[1]Locality data w climate'!$A$1:$O$2409,4,FALSE)</f>
        <v>-14.8</v>
      </c>
      <c r="E78" s="3">
        <f>VLOOKUP($A78,'[1]Locality data w climate'!$A$1:$O$2409,3,FALSE)</f>
        <v>125.68</v>
      </c>
      <c r="F78" s="3">
        <f>VLOOKUP($A78,'[1]Locality data w climate'!$A$1:$O$2409,5,FALSE)</f>
        <v>27.3</v>
      </c>
      <c r="G78" s="3">
        <f>VLOOKUP($A78,'[1]Locality data w climate'!$A$1:$O$2409,7,FALSE)</f>
        <v>1398</v>
      </c>
      <c r="H78" s="3">
        <v>16.399999999999999</v>
      </c>
      <c r="I78" s="3" t="str">
        <f>VLOOKUP($A78,'[1]Locality data w climate'!$A$1:$O$2409,11,FALSE)</f>
        <v>Undisturbed</v>
      </c>
      <c r="J78" s="3" t="s">
        <v>1140</v>
      </c>
      <c r="K78" s="3" t="str">
        <f>VLOOKUP(A78,[2]Sheet1!$A$1:$AY$4788,3, FALSE)</f>
        <v>Oceania</v>
      </c>
      <c r="L78" s="3">
        <f>VLOOKUP($A78,[2]Sheet1!$A$1:$AY$4788,35, FALSE)</f>
        <v>160</v>
      </c>
      <c r="M78" s="3">
        <f>VLOOKUP($A78,[2]Sheet1!$A$1:$AY$4788,26, FALSE)</f>
        <v>50</v>
      </c>
      <c r="N78" s="3">
        <v>36</v>
      </c>
      <c r="O78" s="3">
        <v>0.78122576462233706</v>
      </c>
    </row>
    <row r="79" spans="1:15" x14ac:dyDescent="0.25">
      <c r="A79" s="3" t="s">
        <v>1058</v>
      </c>
      <c r="B79" t="s">
        <v>1153</v>
      </c>
      <c r="C79" s="3">
        <v>30</v>
      </c>
      <c r="D79" s="3">
        <f>VLOOKUP($A79,'[1]Locality data w climate'!$A$1:$O$2409,4,FALSE)</f>
        <v>-14.8</v>
      </c>
      <c r="E79" s="3">
        <f>VLOOKUP($A79,'[1]Locality data w climate'!$A$1:$O$2409,3,FALSE)</f>
        <v>125.68</v>
      </c>
      <c r="F79" s="3">
        <f>VLOOKUP($A79,'[1]Locality data w climate'!$A$1:$O$2409,5,FALSE)</f>
        <v>27.3</v>
      </c>
      <c r="G79" s="3">
        <f>VLOOKUP($A79,'[1]Locality data w climate'!$A$1:$O$2409,7,FALSE)</f>
        <v>1398</v>
      </c>
      <c r="H79" s="3">
        <v>16.399999999999999</v>
      </c>
      <c r="I79" s="3" t="str">
        <f>VLOOKUP($A79,'[1]Locality data w climate'!$A$1:$O$2409,11,FALSE)</f>
        <v>Undisturbed</v>
      </c>
      <c r="J79" s="3" t="s">
        <v>1140</v>
      </c>
      <c r="K79" s="3" t="str">
        <f>VLOOKUP(A79,[2]Sheet1!$A$1:$AY$4788,3, FALSE)</f>
        <v>Oceania</v>
      </c>
      <c r="L79" s="3">
        <f>VLOOKUP($A79,[2]Sheet1!$A$1:$AY$4788,35, FALSE)</f>
        <v>160</v>
      </c>
      <c r="M79" s="3">
        <f>VLOOKUP($A79,[2]Sheet1!$A$1:$AY$4788,26, FALSE)</f>
        <v>50</v>
      </c>
      <c r="N79" s="3">
        <v>46</v>
      </c>
      <c r="O79" s="3">
        <v>0.72532088185401467</v>
      </c>
    </row>
    <row r="80" spans="1:15" x14ac:dyDescent="0.25">
      <c r="A80" s="3" t="s">
        <v>1059</v>
      </c>
      <c r="B80" t="s">
        <v>1153</v>
      </c>
      <c r="C80" s="3">
        <v>30</v>
      </c>
      <c r="D80" s="3">
        <f>VLOOKUP($A80,'[1]Locality data w climate'!$A$1:$O$2409,4,FALSE)</f>
        <v>-14.8</v>
      </c>
      <c r="E80" s="3">
        <f>VLOOKUP($A80,'[1]Locality data w climate'!$A$1:$O$2409,3,FALSE)</f>
        <v>125.68</v>
      </c>
      <c r="F80" s="3">
        <f>VLOOKUP($A80,'[1]Locality data w climate'!$A$1:$O$2409,5,FALSE)</f>
        <v>27.3</v>
      </c>
      <c r="G80" s="3">
        <f>VLOOKUP($A80,'[1]Locality data w climate'!$A$1:$O$2409,7,FALSE)</f>
        <v>1398</v>
      </c>
      <c r="H80" s="3">
        <v>16.399999999999999</v>
      </c>
      <c r="I80" s="3" t="str">
        <f>VLOOKUP($A80,'[1]Locality data w climate'!$A$1:$O$2409,11,FALSE)</f>
        <v>Undisturbed</v>
      </c>
      <c r="J80" s="3" t="s">
        <v>1140</v>
      </c>
      <c r="K80" s="3" t="str">
        <f>VLOOKUP(A80,[2]Sheet1!$A$1:$AY$4788,3, FALSE)</f>
        <v>Oceania</v>
      </c>
      <c r="L80" s="3">
        <f>VLOOKUP($A80,[2]Sheet1!$A$1:$AY$4788,35, FALSE)</f>
        <v>160</v>
      </c>
      <c r="M80" s="3">
        <f>VLOOKUP($A80,[2]Sheet1!$A$1:$AY$4788,26, FALSE)</f>
        <v>50</v>
      </c>
      <c r="N80" s="3">
        <v>40</v>
      </c>
      <c r="O80" s="3">
        <v>0.89430856116191715</v>
      </c>
    </row>
    <row r="81" spans="1:15" x14ac:dyDescent="0.25">
      <c r="A81" s="3" t="s">
        <v>1060</v>
      </c>
      <c r="B81" t="s">
        <v>1153</v>
      </c>
      <c r="C81" s="3">
        <v>30</v>
      </c>
      <c r="D81" s="3">
        <f>VLOOKUP($A81,'[1]Locality data w climate'!$A$1:$O$2409,4,FALSE)</f>
        <v>-14.8</v>
      </c>
      <c r="E81" s="3">
        <f>VLOOKUP($A81,'[1]Locality data w climate'!$A$1:$O$2409,3,FALSE)</f>
        <v>125.68</v>
      </c>
      <c r="F81" s="3">
        <f>VLOOKUP($A81,'[1]Locality data w climate'!$A$1:$O$2409,5,FALSE)</f>
        <v>27.3</v>
      </c>
      <c r="G81" s="3">
        <f>VLOOKUP($A81,'[1]Locality data w climate'!$A$1:$O$2409,7,FALSE)</f>
        <v>1398</v>
      </c>
      <c r="H81" s="3">
        <v>16.399999999999999</v>
      </c>
      <c r="I81" s="3" t="str">
        <f>VLOOKUP($A81,'[1]Locality data w climate'!$A$1:$O$2409,11,FALSE)</f>
        <v>Undisturbed</v>
      </c>
      <c r="J81" s="3" t="s">
        <v>1140</v>
      </c>
      <c r="K81" s="3" t="str">
        <f>VLOOKUP(A81,[2]Sheet1!$A$1:$AY$4788,3, FALSE)</f>
        <v>Oceania</v>
      </c>
      <c r="L81" s="3">
        <f>VLOOKUP($A81,[2]Sheet1!$A$1:$AY$4788,35, FALSE)</f>
        <v>160</v>
      </c>
      <c r="M81" s="3">
        <f>VLOOKUP($A81,[2]Sheet1!$A$1:$AY$4788,26, FALSE)</f>
        <v>50</v>
      </c>
      <c r="N81" s="3">
        <v>42</v>
      </c>
      <c r="O81" s="3">
        <v>0.86883832322999999</v>
      </c>
    </row>
    <row r="82" spans="1:15" x14ac:dyDescent="0.25">
      <c r="A82" s="3" t="s">
        <v>1061</v>
      </c>
      <c r="B82" t="s">
        <v>1153</v>
      </c>
      <c r="C82" s="3">
        <v>30</v>
      </c>
      <c r="D82" s="3">
        <f>VLOOKUP($A82,'[1]Locality data w climate'!$A$1:$O$2409,4,FALSE)</f>
        <v>-14.8</v>
      </c>
      <c r="E82" s="3">
        <f>VLOOKUP($A82,'[1]Locality data w climate'!$A$1:$O$2409,3,FALSE)</f>
        <v>125.68</v>
      </c>
      <c r="F82" s="3">
        <f>VLOOKUP($A82,'[1]Locality data w climate'!$A$1:$O$2409,5,FALSE)</f>
        <v>27.3</v>
      </c>
      <c r="G82" s="3">
        <f>VLOOKUP($A82,'[1]Locality data w climate'!$A$1:$O$2409,7,FALSE)</f>
        <v>1398</v>
      </c>
      <c r="H82" s="3">
        <v>16.399999999999999</v>
      </c>
      <c r="I82" s="3" t="str">
        <f>VLOOKUP($A82,'[1]Locality data w climate'!$A$1:$O$2409,11,FALSE)</f>
        <v>Undisturbed</v>
      </c>
      <c r="J82" s="3" t="s">
        <v>1140</v>
      </c>
      <c r="K82" s="3" t="str">
        <f>VLOOKUP(A82,[2]Sheet1!$A$1:$AY$4788,3, FALSE)</f>
        <v>Oceania</v>
      </c>
      <c r="L82" s="3">
        <f>VLOOKUP($A82,[2]Sheet1!$A$1:$AY$4788,35, FALSE)</f>
        <v>160</v>
      </c>
      <c r="M82" s="3">
        <f>VLOOKUP($A82,[2]Sheet1!$A$1:$AY$4788,26, FALSE)</f>
        <v>50</v>
      </c>
      <c r="N82" s="3">
        <v>43</v>
      </c>
      <c r="O82" s="3">
        <v>0.88605237811632276</v>
      </c>
    </row>
    <row r="83" spans="1:15" x14ac:dyDescent="0.25">
      <c r="A83" s="3" t="s">
        <v>1062</v>
      </c>
      <c r="B83" t="s">
        <v>1153</v>
      </c>
      <c r="C83" s="3">
        <v>30</v>
      </c>
      <c r="D83" s="3">
        <f>VLOOKUP($A83,'[1]Locality data w climate'!$A$1:$O$2409,4,FALSE)</f>
        <v>-14.8</v>
      </c>
      <c r="E83" s="3">
        <f>VLOOKUP($A83,'[1]Locality data w climate'!$A$1:$O$2409,3,FALSE)</f>
        <v>125.68</v>
      </c>
      <c r="F83" s="3">
        <f>VLOOKUP($A83,'[1]Locality data w climate'!$A$1:$O$2409,5,FALSE)</f>
        <v>27.3</v>
      </c>
      <c r="G83" s="3">
        <f>VLOOKUP($A83,'[1]Locality data w climate'!$A$1:$O$2409,7,FALSE)</f>
        <v>1398</v>
      </c>
      <c r="H83" s="3">
        <v>16.399999999999999</v>
      </c>
      <c r="I83" s="3" t="str">
        <f>VLOOKUP($A83,'[1]Locality data w climate'!$A$1:$O$2409,11,FALSE)</f>
        <v>Undisturbed</v>
      </c>
      <c r="J83" s="3" t="s">
        <v>1140</v>
      </c>
      <c r="K83" s="3" t="str">
        <f>VLOOKUP(A83,[2]Sheet1!$A$1:$AY$4788,3, FALSE)</f>
        <v>Oceania</v>
      </c>
      <c r="L83" s="3">
        <f>VLOOKUP($A83,[2]Sheet1!$A$1:$AY$4788,35, FALSE)</f>
        <v>160</v>
      </c>
      <c r="M83" s="3">
        <f>VLOOKUP($A83,[2]Sheet1!$A$1:$AY$4788,26, FALSE)</f>
        <v>50</v>
      </c>
      <c r="N83" s="3">
        <v>46</v>
      </c>
      <c r="O83" s="3">
        <v>0.93753611478391474</v>
      </c>
    </row>
    <row r="84" spans="1:15" x14ac:dyDescent="0.25">
      <c r="A84" s="3" t="s">
        <v>1063</v>
      </c>
      <c r="B84" t="s">
        <v>1153</v>
      </c>
      <c r="C84" s="3">
        <v>30</v>
      </c>
      <c r="D84" s="3">
        <f>VLOOKUP($A84,'[1]Locality data w climate'!$A$1:$O$2409,4,FALSE)</f>
        <v>-14.8</v>
      </c>
      <c r="E84" s="3">
        <f>VLOOKUP($A84,'[1]Locality data w climate'!$A$1:$O$2409,3,FALSE)</f>
        <v>125.68</v>
      </c>
      <c r="F84" s="3">
        <f>VLOOKUP($A84,'[1]Locality data w climate'!$A$1:$O$2409,5,FALSE)</f>
        <v>27.3</v>
      </c>
      <c r="G84" s="3">
        <f>VLOOKUP($A84,'[1]Locality data w climate'!$A$1:$O$2409,7,FALSE)</f>
        <v>1398</v>
      </c>
      <c r="H84" s="3">
        <v>16.399999999999999</v>
      </c>
      <c r="I84" s="3" t="str">
        <f>VLOOKUP($A84,'[1]Locality data w climate'!$A$1:$O$2409,11,FALSE)</f>
        <v>Undisturbed</v>
      </c>
      <c r="J84" s="3" t="s">
        <v>1140</v>
      </c>
      <c r="K84" s="3" t="str">
        <f>VLOOKUP(A84,[2]Sheet1!$A$1:$AY$4788,3, FALSE)</f>
        <v>Oceania</v>
      </c>
      <c r="L84" s="3">
        <f>VLOOKUP($A84,[2]Sheet1!$A$1:$AY$4788,35, FALSE)</f>
        <v>160</v>
      </c>
      <c r="M84" s="3">
        <f>VLOOKUP($A84,[2]Sheet1!$A$1:$AY$4788,26, FALSE)</f>
        <v>50</v>
      </c>
      <c r="N84" s="3">
        <v>45</v>
      </c>
      <c r="O84" s="3">
        <v>0.88599383012993771</v>
      </c>
    </row>
    <row r="85" spans="1:15" x14ac:dyDescent="0.25">
      <c r="A85" s="3" t="s">
        <v>1064</v>
      </c>
      <c r="B85" t="s">
        <v>1153</v>
      </c>
      <c r="C85" s="3">
        <v>30</v>
      </c>
      <c r="D85" s="3">
        <f>VLOOKUP($A85,'[1]Locality data w climate'!$A$1:$O$2409,4,FALSE)</f>
        <v>-14.8</v>
      </c>
      <c r="E85" s="3">
        <f>VLOOKUP($A85,'[1]Locality data w climate'!$A$1:$O$2409,3,FALSE)</f>
        <v>125.68</v>
      </c>
      <c r="F85" s="3">
        <f>VLOOKUP($A85,'[1]Locality data w climate'!$A$1:$O$2409,5,FALSE)</f>
        <v>27.3</v>
      </c>
      <c r="G85" s="3">
        <f>VLOOKUP($A85,'[1]Locality data w climate'!$A$1:$O$2409,7,FALSE)</f>
        <v>1398</v>
      </c>
      <c r="H85" s="3">
        <v>16.399999999999999</v>
      </c>
      <c r="I85" s="3" t="str">
        <f>VLOOKUP($A85,'[1]Locality data w climate'!$A$1:$O$2409,11,FALSE)</f>
        <v>Undisturbed</v>
      </c>
      <c r="J85" s="3" t="s">
        <v>1140</v>
      </c>
      <c r="K85" s="3" t="str">
        <f>VLOOKUP(A85,[2]Sheet1!$A$1:$AY$4788,3, FALSE)</f>
        <v>Oceania</v>
      </c>
      <c r="L85" s="3">
        <f>VLOOKUP($A85,[2]Sheet1!$A$1:$AY$4788,35, FALSE)</f>
        <v>160</v>
      </c>
      <c r="M85" s="3">
        <f>VLOOKUP($A85,[2]Sheet1!$A$1:$AY$4788,26, FALSE)</f>
        <v>50</v>
      </c>
      <c r="N85" s="3">
        <v>39</v>
      </c>
      <c r="O85" s="3">
        <v>0.86917848502392347</v>
      </c>
    </row>
    <row r="86" spans="1:15" x14ac:dyDescent="0.25">
      <c r="A86" s="3" t="s">
        <v>1065</v>
      </c>
      <c r="B86" t="s">
        <v>1153</v>
      </c>
      <c r="C86" s="3">
        <v>30</v>
      </c>
      <c r="D86" s="3">
        <f>VLOOKUP($A86,'[1]Locality data w climate'!$A$1:$O$2409,4,FALSE)</f>
        <v>-14.8</v>
      </c>
      <c r="E86" s="3">
        <f>VLOOKUP($A86,'[1]Locality data w climate'!$A$1:$O$2409,3,FALSE)</f>
        <v>125.68</v>
      </c>
      <c r="F86" s="3">
        <f>VLOOKUP($A86,'[1]Locality data w climate'!$A$1:$O$2409,5,FALSE)</f>
        <v>27.3</v>
      </c>
      <c r="G86" s="3">
        <f>VLOOKUP($A86,'[1]Locality data w climate'!$A$1:$O$2409,7,FALSE)</f>
        <v>1398</v>
      </c>
      <c r="H86" s="3">
        <v>16.399999999999999</v>
      </c>
      <c r="I86" s="3" t="str">
        <f>VLOOKUP($A86,'[1]Locality data w climate'!$A$1:$O$2409,11,FALSE)</f>
        <v>Undisturbed</v>
      </c>
      <c r="J86" s="3" t="s">
        <v>1140</v>
      </c>
      <c r="K86" s="3" t="str">
        <f>VLOOKUP(A86,[2]Sheet1!$A$1:$AY$4788,3, FALSE)</f>
        <v>Oceania</v>
      </c>
      <c r="L86" s="3">
        <f>VLOOKUP($A86,[2]Sheet1!$A$1:$AY$4788,35, FALSE)</f>
        <v>160</v>
      </c>
      <c r="M86" s="3">
        <f>VLOOKUP($A86,[2]Sheet1!$A$1:$AY$4788,26, FALSE)</f>
        <v>50</v>
      </c>
      <c r="N86" s="3">
        <v>51</v>
      </c>
      <c r="O86" s="3">
        <v>0.84170080048854967</v>
      </c>
    </row>
    <row r="87" spans="1:15" x14ac:dyDescent="0.25">
      <c r="A87" s="3" t="s">
        <v>1066</v>
      </c>
      <c r="B87" t="s">
        <v>1153</v>
      </c>
      <c r="C87" s="3">
        <v>30</v>
      </c>
      <c r="D87" s="3">
        <f>VLOOKUP($A87,'[1]Locality data w climate'!$A$1:$O$2409,4,FALSE)</f>
        <v>-14.8</v>
      </c>
      <c r="E87" s="3">
        <f>VLOOKUP($A87,'[1]Locality data w climate'!$A$1:$O$2409,3,FALSE)</f>
        <v>125.68</v>
      </c>
      <c r="F87" s="3">
        <f>VLOOKUP($A87,'[1]Locality data w climate'!$A$1:$O$2409,5,FALSE)</f>
        <v>27.3</v>
      </c>
      <c r="G87" s="3">
        <f>VLOOKUP($A87,'[1]Locality data w climate'!$A$1:$O$2409,7,FALSE)</f>
        <v>1398</v>
      </c>
      <c r="H87" s="3">
        <v>16.399999999999999</v>
      </c>
      <c r="I87" s="3" t="str">
        <f>VLOOKUP($A87,'[1]Locality data w climate'!$A$1:$O$2409,11,FALSE)</f>
        <v>Undisturbed</v>
      </c>
      <c r="J87" s="3" t="s">
        <v>1140</v>
      </c>
      <c r="K87" s="3" t="str">
        <f>VLOOKUP(A87,[2]Sheet1!$A$1:$AY$4788,3, FALSE)</f>
        <v>Oceania</v>
      </c>
      <c r="L87" s="3">
        <f>VLOOKUP($A87,[2]Sheet1!$A$1:$AY$4788,35, FALSE)</f>
        <v>160</v>
      </c>
      <c r="M87" s="3">
        <f>VLOOKUP($A87,[2]Sheet1!$A$1:$AY$4788,26, FALSE)</f>
        <v>50</v>
      </c>
      <c r="N87" s="3">
        <v>55</v>
      </c>
      <c r="O87" s="3">
        <v>0.84393453750514402</v>
      </c>
    </row>
    <row r="88" spans="1:15" x14ac:dyDescent="0.25">
      <c r="A88" s="3" t="s">
        <v>944</v>
      </c>
      <c r="B88" t="s">
        <v>1154</v>
      </c>
      <c r="C88" s="3">
        <v>32</v>
      </c>
      <c r="D88" s="3">
        <f>VLOOKUP($A88,'[1]Locality data w climate'!$A$1:$O$2409,4,FALSE)</f>
        <v>-11.38</v>
      </c>
      <c r="E88" s="3">
        <f>VLOOKUP($A88,'[1]Locality data w climate'!$A$1:$O$2409,3,FALSE)</f>
        <v>130.51</v>
      </c>
      <c r="F88" s="3">
        <f>VLOOKUP($A88,'[1]Locality data w climate'!$A$1:$O$2409,5,FALSE)</f>
        <v>27</v>
      </c>
      <c r="G88" s="3">
        <f>VLOOKUP($A88,'[1]Locality data w climate'!$A$1:$O$2409,7,FALSE)</f>
        <v>1866</v>
      </c>
      <c r="H88" s="3">
        <v>14.5</v>
      </c>
      <c r="I88" s="3" t="str">
        <f>VLOOKUP($A88,'[1]Locality data w climate'!$A$1:$O$2409,11,FALSE)</f>
        <v>Undisturbed</v>
      </c>
      <c r="J88" s="3" t="s">
        <v>1140</v>
      </c>
      <c r="K88" s="3" t="str">
        <f>VLOOKUP(A88,[2]Sheet1!$A$1:$AY$4788,3, FALSE)</f>
        <v>Oceania</v>
      </c>
      <c r="L88" s="3">
        <f>VLOOKUP($A88,[2]Sheet1!$A$1:$AY$4788,35, FALSE)</f>
        <v>20</v>
      </c>
      <c r="M88" s="3">
        <f>VLOOKUP($A88,[2]Sheet1!$A$1:$AY$4788,26, FALSE)</f>
        <v>45</v>
      </c>
      <c r="N88" s="3">
        <v>23</v>
      </c>
      <c r="O88" s="3">
        <v>0.92026088822680407</v>
      </c>
    </row>
    <row r="89" spans="1:15" x14ac:dyDescent="0.25">
      <c r="A89" s="3" t="s">
        <v>945</v>
      </c>
      <c r="B89" t="s">
        <v>1154</v>
      </c>
      <c r="C89" s="3">
        <v>32</v>
      </c>
      <c r="D89" s="3">
        <f>VLOOKUP($A89,'[1]Locality data w climate'!$A$1:$O$2409,4,FALSE)</f>
        <v>-11.38</v>
      </c>
      <c r="E89" s="3">
        <f>VLOOKUP($A89,'[1]Locality data w climate'!$A$1:$O$2409,3,FALSE)</f>
        <v>130.51</v>
      </c>
      <c r="F89" s="3">
        <f>VLOOKUP($A89,'[1]Locality data w climate'!$A$1:$O$2409,5,FALSE)</f>
        <v>27</v>
      </c>
      <c r="G89" s="3">
        <f>VLOOKUP($A89,'[1]Locality data w climate'!$A$1:$O$2409,7,FALSE)</f>
        <v>1866</v>
      </c>
      <c r="H89" s="3">
        <v>14.5</v>
      </c>
      <c r="I89" s="3" t="str">
        <f>VLOOKUP($A89,'[1]Locality data w climate'!$A$1:$O$2409,11,FALSE)</f>
        <v>Undisturbed</v>
      </c>
      <c r="J89" s="3" t="s">
        <v>1140</v>
      </c>
      <c r="K89" s="3" t="str">
        <f>VLOOKUP(A89,[2]Sheet1!$A$1:$AY$4788,3, FALSE)</f>
        <v>Oceania</v>
      </c>
      <c r="L89" s="3">
        <f>VLOOKUP($A89,[2]Sheet1!$A$1:$AY$4788,35, FALSE)</f>
        <v>20</v>
      </c>
      <c r="M89" s="3">
        <f>VLOOKUP($A89,[2]Sheet1!$A$1:$AY$4788,26, FALSE)</f>
        <v>45</v>
      </c>
      <c r="N89" s="3">
        <v>19</v>
      </c>
      <c r="O89" s="3">
        <v>0.92241379291954029</v>
      </c>
    </row>
    <row r="90" spans="1:15" x14ac:dyDescent="0.25">
      <c r="A90" s="3" t="s">
        <v>946</v>
      </c>
      <c r="B90" t="s">
        <v>1154</v>
      </c>
      <c r="C90" s="3">
        <v>32</v>
      </c>
      <c r="D90" s="3">
        <f>VLOOKUP($A90,'[1]Locality data w climate'!$A$1:$O$2409,4,FALSE)</f>
        <v>-11.38</v>
      </c>
      <c r="E90" s="3">
        <f>VLOOKUP($A90,'[1]Locality data w climate'!$A$1:$O$2409,3,FALSE)</f>
        <v>130.51</v>
      </c>
      <c r="F90" s="3">
        <f>VLOOKUP($A90,'[1]Locality data w climate'!$A$1:$O$2409,5,FALSE)</f>
        <v>27</v>
      </c>
      <c r="G90" s="3">
        <f>VLOOKUP($A90,'[1]Locality data w climate'!$A$1:$O$2409,7,FALSE)</f>
        <v>1866</v>
      </c>
      <c r="H90" s="3">
        <v>14.5</v>
      </c>
      <c r="I90" s="3" t="str">
        <f>VLOOKUP($A90,'[1]Locality data w climate'!$A$1:$O$2409,11,FALSE)</f>
        <v>Undisturbed</v>
      </c>
      <c r="J90" s="3" t="s">
        <v>1140</v>
      </c>
      <c r="K90" s="3" t="str">
        <f>VLOOKUP(A90,[2]Sheet1!$A$1:$AY$4788,3, FALSE)</f>
        <v>Oceania</v>
      </c>
      <c r="L90" s="3">
        <f>VLOOKUP($A90,[2]Sheet1!$A$1:$AY$4788,35, FALSE)</f>
        <v>20</v>
      </c>
      <c r="M90" s="3">
        <f>VLOOKUP($A90,[2]Sheet1!$A$1:$AY$4788,26, FALSE)</f>
        <v>45</v>
      </c>
      <c r="N90" s="3">
        <v>22</v>
      </c>
      <c r="O90" s="3">
        <v>0.9320388347254901</v>
      </c>
    </row>
    <row r="91" spans="1:15" x14ac:dyDescent="0.25">
      <c r="A91" s="3" t="s">
        <v>947</v>
      </c>
      <c r="B91" t="s">
        <v>1154</v>
      </c>
      <c r="C91" s="3">
        <v>32</v>
      </c>
      <c r="D91" s="3">
        <f>VLOOKUP($A91,'[1]Locality data w climate'!$A$1:$O$2409,4,FALSE)</f>
        <v>-11.38</v>
      </c>
      <c r="E91" s="3">
        <f>VLOOKUP($A91,'[1]Locality data w climate'!$A$1:$O$2409,3,FALSE)</f>
        <v>130.51</v>
      </c>
      <c r="F91" s="3">
        <f>VLOOKUP($A91,'[1]Locality data w climate'!$A$1:$O$2409,5,FALSE)</f>
        <v>27</v>
      </c>
      <c r="G91" s="3">
        <f>VLOOKUP($A91,'[1]Locality data w climate'!$A$1:$O$2409,7,FALSE)</f>
        <v>1866</v>
      </c>
      <c r="H91" s="3">
        <v>14.5</v>
      </c>
      <c r="I91" s="3" t="str">
        <f>VLOOKUP($A91,'[1]Locality data w climate'!$A$1:$O$2409,11,FALSE)</f>
        <v>Undisturbed</v>
      </c>
      <c r="J91" s="3" t="s">
        <v>1140</v>
      </c>
      <c r="K91" s="3" t="str">
        <f>VLOOKUP(A91,[2]Sheet1!$A$1:$AY$4788,3, FALSE)</f>
        <v>Oceania</v>
      </c>
      <c r="L91" s="3">
        <f>VLOOKUP($A91,[2]Sheet1!$A$1:$AY$4788,35, FALSE)</f>
        <v>20</v>
      </c>
      <c r="M91" s="3">
        <f>VLOOKUP($A91,[2]Sheet1!$A$1:$AY$4788,26, FALSE)</f>
        <v>45</v>
      </c>
      <c r="N91" s="3">
        <v>19</v>
      </c>
      <c r="O91" s="3">
        <v>0.89855608986301372</v>
      </c>
    </row>
    <row r="92" spans="1:15" x14ac:dyDescent="0.25">
      <c r="A92" s="3" t="s">
        <v>948</v>
      </c>
      <c r="B92" t="s">
        <v>1154</v>
      </c>
      <c r="C92" s="3">
        <v>32</v>
      </c>
      <c r="D92" s="3">
        <f>VLOOKUP($A92,'[1]Locality data w climate'!$A$1:$O$2409,4,FALSE)</f>
        <v>-11.38</v>
      </c>
      <c r="E92" s="3">
        <f>VLOOKUP($A92,'[1]Locality data w climate'!$A$1:$O$2409,3,FALSE)</f>
        <v>130.51</v>
      </c>
      <c r="F92" s="3">
        <f>VLOOKUP($A92,'[1]Locality data w climate'!$A$1:$O$2409,5,FALSE)</f>
        <v>27</v>
      </c>
      <c r="G92" s="3">
        <f>VLOOKUP($A92,'[1]Locality data w climate'!$A$1:$O$2409,7,FALSE)</f>
        <v>1866</v>
      </c>
      <c r="H92" s="3">
        <v>14.5</v>
      </c>
      <c r="I92" s="3" t="str">
        <f>VLOOKUP($A92,'[1]Locality data w climate'!$A$1:$O$2409,11,FALSE)</f>
        <v>Undisturbed</v>
      </c>
      <c r="J92" s="3" t="s">
        <v>1140</v>
      </c>
      <c r="K92" s="3" t="str">
        <f>VLOOKUP(A92,[2]Sheet1!$A$1:$AY$4788,3, FALSE)</f>
        <v>Oceania</v>
      </c>
      <c r="L92" s="3">
        <f>VLOOKUP($A92,[2]Sheet1!$A$1:$AY$4788,35, FALSE)</f>
        <v>20</v>
      </c>
      <c r="M92" s="3">
        <f>VLOOKUP($A92,[2]Sheet1!$A$1:$AY$4788,26, FALSE)</f>
        <v>45</v>
      </c>
      <c r="N92" s="3">
        <v>19</v>
      </c>
      <c r="O92" s="3">
        <v>0.92891918165384613</v>
      </c>
    </row>
    <row r="93" spans="1:15" x14ac:dyDescent="0.25">
      <c r="A93" s="3" t="s">
        <v>949</v>
      </c>
      <c r="B93" t="s">
        <v>1154</v>
      </c>
      <c r="C93" s="3">
        <v>32</v>
      </c>
      <c r="D93" s="3">
        <f>VLOOKUP($A93,'[1]Locality data w climate'!$A$1:$O$2409,4,FALSE)</f>
        <v>-11.38</v>
      </c>
      <c r="E93" s="3">
        <f>VLOOKUP($A93,'[1]Locality data w climate'!$A$1:$O$2409,3,FALSE)</f>
        <v>130.51</v>
      </c>
      <c r="F93" s="3">
        <f>VLOOKUP($A93,'[1]Locality data w climate'!$A$1:$O$2409,5,FALSE)</f>
        <v>27</v>
      </c>
      <c r="G93" s="3">
        <f>VLOOKUP($A93,'[1]Locality data w climate'!$A$1:$O$2409,7,FALSE)</f>
        <v>1866</v>
      </c>
      <c r="H93" s="3">
        <v>14.5</v>
      </c>
      <c r="I93" s="3" t="str">
        <f>VLOOKUP($A93,'[1]Locality data w climate'!$A$1:$O$2409,11,FALSE)</f>
        <v>Undisturbed</v>
      </c>
      <c r="J93" s="3" t="s">
        <v>1140</v>
      </c>
      <c r="K93" s="3" t="str">
        <f>VLOOKUP(A93,[2]Sheet1!$A$1:$AY$4788,3, FALSE)</f>
        <v>Oceania</v>
      </c>
      <c r="L93" s="3">
        <f>VLOOKUP($A93,[2]Sheet1!$A$1:$AY$4788,35, FALSE)</f>
        <v>20</v>
      </c>
      <c r="M93" s="3">
        <f>VLOOKUP($A93,[2]Sheet1!$A$1:$AY$4788,26, FALSE)</f>
        <v>45</v>
      </c>
      <c r="N93" s="3">
        <v>16</v>
      </c>
      <c r="O93" s="3">
        <v>0.89521228498765437</v>
      </c>
    </row>
    <row r="94" spans="1:15" x14ac:dyDescent="0.25">
      <c r="A94" s="3" t="s">
        <v>950</v>
      </c>
      <c r="B94" t="s">
        <v>1154</v>
      </c>
      <c r="C94" s="3">
        <v>32</v>
      </c>
      <c r="D94" s="3">
        <f>VLOOKUP($A94,'[1]Locality data w climate'!$A$1:$O$2409,4,FALSE)</f>
        <v>-11.44</v>
      </c>
      <c r="E94" s="3">
        <f>VLOOKUP($A94,'[1]Locality data w climate'!$A$1:$O$2409,3,FALSE)</f>
        <v>130.44</v>
      </c>
      <c r="F94" s="3">
        <f>VLOOKUP($A94,'[1]Locality data w climate'!$A$1:$O$2409,5,FALSE)</f>
        <v>27.1</v>
      </c>
      <c r="G94" s="3">
        <f>VLOOKUP($A94,'[1]Locality data w climate'!$A$1:$O$2409,7,FALSE)</f>
        <v>1902</v>
      </c>
      <c r="H94" s="3">
        <v>14.5</v>
      </c>
      <c r="I94" s="3" t="str">
        <f>VLOOKUP($A94,'[1]Locality data w climate'!$A$1:$O$2409,11,FALSE)</f>
        <v>Undisturbed</v>
      </c>
      <c r="J94" s="3" t="s">
        <v>1140</v>
      </c>
      <c r="K94" s="3" t="str">
        <f>VLOOKUP(A94,[2]Sheet1!$A$1:$AY$4788,3, FALSE)</f>
        <v>Oceania</v>
      </c>
      <c r="L94" s="3">
        <f>VLOOKUP($A94,[2]Sheet1!$A$1:$AY$4788,35, FALSE)</f>
        <v>20</v>
      </c>
      <c r="M94" s="3">
        <f>VLOOKUP($A94,[2]Sheet1!$A$1:$AY$4788,26, FALSE)</f>
        <v>45</v>
      </c>
      <c r="N94" s="3">
        <v>21</v>
      </c>
      <c r="O94" s="3">
        <v>0.93734015391176462</v>
      </c>
    </row>
    <row r="95" spans="1:15" x14ac:dyDescent="0.25">
      <c r="A95" s="3" t="s">
        <v>951</v>
      </c>
      <c r="B95" t="s">
        <v>1154</v>
      </c>
      <c r="C95" s="3">
        <v>32</v>
      </c>
      <c r="D95" s="3">
        <f>VLOOKUP($A95,'[1]Locality data w climate'!$A$1:$O$2409,4,FALSE)</f>
        <v>-11.44</v>
      </c>
      <c r="E95" s="3">
        <f>VLOOKUP($A95,'[1]Locality data w climate'!$A$1:$O$2409,3,FALSE)</f>
        <v>130.44</v>
      </c>
      <c r="F95" s="3">
        <f>VLOOKUP($A95,'[1]Locality data w climate'!$A$1:$O$2409,5,FALSE)</f>
        <v>27.1</v>
      </c>
      <c r="G95" s="3">
        <f>VLOOKUP($A95,'[1]Locality data w climate'!$A$1:$O$2409,7,FALSE)</f>
        <v>1902</v>
      </c>
      <c r="H95" s="3">
        <v>14.5</v>
      </c>
      <c r="I95" s="3" t="str">
        <f>VLOOKUP($A95,'[1]Locality data w climate'!$A$1:$O$2409,11,FALSE)</f>
        <v>Undisturbed</v>
      </c>
      <c r="J95" s="3" t="s">
        <v>1140</v>
      </c>
      <c r="K95" s="3" t="str">
        <f>VLOOKUP(A95,[2]Sheet1!$A$1:$AY$4788,3, FALSE)</f>
        <v>Oceania</v>
      </c>
      <c r="L95" s="3">
        <f>VLOOKUP($A95,[2]Sheet1!$A$1:$AY$4788,35, FALSE)</f>
        <v>20</v>
      </c>
      <c r="M95" s="3">
        <f>VLOOKUP($A95,[2]Sheet1!$A$1:$AY$4788,26, FALSE)</f>
        <v>45</v>
      </c>
      <c r="N95" s="3">
        <v>25</v>
      </c>
      <c r="O95" s="3">
        <v>0.9539069361791046</v>
      </c>
    </row>
    <row r="96" spans="1:15" x14ac:dyDescent="0.25">
      <c r="A96" s="3" t="s">
        <v>952</v>
      </c>
      <c r="B96" t="s">
        <v>1154</v>
      </c>
      <c r="C96" s="3">
        <v>32</v>
      </c>
      <c r="D96" s="3">
        <f>VLOOKUP($A96,'[1]Locality data w climate'!$A$1:$O$2409,4,FALSE)</f>
        <v>-11.44</v>
      </c>
      <c r="E96" s="3">
        <f>VLOOKUP($A96,'[1]Locality data w climate'!$A$1:$O$2409,3,FALSE)</f>
        <v>130.44</v>
      </c>
      <c r="F96" s="3">
        <f>VLOOKUP($A96,'[1]Locality data w climate'!$A$1:$O$2409,5,FALSE)</f>
        <v>27.1</v>
      </c>
      <c r="G96" s="3">
        <f>VLOOKUP($A96,'[1]Locality data w climate'!$A$1:$O$2409,7,FALSE)</f>
        <v>1902</v>
      </c>
      <c r="H96" s="3">
        <v>14.5</v>
      </c>
      <c r="I96" s="3" t="str">
        <f>VLOOKUP($A96,'[1]Locality data w climate'!$A$1:$O$2409,11,FALSE)</f>
        <v>Undisturbed</v>
      </c>
      <c r="J96" s="3" t="s">
        <v>1140</v>
      </c>
      <c r="K96" s="3" t="str">
        <f>VLOOKUP(A96,[2]Sheet1!$A$1:$AY$4788,3, FALSE)</f>
        <v>Oceania</v>
      </c>
      <c r="L96" s="3">
        <f>VLOOKUP($A96,[2]Sheet1!$A$1:$AY$4788,35, FALSE)</f>
        <v>20</v>
      </c>
      <c r="M96" s="3">
        <f>VLOOKUP($A96,[2]Sheet1!$A$1:$AY$4788,26, FALSE)</f>
        <v>45</v>
      </c>
      <c r="N96" s="3">
        <v>19</v>
      </c>
      <c r="O96" s="3">
        <v>0.891891891891892</v>
      </c>
    </row>
    <row r="97" spans="1:15" x14ac:dyDescent="0.25">
      <c r="A97" s="3" t="s">
        <v>953</v>
      </c>
      <c r="B97" t="s">
        <v>1154</v>
      </c>
      <c r="C97" s="3">
        <v>32</v>
      </c>
      <c r="D97" s="3">
        <f>VLOOKUP($A97,'[1]Locality data w climate'!$A$1:$O$2409,4,FALSE)</f>
        <v>-11.66</v>
      </c>
      <c r="E97" s="3">
        <f>VLOOKUP($A97,'[1]Locality data w climate'!$A$1:$O$2409,3,FALSE)</f>
        <v>130.66</v>
      </c>
      <c r="F97" s="3">
        <f>VLOOKUP($A97,'[1]Locality data w climate'!$A$1:$O$2409,5,FALSE)</f>
        <v>26.9</v>
      </c>
      <c r="G97" s="3">
        <f>VLOOKUP($A97,'[1]Locality data w climate'!$A$1:$O$2409,7,FALSE)</f>
        <v>1792</v>
      </c>
      <c r="H97" s="3">
        <v>14.7</v>
      </c>
      <c r="I97" s="3" t="str">
        <f>VLOOKUP($A97,'[1]Locality data w climate'!$A$1:$O$2409,11,FALSE)</f>
        <v>Undisturbed</v>
      </c>
      <c r="J97" s="3" t="s">
        <v>1140</v>
      </c>
      <c r="K97" s="3" t="str">
        <f>VLOOKUP(A97,[2]Sheet1!$A$1:$AY$4788,3, FALSE)</f>
        <v>Oceania</v>
      </c>
      <c r="L97" s="3">
        <f>VLOOKUP($A97,[2]Sheet1!$A$1:$AY$4788,35, FALSE)</f>
        <v>20</v>
      </c>
      <c r="M97" s="3">
        <f>VLOOKUP($A97,[2]Sheet1!$A$1:$AY$4788,26, FALSE)</f>
        <v>45</v>
      </c>
      <c r="N97" s="3">
        <v>24</v>
      </c>
      <c r="O97" s="3">
        <v>0.93651718099009906</v>
      </c>
    </row>
    <row r="98" spans="1:15" x14ac:dyDescent="0.25">
      <c r="A98" s="3" t="s">
        <v>954</v>
      </c>
      <c r="B98" t="s">
        <v>1154</v>
      </c>
      <c r="C98" s="3">
        <v>32</v>
      </c>
      <c r="D98" s="3">
        <f>VLOOKUP($A98,'[1]Locality data w climate'!$A$1:$O$2409,4,FALSE)</f>
        <v>-11.66</v>
      </c>
      <c r="E98" s="3">
        <f>VLOOKUP($A98,'[1]Locality data w climate'!$A$1:$O$2409,3,FALSE)</f>
        <v>130.66</v>
      </c>
      <c r="F98" s="3">
        <f>VLOOKUP($A98,'[1]Locality data w climate'!$A$1:$O$2409,5,FALSE)</f>
        <v>26.9</v>
      </c>
      <c r="G98" s="3">
        <f>VLOOKUP($A98,'[1]Locality data w climate'!$A$1:$O$2409,7,FALSE)</f>
        <v>1792</v>
      </c>
      <c r="H98" s="3">
        <v>14.7</v>
      </c>
      <c r="I98" s="3" t="str">
        <f>VLOOKUP($A98,'[1]Locality data w climate'!$A$1:$O$2409,11,FALSE)</f>
        <v>Undisturbed</v>
      </c>
      <c r="J98" s="3" t="s">
        <v>1140</v>
      </c>
      <c r="K98" s="3" t="str">
        <f>VLOOKUP(A98,[2]Sheet1!$A$1:$AY$4788,3, FALSE)</f>
        <v>Oceania</v>
      </c>
      <c r="L98" s="3">
        <f>VLOOKUP($A98,[2]Sheet1!$A$1:$AY$4788,35, FALSE)</f>
        <v>20</v>
      </c>
      <c r="M98" s="3">
        <f>VLOOKUP($A98,[2]Sheet1!$A$1:$AY$4788,26, FALSE)</f>
        <v>45</v>
      </c>
      <c r="N98" s="3">
        <v>19</v>
      </c>
      <c r="O98" s="3">
        <v>0.9062374243857142</v>
      </c>
    </row>
    <row r="99" spans="1:15" x14ac:dyDescent="0.25">
      <c r="A99" s="3" t="s">
        <v>955</v>
      </c>
      <c r="B99" t="s">
        <v>1154</v>
      </c>
      <c r="C99" s="3">
        <v>32</v>
      </c>
      <c r="D99" s="3">
        <f>VLOOKUP($A99,'[1]Locality data w climate'!$A$1:$O$2409,4,FALSE)</f>
        <v>-11.66</v>
      </c>
      <c r="E99" s="3">
        <f>VLOOKUP($A99,'[1]Locality data w climate'!$A$1:$O$2409,3,FALSE)</f>
        <v>130.66</v>
      </c>
      <c r="F99" s="3">
        <f>VLOOKUP($A99,'[1]Locality data w climate'!$A$1:$O$2409,5,FALSE)</f>
        <v>26.9</v>
      </c>
      <c r="G99" s="3">
        <f>VLOOKUP($A99,'[1]Locality data w climate'!$A$1:$O$2409,7,FALSE)</f>
        <v>1792</v>
      </c>
      <c r="H99" s="3">
        <v>14.7</v>
      </c>
      <c r="I99" s="3" t="str">
        <f>VLOOKUP($A99,'[1]Locality data w climate'!$A$1:$O$2409,11,FALSE)</f>
        <v>Undisturbed</v>
      </c>
      <c r="J99" s="3" t="s">
        <v>1140</v>
      </c>
      <c r="K99" s="3" t="str">
        <f>VLOOKUP(A99,[2]Sheet1!$A$1:$AY$4788,3, FALSE)</f>
        <v>Oceania</v>
      </c>
      <c r="L99" s="3">
        <f>VLOOKUP($A99,[2]Sheet1!$A$1:$AY$4788,35, FALSE)</f>
        <v>20</v>
      </c>
      <c r="M99" s="3">
        <f>VLOOKUP($A99,[2]Sheet1!$A$1:$AY$4788,26, FALSE)</f>
        <v>45</v>
      </c>
      <c r="N99" s="3">
        <v>13</v>
      </c>
      <c r="O99" s="3">
        <v>0.93280632368181815</v>
      </c>
    </row>
    <row r="100" spans="1:15" x14ac:dyDescent="0.25">
      <c r="A100" s="3" t="s">
        <v>956</v>
      </c>
      <c r="B100" t="s">
        <v>1154</v>
      </c>
      <c r="C100" s="3">
        <v>32</v>
      </c>
      <c r="D100" s="3">
        <f>VLOOKUP($A100,'[1]Locality data w climate'!$A$1:$O$2409,4,FALSE)</f>
        <v>-11.66</v>
      </c>
      <c r="E100" s="3">
        <f>VLOOKUP($A100,'[1]Locality data w climate'!$A$1:$O$2409,3,FALSE)</f>
        <v>130.66</v>
      </c>
      <c r="F100" s="3">
        <f>VLOOKUP($A100,'[1]Locality data w climate'!$A$1:$O$2409,5,FALSE)</f>
        <v>26.9</v>
      </c>
      <c r="G100" s="3">
        <f>VLOOKUP($A100,'[1]Locality data w climate'!$A$1:$O$2409,7,FALSE)</f>
        <v>1792</v>
      </c>
      <c r="H100" s="3">
        <v>14.7</v>
      </c>
      <c r="I100" s="3" t="str">
        <f>VLOOKUP($A100,'[1]Locality data w climate'!$A$1:$O$2409,11,FALSE)</f>
        <v>Undisturbed</v>
      </c>
      <c r="J100" s="3" t="s">
        <v>1140</v>
      </c>
      <c r="K100" s="3" t="str">
        <f>VLOOKUP(A100,[2]Sheet1!$A$1:$AY$4788,3, FALSE)</f>
        <v>Oceania</v>
      </c>
      <c r="L100" s="3">
        <f>VLOOKUP($A100,[2]Sheet1!$A$1:$AY$4788,35, FALSE)</f>
        <v>20</v>
      </c>
      <c r="M100" s="3">
        <f>VLOOKUP($A100,[2]Sheet1!$A$1:$AY$4788,26, FALSE)</f>
        <v>45</v>
      </c>
      <c r="N100" s="3">
        <v>19</v>
      </c>
      <c r="O100" s="3">
        <v>0.88166144202298857</v>
      </c>
    </row>
    <row r="101" spans="1:15" x14ac:dyDescent="0.25">
      <c r="A101" s="3" t="s">
        <v>957</v>
      </c>
      <c r="B101" t="s">
        <v>1154</v>
      </c>
      <c r="C101" s="3">
        <v>32</v>
      </c>
      <c r="D101" s="3">
        <f>VLOOKUP($A101,'[1]Locality data w climate'!$A$1:$O$2409,4,FALSE)</f>
        <v>-11.38</v>
      </c>
      <c r="E101" s="3">
        <f>VLOOKUP($A101,'[1]Locality data w climate'!$A$1:$O$2409,3,FALSE)</f>
        <v>130.66999999999999</v>
      </c>
      <c r="F101" s="3">
        <f>VLOOKUP($A101,'[1]Locality data w climate'!$A$1:$O$2409,5,FALSE)</f>
        <v>27.2</v>
      </c>
      <c r="G101" s="3">
        <f>VLOOKUP($A101,'[1]Locality data w climate'!$A$1:$O$2409,7,FALSE)</f>
        <v>1771</v>
      </c>
      <c r="H101" s="3">
        <v>14.4</v>
      </c>
      <c r="I101" s="3" t="str">
        <f>VLOOKUP($A101,'[1]Locality data w climate'!$A$1:$O$2409,11,FALSE)</f>
        <v>Undisturbed</v>
      </c>
      <c r="J101" s="3" t="s">
        <v>1140</v>
      </c>
      <c r="K101" s="3" t="str">
        <f>VLOOKUP(A101,[2]Sheet1!$A$1:$AY$4788,3, FALSE)</f>
        <v>Oceania</v>
      </c>
      <c r="L101" s="3">
        <f>VLOOKUP($A101,[2]Sheet1!$A$1:$AY$4788,35, FALSE)</f>
        <v>20</v>
      </c>
      <c r="M101" s="3">
        <f>VLOOKUP($A101,[2]Sheet1!$A$1:$AY$4788,26, FALSE)</f>
        <v>45</v>
      </c>
      <c r="N101" s="3">
        <v>18</v>
      </c>
      <c r="O101" s="3">
        <v>0.89620253164556973</v>
      </c>
    </row>
    <row r="102" spans="1:15" x14ac:dyDescent="0.25">
      <c r="A102" s="3" t="s">
        <v>958</v>
      </c>
      <c r="B102" t="s">
        <v>1154</v>
      </c>
      <c r="C102" s="3">
        <v>32</v>
      </c>
      <c r="D102" s="3">
        <f>VLOOKUP($A102,'[1]Locality data w climate'!$A$1:$O$2409,4,FALSE)</f>
        <v>-11.38</v>
      </c>
      <c r="E102" s="3">
        <f>VLOOKUP($A102,'[1]Locality data w climate'!$A$1:$O$2409,3,FALSE)</f>
        <v>130.66999999999999</v>
      </c>
      <c r="F102" s="3">
        <f>VLOOKUP($A102,'[1]Locality data w climate'!$A$1:$O$2409,5,FALSE)</f>
        <v>27.2</v>
      </c>
      <c r="G102" s="3">
        <f>VLOOKUP($A102,'[1]Locality data w climate'!$A$1:$O$2409,7,FALSE)</f>
        <v>1771</v>
      </c>
      <c r="H102" s="3">
        <v>14.4</v>
      </c>
      <c r="I102" s="3" t="str">
        <f>VLOOKUP($A102,'[1]Locality data w climate'!$A$1:$O$2409,11,FALSE)</f>
        <v>Undisturbed</v>
      </c>
      <c r="J102" s="3" t="s">
        <v>1140</v>
      </c>
      <c r="K102" s="3" t="str">
        <f>VLOOKUP(A102,[2]Sheet1!$A$1:$AY$4788,3, FALSE)</f>
        <v>Oceania</v>
      </c>
      <c r="L102" s="3">
        <f>VLOOKUP($A102,[2]Sheet1!$A$1:$AY$4788,35, FALSE)</f>
        <v>20</v>
      </c>
      <c r="M102" s="3">
        <f>VLOOKUP($A102,[2]Sheet1!$A$1:$AY$4788,26, FALSE)</f>
        <v>45</v>
      </c>
      <c r="N102" s="3">
        <v>25</v>
      </c>
      <c r="O102" s="3">
        <v>0.90324748021276602</v>
      </c>
    </row>
    <row r="103" spans="1:15" x14ac:dyDescent="0.25">
      <c r="A103" s="3" t="s">
        <v>959</v>
      </c>
      <c r="B103" t="s">
        <v>1154</v>
      </c>
      <c r="C103" s="3">
        <v>32</v>
      </c>
      <c r="D103" s="3">
        <f>VLOOKUP($A103,'[1]Locality data w climate'!$A$1:$O$2409,4,FALSE)</f>
        <v>-11.38</v>
      </c>
      <c r="E103" s="3">
        <f>VLOOKUP($A103,'[1]Locality data w climate'!$A$1:$O$2409,3,FALSE)</f>
        <v>130.66999999999999</v>
      </c>
      <c r="F103" s="3">
        <f>VLOOKUP($A103,'[1]Locality data w climate'!$A$1:$O$2409,5,FALSE)</f>
        <v>27.2</v>
      </c>
      <c r="G103" s="3">
        <f>VLOOKUP($A103,'[1]Locality data w climate'!$A$1:$O$2409,7,FALSE)</f>
        <v>1771</v>
      </c>
      <c r="H103" s="3">
        <v>14.4</v>
      </c>
      <c r="I103" s="3" t="str">
        <f>VLOOKUP($A103,'[1]Locality data w climate'!$A$1:$O$2409,11,FALSE)</f>
        <v>Undisturbed</v>
      </c>
      <c r="J103" s="3" t="s">
        <v>1140</v>
      </c>
      <c r="K103" s="3" t="str">
        <f>VLOOKUP(A103,[2]Sheet1!$A$1:$AY$4788,3, FALSE)</f>
        <v>Oceania</v>
      </c>
      <c r="L103" s="3">
        <f>VLOOKUP($A103,[2]Sheet1!$A$1:$AY$4788,35, FALSE)</f>
        <v>20</v>
      </c>
      <c r="M103" s="3">
        <f>VLOOKUP($A103,[2]Sheet1!$A$1:$AY$4788,26, FALSE)</f>
        <v>45</v>
      </c>
      <c r="N103" s="3">
        <v>21</v>
      </c>
      <c r="O103" s="3">
        <v>0.91047218347826098</v>
      </c>
    </row>
    <row r="104" spans="1:15" x14ac:dyDescent="0.25">
      <c r="A104" s="3" t="s">
        <v>960</v>
      </c>
      <c r="B104" t="s">
        <v>1154</v>
      </c>
      <c r="C104" s="3">
        <v>32</v>
      </c>
      <c r="D104" s="3">
        <f>VLOOKUP($A104,'[1]Locality data w climate'!$A$1:$O$2409,4,FALSE)</f>
        <v>-11.66</v>
      </c>
      <c r="E104" s="3">
        <f>VLOOKUP($A104,'[1]Locality data w climate'!$A$1:$O$2409,3,FALSE)</f>
        <v>130.66</v>
      </c>
      <c r="F104" s="3">
        <f>VLOOKUP($A104,'[1]Locality data w climate'!$A$1:$O$2409,5,FALSE)</f>
        <v>26.9</v>
      </c>
      <c r="G104" s="3">
        <f>VLOOKUP($A104,'[1]Locality data w climate'!$A$1:$O$2409,7,FALSE)</f>
        <v>1792</v>
      </c>
      <c r="H104" s="3">
        <v>14.7</v>
      </c>
      <c r="I104" s="3" t="str">
        <f>VLOOKUP($A104,'[1]Locality data w climate'!$A$1:$O$2409,11,FALSE)</f>
        <v>Undisturbed</v>
      </c>
      <c r="J104" s="3" t="s">
        <v>1140</v>
      </c>
      <c r="K104" s="3" t="str">
        <f>VLOOKUP(A104,[2]Sheet1!$A$1:$AY$4788,3, FALSE)</f>
        <v>Oceania</v>
      </c>
      <c r="L104" s="3">
        <f>VLOOKUP($A104,[2]Sheet1!$A$1:$AY$4788,35, FALSE)</f>
        <v>20</v>
      </c>
      <c r="M104" s="3">
        <f>VLOOKUP($A104,[2]Sheet1!$A$1:$AY$4788,26, FALSE)</f>
        <v>45</v>
      </c>
      <c r="N104" s="3">
        <v>28</v>
      </c>
      <c r="O104" s="3">
        <v>0.92787868137735863</v>
      </c>
    </row>
    <row r="105" spans="1:15" x14ac:dyDescent="0.25">
      <c r="A105" s="3" t="s">
        <v>961</v>
      </c>
      <c r="B105" t="s">
        <v>1154</v>
      </c>
      <c r="C105" s="3">
        <v>32</v>
      </c>
      <c r="D105" s="3">
        <f>VLOOKUP($A105,'[1]Locality data w climate'!$A$1:$O$2409,4,FALSE)</f>
        <v>-11.66</v>
      </c>
      <c r="E105" s="3">
        <f>VLOOKUP($A105,'[1]Locality data w climate'!$A$1:$O$2409,3,FALSE)</f>
        <v>130.66</v>
      </c>
      <c r="F105" s="3">
        <f>VLOOKUP($A105,'[1]Locality data w climate'!$A$1:$O$2409,5,FALSE)</f>
        <v>26.9</v>
      </c>
      <c r="G105" s="3">
        <f>VLOOKUP($A105,'[1]Locality data w climate'!$A$1:$O$2409,7,FALSE)</f>
        <v>1792</v>
      </c>
      <c r="H105" s="3">
        <v>14.7</v>
      </c>
      <c r="I105" s="3" t="str">
        <f>VLOOKUP($A105,'[1]Locality data w climate'!$A$1:$O$2409,11,FALSE)</f>
        <v>Undisturbed</v>
      </c>
      <c r="J105" s="3" t="s">
        <v>1140</v>
      </c>
      <c r="K105" s="3" t="str">
        <f>VLOOKUP(A105,[2]Sheet1!$A$1:$AY$4788,3, FALSE)</f>
        <v>Oceania</v>
      </c>
      <c r="L105" s="3">
        <f>VLOOKUP($A105,[2]Sheet1!$A$1:$AY$4788,35, FALSE)</f>
        <v>20</v>
      </c>
      <c r="M105" s="3">
        <f>VLOOKUP($A105,[2]Sheet1!$A$1:$AY$4788,26, FALSE)</f>
        <v>45</v>
      </c>
      <c r="N105" s="3">
        <v>24</v>
      </c>
      <c r="O105" s="3">
        <v>0.92063492025555549</v>
      </c>
    </row>
    <row r="106" spans="1:15" x14ac:dyDescent="0.25">
      <c r="A106" s="3" t="s">
        <v>962</v>
      </c>
      <c r="B106" t="s">
        <v>1154</v>
      </c>
      <c r="C106" s="3">
        <v>32</v>
      </c>
      <c r="D106" s="3">
        <f>VLOOKUP($A106,'[1]Locality data w climate'!$A$1:$O$2409,4,FALSE)</f>
        <v>-11.66</v>
      </c>
      <c r="E106" s="3">
        <f>VLOOKUP($A106,'[1]Locality data w climate'!$A$1:$O$2409,3,FALSE)</f>
        <v>130.66</v>
      </c>
      <c r="F106" s="3">
        <f>VLOOKUP($A106,'[1]Locality data w climate'!$A$1:$O$2409,5,FALSE)</f>
        <v>26.9</v>
      </c>
      <c r="G106" s="3">
        <f>VLOOKUP($A106,'[1]Locality data w climate'!$A$1:$O$2409,7,FALSE)</f>
        <v>1792</v>
      </c>
      <c r="H106" s="3">
        <v>14.7</v>
      </c>
      <c r="I106" s="3" t="str">
        <f>VLOOKUP($A106,'[1]Locality data w climate'!$A$1:$O$2409,11,FALSE)</f>
        <v>Undisturbed</v>
      </c>
      <c r="J106" s="3" t="s">
        <v>1140</v>
      </c>
      <c r="K106" s="3" t="str">
        <f>VLOOKUP(A106,[2]Sheet1!$A$1:$AY$4788,3, FALSE)</f>
        <v>Oceania</v>
      </c>
      <c r="L106" s="3">
        <f>VLOOKUP($A106,[2]Sheet1!$A$1:$AY$4788,35, FALSE)</f>
        <v>20</v>
      </c>
      <c r="M106" s="3">
        <f>VLOOKUP($A106,[2]Sheet1!$A$1:$AY$4788,26, FALSE)</f>
        <v>45</v>
      </c>
      <c r="N106" s="3">
        <v>21</v>
      </c>
      <c r="O106" s="3">
        <v>0.93022191683870969</v>
      </c>
    </row>
    <row r="107" spans="1:15" x14ac:dyDescent="0.25">
      <c r="A107" s="3" t="s">
        <v>1041</v>
      </c>
      <c r="B107" t="s">
        <v>1231</v>
      </c>
      <c r="C107" s="3">
        <v>51</v>
      </c>
      <c r="D107" s="3">
        <f>VLOOKUP($A107,'[1]Locality data w climate'!$A$1:$O$2409,4,FALSE)</f>
        <v>37.94</v>
      </c>
      <c r="E107" s="3">
        <f>VLOOKUP($A107,'[1]Locality data w climate'!$A$1:$O$2409,3,FALSE)</f>
        <v>-5.69</v>
      </c>
      <c r="F107" s="3">
        <f>VLOOKUP($A107,'[1]Locality data w climate'!$A$1:$O$2409,5,FALSE)</f>
        <v>16</v>
      </c>
      <c r="G107" s="3">
        <f>VLOOKUP($A107,'[1]Locality data w climate'!$A$1:$O$2409,7,FALSE)</f>
        <v>648</v>
      </c>
      <c r="H107" s="3">
        <v>31.9</v>
      </c>
      <c r="I107" s="3" t="str">
        <f>VLOOKUP($A107,'[1]Locality data w climate'!$A$1:$O$2409,11,FALSE)</f>
        <v>Undisturbed</v>
      </c>
      <c r="J107" s="3" t="s">
        <v>1141</v>
      </c>
      <c r="K107" s="3" t="str">
        <f>VLOOKUP(A107,[2]Sheet1!$A$1:$AY$4788,3, FALSE)</f>
        <v>Europe</v>
      </c>
      <c r="L107" s="3">
        <f>VLOOKUP($A107,[2]Sheet1!$A$1:$AY$4788,35, FALSE)</f>
        <v>56</v>
      </c>
      <c r="M107" s="3">
        <f>VLOOKUP($A107,[2]Sheet1!$A$1:$AY$4788,26, FALSE)</f>
        <v>50</v>
      </c>
      <c r="N107" s="3">
        <v>21</v>
      </c>
      <c r="O107" s="3">
        <v>0.83619888586603375</v>
      </c>
    </row>
    <row r="108" spans="1:15" x14ac:dyDescent="0.25">
      <c r="A108" s="3" t="s">
        <v>264</v>
      </c>
      <c r="B108" t="s">
        <v>1155</v>
      </c>
      <c r="C108" s="3">
        <v>38</v>
      </c>
      <c r="D108" s="3">
        <f>VLOOKUP($A108,'[1]Locality data w climate'!$A$1:$O$2409,4,FALSE)</f>
        <v>1.05</v>
      </c>
      <c r="E108" s="3">
        <f>VLOOKUP($A108,'[1]Locality data w climate'!$A$1:$O$2409,3,FALSE)</f>
        <v>42.6</v>
      </c>
      <c r="F108" s="3">
        <f>VLOOKUP($A108,'[1]Locality data w climate'!$A$1:$O$2409,5,FALSE)</f>
        <v>27.9</v>
      </c>
      <c r="G108" s="3">
        <f>VLOOKUP($A108,'[1]Locality data w climate'!$A$1:$O$2409,7,FALSE)</f>
        <v>539</v>
      </c>
      <c r="H108" s="3">
        <v>16.7</v>
      </c>
      <c r="I108" s="3" t="str">
        <f>VLOOKUP($A108,'[1]Locality data w climate'!$A$1:$O$2409,11,FALSE)</f>
        <v>Disturbed</v>
      </c>
      <c r="J108" s="3" t="s">
        <v>1141</v>
      </c>
      <c r="K108" s="3" t="str">
        <f>VLOOKUP(A108,[2]Sheet1!$A$1:$AY$4788,3, FALSE)</f>
        <v>Europe</v>
      </c>
      <c r="L108" s="3">
        <f>VLOOKUP($A108,[2]Sheet1!$A$1:$AY$4788,35, FALSE)</f>
        <v>525</v>
      </c>
      <c r="M108" s="3">
        <f>VLOOKUP($A108,[2]Sheet1!$A$1:$AY$4788,26, FALSE)</f>
        <v>80</v>
      </c>
      <c r="N108" s="3">
        <v>9</v>
      </c>
      <c r="O108" s="3">
        <v>1.2405674386781156E-2</v>
      </c>
    </row>
    <row r="109" spans="1:15" x14ac:dyDescent="0.25">
      <c r="A109" s="3" t="s">
        <v>265</v>
      </c>
      <c r="B109" t="s">
        <v>1155</v>
      </c>
      <c r="C109" s="3">
        <v>38</v>
      </c>
      <c r="D109" s="3">
        <f>VLOOKUP($A109,'[1]Locality data w climate'!$A$1:$O$2409,4,FALSE)</f>
        <v>1.05</v>
      </c>
      <c r="E109" s="3">
        <f>VLOOKUP($A109,'[1]Locality data w climate'!$A$1:$O$2409,3,FALSE)</f>
        <v>42.6</v>
      </c>
      <c r="F109" s="3">
        <f>VLOOKUP($A109,'[1]Locality data w climate'!$A$1:$O$2409,5,FALSE)</f>
        <v>27.9</v>
      </c>
      <c r="G109" s="3">
        <f>VLOOKUP($A109,'[1]Locality data w climate'!$A$1:$O$2409,7,FALSE)</f>
        <v>539</v>
      </c>
      <c r="H109" s="3">
        <v>16.7</v>
      </c>
      <c r="I109" s="3" t="str">
        <f>VLOOKUP($A109,'[1]Locality data w climate'!$A$1:$O$2409,11,FALSE)</f>
        <v>Disturbed</v>
      </c>
      <c r="J109" s="3" t="s">
        <v>1141</v>
      </c>
      <c r="K109" s="3" t="str">
        <f>VLOOKUP(A109,[2]Sheet1!$A$1:$AY$4788,3, FALSE)</f>
        <v>Europe</v>
      </c>
      <c r="L109" s="3">
        <f>VLOOKUP($A109,[2]Sheet1!$A$1:$AY$4788,35, FALSE)</f>
        <v>525</v>
      </c>
      <c r="M109" s="3">
        <f>VLOOKUP($A109,[2]Sheet1!$A$1:$AY$4788,26, FALSE)</f>
        <v>80</v>
      </c>
      <c r="N109" s="3">
        <v>6</v>
      </c>
      <c r="O109" s="3">
        <v>2.9761941966963564E-3</v>
      </c>
    </row>
    <row r="110" spans="1:15" x14ac:dyDescent="0.25">
      <c r="A110" s="3" t="s">
        <v>1079</v>
      </c>
      <c r="B110" t="s">
        <v>1155</v>
      </c>
      <c r="C110" s="3">
        <v>38</v>
      </c>
      <c r="D110" s="3">
        <f>VLOOKUP($A110,'[1]Locality data w climate'!$A$1:$O$2409,4,FALSE)</f>
        <v>1.05</v>
      </c>
      <c r="E110" s="3">
        <f>VLOOKUP($A110,'[1]Locality data w climate'!$A$1:$O$2409,3,FALSE)</f>
        <v>42.6</v>
      </c>
      <c r="F110" s="3">
        <f>VLOOKUP($A110,'[1]Locality data w climate'!$A$1:$O$2409,5,FALSE)</f>
        <v>27.9</v>
      </c>
      <c r="G110" s="3">
        <f>VLOOKUP($A110,'[1]Locality data w climate'!$A$1:$O$2409,7,FALSE)</f>
        <v>539</v>
      </c>
      <c r="H110" s="3">
        <v>16.7</v>
      </c>
      <c r="I110" s="3" t="str">
        <f>VLOOKUP($A110,'[1]Locality data w climate'!$A$1:$O$2409,11,FALSE)</f>
        <v>Undisturbed</v>
      </c>
      <c r="J110" s="3" t="s">
        <v>1141</v>
      </c>
      <c r="K110" s="3" t="str">
        <f>VLOOKUP(A110,[2]Sheet1!$A$1:$AY$4788,3, FALSE)</f>
        <v>Europe</v>
      </c>
      <c r="L110" s="3">
        <f>VLOOKUP($A110,[2]Sheet1!$A$1:$AY$4788,35, FALSE)</f>
        <v>525</v>
      </c>
      <c r="M110" s="3">
        <f>VLOOKUP($A110,[2]Sheet1!$A$1:$AY$4788,26, FALSE)</f>
        <v>80</v>
      </c>
      <c r="N110" s="3">
        <v>10</v>
      </c>
      <c r="O110" s="3">
        <v>0.47600947177977165</v>
      </c>
    </row>
    <row r="111" spans="1:15" x14ac:dyDescent="0.25">
      <c r="A111" s="3" t="s">
        <v>942</v>
      </c>
      <c r="B111" t="s">
        <v>1156</v>
      </c>
      <c r="C111" s="3">
        <v>27</v>
      </c>
      <c r="D111" s="3">
        <f>VLOOKUP($A111,'[1]Locality data w climate'!$A$1:$O$2409,4,FALSE)</f>
        <v>-17.32</v>
      </c>
      <c r="E111" s="3">
        <f>VLOOKUP($A111,'[1]Locality data w climate'!$A$1:$O$2409,3,FALSE)</f>
        <v>128.32</v>
      </c>
      <c r="F111" s="3">
        <f>VLOOKUP($A111,'[1]Locality data w climate'!$A$1:$O$2409,5,FALSE)</f>
        <v>25.9</v>
      </c>
      <c r="G111" s="3">
        <f>VLOOKUP($A111,'[1]Locality data w climate'!$A$1:$O$2409,7,FALSE)</f>
        <v>679</v>
      </c>
      <c r="H111" s="3">
        <v>26.4</v>
      </c>
      <c r="I111" s="3" t="str">
        <f>VLOOKUP($A111,'[1]Locality data w climate'!$A$1:$O$2409,11,FALSE)</f>
        <v>Undisturbed</v>
      </c>
      <c r="J111" s="3" t="s">
        <v>1140</v>
      </c>
      <c r="K111" s="3" t="str">
        <f>VLOOKUP(A111,[2]Sheet1!$A$1:$AY$4788,3, FALSE)</f>
        <v>Oceania</v>
      </c>
      <c r="L111" s="3">
        <f>VLOOKUP($A111,[2]Sheet1!$A$1:$AY$4788,35, FALSE)</f>
        <v>1440</v>
      </c>
      <c r="M111" s="3">
        <f>VLOOKUP($A111,[2]Sheet1!$A$1:$AY$4788,26, FALSE)</f>
        <v>40</v>
      </c>
      <c r="N111" s="3">
        <v>85</v>
      </c>
      <c r="O111" s="3">
        <v>0.40527862033526585</v>
      </c>
    </row>
    <row r="112" spans="1:15" x14ac:dyDescent="0.25">
      <c r="A112" s="3" t="s">
        <v>943</v>
      </c>
      <c r="B112" t="s">
        <v>1156</v>
      </c>
      <c r="C112" s="3">
        <v>27</v>
      </c>
      <c r="D112" s="3">
        <f>VLOOKUP($A112,'[1]Locality data w climate'!$A$1:$O$2409,4,FALSE)</f>
        <v>-17.32</v>
      </c>
      <c r="E112" s="3">
        <f>VLOOKUP($A112,'[1]Locality data w climate'!$A$1:$O$2409,3,FALSE)</f>
        <v>128.32</v>
      </c>
      <c r="F112" s="3">
        <f>VLOOKUP($A112,'[1]Locality data w climate'!$A$1:$O$2409,5,FALSE)</f>
        <v>25.9</v>
      </c>
      <c r="G112" s="3">
        <f>VLOOKUP($A112,'[1]Locality data w climate'!$A$1:$O$2409,7,FALSE)</f>
        <v>679</v>
      </c>
      <c r="H112" s="3">
        <v>26.4</v>
      </c>
      <c r="I112" s="3" t="str">
        <f>VLOOKUP($A112,'[1]Locality data w climate'!$A$1:$O$2409,11,FALSE)</f>
        <v>Undisturbed</v>
      </c>
      <c r="J112" s="3" t="s">
        <v>1140</v>
      </c>
      <c r="K112" s="3" t="str">
        <f>VLOOKUP(A112,[2]Sheet1!$A$1:$AY$4788,3, FALSE)</f>
        <v>Oceania</v>
      </c>
      <c r="L112" s="3">
        <f>VLOOKUP($A112,[2]Sheet1!$A$1:$AY$4788,35, FALSE)</f>
        <v>1800</v>
      </c>
      <c r="M112" s="3">
        <f>VLOOKUP($A112,[2]Sheet1!$A$1:$AY$4788,26, FALSE)</f>
        <v>40</v>
      </c>
      <c r="N112" s="3">
        <v>105</v>
      </c>
      <c r="O112" s="3">
        <v>0.54474840933929591</v>
      </c>
    </row>
    <row r="113" spans="1:15" x14ac:dyDescent="0.25">
      <c r="A113" s="3" t="s">
        <v>941</v>
      </c>
      <c r="B113" t="s">
        <v>1156</v>
      </c>
      <c r="C113" s="3">
        <v>27</v>
      </c>
      <c r="D113" s="3">
        <f>VLOOKUP($A113,'[1]Locality data w climate'!$A$1:$O$2409,4,FALSE)</f>
        <v>-17.32</v>
      </c>
      <c r="E113" s="3">
        <f>VLOOKUP($A113,'[1]Locality data w climate'!$A$1:$O$2409,3,FALSE)</f>
        <v>128.32</v>
      </c>
      <c r="F113" s="3">
        <f>VLOOKUP($A113,'[1]Locality data w climate'!$A$1:$O$2409,5,FALSE)</f>
        <v>25.9</v>
      </c>
      <c r="G113" s="3">
        <f>VLOOKUP($A113,'[1]Locality data w climate'!$A$1:$O$2409,7,FALSE)</f>
        <v>679</v>
      </c>
      <c r="H113" s="3">
        <v>26.4</v>
      </c>
      <c r="I113" s="3" t="str">
        <f>VLOOKUP($A113,'[1]Locality data w climate'!$A$1:$O$2409,11,FALSE)</f>
        <v>Undisturbed</v>
      </c>
      <c r="J113" s="3" t="s">
        <v>1140</v>
      </c>
      <c r="K113" s="3" t="str">
        <f>VLOOKUP(A113,[2]Sheet1!$A$1:$AY$4788,3, FALSE)</f>
        <v>Oceania</v>
      </c>
      <c r="L113" s="3">
        <f>VLOOKUP($A113,[2]Sheet1!$A$1:$AY$4788,35, FALSE)</f>
        <v>720</v>
      </c>
      <c r="M113" s="3">
        <f>VLOOKUP($A113,[2]Sheet1!$A$1:$AY$4788,26, FALSE)</f>
        <v>40</v>
      </c>
      <c r="N113" s="3">
        <v>89</v>
      </c>
      <c r="O113" s="3">
        <v>0.94765739354838718</v>
      </c>
    </row>
    <row r="114" spans="1:15" x14ac:dyDescent="0.25">
      <c r="A114" s="3" t="s">
        <v>709</v>
      </c>
      <c r="B114" t="s">
        <v>1157</v>
      </c>
      <c r="C114" s="3">
        <v>42</v>
      </c>
      <c r="D114" s="3">
        <f>VLOOKUP($A114,'[1]Locality data w climate'!$A$1:$O$2409,4,FALSE)</f>
        <v>12.54</v>
      </c>
      <c r="E114" s="3">
        <f>VLOOKUP($A114,'[1]Locality data w climate'!$A$1:$O$2409,3,FALSE)</f>
        <v>75.67</v>
      </c>
      <c r="F114" s="3">
        <f>VLOOKUP($A114,'[1]Locality data w climate'!$A$1:$O$2409,5,FALSE)</f>
        <v>22</v>
      </c>
      <c r="G114" s="3">
        <f>VLOOKUP($A114,'[1]Locality data w climate'!$A$1:$O$2409,7,FALSE)</f>
        <v>3303</v>
      </c>
      <c r="H114" s="3">
        <v>14.5</v>
      </c>
      <c r="I114" s="3" t="str">
        <f>VLOOKUP($A114,'[1]Locality data w climate'!$A$1:$O$2409,11,FALSE)</f>
        <v>Undisturbed</v>
      </c>
      <c r="J114" s="3" t="s">
        <v>1141</v>
      </c>
      <c r="K114" s="3" t="str">
        <f>VLOOKUP(A114,[2]Sheet1!$A$1:$AY$4788,3, FALSE)</f>
        <v>Asia</v>
      </c>
      <c r="L114" s="3">
        <f>VLOOKUP($A114,[2]Sheet1!$A$1:$AY$4788,35, FALSE)</f>
        <v>7500</v>
      </c>
      <c r="M114" s="3">
        <f>VLOOKUP($A114,[2]Sheet1!$A$1:$AY$4788,26, FALSE)</f>
        <v>6</v>
      </c>
      <c r="N114" s="3">
        <v>31</v>
      </c>
      <c r="O114" s="3">
        <v>0.7906923059640818</v>
      </c>
    </row>
    <row r="115" spans="1:15" x14ac:dyDescent="0.25">
      <c r="A115" s="3" t="s">
        <v>1122</v>
      </c>
      <c r="B115" t="s">
        <v>1158</v>
      </c>
      <c r="C115" s="3">
        <v>62</v>
      </c>
      <c r="D115" s="3">
        <f>VLOOKUP($A115,'[1]Locality data w climate'!$A$1:$O$2409,4,FALSE)</f>
        <v>45.61</v>
      </c>
      <c r="E115" s="3">
        <f>VLOOKUP($A115,'[1]Locality data w climate'!$A$1:$O$2409,3,FALSE)</f>
        <v>7.2</v>
      </c>
      <c r="F115" s="3">
        <f>VLOOKUP($A115,'[1]Locality data w climate'!$A$1:$O$2409,5,FALSE)</f>
        <v>1.1000000000000001</v>
      </c>
      <c r="G115" s="3">
        <f>VLOOKUP($A115,'[1]Locality data w climate'!$A$1:$O$2409,7,FALSE)</f>
        <v>1621</v>
      </c>
      <c r="H115" s="3">
        <v>23.2</v>
      </c>
      <c r="I115" s="3" t="str">
        <f>VLOOKUP($A115,'[1]Locality data w climate'!$A$1:$O$2409,11,FALSE)</f>
        <v>Undisturbed</v>
      </c>
      <c r="J115" s="3" t="s">
        <v>1141</v>
      </c>
      <c r="K115" s="3" t="str">
        <f>VLOOKUP(A115,[2]Sheet1!$A$1:$AY$4788,3, FALSE)</f>
        <v>Europe</v>
      </c>
      <c r="L115" s="3">
        <f>VLOOKUP($A115,[2]Sheet1!$A$1:$AY$4788,35, FALSE)</f>
        <v>750</v>
      </c>
      <c r="M115" s="3">
        <f>VLOOKUP($A115,[2]Sheet1!$A$1:$AY$4788,26, FALSE)</f>
        <v>200</v>
      </c>
      <c r="N115" s="3">
        <v>10</v>
      </c>
      <c r="O115" s="3">
        <v>0.31097362302937415</v>
      </c>
    </row>
    <row r="116" spans="1:15" x14ac:dyDescent="0.25">
      <c r="A116" s="3" t="s">
        <v>401</v>
      </c>
      <c r="B116" t="s">
        <v>1158</v>
      </c>
      <c r="C116" s="3">
        <v>62</v>
      </c>
      <c r="D116" s="3">
        <f>VLOOKUP($A116,'[1]Locality data w climate'!$A$1:$O$2409,4,FALSE)</f>
        <v>45.61</v>
      </c>
      <c r="E116" s="3">
        <f>VLOOKUP($A116,'[1]Locality data w climate'!$A$1:$O$2409,3,FALSE)</f>
        <v>7.2</v>
      </c>
      <c r="F116" s="3">
        <f>VLOOKUP($A116,'[1]Locality data w climate'!$A$1:$O$2409,5,FALSE)</f>
        <v>1.1000000000000001</v>
      </c>
      <c r="G116" s="3">
        <f>VLOOKUP($A116,'[1]Locality data w climate'!$A$1:$O$2409,7,FALSE)</f>
        <v>1621</v>
      </c>
      <c r="H116" s="3">
        <v>23.2</v>
      </c>
      <c r="I116" s="3" t="str">
        <f>VLOOKUP($A116,'[1]Locality data w climate'!$A$1:$O$2409,11,FALSE)</f>
        <v>Disturbed</v>
      </c>
      <c r="J116" s="3" t="s">
        <v>1141</v>
      </c>
      <c r="K116" s="3" t="str">
        <f>VLOOKUP(A116,[2]Sheet1!$A$1:$AY$4788,3, FALSE)</f>
        <v>Europe</v>
      </c>
      <c r="L116" s="3">
        <f>VLOOKUP($A116,[2]Sheet1!$A$1:$AY$4788,35, FALSE)</f>
        <v>750</v>
      </c>
      <c r="M116" s="3">
        <f>VLOOKUP($A116,[2]Sheet1!$A$1:$AY$4788,26, FALSE)</f>
        <v>200</v>
      </c>
      <c r="N116" s="3">
        <v>11</v>
      </c>
      <c r="O116" s="3">
        <v>0.47851320917057399</v>
      </c>
    </row>
    <row r="117" spans="1:15" x14ac:dyDescent="0.25">
      <c r="A117" s="3" t="s">
        <v>1123</v>
      </c>
      <c r="B117" t="s">
        <v>1158</v>
      </c>
      <c r="C117" s="3">
        <v>62</v>
      </c>
      <c r="D117" s="3">
        <f>VLOOKUP($A117,'[1]Locality data w climate'!$A$1:$O$2409,4,FALSE)</f>
        <v>45.61</v>
      </c>
      <c r="E117" s="3">
        <f>VLOOKUP($A117,'[1]Locality data w climate'!$A$1:$O$2409,3,FALSE)</f>
        <v>7.2</v>
      </c>
      <c r="F117" s="3">
        <f>VLOOKUP($A117,'[1]Locality data w climate'!$A$1:$O$2409,5,FALSE)</f>
        <v>1.1000000000000001</v>
      </c>
      <c r="G117" s="3">
        <f>VLOOKUP($A117,'[1]Locality data w climate'!$A$1:$O$2409,7,FALSE)</f>
        <v>1621</v>
      </c>
      <c r="H117" s="3">
        <v>23.2</v>
      </c>
      <c r="I117" s="3" t="str">
        <f>VLOOKUP($A117,'[1]Locality data w climate'!$A$1:$O$2409,11,FALSE)</f>
        <v>Undisturbed</v>
      </c>
      <c r="J117" s="3" t="s">
        <v>1141</v>
      </c>
      <c r="K117" s="3" t="str">
        <f>VLOOKUP(A117,[2]Sheet1!$A$1:$AY$4788,3, FALSE)</f>
        <v>Europe</v>
      </c>
      <c r="L117" s="3">
        <f>VLOOKUP($A117,[2]Sheet1!$A$1:$AY$4788,35, FALSE)</f>
        <v>750</v>
      </c>
      <c r="M117" s="3">
        <f>VLOOKUP($A117,[2]Sheet1!$A$1:$AY$4788,26, FALSE)</f>
        <v>200</v>
      </c>
      <c r="N117" s="3">
        <v>12</v>
      </c>
      <c r="O117" s="3">
        <v>7.8205281085588246E-2</v>
      </c>
    </row>
    <row r="118" spans="1:15" x14ac:dyDescent="0.25">
      <c r="A118" s="3" t="s">
        <v>391</v>
      </c>
      <c r="B118" t="s">
        <v>1159</v>
      </c>
      <c r="C118" s="3">
        <v>48</v>
      </c>
      <c r="D118" s="3">
        <f>VLOOKUP($A118,'[1]Locality data w climate'!$A$1:$O$2409,4,FALSE)</f>
        <v>33.520000000000003</v>
      </c>
      <c r="E118" s="3">
        <f>VLOOKUP($A118,'[1]Locality data w climate'!$A$1:$O$2409,3,FALSE)</f>
        <v>-106.5</v>
      </c>
      <c r="F118" s="3">
        <f>VLOOKUP($A118,'[1]Locality data w climate'!$A$1:$O$2409,5,FALSE)</f>
        <v>12.2</v>
      </c>
      <c r="G118" s="3">
        <f>VLOOKUP($A118,'[1]Locality data w climate'!$A$1:$O$2409,7,FALSE)</f>
        <v>346</v>
      </c>
      <c r="H118" s="3">
        <v>36.5</v>
      </c>
      <c r="I118" s="3" t="str">
        <f>VLOOKUP($A118,'[1]Locality data w climate'!$A$1:$O$2409,11,FALSE)</f>
        <v>Disturbed</v>
      </c>
      <c r="J118" s="3" t="s">
        <v>1141</v>
      </c>
      <c r="K118" s="3" t="str">
        <f>VLOOKUP(A118,[2]Sheet1!$A$1:$AY$4788,3, FALSE)</f>
        <v>North America</v>
      </c>
      <c r="L118" s="3">
        <f>VLOOKUP($A118,[2]Sheet1!$A$1:$AY$4788,35, FALSE)</f>
        <v>18360</v>
      </c>
      <c r="M118" s="3">
        <f>VLOOKUP($A118,[2]Sheet1!$A$1:$AY$4788,26, FALSE)</f>
        <v>170</v>
      </c>
      <c r="N118" s="3">
        <v>9</v>
      </c>
      <c r="O118" s="3">
        <v>0.58903487076578054</v>
      </c>
    </row>
    <row r="119" spans="1:15" x14ac:dyDescent="0.25">
      <c r="A119" s="3" t="s">
        <v>1113</v>
      </c>
      <c r="B119" t="s">
        <v>1160</v>
      </c>
      <c r="C119" s="3">
        <v>45</v>
      </c>
      <c r="D119" s="3">
        <f>VLOOKUP($A119,'[1]Locality data w climate'!$A$1:$O$2409,4,FALSE)</f>
        <v>27.97</v>
      </c>
      <c r="E119" s="3">
        <f>VLOOKUP($A119,'[1]Locality data w climate'!$A$1:$O$2409,3,FALSE)</f>
        <v>-110.82</v>
      </c>
      <c r="F119" s="3">
        <f>VLOOKUP($A119,'[1]Locality data w climate'!$A$1:$O$2409,5,FALSE)</f>
        <v>24.4</v>
      </c>
      <c r="G119" s="3">
        <f>VLOOKUP($A119,'[1]Locality data w climate'!$A$1:$O$2409,7,FALSE)</f>
        <v>198</v>
      </c>
      <c r="H119" s="3">
        <v>24.5</v>
      </c>
      <c r="I119" s="3" t="str">
        <f>VLOOKUP($A119,'[1]Locality data w climate'!$A$1:$O$2409,11,FALSE)</f>
        <v>Undisturbed</v>
      </c>
      <c r="J119" s="3" t="s">
        <v>1141</v>
      </c>
      <c r="K119" s="3" t="str">
        <f>VLOOKUP(A119,[2]Sheet1!$A$1:$AY$4788,3, FALSE)</f>
        <v>North America</v>
      </c>
      <c r="L119" s="3">
        <f>VLOOKUP($A119,[2]Sheet1!$A$1:$AY$4788,35, FALSE)</f>
        <v>240</v>
      </c>
      <c r="M119" s="3">
        <f>VLOOKUP($A119,[2]Sheet1!$A$1:$AY$4788,26, FALSE)</f>
        <v>190</v>
      </c>
      <c r="N119" s="3">
        <v>35</v>
      </c>
      <c r="O119" s="3">
        <v>0.62039680592584512</v>
      </c>
    </row>
    <row r="120" spans="1:15" x14ac:dyDescent="0.25">
      <c r="A120" s="3" t="s">
        <v>1126</v>
      </c>
      <c r="B120" t="s">
        <v>1161</v>
      </c>
      <c r="C120" s="3">
        <v>49</v>
      </c>
      <c r="D120" s="3">
        <f>VLOOKUP($A120,'[1]Locality data w climate'!$A$1:$O$2409,4,FALSE)</f>
        <v>34.380000000000003</v>
      </c>
      <c r="E120" s="3">
        <f>VLOOKUP($A120,'[1]Locality data w climate'!$A$1:$O$2409,3,FALSE)</f>
        <v>76.78</v>
      </c>
      <c r="F120" s="3">
        <f>VLOOKUP($A120,'[1]Locality data w climate'!$A$1:$O$2409,5,FALSE)</f>
        <v>6</v>
      </c>
      <c r="G120" s="3">
        <f>VLOOKUP($A120,'[1]Locality data w climate'!$A$1:$O$2409,7,FALSE)</f>
        <v>202</v>
      </c>
      <c r="H120" s="3">
        <v>40.1</v>
      </c>
      <c r="I120" s="3" t="str">
        <f>VLOOKUP($A120,'[1]Locality data w climate'!$A$1:$O$2409,11,FALSE)</f>
        <v>Undisturbed</v>
      </c>
      <c r="J120" s="3" t="s">
        <v>1141</v>
      </c>
      <c r="K120" s="3" t="str">
        <f>VLOOKUP(A120,[2]Sheet1!$A$1:$AY$4788,3, FALSE)</f>
        <v>Asia</v>
      </c>
      <c r="L120" s="3">
        <f>VLOOKUP($A120,[2]Sheet1!$A$1:$AY$4788,35, FALSE)</f>
        <v>100</v>
      </c>
      <c r="M120" s="3">
        <f>VLOOKUP($A120,[2]Sheet1!$A$1:$AY$4788,26, FALSE)</f>
        <v>250</v>
      </c>
      <c r="N120" s="3">
        <v>12</v>
      </c>
      <c r="O120" s="3">
        <v>0.9080125013328314</v>
      </c>
    </row>
    <row r="121" spans="1:15" x14ac:dyDescent="0.25">
      <c r="A121" s="3" t="s">
        <v>1127</v>
      </c>
      <c r="B121" t="s">
        <v>1161</v>
      </c>
      <c r="C121" s="3">
        <v>49</v>
      </c>
      <c r="D121" s="3">
        <f>VLOOKUP($A121,'[1]Locality data w climate'!$A$1:$O$2409,4,FALSE)</f>
        <v>34.380000000000003</v>
      </c>
      <c r="E121" s="3">
        <f>VLOOKUP($A121,'[1]Locality data w climate'!$A$1:$O$2409,3,FALSE)</f>
        <v>76.78</v>
      </c>
      <c r="F121" s="3">
        <f>VLOOKUP($A121,'[1]Locality data w climate'!$A$1:$O$2409,5,FALSE)</f>
        <v>6</v>
      </c>
      <c r="G121" s="3">
        <f>VLOOKUP($A121,'[1]Locality data w climate'!$A$1:$O$2409,7,FALSE)</f>
        <v>202</v>
      </c>
      <c r="H121" s="3">
        <v>40.1</v>
      </c>
      <c r="I121" s="3" t="str">
        <f>VLOOKUP($A121,'[1]Locality data w climate'!$A$1:$O$2409,11,FALSE)</f>
        <v>Undisturbed</v>
      </c>
      <c r="J121" s="3" t="s">
        <v>1141</v>
      </c>
      <c r="K121" s="3" t="str">
        <f>VLOOKUP(A121,[2]Sheet1!$A$1:$AY$4788,3, FALSE)</f>
        <v>Asia</v>
      </c>
      <c r="L121" s="3">
        <f>VLOOKUP($A121,[2]Sheet1!$A$1:$AY$4788,35, FALSE)</f>
        <v>100</v>
      </c>
      <c r="M121" s="3">
        <f>VLOOKUP($A121,[2]Sheet1!$A$1:$AY$4788,26, FALSE)</f>
        <v>250</v>
      </c>
      <c r="N121" s="3">
        <v>11</v>
      </c>
      <c r="O121" s="3">
        <v>0.74707639788974367</v>
      </c>
    </row>
    <row r="122" spans="1:15" x14ac:dyDescent="0.25">
      <c r="A122" s="3" t="s">
        <v>662</v>
      </c>
      <c r="B122" t="s">
        <v>1162</v>
      </c>
      <c r="C122" s="3">
        <v>11</v>
      </c>
      <c r="D122" s="3">
        <f>VLOOKUP($A122,'[1]Locality data w climate'!$A$1:$O$2409,4,FALSE)</f>
        <v>-29.92</v>
      </c>
      <c r="E122" s="3">
        <f>VLOOKUP($A122,'[1]Locality data w climate'!$A$1:$O$2409,3,FALSE)</f>
        <v>115.27</v>
      </c>
      <c r="F122" s="3">
        <f>VLOOKUP($A122,'[1]Locality data w climate'!$A$1:$O$2409,5,FALSE)</f>
        <v>19.8</v>
      </c>
      <c r="G122" s="3">
        <f>VLOOKUP($A122,'[1]Locality data w climate'!$A$1:$O$2409,7,FALSE)</f>
        <v>532</v>
      </c>
      <c r="H122" s="3">
        <v>25.7</v>
      </c>
      <c r="I122" s="3" t="str">
        <f>VLOOKUP($A122,'[1]Locality data w climate'!$A$1:$O$2409,11,FALSE)</f>
        <v>Transformed</v>
      </c>
      <c r="J122" s="3" t="s">
        <v>1140</v>
      </c>
      <c r="K122" s="3" t="str">
        <f>VLOOKUP(A122,[2]Sheet1!$A$1:$AY$4788,3, FALSE)</f>
        <v>Oceania</v>
      </c>
      <c r="L122" s="3">
        <f>VLOOKUP($A122,[2]Sheet1!$A$1:$AY$4788,35, FALSE)</f>
        <v>140</v>
      </c>
      <c r="M122" s="3">
        <f>VLOOKUP($A122,[2]Sheet1!$A$1:$AY$4788,26, FALSE)</f>
        <v>95</v>
      </c>
      <c r="N122" s="3">
        <v>25</v>
      </c>
      <c r="O122" s="3">
        <v>0.88256683887318843</v>
      </c>
    </row>
    <row r="123" spans="1:15" x14ac:dyDescent="0.25">
      <c r="A123" s="3" t="s">
        <v>663</v>
      </c>
      <c r="B123" t="s">
        <v>1162</v>
      </c>
      <c r="C123" s="3">
        <v>11</v>
      </c>
      <c r="D123" s="3">
        <f>VLOOKUP($A123,'[1]Locality data w climate'!$A$1:$O$2409,4,FALSE)</f>
        <v>-29.92</v>
      </c>
      <c r="E123" s="3">
        <f>VLOOKUP($A123,'[1]Locality data w climate'!$A$1:$O$2409,3,FALSE)</f>
        <v>115.27</v>
      </c>
      <c r="F123" s="3">
        <f>VLOOKUP($A123,'[1]Locality data w climate'!$A$1:$O$2409,5,FALSE)</f>
        <v>19.8</v>
      </c>
      <c r="G123" s="3">
        <f>VLOOKUP($A123,'[1]Locality data w climate'!$A$1:$O$2409,7,FALSE)</f>
        <v>532</v>
      </c>
      <c r="H123" s="3">
        <v>25.7</v>
      </c>
      <c r="I123" s="3" t="str">
        <f>VLOOKUP($A123,'[1]Locality data w climate'!$A$1:$O$2409,11,FALSE)</f>
        <v>Transformed</v>
      </c>
      <c r="J123" s="3" t="s">
        <v>1140</v>
      </c>
      <c r="K123" s="3" t="str">
        <f>VLOOKUP(A123,[2]Sheet1!$A$1:$AY$4788,3, FALSE)</f>
        <v>Oceania</v>
      </c>
      <c r="L123" s="3">
        <f>VLOOKUP($A123,[2]Sheet1!$A$1:$AY$4788,35, FALSE)</f>
        <v>140</v>
      </c>
      <c r="M123" s="3">
        <f>VLOOKUP($A123,[2]Sheet1!$A$1:$AY$4788,26, FALSE)</f>
        <v>95</v>
      </c>
      <c r="N123" s="3">
        <v>20</v>
      </c>
      <c r="O123" s="3">
        <v>0.87020177133858267</v>
      </c>
    </row>
    <row r="124" spans="1:15" x14ac:dyDescent="0.25">
      <c r="A124" s="3" t="s">
        <v>664</v>
      </c>
      <c r="B124" t="s">
        <v>1162</v>
      </c>
      <c r="C124" s="3">
        <v>11</v>
      </c>
      <c r="D124" s="3">
        <f>VLOOKUP($A124,'[1]Locality data w climate'!$A$1:$O$2409,4,FALSE)</f>
        <v>-29.92</v>
      </c>
      <c r="E124" s="3">
        <f>VLOOKUP($A124,'[1]Locality data w climate'!$A$1:$O$2409,3,FALSE)</f>
        <v>115.27</v>
      </c>
      <c r="F124" s="3">
        <f>VLOOKUP($A124,'[1]Locality data w climate'!$A$1:$O$2409,5,FALSE)</f>
        <v>19.8</v>
      </c>
      <c r="G124" s="3">
        <f>VLOOKUP($A124,'[1]Locality data w climate'!$A$1:$O$2409,7,FALSE)</f>
        <v>532</v>
      </c>
      <c r="H124" s="3">
        <v>25.7</v>
      </c>
      <c r="I124" s="3" t="str">
        <f>VLOOKUP($A124,'[1]Locality data w climate'!$A$1:$O$2409,11,FALSE)</f>
        <v>Transformed</v>
      </c>
      <c r="J124" s="3" t="s">
        <v>1140</v>
      </c>
      <c r="K124" s="3" t="str">
        <f>VLOOKUP(A124,[2]Sheet1!$A$1:$AY$4788,3, FALSE)</f>
        <v>Oceania</v>
      </c>
      <c r="L124" s="3">
        <f>VLOOKUP($A124,[2]Sheet1!$A$1:$AY$4788,35, FALSE)</f>
        <v>140</v>
      </c>
      <c r="M124" s="3">
        <f>VLOOKUP($A124,[2]Sheet1!$A$1:$AY$4788,26, FALSE)</f>
        <v>95</v>
      </c>
      <c r="N124" s="3">
        <v>22</v>
      </c>
      <c r="O124" s="3">
        <v>0.89376028684662567</v>
      </c>
    </row>
    <row r="125" spans="1:15" x14ac:dyDescent="0.25">
      <c r="A125" s="3" t="s">
        <v>665</v>
      </c>
      <c r="B125" t="s">
        <v>1162</v>
      </c>
      <c r="C125" s="3">
        <v>11</v>
      </c>
      <c r="D125" s="3">
        <f>VLOOKUP($A125,'[1]Locality data w climate'!$A$1:$O$2409,4,FALSE)</f>
        <v>-29.92</v>
      </c>
      <c r="E125" s="3">
        <f>VLOOKUP($A125,'[1]Locality data w climate'!$A$1:$O$2409,3,FALSE)</f>
        <v>115.27</v>
      </c>
      <c r="F125" s="3">
        <f>VLOOKUP($A125,'[1]Locality data w climate'!$A$1:$O$2409,5,FALSE)</f>
        <v>19.8</v>
      </c>
      <c r="G125" s="3">
        <f>VLOOKUP($A125,'[1]Locality data w climate'!$A$1:$O$2409,7,FALSE)</f>
        <v>532</v>
      </c>
      <c r="H125" s="3">
        <v>25.7</v>
      </c>
      <c r="I125" s="3" t="str">
        <f>VLOOKUP($A125,'[1]Locality data w climate'!$A$1:$O$2409,11,FALSE)</f>
        <v>Transformed</v>
      </c>
      <c r="J125" s="3" t="s">
        <v>1140</v>
      </c>
      <c r="K125" s="3" t="str">
        <f>VLOOKUP(A125,[2]Sheet1!$A$1:$AY$4788,3, FALSE)</f>
        <v>Oceania</v>
      </c>
      <c r="L125" s="3">
        <f>VLOOKUP($A125,[2]Sheet1!$A$1:$AY$4788,35, FALSE)</f>
        <v>140</v>
      </c>
      <c r="M125" s="3">
        <f>VLOOKUP($A125,[2]Sheet1!$A$1:$AY$4788,26, FALSE)</f>
        <v>95</v>
      </c>
      <c r="N125" s="3">
        <v>27</v>
      </c>
      <c r="O125" s="3">
        <v>0.88877302717948714</v>
      </c>
    </row>
    <row r="126" spans="1:15" x14ac:dyDescent="0.25">
      <c r="A126" s="3" t="s">
        <v>666</v>
      </c>
      <c r="B126" t="s">
        <v>1162</v>
      </c>
      <c r="C126" s="3">
        <v>11</v>
      </c>
      <c r="D126" s="3">
        <f>VLOOKUP($A126,'[1]Locality data w climate'!$A$1:$O$2409,4,FALSE)</f>
        <v>-29.92</v>
      </c>
      <c r="E126" s="3">
        <f>VLOOKUP($A126,'[1]Locality data w climate'!$A$1:$O$2409,3,FALSE)</f>
        <v>115.27</v>
      </c>
      <c r="F126" s="3">
        <f>VLOOKUP($A126,'[1]Locality data w climate'!$A$1:$O$2409,5,FALSE)</f>
        <v>19.8</v>
      </c>
      <c r="G126" s="3">
        <f>VLOOKUP($A126,'[1]Locality data w climate'!$A$1:$O$2409,7,FALSE)</f>
        <v>532</v>
      </c>
      <c r="H126" s="3">
        <v>25.7</v>
      </c>
      <c r="I126" s="3" t="str">
        <f>VLOOKUP($A126,'[1]Locality data w climate'!$A$1:$O$2409,11,FALSE)</f>
        <v>Transformed</v>
      </c>
      <c r="J126" s="3" t="s">
        <v>1140</v>
      </c>
      <c r="K126" s="3" t="str">
        <f>VLOOKUP(A126,[2]Sheet1!$A$1:$AY$4788,3, FALSE)</f>
        <v>Oceania</v>
      </c>
      <c r="L126" s="3">
        <f>VLOOKUP($A126,[2]Sheet1!$A$1:$AY$4788,35, FALSE)</f>
        <v>140</v>
      </c>
      <c r="M126" s="3">
        <f>VLOOKUP($A126,[2]Sheet1!$A$1:$AY$4788,26, FALSE)</f>
        <v>95</v>
      </c>
      <c r="N126" s="3">
        <v>17</v>
      </c>
      <c r="O126" s="3">
        <v>0.75334387110937495</v>
      </c>
    </row>
    <row r="127" spans="1:15" x14ac:dyDescent="0.25">
      <c r="A127" s="3" t="s">
        <v>667</v>
      </c>
      <c r="B127" t="s">
        <v>1162</v>
      </c>
      <c r="C127" s="3">
        <v>11</v>
      </c>
      <c r="D127" s="3">
        <f>VLOOKUP($A127,'[1]Locality data w climate'!$A$1:$O$2409,4,FALSE)</f>
        <v>-29.92</v>
      </c>
      <c r="E127" s="3">
        <f>VLOOKUP($A127,'[1]Locality data w climate'!$A$1:$O$2409,3,FALSE)</f>
        <v>115.27</v>
      </c>
      <c r="F127" s="3">
        <f>VLOOKUP($A127,'[1]Locality data w climate'!$A$1:$O$2409,5,FALSE)</f>
        <v>19.8</v>
      </c>
      <c r="G127" s="3">
        <f>VLOOKUP($A127,'[1]Locality data w climate'!$A$1:$O$2409,7,FALSE)</f>
        <v>532</v>
      </c>
      <c r="H127" s="3">
        <v>25.7</v>
      </c>
      <c r="I127" s="3" t="str">
        <f>VLOOKUP($A127,'[1]Locality data w climate'!$A$1:$O$2409,11,FALSE)</f>
        <v>Transformed</v>
      </c>
      <c r="J127" s="3" t="s">
        <v>1140</v>
      </c>
      <c r="K127" s="3" t="str">
        <f>VLOOKUP(A127,[2]Sheet1!$A$1:$AY$4788,3, FALSE)</f>
        <v>Oceania</v>
      </c>
      <c r="L127" s="3">
        <f>VLOOKUP($A127,[2]Sheet1!$A$1:$AY$4788,35, FALSE)</f>
        <v>140</v>
      </c>
      <c r="M127" s="3">
        <f>VLOOKUP($A127,[2]Sheet1!$A$1:$AY$4788,26, FALSE)</f>
        <v>95</v>
      </c>
      <c r="N127" s="3">
        <v>17</v>
      </c>
      <c r="O127" s="3">
        <v>0.3270361233164063</v>
      </c>
    </row>
    <row r="128" spans="1:15" x14ac:dyDescent="0.25">
      <c r="A128" s="3" t="s">
        <v>668</v>
      </c>
      <c r="B128" t="s">
        <v>1162</v>
      </c>
      <c r="C128" s="3">
        <v>11</v>
      </c>
      <c r="D128" s="3">
        <f>VLOOKUP($A128,'[1]Locality data w climate'!$A$1:$O$2409,4,FALSE)</f>
        <v>-29.92</v>
      </c>
      <c r="E128" s="3">
        <f>VLOOKUP($A128,'[1]Locality data w climate'!$A$1:$O$2409,3,FALSE)</f>
        <v>115.27</v>
      </c>
      <c r="F128" s="3">
        <f>VLOOKUP($A128,'[1]Locality data w climate'!$A$1:$O$2409,5,FALSE)</f>
        <v>19.8</v>
      </c>
      <c r="G128" s="3">
        <f>VLOOKUP($A128,'[1]Locality data w climate'!$A$1:$O$2409,7,FALSE)</f>
        <v>532</v>
      </c>
      <c r="H128" s="3">
        <v>25.7</v>
      </c>
      <c r="I128" s="3" t="str">
        <f>VLOOKUP($A128,'[1]Locality data w climate'!$A$1:$O$2409,11,FALSE)</f>
        <v>Transformed</v>
      </c>
      <c r="J128" s="3" t="s">
        <v>1140</v>
      </c>
      <c r="K128" s="3" t="str">
        <f>VLOOKUP(A128,[2]Sheet1!$A$1:$AY$4788,3, FALSE)</f>
        <v>Oceania</v>
      </c>
      <c r="L128" s="3">
        <f>VLOOKUP($A128,[2]Sheet1!$A$1:$AY$4788,35, FALSE)</f>
        <v>140</v>
      </c>
      <c r="M128" s="3">
        <f>VLOOKUP($A128,[2]Sheet1!$A$1:$AY$4788,26, FALSE)</f>
        <v>95</v>
      </c>
      <c r="N128" s="3">
        <v>13</v>
      </c>
      <c r="O128" s="3">
        <v>0.78383683230092582</v>
      </c>
    </row>
    <row r="129" spans="1:15" x14ac:dyDescent="0.25">
      <c r="A129" s="3" t="s">
        <v>1086</v>
      </c>
      <c r="B129" t="s">
        <v>1162</v>
      </c>
      <c r="C129" s="3">
        <v>11</v>
      </c>
      <c r="D129" s="3">
        <f>VLOOKUP($A129,'[1]Locality data w climate'!$A$1:$O$2409,4,FALSE)</f>
        <v>-29.92</v>
      </c>
      <c r="E129" s="3">
        <f>VLOOKUP($A129,'[1]Locality data w climate'!$A$1:$O$2409,3,FALSE)</f>
        <v>115.27</v>
      </c>
      <c r="F129" s="3">
        <f>VLOOKUP($A129,'[1]Locality data w climate'!$A$1:$O$2409,5,FALSE)</f>
        <v>19.8</v>
      </c>
      <c r="G129" s="3">
        <f>VLOOKUP($A129,'[1]Locality data w climate'!$A$1:$O$2409,7,FALSE)</f>
        <v>532</v>
      </c>
      <c r="H129" s="3">
        <v>25.7</v>
      </c>
      <c r="I129" s="3" t="str">
        <f>VLOOKUP($A129,'[1]Locality data w climate'!$A$1:$O$2409,11,FALSE)</f>
        <v>Undisturbed</v>
      </c>
      <c r="J129" s="3" t="s">
        <v>1140</v>
      </c>
      <c r="K129" s="3" t="str">
        <f>VLOOKUP(A129,[2]Sheet1!$A$1:$AY$4788,3, FALSE)</f>
        <v>Oceania</v>
      </c>
      <c r="L129" s="3">
        <f>VLOOKUP($A129,[2]Sheet1!$A$1:$AY$4788,35, FALSE)</f>
        <v>140</v>
      </c>
      <c r="M129" s="3">
        <f>VLOOKUP($A129,[2]Sheet1!$A$1:$AY$4788,26, FALSE)</f>
        <v>95</v>
      </c>
      <c r="N129" s="3">
        <v>17</v>
      </c>
      <c r="O129" s="3">
        <v>0.76833169335433071</v>
      </c>
    </row>
    <row r="130" spans="1:15" x14ac:dyDescent="0.25">
      <c r="A130" s="3" t="s">
        <v>1087</v>
      </c>
      <c r="B130" t="s">
        <v>1162</v>
      </c>
      <c r="C130" s="3">
        <v>11</v>
      </c>
      <c r="D130" s="3">
        <f>VLOOKUP($A130,'[1]Locality data w climate'!$A$1:$O$2409,4,FALSE)</f>
        <v>-29.92</v>
      </c>
      <c r="E130" s="3">
        <f>VLOOKUP($A130,'[1]Locality data w climate'!$A$1:$O$2409,3,FALSE)</f>
        <v>115.27</v>
      </c>
      <c r="F130" s="3">
        <f>VLOOKUP($A130,'[1]Locality data w climate'!$A$1:$O$2409,5,FALSE)</f>
        <v>19.8</v>
      </c>
      <c r="G130" s="3">
        <f>VLOOKUP($A130,'[1]Locality data w climate'!$A$1:$O$2409,7,FALSE)</f>
        <v>532</v>
      </c>
      <c r="H130" s="3">
        <v>25.7</v>
      </c>
      <c r="I130" s="3" t="str">
        <f>VLOOKUP($A130,'[1]Locality data w climate'!$A$1:$O$2409,11,FALSE)</f>
        <v>Undisturbed</v>
      </c>
      <c r="J130" s="3" t="s">
        <v>1140</v>
      </c>
      <c r="K130" s="3" t="str">
        <f>VLOOKUP(A130,[2]Sheet1!$A$1:$AY$4788,3, FALSE)</f>
        <v>Oceania</v>
      </c>
      <c r="L130" s="3">
        <f>VLOOKUP($A130,[2]Sheet1!$A$1:$AY$4788,35, FALSE)</f>
        <v>140</v>
      </c>
      <c r="M130" s="3">
        <f>VLOOKUP($A130,[2]Sheet1!$A$1:$AY$4788,26, FALSE)</f>
        <v>95</v>
      </c>
      <c r="N130" s="3">
        <v>19</v>
      </c>
      <c r="O130" s="3">
        <v>0.73465930370099664</v>
      </c>
    </row>
    <row r="131" spans="1:15" x14ac:dyDescent="0.25">
      <c r="A131" s="3" t="s">
        <v>1088</v>
      </c>
      <c r="B131" t="s">
        <v>1162</v>
      </c>
      <c r="C131" s="3">
        <v>11</v>
      </c>
      <c r="D131" s="3">
        <f>VLOOKUP($A131,'[1]Locality data w climate'!$A$1:$O$2409,4,FALSE)</f>
        <v>-29.92</v>
      </c>
      <c r="E131" s="3">
        <f>VLOOKUP($A131,'[1]Locality data w climate'!$A$1:$O$2409,3,FALSE)</f>
        <v>115.27</v>
      </c>
      <c r="F131" s="3">
        <f>VLOOKUP($A131,'[1]Locality data w climate'!$A$1:$O$2409,5,FALSE)</f>
        <v>19.8</v>
      </c>
      <c r="G131" s="3">
        <f>VLOOKUP($A131,'[1]Locality data w climate'!$A$1:$O$2409,7,FALSE)</f>
        <v>532</v>
      </c>
      <c r="H131" s="3">
        <v>25.7</v>
      </c>
      <c r="I131" s="3" t="str">
        <f>VLOOKUP($A131,'[1]Locality data w climate'!$A$1:$O$2409,11,FALSE)</f>
        <v>Undisturbed</v>
      </c>
      <c r="J131" s="3" t="s">
        <v>1140</v>
      </c>
      <c r="K131" s="3" t="str">
        <f>VLOOKUP(A131,[2]Sheet1!$A$1:$AY$4788,3, FALSE)</f>
        <v>Oceania</v>
      </c>
      <c r="L131" s="3">
        <f>VLOOKUP($A131,[2]Sheet1!$A$1:$AY$4788,35, FALSE)</f>
        <v>140</v>
      </c>
      <c r="M131" s="3">
        <f>VLOOKUP($A131,[2]Sheet1!$A$1:$AY$4788,26, FALSE)</f>
        <v>95</v>
      </c>
      <c r="N131" s="3">
        <v>18</v>
      </c>
      <c r="O131" s="3">
        <v>0.53651452233749997</v>
      </c>
    </row>
    <row r="132" spans="1:15" x14ac:dyDescent="0.25">
      <c r="A132" s="3" t="s">
        <v>969</v>
      </c>
      <c r="B132" t="s">
        <v>1217</v>
      </c>
      <c r="C132" s="3">
        <v>12</v>
      </c>
      <c r="D132" s="3">
        <f>VLOOKUP($A132,'[1]Locality data w climate'!$A$1:$O$2409,4,FALSE)</f>
        <v>-29.6</v>
      </c>
      <c r="E132" s="3">
        <f>VLOOKUP($A132,'[1]Locality data w climate'!$A$1:$O$2409,3,FALSE)</f>
        <v>29.29</v>
      </c>
      <c r="F132" s="3">
        <f>VLOOKUP($A132,'[1]Locality data w climate'!$A$1:$O$2409,5,FALSE)</f>
        <v>6.7</v>
      </c>
      <c r="G132" s="3">
        <f>VLOOKUP($A132,'[1]Locality data w climate'!$A$1:$O$2409,7,FALSE)</f>
        <v>823</v>
      </c>
      <c r="H132" s="3">
        <v>21.7</v>
      </c>
      <c r="I132" s="3" t="str">
        <f>VLOOKUP($A132,'[1]Locality data w climate'!$A$1:$O$2409,11,FALSE)</f>
        <v>Undisturbed</v>
      </c>
      <c r="J132" s="3" t="s">
        <v>1140</v>
      </c>
      <c r="K132" s="3" t="str">
        <f>VLOOKUP(A132,[2]Sheet1!$A$1:$AY$4788,3, FALSE)</f>
        <v>Africa</v>
      </c>
      <c r="L132" s="3">
        <f>VLOOKUP($A132,[2]Sheet1!$A$1:$AY$4788,35, FALSE)</f>
        <v>50</v>
      </c>
      <c r="M132" s="3">
        <f>VLOOKUP($A132,[2]Sheet1!$A$1:$AY$4788,26, FALSE)</f>
        <v>50</v>
      </c>
      <c r="N132" s="3">
        <v>5</v>
      </c>
      <c r="O132" s="3">
        <v>0.23106060656249999</v>
      </c>
    </row>
    <row r="133" spans="1:15" x14ac:dyDescent="0.25">
      <c r="A133" s="3" t="s">
        <v>970</v>
      </c>
      <c r="B133" t="s">
        <v>1217</v>
      </c>
      <c r="C133" s="3">
        <v>12</v>
      </c>
      <c r="D133" s="3">
        <f>VLOOKUP($A133,'[1]Locality data w climate'!$A$1:$O$2409,4,FALSE)</f>
        <v>-29.6</v>
      </c>
      <c r="E133" s="3">
        <f>VLOOKUP($A133,'[1]Locality data w climate'!$A$1:$O$2409,3,FALSE)</f>
        <v>29.31</v>
      </c>
      <c r="F133" s="3">
        <f>VLOOKUP($A133,'[1]Locality data w climate'!$A$1:$O$2409,5,FALSE)</f>
        <v>9.1</v>
      </c>
      <c r="G133" s="3">
        <f>VLOOKUP($A133,'[1]Locality data w climate'!$A$1:$O$2409,7,FALSE)</f>
        <v>861</v>
      </c>
      <c r="H133" s="3">
        <v>23.6</v>
      </c>
      <c r="I133" s="3" t="str">
        <f>VLOOKUP($A133,'[1]Locality data w climate'!$A$1:$O$2409,11,FALSE)</f>
        <v>Undisturbed</v>
      </c>
      <c r="J133" s="3" t="s">
        <v>1140</v>
      </c>
      <c r="K133" s="3" t="str">
        <f>VLOOKUP(A133,[2]Sheet1!$A$1:$AY$4788,3, FALSE)</f>
        <v>Africa</v>
      </c>
      <c r="L133" s="3">
        <f>VLOOKUP($A133,[2]Sheet1!$A$1:$AY$4788,35, FALSE)</f>
        <v>50</v>
      </c>
      <c r="M133" s="3">
        <f>VLOOKUP($A133,[2]Sheet1!$A$1:$AY$4788,26, FALSE)</f>
        <v>50</v>
      </c>
      <c r="N133" s="3">
        <v>10</v>
      </c>
      <c r="O133" s="3">
        <v>0.75173830638392847</v>
      </c>
    </row>
    <row r="134" spans="1:15" x14ac:dyDescent="0.25">
      <c r="A134" s="3" t="s">
        <v>971</v>
      </c>
      <c r="B134" t="s">
        <v>1217</v>
      </c>
      <c r="C134" s="3">
        <v>12</v>
      </c>
      <c r="D134" s="3">
        <f>VLOOKUP($A134,'[1]Locality data w climate'!$A$1:$O$2409,4,FALSE)</f>
        <v>-29.61</v>
      </c>
      <c r="E134" s="3">
        <f>VLOOKUP($A134,'[1]Locality data w climate'!$A$1:$O$2409,3,FALSE)</f>
        <v>29.31</v>
      </c>
      <c r="F134" s="3">
        <f>VLOOKUP($A134,'[1]Locality data w climate'!$A$1:$O$2409,5,FALSE)</f>
        <v>9.1</v>
      </c>
      <c r="G134" s="3">
        <f>VLOOKUP($A134,'[1]Locality data w climate'!$A$1:$O$2409,7,FALSE)</f>
        <v>861</v>
      </c>
      <c r="H134" s="3">
        <v>23.6</v>
      </c>
      <c r="I134" s="3" t="str">
        <f>VLOOKUP($A134,'[1]Locality data w climate'!$A$1:$O$2409,11,FALSE)</f>
        <v>Undisturbed</v>
      </c>
      <c r="J134" s="3" t="s">
        <v>1140</v>
      </c>
      <c r="K134" s="3" t="str">
        <f>VLOOKUP(A134,[2]Sheet1!$A$1:$AY$4788,3, FALSE)</f>
        <v>Africa</v>
      </c>
      <c r="L134" s="3">
        <f>VLOOKUP($A134,[2]Sheet1!$A$1:$AY$4788,35, FALSE)</f>
        <v>50</v>
      </c>
      <c r="M134" s="3">
        <f>VLOOKUP($A134,[2]Sheet1!$A$1:$AY$4788,26, FALSE)</f>
        <v>50</v>
      </c>
      <c r="N134" s="3">
        <v>14</v>
      </c>
      <c r="O134" s="3">
        <v>0.83259441277720214</v>
      </c>
    </row>
    <row r="135" spans="1:15" x14ac:dyDescent="0.25">
      <c r="A135" s="3" t="s">
        <v>972</v>
      </c>
      <c r="B135" t="s">
        <v>1217</v>
      </c>
      <c r="C135" s="3">
        <v>12</v>
      </c>
      <c r="D135" s="3">
        <f>VLOOKUP($A135,'[1]Locality data w climate'!$A$1:$O$2409,4,FALSE)</f>
        <v>-29.61</v>
      </c>
      <c r="E135" s="3">
        <f>VLOOKUP($A135,'[1]Locality data w climate'!$A$1:$O$2409,3,FALSE)</f>
        <v>29.32</v>
      </c>
      <c r="F135" s="3">
        <f>VLOOKUP($A135,'[1]Locality data w climate'!$A$1:$O$2409,5,FALSE)</f>
        <v>9.1</v>
      </c>
      <c r="G135" s="3">
        <f>VLOOKUP($A135,'[1]Locality data w climate'!$A$1:$O$2409,7,FALSE)</f>
        <v>861</v>
      </c>
      <c r="H135" s="3">
        <v>23.6</v>
      </c>
      <c r="I135" s="3" t="str">
        <f>VLOOKUP($A135,'[1]Locality data w climate'!$A$1:$O$2409,11,FALSE)</f>
        <v>Undisturbed</v>
      </c>
      <c r="J135" s="3" t="s">
        <v>1140</v>
      </c>
      <c r="K135" s="3" t="str">
        <f>VLOOKUP(A135,[2]Sheet1!$A$1:$AY$4788,3, FALSE)</f>
        <v>Africa</v>
      </c>
      <c r="L135" s="3">
        <f>VLOOKUP($A135,[2]Sheet1!$A$1:$AY$4788,35, FALSE)</f>
        <v>50</v>
      </c>
      <c r="M135" s="3">
        <f>VLOOKUP($A135,[2]Sheet1!$A$1:$AY$4788,26, FALSE)</f>
        <v>50</v>
      </c>
      <c r="N135" s="3">
        <v>9</v>
      </c>
      <c r="O135" s="3">
        <v>0.78298582192660549</v>
      </c>
    </row>
    <row r="136" spans="1:15" x14ac:dyDescent="0.25">
      <c r="A136" s="3" t="s">
        <v>973</v>
      </c>
      <c r="B136" t="s">
        <v>1217</v>
      </c>
      <c r="C136" s="3">
        <v>12</v>
      </c>
      <c r="D136" s="3">
        <f>VLOOKUP($A136,'[1]Locality data w climate'!$A$1:$O$2409,4,FALSE)</f>
        <v>-29.6</v>
      </c>
      <c r="E136" s="3">
        <f>VLOOKUP($A136,'[1]Locality data w climate'!$A$1:$O$2409,3,FALSE)</f>
        <v>29.32</v>
      </c>
      <c r="F136" s="3">
        <f>VLOOKUP($A136,'[1]Locality data w climate'!$A$1:$O$2409,5,FALSE)</f>
        <v>9.1</v>
      </c>
      <c r="G136" s="3">
        <f>VLOOKUP($A136,'[1]Locality data w climate'!$A$1:$O$2409,7,FALSE)</f>
        <v>861</v>
      </c>
      <c r="H136" s="3">
        <v>23.6</v>
      </c>
      <c r="I136" s="3" t="str">
        <f>VLOOKUP($A136,'[1]Locality data w climate'!$A$1:$O$2409,11,FALSE)</f>
        <v>Undisturbed</v>
      </c>
      <c r="J136" s="3" t="s">
        <v>1140</v>
      </c>
      <c r="K136" s="3" t="str">
        <f>VLOOKUP(A136,[2]Sheet1!$A$1:$AY$4788,3, FALSE)</f>
        <v>Africa</v>
      </c>
      <c r="L136" s="3">
        <f>VLOOKUP($A136,[2]Sheet1!$A$1:$AY$4788,35, FALSE)</f>
        <v>50</v>
      </c>
      <c r="M136" s="3">
        <f>VLOOKUP($A136,[2]Sheet1!$A$1:$AY$4788,26, FALSE)</f>
        <v>50</v>
      </c>
      <c r="N136" s="3">
        <v>12</v>
      </c>
      <c r="O136" s="3">
        <v>0.79334492370443355</v>
      </c>
    </row>
    <row r="137" spans="1:15" x14ac:dyDescent="0.25">
      <c r="A137" s="3" t="s">
        <v>974</v>
      </c>
      <c r="B137" t="s">
        <v>1217</v>
      </c>
      <c r="C137" s="3">
        <v>12</v>
      </c>
      <c r="D137" s="3">
        <f>VLOOKUP($A137,'[1]Locality data w climate'!$A$1:$O$2409,4,FALSE)</f>
        <v>-29.6</v>
      </c>
      <c r="E137" s="3">
        <f>VLOOKUP($A137,'[1]Locality data w climate'!$A$1:$O$2409,3,FALSE)</f>
        <v>29.33</v>
      </c>
      <c r="F137" s="3">
        <f>VLOOKUP($A137,'[1]Locality data w climate'!$A$1:$O$2409,5,FALSE)</f>
        <v>9.1</v>
      </c>
      <c r="G137" s="3">
        <f>VLOOKUP($A137,'[1]Locality data w climate'!$A$1:$O$2409,7,FALSE)</f>
        <v>861</v>
      </c>
      <c r="H137" s="3">
        <v>23.6</v>
      </c>
      <c r="I137" s="3" t="str">
        <f>VLOOKUP($A137,'[1]Locality data w climate'!$A$1:$O$2409,11,FALSE)</f>
        <v>Undisturbed</v>
      </c>
      <c r="J137" s="3" t="s">
        <v>1140</v>
      </c>
      <c r="K137" s="3" t="str">
        <f>VLOOKUP(A137,[2]Sheet1!$A$1:$AY$4788,3, FALSE)</f>
        <v>Africa</v>
      </c>
      <c r="L137" s="3">
        <f>VLOOKUP($A137,[2]Sheet1!$A$1:$AY$4788,35, FALSE)</f>
        <v>50</v>
      </c>
      <c r="M137" s="3">
        <f>VLOOKUP($A137,[2]Sheet1!$A$1:$AY$4788,26, FALSE)</f>
        <v>50</v>
      </c>
      <c r="N137" s="3">
        <v>16</v>
      </c>
      <c r="O137" s="3">
        <v>0.72183526791044761</v>
      </c>
    </row>
    <row r="138" spans="1:15" x14ac:dyDescent="0.25">
      <c r="A138" s="3" t="s">
        <v>975</v>
      </c>
      <c r="B138" t="s">
        <v>1217</v>
      </c>
      <c r="C138" s="3">
        <v>12</v>
      </c>
      <c r="D138" s="3">
        <f>VLOOKUP($A138,'[1]Locality data w climate'!$A$1:$O$2409,4,FALSE)</f>
        <v>-29.6</v>
      </c>
      <c r="E138" s="3">
        <f>VLOOKUP($A138,'[1]Locality data w climate'!$A$1:$O$2409,3,FALSE)</f>
        <v>29.33</v>
      </c>
      <c r="F138" s="3">
        <f>VLOOKUP($A138,'[1]Locality data w climate'!$A$1:$O$2409,5,FALSE)</f>
        <v>9.1</v>
      </c>
      <c r="G138" s="3">
        <f>VLOOKUP($A138,'[1]Locality data w climate'!$A$1:$O$2409,7,FALSE)</f>
        <v>861</v>
      </c>
      <c r="H138" s="3">
        <v>23.6</v>
      </c>
      <c r="I138" s="3" t="str">
        <f>VLOOKUP($A138,'[1]Locality data w climate'!$A$1:$O$2409,11,FALSE)</f>
        <v>Undisturbed</v>
      </c>
      <c r="J138" s="3" t="s">
        <v>1140</v>
      </c>
      <c r="K138" s="3" t="str">
        <f>VLOOKUP(A138,[2]Sheet1!$A$1:$AY$4788,3, FALSE)</f>
        <v>Africa</v>
      </c>
      <c r="L138" s="3">
        <f>VLOOKUP($A138,[2]Sheet1!$A$1:$AY$4788,35, FALSE)</f>
        <v>50</v>
      </c>
      <c r="M138" s="3">
        <f>VLOOKUP($A138,[2]Sheet1!$A$1:$AY$4788,26, FALSE)</f>
        <v>50</v>
      </c>
      <c r="N138" s="3">
        <v>17</v>
      </c>
      <c r="O138" s="3">
        <v>0.8206928342194092</v>
      </c>
    </row>
    <row r="139" spans="1:15" x14ac:dyDescent="0.25">
      <c r="A139" s="3" t="s">
        <v>976</v>
      </c>
      <c r="B139" t="s">
        <v>1217</v>
      </c>
      <c r="C139" s="3">
        <v>12</v>
      </c>
      <c r="D139" s="3">
        <f>VLOOKUP($A139,'[1]Locality data w climate'!$A$1:$O$2409,4,FALSE)</f>
        <v>-29.6</v>
      </c>
      <c r="E139" s="3">
        <f>VLOOKUP($A139,'[1]Locality data w climate'!$A$1:$O$2409,3,FALSE)</f>
        <v>29.33</v>
      </c>
      <c r="F139" s="3">
        <f>VLOOKUP($A139,'[1]Locality data w climate'!$A$1:$O$2409,5,FALSE)</f>
        <v>9.1</v>
      </c>
      <c r="G139" s="3">
        <f>VLOOKUP($A139,'[1]Locality data w climate'!$A$1:$O$2409,7,FALSE)</f>
        <v>861</v>
      </c>
      <c r="H139" s="3">
        <v>23.6</v>
      </c>
      <c r="I139" s="3" t="str">
        <f>VLOOKUP($A139,'[1]Locality data w climate'!$A$1:$O$2409,11,FALSE)</f>
        <v>Undisturbed</v>
      </c>
      <c r="J139" s="3" t="s">
        <v>1140</v>
      </c>
      <c r="K139" s="3" t="str">
        <f>VLOOKUP(A139,[2]Sheet1!$A$1:$AY$4788,3, FALSE)</f>
        <v>Africa</v>
      </c>
      <c r="L139" s="3">
        <f>VLOOKUP($A139,[2]Sheet1!$A$1:$AY$4788,35, FALSE)</f>
        <v>50</v>
      </c>
      <c r="M139" s="3">
        <f>VLOOKUP($A139,[2]Sheet1!$A$1:$AY$4788,26, FALSE)</f>
        <v>50</v>
      </c>
      <c r="N139" s="3">
        <v>17</v>
      </c>
      <c r="O139" s="3">
        <v>0.84745762729914531</v>
      </c>
    </row>
    <row r="140" spans="1:15" x14ac:dyDescent="0.25">
      <c r="A140" s="3" t="s">
        <v>977</v>
      </c>
      <c r="B140" t="s">
        <v>1217</v>
      </c>
      <c r="C140" s="3">
        <v>12</v>
      </c>
      <c r="D140" s="3">
        <f>VLOOKUP($A140,'[1]Locality data w climate'!$A$1:$O$2409,4,FALSE)</f>
        <v>-29.62</v>
      </c>
      <c r="E140" s="3">
        <f>VLOOKUP($A140,'[1]Locality data w climate'!$A$1:$O$2409,3,FALSE)</f>
        <v>29.39</v>
      </c>
      <c r="F140" s="3">
        <f>VLOOKUP($A140,'[1]Locality data w climate'!$A$1:$O$2409,5,FALSE)</f>
        <v>11.9</v>
      </c>
      <c r="G140" s="3">
        <f>VLOOKUP($A140,'[1]Locality data w climate'!$A$1:$O$2409,7,FALSE)</f>
        <v>1049</v>
      </c>
      <c r="H140" s="3">
        <v>25.5</v>
      </c>
      <c r="I140" s="3" t="str">
        <f>VLOOKUP($A140,'[1]Locality data w climate'!$A$1:$O$2409,11,FALSE)</f>
        <v>Undisturbed</v>
      </c>
      <c r="J140" s="3" t="s">
        <v>1140</v>
      </c>
      <c r="K140" s="3" t="str">
        <f>VLOOKUP(A140,[2]Sheet1!$A$1:$AY$4788,3, FALSE)</f>
        <v>Africa</v>
      </c>
      <c r="L140" s="3">
        <f>VLOOKUP($A140,[2]Sheet1!$A$1:$AY$4788,35, FALSE)</f>
        <v>50</v>
      </c>
      <c r="M140" s="3">
        <f>VLOOKUP($A140,[2]Sheet1!$A$1:$AY$4788,26, FALSE)</f>
        <v>50</v>
      </c>
      <c r="N140" s="3">
        <v>16</v>
      </c>
      <c r="O140" s="3">
        <v>0.80224089619047623</v>
      </c>
    </row>
    <row r="141" spans="1:15" x14ac:dyDescent="0.25">
      <c r="A141" s="3" t="s">
        <v>978</v>
      </c>
      <c r="B141" t="s">
        <v>1217</v>
      </c>
      <c r="C141" s="3">
        <v>12</v>
      </c>
      <c r="D141" s="3">
        <f>VLOOKUP($A141,'[1]Locality data w climate'!$A$1:$O$2409,4,FALSE)</f>
        <v>-29.62</v>
      </c>
      <c r="E141" s="3">
        <f>VLOOKUP($A141,'[1]Locality data w climate'!$A$1:$O$2409,3,FALSE)</f>
        <v>29.39</v>
      </c>
      <c r="F141" s="3">
        <f>VLOOKUP($A141,'[1]Locality data w climate'!$A$1:$O$2409,5,FALSE)</f>
        <v>11.9</v>
      </c>
      <c r="G141" s="3">
        <f>VLOOKUP($A141,'[1]Locality data w climate'!$A$1:$O$2409,7,FALSE)</f>
        <v>1049</v>
      </c>
      <c r="H141" s="3">
        <v>25.5</v>
      </c>
      <c r="I141" s="3" t="str">
        <f>VLOOKUP($A141,'[1]Locality data w climate'!$A$1:$O$2409,11,FALSE)</f>
        <v>Undisturbed</v>
      </c>
      <c r="J141" s="3" t="s">
        <v>1140</v>
      </c>
      <c r="K141" s="3" t="str">
        <f>VLOOKUP(A141,[2]Sheet1!$A$1:$AY$4788,3, FALSE)</f>
        <v>Africa</v>
      </c>
      <c r="L141" s="3">
        <f>VLOOKUP($A141,[2]Sheet1!$A$1:$AY$4788,35, FALSE)</f>
        <v>50</v>
      </c>
      <c r="M141" s="3">
        <f>VLOOKUP($A141,[2]Sheet1!$A$1:$AY$4788,26, FALSE)</f>
        <v>50</v>
      </c>
      <c r="N141" s="3">
        <v>20</v>
      </c>
      <c r="O141" s="3">
        <v>0.82129657368794318</v>
      </c>
    </row>
    <row r="142" spans="1:15" x14ac:dyDescent="0.25">
      <c r="A142" s="3" t="s">
        <v>979</v>
      </c>
      <c r="B142" t="s">
        <v>1217</v>
      </c>
      <c r="C142" s="3">
        <v>12</v>
      </c>
      <c r="D142" s="3">
        <f>VLOOKUP($A142,'[1]Locality data w climate'!$A$1:$O$2409,4,FALSE)</f>
        <v>-29.62</v>
      </c>
      <c r="E142" s="3">
        <f>VLOOKUP($A142,'[1]Locality data w climate'!$A$1:$O$2409,3,FALSE)</f>
        <v>29.39</v>
      </c>
      <c r="F142" s="3">
        <f>VLOOKUP($A142,'[1]Locality data w climate'!$A$1:$O$2409,5,FALSE)</f>
        <v>11.9</v>
      </c>
      <c r="G142" s="3">
        <f>VLOOKUP($A142,'[1]Locality data w climate'!$A$1:$O$2409,7,FALSE)</f>
        <v>1049</v>
      </c>
      <c r="H142" s="3">
        <v>25.5</v>
      </c>
      <c r="I142" s="3" t="str">
        <f>VLOOKUP($A142,'[1]Locality data w climate'!$A$1:$O$2409,11,FALSE)</f>
        <v>Undisturbed</v>
      </c>
      <c r="J142" s="3" t="s">
        <v>1140</v>
      </c>
      <c r="K142" s="3" t="str">
        <f>VLOOKUP(A142,[2]Sheet1!$A$1:$AY$4788,3, FALSE)</f>
        <v>Africa</v>
      </c>
      <c r="L142" s="3">
        <f>VLOOKUP($A142,[2]Sheet1!$A$1:$AY$4788,35, FALSE)</f>
        <v>50</v>
      </c>
      <c r="M142" s="3">
        <f>VLOOKUP($A142,[2]Sheet1!$A$1:$AY$4788,26, FALSE)</f>
        <v>50</v>
      </c>
      <c r="N142" s="3">
        <v>22</v>
      </c>
      <c r="O142" s="3">
        <v>0.88787301624000003</v>
      </c>
    </row>
    <row r="143" spans="1:15" x14ac:dyDescent="0.25">
      <c r="A143" s="3" t="s">
        <v>980</v>
      </c>
      <c r="B143" t="s">
        <v>1217</v>
      </c>
      <c r="C143" s="3">
        <v>12</v>
      </c>
      <c r="D143" s="3">
        <f>VLOOKUP($A143,'[1]Locality data w climate'!$A$1:$O$2409,4,FALSE)</f>
        <v>-29.6</v>
      </c>
      <c r="E143" s="3">
        <f>VLOOKUP($A143,'[1]Locality data w climate'!$A$1:$O$2409,3,FALSE)</f>
        <v>29.29</v>
      </c>
      <c r="F143" s="3">
        <f>VLOOKUP($A143,'[1]Locality data w climate'!$A$1:$O$2409,5,FALSE)</f>
        <v>6.7</v>
      </c>
      <c r="G143" s="3">
        <f>VLOOKUP($A143,'[1]Locality data w climate'!$A$1:$O$2409,7,FALSE)</f>
        <v>823</v>
      </c>
      <c r="H143" s="3">
        <v>21.7</v>
      </c>
      <c r="I143" s="3" t="str">
        <f>VLOOKUP($A143,'[1]Locality data w climate'!$A$1:$O$2409,11,FALSE)</f>
        <v>Undisturbed</v>
      </c>
      <c r="J143" s="3" t="s">
        <v>1140</v>
      </c>
      <c r="K143" s="3" t="str">
        <f>VLOOKUP(A143,[2]Sheet1!$A$1:$AY$4788,3, FALSE)</f>
        <v>Africa</v>
      </c>
      <c r="L143" s="3">
        <f>VLOOKUP($A143,[2]Sheet1!$A$1:$AY$4788,35, FALSE)</f>
        <v>50</v>
      </c>
      <c r="M143" s="3">
        <f>VLOOKUP($A143,[2]Sheet1!$A$1:$AY$4788,26, FALSE)</f>
        <v>50</v>
      </c>
      <c r="N143" s="3">
        <v>2</v>
      </c>
      <c r="O143" s="3">
        <v>9.5238095400000014E-2</v>
      </c>
    </row>
    <row r="144" spans="1:15" x14ac:dyDescent="0.25">
      <c r="A144" s="3" t="s">
        <v>981</v>
      </c>
      <c r="B144" t="s">
        <v>1217</v>
      </c>
      <c r="C144" s="3">
        <v>12</v>
      </c>
      <c r="D144" s="3">
        <f>VLOOKUP($A144,'[1]Locality data w climate'!$A$1:$O$2409,4,FALSE)</f>
        <v>-29.62</v>
      </c>
      <c r="E144" s="3">
        <f>VLOOKUP($A144,'[1]Locality data w climate'!$A$1:$O$2409,3,FALSE)</f>
        <v>29.4</v>
      </c>
      <c r="F144" s="3">
        <f>VLOOKUP($A144,'[1]Locality data w climate'!$A$1:$O$2409,5,FALSE)</f>
        <v>11.9</v>
      </c>
      <c r="G144" s="3">
        <f>VLOOKUP($A144,'[1]Locality data w climate'!$A$1:$O$2409,7,FALSE)</f>
        <v>1049</v>
      </c>
      <c r="H144" s="3">
        <v>25.5</v>
      </c>
      <c r="I144" s="3" t="str">
        <f>VLOOKUP($A144,'[1]Locality data w climate'!$A$1:$O$2409,11,FALSE)</f>
        <v>Undisturbed</v>
      </c>
      <c r="J144" s="3" t="s">
        <v>1140</v>
      </c>
      <c r="K144" s="3" t="str">
        <f>VLOOKUP(A144,[2]Sheet1!$A$1:$AY$4788,3, FALSE)</f>
        <v>Africa</v>
      </c>
      <c r="L144" s="3">
        <f>VLOOKUP($A144,[2]Sheet1!$A$1:$AY$4788,35, FALSE)</f>
        <v>50</v>
      </c>
      <c r="M144" s="3">
        <f>VLOOKUP($A144,[2]Sheet1!$A$1:$AY$4788,26, FALSE)</f>
        <v>50</v>
      </c>
      <c r="N144" s="3">
        <v>5</v>
      </c>
      <c r="O144" s="3">
        <v>0.58008657980952383</v>
      </c>
    </row>
    <row r="145" spans="1:15" x14ac:dyDescent="0.25">
      <c r="A145" s="3" t="s">
        <v>982</v>
      </c>
      <c r="B145" t="s">
        <v>1217</v>
      </c>
      <c r="C145" s="3">
        <v>12</v>
      </c>
      <c r="D145" s="3">
        <f>VLOOKUP($A145,'[1]Locality data w climate'!$A$1:$O$2409,4,FALSE)</f>
        <v>-29.65</v>
      </c>
      <c r="E145" s="3">
        <f>VLOOKUP($A145,'[1]Locality data w climate'!$A$1:$O$2409,3,FALSE)</f>
        <v>29.45</v>
      </c>
      <c r="F145" s="3">
        <f>VLOOKUP($A145,'[1]Locality data w climate'!$A$1:$O$2409,5,FALSE)</f>
        <v>13.3</v>
      </c>
      <c r="G145" s="3">
        <f>VLOOKUP($A145,'[1]Locality data w climate'!$A$1:$O$2409,7,FALSE)</f>
        <v>1044</v>
      </c>
      <c r="H145" s="3">
        <v>26</v>
      </c>
      <c r="I145" s="3" t="str">
        <f>VLOOKUP($A145,'[1]Locality data w climate'!$A$1:$O$2409,11,FALSE)</f>
        <v>Undisturbed</v>
      </c>
      <c r="J145" s="3" t="s">
        <v>1140</v>
      </c>
      <c r="K145" s="3" t="str">
        <f>VLOOKUP(A145,[2]Sheet1!$A$1:$AY$4788,3, FALSE)</f>
        <v>Africa</v>
      </c>
      <c r="L145" s="3">
        <f>VLOOKUP($A145,[2]Sheet1!$A$1:$AY$4788,35, FALSE)</f>
        <v>50</v>
      </c>
      <c r="M145" s="3">
        <f>VLOOKUP($A145,[2]Sheet1!$A$1:$AY$4788,26, FALSE)</f>
        <v>50</v>
      </c>
      <c r="N145" s="3">
        <v>12</v>
      </c>
      <c r="O145" s="3">
        <v>0.89006342520930237</v>
      </c>
    </row>
    <row r="146" spans="1:15" x14ac:dyDescent="0.25">
      <c r="A146" s="3" t="s">
        <v>983</v>
      </c>
      <c r="B146" t="s">
        <v>1217</v>
      </c>
      <c r="C146" s="3">
        <v>12</v>
      </c>
      <c r="D146" s="3">
        <f>VLOOKUP($A146,'[1]Locality data w climate'!$A$1:$O$2409,4,FALSE)</f>
        <v>-29.65</v>
      </c>
      <c r="E146" s="3">
        <f>VLOOKUP($A146,'[1]Locality data w climate'!$A$1:$O$2409,3,FALSE)</f>
        <v>29.45</v>
      </c>
      <c r="F146" s="3">
        <f>VLOOKUP($A146,'[1]Locality data w climate'!$A$1:$O$2409,5,FALSE)</f>
        <v>13.3</v>
      </c>
      <c r="G146" s="3">
        <f>VLOOKUP($A146,'[1]Locality data w climate'!$A$1:$O$2409,7,FALSE)</f>
        <v>1044</v>
      </c>
      <c r="H146" s="3">
        <v>26</v>
      </c>
      <c r="I146" s="3" t="str">
        <f>VLOOKUP($A146,'[1]Locality data w climate'!$A$1:$O$2409,11,FALSE)</f>
        <v>Undisturbed</v>
      </c>
      <c r="J146" s="3" t="s">
        <v>1140</v>
      </c>
      <c r="K146" s="3" t="str">
        <f>VLOOKUP(A146,[2]Sheet1!$A$1:$AY$4788,3, FALSE)</f>
        <v>Africa</v>
      </c>
      <c r="L146" s="3">
        <f>VLOOKUP($A146,[2]Sheet1!$A$1:$AY$4788,35, FALSE)</f>
        <v>50</v>
      </c>
      <c r="M146" s="3">
        <f>VLOOKUP($A146,[2]Sheet1!$A$1:$AY$4788,26, FALSE)</f>
        <v>50</v>
      </c>
      <c r="N146" s="3">
        <v>19</v>
      </c>
      <c r="O146" s="3">
        <v>0.7515664160401001</v>
      </c>
    </row>
    <row r="147" spans="1:15" x14ac:dyDescent="0.25">
      <c r="A147" s="3" t="s">
        <v>984</v>
      </c>
      <c r="B147" t="s">
        <v>1217</v>
      </c>
      <c r="C147" s="3">
        <v>12</v>
      </c>
      <c r="D147" s="3">
        <f>VLOOKUP($A147,'[1]Locality data w climate'!$A$1:$O$2409,4,FALSE)</f>
        <v>-29.65</v>
      </c>
      <c r="E147" s="3">
        <f>VLOOKUP($A147,'[1]Locality data w climate'!$A$1:$O$2409,3,FALSE)</f>
        <v>29.45</v>
      </c>
      <c r="F147" s="3">
        <f>VLOOKUP($A147,'[1]Locality data w climate'!$A$1:$O$2409,5,FALSE)</f>
        <v>13.3</v>
      </c>
      <c r="G147" s="3">
        <f>VLOOKUP($A147,'[1]Locality data w climate'!$A$1:$O$2409,7,FALSE)</f>
        <v>1044</v>
      </c>
      <c r="H147" s="3">
        <v>26</v>
      </c>
      <c r="I147" s="3" t="str">
        <f>VLOOKUP($A147,'[1]Locality data w climate'!$A$1:$O$2409,11,FALSE)</f>
        <v>Undisturbed</v>
      </c>
      <c r="J147" s="3" t="s">
        <v>1140</v>
      </c>
      <c r="K147" s="3" t="str">
        <f>VLOOKUP(A147,[2]Sheet1!$A$1:$AY$4788,3, FALSE)</f>
        <v>Africa</v>
      </c>
      <c r="L147" s="3">
        <f>VLOOKUP($A147,[2]Sheet1!$A$1:$AY$4788,35, FALSE)</f>
        <v>50</v>
      </c>
      <c r="M147" s="3">
        <f>VLOOKUP($A147,[2]Sheet1!$A$1:$AY$4788,26, FALSE)</f>
        <v>50</v>
      </c>
      <c r="N147" s="3">
        <v>12</v>
      </c>
      <c r="O147" s="3">
        <v>0.90418353623684222</v>
      </c>
    </row>
    <row r="148" spans="1:15" x14ac:dyDescent="0.25">
      <c r="A148" s="3" t="s">
        <v>985</v>
      </c>
      <c r="B148" t="s">
        <v>1217</v>
      </c>
      <c r="C148" s="3">
        <v>12</v>
      </c>
      <c r="D148" s="3">
        <f>VLOOKUP($A148,'[1]Locality data w climate'!$A$1:$O$2409,4,FALSE)</f>
        <v>-29.65</v>
      </c>
      <c r="E148" s="3">
        <f>VLOOKUP($A148,'[1]Locality data w climate'!$A$1:$O$2409,3,FALSE)</f>
        <v>29.45</v>
      </c>
      <c r="F148" s="3">
        <f>VLOOKUP($A148,'[1]Locality data w climate'!$A$1:$O$2409,5,FALSE)</f>
        <v>13.3</v>
      </c>
      <c r="G148" s="3">
        <f>VLOOKUP($A148,'[1]Locality data w climate'!$A$1:$O$2409,7,FALSE)</f>
        <v>1044</v>
      </c>
      <c r="H148" s="3">
        <v>26</v>
      </c>
      <c r="I148" s="3" t="str">
        <f>VLOOKUP($A148,'[1]Locality data w climate'!$A$1:$O$2409,11,FALSE)</f>
        <v>Undisturbed</v>
      </c>
      <c r="J148" s="3" t="s">
        <v>1140</v>
      </c>
      <c r="K148" s="3" t="str">
        <f>VLOOKUP(A148,[2]Sheet1!$A$1:$AY$4788,3, FALSE)</f>
        <v>Africa</v>
      </c>
      <c r="L148" s="3">
        <f>VLOOKUP($A148,[2]Sheet1!$A$1:$AY$4788,35, FALSE)</f>
        <v>50</v>
      </c>
      <c r="M148" s="3">
        <f>VLOOKUP($A148,[2]Sheet1!$A$1:$AY$4788,26, FALSE)</f>
        <v>50</v>
      </c>
      <c r="N148" s="3">
        <v>14</v>
      </c>
      <c r="O148" s="3">
        <v>0.85417034037735862</v>
      </c>
    </row>
    <row r="149" spans="1:15" x14ac:dyDescent="0.25">
      <c r="A149" s="3" t="s">
        <v>986</v>
      </c>
      <c r="B149" t="s">
        <v>1217</v>
      </c>
      <c r="C149" s="3">
        <v>12</v>
      </c>
      <c r="D149" s="3">
        <f>VLOOKUP($A149,'[1]Locality data w climate'!$A$1:$O$2409,4,FALSE)</f>
        <v>-30.06</v>
      </c>
      <c r="E149" s="3">
        <f>VLOOKUP($A149,'[1]Locality data w climate'!$A$1:$O$2409,3,FALSE)</f>
        <v>29.98</v>
      </c>
      <c r="F149" s="3">
        <f>VLOOKUP($A149,'[1]Locality data w climate'!$A$1:$O$2409,5,FALSE)</f>
        <v>15.7</v>
      </c>
      <c r="G149" s="3">
        <f>VLOOKUP($A149,'[1]Locality data w climate'!$A$1:$O$2409,7,FALSE)</f>
        <v>875</v>
      </c>
      <c r="H149" s="3">
        <v>22.3</v>
      </c>
      <c r="I149" s="3" t="str">
        <f>VLOOKUP($A149,'[1]Locality data w climate'!$A$1:$O$2409,11,FALSE)</f>
        <v>Undisturbed</v>
      </c>
      <c r="J149" s="3" t="s">
        <v>1140</v>
      </c>
      <c r="K149" s="3" t="str">
        <f>VLOOKUP(A149,[2]Sheet1!$A$1:$AY$4788,3, FALSE)</f>
        <v>Africa</v>
      </c>
      <c r="L149" s="3">
        <f>VLOOKUP($A149,[2]Sheet1!$A$1:$AY$4788,35, FALSE)</f>
        <v>50</v>
      </c>
      <c r="M149" s="3">
        <f>VLOOKUP($A149,[2]Sheet1!$A$1:$AY$4788,26, FALSE)</f>
        <v>50</v>
      </c>
      <c r="N149" s="3">
        <v>21</v>
      </c>
      <c r="O149" s="3">
        <v>0.84069037656903756</v>
      </c>
    </row>
    <row r="150" spans="1:15" x14ac:dyDescent="0.25">
      <c r="A150" s="3" t="s">
        <v>987</v>
      </c>
      <c r="B150" t="s">
        <v>1217</v>
      </c>
      <c r="C150" s="3">
        <v>12</v>
      </c>
      <c r="D150" s="3">
        <f>VLOOKUP($A150,'[1]Locality data w climate'!$A$1:$O$2409,4,FALSE)</f>
        <v>-30.06</v>
      </c>
      <c r="E150" s="3">
        <f>VLOOKUP($A150,'[1]Locality data w climate'!$A$1:$O$2409,3,FALSE)</f>
        <v>29.98</v>
      </c>
      <c r="F150" s="3">
        <f>VLOOKUP($A150,'[1]Locality data w climate'!$A$1:$O$2409,5,FALSE)</f>
        <v>15.7</v>
      </c>
      <c r="G150" s="3">
        <f>VLOOKUP($A150,'[1]Locality data w climate'!$A$1:$O$2409,7,FALSE)</f>
        <v>875</v>
      </c>
      <c r="H150" s="3">
        <v>22.3</v>
      </c>
      <c r="I150" s="3" t="str">
        <f>VLOOKUP($A150,'[1]Locality data w climate'!$A$1:$O$2409,11,FALSE)</f>
        <v>Undisturbed</v>
      </c>
      <c r="J150" s="3" t="s">
        <v>1140</v>
      </c>
      <c r="K150" s="3" t="str">
        <f>VLOOKUP(A150,[2]Sheet1!$A$1:$AY$4788,3, FALSE)</f>
        <v>Africa</v>
      </c>
      <c r="L150" s="3">
        <f>VLOOKUP($A150,[2]Sheet1!$A$1:$AY$4788,35, FALSE)</f>
        <v>50</v>
      </c>
      <c r="M150" s="3">
        <f>VLOOKUP($A150,[2]Sheet1!$A$1:$AY$4788,26, FALSE)</f>
        <v>50</v>
      </c>
      <c r="N150" s="3">
        <v>17</v>
      </c>
      <c r="O150" s="3">
        <v>0.73859369687700538</v>
      </c>
    </row>
    <row r="151" spans="1:15" x14ac:dyDescent="0.25">
      <c r="A151" s="3" t="s">
        <v>988</v>
      </c>
      <c r="B151" t="s">
        <v>1217</v>
      </c>
      <c r="C151" s="3">
        <v>12</v>
      </c>
      <c r="D151" s="3">
        <f>VLOOKUP($A151,'[1]Locality data w climate'!$A$1:$O$2409,4,FALSE)</f>
        <v>-30.06</v>
      </c>
      <c r="E151" s="3">
        <f>VLOOKUP($A151,'[1]Locality data w climate'!$A$1:$O$2409,3,FALSE)</f>
        <v>29.98</v>
      </c>
      <c r="F151" s="3">
        <f>VLOOKUP($A151,'[1]Locality data w climate'!$A$1:$O$2409,5,FALSE)</f>
        <v>15.7</v>
      </c>
      <c r="G151" s="3">
        <f>VLOOKUP($A151,'[1]Locality data w climate'!$A$1:$O$2409,7,FALSE)</f>
        <v>875</v>
      </c>
      <c r="H151" s="3">
        <v>22.3</v>
      </c>
      <c r="I151" s="3" t="str">
        <f>VLOOKUP($A151,'[1]Locality data w climate'!$A$1:$O$2409,11,FALSE)</f>
        <v>Undisturbed</v>
      </c>
      <c r="J151" s="3" t="s">
        <v>1140</v>
      </c>
      <c r="K151" s="3" t="str">
        <f>VLOOKUP(A151,[2]Sheet1!$A$1:$AY$4788,3, FALSE)</f>
        <v>Africa</v>
      </c>
      <c r="L151" s="3">
        <f>VLOOKUP($A151,[2]Sheet1!$A$1:$AY$4788,35, FALSE)</f>
        <v>50</v>
      </c>
      <c r="M151" s="3">
        <f>VLOOKUP($A151,[2]Sheet1!$A$1:$AY$4788,26, FALSE)</f>
        <v>50</v>
      </c>
      <c r="N151" s="3">
        <v>29</v>
      </c>
      <c r="O151" s="3">
        <v>0.44937551381412644</v>
      </c>
    </row>
    <row r="152" spans="1:15" x14ac:dyDescent="0.25">
      <c r="A152" s="3" t="s">
        <v>989</v>
      </c>
      <c r="B152" t="s">
        <v>1217</v>
      </c>
      <c r="C152" s="3">
        <v>12</v>
      </c>
      <c r="D152" s="3">
        <f>VLOOKUP($A152,'[1]Locality data w climate'!$A$1:$O$2409,4,FALSE)</f>
        <v>-30.05</v>
      </c>
      <c r="E152" s="3">
        <f>VLOOKUP($A152,'[1]Locality data w climate'!$A$1:$O$2409,3,FALSE)</f>
        <v>29.98</v>
      </c>
      <c r="F152" s="3">
        <f>VLOOKUP($A152,'[1]Locality data w climate'!$A$1:$O$2409,5,FALSE)</f>
        <v>15.7</v>
      </c>
      <c r="G152" s="3">
        <f>VLOOKUP($A152,'[1]Locality data w climate'!$A$1:$O$2409,7,FALSE)</f>
        <v>875</v>
      </c>
      <c r="H152" s="3">
        <v>22.3</v>
      </c>
      <c r="I152" s="3" t="str">
        <f>VLOOKUP($A152,'[1]Locality data w climate'!$A$1:$O$2409,11,FALSE)</f>
        <v>Undisturbed</v>
      </c>
      <c r="J152" s="3" t="s">
        <v>1140</v>
      </c>
      <c r="K152" s="3" t="str">
        <f>VLOOKUP(A152,[2]Sheet1!$A$1:$AY$4788,3, FALSE)</f>
        <v>Africa</v>
      </c>
      <c r="L152" s="3">
        <f>VLOOKUP($A152,[2]Sheet1!$A$1:$AY$4788,35, FALSE)</f>
        <v>50</v>
      </c>
      <c r="M152" s="3">
        <f>VLOOKUP($A152,[2]Sheet1!$A$1:$AY$4788,26, FALSE)</f>
        <v>50</v>
      </c>
      <c r="N152" s="3">
        <v>20</v>
      </c>
      <c r="O152" s="3">
        <v>0.57463239183941606</v>
      </c>
    </row>
    <row r="153" spans="1:15" x14ac:dyDescent="0.25">
      <c r="A153" s="3" t="s">
        <v>990</v>
      </c>
      <c r="B153" t="s">
        <v>1217</v>
      </c>
      <c r="C153" s="3">
        <v>12</v>
      </c>
      <c r="D153" s="3">
        <f>VLOOKUP($A153,'[1]Locality data w climate'!$A$1:$O$2409,4,FALSE)</f>
        <v>-30.18</v>
      </c>
      <c r="E153" s="3">
        <f>VLOOKUP($A153,'[1]Locality data w climate'!$A$1:$O$2409,3,FALSE)</f>
        <v>30.15</v>
      </c>
      <c r="F153" s="3">
        <f>VLOOKUP($A153,'[1]Locality data w climate'!$A$1:$O$2409,5,FALSE)</f>
        <v>16.399999999999999</v>
      </c>
      <c r="G153" s="3">
        <f>VLOOKUP($A153,'[1]Locality data w climate'!$A$1:$O$2409,7,FALSE)</f>
        <v>859</v>
      </c>
      <c r="H153" s="3">
        <v>21.4</v>
      </c>
      <c r="I153" s="3" t="str">
        <f>VLOOKUP($A153,'[1]Locality data w climate'!$A$1:$O$2409,11,FALSE)</f>
        <v>Undisturbed</v>
      </c>
      <c r="J153" s="3" t="s">
        <v>1140</v>
      </c>
      <c r="K153" s="3" t="str">
        <f>VLOOKUP(A153,[2]Sheet1!$A$1:$AY$4788,3, FALSE)</f>
        <v>Africa</v>
      </c>
      <c r="L153" s="3">
        <f>VLOOKUP($A153,[2]Sheet1!$A$1:$AY$4788,35, FALSE)</f>
        <v>50</v>
      </c>
      <c r="M153" s="3">
        <f>VLOOKUP($A153,[2]Sheet1!$A$1:$AY$4788,26, FALSE)</f>
        <v>50</v>
      </c>
      <c r="N153" s="3">
        <v>13</v>
      </c>
      <c r="O153" s="3">
        <v>0.77827547542553188</v>
      </c>
    </row>
    <row r="154" spans="1:15" x14ac:dyDescent="0.25">
      <c r="A154" s="3" t="s">
        <v>991</v>
      </c>
      <c r="B154" t="s">
        <v>1217</v>
      </c>
      <c r="C154" s="3">
        <v>12</v>
      </c>
      <c r="D154" s="3">
        <f>VLOOKUP($A154,'[1]Locality data w climate'!$A$1:$O$2409,4,FALSE)</f>
        <v>-29.6</v>
      </c>
      <c r="E154" s="3">
        <f>VLOOKUP($A154,'[1]Locality data w climate'!$A$1:$O$2409,3,FALSE)</f>
        <v>29.29</v>
      </c>
      <c r="F154" s="3">
        <f>VLOOKUP($A154,'[1]Locality data w climate'!$A$1:$O$2409,5,FALSE)</f>
        <v>6.7</v>
      </c>
      <c r="G154" s="3">
        <f>VLOOKUP($A154,'[1]Locality data w climate'!$A$1:$O$2409,7,FALSE)</f>
        <v>823</v>
      </c>
      <c r="H154" s="3">
        <v>21.7</v>
      </c>
      <c r="I154" s="3" t="str">
        <f>VLOOKUP($A154,'[1]Locality data w climate'!$A$1:$O$2409,11,FALSE)</f>
        <v>Undisturbed</v>
      </c>
      <c r="J154" s="3" t="s">
        <v>1140</v>
      </c>
      <c r="K154" s="3" t="str">
        <f>VLOOKUP(A154,[2]Sheet1!$A$1:$AY$4788,3, FALSE)</f>
        <v>Africa</v>
      </c>
      <c r="L154" s="3">
        <f>VLOOKUP($A154,[2]Sheet1!$A$1:$AY$4788,35, FALSE)</f>
        <v>50</v>
      </c>
      <c r="M154" s="3">
        <f>VLOOKUP($A154,[2]Sheet1!$A$1:$AY$4788,26, FALSE)</f>
        <v>50</v>
      </c>
      <c r="N154" s="3">
        <v>7</v>
      </c>
      <c r="O154" s="3">
        <v>0.37202468410975609</v>
      </c>
    </row>
    <row r="155" spans="1:15" x14ac:dyDescent="0.25">
      <c r="A155" s="3" t="s">
        <v>992</v>
      </c>
      <c r="B155" t="s">
        <v>1217</v>
      </c>
      <c r="C155" s="3">
        <v>12</v>
      </c>
      <c r="D155" s="3">
        <f>VLOOKUP($A155,'[1]Locality data w climate'!$A$1:$O$2409,4,FALSE)</f>
        <v>-30.18</v>
      </c>
      <c r="E155" s="3">
        <f>VLOOKUP($A155,'[1]Locality data w climate'!$A$1:$O$2409,3,FALSE)</f>
        <v>30.15</v>
      </c>
      <c r="F155" s="3">
        <f>VLOOKUP($A155,'[1]Locality data w climate'!$A$1:$O$2409,5,FALSE)</f>
        <v>16.399999999999999</v>
      </c>
      <c r="G155" s="3">
        <f>VLOOKUP($A155,'[1]Locality data w climate'!$A$1:$O$2409,7,FALSE)</f>
        <v>859</v>
      </c>
      <c r="H155" s="3">
        <v>21.4</v>
      </c>
      <c r="I155" s="3" t="str">
        <f>VLOOKUP($A155,'[1]Locality data w climate'!$A$1:$O$2409,11,FALSE)</f>
        <v>Undisturbed</v>
      </c>
      <c r="J155" s="3" t="s">
        <v>1140</v>
      </c>
      <c r="K155" s="3" t="str">
        <f>VLOOKUP(A155,[2]Sheet1!$A$1:$AY$4788,3, FALSE)</f>
        <v>Africa</v>
      </c>
      <c r="L155" s="3">
        <f>VLOOKUP($A155,[2]Sheet1!$A$1:$AY$4788,35, FALSE)</f>
        <v>50</v>
      </c>
      <c r="M155" s="3">
        <f>VLOOKUP($A155,[2]Sheet1!$A$1:$AY$4788,26, FALSE)</f>
        <v>50</v>
      </c>
      <c r="N155" s="3">
        <v>12</v>
      </c>
      <c r="O155" s="3">
        <v>0.80402414472857142</v>
      </c>
    </row>
    <row r="156" spans="1:15" x14ac:dyDescent="0.25">
      <c r="A156" s="3" t="s">
        <v>993</v>
      </c>
      <c r="B156" t="s">
        <v>1217</v>
      </c>
      <c r="C156" s="3">
        <v>12</v>
      </c>
      <c r="D156" s="3">
        <f>VLOOKUP($A156,'[1]Locality data w climate'!$A$1:$O$2409,4,FALSE)</f>
        <v>-30.18</v>
      </c>
      <c r="E156" s="3">
        <f>VLOOKUP($A156,'[1]Locality data w climate'!$A$1:$O$2409,3,FALSE)</f>
        <v>30.15</v>
      </c>
      <c r="F156" s="3">
        <f>VLOOKUP($A156,'[1]Locality data w climate'!$A$1:$O$2409,5,FALSE)</f>
        <v>16.399999999999999</v>
      </c>
      <c r="G156" s="3">
        <f>VLOOKUP($A156,'[1]Locality data w climate'!$A$1:$O$2409,7,FALSE)</f>
        <v>859</v>
      </c>
      <c r="H156" s="3">
        <v>21.4</v>
      </c>
      <c r="I156" s="3" t="str">
        <f>VLOOKUP($A156,'[1]Locality data w climate'!$A$1:$O$2409,11,FALSE)</f>
        <v>Undisturbed</v>
      </c>
      <c r="J156" s="3" t="s">
        <v>1140</v>
      </c>
      <c r="K156" s="3" t="str">
        <f>VLOOKUP(A156,[2]Sheet1!$A$1:$AY$4788,3, FALSE)</f>
        <v>Africa</v>
      </c>
      <c r="L156" s="3">
        <f>VLOOKUP($A156,[2]Sheet1!$A$1:$AY$4788,35, FALSE)</f>
        <v>50</v>
      </c>
      <c r="M156" s="3">
        <f>VLOOKUP($A156,[2]Sheet1!$A$1:$AY$4788,26, FALSE)</f>
        <v>50</v>
      </c>
      <c r="N156" s="3">
        <v>16</v>
      </c>
      <c r="O156" s="3">
        <v>0.81496287795098044</v>
      </c>
    </row>
    <row r="157" spans="1:15" x14ac:dyDescent="0.25">
      <c r="A157" s="3" t="s">
        <v>994</v>
      </c>
      <c r="B157" t="s">
        <v>1217</v>
      </c>
      <c r="C157" s="3">
        <v>12</v>
      </c>
      <c r="D157" s="3">
        <f>VLOOKUP($A157,'[1]Locality data w climate'!$A$1:$O$2409,4,FALSE)</f>
        <v>-30.19</v>
      </c>
      <c r="E157" s="3">
        <f>VLOOKUP($A157,'[1]Locality data w climate'!$A$1:$O$2409,3,FALSE)</f>
        <v>30.14</v>
      </c>
      <c r="F157" s="3">
        <f>VLOOKUP($A157,'[1]Locality data w climate'!$A$1:$O$2409,5,FALSE)</f>
        <v>16.399999999999999</v>
      </c>
      <c r="G157" s="3">
        <f>VLOOKUP($A157,'[1]Locality data w climate'!$A$1:$O$2409,7,FALSE)</f>
        <v>859</v>
      </c>
      <c r="H157" s="3">
        <v>21.4</v>
      </c>
      <c r="I157" s="3" t="str">
        <f>VLOOKUP($A157,'[1]Locality data w climate'!$A$1:$O$2409,11,FALSE)</f>
        <v>Undisturbed</v>
      </c>
      <c r="J157" s="3" t="s">
        <v>1140</v>
      </c>
      <c r="K157" s="3" t="str">
        <f>VLOOKUP(A157,[2]Sheet1!$A$1:$AY$4788,3, FALSE)</f>
        <v>Africa</v>
      </c>
      <c r="L157" s="3">
        <f>VLOOKUP($A157,[2]Sheet1!$A$1:$AY$4788,35, FALSE)</f>
        <v>50</v>
      </c>
      <c r="M157" s="3">
        <f>VLOOKUP($A157,[2]Sheet1!$A$1:$AY$4788,26, FALSE)</f>
        <v>50</v>
      </c>
      <c r="N157" s="3">
        <v>24</v>
      </c>
      <c r="O157" s="3">
        <v>0.90336408491095899</v>
      </c>
    </row>
    <row r="158" spans="1:15" x14ac:dyDescent="0.25">
      <c r="A158" s="3" t="s">
        <v>995</v>
      </c>
      <c r="B158" t="s">
        <v>1217</v>
      </c>
      <c r="C158" s="3">
        <v>12</v>
      </c>
      <c r="D158" s="3">
        <f>VLOOKUP($A158,'[1]Locality data w climate'!$A$1:$O$2409,4,FALSE)</f>
        <v>-29.61</v>
      </c>
      <c r="E158" s="3">
        <f>VLOOKUP($A158,'[1]Locality data w climate'!$A$1:$O$2409,3,FALSE)</f>
        <v>29.29</v>
      </c>
      <c r="F158" s="3">
        <f>VLOOKUP($A158,'[1]Locality data w climate'!$A$1:$O$2409,5,FALSE)</f>
        <v>6.7</v>
      </c>
      <c r="G158" s="3">
        <f>VLOOKUP($A158,'[1]Locality data w climate'!$A$1:$O$2409,7,FALSE)</f>
        <v>823</v>
      </c>
      <c r="H158" s="3">
        <v>21.7</v>
      </c>
      <c r="I158" s="3" t="str">
        <f>VLOOKUP($A158,'[1]Locality data w climate'!$A$1:$O$2409,11,FALSE)</f>
        <v>Undisturbed</v>
      </c>
      <c r="J158" s="3" t="s">
        <v>1140</v>
      </c>
      <c r="K158" s="3" t="str">
        <f>VLOOKUP(A158,[2]Sheet1!$A$1:$AY$4788,3, FALSE)</f>
        <v>Africa</v>
      </c>
      <c r="L158" s="3">
        <f>VLOOKUP($A158,[2]Sheet1!$A$1:$AY$4788,35, FALSE)</f>
        <v>50</v>
      </c>
      <c r="M158" s="3">
        <f>VLOOKUP($A158,[2]Sheet1!$A$1:$AY$4788,26, FALSE)</f>
        <v>50</v>
      </c>
      <c r="N158" s="3">
        <v>5</v>
      </c>
      <c r="O158" s="3">
        <v>0.56871230052032518</v>
      </c>
    </row>
    <row r="159" spans="1:15" x14ac:dyDescent="0.25">
      <c r="A159" s="3" t="s">
        <v>996</v>
      </c>
      <c r="B159" t="s">
        <v>1217</v>
      </c>
      <c r="C159" s="3">
        <v>12</v>
      </c>
      <c r="D159" s="3">
        <f>VLOOKUP($A159,'[1]Locality data w climate'!$A$1:$O$2409,4,FALSE)</f>
        <v>-29.59</v>
      </c>
      <c r="E159" s="3">
        <f>VLOOKUP($A159,'[1]Locality data w climate'!$A$1:$O$2409,3,FALSE)</f>
        <v>29.29</v>
      </c>
      <c r="F159" s="3">
        <f>VLOOKUP($A159,'[1]Locality data w climate'!$A$1:$O$2409,5,FALSE)</f>
        <v>6.7</v>
      </c>
      <c r="G159" s="3">
        <f>VLOOKUP($A159,'[1]Locality data w climate'!$A$1:$O$2409,7,FALSE)</f>
        <v>823</v>
      </c>
      <c r="H159" s="3">
        <v>21.7</v>
      </c>
      <c r="I159" s="3" t="str">
        <f>VLOOKUP($A159,'[1]Locality data w climate'!$A$1:$O$2409,11,FALSE)</f>
        <v>Undisturbed</v>
      </c>
      <c r="J159" s="3" t="s">
        <v>1140</v>
      </c>
      <c r="K159" s="3" t="str">
        <f>VLOOKUP(A159,[2]Sheet1!$A$1:$AY$4788,3, FALSE)</f>
        <v>Africa</v>
      </c>
      <c r="L159" s="3">
        <f>VLOOKUP($A159,[2]Sheet1!$A$1:$AY$4788,35, FALSE)</f>
        <v>50</v>
      </c>
      <c r="M159" s="3">
        <f>VLOOKUP($A159,[2]Sheet1!$A$1:$AY$4788,26, FALSE)</f>
        <v>50</v>
      </c>
      <c r="N159" s="3">
        <v>8</v>
      </c>
      <c r="O159" s="3">
        <v>0.1059447650872211</v>
      </c>
    </row>
    <row r="160" spans="1:15" x14ac:dyDescent="0.25">
      <c r="A160" s="3" t="s">
        <v>997</v>
      </c>
      <c r="B160" t="s">
        <v>1217</v>
      </c>
      <c r="C160" s="3">
        <v>12</v>
      </c>
      <c r="D160" s="3">
        <f>VLOOKUP($A160,'[1]Locality data w climate'!$A$1:$O$2409,4,FALSE)</f>
        <v>-29.59</v>
      </c>
      <c r="E160" s="3">
        <f>VLOOKUP($A160,'[1]Locality data w climate'!$A$1:$O$2409,3,FALSE)</f>
        <v>29.29</v>
      </c>
      <c r="F160" s="3">
        <f>VLOOKUP($A160,'[1]Locality data w climate'!$A$1:$O$2409,5,FALSE)</f>
        <v>6.7</v>
      </c>
      <c r="G160" s="3">
        <f>VLOOKUP($A160,'[1]Locality data w climate'!$A$1:$O$2409,7,FALSE)</f>
        <v>823</v>
      </c>
      <c r="H160" s="3">
        <v>21.7</v>
      </c>
      <c r="I160" s="3" t="str">
        <f>VLOOKUP($A160,'[1]Locality data w climate'!$A$1:$O$2409,11,FALSE)</f>
        <v>Undisturbed</v>
      </c>
      <c r="J160" s="3" t="s">
        <v>1140</v>
      </c>
      <c r="K160" s="3" t="str">
        <f>VLOOKUP(A160,[2]Sheet1!$A$1:$AY$4788,3, FALSE)</f>
        <v>Africa</v>
      </c>
      <c r="L160" s="3">
        <f>VLOOKUP($A160,[2]Sheet1!$A$1:$AY$4788,35, FALSE)</f>
        <v>50</v>
      </c>
      <c r="M160" s="3">
        <f>VLOOKUP($A160,[2]Sheet1!$A$1:$AY$4788,26, FALSE)</f>
        <v>50</v>
      </c>
      <c r="N160" s="3">
        <v>15</v>
      </c>
      <c r="O160" s="3">
        <v>0.8355367532459016</v>
      </c>
    </row>
    <row r="161" spans="1:15" x14ac:dyDescent="0.25">
      <c r="A161" s="3" t="s">
        <v>998</v>
      </c>
      <c r="B161" t="s">
        <v>1217</v>
      </c>
      <c r="C161" s="3">
        <v>12</v>
      </c>
      <c r="D161" s="3">
        <f>VLOOKUP($A161,'[1]Locality data w climate'!$A$1:$O$2409,4,FALSE)</f>
        <v>-29.59</v>
      </c>
      <c r="E161" s="3">
        <f>VLOOKUP($A161,'[1]Locality data w climate'!$A$1:$O$2409,3,FALSE)</f>
        <v>29.29</v>
      </c>
      <c r="F161" s="3">
        <f>VLOOKUP($A161,'[1]Locality data w climate'!$A$1:$O$2409,5,FALSE)</f>
        <v>6.7</v>
      </c>
      <c r="G161" s="3">
        <f>VLOOKUP($A161,'[1]Locality data w climate'!$A$1:$O$2409,7,FALSE)</f>
        <v>823</v>
      </c>
      <c r="H161" s="3">
        <v>21.7</v>
      </c>
      <c r="I161" s="3" t="str">
        <f>VLOOKUP($A161,'[1]Locality data w climate'!$A$1:$O$2409,11,FALSE)</f>
        <v>Undisturbed</v>
      </c>
      <c r="J161" s="3" t="s">
        <v>1140</v>
      </c>
      <c r="K161" s="3" t="str">
        <f>VLOOKUP(A161,[2]Sheet1!$A$1:$AY$4788,3, FALSE)</f>
        <v>Africa</v>
      </c>
      <c r="L161" s="3">
        <f>VLOOKUP($A161,[2]Sheet1!$A$1:$AY$4788,35, FALSE)</f>
        <v>50</v>
      </c>
      <c r="M161" s="3">
        <f>VLOOKUP($A161,[2]Sheet1!$A$1:$AY$4788,26, FALSE)</f>
        <v>50</v>
      </c>
      <c r="N161" s="3">
        <v>5</v>
      </c>
      <c r="O161" s="3">
        <v>0.65396249238596493</v>
      </c>
    </row>
    <row r="162" spans="1:15" x14ac:dyDescent="0.25">
      <c r="A162" s="3" t="s">
        <v>999</v>
      </c>
      <c r="B162" t="s">
        <v>1217</v>
      </c>
      <c r="C162" s="3">
        <v>12</v>
      </c>
      <c r="D162" s="3">
        <f>VLOOKUP($A162,'[1]Locality data w climate'!$A$1:$O$2409,4,FALSE)</f>
        <v>-29.59</v>
      </c>
      <c r="E162" s="3">
        <f>VLOOKUP($A162,'[1]Locality data w climate'!$A$1:$O$2409,3,FALSE)</f>
        <v>29.3</v>
      </c>
      <c r="F162" s="3">
        <f>VLOOKUP($A162,'[1]Locality data w climate'!$A$1:$O$2409,5,FALSE)</f>
        <v>9.1</v>
      </c>
      <c r="G162" s="3">
        <f>VLOOKUP($A162,'[1]Locality data w climate'!$A$1:$O$2409,7,FALSE)</f>
        <v>861</v>
      </c>
      <c r="H162" s="3">
        <v>23.6</v>
      </c>
      <c r="I162" s="3" t="str">
        <f>VLOOKUP($A162,'[1]Locality data w climate'!$A$1:$O$2409,11,FALSE)</f>
        <v>Undisturbed</v>
      </c>
      <c r="J162" s="3" t="s">
        <v>1140</v>
      </c>
      <c r="K162" s="3" t="str">
        <f>VLOOKUP(A162,[2]Sheet1!$A$1:$AY$4788,3, FALSE)</f>
        <v>Africa</v>
      </c>
      <c r="L162" s="3">
        <f>VLOOKUP($A162,[2]Sheet1!$A$1:$AY$4788,35, FALSE)</f>
        <v>50</v>
      </c>
      <c r="M162" s="3">
        <f>VLOOKUP($A162,[2]Sheet1!$A$1:$AY$4788,26, FALSE)</f>
        <v>50</v>
      </c>
      <c r="N162" s="3">
        <v>5</v>
      </c>
      <c r="O162" s="3">
        <v>0.48603351921787707</v>
      </c>
    </row>
    <row r="163" spans="1:15" x14ac:dyDescent="0.25">
      <c r="A163" s="3" t="s">
        <v>1000</v>
      </c>
      <c r="B163" t="s">
        <v>1217</v>
      </c>
      <c r="C163" s="3">
        <v>12</v>
      </c>
      <c r="D163" s="3">
        <f>VLOOKUP($A163,'[1]Locality data w climate'!$A$1:$O$2409,4,FALSE)</f>
        <v>-29.6</v>
      </c>
      <c r="E163" s="3">
        <f>VLOOKUP($A163,'[1]Locality data w climate'!$A$1:$O$2409,3,FALSE)</f>
        <v>29.31</v>
      </c>
      <c r="F163" s="3">
        <f>VLOOKUP($A163,'[1]Locality data w climate'!$A$1:$O$2409,5,FALSE)</f>
        <v>9.1</v>
      </c>
      <c r="G163" s="3">
        <f>VLOOKUP($A163,'[1]Locality data w climate'!$A$1:$O$2409,7,FALSE)</f>
        <v>861</v>
      </c>
      <c r="H163" s="3">
        <v>23.6</v>
      </c>
      <c r="I163" s="3" t="str">
        <f>VLOOKUP($A163,'[1]Locality data w climate'!$A$1:$O$2409,11,FALSE)</f>
        <v>Undisturbed</v>
      </c>
      <c r="J163" s="3" t="s">
        <v>1140</v>
      </c>
      <c r="K163" s="3" t="str">
        <f>VLOOKUP(A163,[2]Sheet1!$A$1:$AY$4788,3, FALSE)</f>
        <v>Africa</v>
      </c>
      <c r="L163" s="3">
        <f>VLOOKUP($A163,[2]Sheet1!$A$1:$AY$4788,35, FALSE)</f>
        <v>50</v>
      </c>
      <c r="M163" s="3">
        <f>VLOOKUP($A163,[2]Sheet1!$A$1:$AY$4788,26, FALSE)</f>
        <v>50</v>
      </c>
      <c r="N163" s="3">
        <v>14</v>
      </c>
      <c r="O163" s="3">
        <v>0.84873949553571426</v>
      </c>
    </row>
    <row r="164" spans="1:15" x14ac:dyDescent="0.25">
      <c r="A164" s="3" t="s">
        <v>795</v>
      </c>
      <c r="B164" t="s">
        <v>1163</v>
      </c>
      <c r="C164" s="3">
        <v>53</v>
      </c>
      <c r="D164" s="3">
        <f>VLOOKUP($A164,'[1]Locality data w climate'!$A$1:$O$2409,4,FALSE)</f>
        <v>38.85</v>
      </c>
      <c r="E164" s="3">
        <f>VLOOKUP($A164,'[1]Locality data w climate'!$A$1:$O$2409,3,FALSE)</f>
        <v>-123.5</v>
      </c>
      <c r="F164" s="3">
        <f>VLOOKUP($A164,'[1]Locality data w climate'!$A$1:$O$2409,5,FALSE)</f>
        <v>11.5</v>
      </c>
      <c r="G164" s="3">
        <f>VLOOKUP($A164,'[1]Locality data w climate'!$A$1:$O$2409,7,FALSE)</f>
        <v>1208</v>
      </c>
      <c r="H164" s="3">
        <v>21.1</v>
      </c>
      <c r="I164" s="3" t="str">
        <f>VLOOKUP($A164,'[1]Locality data w climate'!$A$1:$O$2409,11,FALSE)</f>
        <v>Undisturbed</v>
      </c>
      <c r="J164" s="3" t="s">
        <v>1141</v>
      </c>
      <c r="K164" s="3" t="str">
        <f>VLOOKUP(A164,[2]Sheet1!$A$1:$AY$4788,3, FALSE)</f>
        <v>North America</v>
      </c>
      <c r="L164" s="3">
        <f>VLOOKUP($A164,[2]Sheet1!$A$1:$AY$4788,35, FALSE)</f>
        <v>1638</v>
      </c>
      <c r="M164" s="3">
        <f>VLOOKUP($A164,[2]Sheet1!$A$1:$AY$4788,26, FALSE)</f>
        <v>20</v>
      </c>
      <c r="N164" s="3">
        <v>16</v>
      </c>
      <c r="O164" s="3">
        <v>0.76149132492347693</v>
      </c>
    </row>
    <row r="165" spans="1:15" x14ac:dyDescent="0.25">
      <c r="A165" s="3" t="s">
        <v>796</v>
      </c>
      <c r="B165" t="s">
        <v>1163</v>
      </c>
      <c r="C165" s="3">
        <v>53</v>
      </c>
      <c r="D165" s="3">
        <f>VLOOKUP($A165,'[1]Locality data w climate'!$A$1:$O$2409,4,FALSE)</f>
        <v>38.85</v>
      </c>
      <c r="E165" s="3">
        <f>VLOOKUP($A165,'[1]Locality data w climate'!$A$1:$O$2409,3,FALSE)</f>
        <v>-123.5</v>
      </c>
      <c r="F165" s="3">
        <f>VLOOKUP($A165,'[1]Locality data w climate'!$A$1:$O$2409,5,FALSE)</f>
        <v>11.5</v>
      </c>
      <c r="G165" s="3">
        <f>VLOOKUP($A165,'[1]Locality data w climate'!$A$1:$O$2409,7,FALSE)</f>
        <v>1208</v>
      </c>
      <c r="H165" s="3">
        <v>21.1</v>
      </c>
      <c r="I165" s="3" t="str">
        <f>VLOOKUP($A165,'[1]Locality data w climate'!$A$1:$O$2409,11,FALSE)</f>
        <v>Undisturbed</v>
      </c>
      <c r="J165" s="3" t="s">
        <v>1141</v>
      </c>
      <c r="K165" s="3" t="str">
        <f>VLOOKUP(A165,[2]Sheet1!$A$1:$AY$4788,3, FALSE)</f>
        <v>North America</v>
      </c>
      <c r="L165" s="3">
        <f>VLOOKUP($A165,[2]Sheet1!$A$1:$AY$4788,35, FALSE)</f>
        <v>1722</v>
      </c>
      <c r="M165" s="3">
        <f>VLOOKUP($A165,[2]Sheet1!$A$1:$AY$4788,26, FALSE)</f>
        <v>20</v>
      </c>
      <c r="N165" s="3">
        <v>17</v>
      </c>
      <c r="O165" s="3">
        <v>0.72848935518696534</v>
      </c>
    </row>
    <row r="166" spans="1:15" x14ac:dyDescent="0.25">
      <c r="A166" s="3" t="s">
        <v>652</v>
      </c>
      <c r="B166" t="s">
        <v>1164</v>
      </c>
      <c r="C166" s="3">
        <v>63</v>
      </c>
      <c r="D166" s="3">
        <f>VLOOKUP($A166,'[1]Locality data w climate'!$A$1:$O$2409,4,FALSE)</f>
        <v>44.82</v>
      </c>
      <c r="E166" s="3">
        <f>VLOOKUP($A166,'[1]Locality data w climate'!$A$1:$O$2409,3,FALSE)</f>
        <v>10.220000000000001</v>
      </c>
      <c r="F166" s="3">
        <f>VLOOKUP($A166,'[1]Locality data w climate'!$A$1:$O$2409,5,FALSE)</f>
        <v>12.6</v>
      </c>
      <c r="G166" s="3">
        <f>VLOOKUP($A166,'[1]Locality data w climate'!$A$1:$O$2409,7,FALSE)</f>
        <v>835</v>
      </c>
      <c r="H166" s="3">
        <v>30.9</v>
      </c>
      <c r="I166" s="3" t="str">
        <f>VLOOKUP($A166,'[1]Locality data w climate'!$A$1:$O$2409,11,FALSE)</f>
        <v>Transformed</v>
      </c>
      <c r="J166" s="3" t="s">
        <v>1141</v>
      </c>
      <c r="K166" s="3" t="str">
        <f>VLOOKUP(A166,[2]Sheet1!$A$1:$AY$4788,3, FALSE)</f>
        <v>Europe</v>
      </c>
      <c r="L166" s="3">
        <f>VLOOKUP($A166,[2]Sheet1!$A$1:$AY$4788,35, FALSE)</f>
        <v>180</v>
      </c>
      <c r="M166" s="3">
        <f>VLOOKUP($A166,[2]Sheet1!$A$1:$AY$4788,26, FALSE)</f>
        <v>90</v>
      </c>
      <c r="N166" s="3">
        <v>9</v>
      </c>
      <c r="O166" s="3">
        <v>0.79724208422727283</v>
      </c>
    </row>
    <row r="167" spans="1:15" x14ac:dyDescent="0.25">
      <c r="A167" s="3" t="s">
        <v>653</v>
      </c>
      <c r="B167" t="s">
        <v>1164</v>
      </c>
      <c r="C167" s="3">
        <v>63</v>
      </c>
      <c r="D167" s="3">
        <f>VLOOKUP($A167,'[1]Locality data w climate'!$A$1:$O$2409,4,FALSE)</f>
        <v>44.79</v>
      </c>
      <c r="E167" s="3">
        <f>VLOOKUP($A167,'[1]Locality data w climate'!$A$1:$O$2409,3,FALSE)</f>
        <v>10.23</v>
      </c>
      <c r="F167" s="3">
        <f>VLOOKUP($A167,'[1]Locality data w climate'!$A$1:$O$2409,5,FALSE)</f>
        <v>12.5</v>
      </c>
      <c r="G167" s="3">
        <f>VLOOKUP($A167,'[1]Locality data w climate'!$A$1:$O$2409,7,FALSE)</f>
        <v>842</v>
      </c>
      <c r="H167" s="3">
        <v>30.5</v>
      </c>
      <c r="I167" s="3" t="str">
        <f>VLOOKUP($A167,'[1]Locality data w climate'!$A$1:$O$2409,11,FALSE)</f>
        <v>Transformed</v>
      </c>
      <c r="J167" s="3" t="s">
        <v>1141</v>
      </c>
      <c r="K167" s="3" t="str">
        <f>VLOOKUP(A167,[2]Sheet1!$A$1:$AY$4788,3, FALSE)</f>
        <v>Europe</v>
      </c>
      <c r="L167" s="3">
        <f>VLOOKUP($A167,[2]Sheet1!$A$1:$AY$4788,35, FALSE)</f>
        <v>180</v>
      </c>
      <c r="M167" s="3">
        <f>VLOOKUP($A167,[2]Sheet1!$A$1:$AY$4788,26, FALSE)</f>
        <v>90</v>
      </c>
      <c r="N167" s="3">
        <v>6</v>
      </c>
      <c r="O167" s="3">
        <v>0.4053824064219409</v>
      </c>
    </row>
    <row r="168" spans="1:15" x14ac:dyDescent="0.25">
      <c r="A168" s="3" t="s">
        <v>654</v>
      </c>
      <c r="B168" t="s">
        <v>1164</v>
      </c>
      <c r="C168" s="3">
        <v>63</v>
      </c>
      <c r="D168" s="3">
        <f>VLOOKUP($A168,'[1]Locality data w climate'!$A$1:$O$2409,4,FALSE)</f>
        <v>44.77</v>
      </c>
      <c r="E168" s="3">
        <f>VLOOKUP($A168,'[1]Locality data w climate'!$A$1:$O$2409,3,FALSE)</f>
        <v>10.199999999999999</v>
      </c>
      <c r="F168" s="3">
        <f>VLOOKUP($A168,'[1]Locality data w climate'!$A$1:$O$2409,5,FALSE)</f>
        <v>12.6</v>
      </c>
      <c r="G168" s="3">
        <f>VLOOKUP($A168,'[1]Locality data w climate'!$A$1:$O$2409,7,FALSE)</f>
        <v>836</v>
      </c>
      <c r="H168" s="3">
        <v>30.5</v>
      </c>
      <c r="I168" s="3" t="str">
        <f>VLOOKUP($A168,'[1]Locality data w climate'!$A$1:$O$2409,11,FALSE)</f>
        <v>Transformed</v>
      </c>
      <c r="J168" s="3" t="s">
        <v>1141</v>
      </c>
      <c r="K168" s="3" t="str">
        <f>VLOOKUP(A168,[2]Sheet1!$A$1:$AY$4788,3, FALSE)</f>
        <v>Europe</v>
      </c>
      <c r="L168" s="3">
        <f>VLOOKUP($A168,[2]Sheet1!$A$1:$AY$4788,35, FALSE)</f>
        <v>180</v>
      </c>
      <c r="M168" s="3">
        <f>VLOOKUP($A168,[2]Sheet1!$A$1:$AY$4788,26, FALSE)</f>
        <v>90</v>
      </c>
      <c r="N168" s="3">
        <v>8</v>
      </c>
      <c r="O168" s="3">
        <v>0.81702763293203884</v>
      </c>
    </row>
    <row r="169" spans="1:15" x14ac:dyDescent="0.25">
      <c r="A169" s="3" t="s">
        <v>655</v>
      </c>
      <c r="B169" t="s">
        <v>1164</v>
      </c>
      <c r="C169" s="3">
        <v>63</v>
      </c>
      <c r="D169" s="3">
        <f>VLOOKUP($A169,'[1]Locality data w climate'!$A$1:$O$2409,4,FALSE)</f>
        <v>44.8</v>
      </c>
      <c r="E169" s="3">
        <f>VLOOKUP($A169,'[1]Locality data w climate'!$A$1:$O$2409,3,FALSE)</f>
        <v>10.220000000000001</v>
      </c>
      <c r="F169" s="3">
        <f>VLOOKUP($A169,'[1]Locality data w climate'!$A$1:$O$2409,5,FALSE)</f>
        <v>12.6</v>
      </c>
      <c r="G169" s="3">
        <f>VLOOKUP($A169,'[1]Locality data w climate'!$A$1:$O$2409,7,FALSE)</f>
        <v>835</v>
      </c>
      <c r="H169" s="3">
        <v>30.9</v>
      </c>
      <c r="I169" s="3" t="str">
        <f>VLOOKUP($A169,'[1]Locality data w climate'!$A$1:$O$2409,11,FALSE)</f>
        <v>Transformed</v>
      </c>
      <c r="J169" s="3" t="s">
        <v>1141</v>
      </c>
      <c r="K169" s="3" t="str">
        <f>VLOOKUP(A169,[2]Sheet1!$A$1:$AY$4788,3, FALSE)</f>
        <v>Europe</v>
      </c>
      <c r="L169" s="3">
        <f>VLOOKUP($A169,[2]Sheet1!$A$1:$AY$4788,35, FALSE)</f>
        <v>180</v>
      </c>
      <c r="M169" s="3">
        <f>VLOOKUP($A169,[2]Sheet1!$A$1:$AY$4788,26, FALSE)</f>
        <v>90</v>
      </c>
      <c r="N169" s="3">
        <v>8</v>
      </c>
      <c r="O169" s="3">
        <v>0.53401588080502393</v>
      </c>
    </row>
    <row r="170" spans="1:15" x14ac:dyDescent="0.25">
      <c r="A170" s="3" t="s">
        <v>656</v>
      </c>
      <c r="B170" t="s">
        <v>1164</v>
      </c>
      <c r="C170" s="3">
        <v>63</v>
      </c>
      <c r="D170" s="3">
        <f>VLOOKUP($A170,'[1]Locality data w climate'!$A$1:$O$2409,4,FALSE)</f>
        <v>44.77</v>
      </c>
      <c r="E170" s="3">
        <f>VLOOKUP($A170,'[1]Locality data w climate'!$A$1:$O$2409,3,FALSE)</f>
        <v>10.19</v>
      </c>
      <c r="F170" s="3">
        <f>VLOOKUP($A170,'[1]Locality data w climate'!$A$1:$O$2409,5,FALSE)</f>
        <v>12.6</v>
      </c>
      <c r="G170" s="3">
        <f>VLOOKUP($A170,'[1]Locality data w climate'!$A$1:$O$2409,7,FALSE)</f>
        <v>836</v>
      </c>
      <c r="H170" s="3">
        <v>30.5</v>
      </c>
      <c r="I170" s="3" t="str">
        <f>VLOOKUP($A170,'[1]Locality data w climate'!$A$1:$O$2409,11,FALSE)</f>
        <v>Transformed</v>
      </c>
      <c r="J170" s="3" t="s">
        <v>1141</v>
      </c>
      <c r="K170" s="3" t="str">
        <f>VLOOKUP(A170,[2]Sheet1!$A$1:$AY$4788,3, FALSE)</f>
        <v>Europe</v>
      </c>
      <c r="L170" s="3">
        <f>VLOOKUP($A170,[2]Sheet1!$A$1:$AY$4788,35, FALSE)</f>
        <v>180</v>
      </c>
      <c r="M170" s="3">
        <f>VLOOKUP($A170,[2]Sheet1!$A$1:$AY$4788,26, FALSE)</f>
        <v>90</v>
      </c>
      <c r="N170" s="3">
        <v>6</v>
      </c>
      <c r="O170" s="3">
        <v>0.68654019844444447</v>
      </c>
    </row>
    <row r="171" spans="1:15" x14ac:dyDescent="0.25">
      <c r="A171" s="3" t="s">
        <v>657</v>
      </c>
      <c r="B171" t="s">
        <v>1164</v>
      </c>
      <c r="C171" s="3">
        <v>63</v>
      </c>
      <c r="D171" s="3">
        <f>VLOOKUP($A171,'[1]Locality data w climate'!$A$1:$O$2409,4,FALSE)</f>
        <v>44.81</v>
      </c>
      <c r="E171" s="3">
        <f>VLOOKUP($A171,'[1]Locality data w climate'!$A$1:$O$2409,3,FALSE)</f>
        <v>10.220000000000001</v>
      </c>
      <c r="F171" s="3">
        <f>VLOOKUP($A171,'[1]Locality data w climate'!$A$1:$O$2409,5,FALSE)</f>
        <v>12.6</v>
      </c>
      <c r="G171" s="3">
        <f>VLOOKUP($A171,'[1]Locality data w climate'!$A$1:$O$2409,7,FALSE)</f>
        <v>835</v>
      </c>
      <c r="H171" s="3">
        <v>30.9</v>
      </c>
      <c r="I171" s="3" t="str">
        <f>VLOOKUP($A171,'[1]Locality data w climate'!$A$1:$O$2409,11,FALSE)</f>
        <v>Transformed</v>
      </c>
      <c r="J171" s="3" t="s">
        <v>1141</v>
      </c>
      <c r="K171" s="3" t="str">
        <f>VLOOKUP(A171,[2]Sheet1!$A$1:$AY$4788,3, FALSE)</f>
        <v>Europe</v>
      </c>
      <c r="L171" s="3">
        <f>VLOOKUP($A171,[2]Sheet1!$A$1:$AY$4788,35, FALSE)</f>
        <v>180</v>
      </c>
      <c r="M171" s="3">
        <f>VLOOKUP($A171,[2]Sheet1!$A$1:$AY$4788,26, FALSE)</f>
        <v>90</v>
      </c>
      <c r="N171" s="3">
        <v>5</v>
      </c>
      <c r="O171" s="3">
        <v>0.47445255499270078</v>
      </c>
    </row>
    <row r="172" spans="1:15" x14ac:dyDescent="0.25">
      <c r="A172" s="3" t="s">
        <v>658</v>
      </c>
      <c r="B172" t="s">
        <v>1164</v>
      </c>
      <c r="C172" s="3">
        <v>63</v>
      </c>
      <c r="D172" s="3">
        <f>VLOOKUP($A172,'[1]Locality data w climate'!$A$1:$O$2409,4,FALSE)</f>
        <v>45.79</v>
      </c>
      <c r="E172" s="3">
        <f>VLOOKUP($A172,'[1]Locality data w climate'!$A$1:$O$2409,3,FALSE)</f>
        <v>10.210000000000001</v>
      </c>
      <c r="F172" s="3">
        <f>VLOOKUP($A172,'[1]Locality data w climate'!$A$1:$O$2409,5,FALSE)</f>
        <v>9</v>
      </c>
      <c r="G172" s="3">
        <f>VLOOKUP($A172,'[1]Locality data w climate'!$A$1:$O$2409,7,FALSE)</f>
        <v>872</v>
      </c>
      <c r="H172" s="3">
        <v>28.8</v>
      </c>
      <c r="I172" s="3" t="str">
        <f>VLOOKUP($A172,'[1]Locality data w climate'!$A$1:$O$2409,11,FALSE)</f>
        <v>Transformed</v>
      </c>
      <c r="J172" s="3" t="s">
        <v>1141</v>
      </c>
      <c r="K172" s="3" t="str">
        <f>VLOOKUP(A172,[2]Sheet1!$A$1:$AY$4788,3, FALSE)</f>
        <v>Europe</v>
      </c>
      <c r="L172" s="3">
        <f>VLOOKUP($A172,[2]Sheet1!$A$1:$AY$4788,35, FALSE)</f>
        <v>180</v>
      </c>
      <c r="M172" s="3">
        <f>VLOOKUP($A172,[2]Sheet1!$A$1:$AY$4788,26, FALSE)</f>
        <v>90</v>
      </c>
      <c r="N172" s="3">
        <v>5</v>
      </c>
      <c r="O172" s="3">
        <v>0.71375291409230768</v>
      </c>
    </row>
    <row r="173" spans="1:15" x14ac:dyDescent="0.25">
      <c r="A173" s="3" t="s">
        <v>659</v>
      </c>
      <c r="B173" t="s">
        <v>1164</v>
      </c>
      <c r="C173" s="3">
        <v>63</v>
      </c>
      <c r="D173" s="3">
        <f>VLOOKUP($A173,'[1]Locality data w climate'!$A$1:$O$2409,4,FALSE)</f>
        <v>45.79</v>
      </c>
      <c r="E173" s="3">
        <f>VLOOKUP($A173,'[1]Locality data w climate'!$A$1:$O$2409,3,FALSE)</f>
        <v>10.199999999999999</v>
      </c>
      <c r="F173" s="3">
        <f>VLOOKUP($A173,'[1]Locality data w climate'!$A$1:$O$2409,5,FALSE)</f>
        <v>6.3</v>
      </c>
      <c r="G173" s="3">
        <f>VLOOKUP($A173,'[1]Locality data w climate'!$A$1:$O$2409,7,FALSE)</f>
        <v>864</v>
      </c>
      <c r="H173" s="3">
        <v>26.2</v>
      </c>
      <c r="I173" s="3" t="str">
        <f>VLOOKUP($A173,'[1]Locality data w climate'!$A$1:$O$2409,11,FALSE)</f>
        <v>Transformed</v>
      </c>
      <c r="J173" s="3" t="s">
        <v>1141</v>
      </c>
      <c r="K173" s="3" t="str">
        <f>VLOOKUP(A173,[2]Sheet1!$A$1:$AY$4788,3, FALSE)</f>
        <v>Europe</v>
      </c>
      <c r="L173" s="3">
        <f>VLOOKUP($A173,[2]Sheet1!$A$1:$AY$4788,35, FALSE)</f>
        <v>180</v>
      </c>
      <c r="M173" s="3">
        <f>VLOOKUP($A173,[2]Sheet1!$A$1:$AY$4788,26, FALSE)</f>
        <v>90</v>
      </c>
      <c r="N173" s="3">
        <v>7</v>
      </c>
      <c r="O173" s="3">
        <v>0.668464730575</v>
      </c>
    </row>
    <row r="174" spans="1:15" x14ac:dyDescent="0.25">
      <c r="A174" s="3" t="s">
        <v>660</v>
      </c>
      <c r="B174" t="s">
        <v>1164</v>
      </c>
      <c r="C174" s="3">
        <v>63</v>
      </c>
      <c r="D174" s="3">
        <f>VLOOKUP($A174,'[1]Locality data w climate'!$A$1:$O$2409,4,FALSE)</f>
        <v>44.77</v>
      </c>
      <c r="E174" s="3">
        <f>VLOOKUP($A174,'[1]Locality data w climate'!$A$1:$O$2409,3,FALSE)</f>
        <v>10.23</v>
      </c>
      <c r="F174" s="3">
        <f>VLOOKUP($A174,'[1]Locality data w climate'!$A$1:$O$2409,5,FALSE)</f>
        <v>12.5</v>
      </c>
      <c r="G174" s="3">
        <f>VLOOKUP($A174,'[1]Locality data w climate'!$A$1:$O$2409,7,FALSE)</f>
        <v>842</v>
      </c>
      <c r="H174" s="3">
        <v>30.5</v>
      </c>
      <c r="I174" s="3" t="str">
        <f>VLOOKUP($A174,'[1]Locality data w climate'!$A$1:$O$2409,11,FALSE)</f>
        <v>Transformed</v>
      </c>
      <c r="J174" s="3" t="s">
        <v>1141</v>
      </c>
      <c r="K174" s="3" t="str">
        <f>VLOOKUP(A174,[2]Sheet1!$A$1:$AY$4788,3, FALSE)</f>
        <v>Europe</v>
      </c>
      <c r="L174" s="3">
        <f>VLOOKUP($A174,[2]Sheet1!$A$1:$AY$4788,35, FALSE)</f>
        <v>180</v>
      </c>
      <c r="M174" s="3">
        <f>VLOOKUP($A174,[2]Sheet1!$A$1:$AY$4788,26, FALSE)</f>
        <v>90</v>
      </c>
      <c r="N174" s="3">
        <v>8</v>
      </c>
      <c r="O174" s="3">
        <v>0.82666666621621632</v>
      </c>
    </row>
    <row r="175" spans="1:15" x14ac:dyDescent="0.25">
      <c r="A175" s="3" t="s">
        <v>661</v>
      </c>
      <c r="B175" t="s">
        <v>1164</v>
      </c>
      <c r="C175" s="3">
        <v>63</v>
      </c>
      <c r="D175" s="3">
        <f>VLOOKUP($A175,'[1]Locality data w climate'!$A$1:$O$2409,4,FALSE)</f>
        <v>44.77</v>
      </c>
      <c r="E175" s="3">
        <f>VLOOKUP($A175,'[1]Locality data w climate'!$A$1:$O$2409,3,FALSE)</f>
        <v>10.19</v>
      </c>
      <c r="F175" s="3">
        <f>VLOOKUP($A175,'[1]Locality data w climate'!$A$1:$O$2409,5,FALSE)</f>
        <v>12.6</v>
      </c>
      <c r="G175" s="3">
        <f>VLOOKUP($A175,'[1]Locality data w climate'!$A$1:$O$2409,7,FALSE)</f>
        <v>836</v>
      </c>
      <c r="H175" s="3">
        <v>30.5</v>
      </c>
      <c r="I175" s="3" t="str">
        <f>VLOOKUP($A175,'[1]Locality data w climate'!$A$1:$O$2409,11,FALSE)</f>
        <v>Transformed</v>
      </c>
      <c r="J175" s="3" t="s">
        <v>1141</v>
      </c>
      <c r="K175" s="3" t="str">
        <f>VLOOKUP(A175,[2]Sheet1!$A$1:$AY$4788,3, FALSE)</f>
        <v>Europe</v>
      </c>
      <c r="L175" s="3">
        <f>VLOOKUP($A175,[2]Sheet1!$A$1:$AY$4788,35, FALSE)</f>
        <v>180</v>
      </c>
      <c r="M175" s="3">
        <f>VLOOKUP($A175,[2]Sheet1!$A$1:$AY$4788,26, FALSE)</f>
        <v>90</v>
      </c>
      <c r="N175" s="3">
        <v>5</v>
      </c>
      <c r="O175" s="3">
        <v>0.63622815386776865</v>
      </c>
    </row>
    <row r="176" spans="1:15" x14ac:dyDescent="0.25">
      <c r="A176" s="3" t="s">
        <v>649</v>
      </c>
      <c r="B176" t="s">
        <v>1165</v>
      </c>
      <c r="C176" s="3">
        <v>58</v>
      </c>
      <c r="D176" s="3">
        <f>VLOOKUP($A176,'[1]Locality data w climate'!$A$1:$O$2409,4,FALSE)</f>
        <v>41.73</v>
      </c>
      <c r="E176" s="3">
        <f>VLOOKUP($A176,'[1]Locality data w climate'!$A$1:$O$2409,3,FALSE)</f>
        <v>12.41</v>
      </c>
      <c r="F176" s="3">
        <f>VLOOKUP($A176,'[1]Locality data w climate'!$A$1:$O$2409,5,FALSE)</f>
        <v>15.5</v>
      </c>
      <c r="G176" s="3">
        <f>VLOOKUP($A176,'[1]Locality data w climate'!$A$1:$O$2409,7,FALSE)</f>
        <v>769</v>
      </c>
      <c r="H176" s="3">
        <v>24.3</v>
      </c>
      <c r="I176" s="3" t="str">
        <f>VLOOKUP($A176,'[1]Locality data w climate'!$A$1:$O$2409,11,FALSE)</f>
        <v>Transformed</v>
      </c>
      <c r="J176" s="3" t="s">
        <v>1141</v>
      </c>
      <c r="K176" s="3" t="str">
        <f>VLOOKUP(A176,[2]Sheet1!$A$1:$AY$4788,3, FALSE)</f>
        <v>Europe</v>
      </c>
      <c r="L176" s="3">
        <f>VLOOKUP($A176,[2]Sheet1!$A$1:$AY$4788,35, FALSE)</f>
        <v>120</v>
      </c>
      <c r="M176" s="3">
        <f>VLOOKUP($A176,[2]Sheet1!$A$1:$AY$4788,26, FALSE)</f>
        <v>90</v>
      </c>
      <c r="N176" s="3">
        <v>8</v>
      </c>
      <c r="O176" s="3">
        <v>0.66824848365147449</v>
      </c>
    </row>
    <row r="177" spans="1:15" x14ac:dyDescent="0.25">
      <c r="A177" s="3" t="s">
        <v>266</v>
      </c>
      <c r="B177" t="s">
        <v>1165</v>
      </c>
      <c r="C177" s="3">
        <v>58</v>
      </c>
      <c r="D177" s="3">
        <f>VLOOKUP($A177,'[1]Locality data w climate'!$A$1:$O$2409,4,FALSE)</f>
        <v>41.74</v>
      </c>
      <c r="E177" s="3">
        <f>VLOOKUP($A177,'[1]Locality data w climate'!$A$1:$O$2409,3,FALSE)</f>
        <v>12.4</v>
      </c>
      <c r="F177" s="3">
        <f>VLOOKUP($A177,'[1]Locality data w climate'!$A$1:$O$2409,5,FALSE)</f>
        <v>15.5</v>
      </c>
      <c r="G177" s="3">
        <f>VLOOKUP($A177,'[1]Locality data w climate'!$A$1:$O$2409,7,FALSE)</f>
        <v>769</v>
      </c>
      <c r="H177" s="3">
        <v>24.3</v>
      </c>
      <c r="I177" s="3" t="str">
        <f>VLOOKUP($A177,'[1]Locality data w climate'!$A$1:$O$2409,11,FALSE)</f>
        <v>Disturbed</v>
      </c>
      <c r="J177" s="3" t="s">
        <v>1141</v>
      </c>
      <c r="K177" s="3" t="str">
        <f>VLOOKUP(A177,[2]Sheet1!$A$1:$AY$4788,3, FALSE)</f>
        <v>Europe</v>
      </c>
      <c r="L177" s="3">
        <f>VLOOKUP($A177,[2]Sheet1!$A$1:$AY$4788,35, FALSE)</f>
        <v>120</v>
      </c>
      <c r="M177" s="3">
        <f>VLOOKUP($A177,[2]Sheet1!$A$1:$AY$4788,26, FALSE)</f>
        <v>90</v>
      </c>
      <c r="N177" s="3">
        <v>8</v>
      </c>
      <c r="O177" s="3">
        <v>0.61463839630988859</v>
      </c>
    </row>
    <row r="178" spans="1:15" x14ac:dyDescent="0.25">
      <c r="A178" s="3" t="s">
        <v>650</v>
      </c>
      <c r="B178" t="s">
        <v>1165</v>
      </c>
      <c r="C178" s="3">
        <v>58</v>
      </c>
      <c r="D178" s="3">
        <f>VLOOKUP($A178,'[1]Locality data w climate'!$A$1:$O$2409,4,FALSE)</f>
        <v>41.77</v>
      </c>
      <c r="E178" s="3">
        <f>VLOOKUP($A178,'[1]Locality data w climate'!$A$1:$O$2409,3,FALSE)</f>
        <v>12.44</v>
      </c>
      <c r="F178" s="3">
        <f>VLOOKUP($A178,'[1]Locality data w climate'!$A$1:$O$2409,5,FALSE)</f>
        <v>15.5</v>
      </c>
      <c r="G178" s="3">
        <f>VLOOKUP($A178,'[1]Locality data w climate'!$A$1:$O$2409,7,FALSE)</f>
        <v>780</v>
      </c>
      <c r="H178" s="3">
        <v>25.2</v>
      </c>
      <c r="I178" s="3" t="str">
        <f>VLOOKUP($A178,'[1]Locality data w climate'!$A$1:$O$2409,11,FALSE)</f>
        <v>Transformed</v>
      </c>
      <c r="J178" s="3" t="s">
        <v>1141</v>
      </c>
      <c r="K178" s="3" t="str">
        <f>VLOOKUP(A178,[2]Sheet1!$A$1:$AY$4788,3, FALSE)</f>
        <v>Europe</v>
      </c>
      <c r="L178" s="3">
        <f>VLOOKUP($A178,[2]Sheet1!$A$1:$AY$4788,35, FALSE)</f>
        <v>120</v>
      </c>
      <c r="M178" s="3">
        <f>VLOOKUP($A178,[2]Sheet1!$A$1:$AY$4788,26, FALSE)</f>
        <v>90</v>
      </c>
      <c r="N178" s="3">
        <v>13</v>
      </c>
      <c r="O178" s="3">
        <v>0.67397464472721902</v>
      </c>
    </row>
    <row r="179" spans="1:15" x14ac:dyDescent="0.25">
      <c r="A179" s="3" t="s">
        <v>651</v>
      </c>
      <c r="B179" t="s">
        <v>1165</v>
      </c>
      <c r="C179" s="3">
        <v>58</v>
      </c>
      <c r="D179" s="3">
        <f>VLOOKUP($A179,'[1]Locality data w climate'!$A$1:$O$2409,4,FALSE)</f>
        <v>41.73</v>
      </c>
      <c r="E179" s="3">
        <f>VLOOKUP($A179,'[1]Locality data w climate'!$A$1:$O$2409,3,FALSE)</f>
        <v>12.41</v>
      </c>
      <c r="F179" s="3">
        <f>VLOOKUP($A179,'[1]Locality data w climate'!$A$1:$O$2409,5,FALSE)</f>
        <v>15.5</v>
      </c>
      <c r="G179" s="3">
        <f>VLOOKUP($A179,'[1]Locality data w climate'!$A$1:$O$2409,7,FALSE)</f>
        <v>769</v>
      </c>
      <c r="H179" s="3">
        <v>24.3</v>
      </c>
      <c r="I179" s="3" t="str">
        <f>VLOOKUP($A179,'[1]Locality data w climate'!$A$1:$O$2409,11,FALSE)</f>
        <v>Transformed</v>
      </c>
      <c r="J179" s="3" t="s">
        <v>1141</v>
      </c>
      <c r="K179" s="3" t="str">
        <f>VLOOKUP(A179,[2]Sheet1!$A$1:$AY$4788,3, FALSE)</f>
        <v>Europe</v>
      </c>
      <c r="L179" s="3">
        <f>VLOOKUP($A179,[2]Sheet1!$A$1:$AY$4788,35, FALSE)</f>
        <v>120</v>
      </c>
      <c r="M179" s="3">
        <f>VLOOKUP($A179,[2]Sheet1!$A$1:$AY$4788,26, FALSE)</f>
        <v>90</v>
      </c>
      <c r="N179" s="3">
        <v>13</v>
      </c>
      <c r="O179" s="3">
        <v>0.39346508613818182</v>
      </c>
    </row>
    <row r="180" spans="1:15" x14ac:dyDescent="0.25">
      <c r="A180" s="3" t="s">
        <v>1083</v>
      </c>
      <c r="B180" t="s">
        <v>1165</v>
      </c>
      <c r="C180" s="3">
        <v>58</v>
      </c>
      <c r="D180" s="3">
        <f>VLOOKUP($A180,'[1]Locality data w climate'!$A$1:$O$2409,4,FALSE)</f>
        <v>41.76</v>
      </c>
      <c r="E180" s="3">
        <f>VLOOKUP($A180,'[1]Locality data w climate'!$A$1:$O$2409,3,FALSE)</f>
        <v>12.4</v>
      </c>
      <c r="F180" s="3">
        <f>VLOOKUP($A180,'[1]Locality data w climate'!$A$1:$O$2409,5,FALSE)</f>
        <v>15.5</v>
      </c>
      <c r="G180" s="3">
        <f>VLOOKUP($A180,'[1]Locality data w climate'!$A$1:$O$2409,7,FALSE)</f>
        <v>762</v>
      </c>
      <c r="H180" s="3">
        <v>24.8</v>
      </c>
      <c r="I180" s="3" t="str">
        <f>VLOOKUP($A180,'[1]Locality data w climate'!$A$1:$O$2409,11,FALSE)</f>
        <v>Undisturbed</v>
      </c>
      <c r="J180" s="3" t="s">
        <v>1141</v>
      </c>
      <c r="K180" s="3" t="str">
        <f>VLOOKUP(A180,[2]Sheet1!$A$1:$AY$4788,3, FALSE)</f>
        <v>Europe</v>
      </c>
      <c r="L180" s="3">
        <f>VLOOKUP($A180,[2]Sheet1!$A$1:$AY$4788,35, FALSE)</f>
        <v>120</v>
      </c>
      <c r="M180" s="3">
        <f>VLOOKUP($A180,[2]Sheet1!$A$1:$AY$4788,26, FALSE)</f>
        <v>90</v>
      </c>
      <c r="N180" s="3">
        <v>7</v>
      </c>
      <c r="O180" s="3">
        <v>0.72453230345679009</v>
      </c>
    </row>
    <row r="181" spans="1:15" x14ac:dyDescent="0.25">
      <c r="A181" s="3" t="s">
        <v>1084</v>
      </c>
      <c r="B181" t="s">
        <v>1165</v>
      </c>
      <c r="C181" s="3">
        <v>58</v>
      </c>
      <c r="D181" s="3">
        <f>VLOOKUP($A181,'[1]Locality data w climate'!$A$1:$O$2409,4,FALSE)</f>
        <v>41.74</v>
      </c>
      <c r="E181" s="3">
        <f>VLOOKUP($A181,'[1]Locality data w climate'!$A$1:$O$2409,3,FALSE)</f>
        <v>12.42</v>
      </c>
      <c r="F181" s="3">
        <f>VLOOKUP($A181,'[1]Locality data w climate'!$A$1:$O$2409,5,FALSE)</f>
        <v>15.4</v>
      </c>
      <c r="G181" s="3">
        <f>VLOOKUP($A181,'[1]Locality data w climate'!$A$1:$O$2409,7,FALSE)</f>
        <v>773</v>
      </c>
      <c r="H181" s="3">
        <v>24.7</v>
      </c>
      <c r="I181" s="3" t="str">
        <f>VLOOKUP($A181,'[1]Locality data w climate'!$A$1:$O$2409,11,FALSE)</f>
        <v>Undisturbed</v>
      </c>
      <c r="J181" s="3" t="s">
        <v>1141</v>
      </c>
      <c r="K181" s="3" t="str">
        <f>VLOOKUP(A181,[2]Sheet1!$A$1:$AY$4788,3, FALSE)</f>
        <v>Europe</v>
      </c>
      <c r="L181" s="3">
        <f>VLOOKUP($A181,[2]Sheet1!$A$1:$AY$4788,35, FALSE)</f>
        <v>120</v>
      </c>
      <c r="M181" s="3">
        <f>VLOOKUP($A181,[2]Sheet1!$A$1:$AY$4788,26, FALSE)</f>
        <v>90</v>
      </c>
      <c r="N181" s="3">
        <v>14</v>
      </c>
      <c r="O181" s="3">
        <v>0.754893033442953</v>
      </c>
    </row>
    <row r="182" spans="1:15" x14ac:dyDescent="0.25">
      <c r="A182" s="3" t="s">
        <v>1085</v>
      </c>
      <c r="B182" t="s">
        <v>1165</v>
      </c>
      <c r="C182" s="3">
        <v>58</v>
      </c>
      <c r="D182" s="3">
        <f>VLOOKUP($A182,'[1]Locality data w climate'!$A$1:$O$2409,4,FALSE)</f>
        <v>41.77</v>
      </c>
      <c r="E182" s="3">
        <f>VLOOKUP($A182,'[1]Locality data w climate'!$A$1:$O$2409,3,FALSE)</f>
        <v>12.39</v>
      </c>
      <c r="F182" s="3">
        <f>VLOOKUP($A182,'[1]Locality data w climate'!$A$1:$O$2409,5,FALSE)</f>
        <v>15.5</v>
      </c>
      <c r="G182" s="3">
        <f>VLOOKUP($A182,'[1]Locality data w climate'!$A$1:$O$2409,7,FALSE)</f>
        <v>762</v>
      </c>
      <c r="H182" s="3">
        <v>24.8</v>
      </c>
      <c r="I182" s="3" t="str">
        <f>VLOOKUP($A182,'[1]Locality data w climate'!$A$1:$O$2409,11,FALSE)</f>
        <v>Undisturbed</v>
      </c>
      <c r="J182" s="3" t="s">
        <v>1141</v>
      </c>
      <c r="K182" s="3" t="str">
        <f>VLOOKUP(A182,[2]Sheet1!$A$1:$AY$4788,3, FALSE)</f>
        <v>Europe</v>
      </c>
      <c r="L182" s="3">
        <f>VLOOKUP($A182,[2]Sheet1!$A$1:$AY$4788,35, FALSE)</f>
        <v>120</v>
      </c>
      <c r="M182" s="3">
        <f>VLOOKUP($A182,[2]Sheet1!$A$1:$AY$4788,26, FALSE)</f>
        <v>90</v>
      </c>
      <c r="N182" s="3">
        <v>10</v>
      </c>
      <c r="O182" s="3">
        <v>0.83889541075655427</v>
      </c>
    </row>
    <row r="183" spans="1:15" x14ac:dyDescent="0.25">
      <c r="A183" s="3" t="s">
        <v>219</v>
      </c>
      <c r="B183" t="s">
        <v>1166</v>
      </c>
      <c r="C183" s="3">
        <v>40</v>
      </c>
      <c r="D183" s="3">
        <f>VLOOKUP($A183,'[1]Locality data w climate'!$A$1:$O$2409,4,FALSE)</f>
        <v>3.42</v>
      </c>
      <c r="E183" s="3">
        <f>VLOOKUP($A183,'[1]Locality data w climate'!$A$1:$O$2409,3,FALSE)</f>
        <v>13.15</v>
      </c>
      <c r="F183" s="3">
        <f>VLOOKUP($A183,'[1]Locality data w climate'!$A$1:$O$2409,5,FALSE)</f>
        <v>23.2</v>
      </c>
      <c r="G183" s="3">
        <f>VLOOKUP($A183,'[1]Locality data w climate'!$A$1:$O$2409,7,FALSE)</f>
        <v>1638</v>
      </c>
      <c r="H183" s="3">
        <v>11.8</v>
      </c>
      <c r="I183" s="3" t="str">
        <f>VLOOKUP($A183,'[1]Locality data w climate'!$A$1:$O$2409,11,FALSE)</f>
        <v>Disturbed</v>
      </c>
      <c r="J183" s="3" t="s">
        <v>1141</v>
      </c>
      <c r="K183" s="3" t="str">
        <f>VLOOKUP(A183,[2]Sheet1!$A$1:$AY$4788,3, FALSE)</f>
        <v>Africa</v>
      </c>
      <c r="L183" s="3">
        <f>VLOOKUP($A183,[2]Sheet1!$A$1:$AY$4788,35, FALSE)</f>
        <v>480</v>
      </c>
      <c r="M183" s="3">
        <f>VLOOKUP($A183,[2]Sheet1!$A$1:$AY$4788,26, FALSE)</f>
        <v>70</v>
      </c>
      <c r="N183" s="3">
        <v>63</v>
      </c>
      <c r="O183" s="3">
        <v>0.61917181359800244</v>
      </c>
    </row>
    <row r="184" spans="1:15" x14ac:dyDescent="0.25">
      <c r="A184" s="3" t="s">
        <v>220</v>
      </c>
      <c r="B184" t="s">
        <v>1166</v>
      </c>
      <c r="C184" s="3">
        <v>40</v>
      </c>
      <c r="D184" s="3">
        <f>VLOOKUP($A184,'[1]Locality data w climate'!$A$1:$O$2409,4,FALSE)</f>
        <v>3.42</v>
      </c>
      <c r="E184" s="3">
        <f>VLOOKUP($A184,'[1]Locality data w climate'!$A$1:$O$2409,3,FALSE)</f>
        <v>13.15</v>
      </c>
      <c r="F184" s="3">
        <f>VLOOKUP($A184,'[1]Locality data w climate'!$A$1:$O$2409,5,FALSE)</f>
        <v>23.2</v>
      </c>
      <c r="G184" s="3">
        <f>VLOOKUP($A184,'[1]Locality data w climate'!$A$1:$O$2409,7,FALSE)</f>
        <v>1638</v>
      </c>
      <c r="H184" s="3">
        <v>11.8</v>
      </c>
      <c r="I184" s="3" t="str">
        <f>VLOOKUP($A184,'[1]Locality data w climate'!$A$1:$O$2409,11,FALSE)</f>
        <v>Disturbed</v>
      </c>
      <c r="J184" s="3" t="s">
        <v>1141</v>
      </c>
      <c r="K184" s="3" t="str">
        <f>VLOOKUP(A184,[2]Sheet1!$A$1:$AY$4788,3, FALSE)</f>
        <v>Africa</v>
      </c>
      <c r="L184" s="3">
        <f>VLOOKUP($A184,[2]Sheet1!$A$1:$AY$4788,35, FALSE)</f>
        <v>480</v>
      </c>
      <c r="M184" s="3">
        <f>VLOOKUP($A184,[2]Sheet1!$A$1:$AY$4788,26, FALSE)</f>
        <v>70</v>
      </c>
      <c r="N184" s="3">
        <v>62</v>
      </c>
      <c r="O184" s="3">
        <v>0.30197672938946701</v>
      </c>
    </row>
    <row r="185" spans="1:15" x14ac:dyDescent="0.25">
      <c r="A185" s="3" t="s">
        <v>221</v>
      </c>
      <c r="B185" t="s">
        <v>1166</v>
      </c>
      <c r="C185" s="3">
        <v>40</v>
      </c>
      <c r="D185" s="3">
        <f>VLOOKUP($A185,'[1]Locality data w climate'!$A$1:$O$2409,4,FALSE)</f>
        <v>3.42</v>
      </c>
      <c r="E185" s="3">
        <f>VLOOKUP($A185,'[1]Locality data w climate'!$A$1:$O$2409,3,FALSE)</f>
        <v>13.15</v>
      </c>
      <c r="F185" s="3">
        <f>VLOOKUP($A185,'[1]Locality data w climate'!$A$1:$O$2409,5,FALSE)</f>
        <v>23.2</v>
      </c>
      <c r="G185" s="3">
        <f>VLOOKUP($A185,'[1]Locality data w climate'!$A$1:$O$2409,7,FALSE)</f>
        <v>1638</v>
      </c>
      <c r="H185" s="3">
        <v>11.8</v>
      </c>
      <c r="I185" s="3" t="str">
        <f>VLOOKUP($A185,'[1]Locality data w climate'!$A$1:$O$2409,11,FALSE)</f>
        <v>Disturbed</v>
      </c>
      <c r="J185" s="3" t="s">
        <v>1141</v>
      </c>
      <c r="K185" s="3" t="str">
        <f>VLOOKUP(A185,[2]Sheet1!$A$1:$AY$4788,3, FALSE)</f>
        <v>Africa</v>
      </c>
      <c r="L185" s="3">
        <f>VLOOKUP($A185,[2]Sheet1!$A$1:$AY$4788,35, FALSE)</f>
        <v>480</v>
      </c>
      <c r="M185" s="3">
        <f>VLOOKUP($A185,[2]Sheet1!$A$1:$AY$4788,26, FALSE)</f>
        <v>70</v>
      </c>
      <c r="N185" s="3">
        <v>63</v>
      </c>
      <c r="O185" s="3">
        <v>0.56340885233903659</v>
      </c>
    </row>
    <row r="186" spans="1:15" x14ac:dyDescent="0.25">
      <c r="A186" s="3" t="s">
        <v>222</v>
      </c>
      <c r="B186" t="s">
        <v>1166</v>
      </c>
      <c r="C186" s="3">
        <v>40</v>
      </c>
      <c r="D186" s="3">
        <f>VLOOKUP($A186,'[1]Locality data w climate'!$A$1:$O$2409,4,FALSE)</f>
        <v>3.42</v>
      </c>
      <c r="E186" s="3">
        <f>VLOOKUP($A186,'[1]Locality data w climate'!$A$1:$O$2409,3,FALSE)</f>
        <v>13.15</v>
      </c>
      <c r="F186" s="3">
        <f>VLOOKUP($A186,'[1]Locality data w climate'!$A$1:$O$2409,5,FALSE)</f>
        <v>23.2</v>
      </c>
      <c r="G186" s="3">
        <f>VLOOKUP($A186,'[1]Locality data w climate'!$A$1:$O$2409,7,FALSE)</f>
        <v>1638</v>
      </c>
      <c r="H186" s="3">
        <v>11.8</v>
      </c>
      <c r="I186" s="3" t="str">
        <f>VLOOKUP($A186,'[1]Locality data w climate'!$A$1:$O$2409,11,FALSE)</f>
        <v>Disturbed</v>
      </c>
      <c r="J186" s="3" t="s">
        <v>1141</v>
      </c>
      <c r="K186" s="3" t="str">
        <f>VLOOKUP(A186,[2]Sheet1!$A$1:$AY$4788,3, FALSE)</f>
        <v>Africa</v>
      </c>
      <c r="L186" s="3">
        <f>VLOOKUP($A186,[2]Sheet1!$A$1:$AY$4788,35, FALSE)</f>
        <v>480</v>
      </c>
      <c r="M186" s="3">
        <f>VLOOKUP($A186,[2]Sheet1!$A$1:$AY$4788,26, FALSE)</f>
        <v>70</v>
      </c>
      <c r="N186" s="3">
        <v>63</v>
      </c>
      <c r="O186" s="3">
        <v>0.83225087223807614</v>
      </c>
    </row>
    <row r="187" spans="1:15" x14ac:dyDescent="0.25">
      <c r="A187" s="3" t="s">
        <v>223</v>
      </c>
      <c r="B187" t="s">
        <v>1166</v>
      </c>
      <c r="C187" s="3">
        <v>40</v>
      </c>
      <c r="D187" s="3">
        <f>VLOOKUP($A187,'[1]Locality data w climate'!$A$1:$O$2409,4,FALSE)</f>
        <v>3.42</v>
      </c>
      <c r="E187" s="3">
        <f>VLOOKUP($A187,'[1]Locality data w climate'!$A$1:$O$2409,3,FALSE)</f>
        <v>13.15</v>
      </c>
      <c r="F187" s="3">
        <f>VLOOKUP($A187,'[1]Locality data w climate'!$A$1:$O$2409,5,FALSE)</f>
        <v>23.2</v>
      </c>
      <c r="G187" s="3">
        <f>VLOOKUP($A187,'[1]Locality data w climate'!$A$1:$O$2409,7,FALSE)</f>
        <v>1638</v>
      </c>
      <c r="H187" s="3">
        <v>11.8</v>
      </c>
      <c r="I187" s="3" t="str">
        <f>VLOOKUP($A187,'[1]Locality data w climate'!$A$1:$O$2409,11,FALSE)</f>
        <v>Disturbed</v>
      </c>
      <c r="J187" s="3" t="s">
        <v>1141</v>
      </c>
      <c r="K187" s="3" t="str">
        <f>VLOOKUP(A187,[2]Sheet1!$A$1:$AY$4788,3, FALSE)</f>
        <v>Africa</v>
      </c>
      <c r="L187" s="3">
        <f>VLOOKUP($A187,[2]Sheet1!$A$1:$AY$4788,35, FALSE)</f>
        <v>480</v>
      </c>
      <c r="M187" s="3">
        <f>VLOOKUP($A187,[2]Sheet1!$A$1:$AY$4788,26, FALSE)</f>
        <v>70</v>
      </c>
      <c r="N187" s="3">
        <v>55</v>
      </c>
      <c r="O187" s="3">
        <v>0.62678357187903122</v>
      </c>
    </row>
    <row r="188" spans="1:15" x14ac:dyDescent="0.25">
      <c r="A188" s="3" t="s">
        <v>224</v>
      </c>
      <c r="B188" t="s">
        <v>1166</v>
      </c>
      <c r="C188" s="3">
        <v>40</v>
      </c>
      <c r="D188" s="3">
        <f>VLOOKUP($A188,'[1]Locality data w climate'!$A$1:$O$2409,4,FALSE)</f>
        <v>3.42</v>
      </c>
      <c r="E188" s="3">
        <f>VLOOKUP($A188,'[1]Locality data w climate'!$A$1:$O$2409,3,FALSE)</f>
        <v>13.15</v>
      </c>
      <c r="F188" s="3">
        <f>VLOOKUP($A188,'[1]Locality data w climate'!$A$1:$O$2409,5,FALSE)</f>
        <v>23.2</v>
      </c>
      <c r="G188" s="3">
        <f>VLOOKUP($A188,'[1]Locality data w climate'!$A$1:$O$2409,7,FALSE)</f>
        <v>1638</v>
      </c>
      <c r="H188" s="3">
        <v>11.8</v>
      </c>
      <c r="I188" s="3" t="str">
        <f>VLOOKUP($A188,'[1]Locality data w climate'!$A$1:$O$2409,11,FALSE)</f>
        <v>Disturbed</v>
      </c>
      <c r="J188" s="3" t="s">
        <v>1141</v>
      </c>
      <c r="K188" s="3" t="str">
        <f>VLOOKUP(A188,[2]Sheet1!$A$1:$AY$4788,3, FALSE)</f>
        <v>Africa</v>
      </c>
      <c r="L188" s="3">
        <f>VLOOKUP($A188,[2]Sheet1!$A$1:$AY$4788,35, FALSE)</f>
        <v>480</v>
      </c>
      <c r="M188" s="3">
        <f>VLOOKUP($A188,[2]Sheet1!$A$1:$AY$4788,26, FALSE)</f>
        <v>70</v>
      </c>
      <c r="N188" s="3">
        <v>64</v>
      </c>
      <c r="O188" s="3">
        <v>0.64783707903612853</v>
      </c>
    </row>
    <row r="189" spans="1:15" x14ac:dyDescent="0.25">
      <c r="A189" s="3" t="s">
        <v>225</v>
      </c>
      <c r="B189" t="s">
        <v>1166</v>
      </c>
      <c r="C189" s="3">
        <v>40</v>
      </c>
      <c r="D189" s="3">
        <f>VLOOKUP($A189,'[1]Locality data w climate'!$A$1:$O$2409,4,FALSE)</f>
        <v>3.42</v>
      </c>
      <c r="E189" s="3">
        <f>VLOOKUP($A189,'[1]Locality data w climate'!$A$1:$O$2409,3,FALSE)</f>
        <v>13.15</v>
      </c>
      <c r="F189" s="3">
        <f>VLOOKUP($A189,'[1]Locality data w climate'!$A$1:$O$2409,5,FALSE)</f>
        <v>23.2</v>
      </c>
      <c r="G189" s="3">
        <f>VLOOKUP($A189,'[1]Locality data w climate'!$A$1:$O$2409,7,FALSE)</f>
        <v>1638</v>
      </c>
      <c r="H189" s="3">
        <v>11.8</v>
      </c>
      <c r="I189" s="3" t="str">
        <f>VLOOKUP($A189,'[1]Locality data w climate'!$A$1:$O$2409,11,FALSE)</f>
        <v>Disturbed</v>
      </c>
      <c r="J189" s="3" t="s">
        <v>1141</v>
      </c>
      <c r="K189" s="3" t="str">
        <f>VLOOKUP(A189,[2]Sheet1!$A$1:$AY$4788,3, FALSE)</f>
        <v>Africa</v>
      </c>
      <c r="L189" s="3">
        <f>VLOOKUP($A189,[2]Sheet1!$A$1:$AY$4788,35, FALSE)</f>
        <v>480</v>
      </c>
      <c r="M189" s="3">
        <f>VLOOKUP($A189,[2]Sheet1!$A$1:$AY$4788,26, FALSE)</f>
        <v>70</v>
      </c>
      <c r="N189" s="3">
        <v>60</v>
      </c>
      <c r="O189" s="3">
        <v>0.38963020129229026</v>
      </c>
    </row>
    <row r="190" spans="1:15" x14ac:dyDescent="0.25">
      <c r="A190" s="3" t="s">
        <v>226</v>
      </c>
      <c r="B190" t="s">
        <v>1166</v>
      </c>
      <c r="C190" s="3">
        <v>40</v>
      </c>
      <c r="D190" s="3">
        <f>VLOOKUP($A190,'[1]Locality data w climate'!$A$1:$O$2409,4,FALSE)</f>
        <v>3.42</v>
      </c>
      <c r="E190" s="3">
        <f>VLOOKUP($A190,'[1]Locality data w climate'!$A$1:$O$2409,3,FALSE)</f>
        <v>13.15</v>
      </c>
      <c r="F190" s="3">
        <f>VLOOKUP($A190,'[1]Locality data w climate'!$A$1:$O$2409,5,FALSE)</f>
        <v>23.2</v>
      </c>
      <c r="G190" s="3">
        <f>VLOOKUP($A190,'[1]Locality data w climate'!$A$1:$O$2409,7,FALSE)</f>
        <v>1638</v>
      </c>
      <c r="H190" s="3">
        <v>11.8</v>
      </c>
      <c r="I190" s="3" t="str">
        <f>VLOOKUP($A190,'[1]Locality data w climate'!$A$1:$O$2409,11,FALSE)</f>
        <v>Disturbed</v>
      </c>
      <c r="J190" s="3" t="s">
        <v>1141</v>
      </c>
      <c r="K190" s="3" t="str">
        <f>VLOOKUP(A190,[2]Sheet1!$A$1:$AY$4788,3, FALSE)</f>
        <v>Africa</v>
      </c>
      <c r="L190" s="3">
        <f>VLOOKUP($A190,[2]Sheet1!$A$1:$AY$4788,35, FALSE)</f>
        <v>480</v>
      </c>
      <c r="M190" s="3">
        <f>VLOOKUP($A190,[2]Sheet1!$A$1:$AY$4788,26, FALSE)</f>
        <v>70</v>
      </c>
      <c r="N190" s="3">
        <v>145</v>
      </c>
      <c r="O190" s="3">
        <v>0.96609994898763685</v>
      </c>
    </row>
    <row r="191" spans="1:15" x14ac:dyDescent="0.25">
      <c r="A191" s="3" t="s">
        <v>1115</v>
      </c>
      <c r="B191" t="s">
        <v>1167</v>
      </c>
      <c r="C191" s="3">
        <v>24</v>
      </c>
      <c r="D191" s="3">
        <f>VLOOKUP($A191,'[1]Locality data w climate'!$A$1:$O$2409,4,FALSE)</f>
        <v>-21.99</v>
      </c>
      <c r="E191" s="3">
        <f>VLOOKUP($A191,'[1]Locality data w climate'!$A$1:$O$2409,3,FALSE)</f>
        <v>-60.64</v>
      </c>
      <c r="F191" s="3">
        <f>VLOOKUP($A191,'[1]Locality data w climate'!$A$1:$O$2409,5,FALSE)</f>
        <v>25.2</v>
      </c>
      <c r="G191" s="3">
        <f>VLOOKUP($A191,'[1]Locality data w climate'!$A$1:$O$2409,7,FALSE)</f>
        <v>746</v>
      </c>
      <c r="H191" s="3">
        <v>23</v>
      </c>
      <c r="I191" s="3" t="str">
        <f>VLOOKUP($A191,'[1]Locality data w climate'!$A$1:$O$2409,11,FALSE)</f>
        <v>Undisturbed</v>
      </c>
      <c r="J191" s="3" t="s">
        <v>1140</v>
      </c>
      <c r="K191" s="3" t="str">
        <f>VLOOKUP(A191,[2]Sheet1!$A$1:$AY$4788,3, FALSE)</f>
        <v>South America</v>
      </c>
      <c r="L191" s="3">
        <f>VLOOKUP($A191,[2]Sheet1!$A$1:$AY$4788,35, FALSE)</f>
        <v>60</v>
      </c>
      <c r="M191" s="3">
        <f>VLOOKUP($A191,[2]Sheet1!$A$1:$AY$4788,26, FALSE)</f>
        <v>200</v>
      </c>
      <c r="N191" s="3">
        <v>61</v>
      </c>
      <c r="O191" s="3">
        <v>0.89016210750123215</v>
      </c>
    </row>
    <row r="192" spans="1:15" x14ac:dyDescent="0.25">
      <c r="A192" s="3" t="s">
        <v>1114</v>
      </c>
      <c r="B192" t="s">
        <v>1167</v>
      </c>
      <c r="C192" s="3">
        <v>24</v>
      </c>
      <c r="D192" s="3">
        <f>VLOOKUP($A192,'[1]Locality data w climate'!$A$1:$O$2409,4,FALSE)</f>
        <v>-20.92</v>
      </c>
      <c r="E192" s="3">
        <f>VLOOKUP($A192,'[1]Locality data w climate'!$A$1:$O$2409,3,FALSE)</f>
        <v>-61.39</v>
      </c>
      <c r="F192" s="3">
        <f>VLOOKUP($A192,'[1]Locality data w climate'!$A$1:$O$2409,5,FALSE)</f>
        <v>24.2</v>
      </c>
      <c r="G192" s="3">
        <f>VLOOKUP($A192,'[1]Locality data w climate'!$A$1:$O$2409,7,FALSE)</f>
        <v>576</v>
      </c>
      <c r="H192" s="3">
        <v>23</v>
      </c>
      <c r="I192" s="3" t="str">
        <f>VLOOKUP($A192,'[1]Locality data w climate'!$A$1:$O$2409,11,FALSE)</f>
        <v>Undisturbed</v>
      </c>
      <c r="J192" s="3" t="s">
        <v>1140</v>
      </c>
      <c r="K192" s="3" t="str">
        <f>VLOOKUP(A192,[2]Sheet1!$A$1:$AY$4788,3, FALSE)</f>
        <v>South America</v>
      </c>
      <c r="L192" s="3">
        <f>VLOOKUP($A192,[2]Sheet1!$A$1:$AY$4788,35, FALSE)</f>
        <v>20</v>
      </c>
      <c r="M192" s="3">
        <f>VLOOKUP($A192,[2]Sheet1!$A$1:$AY$4788,26, FALSE)</f>
        <v>200</v>
      </c>
      <c r="N192" s="3">
        <v>36</v>
      </c>
      <c r="O192" s="3">
        <v>0.84884348139407695</v>
      </c>
    </row>
    <row r="193" spans="1:15" x14ac:dyDescent="0.25">
      <c r="A193" s="3" t="s">
        <v>1116</v>
      </c>
      <c r="B193" t="s">
        <v>1167</v>
      </c>
      <c r="C193" s="3">
        <v>24</v>
      </c>
      <c r="D193" s="3">
        <f>VLOOKUP($A193,'[1]Locality data w climate'!$A$1:$O$2409,4,FALSE)</f>
        <v>-20.6</v>
      </c>
      <c r="E193" s="3">
        <f>VLOOKUP($A193,'[1]Locality data w climate'!$A$1:$O$2409,3,FALSE)</f>
        <v>-62.05</v>
      </c>
      <c r="F193" s="3">
        <f>VLOOKUP($A193,'[1]Locality data w climate'!$A$1:$O$2409,5,FALSE)</f>
        <v>24</v>
      </c>
      <c r="G193" s="3">
        <f>VLOOKUP($A193,'[1]Locality data w climate'!$A$1:$O$2409,7,FALSE)</f>
        <v>460</v>
      </c>
      <c r="H193" s="3">
        <v>21.9</v>
      </c>
      <c r="I193" s="3" t="str">
        <f>VLOOKUP($A193,'[1]Locality data w climate'!$A$1:$O$2409,11,FALSE)</f>
        <v>Undisturbed</v>
      </c>
      <c r="J193" s="3" t="s">
        <v>1140</v>
      </c>
      <c r="K193" s="3" t="str">
        <f>VLOOKUP(A193,[2]Sheet1!$A$1:$AY$4788,3, FALSE)</f>
        <v>South America</v>
      </c>
      <c r="L193" s="3">
        <f>VLOOKUP($A193,[2]Sheet1!$A$1:$AY$4788,35, FALSE)</f>
        <v>60</v>
      </c>
      <c r="M193" s="3">
        <f>VLOOKUP($A193,[2]Sheet1!$A$1:$AY$4788,26, FALSE)</f>
        <v>200</v>
      </c>
      <c r="N193" s="3">
        <v>48</v>
      </c>
      <c r="O193" s="3">
        <v>0.86385650663593228</v>
      </c>
    </row>
    <row r="194" spans="1:15" x14ac:dyDescent="0.25">
      <c r="A194" s="3" t="s">
        <v>694</v>
      </c>
      <c r="B194" t="s">
        <v>1168</v>
      </c>
      <c r="C194" s="3">
        <v>43</v>
      </c>
      <c r="D194" s="3">
        <f>VLOOKUP($A194,'[1]Locality data w climate'!$A$1:$O$2409,4,FALSE)</f>
        <v>17.989999999999998</v>
      </c>
      <c r="E194" s="3">
        <f>VLOOKUP($A194,'[1]Locality data w climate'!$A$1:$O$2409,3,FALSE)</f>
        <v>-92.97</v>
      </c>
      <c r="F194" s="3">
        <f>VLOOKUP($A194,'[1]Locality data w climate'!$A$1:$O$2409,5,FALSE)</f>
        <v>26.9</v>
      </c>
      <c r="G194" s="3">
        <f>VLOOKUP($A194,'[1]Locality data w climate'!$A$1:$O$2409,7,FALSE)</f>
        <v>1962</v>
      </c>
      <c r="H194" s="3">
        <v>17.399999999999999</v>
      </c>
      <c r="I194" s="3" t="str">
        <f>VLOOKUP($A194,'[1]Locality data w climate'!$A$1:$O$2409,11,FALSE)</f>
        <v>Transformed</v>
      </c>
      <c r="J194" s="3" t="s">
        <v>1141</v>
      </c>
      <c r="K194" s="3" t="str">
        <f>VLOOKUP(A194,[2]Sheet1!$A$1:$AY$4788,3, FALSE)</f>
        <v>North America</v>
      </c>
      <c r="L194" s="3">
        <f>VLOOKUP($A194,[2]Sheet1!$A$1:$AY$4788,35, FALSE)</f>
        <v>20</v>
      </c>
      <c r="M194" s="3">
        <f>VLOOKUP($A194,[2]Sheet1!$A$1:$AY$4788,26, FALSE)</f>
        <v>225</v>
      </c>
      <c r="N194" s="3">
        <v>26</v>
      </c>
      <c r="O194" s="3">
        <v>0.86520687567794119</v>
      </c>
    </row>
    <row r="195" spans="1:15" x14ac:dyDescent="0.25">
      <c r="A195" s="3" t="s">
        <v>1124</v>
      </c>
      <c r="B195" t="s">
        <v>1168</v>
      </c>
      <c r="C195" s="3">
        <v>43</v>
      </c>
      <c r="D195" s="3">
        <f>VLOOKUP($A195,'[1]Locality data w climate'!$A$1:$O$2409,4,FALSE)</f>
        <v>17.62</v>
      </c>
      <c r="E195" s="3">
        <f>VLOOKUP($A195,'[1]Locality data w climate'!$A$1:$O$2409,3,FALSE)</f>
        <v>-92.49</v>
      </c>
      <c r="F195" s="3">
        <f>VLOOKUP($A195,'[1]Locality data w climate'!$A$1:$O$2409,5,FALSE)</f>
        <v>26.3</v>
      </c>
      <c r="G195" s="3">
        <f>VLOOKUP($A195,'[1]Locality data w climate'!$A$1:$O$2409,7,FALSE)</f>
        <v>3059</v>
      </c>
      <c r="H195" s="3">
        <v>16.7</v>
      </c>
      <c r="I195" s="3" t="str">
        <f>VLOOKUP($A195,'[1]Locality data w climate'!$A$1:$O$2409,11,FALSE)</f>
        <v>Undisturbed</v>
      </c>
      <c r="J195" s="3" t="s">
        <v>1141</v>
      </c>
      <c r="K195" s="3" t="str">
        <f>VLOOKUP(A195,[2]Sheet1!$A$1:$AY$4788,3, FALSE)</f>
        <v>North America</v>
      </c>
      <c r="L195" s="3">
        <f>VLOOKUP($A195,[2]Sheet1!$A$1:$AY$4788,35, FALSE)</f>
        <v>20</v>
      </c>
      <c r="M195" s="3">
        <f>VLOOKUP($A195,[2]Sheet1!$A$1:$AY$4788,26, FALSE)</f>
        <v>225</v>
      </c>
      <c r="N195" s="3">
        <v>32</v>
      </c>
      <c r="O195" s="3">
        <v>0.90253062921322691</v>
      </c>
    </row>
    <row r="196" spans="1:15" x14ac:dyDescent="0.25">
      <c r="A196" s="3" t="s">
        <v>1125</v>
      </c>
      <c r="B196" t="s">
        <v>1168</v>
      </c>
      <c r="C196" s="3">
        <v>43</v>
      </c>
      <c r="D196" s="3">
        <f>VLOOKUP($A196,'[1]Locality data w climate'!$A$1:$O$2409,4,FALSE)</f>
        <v>17.440000000000001</v>
      </c>
      <c r="E196" s="3">
        <f>VLOOKUP($A196,'[1]Locality data w climate'!$A$1:$O$2409,3,FALSE)</f>
        <v>-92.75</v>
      </c>
      <c r="F196" s="3">
        <f>VLOOKUP($A196,'[1]Locality data w climate'!$A$1:$O$2409,5,FALSE)</f>
        <v>25.1</v>
      </c>
      <c r="G196" s="3">
        <f>VLOOKUP($A196,'[1]Locality data w climate'!$A$1:$O$2409,7,FALSE)</f>
        <v>3291</v>
      </c>
      <c r="H196" s="3">
        <v>17.100000000000001</v>
      </c>
      <c r="I196" s="3" t="str">
        <f>VLOOKUP($A196,'[1]Locality data w climate'!$A$1:$O$2409,11,FALSE)</f>
        <v>Undisturbed</v>
      </c>
      <c r="J196" s="3" t="s">
        <v>1141</v>
      </c>
      <c r="K196" s="3" t="str">
        <f>VLOOKUP(A196,[2]Sheet1!$A$1:$AY$4788,3, FALSE)</f>
        <v>North America</v>
      </c>
      <c r="L196" s="3">
        <f>VLOOKUP($A196,[2]Sheet1!$A$1:$AY$4788,35, FALSE)</f>
        <v>20</v>
      </c>
      <c r="M196" s="3">
        <f>VLOOKUP($A196,[2]Sheet1!$A$1:$AY$4788,26, FALSE)</f>
        <v>225</v>
      </c>
      <c r="N196" s="3">
        <v>15</v>
      </c>
      <c r="O196" s="3">
        <v>0.70993018037470734</v>
      </c>
    </row>
    <row r="197" spans="1:15" x14ac:dyDescent="0.25">
      <c r="A197" s="3" t="s">
        <v>392</v>
      </c>
      <c r="B197" t="s">
        <v>1169</v>
      </c>
      <c r="C197" s="3">
        <v>37</v>
      </c>
      <c r="D197" s="3">
        <f>VLOOKUP($A197,'[1]Locality data w climate'!$A$1:$O$2409,4,FALSE)</f>
        <v>0.32</v>
      </c>
      <c r="E197" s="3">
        <f>VLOOKUP($A197,'[1]Locality data w climate'!$A$1:$O$2409,3,FALSE)</f>
        <v>-78.95</v>
      </c>
      <c r="F197" s="3">
        <f>VLOOKUP($A197,'[1]Locality data w climate'!$A$1:$O$2409,5,FALSE)</f>
        <v>21.8</v>
      </c>
      <c r="G197" s="3">
        <f>VLOOKUP($A197,'[1]Locality data w climate'!$A$1:$O$2409,7,FALSE)</f>
        <v>2338</v>
      </c>
      <c r="H197" s="3">
        <v>10.3</v>
      </c>
      <c r="I197" s="3" t="str">
        <f>VLOOKUP($A197,'[1]Locality data w climate'!$A$1:$O$2409,11,FALSE)</f>
        <v>Disturbed</v>
      </c>
      <c r="J197" s="3" t="s">
        <v>1141</v>
      </c>
      <c r="K197" s="3" t="str">
        <f>VLOOKUP(A197,[2]Sheet1!$A$1:$AY$4788,3, FALSE)</f>
        <v>South America</v>
      </c>
      <c r="L197" s="3">
        <f>VLOOKUP($A197,[2]Sheet1!$A$1:$AY$4788,35, FALSE)</f>
        <v>40</v>
      </c>
      <c r="M197" s="3">
        <f>VLOOKUP($A197,[2]Sheet1!$A$1:$AY$4788,26, FALSE)</f>
        <v>200</v>
      </c>
      <c r="N197" s="3">
        <v>75</v>
      </c>
      <c r="O197" s="3">
        <v>0.93017315883046303</v>
      </c>
    </row>
    <row r="198" spans="1:15" x14ac:dyDescent="0.25">
      <c r="A198" s="3" t="s">
        <v>393</v>
      </c>
      <c r="B198" t="s">
        <v>1221</v>
      </c>
      <c r="C198" s="3">
        <v>37</v>
      </c>
      <c r="D198" s="3">
        <f>VLOOKUP($A198,'[1]Locality data w climate'!$A$1:$O$2409,4,FALSE)</f>
        <v>-0.3175</v>
      </c>
      <c r="E198" s="3">
        <f>VLOOKUP($A198,'[1]Locality data w climate'!$A$1:$O$2409,3,FALSE)</f>
        <v>-78.952299999999994</v>
      </c>
      <c r="F198" s="3">
        <f>VLOOKUP($A198,'[1]Locality data w climate'!$A$1:$O$2409,5,FALSE)</f>
        <v>19.899999999999999</v>
      </c>
      <c r="G198" s="3">
        <f>VLOOKUP($A198,'[1]Locality data w climate'!$A$1:$O$2409,7,FALSE)</f>
        <v>2323</v>
      </c>
      <c r="H198" s="3">
        <v>10.3</v>
      </c>
      <c r="I198" s="3" t="str">
        <f>VLOOKUP($A198,'[1]Locality data w climate'!$A$1:$O$2409,11,FALSE)</f>
        <v>Disturbed</v>
      </c>
      <c r="J198" s="3" t="s">
        <v>1140</v>
      </c>
      <c r="K198" s="3" t="str">
        <f>VLOOKUP(A198,[2]Sheet1!$A$1:$AY$4788,3, FALSE)</f>
        <v>South America</v>
      </c>
      <c r="L198" s="3">
        <f>VLOOKUP($A198,[2]Sheet1!$A$1:$AY$4788,35, FALSE)</f>
        <v>40</v>
      </c>
      <c r="M198" s="3">
        <f>VLOOKUP($A198,[2]Sheet1!$A$1:$AY$4788,26, FALSE)</f>
        <v>200</v>
      </c>
      <c r="N198" s="3">
        <v>75</v>
      </c>
      <c r="O198" s="3">
        <v>0.93001433686053625</v>
      </c>
    </row>
    <row r="199" spans="1:15" x14ac:dyDescent="0.25">
      <c r="A199" s="3" t="s">
        <v>963</v>
      </c>
      <c r="B199" t="s">
        <v>1221</v>
      </c>
      <c r="C199" s="3">
        <v>34</v>
      </c>
      <c r="D199" s="3">
        <f>VLOOKUP($A199,'[1]Locality data w climate'!$A$1:$O$2409,4,FALSE)</f>
        <v>-3.9977800000000001</v>
      </c>
      <c r="E199" s="3">
        <f>VLOOKUP($A199,'[1]Locality data w climate'!$A$1:$O$2409,3,FALSE)</f>
        <v>-79.447040000000001</v>
      </c>
      <c r="F199" s="3">
        <f>VLOOKUP($A199,'[1]Locality data w climate'!$A$1:$O$2409,5,FALSE)</f>
        <v>19.5</v>
      </c>
      <c r="G199" s="3">
        <f>VLOOKUP($A199,'[1]Locality data w climate'!$A$1:$O$2409,7,FALSE)</f>
        <v>900</v>
      </c>
      <c r="H199" s="3">
        <v>13.4</v>
      </c>
      <c r="I199" s="3" t="str">
        <f>VLOOKUP($A199,'[1]Locality data w climate'!$A$1:$O$2409,11,FALSE)</f>
        <v>Undisturbed</v>
      </c>
      <c r="J199" s="3" t="s">
        <v>1140</v>
      </c>
      <c r="K199" s="3" t="str">
        <f>VLOOKUP(A199,[2]Sheet1!$A$1:$AY$4788,3, FALSE)</f>
        <v>South America</v>
      </c>
      <c r="L199" s="3">
        <f>VLOOKUP($A199,[2]Sheet1!$A$1:$AY$4788,35, FALSE)</f>
        <v>22.5</v>
      </c>
      <c r="M199" s="3">
        <f>VLOOKUP($A199,[2]Sheet1!$A$1:$AY$4788,26, FALSE)</f>
        <v>45</v>
      </c>
      <c r="N199" s="3">
        <v>14</v>
      </c>
      <c r="O199" s="3">
        <v>0.75819055858313811</v>
      </c>
    </row>
    <row r="200" spans="1:15" x14ac:dyDescent="0.25">
      <c r="A200" s="3" t="s">
        <v>964</v>
      </c>
      <c r="B200" t="s">
        <v>1221</v>
      </c>
      <c r="C200" s="3">
        <v>34</v>
      </c>
      <c r="D200" s="3">
        <f>VLOOKUP($A200,'[1]Locality data w climate'!$A$1:$O$2409,4,FALSE)</f>
        <v>-3.9962200000000001</v>
      </c>
      <c r="E200" s="3">
        <f>VLOOKUP($A200,'[1]Locality data w climate'!$A$1:$O$2409,3,FALSE)</f>
        <v>-79.441360000000003</v>
      </c>
      <c r="F200" s="3">
        <f>VLOOKUP($A200,'[1]Locality data w climate'!$A$1:$O$2409,5,FALSE)</f>
        <v>19.5</v>
      </c>
      <c r="G200" s="3">
        <f>VLOOKUP($A200,'[1]Locality data w climate'!$A$1:$O$2409,7,FALSE)</f>
        <v>900</v>
      </c>
      <c r="H200" s="3">
        <v>13.4</v>
      </c>
      <c r="I200" s="3" t="str">
        <f>VLOOKUP($A200,'[1]Locality data w climate'!$A$1:$O$2409,11,FALSE)</f>
        <v>Undisturbed</v>
      </c>
      <c r="J200" s="3" t="s">
        <v>1140</v>
      </c>
      <c r="K200" s="3" t="str">
        <f>VLOOKUP(A200,[2]Sheet1!$A$1:$AY$4788,3, FALSE)</f>
        <v>South America</v>
      </c>
      <c r="L200" s="3">
        <f>VLOOKUP($A200,[2]Sheet1!$A$1:$AY$4788,35, FALSE)</f>
        <v>22.5</v>
      </c>
      <c r="M200" s="3">
        <f>VLOOKUP($A200,[2]Sheet1!$A$1:$AY$4788,26, FALSE)</f>
        <v>45</v>
      </c>
      <c r="N200" s="3">
        <v>13</v>
      </c>
      <c r="O200" s="3">
        <v>0.79339271553047397</v>
      </c>
    </row>
    <row r="201" spans="1:15" x14ac:dyDescent="0.25">
      <c r="A201" s="3" t="s">
        <v>965</v>
      </c>
      <c r="B201" t="s">
        <v>1221</v>
      </c>
      <c r="C201" s="3">
        <v>34</v>
      </c>
      <c r="D201" s="3">
        <f>VLOOKUP($A201,'[1]Locality data w climate'!$A$1:$O$2409,4,FALSE)</f>
        <v>-3.9946100000000002</v>
      </c>
      <c r="E201" s="3">
        <f>VLOOKUP($A201,'[1]Locality data w climate'!$A$1:$O$2409,3,FALSE)</f>
        <v>-79.429540000000003</v>
      </c>
      <c r="F201" s="3">
        <f>VLOOKUP($A201,'[1]Locality data w climate'!$A$1:$O$2409,5,FALSE)</f>
        <v>19.5</v>
      </c>
      <c r="G201" s="3">
        <f>VLOOKUP($A201,'[1]Locality data w climate'!$A$1:$O$2409,7,FALSE)</f>
        <v>900</v>
      </c>
      <c r="H201" s="3">
        <v>13.4</v>
      </c>
      <c r="I201" s="3" t="str">
        <f>VLOOKUP($A201,'[1]Locality data w climate'!$A$1:$O$2409,11,FALSE)</f>
        <v>Undisturbed</v>
      </c>
      <c r="J201" s="3" t="s">
        <v>1140</v>
      </c>
      <c r="K201" s="3" t="str">
        <f>VLOOKUP(A201,[2]Sheet1!$A$1:$AY$4788,3, FALSE)</f>
        <v>South America</v>
      </c>
      <c r="L201" s="3">
        <f>VLOOKUP($A201,[2]Sheet1!$A$1:$AY$4788,35, FALSE)</f>
        <v>22.5</v>
      </c>
      <c r="M201" s="3">
        <f>VLOOKUP($A201,[2]Sheet1!$A$1:$AY$4788,26, FALSE)</f>
        <v>45</v>
      </c>
      <c r="N201" s="3">
        <v>13</v>
      </c>
      <c r="O201" s="3">
        <v>0.78985859900177935</v>
      </c>
    </row>
    <row r="202" spans="1:15" x14ac:dyDescent="0.25">
      <c r="A202" s="3" t="s">
        <v>966</v>
      </c>
      <c r="B202" t="s">
        <v>1221</v>
      </c>
      <c r="C202" s="3">
        <v>34</v>
      </c>
      <c r="D202" s="3">
        <f>VLOOKUP($A202,'[1]Locality data w climate'!$A$1:$O$2409,4,FALSE)</f>
        <v>-3.9899399999999998</v>
      </c>
      <c r="E202" s="3">
        <f>VLOOKUP($A202,'[1]Locality data w climate'!$A$1:$O$2409,3,FALSE)</f>
        <v>-79.425229999999999</v>
      </c>
      <c r="F202" s="3">
        <f>VLOOKUP($A202,'[1]Locality data w climate'!$A$1:$O$2409,5,FALSE)</f>
        <v>19.5</v>
      </c>
      <c r="G202" s="3">
        <f>VLOOKUP($A202,'[1]Locality data w climate'!$A$1:$O$2409,7,FALSE)</f>
        <v>900</v>
      </c>
      <c r="H202" s="3">
        <v>13.4</v>
      </c>
      <c r="I202" s="3" t="str">
        <f>VLOOKUP($A202,'[1]Locality data w climate'!$A$1:$O$2409,11,FALSE)</f>
        <v>Undisturbed</v>
      </c>
      <c r="J202" s="3" t="s">
        <v>1140</v>
      </c>
      <c r="K202" s="3" t="str">
        <f>VLOOKUP(A202,[2]Sheet1!$A$1:$AY$4788,3, FALSE)</f>
        <v>South America</v>
      </c>
      <c r="L202" s="3">
        <f>VLOOKUP($A202,[2]Sheet1!$A$1:$AY$4788,35, FALSE)</f>
        <v>22.5</v>
      </c>
      <c r="M202" s="3">
        <f>VLOOKUP($A202,[2]Sheet1!$A$1:$AY$4788,26, FALSE)</f>
        <v>45</v>
      </c>
      <c r="N202" s="3">
        <v>15</v>
      </c>
      <c r="O202" s="3">
        <v>0.63358850362852259</v>
      </c>
    </row>
    <row r="203" spans="1:15" x14ac:dyDescent="0.25">
      <c r="A203" s="3" t="s">
        <v>967</v>
      </c>
      <c r="B203" t="s">
        <v>1221</v>
      </c>
      <c r="C203" s="3">
        <v>34</v>
      </c>
      <c r="D203" s="3">
        <f>VLOOKUP($A203,'[1]Locality data w climate'!$A$1:$O$2409,4,FALSE)</f>
        <v>-3.9846499999999998</v>
      </c>
      <c r="E203" s="3">
        <f>VLOOKUP($A203,'[1]Locality data w climate'!$A$1:$O$2409,3,FALSE)</f>
        <v>-79.425889999999995</v>
      </c>
      <c r="F203" s="3">
        <f>VLOOKUP($A203,'[1]Locality data w climate'!$A$1:$O$2409,5,FALSE)</f>
        <v>19.5</v>
      </c>
      <c r="G203" s="3">
        <f>VLOOKUP($A203,'[1]Locality data w climate'!$A$1:$O$2409,7,FALSE)</f>
        <v>900</v>
      </c>
      <c r="H203" s="3">
        <v>13.4</v>
      </c>
      <c r="I203" s="3" t="str">
        <f>VLOOKUP($A203,'[1]Locality data w climate'!$A$1:$O$2409,11,FALSE)</f>
        <v>Undisturbed</v>
      </c>
      <c r="J203" s="3" t="s">
        <v>1140</v>
      </c>
      <c r="K203" s="3" t="str">
        <f>VLOOKUP(A203,[2]Sheet1!$A$1:$AY$4788,3, FALSE)</f>
        <v>South America</v>
      </c>
      <c r="L203" s="3">
        <f>VLOOKUP($A203,[2]Sheet1!$A$1:$AY$4788,35, FALSE)</f>
        <v>22.5</v>
      </c>
      <c r="M203" s="3">
        <f>VLOOKUP($A203,[2]Sheet1!$A$1:$AY$4788,26, FALSE)</f>
        <v>45</v>
      </c>
      <c r="N203" s="3">
        <v>18</v>
      </c>
      <c r="O203" s="3">
        <v>0.64646046695398096</v>
      </c>
    </row>
    <row r="204" spans="1:15" x14ac:dyDescent="0.25">
      <c r="A204" s="3" t="s">
        <v>968</v>
      </c>
      <c r="B204" t="s">
        <v>1221</v>
      </c>
      <c r="C204" s="3">
        <v>34</v>
      </c>
      <c r="D204" s="3">
        <f>VLOOKUP($A204,'[1]Locality data w climate'!$A$1:$O$2409,4,FALSE)</f>
        <v>-3.9693299999999998</v>
      </c>
      <c r="E204" s="3">
        <f>VLOOKUP($A204,'[1]Locality data w climate'!$A$1:$O$2409,3,FALSE)</f>
        <v>-79.423220000000001</v>
      </c>
      <c r="F204" s="3">
        <f>VLOOKUP($A204,'[1]Locality data w climate'!$A$1:$O$2409,5,FALSE)</f>
        <v>19.5</v>
      </c>
      <c r="G204" s="3">
        <f>VLOOKUP($A204,'[1]Locality data w climate'!$A$1:$O$2409,7,FALSE)</f>
        <v>900</v>
      </c>
      <c r="H204" s="3">
        <v>13.4</v>
      </c>
      <c r="I204" s="3" t="str">
        <f>VLOOKUP($A204,'[1]Locality data w climate'!$A$1:$O$2409,11,FALSE)</f>
        <v>Undisturbed</v>
      </c>
      <c r="J204" s="3" t="s">
        <v>1140</v>
      </c>
      <c r="K204" s="3" t="str">
        <f>VLOOKUP(A204,[2]Sheet1!$A$1:$AY$4788,3, FALSE)</f>
        <v>South America</v>
      </c>
      <c r="L204" s="3">
        <f>VLOOKUP($A204,[2]Sheet1!$A$1:$AY$4788,35, FALSE)</f>
        <v>22.5</v>
      </c>
      <c r="M204" s="3">
        <f>VLOOKUP($A204,[2]Sheet1!$A$1:$AY$4788,26, FALSE)</f>
        <v>45</v>
      </c>
      <c r="N204" s="3">
        <v>11</v>
      </c>
      <c r="O204" s="3">
        <v>0.77029722865648853</v>
      </c>
    </row>
    <row r="205" spans="1:15" x14ac:dyDescent="0.25">
      <c r="A205" s="3" t="s">
        <v>363</v>
      </c>
      <c r="B205" t="s">
        <v>1222</v>
      </c>
      <c r="C205" s="3">
        <v>22</v>
      </c>
      <c r="D205" s="3">
        <f>VLOOKUP($A205,'[1]Locality data w climate'!$A$1:$O$2409,4,FALSE)</f>
        <v>-21.69</v>
      </c>
      <c r="E205" s="3">
        <f>VLOOKUP($A205,'[1]Locality data w climate'!$A$1:$O$2409,3,FALSE)</f>
        <v>116.28</v>
      </c>
      <c r="F205" s="3">
        <f>VLOOKUP($A205,'[1]Locality data w climate'!$A$1:$O$2409,5,FALSE)</f>
        <v>27</v>
      </c>
      <c r="G205" s="3">
        <f>VLOOKUP($A205,'[1]Locality data w climate'!$A$1:$O$2409,7,FALSE)</f>
        <v>341</v>
      </c>
      <c r="H205" s="3">
        <v>28.2</v>
      </c>
      <c r="I205" s="3" t="str">
        <f>VLOOKUP($A205,'[1]Locality data w climate'!$A$1:$O$2409,11,FALSE)</f>
        <v>Disturbed</v>
      </c>
      <c r="J205" s="3" t="s">
        <v>1140</v>
      </c>
      <c r="K205" s="3" t="str">
        <f>VLOOKUP(A205,[2]Sheet1!$A$1:$AY$4788,3, FALSE)</f>
        <v>Oceania</v>
      </c>
      <c r="L205" s="3">
        <f>VLOOKUP($A205,[2]Sheet1!$A$1:$AY$4788,35, FALSE)</f>
        <v>40</v>
      </c>
      <c r="M205" s="3">
        <f>VLOOKUP($A205,[2]Sheet1!$A$1:$AY$4788,26, FALSE)</f>
        <v>100</v>
      </c>
      <c r="N205" s="3">
        <v>16</v>
      </c>
      <c r="O205" s="3">
        <v>0.80823520491992551</v>
      </c>
    </row>
    <row r="206" spans="1:15" x14ac:dyDescent="0.25">
      <c r="A206" s="3" t="s">
        <v>364</v>
      </c>
      <c r="B206" t="s">
        <v>1222</v>
      </c>
      <c r="C206" s="3">
        <v>22</v>
      </c>
      <c r="D206" s="3">
        <f>VLOOKUP($A206,'[1]Locality data w climate'!$A$1:$O$2409,4,FALSE)</f>
        <v>-21.69</v>
      </c>
      <c r="E206" s="3">
        <f>VLOOKUP($A206,'[1]Locality data w climate'!$A$1:$O$2409,3,FALSE)</f>
        <v>116.28</v>
      </c>
      <c r="F206" s="3">
        <f>VLOOKUP($A206,'[1]Locality data w climate'!$A$1:$O$2409,5,FALSE)</f>
        <v>27</v>
      </c>
      <c r="G206" s="3">
        <f>VLOOKUP($A206,'[1]Locality data w climate'!$A$1:$O$2409,7,FALSE)</f>
        <v>341</v>
      </c>
      <c r="H206" s="3">
        <v>28.2</v>
      </c>
      <c r="I206" s="3" t="str">
        <f>VLOOKUP($A206,'[1]Locality data w climate'!$A$1:$O$2409,11,FALSE)</f>
        <v>Disturbed</v>
      </c>
      <c r="J206" s="3" t="s">
        <v>1140</v>
      </c>
      <c r="K206" s="3" t="str">
        <f>VLOOKUP(A206,[2]Sheet1!$A$1:$AY$4788,3, FALSE)</f>
        <v>Oceania</v>
      </c>
      <c r="L206" s="3">
        <f>VLOOKUP($A206,[2]Sheet1!$A$1:$AY$4788,35, FALSE)</f>
        <v>40</v>
      </c>
      <c r="M206" s="3">
        <f>VLOOKUP($A206,[2]Sheet1!$A$1:$AY$4788,26, FALSE)</f>
        <v>100</v>
      </c>
      <c r="N206" s="3">
        <v>14</v>
      </c>
      <c r="O206" s="3">
        <v>0.64723106447791157</v>
      </c>
    </row>
    <row r="207" spans="1:15" x14ac:dyDescent="0.25">
      <c r="A207" s="3" t="s">
        <v>365</v>
      </c>
      <c r="B207" t="s">
        <v>1222</v>
      </c>
      <c r="C207" s="3">
        <v>22</v>
      </c>
      <c r="D207" s="3">
        <f>VLOOKUP($A207,'[1]Locality data w climate'!$A$1:$O$2409,4,FALSE)</f>
        <v>-21.69</v>
      </c>
      <c r="E207" s="3">
        <f>VLOOKUP($A207,'[1]Locality data w climate'!$A$1:$O$2409,3,FALSE)</f>
        <v>116.28</v>
      </c>
      <c r="F207" s="3">
        <f>VLOOKUP($A207,'[1]Locality data w climate'!$A$1:$O$2409,5,FALSE)</f>
        <v>27</v>
      </c>
      <c r="G207" s="3">
        <f>VLOOKUP($A207,'[1]Locality data w climate'!$A$1:$O$2409,7,FALSE)</f>
        <v>341</v>
      </c>
      <c r="H207" s="3">
        <v>28.2</v>
      </c>
      <c r="I207" s="3" t="str">
        <f>VLOOKUP($A207,'[1]Locality data w climate'!$A$1:$O$2409,11,FALSE)</f>
        <v>Disturbed</v>
      </c>
      <c r="J207" s="3" t="s">
        <v>1140</v>
      </c>
      <c r="K207" s="3" t="str">
        <f>VLOOKUP(A207,[2]Sheet1!$A$1:$AY$4788,3, FALSE)</f>
        <v>Oceania</v>
      </c>
      <c r="L207" s="3">
        <f>VLOOKUP($A207,[2]Sheet1!$A$1:$AY$4788,35, FALSE)</f>
        <v>40</v>
      </c>
      <c r="M207" s="3">
        <f>VLOOKUP($A207,[2]Sheet1!$A$1:$AY$4788,26, FALSE)</f>
        <v>100</v>
      </c>
      <c r="N207" s="3">
        <v>11</v>
      </c>
      <c r="O207" s="3">
        <v>0.54308178367002014</v>
      </c>
    </row>
    <row r="208" spans="1:15" x14ac:dyDescent="0.25">
      <c r="A208" s="3" t="s">
        <v>366</v>
      </c>
      <c r="B208" t="s">
        <v>1222</v>
      </c>
      <c r="C208" s="3">
        <v>22</v>
      </c>
      <c r="D208" s="3">
        <f>VLOOKUP($A208,'[1]Locality data w climate'!$A$1:$O$2409,4,FALSE)</f>
        <v>-21.69</v>
      </c>
      <c r="E208" s="3">
        <f>VLOOKUP($A208,'[1]Locality data w climate'!$A$1:$O$2409,3,FALSE)</f>
        <v>116.28</v>
      </c>
      <c r="F208" s="3">
        <f>VLOOKUP($A208,'[1]Locality data w climate'!$A$1:$O$2409,5,FALSE)</f>
        <v>27</v>
      </c>
      <c r="G208" s="3">
        <f>VLOOKUP($A208,'[1]Locality data w climate'!$A$1:$O$2409,7,FALSE)</f>
        <v>341</v>
      </c>
      <c r="H208" s="3">
        <v>28.2</v>
      </c>
      <c r="I208" s="3" t="str">
        <f>VLOOKUP($A208,'[1]Locality data w climate'!$A$1:$O$2409,11,FALSE)</f>
        <v>Disturbed</v>
      </c>
      <c r="J208" s="3" t="s">
        <v>1140</v>
      </c>
      <c r="K208" s="3" t="str">
        <f>VLOOKUP(A208,[2]Sheet1!$A$1:$AY$4788,3, FALSE)</f>
        <v>Oceania</v>
      </c>
      <c r="L208" s="3">
        <f>VLOOKUP($A208,[2]Sheet1!$A$1:$AY$4788,35, FALSE)</f>
        <v>40</v>
      </c>
      <c r="M208" s="3">
        <f>VLOOKUP($A208,[2]Sheet1!$A$1:$AY$4788,26, FALSE)</f>
        <v>100</v>
      </c>
      <c r="N208" s="3">
        <v>7</v>
      </c>
      <c r="O208" s="3">
        <v>0.486516779408046</v>
      </c>
    </row>
    <row r="209" spans="1:15" x14ac:dyDescent="0.25">
      <c r="A209" s="3" t="s">
        <v>367</v>
      </c>
      <c r="B209" t="s">
        <v>1222</v>
      </c>
      <c r="C209" s="3">
        <v>18</v>
      </c>
      <c r="D209" s="3">
        <f>VLOOKUP($A209,'[1]Locality data w climate'!$A$1:$O$2409,4,FALSE)</f>
        <v>-23.36</v>
      </c>
      <c r="E209" s="3">
        <f>VLOOKUP($A209,'[1]Locality data w climate'!$A$1:$O$2409,3,FALSE)</f>
        <v>119.68</v>
      </c>
      <c r="F209" s="3">
        <f>VLOOKUP($A209,'[1]Locality data w climate'!$A$1:$O$2409,5,FALSE)</f>
        <v>24.1</v>
      </c>
      <c r="G209" s="3">
        <f>VLOOKUP($A209,'[1]Locality data w climate'!$A$1:$O$2409,7,FALSE)</f>
        <v>289</v>
      </c>
      <c r="H209" s="3">
        <v>30.7</v>
      </c>
      <c r="I209" s="3" t="str">
        <f>VLOOKUP($A209,'[1]Locality data w climate'!$A$1:$O$2409,11,FALSE)</f>
        <v>Disturbed</v>
      </c>
      <c r="J209" s="3" t="s">
        <v>1140</v>
      </c>
      <c r="K209" s="3" t="str">
        <f>VLOOKUP(A209,[2]Sheet1!$A$1:$AY$4788,3, FALSE)</f>
        <v>Oceania</v>
      </c>
      <c r="L209" s="3">
        <f>VLOOKUP($A209,[2]Sheet1!$A$1:$AY$4788,35, FALSE)</f>
        <v>40</v>
      </c>
      <c r="M209" s="3">
        <f>VLOOKUP($A209,[2]Sheet1!$A$1:$AY$4788,26, FALSE)</f>
        <v>100</v>
      </c>
      <c r="N209" s="3">
        <v>16</v>
      </c>
      <c r="O209" s="3">
        <v>0.66745129873697928</v>
      </c>
    </row>
    <row r="210" spans="1:15" x14ac:dyDescent="0.25">
      <c r="A210" s="3" t="s">
        <v>227</v>
      </c>
      <c r="B210" t="s">
        <v>1170</v>
      </c>
      <c r="C210" s="3">
        <v>41</v>
      </c>
      <c r="D210" s="3">
        <f>VLOOKUP($A210,'[1]Locality data w climate'!$A$1:$O$2409,4,FALSE)</f>
        <v>4.53</v>
      </c>
      <c r="E210" s="3">
        <f>VLOOKUP($A210,'[1]Locality data w climate'!$A$1:$O$2409,3,FALSE)</f>
        <v>-75.52</v>
      </c>
      <c r="F210" s="3">
        <f>VLOOKUP($A210,'[1]Locality data w climate'!$A$1:$O$2409,5,FALSE)</f>
        <v>9.3000000000000007</v>
      </c>
      <c r="G210" s="3">
        <f>VLOOKUP($A210,'[1]Locality data w climate'!$A$1:$O$2409,7,FALSE)</f>
        <v>1784</v>
      </c>
      <c r="H210" s="3">
        <v>9.6999999999999993</v>
      </c>
      <c r="I210" s="3" t="str">
        <f>VLOOKUP($A210,'[1]Locality data w climate'!$A$1:$O$2409,11,FALSE)</f>
        <v>Disturbed</v>
      </c>
      <c r="J210" s="3" t="s">
        <v>1141</v>
      </c>
      <c r="K210" s="3" t="str">
        <f>VLOOKUP(A210,[2]Sheet1!$A$1:$AY$4788,3, FALSE)</f>
        <v>South America</v>
      </c>
      <c r="L210" s="3">
        <f>VLOOKUP($A210,[2]Sheet1!$A$1:$AY$4788,35, FALSE)</f>
        <v>22.5</v>
      </c>
      <c r="M210" s="3">
        <f>VLOOKUP($A210,[2]Sheet1!$A$1:$AY$4788,26, FALSE)</f>
        <v>80</v>
      </c>
      <c r="N210" s="3">
        <v>22</v>
      </c>
      <c r="O210" s="3">
        <v>0.91251885349019601</v>
      </c>
    </row>
    <row r="211" spans="1:15" x14ac:dyDescent="0.25">
      <c r="A211" s="3" t="s">
        <v>16</v>
      </c>
      <c r="B211" t="s">
        <v>1232</v>
      </c>
      <c r="C211" s="3">
        <v>4</v>
      </c>
      <c r="D211" s="3">
        <f>VLOOKUP($A211,'[1]Locality data w climate'!$A$1:$O$2409,4,FALSE)</f>
        <v>-34.380499999999998</v>
      </c>
      <c r="E211" s="3">
        <f>VLOOKUP($A211,'[1]Locality data w climate'!$A$1:$O$2409,3,FALSE)</f>
        <v>148.7028</v>
      </c>
      <c r="F211" s="3">
        <f>VLOOKUP($A211,'[1]Locality data w climate'!$A$1:$O$2409,5,FALSE)</f>
        <v>13.7</v>
      </c>
      <c r="G211" s="3">
        <f>VLOOKUP($A211,'[1]Locality data w climate'!$A$1:$O$2409,7,FALSE)</f>
        <v>693</v>
      </c>
      <c r="H211" s="3">
        <v>29.4</v>
      </c>
      <c r="I211" s="3" t="str">
        <f>VLOOKUP($A211,'[1]Locality data w climate'!$A$1:$O$2409,11,FALSE)</f>
        <v>Disturbed</v>
      </c>
      <c r="J211" s="3" t="s">
        <v>1140</v>
      </c>
      <c r="K211" s="3" t="str">
        <f>VLOOKUP(A211,[2]Sheet1!$A$1:$AY$4788,3, FALSE)</f>
        <v>Oceania</v>
      </c>
      <c r="L211" s="3">
        <f>VLOOKUP($A211,[2]Sheet1!$A$1:$AY$4788,35, FALSE)</f>
        <v>280</v>
      </c>
      <c r="M211" s="3">
        <f>VLOOKUP($A211,[2]Sheet1!$A$1:$AY$4788,26, FALSE)</f>
        <v>5</v>
      </c>
      <c r="N211" s="3">
        <v>17</v>
      </c>
      <c r="O211" s="3">
        <v>0.43124665582584271</v>
      </c>
    </row>
    <row r="212" spans="1:15" x14ac:dyDescent="0.25">
      <c r="A212" s="3" t="s">
        <v>17</v>
      </c>
      <c r="B212" t="s">
        <v>1232</v>
      </c>
      <c r="C212" s="3">
        <v>4</v>
      </c>
      <c r="D212" s="3">
        <f>VLOOKUP($A212,'[1]Locality data w climate'!$A$1:$O$2409,4,FALSE)</f>
        <v>-34.652200000000001</v>
      </c>
      <c r="E212" s="3">
        <f>VLOOKUP($A212,'[1]Locality data w climate'!$A$1:$O$2409,3,FALSE)</f>
        <v>148.59129999999999</v>
      </c>
      <c r="F212" s="3">
        <f>VLOOKUP($A212,'[1]Locality data w climate'!$A$1:$O$2409,5,FALSE)</f>
        <v>13.5</v>
      </c>
      <c r="G212" s="3">
        <f>VLOOKUP($A212,'[1]Locality data w climate'!$A$1:$O$2409,7,FALSE)</f>
        <v>739</v>
      </c>
      <c r="H212" s="3">
        <v>29.5</v>
      </c>
      <c r="I212" s="3" t="str">
        <f>VLOOKUP($A212,'[1]Locality data w climate'!$A$1:$O$2409,11,FALSE)</f>
        <v>Disturbed</v>
      </c>
      <c r="J212" s="3" t="s">
        <v>1140</v>
      </c>
      <c r="K212" s="3" t="str">
        <f>VLOOKUP(A212,[2]Sheet1!$A$1:$AY$4788,3, FALSE)</f>
        <v>Oceania</v>
      </c>
      <c r="L212" s="3">
        <f>VLOOKUP($A212,[2]Sheet1!$A$1:$AY$4788,35, FALSE)</f>
        <v>280</v>
      </c>
      <c r="M212" s="3">
        <f>VLOOKUP($A212,[2]Sheet1!$A$1:$AY$4788,26, FALSE)</f>
        <v>5</v>
      </c>
      <c r="N212" s="3">
        <v>28</v>
      </c>
      <c r="O212" s="3">
        <v>0.41089902378200921</v>
      </c>
    </row>
    <row r="213" spans="1:15" x14ac:dyDescent="0.25">
      <c r="A213" s="3" t="s">
        <v>18</v>
      </c>
      <c r="B213" t="s">
        <v>1232</v>
      </c>
      <c r="C213" s="3">
        <v>4</v>
      </c>
      <c r="D213" s="3">
        <f>VLOOKUP($A213,'[1]Locality data w climate'!$A$1:$O$2409,4,FALSE)</f>
        <v>-34.732900000000001</v>
      </c>
      <c r="E213" s="3">
        <f>VLOOKUP($A213,'[1]Locality data w climate'!$A$1:$O$2409,3,FALSE)</f>
        <v>148.67240000000001</v>
      </c>
      <c r="F213" s="3">
        <f>VLOOKUP($A213,'[1]Locality data w climate'!$A$1:$O$2409,5,FALSE)</f>
        <v>13.7</v>
      </c>
      <c r="G213" s="3">
        <f>VLOOKUP($A213,'[1]Locality data w climate'!$A$1:$O$2409,7,FALSE)</f>
        <v>730</v>
      </c>
      <c r="H213" s="3">
        <v>29.4</v>
      </c>
      <c r="I213" s="3" t="str">
        <f>VLOOKUP($A213,'[1]Locality data w climate'!$A$1:$O$2409,11,FALSE)</f>
        <v>Disturbed</v>
      </c>
      <c r="J213" s="3" t="s">
        <v>1140</v>
      </c>
      <c r="K213" s="3" t="str">
        <f>VLOOKUP(A213,[2]Sheet1!$A$1:$AY$4788,3, FALSE)</f>
        <v>Oceania</v>
      </c>
      <c r="L213" s="3">
        <f>VLOOKUP($A213,[2]Sheet1!$A$1:$AY$4788,35, FALSE)</f>
        <v>280</v>
      </c>
      <c r="M213" s="3">
        <f>VLOOKUP($A213,[2]Sheet1!$A$1:$AY$4788,26, FALSE)</f>
        <v>5</v>
      </c>
      <c r="N213" s="3">
        <v>20</v>
      </c>
      <c r="O213" s="3">
        <v>0.78411006004440797</v>
      </c>
    </row>
    <row r="214" spans="1:15" x14ac:dyDescent="0.25">
      <c r="A214" s="3" t="s">
        <v>19</v>
      </c>
      <c r="B214" t="s">
        <v>1232</v>
      </c>
      <c r="C214" s="3">
        <v>4</v>
      </c>
      <c r="D214" s="3">
        <f>VLOOKUP($A214,'[1]Locality data w climate'!$A$1:$O$2409,4,FALSE)</f>
        <v>-35.266500000000001</v>
      </c>
      <c r="E214" s="3">
        <f>VLOOKUP($A214,'[1]Locality data w climate'!$A$1:$O$2409,3,FALSE)</f>
        <v>149.19049999999999</v>
      </c>
      <c r="F214" s="3">
        <f>VLOOKUP($A214,'[1]Locality data w climate'!$A$1:$O$2409,5,FALSE)</f>
        <v>12.8</v>
      </c>
      <c r="G214" s="3">
        <f>VLOOKUP($A214,'[1]Locality data w climate'!$A$1:$O$2409,7,FALSE)</f>
        <v>648</v>
      </c>
      <c r="H214" s="3">
        <v>28.1</v>
      </c>
      <c r="I214" s="3" t="str">
        <f>VLOOKUP($A214,'[1]Locality data w climate'!$A$1:$O$2409,11,FALSE)</f>
        <v>Disturbed</v>
      </c>
      <c r="J214" s="3" t="s">
        <v>1140</v>
      </c>
      <c r="K214" s="3" t="str">
        <f>VLOOKUP(A214,[2]Sheet1!$A$1:$AY$4788,3, FALSE)</f>
        <v>Oceania</v>
      </c>
      <c r="L214" s="3">
        <f>VLOOKUP($A214,[2]Sheet1!$A$1:$AY$4788,35, FALSE)</f>
        <v>280</v>
      </c>
      <c r="M214" s="3">
        <f>VLOOKUP($A214,[2]Sheet1!$A$1:$AY$4788,26, FALSE)</f>
        <v>5</v>
      </c>
      <c r="N214" s="3">
        <v>27</v>
      </c>
      <c r="O214" s="3">
        <v>0.87141605110429454</v>
      </c>
    </row>
    <row r="215" spans="1:15" x14ac:dyDescent="0.25">
      <c r="A215" s="3" t="s">
        <v>20</v>
      </c>
      <c r="B215" t="s">
        <v>1232</v>
      </c>
      <c r="C215" s="3">
        <v>4</v>
      </c>
      <c r="D215" s="3">
        <f>VLOOKUP($A215,'[1]Locality data w climate'!$A$1:$O$2409,4,FALSE)</f>
        <v>-34.419699999999999</v>
      </c>
      <c r="E215" s="3">
        <f>VLOOKUP($A215,'[1]Locality data w climate'!$A$1:$O$2409,3,FALSE)</f>
        <v>148.82419999999999</v>
      </c>
      <c r="F215" s="3">
        <f>VLOOKUP($A215,'[1]Locality data w climate'!$A$1:$O$2409,5,FALSE)</f>
        <v>13.6</v>
      </c>
      <c r="G215" s="3">
        <f>VLOOKUP($A215,'[1]Locality data w climate'!$A$1:$O$2409,7,FALSE)</f>
        <v>687</v>
      </c>
      <c r="H215" s="3">
        <v>29.2</v>
      </c>
      <c r="I215" s="3" t="str">
        <f>VLOOKUP($A215,'[1]Locality data w climate'!$A$1:$O$2409,11,FALSE)</f>
        <v>Disturbed</v>
      </c>
      <c r="J215" s="3" t="s">
        <v>1140</v>
      </c>
      <c r="K215" s="3" t="str">
        <f>VLOOKUP(A215,[2]Sheet1!$A$1:$AY$4788,3, FALSE)</f>
        <v>Oceania</v>
      </c>
      <c r="L215" s="3">
        <f>VLOOKUP($A215,[2]Sheet1!$A$1:$AY$4788,35, FALSE)</f>
        <v>280</v>
      </c>
      <c r="M215" s="3">
        <f>VLOOKUP($A215,[2]Sheet1!$A$1:$AY$4788,26, FALSE)</f>
        <v>5</v>
      </c>
      <c r="N215" s="3">
        <v>30</v>
      </c>
      <c r="O215" s="3">
        <v>0.79517215522324414</v>
      </c>
    </row>
    <row r="216" spans="1:15" x14ac:dyDescent="0.25">
      <c r="A216" s="3" t="s">
        <v>21</v>
      </c>
      <c r="B216" t="s">
        <v>1232</v>
      </c>
      <c r="C216" s="3">
        <v>4</v>
      </c>
      <c r="D216" s="3">
        <f>VLOOKUP($A216,'[1]Locality data w climate'!$A$1:$O$2409,4,FALSE)</f>
        <v>-35.283499999999997</v>
      </c>
      <c r="E216" s="3">
        <f>VLOOKUP($A216,'[1]Locality data w climate'!$A$1:$O$2409,3,FALSE)</f>
        <v>149.37629999999999</v>
      </c>
      <c r="F216" s="3">
        <f>VLOOKUP($A216,'[1]Locality data w climate'!$A$1:$O$2409,5,FALSE)</f>
        <v>11.9</v>
      </c>
      <c r="G216" s="3">
        <f>VLOOKUP($A216,'[1]Locality data w climate'!$A$1:$O$2409,7,FALSE)</f>
        <v>733</v>
      </c>
      <c r="H216" s="3">
        <v>27.3</v>
      </c>
      <c r="I216" s="3" t="str">
        <f>VLOOKUP($A216,'[1]Locality data w climate'!$A$1:$O$2409,11,FALSE)</f>
        <v>Disturbed</v>
      </c>
      <c r="J216" s="3" t="s">
        <v>1140</v>
      </c>
      <c r="K216" s="3" t="str">
        <f>VLOOKUP(A216,[2]Sheet1!$A$1:$AY$4788,3, FALSE)</f>
        <v>Oceania</v>
      </c>
      <c r="L216" s="3">
        <f>VLOOKUP($A216,[2]Sheet1!$A$1:$AY$4788,35, FALSE)</f>
        <v>280</v>
      </c>
      <c r="M216" s="3">
        <f>VLOOKUP($A216,[2]Sheet1!$A$1:$AY$4788,26, FALSE)</f>
        <v>5</v>
      </c>
      <c r="N216" s="3">
        <v>21</v>
      </c>
      <c r="O216" s="3">
        <v>0.672485704943662</v>
      </c>
    </row>
    <row r="217" spans="1:15" x14ac:dyDescent="0.25">
      <c r="A217" s="3" t="s">
        <v>22</v>
      </c>
      <c r="B217" t="s">
        <v>1232</v>
      </c>
      <c r="C217" s="3">
        <v>4</v>
      </c>
      <c r="D217" s="3">
        <f>VLOOKUP($A217,'[1]Locality data w climate'!$A$1:$O$2409,4,FALSE)</f>
        <v>-34.626899999999999</v>
      </c>
      <c r="E217" s="3">
        <f>VLOOKUP($A217,'[1]Locality data w climate'!$A$1:$O$2409,3,FALSE)</f>
        <v>148.5444</v>
      </c>
      <c r="F217" s="3">
        <f>VLOOKUP($A217,'[1]Locality data w climate'!$A$1:$O$2409,5,FALSE)</f>
        <v>13.8</v>
      </c>
      <c r="G217" s="3">
        <f>VLOOKUP($A217,'[1]Locality data w climate'!$A$1:$O$2409,7,FALSE)</f>
        <v>718</v>
      </c>
      <c r="H217" s="3">
        <v>29.6</v>
      </c>
      <c r="I217" s="3" t="str">
        <f>VLOOKUP($A217,'[1]Locality data w climate'!$A$1:$O$2409,11,FALSE)</f>
        <v>Disturbed</v>
      </c>
      <c r="J217" s="3" t="s">
        <v>1140</v>
      </c>
      <c r="K217" s="3" t="str">
        <f>VLOOKUP(A217,[2]Sheet1!$A$1:$AY$4788,3, FALSE)</f>
        <v>Oceania</v>
      </c>
      <c r="L217" s="3">
        <f>VLOOKUP($A217,[2]Sheet1!$A$1:$AY$4788,35, FALSE)</f>
        <v>280</v>
      </c>
      <c r="M217" s="3">
        <f>VLOOKUP($A217,[2]Sheet1!$A$1:$AY$4788,26, FALSE)</f>
        <v>5</v>
      </c>
      <c r="N217" s="3">
        <v>28</v>
      </c>
      <c r="O217" s="3">
        <v>0.46715344052216251</v>
      </c>
    </row>
    <row r="218" spans="1:15" x14ac:dyDescent="0.25">
      <c r="A218" s="3" t="s">
        <v>23</v>
      </c>
      <c r="B218" t="s">
        <v>1232</v>
      </c>
      <c r="C218" s="3">
        <v>4</v>
      </c>
      <c r="D218" s="3">
        <f>VLOOKUP($A218,'[1]Locality data w climate'!$A$1:$O$2409,4,FALSE)</f>
        <v>-35.258000000000003</v>
      </c>
      <c r="E218" s="3">
        <f>VLOOKUP($A218,'[1]Locality data w climate'!$A$1:$O$2409,3,FALSE)</f>
        <v>149.0421</v>
      </c>
      <c r="F218" s="3">
        <f>VLOOKUP($A218,'[1]Locality data w climate'!$A$1:$O$2409,5,FALSE)</f>
        <v>12.8</v>
      </c>
      <c r="G218" s="3">
        <f>VLOOKUP($A218,'[1]Locality data w climate'!$A$1:$O$2409,7,FALSE)</f>
        <v>683</v>
      </c>
      <c r="H218" s="3">
        <v>28.5</v>
      </c>
      <c r="I218" s="3" t="str">
        <f>VLOOKUP($A218,'[1]Locality data w climate'!$A$1:$O$2409,11,FALSE)</f>
        <v>Disturbed</v>
      </c>
      <c r="J218" s="3" t="s">
        <v>1140</v>
      </c>
      <c r="K218" s="3" t="str">
        <f>VLOOKUP(A218,[2]Sheet1!$A$1:$AY$4788,3, FALSE)</f>
        <v>Oceania</v>
      </c>
      <c r="L218" s="3">
        <f>VLOOKUP($A218,[2]Sheet1!$A$1:$AY$4788,35, FALSE)</f>
        <v>280</v>
      </c>
      <c r="M218" s="3">
        <f>VLOOKUP($A218,[2]Sheet1!$A$1:$AY$4788,26, FALSE)</f>
        <v>5</v>
      </c>
      <c r="N218" s="3">
        <v>24</v>
      </c>
      <c r="O218" s="3">
        <v>0.59883763269456802</v>
      </c>
    </row>
    <row r="219" spans="1:15" x14ac:dyDescent="0.25">
      <c r="A219" s="3" t="s">
        <v>24</v>
      </c>
      <c r="B219" t="s">
        <v>1232</v>
      </c>
      <c r="C219" s="3">
        <v>4</v>
      </c>
      <c r="D219" s="3">
        <f>VLOOKUP($A219,'[1]Locality data w climate'!$A$1:$O$2409,4,FALSE)</f>
        <v>-34.419699999999999</v>
      </c>
      <c r="E219" s="3">
        <f>VLOOKUP($A219,'[1]Locality data w climate'!$A$1:$O$2409,3,FALSE)</f>
        <v>148.82419999999999</v>
      </c>
      <c r="F219" s="3">
        <f>VLOOKUP($A219,'[1]Locality data w climate'!$A$1:$O$2409,5,FALSE)</f>
        <v>13.6</v>
      </c>
      <c r="G219" s="3">
        <f>VLOOKUP($A219,'[1]Locality data w climate'!$A$1:$O$2409,7,FALSE)</f>
        <v>687</v>
      </c>
      <c r="H219" s="3">
        <v>29.2</v>
      </c>
      <c r="I219" s="3" t="str">
        <f>VLOOKUP($A219,'[1]Locality data w climate'!$A$1:$O$2409,11,FALSE)</f>
        <v>Disturbed</v>
      </c>
      <c r="J219" s="3" t="s">
        <v>1140</v>
      </c>
      <c r="K219" s="3" t="str">
        <f>VLOOKUP(A219,[2]Sheet1!$A$1:$AY$4788,3, FALSE)</f>
        <v>Oceania</v>
      </c>
      <c r="L219" s="3">
        <f>VLOOKUP($A219,[2]Sheet1!$A$1:$AY$4788,35, FALSE)</f>
        <v>280</v>
      </c>
      <c r="M219" s="3">
        <f>VLOOKUP($A219,[2]Sheet1!$A$1:$AY$4788,26, FALSE)</f>
        <v>5</v>
      </c>
      <c r="N219" s="3">
        <v>30</v>
      </c>
      <c r="O219" s="3">
        <v>0.61955360179926433</v>
      </c>
    </row>
    <row r="220" spans="1:15" x14ac:dyDescent="0.25">
      <c r="A220" s="3" t="s">
        <v>25</v>
      </c>
      <c r="B220" t="s">
        <v>1232</v>
      </c>
      <c r="C220" s="3">
        <v>4</v>
      </c>
      <c r="D220" s="3">
        <f>VLOOKUP($A220,'[1]Locality data w climate'!$A$1:$O$2409,4,FALSE)</f>
        <v>-35.158700000000003</v>
      </c>
      <c r="E220" s="3">
        <f>VLOOKUP($A220,'[1]Locality data w climate'!$A$1:$O$2409,3,FALSE)</f>
        <v>149.0257</v>
      </c>
      <c r="F220" s="3">
        <f>VLOOKUP($A220,'[1]Locality data w climate'!$A$1:$O$2409,5,FALSE)</f>
        <v>13</v>
      </c>
      <c r="G220" s="3">
        <f>VLOOKUP($A220,'[1]Locality data w climate'!$A$1:$O$2409,7,FALSE)</f>
        <v>734</v>
      </c>
      <c r="H220" s="3">
        <v>28.5</v>
      </c>
      <c r="I220" s="3" t="str">
        <f>VLOOKUP($A220,'[1]Locality data w climate'!$A$1:$O$2409,11,FALSE)</f>
        <v>Disturbed</v>
      </c>
      <c r="J220" s="3" t="s">
        <v>1140</v>
      </c>
      <c r="K220" s="3" t="str">
        <f>VLOOKUP(A220,[2]Sheet1!$A$1:$AY$4788,3, FALSE)</f>
        <v>Oceania</v>
      </c>
      <c r="L220" s="3">
        <f>VLOOKUP($A220,[2]Sheet1!$A$1:$AY$4788,35, FALSE)</f>
        <v>280</v>
      </c>
      <c r="M220" s="3">
        <f>VLOOKUP($A220,[2]Sheet1!$A$1:$AY$4788,26, FALSE)</f>
        <v>5</v>
      </c>
      <c r="N220" s="3">
        <v>25</v>
      </c>
      <c r="O220" s="3">
        <v>0.70612075535526309</v>
      </c>
    </row>
    <row r="221" spans="1:15" x14ac:dyDescent="0.25">
      <c r="A221" s="3" t="s">
        <v>26</v>
      </c>
      <c r="B221" t="s">
        <v>1232</v>
      </c>
      <c r="C221" s="3">
        <v>4</v>
      </c>
      <c r="D221" s="3">
        <f>VLOOKUP($A221,'[1]Locality data w climate'!$A$1:$O$2409,4,FALSE)</f>
        <v>-35.069699999999997</v>
      </c>
      <c r="E221" s="3">
        <f>VLOOKUP($A221,'[1]Locality data w climate'!$A$1:$O$2409,3,FALSE)</f>
        <v>148.9143</v>
      </c>
      <c r="F221" s="3">
        <f>VLOOKUP($A221,'[1]Locality data w climate'!$A$1:$O$2409,5,FALSE)</f>
        <v>13.6</v>
      </c>
      <c r="G221" s="3">
        <f>VLOOKUP($A221,'[1]Locality data w climate'!$A$1:$O$2409,7,FALSE)</f>
        <v>759</v>
      </c>
      <c r="H221" s="3">
        <v>29</v>
      </c>
      <c r="I221" s="3" t="str">
        <f>VLOOKUP($A221,'[1]Locality data w climate'!$A$1:$O$2409,11,FALSE)</f>
        <v>Disturbed</v>
      </c>
      <c r="J221" s="3" t="s">
        <v>1140</v>
      </c>
      <c r="K221" s="3" t="str">
        <f>VLOOKUP(A221,[2]Sheet1!$A$1:$AY$4788,3, FALSE)</f>
        <v>Oceania</v>
      </c>
      <c r="L221" s="3">
        <f>VLOOKUP($A221,[2]Sheet1!$A$1:$AY$4788,35, FALSE)</f>
        <v>280</v>
      </c>
      <c r="M221" s="3">
        <f>VLOOKUP($A221,[2]Sheet1!$A$1:$AY$4788,26, FALSE)</f>
        <v>5</v>
      </c>
      <c r="N221" s="3">
        <v>17</v>
      </c>
      <c r="O221" s="3">
        <v>0.32314257936457502</v>
      </c>
    </row>
    <row r="222" spans="1:15" x14ac:dyDescent="0.25">
      <c r="A222" s="3" t="s">
        <v>27</v>
      </c>
      <c r="B222" t="s">
        <v>1232</v>
      </c>
      <c r="C222" s="3">
        <v>4</v>
      </c>
      <c r="D222" s="3">
        <f>VLOOKUP($A222,'[1]Locality data w climate'!$A$1:$O$2409,4,FALSE)</f>
        <v>-34.733699999999999</v>
      </c>
      <c r="E222" s="3">
        <f>VLOOKUP($A222,'[1]Locality data w climate'!$A$1:$O$2409,3,FALSE)</f>
        <v>148.6678</v>
      </c>
      <c r="F222" s="3">
        <f>VLOOKUP($A222,'[1]Locality data w climate'!$A$1:$O$2409,5,FALSE)</f>
        <v>13.7</v>
      </c>
      <c r="G222" s="3">
        <f>VLOOKUP($A222,'[1]Locality data w climate'!$A$1:$O$2409,7,FALSE)</f>
        <v>730</v>
      </c>
      <c r="H222" s="3">
        <v>29.4</v>
      </c>
      <c r="I222" s="3" t="str">
        <f>VLOOKUP($A222,'[1]Locality data w climate'!$A$1:$O$2409,11,FALSE)</f>
        <v>Disturbed</v>
      </c>
      <c r="J222" s="3" t="s">
        <v>1140</v>
      </c>
      <c r="K222" s="3" t="str">
        <f>VLOOKUP(A222,[2]Sheet1!$A$1:$AY$4788,3, FALSE)</f>
        <v>Oceania</v>
      </c>
      <c r="L222" s="3">
        <f>VLOOKUP($A222,[2]Sheet1!$A$1:$AY$4788,35, FALSE)</f>
        <v>280</v>
      </c>
      <c r="M222" s="3">
        <f>VLOOKUP($A222,[2]Sheet1!$A$1:$AY$4788,26, FALSE)</f>
        <v>5</v>
      </c>
      <c r="N222" s="3">
        <v>18</v>
      </c>
      <c r="O222" s="3">
        <v>0.33115078352045635</v>
      </c>
    </row>
    <row r="223" spans="1:15" x14ac:dyDescent="0.25">
      <c r="A223" s="3" t="s">
        <v>28</v>
      </c>
      <c r="B223" t="s">
        <v>1232</v>
      </c>
      <c r="C223" s="3">
        <v>4</v>
      </c>
      <c r="D223" s="3">
        <f>VLOOKUP($A223,'[1]Locality data w climate'!$A$1:$O$2409,4,FALSE)</f>
        <v>-34.523299999999999</v>
      </c>
      <c r="E223" s="3">
        <f>VLOOKUP($A223,'[1]Locality data w climate'!$A$1:$O$2409,3,FALSE)</f>
        <v>148.6583</v>
      </c>
      <c r="F223" s="3">
        <f>VLOOKUP($A223,'[1]Locality data w climate'!$A$1:$O$2409,5,FALSE)</f>
        <v>13.3</v>
      </c>
      <c r="G223" s="3">
        <f>VLOOKUP($A223,'[1]Locality data w climate'!$A$1:$O$2409,7,FALSE)</f>
        <v>737</v>
      </c>
      <c r="H223" s="3">
        <v>29.3</v>
      </c>
      <c r="I223" s="3" t="str">
        <f>VLOOKUP($A223,'[1]Locality data w climate'!$A$1:$O$2409,11,FALSE)</f>
        <v>Disturbed</v>
      </c>
      <c r="J223" s="3" t="s">
        <v>1140</v>
      </c>
      <c r="K223" s="3" t="str">
        <f>VLOOKUP(A223,[2]Sheet1!$A$1:$AY$4788,3, FALSE)</f>
        <v>Oceania</v>
      </c>
      <c r="L223" s="3">
        <f>VLOOKUP($A223,[2]Sheet1!$A$1:$AY$4788,35, FALSE)</f>
        <v>280</v>
      </c>
      <c r="M223" s="3">
        <f>VLOOKUP($A223,[2]Sheet1!$A$1:$AY$4788,26, FALSE)</f>
        <v>5</v>
      </c>
      <c r="N223" s="3">
        <v>15</v>
      </c>
      <c r="O223" s="3">
        <v>0.67357501181670054</v>
      </c>
    </row>
    <row r="224" spans="1:15" x14ac:dyDescent="0.25">
      <c r="A224" s="3" t="s">
        <v>29</v>
      </c>
      <c r="B224" t="s">
        <v>1232</v>
      </c>
      <c r="C224" s="3">
        <v>4</v>
      </c>
      <c r="D224" s="3">
        <f>VLOOKUP($A224,'[1]Locality data w climate'!$A$1:$O$2409,4,FALSE)</f>
        <v>-34.3459</v>
      </c>
      <c r="E224" s="3">
        <f>VLOOKUP($A224,'[1]Locality data w climate'!$A$1:$O$2409,3,FALSE)</f>
        <v>148.86019999999999</v>
      </c>
      <c r="F224" s="3">
        <f>VLOOKUP($A224,'[1]Locality data w climate'!$A$1:$O$2409,5,FALSE)</f>
        <v>13.5</v>
      </c>
      <c r="G224" s="3">
        <f>VLOOKUP($A224,'[1]Locality data w climate'!$A$1:$O$2409,7,FALSE)</f>
        <v>701</v>
      </c>
      <c r="H224" s="3">
        <v>29.1</v>
      </c>
      <c r="I224" s="3" t="str">
        <f>VLOOKUP($A224,'[1]Locality data w climate'!$A$1:$O$2409,11,FALSE)</f>
        <v>Disturbed</v>
      </c>
      <c r="J224" s="3" t="s">
        <v>1140</v>
      </c>
      <c r="K224" s="3" t="str">
        <f>VLOOKUP(A224,[2]Sheet1!$A$1:$AY$4788,3, FALSE)</f>
        <v>Oceania</v>
      </c>
      <c r="L224" s="3">
        <f>VLOOKUP($A224,[2]Sheet1!$A$1:$AY$4788,35, FALSE)</f>
        <v>280</v>
      </c>
      <c r="M224" s="3">
        <f>VLOOKUP($A224,[2]Sheet1!$A$1:$AY$4788,26, FALSE)</f>
        <v>5</v>
      </c>
      <c r="N224" s="3">
        <v>20</v>
      </c>
      <c r="O224" s="3">
        <v>0.64756851300733953</v>
      </c>
    </row>
    <row r="225" spans="1:15" x14ac:dyDescent="0.25">
      <c r="A225" s="3" t="s">
        <v>30</v>
      </c>
      <c r="B225" t="s">
        <v>1232</v>
      </c>
      <c r="C225" s="3">
        <v>4</v>
      </c>
      <c r="D225" s="3">
        <f>VLOOKUP($A225,'[1]Locality data w climate'!$A$1:$O$2409,4,FALSE)</f>
        <v>-34.344299999999997</v>
      </c>
      <c r="E225" s="3">
        <f>VLOOKUP($A225,'[1]Locality data w climate'!$A$1:$O$2409,3,FALSE)</f>
        <v>148.63120000000001</v>
      </c>
      <c r="F225" s="3">
        <f>VLOOKUP($A225,'[1]Locality data w climate'!$A$1:$O$2409,5,FALSE)</f>
        <v>13.4</v>
      </c>
      <c r="G225" s="3">
        <f>VLOOKUP($A225,'[1]Locality data w climate'!$A$1:$O$2409,7,FALSE)</f>
        <v>734</v>
      </c>
      <c r="H225" s="3">
        <v>29.2</v>
      </c>
      <c r="I225" s="3" t="str">
        <f>VLOOKUP($A225,'[1]Locality data w climate'!$A$1:$O$2409,11,FALSE)</f>
        <v>Disturbed</v>
      </c>
      <c r="J225" s="3" t="s">
        <v>1140</v>
      </c>
      <c r="K225" s="3" t="str">
        <f>VLOOKUP(A225,[2]Sheet1!$A$1:$AY$4788,3, FALSE)</f>
        <v>Oceania</v>
      </c>
      <c r="L225" s="3">
        <f>VLOOKUP($A225,[2]Sheet1!$A$1:$AY$4788,35, FALSE)</f>
        <v>280</v>
      </c>
      <c r="M225" s="3">
        <f>VLOOKUP($A225,[2]Sheet1!$A$1:$AY$4788,26, FALSE)</f>
        <v>5</v>
      </c>
      <c r="N225" s="3">
        <v>25</v>
      </c>
      <c r="O225" s="3">
        <v>0.57543049335304053</v>
      </c>
    </row>
    <row r="226" spans="1:15" x14ac:dyDescent="0.25">
      <c r="A226" s="3" t="s">
        <v>31</v>
      </c>
      <c r="B226" t="s">
        <v>1232</v>
      </c>
      <c r="C226" s="3">
        <v>4</v>
      </c>
      <c r="D226" s="3">
        <f>VLOOKUP($A226,'[1]Locality data w climate'!$A$1:$O$2409,4,FALSE)</f>
        <v>-35.172499999999999</v>
      </c>
      <c r="E226" s="3">
        <f>VLOOKUP($A226,'[1]Locality data w climate'!$A$1:$O$2409,3,FALSE)</f>
        <v>149.0575</v>
      </c>
      <c r="F226" s="3">
        <f>VLOOKUP($A226,'[1]Locality data w climate'!$A$1:$O$2409,5,FALSE)</f>
        <v>12.8</v>
      </c>
      <c r="G226" s="3">
        <f>VLOOKUP($A226,'[1]Locality data w climate'!$A$1:$O$2409,7,FALSE)</f>
        <v>709</v>
      </c>
      <c r="H226" s="3">
        <v>28.4</v>
      </c>
      <c r="I226" s="3" t="str">
        <f>VLOOKUP($A226,'[1]Locality data w climate'!$A$1:$O$2409,11,FALSE)</f>
        <v>Disturbed</v>
      </c>
      <c r="J226" s="3" t="s">
        <v>1140</v>
      </c>
      <c r="K226" s="3" t="str">
        <f>VLOOKUP(A226,[2]Sheet1!$A$1:$AY$4788,3, FALSE)</f>
        <v>Oceania</v>
      </c>
      <c r="L226" s="3">
        <f>VLOOKUP($A226,[2]Sheet1!$A$1:$AY$4788,35, FALSE)</f>
        <v>280</v>
      </c>
      <c r="M226" s="3">
        <f>VLOOKUP($A226,[2]Sheet1!$A$1:$AY$4788,26, FALSE)</f>
        <v>5</v>
      </c>
      <c r="N226" s="3">
        <v>24</v>
      </c>
      <c r="O226" s="3">
        <v>0.78164424595704052</v>
      </c>
    </row>
    <row r="227" spans="1:15" x14ac:dyDescent="0.25">
      <c r="A227" s="3" t="s">
        <v>32</v>
      </c>
      <c r="B227" t="s">
        <v>1232</v>
      </c>
      <c r="C227" s="3">
        <v>4</v>
      </c>
      <c r="D227" s="3">
        <f>VLOOKUP($A227,'[1]Locality data w climate'!$A$1:$O$2409,4,FALSE)</f>
        <v>-34.9694</v>
      </c>
      <c r="E227" s="3">
        <f>VLOOKUP($A227,'[1]Locality data w climate'!$A$1:$O$2409,3,FALSE)</f>
        <v>149.17080000000001</v>
      </c>
      <c r="F227" s="3">
        <f>VLOOKUP($A227,'[1]Locality data w climate'!$A$1:$O$2409,5,FALSE)</f>
        <v>12.8</v>
      </c>
      <c r="G227" s="3">
        <f>VLOOKUP($A227,'[1]Locality data w climate'!$A$1:$O$2409,7,FALSE)</f>
        <v>725</v>
      </c>
      <c r="H227" s="3">
        <v>28.1</v>
      </c>
      <c r="I227" s="3" t="str">
        <f>VLOOKUP($A227,'[1]Locality data w climate'!$A$1:$O$2409,11,FALSE)</f>
        <v>Disturbed</v>
      </c>
      <c r="J227" s="3" t="s">
        <v>1140</v>
      </c>
      <c r="K227" s="3" t="str">
        <f>VLOOKUP(A227,[2]Sheet1!$A$1:$AY$4788,3, FALSE)</f>
        <v>Oceania</v>
      </c>
      <c r="L227" s="3">
        <f>VLOOKUP($A227,[2]Sheet1!$A$1:$AY$4788,35, FALSE)</f>
        <v>280</v>
      </c>
      <c r="M227" s="3">
        <f>VLOOKUP($A227,[2]Sheet1!$A$1:$AY$4788,26, FALSE)</f>
        <v>5</v>
      </c>
      <c r="N227" s="3">
        <v>22</v>
      </c>
      <c r="O227" s="3">
        <v>0.859456635678161</v>
      </c>
    </row>
    <row r="228" spans="1:15" x14ac:dyDescent="0.25">
      <c r="A228" s="3" t="s">
        <v>33</v>
      </c>
      <c r="B228" t="s">
        <v>1232</v>
      </c>
      <c r="C228" s="3">
        <v>4</v>
      </c>
      <c r="D228" s="3">
        <f>VLOOKUP($A228,'[1]Locality data w climate'!$A$1:$O$2409,4,FALSE)</f>
        <v>-34.186799999999998</v>
      </c>
      <c r="E228" s="3">
        <f>VLOOKUP($A228,'[1]Locality data w climate'!$A$1:$O$2409,3,FALSE)</f>
        <v>148.52029999999999</v>
      </c>
      <c r="F228" s="3">
        <f>VLOOKUP($A228,'[1]Locality data w climate'!$A$1:$O$2409,5,FALSE)</f>
        <v>14.2</v>
      </c>
      <c r="G228" s="3">
        <f>VLOOKUP($A228,'[1]Locality data w climate'!$A$1:$O$2409,7,FALSE)</f>
        <v>720</v>
      </c>
      <c r="H228" s="3">
        <v>29.4</v>
      </c>
      <c r="I228" s="3" t="str">
        <f>VLOOKUP($A228,'[1]Locality data w climate'!$A$1:$O$2409,11,FALSE)</f>
        <v>Disturbed</v>
      </c>
      <c r="J228" s="3" t="s">
        <v>1140</v>
      </c>
      <c r="K228" s="3" t="str">
        <f>VLOOKUP(A228,[2]Sheet1!$A$1:$AY$4788,3, FALSE)</f>
        <v>Oceania</v>
      </c>
      <c r="L228" s="3">
        <f>VLOOKUP($A228,[2]Sheet1!$A$1:$AY$4788,35, FALSE)</f>
        <v>280</v>
      </c>
      <c r="M228" s="3">
        <f>VLOOKUP($A228,[2]Sheet1!$A$1:$AY$4788,26, FALSE)</f>
        <v>5</v>
      </c>
      <c r="N228" s="3">
        <v>30</v>
      </c>
      <c r="O228" s="3">
        <v>0.82709267719931845</v>
      </c>
    </row>
    <row r="229" spans="1:15" x14ac:dyDescent="0.25">
      <c r="A229" s="3" t="s">
        <v>34</v>
      </c>
      <c r="B229" t="s">
        <v>1232</v>
      </c>
      <c r="C229" s="3">
        <v>4</v>
      </c>
      <c r="D229" s="3">
        <f>VLOOKUP($A229,'[1]Locality data w climate'!$A$1:$O$2409,4,FALSE)</f>
        <v>-34.468800000000002</v>
      </c>
      <c r="E229" s="3">
        <f>VLOOKUP($A229,'[1]Locality data w climate'!$A$1:$O$2409,3,FALSE)</f>
        <v>148.59620000000001</v>
      </c>
      <c r="F229" s="3">
        <f>VLOOKUP($A229,'[1]Locality data w climate'!$A$1:$O$2409,5,FALSE)</f>
        <v>13.6</v>
      </c>
      <c r="G229" s="3">
        <f>VLOOKUP($A229,'[1]Locality data w climate'!$A$1:$O$2409,7,FALSE)</f>
        <v>716</v>
      </c>
      <c r="H229" s="3">
        <v>29.5</v>
      </c>
      <c r="I229" s="3" t="str">
        <f>VLOOKUP($A229,'[1]Locality data w climate'!$A$1:$O$2409,11,FALSE)</f>
        <v>Disturbed</v>
      </c>
      <c r="J229" s="3" t="s">
        <v>1140</v>
      </c>
      <c r="K229" s="3" t="str">
        <f>VLOOKUP(A229,[2]Sheet1!$A$1:$AY$4788,3, FALSE)</f>
        <v>Oceania</v>
      </c>
      <c r="L229" s="3">
        <f>VLOOKUP($A229,[2]Sheet1!$A$1:$AY$4788,35, FALSE)</f>
        <v>280</v>
      </c>
      <c r="M229" s="3">
        <f>VLOOKUP($A229,[2]Sheet1!$A$1:$AY$4788,26, FALSE)</f>
        <v>5</v>
      </c>
      <c r="N229" s="3">
        <v>27</v>
      </c>
      <c r="O229" s="3">
        <v>0.57799223537772726</v>
      </c>
    </row>
    <row r="230" spans="1:15" x14ac:dyDescent="0.25">
      <c r="A230" s="3" t="s">
        <v>35</v>
      </c>
      <c r="B230" t="s">
        <v>1232</v>
      </c>
      <c r="C230" s="3">
        <v>4</v>
      </c>
      <c r="D230" s="3">
        <f>VLOOKUP($A230,'[1]Locality data w climate'!$A$1:$O$2409,4,FALSE)</f>
        <v>-34.368099999999998</v>
      </c>
      <c r="E230" s="3">
        <f>VLOOKUP($A230,'[1]Locality data w climate'!$A$1:$O$2409,3,FALSE)</f>
        <v>148.702</v>
      </c>
      <c r="F230" s="3">
        <f>VLOOKUP($A230,'[1]Locality data w climate'!$A$1:$O$2409,5,FALSE)</f>
        <v>13.6</v>
      </c>
      <c r="G230" s="3">
        <f>VLOOKUP($A230,'[1]Locality data w climate'!$A$1:$O$2409,7,FALSE)</f>
        <v>713</v>
      </c>
      <c r="H230" s="3">
        <v>29.2</v>
      </c>
      <c r="I230" s="3" t="str">
        <f>VLOOKUP($A230,'[1]Locality data w climate'!$A$1:$O$2409,11,FALSE)</f>
        <v>Disturbed</v>
      </c>
      <c r="J230" s="3" t="s">
        <v>1140</v>
      </c>
      <c r="K230" s="3" t="str">
        <f>VLOOKUP(A230,[2]Sheet1!$A$1:$AY$4788,3, FALSE)</f>
        <v>Oceania</v>
      </c>
      <c r="L230" s="3">
        <f>VLOOKUP($A230,[2]Sheet1!$A$1:$AY$4788,35, FALSE)</f>
        <v>280</v>
      </c>
      <c r="M230" s="3">
        <f>VLOOKUP($A230,[2]Sheet1!$A$1:$AY$4788,26, FALSE)</f>
        <v>5</v>
      </c>
      <c r="N230" s="3">
        <v>27</v>
      </c>
      <c r="O230" s="3">
        <v>0.54403455288120173</v>
      </c>
    </row>
    <row r="231" spans="1:15" x14ac:dyDescent="0.25">
      <c r="A231" s="3" t="s">
        <v>36</v>
      </c>
      <c r="B231" t="s">
        <v>1232</v>
      </c>
      <c r="C231" s="3">
        <v>4</v>
      </c>
      <c r="D231" s="3">
        <f>VLOOKUP($A231,'[1]Locality data w climate'!$A$1:$O$2409,4,FALSE)</f>
        <v>-35.348599999999998</v>
      </c>
      <c r="E231" s="3">
        <f>VLOOKUP($A231,'[1]Locality data w climate'!$A$1:$O$2409,3,FALSE)</f>
        <v>149.39769999999999</v>
      </c>
      <c r="F231" s="3">
        <f>VLOOKUP($A231,'[1]Locality data w climate'!$A$1:$O$2409,5,FALSE)</f>
        <v>11.7</v>
      </c>
      <c r="G231" s="3">
        <f>VLOOKUP($A231,'[1]Locality data w climate'!$A$1:$O$2409,7,FALSE)</f>
        <v>744</v>
      </c>
      <c r="H231" s="3">
        <v>27.2</v>
      </c>
      <c r="I231" s="3" t="str">
        <f>VLOOKUP($A231,'[1]Locality data w climate'!$A$1:$O$2409,11,FALSE)</f>
        <v>Disturbed</v>
      </c>
      <c r="J231" s="3" t="s">
        <v>1140</v>
      </c>
      <c r="K231" s="3" t="str">
        <f>VLOOKUP(A231,[2]Sheet1!$A$1:$AY$4788,3, FALSE)</f>
        <v>Oceania</v>
      </c>
      <c r="L231" s="3">
        <f>VLOOKUP($A231,[2]Sheet1!$A$1:$AY$4788,35, FALSE)</f>
        <v>280</v>
      </c>
      <c r="M231" s="3">
        <f>VLOOKUP($A231,[2]Sheet1!$A$1:$AY$4788,26, FALSE)</f>
        <v>5</v>
      </c>
      <c r="N231" s="3">
        <v>14</v>
      </c>
      <c r="O231" s="3">
        <v>0.73151656870063686</v>
      </c>
    </row>
    <row r="232" spans="1:15" x14ac:dyDescent="0.25">
      <c r="A232" s="3" t="s">
        <v>37</v>
      </c>
      <c r="B232" t="s">
        <v>1232</v>
      </c>
      <c r="C232" s="3">
        <v>4</v>
      </c>
      <c r="D232" s="3">
        <f>VLOOKUP($A232,'[1]Locality data w climate'!$A$1:$O$2409,4,FALSE)</f>
        <v>-35.012300000000003</v>
      </c>
      <c r="E232" s="3">
        <f>VLOOKUP($A232,'[1]Locality data w climate'!$A$1:$O$2409,3,FALSE)</f>
        <v>149.11859999999999</v>
      </c>
      <c r="F232" s="3">
        <f>VLOOKUP($A232,'[1]Locality data w climate'!$A$1:$O$2409,5,FALSE)</f>
        <v>12.7</v>
      </c>
      <c r="G232" s="3">
        <f>VLOOKUP($A232,'[1]Locality data w climate'!$A$1:$O$2409,7,FALSE)</f>
        <v>739</v>
      </c>
      <c r="H232" s="3">
        <v>28.3</v>
      </c>
      <c r="I232" s="3" t="str">
        <f>VLOOKUP($A232,'[1]Locality data w climate'!$A$1:$O$2409,11,FALSE)</f>
        <v>Disturbed</v>
      </c>
      <c r="J232" s="3" t="s">
        <v>1140</v>
      </c>
      <c r="K232" s="3" t="str">
        <f>VLOOKUP(A232,[2]Sheet1!$A$1:$AY$4788,3, FALSE)</f>
        <v>Oceania</v>
      </c>
      <c r="L232" s="3">
        <f>VLOOKUP($A232,[2]Sheet1!$A$1:$AY$4788,35, FALSE)</f>
        <v>280</v>
      </c>
      <c r="M232" s="3">
        <f>VLOOKUP($A232,[2]Sheet1!$A$1:$AY$4788,26, FALSE)</f>
        <v>5</v>
      </c>
      <c r="N232" s="3">
        <v>24</v>
      </c>
      <c r="O232" s="3">
        <v>0.80866433052187503</v>
      </c>
    </row>
    <row r="233" spans="1:15" x14ac:dyDescent="0.25">
      <c r="A233" s="3" t="s">
        <v>38</v>
      </c>
      <c r="B233" t="s">
        <v>1232</v>
      </c>
      <c r="C233" s="3">
        <v>4</v>
      </c>
      <c r="D233" s="3">
        <f>VLOOKUP($A233,'[1]Locality data w climate'!$A$1:$O$2409,4,FALSE)</f>
        <v>-34.508099999999999</v>
      </c>
      <c r="E233" s="3">
        <f>VLOOKUP($A233,'[1]Locality data w climate'!$A$1:$O$2409,3,FALSE)</f>
        <v>148.76329999999999</v>
      </c>
      <c r="F233" s="3">
        <f>VLOOKUP($A233,'[1]Locality data w climate'!$A$1:$O$2409,5,FALSE)</f>
        <v>13.2</v>
      </c>
      <c r="G233" s="3">
        <f>VLOOKUP($A233,'[1]Locality data w climate'!$A$1:$O$2409,7,FALSE)</f>
        <v>736</v>
      </c>
      <c r="H233" s="3">
        <v>29.1</v>
      </c>
      <c r="I233" s="3" t="str">
        <f>VLOOKUP($A233,'[1]Locality data w climate'!$A$1:$O$2409,11,FALSE)</f>
        <v>Disturbed</v>
      </c>
      <c r="J233" s="3" t="s">
        <v>1140</v>
      </c>
      <c r="K233" s="3" t="str">
        <f>VLOOKUP(A233,[2]Sheet1!$A$1:$AY$4788,3, FALSE)</f>
        <v>Oceania</v>
      </c>
      <c r="L233" s="3">
        <f>VLOOKUP($A233,[2]Sheet1!$A$1:$AY$4788,35, FALSE)</f>
        <v>280</v>
      </c>
      <c r="M233" s="3">
        <f>VLOOKUP($A233,[2]Sheet1!$A$1:$AY$4788,26, FALSE)</f>
        <v>5</v>
      </c>
      <c r="N233" s="3">
        <v>29</v>
      </c>
      <c r="O233" s="3">
        <v>0.64025093884322681</v>
      </c>
    </row>
    <row r="234" spans="1:15" x14ac:dyDescent="0.25">
      <c r="A234" s="3" t="s">
        <v>39</v>
      </c>
      <c r="B234" t="s">
        <v>1232</v>
      </c>
      <c r="C234" s="3">
        <v>4</v>
      </c>
      <c r="D234" s="3">
        <f>VLOOKUP($A234,'[1]Locality data w climate'!$A$1:$O$2409,4,FALSE)</f>
        <v>-34.446899999999999</v>
      </c>
      <c r="E234" s="3">
        <f>VLOOKUP($A234,'[1]Locality data w climate'!$A$1:$O$2409,3,FALSE)</f>
        <v>148.71530000000001</v>
      </c>
      <c r="F234" s="3">
        <f>VLOOKUP($A234,'[1]Locality data w climate'!$A$1:$O$2409,5,FALSE)</f>
        <v>13.7</v>
      </c>
      <c r="G234" s="3">
        <f>VLOOKUP($A234,'[1]Locality data w climate'!$A$1:$O$2409,7,FALSE)</f>
        <v>678</v>
      </c>
      <c r="H234" s="3">
        <v>29.4</v>
      </c>
      <c r="I234" s="3" t="str">
        <f>VLOOKUP($A234,'[1]Locality data w climate'!$A$1:$O$2409,11,FALSE)</f>
        <v>Disturbed</v>
      </c>
      <c r="J234" s="3" t="s">
        <v>1140</v>
      </c>
      <c r="K234" s="3" t="str">
        <f>VLOOKUP(A234,[2]Sheet1!$A$1:$AY$4788,3, FALSE)</f>
        <v>Oceania</v>
      </c>
      <c r="L234" s="3">
        <f>VLOOKUP($A234,[2]Sheet1!$A$1:$AY$4788,35, FALSE)</f>
        <v>280</v>
      </c>
      <c r="M234" s="3">
        <f>VLOOKUP($A234,[2]Sheet1!$A$1:$AY$4788,26, FALSE)</f>
        <v>5</v>
      </c>
      <c r="N234" s="3">
        <v>18</v>
      </c>
      <c r="O234" s="3">
        <v>0.7011849589990069</v>
      </c>
    </row>
    <row r="235" spans="1:15" x14ac:dyDescent="0.25">
      <c r="A235" s="3" t="s">
        <v>40</v>
      </c>
      <c r="B235" t="s">
        <v>1232</v>
      </c>
      <c r="C235" s="3">
        <v>4</v>
      </c>
      <c r="D235" s="3">
        <f>VLOOKUP($A235,'[1]Locality data w climate'!$A$1:$O$2409,4,FALSE)</f>
        <v>-34.663699999999999</v>
      </c>
      <c r="E235" s="3">
        <f>VLOOKUP($A235,'[1]Locality data w climate'!$A$1:$O$2409,3,FALSE)</f>
        <v>148.5932</v>
      </c>
      <c r="F235" s="3">
        <f>VLOOKUP($A235,'[1]Locality data w climate'!$A$1:$O$2409,5,FALSE)</f>
        <v>13.5</v>
      </c>
      <c r="G235" s="3">
        <f>VLOOKUP($A235,'[1]Locality data w climate'!$A$1:$O$2409,7,FALSE)</f>
        <v>739</v>
      </c>
      <c r="H235" s="3">
        <v>29.5</v>
      </c>
      <c r="I235" s="3" t="str">
        <f>VLOOKUP($A235,'[1]Locality data w climate'!$A$1:$O$2409,11,FALSE)</f>
        <v>Disturbed</v>
      </c>
      <c r="J235" s="3" t="s">
        <v>1140</v>
      </c>
      <c r="K235" s="3" t="str">
        <f>VLOOKUP(A235,[2]Sheet1!$A$1:$AY$4788,3, FALSE)</f>
        <v>Oceania</v>
      </c>
      <c r="L235" s="3">
        <f>VLOOKUP($A235,[2]Sheet1!$A$1:$AY$4788,35, FALSE)</f>
        <v>280</v>
      </c>
      <c r="M235" s="3">
        <f>VLOOKUP($A235,[2]Sheet1!$A$1:$AY$4788,26, FALSE)</f>
        <v>5</v>
      </c>
      <c r="N235" s="3">
        <v>21</v>
      </c>
      <c r="O235" s="3">
        <v>0.65213207788023553</v>
      </c>
    </row>
    <row r="236" spans="1:15" x14ac:dyDescent="0.25">
      <c r="A236" s="3" t="s">
        <v>41</v>
      </c>
      <c r="B236" t="s">
        <v>1232</v>
      </c>
      <c r="C236" s="3">
        <v>4</v>
      </c>
      <c r="D236" s="3">
        <f>VLOOKUP($A236,'[1]Locality data w climate'!$A$1:$O$2409,4,FALSE)</f>
        <v>-35.353099999999998</v>
      </c>
      <c r="E236" s="3">
        <f>VLOOKUP($A236,'[1]Locality data w climate'!$A$1:$O$2409,3,FALSE)</f>
        <v>149.4229</v>
      </c>
      <c r="F236" s="3">
        <f>VLOOKUP($A236,'[1]Locality data w climate'!$A$1:$O$2409,5,FALSE)</f>
        <v>11.9</v>
      </c>
      <c r="G236" s="3">
        <f>VLOOKUP($A236,'[1]Locality data w climate'!$A$1:$O$2409,7,FALSE)</f>
        <v>728</v>
      </c>
      <c r="H236" s="3">
        <v>27.2</v>
      </c>
      <c r="I236" s="3" t="str">
        <f>VLOOKUP($A236,'[1]Locality data w climate'!$A$1:$O$2409,11,FALSE)</f>
        <v>Disturbed</v>
      </c>
      <c r="J236" s="3" t="s">
        <v>1140</v>
      </c>
      <c r="K236" s="3" t="str">
        <f>VLOOKUP(A236,[2]Sheet1!$A$1:$AY$4788,3, FALSE)</f>
        <v>Oceania</v>
      </c>
      <c r="L236" s="3">
        <f>VLOOKUP($A236,[2]Sheet1!$A$1:$AY$4788,35, FALSE)</f>
        <v>280</v>
      </c>
      <c r="M236" s="3">
        <f>VLOOKUP($A236,[2]Sheet1!$A$1:$AY$4788,26, FALSE)</f>
        <v>5</v>
      </c>
      <c r="N236" s="3">
        <v>15</v>
      </c>
      <c r="O236" s="3">
        <v>0.4202555580627631</v>
      </c>
    </row>
    <row r="237" spans="1:15" x14ac:dyDescent="0.25">
      <c r="A237" s="3" t="s">
        <v>42</v>
      </c>
      <c r="B237" t="s">
        <v>1232</v>
      </c>
      <c r="C237" s="3">
        <v>4</v>
      </c>
      <c r="D237" s="3">
        <f>VLOOKUP($A237,'[1]Locality data w climate'!$A$1:$O$2409,4,FALSE)</f>
        <v>-35.0565</v>
      </c>
      <c r="E237" s="3">
        <f>VLOOKUP($A237,'[1]Locality data w climate'!$A$1:$O$2409,3,FALSE)</f>
        <v>148.94200000000001</v>
      </c>
      <c r="F237" s="3">
        <f>VLOOKUP($A237,'[1]Locality data w climate'!$A$1:$O$2409,5,FALSE)</f>
        <v>13.7</v>
      </c>
      <c r="G237" s="3">
        <f>VLOOKUP($A237,'[1]Locality data w climate'!$A$1:$O$2409,7,FALSE)</f>
        <v>725</v>
      </c>
      <c r="H237" s="3">
        <v>28.9</v>
      </c>
      <c r="I237" s="3" t="str">
        <f>VLOOKUP($A237,'[1]Locality data w climate'!$A$1:$O$2409,11,FALSE)</f>
        <v>Disturbed</v>
      </c>
      <c r="J237" s="3" t="s">
        <v>1140</v>
      </c>
      <c r="K237" s="3" t="str">
        <f>VLOOKUP(A237,[2]Sheet1!$A$1:$AY$4788,3, FALSE)</f>
        <v>Oceania</v>
      </c>
      <c r="L237" s="3">
        <f>VLOOKUP($A237,[2]Sheet1!$A$1:$AY$4788,35, FALSE)</f>
        <v>280</v>
      </c>
      <c r="M237" s="3">
        <f>VLOOKUP($A237,[2]Sheet1!$A$1:$AY$4788,26, FALSE)</f>
        <v>5</v>
      </c>
      <c r="N237" s="3">
        <v>10</v>
      </c>
      <c r="O237" s="3">
        <v>0.39722069661394094</v>
      </c>
    </row>
    <row r="238" spans="1:15" x14ac:dyDescent="0.25">
      <c r="A238" s="3" t="s">
        <v>43</v>
      </c>
      <c r="B238" t="s">
        <v>1232</v>
      </c>
      <c r="C238" s="3">
        <v>4</v>
      </c>
      <c r="D238" s="3">
        <f>VLOOKUP($A238,'[1]Locality data w climate'!$A$1:$O$2409,4,FALSE)</f>
        <v>-34.5274</v>
      </c>
      <c r="E238" s="3">
        <f>VLOOKUP($A238,'[1]Locality data w climate'!$A$1:$O$2409,3,FALSE)</f>
        <v>148.6516</v>
      </c>
      <c r="F238" s="3">
        <f>VLOOKUP($A238,'[1]Locality data w climate'!$A$1:$O$2409,5,FALSE)</f>
        <v>13.3</v>
      </c>
      <c r="G238" s="3">
        <f>VLOOKUP($A238,'[1]Locality data w climate'!$A$1:$O$2409,7,FALSE)</f>
        <v>737</v>
      </c>
      <c r="H238" s="3">
        <v>29.3</v>
      </c>
      <c r="I238" s="3" t="str">
        <f>VLOOKUP($A238,'[1]Locality data w climate'!$A$1:$O$2409,11,FALSE)</f>
        <v>Disturbed</v>
      </c>
      <c r="J238" s="3" t="s">
        <v>1140</v>
      </c>
      <c r="K238" s="3" t="str">
        <f>VLOOKUP(A238,[2]Sheet1!$A$1:$AY$4788,3, FALSE)</f>
        <v>Oceania</v>
      </c>
      <c r="L238" s="3">
        <f>VLOOKUP($A238,[2]Sheet1!$A$1:$AY$4788,35, FALSE)</f>
        <v>280</v>
      </c>
      <c r="M238" s="3">
        <f>VLOOKUP($A238,[2]Sheet1!$A$1:$AY$4788,26, FALSE)</f>
        <v>5</v>
      </c>
      <c r="N238" s="3">
        <v>24</v>
      </c>
      <c r="O238" s="3">
        <v>0.69792034324144736</v>
      </c>
    </row>
    <row r="239" spans="1:15" x14ac:dyDescent="0.25">
      <c r="A239" s="3" t="s">
        <v>44</v>
      </c>
      <c r="B239" t="s">
        <v>1232</v>
      </c>
      <c r="C239" s="3">
        <v>4</v>
      </c>
      <c r="D239" s="3">
        <f>VLOOKUP($A239,'[1]Locality data w climate'!$A$1:$O$2409,4,FALSE)</f>
        <v>-35.2849</v>
      </c>
      <c r="E239" s="3">
        <f>VLOOKUP($A239,'[1]Locality data w climate'!$A$1:$O$2409,3,FALSE)</f>
        <v>149.37729999999999</v>
      </c>
      <c r="F239" s="3">
        <f>VLOOKUP($A239,'[1]Locality data w climate'!$A$1:$O$2409,5,FALSE)</f>
        <v>11.9</v>
      </c>
      <c r="G239" s="3">
        <f>VLOOKUP($A239,'[1]Locality data w climate'!$A$1:$O$2409,7,FALSE)</f>
        <v>733</v>
      </c>
      <c r="H239" s="3">
        <v>27.3</v>
      </c>
      <c r="I239" s="3" t="str">
        <f>VLOOKUP($A239,'[1]Locality data w climate'!$A$1:$O$2409,11,FALSE)</f>
        <v>Disturbed</v>
      </c>
      <c r="J239" s="3" t="s">
        <v>1140</v>
      </c>
      <c r="K239" s="3" t="str">
        <f>VLOOKUP(A239,[2]Sheet1!$A$1:$AY$4788,3, FALSE)</f>
        <v>Oceania</v>
      </c>
      <c r="L239" s="3">
        <f>VLOOKUP($A239,[2]Sheet1!$A$1:$AY$4788,35, FALSE)</f>
        <v>280</v>
      </c>
      <c r="M239" s="3">
        <f>VLOOKUP($A239,[2]Sheet1!$A$1:$AY$4788,26, FALSE)</f>
        <v>5</v>
      </c>
      <c r="N239" s="3">
        <v>19</v>
      </c>
      <c r="O239" s="3">
        <v>0.68814547022093031</v>
      </c>
    </row>
    <row r="240" spans="1:15" x14ac:dyDescent="0.25">
      <c r="A240" s="3" t="s">
        <v>45</v>
      </c>
      <c r="B240" t="s">
        <v>1232</v>
      </c>
      <c r="C240" s="3">
        <v>4</v>
      </c>
      <c r="D240" s="3">
        <f>VLOOKUP($A240,'[1]Locality data w climate'!$A$1:$O$2409,4,FALSE)</f>
        <v>-34.191099999999999</v>
      </c>
      <c r="E240" s="3">
        <f>VLOOKUP($A240,'[1]Locality data w climate'!$A$1:$O$2409,3,FALSE)</f>
        <v>148.5513</v>
      </c>
      <c r="F240" s="3">
        <f>VLOOKUP($A240,'[1]Locality data w climate'!$A$1:$O$2409,5,FALSE)</f>
        <v>14.1</v>
      </c>
      <c r="G240" s="3">
        <f>VLOOKUP($A240,'[1]Locality data w climate'!$A$1:$O$2409,7,FALSE)</f>
        <v>720</v>
      </c>
      <c r="H240" s="3">
        <v>29.4</v>
      </c>
      <c r="I240" s="3" t="str">
        <f>VLOOKUP($A240,'[1]Locality data w climate'!$A$1:$O$2409,11,FALSE)</f>
        <v>Disturbed</v>
      </c>
      <c r="J240" s="3" t="s">
        <v>1140</v>
      </c>
      <c r="K240" s="3" t="str">
        <f>VLOOKUP(A240,[2]Sheet1!$A$1:$AY$4788,3, FALSE)</f>
        <v>Oceania</v>
      </c>
      <c r="L240" s="3">
        <f>VLOOKUP($A240,[2]Sheet1!$A$1:$AY$4788,35, FALSE)</f>
        <v>280</v>
      </c>
      <c r="M240" s="3">
        <f>VLOOKUP($A240,[2]Sheet1!$A$1:$AY$4788,26, FALSE)</f>
        <v>5</v>
      </c>
      <c r="N240" s="3">
        <v>20</v>
      </c>
      <c r="O240" s="3">
        <v>0.67215774701423303</v>
      </c>
    </row>
    <row r="241" spans="1:15" x14ac:dyDescent="0.25">
      <c r="A241" s="3" t="s">
        <v>625</v>
      </c>
      <c r="B241" t="s">
        <v>1171</v>
      </c>
      <c r="C241" s="3">
        <v>68</v>
      </c>
      <c r="D241" s="3">
        <f>VLOOKUP($A241,'[1]Locality data w climate'!$A$1:$O$2409,4,FALSE)</f>
        <v>64.58</v>
      </c>
      <c r="E241" s="3">
        <f>VLOOKUP($A241,'[1]Locality data w climate'!$A$1:$O$2409,3,FALSE)</f>
        <v>18.670000000000002</v>
      </c>
      <c r="F241" s="3">
        <f>VLOOKUP($A241,'[1]Locality data w climate'!$A$1:$O$2409,5,FALSE)</f>
        <v>0.9</v>
      </c>
      <c r="G241" s="3">
        <f>VLOOKUP($A241,'[1]Locality data w climate'!$A$1:$O$2409,7,FALSE)</f>
        <v>568</v>
      </c>
      <c r="H241" s="3">
        <v>37.200000000000003</v>
      </c>
      <c r="I241" s="3" t="str">
        <f>VLOOKUP($A241,'[1]Locality data w climate'!$A$1:$O$2409,11,FALSE)</f>
        <v>Transformed</v>
      </c>
      <c r="J241" s="3" t="s">
        <v>1141</v>
      </c>
      <c r="K241" s="3" t="str">
        <f>VLOOKUP(A241,[2]Sheet1!$A$1:$AY$4788,3, FALSE)</f>
        <v>Europe</v>
      </c>
      <c r="L241" s="3">
        <f>VLOOKUP($A241,[2]Sheet1!$A$1:$AY$4788,35, FALSE)</f>
        <v>1920</v>
      </c>
      <c r="M241" s="3">
        <f>VLOOKUP($A241,[2]Sheet1!$A$1:$AY$4788,26, FALSE)</f>
        <v>80</v>
      </c>
      <c r="N241" s="3">
        <v>7</v>
      </c>
      <c r="O241" s="3">
        <v>0.65465465505555553</v>
      </c>
    </row>
    <row r="242" spans="1:15" x14ac:dyDescent="0.25">
      <c r="A242" s="3" t="s">
        <v>626</v>
      </c>
      <c r="B242" t="s">
        <v>1171</v>
      </c>
      <c r="C242" s="3">
        <v>68</v>
      </c>
      <c r="D242" s="3">
        <f>VLOOKUP($A242,'[1]Locality data w climate'!$A$1:$O$2409,4,FALSE)</f>
        <v>64.58</v>
      </c>
      <c r="E242" s="3">
        <f>VLOOKUP($A242,'[1]Locality data w climate'!$A$1:$O$2409,3,FALSE)</f>
        <v>18.670000000000002</v>
      </c>
      <c r="F242" s="3">
        <f>VLOOKUP($A242,'[1]Locality data w climate'!$A$1:$O$2409,5,FALSE)</f>
        <v>0.9</v>
      </c>
      <c r="G242" s="3">
        <f>VLOOKUP($A242,'[1]Locality data w climate'!$A$1:$O$2409,7,FALSE)</f>
        <v>568</v>
      </c>
      <c r="H242" s="3">
        <v>37.200000000000003</v>
      </c>
      <c r="I242" s="3" t="str">
        <f>VLOOKUP($A242,'[1]Locality data w climate'!$A$1:$O$2409,11,FALSE)</f>
        <v>Transformed</v>
      </c>
      <c r="J242" s="3" t="s">
        <v>1141</v>
      </c>
      <c r="K242" s="3" t="str">
        <f>VLOOKUP(A242,[2]Sheet1!$A$1:$AY$4788,3, FALSE)</f>
        <v>Europe</v>
      </c>
      <c r="L242" s="3">
        <f>VLOOKUP($A242,[2]Sheet1!$A$1:$AY$4788,35, FALSE)</f>
        <v>1920</v>
      </c>
      <c r="M242" s="3">
        <f>VLOOKUP($A242,[2]Sheet1!$A$1:$AY$4788,26, FALSE)</f>
        <v>80</v>
      </c>
      <c r="N242" s="3">
        <v>11</v>
      </c>
      <c r="O242" s="3">
        <v>0.77283025456953647</v>
      </c>
    </row>
    <row r="243" spans="1:15" x14ac:dyDescent="0.25">
      <c r="A243" s="3" t="s">
        <v>627</v>
      </c>
      <c r="B243" t="s">
        <v>1171</v>
      </c>
      <c r="C243" s="3">
        <v>68</v>
      </c>
      <c r="D243" s="3">
        <f>VLOOKUP($A243,'[1]Locality data w climate'!$A$1:$O$2409,4,FALSE)</f>
        <v>64.58</v>
      </c>
      <c r="E243" s="3">
        <f>VLOOKUP($A243,'[1]Locality data w climate'!$A$1:$O$2409,3,FALSE)</f>
        <v>18.670000000000002</v>
      </c>
      <c r="F243" s="3">
        <f>VLOOKUP($A243,'[1]Locality data w climate'!$A$1:$O$2409,5,FALSE)</f>
        <v>0.9</v>
      </c>
      <c r="G243" s="3">
        <f>VLOOKUP($A243,'[1]Locality data w climate'!$A$1:$O$2409,7,FALSE)</f>
        <v>568</v>
      </c>
      <c r="H243" s="3">
        <v>37.200000000000003</v>
      </c>
      <c r="I243" s="3" t="str">
        <f>VLOOKUP($A243,'[1]Locality data w climate'!$A$1:$O$2409,11,FALSE)</f>
        <v>Transformed</v>
      </c>
      <c r="J243" s="3" t="s">
        <v>1141</v>
      </c>
      <c r="K243" s="3" t="str">
        <f>VLOOKUP(A243,[2]Sheet1!$A$1:$AY$4788,3, FALSE)</f>
        <v>Europe</v>
      </c>
      <c r="L243" s="3">
        <f>VLOOKUP($A243,[2]Sheet1!$A$1:$AY$4788,35, FALSE)</f>
        <v>1920</v>
      </c>
      <c r="M243" s="3">
        <f>VLOOKUP($A243,[2]Sheet1!$A$1:$AY$4788,26, FALSE)</f>
        <v>80</v>
      </c>
      <c r="N243" s="3">
        <v>12</v>
      </c>
      <c r="O243" s="3">
        <v>0.85621788302158264</v>
      </c>
    </row>
    <row r="244" spans="1:15" x14ac:dyDescent="0.25">
      <c r="A244" s="3" t="s">
        <v>628</v>
      </c>
      <c r="B244" t="s">
        <v>1171</v>
      </c>
      <c r="C244" s="3">
        <v>68</v>
      </c>
      <c r="D244" s="3">
        <f>VLOOKUP($A244,'[1]Locality data w climate'!$A$1:$O$2409,4,FALSE)</f>
        <v>64.58</v>
      </c>
      <c r="E244" s="3">
        <f>VLOOKUP($A244,'[1]Locality data w climate'!$A$1:$O$2409,3,FALSE)</f>
        <v>18.670000000000002</v>
      </c>
      <c r="F244" s="3">
        <f>VLOOKUP($A244,'[1]Locality data w climate'!$A$1:$O$2409,5,FALSE)</f>
        <v>0.9</v>
      </c>
      <c r="G244" s="3">
        <f>VLOOKUP($A244,'[1]Locality data w climate'!$A$1:$O$2409,7,FALSE)</f>
        <v>568</v>
      </c>
      <c r="H244" s="3">
        <v>37.200000000000003</v>
      </c>
      <c r="I244" s="3" t="str">
        <f>VLOOKUP($A244,'[1]Locality data w climate'!$A$1:$O$2409,11,FALSE)</f>
        <v>Transformed</v>
      </c>
      <c r="J244" s="3" t="s">
        <v>1141</v>
      </c>
      <c r="K244" s="3" t="str">
        <f>VLOOKUP(A244,[2]Sheet1!$A$1:$AY$4788,3, FALSE)</f>
        <v>Europe</v>
      </c>
      <c r="L244" s="3">
        <f>VLOOKUP($A244,[2]Sheet1!$A$1:$AY$4788,35, FALSE)</f>
        <v>1920</v>
      </c>
      <c r="M244" s="3">
        <f>VLOOKUP($A244,[2]Sheet1!$A$1:$AY$4788,26, FALSE)</f>
        <v>80</v>
      </c>
      <c r="N244" s="3">
        <v>15</v>
      </c>
      <c r="O244" s="3">
        <v>0.8212728856216216</v>
      </c>
    </row>
    <row r="245" spans="1:15" x14ac:dyDescent="0.25">
      <c r="A245" s="3" t="s">
        <v>629</v>
      </c>
      <c r="B245" t="s">
        <v>1171</v>
      </c>
      <c r="C245" s="3">
        <v>68</v>
      </c>
      <c r="D245" s="3">
        <f>VLOOKUP($A245,'[1]Locality data w climate'!$A$1:$O$2409,4,FALSE)</f>
        <v>64.58</v>
      </c>
      <c r="E245" s="3">
        <f>VLOOKUP($A245,'[1]Locality data w climate'!$A$1:$O$2409,3,FALSE)</f>
        <v>18.670000000000002</v>
      </c>
      <c r="F245" s="3">
        <f>VLOOKUP($A245,'[1]Locality data w climate'!$A$1:$O$2409,5,FALSE)</f>
        <v>0.9</v>
      </c>
      <c r="G245" s="3">
        <f>VLOOKUP($A245,'[1]Locality data w climate'!$A$1:$O$2409,7,FALSE)</f>
        <v>568</v>
      </c>
      <c r="H245" s="3">
        <v>37.200000000000003</v>
      </c>
      <c r="I245" s="3" t="str">
        <f>VLOOKUP($A245,'[1]Locality data w climate'!$A$1:$O$2409,11,FALSE)</f>
        <v>Transformed</v>
      </c>
      <c r="J245" s="3" t="s">
        <v>1141</v>
      </c>
      <c r="K245" s="3" t="str">
        <f>VLOOKUP(A245,[2]Sheet1!$A$1:$AY$4788,3, FALSE)</f>
        <v>Europe</v>
      </c>
      <c r="L245" s="3">
        <f>VLOOKUP($A245,[2]Sheet1!$A$1:$AY$4788,35, FALSE)</f>
        <v>1920</v>
      </c>
      <c r="M245" s="3">
        <f>VLOOKUP($A245,[2]Sheet1!$A$1:$AY$4788,26, FALSE)</f>
        <v>80</v>
      </c>
      <c r="N245" s="3">
        <v>12</v>
      </c>
      <c r="O245" s="3">
        <v>0.84231429754411768</v>
      </c>
    </row>
    <row r="246" spans="1:15" x14ac:dyDescent="0.25">
      <c r="A246" s="3" t="s">
        <v>630</v>
      </c>
      <c r="B246" t="s">
        <v>1171</v>
      </c>
      <c r="C246" s="3">
        <v>68</v>
      </c>
      <c r="D246" s="3">
        <f>VLOOKUP($A246,'[1]Locality data w climate'!$A$1:$O$2409,4,FALSE)</f>
        <v>64.58</v>
      </c>
      <c r="E246" s="3">
        <f>VLOOKUP($A246,'[1]Locality data w climate'!$A$1:$O$2409,3,FALSE)</f>
        <v>18.670000000000002</v>
      </c>
      <c r="F246" s="3">
        <f>VLOOKUP($A246,'[1]Locality data w climate'!$A$1:$O$2409,5,FALSE)</f>
        <v>0.9</v>
      </c>
      <c r="G246" s="3">
        <f>VLOOKUP($A246,'[1]Locality data w climate'!$A$1:$O$2409,7,FALSE)</f>
        <v>568</v>
      </c>
      <c r="H246" s="3">
        <v>37.200000000000003</v>
      </c>
      <c r="I246" s="3" t="str">
        <f>VLOOKUP($A246,'[1]Locality data w climate'!$A$1:$O$2409,11,FALSE)</f>
        <v>Transformed</v>
      </c>
      <c r="J246" s="3" t="s">
        <v>1141</v>
      </c>
      <c r="K246" s="3" t="str">
        <f>VLOOKUP(A246,[2]Sheet1!$A$1:$AY$4788,3, FALSE)</f>
        <v>Europe</v>
      </c>
      <c r="L246" s="3">
        <f>VLOOKUP($A246,[2]Sheet1!$A$1:$AY$4788,35, FALSE)</f>
        <v>1920</v>
      </c>
      <c r="M246" s="3">
        <f>VLOOKUP($A246,[2]Sheet1!$A$1:$AY$4788,26, FALSE)</f>
        <v>80</v>
      </c>
      <c r="N246" s="3">
        <v>12</v>
      </c>
      <c r="O246" s="3">
        <v>0.81886792409523801</v>
      </c>
    </row>
    <row r="247" spans="1:15" x14ac:dyDescent="0.25">
      <c r="A247" s="3" t="s">
        <v>631</v>
      </c>
      <c r="B247" t="s">
        <v>1171</v>
      </c>
      <c r="C247" s="3">
        <v>68</v>
      </c>
      <c r="D247" s="3">
        <f>VLOOKUP($A247,'[1]Locality data w climate'!$A$1:$O$2409,4,FALSE)</f>
        <v>64.58</v>
      </c>
      <c r="E247" s="3">
        <f>VLOOKUP($A247,'[1]Locality data w climate'!$A$1:$O$2409,3,FALSE)</f>
        <v>18.670000000000002</v>
      </c>
      <c r="F247" s="3">
        <f>VLOOKUP($A247,'[1]Locality data w climate'!$A$1:$O$2409,5,FALSE)</f>
        <v>0.9</v>
      </c>
      <c r="G247" s="3">
        <f>VLOOKUP($A247,'[1]Locality data w climate'!$A$1:$O$2409,7,FALSE)</f>
        <v>568</v>
      </c>
      <c r="H247" s="3">
        <v>37.200000000000003</v>
      </c>
      <c r="I247" s="3" t="str">
        <f>VLOOKUP($A247,'[1]Locality data w climate'!$A$1:$O$2409,11,FALSE)</f>
        <v>Transformed</v>
      </c>
      <c r="J247" s="3" t="s">
        <v>1141</v>
      </c>
      <c r="K247" s="3" t="str">
        <f>VLOOKUP(A247,[2]Sheet1!$A$1:$AY$4788,3, FALSE)</f>
        <v>Europe</v>
      </c>
      <c r="L247" s="3">
        <f>VLOOKUP($A247,[2]Sheet1!$A$1:$AY$4788,35, FALSE)</f>
        <v>1920</v>
      </c>
      <c r="M247" s="3">
        <f>VLOOKUP($A247,[2]Sheet1!$A$1:$AY$4788,26, FALSE)</f>
        <v>80</v>
      </c>
      <c r="N247" s="3">
        <v>12</v>
      </c>
      <c r="O247" s="3">
        <v>0.85690312754385967</v>
      </c>
    </row>
    <row r="248" spans="1:15" x14ac:dyDescent="0.25">
      <c r="A248" s="3" t="s">
        <v>632</v>
      </c>
      <c r="B248" t="s">
        <v>1171</v>
      </c>
      <c r="C248" s="3">
        <v>68</v>
      </c>
      <c r="D248" s="3">
        <f>VLOOKUP($A248,'[1]Locality data w climate'!$A$1:$O$2409,4,FALSE)</f>
        <v>64.58</v>
      </c>
      <c r="E248" s="3">
        <f>VLOOKUP($A248,'[1]Locality data w climate'!$A$1:$O$2409,3,FALSE)</f>
        <v>18.670000000000002</v>
      </c>
      <c r="F248" s="3">
        <f>VLOOKUP($A248,'[1]Locality data w climate'!$A$1:$O$2409,5,FALSE)</f>
        <v>0.9</v>
      </c>
      <c r="G248" s="3">
        <f>VLOOKUP($A248,'[1]Locality data w climate'!$A$1:$O$2409,7,FALSE)</f>
        <v>568</v>
      </c>
      <c r="H248" s="3">
        <v>37.200000000000003</v>
      </c>
      <c r="I248" s="3" t="str">
        <f>VLOOKUP($A248,'[1]Locality data w climate'!$A$1:$O$2409,11,FALSE)</f>
        <v>Transformed</v>
      </c>
      <c r="J248" s="3" t="s">
        <v>1141</v>
      </c>
      <c r="K248" s="3" t="str">
        <f>VLOOKUP(A248,[2]Sheet1!$A$1:$AY$4788,3, FALSE)</f>
        <v>Europe</v>
      </c>
      <c r="L248" s="3">
        <f>VLOOKUP($A248,[2]Sheet1!$A$1:$AY$4788,35, FALSE)</f>
        <v>1920</v>
      </c>
      <c r="M248" s="3">
        <f>VLOOKUP($A248,[2]Sheet1!$A$1:$AY$4788,26, FALSE)</f>
        <v>80</v>
      </c>
      <c r="N248" s="3">
        <v>8</v>
      </c>
      <c r="O248" s="3">
        <v>0.82295701488275863</v>
      </c>
    </row>
    <row r="249" spans="1:15" x14ac:dyDescent="0.25">
      <c r="A249" s="3" t="s">
        <v>633</v>
      </c>
      <c r="B249" t="s">
        <v>1171</v>
      </c>
      <c r="C249" s="3">
        <v>68</v>
      </c>
      <c r="D249" s="3">
        <f>VLOOKUP($A249,'[1]Locality data w climate'!$A$1:$O$2409,4,FALSE)</f>
        <v>64.58</v>
      </c>
      <c r="E249" s="3">
        <f>VLOOKUP($A249,'[1]Locality data w climate'!$A$1:$O$2409,3,FALSE)</f>
        <v>18.670000000000002</v>
      </c>
      <c r="F249" s="3">
        <f>VLOOKUP($A249,'[1]Locality data w climate'!$A$1:$O$2409,5,FALSE)</f>
        <v>0.9</v>
      </c>
      <c r="G249" s="3">
        <f>VLOOKUP($A249,'[1]Locality data w climate'!$A$1:$O$2409,7,FALSE)</f>
        <v>568</v>
      </c>
      <c r="H249" s="3">
        <v>37.200000000000003</v>
      </c>
      <c r="I249" s="3" t="str">
        <f>VLOOKUP($A249,'[1]Locality data w climate'!$A$1:$O$2409,11,FALSE)</f>
        <v>Transformed</v>
      </c>
      <c r="J249" s="3" t="s">
        <v>1141</v>
      </c>
      <c r="K249" s="3" t="str">
        <f>VLOOKUP(A249,[2]Sheet1!$A$1:$AY$4788,3, FALSE)</f>
        <v>Europe</v>
      </c>
      <c r="L249" s="3">
        <f>VLOOKUP($A249,[2]Sheet1!$A$1:$AY$4788,35, FALSE)</f>
        <v>1920</v>
      </c>
      <c r="M249" s="3">
        <f>VLOOKUP($A249,[2]Sheet1!$A$1:$AY$4788,26, FALSE)</f>
        <v>80</v>
      </c>
      <c r="N249" s="3">
        <v>11</v>
      </c>
      <c r="O249" s="3">
        <v>0.75464396248026311</v>
      </c>
    </row>
    <row r="250" spans="1:15" x14ac:dyDescent="0.25">
      <c r="A250" s="3" t="s">
        <v>634</v>
      </c>
      <c r="B250" t="s">
        <v>1171</v>
      </c>
      <c r="C250" s="3">
        <v>68</v>
      </c>
      <c r="D250" s="3">
        <f>VLOOKUP($A250,'[1]Locality data w climate'!$A$1:$O$2409,4,FALSE)</f>
        <v>64.58</v>
      </c>
      <c r="E250" s="3">
        <f>VLOOKUP($A250,'[1]Locality data w climate'!$A$1:$O$2409,3,FALSE)</f>
        <v>18.670000000000002</v>
      </c>
      <c r="F250" s="3">
        <f>VLOOKUP($A250,'[1]Locality data w climate'!$A$1:$O$2409,5,FALSE)</f>
        <v>0.9</v>
      </c>
      <c r="G250" s="3">
        <f>VLOOKUP($A250,'[1]Locality data w climate'!$A$1:$O$2409,7,FALSE)</f>
        <v>568</v>
      </c>
      <c r="H250" s="3">
        <v>37.200000000000003</v>
      </c>
      <c r="I250" s="3" t="str">
        <f>VLOOKUP($A250,'[1]Locality data w climate'!$A$1:$O$2409,11,FALSE)</f>
        <v>Transformed</v>
      </c>
      <c r="J250" s="3" t="s">
        <v>1141</v>
      </c>
      <c r="K250" s="3" t="str">
        <f>VLOOKUP(A250,[2]Sheet1!$A$1:$AY$4788,3, FALSE)</f>
        <v>Europe</v>
      </c>
      <c r="L250" s="3">
        <f>VLOOKUP($A250,[2]Sheet1!$A$1:$AY$4788,35, FALSE)</f>
        <v>1920</v>
      </c>
      <c r="M250" s="3">
        <f>VLOOKUP($A250,[2]Sheet1!$A$1:$AY$4788,26, FALSE)</f>
        <v>80</v>
      </c>
      <c r="N250" s="3">
        <v>9</v>
      </c>
      <c r="O250" s="3">
        <v>0.82302631578947372</v>
      </c>
    </row>
    <row r="251" spans="1:15" x14ac:dyDescent="0.25">
      <c r="A251" s="3" t="s">
        <v>917</v>
      </c>
      <c r="B251" t="s">
        <v>1172</v>
      </c>
      <c r="C251" s="3">
        <v>4</v>
      </c>
      <c r="D251" s="3">
        <f>VLOOKUP($A251,'[1]Locality data w climate'!$A$1:$O$2409,4,FALSE)</f>
        <v>-34.01</v>
      </c>
      <c r="E251" s="3">
        <f>VLOOKUP($A251,'[1]Locality data w climate'!$A$1:$O$2409,3,FALSE)</f>
        <v>151.22999999999999</v>
      </c>
      <c r="F251" s="3">
        <f>VLOOKUP($A251,'[1]Locality data w climate'!$A$1:$O$2409,5,FALSE)</f>
        <v>17.600000000000001</v>
      </c>
      <c r="G251" s="3">
        <f>VLOOKUP($A251,'[1]Locality data w climate'!$A$1:$O$2409,7,FALSE)</f>
        <v>1205</v>
      </c>
      <c r="H251" s="3">
        <v>18.7</v>
      </c>
      <c r="I251" s="3" t="str">
        <f>VLOOKUP($A251,'[1]Locality data w climate'!$A$1:$O$2409,11,FALSE)</f>
        <v>Undisturbed</v>
      </c>
      <c r="J251" s="3" t="s">
        <v>1140</v>
      </c>
      <c r="K251" s="3" t="str">
        <f>VLOOKUP(A251,[2]Sheet1!$A$1:$AY$4788,3, FALSE)</f>
        <v>Oceania</v>
      </c>
      <c r="L251" s="3">
        <f>VLOOKUP($A251,[2]Sheet1!$A$1:$AY$4788,35, FALSE)</f>
        <v>168</v>
      </c>
      <c r="M251" s="3">
        <f>VLOOKUP($A251,[2]Sheet1!$A$1:$AY$4788,26, FALSE)</f>
        <v>40</v>
      </c>
      <c r="N251" s="3">
        <v>14</v>
      </c>
      <c r="O251" s="3">
        <v>0.46570717826865665</v>
      </c>
    </row>
    <row r="252" spans="1:15" x14ac:dyDescent="0.25">
      <c r="A252" s="3" t="s">
        <v>918</v>
      </c>
      <c r="B252" t="s">
        <v>1172</v>
      </c>
      <c r="C252" s="3">
        <v>4</v>
      </c>
      <c r="D252" s="3">
        <f>VLOOKUP($A252,'[1]Locality data w climate'!$A$1:$O$2409,4,FALSE)</f>
        <v>-34.01</v>
      </c>
      <c r="E252" s="3">
        <f>VLOOKUP($A252,'[1]Locality data w climate'!$A$1:$O$2409,3,FALSE)</f>
        <v>151.22</v>
      </c>
      <c r="F252" s="3">
        <f>VLOOKUP($A252,'[1]Locality data w climate'!$A$1:$O$2409,5,FALSE)</f>
        <v>17.600000000000001</v>
      </c>
      <c r="G252" s="3">
        <f>VLOOKUP($A252,'[1]Locality data w climate'!$A$1:$O$2409,7,FALSE)</f>
        <v>1205</v>
      </c>
      <c r="H252" s="3">
        <v>18.7</v>
      </c>
      <c r="I252" s="3" t="str">
        <f>VLOOKUP($A252,'[1]Locality data w climate'!$A$1:$O$2409,11,FALSE)</f>
        <v>Undisturbed</v>
      </c>
      <c r="J252" s="3" t="s">
        <v>1140</v>
      </c>
      <c r="K252" s="3" t="str">
        <f>VLOOKUP(A252,[2]Sheet1!$A$1:$AY$4788,3, FALSE)</f>
        <v>Oceania</v>
      </c>
      <c r="L252" s="3">
        <f>VLOOKUP($A252,[2]Sheet1!$A$1:$AY$4788,35, FALSE)</f>
        <v>168</v>
      </c>
      <c r="M252" s="3">
        <f>VLOOKUP($A252,[2]Sheet1!$A$1:$AY$4788,26, FALSE)</f>
        <v>40</v>
      </c>
      <c r="N252" s="3">
        <v>12</v>
      </c>
      <c r="O252" s="3">
        <v>0.70889894399999998</v>
      </c>
    </row>
    <row r="253" spans="1:15" x14ac:dyDescent="0.25">
      <c r="A253" s="3" t="s">
        <v>614</v>
      </c>
      <c r="B253" t="s">
        <v>1172</v>
      </c>
      <c r="C253" s="3">
        <v>4</v>
      </c>
      <c r="D253" s="3">
        <f>VLOOKUP($A253,'[1]Locality data w climate'!$A$1:$O$2409,4,FALSE)</f>
        <v>-33.85</v>
      </c>
      <c r="E253" s="3">
        <f>VLOOKUP($A253,'[1]Locality data w climate'!$A$1:$O$2409,3,FALSE)</f>
        <v>151.25</v>
      </c>
      <c r="F253" s="3">
        <f>VLOOKUP($A253,'[1]Locality data w climate'!$A$1:$O$2409,5,FALSE)</f>
        <v>17.5</v>
      </c>
      <c r="G253" s="3">
        <f>VLOOKUP($A253,'[1]Locality data w climate'!$A$1:$O$2409,7,FALSE)</f>
        <v>1277</v>
      </c>
      <c r="H253" s="3">
        <v>18.8</v>
      </c>
      <c r="I253" s="3" t="str">
        <f>VLOOKUP($A253,'[1]Locality data w climate'!$A$1:$O$2409,11,FALSE)</f>
        <v>Transformed</v>
      </c>
      <c r="J253" s="3" t="s">
        <v>1140</v>
      </c>
      <c r="K253" s="3" t="str">
        <f>VLOOKUP(A253,[2]Sheet1!$A$1:$AY$4788,3, FALSE)</f>
        <v>Oceania</v>
      </c>
      <c r="L253" s="3">
        <f>VLOOKUP($A253,[2]Sheet1!$A$1:$AY$4788,35, FALSE)</f>
        <v>168</v>
      </c>
      <c r="M253" s="3">
        <f>VLOOKUP($A253,[2]Sheet1!$A$1:$AY$4788,26, FALSE)</f>
        <v>40</v>
      </c>
      <c r="N253" s="3">
        <v>16</v>
      </c>
      <c r="O253" s="3">
        <v>0.56195587348837206</v>
      </c>
    </row>
    <row r="254" spans="1:15" x14ac:dyDescent="0.25">
      <c r="A254" s="3" t="s">
        <v>919</v>
      </c>
      <c r="B254" t="s">
        <v>1172</v>
      </c>
      <c r="C254" s="3">
        <v>4</v>
      </c>
      <c r="D254" s="3">
        <f>VLOOKUP($A254,'[1]Locality data w climate'!$A$1:$O$2409,4,FALSE)</f>
        <v>-33.51</v>
      </c>
      <c r="E254" s="3">
        <f>VLOOKUP($A254,'[1]Locality data w climate'!$A$1:$O$2409,3,FALSE)</f>
        <v>151.30000000000001</v>
      </c>
      <c r="F254" s="3">
        <f>VLOOKUP($A254,'[1]Locality data w climate'!$A$1:$O$2409,5,FALSE)</f>
        <v>17.399999999999999</v>
      </c>
      <c r="G254" s="3">
        <f>VLOOKUP($A254,'[1]Locality data w climate'!$A$1:$O$2409,7,FALSE)</f>
        <v>1291</v>
      </c>
      <c r="H254" s="3">
        <v>20.6</v>
      </c>
      <c r="I254" s="3" t="str">
        <f>VLOOKUP($A254,'[1]Locality data w climate'!$A$1:$O$2409,11,FALSE)</f>
        <v>Undisturbed</v>
      </c>
      <c r="J254" s="3" t="s">
        <v>1140</v>
      </c>
      <c r="K254" s="3" t="str">
        <f>VLOOKUP(A254,[2]Sheet1!$A$1:$AY$4788,3, FALSE)</f>
        <v>Oceania</v>
      </c>
      <c r="L254" s="3">
        <f>VLOOKUP($A254,[2]Sheet1!$A$1:$AY$4788,35, FALSE)</f>
        <v>168</v>
      </c>
      <c r="M254" s="3">
        <f>VLOOKUP($A254,[2]Sheet1!$A$1:$AY$4788,26, FALSE)</f>
        <v>40</v>
      </c>
      <c r="N254" s="3">
        <v>11</v>
      </c>
      <c r="O254" s="3">
        <v>0.82170542652380951</v>
      </c>
    </row>
    <row r="255" spans="1:15" x14ac:dyDescent="0.25">
      <c r="A255" s="3" t="s">
        <v>920</v>
      </c>
      <c r="B255" t="s">
        <v>1172</v>
      </c>
      <c r="C255" s="3">
        <v>4</v>
      </c>
      <c r="D255" s="3">
        <f>VLOOKUP($A255,'[1]Locality data w climate'!$A$1:$O$2409,4,FALSE)</f>
        <v>-33.51</v>
      </c>
      <c r="E255" s="3">
        <f>VLOOKUP($A255,'[1]Locality data w climate'!$A$1:$O$2409,3,FALSE)</f>
        <v>151.30000000000001</v>
      </c>
      <c r="F255" s="3">
        <f>VLOOKUP($A255,'[1]Locality data w climate'!$A$1:$O$2409,5,FALSE)</f>
        <v>17.399999999999999</v>
      </c>
      <c r="G255" s="3">
        <f>VLOOKUP($A255,'[1]Locality data w climate'!$A$1:$O$2409,7,FALSE)</f>
        <v>1291</v>
      </c>
      <c r="H255" s="3">
        <v>20.6</v>
      </c>
      <c r="I255" s="3" t="str">
        <f>VLOOKUP($A255,'[1]Locality data w climate'!$A$1:$O$2409,11,FALSE)</f>
        <v>Undisturbed</v>
      </c>
      <c r="J255" s="3" t="s">
        <v>1140</v>
      </c>
      <c r="K255" s="3" t="str">
        <f>VLOOKUP(A255,[2]Sheet1!$A$1:$AY$4788,3, FALSE)</f>
        <v>Oceania</v>
      </c>
      <c r="L255" s="3">
        <f>VLOOKUP($A255,[2]Sheet1!$A$1:$AY$4788,35, FALSE)</f>
        <v>168</v>
      </c>
      <c r="M255" s="3">
        <f>VLOOKUP($A255,[2]Sheet1!$A$1:$AY$4788,26, FALSE)</f>
        <v>40</v>
      </c>
      <c r="N255" s="3">
        <v>14</v>
      </c>
      <c r="O255" s="3">
        <v>0.80338266390697677</v>
      </c>
    </row>
    <row r="256" spans="1:15" x14ac:dyDescent="0.25">
      <c r="A256" s="3" t="s">
        <v>615</v>
      </c>
      <c r="B256" t="s">
        <v>1172</v>
      </c>
      <c r="C256" s="3">
        <v>4</v>
      </c>
      <c r="D256" s="3">
        <f>VLOOKUP($A256,'[1]Locality data w climate'!$A$1:$O$2409,4,FALSE)</f>
        <v>-33.700000000000003</v>
      </c>
      <c r="E256" s="3">
        <f>VLOOKUP($A256,'[1]Locality data w climate'!$A$1:$O$2409,3,FALSE)</f>
        <v>151.31</v>
      </c>
      <c r="F256" s="3">
        <f>VLOOKUP($A256,'[1]Locality data w climate'!$A$1:$O$2409,5,FALSE)</f>
        <v>17.600000000000001</v>
      </c>
      <c r="G256" s="3">
        <f>VLOOKUP($A256,'[1]Locality data w climate'!$A$1:$O$2409,7,FALSE)</f>
        <v>1276</v>
      </c>
      <c r="H256" s="3">
        <v>19.600000000000001</v>
      </c>
      <c r="I256" s="3" t="str">
        <f>VLOOKUP($A256,'[1]Locality data w climate'!$A$1:$O$2409,11,FALSE)</f>
        <v>Transformed</v>
      </c>
      <c r="J256" s="3" t="s">
        <v>1140</v>
      </c>
      <c r="K256" s="3" t="str">
        <f>VLOOKUP(A256,[2]Sheet1!$A$1:$AY$4788,3, FALSE)</f>
        <v>Oceania</v>
      </c>
      <c r="L256" s="3">
        <f>VLOOKUP($A256,[2]Sheet1!$A$1:$AY$4788,35, FALSE)</f>
        <v>168</v>
      </c>
      <c r="M256" s="3">
        <f>VLOOKUP($A256,[2]Sheet1!$A$1:$AY$4788,26, FALSE)</f>
        <v>40</v>
      </c>
      <c r="N256" s="3">
        <v>9</v>
      </c>
      <c r="O256" s="3">
        <v>0.22868089744197531</v>
      </c>
    </row>
    <row r="257" spans="1:15" x14ac:dyDescent="0.25">
      <c r="A257" s="3" t="s">
        <v>616</v>
      </c>
      <c r="B257" t="s">
        <v>1172</v>
      </c>
      <c r="C257" s="3">
        <v>4</v>
      </c>
      <c r="D257" s="3">
        <f>VLOOKUP($A257,'[1]Locality data w climate'!$A$1:$O$2409,4,FALSE)</f>
        <v>-33.81</v>
      </c>
      <c r="E257" s="3">
        <f>VLOOKUP($A257,'[1]Locality data w climate'!$A$1:$O$2409,3,FALSE)</f>
        <v>151.27000000000001</v>
      </c>
      <c r="F257" s="3">
        <f>VLOOKUP($A257,'[1]Locality data w climate'!$A$1:$O$2409,5,FALSE)</f>
        <v>17.600000000000001</v>
      </c>
      <c r="G257" s="3">
        <f>VLOOKUP($A257,'[1]Locality data w climate'!$A$1:$O$2409,7,FALSE)</f>
        <v>1292</v>
      </c>
      <c r="H257" s="3">
        <v>19.2</v>
      </c>
      <c r="I257" s="3" t="str">
        <f>VLOOKUP($A257,'[1]Locality data w climate'!$A$1:$O$2409,11,FALSE)</f>
        <v>Transformed</v>
      </c>
      <c r="J257" s="3" t="s">
        <v>1140</v>
      </c>
      <c r="K257" s="3" t="str">
        <f>VLOOKUP(A257,[2]Sheet1!$A$1:$AY$4788,3, FALSE)</f>
        <v>Oceania</v>
      </c>
      <c r="L257" s="3">
        <f>VLOOKUP($A257,[2]Sheet1!$A$1:$AY$4788,35, FALSE)</f>
        <v>168</v>
      </c>
      <c r="M257" s="3">
        <f>VLOOKUP($A257,[2]Sheet1!$A$1:$AY$4788,26, FALSE)</f>
        <v>40</v>
      </c>
      <c r="N257" s="3">
        <v>10</v>
      </c>
      <c r="O257" s="3">
        <v>0.84491978593939399</v>
      </c>
    </row>
    <row r="258" spans="1:15" x14ac:dyDescent="0.25">
      <c r="A258" s="3" t="s">
        <v>921</v>
      </c>
      <c r="B258" t="s">
        <v>1172</v>
      </c>
      <c r="C258" s="3">
        <v>4</v>
      </c>
      <c r="D258" s="3">
        <f>VLOOKUP($A258,'[1]Locality data w climate'!$A$1:$O$2409,4,FALSE)</f>
        <v>-33.619999999999997</v>
      </c>
      <c r="E258" s="3">
        <f>VLOOKUP($A258,'[1]Locality data w climate'!$A$1:$O$2409,3,FALSE)</f>
        <v>151.25</v>
      </c>
      <c r="F258" s="3">
        <f>VLOOKUP($A258,'[1]Locality data w climate'!$A$1:$O$2409,5,FALSE)</f>
        <v>17</v>
      </c>
      <c r="G258" s="3">
        <f>VLOOKUP($A258,'[1]Locality data w climate'!$A$1:$O$2409,7,FALSE)</f>
        <v>1295</v>
      </c>
      <c r="H258" s="3">
        <v>20.3</v>
      </c>
      <c r="I258" s="3" t="str">
        <f>VLOOKUP($A258,'[1]Locality data w climate'!$A$1:$O$2409,11,FALSE)</f>
        <v>Undisturbed</v>
      </c>
      <c r="J258" s="3" t="s">
        <v>1140</v>
      </c>
      <c r="K258" s="3" t="str">
        <f>VLOOKUP(A258,[2]Sheet1!$A$1:$AY$4788,3, FALSE)</f>
        <v>Oceania</v>
      </c>
      <c r="L258" s="3">
        <f>VLOOKUP($A258,[2]Sheet1!$A$1:$AY$4788,35, FALSE)</f>
        <v>168</v>
      </c>
      <c r="M258" s="3">
        <f>VLOOKUP($A258,[2]Sheet1!$A$1:$AY$4788,26, FALSE)</f>
        <v>40</v>
      </c>
      <c r="N258" s="3">
        <v>22</v>
      </c>
      <c r="O258" s="3">
        <v>0.75681818230857145</v>
      </c>
    </row>
    <row r="259" spans="1:15" x14ac:dyDescent="0.25">
      <c r="A259" s="3" t="s">
        <v>922</v>
      </c>
      <c r="B259" t="s">
        <v>1172</v>
      </c>
      <c r="C259" s="3">
        <v>4</v>
      </c>
      <c r="D259" s="3">
        <f>VLOOKUP($A259,'[1]Locality data w climate'!$A$1:$O$2409,4,FALSE)</f>
        <v>-33.590000000000003</v>
      </c>
      <c r="E259" s="3">
        <f>VLOOKUP($A259,'[1]Locality data w climate'!$A$1:$O$2409,3,FALSE)</f>
        <v>151.28</v>
      </c>
      <c r="F259" s="3">
        <f>VLOOKUP($A259,'[1]Locality data w climate'!$A$1:$O$2409,5,FALSE)</f>
        <v>17</v>
      </c>
      <c r="G259" s="3">
        <f>VLOOKUP($A259,'[1]Locality data w climate'!$A$1:$O$2409,7,FALSE)</f>
        <v>1295</v>
      </c>
      <c r="H259" s="3">
        <v>20.3</v>
      </c>
      <c r="I259" s="3" t="str">
        <f>VLOOKUP($A259,'[1]Locality data w climate'!$A$1:$O$2409,11,FALSE)</f>
        <v>Undisturbed</v>
      </c>
      <c r="J259" s="3" t="s">
        <v>1140</v>
      </c>
      <c r="K259" s="3" t="str">
        <f>VLOOKUP(A259,[2]Sheet1!$A$1:$AY$4788,3, FALSE)</f>
        <v>Oceania</v>
      </c>
      <c r="L259" s="3">
        <f>VLOOKUP($A259,[2]Sheet1!$A$1:$AY$4788,35, FALSE)</f>
        <v>168</v>
      </c>
      <c r="M259" s="3">
        <f>VLOOKUP($A259,[2]Sheet1!$A$1:$AY$4788,26, FALSE)</f>
        <v>40</v>
      </c>
      <c r="N259" s="3">
        <v>14</v>
      </c>
      <c r="O259" s="3">
        <v>0.87049028693478259</v>
      </c>
    </row>
    <row r="260" spans="1:15" x14ac:dyDescent="0.25">
      <c r="A260" s="3" t="s">
        <v>617</v>
      </c>
      <c r="B260" t="s">
        <v>1172</v>
      </c>
      <c r="C260" s="3">
        <v>4</v>
      </c>
      <c r="D260" s="3">
        <f>VLOOKUP($A260,'[1]Locality data w climate'!$A$1:$O$2409,4,FALSE)</f>
        <v>-33.97</v>
      </c>
      <c r="E260" s="3">
        <f>VLOOKUP($A260,'[1]Locality data w climate'!$A$1:$O$2409,3,FALSE)</f>
        <v>151.26</v>
      </c>
      <c r="F260" s="3">
        <f>VLOOKUP($A260,'[1]Locality data w climate'!$A$1:$O$2409,5,FALSE)</f>
        <v>17.600000000000001</v>
      </c>
      <c r="G260" s="3">
        <f>VLOOKUP($A260,'[1]Locality data w climate'!$A$1:$O$2409,7,FALSE)</f>
        <v>1161</v>
      </c>
      <c r="H260" s="3">
        <v>18.600000000000001</v>
      </c>
      <c r="I260" s="3" t="str">
        <f>VLOOKUP($A260,'[1]Locality data w climate'!$A$1:$O$2409,11,FALSE)</f>
        <v>Transformed</v>
      </c>
      <c r="J260" s="3" t="s">
        <v>1140</v>
      </c>
      <c r="K260" s="3" t="str">
        <f>VLOOKUP(A260,[2]Sheet1!$A$1:$AY$4788,3, FALSE)</f>
        <v>Oceania</v>
      </c>
      <c r="L260" s="3">
        <f>VLOOKUP($A260,[2]Sheet1!$A$1:$AY$4788,35, FALSE)</f>
        <v>168</v>
      </c>
      <c r="M260" s="3">
        <f>VLOOKUP($A260,[2]Sheet1!$A$1:$AY$4788,26, FALSE)</f>
        <v>40</v>
      </c>
      <c r="N260" s="3">
        <v>9</v>
      </c>
      <c r="O260" s="3">
        <v>0.39685690652903222</v>
      </c>
    </row>
    <row r="261" spans="1:15" x14ac:dyDescent="0.25">
      <c r="A261" s="3" t="s">
        <v>618</v>
      </c>
      <c r="B261" t="s">
        <v>1172</v>
      </c>
      <c r="C261" s="3">
        <v>4</v>
      </c>
      <c r="D261" s="3">
        <f>VLOOKUP($A261,'[1]Locality data w climate'!$A$1:$O$2409,4,FALSE)</f>
        <v>-33.96</v>
      </c>
      <c r="E261" s="3">
        <f>VLOOKUP($A261,'[1]Locality data w climate'!$A$1:$O$2409,3,FALSE)</f>
        <v>151.25</v>
      </c>
      <c r="F261" s="3">
        <f>VLOOKUP($A261,'[1]Locality data w climate'!$A$1:$O$2409,5,FALSE)</f>
        <v>17.600000000000001</v>
      </c>
      <c r="G261" s="3">
        <f>VLOOKUP($A261,'[1]Locality data w climate'!$A$1:$O$2409,7,FALSE)</f>
        <v>1161</v>
      </c>
      <c r="H261" s="3">
        <v>18.600000000000001</v>
      </c>
      <c r="I261" s="3" t="str">
        <f>VLOOKUP($A261,'[1]Locality data w climate'!$A$1:$O$2409,11,FALSE)</f>
        <v>Transformed</v>
      </c>
      <c r="J261" s="3" t="s">
        <v>1140</v>
      </c>
      <c r="K261" s="3" t="str">
        <f>VLOOKUP(A261,[2]Sheet1!$A$1:$AY$4788,3, FALSE)</f>
        <v>Oceania</v>
      </c>
      <c r="L261" s="3">
        <f>VLOOKUP($A261,[2]Sheet1!$A$1:$AY$4788,35, FALSE)</f>
        <v>168</v>
      </c>
      <c r="M261" s="3">
        <f>VLOOKUP($A261,[2]Sheet1!$A$1:$AY$4788,26, FALSE)</f>
        <v>40</v>
      </c>
      <c r="N261" s="3">
        <v>14</v>
      </c>
      <c r="O261" s="3">
        <v>0.77711419037362639</v>
      </c>
    </row>
    <row r="262" spans="1:15" x14ac:dyDescent="0.25">
      <c r="A262" s="3" t="s">
        <v>619</v>
      </c>
      <c r="B262" t="s">
        <v>1172</v>
      </c>
      <c r="C262" s="3">
        <v>4</v>
      </c>
      <c r="D262" s="3">
        <f>VLOOKUP($A262,'[1]Locality data w climate'!$A$1:$O$2409,4,FALSE)</f>
        <v>-33.83</v>
      </c>
      <c r="E262" s="3">
        <f>VLOOKUP($A262,'[1]Locality data w climate'!$A$1:$O$2409,3,FALSE)</f>
        <v>151.27000000000001</v>
      </c>
      <c r="F262" s="3">
        <f>VLOOKUP($A262,'[1]Locality data w climate'!$A$1:$O$2409,5,FALSE)</f>
        <v>17.600000000000001</v>
      </c>
      <c r="G262" s="3">
        <f>VLOOKUP($A262,'[1]Locality data w climate'!$A$1:$O$2409,7,FALSE)</f>
        <v>1292</v>
      </c>
      <c r="H262" s="3">
        <v>19.2</v>
      </c>
      <c r="I262" s="3" t="str">
        <f>VLOOKUP($A262,'[1]Locality data w climate'!$A$1:$O$2409,11,FALSE)</f>
        <v>Transformed</v>
      </c>
      <c r="J262" s="3" t="s">
        <v>1140</v>
      </c>
      <c r="K262" s="3" t="str">
        <f>VLOOKUP(A262,[2]Sheet1!$A$1:$AY$4788,3, FALSE)</f>
        <v>Oceania</v>
      </c>
      <c r="L262" s="3">
        <f>VLOOKUP($A262,[2]Sheet1!$A$1:$AY$4788,35, FALSE)</f>
        <v>168</v>
      </c>
      <c r="M262" s="3">
        <f>VLOOKUP($A262,[2]Sheet1!$A$1:$AY$4788,26, FALSE)</f>
        <v>40</v>
      </c>
      <c r="N262" s="3">
        <v>13</v>
      </c>
      <c r="O262" s="3">
        <v>0.72369765027272737</v>
      </c>
    </row>
    <row r="263" spans="1:15" x14ac:dyDescent="0.25">
      <c r="A263" s="3" t="s">
        <v>620</v>
      </c>
      <c r="B263" t="s">
        <v>1172</v>
      </c>
      <c r="C263" s="3">
        <v>4</v>
      </c>
      <c r="D263" s="3">
        <f>VLOOKUP($A263,'[1]Locality data w climate'!$A$1:$O$2409,4,FALSE)</f>
        <v>-33.85</v>
      </c>
      <c r="E263" s="3">
        <f>VLOOKUP($A263,'[1]Locality data w climate'!$A$1:$O$2409,3,FALSE)</f>
        <v>151.27000000000001</v>
      </c>
      <c r="F263" s="3">
        <f>VLOOKUP($A263,'[1]Locality data w climate'!$A$1:$O$2409,5,FALSE)</f>
        <v>17.5</v>
      </c>
      <c r="G263" s="3">
        <f>VLOOKUP($A263,'[1]Locality data w climate'!$A$1:$O$2409,7,FALSE)</f>
        <v>1277</v>
      </c>
      <c r="H263" s="3">
        <v>18.8</v>
      </c>
      <c r="I263" s="3" t="str">
        <f>VLOOKUP($A263,'[1]Locality data w climate'!$A$1:$O$2409,11,FALSE)</f>
        <v>Transformed</v>
      </c>
      <c r="J263" s="3" t="s">
        <v>1140</v>
      </c>
      <c r="K263" s="3" t="str">
        <f>VLOOKUP(A263,[2]Sheet1!$A$1:$AY$4788,3, FALSE)</f>
        <v>Oceania</v>
      </c>
      <c r="L263" s="3">
        <f>VLOOKUP($A263,[2]Sheet1!$A$1:$AY$4788,35, FALSE)</f>
        <v>168</v>
      </c>
      <c r="M263" s="3">
        <f>VLOOKUP($A263,[2]Sheet1!$A$1:$AY$4788,26, FALSE)</f>
        <v>40</v>
      </c>
      <c r="N263" s="3">
        <v>20</v>
      </c>
      <c r="O263" s="3">
        <v>0.65347985388717944</v>
      </c>
    </row>
    <row r="264" spans="1:15" x14ac:dyDescent="0.25">
      <c r="A264" s="3" t="s">
        <v>621</v>
      </c>
      <c r="B264" t="s">
        <v>1172</v>
      </c>
      <c r="C264" s="3">
        <v>4</v>
      </c>
      <c r="D264" s="3">
        <f>VLOOKUP($A264,'[1]Locality data w climate'!$A$1:$O$2409,4,FALSE)</f>
        <v>-33.82</v>
      </c>
      <c r="E264" s="3">
        <f>VLOOKUP($A264,'[1]Locality data w climate'!$A$1:$O$2409,3,FALSE)</f>
        <v>151.30000000000001</v>
      </c>
      <c r="F264" s="3">
        <f>VLOOKUP($A264,'[1]Locality data w climate'!$A$1:$O$2409,5,FALSE)</f>
        <v>17.399999999999999</v>
      </c>
      <c r="G264" s="3">
        <f>VLOOKUP($A264,'[1]Locality data w climate'!$A$1:$O$2409,7,FALSE)</f>
        <v>1265</v>
      </c>
      <c r="H264" s="3">
        <v>18.899999999999999</v>
      </c>
      <c r="I264" s="3" t="str">
        <f>VLOOKUP($A264,'[1]Locality data w climate'!$A$1:$O$2409,11,FALSE)</f>
        <v>Transformed</v>
      </c>
      <c r="J264" s="3" t="s">
        <v>1140</v>
      </c>
      <c r="K264" s="3" t="str">
        <f>VLOOKUP(A264,[2]Sheet1!$A$1:$AY$4788,3, FALSE)</f>
        <v>Oceania</v>
      </c>
      <c r="L264" s="3">
        <f>VLOOKUP($A264,[2]Sheet1!$A$1:$AY$4788,35, FALSE)</f>
        <v>168</v>
      </c>
      <c r="M264" s="3">
        <f>VLOOKUP($A264,[2]Sheet1!$A$1:$AY$4788,26, FALSE)</f>
        <v>40</v>
      </c>
      <c r="N264" s="3">
        <v>8</v>
      </c>
      <c r="O264" s="3">
        <v>0.84000000000000008</v>
      </c>
    </row>
    <row r="265" spans="1:15" x14ac:dyDescent="0.25">
      <c r="A265" s="3" t="s">
        <v>622</v>
      </c>
      <c r="B265" t="s">
        <v>1172</v>
      </c>
      <c r="C265" s="3">
        <v>4</v>
      </c>
      <c r="D265" s="3">
        <f>VLOOKUP($A265,'[1]Locality data w climate'!$A$1:$O$2409,4,FALSE)</f>
        <v>-33.81</v>
      </c>
      <c r="E265" s="3">
        <f>VLOOKUP($A265,'[1]Locality data w climate'!$A$1:$O$2409,3,FALSE)</f>
        <v>151.29</v>
      </c>
      <c r="F265" s="3">
        <f>VLOOKUP($A265,'[1]Locality data w climate'!$A$1:$O$2409,5,FALSE)</f>
        <v>17.600000000000001</v>
      </c>
      <c r="G265" s="3">
        <f>VLOOKUP($A265,'[1]Locality data w climate'!$A$1:$O$2409,7,FALSE)</f>
        <v>1292</v>
      </c>
      <c r="H265" s="3">
        <v>19.2</v>
      </c>
      <c r="I265" s="3" t="str">
        <f>VLOOKUP($A265,'[1]Locality data w climate'!$A$1:$O$2409,11,FALSE)</f>
        <v>Transformed</v>
      </c>
      <c r="J265" s="3" t="s">
        <v>1140</v>
      </c>
      <c r="K265" s="3" t="str">
        <f>VLOOKUP(A265,[2]Sheet1!$A$1:$AY$4788,3, FALSE)</f>
        <v>Oceania</v>
      </c>
      <c r="L265" s="3">
        <f>VLOOKUP($A265,[2]Sheet1!$A$1:$AY$4788,35, FALSE)</f>
        <v>168</v>
      </c>
      <c r="M265" s="3">
        <f>VLOOKUP($A265,[2]Sheet1!$A$1:$AY$4788,26, FALSE)</f>
        <v>40</v>
      </c>
      <c r="N265" s="3">
        <v>14</v>
      </c>
      <c r="O265" s="3">
        <v>0.75386597921875009</v>
      </c>
    </row>
    <row r="266" spans="1:15" x14ac:dyDescent="0.25">
      <c r="A266" s="3" t="s">
        <v>623</v>
      </c>
      <c r="B266" t="s">
        <v>1172</v>
      </c>
      <c r="C266" s="3">
        <v>4</v>
      </c>
      <c r="D266" s="3">
        <f>VLOOKUP($A266,'[1]Locality data w climate'!$A$1:$O$2409,4,FALSE)</f>
        <v>-33.81</v>
      </c>
      <c r="E266" s="3">
        <f>VLOOKUP($A266,'[1]Locality data w climate'!$A$1:$O$2409,3,FALSE)</f>
        <v>151.25</v>
      </c>
      <c r="F266" s="3">
        <f>VLOOKUP($A266,'[1]Locality data w climate'!$A$1:$O$2409,5,FALSE)</f>
        <v>17.600000000000001</v>
      </c>
      <c r="G266" s="3">
        <f>VLOOKUP($A266,'[1]Locality data w climate'!$A$1:$O$2409,7,FALSE)</f>
        <v>1292</v>
      </c>
      <c r="H266" s="3">
        <v>19.2</v>
      </c>
      <c r="I266" s="3" t="str">
        <f>VLOOKUP($A266,'[1]Locality data w climate'!$A$1:$O$2409,11,FALSE)</f>
        <v>Transformed</v>
      </c>
      <c r="J266" s="3" t="s">
        <v>1140</v>
      </c>
      <c r="K266" s="3" t="str">
        <f>VLOOKUP(A266,[2]Sheet1!$A$1:$AY$4788,3, FALSE)</f>
        <v>Oceania</v>
      </c>
      <c r="L266" s="3">
        <f>VLOOKUP($A266,[2]Sheet1!$A$1:$AY$4788,35, FALSE)</f>
        <v>168</v>
      </c>
      <c r="M266" s="3">
        <f>VLOOKUP($A266,[2]Sheet1!$A$1:$AY$4788,26, FALSE)</f>
        <v>40</v>
      </c>
      <c r="N266" s="3">
        <v>16</v>
      </c>
      <c r="O266" s="3">
        <v>0.72632434624793396</v>
      </c>
    </row>
    <row r="267" spans="1:15" x14ac:dyDescent="0.25">
      <c r="A267" s="3" t="s">
        <v>923</v>
      </c>
      <c r="B267" t="s">
        <v>1172</v>
      </c>
      <c r="C267" s="3">
        <v>4</v>
      </c>
      <c r="D267" s="3">
        <f>VLOOKUP($A267,'[1]Locality data w climate'!$A$1:$O$2409,4,FALSE)</f>
        <v>-34.17</v>
      </c>
      <c r="E267" s="3">
        <f>VLOOKUP($A267,'[1]Locality data w climate'!$A$1:$O$2409,3,FALSE)</f>
        <v>151.06</v>
      </c>
      <c r="F267" s="3">
        <f>VLOOKUP($A267,'[1]Locality data w climate'!$A$1:$O$2409,5,FALSE)</f>
        <v>16.899999999999999</v>
      </c>
      <c r="G267" s="3">
        <f>VLOOKUP($A267,'[1]Locality data w climate'!$A$1:$O$2409,7,FALSE)</f>
        <v>1437</v>
      </c>
      <c r="H267" s="3">
        <v>19.600000000000001</v>
      </c>
      <c r="I267" s="3" t="str">
        <f>VLOOKUP($A267,'[1]Locality data w climate'!$A$1:$O$2409,11,FALSE)</f>
        <v>Undisturbed</v>
      </c>
      <c r="J267" s="3" t="s">
        <v>1140</v>
      </c>
      <c r="K267" s="3" t="str">
        <f>VLOOKUP(A267,[2]Sheet1!$A$1:$AY$4788,3, FALSE)</f>
        <v>Oceania</v>
      </c>
      <c r="L267" s="3">
        <f>VLOOKUP($A267,[2]Sheet1!$A$1:$AY$4788,35, FALSE)</f>
        <v>168</v>
      </c>
      <c r="M267" s="3">
        <f>VLOOKUP($A267,[2]Sheet1!$A$1:$AY$4788,26, FALSE)</f>
        <v>40</v>
      </c>
      <c r="N267" s="3">
        <v>11</v>
      </c>
      <c r="O267" s="3">
        <v>0.90420168073529394</v>
      </c>
    </row>
    <row r="268" spans="1:15" x14ac:dyDescent="0.25">
      <c r="A268" s="3" t="s">
        <v>924</v>
      </c>
      <c r="B268" t="s">
        <v>1172</v>
      </c>
      <c r="C268" s="3">
        <v>4</v>
      </c>
      <c r="D268" s="3">
        <f>VLOOKUP($A268,'[1]Locality data w climate'!$A$1:$O$2409,4,FALSE)</f>
        <v>-34.1</v>
      </c>
      <c r="E268" s="3">
        <f>VLOOKUP($A268,'[1]Locality data w climate'!$A$1:$O$2409,3,FALSE)</f>
        <v>151.09</v>
      </c>
      <c r="F268" s="3">
        <f>VLOOKUP($A268,'[1]Locality data w climate'!$A$1:$O$2409,5,FALSE)</f>
        <v>17.100000000000001</v>
      </c>
      <c r="G268" s="3">
        <f>VLOOKUP($A268,'[1]Locality data w climate'!$A$1:$O$2409,7,FALSE)</f>
        <v>1344</v>
      </c>
      <c r="H268" s="3">
        <v>19.399999999999999</v>
      </c>
      <c r="I268" s="3" t="str">
        <f>VLOOKUP($A268,'[1]Locality data w climate'!$A$1:$O$2409,11,FALSE)</f>
        <v>Undisturbed</v>
      </c>
      <c r="J268" s="3" t="s">
        <v>1140</v>
      </c>
      <c r="K268" s="3" t="str">
        <f>VLOOKUP(A268,[2]Sheet1!$A$1:$AY$4788,3, FALSE)</f>
        <v>Oceania</v>
      </c>
      <c r="L268" s="3">
        <f>VLOOKUP($A268,[2]Sheet1!$A$1:$AY$4788,35, FALSE)</f>
        <v>168</v>
      </c>
      <c r="M268" s="3">
        <f>VLOOKUP($A268,[2]Sheet1!$A$1:$AY$4788,26, FALSE)</f>
        <v>40</v>
      </c>
      <c r="N268" s="3">
        <v>19</v>
      </c>
      <c r="O268" s="3">
        <v>0.81085369743065705</v>
      </c>
    </row>
    <row r="269" spans="1:15" x14ac:dyDescent="0.25">
      <c r="A269" s="3" t="s">
        <v>925</v>
      </c>
      <c r="B269" t="s">
        <v>1172</v>
      </c>
      <c r="C269" s="3">
        <v>4</v>
      </c>
      <c r="D269" s="3">
        <f>VLOOKUP($A269,'[1]Locality data w climate'!$A$1:$O$2409,4,FALSE)</f>
        <v>-34</v>
      </c>
      <c r="E269" s="3">
        <f>VLOOKUP($A269,'[1]Locality data w climate'!$A$1:$O$2409,3,FALSE)</f>
        <v>151.1</v>
      </c>
      <c r="F269" s="3">
        <f>VLOOKUP($A269,'[1]Locality data w climate'!$A$1:$O$2409,5,FALSE)</f>
        <v>17.5</v>
      </c>
      <c r="G269" s="3">
        <f>VLOOKUP($A269,'[1]Locality data w climate'!$A$1:$O$2409,7,FALSE)</f>
        <v>1211</v>
      </c>
      <c r="H269" s="3">
        <v>19.899999999999999</v>
      </c>
      <c r="I269" s="3" t="str">
        <f>VLOOKUP($A269,'[1]Locality data w climate'!$A$1:$O$2409,11,FALSE)</f>
        <v>Undisturbed</v>
      </c>
      <c r="J269" s="3" t="s">
        <v>1140</v>
      </c>
      <c r="K269" s="3" t="str">
        <f>VLOOKUP(A269,[2]Sheet1!$A$1:$AY$4788,3, FALSE)</f>
        <v>Oceania</v>
      </c>
      <c r="L269" s="3">
        <f>VLOOKUP($A269,[2]Sheet1!$A$1:$AY$4788,35, FALSE)</f>
        <v>168</v>
      </c>
      <c r="M269" s="3">
        <f>VLOOKUP($A269,[2]Sheet1!$A$1:$AY$4788,26, FALSE)</f>
        <v>40</v>
      </c>
      <c r="N269" s="3">
        <v>12</v>
      </c>
      <c r="O269" s="3">
        <v>0.74963715526923069</v>
      </c>
    </row>
    <row r="270" spans="1:15" x14ac:dyDescent="0.25">
      <c r="A270" s="3" t="s">
        <v>926</v>
      </c>
      <c r="B270" t="s">
        <v>1172</v>
      </c>
      <c r="C270" s="3">
        <v>4</v>
      </c>
      <c r="D270" s="3">
        <f>VLOOKUP($A270,'[1]Locality data w climate'!$A$1:$O$2409,4,FALSE)</f>
        <v>-34.08</v>
      </c>
      <c r="E270" s="3">
        <f>VLOOKUP($A270,'[1]Locality data w climate'!$A$1:$O$2409,3,FALSE)</f>
        <v>151.11000000000001</v>
      </c>
      <c r="F270" s="3">
        <f>VLOOKUP($A270,'[1]Locality data w climate'!$A$1:$O$2409,5,FALSE)</f>
        <v>17.3</v>
      </c>
      <c r="G270" s="3">
        <f>VLOOKUP($A270,'[1]Locality data w climate'!$A$1:$O$2409,7,FALSE)</f>
        <v>1261</v>
      </c>
      <c r="H270" s="3">
        <v>19.7</v>
      </c>
      <c r="I270" s="3" t="str">
        <f>VLOOKUP($A270,'[1]Locality data w climate'!$A$1:$O$2409,11,FALSE)</f>
        <v>Undisturbed</v>
      </c>
      <c r="J270" s="3" t="s">
        <v>1140</v>
      </c>
      <c r="K270" s="3" t="str">
        <f>VLOOKUP(A270,[2]Sheet1!$A$1:$AY$4788,3, FALSE)</f>
        <v>Oceania</v>
      </c>
      <c r="L270" s="3">
        <f>VLOOKUP($A270,[2]Sheet1!$A$1:$AY$4788,35, FALSE)</f>
        <v>168</v>
      </c>
      <c r="M270" s="3">
        <f>VLOOKUP($A270,[2]Sheet1!$A$1:$AY$4788,26, FALSE)</f>
        <v>40</v>
      </c>
      <c r="N270" s="3">
        <v>12</v>
      </c>
      <c r="O270" s="3">
        <v>0.74963715526923069</v>
      </c>
    </row>
    <row r="271" spans="1:15" x14ac:dyDescent="0.25">
      <c r="A271" s="3" t="s">
        <v>624</v>
      </c>
      <c r="B271" t="s">
        <v>1172</v>
      </c>
      <c r="C271" s="3">
        <v>4</v>
      </c>
      <c r="D271" s="3">
        <f>VLOOKUP($A271,'[1]Locality data w climate'!$A$1:$O$2409,4,FALSE)</f>
        <v>-33.799999999999997</v>
      </c>
      <c r="E271" s="3">
        <f>VLOOKUP($A271,'[1]Locality data w climate'!$A$1:$O$2409,3,FALSE)</f>
        <v>151.27000000000001</v>
      </c>
      <c r="F271" s="3">
        <f>VLOOKUP($A271,'[1]Locality data w climate'!$A$1:$O$2409,5,FALSE)</f>
        <v>17.600000000000001</v>
      </c>
      <c r="G271" s="3">
        <f>VLOOKUP($A271,'[1]Locality data w climate'!$A$1:$O$2409,7,FALSE)</f>
        <v>1292</v>
      </c>
      <c r="H271" s="3">
        <v>19.2</v>
      </c>
      <c r="I271" s="3" t="str">
        <f>VLOOKUP($A271,'[1]Locality data w climate'!$A$1:$O$2409,11,FALSE)</f>
        <v>Transformed</v>
      </c>
      <c r="J271" s="3" t="s">
        <v>1140</v>
      </c>
      <c r="K271" s="3" t="str">
        <f>VLOOKUP(A271,[2]Sheet1!$A$1:$AY$4788,3, FALSE)</f>
        <v>Oceania</v>
      </c>
      <c r="L271" s="3">
        <f>VLOOKUP($A271,[2]Sheet1!$A$1:$AY$4788,35, FALSE)</f>
        <v>168</v>
      </c>
      <c r="M271" s="3">
        <f>VLOOKUP($A271,[2]Sheet1!$A$1:$AY$4788,26, FALSE)</f>
        <v>40</v>
      </c>
      <c r="N271" s="3">
        <v>17</v>
      </c>
      <c r="O271" s="3">
        <v>0.84220492278350512</v>
      </c>
    </row>
    <row r="272" spans="1:15" x14ac:dyDescent="0.25">
      <c r="A272" s="3" t="s">
        <v>860</v>
      </c>
      <c r="B272" t="s">
        <v>1173</v>
      </c>
      <c r="C272" s="3">
        <v>4</v>
      </c>
      <c r="D272" s="3">
        <f>VLOOKUP($A272,'[1]Locality data w climate'!$A$1:$O$2409,4,FALSE)</f>
        <v>-33.49</v>
      </c>
      <c r="E272" s="3">
        <f>VLOOKUP($A272,'[1]Locality data w climate'!$A$1:$O$2409,3,FALSE)</f>
        <v>151.11000000000001</v>
      </c>
      <c r="F272" s="3">
        <f>VLOOKUP($A272,'[1]Locality data w climate'!$A$1:$O$2409,5,FALSE)</f>
        <v>16.8</v>
      </c>
      <c r="G272" s="3">
        <f>VLOOKUP($A272,'[1]Locality data w climate'!$A$1:$O$2409,7,FALSE)</f>
        <v>1175</v>
      </c>
      <c r="H272" s="3">
        <v>22.6</v>
      </c>
      <c r="I272" s="3" t="str">
        <f>VLOOKUP($A272,'[1]Locality data w climate'!$A$1:$O$2409,11,FALSE)</f>
        <v>Undisturbed</v>
      </c>
      <c r="J272" s="3" t="s">
        <v>1140</v>
      </c>
      <c r="K272" s="3" t="str">
        <f>VLOOKUP(A272,[2]Sheet1!$A$1:$AY$4788,3, FALSE)</f>
        <v>Oceania</v>
      </c>
      <c r="L272" s="3">
        <f>VLOOKUP($A272,[2]Sheet1!$A$1:$AY$4788,35, FALSE)</f>
        <v>56</v>
      </c>
      <c r="M272" s="3">
        <f>VLOOKUP($A272,[2]Sheet1!$A$1:$AY$4788,26, FALSE)</f>
        <v>40</v>
      </c>
      <c r="N272" s="3">
        <v>39</v>
      </c>
      <c r="O272" s="3">
        <v>0.94865194461157021</v>
      </c>
    </row>
    <row r="273" spans="1:15" x14ac:dyDescent="0.25">
      <c r="A273" s="3" t="s">
        <v>861</v>
      </c>
      <c r="B273" t="s">
        <v>1173</v>
      </c>
      <c r="C273" s="3">
        <v>4</v>
      </c>
      <c r="D273" s="3">
        <f>VLOOKUP($A273,'[1]Locality data w climate'!$A$1:$O$2409,4,FALSE)</f>
        <v>-33.479999999999997</v>
      </c>
      <c r="E273" s="3">
        <f>VLOOKUP($A273,'[1]Locality data w climate'!$A$1:$O$2409,3,FALSE)</f>
        <v>151.13</v>
      </c>
      <c r="F273" s="3">
        <f>VLOOKUP($A273,'[1]Locality data w climate'!$A$1:$O$2409,5,FALSE)</f>
        <v>17.3</v>
      </c>
      <c r="G273" s="3">
        <f>VLOOKUP($A273,'[1]Locality data w climate'!$A$1:$O$2409,7,FALSE)</f>
        <v>1163</v>
      </c>
      <c r="H273" s="3">
        <v>22.3</v>
      </c>
      <c r="I273" s="3" t="str">
        <f>VLOOKUP($A273,'[1]Locality data w climate'!$A$1:$O$2409,11,FALSE)</f>
        <v>Undisturbed</v>
      </c>
      <c r="J273" s="3" t="s">
        <v>1140</v>
      </c>
      <c r="K273" s="3" t="str">
        <f>VLOOKUP(A273,[2]Sheet1!$A$1:$AY$4788,3, FALSE)</f>
        <v>Oceania</v>
      </c>
      <c r="L273" s="3">
        <f>VLOOKUP($A273,[2]Sheet1!$A$1:$AY$4788,35, FALSE)</f>
        <v>56</v>
      </c>
      <c r="M273" s="3">
        <f>VLOOKUP($A273,[2]Sheet1!$A$1:$AY$4788,26, FALSE)</f>
        <v>40</v>
      </c>
      <c r="N273" s="3">
        <v>32</v>
      </c>
      <c r="O273" s="3">
        <v>0.90530098836190476</v>
      </c>
    </row>
    <row r="274" spans="1:15" x14ac:dyDescent="0.25">
      <c r="A274" s="3" t="s">
        <v>862</v>
      </c>
      <c r="B274" t="s">
        <v>1173</v>
      </c>
      <c r="C274" s="3">
        <v>4</v>
      </c>
      <c r="D274" s="3">
        <f>VLOOKUP($A274,'[1]Locality data w climate'!$A$1:$O$2409,4,FALSE)</f>
        <v>-33.479999999999997</v>
      </c>
      <c r="E274" s="3">
        <f>VLOOKUP($A274,'[1]Locality data w climate'!$A$1:$O$2409,3,FALSE)</f>
        <v>151.13999999999999</v>
      </c>
      <c r="F274" s="3">
        <f>VLOOKUP($A274,'[1]Locality data w climate'!$A$1:$O$2409,5,FALSE)</f>
        <v>17.3</v>
      </c>
      <c r="G274" s="3">
        <f>VLOOKUP($A274,'[1]Locality data w climate'!$A$1:$O$2409,7,FALSE)</f>
        <v>1163</v>
      </c>
      <c r="H274" s="3">
        <v>22.3</v>
      </c>
      <c r="I274" s="3" t="str">
        <f>VLOOKUP($A274,'[1]Locality data w climate'!$A$1:$O$2409,11,FALSE)</f>
        <v>Undisturbed</v>
      </c>
      <c r="J274" s="3" t="s">
        <v>1140</v>
      </c>
      <c r="K274" s="3" t="str">
        <f>VLOOKUP(A274,[2]Sheet1!$A$1:$AY$4788,3, FALSE)</f>
        <v>Oceania</v>
      </c>
      <c r="L274" s="3">
        <f>VLOOKUP($A274,[2]Sheet1!$A$1:$AY$4788,35, FALSE)</f>
        <v>56</v>
      </c>
      <c r="M274" s="3">
        <f>VLOOKUP($A274,[2]Sheet1!$A$1:$AY$4788,26, FALSE)</f>
        <v>40</v>
      </c>
      <c r="N274" s="3">
        <v>32</v>
      </c>
      <c r="O274" s="3">
        <v>0.9292743950458715</v>
      </c>
    </row>
    <row r="275" spans="1:15" x14ac:dyDescent="0.25">
      <c r="A275" s="3" t="s">
        <v>863</v>
      </c>
      <c r="B275" t="s">
        <v>1173</v>
      </c>
      <c r="C275" s="3">
        <v>4</v>
      </c>
      <c r="D275" s="3">
        <f>VLOOKUP($A275,'[1]Locality data w climate'!$A$1:$O$2409,4,FALSE)</f>
        <v>-33.49</v>
      </c>
      <c r="E275" s="3">
        <f>VLOOKUP($A275,'[1]Locality data w climate'!$A$1:$O$2409,3,FALSE)</f>
        <v>151.13999999999999</v>
      </c>
      <c r="F275" s="3">
        <f>VLOOKUP($A275,'[1]Locality data w climate'!$A$1:$O$2409,5,FALSE)</f>
        <v>17.3</v>
      </c>
      <c r="G275" s="3">
        <f>VLOOKUP($A275,'[1]Locality data w climate'!$A$1:$O$2409,7,FALSE)</f>
        <v>1163</v>
      </c>
      <c r="H275" s="3">
        <v>22.3</v>
      </c>
      <c r="I275" s="3" t="str">
        <f>VLOOKUP($A275,'[1]Locality data w climate'!$A$1:$O$2409,11,FALSE)</f>
        <v>Undisturbed</v>
      </c>
      <c r="J275" s="3" t="s">
        <v>1140</v>
      </c>
      <c r="K275" s="3" t="str">
        <f>VLOOKUP(A275,[2]Sheet1!$A$1:$AY$4788,3, FALSE)</f>
        <v>Oceania</v>
      </c>
      <c r="L275" s="3">
        <f>VLOOKUP($A275,[2]Sheet1!$A$1:$AY$4788,35, FALSE)</f>
        <v>56</v>
      </c>
      <c r="M275" s="3">
        <f>VLOOKUP($A275,[2]Sheet1!$A$1:$AY$4788,26, FALSE)</f>
        <v>40</v>
      </c>
      <c r="N275" s="3">
        <v>37</v>
      </c>
      <c r="O275" s="3">
        <v>0.93655870945081965</v>
      </c>
    </row>
    <row r="276" spans="1:15" x14ac:dyDescent="0.25">
      <c r="A276" s="3" t="s">
        <v>864</v>
      </c>
      <c r="B276" t="s">
        <v>1173</v>
      </c>
      <c r="C276" s="3">
        <v>4</v>
      </c>
      <c r="D276" s="3">
        <f>VLOOKUP($A276,'[1]Locality data w climate'!$A$1:$O$2409,4,FALSE)</f>
        <v>-33.53</v>
      </c>
      <c r="E276" s="3">
        <f>VLOOKUP($A276,'[1]Locality data w climate'!$A$1:$O$2409,3,FALSE)</f>
        <v>151.04</v>
      </c>
      <c r="F276" s="3">
        <f>VLOOKUP($A276,'[1]Locality data w climate'!$A$1:$O$2409,5,FALSE)</f>
        <v>16.5</v>
      </c>
      <c r="G276" s="3">
        <f>VLOOKUP($A276,'[1]Locality data w climate'!$A$1:$O$2409,7,FALSE)</f>
        <v>1140</v>
      </c>
      <c r="H276" s="3">
        <v>23.1</v>
      </c>
      <c r="I276" s="3" t="str">
        <f>VLOOKUP($A276,'[1]Locality data w climate'!$A$1:$O$2409,11,FALSE)</f>
        <v>Undisturbed</v>
      </c>
      <c r="J276" s="3" t="s">
        <v>1140</v>
      </c>
      <c r="K276" s="3" t="str">
        <f>VLOOKUP(A276,[2]Sheet1!$A$1:$AY$4788,3, FALSE)</f>
        <v>Oceania</v>
      </c>
      <c r="L276" s="3">
        <f>VLOOKUP($A276,[2]Sheet1!$A$1:$AY$4788,35, FALSE)</f>
        <v>56</v>
      </c>
      <c r="M276" s="3">
        <f>VLOOKUP($A276,[2]Sheet1!$A$1:$AY$4788,26, FALSE)</f>
        <v>40</v>
      </c>
      <c r="N276" s="3">
        <v>37</v>
      </c>
      <c r="O276" s="3">
        <v>0.95458724078911561</v>
      </c>
    </row>
    <row r="277" spans="1:15" x14ac:dyDescent="0.25">
      <c r="A277" s="3" t="s">
        <v>865</v>
      </c>
      <c r="B277" t="s">
        <v>1173</v>
      </c>
      <c r="C277" s="3">
        <v>4</v>
      </c>
      <c r="D277" s="3">
        <f>VLOOKUP($A277,'[1]Locality data w climate'!$A$1:$O$2409,4,FALSE)</f>
        <v>-33.53</v>
      </c>
      <c r="E277" s="3">
        <f>VLOOKUP($A277,'[1]Locality data w climate'!$A$1:$O$2409,3,FALSE)</f>
        <v>151.05000000000001</v>
      </c>
      <c r="F277" s="3">
        <f>VLOOKUP($A277,'[1]Locality data w climate'!$A$1:$O$2409,5,FALSE)</f>
        <v>16.600000000000001</v>
      </c>
      <c r="G277" s="3">
        <f>VLOOKUP($A277,'[1]Locality data w climate'!$A$1:$O$2409,7,FALSE)</f>
        <v>1172</v>
      </c>
      <c r="H277" s="3">
        <v>22.6</v>
      </c>
      <c r="I277" s="3" t="str">
        <f>VLOOKUP($A277,'[1]Locality data w climate'!$A$1:$O$2409,11,FALSE)</f>
        <v>Undisturbed</v>
      </c>
      <c r="J277" s="3" t="s">
        <v>1140</v>
      </c>
      <c r="K277" s="3" t="str">
        <f>VLOOKUP(A277,[2]Sheet1!$A$1:$AY$4788,3, FALSE)</f>
        <v>Oceania</v>
      </c>
      <c r="L277" s="3">
        <f>VLOOKUP($A277,[2]Sheet1!$A$1:$AY$4788,35, FALSE)</f>
        <v>56</v>
      </c>
      <c r="M277" s="3">
        <f>VLOOKUP($A277,[2]Sheet1!$A$1:$AY$4788,26, FALSE)</f>
        <v>40</v>
      </c>
      <c r="N277" s="3">
        <v>35</v>
      </c>
      <c r="O277" s="3">
        <v>0.92481203031578951</v>
      </c>
    </row>
    <row r="278" spans="1:15" x14ac:dyDescent="0.25">
      <c r="A278" s="3" t="s">
        <v>866</v>
      </c>
      <c r="B278" t="s">
        <v>1173</v>
      </c>
      <c r="C278" s="3">
        <v>4</v>
      </c>
      <c r="D278" s="3">
        <f>VLOOKUP($A278,'[1]Locality data w climate'!$A$1:$O$2409,4,FALSE)</f>
        <v>-33.53</v>
      </c>
      <c r="E278" s="3">
        <f>VLOOKUP($A278,'[1]Locality data w climate'!$A$1:$O$2409,3,FALSE)</f>
        <v>151.05000000000001</v>
      </c>
      <c r="F278" s="3">
        <f>VLOOKUP($A278,'[1]Locality data w climate'!$A$1:$O$2409,5,FALSE)</f>
        <v>16.600000000000001</v>
      </c>
      <c r="G278" s="3">
        <f>VLOOKUP($A278,'[1]Locality data w climate'!$A$1:$O$2409,7,FALSE)</f>
        <v>1172</v>
      </c>
      <c r="H278" s="3">
        <v>22.6</v>
      </c>
      <c r="I278" s="3" t="str">
        <f>VLOOKUP($A278,'[1]Locality data w climate'!$A$1:$O$2409,11,FALSE)</f>
        <v>Undisturbed</v>
      </c>
      <c r="J278" s="3" t="s">
        <v>1140</v>
      </c>
      <c r="K278" s="3" t="str">
        <f>VLOOKUP(A278,[2]Sheet1!$A$1:$AY$4788,3, FALSE)</f>
        <v>Oceania</v>
      </c>
      <c r="L278" s="3">
        <f>VLOOKUP($A278,[2]Sheet1!$A$1:$AY$4788,35, FALSE)</f>
        <v>56</v>
      </c>
      <c r="M278" s="3">
        <f>VLOOKUP($A278,[2]Sheet1!$A$1:$AY$4788,26, FALSE)</f>
        <v>40</v>
      </c>
      <c r="N278" s="3">
        <v>37</v>
      </c>
      <c r="O278" s="3">
        <v>0.94669712522549021</v>
      </c>
    </row>
    <row r="279" spans="1:15" x14ac:dyDescent="0.25">
      <c r="A279" s="3" t="s">
        <v>867</v>
      </c>
      <c r="B279" t="s">
        <v>1173</v>
      </c>
      <c r="C279" s="3">
        <v>4</v>
      </c>
      <c r="D279" s="3">
        <f>VLOOKUP($A279,'[1]Locality data w climate'!$A$1:$O$2409,4,FALSE)</f>
        <v>-33.520000000000003</v>
      </c>
      <c r="E279" s="3">
        <f>VLOOKUP($A279,'[1]Locality data w climate'!$A$1:$O$2409,3,FALSE)</f>
        <v>151.04</v>
      </c>
      <c r="F279" s="3">
        <f>VLOOKUP($A279,'[1]Locality data w climate'!$A$1:$O$2409,5,FALSE)</f>
        <v>16.5</v>
      </c>
      <c r="G279" s="3">
        <f>VLOOKUP($A279,'[1]Locality data w climate'!$A$1:$O$2409,7,FALSE)</f>
        <v>1140</v>
      </c>
      <c r="H279" s="3">
        <v>23.1</v>
      </c>
      <c r="I279" s="3" t="str">
        <f>VLOOKUP($A279,'[1]Locality data w climate'!$A$1:$O$2409,11,FALSE)</f>
        <v>Undisturbed</v>
      </c>
      <c r="J279" s="3" t="s">
        <v>1140</v>
      </c>
      <c r="K279" s="3" t="str">
        <f>VLOOKUP(A279,[2]Sheet1!$A$1:$AY$4788,3, FALSE)</f>
        <v>Oceania</v>
      </c>
      <c r="L279" s="3">
        <f>VLOOKUP($A279,[2]Sheet1!$A$1:$AY$4788,35, FALSE)</f>
        <v>56</v>
      </c>
      <c r="M279" s="3">
        <f>VLOOKUP($A279,[2]Sheet1!$A$1:$AY$4788,26, FALSE)</f>
        <v>40</v>
      </c>
      <c r="N279" s="3">
        <v>33</v>
      </c>
      <c r="O279" s="3">
        <v>0.93221202893518518</v>
      </c>
    </row>
    <row r="280" spans="1:15" x14ac:dyDescent="0.25">
      <c r="A280" s="3" t="s">
        <v>868</v>
      </c>
      <c r="B280" t="s">
        <v>1173</v>
      </c>
      <c r="C280" s="3">
        <v>4</v>
      </c>
      <c r="D280" s="3">
        <f>VLOOKUP($A280,'[1]Locality data w climate'!$A$1:$O$2409,4,FALSE)</f>
        <v>-33.57</v>
      </c>
      <c r="E280" s="3">
        <f>VLOOKUP($A280,'[1]Locality data w climate'!$A$1:$O$2409,3,FALSE)</f>
        <v>151.18</v>
      </c>
      <c r="F280" s="3">
        <f>VLOOKUP($A280,'[1]Locality data w climate'!$A$1:$O$2409,5,FALSE)</f>
        <v>16.8</v>
      </c>
      <c r="G280" s="3">
        <f>VLOOKUP($A280,'[1]Locality data w climate'!$A$1:$O$2409,7,FALSE)</f>
        <v>1253</v>
      </c>
      <c r="H280" s="3">
        <v>21.3</v>
      </c>
      <c r="I280" s="3" t="str">
        <f>VLOOKUP($A280,'[1]Locality data w climate'!$A$1:$O$2409,11,FALSE)</f>
        <v>Undisturbed</v>
      </c>
      <c r="J280" s="3" t="s">
        <v>1140</v>
      </c>
      <c r="K280" s="3" t="str">
        <f>VLOOKUP(A280,[2]Sheet1!$A$1:$AY$4788,3, FALSE)</f>
        <v>Oceania</v>
      </c>
      <c r="L280" s="3">
        <f>VLOOKUP($A280,[2]Sheet1!$A$1:$AY$4788,35, FALSE)</f>
        <v>56</v>
      </c>
      <c r="M280" s="3">
        <f>VLOOKUP($A280,[2]Sheet1!$A$1:$AY$4788,26, FALSE)</f>
        <v>40</v>
      </c>
      <c r="N280" s="3">
        <v>28</v>
      </c>
      <c r="O280" s="3">
        <v>0.92507492493506482</v>
      </c>
    </row>
    <row r="281" spans="1:15" x14ac:dyDescent="0.25">
      <c r="A281" s="3" t="s">
        <v>869</v>
      </c>
      <c r="B281" t="s">
        <v>1173</v>
      </c>
      <c r="C281" s="3">
        <v>4</v>
      </c>
      <c r="D281" s="3">
        <f>VLOOKUP($A281,'[1]Locality data w climate'!$A$1:$O$2409,4,FALSE)</f>
        <v>-33.54</v>
      </c>
      <c r="E281" s="3">
        <f>VLOOKUP($A281,'[1]Locality data w climate'!$A$1:$O$2409,3,FALSE)</f>
        <v>151.1</v>
      </c>
      <c r="F281" s="3">
        <f>VLOOKUP($A281,'[1]Locality data w climate'!$A$1:$O$2409,5,FALSE)</f>
        <v>16.899999999999999</v>
      </c>
      <c r="G281" s="3">
        <f>VLOOKUP($A281,'[1]Locality data w climate'!$A$1:$O$2409,7,FALSE)</f>
        <v>1168</v>
      </c>
      <c r="H281" s="3">
        <v>22.3</v>
      </c>
      <c r="I281" s="3" t="str">
        <f>VLOOKUP($A281,'[1]Locality data w climate'!$A$1:$O$2409,11,FALSE)</f>
        <v>Undisturbed</v>
      </c>
      <c r="J281" s="3" t="s">
        <v>1140</v>
      </c>
      <c r="K281" s="3" t="str">
        <f>VLOOKUP(A281,[2]Sheet1!$A$1:$AY$4788,3, FALSE)</f>
        <v>Oceania</v>
      </c>
      <c r="L281" s="3">
        <f>VLOOKUP($A281,[2]Sheet1!$A$1:$AY$4788,35, FALSE)</f>
        <v>56</v>
      </c>
      <c r="M281" s="3">
        <f>VLOOKUP($A281,[2]Sheet1!$A$1:$AY$4788,26, FALSE)</f>
        <v>40</v>
      </c>
      <c r="N281" s="3">
        <v>24</v>
      </c>
      <c r="O281" s="3">
        <v>0.91530550540350886</v>
      </c>
    </row>
    <row r="282" spans="1:15" x14ac:dyDescent="0.25">
      <c r="A282" s="3" t="s">
        <v>870</v>
      </c>
      <c r="B282" t="s">
        <v>1173</v>
      </c>
      <c r="C282" s="3">
        <v>4</v>
      </c>
      <c r="D282" s="3">
        <f>VLOOKUP($A282,'[1]Locality data w climate'!$A$1:$O$2409,4,FALSE)</f>
        <v>-33.51</v>
      </c>
      <c r="E282" s="3">
        <f>VLOOKUP($A282,'[1]Locality data w climate'!$A$1:$O$2409,3,FALSE)</f>
        <v>150.97</v>
      </c>
      <c r="F282" s="3">
        <f>VLOOKUP($A282,'[1]Locality data w climate'!$A$1:$O$2409,5,FALSE)</f>
        <v>16.899999999999999</v>
      </c>
      <c r="G282" s="3">
        <f>VLOOKUP($A282,'[1]Locality data w climate'!$A$1:$O$2409,7,FALSE)</f>
        <v>1050</v>
      </c>
      <c r="H282" s="3">
        <v>23.6</v>
      </c>
      <c r="I282" s="3" t="str">
        <f>VLOOKUP($A282,'[1]Locality data w climate'!$A$1:$O$2409,11,FALSE)</f>
        <v>Undisturbed</v>
      </c>
      <c r="J282" s="3" t="s">
        <v>1140</v>
      </c>
      <c r="K282" s="3" t="str">
        <f>VLOOKUP(A282,[2]Sheet1!$A$1:$AY$4788,3, FALSE)</f>
        <v>Oceania</v>
      </c>
      <c r="L282" s="3">
        <f>VLOOKUP($A282,[2]Sheet1!$A$1:$AY$4788,35, FALSE)</f>
        <v>56</v>
      </c>
      <c r="M282" s="3">
        <f>VLOOKUP($A282,[2]Sheet1!$A$1:$AY$4788,26, FALSE)</f>
        <v>40</v>
      </c>
      <c r="N282" s="3">
        <v>35</v>
      </c>
      <c r="O282" s="3">
        <v>0.91784107909565205</v>
      </c>
    </row>
    <row r="283" spans="1:15" x14ac:dyDescent="0.25">
      <c r="A283" s="3" t="s">
        <v>871</v>
      </c>
      <c r="B283" t="s">
        <v>1173</v>
      </c>
      <c r="C283" s="3">
        <v>4</v>
      </c>
      <c r="D283" s="3">
        <f>VLOOKUP($A283,'[1]Locality data w climate'!$A$1:$O$2409,4,FALSE)</f>
        <v>-33.54</v>
      </c>
      <c r="E283" s="3">
        <f>VLOOKUP($A283,'[1]Locality data w climate'!$A$1:$O$2409,3,FALSE)</f>
        <v>151.19</v>
      </c>
      <c r="F283" s="3">
        <f>VLOOKUP($A283,'[1]Locality data w climate'!$A$1:$O$2409,5,FALSE)</f>
        <v>17.3</v>
      </c>
      <c r="G283" s="3">
        <f>VLOOKUP($A283,'[1]Locality data w climate'!$A$1:$O$2409,7,FALSE)</f>
        <v>1205</v>
      </c>
      <c r="H283" s="3">
        <v>21.7</v>
      </c>
      <c r="I283" s="3" t="str">
        <f>VLOOKUP($A283,'[1]Locality data w climate'!$A$1:$O$2409,11,FALSE)</f>
        <v>Undisturbed</v>
      </c>
      <c r="J283" s="3" t="s">
        <v>1140</v>
      </c>
      <c r="K283" s="3" t="str">
        <f>VLOOKUP(A283,[2]Sheet1!$A$1:$AY$4788,3, FALSE)</f>
        <v>Oceania</v>
      </c>
      <c r="L283" s="3">
        <f>VLOOKUP($A283,[2]Sheet1!$A$1:$AY$4788,35, FALSE)</f>
        <v>56</v>
      </c>
      <c r="M283" s="3">
        <f>VLOOKUP($A283,[2]Sheet1!$A$1:$AY$4788,26, FALSE)</f>
        <v>40</v>
      </c>
      <c r="N283" s="3">
        <v>42</v>
      </c>
      <c r="O283" s="3">
        <v>0.94782410603787881</v>
      </c>
    </row>
    <row r="284" spans="1:15" x14ac:dyDescent="0.25">
      <c r="A284" s="3" t="s">
        <v>872</v>
      </c>
      <c r="B284" t="s">
        <v>1173</v>
      </c>
      <c r="C284" s="3">
        <v>4</v>
      </c>
      <c r="D284" s="3">
        <f>VLOOKUP($A284,'[1]Locality data w climate'!$A$1:$O$2409,4,FALSE)</f>
        <v>-33.549999999999997</v>
      </c>
      <c r="E284" s="3">
        <f>VLOOKUP($A284,'[1]Locality data w climate'!$A$1:$O$2409,3,FALSE)</f>
        <v>151.19</v>
      </c>
      <c r="F284" s="3">
        <f>VLOOKUP($A284,'[1]Locality data w climate'!$A$1:$O$2409,5,FALSE)</f>
        <v>16.8</v>
      </c>
      <c r="G284" s="3">
        <f>VLOOKUP($A284,'[1]Locality data w climate'!$A$1:$O$2409,7,FALSE)</f>
        <v>1253</v>
      </c>
      <c r="H284" s="3">
        <v>21.3</v>
      </c>
      <c r="I284" s="3" t="str">
        <f>VLOOKUP($A284,'[1]Locality data w climate'!$A$1:$O$2409,11,FALSE)</f>
        <v>Undisturbed</v>
      </c>
      <c r="J284" s="3" t="s">
        <v>1140</v>
      </c>
      <c r="K284" s="3" t="str">
        <f>VLOOKUP(A284,[2]Sheet1!$A$1:$AY$4788,3, FALSE)</f>
        <v>Oceania</v>
      </c>
      <c r="L284" s="3">
        <f>VLOOKUP($A284,[2]Sheet1!$A$1:$AY$4788,35, FALSE)</f>
        <v>56</v>
      </c>
      <c r="M284" s="3">
        <f>VLOOKUP($A284,[2]Sheet1!$A$1:$AY$4788,26, FALSE)</f>
        <v>40</v>
      </c>
      <c r="N284" s="3">
        <v>21</v>
      </c>
      <c r="O284" s="3">
        <v>0.89815627755223881</v>
      </c>
    </row>
    <row r="285" spans="1:15" x14ac:dyDescent="0.25">
      <c r="A285" s="3" t="s">
        <v>873</v>
      </c>
      <c r="B285" t="s">
        <v>1173</v>
      </c>
      <c r="C285" s="3">
        <v>4</v>
      </c>
      <c r="D285" s="3">
        <f>VLOOKUP($A285,'[1]Locality data w climate'!$A$1:$O$2409,4,FALSE)</f>
        <v>-33.549999999999997</v>
      </c>
      <c r="E285" s="3">
        <f>VLOOKUP($A285,'[1]Locality data w climate'!$A$1:$O$2409,3,FALSE)</f>
        <v>151.19</v>
      </c>
      <c r="F285" s="3">
        <f>VLOOKUP($A285,'[1]Locality data w climate'!$A$1:$O$2409,5,FALSE)</f>
        <v>16.8</v>
      </c>
      <c r="G285" s="3">
        <f>VLOOKUP($A285,'[1]Locality data w climate'!$A$1:$O$2409,7,FALSE)</f>
        <v>1253</v>
      </c>
      <c r="H285" s="3">
        <v>21.3</v>
      </c>
      <c r="I285" s="3" t="str">
        <f>VLOOKUP($A285,'[1]Locality data w climate'!$A$1:$O$2409,11,FALSE)</f>
        <v>Undisturbed</v>
      </c>
      <c r="J285" s="3" t="s">
        <v>1140</v>
      </c>
      <c r="K285" s="3" t="str">
        <f>VLOOKUP(A285,[2]Sheet1!$A$1:$AY$4788,3, FALSE)</f>
        <v>Oceania</v>
      </c>
      <c r="L285" s="3">
        <f>VLOOKUP($A285,[2]Sheet1!$A$1:$AY$4788,35, FALSE)</f>
        <v>56</v>
      </c>
      <c r="M285" s="3">
        <f>VLOOKUP($A285,[2]Sheet1!$A$1:$AY$4788,26, FALSE)</f>
        <v>40</v>
      </c>
      <c r="N285" s="3">
        <v>35</v>
      </c>
      <c r="O285" s="3">
        <v>0.91336748952212399</v>
      </c>
    </row>
    <row r="286" spans="1:15" x14ac:dyDescent="0.25">
      <c r="A286" s="3" t="s">
        <v>874</v>
      </c>
      <c r="B286" t="s">
        <v>1173</v>
      </c>
      <c r="C286" s="3">
        <v>4</v>
      </c>
      <c r="D286" s="3">
        <f>VLOOKUP($A286,'[1]Locality data w climate'!$A$1:$O$2409,4,FALSE)</f>
        <v>-33.56</v>
      </c>
      <c r="E286" s="3">
        <f>VLOOKUP($A286,'[1]Locality data w climate'!$A$1:$O$2409,3,FALSE)</f>
        <v>151.19</v>
      </c>
      <c r="F286" s="3">
        <f>VLOOKUP($A286,'[1]Locality data w climate'!$A$1:$O$2409,5,FALSE)</f>
        <v>16.8</v>
      </c>
      <c r="G286" s="3">
        <f>VLOOKUP($A286,'[1]Locality data w climate'!$A$1:$O$2409,7,FALSE)</f>
        <v>1253</v>
      </c>
      <c r="H286" s="3">
        <v>21.3</v>
      </c>
      <c r="I286" s="3" t="str">
        <f>VLOOKUP($A286,'[1]Locality data w climate'!$A$1:$O$2409,11,FALSE)</f>
        <v>Undisturbed</v>
      </c>
      <c r="J286" s="3" t="s">
        <v>1140</v>
      </c>
      <c r="K286" s="3" t="str">
        <f>VLOOKUP(A286,[2]Sheet1!$A$1:$AY$4788,3, FALSE)</f>
        <v>Oceania</v>
      </c>
      <c r="L286" s="3">
        <f>VLOOKUP($A286,[2]Sheet1!$A$1:$AY$4788,35, FALSE)</f>
        <v>56</v>
      </c>
      <c r="M286" s="3">
        <f>VLOOKUP($A286,[2]Sheet1!$A$1:$AY$4788,26, FALSE)</f>
        <v>40</v>
      </c>
      <c r="N286" s="3">
        <v>45</v>
      </c>
      <c r="O286" s="3">
        <v>0.95988420185806445</v>
      </c>
    </row>
    <row r="287" spans="1:15" x14ac:dyDescent="0.25">
      <c r="A287" s="3" t="s">
        <v>875</v>
      </c>
      <c r="B287" t="s">
        <v>1173</v>
      </c>
      <c r="C287" s="3">
        <v>4</v>
      </c>
      <c r="D287" s="3">
        <f>VLOOKUP($A287,'[1]Locality data w climate'!$A$1:$O$2409,4,FALSE)</f>
        <v>-33.56</v>
      </c>
      <c r="E287" s="3">
        <f>VLOOKUP($A287,'[1]Locality data w climate'!$A$1:$O$2409,3,FALSE)</f>
        <v>151.19</v>
      </c>
      <c r="F287" s="3">
        <f>VLOOKUP($A287,'[1]Locality data w climate'!$A$1:$O$2409,5,FALSE)</f>
        <v>16.8</v>
      </c>
      <c r="G287" s="3">
        <f>VLOOKUP($A287,'[1]Locality data w climate'!$A$1:$O$2409,7,FALSE)</f>
        <v>1253</v>
      </c>
      <c r="H287" s="3">
        <v>21.3</v>
      </c>
      <c r="I287" s="3" t="str">
        <f>VLOOKUP($A287,'[1]Locality data w climate'!$A$1:$O$2409,11,FALSE)</f>
        <v>Undisturbed</v>
      </c>
      <c r="J287" s="3" t="s">
        <v>1140</v>
      </c>
      <c r="K287" s="3" t="str">
        <f>VLOOKUP(A287,[2]Sheet1!$A$1:$AY$4788,3, FALSE)</f>
        <v>Oceania</v>
      </c>
      <c r="L287" s="3">
        <f>VLOOKUP($A287,[2]Sheet1!$A$1:$AY$4788,35, FALSE)</f>
        <v>56</v>
      </c>
      <c r="M287" s="3">
        <f>VLOOKUP($A287,[2]Sheet1!$A$1:$AY$4788,26, FALSE)</f>
        <v>40</v>
      </c>
      <c r="N287" s="3">
        <v>25</v>
      </c>
      <c r="O287" s="3">
        <v>0.90773405649999994</v>
      </c>
    </row>
    <row r="288" spans="1:15" x14ac:dyDescent="0.25">
      <c r="A288" s="3" t="s">
        <v>46</v>
      </c>
      <c r="B288" t="s">
        <v>1174</v>
      </c>
      <c r="C288" s="3">
        <v>68</v>
      </c>
      <c r="D288" s="3">
        <f>VLOOKUP($A288,'[1]Locality data w climate'!$A$1:$O$2409,4,FALSE)</f>
        <v>64.150000000000006</v>
      </c>
      <c r="E288" s="3">
        <f>VLOOKUP($A288,'[1]Locality data w climate'!$A$1:$O$2409,3,FALSE)</f>
        <v>20.09</v>
      </c>
      <c r="F288" s="3">
        <f>VLOOKUP($A288,'[1]Locality data w climate'!$A$1:$O$2409,5,FALSE)</f>
        <v>1.2</v>
      </c>
      <c r="G288" s="3">
        <f>VLOOKUP($A288,'[1]Locality data w climate'!$A$1:$O$2409,7,FALSE)</f>
        <v>598</v>
      </c>
      <c r="H288" s="3">
        <v>35.5</v>
      </c>
      <c r="I288" s="3" t="str">
        <f>VLOOKUP($A288,'[1]Locality data w climate'!$A$1:$O$2409,11,FALSE)</f>
        <v>Disturbed</v>
      </c>
      <c r="J288" s="3" t="s">
        <v>1141</v>
      </c>
      <c r="K288" s="3" t="str">
        <f>VLOOKUP(A288,[2]Sheet1!$A$1:$AY$4788,3, FALSE)</f>
        <v>Europe</v>
      </c>
      <c r="L288" s="3">
        <f>VLOOKUP($A288,[2]Sheet1!$A$1:$AY$4788,35, FALSE)</f>
        <v>790</v>
      </c>
      <c r="M288" s="3">
        <f>VLOOKUP($A288,[2]Sheet1!$A$1:$AY$4788,26, FALSE)</f>
        <v>5</v>
      </c>
      <c r="N288" s="3">
        <v>3</v>
      </c>
      <c r="O288" s="3">
        <v>0.51460403496296303</v>
      </c>
    </row>
    <row r="289" spans="1:15" x14ac:dyDescent="0.25">
      <c r="A289" s="3" t="s">
        <v>47</v>
      </c>
      <c r="B289" t="s">
        <v>1174</v>
      </c>
      <c r="C289" s="3">
        <v>68</v>
      </c>
      <c r="D289" s="3">
        <f>VLOOKUP($A289,'[1]Locality data w climate'!$A$1:$O$2409,4,FALSE)</f>
        <v>64.349999999999994</v>
      </c>
      <c r="E289" s="3">
        <f>VLOOKUP($A289,'[1]Locality data w climate'!$A$1:$O$2409,3,FALSE)</f>
        <v>20.34</v>
      </c>
      <c r="F289" s="3">
        <f>VLOOKUP($A289,'[1]Locality data w climate'!$A$1:$O$2409,5,FALSE)</f>
        <v>1</v>
      </c>
      <c r="G289" s="3">
        <f>VLOOKUP($A289,'[1]Locality data w climate'!$A$1:$O$2409,7,FALSE)</f>
        <v>598</v>
      </c>
      <c r="H289" s="3">
        <v>35.799999999999997</v>
      </c>
      <c r="I289" s="3" t="str">
        <f>VLOOKUP($A289,'[1]Locality data w climate'!$A$1:$O$2409,11,FALSE)</f>
        <v>Disturbed</v>
      </c>
      <c r="J289" s="3" t="s">
        <v>1141</v>
      </c>
      <c r="K289" s="3" t="str">
        <f>VLOOKUP(A289,[2]Sheet1!$A$1:$AY$4788,3, FALSE)</f>
        <v>Europe</v>
      </c>
      <c r="L289" s="3">
        <f>VLOOKUP($A289,[2]Sheet1!$A$1:$AY$4788,35, FALSE)</f>
        <v>790</v>
      </c>
      <c r="M289" s="3">
        <f>VLOOKUP($A289,[2]Sheet1!$A$1:$AY$4788,26, FALSE)</f>
        <v>5</v>
      </c>
      <c r="N289" s="3">
        <v>6</v>
      </c>
      <c r="O289" s="3">
        <v>5.2207098109412712E-3</v>
      </c>
    </row>
    <row r="290" spans="1:15" x14ac:dyDescent="0.25">
      <c r="A290" s="3" t="s">
        <v>48</v>
      </c>
      <c r="B290" t="s">
        <v>1174</v>
      </c>
      <c r="C290" s="3">
        <v>68</v>
      </c>
      <c r="D290" s="3">
        <f>VLOOKUP($A290,'[1]Locality data w climate'!$A$1:$O$2409,4,FALSE)</f>
        <v>64.36</v>
      </c>
      <c r="E290" s="3">
        <f>VLOOKUP($A290,'[1]Locality data w climate'!$A$1:$O$2409,3,FALSE)</f>
        <v>20.350000000000001</v>
      </c>
      <c r="F290" s="3">
        <f>VLOOKUP($A290,'[1]Locality data w climate'!$A$1:$O$2409,5,FALSE)</f>
        <v>1</v>
      </c>
      <c r="G290" s="3">
        <f>VLOOKUP($A290,'[1]Locality data w climate'!$A$1:$O$2409,7,FALSE)</f>
        <v>598</v>
      </c>
      <c r="H290" s="3">
        <v>35.799999999999997</v>
      </c>
      <c r="I290" s="3" t="str">
        <f>VLOOKUP($A290,'[1]Locality data w climate'!$A$1:$O$2409,11,FALSE)</f>
        <v>Disturbed</v>
      </c>
      <c r="J290" s="3" t="s">
        <v>1141</v>
      </c>
      <c r="K290" s="3" t="str">
        <f>VLOOKUP(A290,[2]Sheet1!$A$1:$AY$4788,3, FALSE)</f>
        <v>Europe</v>
      </c>
      <c r="L290" s="3">
        <f>VLOOKUP($A290,[2]Sheet1!$A$1:$AY$4788,35, FALSE)</f>
        <v>790</v>
      </c>
      <c r="M290" s="3">
        <f>VLOOKUP($A290,[2]Sheet1!$A$1:$AY$4788,26, FALSE)</f>
        <v>5</v>
      </c>
      <c r="N290" s="3">
        <v>5</v>
      </c>
      <c r="O290" s="3">
        <v>1.3095360944680853E-2</v>
      </c>
    </row>
    <row r="291" spans="1:15" x14ac:dyDescent="0.25">
      <c r="A291" s="3" t="s">
        <v>49</v>
      </c>
      <c r="B291" t="s">
        <v>1174</v>
      </c>
      <c r="C291" s="3">
        <v>68</v>
      </c>
      <c r="D291" s="3">
        <f>VLOOKUP($A291,'[1]Locality data w climate'!$A$1:$O$2409,4,FALSE)</f>
        <v>63.68</v>
      </c>
      <c r="E291" s="3">
        <f>VLOOKUP($A291,'[1]Locality data w climate'!$A$1:$O$2409,3,FALSE)</f>
        <v>19.95</v>
      </c>
      <c r="F291" s="3">
        <f>VLOOKUP($A291,'[1]Locality data w climate'!$A$1:$O$2409,5,FALSE)</f>
        <v>2.7</v>
      </c>
      <c r="G291" s="3">
        <f>VLOOKUP($A291,'[1]Locality data w climate'!$A$1:$O$2409,7,FALSE)</f>
        <v>577</v>
      </c>
      <c r="H291" s="3">
        <v>34.5</v>
      </c>
      <c r="I291" s="3" t="str">
        <f>VLOOKUP($A291,'[1]Locality data w climate'!$A$1:$O$2409,11,FALSE)</f>
        <v>Disturbed</v>
      </c>
      <c r="J291" s="3" t="s">
        <v>1141</v>
      </c>
      <c r="K291" s="3" t="str">
        <f>VLOOKUP(A291,[2]Sheet1!$A$1:$AY$4788,3, FALSE)</f>
        <v>Europe</v>
      </c>
      <c r="L291" s="3">
        <f>VLOOKUP($A291,[2]Sheet1!$A$1:$AY$4788,35, FALSE)</f>
        <v>790</v>
      </c>
      <c r="M291" s="3">
        <f>VLOOKUP($A291,[2]Sheet1!$A$1:$AY$4788,26, FALSE)</f>
        <v>5</v>
      </c>
      <c r="N291" s="3">
        <v>6</v>
      </c>
      <c r="O291" s="3">
        <v>1.2434377539421814E-2</v>
      </c>
    </row>
    <row r="292" spans="1:15" x14ac:dyDescent="0.25">
      <c r="A292" s="3" t="s">
        <v>50</v>
      </c>
      <c r="B292" t="s">
        <v>1174</v>
      </c>
      <c r="C292" s="3">
        <v>68</v>
      </c>
      <c r="D292" s="3">
        <f>VLOOKUP($A292,'[1]Locality data w climate'!$A$1:$O$2409,4,FALSE)</f>
        <v>64.17</v>
      </c>
      <c r="E292" s="3">
        <f>VLOOKUP($A292,'[1]Locality data w climate'!$A$1:$O$2409,3,FALSE)</f>
        <v>20.05</v>
      </c>
      <c r="F292" s="3">
        <f>VLOOKUP($A292,'[1]Locality data w climate'!$A$1:$O$2409,5,FALSE)</f>
        <v>1</v>
      </c>
      <c r="G292" s="3">
        <f>VLOOKUP($A292,'[1]Locality data w climate'!$A$1:$O$2409,7,FALSE)</f>
        <v>602</v>
      </c>
      <c r="H292" s="3">
        <v>35.6</v>
      </c>
      <c r="I292" s="3" t="str">
        <f>VLOOKUP($A292,'[1]Locality data w climate'!$A$1:$O$2409,11,FALSE)</f>
        <v>Disturbed</v>
      </c>
      <c r="J292" s="3" t="s">
        <v>1141</v>
      </c>
      <c r="K292" s="3" t="str">
        <f>VLOOKUP(A292,[2]Sheet1!$A$1:$AY$4788,3, FALSE)</f>
        <v>Europe</v>
      </c>
      <c r="L292" s="3">
        <f>VLOOKUP($A292,[2]Sheet1!$A$1:$AY$4788,35, FALSE)</f>
        <v>790</v>
      </c>
      <c r="M292" s="3">
        <f>VLOOKUP($A292,[2]Sheet1!$A$1:$AY$4788,26, FALSE)</f>
        <v>5</v>
      </c>
      <c r="N292" s="3">
        <v>5</v>
      </c>
      <c r="O292" s="3">
        <v>0.73403019746341458</v>
      </c>
    </row>
    <row r="293" spans="1:15" x14ac:dyDescent="0.25">
      <c r="A293" s="3" t="s">
        <v>51</v>
      </c>
      <c r="B293" t="s">
        <v>1174</v>
      </c>
      <c r="C293" s="3">
        <v>68</v>
      </c>
      <c r="D293" s="3">
        <f>VLOOKUP($A293,'[1]Locality data w climate'!$A$1:$O$2409,4,FALSE)</f>
        <v>64.28</v>
      </c>
      <c r="E293" s="3">
        <f>VLOOKUP($A293,'[1]Locality data w climate'!$A$1:$O$2409,3,FALSE)</f>
        <v>20.04</v>
      </c>
      <c r="F293" s="3">
        <f>VLOOKUP($A293,'[1]Locality data w climate'!$A$1:$O$2409,5,FALSE)</f>
        <v>0.8</v>
      </c>
      <c r="G293" s="3">
        <f>VLOOKUP($A293,'[1]Locality data w climate'!$A$1:$O$2409,7,FALSE)</f>
        <v>606</v>
      </c>
      <c r="H293" s="3">
        <v>36</v>
      </c>
      <c r="I293" s="3" t="str">
        <f>VLOOKUP($A293,'[1]Locality data w climate'!$A$1:$O$2409,11,FALSE)</f>
        <v>Disturbed</v>
      </c>
      <c r="J293" s="3" t="s">
        <v>1141</v>
      </c>
      <c r="K293" s="3" t="str">
        <f>VLOOKUP(A293,[2]Sheet1!$A$1:$AY$4788,3, FALSE)</f>
        <v>Europe</v>
      </c>
      <c r="L293" s="3">
        <f>VLOOKUP($A293,[2]Sheet1!$A$1:$AY$4788,35, FALSE)</f>
        <v>790</v>
      </c>
      <c r="M293" s="3">
        <f>VLOOKUP($A293,[2]Sheet1!$A$1:$AY$4788,26, FALSE)</f>
        <v>5</v>
      </c>
      <c r="N293" s="3">
        <v>6</v>
      </c>
      <c r="O293" s="3">
        <v>2.7874089283310345E-2</v>
      </c>
    </row>
    <row r="294" spans="1:15" x14ac:dyDescent="0.25">
      <c r="A294" s="3" t="s">
        <v>52</v>
      </c>
      <c r="B294" t="s">
        <v>1174</v>
      </c>
      <c r="C294" s="3">
        <v>68</v>
      </c>
      <c r="D294" s="3">
        <f>VLOOKUP($A294,'[1]Locality data w climate'!$A$1:$O$2409,4,FALSE)</f>
        <v>64.14</v>
      </c>
      <c r="E294" s="3">
        <f>VLOOKUP($A294,'[1]Locality data w climate'!$A$1:$O$2409,3,FALSE)</f>
        <v>19.82</v>
      </c>
      <c r="F294" s="3">
        <f>VLOOKUP($A294,'[1]Locality data w climate'!$A$1:$O$2409,5,FALSE)</f>
        <v>1.4</v>
      </c>
      <c r="G294" s="3">
        <f>VLOOKUP($A294,'[1]Locality data w climate'!$A$1:$O$2409,7,FALSE)</f>
        <v>590</v>
      </c>
      <c r="H294" s="3">
        <v>35.700000000000003</v>
      </c>
      <c r="I294" s="3" t="str">
        <f>VLOOKUP($A294,'[1]Locality data w climate'!$A$1:$O$2409,11,FALSE)</f>
        <v>Disturbed</v>
      </c>
      <c r="J294" s="3" t="s">
        <v>1141</v>
      </c>
      <c r="K294" s="3" t="str">
        <f>VLOOKUP(A294,[2]Sheet1!$A$1:$AY$4788,3, FALSE)</f>
        <v>Europe</v>
      </c>
      <c r="L294" s="3">
        <f>VLOOKUP($A294,[2]Sheet1!$A$1:$AY$4788,35, FALSE)</f>
        <v>790</v>
      </c>
      <c r="M294" s="3">
        <f>VLOOKUP($A294,[2]Sheet1!$A$1:$AY$4788,26, FALSE)</f>
        <v>5</v>
      </c>
      <c r="N294" s="3">
        <v>8</v>
      </c>
      <c r="O294" s="3">
        <v>0.70012525928255531</v>
      </c>
    </row>
    <row r="295" spans="1:15" x14ac:dyDescent="0.25">
      <c r="A295" s="3" t="s">
        <v>53</v>
      </c>
      <c r="B295" t="s">
        <v>1174</v>
      </c>
      <c r="C295" s="3">
        <v>68</v>
      </c>
      <c r="D295" s="3">
        <f>VLOOKUP($A295,'[1]Locality data w climate'!$A$1:$O$2409,4,FALSE)</f>
        <v>64.260000000000005</v>
      </c>
      <c r="E295" s="3">
        <f>VLOOKUP($A295,'[1]Locality data w climate'!$A$1:$O$2409,3,FALSE)</f>
        <v>20.04</v>
      </c>
      <c r="F295" s="3">
        <f>VLOOKUP($A295,'[1]Locality data w climate'!$A$1:$O$2409,5,FALSE)</f>
        <v>0.8</v>
      </c>
      <c r="G295" s="3">
        <f>VLOOKUP($A295,'[1]Locality data w climate'!$A$1:$O$2409,7,FALSE)</f>
        <v>606</v>
      </c>
      <c r="H295" s="3">
        <v>36</v>
      </c>
      <c r="I295" s="3" t="str">
        <f>VLOOKUP($A295,'[1]Locality data w climate'!$A$1:$O$2409,11,FALSE)</f>
        <v>Disturbed</v>
      </c>
      <c r="J295" s="3" t="s">
        <v>1141</v>
      </c>
      <c r="K295" s="3" t="str">
        <f>VLOOKUP(A295,[2]Sheet1!$A$1:$AY$4788,3, FALSE)</f>
        <v>Europe</v>
      </c>
      <c r="L295" s="3">
        <f>VLOOKUP($A295,[2]Sheet1!$A$1:$AY$4788,35, FALSE)</f>
        <v>790</v>
      </c>
      <c r="M295" s="3">
        <f>VLOOKUP($A295,[2]Sheet1!$A$1:$AY$4788,26, FALSE)</f>
        <v>5</v>
      </c>
      <c r="N295" s="3">
        <v>7</v>
      </c>
      <c r="O295" s="3">
        <v>4.6927270897493293E-3</v>
      </c>
    </row>
    <row r="296" spans="1:15" x14ac:dyDescent="0.25">
      <c r="A296" s="3" t="s">
        <v>54</v>
      </c>
      <c r="B296" t="s">
        <v>1174</v>
      </c>
      <c r="C296" s="3">
        <v>68</v>
      </c>
      <c r="D296" s="3">
        <f>VLOOKUP($A296,'[1]Locality data w climate'!$A$1:$O$2409,4,FALSE)</f>
        <v>64.349999999999994</v>
      </c>
      <c r="E296" s="3">
        <f>VLOOKUP($A296,'[1]Locality data w climate'!$A$1:$O$2409,3,FALSE)</f>
        <v>20.68</v>
      </c>
      <c r="F296" s="3">
        <f>VLOOKUP($A296,'[1]Locality data w climate'!$A$1:$O$2409,5,FALSE)</f>
        <v>1.4</v>
      </c>
      <c r="G296" s="3">
        <f>VLOOKUP($A296,'[1]Locality data w climate'!$A$1:$O$2409,7,FALSE)</f>
        <v>598</v>
      </c>
      <c r="H296" s="3">
        <v>35.4</v>
      </c>
      <c r="I296" s="3" t="str">
        <f>VLOOKUP($A296,'[1]Locality data w climate'!$A$1:$O$2409,11,FALSE)</f>
        <v>Disturbed</v>
      </c>
      <c r="J296" s="3" t="s">
        <v>1141</v>
      </c>
      <c r="K296" s="3" t="str">
        <f>VLOOKUP(A296,[2]Sheet1!$A$1:$AY$4788,3, FALSE)</f>
        <v>Europe</v>
      </c>
      <c r="L296" s="3">
        <f>VLOOKUP($A296,[2]Sheet1!$A$1:$AY$4788,35, FALSE)</f>
        <v>790</v>
      </c>
      <c r="M296" s="3">
        <f>VLOOKUP($A296,[2]Sheet1!$A$1:$AY$4788,26, FALSE)</f>
        <v>5</v>
      </c>
      <c r="N296" s="3">
        <v>6</v>
      </c>
      <c r="O296" s="3">
        <v>9.542002469428007E-2</v>
      </c>
    </row>
    <row r="297" spans="1:15" x14ac:dyDescent="0.25">
      <c r="A297" s="3" t="s">
        <v>55</v>
      </c>
      <c r="B297" t="s">
        <v>1174</v>
      </c>
      <c r="C297" s="3">
        <v>68</v>
      </c>
      <c r="D297" s="3">
        <f>VLOOKUP($A297,'[1]Locality data w climate'!$A$1:$O$2409,4,FALSE)</f>
        <v>64.28</v>
      </c>
      <c r="E297" s="3">
        <f>VLOOKUP($A297,'[1]Locality data w climate'!$A$1:$O$2409,3,FALSE)</f>
        <v>20.05</v>
      </c>
      <c r="F297" s="3">
        <f>VLOOKUP($A297,'[1]Locality data w climate'!$A$1:$O$2409,5,FALSE)</f>
        <v>0.8</v>
      </c>
      <c r="G297" s="3">
        <f>VLOOKUP($A297,'[1]Locality data w climate'!$A$1:$O$2409,7,FALSE)</f>
        <v>605</v>
      </c>
      <c r="H297" s="3">
        <v>35.799999999999997</v>
      </c>
      <c r="I297" s="3" t="str">
        <f>VLOOKUP($A297,'[1]Locality data w climate'!$A$1:$O$2409,11,FALSE)</f>
        <v>Disturbed</v>
      </c>
      <c r="J297" s="3" t="s">
        <v>1141</v>
      </c>
      <c r="K297" s="3" t="str">
        <f>VLOOKUP(A297,[2]Sheet1!$A$1:$AY$4788,3, FALSE)</f>
        <v>Europe</v>
      </c>
      <c r="L297" s="3">
        <f>VLOOKUP($A297,[2]Sheet1!$A$1:$AY$4788,35, FALSE)</f>
        <v>790</v>
      </c>
      <c r="M297" s="3">
        <f>VLOOKUP($A297,[2]Sheet1!$A$1:$AY$4788,26, FALSE)</f>
        <v>5</v>
      </c>
      <c r="N297" s="3">
        <v>5</v>
      </c>
      <c r="O297" s="3">
        <v>6.9493430768606229E-2</v>
      </c>
    </row>
    <row r="298" spans="1:15" x14ac:dyDescent="0.25">
      <c r="A298" s="3" t="s">
        <v>56</v>
      </c>
      <c r="B298" t="s">
        <v>1174</v>
      </c>
      <c r="C298" s="3">
        <v>68</v>
      </c>
      <c r="D298" s="3">
        <f>VLOOKUP($A298,'[1]Locality data w climate'!$A$1:$O$2409,4,FALSE)</f>
        <v>64.14</v>
      </c>
      <c r="E298" s="3">
        <f>VLOOKUP($A298,'[1]Locality data w climate'!$A$1:$O$2409,3,FALSE)</f>
        <v>19.809999999999999</v>
      </c>
      <c r="F298" s="3">
        <f>VLOOKUP($A298,'[1]Locality data w climate'!$A$1:$O$2409,5,FALSE)</f>
        <v>1.4</v>
      </c>
      <c r="G298" s="3">
        <f>VLOOKUP($A298,'[1]Locality data w climate'!$A$1:$O$2409,7,FALSE)</f>
        <v>590</v>
      </c>
      <c r="H298" s="3">
        <v>35.700000000000003</v>
      </c>
      <c r="I298" s="3" t="str">
        <f>VLOOKUP($A298,'[1]Locality data w climate'!$A$1:$O$2409,11,FALSE)</f>
        <v>Disturbed</v>
      </c>
      <c r="J298" s="3" t="s">
        <v>1141</v>
      </c>
      <c r="K298" s="3" t="str">
        <f>VLOOKUP(A298,[2]Sheet1!$A$1:$AY$4788,3, FALSE)</f>
        <v>Europe</v>
      </c>
      <c r="L298" s="3">
        <f>VLOOKUP($A298,[2]Sheet1!$A$1:$AY$4788,35, FALSE)</f>
        <v>790</v>
      </c>
      <c r="M298" s="3">
        <f>VLOOKUP($A298,[2]Sheet1!$A$1:$AY$4788,26, FALSE)</f>
        <v>5</v>
      </c>
      <c r="N298" s="3">
        <v>4</v>
      </c>
      <c r="O298" s="3">
        <v>3.1215675621093751E-3</v>
      </c>
    </row>
    <row r="299" spans="1:15" x14ac:dyDescent="0.25">
      <c r="A299" s="3" t="s">
        <v>57</v>
      </c>
      <c r="B299" t="s">
        <v>1174</v>
      </c>
      <c r="C299" s="3">
        <v>68</v>
      </c>
      <c r="D299" s="3">
        <f>VLOOKUP($A299,'[1]Locality data w climate'!$A$1:$O$2409,4,FALSE)</f>
        <v>63.81</v>
      </c>
      <c r="E299" s="3">
        <f>VLOOKUP($A299,'[1]Locality data w climate'!$A$1:$O$2409,3,FALSE)</f>
        <v>19.8</v>
      </c>
      <c r="F299" s="3">
        <f>VLOOKUP($A299,'[1]Locality data w climate'!$A$1:$O$2409,5,FALSE)</f>
        <v>2</v>
      </c>
      <c r="G299" s="3">
        <f>VLOOKUP($A299,'[1]Locality data w climate'!$A$1:$O$2409,7,FALSE)</f>
        <v>594</v>
      </c>
      <c r="H299" s="3">
        <v>34.9</v>
      </c>
      <c r="I299" s="3" t="str">
        <f>VLOOKUP($A299,'[1]Locality data w climate'!$A$1:$O$2409,11,FALSE)</f>
        <v>Disturbed</v>
      </c>
      <c r="J299" s="3" t="s">
        <v>1141</v>
      </c>
      <c r="K299" s="3" t="str">
        <f>VLOOKUP(A299,[2]Sheet1!$A$1:$AY$4788,3, FALSE)</f>
        <v>Europe</v>
      </c>
      <c r="L299" s="3">
        <f>VLOOKUP($A299,[2]Sheet1!$A$1:$AY$4788,35, FALSE)</f>
        <v>790</v>
      </c>
      <c r="M299" s="3">
        <f>VLOOKUP($A299,[2]Sheet1!$A$1:$AY$4788,26, FALSE)</f>
        <v>5</v>
      </c>
      <c r="N299" s="3">
        <v>4</v>
      </c>
      <c r="O299" s="3">
        <v>2.4210137296666667E-2</v>
      </c>
    </row>
    <row r="300" spans="1:15" x14ac:dyDescent="0.25">
      <c r="A300" s="3" t="s">
        <v>58</v>
      </c>
      <c r="B300" t="s">
        <v>1174</v>
      </c>
      <c r="C300" s="3">
        <v>68</v>
      </c>
      <c r="D300" s="3">
        <f>VLOOKUP($A300,'[1]Locality data w climate'!$A$1:$O$2409,4,FALSE)</f>
        <v>64.260000000000005</v>
      </c>
      <c r="E300" s="3">
        <f>VLOOKUP($A300,'[1]Locality data w climate'!$A$1:$O$2409,3,FALSE)</f>
        <v>20.03</v>
      </c>
      <c r="F300" s="3">
        <f>VLOOKUP($A300,'[1]Locality data w climate'!$A$1:$O$2409,5,FALSE)</f>
        <v>0.8</v>
      </c>
      <c r="G300" s="3">
        <f>VLOOKUP($A300,'[1]Locality data w climate'!$A$1:$O$2409,7,FALSE)</f>
        <v>606</v>
      </c>
      <c r="H300" s="3">
        <v>36</v>
      </c>
      <c r="I300" s="3" t="str">
        <f>VLOOKUP($A300,'[1]Locality data w climate'!$A$1:$O$2409,11,FALSE)</f>
        <v>Disturbed</v>
      </c>
      <c r="J300" s="3" t="s">
        <v>1141</v>
      </c>
      <c r="K300" s="3" t="str">
        <f>VLOOKUP(A300,[2]Sheet1!$A$1:$AY$4788,3, FALSE)</f>
        <v>Europe</v>
      </c>
      <c r="L300" s="3">
        <f>VLOOKUP($A300,[2]Sheet1!$A$1:$AY$4788,35, FALSE)</f>
        <v>790</v>
      </c>
      <c r="M300" s="3">
        <f>VLOOKUP($A300,[2]Sheet1!$A$1:$AY$4788,26, FALSE)</f>
        <v>5</v>
      </c>
      <c r="N300" s="3">
        <v>10</v>
      </c>
      <c r="O300" s="3">
        <v>0.29159791003972024</v>
      </c>
    </row>
    <row r="301" spans="1:15" x14ac:dyDescent="0.25">
      <c r="A301" s="3" t="s">
        <v>59</v>
      </c>
      <c r="B301" t="s">
        <v>1174</v>
      </c>
      <c r="C301" s="3">
        <v>68</v>
      </c>
      <c r="D301" s="3">
        <f>VLOOKUP($A301,'[1]Locality data w climate'!$A$1:$O$2409,4,FALSE)</f>
        <v>64.260000000000005</v>
      </c>
      <c r="E301" s="3">
        <f>VLOOKUP($A301,'[1]Locality data w climate'!$A$1:$O$2409,3,FALSE)</f>
        <v>20.059999999999999</v>
      </c>
      <c r="F301" s="3">
        <f>VLOOKUP($A301,'[1]Locality data w climate'!$A$1:$O$2409,5,FALSE)</f>
        <v>0.8</v>
      </c>
      <c r="G301" s="3">
        <f>VLOOKUP($A301,'[1]Locality data w climate'!$A$1:$O$2409,7,FALSE)</f>
        <v>605</v>
      </c>
      <c r="H301" s="3">
        <v>35.799999999999997</v>
      </c>
      <c r="I301" s="3" t="str">
        <f>VLOOKUP($A301,'[1]Locality data w climate'!$A$1:$O$2409,11,FALSE)</f>
        <v>Disturbed</v>
      </c>
      <c r="J301" s="3" t="s">
        <v>1141</v>
      </c>
      <c r="K301" s="3" t="str">
        <f>VLOOKUP(A301,[2]Sheet1!$A$1:$AY$4788,3, FALSE)</f>
        <v>Europe</v>
      </c>
      <c r="L301" s="3">
        <f>VLOOKUP($A301,[2]Sheet1!$A$1:$AY$4788,35, FALSE)</f>
        <v>790</v>
      </c>
      <c r="M301" s="3">
        <f>VLOOKUP($A301,[2]Sheet1!$A$1:$AY$4788,26, FALSE)</f>
        <v>5</v>
      </c>
      <c r="N301" s="3">
        <v>5</v>
      </c>
      <c r="O301" s="3">
        <v>0.13533158935055867</v>
      </c>
    </row>
    <row r="302" spans="1:15" x14ac:dyDescent="0.25">
      <c r="A302" s="3" t="s">
        <v>60</v>
      </c>
      <c r="B302" t="s">
        <v>1174</v>
      </c>
      <c r="C302" s="3">
        <v>68</v>
      </c>
      <c r="D302" s="3">
        <f>VLOOKUP($A302,'[1]Locality data w climate'!$A$1:$O$2409,4,FALSE)</f>
        <v>64.180000000000007</v>
      </c>
      <c r="E302" s="3">
        <f>VLOOKUP($A302,'[1]Locality data w climate'!$A$1:$O$2409,3,FALSE)</f>
        <v>19.8</v>
      </c>
      <c r="F302" s="3">
        <f>VLOOKUP($A302,'[1]Locality data w climate'!$A$1:$O$2409,5,FALSE)</f>
        <v>1.2</v>
      </c>
      <c r="G302" s="3">
        <f>VLOOKUP($A302,'[1]Locality data w climate'!$A$1:$O$2409,7,FALSE)</f>
        <v>594</v>
      </c>
      <c r="H302" s="3">
        <v>35.9</v>
      </c>
      <c r="I302" s="3" t="str">
        <f>VLOOKUP($A302,'[1]Locality data w climate'!$A$1:$O$2409,11,FALSE)</f>
        <v>Disturbed</v>
      </c>
      <c r="J302" s="3" t="s">
        <v>1141</v>
      </c>
      <c r="K302" s="3" t="str">
        <f>VLOOKUP(A302,[2]Sheet1!$A$1:$AY$4788,3, FALSE)</f>
        <v>Europe</v>
      </c>
      <c r="L302" s="3">
        <f>VLOOKUP($A302,[2]Sheet1!$A$1:$AY$4788,35, FALSE)</f>
        <v>790</v>
      </c>
      <c r="M302" s="3">
        <f>VLOOKUP($A302,[2]Sheet1!$A$1:$AY$4788,26, FALSE)</f>
        <v>5</v>
      </c>
      <c r="N302" s="3">
        <v>5</v>
      </c>
      <c r="O302" s="3">
        <v>0.45251510123232319</v>
      </c>
    </row>
    <row r="303" spans="1:15" x14ac:dyDescent="0.25">
      <c r="A303" s="3" t="s">
        <v>61</v>
      </c>
      <c r="B303" t="s">
        <v>1174</v>
      </c>
      <c r="C303" s="3">
        <v>68</v>
      </c>
      <c r="D303" s="3">
        <f>VLOOKUP($A303,'[1]Locality data w climate'!$A$1:$O$2409,4,FALSE)</f>
        <v>64.27</v>
      </c>
      <c r="E303" s="3">
        <f>VLOOKUP($A303,'[1]Locality data w climate'!$A$1:$O$2409,3,FALSE)</f>
        <v>20.100000000000001</v>
      </c>
      <c r="F303" s="3">
        <f>VLOOKUP($A303,'[1]Locality data w climate'!$A$1:$O$2409,5,FALSE)</f>
        <v>0.9</v>
      </c>
      <c r="G303" s="3">
        <f>VLOOKUP($A303,'[1]Locality data w climate'!$A$1:$O$2409,7,FALSE)</f>
        <v>604</v>
      </c>
      <c r="H303" s="3">
        <v>35.799999999999997</v>
      </c>
      <c r="I303" s="3" t="str">
        <f>VLOOKUP($A303,'[1]Locality data w climate'!$A$1:$O$2409,11,FALSE)</f>
        <v>Disturbed</v>
      </c>
      <c r="J303" s="3" t="s">
        <v>1141</v>
      </c>
      <c r="K303" s="3" t="str">
        <f>VLOOKUP(A303,[2]Sheet1!$A$1:$AY$4788,3, FALSE)</f>
        <v>Europe</v>
      </c>
      <c r="L303" s="3">
        <f>VLOOKUP($A303,[2]Sheet1!$A$1:$AY$4788,35, FALSE)</f>
        <v>790</v>
      </c>
      <c r="M303" s="3">
        <f>VLOOKUP($A303,[2]Sheet1!$A$1:$AY$4788,26, FALSE)</f>
        <v>5</v>
      </c>
      <c r="N303" s="3">
        <v>6</v>
      </c>
      <c r="O303" s="3">
        <v>2.8957583008384687E-2</v>
      </c>
    </row>
    <row r="304" spans="1:15" x14ac:dyDescent="0.25">
      <c r="A304" s="3" t="s">
        <v>62</v>
      </c>
      <c r="B304" t="s">
        <v>1174</v>
      </c>
      <c r="C304" s="3">
        <v>68</v>
      </c>
      <c r="D304" s="3">
        <f>VLOOKUP($A304,'[1]Locality data w climate'!$A$1:$O$2409,4,FALSE)</f>
        <v>63.66</v>
      </c>
      <c r="E304" s="3">
        <f>VLOOKUP($A304,'[1]Locality data w climate'!$A$1:$O$2409,3,FALSE)</f>
        <v>19.8</v>
      </c>
      <c r="F304" s="3">
        <f>VLOOKUP($A304,'[1]Locality data w climate'!$A$1:$O$2409,5,FALSE)</f>
        <v>2.7</v>
      </c>
      <c r="G304" s="3">
        <f>VLOOKUP($A304,'[1]Locality data w climate'!$A$1:$O$2409,7,FALSE)</f>
        <v>581</v>
      </c>
      <c r="H304" s="3">
        <v>34.6</v>
      </c>
      <c r="I304" s="3" t="str">
        <f>VLOOKUP($A304,'[1]Locality data w climate'!$A$1:$O$2409,11,FALSE)</f>
        <v>Disturbed</v>
      </c>
      <c r="J304" s="3" t="s">
        <v>1141</v>
      </c>
      <c r="K304" s="3" t="str">
        <f>VLOOKUP(A304,[2]Sheet1!$A$1:$AY$4788,3, FALSE)</f>
        <v>Europe</v>
      </c>
      <c r="L304" s="3">
        <f>VLOOKUP($A304,[2]Sheet1!$A$1:$AY$4788,35, FALSE)</f>
        <v>790</v>
      </c>
      <c r="M304" s="3">
        <f>VLOOKUP($A304,[2]Sheet1!$A$1:$AY$4788,26, FALSE)</f>
        <v>5</v>
      </c>
      <c r="N304" s="3">
        <v>10</v>
      </c>
      <c r="O304" s="3">
        <v>0.63451365659447989</v>
      </c>
    </row>
    <row r="305" spans="1:15" x14ac:dyDescent="0.25">
      <c r="A305" s="3" t="s">
        <v>63</v>
      </c>
      <c r="B305" t="s">
        <v>1174</v>
      </c>
      <c r="C305" s="3">
        <v>68</v>
      </c>
      <c r="D305" s="3">
        <f>VLOOKUP($A305,'[1]Locality data w climate'!$A$1:$O$2409,4,FALSE)</f>
        <v>64.260000000000005</v>
      </c>
      <c r="E305" s="3">
        <f>VLOOKUP($A305,'[1]Locality data w climate'!$A$1:$O$2409,3,FALSE)</f>
        <v>20.34</v>
      </c>
      <c r="F305" s="3">
        <f>VLOOKUP($A305,'[1]Locality data w climate'!$A$1:$O$2409,5,FALSE)</f>
        <v>1.1000000000000001</v>
      </c>
      <c r="G305" s="3">
        <f>VLOOKUP($A305,'[1]Locality data w climate'!$A$1:$O$2409,7,FALSE)</f>
        <v>602</v>
      </c>
      <c r="H305" s="3">
        <v>35.6</v>
      </c>
      <c r="I305" s="3" t="str">
        <f>VLOOKUP($A305,'[1]Locality data w climate'!$A$1:$O$2409,11,FALSE)</f>
        <v>Disturbed</v>
      </c>
      <c r="J305" s="3" t="s">
        <v>1141</v>
      </c>
      <c r="K305" s="3" t="str">
        <f>VLOOKUP(A305,[2]Sheet1!$A$1:$AY$4788,3, FALSE)</f>
        <v>Europe</v>
      </c>
      <c r="L305" s="3">
        <f>VLOOKUP($A305,[2]Sheet1!$A$1:$AY$4788,35, FALSE)</f>
        <v>790</v>
      </c>
      <c r="M305" s="3">
        <f>VLOOKUP($A305,[2]Sheet1!$A$1:$AY$4788,26, FALSE)</f>
        <v>5</v>
      </c>
      <c r="N305" s="3">
        <v>7</v>
      </c>
      <c r="O305" s="3">
        <v>0.30987056288349973</v>
      </c>
    </row>
    <row r="306" spans="1:15" x14ac:dyDescent="0.25">
      <c r="A306" s="3" t="s">
        <v>64</v>
      </c>
      <c r="B306" t="s">
        <v>1174</v>
      </c>
      <c r="C306" s="3">
        <v>68</v>
      </c>
      <c r="D306" s="3">
        <f>VLOOKUP($A306,'[1]Locality data w climate'!$A$1:$O$2409,4,FALSE)</f>
        <v>64.17</v>
      </c>
      <c r="E306" s="3">
        <f>VLOOKUP($A306,'[1]Locality data w climate'!$A$1:$O$2409,3,FALSE)</f>
        <v>19.77</v>
      </c>
      <c r="F306" s="3">
        <f>VLOOKUP($A306,'[1]Locality data w climate'!$A$1:$O$2409,5,FALSE)</f>
        <v>1.4</v>
      </c>
      <c r="G306" s="3">
        <f>VLOOKUP($A306,'[1]Locality data w climate'!$A$1:$O$2409,7,FALSE)</f>
        <v>587</v>
      </c>
      <c r="H306" s="3">
        <v>35.799999999999997</v>
      </c>
      <c r="I306" s="3" t="str">
        <f>VLOOKUP($A306,'[1]Locality data w climate'!$A$1:$O$2409,11,FALSE)</f>
        <v>Disturbed</v>
      </c>
      <c r="J306" s="3" t="s">
        <v>1141</v>
      </c>
      <c r="K306" s="3" t="str">
        <f>VLOOKUP(A306,[2]Sheet1!$A$1:$AY$4788,3, FALSE)</f>
        <v>Europe</v>
      </c>
      <c r="L306" s="3">
        <f>VLOOKUP($A306,[2]Sheet1!$A$1:$AY$4788,35, FALSE)</f>
        <v>790</v>
      </c>
      <c r="M306" s="3">
        <f>VLOOKUP($A306,[2]Sheet1!$A$1:$AY$4788,26, FALSE)</f>
        <v>5</v>
      </c>
      <c r="N306" s="3">
        <v>4</v>
      </c>
      <c r="O306" s="3">
        <v>0.20432293799635701</v>
      </c>
    </row>
    <row r="307" spans="1:15" x14ac:dyDescent="0.25">
      <c r="A307" s="3" t="s">
        <v>65</v>
      </c>
      <c r="B307" t="s">
        <v>1174</v>
      </c>
      <c r="C307" s="3">
        <v>68</v>
      </c>
      <c r="D307" s="3">
        <f>VLOOKUP($A307,'[1]Locality data w climate'!$A$1:$O$2409,4,FALSE)</f>
        <v>64.17</v>
      </c>
      <c r="E307" s="3">
        <f>VLOOKUP($A307,'[1]Locality data w climate'!$A$1:$O$2409,3,FALSE)</f>
        <v>19.829999999999998</v>
      </c>
      <c r="F307" s="3">
        <f>VLOOKUP($A307,'[1]Locality data w climate'!$A$1:$O$2409,5,FALSE)</f>
        <v>1.2</v>
      </c>
      <c r="G307" s="3">
        <f>VLOOKUP($A307,'[1]Locality data w climate'!$A$1:$O$2409,7,FALSE)</f>
        <v>594</v>
      </c>
      <c r="H307" s="3">
        <v>35.9</v>
      </c>
      <c r="I307" s="3" t="str">
        <f>VLOOKUP($A307,'[1]Locality data w climate'!$A$1:$O$2409,11,FALSE)</f>
        <v>Disturbed</v>
      </c>
      <c r="J307" s="3" t="s">
        <v>1141</v>
      </c>
      <c r="K307" s="3" t="str">
        <f>VLOOKUP(A307,[2]Sheet1!$A$1:$AY$4788,3, FALSE)</f>
        <v>Europe</v>
      </c>
      <c r="L307" s="3">
        <f>VLOOKUP($A307,[2]Sheet1!$A$1:$AY$4788,35, FALSE)</f>
        <v>790</v>
      </c>
      <c r="M307" s="3">
        <f>VLOOKUP($A307,[2]Sheet1!$A$1:$AY$4788,26, FALSE)</f>
        <v>5</v>
      </c>
      <c r="N307" s="3">
        <v>3</v>
      </c>
      <c r="O307" s="3">
        <v>6.5909082449121586E-3</v>
      </c>
    </row>
    <row r="308" spans="1:15" x14ac:dyDescent="0.25">
      <c r="A308" s="3" t="s">
        <v>66</v>
      </c>
      <c r="B308" t="s">
        <v>1174</v>
      </c>
      <c r="C308" s="3">
        <v>68</v>
      </c>
      <c r="D308" s="3">
        <f>VLOOKUP($A308,'[1]Locality data w climate'!$A$1:$O$2409,4,FALSE)</f>
        <v>63.83</v>
      </c>
      <c r="E308" s="3">
        <f>VLOOKUP($A308,'[1]Locality data w climate'!$A$1:$O$2409,3,FALSE)</f>
        <v>19.82</v>
      </c>
      <c r="F308" s="3">
        <f>VLOOKUP($A308,'[1]Locality data w climate'!$A$1:$O$2409,5,FALSE)</f>
        <v>2</v>
      </c>
      <c r="G308" s="3">
        <f>VLOOKUP($A308,'[1]Locality data w climate'!$A$1:$O$2409,7,FALSE)</f>
        <v>594</v>
      </c>
      <c r="H308" s="3">
        <v>34.9</v>
      </c>
      <c r="I308" s="3" t="str">
        <f>VLOOKUP($A308,'[1]Locality data w climate'!$A$1:$O$2409,11,FALSE)</f>
        <v>Disturbed</v>
      </c>
      <c r="J308" s="3" t="s">
        <v>1141</v>
      </c>
      <c r="K308" s="3" t="str">
        <f>VLOOKUP(A308,[2]Sheet1!$A$1:$AY$4788,3, FALSE)</f>
        <v>Europe</v>
      </c>
      <c r="L308" s="3">
        <f>VLOOKUP($A308,[2]Sheet1!$A$1:$AY$4788,35, FALSE)</f>
        <v>790</v>
      </c>
      <c r="M308" s="3">
        <f>VLOOKUP($A308,[2]Sheet1!$A$1:$AY$4788,26, FALSE)</f>
        <v>5</v>
      </c>
      <c r="N308" s="3">
        <v>3</v>
      </c>
      <c r="O308" s="3">
        <v>6.1761998461670971E-2</v>
      </c>
    </row>
    <row r="309" spans="1:15" x14ac:dyDescent="0.25">
      <c r="A309" s="3" t="s">
        <v>67</v>
      </c>
      <c r="B309" t="s">
        <v>1174</v>
      </c>
      <c r="C309" s="3">
        <v>68</v>
      </c>
      <c r="D309" s="3">
        <f>VLOOKUP($A309,'[1]Locality data w climate'!$A$1:$O$2409,4,FALSE)</f>
        <v>64.34</v>
      </c>
      <c r="E309" s="3">
        <f>VLOOKUP($A309,'[1]Locality data w climate'!$A$1:$O$2409,3,FALSE)</f>
        <v>20.350000000000001</v>
      </c>
      <c r="F309" s="3">
        <f>VLOOKUP($A309,'[1]Locality data w climate'!$A$1:$O$2409,5,FALSE)</f>
        <v>1</v>
      </c>
      <c r="G309" s="3">
        <f>VLOOKUP($A309,'[1]Locality data w climate'!$A$1:$O$2409,7,FALSE)</f>
        <v>598</v>
      </c>
      <c r="H309" s="3">
        <v>35.799999999999997</v>
      </c>
      <c r="I309" s="3" t="str">
        <f>VLOOKUP($A309,'[1]Locality data w climate'!$A$1:$O$2409,11,FALSE)</f>
        <v>Disturbed</v>
      </c>
      <c r="J309" s="3" t="s">
        <v>1141</v>
      </c>
      <c r="K309" s="3" t="str">
        <f>VLOOKUP(A309,[2]Sheet1!$A$1:$AY$4788,3, FALSE)</f>
        <v>Europe</v>
      </c>
      <c r="L309" s="3">
        <f>VLOOKUP($A309,[2]Sheet1!$A$1:$AY$4788,35, FALSE)</f>
        <v>790</v>
      </c>
      <c r="M309" s="3">
        <f>VLOOKUP($A309,[2]Sheet1!$A$1:$AY$4788,26, FALSE)</f>
        <v>5</v>
      </c>
      <c r="N309" s="3">
        <v>2</v>
      </c>
      <c r="O309" s="3">
        <v>2.6447210439899953E-3</v>
      </c>
    </row>
    <row r="310" spans="1:15" x14ac:dyDescent="0.25">
      <c r="A310" s="3" t="s">
        <v>68</v>
      </c>
      <c r="B310" t="s">
        <v>1174</v>
      </c>
      <c r="C310" s="3">
        <v>68</v>
      </c>
      <c r="D310" s="3">
        <f>VLOOKUP($A310,'[1]Locality data w climate'!$A$1:$O$2409,4,FALSE)</f>
        <v>64.290000000000006</v>
      </c>
      <c r="E310" s="3">
        <f>VLOOKUP($A310,'[1]Locality data w climate'!$A$1:$O$2409,3,FALSE)</f>
        <v>20.07</v>
      </c>
      <c r="F310" s="3">
        <f>VLOOKUP($A310,'[1]Locality data w climate'!$A$1:$O$2409,5,FALSE)</f>
        <v>0.8</v>
      </c>
      <c r="G310" s="3">
        <f>VLOOKUP($A310,'[1]Locality data w climate'!$A$1:$O$2409,7,FALSE)</f>
        <v>605</v>
      </c>
      <c r="H310" s="3">
        <v>35.799999999999997</v>
      </c>
      <c r="I310" s="3" t="str">
        <f>VLOOKUP($A310,'[1]Locality data w climate'!$A$1:$O$2409,11,FALSE)</f>
        <v>Disturbed</v>
      </c>
      <c r="J310" s="3" t="s">
        <v>1141</v>
      </c>
      <c r="K310" s="3" t="str">
        <f>VLOOKUP(A310,[2]Sheet1!$A$1:$AY$4788,3, FALSE)</f>
        <v>Europe</v>
      </c>
      <c r="L310" s="3">
        <f>VLOOKUP($A310,[2]Sheet1!$A$1:$AY$4788,35, FALSE)</f>
        <v>790</v>
      </c>
      <c r="M310" s="3">
        <f>VLOOKUP($A310,[2]Sheet1!$A$1:$AY$4788,26, FALSE)</f>
        <v>5</v>
      </c>
      <c r="N310" s="3">
        <v>2</v>
      </c>
      <c r="O310" s="3">
        <v>1.4716699064801178E-3</v>
      </c>
    </row>
    <row r="311" spans="1:15" x14ac:dyDescent="0.25">
      <c r="A311" s="3" t="s">
        <v>69</v>
      </c>
      <c r="B311" t="s">
        <v>1174</v>
      </c>
      <c r="C311" s="3">
        <v>68</v>
      </c>
      <c r="D311" s="3">
        <f>VLOOKUP($A311,'[1]Locality data w climate'!$A$1:$O$2409,4,FALSE)</f>
        <v>64.150000000000006</v>
      </c>
      <c r="E311" s="3">
        <f>VLOOKUP($A311,'[1]Locality data w climate'!$A$1:$O$2409,3,FALSE)</f>
        <v>20.079999999999998</v>
      </c>
      <c r="F311" s="3">
        <f>VLOOKUP($A311,'[1]Locality data w climate'!$A$1:$O$2409,5,FALSE)</f>
        <v>1.1000000000000001</v>
      </c>
      <c r="G311" s="3">
        <f>VLOOKUP($A311,'[1]Locality data w climate'!$A$1:$O$2409,7,FALSE)</f>
        <v>605</v>
      </c>
      <c r="H311" s="3">
        <v>35.5</v>
      </c>
      <c r="I311" s="3" t="str">
        <f>VLOOKUP($A311,'[1]Locality data w climate'!$A$1:$O$2409,11,FALSE)</f>
        <v>Disturbed</v>
      </c>
      <c r="J311" s="3" t="s">
        <v>1141</v>
      </c>
      <c r="K311" s="3" t="str">
        <f>VLOOKUP(A311,[2]Sheet1!$A$1:$AY$4788,3, FALSE)</f>
        <v>Europe</v>
      </c>
      <c r="L311" s="3">
        <f>VLOOKUP($A311,[2]Sheet1!$A$1:$AY$4788,35, FALSE)</f>
        <v>790</v>
      </c>
      <c r="M311" s="3">
        <f>VLOOKUP($A311,[2]Sheet1!$A$1:$AY$4788,26, FALSE)</f>
        <v>5</v>
      </c>
      <c r="N311" s="3">
        <v>3</v>
      </c>
      <c r="O311" s="3">
        <v>2.4732265531603053E-2</v>
      </c>
    </row>
    <row r="312" spans="1:15" x14ac:dyDescent="0.25">
      <c r="A312" s="3" t="s">
        <v>70</v>
      </c>
      <c r="B312" t="s">
        <v>1174</v>
      </c>
      <c r="C312" s="3">
        <v>68</v>
      </c>
      <c r="D312" s="3">
        <f>VLOOKUP($A312,'[1]Locality data w climate'!$A$1:$O$2409,4,FALSE)</f>
        <v>64.150000000000006</v>
      </c>
      <c r="E312" s="3">
        <f>VLOOKUP($A312,'[1]Locality data w climate'!$A$1:$O$2409,3,FALSE)</f>
        <v>20.079999999999998</v>
      </c>
      <c r="F312" s="3">
        <f>VLOOKUP($A312,'[1]Locality data w climate'!$A$1:$O$2409,5,FALSE)</f>
        <v>1.1000000000000001</v>
      </c>
      <c r="G312" s="3">
        <f>VLOOKUP($A312,'[1]Locality data w climate'!$A$1:$O$2409,7,FALSE)</f>
        <v>605</v>
      </c>
      <c r="H312" s="3">
        <v>35.5</v>
      </c>
      <c r="I312" s="3" t="str">
        <f>VLOOKUP($A312,'[1]Locality data w climate'!$A$1:$O$2409,11,FALSE)</f>
        <v>Disturbed</v>
      </c>
      <c r="J312" s="3" t="s">
        <v>1141</v>
      </c>
      <c r="K312" s="3" t="str">
        <f>VLOOKUP(A312,[2]Sheet1!$A$1:$AY$4788,3, FALSE)</f>
        <v>Europe</v>
      </c>
      <c r="L312" s="3">
        <f>VLOOKUP($A312,[2]Sheet1!$A$1:$AY$4788,35, FALSE)</f>
        <v>790</v>
      </c>
      <c r="M312" s="3">
        <f>VLOOKUP($A312,[2]Sheet1!$A$1:$AY$4788,26, FALSE)</f>
        <v>5</v>
      </c>
      <c r="N312" s="3">
        <v>1</v>
      </c>
      <c r="O312" s="3">
        <v>0</v>
      </c>
    </row>
    <row r="313" spans="1:15" x14ac:dyDescent="0.25">
      <c r="A313" s="3" t="s">
        <v>71</v>
      </c>
      <c r="B313" t="s">
        <v>1174</v>
      </c>
      <c r="C313" s="3">
        <v>68</v>
      </c>
      <c r="D313" s="3">
        <f>VLOOKUP($A313,'[1]Locality data w climate'!$A$1:$O$2409,4,FALSE)</f>
        <v>64.16</v>
      </c>
      <c r="E313" s="3">
        <f>VLOOKUP($A313,'[1]Locality data w climate'!$A$1:$O$2409,3,FALSE)</f>
        <v>20.05</v>
      </c>
      <c r="F313" s="3">
        <f>VLOOKUP($A313,'[1]Locality data w climate'!$A$1:$O$2409,5,FALSE)</f>
        <v>1.1000000000000001</v>
      </c>
      <c r="G313" s="3">
        <f>VLOOKUP($A313,'[1]Locality data w climate'!$A$1:$O$2409,7,FALSE)</f>
        <v>605</v>
      </c>
      <c r="H313" s="3">
        <v>35.5</v>
      </c>
      <c r="I313" s="3" t="str">
        <f>VLOOKUP($A313,'[1]Locality data w climate'!$A$1:$O$2409,11,FALSE)</f>
        <v>Disturbed</v>
      </c>
      <c r="J313" s="3" t="s">
        <v>1141</v>
      </c>
      <c r="K313" s="3" t="str">
        <f>VLOOKUP(A313,[2]Sheet1!$A$1:$AY$4788,3, FALSE)</f>
        <v>Europe</v>
      </c>
      <c r="L313" s="3">
        <f>VLOOKUP($A313,[2]Sheet1!$A$1:$AY$4788,35, FALSE)</f>
        <v>790</v>
      </c>
      <c r="M313" s="3">
        <f>VLOOKUP($A313,[2]Sheet1!$A$1:$AY$4788,26, FALSE)</f>
        <v>5</v>
      </c>
      <c r="N313" s="3">
        <v>2</v>
      </c>
      <c r="O313" s="3">
        <v>2.5736711891891892E-4</v>
      </c>
    </row>
    <row r="314" spans="1:15" x14ac:dyDescent="0.25">
      <c r="A314" s="3" t="s">
        <v>72</v>
      </c>
      <c r="B314" t="s">
        <v>1174</v>
      </c>
      <c r="C314" s="3">
        <v>68</v>
      </c>
      <c r="D314" s="3">
        <f>VLOOKUP($A314,'[1]Locality data w climate'!$A$1:$O$2409,4,FALSE)</f>
        <v>64.260000000000005</v>
      </c>
      <c r="E314" s="3">
        <f>VLOOKUP($A314,'[1]Locality data w climate'!$A$1:$O$2409,3,FALSE)</f>
        <v>20.12</v>
      </c>
      <c r="F314" s="3">
        <f>VLOOKUP($A314,'[1]Locality data w climate'!$A$1:$O$2409,5,FALSE)</f>
        <v>0.9</v>
      </c>
      <c r="G314" s="3">
        <f>VLOOKUP($A314,'[1]Locality data w climate'!$A$1:$O$2409,7,FALSE)</f>
        <v>604</v>
      </c>
      <c r="H314" s="3">
        <v>35.799999999999997</v>
      </c>
      <c r="I314" s="3" t="str">
        <f>VLOOKUP($A314,'[1]Locality data w climate'!$A$1:$O$2409,11,FALSE)</f>
        <v>Disturbed</v>
      </c>
      <c r="J314" s="3" t="s">
        <v>1141</v>
      </c>
      <c r="K314" s="3" t="str">
        <f>VLOOKUP(A314,[2]Sheet1!$A$1:$AY$4788,3, FALSE)</f>
        <v>Europe</v>
      </c>
      <c r="L314" s="3">
        <f>VLOOKUP($A314,[2]Sheet1!$A$1:$AY$4788,35, FALSE)</f>
        <v>790</v>
      </c>
      <c r="M314" s="3">
        <f>VLOOKUP($A314,[2]Sheet1!$A$1:$AY$4788,26, FALSE)</f>
        <v>5</v>
      </c>
      <c r="N314" s="3">
        <v>4</v>
      </c>
      <c r="O314" s="3">
        <v>9.4876705014235998E-4</v>
      </c>
    </row>
    <row r="315" spans="1:15" x14ac:dyDescent="0.25">
      <c r="A315" s="3" t="s">
        <v>73</v>
      </c>
      <c r="B315" t="s">
        <v>1174</v>
      </c>
      <c r="C315" s="3">
        <v>68</v>
      </c>
      <c r="D315" s="3">
        <f>VLOOKUP($A315,'[1]Locality data w climate'!$A$1:$O$2409,4,FALSE)</f>
        <v>64.260000000000005</v>
      </c>
      <c r="E315" s="3">
        <f>VLOOKUP($A315,'[1]Locality data w climate'!$A$1:$O$2409,3,FALSE)</f>
        <v>20.12</v>
      </c>
      <c r="F315" s="3">
        <f>VLOOKUP($A315,'[1]Locality data w climate'!$A$1:$O$2409,5,FALSE)</f>
        <v>0.9</v>
      </c>
      <c r="G315" s="3">
        <f>VLOOKUP($A315,'[1]Locality data w climate'!$A$1:$O$2409,7,FALSE)</f>
        <v>604</v>
      </c>
      <c r="H315" s="3">
        <v>35.799999999999997</v>
      </c>
      <c r="I315" s="3" t="str">
        <f>VLOOKUP($A315,'[1]Locality data w climate'!$A$1:$O$2409,11,FALSE)</f>
        <v>Disturbed</v>
      </c>
      <c r="J315" s="3" t="s">
        <v>1141</v>
      </c>
      <c r="K315" s="3" t="str">
        <f>VLOOKUP(A315,[2]Sheet1!$A$1:$AY$4788,3, FALSE)</f>
        <v>Europe</v>
      </c>
      <c r="L315" s="3">
        <f>VLOOKUP($A315,[2]Sheet1!$A$1:$AY$4788,35, FALSE)</f>
        <v>790</v>
      </c>
      <c r="M315" s="3">
        <f>VLOOKUP($A315,[2]Sheet1!$A$1:$AY$4788,26, FALSE)</f>
        <v>5</v>
      </c>
      <c r="N315" s="3">
        <v>2</v>
      </c>
      <c r="O315" s="3">
        <v>7.0997503231534078E-4</v>
      </c>
    </row>
    <row r="316" spans="1:15" x14ac:dyDescent="0.25">
      <c r="A316" s="3" t="s">
        <v>74</v>
      </c>
      <c r="B316" t="s">
        <v>1174</v>
      </c>
      <c r="C316" s="3">
        <v>68</v>
      </c>
      <c r="D316" s="3">
        <f>VLOOKUP($A316,'[1]Locality data w climate'!$A$1:$O$2409,4,FALSE)</f>
        <v>64.28</v>
      </c>
      <c r="E316" s="3">
        <f>VLOOKUP($A316,'[1]Locality data w climate'!$A$1:$O$2409,3,FALSE)</f>
        <v>19.8</v>
      </c>
      <c r="F316" s="3">
        <f>VLOOKUP($A316,'[1]Locality data w climate'!$A$1:$O$2409,5,FALSE)</f>
        <v>0.9</v>
      </c>
      <c r="G316" s="3">
        <f>VLOOKUP($A316,'[1]Locality data w climate'!$A$1:$O$2409,7,FALSE)</f>
        <v>598</v>
      </c>
      <c r="H316" s="3">
        <v>36</v>
      </c>
      <c r="I316" s="3" t="str">
        <f>VLOOKUP($A316,'[1]Locality data w climate'!$A$1:$O$2409,11,FALSE)</f>
        <v>Disturbed</v>
      </c>
      <c r="J316" s="3" t="s">
        <v>1141</v>
      </c>
      <c r="K316" s="3" t="str">
        <f>VLOOKUP(A316,[2]Sheet1!$A$1:$AY$4788,3, FALSE)</f>
        <v>Europe</v>
      </c>
      <c r="L316" s="3">
        <f>VLOOKUP($A316,[2]Sheet1!$A$1:$AY$4788,35, FALSE)</f>
        <v>790</v>
      </c>
      <c r="M316" s="3">
        <f>VLOOKUP($A316,[2]Sheet1!$A$1:$AY$4788,26, FALSE)</f>
        <v>5</v>
      </c>
      <c r="N316" s="3">
        <v>2</v>
      </c>
      <c r="O316" s="3">
        <v>7.6467220883534137E-4</v>
      </c>
    </row>
    <row r="317" spans="1:15" x14ac:dyDescent="0.25">
      <c r="A317" s="3" t="s">
        <v>75</v>
      </c>
      <c r="B317" t="s">
        <v>1174</v>
      </c>
      <c r="C317" s="3">
        <v>68</v>
      </c>
      <c r="D317" s="3">
        <f>VLOOKUP($A317,'[1]Locality data w climate'!$A$1:$O$2409,4,FALSE)</f>
        <v>64.28</v>
      </c>
      <c r="E317" s="3">
        <f>VLOOKUP($A317,'[1]Locality data w climate'!$A$1:$O$2409,3,FALSE)</f>
        <v>19.8</v>
      </c>
      <c r="F317" s="3">
        <f>VLOOKUP($A317,'[1]Locality data w climate'!$A$1:$O$2409,5,FALSE)</f>
        <v>0.9</v>
      </c>
      <c r="G317" s="3">
        <f>VLOOKUP($A317,'[1]Locality data w climate'!$A$1:$O$2409,7,FALSE)</f>
        <v>598</v>
      </c>
      <c r="H317" s="3">
        <v>36</v>
      </c>
      <c r="I317" s="3" t="str">
        <f>VLOOKUP($A317,'[1]Locality data w climate'!$A$1:$O$2409,11,FALSE)</f>
        <v>Disturbed</v>
      </c>
      <c r="J317" s="3" t="s">
        <v>1141</v>
      </c>
      <c r="K317" s="3" t="str">
        <f>VLOOKUP(A317,[2]Sheet1!$A$1:$AY$4788,3, FALSE)</f>
        <v>Europe</v>
      </c>
      <c r="L317" s="3">
        <f>VLOOKUP($A317,[2]Sheet1!$A$1:$AY$4788,35, FALSE)</f>
        <v>790</v>
      </c>
      <c r="M317" s="3">
        <f>VLOOKUP($A317,[2]Sheet1!$A$1:$AY$4788,26, FALSE)</f>
        <v>5</v>
      </c>
      <c r="N317" s="3">
        <v>3</v>
      </c>
      <c r="O317" s="3">
        <v>0.66631578901333344</v>
      </c>
    </row>
    <row r="318" spans="1:15" x14ac:dyDescent="0.25">
      <c r="A318" s="3" t="s">
        <v>76</v>
      </c>
      <c r="B318" t="s">
        <v>1174</v>
      </c>
      <c r="C318" s="3">
        <v>68</v>
      </c>
      <c r="D318" s="3">
        <f>VLOOKUP($A318,'[1]Locality data w climate'!$A$1:$O$2409,4,FALSE)</f>
        <v>64.349999999999994</v>
      </c>
      <c r="E318" s="3">
        <f>VLOOKUP($A318,'[1]Locality data w climate'!$A$1:$O$2409,3,FALSE)</f>
        <v>20.65</v>
      </c>
      <c r="F318" s="3">
        <f>VLOOKUP($A318,'[1]Locality data w climate'!$A$1:$O$2409,5,FALSE)</f>
        <v>1.4</v>
      </c>
      <c r="G318" s="3">
        <f>VLOOKUP($A318,'[1]Locality data w climate'!$A$1:$O$2409,7,FALSE)</f>
        <v>593</v>
      </c>
      <c r="H318" s="3">
        <v>35.4</v>
      </c>
      <c r="I318" s="3" t="str">
        <f>VLOOKUP($A318,'[1]Locality data w climate'!$A$1:$O$2409,11,FALSE)</f>
        <v>Disturbed</v>
      </c>
      <c r="J318" s="3" t="s">
        <v>1141</v>
      </c>
      <c r="K318" s="3" t="str">
        <f>VLOOKUP(A318,[2]Sheet1!$A$1:$AY$4788,3, FALSE)</f>
        <v>Europe</v>
      </c>
      <c r="L318" s="3">
        <f>VLOOKUP($A318,[2]Sheet1!$A$1:$AY$4788,35, FALSE)</f>
        <v>790</v>
      </c>
      <c r="M318" s="3">
        <f>VLOOKUP($A318,[2]Sheet1!$A$1:$AY$4788,26, FALSE)</f>
        <v>5</v>
      </c>
      <c r="N318" s="3">
        <v>3</v>
      </c>
      <c r="O318" s="3">
        <v>1.0091959807351078E-2</v>
      </c>
    </row>
    <row r="319" spans="1:15" x14ac:dyDescent="0.25">
      <c r="A319" s="3" t="s">
        <v>77</v>
      </c>
      <c r="B319" t="s">
        <v>1174</v>
      </c>
      <c r="C319" s="3">
        <v>68</v>
      </c>
      <c r="D319" s="3">
        <f>VLOOKUP($A319,'[1]Locality data w climate'!$A$1:$O$2409,4,FALSE)</f>
        <v>64.349999999999994</v>
      </c>
      <c r="E319" s="3">
        <f>VLOOKUP($A319,'[1]Locality data w climate'!$A$1:$O$2409,3,FALSE)</f>
        <v>20.65</v>
      </c>
      <c r="F319" s="3">
        <f>VLOOKUP($A319,'[1]Locality data w climate'!$A$1:$O$2409,5,FALSE)</f>
        <v>1.4</v>
      </c>
      <c r="G319" s="3">
        <f>VLOOKUP($A319,'[1]Locality data w climate'!$A$1:$O$2409,7,FALSE)</f>
        <v>593</v>
      </c>
      <c r="H319" s="3">
        <v>35.4</v>
      </c>
      <c r="I319" s="3" t="str">
        <f>VLOOKUP($A319,'[1]Locality data w climate'!$A$1:$O$2409,11,FALSE)</f>
        <v>Disturbed</v>
      </c>
      <c r="J319" s="3" t="s">
        <v>1141</v>
      </c>
      <c r="K319" s="3" t="str">
        <f>VLOOKUP(A319,[2]Sheet1!$A$1:$AY$4788,3, FALSE)</f>
        <v>Europe</v>
      </c>
      <c r="L319" s="3">
        <f>VLOOKUP($A319,[2]Sheet1!$A$1:$AY$4788,35, FALSE)</f>
        <v>790</v>
      </c>
      <c r="M319" s="3">
        <f>VLOOKUP($A319,[2]Sheet1!$A$1:$AY$4788,26, FALSE)</f>
        <v>5</v>
      </c>
      <c r="N319" s="3">
        <v>3</v>
      </c>
      <c r="O319" s="3">
        <v>0.32115151843533124</v>
      </c>
    </row>
    <row r="320" spans="1:15" x14ac:dyDescent="0.25">
      <c r="A320" s="3" t="s">
        <v>78</v>
      </c>
      <c r="B320" t="s">
        <v>1174</v>
      </c>
      <c r="C320" s="3">
        <v>68</v>
      </c>
      <c r="D320" s="3">
        <f>VLOOKUP($A320,'[1]Locality data w climate'!$A$1:$O$2409,4,FALSE)</f>
        <v>64.37</v>
      </c>
      <c r="E320" s="3">
        <f>VLOOKUP($A320,'[1]Locality data w climate'!$A$1:$O$2409,3,FALSE)</f>
        <v>20.329999999999998</v>
      </c>
      <c r="F320" s="3">
        <f>VLOOKUP($A320,'[1]Locality data w climate'!$A$1:$O$2409,5,FALSE)</f>
        <v>0.9</v>
      </c>
      <c r="G320" s="3">
        <f>VLOOKUP($A320,'[1]Locality data w climate'!$A$1:$O$2409,7,FALSE)</f>
        <v>602</v>
      </c>
      <c r="H320" s="3">
        <v>35.799999999999997</v>
      </c>
      <c r="I320" s="3" t="str">
        <f>VLOOKUP($A320,'[1]Locality data w climate'!$A$1:$O$2409,11,FALSE)</f>
        <v>Disturbed</v>
      </c>
      <c r="J320" s="3" t="s">
        <v>1141</v>
      </c>
      <c r="K320" s="3" t="str">
        <f>VLOOKUP(A320,[2]Sheet1!$A$1:$AY$4788,3, FALSE)</f>
        <v>Europe</v>
      </c>
      <c r="L320" s="3">
        <f>VLOOKUP($A320,[2]Sheet1!$A$1:$AY$4788,35, FALSE)</f>
        <v>790</v>
      </c>
      <c r="M320" s="3">
        <f>VLOOKUP($A320,[2]Sheet1!$A$1:$AY$4788,26, FALSE)</f>
        <v>5</v>
      </c>
      <c r="N320" s="3">
        <v>2</v>
      </c>
      <c r="O320" s="3">
        <v>2.5474179621505378E-2</v>
      </c>
    </row>
    <row r="321" spans="1:15" x14ac:dyDescent="0.25">
      <c r="A321" s="3" t="s">
        <v>79</v>
      </c>
      <c r="B321" t="s">
        <v>1174</v>
      </c>
      <c r="C321" s="3">
        <v>68</v>
      </c>
      <c r="D321" s="3">
        <f>VLOOKUP($A321,'[1]Locality data w climate'!$A$1:$O$2409,4,FALSE)</f>
        <v>64.290000000000006</v>
      </c>
      <c r="E321" s="3">
        <f>VLOOKUP($A321,'[1]Locality data w climate'!$A$1:$O$2409,3,FALSE)</f>
        <v>19.87</v>
      </c>
      <c r="F321" s="3">
        <f>VLOOKUP($A321,'[1]Locality data w climate'!$A$1:$O$2409,5,FALSE)</f>
        <v>0.7</v>
      </c>
      <c r="G321" s="3">
        <f>VLOOKUP($A321,'[1]Locality data w climate'!$A$1:$O$2409,7,FALSE)</f>
        <v>603</v>
      </c>
      <c r="H321" s="3">
        <v>36.1</v>
      </c>
      <c r="I321" s="3" t="str">
        <f>VLOOKUP($A321,'[1]Locality data w climate'!$A$1:$O$2409,11,FALSE)</f>
        <v>Disturbed</v>
      </c>
      <c r="J321" s="3" t="s">
        <v>1141</v>
      </c>
      <c r="K321" s="3" t="str">
        <f>VLOOKUP(A321,[2]Sheet1!$A$1:$AY$4788,3, FALSE)</f>
        <v>Europe</v>
      </c>
      <c r="L321" s="3">
        <f>VLOOKUP($A321,[2]Sheet1!$A$1:$AY$4788,35, FALSE)</f>
        <v>790</v>
      </c>
      <c r="M321" s="3">
        <f>VLOOKUP($A321,[2]Sheet1!$A$1:$AY$4788,26, FALSE)</f>
        <v>5</v>
      </c>
      <c r="N321" s="3">
        <v>2</v>
      </c>
      <c r="O321" s="3">
        <v>0.20298403887022901</v>
      </c>
    </row>
    <row r="322" spans="1:15" x14ac:dyDescent="0.25">
      <c r="A322" s="3" t="s">
        <v>80</v>
      </c>
      <c r="B322" t="s">
        <v>1174</v>
      </c>
      <c r="C322" s="3">
        <v>68</v>
      </c>
      <c r="D322" s="3">
        <f>VLOOKUP($A322,'[1]Locality data w climate'!$A$1:$O$2409,4,FALSE)</f>
        <v>64.290000000000006</v>
      </c>
      <c r="E322" s="3">
        <f>VLOOKUP($A322,'[1]Locality data w climate'!$A$1:$O$2409,3,FALSE)</f>
        <v>19.87</v>
      </c>
      <c r="F322" s="3">
        <f>VLOOKUP($A322,'[1]Locality data w climate'!$A$1:$O$2409,5,FALSE)</f>
        <v>0.7</v>
      </c>
      <c r="G322" s="3">
        <f>VLOOKUP($A322,'[1]Locality data w climate'!$A$1:$O$2409,7,FALSE)</f>
        <v>603</v>
      </c>
      <c r="H322" s="3">
        <v>36.1</v>
      </c>
      <c r="I322" s="3" t="str">
        <f>VLOOKUP($A322,'[1]Locality data w climate'!$A$1:$O$2409,11,FALSE)</f>
        <v>Disturbed</v>
      </c>
      <c r="J322" s="3" t="s">
        <v>1141</v>
      </c>
      <c r="K322" s="3" t="str">
        <f>VLOOKUP(A322,[2]Sheet1!$A$1:$AY$4788,3, FALSE)</f>
        <v>Europe</v>
      </c>
      <c r="L322" s="3">
        <f>VLOOKUP($A322,[2]Sheet1!$A$1:$AY$4788,35, FALSE)</f>
        <v>790</v>
      </c>
      <c r="M322" s="3">
        <f>VLOOKUP($A322,[2]Sheet1!$A$1:$AY$4788,26, FALSE)</f>
        <v>5</v>
      </c>
      <c r="N322" s="3">
        <v>3</v>
      </c>
      <c r="O322" s="3">
        <v>0.65341905320689653</v>
      </c>
    </row>
    <row r="323" spans="1:15" x14ac:dyDescent="0.25">
      <c r="A323" s="3" t="s">
        <v>81</v>
      </c>
      <c r="B323" t="s">
        <v>1174</v>
      </c>
      <c r="C323" s="3">
        <v>68</v>
      </c>
      <c r="D323" s="3">
        <f>VLOOKUP($A323,'[1]Locality data w climate'!$A$1:$O$2409,4,FALSE)</f>
        <v>63.67</v>
      </c>
      <c r="E323" s="3">
        <f>VLOOKUP($A323,'[1]Locality data w climate'!$A$1:$O$2409,3,FALSE)</f>
        <v>19.8</v>
      </c>
      <c r="F323" s="3">
        <f>VLOOKUP($A323,'[1]Locality data w climate'!$A$1:$O$2409,5,FALSE)</f>
        <v>2.5</v>
      </c>
      <c r="G323" s="3">
        <f>VLOOKUP($A323,'[1]Locality data w climate'!$A$1:$O$2409,7,FALSE)</f>
        <v>583</v>
      </c>
      <c r="H323" s="3">
        <v>34.6</v>
      </c>
      <c r="I323" s="3" t="str">
        <f>VLOOKUP($A323,'[1]Locality data w climate'!$A$1:$O$2409,11,FALSE)</f>
        <v>Disturbed</v>
      </c>
      <c r="J323" s="3" t="s">
        <v>1141</v>
      </c>
      <c r="K323" s="3" t="str">
        <f>VLOOKUP(A323,[2]Sheet1!$A$1:$AY$4788,3, FALSE)</f>
        <v>Europe</v>
      </c>
      <c r="L323" s="3">
        <f>VLOOKUP($A323,[2]Sheet1!$A$1:$AY$4788,35, FALSE)</f>
        <v>790</v>
      </c>
      <c r="M323" s="3">
        <f>VLOOKUP($A323,[2]Sheet1!$A$1:$AY$4788,26, FALSE)</f>
        <v>5</v>
      </c>
      <c r="N323" s="3">
        <v>3</v>
      </c>
      <c r="O323" s="3">
        <v>0.22258818663613231</v>
      </c>
    </row>
    <row r="324" spans="1:15" x14ac:dyDescent="0.25">
      <c r="A324" s="3" t="s">
        <v>82</v>
      </c>
      <c r="B324" t="s">
        <v>1174</v>
      </c>
      <c r="C324" s="3">
        <v>68</v>
      </c>
      <c r="D324" s="3">
        <f>VLOOKUP($A324,'[1]Locality data w climate'!$A$1:$O$2409,4,FALSE)</f>
        <v>64.260000000000005</v>
      </c>
      <c r="E324" s="3">
        <f>VLOOKUP($A324,'[1]Locality data w climate'!$A$1:$O$2409,3,FALSE)</f>
        <v>20.05</v>
      </c>
      <c r="F324" s="3">
        <f>VLOOKUP($A324,'[1]Locality data w climate'!$A$1:$O$2409,5,FALSE)</f>
        <v>0.8</v>
      </c>
      <c r="G324" s="3">
        <f>VLOOKUP($A324,'[1]Locality data w climate'!$A$1:$O$2409,7,FALSE)</f>
        <v>605</v>
      </c>
      <c r="H324" s="3">
        <v>35.799999999999997</v>
      </c>
      <c r="I324" s="3" t="str">
        <f>VLOOKUP($A324,'[1]Locality data w climate'!$A$1:$O$2409,11,FALSE)</f>
        <v>Disturbed</v>
      </c>
      <c r="J324" s="3" t="s">
        <v>1141</v>
      </c>
      <c r="K324" s="3" t="str">
        <f>VLOOKUP(A324,[2]Sheet1!$A$1:$AY$4788,3, FALSE)</f>
        <v>Europe</v>
      </c>
      <c r="L324" s="3">
        <f>VLOOKUP($A324,[2]Sheet1!$A$1:$AY$4788,35, FALSE)</f>
        <v>790</v>
      </c>
      <c r="M324" s="3">
        <f>VLOOKUP($A324,[2]Sheet1!$A$1:$AY$4788,26, FALSE)</f>
        <v>5</v>
      </c>
      <c r="N324" s="3">
        <v>3</v>
      </c>
      <c r="O324" s="3">
        <v>0.21568627482352942</v>
      </c>
    </row>
    <row r="325" spans="1:15" x14ac:dyDescent="0.25">
      <c r="A325" s="3" t="s">
        <v>83</v>
      </c>
      <c r="B325" t="s">
        <v>1174</v>
      </c>
      <c r="C325" s="3">
        <v>68</v>
      </c>
      <c r="D325" s="3">
        <f>VLOOKUP($A325,'[1]Locality data w climate'!$A$1:$O$2409,4,FALSE)</f>
        <v>64.16</v>
      </c>
      <c r="E325" s="3">
        <f>VLOOKUP($A325,'[1]Locality data w climate'!$A$1:$O$2409,3,FALSE)</f>
        <v>20.05</v>
      </c>
      <c r="F325" s="3">
        <f>VLOOKUP($A325,'[1]Locality data w climate'!$A$1:$O$2409,5,FALSE)</f>
        <v>1.1000000000000001</v>
      </c>
      <c r="G325" s="3">
        <f>VLOOKUP($A325,'[1]Locality data w climate'!$A$1:$O$2409,7,FALSE)</f>
        <v>605</v>
      </c>
      <c r="H325" s="3">
        <v>35.5</v>
      </c>
      <c r="I325" s="3" t="str">
        <f>VLOOKUP($A325,'[1]Locality data w climate'!$A$1:$O$2409,11,FALSE)</f>
        <v>Disturbed</v>
      </c>
      <c r="J325" s="3" t="s">
        <v>1141</v>
      </c>
      <c r="K325" s="3" t="str">
        <f>VLOOKUP(A325,[2]Sheet1!$A$1:$AY$4788,3, FALSE)</f>
        <v>Europe</v>
      </c>
      <c r="L325" s="3">
        <f>VLOOKUP($A325,[2]Sheet1!$A$1:$AY$4788,35, FALSE)</f>
        <v>790</v>
      </c>
      <c r="M325" s="3">
        <f>VLOOKUP($A325,[2]Sheet1!$A$1:$AY$4788,26, FALSE)</f>
        <v>5</v>
      </c>
      <c r="N325" s="3">
        <v>2</v>
      </c>
      <c r="O325" s="3">
        <v>0.13333333285714286</v>
      </c>
    </row>
    <row r="326" spans="1:15" x14ac:dyDescent="0.25">
      <c r="A326" s="3" t="s">
        <v>84</v>
      </c>
      <c r="B326" t="s">
        <v>1174</v>
      </c>
      <c r="C326" s="3">
        <v>68</v>
      </c>
      <c r="D326" s="3">
        <f>VLOOKUP($A326,'[1]Locality data w climate'!$A$1:$O$2409,4,FALSE)</f>
        <v>64.33</v>
      </c>
      <c r="E326" s="3">
        <f>VLOOKUP($A326,'[1]Locality data w climate'!$A$1:$O$2409,3,FALSE)</f>
        <v>20.29</v>
      </c>
      <c r="F326" s="3">
        <f>VLOOKUP($A326,'[1]Locality data w climate'!$A$1:$O$2409,5,FALSE)</f>
        <v>0.8</v>
      </c>
      <c r="G326" s="3">
        <f>VLOOKUP($A326,'[1]Locality data w climate'!$A$1:$O$2409,7,FALSE)</f>
        <v>607</v>
      </c>
      <c r="H326" s="3">
        <v>35.799999999999997</v>
      </c>
      <c r="I326" s="3" t="str">
        <f>VLOOKUP($A326,'[1]Locality data w climate'!$A$1:$O$2409,11,FALSE)</f>
        <v>Disturbed</v>
      </c>
      <c r="J326" s="3" t="s">
        <v>1141</v>
      </c>
      <c r="K326" s="3" t="str">
        <f>VLOOKUP(A326,[2]Sheet1!$A$1:$AY$4788,3, FALSE)</f>
        <v>Europe</v>
      </c>
      <c r="L326" s="3">
        <f>VLOOKUP($A326,[2]Sheet1!$A$1:$AY$4788,35, FALSE)</f>
        <v>790</v>
      </c>
      <c r="M326" s="3">
        <f>VLOOKUP($A326,[2]Sheet1!$A$1:$AY$4788,26, FALSE)</f>
        <v>5</v>
      </c>
      <c r="N326" s="3">
        <v>5</v>
      </c>
      <c r="O326" s="3">
        <v>0.65780141821276583</v>
      </c>
    </row>
    <row r="327" spans="1:15" x14ac:dyDescent="0.25">
      <c r="A327" s="3" t="s">
        <v>85</v>
      </c>
      <c r="B327" t="s">
        <v>1174</v>
      </c>
      <c r="C327" s="3">
        <v>68</v>
      </c>
      <c r="D327" s="3">
        <f>VLOOKUP($A327,'[1]Locality data w climate'!$A$1:$O$2409,4,FALSE)</f>
        <v>64.17</v>
      </c>
      <c r="E327" s="3">
        <f>VLOOKUP($A327,'[1]Locality data w climate'!$A$1:$O$2409,3,FALSE)</f>
        <v>19.850000000000001</v>
      </c>
      <c r="F327" s="3">
        <f>VLOOKUP($A327,'[1]Locality data w climate'!$A$1:$O$2409,5,FALSE)</f>
        <v>1.5</v>
      </c>
      <c r="G327" s="3">
        <f>VLOOKUP($A327,'[1]Locality data w climate'!$A$1:$O$2409,7,FALSE)</f>
        <v>587</v>
      </c>
      <c r="H327" s="3">
        <v>35.799999999999997</v>
      </c>
      <c r="I327" s="3" t="str">
        <f>VLOOKUP($A327,'[1]Locality data w climate'!$A$1:$O$2409,11,FALSE)</f>
        <v>Disturbed</v>
      </c>
      <c r="J327" s="3" t="s">
        <v>1141</v>
      </c>
      <c r="K327" s="3" t="str">
        <f>VLOOKUP(A327,[2]Sheet1!$A$1:$AY$4788,3, FALSE)</f>
        <v>Europe</v>
      </c>
      <c r="L327" s="3">
        <f>VLOOKUP($A327,[2]Sheet1!$A$1:$AY$4788,35, FALSE)</f>
        <v>790</v>
      </c>
      <c r="M327" s="3">
        <f>VLOOKUP($A327,[2]Sheet1!$A$1:$AY$4788,26, FALSE)</f>
        <v>5</v>
      </c>
      <c r="N327" s="3">
        <v>3</v>
      </c>
      <c r="O327" s="3">
        <v>0.73333333320000005</v>
      </c>
    </row>
    <row r="328" spans="1:15" x14ac:dyDescent="0.25">
      <c r="A328" s="3" t="s">
        <v>107</v>
      </c>
      <c r="B328" t="s">
        <v>1175</v>
      </c>
      <c r="C328" s="3">
        <v>59</v>
      </c>
      <c r="D328" s="3">
        <f>VLOOKUP($A328,'[1]Locality data w climate'!$A$1:$O$2409,4,FALSE)</f>
        <v>42.3</v>
      </c>
      <c r="E328" s="3">
        <f>VLOOKUP($A328,'[1]Locality data w climate'!$A$1:$O$2409,3,FALSE)</f>
        <v>3.08</v>
      </c>
      <c r="F328" s="3">
        <f>VLOOKUP($A328,'[1]Locality data w climate'!$A$1:$O$2409,5,FALSE)</f>
        <v>15.7</v>
      </c>
      <c r="G328" s="3">
        <f>VLOOKUP($A328,'[1]Locality data w climate'!$A$1:$O$2409,7,FALSE)</f>
        <v>585</v>
      </c>
      <c r="H328" s="3">
        <v>23.4</v>
      </c>
      <c r="I328" s="3" t="str">
        <f>VLOOKUP($A328,'[1]Locality data w climate'!$A$1:$O$2409,11,FALSE)</f>
        <v>Disturbed</v>
      </c>
      <c r="J328" s="3" t="s">
        <v>1141</v>
      </c>
      <c r="K328" s="3" t="str">
        <f>VLOOKUP(A328,[2]Sheet1!$A$1:$AY$4788,3, FALSE)</f>
        <v>Europe</v>
      </c>
      <c r="L328" s="3">
        <f>VLOOKUP($A328,[2]Sheet1!$A$1:$AY$4788,35, FALSE)</f>
        <v>210</v>
      </c>
      <c r="M328" s="3">
        <f>VLOOKUP($A328,[2]Sheet1!$A$1:$AY$4788,26, FALSE)</f>
        <v>20</v>
      </c>
      <c r="N328" s="3">
        <v>6</v>
      </c>
      <c r="O328" s="3">
        <v>0.37790327740624996</v>
      </c>
    </row>
    <row r="329" spans="1:15" x14ac:dyDescent="0.25">
      <c r="A329" s="3" t="s">
        <v>108</v>
      </c>
      <c r="B329" t="s">
        <v>1175</v>
      </c>
      <c r="C329" s="3">
        <v>59</v>
      </c>
      <c r="D329" s="3">
        <f>VLOOKUP($A329,'[1]Locality data w climate'!$A$1:$O$2409,4,FALSE)</f>
        <v>42.3</v>
      </c>
      <c r="E329" s="3">
        <f>VLOOKUP($A329,'[1]Locality data w climate'!$A$1:$O$2409,3,FALSE)</f>
        <v>3.08</v>
      </c>
      <c r="F329" s="3">
        <f>VLOOKUP($A329,'[1]Locality data w climate'!$A$1:$O$2409,5,FALSE)</f>
        <v>15.7</v>
      </c>
      <c r="G329" s="3">
        <f>VLOOKUP($A329,'[1]Locality data w climate'!$A$1:$O$2409,7,FALSE)</f>
        <v>585</v>
      </c>
      <c r="H329" s="3">
        <v>23.4</v>
      </c>
      <c r="I329" s="3" t="str">
        <f>VLOOKUP($A329,'[1]Locality data w climate'!$A$1:$O$2409,11,FALSE)</f>
        <v>Disturbed</v>
      </c>
      <c r="J329" s="3" t="s">
        <v>1141</v>
      </c>
      <c r="K329" s="3" t="str">
        <f>VLOOKUP(A329,[2]Sheet1!$A$1:$AY$4788,3, FALSE)</f>
        <v>Europe</v>
      </c>
      <c r="L329" s="3">
        <f>VLOOKUP($A329,[2]Sheet1!$A$1:$AY$4788,35, FALSE)</f>
        <v>210</v>
      </c>
      <c r="M329" s="3">
        <f>VLOOKUP($A329,[2]Sheet1!$A$1:$AY$4788,26, FALSE)</f>
        <v>20</v>
      </c>
      <c r="N329" s="3">
        <v>9</v>
      </c>
      <c r="O329" s="3">
        <v>0.49909305280405408</v>
      </c>
    </row>
    <row r="330" spans="1:15" x14ac:dyDescent="0.25">
      <c r="A330" s="3" t="s">
        <v>109</v>
      </c>
      <c r="B330" t="s">
        <v>1175</v>
      </c>
      <c r="C330" s="3">
        <v>59</v>
      </c>
      <c r="D330" s="3">
        <f>VLOOKUP($A330,'[1]Locality data w climate'!$A$1:$O$2409,4,FALSE)</f>
        <v>42.3</v>
      </c>
      <c r="E330" s="3">
        <f>VLOOKUP($A330,'[1]Locality data w climate'!$A$1:$O$2409,3,FALSE)</f>
        <v>3.08</v>
      </c>
      <c r="F330" s="3">
        <f>VLOOKUP($A330,'[1]Locality data w climate'!$A$1:$O$2409,5,FALSE)</f>
        <v>15.7</v>
      </c>
      <c r="G330" s="3">
        <f>VLOOKUP($A330,'[1]Locality data w climate'!$A$1:$O$2409,7,FALSE)</f>
        <v>585</v>
      </c>
      <c r="H330" s="3">
        <v>23.4</v>
      </c>
      <c r="I330" s="3" t="str">
        <f>VLOOKUP($A330,'[1]Locality data w climate'!$A$1:$O$2409,11,FALSE)</f>
        <v>Disturbed</v>
      </c>
      <c r="J330" s="3" t="s">
        <v>1141</v>
      </c>
      <c r="K330" s="3" t="str">
        <f>VLOOKUP(A330,[2]Sheet1!$A$1:$AY$4788,3, FALSE)</f>
        <v>Europe</v>
      </c>
      <c r="L330" s="3">
        <f>VLOOKUP($A330,[2]Sheet1!$A$1:$AY$4788,35, FALSE)</f>
        <v>210</v>
      </c>
      <c r="M330" s="3">
        <f>VLOOKUP($A330,[2]Sheet1!$A$1:$AY$4788,26, FALSE)</f>
        <v>20</v>
      </c>
      <c r="N330" s="3">
        <v>6</v>
      </c>
      <c r="O330" s="3">
        <v>0.45000000026666664</v>
      </c>
    </row>
    <row r="331" spans="1:15" x14ac:dyDescent="0.25">
      <c r="A331" s="3" t="s">
        <v>529</v>
      </c>
      <c r="B331" t="s">
        <v>1175</v>
      </c>
      <c r="C331" s="3">
        <v>59</v>
      </c>
      <c r="D331" s="3">
        <f>VLOOKUP($A331,'[1]Locality data w climate'!$A$1:$O$2409,4,FALSE)</f>
        <v>42.3</v>
      </c>
      <c r="E331" s="3">
        <f>VLOOKUP($A331,'[1]Locality data w climate'!$A$1:$O$2409,3,FALSE)</f>
        <v>3.08</v>
      </c>
      <c r="F331" s="3">
        <f>VLOOKUP($A331,'[1]Locality data w climate'!$A$1:$O$2409,5,FALSE)</f>
        <v>15.7</v>
      </c>
      <c r="G331" s="3">
        <f>VLOOKUP($A331,'[1]Locality data w climate'!$A$1:$O$2409,7,FALSE)</f>
        <v>585</v>
      </c>
      <c r="H331" s="3">
        <v>23.4</v>
      </c>
      <c r="I331" s="3" t="str">
        <f>VLOOKUP($A331,'[1]Locality data w climate'!$A$1:$O$2409,11,FALSE)</f>
        <v>Transformed</v>
      </c>
      <c r="J331" s="3" t="s">
        <v>1141</v>
      </c>
      <c r="K331" s="3" t="str">
        <f>VLOOKUP(A331,[2]Sheet1!$A$1:$AY$4788,3, FALSE)</f>
        <v>Europe</v>
      </c>
      <c r="L331" s="3">
        <f>VLOOKUP($A331,[2]Sheet1!$A$1:$AY$4788,35, FALSE)</f>
        <v>210</v>
      </c>
      <c r="M331" s="3">
        <f>VLOOKUP($A331,[2]Sheet1!$A$1:$AY$4788,26, FALSE)</f>
        <v>20</v>
      </c>
      <c r="N331" s="3">
        <v>7</v>
      </c>
      <c r="O331" s="3">
        <v>0.48515306005752218</v>
      </c>
    </row>
    <row r="332" spans="1:15" x14ac:dyDescent="0.25">
      <c r="A332" s="3" t="s">
        <v>530</v>
      </c>
      <c r="B332" t="s">
        <v>1175</v>
      </c>
      <c r="C332" s="3">
        <v>59</v>
      </c>
      <c r="D332" s="3">
        <f>VLOOKUP($A332,'[1]Locality data w climate'!$A$1:$O$2409,4,FALSE)</f>
        <v>42.3</v>
      </c>
      <c r="E332" s="3">
        <f>VLOOKUP($A332,'[1]Locality data w climate'!$A$1:$O$2409,3,FALSE)</f>
        <v>3.08</v>
      </c>
      <c r="F332" s="3">
        <f>VLOOKUP($A332,'[1]Locality data w climate'!$A$1:$O$2409,5,FALSE)</f>
        <v>15.7</v>
      </c>
      <c r="G332" s="3">
        <f>VLOOKUP($A332,'[1]Locality data w climate'!$A$1:$O$2409,7,FALSE)</f>
        <v>585</v>
      </c>
      <c r="H332" s="3">
        <v>23.4</v>
      </c>
      <c r="I332" s="3" t="str">
        <f>VLOOKUP($A332,'[1]Locality data w climate'!$A$1:$O$2409,11,FALSE)</f>
        <v>Transformed</v>
      </c>
      <c r="J332" s="3" t="s">
        <v>1141</v>
      </c>
      <c r="K332" s="3" t="str">
        <f>VLOOKUP(A332,[2]Sheet1!$A$1:$AY$4788,3, FALSE)</f>
        <v>Europe</v>
      </c>
      <c r="L332" s="3">
        <f>VLOOKUP($A332,[2]Sheet1!$A$1:$AY$4788,35, FALSE)</f>
        <v>210</v>
      </c>
      <c r="M332" s="3">
        <f>VLOOKUP($A332,[2]Sheet1!$A$1:$AY$4788,26, FALSE)</f>
        <v>20</v>
      </c>
      <c r="N332" s="3">
        <v>7</v>
      </c>
      <c r="O332" s="3">
        <v>0.76218210053465352</v>
      </c>
    </row>
    <row r="333" spans="1:15" x14ac:dyDescent="0.25">
      <c r="A333" s="3" t="s">
        <v>531</v>
      </c>
      <c r="B333" t="s">
        <v>1175</v>
      </c>
      <c r="C333" s="3">
        <v>59</v>
      </c>
      <c r="D333" s="3">
        <f>VLOOKUP($A333,'[1]Locality data w climate'!$A$1:$O$2409,4,FALSE)</f>
        <v>42.3</v>
      </c>
      <c r="E333" s="3">
        <f>VLOOKUP($A333,'[1]Locality data w climate'!$A$1:$O$2409,3,FALSE)</f>
        <v>3.08</v>
      </c>
      <c r="F333" s="3">
        <f>VLOOKUP($A333,'[1]Locality data w climate'!$A$1:$O$2409,5,FALSE)</f>
        <v>15.7</v>
      </c>
      <c r="G333" s="3">
        <f>VLOOKUP($A333,'[1]Locality data w climate'!$A$1:$O$2409,7,FALSE)</f>
        <v>585</v>
      </c>
      <c r="H333" s="3">
        <v>23.4</v>
      </c>
      <c r="I333" s="3" t="str">
        <f>VLOOKUP($A333,'[1]Locality data w climate'!$A$1:$O$2409,11,FALSE)</f>
        <v>Transformed</v>
      </c>
      <c r="J333" s="3" t="s">
        <v>1141</v>
      </c>
      <c r="K333" s="3" t="str">
        <f>VLOOKUP(A333,[2]Sheet1!$A$1:$AY$4788,3, FALSE)</f>
        <v>Europe</v>
      </c>
      <c r="L333" s="3">
        <f>VLOOKUP($A333,[2]Sheet1!$A$1:$AY$4788,35, FALSE)</f>
        <v>210</v>
      </c>
      <c r="M333" s="3">
        <f>VLOOKUP($A333,[2]Sheet1!$A$1:$AY$4788,26, FALSE)</f>
        <v>20</v>
      </c>
      <c r="N333" s="3">
        <v>10</v>
      </c>
      <c r="O333" s="3">
        <v>0.79551762064792886</v>
      </c>
    </row>
    <row r="334" spans="1:15" x14ac:dyDescent="0.25">
      <c r="A334" s="3" t="s">
        <v>532</v>
      </c>
      <c r="B334" t="s">
        <v>1175</v>
      </c>
      <c r="C334" s="3">
        <v>59</v>
      </c>
      <c r="D334" s="3">
        <f>VLOOKUP($A334,'[1]Locality data w climate'!$A$1:$O$2409,4,FALSE)</f>
        <v>42.3</v>
      </c>
      <c r="E334" s="3">
        <f>VLOOKUP($A334,'[1]Locality data w climate'!$A$1:$O$2409,3,FALSE)</f>
        <v>3.08</v>
      </c>
      <c r="F334" s="3">
        <f>VLOOKUP($A334,'[1]Locality data w climate'!$A$1:$O$2409,5,FALSE)</f>
        <v>15.7</v>
      </c>
      <c r="G334" s="3">
        <f>VLOOKUP($A334,'[1]Locality data w climate'!$A$1:$O$2409,7,FALSE)</f>
        <v>585</v>
      </c>
      <c r="H334" s="3">
        <v>23.4</v>
      </c>
      <c r="I334" s="3" t="str">
        <f>VLOOKUP($A334,'[1]Locality data w climate'!$A$1:$O$2409,11,FALSE)</f>
        <v>Transformed</v>
      </c>
      <c r="J334" s="3" t="s">
        <v>1141</v>
      </c>
      <c r="K334" s="3" t="str">
        <f>VLOOKUP(A334,[2]Sheet1!$A$1:$AY$4788,3, FALSE)</f>
        <v>Europe</v>
      </c>
      <c r="L334" s="3">
        <f>VLOOKUP($A334,[2]Sheet1!$A$1:$AY$4788,35, FALSE)</f>
        <v>210</v>
      </c>
      <c r="M334" s="3">
        <f>VLOOKUP($A334,[2]Sheet1!$A$1:$AY$4788,26, FALSE)</f>
        <v>20</v>
      </c>
      <c r="N334" s="3">
        <v>15</v>
      </c>
      <c r="O334" s="3">
        <v>0.70290596079107981</v>
      </c>
    </row>
    <row r="335" spans="1:15" x14ac:dyDescent="0.25">
      <c r="A335" s="3" t="s">
        <v>533</v>
      </c>
      <c r="B335" t="s">
        <v>1175</v>
      </c>
      <c r="C335" s="3">
        <v>59</v>
      </c>
      <c r="D335" s="3">
        <f>VLOOKUP($A335,'[1]Locality data w climate'!$A$1:$O$2409,4,FALSE)</f>
        <v>42.3</v>
      </c>
      <c r="E335" s="3">
        <f>VLOOKUP($A335,'[1]Locality data w climate'!$A$1:$O$2409,3,FALSE)</f>
        <v>3.08</v>
      </c>
      <c r="F335" s="3">
        <f>VLOOKUP($A335,'[1]Locality data w climate'!$A$1:$O$2409,5,FALSE)</f>
        <v>15.7</v>
      </c>
      <c r="G335" s="3">
        <f>VLOOKUP($A335,'[1]Locality data w climate'!$A$1:$O$2409,7,FALSE)</f>
        <v>585</v>
      </c>
      <c r="H335" s="3">
        <v>23.4</v>
      </c>
      <c r="I335" s="3" t="str">
        <f>VLOOKUP($A335,'[1]Locality data w climate'!$A$1:$O$2409,11,FALSE)</f>
        <v>Transformed</v>
      </c>
      <c r="J335" s="3" t="s">
        <v>1141</v>
      </c>
      <c r="K335" s="3" t="str">
        <f>VLOOKUP(A335,[2]Sheet1!$A$1:$AY$4788,3, FALSE)</f>
        <v>Europe</v>
      </c>
      <c r="L335" s="3">
        <f>VLOOKUP($A335,[2]Sheet1!$A$1:$AY$4788,35, FALSE)</f>
        <v>210</v>
      </c>
      <c r="M335" s="3">
        <f>VLOOKUP($A335,[2]Sheet1!$A$1:$AY$4788,26, FALSE)</f>
        <v>20</v>
      </c>
      <c r="N335" s="3">
        <v>12</v>
      </c>
      <c r="O335" s="3">
        <v>0.68975310751009422</v>
      </c>
    </row>
    <row r="336" spans="1:15" x14ac:dyDescent="0.25">
      <c r="A336" s="3" t="s">
        <v>785</v>
      </c>
      <c r="B336" t="s">
        <v>1175</v>
      </c>
      <c r="C336" s="3">
        <v>59</v>
      </c>
      <c r="D336" s="3">
        <f>VLOOKUP($A336,'[1]Locality data w climate'!$A$1:$O$2409,4,FALSE)</f>
        <v>42.3</v>
      </c>
      <c r="E336" s="3">
        <f>VLOOKUP($A336,'[1]Locality data w climate'!$A$1:$O$2409,3,FALSE)</f>
        <v>3.08</v>
      </c>
      <c r="F336" s="3">
        <f>VLOOKUP($A336,'[1]Locality data w climate'!$A$1:$O$2409,5,FALSE)</f>
        <v>15.7</v>
      </c>
      <c r="G336" s="3">
        <f>VLOOKUP($A336,'[1]Locality data w climate'!$A$1:$O$2409,7,FALSE)</f>
        <v>585</v>
      </c>
      <c r="H336" s="3">
        <v>23.4</v>
      </c>
      <c r="I336" s="3" t="str">
        <f>VLOOKUP($A336,'[1]Locality data w climate'!$A$1:$O$2409,11,FALSE)</f>
        <v>Undisturbed</v>
      </c>
      <c r="J336" s="3" t="s">
        <v>1141</v>
      </c>
      <c r="K336" s="3" t="str">
        <f>VLOOKUP(A336,[2]Sheet1!$A$1:$AY$4788,3, FALSE)</f>
        <v>Europe</v>
      </c>
      <c r="L336" s="3">
        <f>VLOOKUP($A336,[2]Sheet1!$A$1:$AY$4788,35, FALSE)</f>
        <v>210</v>
      </c>
      <c r="M336" s="3">
        <f>VLOOKUP($A336,[2]Sheet1!$A$1:$AY$4788,26, FALSE)</f>
        <v>20</v>
      </c>
      <c r="N336" s="3">
        <v>14</v>
      </c>
      <c r="O336" s="3">
        <v>0.66113534058227852</v>
      </c>
    </row>
    <row r="337" spans="1:15" x14ac:dyDescent="0.25">
      <c r="A337" s="3" t="s">
        <v>786</v>
      </c>
      <c r="B337" t="s">
        <v>1175</v>
      </c>
      <c r="C337" s="3">
        <v>59</v>
      </c>
      <c r="D337" s="3">
        <f>VLOOKUP($A337,'[1]Locality data w climate'!$A$1:$O$2409,4,FALSE)</f>
        <v>42.3</v>
      </c>
      <c r="E337" s="3">
        <f>VLOOKUP($A337,'[1]Locality data w climate'!$A$1:$O$2409,3,FALSE)</f>
        <v>3.08</v>
      </c>
      <c r="F337" s="3">
        <f>VLOOKUP($A337,'[1]Locality data w climate'!$A$1:$O$2409,5,FALSE)</f>
        <v>15.7</v>
      </c>
      <c r="G337" s="3">
        <f>VLOOKUP($A337,'[1]Locality data w climate'!$A$1:$O$2409,7,FALSE)</f>
        <v>585</v>
      </c>
      <c r="H337" s="3">
        <v>23.4</v>
      </c>
      <c r="I337" s="3" t="str">
        <f>VLOOKUP($A337,'[1]Locality data w climate'!$A$1:$O$2409,11,FALSE)</f>
        <v>Undisturbed</v>
      </c>
      <c r="J337" s="3" t="s">
        <v>1141</v>
      </c>
      <c r="K337" s="3" t="str">
        <f>VLOOKUP(A337,[2]Sheet1!$A$1:$AY$4788,3, FALSE)</f>
        <v>Europe</v>
      </c>
      <c r="L337" s="3">
        <f>VLOOKUP($A337,[2]Sheet1!$A$1:$AY$4788,35, FALSE)</f>
        <v>210</v>
      </c>
      <c r="M337" s="3">
        <f>VLOOKUP($A337,[2]Sheet1!$A$1:$AY$4788,26, FALSE)</f>
        <v>20</v>
      </c>
      <c r="N337" s="3">
        <v>10</v>
      </c>
      <c r="O337" s="3">
        <v>0.64724832181208058</v>
      </c>
    </row>
    <row r="338" spans="1:15" x14ac:dyDescent="0.25">
      <c r="A338" s="3" t="s">
        <v>787</v>
      </c>
      <c r="B338" t="s">
        <v>1175</v>
      </c>
      <c r="C338" s="3">
        <v>59</v>
      </c>
      <c r="D338" s="3">
        <f>VLOOKUP($A338,'[1]Locality data w climate'!$A$1:$O$2409,4,FALSE)</f>
        <v>42.3</v>
      </c>
      <c r="E338" s="3">
        <f>VLOOKUP($A338,'[1]Locality data w climate'!$A$1:$O$2409,3,FALSE)</f>
        <v>3.08</v>
      </c>
      <c r="F338" s="3">
        <f>VLOOKUP($A338,'[1]Locality data w climate'!$A$1:$O$2409,5,FALSE)</f>
        <v>15.7</v>
      </c>
      <c r="G338" s="3">
        <f>VLOOKUP($A338,'[1]Locality data w climate'!$A$1:$O$2409,7,FALSE)</f>
        <v>585</v>
      </c>
      <c r="H338" s="3">
        <v>23.4</v>
      </c>
      <c r="I338" s="3" t="str">
        <f>VLOOKUP($A338,'[1]Locality data w climate'!$A$1:$O$2409,11,FALSE)</f>
        <v>Undisturbed</v>
      </c>
      <c r="J338" s="3" t="s">
        <v>1141</v>
      </c>
      <c r="K338" s="3" t="str">
        <f>VLOOKUP(A338,[2]Sheet1!$A$1:$AY$4788,3, FALSE)</f>
        <v>Europe</v>
      </c>
      <c r="L338" s="3">
        <f>VLOOKUP($A338,[2]Sheet1!$A$1:$AY$4788,35, FALSE)</f>
        <v>210</v>
      </c>
      <c r="M338" s="3">
        <f>VLOOKUP($A338,[2]Sheet1!$A$1:$AY$4788,26, FALSE)</f>
        <v>20</v>
      </c>
      <c r="N338" s="3">
        <v>6</v>
      </c>
      <c r="O338" s="3">
        <v>0.5130654910641026</v>
      </c>
    </row>
    <row r="339" spans="1:15" x14ac:dyDescent="0.25">
      <c r="A339" s="3" t="s">
        <v>788</v>
      </c>
      <c r="B339" t="s">
        <v>1175</v>
      </c>
      <c r="C339" s="3">
        <v>59</v>
      </c>
      <c r="D339" s="3">
        <f>VLOOKUP($A339,'[1]Locality data w climate'!$A$1:$O$2409,4,FALSE)</f>
        <v>42.3</v>
      </c>
      <c r="E339" s="3">
        <f>VLOOKUP($A339,'[1]Locality data w climate'!$A$1:$O$2409,3,FALSE)</f>
        <v>3.08</v>
      </c>
      <c r="F339" s="3">
        <f>VLOOKUP($A339,'[1]Locality data w climate'!$A$1:$O$2409,5,FALSE)</f>
        <v>15.7</v>
      </c>
      <c r="G339" s="3">
        <f>VLOOKUP($A339,'[1]Locality data w climate'!$A$1:$O$2409,7,FALSE)</f>
        <v>585</v>
      </c>
      <c r="H339" s="3">
        <v>23.4</v>
      </c>
      <c r="I339" s="3" t="str">
        <f>VLOOKUP($A339,'[1]Locality data w climate'!$A$1:$O$2409,11,FALSE)</f>
        <v>Undisturbed</v>
      </c>
      <c r="J339" s="3" t="s">
        <v>1141</v>
      </c>
      <c r="K339" s="3" t="str">
        <f>VLOOKUP(A339,[2]Sheet1!$A$1:$AY$4788,3, FALSE)</f>
        <v>Europe</v>
      </c>
      <c r="L339" s="3">
        <f>VLOOKUP($A339,[2]Sheet1!$A$1:$AY$4788,35, FALSE)</f>
        <v>210</v>
      </c>
      <c r="M339" s="3">
        <f>VLOOKUP($A339,[2]Sheet1!$A$1:$AY$4788,26, FALSE)</f>
        <v>20</v>
      </c>
      <c r="N339" s="3">
        <v>19</v>
      </c>
      <c r="O339" s="3">
        <v>0.66382584561023628</v>
      </c>
    </row>
    <row r="340" spans="1:15" x14ac:dyDescent="0.25">
      <c r="A340" s="3" t="s">
        <v>789</v>
      </c>
      <c r="B340" t="s">
        <v>1175</v>
      </c>
      <c r="C340" s="3">
        <v>59</v>
      </c>
      <c r="D340" s="3">
        <f>VLOOKUP($A340,'[1]Locality data w climate'!$A$1:$O$2409,4,FALSE)</f>
        <v>42.3</v>
      </c>
      <c r="E340" s="3">
        <f>VLOOKUP($A340,'[1]Locality data w climate'!$A$1:$O$2409,3,FALSE)</f>
        <v>3.08</v>
      </c>
      <c r="F340" s="3">
        <f>VLOOKUP($A340,'[1]Locality data w climate'!$A$1:$O$2409,5,FALSE)</f>
        <v>15.7</v>
      </c>
      <c r="G340" s="3">
        <f>VLOOKUP($A340,'[1]Locality data w climate'!$A$1:$O$2409,7,FALSE)</f>
        <v>585</v>
      </c>
      <c r="H340" s="3">
        <v>23.4</v>
      </c>
      <c r="I340" s="3" t="str">
        <f>VLOOKUP($A340,'[1]Locality data w climate'!$A$1:$O$2409,11,FALSE)</f>
        <v>Undisturbed</v>
      </c>
      <c r="J340" s="3" t="s">
        <v>1141</v>
      </c>
      <c r="K340" s="3" t="str">
        <f>VLOOKUP(A340,[2]Sheet1!$A$1:$AY$4788,3, FALSE)</f>
        <v>Europe</v>
      </c>
      <c r="L340" s="3">
        <f>VLOOKUP($A340,[2]Sheet1!$A$1:$AY$4788,35, FALSE)</f>
        <v>210</v>
      </c>
      <c r="M340" s="3">
        <f>VLOOKUP($A340,[2]Sheet1!$A$1:$AY$4788,26, FALSE)</f>
        <v>20</v>
      </c>
      <c r="N340" s="3">
        <v>15</v>
      </c>
      <c r="O340" s="3">
        <v>0.8278695414545455</v>
      </c>
    </row>
    <row r="341" spans="1:15" x14ac:dyDescent="0.25">
      <c r="A341" s="3" t="s">
        <v>790</v>
      </c>
      <c r="B341" t="s">
        <v>1175</v>
      </c>
      <c r="C341" s="3">
        <v>59</v>
      </c>
      <c r="D341" s="3">
        <f>VLOOKUP($A341,'[1]Locality data w climate'!$A$1:$O$2409,4,FALSE)</f>
        <v>42.3</v>
      </c>
      <c r="E341" s="3">
        <f>VLOOKUP($A341,'[1]Locality data w climate'!$A$1:$O$2409,3,FALSE)</f>
        <v>3.08</v>
      </c>
      <c r="F341" s="3">
        <f>VLOOKUP($A341,'[1]Locality data w climate'!$A$1:$O$2409,5,FALSE)</f>
        <v>15.7</v>
      </c>
      <c r="G341" s="3">
        <f>VLOOKUP($A341,'[1]Locality data w climate'!$A$1:$O$2409,7,FALSE)</f>
        <v>585</v>
      </c>
      <c r="H341" s="3">
        <v>23.4</v>
      </c>
      <c r="I341" s="3" t="str">
        <f>VLOOKUP($A341,'[1]Locality data w climate'!$A$1:$O$2409,11,FALSE)</f>
        <v>Undisturbed</v>
      </c>
      <c r="J341" s="3" t="s">
        <v>1141</v>
      </c>
      <c r="K341" s="3" t="str">
        <f>VLOOKUP(A341,[2]Sheet1!$A$1:$AY$4788,3, FALSE)</f>
        <v>Europe</v>
      </c>
      <c r="L341" s="3">
        <f>VLOOKUP($A341,[2]Sheet1!$A$1:$AY$4788,35, FALSE)</f>
        <v>210</v>
      </c>
      <c r="M341" s="3">
        <f>VLOOKUP($A341,[2]Sheet1!$A$1:$AY$4788,26, FALSE)</f>
        <v>20</v>
      </c>
      <c r="N341" s="3">
        <v>10</v>
      </c>
      <c r="O341" s="3">
        <v>0.8384898537661537</v>
      </c>
    </row>
    <row r="342" spans="1:15" x14ac:dyDescent="0.25">
      <c r="A342" s="3" t="s">
        <v>792</v>
      </c>
      <c r="B342" t="s">
        <v>1176</v>
      </c>
      <c r="C342" s="3">
        <v>59</v>
      </c>
      <c r="D342" s="3">
        <f>VLOOKUP($A342,'[1]Locality data w climate'!$A$1:$O$2409,4,FALSE)</f>
        <v>41.97</v>
      </c>
      <c r="E342" s="3">
        <f>VLOOKUP($A342,'[1]Locality data w climate'!$A$1:$O$2409,3,FALSE)</f>
        <v>2.87</v>
      </c>
      <c r="F342" s="3">
        <f>VLOOKUP($A342,'[1]Locality data w climate'!$A$1:$O$2409,5,FALSE)</f>
        <v>14.9</v>
      </c>
      <c r="G342" s="3">
        <f>VLOOKUP($A342,'[1]Locality data w climate'!$A$1:$O$2409,7,FALSE)</f>
        <v>752</v>
      </c>
      <c r="H342" s="3">
        <v>22.9</v>
      </c>
      <c r="I342" s="3" t="str">
        <f>VLOOKUP($A342,'[1]Locality data w climate'!$A$1:$O$2409,11,FALSE)</f>
        <v>Undisturbed</v>
      </c>
      <c r="J342" s="3" t="s">
        <v>1141</v>
      </c>
      <c r="K342" s="3" t="str">
        <f>VLOOKUP(A342,[2]Sheet1!$A$1:$AY$4788,3, FALSE)</f>
        <v>Europe</v>
      </c>
      <c r="L342" s="3">
        <f>VLOOKUP($A342,[2]Sheet1!$A$1:$AY$4788,35, FALSE)</f>
        <v>480</v>
      </c>
      <c r="M342" s="3">
        <f>VLOOKUP($A342,[2]Sheet1!$A$1:$AY$4788,26, FALSE)</f>
        <v>20</v>
      </c>
      <c r="N342" s="3">
        <v>19</v>
      </c>
      <c r="O342" s="3">
        <v>0.80354734953548379</v>
      </c>
    </row>
    <row r="343" spans="1:15" x14ac:dyDescent="0.25">
      <c r="A343" s="3" t="s">
        <v>793</v>
      </c>
      <c r="B343" t="s">
        <v>1176</v>
      </c>
      <c r="C343" s="3">
        <v>59</v>
      </c>
      <c r="D343" s="3">
        <f>VLOOKUP($A343,'[1]Locality data w climate'!$A$1:$O$2409,4,FALSE)</f>
        <v>41.97</v>
      </c>
      <c r="E343" s="3">
        <f>VLOOKUP($A343,'[1]Locality data w climate'!$A$1:$O$2409,3,FALSE)</f>
        <v>2.87</v>
      </c>
      <c r="F343" s="3">
        <f>VLOOKUP($A343,'[1]Locality data w climate'!$A$1:$O$2409,5,FALSE)</f>
        <v>14.9</v>
      </c>
      <c r="G343" s="3">
        <f>VLOOKUP($A343,'[1]Locality data w climate'!$A$1:$O$2409,7,FALSE)</f>
        <v>752</v>
      </c>
      <c r="H343" s="3">
        <v>22.9</v>
      </c>
      <c r="I343" s="3" t="str">
        <f>VLOOKUP($A343,'[1]Locality data w climate'!$A$1:$O$2409,11,FALSE)</f>
        <v>Undisturbed</v>
      </c>
      <c r="J343" s="3" t="s">
        <v>1141</v>
      </c>
      <c r="K343" s="3" t="str">
        <f>VLOOKUP(A343,[2]Sheet1!$A$1:$AY$4788,3, FALSE)</f>
        <v>Europe</v>
      </c>
      <c r="L343" s="3">
        <f>VLOOKUP($A343,[2]Sheet1!$A$1:$AY$4788,35, FALSE)</f>
        <v>480</v>
      </c>
      <c r="M343" s="3">
        <f>VLOOKUP($A343,[2]Sheet1!$A$1:$AY$4788,26, FALSE)</f>
        <v>20</v>
      </c>
      <c r="N343" s="3">
        <v>14</v>
      </c>
      <c r="O343" s="3">
        <v>0.6370346937471264</v>
      </c>
    </row>
    <row r="344" spans="1:15" x14ac:dyDescent="0.25">
      <c r="A344" s="3" t="s">
        <v>794</v>
      </c>
      <c r="B344" t="s">
        <v>1176</v>
      </c>
      <c r="C344" s="3">
        <v>59</v>
      </c>
      <c r="D344" s="3">
        <f>VLOOKUP($A344,'[1]Locality data w climate'!$A$1:$O$2409,4,FALSE)</f>
        <v>41.97</v>
      </c>
      <c r="E344" s="3">
        <f>VLOOKUP($A344,'[1]Locality data w climate'!$A$1:$O$2409,3,FALSE)</f>
        <v>2.87</v>
      </c>
      <c r="F344" s="3">
        <f>VLOOKUP($A344,'[1]Locality data w climate'!$A$1:$O$2409,5,FALSE)</f>
        <v>14.9</v>
      </c>
      <c r="G344" s="3">
        <f>VLOOKUP($A344,'[1]Locality data w climate'!$A$1:$O$2409,7,FALSE)</f>
        <v>752</v>
      </c>
      <c r="H344" s="3">
        <v>22.9</v>
      </c>
      <c r="I344" s="3" t="str">
        <f>VLOOKUP($A344,'[1]Locality data w climate'!$A$1:$O$2409,11,FALSE)</f>
        <v>Undisturbed</v>
      </c>
      <c r="J344" s="3" t="s">
        <v>1141</v>
      </c>
      <c r="K344" s="3" t="str">
        <f>VLOOKUP(A344,[2]Sheet1!$A$1:$AY$4788,3, FALSE)</f>
        <v>Europe</v>
      </c>
      <c r="L344" s="3">
        <f>VLOOKUP($A344,[2]Sheet1!$A$1:$AY$4788,35, FALSE)</f>
        <v>480</v>
      </c>
      <c r="M344" s="3">
        <f>VLOOKUP($A344,[2]Sheet1!$A$1:$AY$4788,26, FALSE)</f>
        <v>20</v>
      </c>
      <c r="N344" s="3">
        <v>14</v>
      </c>
      <c r="O344" s="3">
        <v>0.37818530668161437</v>
      </c>
    </row>
    <row r="345" spans="1:15" x14ac:dyDescent="0.25">
      <c r="A345" s="3" t="s">
        <v>720</v>
      </c>
      <c r="B345" t="s">
        <v>1223</v>
      </c>
      <c r="C345" s="3">
        <v>55</v>
      </c>
      <c r="D345" s="3">
        <f>VLOOKUP($A345,'[1]Locality data w climate'!$A$1:$O$2409,4,FALSE)</f>
        <v>41.23</v>
      </c>
      <c r="E345" s="3">
        <f>VLOOKUP($A345,'[1]Locality data w climate'!$A$1:$O$2409,3,FALSE)</f>
        <v>-4.71</v>
      </c>
      <c r="F345" s="3">
        <f>VLOOKUP($A345,'[1]Locality data w climate'!$A$1:$O$2409,5,FALSE)</f>
        <v>12.2</v>
      </c>
      <c r="G345" s="3">
        <f>VLOOKUP($A345,'[1]Locality data w climate'!$A$1:$O$2409,7,FALSE)</f>
        <v>389</v>
      </c>
      <c r="H345" s="3">
        <v>29.2</v>
      </c>
      <c r="I345" s="3" t="str">
        <f>VLOOKUP($A345,'[1]Locality data w climate'!$A$1:$O$2409,11,FALSE)</f>
        <v>Undisturbed</v>
      </c>
      <c r="J345" s="3" t="s">
        <v>1141</v>
      </c>
      <c r="K345" s="3" t="str">
        <f>VLOOKUP(A345,[2]Sheet1!$A$1:$AY$4788,3, FALSE)</f>
        <v>Europe</v>
      </c>
      <c r="L345" s="3">
        <f>VLOOKUP($A345,[2]Sheet1!$A$1:$AY$4788,35, FALSE)</f>
        <v>27</v>
      </c>
      <c r="M345" s="3">
        <f>VLOOKUP($A345,[2]Sheet1!$A$1:$AY$4788,26, FALSE)</f>
        <v>10</v>
      </c>
      <c r="N345" s="3">
        <v>8</v>
      </c>
      <c r="O345" s="3">
        <v>0.71219512172499999</v>
      </c>
    </row>
    <row r="346" spans="1:15" x14ac:dyDescent="0.25">
      <c r="A346" s="3" t="s">
        <v>721</v>
      </c>
      <c r="B346" t="s">
        <v>1223</v>
      </c>
      <c r="C346" s="3">
        <v>55</v>
      </c>
      <c r="D346" s="3">
        <f>VLOOKUP($A346,'[1]Locality data w climate'!$A$1:$O$2409,4,FALSE)</f>
        <v>41.23</v>
      </c>
      <c r="E346" s="3">
        <f>VLOOKUP($A346,'[1]Locality data w climate'!$A$1:$O$2409,3,FALSE)</f>
        <v>-4.71</v>
      </c>
      <c r="F346" s="3">
        <f>VLOOKUP($A346,'[1]Locality data w climate'!$A$1:$O$2409,5,FALSE)</f>
        <v>12.2</v>
      </c>
      <c r="G346" s="3">
        <f>VLOOKUP($A346,'[1]Locality data w climate'!$A$1:$O$2409,7,FALSE)</f>
        <v>389</v>
      </c>
      <c r="H346" s="3">
        <v>29.2</v>
      </c>
      <c r="I346" s="3" t="str">
        <f>VLOOKUP($A346,'[1]Locality data w climate'!$A$1:$O$2409,11,FALSE)</f>
        <v>Undisturbed</v>
      </c>
      <c r="J346" s="3" t="s">
        <v>1141</v>
      </c>
      <c r="K346" s="3" t="str">
        <f>VLOOKUP(A346,[2]Sheet1!$A$1:$AY$4788,3, FALSE)</f>
        <v>Europe</v>
      </c>
      <c r="L346" s="3">
        <f>VLOOKUP($A346,[2]Sheet1!$A$1:$AY$4788,35, FALSE)</f>
        <v>27</v>
      </c>
      <c r="M346" s="3">
        <f>VLOOKUP($A346,[2]Sheet1!$A$1:$AY$4788,26, FALSE)</f>
        <v>10</v>
      </c>
      <c r="N346" s="3">
        <v>10</v>
      </c>
      <c r="O346" s="3">
        <v>0.3476952187697368</v>
      </c>
    </row>
    <row r="347" spans="1:15" x14ac:dyDescent="0.25">
      <c r="A347" s="3" t="s">
        <v>722</v>
      </c>
      <c r="B347" t="s">
        <v>1223</v>
      </c>
      <c r="C347" s="3">
        <v>55</v>
      </c>
      <c r="D347" s="3">
        <f>VLOOKUP($A347,'[1]Locality data w climate'!$A$1:$O$2409,4,FALSE)</f>
        <v>41.23</v>
      </c>
      <c r="E347" s="3">
        <f>VLOOKUP($A347,'[1]Locality data w climate'!$A$1:$O$2409,3,FALSE)</f>
        <v>-4.71</v>
      </c>
      <c r="F347" s="3">
        <f>VLOOKUP($A347,'[1]Locality data w climate'!$A$1:$O$2409,5,FALSE)</f>
        <v>12.2</v>
      </c>
      <c r="G347" s="3">
        <f>VLOOKUP($A347,'[1]Locality data w climate'!$A$1:$O$2409,7,FALSE)</f>
        <v>389</v>
      </c>
      <c r="H347" s="3">
        <v>29.2</v>
      </c>
      <c r="I347" s="3" t="str">
        <f>VLOOKUP($A347,'[1]Locality data w climate'!$A$1:$O$2409,11,FALSE)</f>
        <v>Undisturbed</v>
      </c>
      <c r="J347" s="3" t="s">
        <v>1141</v>
      </c>
      <c r="K347" s="3" t="str">
        <f>VLOOKUP(A347,[2]Sheet1!$A$1:$AY$4788,3, FALSE)</f>
        <v>Europe</v>
      </c>
      <c r="L347" s="3">
        <f>VLOOKUP($A347,[2]Sheet1!$A$1:$AY$4788,35, FALSE)</f>
        <v>27</v>
      </c>
      <c r="M347" s="3">
        <f>VLOOKUP($A347,[2]Sheet1!$A$1:$AY$4788,26, FALSE)</f>
        <v>10</v>
      </c>
      <c r="N347" s="3">
        <v>8</v>
      </c>
      <c r="O347" s="3">
        <v>0.40844155825454542</v>
      </c>
    </row>
    <row r="348" spans="1:15" x14ac:dyDescent="0.25">
      <c r="A348" s="3" t="s">
        <v>723</v>
      </c>
      <c r="B348" t="s">
        <v>1223</v>
      </c>
      <c r="C348" s="3">
        <v>55</v>
      </c>
      <c r="D348" s="3">
        <f>VLOOKUP($A348,'[1]Locality data w climate'!$A$1:$O$2409,4,FALSE)</f>
        <v>41.23</v>
      </c>
      <c r="E348" s="3">
        <f>VLOOKUP($A348,'[1]Locality data w climate'!$A$1:$O$2409,3,FALSE)</f>
        <v>-4.71</v>
      </c>
      <c r="F348" s="3">
        <f>VLOOKUP($A348,'[1]Locality data w climate'!$A$1:$O$2409,5,FALSE)</f>
        <v>12.2</v>
      </c>
      <c r="G348" s="3">
        <f>VLOOKUP($A348,'[1]Locality data w climate'!$A$1:$O$2409,7,FALSE)</f>
        <v>389</v>
      </c>
      <c r="H348" s="3">
        <v>29.2</v>
      </c>
      <c r="I348" s="3" t="str">
        <f>VLOOKUP($A348,'[1]Locality data w climate'!$A$1:$O$2409,11,FALSE)</f>
        <v>Undisturbed</v>
      </c>
      <c r="J348" s="3" t="s">
        <v>1141</v>
      </c>
      <c r="K348" s="3" t="str">
        <f>VLOOKUP(A348,[2]Sheet1!$A$1:$AY$4788,3, FALSE)</f>
        <v>Europe</v>
      </c>
      <c r="L348" s="3">
        <f>VLOOKUP($A348,[2]Sheet1!$A$1:$AY$4788,35, FALSE)</f>
        <v>27</v>
      </c>
      <c r="M348" s="3">
        <f>VLOOKUP($A348,[2]Sheet1!$A$1:$AY$4788,26, FALSE)</f>
        <v>10</v>
      </c>
      <c r="N348" s="3">
        <v>9</v>
      </c>
      <c r="O348" s="3">
        <v>0.54060606060606065</v>
      </c>
    </row>
    <row r="349" spans="1:15" x14ac:dyDescent="0.25">
      <c r="A349" s="3" t="s">
        <v>724</v>
      </c>
      <c r="B349" t="s">
        <v>1223</v>
      </c>
      <c r="C349" s="3">
        <v>55</v>
      </c>
      <c r="D349" s="3">
        <f>VLOOKUP($A349,'[1]Locality data w climate'!$A$1:$O$2409,4,FALSE)</f>
        <v>41.23</v>
      </c>
      <c r="E349" s="3">
        <f>VLOOKUP($A349,'[1]Locality data w climate'!$A$1:$O$2409,3,FALSE)</f>
        <v>-4.71</v>
      </c>
      <c r="F349" s="3">
        <f>VLOOKUP($A349,'[1]Locality data w climate'!$A$1:$O$2409,5,FALSE)</f>
        <v>12.2</v>
      </c>
      <c r="G349" s="3">
        <f>VLOOKUP($A349,'[1]Locality data w climate'!$A$1:$O$2409,7,FALSE)</f>
        <v>389</v>
      </c>
      <c r="H349" s="3">
        <v>29.2</v>
      </c>
      <c r="I349" s="3" t="str">
        <f>VLOOKUP($A349,'[1]Locality data w climate'!$A$1:$O$2409,11,FALSE)</f>
        <v>Undisturbed</v>
      </c>
      <c r="J349" s="3" t="s">
        <v>1141</v>
      </c>
      <c r="K349" s="3" t="str">
        <f>VLOOKUP(A349,[2]Sheet1!$A$1:$AY$4788,3, FALSE)</f>
        <v>Europe</v>
      </c>
      <c r="L349" s="3">
        <f>VLOOKUP($A349,[2]Sheet1!$A$1:$AY$4788,35, FALSE)</f>
        <v>27</v>
      </c>
      <c r="M349" s="3">
        <f>VLOOKUP($A349,[2]Sheet1!$A$1:$AY$4788,26, FALSE)</f>
        <v>10</v>
      </c>
      <c r="N349" s="3">
        <v>7</v>
      </c>
      <c r="O349" s="3">
        <v>0.40627099680851064</v>
      </c>
    </row>
    <row r="350" spans="1:15" x14ac:dyDescent="0.25">
      <c r="A350" s="3" t="s">
        <v>725</v>
      </c>
      <c r="B350" t="s">
        <v>1223</v>
      </c>
      <c r="C350" s="3">
        <v>55</v>
      </c>
      <c r="D350" s="3">
        <f>VLOOKUP($A350,'[1]Locality data w climate'!$A$1:$O$2409,4,FALSE)</f>
        <v>41.23</v>
      </c>
      <c r="E350" s="3">
        <f>VLOOKUP($A350,'[1]Locality data w climate'!$A$1:$O$2409,3,FALSE)</f>
        <v>-4.71</v>
      </c>
      <c r="F350" s="3">
        <f>VLOOKUP($A350,'[1]Locality data w climate'!$A$1:$O$2409,5,FALSE)</f>
        <v>12.2</v>
      </c>
      <c r="G350" s="3">
        <f>VLOOKUP($A350,'[1]Locality data w climate'!$A$1:$O$2409,7,FALSE)</f>
        <v>389</v>
      </c>
      <c r="H350" s="3">
        <v>29.2</v>
      </c>
      <c r="I350" s="3" t="str">
        <f>VLOOKUP($A350,'[1]Locality data w climate'!$A$1:$O$2409,11,FALSE)</f>
        <v>Undisturbed</v>
      </c>
      <c r="J350" s="3" t="s">
        <v>1141</v>
      </c>
      <c r="K350" s="3" t="str">
        <f>VLOOKUP(A350,[2]Sheet1!$A$1:$AY$4788,3, FALSE)</f>
        <v>Europe</v>
      </c>
      <c r="L350" s="3">
        <f>VLOOKUP($A350,[2]Sheet1!$A$1:$AY$4788,35, FALSE)</f>
        <v>27</v>
      </c>
      <c r="M350" s="3">
        <f>VLOOKUP($A350,[2]Sheet1!$A$1:$AY$4788,26, FALSE)</f>
        <v>10</v>
      </c>
      <c r="N350" s="3">
        <v>11</v>
      </c>
      <c r="O350" s="3">
        <v>0.49107432671794871</v>
      </c>
    </row>
    <row r="351" spans="1:15" x14ac:dyDescent="0.25">
      <c r="A351" s="3" t="s">
        <v>726</v>
      </c>
      <c r="B351" t="s">
        <v>1223</v>
      </c>
      <c r="C351" s="3">
        <v>55</v>
      </c>
      <c r="D351" s="3">
        <f>VLOOKUP($A351,'[1]Locality data w climate'!$A$1:$O$2409,4,FALSE)</f>
        <v>41.23</v>
      </c>
      <c r="E351" s="3">
        <f>VLOOKUP($A351,'[1]Locality data w climate'!$A$1:$O$2409,3,FALSE)</f>
        <v>-4.71</v>
      </c>
      <c r="F351" s="3">
        <f>VLOOKUP($A351,'[1]Locality data w climate'!$A$1:$O$2409,5,FALSE)</f>
        <v>12.2</v>
      </c>
      <c r="G351" s="3">
        <f>VLOOKUP($A351,'[1]Locality data w climate'!$A$1:$O$2409,7,FALSE)</f>
        <v>389</v>
      </c>
      <c r="H351" s="3">
        <v>29.2</v>
      </c>
      <c r="I351" s="3" t="str">
        <f>VLOOKUP($A351,'[1]Locality data w climate'!$A$1:$O$2409,11,FALSE)</f>
        <v>Undisturbed</v>
      </c>
      <c r="J351" s="3" t="s">
        <v>1141</v>
      </c>
      <c r="K351" s="3" t="str">
        <f>VLOOKUP(A351,[2]Sheet1!$A$1:$AY$4788,3, FALSE)</f>
        <v>Europe</v>
      </c>
      <c r="L351" s="3">
        <f>VLOOKUP($A351,[2]Sheet1!$A$1:$AY$4788,35, FALSE)</f>
        <v>27</v>
      </c>
      <c r="M351" s="3">
        <f>VLOOKUP($A351,[2]Sheet1!$A$1:$AY$4788,26, FALSE)</f>
        <v>10</v>
      </c>
      <c r="N351" s="3">
        <v>8</v>
      </c>
      <c r="O351" s="3">
        <v>0.43154761955555554</v>
      </c>
    </row>
    <row r="352" spans="1:15" x14ac:dyDescent="0.25">
      <c r="A352" s="3" t="s">
        <v>727</v>
      </c>
      <c r="B352" t="s">
        <v>1223</v>
      </c>
      <c r="C352" s="3">
        <v>55</v>
      </c>
      <c r="D352" s="3">
        <f>VLOOKUP($A352,'[1]Locality data w climate'!$A$1:$O$2409,4,FALSE)</f>
        <v>41.23</v>
      </c>
      <c r="E352" s="3">
        <f>VLOOKUP($A352,'[1]Locality data w climate'!$A$1:$O$2409,3,FALSE)</f>
        <v>-4.71</v>
      </c>
      <c r="F352" s="3">
        <f>VLOOKUP($A352,'[1]Locality data w climate'!$A$1:$O$2409,5,FALSE)</f>
        <v>12.2</v>
      </c>
      <c r="G352" s="3">
        <f>VLOOKUP($A352,'[1]Locality data w climate'!$A$1:$O$2409,7,FALSE)</f>
        <v>389</v>
      </c>
      <c r="H352" s="3">
        <v>29.2</v>
      </c>
      <c r="I352" s="3" t="str">
        <f>VLOOKUP($A352,'[1]Locality data w climate'!$A$1:$O$2409,11,FALSE)</f>
        <v>Undisturbed</v>
      </c>
      <c r="J352" s="3" t="s">
        <v>1141</v>
      </c>
      <c r="K352" s="3" t="str">
        <f>VLOOKUP(A352,[2]Sheet1!$A$1:$AY$4788,3, FALSE)</f>
        <v>Europe</v>
      </c>
      <c r="L352" s="3">
        <f>VLOOKUP($A352,[2]Sheet1!$A$1:$AY$4788,35, FALSE)</f>
        <v>27</v>
      </c>
      <c r="M352" s="3">
        <f>VLOOKUP($A352,[2]Sheet1!$A$1:$AY$4788,26, FALSE)</f>
        <v>10</v>
      </c>
      <c r="N352" s="3">
        <v>12</v>
      </c>
      <c r="O352" s="3">
        <v>0.7553672318644068</v>
      </c>
    </row>
    <row r="353" spans="1:15" x14ac:dyDescent="0.25">
      <c r="A353" s="3" t="s">
        <v>728</v>
      </c>
      <c r="B353" t="s">
        <v>1223</v>
      </c>
      <c r="C353" s="3">
        <v>55</v>
      </c>
      <c r="D353" s="3">
        <f>VLOOKUP($A353,'[1]Locality data w climate'!$A$1:$O$2409,4,FALSE)</f>
        <v>41.23</v>
      </c>
      <c r="E353" s="3">
        <f>VLOOKUP($A353,'[1]Locality data w climate'!$A$1:$O$2409,3,FALSE)</f>
        <v>-4.71</v>
      </c>
      <c r="F353" s="3">
        <f>VLOOKUP($A353,'[1]Locality data w climate'!$A$1:$O$2409,5,FALSE)</f>
        <v>12.2</v>
      </c>
      <c r="G353" s="3">
        <f>VLOOKUP($A353,'[1]Locality data w climate'!$A$1:$O$2409,7,FALSE)</f>
        <v>389</v>
      </c>
      <c r="H353" s="3">
        <v>29.2</v>
      </c>
      <c r="I353" s="3" t="str">
        <f>VLOOKUP($A353,'[1]Locality data w climate'!$A$1:$O$2409,11,FALSE)</f>
        <v>Undisturbed</v>
      </c>
      <c r="J353" s="3" t="s">
        <v>1141</v>
      </c>
      <c r="K353" s="3" t="str">
        <f>VLOOKUP(A353,[2]Sheet1!$A$1:$AY$4788,3, FALSE)</f>
        <v>Europe</v>
      </c>
      <c r="L353" s="3">
        <f>VLOOKUP($A353,[2]Sheet1!$A$1:$AY$4788,35, FALSE)</f>
        <v>27</v>
      </c>
      <c r="M353" s="3">
        <f>VLOOKUP($A353,[2]Sheet1!$A$1:$AY$4788,26, FALSE)</f>
        <v>10</v>
      </c>
      <c r="N353" s="3">
        <v>8</v>
      </c>
      <c r="O353" s="3">
        <v>0.57769973635820893</v>
      </c>
    </row>
    <row r="354" spans="1:15" x14ac:dyDescent="0.25">
      <c r="A354" s="3" t="s">
        <v>729</v>
      </c>
      <c r="B354" t="s">
        <v>1223</v>
      </c>
      <c r="C354" s="3">
        <v>55</v>
      </c>
      <c r="D354" s="3">
        <f>VLOOKUP($A354,'[1]Locality data w climate'!$A$1:$O$2409,4,FALSE)</f>
        <v>41.23</v>
      </c>
      <c r="E354" s="3">
        <f>VLOOKUP($A354,'[1]Locality data w climate'!$A$1:$O$2409,3,FALSE)</f>
        <v>-4.71</v>
      </c>
      <c r="F354" s="3">
        <f>VLOOKUP($A354,'[1]Locality data w climate'!$A$1:$O$2409,5,FALSE)</f>
        <v>12.2</v>
      </c>
      <c r="G354" s="3">
        <f>VLOOKUP($A354,'[1]Locality data w climate'!$A$1:$O$2409,7,FALSE)</f>
        <v>389</v>
      </c>
      <c r="H354" s="3">
        <v>29.2</v>
      </c>
      <c r="I354" s="3" t="str">
        <f>VLOOKUP($A354,'[1]Locality data w climate'!$A$1:$O$2409,11,FALSE)</f>
        <v>Undisturbed</v>
      </c>
      <c r="J354" s="3" t="s">
        <v>1141</v>
      </c>
      <c r="K354" s="3" t="str">
        <f>VLOOKUP(A354,[2]Sheet1!$A$1:$AY$4788,3, FALSE)</f>
        <v>Europe</v>
      </c>
      <c r="L354" s="3">
        <f>VLOOKUP($A354,[2]Sheet1!$A$1:$AY$4788,35, FALSE)</f>
        <v>27</v>
      </c>
      <c r="M354" s="3">
        <f>VLOOKUP($A354,[2]Sheet1!$A$1:$AY$4788,26, FALSE)</f>
        <v>10</v>
      </c>
      <c r="N354" s="3">
        <v>8</v>
      </c>
      <c r="O354" s="3">
        <v>0.32039573770833329</v>
      </c>
    </row>
    <row r="355" spans="1:15" x14ac:dyDescent="0.25">
      <c r="A355" s="3" t="s">
        <v>730</v>
      </c>
      <c r="B355" t="s">
        <v>1223</v>
      </c>
      <c r="C355" s="3">
        <v>55</v>
      </c>
      <c r="D355" s="3">
        <f>VLOOKUP($A355,'[1]Locality data w climate'!$A$1:$O$2409,4,FALSE)</f>
        <v>41.23</v>
      </c>
      <c r="E355" s="3">
        <f>VLOOKUP($A355,'[1]Locality data w climate'!$A$1:$O$2409,3,FALSE)</f>
        <v>-4.71</v>
      </c>
      <c r="F355" s="3">
        <f>VLOOKUP($A355,'[1]Locality data w climate'!$A$1:$O$2409,5,FALSE)</f>
        <v>12.2</v>
      </c>
      <c r="G355" s="3">
        <f>VLOOKUP($A355,'[1]Locality data w climate'!$A$1:$O$2409,7,FALSE)</f>
        <v>389</v>
      </c>
      <c r="H355" s="3">
        <v>29.2</v>
      </c>
      <c r="I355" s="3" t="str">
        <f>VLOOKUP($A355,'[1]Locality data w climate'!$A$1:$O$2409,11,FALSE)</f>
        <v>Undisturbed</v>
      </c>
      <c r="J355" s="3" t="s">
        <v>1141</v>
      </c>
      <c r="K355" s="3" t="str">
        <f>VLOOKUP(A355,[2]Sheet1!$A$1:$AY$4788,3, FALSE)</f>
        <v>Europe</v>
      </c>
      <c r="L355" s="3">
        <f>VLOOKUP($A355,[2]Sheet1!$A$1:$AY$4788,35, FALSE)</f>
        <v>27</v>
      </c>
      <c r="M355" s="3">
        <f>VLOOKUP($A355,[2]Sheet1!$A$1:$AY$4788,26, FALSE)</f>
        <v>10</v>
      </c>
      <c r="N355" s="3">
        <v>7</v>
      </c>
      <c r="O355" s="3">
        <v>0.54545454520930237</v>
      </c>
    </row>
    <row r="356" spans="1:15" x14ac:dyDescent="0.25">
      <c r="A356" s="3" t="s">
        <v>731</v>
      </c>
      <c r="B356" t="s">
        <v>1223</v>
      </c>
      <c r="C356" s="3">
        <v>55</v>
      </c>
      <c r="D356" s="3">
        <f>VLOOKUP($A356,'[1]Locality data w climate'!$A$1:$O$2409,4,FALSE)</f>
        <v>41.23</v>
      </c>
      <c r="E356" s="3">
        <f>VLOOKUP($A356,'[1]Locality data w climate'!$A$1:$O$2409,3,FALSE)</f>
        <v>-4.71</v>
      </c>
      <c r="F356" s="3">
        <f>VLOOKUP($A356,'[1]Locality data w climate'!$A$1:$O$2409,5,FALSE)</f>
        <v>12.2</v>
      </c>
      <c r="G356" s="3">
        <f>VLOOKUP($A356,'[1]Locality data w climate'!$A$1:$O$2409,7,FALSE)</f>
        <v>389</v>
      </c>
      <c r="H356" s="3">
        <v>29.2</v>
      </c>
      <c r="I356" s="3" t="str">
        <f>VLOOKUP($A356,'[1]Locality data w climate'!$A$1:$O$2409,11,FALSE)</f>
        <v>Undisturbed</v>
      </c>
      <c r="J356" s="3" t="s">
        <v>1141</v>
      </c>
      <c r="K356" s="3" t="str">
        <f>VLOOKUP(A356,[2]Sheet1!$A$1:$AY$4788,3, FALSE)</f>
        <v>Europe</v>
      </c>
      <c r="L356" s="3">
        <f>VLOOKUP($A356,[2]Sheet1!$A$1:$AY$4788,35, FALSE)</f>
        <v>27</v>
      </c>
      <c r="M356" s="3">
        <f>VLOOKUP($A356,[2]Sheet1!$A$1:$AY$4788,26, FALSE)</f>
        <v>10</v>
      </c>
      <c r="N356" s="3">
        <v>7</v>
      </c>
      <c r="O356" s="3">
        <v>0.39177215189873421</v>
      </c>
    </row>
    <row r="357" spans="1:15" x14ac:dyDescent="0.25">
      <c r="A357" s="3" t="s">
        <v>732</v>
      </c>
      <c r="B357" t="s">
        <v>1223</v>
      </c>
      <c r="C357" s="3">
        <v>55</v>
      </c>
      <c r="D357" s="3">
        <f>VLOOKUP($A357,'[1]Locality data w climate'!$A$1:$O$2409,4,FALSE)</f>
        <v>41.23</v>
      </c>
      <c r="E357" s="3">
        <f>VLOOKUP($A357,'[1]Locality data w climate'!$A$1:$O$2409,3,FALSE)</f>
        <v>-4.71</v>
      </c>
      <c r="F357" s="3">
        <f>VLOOKUP($A357,'[1]Locality data w climate'!$A$1:$O$2409,5,FALSE)</f>
        <v>12.2</v>
      </c>
      <c r="G357" s="3">
        <f>VLOOKUP($A357,'[1]Locality data w climate'!$A$1:$O$2409,7,FALSE)</f>
        <v>389</v>
      </c>
      <c r="H357" s="3">
        <v>29.2</v>
      </c>
      <c r="I357" s="3" t="str">
        <f>VLOOKUP($A357,'[1]Locality data w climate'!$A$1:$O$2409,11,FALSE)</f>
        <v>Undisturbed</v>
      </c>
      <c r="J357" s="3" t="s">
        <v>1141</v>
      </c>
      <c r="K357" s="3" t="str">
        <f>VLOOKUP(A357,[2]Sheet1!$A$1:$AY$4788,3, FALSE)</f>
        <v>Europe</v>
      </c>
      <c r="L357" s="3">
        <f>VLOOKUP($A357,[2]Sheet1!$A$1:$AY$4788,35, FALSE)</f>
        <v>27</v>
      </c>
      <c r="M357" s="3">
        <f>VLOOKUP($A357,[2]Sheet1!$A$1:$AY$4788,26, FALSE)</f>
        <v>10</v>
      </c>
      <c r="N357" s="3">
        <v>6</v>
      </c>
      <c r="O357" s="3">
        <v>0.33355263157894738</v>
      </c>
    </row>
    <row r="358" spans="1:15" x14ac:dyDescent="0.25">
      <c r="A358" s="3" t="s">
        <v>733</v>
      </c>
      <c r="B358" t="s">
        <v>1223</v>
      </c>
      <c r="C358" s="3">
        <v>55</v>
      </c>
      <c r="D358" s="3">
        <f>VLOOKUP($A358,'[1]Locality data w climate'!$A$1:$O$2409,4,FALSE)</f>
        <v>41.23</v>
      </c>
      <c r="E358" s="3">
        <f>VLOOKUP($A358,'[1]Locality data w climate'!$A$1:$O$2409,3,FALSE)</f>
        <v>-4.71</v>
      </c>
      <c r="F358" s="3">
        <f>VLOOKUP($A358,'[1]Locality data w climate'!$A$1:$O$2409,5,FALSE)</f>
        <v>12.2</v>
      </c>
      <c r="G358" s="3">
        <f>VLOOKUP($A358,'[1]Locality data w climate'!$A$1:$O$2409,7,FALSE)</f>
        <v>389</v>
      </c>
      <c r="H358" s="3">
        <v>29.2</v>
      </c>
      <c r="I358" s="3" t="str">
        <f>VLOOKUP($A358,'[1]Locality data w climate'!$A$1:$O$2409,11,FALSE)</f>
        <v>Undisturbed</v>
      </c>
      <c r="J358" s="3" t="s">
        <v>1141</v>
      </c>
      <c r="K358" s="3" t="str">
        <f>VLOOKUP(A358,[2]Sheet1!$A$1:$AY$4788,3, FALSE)</f>
        <v>Europe</v>
      </c>
      <c r="L358" s="3">
        <f>VLOOKUP($A358,[2]Sheet1!$A$1:$AY$4788,35, FALSE)</f>
        <v>27</v>
      </c>
      <c r="M358" s="3">
        <f>VLOOKUP($A358,[2]Sheet1!$A$1:$AY$4788,26, FALSE)</f>
        <v>10</v>
      </c>
      <c r="N358" s="3">
        <v>8</v>
      </c>
      <c r="O358" s="3">
        <v>0.79047619071428565</v>
      </c>
    </row>
    <row r="359" spans="1:15" x14ac:dyDescent="0.25">
      <c r="A359" s="3" t="s">
        <v>734</v>
      </c>
      <c r="B359" t="s">
        <v>1223</v>
      </c>
      <c r="C359" s="3">
        <v>55</v>
      </c>
      <c r="D359" s="3">
        <f>VLOOKUP($A359,'[1]Locality data w climate'!$A$1:$O$2409,4,FALSE)</f>
        <v>41.23</v>
      </c>
      <c r="E359" s="3">
        <f>VLOOKUP($A359,'[1]Locality data w climate'!$A$1:$O$2409,3,FALSE)</f>
        <v>-4.71</v>
      </c>
      <c r="F359" s="3">
        <f>VLOOKUP($A359,'[1]Locality data w climate'!$A$1:$O$2409,5,FALSE)</f>
        <v>12.2</v>
      </c>
      <c r="G359" s="3">
        <f>VLOOKUP($A359,'[1]Locality data w climate'!$A$1:$O$2409,7,FALSE)</f>
        <v>389</v>
      </c>
      <c r="H359" s="3">
        <v>29.2</v>
      </c>
      <c r="I359" s="3" t="str">
        <f>VLOOKUP($A359,'[1]Locality data w climate'!$A$1:$O$2409,11,FALSE)</f>
        <v>Undisturbed</v>
      </c>
      <c r="J359" s="3" t="s">
        <v>1141</v>
      </c>
      <c r="K359" s="3" t="str">
        <f>VLOOKUP(A359,[2]Sheet1!$A$1:$AY$4788,3, FALSE)</f>
        <v>Europe</v>
      </c>
      <c r="L359" s="3">
        <f>VLOOKUP($A359,[2]Sheet1!$A$1:$AY$4788,35, FALSE)</f>
        <v>27</v>
      </c>
      <c r="M359" s="3">
        <f>VLOOKUP($A359,[2]Sheet1!$A$1:$AY$4788,26, FALSE)</f>
        <v>10</v>
      </c>
      <c r="N359" s="3">
        <v>6</v>
      </c>
      <c r="O359" s="3">
        <v>0.23058608091346153</v>
      </c>
    </row>
    <row r="360" spans="1:15" x14ac:dyDescent="0.25">
      <c r="A360" s="3" t="s">
        <v>735</v>
      </c>
      <c r="B360" t="s">
        <v>1223</v>
      </c>
      <c r="C360" s="3">
        <v>55</v>
      </c>
      <c r="D360" s="3">
        <f>VLOOKUP($A360,'[1]Locality data w climate'!$A$1:$O$2409,4,FALSE)</f>
        <v>41.23</v>
      </c>
      <c r="E360" s="3">
        <f>VLOOKUP($A360,'[1]Locality data w climate'!$A$1:$O$2409,3,FALSE)</f>
        <v>-4.71</v>
      </c>
      <c r="F360" s="3">
        <f>VLOOKUP($A360,'[1]Locality data w climate'!$A$1:$O$2409,5,FALSE)</f>
        <v>12.2</v>
      </c>
      <c r="G360" s="3">
        <f>VLOOKUP($A360,'[1]Locality data w climate'!$A$1:$O$2409,7,FALSE)</f>
        <v>389</v>
      </c>
      <c r="H360" s="3">
        <v>29.2</v>
      </c>
      <c r="I360" s="3" t="str">
        <f>VLOOKUP($A360,'[1]Locality data w climate'!$A$1:$O$2409,11,FALSE)</f>
        <v>Undisturbed</v>
      </c>
      <c r="J360" s="3" t="s">
        <v>1141</v>
      </c>
      <c r="K360" s="3" t="str">
        <f>VLOOKUP(A360,[2]Sheet1!$A$1:$AY$4788,3, FALSE)</f>
        <v>Europe</v>
      </c>
      <c r="L360" s="3">
        <f>VLOOKUP($A360,[2]Sheet1!$A$1:$AY$4788,35, FALSE)</f>
        <v>27</v>
      </c>
      <c r="M360" s="3">
        <f>VLOOKUP($A360,[2]Sheet1!$A$1:$AY$4788,26, FALSE)</f>
        <v>10</v>
      </c>
      <c r="N360" s="3">
        <v>8</v>
      </c>
      <c r="O360" s="3">
        <v>0.46891327089655177</v>
      </c>
    </row>
    <row r="361" spans="1:15" x14ac:dyDescent="0.25">
      <c r="A361" s="3" t="s">
        <v>782</v>
      </c>
      <c r="B361" t="s">
        <v>1223</v>
      </c>
      <c r="C361" s="3">
        <v>59</v>
      </c>
      <c r="D361" s="3">
        <f>VLOOKUP($A361,'[1]Locality data w climate'!$A$1:$O$2409,4,FALSE)</f>
        <v>41.97</v>
      </c>
      <c r="E361" s="3">
        <f>VLOOKUP($A361,'[1]Locality data w climate'!$A$1:$O$2409,3,FALSE)</f>
        <v>2.87</v>
      </c>
      <c r="F361" s="3">
        <f>VLOOKUP($A361,'[1]Locality data w climate'!$A$1:$O$2409,5,FALSE)</f>
        <v>14.9</v>
      </c>
      <c r="G361" s="3">
        <f>VLOOKUP($A361,'[1]Locality data w climate'!$A$1:$O$2409,7,FALSE)</f>
        <v>752</v>
      </c>
      <c r="H361" s="3">
        <v>22.9</v>
      </c>
      <c r="I361" s="3" t="str">
        <f>VLOOKUP($A361,'[1]Locality data w climate'!$A$1:$O$2409,11,FALSE)</f>
        <v>Undisturbed</v>
      </c>
      <c r="J361" s="3" t="s">
        <v>1141</v>
      </c>
      <c r="K361" s="3" t="str">
        <f>VLOOKUP(A361,[2]Sheet1!$A$1:$AY$4788,3, FALSE)</f>
        <v>Europe</v>
      </c>
      <c r="L361" s="3">
        <f>VLOOKUP($A361,[2]Sheet1!$A$1:$AY$4788,35, FALSE)</f>
        <v>45</v>
      </c>
      <c r="M361" s="3">
        <f>VLOOKUP($A361,[2]Sheet1!$A$1:$AY$4788,26, FALSE)</f>
        <v>20</v>
      </c>
      <c r="N361" s="3">
        <v>10</v>
      </c>
      <c r="O361" s="3">
        <v>0.27536979659210525</v>
      </c>
    </row>
    <row r="362" spans="1:15" x14ac:dyDescent="0.25">
      <c r="A362" s="3" t="s">
        <v>783</v>
      </c>
      <c r="B362" t="s">
        <v>1223</v>
      </c>
      <c r="C362" s="3">
        <v>59</v>
      </c>
      <c r="D362" s="3">
        <f>VLOOKUP($A362,'[1]Locality data w climate'!$A$1:$O$2409,4,FALSE)</f>
        <v>41.97</v>
      </c>
      <c r="E362" s="3">
        <f>VLOOKUP($A362,'[1]Locality data w climate'!$A$1:$O$2409,3,FALSE)</f>
        <v>2.87</v>
      </c>
      <c r="F362" s="3">
        <f>VLOOKUP($A362,'[1]Locality data w climate'!$A$1:$O$2409,5,FALSE)</f>
        <v>14.9</v>
      </c>
      <c r="G362" s="3">
        <f>VLOOKUP($A362,'[1]Locality data w climate'!$A$1:$O$2409,7,FALSE)</f>
        <v>752</v>
      </c>
      <c r="H362" s="3">
        <v>22.9</v>
      </c>
      <c r="I362" s="3" t="str">
        <f>VLOOKUP($A362,'[1]Locality data w climate'!$A$1:$O$2409,11,FALSE)</f>
        <v>Undisturbed</v>
      </c>
      <c r="J362" s="3" t="s">
        <v>1141</v>
      </c>
      <c r="K362" s="3" t="str">
        <f>VLOOKUP(A362,[2]Sheet1!$A$1:$AY$4788,3, FALSE)</f>
        <v>Europe</v>
      </c>
      <c r="L362" s="3">
        <f>VLOOKUP($A362,[2]Sheet1!$A$1:$AY$4788,35, FALSE)</f>
        <v>45</v>
      </c>
      <c r="M362" s="3">
        <f>VLOOKUP($A362,[2]Sheet1!$A$1:$AY$4788,26, FALSE)</f>
        <v>20</v>
      </c>
      <c r="N362" s="3">
        <v>12</v>
      </c>
      <c r="O362" s="3">
        <v>0.21144278600597013</v>
      </c>
    </row>
    <row r="363" spans="1:15" x14ac:dyDescent="0.25">
      <c r="A363" s="3" t="s">
        <v>784</v>
      </c>
      <c r="B363" t="s">
        <v>1223</v>
      </c>
      <c r="C363" s="3">
        <v>59</v>
      </c>
      <c r="D363" s="3">
        <f>VLOOKUP($A363,'[1]Locality data w climate'!$A$1:$O$2409,4,FALSE)</f>
        <v>41.97</v>
      </c>
      <c r="E363" s="3">
        <f>VLOOKUP($A363,'[1]Locality data w climate'!$A$1:$O$2409,3,FALSE)</f>
        <v>2.87</v>
      </c>
      <c r="F363" s="3">
        <f>VLOOKUP($A363,'[1]Locality data w climate'!$A$1:$O$2409,5,FALSE)</f>
        <v>14.9</v>
      </c>
      <c r="G363" s="3">
        <f>VLOOKUP($A363,'[1]Locality data w climate'!$A$1:$O$2409,7,FALSE)</f>
        <v>752</v>
      </c>
      <c r="H363" s="3">
        <v>22.9</v>
      </c>
      <c r="I363" s="3" t="str">
        <f>VLOOKUP($A363,'[1]Locality data w climate'!$A$1:$O$2409,11,FALSE)</f>
        <v>Undisturbed</v>
      </c>
      <c r="J363" s="3" t="s">
        <v>1141</v>
      </c>
      <c r="K363" s="3" t="str">
        <f>VLOOKUP(A363,[2]Sheet1!$A$1:$AY$4788,3, FALSE)</f>
        <v>Europe</v>
      </c>
      <c r="L363" s="3">
        <f>VLOOKUP($A363,[2]Sheet1!$A$1:$AY$4788,35, FALSE)</f>
        <v>45</v>
      </c>
      <c r="M363" s="3">
        <f>VLOOKUP($A363,[2]Sheet1!$A$1:$AY$4788,26, FALSE)</f>
        <v>20</v>
      </c>
      <c r="N363" s="3">
        <v>10</v>
      </c>
      <c r="O363" s="3">
        <v>0.80840336088235287</v>
      </c>
    </row>
    <row r="364" spans="1:15" x14ac:dyDescent="0.25">
      <c r="A364" s="3" t="s">
        <v>737</v>
      </c>
      <c r="B364" t="s">
        <v>1218</v>
      </c>
      <c r="C364" s="3">
        <v>6</v>
      </c>
      <c r="D364" s="3">
        <f>VLOOKUP($A364,'[1]Locality data w climate'!$A$1:$O$2409,4,FALSE)</f>
        <v>-33.178800000000003</v>
      </c>
      <c r="E364" s="3">
        <f>VLOOKUP($A364,'[1]Locality data w climate'!$A$1:$O$2409,3,FALSE)</f>
        <v>141.1771</v>
      </c>
      <c r="F364" s="3">
        <f>VLOOKUP($A364,'[1]Locality data w climate'!$A$1:$O$2409,5,FALSE)</f>
        <v>17.7</v>
      </c>
      <c r="G364" s="3">
        <f>VLOOKUP($A364,'[1]Locality data w climate'!$A$1:$O$2409,7,FALSE)</f>
        <v>243</v>
      </c>
      <c r="H364" s="3">
        <v>28.6</v>
      </c>
      <c r="I364" s="3" t="str">
        <f>VLOOKUP($A364,'[1]Locality data w climate'!$A$1:$O$2409,11,FALSE)</f>
        <v>Undisturbed</v>
      </c>
      <c r="J364" s="3" t="s">
        <v>1140</v>
      </c>
      <c r="K364" s="3" t="str">
        <f>VLOOKUP(A364,[2]Sheet1!$A$1:$AY$4788,3, FALSE)</f>
        <v>Oceania</v>
      </c>
      <c r="L364" s="3">
        <f>VLOOKUP($A364,[2]Sheet1!$A$1:$AY$4788,35, FALSE)</f>
        <v>63</v>
      </c>
      <c r="M364" s="3">
        <f>VLOOKUP($A364,[2]Sheet1!$A$1:$AY$4788,26, FALSE)</f>
        <v>12</v>
      </c>
      <c r="N364" s="3">
        <v>24</v>
      </c>
      <c r="O364" s="3">
        <v>0.90854037290625012</v>
      </c>
    </row>
    <row r="365" spans="1:15" x14ac:dyDescent="0.25">
      <c r="A365" s="3" t="s">
        <v>738</v>
      </c>
      <c r="B365" t="s">
        <v>1218</v>
      </c>
      <c r="C365" s="3">
        <v>6</v>
      </c>
      <c r="D365" s="3">
        <f>VLOOKUP($A365,'[1]Locality data w climate'!$A$1:$O$2409,4,FALSE)</f>
        <v>-33.178899999999999</v>
      </c>
      <c r="E365" s="3">
        <f>VLOOKUP($A365,'[1]Locality data w climate'!$A$1:$O$2409,3,FALSE)</f>
        <v>141.1763</v>
      </c>
      <c r="F365" s="3">
        <f>VLOOKUP($A365,'[1]Locality data w climate'!$A$1:$O$2409,5,FALSE)</f>
        <v>17.7</v>
      </c>
      <c r="G365" s="3">
        <f>VLOOKUP($A365,'[1]Locality data w climate'!$A$1:$O$2409,7,FALSE)</f>
        <v>243</v>
      </c>
      <c r="H365" s="3">
        <v>28.6</v>
      </c>
      <c r="I365" s="3" t="str">
        <f>VLOOKUP($A365,'[1]Locality data w climate'!$A$1:$O$2409,11,FALSE)</f>
        <v>Undisturbed</v>
      </c>
      <c r="J365" s="3" t="s">
        <v>1140</v>
      </c>
      <c r="K365" s="3" t="str">
        <f>VLOOKUP(A365,[2]Sheet1!$A$1:$AY$4788,3, FALSE)</f>
        <v>Oceania</v>
      </c>
      <c r="L365" s="3">
        <f>VLOOKUP($A365,[2]Sheet1!$A$1:$AY$4788,35, FALSE)</f>
        <v>63</v>
      </c>
      <c r="M365" s="3">
        <f>VLOOKUP($A365,[2]Sheet1!$A$1:$AY$4788,26, FALSE)</f>
        <v>12</v>
      </c>
      <c r="N365" s="3">
        <v>22</v>
      </c>
      <c r="O365" s="3">
        <v>0.91304347826086962</v>
      </c>
    </row>
    <row r="366" spans="1:15" x14ac:dyDescent="0.25">
      <c r="A366" s="3" t="s">
        <v>739</v>
      </c>
      <c r="B366" t="s">
        <v>1218</v>
      </c>
      <c r="C366" s="3">
        <v>6</v>
      </c>
      <c r="D366" s="3">
        <f>VLOOKUP($A366,'[1]Locality data w climate'!$A$1:$O$2409,4,FALSE)</f>
        <v>-33.178600000000003</v>
      </c>
      <c r="E366" s="3">
        <f>VLOOKUP($A366,'[1]Locality data w climate'!$A$1:$O$2409,3,FALSE)</f>
        <v>141.17529999999999</v>
      </c>
      <c r="F366" s="3">
        <f>VLOOKUP($A366,'[1]Locality data w climate'!$A$1:$O$2409,5,FALSE)</f>
        <v>17.7</v>
      </c>
      <c r="G366" s="3">
        <f>VLOOKUP($A366,'[1]Locality data w climate'!$A$1:$O$2409,7,FALSE)</f>
        <v>243</v>
      </c>
      <c r="H366" s="3">
        <v>28.6</v>
      </c>
      <c r="I366" s="3" t="str">
        <f>VLOOKUP($A366,'[1]Locality data w climate'!$A$1:$O$2409,11,FALSE)</f>
        <v>Undisturbed</v>
      </c>
      <c r="J366" s="3" t="s">
        <v>1140</v>
      </c>
      <c r="K366" s="3" t="str">
        <f>VLOOKUP(A366,[2]Sheet1!$A$1:$AY$4788,3, FALSE)</f>
        <v>Oceania</v>
      </c>
      <c r="L366" s="3">
        <f>VLOOKUP($A366,[2]Sheet1!$A$1:$AY$4788,35, FALSE)</f>
        <v>63</v>
      </c>
      <c r="M366" s="3">
        <f>VLOOKUP($A366,[2]Sheet1!$A$1:$AY$4788,26, FALSE)</f>
        <v>12</v>
      </c>
      <c r="N366" s="3">
        <v>22</v>
      </c>
      <c r="O366" s="3">
        <v>0.87313275793814427</v>
      </c>
    </row>
    <row r="367" spans="1:15" x14ac:dyDescent="0.25">
      <c r="A367" s="3" t="s">
        <v>740</v>
      </c>
      <c r="B367" t="s">
        <v>1218</v>
      </c>
      <c r="C367" s="3">
        <v>6</v>
      </c>
      <c r="D367" s="3">
        <f>VLOOKUP($A367,'[1]Locality data w climate'!$A$1:$O$2409,4,FALSE)</f>
        <v>-33.176499999999997</v>
      </c>
      <c r="E367" s="3">
        <f>VLOOKUP($A367,'[1]Locality data w climate'!$A$1:$O$2409,3,FALSE)</f>
        <v>141.16569999999999</v>
      </c>
      <c r="F367" s="3">
        <f>VLOOKUP($A367,'[1]Locality data w climate'!$A$1:$O$2409,5,FALSE)</f>
        <v>17.600000000000001</v>
      </c>
      <c r="G367" s="3">
        <f>VLOOKUP($A367,'[1]Locality data w climate'!$A$1:$O$2409,7,FALSE)</f>
        <v>240</v>
      </c>
      <c r="H367" s="3">
        <v>28.6</v>
      </c>
      <c r="I367" s="3" t="str">
        <f>VLOOKUP($A367,'[1]Locality data w climate'!$A$1:$O$2409,11,FALSE)</f>
        <v>Undisturbed</v>
      </c>
      <c r="J367" s="3" t="s">
        <v>1140</v>
      </c>
      <c r="K367" s="3" t="str">
        <f>VLOOKUP(A367,[2]Sheet1!$A$1:$AY$4788,3, FALSE)</f>
        <v>Oceania</v>
      </c>
      <c r="L367" s="3">
        <f>VLOOKUP($A367,[2]Sheet1!$A$1:$AY$4788,35, FALSE)</f>
        <v>63</v>
      </c>
      <c r="M367" s="3">
        <f>VLOOKUP($A367,[2]Sheet1!$A$1:$AY$4788,26, FALSE)</f>
        <v>12</v>
      </c>
      <c r="N367" s="3">
        <v>22</v>
      </c>
      <c r="O367" s="3">
        <v>0.56345141054216874</v>
      </c>
    </row>
    <row r="368" spans="1:15" x14ac:dyDescent="0.25">
      <c r="A368" s="3" t="s">
        <v>741</v>
      </c>
      <c r="B368" t="s">
        <v>1218</v>
      </c>
      <c r="C368" s="3">
        <v>6</v>
      </c>
      <c r="D368" s="3">
        <f>VLOOKUP($A368,'[1]Locality data w climate'!$A$1:$O$2409,4,FALSE)</f>
        <v>-33.175899999999999</v>
      </c>
      <c r="E368" s="3">
        <f>VLOOKUP($A368,'[1]Locality data w climate'!$A$1:$O$2409,3,FALSE)</f>
        <v>141.16499999999999</v>
      </c>
      <c r="F368" s="3">
        <f>VLOOKUP($A368,'[1]Locality data w climate'!$A$1:$O$2409,5,FALSE)</f>
        <v>17.600000000000001</v>
      </c>
      <c r="G368" s="3">
        <f>VLOOKUP($A368,'[1]Locality data w climate'!$A$1:$O$2409,7,FALSE)</f>
        <v>240</v>
      </c>
      <c r="H368" s="3">
        <v>28.6</v>
      </c>
      <c r="I368" s="3" t="str">
        <f>VLOOKUP($A368,'[1]Locality data w climate'!$A$1:$O$2409,11,FALSE)</f>
        <v>Undisturbed</v>
      </c>
      <c r="J368" s="3" t="s">
        <v>1140</v>
      </c>
      <c r="K368" s="3" t="str">
        <f>VLOOKUP(A368,[2]Sheet1!$A$1:$AY$4788,3, FALSE)</f>
        <v>Oceania</v>
      </c>
      <c r="L368" s="3">
        <f>VLOOKUP($A368,[2]Sheet1!$A$1:$AY$4788,35, FALSE)</f>
        <v>63</v>
      </c>
      <c r="M368" s="3">
        <f>VLOOKUP($A368,[2]Sheet1!$A$1:$AY$4788,26, FALSE)</f>
        <v>12</v>
      </c>
      <c r="N368" s="3">
        <v>20</v>
      </c>
      <c r="O368" s="3">
        <v>0.93153153141891898</v>
      </c>
    </row>
    <row r="369" spans="1:15" x14ac:dyDescent="0.25">
      <c r="A369" s="3" t="s">
        <v>742</v>
      </c>
      <c r="B369" t="s">
        <v>1218</v>
      </c>
      <c r="C369" s="3">
        <v>6</v>
      </c>
      <c r="D369" s="3">
        <f>VLOOKUP($A369,'[1]Locality data w climate'!$A$1:$O$2409,4,FALSE)</f>
        <v>-33.176099999999998</v>
      </c>
      <c r="E369" s="3">
        <f>VLOOKUP($A369,'[1]Locality data w climate'!$A$1:$O$2409,3,FALSE)</f>
        <v>141.1644</v>
      </c>
      <c r="F369" s="3">
        <f>VLOOKUP($A369,'[1]Locality data w climate'!$A$1:$O$2409,5,FALSE)</f>
        <v>17.600000000000001</v>
      </c>
      <c r="G369" s="3">
        <f>VLOOKUP($A369,'[1]Locality data w climate'!$A$1:$O$2409,7,FALSE)</f>
        <v>240</v>
      </c>
      <c r="H369" s="3">
        <v>28.6</v>
      </c>
      <c r="I369" s="3" t="str">
        <f>VLOOKUP($A369,'[1]Locality data w climate'!$A$1:$O$2409,11,FALSE)</f>
        <v>Undisturbed</v>
      </c>
      <c r="J369" s="3" t="s">
        <v>1140</v>
      </c>
      <c r="K369" s="3" t="str">
        <f>VLOOKUP(A369,[2]Sheet1!$A$1:$AY$4788,3, FALSE)</f>
        <v>Oceania</v>
      </c>
      <c r="L369" s="3">
        <f>VLOOKUP($A369,[2]Sheet1!$A$1:$AY$4788,35, FALSE)</f>
        <v>63</v>
      </c>
      <c r="M369" s="3">
        <f>VLOOKUP($A369,[2]Sheet1!$A$1:$AY$4788,26, FALSE)</f>
        <v>12</v>
      </c>
      <c r="N369" s="3">
        <v>31</v>
      </c>
      <c r="O369" s="3">
        <v>0.75733063726744188</v>
      </c>
    </row>
    <row r="370" spans="1:15" x14ac:dyDescent="0.25">
      <c r="A370" s="3" t="s">
        <v>743</v>
      </c>
      <c r="B370" t="s">
        <v>1218</v>
      </c>
      <c r="C370" s="3">
        <v>6</v>
      </c>
      <c r="D370" s="3">
        <f>VLOOKUP($A370,'[1]Locality data w climate'!$A$1:$O$2409,4,FALSE)</f>
        <v>-33.185600000000001</v>
      </c>
      <c r="E370" s="3">
        <f>VLOOKUP($A370,'[1]Locality data w climate'!$A$1:$O$2409,3,FALSE)</f>
        <v>141.1688</v>
      </c>
      <c r="F370" s="3">
        <f>VLOOKUP($A370,'[1]Locality data w climate'!$A$1:$O$2409,5,FALSE)</f>
        <v>17.7</v>
      </c>
      <c r="G370" s="3">
        <f>VLOOKUP($A370,'[1]Locality data w climate'!$A$1:$O$2409,7,FALSE)</f>
        <v>243</v>
      </c>
      <c r="H370" s="3">
        <v>28.6</v>
      </c>
      <c r="I370" s="3" t="str">
        <f>VLOOKUP($A370,'[1]Locality data w climate'!$A$1:$O$2409,11,FALSE)</f>
        <v>Undisturbed</v>
      </c>
      <c r="J370" s="3" t="s">
        <v>1140</v>
      </c>
      <c r="K370" s="3" t="str">
        <f>VLOOKUP(A370,[2]Sheet1!$A$1:$AY$4788,3, FALSE)</f>
        <v>Oceania</v>
      </c>
      <c r="L370" s="3">
        <f>VLOOKUP($A370,[2]Sheet1!$A$1:$AY$4788,35, FALSE)</f>
        <v>63</v>
      </c>
      <c r="M370" s="3">
        <f>VLOOKUP($A370,[2]Sheet1!$A$1:$AY$4788,26, FALSE)</f>
        <v>12</v>
      </c>
      <c r="N370" s="3">
        <v>23</v>
      </c>
      <c r="O370" s="3">
        <v>0.90558558547297308</v>
      </c>
    </row>
    <row r="371" spans="1:15" x14ac:dyDescent="0.25">
      <c r="A371" s="3" t="s">
        <v>744</v>
      </c>
      <c r="B371" t="s">
        <v>1218</v>
      </c>
      <c r="C371" s="3">
        <v>6</v>
      </c>
      <c r="D371" s="3">
        <f>VLOOKUP($A371,'[1]Locality data w climate'!$A$1:$O$2409,4,FALSE)</f>
        <v>-33.185499999999998</v>
      </c>
      <c r="E371" s="3">
        <f>VLOOKUP($A371,'[1]Locality data w climate'!$A$1:$O$2409,3,FALSE)</f>
        <v>141.16800000000001</v>
      </c>
      <c r="F371" s="3">
        <f>VLOOKUP($A371,'[1]Locality data w climate'!$A$1:$O$2409,5,FALSE)</f>
        <v>17.7</v>
      </c>
      <c r="G371" s="3">
        <f>VLOOKUP($A371,'[1]Locality data w climate'!$A$1:$O$2409,7,FALSE)</f>
        <v>243</v>
      </c>
      <c r="H371" s="3">
        <v>28.6</v>
      </c>
      <c r="I371" s="3" t="str">
        <f>VLOOKUP($A371,'[1]Locality data w climate'!$A$1:$O$2409,11,FALSE)</f>
        <v>Undisturbed</v>
      </c>
      <c r="J371" s="3" t="s">
        <v>1140</v>
      </c>
      <c r="K371" s="3" t="str">
        <f>VLOOKUP(A371,[2]Sheet1!$A$1:$AY$4788,3, FALSE)</f>
        <v>Oceania</v>
      </c>
      <c r="L371" s="3">
        <f>VLOOKUP($A371,[2]Sheet1!$A$1:$AY$4788,35, FALSE)</f>
        <v>63</v>
      </c>
      <c r="M371" s="3">
        <f>VLOOKUP($A371,[2]Sheet1!$A$1:$AY$4788,26, FALSE)</f>
        <v>12</v>
      </c>
      <c r="N371" s="3">
        <v>20</v>
      </c>
      <c r="O371" s="3">
        <v>0.87373417721518987</v>
      </c>
    </row>
    <row r="372" spans="1:15" x14ac:dyDescent="0.25">
      <c r="A372" s="3" t="s">
        <v>745</v>
      </c>
      <c r="B372" t="s">
        <v>1218</v>
      </c>
      <c r="C372" s="3">
        <v>6</v>
      </c>
      <c r="D372" s="3">
        <f>VLOOKUP($A372,'[1]Locality data w climate'!$A$1:$O$2409,4,FALSE)</f>
        <v>-33.185400000000001</v>
      </c>
      <c r="E372" s="3">
        <f>VLOOKUP($A372,'[1]Locality data w climate'!$A$1:$O$2409,3,FALSE)</f>
        <v>141.16720000000001</v>
      </c>
      <c r="F372" s="3">
        <f>VLOOKUP($A372,'[1]Locality data w climate'!$A$1:$O$2409,5,FALSE)</f>
        <v>17.7</v>
      </c>
      <c r="G372" s="3">
        <f>VLOOKUP($A372,'[1]Locality data w climate'!$A$1:$O$2409,7,FALSE)</f>
        <v>243</v>
      </c>
      <c r="H372" s="3">
        <v>28.6</v>
      </c>
      <c r="I372" s="3" t="str">
        <f>VLOOKUP($A372,'[1]Locality data w climate'!$A$1:$O$2409,11,FALSE)</f>
        <v>Undisturbed</v>
      </c>
      <c r="J372" s="3" t="s">
        <v>1140</v>
      </c>
      <c r="K372" s="3" t="str">
        <f>VLOOKUP(A372,[2]Sheet1!$A$1:$AY$4788,3, FALSE)</f>
        <v>Oceania</v>
      </c>
      <c r="L372" s="3">
        <f>VLOOKUP($A372,[2]Sheet1!$A$1:$AY$4788,35, FALSE)</f>
        <v>63</v>
      </c>
      <c r="M372" s="3">
        <f>VLOOKUP($A372,[2]Sheet1!$A$1:$AY$4788,26, FALSE)</f>
        <v>12</v>
      </c>
      <c r="N372" s="3">
        <v>29</v>
      </c>
      <c r="O372" s="3">
        <v>0.91898577661224479</v>
      </c>
    </row>
    <row r="373" spans="1:15" x14ac:dyDescent="0.25">
      <c r="A373" s="3" t="s">
        <v>746</v>
      </c>
      <c r="B373" t="s">
        <v>1218</v>
      </c>
      <c r="C373" s="3">
        <v>6</v>
      </c>
      <c r="D373" s="3">
        <f>VLOOKUP($A373,'[1]Locality data w climate'!$A$1:$O$2409,4,FALSE)</f>
        <v>-33.193300000000001</v>
      </c>
      <c r="E373" s="3">
        <f>VLOOKUP($A373,'[1]Locality data w climate'!$A$1:$O$2409,3,FALSE)</f>
        <v>141.1748</v>
      </c>
      <c r="F373" s="3">
        <f>VLOOKUP($A373,'[1]Locality data w climate'!$A$1:$O$2409,5,FALSE)</f>
        <v>17.7</v>
      </c>
      <c r="G373" s="3">
        <f>VLOOKUP($A373,'[1]Locality data w climate'!$A$1:$O$2409,7,FALSE)</f>
        <v>243</v>
      </c>
      <c r="H373" s="3">
        <v>28.6</v>
      </c>
      <c r="I373" s="3" t="str">
        <f>VLOOKUP($A373,'[1]Locality data w climate'!$A$1:$O$2409,11,FALSE)</f>
        <v>Undisturbed</v>
      </c>
      <c r="J373" s="3" t="s">
        <v>1140</v>
      </c>
      <c r="K373" s="3" t="str">
        <f>VLOOKUP(A373,[2]Sheet1!$A$1:$AY$4788,3, FALSE)</f>
        <v>Oceania</v>
      </c>
      <c r="L373" s="3">
        <f>VLOOKUP($A373,[2]Sheet1!$A$1:$AY$4788,35, FALSE)</f>
        <v>63</v>
      </c>
      <c r="M373" s="3">
        <f>VLOOKUP($A373,[2]Sheet1!$A$1:$AY$4788,26, FALSE)</f>
        <v>12</v>
      </c>
      <c r="N373" s="3">
        <v>21</v>
      </c>
      <c r="O373" s="3">
        <v>0.5768078735487806</v>
      </c>
    </row>
    <row r="374" spans="1:15" x14ac:dyDescent="0.25">
      <c r="A374" s="3" t="s">
        <v>747</v>
      </c>
      <c r="B374" t="s">
        <v>1218</v>
      </c>
      <c r="C374" s="3">
        <v>6</v>
      </c>
      <c r="D374" s="3">
        <f>VLOOKUP($A374,'[1]Locality data w climate'!$A$1:$O$2409,4,FALSE)</f>
        <v>-33.192599999999999</v>
      </c>
      <c r="E374" s="3">
        <f>VLOOKUP($A374,'[1]Locality data w climate'!$A$1:$O$2409,3,FALSE)</f>
        <v>141.17449999999999</v>
      </c>
      <c r="F374" s="3">
        <f>VLOOKUP($A374,'[1]Locality data w climate'!$A$1:$O$2409,5,FALSE)</f>
        <v>17.7</v>
      </c>
      <c r="G374" s="3">
        <f>VLOOKUP($A374,'[1]Locality data w climate'!$A$1:$O$2409,7,FALSE)</f>
        <v>243</v>
      </c>
      <c r="H374" s="3">
        <v>28.6</v>
      </c>
      <c r="I374" s="3" t="str">
        <f>VLOOKUP($A374,'[1]Locality data w climate'!$A$1:$O$2409,11,FALSE)</f>
        <v>Undisturbed</v>
      </c>
      <c r="J374" s="3" t="s">
        <v>1140</v>
      </c>
      <c r="K374" s="3" t="str">
        <f>VLOOKUP(A374,[2]Sheet1!$A$1:$AY$4788,3, FALSE)</f>
        <v>Oceania</v>
      </c>
      <c r="L374" s="3">
        <f>VLOOKUP($A374,[2]Sheet1!$A$1:$AY$4788,35, FALSE)</f>
        <v>63</v>
      </c>
      <c r="M374" s="3">
        <f>VLOOKUP($A374,[2]Sheet1!$A$1:$AY$4788,26, FALSE)</f>
        <v>12</v>
      </c>
      <c r="N374" s="3">
        <v>26</v>
      </c>
      <c r="O374" s="3">
        <v>0.80425706131805152</v>
      </c>
    </row>
    <row r="375" spans="1:15" x14ac:dyDescent="0.25">
      <c r="A375" s="3" t="s">
        <v>748</v>
      </c>
      <c r="B375" t="s">
        <v>1218</v>
      </c>
      <c r="C375" s="3">
        <v>6</v>
      </c>
      <c r="D375" s="3">
        <f>VLOOKUP($A375,'[1]Locality data w climate'!$A$1:$O$2409,4,FALSE)</f>
        <v>-33.192</v>
      </c>
      <c r="E375" s="3">
        <f>VLOOKUP($A375,'[1]Locality data w climate'!$A$1:$O$2409,3,FALSE)</f>
        <v>141.17410000000001</v>
      </c>
      <c r="F375" s="3">
        <f>VLOOKUP($A375,'[1]Locality data w climate'!$A$1:$O$2409,5,FALSE)</f>
        <v>17.7</v>
      </c>
      <c r="G375" s="3">
        <f>VLOOKUP($A375,'[1]Locality data w climate'!$A$1:$O$2409,7,FALSE)</f>
        <v>243</v>
      </c>
      <c r="H375" s="3">
        <v>28.6</v>
      </c>
      <c r="I375" s="3" t="str">
        <f>VLOOKUP($A375,'[1]Locality data w climate'!$A$1:$O$2409,11,FALSE)</f>
        <v>Undisturbed</v>
      </c>
      <c r="J375" s="3" t="s">
        <v>1140</v>
      </c>
      <c r="K375" s="3" t="str">
        <f>VLOOKUP(A375,[2]Sheet1!$A$1:$AY$4788,3, FALSE)</f>
        <v>Oceania</v>
      </c>
      <c r="L375" s="3">
        <f>VLOOKUP($A375,[2]Sheet1!$A$1:$AY$4788,35, FALSE)</f>
        <v>63</v>
      </c>
      <c r="M375" s="3">
        <f>VLOOKUP($A375,[2]Sheet1!$A$1:$AY$4788,26, FALSE)</f>
        <v>12</v>
      </c>
      <c r="N375" s="3">
        <v>26</v>
      </c>
      <c r="O375" s="3">
        <v>0.92173364232989685</v>
      </c>
    </row>
    <row r="376" spans="1:15" x14ac:dyDescent="0.25">
      <c r="A376" s="3" t="s">
        <v>749</v>
      </c>
      <c r="B376" t="s">
        <v>1218</v>
      </c>
      <c r="C376" s="3">
        <v>6</v>
      </c>
      <c r="D376" s="3">
        <f>VLOOKUP($A376,'[1]Locality data w climate'!$A$1:$O$2409,4,FALSE)</f>
        <v>-33.201099999999997</v>
      </c>
      <c r="E376" s="3">
        <f>VLOOKUP($A376,'[1]Locality data w climate'!$A$1:$O$2409,3,FALSE)</f>
        <v>141.1859</v>
      </c>
      <c r="F376" s="3">
        <f>VLOOKUP($A376,'[1]Locality data w climate'!$A$1:$O$2409,5,FALSE)</f>
        <v>17.7</v>
      </c>
      <c r="G376" s="3">
        <f>VLOOKUP($A376,'[1]Locality data w climate'!$A$1:$O$2409,7,FALSE)</f>
        <v>243</v>
      </c>
      <c r="H376" s="3">
        <v>28.6</v>
      </c>
      <c r="I376" s="3" t="str">
        <f>VLOOKUP($A376,'[1]Locality data w climate'!$A$1:$O$2409,11,FALSE)</f>
        <v>Undisturbed</v>
      </c>
      <c r="J376" s="3" t="s">
        <v>1140</v>
      </c>
      <c r="K376" s="3" t="str">
        <f>VLOOKUP(A376,[2]Sheet1!$A$1:$AY$4788,3, FALSE)</f>
        <v>Oceania</v>
      </c>
      <c r="L376" s="3">
        <f>VLOOKUP($A376,[2]Sheet1!$A$1:$AY$4788,35, FALSE)</f>
        <v>63</v>
      </c>
      <c r="M376" s="3">
        <f>VLOOKUP($A376,[2]Sheet1!$A$1:$AY$4788,26, FALSE)</f>
        <v>12</v>
      </c>
      <c r="N376" s="3">
        <v>21</v>
      </c>
      <c r="O376" s="3">
        <v>0.83038700470329663</v>
      </c>
    </row>
    <row r="377" spans="1:15" x14ac:dyDescent="0.25">
      <c r="A377" s="3" t="s">
        <v>750</v>
      </c>
      <c r="B377" t="s">
        <v>1218</v>
      </c>
      <c r="C377" s="3">
        <v>6</v>
      </c>
      <c r="D377" s="3">
        <f>VLOOKUP($A377,'[1]Locality data w climate'!$A$1:$O$2409,4,FALSE)</f>
        <v>-33.200400000000002</v>
      </c>
      <c r="E377" s="3">
        <f>VLOOKUP($A377,'[1]Locality data w climate'!$A$1:$O$2409,3,FALSE)</f>
        <v>141.18530000000001</v>
      </c>
      <c r="F377" s="3">
        <f>VLOOKUP($A377,'[1]Locality data w climate'!$A$1:$O$2409,5,FALSE)</f>
        <v>17.7</v>
      </c>
      <c r="G377" s="3">
        <f>VLOOKUP($A377,'[1]Locality data w climate'!$A$1:$O$2409,7,FALSE)</f>
        <v>243</v>
      </c>
      <c r="H377" s="3">
        <v>28.6</v>
      </c>
      <c r="I377" s="3" t="str">
        <f>VLOOKUP($A377,'[1]Locality data w climate'!$A$1:$O$2409,11,FALSE)</f>
        <v>Undisturbed</v>
      </c>
      <c r="J377" s="3" t="s">
        <v>1140</v>
      </c>
      <c r="K377" s="3" t="str">
        <f>VLOOKUP(A377,[2]Sheet1!$A$1:$AY$4788,3, FALSE)</f>
        <v>Oceania</v>
      </c>
      <c r="L377" s="3">
        <f>VLOOKUP($A377,[2]Sheet1!$A$1:$AY$4788,35, FALSE)</f>
        <v>63</v>
      </c>
      <c r="M377" s="3">
        <f>VLOOKUP($A377,[2]Sheet1!$A$1:$AY$4788,26, FALSE)</f>
        <v>12</v>
      </c>
      <c r="N377" s="3">
        <v>25</v>
      </c>
      <c r="O377" s="3">
        <v>0.55408044981872218</v>
      </c>
    </row>
    <row r="378" spans="1:15" x14ac:dyDescent="0.25">
      <c r="A378" s="3" t="s">
        <v>751</v>
      </c>
      <c r="B378" t="s">
        <v>1218</v>
      </c>
      <c r="C378" s="3">
        <v>6</v>
      </c>
      <c r="D378" s="3">
        <f>VLOOKUP($A378,'[1]Locality data w climate'!$A$1:$O$2409,4,FALSE)</f>
        <v>-33.200499999999998</v>
      </c>
      <c r="E378" s="3">
        <f>VLOOKUP($A378,'[1]Locality data w climate'!$A$1:$O$2409,3,FALSE)</f>
        <v>141.18469999999999</v>
      </c>
      <c r="F378" s="3">
        <f>VLOOKUP($A378,'[1]Locality data w climate'!$A$1:$O$2409,5,FALSE)</f>
        <v>17.7</v>
      </c>
      <c r="G378" s="3">
        <f>VLOOKUP($A378,'[1]Locality data w climate'!$A$1:$O$2409,7,FALSE)</f>
        <v>243</v>
      </c>
      <c r="H378" s="3">
        <v>28.6</v>
      </c>
      <c r="I378" s="3" t="str">
        <f>VLOOKUP($A378,'[1]Locality data w climate'!$A$1:$O$2409,11,FALSE)</f>
        <v>Undisturbed</v>
      </c>
      <c r="J378" s="3" t="s">
        <v>1140</v>
      </c>
      <c r="K378" s="3" t="str">
        <f>VLOOKUP(A378,[2]Sheet1!$A$1:$AY$4788,3, FALSE)</f>
        <v>Oceania</v>
      </c>
      <c r="L378" s="3">
        <f>VLOOKUP($A378,[2]Sheet1!$A$1:$AY$4788,35, FALSE)</f>
        <v>63</v>
      </c>
      <c r="M378" s="3">
        <f>VLOOKUP($A378,[2]Sheet1!$A$1:$AY$4788,26, FALSE)</f>
        <v>12</v>
      </c>
      <c r="N378" s="3">
        <v>26</v>
      </c>
      <c r="O378" s="3">
        <v>0.8871689022352941</v>
      </c>
    </row>
    <row r="379" spans="1:15" x14ac:dyDescent="0.25">
      <c r="A379" s="3" t="s">
        <v>752</v>
      </c>
      <c r="B379" t="s">
        <v>1218</v>
      </c>
      <c r="C379" s="3">
        <v>6</v>
      </c>
      <c r="D379" s="3">
        <f>VLOOKUP($A379,'[1]Locality data w climate'!$A$1:$O$2409,4,FALSE)</f>
        <v>-33.131</v>
      </c>
      <c r="E379" s="3">
        <f>VLOOKUP($A379,'[1]Locality data w climate'!$A$1:$O$2409,3,FALSE)</f>
        <v>141.15260000000001</v>
      </c>
      <c r="F379" s="3">
        <f>VLOOKUP($A379,'[1]Locality data w climate'!$A$1:$O$2409,5,FALSE)</f>
        <v>17.600000000000001</v>
      </c>
      <c r="G379" s="3">
        <f>VLOOKUP($A379,'[1]Locality data w climate'!$A$1:$O$2409,7,FALSE)</f>
        <v>241</v>
      </c>
      <c r="H379" s="3">
        <v>28.7</v>
      </c>
      <c r="I379" s="3" t="str">
        <f>VLOOKUP($A379,'[1]Locality data w climate'!$A$1:$O$2409,11,FALSE)</f>
        <v>Undisturbed</v>
      </c>
      <c r="J379" s="3" t="s">
        <v>1140</v>
      </c>
      <c r="K379" s="3" t="str">
        <f>VLOOKUP(A379,[2]Sheet1!$A$1:$AY$4788,3, FALSE)</f>
        <v>Oceania</v>
      </c>
      <c r="L379" s="3">
        <f>VLOOKUP($A379,[2]Sheet1!$A$1:$AY$4788,35, FALSE)</f>
        <v>63</v>
      </c>
      <c r="M379" s="3">
        <f>VLOOKUP($A379,[2]Sheet1!$A$1:$AY$4788,26, FALSE)</f>
        <v>12</v>
      </c>
      <c r="N379" s="3">
        <v>25</v>
      </c>
      <c r="O379" s="3">
        <v>0.74691764336150246</v>
      </c>
    </row>
    <row r="380" spans="1:15" x14ac:dyDescent="0.25">
      <c r="A380" s="3" t="s">
        <v>753</v>
      </c>
      <c r="B380" t="s">
        <v>1218</v>
      </c>
      <c r="C380" s="3">
        <v>6</v>
      </c>
      <c r="D380" s="3">
        <f>VLOOKUP($A380,'[1]Locality data w climate'!$A$1:$O$2409,4,FALSE)</f>
        <v>-33.131</v>
      </c>
      <c r="E380" s="3">
        <f>VLOOKUP($A380,'[1]Locality data w climate'!$A$1:$O$2409,3,FALSE)</f>
        <v>141.1533</v>
      </c>
      <c r="F380" s="3">
        <f>VLOOKUP($A380,'[1]Locality data w climate'!$A$1:$O$2409,5,FALSE)</f>
        <v>17.600000000000001</v>
      </c>
      <c r="G380" s="3">
        <f>VLOOKUP($A380,'[1]Locality data w climate'!$A$1:$O$2409,7,FALSE)</f>
        <v>241</v>
      </c>
      <c r="H380" s="3">
        <v>28.7</v>
      </c>
      <c r="I380" s="3" t="str">
        <f>VLOOKUP($A380,'[1]Locality data w climate'!$A$1:$O$2409,11,FALSE)</f>
        <v>Undisturbed</v>
      </c>
      <c r="J380" s="3" t="s">
        <v>1140</v>
      </c>
      <c r="K380" s="3" t="str">
        <f>VLOOKUP(A380,[2]Sheet1!$A$1:$AY$4788,3, FALSE)</f>
        <v>Oceania</v>
      </c>
      <c r="L380" s="3">
        <f>VLOOKUP($A380,[2]Sheet1!$A$1:$AY$4788,35, FALSE)</f>
        <v>63</v>
      </c>
      <c r="M380" s="3">
        <f>VLOOKUP($A380,[2]Sheet1!$A$1:$AY$4788,26, FALSE)</f>
        <v>12</v>
      </c>
      <c r="N380" s="3">
        <v>26</v>
      </c>
      <c r="O380" s="3">
        <v>0.93708533492473123</v>
      </c>
    </row>
    <row r="381" spans="1:15" x14ac:dyDescent="0.25">
      <c r="A381" s="3" t="s">
        <v>754</v>
      </c>
      <c r="B381" t="s">
        <v>1218</v>
      </c>
      <c r="C381" s="3">
        <v>6</v>
      </c>
      <c r="D381" s="3">
        <f>VLOOKUP($A381,'[1]Locality data w climate'!$A$1:$O$2409,4,FALSE)</f>
        <v>-33.130899999999997</v>
      </c>
      <c r="E381" s="3">
        <f>VLOOKUP($A381,'[1]Locality data w climate'!$A$1:$O$2409,3,FALSE)</f>
        <v>141.154</v>
      </c>
      <c r="F381" s="3">
        <f>VLOOKUP($A381,'[1]Locality data w climate'!$A$1:$O$2409,5,FALSE)</f>
        <v>17.600000000000001</v>
      </c>
      <c r="G381" s="3">
        <f>VLOOKUP($A381,'[1]Locality data w climate'!$A$1:$O$2409,7,FALSE)</f>
        <v>241</v>
      </c>
      <c r="H381" s="3">
        <v>28.7</v>
      </c>
      <c r="I381" s="3" t="str">
        <f>VLOOKUP($A381,'[1]Locality data w climate'!$A$1:$O$2409,11,FALSE)</f>
        <v>Undisturbed</v>
      </c>
      <c r="J381" s="3" t="s">
        <v>1140</v>
      </c>
      <c r="K381" s="3" t="str">
        <f>VLOOKUP(A381,[2]Sheet1!$A$1:$AY$4788,3, FALSE)</f>
        <v>Oceania</v>
      </c>
      <c r="L381" s="3">
        <f>VLOOKUP($A381,[2]Sheet1!$A$1:$AY$4788,35, FALSE)</f>
        <v>63</v>
      </c>
      <c r="M381" s="3">
        <f>VLOOKUP($A381,[2]Sheet1!$A$1:$AY$4788,26, FALSE)</f>
        <v>12</v>
      </c>
      <c r="N381" s="3">
        <v>26</v>
      </c>
      <c r="O381" s="3">
        <v>0.83941605805839425</v>
      </c>
    </row>
    <row r="382" spans="1:15" x14ac:dyDescent="0.25">
      <c r="A382" s="3" t="s">
        <v>755</v>
      </c>
      <c r="B382" t="s">
        <v>1218</v>
      </c>
      <c r="C382" s="3">
        <v>6</v>
      </c>
      <c r="D382" s="3">
        <f>VLOOKUP($A382,'[1]Locality data w climate'!$A$1:$O$2409,4,FALSE)</f>
        <v>-33.126600000000003</v>
      </c>
      <c r="E382" s="3">
        <f>VLOOKUP($A382,'[1]Locality data w climate'!$A$1:$O$2409,3,FALSE)</f>
        <v>141.161</v>
      </c>
      <c r="F382" s="3">
        <f>VLOOKUP($A382,'[1]Locality data w climate'!$A$1:$O$2409,5,FALSE)</f>
        <v>17.600000000000001</v>
      </c>
      <c r="G382" s="3">
        <f>VLOOKUP($A382,'[1]Locality data w climate'!$A$1:$O$2409,7,FALSE)</f>
        <v>241</v>
      </c>
      <c r="H382" s="3">
        <v>28.7</v>
      </c>
      <c r="I382" s="3" t="str">
        <f>VLOOKUP($A382,'[1]Locality data w climate'!$A$1:$O$2409,11,FALSE)</f>
        <v>Undisturbed</v>
      </c>
      <c r="J382" s="3" t="s">
        <v>1140</v>
      </c>
      <c r="K382" s="3" t="str">
        <f>VLOOKUP(A382,[2]Sheet1!$A$1:$AY$4788,3, FALSE)</f>
        <v>Oceania</v>
      </c>
      <c r="L382" s="3">
        <f>VLOOKUP($A382,[2]Sheet1!$A$1:$AY$4788,35, FALSE)</f>
        <v>63</v>
      </c>
      <c r="M382" s="3">
        <f>VLOOKUP($A382,[2]Sheet1!$A$1:$AY$4788,26, FALSE)</f>
        <v>12</v>
      </c>
      <c r="N382" s="3">
        <v>22</v>
      </c>
      <c r="O382" s="3">
        <v>0.65981422235858589</v>
      </c>
    </row>
    <row r="383" spans="1:15" x14ac:dyDescent="0.25">
      <c r="A383" s="3" t="s">
        <v>756</v>
      </c>
      <c r="B383" t="s">
        <v>1218</v>
      </c>
      <c r="C383" s="3">
        <v>6</v>
      </c>
      <c r="D383" s="3">
        <f>VLOOKUP($A383,'[1]Locality data w climate'!$A$1:$O$2409,4,FALSE)</f>
        <v>-33.126399999999997</v>
      </c>
      <c r="E383" s="3">
        <f>VLOOKUP($A383,'[1]Locality data w climate'!$A$1:$O$2409,3,FALSE)</f>
        <v>141.1618</v>
      </c>
      <c r="F383" s="3">
        <f>VLOOKUP($A383,'[1]Locality data w climate'!$A$1:$O$2409,5,FALSE)</f>
        <v>17.600000000000001</v>
      </c>
      <c r="G383" s="3">
        <f>VLOOKUP($A383,'[1]Locality data w climate'!$A$1:$O$2409,7,FALSE)</f>
        <v>241</v>
      </c>
      <c r="H383" s="3">
        <v>28.7</v>
      </c>
      <c r="I383" s="3" t="str">
        <f>VLOOKUP($A383,'[1]Locality data w climate'!$A$1:$O$2409,11,FALSE)</f>
        <v>Undisturbed</v>
      </c>
      <c r="J383" s="3" t="s">
        <v>1140</v>
      </c>
      <c r="K383" s="3" t="str">
        <f>VLOOKUP(A383,[2]Sheet1!$A$1:$AY$4788,3, FALSE)</f>
        <v>Oceania</v>
      </c>
      <c r="L383" s="3">
        <f>VLOOKUP($A383,[2]Sheet1!$A$1:$AY$4788,35, FALSE)</f>
        <v>63</v>
      </c>
      <c r="M383" s="3">
        <f>VLOOKUP($A383,[2]Sheet1!$A$1:$AY$4788,26, FALSE)</f>
        <v>12</v>
      </c>
      <c r="N383" s="3">
        <v>26</v>
      </c>
      <c r="O383" s="3">
        <v>0.86369693513725487</v>
      </c>
    </row>
    <row r="384" spans="1:15" x14ac:dyDescent="0.25">
      <c r="A384" s="3" t="s">
        <v>757</v>
      </c>
      <c r="B384" t="s">
        <v>1218</v>
      </c>
      <c r="C384" s="3">
        <v>6</v>
      </c>
      <c r="D384" s="3">
        <f>VLOOKUP($A384,'[1]Locality data w climate'!$A$1:$O$2409,4,FALSE)</f>
        <v>-33.126399999999997</v>
      </c>
      <c r="E384" s="3">
        <f>VLOOKUP($A384,'[1]Locality data w climate'!$A$1:$O$2409,3,FALSE)</f>
        <v>141.16249999999999</v>
      </c>
      <c r="F384" s="3">
        <f>VLOOKUP($A384,'[1]Locality data w climate'!$A$1:$O$2409,5,FALSE)</f>
        <v>17.600000000000001</v>
      </c>
      <c r="G384" s="3">
        <f>VLOOKUP($A384,'[1]Locality data w climate'!$A$1:$O$2409,7,FALSE)</f>
        <v>241</v>
      </c>
      <c r="H384" s="3">
        <v>28.7</v>
      </c>
      <c r="I384" s="3" t="str">
        <f>VLOOKUP($A384,'[1]Locality data w climate'!$A$1:$O$2409,11,FALSE)</f>
        <v>Undisturbed</v>
      </c>
      <c r="J384" s="3" t="s">
        <v>1140</v>
      </c>
      <c r="K384" s="3" t="str">
        <f>VLOOKUP(A384,[2]Sheet1!$A$1:$AY$4788,3, FALSE)</f>
        <v>Oceania</v>
      </c>
      <c r="L384" s="3">
        <f>VLOOKUP($A384,[2]Sheet1!$A$1:$AY$4788,35, FALSE)</f>
        <v>63</v>
      </c>
      <c r="M384" s="3">
        <f>VLOOKUP($A384,[2]Sheet1!$A$1:$AY$4788,26, FALSE)</f>
        <v>12</v>
      </c>
      <c r="N384" s="3">
        <v>30</v>
      </c>
      <c r="O384" s="3">
        <v>0.94631710348314602</v>
      </c>
    </row>
    <row r="385" spans="1:15" x14ac:dyDescent="0.25">
      <c r="A385" s="3" t="s">
        <v>758</v>
      </c>
      <c r="B385" t="s">
        <v>1218</v>
      </c>
      <c r="C385" s="3">
        <v>6</v>
      </c>
      <c r="D385" s="3">
        <f>VLOOKUP($A385,'[1]Locality data w climate'!$A$1:$O$2409,4,FALSE)</f>
        <v>-33.123199999999997</v>
      </c>
      <c r="E385" s="3">
        <f>VLOOKUP($A385,'[1]Locality data w climate'!$A$1:$O$2409,3,FALSE)</f>
        <v>141.16139999999999</v>
      </c>
      <c r="F385" s="3">
        <f>VLOOKUP($A385,'[1]Locality data w climate'!$A$1:$O$2409,5,FALSE)</f>
        <v>17.7</v>
      </c>
      <c r="G385" s="3">
        <f>VLOOKUP($A385,'[1]Locality data w climate'!$A$1:$O$2409,7,FALSE)</f>
        <v>237</v>
      </c>
      <c r="H385" s="3">
        <v>28.7</v>
      </c>
      <c r="I385" s="3" t="str">
        <f>VLOOKUP($A385,'[1]Locality data w climate'!$A$1:$O$2409,11,FALSE)</f>
        <v>Undisturbed</v>
      </c>
      <c r="J385" s="3" t="s">
        <v>1140</v>
      </c>
      <c r="K385" s="3" t="str">
        <f>VLOOKUP(A385,[2]Sheet1!$A$1:$AY$4788,3, FALSE)</f>
        <v>Oceania</v>
      </c>
      <c r="L385" s="3">
        <f>VLOOKUP($A385,[2]Sheet1!$A$1:$AY$4788,35, FALSE)</f>
        <v>63</v>
      </c>
      <c r="M385" s="3">
        <f>VLOOKUP($A385,[2]Sheet1!$A$1:$AY$4788,26, FALSE)</f>
        <v>12</v>
      </c>
      <c r="N385" s="3">
        <v>29</v>
      </c>
      <c r="O385" s="3">
        <v>0.74674728591891892</v>
      </c>
    </row>
    <row r="386" spans="1:15" x14ac:dyDescent="0.25">
      <c r="A386" s="3" t="s">
        <v>759</v>
      </c>
      <c r="B386" t="s">
        <v>1218</v>
      </c>
      <c r="C386" s="3">
        <v>6</v>
      </c>
      <c r="D386" s="3">
        <f>VLOOKUP($A386,'[1]Locality data w climate'!$A$1:$O$2409,4,FALSE)</f>
        <v>-33.123199999999997</v>
      </c>
      <c r="E386" s="3">
        <f>VLOOKUP($A386,'[1]Locality data w climate'!$A$1:$O$2409,3,FALSE)</f>
        <v>141.16069999999999</v>
      </c>
      <c r="F386" s="3">
        <f>VLOOKUP($A386,'[1]Locality data w climate'!$A$1:$O$2409,5,FALSE)</f>
        <v>17.7</v>
      </c>
      <c r="G386" s="3">
        <f>VLOOKUP($A386,'[1]Locality data w climate'!$A$1:$O$2409,7,FALSE)</f>
        <v>237</v>
      </c>
      <c r="H386" s="3">
        <v>28.7</v>
      </c>
      <c r="I386" s="3" t="str">
        <f>VLOOKUP($A386,'[1]Locality data w climate'!$A$1:$O$2409,11,FALSE)</f>
        <v>Undisturbed</v>
      </c>
      <c r="J386" s="3" t="s">
        <v>1140</v>
      </c>
      <c r="K386" s="3" t="str">
        <f>VLOOKUP(A386,[2]Sheet1!$A$1:$AY$4788,3, FALSE)</f>
        <v>Oceania</v>
      </c>
      <c r="L386" s="3">
        <f>VLOOKUP($A386,[2]Sheet1!$A$1:$AY$4788,35, FALSE)</f>
        <v>63</v>
      </c>
      <c r="M386" s="3">
        <f>VLOOKUP($A386,[2]Sheet1!$A$1:$AY$4788,26, FALSE)</f>
        <v>12</v>
      </c>
      <c r="N386" s="3">
        <v>32</v>
      </c>
      <c r="O386" s="3">
        <v>0.88536495665306125</v>
      </c>
    </row>
    <row r="387" spans="1:15" x14ac:dyDescent="0.25">
      <c r="A387" s="3" t="s">
        <v>760</v>
      </c>
      <c r="B387" t="s">
        <v>1218</v>
      </c>
      <c r="C387" s="3">
        <v>6</v>
      </c>
      <c r="D387" s="3">
        <f>VLOOKUP($A387,'[1]Locality data w climate'!$A$1:$O$2409,4,FALSE)</f>
        <v>-33.1233</v>
      </c>
      <c r="E387" s="3">
        <f>VLOOKUP($A387,'[1]Locality data w climate'!$A$1:$O$2409,3,FALSE)</f>
        <v>141.15979999999999</v>
      </c>
      <c r="F387" s="3">
        <f>VLOOKUP($A387,'[1]Locality data w climate'!$A$1:$O$2409,5,FALSE)</f>
        <v>17.7</v>
      </c>
      <c r="G387" s="3">
        <f>VLOOKUP($A387,'[1]Locality data w climate'!$A$1:$O$2409,7,FALSE)</f>
        <v>237</v>
      </c>
      <c r="H387" s="3">
        <v>28.7</v>
      </c>
      <c r="I387" s="3" t="str">
        <f>VLOOKUP($A387,'[1]Locality data w climate'!$A$1:$O$2409,11,FALSE)</f>
        <v>Undisturbed</v>
      </c>
      <c r="J387" s="3" t="s">
        <v>1140</v>
      </c>
      <c r="K387" s="3" t="str">
        <f>VLOOKUP(A387,[2]Sheet1!$A$1:$AY$4788,3, FALSE)</f>
        <v>Oceania</v>
      </c>
      <c r="L387" s="3">
        <f>VLOOKUP($A387,[2]Sheet1!$A$1:$AY$4788,35, FALSE)</f>
        <v>63</v>
      </c>
      <c r="M387" s="3">
        <f>VLOOKUP($A387,[2]Sheet1!$A$1:$AY$4788,26, FALSE)</f>
        <v>12</v>
      </c>
      <c r="N387" s="3">
        <v>21</v>
      </c>
      <c r="O387" s="3">
        <v>0.62219938330935243</v>
      </c>
    </row>
    <row r="388" spans="1:15" x14ac:dyDescent="0.25">
      <c r="A388" s="3" t="s">
        <v>761</v>
      </c>
      <c r="B388" t="s">
        <v>1218</v>
      </c>
      <c r="C388" s="3">
        <v>6</v>
      </c>
      <c r="D388" s="3">
        <f>VLOOKUP($A388,'[1]Locality data w climate'!$A$1:$O$2409,4,FALSE)</f>
        <v>-33.113999999999997</v>
      </c>
      <c r="E388" s="3">
        <f>VLOOKUP($A388,'[1]Locality data w climate'!$A$1:$O$2409,3,FALSE)</f>
        <v>141.16640000000001</v>
      </c>
      <c r="F388" s="3">
        <f>VLOOKUP($A388,'[1]Locality data w climate'!$A$1:$O$2409,5,FALSE)</f>
        <v>17.7</v>
      </c>
      <c r="G388" s="3">
        <f>VLOOKUP($A388,'[1]Locality data w climate'!$A$1:$O$2409,7,FALSE)</f>
        <v>237</v>
      </c>
      <c r="H388" s="3">
        <v>28.7</v>
      </c>
      <c r="I388" s="3" t="str">
        <f>VLOOKUP($A388,'[1]Locality data w climate'!$A$1:$O$2409,11,FALSE)</f>
        <v>Undisturbed</v>
      </c>
      <c r="J388" s="3" t="s">
        <v>1140</v>
      </c>
      <c r="K388" s="3" t="str">
        <f>VLOOKUP(A388,[2]Sheet1!$A$1:$AY$4788,3, FALSE)</f>
        <v>Oceania</v>
      </c>
      <c r="L388" s="3">
        <f>VLOOKUP($A388,[2]Sheet1!$A$1:$AY$4788,35, FALSE)</f>
        <v>63</v>
      </c>
      <c r="M388" s="3">
        <f>VLOOKUP($A388,[2]Sheet1!$A$1:$AY$4788,26, FALSE)</f>
        <v>12</v>
      </c>
      <c r="N388" s="3">
        <v>24</v>
      </c>
      <c r="O388" s="3">
        <v>0.91197691199999997</v>
      </c>
    </row>
    <row r="389" spans="1:15" x14ac:dyDescent="0.25">
      <c r="A389" s="3" t="s">
        <v>762</v>
      </c>
      <c r="B389" t="s">
        <v>1218</v>
      </c>
      <c r="C389" s="3">
        <v>6</v>
      </c>
      <c r="D389" s="3">
        <f>VLOOKUP($A389,'[1]Locality data w climate'!$A$1:$O$2409,4,FALSE)</f>
        <v>-33.113999999999997</v>
      </c>
      <c r="E389" s="3">
        <f>VLOOKUP($A389,'[1]Locality data w climate'!$A$1:$O$2409,3,FALSE)</f>
        <v>141.16569999999999</v>
      </c>
      <c r="F389" s="3">
        <f>VLOOKUP($A389,'[1]Locality data w climate'!$A$1:$O$2409,5,FALSE)</f>
        <v>17.7</v>
      </c>
      <c r="G389" s="3">
        <f>VLOOKUP($A389,'[1]Locality data w climate'!$A$1:$O$2409,7,FALSE)</f>
        <v>237</v>
      </c>
      <c r="H389" s="3">
        <v>28.7</v>
      </c>
      <c r="I389" s="3" t="str">
        <f>VLOOKUP($A389,'[1]Locality data w climate'!$A$1:$O$2409,11,FALSE)</f>
        <v>Undisturbed</v>
      </c>
      <c r="J389" s="3" t="s">
        <v>1140</v>
      </c>
      <c r="K389" s="3" t="str">
        <f>VLOOKUP(A389,[2]Sheet1!$A$1:$AY$4788,3, FALSE)</f>
        <v>Oceania</v>
      </c>
      <c r="L389" s="3">
        <f>VLOOKUP($A389,[2]Sheet1!$A$1:$AY$4788,35, FALSE)</f>
        <v>63</v>
      </c>
      <c r="M389" s="3">
        <f>VLOOKUP($A389,[2]Sheet1!$A$1:$AY$4788,26, FALSE)</f>
        <v>12</v>
      </c>
      <c r="N389" s="3">
        <v>20</v>
      </c>
      <c r="O389" s="3">
        <v>0.86178266214444443</v>
      </c>
    </row>
    <row r="390" spans="1:15" x14ac:dyDescent="0.25">
      <c r="A390" s="3" t="s">
        <v>763</v>
      </c>
      <c r="B390" t="s">
        <v>1218</v>
      </c>
      <c r="C390" s="3">
        <v>6</v>
      </c>
      <c r="D390" s="3">
        <f>VLOOKUP($A390,'[1]Locality data w climate'!$A$1:$O$2409,4,FALSE)</f>
        <v>-33.113900000000001</v>
      </c>
      <c r="E390" s="3">
        <f>VLOOKUP($A390,'[1]Locality data w climate'!$A$1:$O$2409,3,FALSE)</f>
        <v>141.16489999999999</v>
      </c>
      <c r="F390" s="3">
        <f>VLOOKUP($A390,'[1]Locality data w climate'!$A$1:$O$2409,5,FALSE)</f>
        <v>17.7</v>
      </c>
      <c r="G390" s="3">
        <f>VLOOKUP($A390,'[1]Locality data w climate'!$A$1:$O$2409,7,FALSE)</f>
        <v>237</v>
      </c>
      <c r="H390" s="3">
        <v>28.7</v>
      </c>
      <c r="I390" s="3" t="str">
        <f>VLOOKUP($A390,'[1]Locality data w climate'!$A$1:$O$2409,11,FALSE)</f>
        <v>Undisturbed</v>
      </c>
      <c r="J390" s="3" t="s">
        <v>1140</v>
      </c>
      <c r="K390" s="3" t="str">
        <f>VLOOKUP(A390,[2]Sheet1!$A$1:$AY$4788,3, FALSE)</f>
        <v>Oceania</v>
      </c>
      <c r="L390" s="3">
        <f>VLOOKUP($A390,[2]Sheet1!$A$1:$AY$4788,35, FALSE)</f>
        <v>63</v>
      </c>
      <c r="M390" s="3">
        <f>VLOOKUP($A390,[2]Sheet1!$A$1:$AY$4788,26, FALSE)</f>
        <v>12</v>
      </c>
      <c r="N390" s="3">
        <v>24</v>
      </c>
      <c r="O390" s="3">
        <v>0.76961625954430379</v>
      </c>
    </row>
    <row r="391" spans="1:15" x14ac:dyDescent="0.25">
      <c r="A391" s="3" t="s">
        <v>764</v>
      </c>
      <c r="B391" t="s">
        <v>1218</v>
      </c>
      <c r="C391" s="3">
        <v>6</v>
      </c>
      <c r="D391" s="3">
        <f>VLOOKUP($A391,'[1]Locality data w climate'!$A$1:$O$2409,4,FALSE)</f>
        <v>-33.149900000000002</v>
      </c>
      <c r="E391" s="3">
        <f>VLOOKUP($A391,'[1]Locality data w climate'!$A$1:$O$2409,3,FALSE)</f>
        <v>141.13079999999999</v>
      </c>
      <c r="F391" s="3">
        <f>VLOOKUP($A391,'[1]Locality data w climate'!$A$1:$O$2409,5,FALSE)</f>
        <v>17.600000000000001</v>
      </c>
      <c r="G391" s="3">
        <f>VLOOKUP($A391,'[1]Locality data w climate'!$A$1:$O$2409,7,FALSE)</f>
        <v>241</v>
      </c>
      <c r="H391" s="3">
        <v>28.7</v>
      </c>
      <c r="I391" s="3" t="str">
        <f>VLOOKUP($A391,'[1]Locality data w climate'!$A$1:$O$2409,11,FALSE)</f>
        <v>Undisturbed</v>
      </c>
      <c r="J391" s="3" t="s">
        <v>1140</v>
      </c>
      <c r="K391" s="3" t="str">
        <f>VLOOKUP(A391,[2]Sheet1!$A$1:$AY$4788,3, FALSE)</f>
        <v>Oceania</v>
      </c>
      <c r="L391" s="3">
        <f>VLOOKUP($A391,[2]Sheet1!$A$1:$AY$4788,35, FALSE)</f>
        <v>63</v>
      </c>
      <c r="M391" s="3">
        <f>VLOOKUP($A391,[2]Sheet1!$A$1:$AY$4788,26, FALSE)</f>
        <v>12</v>
      </c>
      <c r="N391" s="3">
        <v>17</v>
      </c>
      <c r="O391" s="3">
        <v>0.85714285717741934</v>
      </c>
    </row>
    <row r="392" spans="1:15" x14ac:dyDescent="0.25">
      <c r="A392" s="3" t="s">
        <v>765</v>
      </c>
      <c r="B392" t="s">
        <v>1218</v>
      </c>
      <c r="C392" s="3">
        <v>6</v>
      </c>
      <c r="D392" s="3">
        <f>VLOOKUP($A392,'[1]Locality data w climate'!$A$1:$O$2409,4,FALSE)</f>
        <v>-33.149900000000002</v>
      </c>
      <c r="E392" s="3">
        <f>VLOOKUP($A392,'[1]Locality data w climate'!$A$1:$O$2409,3,FALSE)</f>
        <v>141.13159999999999</v>
      </c>
      <c r="F392" s="3">
        <f>VLOOKUP($A392,'[1]Locality data w climate'!$A$1:$O$2409,5,FALSE)</f>
        <v>17.600000000000001</v>
      </c>
      <c r="G392" s="3">
        <f>VLOOKUP($A392,'[1]Locality data w climate'!$A$1:$O$2409,7,FALSE)</f>
        <v>241</v>
      </c>
      <c r="H392" s="3">
        <v>28.7</v>
      </c>
      <c r="I392" s="3" t="str">
        <f>VLOOKUP($A392,'[1]Locality data w climate'!$A$1:$O$2409,11,FALSE)</f>
        <v>Undisturbed</v>
      </c>
      <c r="J392" s="3" t="s">
        <v>1140</v>
      </c>
      <c r="K392" s="3" t="str">
        <f>VLOOKUP(A392,[2]Sheet1!$A$1:$AY$4788,3, FALSE)</f>
        <v>Oceania</v>
      </c>
      <c r="L392" s="3">
        <f>VLOOKUP($A392,[2]Sheet1!$A$1:$AY$4788,35, FALSE)</f>
        <v>63</v>
      </c>
      <c r="M392" s="3">
        <f>VLOOKUP($A392,[2]Sheet1!$A$1:$AY$4788,26, FALSE)</f>
        <v>12</v>
      </c>
      <c r="N392" s="3">
        <v>27</v>
      </c>
      <c r="O392" s="3">
        <v>0.86603788084472044</v>
      </c>
    </row>
    <row r="393" spans="1:15" x14ac:dyDescent="0.25">
      <c r="A393" s="3" t="s">
        <v>766</v>
      </c>
      <c r="B393" t="s">
        <v>1218</v>
      </c>
      <c r="C393" s="3">
        <v>6</v>
      </c>
      <c r="D393" s="3">
        <f>VLOOKUP($A393,'[1]Locality data w climate'!$A$1:$O$2409,4,FALSE)</f>
        <v>-33.15</v>
      </c>
      <c r="E393" s="3">
        <f>VLOOKUP($A393,'[1]Locality data w climate'!$A$1:$O$2409,3,FALSE)</f>
        <v>141.13249999999999</v>
      </c>
      <c r="F393" s="3">
        <f>VLOOKUP($A393,'[1]Locality data w climate'!$A$1:$O$2409,5,FALSE)</f>
        <v>17.600000000000001</v>
      </c>
      <c r="G393" s="3">
        <f>VLOOKUP($A393,'[1]Locality data w climate'!$A$1:$O$2409,7,FALSE)</f>
        <v>241</v>
      </c>
      <c r="H393" s="3">
        <v>28.7</v>
      </c>
      <c r="I393" s="3" t="str">
        <f>VLOOKUP($A393,'[1]Locality data w climate'!$A$1:$O$2409,11,FALSE)</f>
        <v>Undisturbed</v>
      </c>
      <c r="J393" s="3" t="s">
        <v>1140</v>
      </c>
      <c r="K393" s="3" t="str">
        <f>VLOOKUP(A393,[2]Sheet1!$A$1:$AY$4788,3, FALSE)</f>
        <v>Oceania</v>
      </c>
      <c r="L393" s="3">
        <f>VLOOKUP($A393,[2]Sheet1!$A$1:$AY$4788,35, FALSE)</f>
        <v>63</v>
      </c>
      <c r="M393" s="3">
        <f>VLOOKUP($A393,[2]Sheet1!$A$1:$AY$4788,26, FALSE)</f>
        <v>12</v>
      </c>
      <c r="N393" s="3">
        <v>26</v>
      </c>
      <c r="O393" s="3">
        <v>0.94470046040322586</v>
      </c>
    </row>
    <row r="394" spans="1:15" x14ac:dyDescent="0.25">
      <c r="A394" s="3" t="s">
        <v>1068</v>
      </c>
      <c r="B394" t="s">
        <v>1224</v>
      </c>
      <c r="C394" s="3">
        <v>10</v>
      </c>
      <c r="D394" s="3">
        <f>VLOOKUP($A394,'[1]Locality data w climate'!$A$1:$O$2409,4,FALSE)</f>
        <v>-30.95833</v>
      </c>
      <c r="E394" s="3">
        <f>VLOOKUP($A394,'[1]Locality data w climate'!$A$1:$O$2409,3,FALSE)</f>
        <v>23.54166</v>
      </c>
      <c r="F394" s="3">
        <f>VLOOKUP($A394,'[1]Locality data w climate'!$A$1:$O$2409,5,FALSE)</f>
        <v>15.9</v>
      </c>
      <c r="G394" s="3">
        <f>VLOOKUP($A394,'[1]Locality data w climate'!$A$1:$O$2409,7,FALSE)</f>
        <v>271</v>
      </c>
      <c r="H394" s="3">
        <v>32.5</v>
      </c>
      <c r="I394" s="3" t="str">
        <f>VLOOKUP($A394,'[1]Locality data w climate'!$A$1:$O$2409,11,FALSE)</f>
        <v>Undisturbed</v>
      </c>
      <c r="J394" s="3" t="s">
        <v>1140</v>
      </c>
      <c r="K394" s="3" t="str">
        <f>VLOOKUP(A394,[2]Sheet1!$A$1:$AY$4788,3, FALSE)</f>
        <v>Africa</v>
      </c>
      <c r="L394" s="3">
        <f>VLOOKUP($A394,[2]Sheet1!$A$1:$AY$4788,35, FALSE)</f>
        <v>64</v>
      </c>
      <c r="M394" s="3">
        <f>VLOOKUP($A394,[2]Sheet1!$A$1:$AY$4788,26, FALSE)</f>
        <v>80</v>
      </c>
      <c r="N394" s="3">
        <v>21</v>
      </c>
      <c r="O394" s="3">
        <v>0.78402655581624903</v>
      </c>
    </row>
    <row r="395" spans="1:15" x14ac:dyDescent="0.25">
      <c r="A395" s="3" t="s">
        <v>1069</v>
      </c>
      <c r="B395" t="s">
        <v>1224</v>
      </c>
      <c r="C395" s="3">
        <v>10</v>
      </c>
      <c r="D395" s="3">
        <f>VLOOKUP($A395,'[1]Locality data w climate'!$A$1:$O$2409,4,FALSE)</f>
        <v>-31.18805</v>
      </c>
      <c r="E395" s="3">
        <f>VLOOKUP($A395,'[1]Locality data w climate'!$A$1:$O$2409,3,FALSE)</f>
        <v>23.579160000000002</v>
      </c>
      <c r="F395" s="3">
        <f>VLOOKUP($A395,'[1]Locality data w climate'!$A$1:$O$2409,5,FALSE)</f>
        <v>15.4</v>
      </c>
      <c r="G395" s="3">
        <f>VLOOKUP($A395,'[1]Locality data w climate'!$A$1:$O$2409,7,FALSE)</f>
        <v>277</v>
      </c>
      <c r="H395" s="3">
        <v>32.299999999999997</v>
      </c>
      <c r="I395" s="3" t="str">
        <f>VLOOKUP($A395,'[1]Locality data w climate'!$A$1:$O$2409,11,FALSE)</f>
        <v>Undisturbed</v>
      </c>
      <c r="J395" s="3" t="s">
        <v>1140</v>
      </c>
      <c r="K395" s="3" t="str">
        <f>VLOOKUP(A395,[2]Sheet1!$A$1:$AY$4788,3, FALSE)</f>
        <v>Africa</v>
      </c>
      <c r="L395" s="3">
        <f>VLOOKUP($A395,[2]Sheet1!$A$1:$AY$4788,35, FALSE)</f>
        <v>64</v>
      </c>
      <c r="M395" s="3">
        <f>VLOOKUP($A395,[2]Sheet1!$A$1:$AY$4788,26, FALSE)</f>
        <v>80</v>
      </c>
      <c r="N395" s="3">
        <v>18</v>
      </c>
      <c r="O395" s="3">
        <v>0.53460658545759865</v>
      </c>
    </row>
    <row r="396" spans="1:15" x14ac:dyDescent="0.25">
      <c r="A396" s="3" t="s">
        <v>736</v>
      </c>
      <c r="B396" t="s">
        <v>1224</v>
      </c>
      <c r="C396" s="3">
        <v>10</v>
      </c>
      <c r="D396" s="3">
        <f>VLOOKUP($A396,'[1]Locality data w climate'!$A$1:$O$2409,4,FALSE)</f>
        <v>-30.133299999999998</v>
      </c>
      <c r="E396" s="3">
        <f>VLOOKUP($A396,'[1]Locality data w climate'!$A$1:$O$2409,3,FALSE)</f>
        <v>24.7</v>
      </c>
      <c r="F396" s="3">
        <f>VLOOKUP($A396,'[1]Locality data w climate'!$A$1:$O$2409,5,FALSE)</f>
        <v>16</v>
      </c>
      <c r="G396" s="3">
        <f>VLOOKUP($A396,'[1]Locality data w climate'!$A$1:$O$2409,7,FALSE)</f>
        <v>360</v>
      </c>
      <c r="H396" s="3">
        <v>34.5</v>
      </c>
      <c r="I396" s="3" t="str">
        <f>VLOOKUP($A396,'[1]Locality data w climate'!$A$1:$O$2409,11,FALSE)</f>
        <v>Undisturbed</v>
      </c>
      <c r="J396" s="3" t="s">
        <v>1140</v>
      </c>
      <c r="K396" s="3" t="str">
        <f>VLOOKUP(A396,[2]Sheet1!$A$1:$AY$4788,3, FALSE)</f>
        <v>Africa</v>
      </c>
      <c r="L396" s="3">
        <f>VLOOKUP($A396,[2]Sheet1!$A$1:$AY$4788,35, FALSE)</f>
        <v>60</v>
      </c>
      <c r="M396" s="3">
        <f>VLOOKUP($A396,[2]Sheet1!$A$1:$AY$4788,26, FALSE)</f>
        <v>10</v>
      </c>
      <c r="N396" s="3">
        <v>19</v>
      </c>
      <c r="O396" s="3">
        <v>0.81466150023378481</v>
      </c>
    </row>
    <row r="397" spans="1:15" x14ac:dyDescent="0.25">
      <c r="A397" s="3" t="s">
        <v>475</v>
      </c>
      <c r="B397" t="s">
        <v>1177</v>
      </c>
      <c r="C397" s="3">
        <v>7</v>
      </c>
      <c r="D397" s="3">
        <f>VLOOKUP($A397,'[1]Locality data w climate'!$A$1:$O$2409,4,FALSE)</f>
        <v>-31.97</v>
      </c>
      <c r="E397" s="3">
        <f>VLOOKUP($A397,'[1]Locality data w climate'!$A$1:$O$2409,3,FALSE)</f>
        <v>115.9</v>
      </c>
      <c r="F397" s="3">
        <f>VLOOKUP($A397,'[1]Locality data w climate'!$A$1:$O$2409,5,FALSE)</f>
        <v>18.600000000000001</v>
      </c>
      <c r="G397" s="3">
        <f>VLOOKUP($A397,'[1]Locality data w climate'!$A$1:$O$2409,7,FALSE)</f>
        <v>801</v>
      </c>
      <c r="H397" s="3">
        <v>22.2</v>
      </c>
      <c r="I397" s="3" t="str">
        <f>VLOOKUP($A397,'[1]Locality data w climate'!$A$1:$O$2409,11,FALSE)</f>
        <v>Transformed</v>
      </c>
      <c r="J397" s="3" t="s">
        <v>1140</v>
      </c>
      <c r="K397" s="3" t="str">
        <f>VLOOKUP(A397,[2]Sheet1!$A$1:$AY$4788,3, FALSE)</f>
        <v>Oceania</v>
      </c>
      <c r="L397" s="3">
        <f>VLOOKUP($A397,[2]Sheet1!$A$1:$AY$4788,35, FALSE)</f>
        <v>70</v>
      </c>
      <c r="M397" s="3">
        <f>VLOOKUP($A397,[2]Sheet1!$A$1:$AY$4788,26, FALSE)</f>
        <v>9.8000000000000007</v>
      </c>
      <c r="N397" s="3">
        <v>8</v>
      </c>
      <c r="O397" s="3">
        <v>0.51635910256000006</v>
      </c>
    </row>
    <row r="398" spans="1:15" x14ac:dyDescent="0.25">
      <c r="A398" s="3" t="s">
        <v>888</v>
      </c>
      <c r="B398" t="s">
        <v>1178</v>
      </c>
      <c r="C398" s="3">
        <v>17</v>
      </c>
      <c r="D398" s="3">
        <f>VLOOKUP($A398,'[1]Locality data w climate'!$A$1:$O$2409,4,FALSE)</f>
        <v>-24.2</v>
      </c>
      <c r="E398" s="3">
        <f>VLOOKUP($A398,'[1]Locality data w climate'!$A$1:$O$2409,3,FALSE)</f>
        <v>150.47999999999999</v>
      </c>
      <c r="F398" s="3">
        <f>VLOOKUP($A398,'[1]Locality data w climate'!$A$1:$O$2409,5,FALSE)</f>
        <v>20.9</v>
      </c>
      <c r="G398" s="3">
        <f>VLOOKUP($A398,'[1]Locality data w climate'!$A$1:$O$2409,7,FALSE)</f>
        <v>692</v>
      </c>
      <c r="H398" s="3">
        <v>25.4</v>
      </c>
      <c r="I398" s="3" t="str">
        <f>VLOOKUP($A398,'[1]Locality data w climate'!$A$1:$O$2409,11,FALSE)</f>
        <v>Undisturbed</v>
      </c>
      <c r="J398" s="3" t="s">
        <v>1140</v>
      </c>
      <c r="K398" s="3" t="str">
        <f>VLOOKUP(A398,[2]Sheet1!$A$1:$AY$4788,3, FALSE)</f>
        <v>Oceania</v>
      </c>
      <c r="L398" s="3">
        <f>VLOOKUP($A398,[2]Sheet1!$A$1:$AY$4788,35, FALSE)</f>
        <v>75</v>
      </c>
      <c r="M398" s="3">
        <f>VLOOKUP($A398,[2]Sheet1!$A$1:$AY$4788,26, FALSE)</f>
        <v>40</v>
      </c>
      <c r="N398" s="3">
        <v>39</v>
      </c>
      <c r="O398" s="3">
        <v>0.63330094492209177</v>
      </c>
    </row>
    <row r="399" spans="1:15" x14ac:dyDescent="0.25">
      <c r="A399" s="3" t="s">
        <v>889</v>
      </c>
      <c r="B399" t="s">
        <v>1178</v>
      </c>
      <c r="C399" s="3">
        <v>17</v>
      </c>
      <c r="D399" s="3">
        <f>VLOOKUP($A399,'[1]Locality data w climate'!$A$1:$O$2409,4,FALSE)</f>
        <v>-24.2</v>
      </c>
      <c r="E399" s="3">
        <f>VLOOKUP($A399,'[1]Locality data w climate'!$A$1:$O$2409,3,FALSE)</f>
        <v>150.47999999999999</v>
      </c>
      <c r="F399" s="3">
        <f>VLOOKUP($A399,'[1]Locality data w climate'!$A$1:$O$2409,5,FALSE)</f>
        <v>20.9</v>
      </c>
      <c r="G399" s="3">
        <f>VLOOKUP($A399,'[1]Locality data w climate'!$A$1:$O$2409,7,FALSE)</f>
        <v>692</v>
      </c>
      <c r="H399" s="3">
        <v>25.4</v>
      </c>
      <c r="I399" s="3" t="str">
        <f>VLOOKUP($A399,'[1]Locality data w climate'!$A$1:$O$2409,11,FALSE)</f>
        <v>Undisturbed</v>
      </c>
      <c r="J399" s="3" t="s">
        <v>1140</v>
      </c>
      <c r="K399" s="3" t="str">
        <f>VLOOKUP(A399,[2]Sheet1!$A$1:$AY$4788,3, FALSE)</f>
        <v>Oceania</v>
      </c>
      <c r="L399" s="3">
        <f>VLOOKUP($A399,[2]Sheet1!$A$1:$AY$4788,35, FALSE)</f>
        <v>75</v>
      </c>
      <c r="M399" s="3">
        <f>VLOOKUP($A399,[2]Sheet1!$A$1:$AY$4788,26, FALSE)</f>
        <v>40</v>
      </c>
      <c r="N399" s="3">
        <v>36</v>
      </c>
      <c r="O399" s="3">
        <v>0.76106641532648867</v>
      </c>
    </row>
    <row r="400" spans="1:15" x14ac:dyDescent="0.25">
      <c r="A400" s="3" t="s">
        <v>890</v>
      </c>
      <c r="B400" t="s">
        <v>1178</v>
      </c>
      <c r="C400" s="3">
        <v>17</v>
      </c>
      <c r="D400" s="3">
        <f>VLOOKUP($A400,'[1]Locality data w climate'!$A$1:$O$2409,4,FALSE)</f>
        <v>-24.2</v>
      </c>
      <c r="E400" s="3">
        <f>VLOOKUP($A400,'[1]Locality data w climate'!$A$1:$O$2409,3,FALSE)</f>
        <v>150.47999999999999</v>
      </c>
      <c r="F400" s="3">
        <f>VLOOKUP($A400,'[1]Locality data w climate'!$A$1:$O$2409,5,FALSE)</f>
        <v>20.9</v>
      </c>
      <c r="G400" s="3">
        <f>VLOOKUP($A400,'[1]Locality data w climate'!$A$1:$O$2409,7,FALSE)</f>
        <v>692</v>
      </c>
      <c r="H400" s="3">
        <v>25.4</v>
      </c>
      <c r="I400" s="3" t="str">
        <f>VLOOKUP($A400,'[1]Locality data w climate'!$A$1:$O$2409,11,FALSE)</f>
        <v>Undisturbed</v>
      </c>
      <c r="J400" s="3" t="s">
        <v>1140</v>
      </c>
      <c r="K400" s="3" t="str">
        <f>VLOOKUP(A400,[2]Sheet1!$A$1:$AY$4788,3, FALSE)</f>
        <v>Oceania</v>
      </c>
      <c r="L400" s="3">
        <f>VLOOKUP($A400,[2]Sheet1!$A$1:$AY$4788,35, FALSE)</f>
        <v>75</v>
      </c>
      <c r="M400" s="3">
        <f>VLOOKUP($A400,[2]Sheet1!$A$1:$AY$4788,26, FALSE)</f>
        <v>40</v>
      </c>
      <c r="N400" s="3">
        <v>40</v>
      </c>
      <c r="O400" s="3">
        <v>0.87385207833270673</v>
      </c>
    </row>
    <row r="401" spans="1:15" x14ac:dyDescent="0.25">
      <c r="A401" s="3" t="s">
        <v>891</v>
      </c>
      <c r="B401" t="s">
        <v>1178</v>
      </c>
      <c r="C401" s="3">
        <v>17</v>
      </c>
      <c r="D401" s="3">
        <f>VLOOKUP($A401,'[1]Locality data w climate'!$A$1:$O$2409,4,FALSE)</f>
        <v>-24.2</v>
      </c>
      <c r="E401" s="3">
        <f>VLOOKUP($A401,'[1]Locality data w climate'!$A$1:$O$2409,3,FALSE)</f>
        <v>150.47999999999999</v>
      </c>
      <c r="F401" s="3">
        <f>VLOOKUP($A401,'[1]Locality data w climate'!$A$1:$O$2409,5,FALSE)</f>
        <v>20.9</v>
      </c>
      <c r="G401" s="3">
        <f>VLOOKUP($A401,'[1]Locality data w climate'!$A$1:$O$2409,7,FALSE)</f>
        <v>692</v>
      </c>
      <c r="H401" s="3">
        <v>25.4</v>
      </c>
      <c r="I401" s="3" t="str">
        <f>VLOOKUP($A401,'[1]Locality data w climate'!$A$1:$O$2409,11,FALSE)</f>
        <v>Undisturbed</v>
      </c>
      <c r="J401" s="3" t="s">
        <v>1140</v>
      </c>
      <c r="K401" s="3" t="str">
        <f>VLOOKUP(A401,[2]Sheet1!$A$1:$AY$4788,3, FALSE)</f>
        <v>Oceania</v>
      </c>
      <c r="L401" s="3">
        <f>VLOOKUP($A401,[2]Sheet1!$A$1:$AY$4788,35, FALSE)</f>
        <v>75</v>
      </c>
      <c r="M401" s="3">
        <f>VLOOKUP($A401,[2]Sheet1!$A$1:$AY$4788,26, FALSE)</f>
        <v>40</v>
      </c>
      <c r="N401" s="3">
        <v>40</v>
      </c>
      <c r="O401" s="3">
        <v>0.82311939278840596</v>
      </c>
    </row>
    <row r="402" spans="1:15" x14ac:dyDescent="0.25">
      <c r="A402" s="3" t="s">
        <v>892</v>
      </c>
      <c r="B402" t="s">
        <v>1178</v>
      </c>
      <c r="C402" s="3">
        <v>17</v>
      </c>
      <c r="D402" s="3">
        <f>VLOOKUP($A402,'[1]Locality data w climate'!$A$1:$O$2409,4,FALSE)</f>
        <v>-24.2</v>
      </c>
      <c r="E402" s="3">
        <f>VLOOKUP($A402,'[1]Locality data w climate'!$A$1:$O$2409,3,FALSE)</f>
        <v>150.47999999999999</v>
      </c>
      <c r="F402" s="3">
        <f>VLOOKUP($A402,'[1]Locality data w climate'!$A$1:$O$2409,5,FALSE)</f>
        <v>20.9</v>
      </c>
      <c r="G402" s="3">
        <f>VLOOKUP($A402,'[1]Locality data w climate'!$A$1:$O$2409,7,FALSE)</f>
        <v>692</v>
      </c>
      <c r="H402" s="3">
        <v>25.4</v>
      </c>
      <c r="I402" s="3" t="str">
        <f>VLOOKUP($A402,'[1]Locality data w climate'!$A$1:$O$2409,11,FALSE)</f>
        <v>Undisturbed</v>
      </c>
      <c r="J402" s="3" t="s">
        <v>1140</v>
      </c>
      <c r="K402" s="3" t="str">
        <f>VLOOKUP(A402,[2]Sheet1!$A$1:$AY$4788,3, FALSE)</f>
        <v>Oceania</v>
      </c>
      <c r="L402" s="3">
        <f>VLOOKUP($A402,[2]Sheet1!$A$1:$AY$4788,35, FALSE)</f>
        <v>75</v>
      </c>
      <c r="M402" s="3">
        <f>VLOOKUP($A402,[2]Sheet1!$A$1:$AY$4788,26, FALSE)</f>
        <v>40</v>
      </c>
      <c r="N402" s="3">
        <v>31</v>
      </c>
      <c r="O402" s="3">
        <v>0.86724565803870957</v>
      </c>
    </row>
    <row r="403" spans="1:15" x14ac:dyDescent="0.25">
      <c r="A403" s="3" t="s">
        <v>893</v>
      </c>
      <c r="B403" t="s">
        <v>1178</v>
      </c>
      <c r="C403" s="3">
        <v>17</v>
      </c>
      <c r="D403" s="3">
        <f>VLOOKUP($A403,'[1]Locality data w climate'!$A$1:$O$2409,4,FALSE)</f>
        <v>-24.2</v>
      </c>
      <c r="E403" s="3">
        <f>VLOOKUP($A403,'[1]Locality data w climate'!$A$1:$O$2409,3,FALSE)</f>
        <v>150.47999999999999</v>
      </c>
      <c r="F403" s="3">
        <f>VLOOKUP($A403,'[1]Locality data w climate'!$A$1:$O$2409,5,FALSE)</f>
        <v>20.9</v>
      </c>
      <c r="G403" s="3">
        <f>VLOOKUP($A403,'[1]Locality data w climate'!$A$1:$O$2409,7,FALSE)</f>
        <v>692</v>
      </c>
      <c r="H403" s="3">
        <v>25.4</v>
      </c>
      <c r="I403" s="3" t="str">
        <f>VLOOKUP($A403,'[1]Locality data w climate'!$A$1:$O$2409,11,FALSE)</f>
        <v>Undisturbed</v>
      </c>
      <c r="J403" s="3" t="s">
        <v>1140</v>
      </c>
      <c r="K403" s="3" t="str">
        <f>VLOOKUP(A403,[2]Sheet1!$A$1:$AY$4788,3, FALSE)</f>
        <v>Oceania</v>
      </c>
      <c r="L403" s="3">
        <f>VLOOKUP($A403,[2]Sheet1!$A$1:$AY$4788,35, FALSE)</f>
        <v>75</v>
      </c>
      <c r="M403" s="3">
        <f>VLOOKUP($A403,[2]Sheet1!$A$1:$AY$4788,26, FALSE)</f>
        <v>40</v>
      </c>
      <c r="N403" s="3">
        <v>29</v>
      </c>
      <c r="O403" s="3">
        <v>0.54065924036212121</v>
      </c>
    </row>
    <row r="404" spans="1:15" x14ac:dyDescent="0.25">
      <c r="A404" s="3" t="s">
        <v>894</v>
      </c>
      <c r="B404" t="s">
        <v>1178</v>
      </c>
      <c r="C404" s="3">
        <v>17</v>
      </c>
      <c r="D404" s="3">
        <f>VLOOKUP($A404,'[1]Locality data w climate'!$A$1:$O$2409,4,FALSE)</f>
        <v>-24.2</v>
      </c>
      <c r="E404" s="3">
        <f>VLOOKUP($A404,'[1]Locality data w climate'!$A$1:$O$2409,3,FALSE)</f>
        <v>150.47999999999999</v>
      </c>
      <c r="F404" s="3">
        <f>VLOOKUP($A404,'[1]Locality data w climate'!$A$1:$O$2409,5,FALSE)</f>
        <v>20.9</v>
      </c>
      <c r="G404" s="3">
        <f>VLOOKUP($A404,'[1]Locality data w climate'!$A$1:$O$2409,7,FALSE)</f>
        <v>692</v>
      </c>
      <c r="H404" s="3">
        <v>25.4</v>
      </c>
      <c r="I404" s="3" t="str">
        <f>VLOOKUP($A404,'[1]Locality data w climate'!$A$1:$O$2409,11,FALSE)</f>
        <v>Undisturbed</v>
      </c>
      <c r="J404" s="3" t="s">
        <v>1140</v>
      </c>
      <c r="K404" s="3" t="str">
        <f>VLOOKUP(A404,[2]Sheet1!$A$1:$AY$4788,3, FALSE)</f>
        <v>Oceania</v>
      </c>
      <c r="L404" s="3">
        <f>VLOOKUP($A404,[2]Sheet1!$A$1:$AY$4788,35, FALSE)</f>
        <v>75</v>
      </c>
      <c r="M404" s="3">
        <f>VLOOKUP($A404,[2]Sheet1!$A$1:$AY$4788,26, FALSE)</f>
        <v>40</v>
      </c>
      <c r="N404" s="3">
        <v>42</v>
      </c>
      <c r="O404" s="3">
        <v>0.90176012741906197</v>
      </c>
    </row>
    <row r="405" spans="1:15" x14ac:dyDescent="0.25">
      <c r="A405" s="3" t="s">
        <v>895</v>
      </c>
      <c r="B405" t="s">
        <v>1178</v>
      </c>
      <c r="C405" s="3">
        <v>17</v>
      </c>
      <c r="D405" s="3">
        <f>VLOOKUP($A405,'[1]Locality data w climate'!$A$1:$O$2409,4,FALSE)</f>
        <v>-24.2</v>
      </c>
      <c r="E405" s="3">
        <f>VLOOKUP($A405,'[1]Locality data w climate'!$A$1:$O$2409,3,FALSE)</f>
        <v>150.47999999999999</v>
      </c>
      <c r="F405" s="3">
        <f>VLOOKUP($A405,'[1]Locality data w climate'!$A$1:$O$2409,5,FALSE)</f>
        <v>20.9</v>
      </c>
      <c r="G405" s="3">
        <f>VLOOKUP($A405,'[1]Locality data w climate'!$A$1:$O$2409,7,FALSE)</f>
        <v>692</v>
      </c>
      <c r="H405" s="3">
        <v>25.4</v>
      </c>
      <c r="I405" s="3" t="str">
        <f>VLOOKUP($A405,'[1]Locality data w climate'!$A$1:$O$2409,11,FALSE)</f>
        <v>Undisturbed</v>
      </c>
      <c r="J405" s="3" t="s">
        <v>1140</v>
      </c>
      <c r="K405" s="3" t="str">
        <f>VLOOKUP(A405,[2]Sheet1!$A$1:$AY$4788,3, FALSE)</f>
        <v>Oceania</v>
      </c>
      <c r="L405" s="3">
        <f>VLOOKUP($A405,[2]Sheet1!$A$1:$AY$4788,35, FALSE)</f>
        <v>75</v>
      </c>
      <c r="M405" s="3">
        <f>VLOOKUP($A405,[2]Sheet1!$A$1:$AY$4788,26, FALSE)</f>
        <v>40</v>
      </c>
      <c r="N405" s="3">
        <v>39</v>
      </c>
      <c r="O405" s="3">
        <v>0.75767746290806215</v>
      </c>
    </row>
    <row r="406" spans="1:15" x14ac:dyDescent="0.25">
      <c r="A406" s="3" t="s">
        <v>896</v>
      </c>
      <c r="B406" t="s">
        <v>1178</v>
      </c>
      <c r="C406" s="3">
        <v>17</v>
      </c>
      <c r="D406" s="3">
        <f>VLOOKUP($A406,'[1]Locality data w climate'!$A$1:$O$2409,4,FALSE)</f>
        <v>-24.2</v>
      </c>
      <c r="E406" s="3">
        <f>VLOOKUP($A406,'[1]Locality data w climate'!$A$1:$O$2409,3,FALSE)</f>
        <v>150.47999999999999</v>
      </c>
      <c r="F406" s="3">
        <f>VLOOKUP($A406,'[1]Locality data w climate'!$A$1:$O$2409,5,FALSE)</f>
        <v>20.9</v>
      </c>
      <c r="G406" s="3">
        <f>VLOOKUP($A406,'[1]Locality data w climate'!$A$1:$O$2409,7,FALSE)</f>
        <v>692</v>
      </c>
      <c r="H406" s="3">
        <v>25.4</v>
      </c>
      <c r="I406" s="3" t="str">
        <f>VLOOKUP($A406,'[1]Locality data w climate'!$A$1:$O$2409,11,FALSE)</f>
        <v>Undisturbed</v>
      </c>
      <c r="J406" s="3" t="s">
        <v>1140</v>
      </c>
      <c r="K406" s="3" t="str">
        <f>VLOOKUP(A406,[2]Sheet1!$A$1:$AY$4788,3, FALSE)</f>
        <v>Oceania</v>
      </c>
      <c r="L406" s="3">
        <f>VLOOKUP($A406,[2]Sheet1!$A$1:$AY$4788,35, FALSE)</f>
        <v>75</v>
      </c>
      <c r="M406" s="3">
        <f>VLOOKUP($A406,[2]Sheet1!$A$1:$AY$4788,26, FALSE)</f>
        <v>40</v>
      </c>
      <c r="N406" s="3">
        <v>41</v>
      </c>
      <c r="O406" s="3">
        <v>0.87470131638309356</v>
      </c>
    </row>
    <row r="407" spans="1:15" x14ac:dyDescent="0.25">
      <c r="A407" s="3" t="s">
        <v>897</v>
      </c>
      <c r="B407" t="s">
        <v>1178</v>
      </c>
      <c r="C407" s="3">
        <v>17</v>
      </c>
      <c r="D407" s="3">
        <f>VLOOKUP($A407,'[1]Locality data w climate'!$A$1:$O$2409,4,FALSE)</f>
        <v>-24.2</v>
      </c>
      <c r="E407" s="3">
        <f>VLOOKUP($A407,'[1]Locality data w climate'!$A$1:$O$2409,3,FALSE)</f>
        <v>150.47999999999999</v>
      </c>
      <c r="F407" s="3">
        <f>VLOOKUP($A407,'[1]Locality data w climate'!$A$1:$O$2409,5,FALSE)</f>
        <v>20.9</v>
      </c>
      <c r="G407" s="3">
        <f>VLOOKUP($A407,'[1]Locality data w climate'!$A$1:$O$2409,7,FALSE)</f>
        <v>692</v>
      </c>
      <c r="H407" s="3">
        <v>25.4</v>
      </c>
      <c r="I407" s="3" t="str">
        <f>VLOOKUP($A407,'[1]Locality data w climate'!$A$1:$O$2409,11,FALSE)</f>
        <v>Undisturbed</v>
      </c>
      <c r="J407" s="3" t="s">
        <v>1140</v>
      </c>
      <c r="K407" s="3" t="str">
        <f>VLOOKUP(A407,[2]Sheet1!$A$1:$AY$4788,3, FALSE)</f>
        <v>Oceania</v>
      </c>
      <c r="L407" s="3">
        <f>VLOOKUP($A407,[2]Sheet1!$A$1:$AY$4788,35, FALSE)</f>
        <v>75</v>
      </c>
      <c r="M407" s="3">
        <f>VLOOKUP($A407,[2]Sheet1!$A$1:$AY$4788,26, FALSE)</f>
        <v>40</v>
      </c>
      <c r="N407" s="3">
        <v>51</v>
      </c>
      <c r="O407" s="3">
        <v>0.89436761815537191</v>
      </c>
    </row>
    <row r="408" spans="1:15" x14ac:dyDescent="0.25">
      <c r="A408" s="3" t="s">
        <v>898</v>
      </c>
      <c r="B408" t="s">
        <v>1178</v>
      </c>
      <c r="C408" s="3">
        <v>17</v>
      </c>
      <c r="D408" s="3">
        <f>VLOOKUP($A408,'[1]Locality data w climate'!$A$1:$O$2409,4,FALSE)</f>
        <v>-24.2</v>
      </c>
      <c r="E408" s="3">
        <f>VLOOKUP($A408,'[1]Locality data w climate'!$A$1:$O$2409,3,FALSE)</f>
        <v>150.47999999999999</v>
      </c>
      <c r="F408" s="3">
        <f>VLOOKUP($A408,'[1]Locality data w climate'!$A$1:$O$2409,5,FALSE)</f>
        <v>20.9</v>
      </c>
      <c r="G408" s="3">
        <f>VLOOKUP($A408,'[1]Locality data w climate'!$A$1:$O$2409,7,FALSE)</f>
        <v>692</v>
      </c>
      <c r="H408" s="3">
        <v>25.4</v>
      </c>
      <c r="I408" s="3" t="str">
        <f>VLOOKUP($A408,'[1]Locality data w climate'!$A$1:$O$2409,11,FALSE)</f>
        <v>Undisturbed</v>
      </c>
      <c r="J408" s="3" t="s">
        <v>1140</v>
      </c>
      <c r="K408" s="3" t="str">
        <f>VLOOKUP(A408,[2]Sheet1!$A$1:$AY$4788,3, FALSE)</f>
        <v>Oceania</v>
      </c>
      <c r="L408" s="3">
        <f>VLOOKUP($A408,[2]Sheet1!$A$1:$AY$4788,35, FALSE)</f>
        <v>75</v>
      </c>
      <c r="M408" s="3">
        <f>VLOOKUP($A408,[2]Sheet1!$A$1:$AY$4788,26, FALSE)</f>
        <v>40</v>
      </c>
      <c r="N408" s="3">
        <v>35</v>
      </c>
      <c r="O408" s="3">
        <v>0.89813432883582078</v>
      </c>
    </row>
    <row r="409" spans="1:15" x14ac:dyDescent="0.25">
      <c r="A409" s="3" t="s">
        <v>899</v>
      </c>
      <c r="B409" t="s">
        <v>1178</v>
      </c>
      <c r="C409" s="3">
        <v>17</v>
      </c>
      <c r="D409" s="3">
        <f>VLOOKUP($A409,'[1]Locality data w climate'!$A$1:$O$2409,4,FALSE)</f>
        <v>-24.2</v>
      </c>
      <c r="E409" s="3">
        <f>VLOOKUP($A409,'[1]Locality data w climate'!$A$1:$O$2409,3,FALSE)</f>
        <v>150.47999999999999</v>
      </c>
      <c r="F409" s="3">
        <f>VLOOKUP($A409,'[1]Locality data w climate'!$A$1:$O$2409,5,FALSE)</f>
        <v>20.9</v>
      </c>
      <c r="G409" s="3">
        <f>VLOOKUP($A409,'[1]Locality data w climate'!$A$1:$O$2409,7,FALSE)</f>
        <v>692</v>
      </c>
      <c r="H409" s="3">
        <v>25.4</v>
      </c>
      <c r="I409" s="3" t="str">
        <f>VLOOKUP($A409,'[1]Locality data w climate'!$A$1:$O$2409,11,FALSE)</f>
        <v>Undisturbed</v>
      </c>
      <c r="J409" s="3" t="s">
        <v>1140</v>
      </c>
      <c r="K409" s="3" t="str">
        <f>VLOOKUP(A409,[2]Sheet1!$A$1:$AY$4788,3, FALSE)</f>
        <v>Oceania</v>
      </c>
      <c r="L409" s="3">
        <f>VLOOKUP($A409,[2]Sheet1!$A$1:$AY$4788,35, FALSE)</f>
        <v>75</v>
      </c>
      <c r="M409" s="3">
        <f>VLOOKUP($A409,[2]Sheet1!$A$1:$AY$4788,26, FALSE)</f>
        <v>40</v>
      </c>
      <c r="N409" s="3">
        <v>29</v>
      </c>
      <c r="O409" s="3">
        <v>0.5593177702057357</v>
      </c>
    </row>
    <row r="410" spans="1:15" x14ac:dyDescent="0.25">
      <c r="A410" s="3" t="s">
        <v>900</v>
      </c>
      <c r="B410" t="s">
        <v>1178</v>
      </c>
      <c r="C410" s="3">
        <v>17</v>
      </c>
      <c r="D410" s="3">
        <f>VLOOKUP($A410,'[1]Locality data w climate'!$A$1:$O$2409,4,FALSE)</f>
        <v>-24.2</v>
      </c>
      <c r="E410" s="3">
        <f>VLOOKUP($A410,'[1]Locality data w climate'!$A$1:$O$2409,3,FALSE)</f>
        <v>150.47999999999999</v>
      </c>
      <c r="F410" s="3">
        <f>VLOOKUP($A410,'[1]Locality data w climate'!$A$1:$O$2409,5,FALSE)</f>
        <v>20.9</v>
      </c>
      <c r="G410" s="3">
        <f>VLOOKUP($A410,'[1]Locality data w climate'!$A$1:$O$2409,7,FALSE)</f>
        <v>692</v>
      </c>
      <c r="H410" s="3">
        <v>25.4</v>
      </c>
      <c r="I410" s="3" t="str">
        <f>VLOOKUP($A410,'[1]Locality data w climate'!$A$1:$O$2409,11,FALSE)</f>
        <v>Undisturbed</v>
      </c>
      <c r="J410" s="3" t="s">
        <v>1140</v>
      </c>
      <c r="K410" s="3" t="str">
        <f>VLOOKUP(A410,[2]Sheet1!$A$1:$AY$4788,3, FALSE)</f>
        <v>Oceania</v>
      </c>
      <c r="L410" s="3">
        <f>VLOOKUP($A410,[2]Sheet1!$A$1:$AY$4788,35, FALSE)</f>
        <v>75</v>
      </c>
      <c r="M410" s="3">
        <f>VLOOKUP($A410,[2]Sheet1!$A$1:$AY$4788,26, FALSE)</f>
        <v>40</v>
      </c>
      <c r="N410" s="3">
        <v>47</v>
      </c>
      <c r="O410" s="3">
        <v>0.91431246827224022</v>
      </c>
    </row>
    <row r="411" spans="1:15" x14ac:dyDescent="0.25">
      <c r="A411" s="3" t="s">
        <v>901</v>
      </c>
      <c r="B411" t="s">
        <v>1178</v>
      </c>
      <c r="C411" s="3">
        <v>17</v>
      </c>
      <c r="D411" s="3">
        <f>VLOOKUP($A411,'[1]Locality data w climate'!$A$1:$O$2409,4,FALSE)</f>
        <v>-24.2</v>
      </c>
      <c r="E411" s="3">
        <f>VLOOKUP($A411,'[1]Locality data w climate'!$A$1:$O$2409,3,FALSE)</f>
        <v>150.47999999999999</v>
      </c>
      <c r="F411" s="3">
        <f>VLOOKUP($A411,'[1]Locality data w climate'!$A$1:$O$2409,5,FALSE)</f>
        <v>20.9</v>
      </c>
      <c r="G411" s="3">
        <f>VLOOKUP($A411,'[1]Locality data w climate'!$A$1:$O$2409,7,FALSE)</f>
        <v>692</v>
      </c>
      <c r="H411" s="3">
        <v>25.4</v>
      </c>
      <c r="I411" s="3" t="str">
        <f>VLOOKUP($A411,'[1]Locality data w climate'!$A$1:$O$2409,11,FALSE)</f>
        <v>Undisturbed</v>
      </c>
      <c r="J411" s="3" t="s">
        <v>1140</v>
      </c>
      <c r="K411" s="3" t="str">
        <f>VLOOKUP(A411,[2]Sheet1!$A$1:$AY$4788,3, FALSE)</f>
        <v>Oceania</v>
      </c>
      <c r="L411" s="3">
        <f>VLOOKUP($A411,[2]Sheet1!$A$1:$AY$4788,35, FALSE)</f>
        <v>75</v>
      </c>
      <c r="M411" s="3">
        <f>VLOOKUP($A411,[2]Sheet1!$A$1:$AY$4788,26, FALSE)</f>
        <v>40</v>
      </c>
      <c r="N411" s="3">
        <v>47</v>
      </c>
      <c r="O411" s="3">
        <v>0.91534880512592587</v>
      </c>
    </row>
    <row r="412" spans="1:15" x14ac:dyDescent="0.25">
      <c r="A412" s="3" t="s">
        <v>902</v>
      </c>
      <c r="B412" t="s">
        <v>1178</v>
      </c>
      <c r="C412" s="3">
        <v>17</v>
      </c>
      <c r="D412" s="3">
        <f>VLOOKUP($A412,'[1]Locality data w climate'!$A$1:$O$2409,4,FALSE)</f>
        <v>-24.2</v>
      </c>
      <c r="E412" s="3">
        <f>VLOOKUP($A412,'[1]Locality data w climate'!$A$1:$O$2409,3,FALSE)</f>
        <v>150.47999999999999</v>
      </c>
      <c r="F412" s="3">
        <f>VLOOKUP($A412,'[1]Locality data w climate'!$A$1:$O$2409,5,FALSE)</f>
        <v>20.9</v>
      </c>
      <c r="G412" s="3">
        <f>VLOOKUP($A412,'[1]Locality data w climate'!$A$1:$O$2409,7,FALSE)</f>
        <v>692</v>
      </c>
      <c r="H412" s="3">
        <v>25.4</v>
      </c>
      <c r="I412" s="3" t="str">
        <f>VLOOKUP($A412,'[1]Locality data w climate'!$A$1:$O$2409,11,FALSE)</f>
        <v>Undisturbed</v>
      </c>
      <c r="J412" s="3" t="s">
        <v>1140</v>
      </c>
      <c r="K412" s="3" t="str">
        <f>VLOOKUP(A412,[2]Sheet1!$A$1:$AY$4788,3, FALSE)</f>
        <v>Oceania</v>
      </c>
      <c r="L412" s="3">
        <f>VLOOKUP($A412,[2]Sheet1!$A$1:$AY$4788,35, FALSE)</f>
        <v>75</v>
      </c>
      <c r="M412" s="3">
        <f>VLOOKUP($A412,[2]Sheet1!$A$1:$AY$4788,26, FALSE)</f>
        <v>40</v>
      </c>
      <c r="N412" s="3">
        <v>43</v>
      </c>
      <c r="O412" s="3">
        <v>0.90983327389093482</v>
      </c>
    </row>
    <row r="413" spans="1:15" x14ac:dyDescent="0.25">
      <c r="A413" s="3" t="s">
        <v>903</v>
      </c>
      <c r="B413" t="s">
        <v>1178</v>
      </c>
      <c r="C413" s="3">
        <v>17</v>
      </c>
      <c r="D413" s="3">
        <f>VLOOKUP($A413,'[1]Locality data w climate'!$A$1:$O$2409,4,FALSE)</f>
        <v>-24.2</v>
      </c>
      <c r="E413" s="3">
        <f>VLOOKUP($A413,'[1]Locality data w climate'!$A$1:$O$2409,3,FALSE)</f>
        <v>150.47999999999999</v>
      </c>
      <c r="F413" s="3">
        <f>VLOOKUP($A413,'[1]Locality data w climate'!$A$1:$O$2409,5,FALSE)</f>
        <v>20.9</v>
      </c>
      <c r="G413" s="3">
        <f>VLOOKUP($A413,'[1]Locality data w climate'!$A$1:$O$2409,7,FALSE)</f>
        <v>692</v>
      </c>
      <c r="H413" s="3">
        <v>25.4</v>
      </c>
      <c r="I413" s="3" t="str">
        <f>VLOOKUP($A413,'[1]Locality data w climate'!$A$1:$O$2409,11,FALSE)</f>
        <v>Undisturbed</v>
      </c>
      <c r="J413" s="3" t="s">
        <v>1140</v>
      </c>
      <c r="K413" s="3" t="str">
        <f>VLOOKUP(A413,[2]Sheet1!$A$1:$AY$4788,3, FALSE)</f>
        <v>Oceania</v>
      </c>
      <c r="L413" s="3">
        <f>VLOOKUP($A413,[2]Sheet1!$A$1:$AY$4788,35, FALSE)</f>
        <v>75</v>
      </c>
      <c r="M413" s="3">
        <f>VLOOKUP($A413,[2]Sheet1!$A$1:$AY$4788,26, FALSE)</f>
        <v>40</v>
      </c>
      <c r="N413" s="3">
        <v>46</v>
      </c>
      <c r="O413" s="3">
        <v>0.86814017753289474</v>
      </c>
    </row>
    <row r="414" spans="1:15" x14ac:dyDescent="0.25">
      <c r="A414" s="3" t="s">
        <v>904</v>
      </c>
      <c r="B414" t="s">
        <v>1178</v>
      </c>
      <c r="C414" s="3">
        <v>17</v>
      </c>
      <c r="D414" s="3">
        <f>VLOOKUP($A414,'[1]Locality data w climate'!$A$1:$O$2409,4,FALSE)</f>
        <v>-24.2</v>
      </c>
      <c r="E414" s="3">
        <f>VLOOKUP($A414,'[1]Locality data w climate'!$A$1:$O$2409,3,FALSE)</f>
        <v>150.47999999999999</v>
      </c>
      <c r="F414" s="3">
        <f>VLOOKUP($A414,'[1]Locality data w climate'!$A$1:$O$2409,5,FALSE)</f>
        <v>20.9</v>
      </c>
      <c r="G414" s="3">
        <f>VLOOKUP($A414,'[1]Locality data w climate'!$A$1:$O$2409,7,FALSE)</f>
        <v>692</v>
      </c>
      <c r="H414" s="3">
        <v>25.4</v>
      </c>
      <c r="I414" s="3" t="str">
        <f>VLOOKUP($A414,'[1]Locality data w climate'!$A$1:$O$2409,11,FALSE)</f>
        <v>Undisturbed</v>
      </c>
      <c r="J414" s="3" t="s">
        <v>1140</v>
      </c>
      <c r="K414" s="3" t="str">
        <f>VLOOKUP(A414,[2]Sheet1!$A$1:$AY$4788,3, FALSE)</f>
        <v>Oceania</v>
      </c>
      <c r="L414" s="3">
        <f>VLOOKUP($A414,[2]Sheet1!$A$1:$AY$4788,35, FALSE)</f>
        <v>75</v>
      </c>
      <c r="M414" s="3">
        <f>VLOOKUP($A414,[2]Sheet1!$A$1:$AY$4788,26, FALSE)</f>
        <v>40</v>
      </c>
      <c r="N414" s="3">
        <v>17</v>
      </c>
      <c r="O414" s="3">
        <v>0.83381858877659576</v>
      </c>
    </row>
    <row r="415" spans="1:15" x14ac:dyDescent="0.25">
      <c r="A415" s="3" t="s">
        <v>905</v>
      </c>
      <c r="B415" t="s">
        <v>1178</v>
      </c>
      <c r="C415" s="3">
        <v>17</v>
      </c>
      <c r="D415" s="3">
        <f>VLOOKUP($A415,'[1]Locality data w climate'!$A$1:$O$2409,4,FALSE)</f>
        <v>-24.2</v>
      </c>
      <c r="E415" s="3">
        <f>VLOOKUP($A415,'[1]Locality data w climate'!$A$1:$O$2409,3,FALSE)</f>
        <v>150.47999999999999</v>
      </c>
      <c r="F415" s="3">
        <f>VLOOKUP($A415,'[1]Locality data w climate'!$A$1:$O$2409,5,FALSE)</f>
        <v>20.9</v>
      </c>
      <c r="G415" s="3">
        <f>VLOOKUP($A415,'[1]Locality data w climate'!$A$1:$O$2409,7,FALSE)</f>
        <v>692</v>
      </c>
      <c r="H415" s="3">
        <v>25.4</v>
      </c>
      <c r="I415" s="3" t="str">
        <f>VLOOKUP($A415,'[1]Locality data w climate'!$A$1:$O$2409,11,FALSE)</f>
        <v>Undisturbed</v>
      </c>
      <c r="J415" s="3" t="s">
        <v>1140</v>
      </c>
      <c r="K415" s="3" t="str">
        <f>VLOOKUP(A415,[2]Sheet1!$A$1:$AY$4788,3, FALSE)</f>
        <v>Oceania</v>
      </c>
      <c r="L415" s="3">
        <f>VLOOKUP($A415,[2]Sheet1!$A$1:$AY$4788,35, FALSE)</f>
        <v>75</v>
      </c>
      <c r="M415" s="3">
        <f>VLOOKUP($A415,[2]Sheet1!$A$1:$AY$4788,26, FALSE)</f>
        <v>40</v>
      </c>
      <c r="N415" s="3">
        <v>39</v>
      </c>
      <c r="O415" s="3">
        <v>0.84029724481342272</v>
      </c>
    </row>
    <row r="416" spans="1:15" x14ac:dyDescent="0.25">
      <c r="A416" s="3" t="s">
        <v>571</v>
      </c>
      <c r="B416" t="s">
        <v>1178</v>
      </c>
      <c r="C416" s="3">
        <v>17</v>
      </c>
      <c r="D416" s="3">
        <f>VLOOKUP($A416,'[1]Locality data w climate'!$A$1:$O$2409,4,FALSE)</f>
        <v>-24.2</v>
      </c>
      <c r="E416" s="3">
        <f>VLOOKUP($A416,'[1]Locality data w climate'!$A$1:$O$2409,3,FALSE)</f>
        <v>150.47999999999999</v>
      </c>
      <c r="F416" s="3">
        <f>VLOOKUP($A416,'[1]Locality data w climate'!$A$1:$O$2409,5,FALSE)</f>
        <v>20.9</v>
      </c>
      <c r="G416" s="3">
        <f>VLOOKUP($A416,'[1]Locality data w climate'!$A$1:$O$2409,7,FALSE)</f>
        <v>692</v>
      </c>
      <c r="H416" s="3">
        <v>25.4</v>
      </c>
      <c r="I416" s="3" t="str">
        <f>VLOOKUP($A416,'[1]Locality data w climate'!$A$1:$O$2409,11,FALSE)</f>
        <v>Transformed</v>
      </c>
      <c r="J416" s="3" t="s">
        <v>1140</v>
      </c>
      <c r="K416" s="3" t="str">
        <f>VLOOKUP(A416,[2]Sheet1!$A$1:$AY$4788,3, FALSE)</f>
        <v>Oceania</v>
      </c>
      <c r="L416" s="3">
        <f>VLOOKUP($A416,[2]Sheet1!$A$1:$AY$4788,35, FALSE)</f>
        <v>75</v>
      </c>
      <c r="M416" s="3">
        <f>VLOOKUP($A416,[2]Sheet1!$A$1:$AY$4788,26, FALSE)</f>
        <v>40</v>
      </c>
      <c r="N416" s="3">
        <v>23</v>
      </c>
      <c r="O416" s="3">
        <v>0.79403360205934714</v>
      </c>
    </row>
    <row r="417" spans="1:15" x14ac:dyDescent="0.25">
      <c r="A417" s="3" t="s">
        <v>572</v>
      </c>
      <c r="B417" t="s">
        <v>1178</v>
      </c>
      <c r="C417" s="3">
        <v>17</v>
      </c>
      <c r="D417" s="3">
        <f>VLOOKUP($A417,'[1]Locality data w climate'!$A$1:$O$2409,4,FALSE)</f>
        <v>-24.2</v>
      </c>
      <c r="E417" s="3">
        <f>VLOOKUP($A417,'[1]Locality data w climate'!$A$1:$O$2409,3,FALSE)</f>
        <v>150.47999999999999</v>
      </c>
      <c r="F417" s="3">
        <f>VLOOKUP($A417,'[1]Locality data w climate'!$A$1:$O$2409,5,FALSE)</f>
        <v>20.9</v>
      </c>
      <c r="G417" s="3">
        <f>VLOOKUP($A417,'[1]Locality data w climate'!$A$1:$O$2409,7,FALSE)</f>
        <v>692</v>
      </c>
      <c r="H417" s="3">
        <v>25.4</v>
      </c>
      <c r="I417" s="3" t="str">
        <f>VLOOKUP($A417,'[1]Locality data w climate'!$A$1:$O$2409,11,FALSE)</f>
        <v>Transformed</v>
      </c>
      <c r="J417" s="3" t="s">
        <v>1140</v>
      </c>
      <c r="K417" s="3" t="str">
        <f>VLOOKUP(A417,[2]Sheet1!$A$1:$AY$4788,3, FALSE)</f>
        <v>Oceania</v>
      </c>
      <c r="L417" s="3">
        <f>VLOOKUP($A417,[2]Sheet1!$A$1:$AY$4788,35, FALSE)</f>
        <v>75</v>
      </c>
      <c r="M417" s="3">
        <f>VLOOKUP($A417,[2]Sheet1!$A$1:$AY$4788,26, FALSE)</f>
        <v>40</v>
      </c>
      <c r="N417" s="3">
        <v>26</v>
      </c>
      <c r="O417" s="3">
        <v>0.51479141649239557</v>
      </c>
    </row>
    <row r="418" spans="1:15" x14ac:dyDescent="0.25">
      <c r="A418" s="3" t="s">
        <v>573</v>
      </c>
      <c r="B418" t="s">
        <v>1178</v>
      </c>
      <c r="C418" s="3">
        <v>17</v>
      </c>
      <c r="D418" s="3">
        <f>VLOOKUP($A418,'[1]Locality data w climate'!$A$1:$O$2409,4,FALSE)</f>
        <v>-24.2</v>
      </c>
      <c r="E418" s="3">
        <f>VLOOKUP($A418,'[1]Locality data w climate'!$A$1:$O$2409,3,FALSE)</f>
        <v>150.47999999999999</v>
      </c>
      <c r="F418" s="3">
        <f>VLOOKUP($A418,'[1]Locality data w climate'!$A$1:$O$2409,5,FALSE)</f>
        <v>20.9</v>
      </c>
      <c r="G418" s="3">
        <f>VLOOKUP($A418,'[1]Locality data w climate'!$A$1:$O$2409,7,FALSE)</f>
        <v>692</v>
      </c>
      <c r="H418" s="3">
        <v>25.4</v>
      </c>
      <c r="I418" s="3" t="str">
        <f>VLOOKUP($A418,'[1]Locality data w climate'!$A$1:$O$2409,11,FALSE)</f>
        <v>Transformed</v>
      </c>
      <c r="J418" s="3" t="s">
        <v>1140</v>
      </c>
      <c r="K418" s="3" t="str">
        <f>VLOOKUP(A418,[2]Sheet1!$A$1:$AY$4788,3, FALSE)</f>
        <v>Oceania</v>
      </c>
      <c r="L418" s="3">
        <f>VLOOKUP($A418,[2]Sheet1!$A$1:$AY$4788,35, FALSE)</f>
        <v>75</v>
      </c>
      <c r="M418" s="3">
        <f>VLOOKUP($A418,[2]Sheet1!$A$1:$AY$4788,26, FALSE)</f>
        <v>40</v>
      </c>
      <c r="N418" s="3">
        <v>26</v>
      </c>
      <c r="O418" s="3">
        <v>0.64080627201041174</v>
      </c>
    </row>
    <row r="419" spans="1:15" x14ac:dyDescent="0.25">
      <c r="A419" s="3" t="s">
        <v>574</v>
      </c>
      <c r="B419" t="s">
        <v>1178</v>
      </c>
      <c r="C419" s="3">
        <v>17</v>
      </c>
      <c r="D419" s="3">
        <f>VLOOKUP($A419,'[1]Locality data w climate'!$A$1:$O$2409,4,FALSE)</f>
        <v>-24.2</v>
      </c>
      <c r="E419" s="3">
        <f>VLOOKUP($A419,'[1]Locality data w climate'!$A$1:$O$2409,3,FALSE)</f>
        <v>150.47999999999999</v>
      </c>
      <c r="F419" s="3">
        <f>VLOOKUP($A419,'[1]Locality data w climate'!$A$1:$O$2409,5,FALSE)</f>
        <v>20.9</v>
      </c>
      <c r="G419" s="3">
        <f>VLOOKUP($A419,'[1]Locality data w climate'!$A$1:$O$2409,7,FALSE)</f>
        <v>692</v>
      </c>
      <c r="H419" s="3">
        <v>25.4</v>
      </c>
      <c r="I419" s="3" t="str">
        <f>VLOOKUP($A419,'[1]Locality data w climate'!$A$1:$O$2409,11,FALSE)</f>
        <v>Transformed</v>
      </c>
      <c r="J419" s="3" t="s">
        <v>1140</v>
      </c>
      <c r="K419" s="3" t="str">
        <f>VLOOKUP(A419,[2]Sheet1!$A$1:$AY$4788,3, FALSE)</f>
        <v>Oceania</v>
      </c>
      <c r="L419" s="3">
        <f>VLOOKUP($A419,[2]Sheet1!$A$1:$AY$4788,35, FALSE)</f>
        <v>75</v>
      </c>
      <c r="M419" s="3">
        <f>VLOOKUP($A419,[2]Sheet1!$A$1:$AY$4788,26, FALSE)</f>
        <v>40</v>
      </c>
      <c r="N419" s="3">
        <v>26</v>
      </c>
      <c r="O419" s="3">
        <v>0.69635500284076435</v>
      </c>
    </row>
    <row r="420" spans="1:15" x14ac:dyDescent="0.25">
      <c r="A420" s="3" t="s">
        <v>575</v>
      </c>
      <c r="B420" t="s">
        <v>1178</v>
      </c>
      <c r="C420" s="3">
        <v>17</v>
      </c>
      <c r="D420" s="3">
        <f>VLOOKUP($A420,'[1]Locality data w climate'!$A$1:$O$2409,4,FALSE)</f>
        <v>-24.2</v>
      </c>
      <c r="E420" s="3">
        <f>VLOOKUP($A420,'[1]Locality data w climate'!$A$1:$O$2409,3,FALSE)</f>
        <v>150.47999999999999</v>
      </c>
      <c r="F420" s="3">
        <f>VLOOKUP($A420,'[1]Locality data w climate'!$A$1:$O$2409,5,FALSE)</f>
        <v>20.9</v>
      </c>
      <c r="G420" s="3">
        <f>VLOOKUP($A420,'[1]Locality data w climate'!$A$1:$O$2409,7,FALSE)</f>
        <v>692</v>
      </c>
      <c r="H420" s="3">
        <v>25.4</v>
      </c>
      <c r="I420" s="3" t="str">
        <f>VLOOKUP($A420,'[1]Locality data w climate'!$A$1:$O$2409,11,FALSE)</f>
        <v>Transformed</v>
      </c>
      <c r="J420" s="3" t="s">
        <v>1140</v>
      </c>
      <c r="K420" s="3" t="str">
        <f>VLOOKUP(A420,[2]Sheet1!$A$1:$AY$4788,3, FALSE)</f>
        <v>Oceania</v>
      </c>
      <c r="L420" s="3">
        <f>VLOOKUP($A420,[2]Sheet1!$A$1:$AY$4788,35, FALSE)</f>
        <v>75</v>
      </c>
      <c r="M420" s="3">
        <f>VLOOKUP($A420,[2]Sheet1!$A$1:$AY$4788,26, FALSE)</f>
        <v>40</v>
      </c>
      <c r="N420" s="3">
        <v>29</v>
      </c>
      <c r="O420" s="3">
        <v>0.71772608115328473</v>
      </c>
    </row>
    <row r="421" spans="1:15" x14ac:dyDescent="0.25">
      <c r="A421" s="3" t="s">
        <v>576</v>
      </c>
      <c r="B421" t="s">
        <v>1178</v>
      </c>
      <c r="C421" s="3">
        <v>17</v>
      </c>
      <c r="D421" s="3">
        <f>VLOOKUP($A421,'[1]Locality data w climate'!$A$1:$O$2409,4,FALSE)</f>
        <v>-24.2</v>
      </c>
      <c r="E421" s="3">
        <f>VLOOKUP($A421,'[1]Locality data w climate'!$A$1:$O$2409,3,FALSE)</f>
        <v>150.47999999999999</v>
      </c>
      <c r="F421" s="3">
        <f>VLOOKUP($A421,'[1]Locality data w climate'!$A$1:$O$2409,5,FALSE)</f>
        <v>20.9</v>
      </c>
      <c r="G421" s="3">
        <f>VLOOKUP($A421,'[1]Locality data w climate'!$A$1:$O$2409,7,FALSE)</f>
        <v>692</v>
      </c>
      <c r="H421" s="3">
        <v>25.4</v>
      </c>
      <c r="I421" s="3" t="str">
        <f>VLOOKUP($A421,'[1]Locality data w climate'!$A$1:$O$2409,11,FALSE)</f>
        <v>Transformed</v>
      </c>
      <c r="J421" s="3" t="s">
        <v>1140</v>
      </c>
      <c r="K421" s="3" t="str">
        <f>VLOOKUP(A421,[2]Sheet1!$A$1:$AY$4788,3, FALSE)</f>
        <v>Oceania</v>
      </c>
      <c r="L421" s="3">
        <f>VLOOKUP($A421,[2]Sheet1!$A$1:$AY$4788,35, FALSE)</f>
        <v>75</v>
      </c>
      <c r="M421" s="3">
        <f>VLOOKUP($A421,[2]Sheet1!$A$1:$AY$4788,26, FALSE)</f>
        <v>40</v>
      </c>
      <c r="N421" s="3">
        <v>26</v>
      </c>
      <c r="O421" s="3">
        <v>0.65916602006134961</v>
      </c>
    </row>
    <row r="422" spans="1:15" x14ac:dyDescent="0.25">
      <c r="A422" s="3" t="s">
        <v>577</v>
      </c>
      <c r="B422" t="s">
        <v>1178</v>
      </c>
      <c r="C422" s="3">
        <v>17</v>
      </c>
      <c r="D422" s="3">
        <f>VLOOKUP($A422,'[1]Locality data w climate'!$A$1:$O$2409,4,FALSE)</f>
        <v>-24.2</v>
      </c>
      <c r="E422" s="3">
        <f>VLOOKUP($A422,'[1]Locality data w climate'!$A$1:$O$2409,3,FALSE)</f>
        <v>150.47999999999999</v>
      </c>
      <c r="F422" s="3">
        <f>VLOOKUP($A422,'[1]Locality data w climate'!$A$1:$O$2409,5,FALSE)</f>
        <v>20.9</v>
      </c>
      <c r="G422" s="3">
        <f>VLOOKUP($A422,'[1]Locality data w climate'!$A$1:$O$2409,7,FALSE)</f>
        <v>692</v>
      </c>
      <c r="H422" s="3">
        <v>25.4</v>
      </c>
      <c r="I422" s="3" t="str">
        <f>VLOOKUP($A422,'[1]Locality data w climate'!$A$1:$O$2409,11,FALSE)</f>
        <v>Transformed</v>
      </c>
      <c r="J422" s="3" t="s">
        <v>1140</v>
      </c>
      <c r="K422" s="3" t="str">
        <f>VLOOKUP(A422,[2]Sheet1!$A$1:$AY$4788,3, FALSE)</f>
        <v>Oceania</v>
      </c>
      <c r="L422" s="3">
        <f>VLOOKUP($A422,[2]Sheet1!$A$1:$AY$4788,35, FALSE)</f>
        <v>75</v>
      </c>
      <c r="M422" s="3">
        <f>VLOOKUP($A422,[2]Sheet1!$A$1:$AY$4788,26, FALSE)</f>
        <v>40</v>
      </c>
      <c r="N422" s="3">
        <v>39</v>
      </c>
      <c r="O422" s="3">
        <v>0.70563198774096803</v>
      </c>
    </row>
    <row r="423" spans="1:15" x14ac:dyDescent="0.25">
      <c r="A423" s="3" t="s">
        <v>578</v>
      </c>
      <c r="B423" t="s">
        <v>1178</v>
      </c>
      <c r="C423" s="3">
        <v>17</v>
      </c>
      <c r="D423" s="3">
        <f>VLOOKUP($A423,'[1]Locality data w climate'!$A$1:$O$2409,4,FALSE)</f>
        <v>-24.2</v>
      </c>
      <c r="E423" s="3">
        <f>VLOOKUP($A423,'[1]Locality data w climate'!$A$1:$O$2409,3,FALSE)</f>
        <v>150.47999999999999</v>
      </c>
      <c r="F423" s="3">
        <f>VLOOKUP($A423,'[1]Locality data w climate'!$A$1:$O$2409,5,FALSE)</f>
        <v>20.9</v>
      </c>
      <c r="G423" s="3">
        <f>VLOOKUP($A423,'[1]Locality data w climate'!$A$1:$O$2409,7,FALSE)</f>
        <v>692</v>
      </c>
      <c r="H423" s="3">
        <v>25.4</v>
      </c>
      <c r="I423" s="3" t="str">
        <f>VLOOKUP($A423,'[1]Locality data w climate'!$A$1:$O$2409,11,FALSE)</f>
        <v>Transformed</v>
      </c>
      <c r="J423" s="3" t="s">
        <v>1140</v>
      </c>
      <c r="K423" s="3" t="str">
        <f>VLOOKUP(A423,[2]Sheet1!$A$1:$AY$4788,3, FALSE)</f>
        <v>Oceania</v>
      </c>
      <c r="L423" s="3">
        <f>VLOOKUP($A423,[2]Sheet1!$A$1:$AY$4788,35, FALSE)</f>
        <v>75</v>
      </c>
      <c r="M423" s="3">
        <f>VLOOKUP($A423,[2]Sheet1!$A$1:$AY$4788,26, FALSE)</f>
        <v>40</v>
      </c>
      <c r="N423" s="3">
        <v>37</v>
      </c>
      <c r="O423" s="3">
        <v>0.64337814567585261</v>
      </c>
    </row>
    <row r="424" spans="1:15" x14ac:dyDescent="0.25">
      <c r="A424" s="3" t="s">
        <v>579</v>
      </c>
      <c r="B424" t="s">
        <v>1178</v>
      </c>
      <c r="C424" s="3">
        <v>17</v>
      </c>
      <c r="D424" s="3">
        <f>VLOOKUP($A424,'[1]Locality data w climate'!$A$1:$O$2409,4,FALSE)</f>
        <v>-24.2</v>
      </c>
      <c r="E424" s="3">
        <f>VLOOKUP($A424,'[1]Locality data w climate'!$A$1:$O$2409,3,FALSE)</f>
        <v>150.47999999999999</v>
      </c>
      <c r="F424" s="3">
        <f>VLOOKUP($A424,'[1]Locality data w climate'!$A$1:$O$2409,5,FALSE)</f>
        <v>20.9</v>
      </c>
      <c r="G424" s="3">
        <f>VLOOKUP($A424,'[1]Locality data w climate'!$A$1:$O$2409,7,FALSE)</f>
        <v>692</v>
      </c>
      <c r="H424" s="3">
        <v>25.4</v>
      </c>
      <c r="I424" s="3" t="str">
        <f>VLOOKUP($A424,'[1]Locality data w climate'!$A$1:$O$2409,11,FALSE)</f>
        <v>Transformed</v>
      </c>
      <c r="J424" s="3" t="s">
        <v>1140</v>
      </c>
      <c r="K424" s="3" t="str">
        <f>VLOOKUP(A424,[2]Sheet1!$A$1:$AY$4788,3, FALSE)</f>
        <v>Oceania</v>
      </c>
      <c r="L424" s="3">
        <f>VLOOKUP($A424,[2]Sheet1!$A$1:$AY$4788,35, FALSE)</f>
        <v>75</v>
      </c>
      <c r="M424" s="3">
        <f>VLOOKUP($A424,[2]Sheet1!$A$1:$AY$4788,26, FALSE)</f>
        <v>40</v>
      </c>
      <c r="N424" s="3">
        <v>33</v>
      </c>
      <c r="O424" s="3">
        <v>0.70574679659037232</v>
      </c>
    </row>
    <row r="425" spans="1:15" x14ac:dyDescent="0.25">
      <c r="A425" s="3" t="s">
        <v>580</v>
      </c>
      <c r="B425" t="s">
        <v>1178</v>
      </c>
      <c r="C425" s="3">
        <v>17</v>
      </c>
      <c r="D425" s="3">
        <f>VLOOKUP($A425,'[1]Locality data w climate'!$A$1:$O$2409,4,FALSE)</f>
        <v>-24.2</v>
      </c>
      <c r="E425" s="3">
        <f>VLOOKUP($A425,'[1]Locality data w climate'!$A$1:$O$2409,3,FALSE)</f>
        <v>150.47999999999999</v>
      </c>
      <c r="F425" s="3">
        <f>VLOOKUP($A425,'[1]Locality data w climate'!$A$1:$O$2409,5,FALSE)</f>
        <v>20.9</v>
      </c>
      <c r="G425" s="3">
        <f>VLOOKUP($A425,'[1]Locality data w climate'!$A$1:$O$2409,7,FALSE)</f>
        <v>692</v>
      </c>
      <c r="H425" s="3">
        <v>25.4</v>
      </c>
      <c r="I425" s="3" t="str">
        <f>VLOOKUP($A425,'[1]Locality data w climate'!$A$1:$O$2409,11,FALSE)</f>
        <v>Transformed</v>
      </c>
      <c r="J425" s="3" t="s">
        <v>1140</v>
      </c>
      <c r="K425" s="3" t="str">
        <f>VLOOKUP(A425,[2]Sheet1!$A$1:$AY$4788,3, FALSE)</f>
        <v>Oceania</v>
      </c>
      <c r="L425" s="3">
        <f>VLOOKUP($A425,[2]Sheet1!$A$1:$AY$4788,35, FALSE)</f>
        <v>75</v>
      </c>
      <c r="M425" s="3">
        <f>VLOOKUP($A425,[2]Sheet1!$A$1:$AY$4788,26, FALSE)</f>
        <v>40</v>
      </c>
      <c r="N425" s="3">
        <v>32</v>
      </c>
      <c r="O425" s="3">
        <v>0.89773148512804868</v>
      </c>
    </row>
    <row r="426" spans="1:15" x14ac:dyDescent="0.25">
      <c r="A426" s="3" t="s">
        <v>581</v>
      </c>
      <c r="B426" t="s">
        <v>1178</v>
      </c>
      <c r="C426" s="3">
        <v>17</v>
      </c>
      <c r="D426" s="3">
        <f>VLOOKUP($A426,'[1]Locality data w climate'!$A$1:$O$2409,4,FALSE)</f>
        <v>-24.2</v>
      </c>
      <c r="E426" s="3">
        <f>VLOOKUP($A426,'[1]Locality data w climate'!$A$1:$O$2409,3,FALSE)</f>
        <v>150.47999999999999</v>
      </c>
      <c r="F426" s="3">
        <f>VLOOKUP($A426,'[1]Locality data w climate'!$A$1:$O$2409,5,FALSE)</f>
        <v>20.9</v>
      </c>
      <c r="G426" s="3">
        <f>VLOOKUP($A426,'[1]Locality data w climate'!$A$1:$O$2409,7,FALSE)</f>
        <v>692</v>
      </c>
      <c r="H426" s="3">
        <v>25.4</v>
      </c>
      <c r="I426" s="3" t="str">
        <f>VLOOKUP($A426,'[1]Locality data w climate'!$A$1:$O$2409,11,FALSE)</f>
        <v>Transformed</v>
      </c>
      <c r="J426" s="3" t="s">
        <v>1140</v>
      </c>
      <c r="K426" s="3" t="str">
        <f>VLOOKUP(A426,[2]Sheet1!$A$1:$AY$4788,3, FALSE)</f>
        <v>Oceania</v>
      </c>
      <c r="L426" s="3">
        <f>VLOOKUP($A426,[2]Sheet1!$A$1:$AY$4788,35, FALSE)</f>
        <v>75</v>
      </c>
      <c r="M426" s="3">
        <f>VLOOKUP($A426,[2]Sheet1!$A$1:$AY$4788,26, FALSE)</f>
        <v>40</v>
      </c>
      <c r="N426" s="3">
        <v>25</v>
      </c>
      <c r="O426" s="3">
        <v>0.88310280595974588</v>
      </c>
    </row>
    <row r="427" spans="1:15" x14ac:dyDescent="0.25">
      <c r="A427" s="3" t="s">
        <v>582</v>
      </c>
      <c r="B427" t="s">
        <v>1178</v>
      </c>
      <c r="C427" s="3">
        <v>17</v>
      </c>
      <c r="D427" s="3">
        <f>VLOOKUP($A427,'[1]Locality data w climate'!$A$1:$O$2409,4,FALSE)</f>
        <v>-24.2</v>
      </c>
      <c r="E427" s="3">
        <f>VLOOKUP($A427,'[1]Locality data w climate'!$A$1:$O$2409,3,FALSE)</f>
        <v>150.47999999999999</v>
      </c>
      <c r="F427" s="3">
        <f>VLOOKUP($A427,'[1]Locality data w climate'!$A$1:$O$2409,5,FALSE)</f>
        <v>20.9</v>
      </c>
      <c r="G427" s="3">
        <f>VLOOKUP($A427,'[1]Locality data w climate'!$A$1:$O$2409,7,FALSE)</f>
        <v>692</v>
      </c>
      <c r="H427" s="3">
        <v>25.4</v>
      </c>
      <c r="I427" s="3" t="str">
        <f>VLOOKUP($A427,'[1]Locality data w climate'!$A$1:$O$2409,11,FALSE)</f>
        <v>Transformed</v>
      </c>
      <c r="J427" s="3" t="s">
        <v>1140</v>
      </c>
      <c r="K427" s="3" t="str">
        <f>VLOOKUP(A427,[2]Sheet1!$A$1:$AY$4788,3, FALSE)</f>
        <v>Oceania</v>
      </c>
      <c r="L427" s="3">
        <f>VLOOKUP($A427,[2]Sheet1!$A$1:$AY$4788,35, FALSE)</f>
        <v>75</v>
      </c>
      <c r="M427" s="3">
        <f>VLOOKUP($A427,[2]Sheet1!$A$1:$AY$4788,26, FALSE)</f>
        <v>40</v>
      </c>
      <c r="N427" s="3">
        <v>28</v>
      </c>
      <c r="O427" s="3">
        <v>0.8158810105394525</v>
      </c>
    </row>
    <row r="428" spans="1:15" x14ac:dyDescent="0.25">
      <c r="A428" s="3" t="s">
        <v>583</v>
      </c>
      <c r="B428" t="s">
        <v>1178</v>
      </c>
      <c r="C428" s="3">
        <v>17</v>
      </c>
      <c r="D428" s="3">
        <f>VLOOKUP($A428,'[1]Locality data w climate'!$A$1:$O$2409,4,FALSE)</f>
        <v>-24.2</v>
      </c>
      <c r="E428" s="3">
        <f>VLOOKUP($A428,'[1]Locality data w climate'!$A$1:$O$2409,3,FALSE)</f>
        <v>150.47999999999999</v>
      </c>
      <c r="F428" s="3">
        <f>VLOOKUP($A428,'[1]Locality data w climate'!$A$1:$O$2409,5,FALSE)</f>
        <v>20.9</v>
      </c>
      <c r="G428" s="3">
        <f>VLOOKUP($A428,'[1]Locality data w climate'!$A$1:$O$2409,7,FALSE)</f>
        <v>692</v>
      </c>
      <c r="H428" s="3">
        <v>25.4</v>
      </c>
      <c r="I428" s="3" t="str">
        <f>VLOOKUP($A428,'[1]Locality data w climate'!$A$1:$O$2409,11,FALSE)</f>
        <v>Transformed</v>
      </c>
      <c r="J428" s="3" t="s">
        <v>1140</v>
      </c>
      <c r="K428" s="3" t="str">
        <f>VLOOKUP(A428,[2]Sheet1!$A$1:$AY$4788,3, FALSE)</f>
        <v>Oceania</v>
      </c>
      <c r="L428" s="3">
        <f>VLOOKUP($A428,[2]Sheet1!$A$1:$AY$4788,35, FALSE)</f>
        <v>75</v>
      </c>
      <c r="M428" s="3">
        <f>VLOOKUP($A428,[2]Sheet1!$A$1:$AY$4788,26, FALSE)</f>
        <v>40</v>
      </c>
      <c r="N428" s="3">
        <v>27</v>
      </c>
      <c r="O428" s="3">
        <v>0.56357099387068965</v>
      </c>
    </row>
    <row r="429" spans="1:15" x14ac:dyDescent="0.25">
      <c r="A429" s="3" t="s">
        <v>584</v>
      </c>
      <c r="B429" t="s">
        <v>1178</v>
      </c>
      <c r="C429" s="3">
        <v>17</v>
      </c>
      <c r="D429" s="3">
        <f>VLOOKUP($A429,'[1]Locality data w climate'!$A$1:$O$2409,4,FALSE)</f>
        <v>-24.2</v>
      </c>
      <c r="E429" s="3">
        <f>VLOOKUP($A429,'[1]Locality data w climate'!$A$1:$O$2409,3,FALSE)</f>
        <v>150.47999999999999</v>
      </c>
      <c r="F429" s="3">
        <f>VLOOKUP($A429,'[1]Locality data w climate'!$A$1:$O$2409,5,FALSE)</f>
        <v>20.9</v>
      </c>
      <c r="G429" s="3">
        <f>VLOOKUP($A429,'[1]Locality data w climate'!$A$1:$O$2409,7,FALSE)</f>
        <v>692</v>
      </c>
      <c r="H429" s="3">
        <v>25.4</v>
      </c>
      <c r="I429" s="3" t="str">
        <f>VLOOKUP($A429,'[1]Locality data w climate'!$A$1:$O$2409,11,FALSE)</f>
        <v>Transformed</v>
      </c>
      <c r="J429" s="3" t="s">
        <v>1140</v>
      </c>
      <c r="K429" s="3" t="str">
        <f>VLOOKUP(A429,[2]Sheet1!$A$1:$AY$4788,3, FALSE)</f>
        <v>Oceania</v>
      </c>
      <c r="L429" s="3">
        <f>VLOOKUP($A429,[2]Sheet1!$A$1:$AY$4788,35, FALSE)</f>
        <v>75</v>
      </c>
      <c r="M429" s="3">
        <f>VLOOKUP($A429,[2]Sheet1!$A$1:$AY$4788,26, FALSE)</f>
        <v>40</v>
      </c>
      <c r="N429" s="3">
        <v>40</v>
      </c>
      <c r="O429" s="3">
        <v>0.81354630589542487</v>
      </c>
    </row>
    <row r="430" spans="1:15" x14ac:dyDescent="0.25">
      <c r="A430" s="3" t="s">
        <v>585</v>
      </c>
      <c r="B430" t="s">
        <v>1178</v>
      </c>
      <c r="C430" s="3">
        <v>17</v>
      </c>
      <c r="D430" s="3">
        <f>VLOOKUP($A430,'[1]Locality data w climate'!$A$1:$O$2409,4,FALSE)</f>
        <v>-24.2</v>
      </c>
      <c r="E430" s="3">
        <f>VLOOKUP($A430,'[1]Locality data w climate'!$A$1:$O$2409,3,FALSE)</f>
        <v>150.47999999999999</v>
      </c>
      <c r="F430" s="3">
        <f>VLOOKUP($A430,'[1]Locality data w climate'!$A$1:$O$2409,5,FALSE)</f>
        <v>20.9</v>
      </c>
      <c r="G430" s="3">
        <f>VLOOKUP($A430,'[1]Locality data w climate'!$A$1:$O$2409,7,FALSE)</f>
        <v>692</v>
      </c>
      <c r="H430" s="3">
        <v>25.4</v>
      </c>
      <c r="I430" s="3" t="str">
        <f>VLOOKUP($A430,'[1]Locality data w climate'!$A$1:$O$2409,11,FALSE)</f>
        <v>Transformed</v>
      </c>
      <c r="J430" s="3" t="s">
        <v>1140</v>
      </c>
      <c r="K430" s="3" t="str">
        <f>VLOOKUP(A430,[2]Sheet1!$A$1:$AY$4788,3, FALSE)</f>
        <v>Oceania</v>
      </c>
      <c r="L430" s="3">
        <f>VLOOKUP($A430,[2]Sheet1!$A$1:$AY$4788,35, FALSE)</f>
        <v>75</v>
      </c>
      <c r="M430" s="3">
        <f>VLOOKUP($A430,[2]Sheet1!$A$1:$AY$4788,26, FALSE)</f>
        <v>40</v>
      </c>
      <c r="N430" s="3">
        <v>40</v>
      </c>
      <c r="O430" s="3">
        <v>0.12838692373366753</v>
      </c>
    </row>
    <row r="431" spans="1:15" x14ac:dyDescent="0.25">
      <c r="A431" s="3" t="s">
        <v>586</v>
      </c>
      <c r="B431" t="s">
        <v>1178</v>
      </c>
      <c r="C431" s="3">
        <v>17</v>
      </c>
      <c r="D431" s="3">
        <f>VLOOKUP($A431,'[1]Locality data w climate'!$A$1:$O$2409,4,FALSE)</f>
        <v>-24.2</v>
      </c>
      <c r="E431" s="3">
        <f>VLOOKUP($A431,'[1]Locality data w climate'!$A$1:$O$2409,3,FALSE)</f>
        <v>150.47999999999999</v>
      </c>
      <c r="F431" s="3">
        <f>VLOOKUP($A431,'[1]Locality data w climate'!$A$1:$O$2409,5,FALSE)</f>
        <v>20.9</v>
      </c>
      <c r="G431" s="3">
        <f>VLOOKUP($A431,'[1]Locality data w climate'!$A$1:$O$2409,7,FALSE)</f>
        <v>692</v>
      </c>
      <c r="H431" s="3">
        <v>25.4</v>
      </c>
      <c r="I431" s="3" t="str">
        <f>VLOOKUP($A431,'[1]Locality data w climate'!$A$1:$O$2409,11,FALSE)</f>
        <v>Transformed</v>
      </c>
      <c r="J431" s="3" t="s">
        <v>1140</v>
      </c>
      <c r="K431" s="3" t="str">
        <f>VLOOKUP(A431,[2]Sheet1!$A$1:$AY$4788,3, FALSE)</f>
        <v>Oceania</v>
      </c>
      <c r="L431" s="3">
        <f>VLOOKUP($A431,[2]Sheet1!$A$1:$AY$4788,35, FALSE)</f>
        <v>75</v>
      </c>
      <c r="M431" s="3">
        <f>VLOOKUP($A431,[2]Sheet1!$A$1:$AY$4788,26, FALSE)</f>
        <v>40</v>
      </c>
      <c r="N431" s="3">
        <v>26</v>
      </c>
      <c r="O431" s="3">
        <v>0.10950260253169015</v>
      </c>
    </row>
    <row r="432" spans="1:15" x14ac:dyDescent="0.25">
      <c r="A432" s="3" t="s">
        <v>587</v>
      </c>
      <c r="B432" t="s">
        <v>1178</v>
      </c>
      <c r="C432" s="3">
        <v>17</v>
      </c>
      <c r="D432" s="3">
        <f>VLOOKUP($A432,'[1]Locality data w climate'!$A$1:$O$2409,4,FALSE)</f>
        <v>-24.2</v>
      </c>
      <c r="E432" s="3">
        <f>VLOOKUP($A432,'[1]Locality data w climate'!$A$1:$O$2409,3,FALSE)</f>
        <v>150.47999999999999</v>
      </c>
      <c r="F432" s="3">
        <f>VLOOKUP($A432,'[1]Locality data w climate'!$A$1:$O$2409,5,FALSE)</f>
        <v>20.9</v>
      </c>
      <c r="G432" s="3">
        <f>VLOOKUP($A432,'[1]Locality data w climate'!$A$1:$O$2409,7,FALSE)</f>
        <v>692</v>
      </c>
      <c r="H432" s="3">
        <v>25.4</v>
      </c>
      <c r="I432" s="3" t="str">
        <f>VLOOKUP($A432,'[1]Locality data w climate'!$A$1:$O$2409,11,FALSE)</f>
        <v>Transformed</v>
      </c>
      <c r="J432" s="3" t="s">
        <v>1140</v>
      </c>
      <c r="K432" s="3" t="str">
        <f>VLOOKUP(A432,[2]Sheet1!$A$1:$AY$4788,3, FALSE)</f>
        <v>Oceania</v>
      </c>
      <c r="L432" s="3">
        <f>VLOOKUP($A432,[2]Sheet1!$A$1:$AY$4788,35, FALSE)</f>
        <v>75</v>
      </c>
      <c r="M432" s="3">
        <f>VLOOKUP($A432,[2]Sheet1!$A$1:$AY$4788,26, FALSE)</f>
        <v>40</v>
      </c>
      <c r="N432" s="3">
        <v>16</v>
      </c>
      <c r="O432" s="3">
        <v>0.78458384506129597</v>
      </c>
    </row>
    <row r="433" spans="1:15" x14ac:dyDescent="0.25">
      <c r="A433" s="3" t="s">
        <v>588</v>
      </c>
      <c r="B433" t="s">
        <v>1178</v>
      </c>
      <c r="C433" s="3">
        <v>17</v>
      </c>
      <c r="D433" s="3">
        <f>VLOOKUP($A433,'[1]Locality data w climate'!$A$1:$O$2409,4,FALSE)</f>
        <v>-24.2</v>
      </c>
      <c r="E433" s="3">
        <f>VLOOKUP($A433,'[1]Locality data w climate'!$A$1:$O$2409,3,FALSE)</f>
        <v>150.47999999999999</v>
      </c>
      <c r="F433" s="3">
        <f>VLOOKUP($A433,'[1]Locality data w climate'!$A$1:$O$2409,5,FALSE)</f>
        <v>20.9</v>
      </c>
      <c r="G433" s="3">
        <f>VLOOKUP($A433,'[1]Locality data w climate'!$A$1:$O$2409,7,FALSE)</f>
        <v>692</v>
      </c>
      <c r="H433" s="3">
        <v>25.4</v>
      </c>
      <c r="I433" s="3" t="str">
        <f>VLOOKUP($A433,'[1]Locality data w climate'!$A$1:$O$2409,11,FALSE)</f>
        <v>Transformed</v>
      </c>
      <c r="J433" s="3" t="s">
        <v>1140</v>
      </c>
      <c r="K433" s="3" t="str">
        <f>VLOOKUP(A433,[2]Sheet1!$A$1:$AY$4788,3, FALSE)</f>
        <v>Oceania</v>
      </c>
      <c r="L433" s="3">
        <f>VLOOKUP($A433,[2]Sheet1!$A$1:$AY$4788,35, FALSE)</f>
        <v>75</v>
      </c>
      <c r="M433" s="3">
        <f>VLOOKUP($A433,[2]Sheet1!$A$1:$AY$4788,26, FALSE)</f>
        <v>40</v>
      </c>
      <c r="N433" s="3">
        <v>25</v>
      </c>
      <c r="O433" s="3">
        <v>0.89246758774426227</v>
      </c>
    </row>
    <row r="434" spans="1:15" x14ac:dyDescent="0.25">
      <c r="A434" s="3" t="s">
        <v>589</v>
      </c>
      <c r="B434" t="s">
        <v>1178</v>
      </c>
      <c r="C434" s="3">
        <v>17</v>
      </c>
      <c r="D434" s="3">
        <f>VLOOKUP($A434,'[1]Locality data w climate'!$A$1:$O$2409,4,FALSE)</f>
        <v>-24.2</v>
      </c>
      <c r="E434" s="3">
        <f>VLOOKUP($A434,'[1]Locality data w climate'!$A$1:$O$2409,3,FALSE)</f>
        <v>150.47999999999999</v>
      </c>
      <c r="F434" s="3">
        <f>VLOOKUP($A434,'[1]Locality data w climate'!$A$1:$O$2409,5,FALSE)</f>
        <v>20.9</v>
      </c>
      <c r="G434" s="3">
        <f>VLOOKUP($A434,'[1]Locality data w climate'!$A$1:$O$2409,7,FALSE)</f>
        <v>692</v>
      </c>
      <c r="H434" s="3">
        <v>25.4</v>
      </c>
      <c r="I434" s="3" t="str">
        <f>VLOOKUP($A434,'[1]Locality data w climate'!$A$1:$O$2409,11,FALSE)</f>
        <v>Transformed</v>
      </c>
      <c r="J434" s="3" t="s">
        <v>1140</v>
      </c>
      <c r="K434" s="3" t="str">
        <f>VLOOKUP(A434,[2]Sheet1!$A$1:$AY$4788,3, FALSE)</f>
        <v>Oceania</v>
      </c>
      <c r="L434" s="3">
        <f>VLOOKUP($A434,[2]Sheet1!$A$1:$AY$4788,35, FALSE)</f>
        <v>75</v>
      </c>
      <c r="M434" s="3">
        <f>VLOOKUP($A434,[2]Sheet1!$A$1:$AY$4788,26, FALSE)</f>
        <v>40</v>
      </c>
      <c r="N434" s="3">
        <v>30</v>
      </c>
      <c r="O434" s="3">
        <v>0.73352949004725088</v>
      </c>
    </row>
    <row r="435" spans="1:15" x14ac:dyDescent="0.25">
      <c r="A435" s="3" t="s">
        <v>590</v>
      </c>
      <c r="B435" t="s">
        <v>1178</v>
      </c>
      <c r="C435" s="3">
        <v>17</v>
      </c>
      <c r="D435" s="3">
        <f>VLOOKUP($A435,'[1]Locality data w climate'!$A$1:$O$2409,4,FALSE)</f>
        <v>-24.2</v>
      </c>
      <c r="E435" s="3">
        <f>VLOOKUP($A435,'[1]Locality data w climate'!$A$1:$O$2409,3,FALSE)</f>
        <v>150.47999999999999</v>
      </c>
      <c r="F435" s="3">
        <f>VLOOKUP($A435,'[1]Locality data w climate'!$A$1:$O$2409,5,FALSE)</f>
        <v>20.9</v>
      </c>
      <c r="G435" s="3">
        <f>VLOOKUP($A435,'[1]Locality data w climate'!$A$1:$O$2409,7,FALSE)</f>
        <v>692</v>
      </c>
      <c r="H435" s="3">
        <v>25.4</v>
      </c>
      <c r="I435" s="3" t="str">
        <f>VLOOKUP($A435,'[1]Locality data w climate'!$A$1:$O$2409,11,FALSE)</f>
        <v>Transformed</v>
      </c>
      <c r="J435" s="3" t="s">
        <v>1140</v>
      </c>
      <c r="K435" s="3" t="str">
        <f>VLOOKUP(A435,[2]Sheet1!$A$1:$AY$4788,3, FALSE)</f>
        <v>Oceania</v>
      </c>
      <c r="L435" s="3">
        <f>VLOOKUP($A435,[2]Sheet1!$A$1:$AY$4788,35, FALSE)</f>
        <v>75</v>
      </c>
      <c r="M435" s="3">
        <f>VLOOKUP($A435,[2]Sheet1!$A$1:$AY$4788,26, FALSE)</f>
        <v>40</v>
      </c>
      <c r="N435" s="3">
        <v>28</v>
      </c>
      <c r="O435" s="3">
        <v>0.33413934757123481</v>
      </c>
    </row>
    <row r="436" spans="1:15" x14ac:dyDescent="0.25">
      <c r="A436" s="3" t="s">
        <v>591</v>
      </c>
      <c r="B436" t="s">
        <v>1178</v>
      </c>
      <c r="C436" s="3">
        <v>17</v>
      </c>
      <c r="D436" s="3">
        <f>VLOOKUP($A436,'[1]Locality data w climate'!$A$1:$O$2409,4,FALSE)</f>
        <v>-24.2</v>
      </c>
      <c r="E436" s="3">
        <f>VLOOKUP($A436,'[1]Locality data w climate'!$A$1:$O$2409,3,FALSE)</f>
        <v>150.47999999999999</v>
      </c>
      <c r="F436" s="3">
        <f>VLOOKUP($A436,'[1]Locality data w climate'!$A$1:$O$2409,5,FALSE)</f>
        <v>20.9</v>
      </c>
      <c r="G436" s="3">
        <f>VLOOKUP($A436,'[1]Locality data w climate'!$A$1:$O$2409,7,FALSE)</f>
        <v>692</v>
      </c>
      <c r="H436" s="3">
        <v>25.4</v>
      </c>
      <c r="I436" s="3" t="str">
        <f>VLOOKUP($A436,'[1]Locality data w climate'!$A$1:$O$2409,11,FALSE)</f>
        <v>Transformed</v>
      </c>
      <c r="J436" s="3" t="s">
        <v>1140</v>
      </c>
      <c r="K436" s="3" t="str">
        <f>VLOOKUP(A436,[2]Sheet1!$A$1:$AY$4788,3, FALSE)</f>
        <v>Oceania</v>
      </c>
      <c r="L436" s="3">
        <f>VLOOKUP($A436,[2]Sheet1!$A$1:$AY$4788,35, FALSE)</f>
        <v>75</v>
      </c>
      <c r="M436" s="3">
        <f>VLOOKUP($A436,[2]Sheet1!$A$1:$AY$4788,26, FALSE)</f>
        <v>40</v>
      </c>
      <c r="N436" s="3">
        <v>26</v>
      </c>
      <c r="O436" s="3">
        <v>0.79390680972685179</v>
      </c>
    </row>
    <row r="437" spans="1:15" x14ac:dyDescent="0.25">
      <c r="A437" s="3" t="s">
        <v>592</v>
      </c>
      <c r="B437" t="s">
        <v>1178</v>
      </c>
      <c r="C437" s="3">
        <v>17</v>
      </c>
      <c r="D437" s="3">
        <f>VLOOKUP($A437,'[1]Locality data w climate'!$A$1:$O$2409,4,FALSE)</f>
        <v>-24.2</v>
      </c>
      <c r="E437" s="3">
        <f>VLOOKUP($A437,'[1]Locality data w climate'!$A$1:$O$2409,3,FALSE)</f>
        <v>150.47999999999999</v>
      </c>
      <c r="F437" s="3">
        <f>VLOOKUP($A437,'[1]Locality data w climate'!$A$1:$O$2409,5,FALSE)</f>
        <v>20.9</v>
      </c>
      <c r="G437" s="3">
        <f>VLOOKUP($A437,'[1]Locality data w climate'!$A$1:$O$2409,7,FALSE)</f>
        <v>692</v>
      </c>
      <c r="H437" s="3">
        <v>25.4</v>
      </c>
      <c r="I437" s="3" t="str">
        <f>VLOOKUP($A437,'[1]Locality data w climate'!$A$1:$O$2409,11,FALSE)</f>
        <v>Transformed</v>
      </c>
      <c r="J437" s="3" t="s">
        <v>1140</v>
      </c>
      <c r="K437" s="3" t="str">
        <f>VLOOKUP(A437,[2]Sheet1!$A$1:$AY$4788,3, FALSE)</f>
        <v>Oceania</v>
      </c>
      <c r="L437" s="3">
        <f>VLOOKUP($A437,[2]Sheet1!$A$1:$AY$4788,35, FALSE)</f>
        <v>75</v>
      </c>
      <c r="M437" s="3">
        <f>VLOOKUP($A437,[2]Sheet1!$A$1:$AY$4788,26, FALSE)</f>
        <v>40</v>
      </c>
      <c r="N437" s="3">
        <v>29</v>
      </c>
      <c r="O437" s="3">
        <v>0.60140107263084652</v>
      </c>
    </row>
    <row r="438" spans="1:15" x14ac:dyDescent="0.25">
      <c r="A438" s="3" t="s">
        <v>593</v>
      </c>
      <c r="B438" t="s">
        <v>1178</v>
      </c>
      <c r="C438" s="3">
        <v>17</v>
      </c>
      <c r="D438" s="3">
        <f>VLOOKUP($A438,'[1]Locality data w climate'!$A$1:$O$2409,4,FALSE)</f>
        <v>-24.2</v>
      </c>
      <c r="E438" s="3">
        <f>VLOOKUP($A438,'[1]Locality data w climate'!$A$1:$O$2409,3,FALSE)</f>
        <v>150.47999999999999</v>
      </c>
      <c r="F438" s="3">
        <f>VLOOKUP($A438,'[1]Locality data w climate'!$A$1:$O$2409,5,FALSE)</f>
        <v>20.9</v>
      </c>
      <c r="G438" s="3">
        <f>VLOOKUP($A438,'[1]Locality data w climate'!$A$1:$O$2409,7,FALSE)</f>
        <v>692</v>
      </c>
      <c r="H438" s="3">
        <v>25.4</v>
      </c>
      <c r="I438" s="3" t="str">
        <f>VLOOKUP($A438,'[1]Locality data w climate'!$A$1:$O$2409,11,FALSE)</f>
        <v>Transformed</v>
      </c>
      <c r="J438" s="3" t="s">
        <v>1140</v>
      </c>
      <c r="K438" s="3" t="str">
        <f>VLOOKUP(A438,[2]Sheet1!$A$1:$AY$4788,3, FALSE)</f>
        <v>Oceania</v>
      </c>
      <c r="L438" s="3">
        <f>VLOOKUP($A438,[2]Sheet1!$A$1:$AY$4788,35, FALSE)</f>
        <v>75</v>
      </c>
      <c r="M438" s="3">
        <f>VLOOKUP($A438,[2]Sheet1!$A$1:$AY$4788,26, FALSE)</f>
        <v>40</v>
      </c>
      <c r="N438" s="3">
        <v>14</v>
      </c>
      <c r="O438" s="3">
        <v>0.47662513320882849</v>
      </c>
    </row>
    <row r="439" spans="1:15" x14ac:dyDescent="0.25">
      <c r="A439" s="3" t="s">
        <v>594</v>
      </c>
      <c r="B439" t="s">
        <v>1178</v>
      </c>
      <c r="C439" s="3">
        <v>17</v>
      </c>
      <c r="D439" s="3">
        <f>VLOOKUP($A439,'[1]Locality data w climate'!$A$1:$O$2409,4,FALSE)</f>
        <v>-24.2</v>
      </c>
      <c r="E439" s="3">
        <f>VLOOKUP($A439,'[1]Locality data w climate'!$A$1:$O$2409,3,FALSE)</f>
        <v>150.47999999999999</v>
      </c>
      <c r="F439" s="3">
        <f>VLOOKUP($A439,'[1]Locality data w climate'!$A$1:$O$2409,5,FALSE)</f>
        <v>20.9</v>
      </c>
      <c r="G439" s="3">
        <f>VLOOKUP($A439,'[1]Locality data w climate'!$A$1:$O$2409,7,FALSE)</f>
        <v>692</v>
      </c>
      <c r="H439" s="3">
        <v>25.4</v>
      </c>
      <c r="I439" s="3" t="str">
        <f>VLOOKUP($A439,'[1]Locality data w climate'!$A$1:$O$2409,11,FALSE)</f>
        <v>Transformed</v>
      </c>
      <c r="J439" s="3" t="s">
        <v>1140</v>
      </c>
      <c r="K439" s="3" t="str">
        <f>VLOOKUP(A439,[2]Sheet1!$A$1:$AY$4788,3, FALSE)</f>
        <v>Oceania</v>
      </c>
      <c r="L439" s="3">
        <f>VLOOKUP($A439,[2]Sheet1!$A$1:$AY$4788,35, FALSE)</f>
        <v>75</v>
      </c>
      <c r="M439" s="3">
        <f>VLOOKUP($A439,[2]Sheet1!$A$1:$AY$4788,26, FALSE)</f>
        <v>40</v>
      </c>
      <c r="N439" s="3">
        <v>30</v>
      </c>
      <c r="O439" s="3">
        <v>0.40695886364968153</v>
      </c>
    </row>
    <row r="440" spans="1:15" x14ac:dyDescent="0.25">
      <c r="A440" s="3" t="s">
        <v>595</v>
      </c>
      <c r="B440" t="s">
        <v>1178</v>
      </c>
      <c r="C440" s="3">
        <v>17</v>
      </c>
      <c r="D440" s="3">
        <f>VLOOKUP($A440,'[1]Locality data w climate'!$A$1:$O$2409,4,FALSE)</f>
        <v>-24.2</v>
      </c>
      <c r="E440" s="3">
        <f>VLOOKUP($A440,'[1]Locality data w climate'!$A$1:$O$2409,3,FALSE)</f>
        <v>150.47999999999999</v>
      </c>
      <c r="F440" s="3">
        <f>VLOOKUP($A440,'[1]Locality data w climate'!$A$1:$O$2409,5,FALSE)</f>
        <v>20.9</v>
      </c>
      <c r="G440" s="3">
        <f>VLOOKUP($A440,'[1]Locality data w climate'!$A$1:$O$2409,7,FALSE)</f>
        <v>692</v>
      </c>
      <c r="H440" s="3">
        <v>25.4</v>
      </c>
      <c r="I440" s="3" t="str">
        <f>VLOOKUP($A440,'[1]Locality data w climate'!$A$1:$O$2409,11,FALSE)</f>
        <v>Transformed</v>
      </c>
      <c r="J440" s="3" t="s">
        <v>1140</v>
      </c>
      <c r="K440" s="3" t="str">
        <f>VLOOKUP(A440,[2]Sheet1!$A$1:$AY$4788,3, FALSE)</f>
        <v>Oceania</v>
      </c>
      <c r="L440" s="3">
        <f>VLOOKUP($A440,[2]Sheet1!$A$1:$AY$4788,35, FALSE)</f>
        <v>75</v>
      </c>
      <c r="M440" s="3">
        <f>VLOOKUP($A440,[2]Sheet1!$A$1:$AY$4788,26, FALSE)</f>
        <v>40</v>
      </c>
      <c r="N440" s="3">
        <v>31</v>
      </c>
      <c r="O440" s="3">
        <v>0.87271101944992946</v>
      </c>
    </row>
    <row r="441" spans="1:15" x14ac:dyDescent="0.25">
      <c r="A441" s="3" t="s">
        <v>596</v>
      </c>
      <c r="B441" t="s">
        <v>1178</v>
      </c>
      <c r="C441" s="3">
        <v>17</v>
      </c>
      <c r="D441" s="3">
        <f>VLOOKUP($A441,'[1]Locality data w climate'!$A$1:$O$2409,4,FALSE)</f>
        <v>-24.2</v>
      </c>
      <c r="E441" s="3">
        <f>VLOOKUP($A441,'[1]Locality data w climate'!$A$1:$O$2409,3,FALSE)</f>
        <v>150.47999999999999</v>
      </c>
      <c r="F441" s="3">
        <f>VLOOKUP($A441,'[1]Locality data w climate'!$A$1:$O$2409,5,FALSE)</f>
        <v>20.9</v>
      </c>
      <c r="G441" s="3">
        <f>VLOOKUP($A441,'[1]Locality data w climate'!$A$1:$O$2409,7,FALSE)</f>
        <v>692</v>
      </c>
      <c r="H441" s="3">
        <v>25.4</v>
      </c>
      <c r="I441" s="3" t="str">
        <f>VLOOKUP($A441,'[1]Locality data w climate'!$A$1:$O$2409,11,FALSE)</f>
        <v>Transformed</v>
      </c>
      <c r="J441" s="3" t="s">
        <v>1140</v>
      </c>
      <c r="K441" s="3" t="str">
        <f>VLOOKUP(A441,[2]Sheet1!$A$1:$AY$4788,3, FALSE)</f>
        <v>Oceania</v>
      </c>
      <c r="L441" s="3">
        <f>VLOOKUP($A441,[2]Sheet1!$A$1:$AY$4788,35, FALSE)</f>
        <v>75</v>
      </c>
      <c r="M441" s="3">
        <f>VLOOKUP($A441,[2]Sheet1!$A$1:$AY$4788,26, FALSE)</f>
        <v>40</v>
      </c>
      <c r="N441" s="3">
        <v>11</v>
      </c>
      <c r="O441" s="3">
        <v>0.50614035132631574</v>
      </c>
    </row>
    <row r="442" spans="1:15" x14ac:dyDescent="0.25">
      <c r="A442" s="3" t="s">
        <v>597</v>
      </c>
      <c r="B442" t="s">
        <v>1178</v>
      </c>
      <c r="C442" s="3">
        <v>17</v>
      </c>
      <c r="D442" s="3">
        <f>VLOOKUP($A442,'[1]Locality data w climate'!$A$1:$O$2409,4,FALSE)</f>
        <v>-24.2</v>
      </c>
      <c r="E442" s="3">
        <f>VLOOKUP($A442,'[1]Locality data w climate'!$A$1:$O$2409,3,FALSE)</f>
        <v>150.47999999999999</v>
      </c>
      <c r="F442" s="3">
        <f>VLOOKUP($A442,'[1]Locality data w climate'!$A$1:$O$2409,5,FALSE)</f>
        <v>20.9</v>
      </c>
      <c r="G442" s="3">
        <f>VLOOKUP($A442,'[1]Locality data w climate'!$A$1:$O$2409,7,FALSE)</f>
        <v>692</v>
      </c>
      <c r="H442" s="3">
        <v>25.4</v>
      </c>
      <c r="I442" s="3" t="str">
        <f>VLOOKUP($A442,'[1]Locality data w climate'!$A$1:$O$2409,11,FALSE)</f>
        <v>Transformed</v>
      </c>
      <c r="J442" s="3" t="s">
        <v>1140</v>
      </c>
      <c r="K442" s="3" t="str">
        <f>VLOOKUP(A442,[2]Sheet1!$A$1:$AY$4788,3, FALSE)</f>
        <v>Oceania</v>
      </c>
      <c r="L442" s="3">
        <f>VLOOKUP($A442,[2]Sheet1!$A$1:$AY$4788,35, FALSE)</f>
        <v>75</v>
      </c>
      <c r="M442" s="3">
        <f>VLOOKUP($A442,[2]Sheet1!$A$1:$AY$4788,26, FALSE)</f>
        <v>40</v>
      </c>
      <c r="N442" s="3">
        <v>23</v>
      </c>
      <c r="O442" s="3">
        <v>0.74874767825153377</v>
      </c>
    </row>
    <row r="443" spans="1:15" x14ac:dyDescent="0.25">
      <c r="A443" s="3" t="s">
        <v>598</v>
      </c>
      <c r="B443" t="s">
        <v>1178</v>
      </c>
      <c r="C443" s="3">
        <v>17</v>
      </c>
      <c r="D443" s="3">
        <f>VLOOKUP($A443,'[1]Locality data w climate'!$A$1:$O$2409,4,FALSE)</f>
        <v>-24.2</v>
      </c>
      <c r="E443" s="3">
        <f>VLOOKUP($A443,'[1]Locality data w climate'!$A$1:$O$2409,3,FALSE)</f>
        <v>150.47999999999999</v>
      </c>
      <c r="F443" s="3">
        <f>VLOOKUP($A443,'[1]Locality data w climate'!$A$1:$O$2409,5,FALSE)</f>
        <v>20.9</v>
      </c>
      <c r="G443" s="3">
        <f>VLOOKUP($A443,'[1]Locality data w climate'!$A$1:$O$2409,7,FALSE)</f>
        <v>692</v>
      </c>
      <c r="H443" s="3">
        <v>25.4</v>
      </c>
      <c r="I443" s="3" t="str">
        <f>VLOOKUP($A443,'[1]Locality data w climate'!$A$1:$O$2409,11,FALSE)</f>
        <v>Transformed</v>
      </c>
      <c r="J443" s="3" t="s">
        <v>1140</v>
      </c>
      <c r="K443" s="3" t="str">
        <f>VLOOKUP(A443,[2]Sheet1!$A$1:$AY$4788,3, FALSE)</f>
        <v>Oceania</v>
      </c>
      <c r="L443" s="3">
        <f>VLOOKUP($A443,[2]Sheet1!$A$1:$AY$4788,35, FALSE)</f>
        <v>75</v>
      </c>
      <c r="M443" s="3">
        <f>VLOOKUP($A443,[2]Sheet1!$A$1:$AY$4788,26, FALSE)</f>
        <v>40</v>
      </c>
      <c r="N443" s="3">
        <v>7</v>
      </c>
      <c r="O443" s="3">
        <v>0.68902239426712319</v>
      </c>
    </row>
    <row r="444" spans="1:15" x14ac:dyDescent="0.25">
      <c r="A444" s="3" t="s">
        <v>599</v>
      </c>
      <c r="B444" t="s">
        <v>1178</v>
      </c>
      <c r="C444" s="3">
        <v>17</v>
      </c>
      <c r="D444" s="3">
        <f>VLOOKUP($A444,'[1]Locality data w climate'!$A$1:$O$2409,4,FALSE)</f>
        <v>-24.2</v>
      </c>
      <c r="E444" s="3">
        <f>VLOOKUP($A444,'[1]Locality data w climate'!$A$1:$O$2409,3,FALSE)</f>
        <v>150.47999999999999</v>
      </c>
      <c r="F444" s="3">
        <f>VLOOKUP($A444,'[1]Locality data w climate'!$A$1:$O$2409,5,FALSE)</f>
        <v>20.9</v>
      </c>
      <c r="G444" s="3">
        <f>VLOOKUP($A444,'[1]Locality data w climate'!$A$1:$O$2409,7,FALSE)</f>
        <v>692</v>
      </c>
      <c r="H444" s="3">
        <v>25.4</v>
      </c>
      <c r="I444" s="3" t="str">
        <f>VLOOKUP($A444,'[1]Locality data w climate'!$A$1:$O$2409,11,FALSE)</f>
        <v>Transformed</v>
      </c>
      <c r="J444" s="3" t="s">
        <v>1140</v>
      </c>
      <c r="K444" s="3" t="str">
        <f>VLOOKUP(A444,[2]Sheet1!$A$1:$AY$4788,3, FALSE)</f>
        <v>Oceania</v>
      </c>
      <c r="L444" s="3">
        <f>VLOOKUP($A444,[2]Sheet1!$A$1:$AY$4788,35, FALSE)</f>
        <v>75</v>
      </c>
      <c r="M444" s="3">
        <f>VLOOKUP($A444,[2]Sheet1!$A$1:$AY$4788,26, FALSE)</f>
        <v>40</v>
      </c>
      <c r="N444" s="3">
        <v>17</v>
      </c>
      <c r="O444" s="3">
        <v>0.78207261165714292</v>
      </c>
    </row>
    <row r="445" spans="1:15" x14ac:dyDescent="0.25">
      <c r="A445" s="3" t="s">
        <v>600</v>
      </c>
      <c r="B445" t="s">
        <v>1178</v>
      </c>
      <c r="C445" s="3">
        <v>17</v>
      </c>
      <c r="D445" s="3">
        <f>VLOOKUP($A445,'[1]Locality data w climate'!$A$1:$O$2409,4,FALSE)</f>
        <v>-24.2</v>
      </c>
      <c r="E445" s="3">
        <f>VLOOKUP($A445,'[1]Locality data w climate'!$A$1:$O$2409,3,FALSE)</f>
        <v>150.47999999999999</v>
      </c>
      <c r="F445" s="3">
        <f>VLOOKUP($A445,'[1]Locality data w climate'!$A$1:$O$2409,5,FALSE)</f>
        <v>20.9</v>
      </c>
      <c r="G445" s="3">
        <f>VLOOKUP($A445,'[1]Locality data w climate'!$A$1:$O$2409,7,FALSE)</f>
        <v>692</v>
      </c>
      <c r="H445" s="3">
        <v>25.4</v>
      </c>
      <c r="I445" s="3" t="str">
        <f>VLOOKUP($A445,'[1]Locality data w climate'!$A$1:$O$2409,11,FALSE)</f>
        <v>Transformed</v>
      </c>
      <c r="J445" s="3" t="s">
        <v>1140</v>
      </c>
      <c r="K445" s="3" t="str">
        <f>VLOOKUP(A445,[2]Sheet1!$A$1:$AY$4788,3, FALSE)</f>
        <v>Oceania</v>
      </c>
      <c r="L445" s="3">
        <f>VLOOKUP($A445,[2]Sheet1!$A$1:$AY$4788,35, FALSE)</f>
        <v>75</v>
      </c>
      <c r="M445" s="3">
        <f>VLOOKUP($A445,[2]Sheet1!$A$1:$AY$4788,26, FALSE)</f>
        <v>40</v>
      </c>
      <c r="N445" s="3">
        <v>21</v>
      </c>
      <c r="O445" s="3">
        <v>0.5127047375719026</v>
      </c>
    </row>
    <row r="446" spans="1:15" x14ac:dyDescent="0.25">
      <c r="A446" s="3" t="s">
        <v>601</v>
      </c>
      <c r="B446" t="s">
        <v>1178</v>
      </c>
      <c r="C446" s="3">
        <v>17</v>
      </c>
      <c r="D446" s="3">
        <f>VLOOKUP($A446,'[1]Locality data w climate'!$A$1:$O$2409,4,FALSE)</f>
        <v>-24.2</v>
      </c>
      <c r="E446" s="3">
        <f>VLOOKUP($A446,'[1]Locality data w climate'!$A$1:$O$2409,3,FALSE)</f>
        <v>150.47999999999999</v>
      </c>
      <c r="F446" s="3">
        <f>VLOOKUP($A446,'[1]Locality data w climate'!$A$1:$O$2409,5,FALSE)</f>
        <v>20.9</v>
      </c>
      <c r="G446" s="3">
        <f>VLOOKUP($A446,'[1]Locality data w climate'!$A$1:$O$2409,7,FALSE)</f>
        <v>692</v>
      </c>
      <c r="H446" s="3">
        <v>25.4</v>
      </c>
      <c r="I446" s="3" t="str">
        <f>VLOOKUP($A446,'[1]Locality data w climate'!$A$1:$O$2409,11,FALSE)</f>
        <v>Transformed</v>
      </c>
      <c r="J446" s="3" t="s">
        <v>1140</v>
      </c>
      <c r="K446" s="3" t="str">
        <f>VLOOKUP(A446,[2]Sheet1!$A$1:$AY$4788,3, FALSE)</f>
        <v>Oceania</v>
      </c>
      <c r="L446" s="3">
        <f>VLOOKUP($A446,[2]Sheet1!$A$1:$AY$4788,35, FALSE)</f>
        <v>75</v>
      </c>
      <c r="M446" s="3">
        <f>VLOOKUP($A446,[2]Sheet1!$A$1:$AY$4788,26, FALSE)</f>
        <v>40</v>
      </c>
      <c r="N446" s="3">
        <v>21</v>
      </c>
      <c r="O446" s="3">
        <v>0.69642225245177669</v>
      </c>
    </row>
    <row r="447" spans="1:15" x14ac:dyDescent="0.25">
      <c r="A447" s="3" t="s">
        <v>602</v>
      </c>
      <c r="B447" t="s">
        <v>1178</v>
      </c>
      <c r="C447" s="3">
        <v>17</v>
      </c>
      <c r="D447" s="3">
        <f>VLOOKUP($A447,'[1]Locality data w climate'!$A$1:$O$2409,4,FALSE)</f>
        <v>-24.2</v>
      </c>
      <c r="E447" s="3">
        <f>VLOOKUP($A447,'[1]Locality data w climate'!$A$1:$O$2409,3,FALSE)</f>
        <v>150.47999999999999</v>
      </c>
      <c r="F447" s="3">
        <f>VLOOKUP($A447,'[1]Locality data w climate'!$A$1:$O$2409,5,FALSE)</f>
        <v>20.9</v>
      </c>
      <c r="G447" s="3">
        <f>VLOOKUP($A447,'[1]Locality data w climate'!$A$1:$O$2409,7,FALSE)</f>
        <v>692</v>
      </c>
      <c r="H447" s="3">
        <v>25.4</v>
      </c>
      <c r="I447" s="3" t="str">
        <f>VLOOKUP($A447,'[1]Locality data w climate'!$A$1:$O$2409,11,FALSE)</f>
        <v>Transformed</v>
      </c>
      <c r="J447" s="3" t="s">
        <v>1140</v>
      </c>
      <c r="K447" s="3" t="str">
        <f>VLOOKUP(A447,[2]Sheet1!$A$1:$AY$4788,3, FALSE)</f>
        <v>Oceania</v>
      </c>
      <c r="L447" s="3">
        <f>VLOOKUP($A447,[2]Sheet1!$A$1:$AY$4788,35, FALSE)</f>
        <v>75</v>
      </c>
      <c r="M447" s="3">
        <f>VLOOKUP($A447,[2]Sheet1!$A$1:$AY$4788,26, FALSE)</f>
        <v>40</v>
      </c>
      <c r="N447" s="3">
        <v>26</v>
      </c>
      <c r="O447" s="3">
        <v>0.79838064328522329</v>
      </c>
    </row>
    <row r="448" spans="1:15" x14ac:dyDescent="0.25">
      <c r="A448" s="3" t="s">
        <v>603</v>
      </c>
      <c r="B448" t="s">
        <v>1178</v>
      </c>
      <c r="C448" s="3">
        <v>17</v>
      </c>
      <c r="D448" s="3">
        <f>VLOOKUP($A448,'[1]Locality data w climate'!$A$1:$O$2409,4,FALSE)</f>
        <v>-24.2</v>
      </c>
      <c r="E448" s="3">
        <f>VLOOKUP($A448,'[1]Locality data w climate'!$A$1:$O$2409,3,FALSE)</f>
        <v>150.47999999999999</v>
      </c>
      <c r="F448" s="3">
        <f>VLOOKUP($A448,'[1]Locality data w climate'!$A$1:$O$2409,5,FALSE)</f>
        <v>20.9</v>
      </c>
      <c r="G448" s="3">
        <f>VLOOKUP($A448,'[1]Locality data w climate'!$A$1:$O$2409,7,FALSE)</f>
        <v>692</v>
      </c>
      <c r="H448" s="3">
        <v>25.4</v>
      </c>
      <c r="I448" s="3" t="str">
        <f>VLOOKUP($A448,'[1]Locality data w climate'!$A$1:$O$2409,11,FALSE)</f>
        <v>Transformed</v>
      </c>
      <c r="J448" s="3" t="s">
        <v>1140</v>
      </c>
      <c r="K448" s="3" t="str">
        <f>VLOOKUP(A448,[2]Sheet1!$A$1:$AY$4788,3, FALSE)</f>
        <v>Oceania</v>
      </c>
      <c r="L448" s="3">
        <f>VLOOKUP($A448,[2]Sheet1!$A$1:$AY$4788,35, FALSE)</f>
        <v>75</v>
      </c>
      <c r="M448" s="3">
        <f>VLOOKUP($A448,[2]Sheet1!$A$1:$AY$4788,26, FALSE)</f>
        <v>40</v>
      </c>
      <c r="N448" s="3">
        <v>30</v>
      </c>
      <c r="O448" s="3">
        <v>0.33947196591810924</v>
      </c>
    </row>
    <row r="449" spans="1:15" x14ac:dyDescent="0.25">
      <c r="A449" s="3" t="s">
        <v>604</v>
      </c>
      <c r="B449" t="s">
        <v>1178</v>
      </c>
      <c r="C449" s="3">
        <v>17</v>
      </c>
      <c r="D449" s="3">
        <f>VLOOKUP($A449,'[1]Locality data w climate'!$A$1:$O$2409,4,FALSE)</f>
        <v>-24.2</v>
      </c>
      <c r="E449" s="3">
        <f>VLOOKUP($A449,'[1]Locality data w climate'!$A$1:$O$2409,3,FALSE)</f>
        <v>150.47999999999999</v>
      </c>
      <c r="F449" s="3">
        <f>VLOOKUP($A449,'[1]Locality data w climate'!$A$1:$O$2409,5,FALSE)</f>
        <v>20.9</v>
      </c>
      <c r="G449" s="3">
        <f>VLOOKUP($A449,'[1]Locality data w climate'!$A$1:$O$2409,7,FALSE)</f>
        <v>692</v>
      </c>
      <c r="H449" s="3">
        <v>25.4</v>
      </c>
      <c r="I449" s="3" t="str">
        <f>VLOOKUP($A449,'[1]Locality data w climate'!$A$1:$O$2409,11,FALSE)</f>
        <v>Transformed</v>
      </c>
      <c r="J449" s="3" t="s">
        <v>1140</v>
      </c>
      <c r="K449" s="3" t="str">
        <f>VLOOKUP(A449,[2]Sheet1!$A$1:$AY$4788,3, FALSE)</f>
        <v>Oceania</v>
      </c>
      <c r="L449" s="3">
        <f>VLOOKUP($A449,[2]Sheet1!$A$1:$AY$4788,35, FALSE)</f>
        <v>75</v>
      </c>
      <c r="M449" s="3">
        <f>VLOOKUP($A449,[2]Sheet1!$A$1:$AY$4788,26, FALSE)</f>
        <v>40</v>
      </c>
      <c r="N449" s="3">
        <v>35</v>
      </c>
      <c r="O449" s="3">
        <v>0.27957137859563375</v>
      </c>
    </row>
    <row r="450" spans="1:15" x14ac:dyDescent="0.25">
      <c r="A450" s="3" t="s">
        <v>605</v>
      </c>
      <c r="B450" t="s">
        <v>1178</v>
      </c>
      <c r="C450" s="3">
        <v>17</v>
      </c>
      <c r="D450" s="3">
        <f>VLOOKUP($A450,'[1]Locality data w climate'!$A$1:$O$2409,4,FALSE)</f>
        <v>-24.2</v>
      </c>
      <c r="E450" s="3">
        <f>VLOOKUP($A450,'[1]Locality data w climate'!$A$1:$O$2409,3,FALSE)</f>
        <v>150.47999999999999</v>
      </c>
      <c r="F450" s="3">
        <f>VLOOKUP($A450,'[1]Locality data w climate'!$A$1:$O$2409,5,FALSE)</f>
        <v>20.9</v>
      </c>
      <c r="G450" s="3">
        <f>VLOOKUP($A450,'[1]Locality data w climate'!$A$1:$O$2409,7,FALSE)</f>
        <v>692</v>
      </c>
      <c r="H450" s="3">
        <v>25.4</v>
      </c>
      <c r="I450" s="3" t="str">
        <f>VLOOKUP($A450,'[1]Locality data w climate'!$A$1:$O$2409,11,FALSE)</f>
        <v>Transformed</v>
      </c>
      <c r="J450" s="3" t="s">
        <v>1140</v>
      </c>
      <c r="K450" s="3" t="str">
        <f>VLOOKUP(A450,[2]Sheet1!$A$1:$AY$4788,3, FALSE)</f>
        <v>Oceania</v>
      </c>
      <c r="L450" s="3">
        <f>VLOOKUP($A450,[2]Sheet1!$A$1:$AY$4788,35, FALSE)</f>
        <v>75</v>
      </c>
      <c r="M450" s="3">
        <f>VLOOKUP($A450,[2]Sheet1!$A$1:$AY$4788,26, FALSE)</f>
        <v>40</v>
      </c>
      <c r="N450" s="3">
        <v>31</v>
      </c>
      <c r="O450" s="3">
        <v>0.81280148426590904</v>
      </c>
    </row>
    <row r="451" spans="1:15" x14ac:dyDescent="0.25">
      <c r="A451" s="3" t="s">
        <v>606</v>
      </c>
      <c r="B451" t="s">
        <v>1178</v>
      </c>
      <c r="C451" s="3">
        <v>17</v>
      </c>
      <c r="D451" s="3">
        <f>VLOOKUP($A451,'[1]Locality data w climate'!$A$1:$O$2409,4,FALSE)</f>
        <v>-24.2</v>
      </c>
      <c r="E451" s="3">
        <f>VLOOKUP($A451,'[1]Locality data w climate'!$A$1:$O$2409,3,FALSE)</f>
        <v>150.47999999999999</v>
      </c>
      <c r="F451" s="3">
        <f>VLOOKUP($A451,'[1]Locality data w climate'!$A$1:$O$2409,5,FALSE)</f>
        <v>20.9</v>
      </c>
      <c r="G451" s="3">
        <f>VLOOKUP($A451,'[1]Locality data w climate'!$A$1:$O$2409,7,FALSE)</f>
        <v>692</v>
      </c>
      <c r="H451" s="3">
        <v>25.4</v>
      </c>
      <c r="I451" s="3" t="str">
        <f>VLOOKUP($A451,'[1]Locality data w climate'!$A$1:$O$2409,11,FALSE)</f>
        <v>Transformed</v>
      </c>
      <c r="J451" s="3" t="s">
        <v>1140</v>
      </c>
      <c r="K451" s="3" t="str">
        <f>VLOOKUP(A451,[2]Sheet1!$A$1:$AY$4788,3, FALSE)</f>
        <v>Oceania</v>
      </c>
      <c r="L451" s="3">
        <f>VLOOKUP($A451,[2]Sheet1!$A$1:$AY$4788,35, FALSE)</f>
        <v>75</v>
      </c>
      <c r="M451" s="3">
        <f>VLOOKUP($A451,[2]Sheet1!$A$1:$AY$4788,26, FALSE)</f>
        <v>40</v>
      </c>
      <c r="N451" s="3">
        <v>23</v>
      </c>
      <c r="O451" s="3">
        <v>0.74921247177049177</v>
      </c>
    </row>
    <row r="452" spans="1:15" x14ac:dyDescent="0.25">
      <c r="A452" s="3" t="s">
        <v>607</v>
      </c>
      <c r="B452" t="s">
        <v>1178</v>
      </c>
      <c r="C452" s="3">
        <v>17</v>
      </c>
      <c r="D452" s="3">
        <f>VLOOKUP($A452,'[1]Locality data w climate'!$A$1:$O$2409,4,FALSE)</f>
        <v>-24.2</v>
      </c>
      <c r="E452" s="3">
        <f>VLOOKUP($A452,'[1]Locality data w climate'!$A$1:$O$2409,3,FALSE)</f>
        <v>150.47999999999999</v>
      </c>
      <c r="F452" s="3">
        <f>VLOOKUP($A452,'[1]Locality data w climate'!$A$1:$O$2409,5,FALSE)</f>
        <v>20.9</v>
      </c>
      <c r="G452" s="3">
        <f>VLOOKUP($A452,'[1]Locality data w climate'!$A$1:$O$2409,7,FALSE)</f>
        <v>692</v>
      </c>
      <c r="H452" s="3">
        <v>25.4</v>
      </c>
      <c r="I452" s="3" t="str">
        <f>VLOOKUP($A452,'[1]Locality data w climate'!$A$1:$O$2409,11,FALSE)</f>
        <v>Transformed</v>
      </c>
      <c r="J452" s="3" t="s">
        <v>1140</v>
      </c>
      <c r="K452" s="3" t="str">
        <f>VLOOKUP(A452,[2]Sheet1!$A$1:$AY$4788,3, FALSE)</f>
        <v>Oceania</v>
      </c>
      <c r="L452" s="3">
        <f>VLOOKUP($A452,[2]Sheet1!$A$1:$AY$4788,35, FALSE)</f>
        <v>75</v>
      </c>
      <c r="M452" s="3">
        <f>VLOOKUP($A452,[2]Sheet1!$A$1:$AY$4788,26, FALSE)</f>
        <v>40</v>
      </c>
      <c r="N452" s="3">
        <v>15</v>
      </c>
      <c r="O452" s="3">
        <v>0.75748860457564571</v>
      </c>
    </row>
    <row r="453" spans="1:15" x14ac:dyDescent="0.25">
      <c r="A453" s="3" t="s">
        <v>608</v>
      </c>
      <c r="B453" t="s">
        <v>1178</v>
      </c>
      <c r="C453" s="3">
        <v>17</v>
      </c>
      <c r="D453" s="3">
        <f>VLOOKUP($A453,'[1]Locality data w climate'!$A$1:$O$2409,4,FALSE)</f>
        <v>-24.2</v>
      </c>
      <c r="E453" s="3">
        <f>VLOOKUP($A453,'[1]Locality data w climate'!$A$1:$O$2409,3,FALSE)</f>
        <v>150.47999999999999</v>
      </c>
      <c r="F453" s="3">
        <f>VLOOKUP($A453,'[1]Locality data w climate'!$A$1:$O$2409,5,FALSE)</f>
        <v>20.9</v>
      </c>
      <c r="G453" s="3">
        <f>VLOOKUP($A453,'[1]Locality data w climate'!$A$1:$O$2409,7,FALSE)</f>
        <v>692</v>
      </c>
      <c r="H453" s="3">
        <v>25.4</v>
      </c>
      <c r="I453" s="3" t="str">
        <f>VLOOKUP($A453,'[1]Locality data w climate'!$A$1:$O$2409,11,FALSE)</f>
        <v>Transformed</v>
      </c>
      <c r="J453" s="3" t="s">
        <v>1140</v>
      </c>
      <c r="K453" s="3" t="str">
        <f>VLOOKUP(A453,[2]Sheet1!$A$1:$AY$4788,3, FALSE)</f>
        <v>Oceania</v>
      </c>
      <c r="L453" s="3">
        <f>VLOOKUP($A453,[2]Sheet1!$A$1:$AY$4788,35, FALSE)</f>
        <v>75</v>
      </c>
      <c r="M453" s="3">
        <f>VLOOKUP($A453,[2]Sheet1!$A$1:$AY$4788,26, FALSE)</f>
        <v>40</v>
      </c>
      <c r="N453" s="3">
        <v>48</v>
      </c>
      <c r="O453" s="3">
        <v>0.7481372145517543</v>
      </c>
    </row>
    <row r="454" spans="1:15" x14ac:dyDescent="0.25">
      <c r="A454" s="3" t="s">
        <v>609</v>
      </c>
      <c r="B454" t="s">
        <v>1178</v>
      </c>
      <c r="C454" s="3">
        <v>17</v>
      </c>
      <c r="D454" s="3">
        <f>VLOOKUP($A454,'[1]Locality data w climate'!$A$1:$O$2409,4,FALSE)</f>
        <v>-24.2</v>
      </c>
      <c r="E454" s="3">
        <f>VLOOKUP($A454,'[1]Locality data w climate'!$A$1:$O$2409,3,FALSE)</f>
        <v>150.47999999999999</v>
      </c>
      <c r="F454" s="3">
        <f>VLOOKUP($A454,'[1]Locality data w climate'!$A$1:$O$2409,5,FALSE)</f>
        <v>20.9</v>
      </c>
      <c r="G454" s="3">
        <f>VLOOKUP($A454,'[1]Locality data w climate'!$A$1:$O$2409,7,FALSE)</f>
        <v>692</v>
      </c>
      <c r="H454" s="3">
        <v>25.4</v>
      </c>
      <c r="I454" s="3" t="str">
        <f>VLOOKUP($A454,'[1]Locality data w climate'!$A$1:$O$2409,11,FALSE)</f>
        <v>Transformed</v>
      </c>
      <c r="J454" s="3" t="s">
        <v>1140</v>
      </c>
      <c r="K454" s="3" t="str">
        <f>VLOOKUP(A454,[2]Sheet1!$A$1:$AY$4788,3, FALSE)</f>
        <v>Oceania</v>
      </c>
      <c r="L454" s="3">
        <f>VLOOKUP($A454,[2]Sheet1!$A$1:$AY$4788,35, FALSE)</f>
        <v>75</v>
      </c>
      <c r="M454" s="3">
        <f>VLOOKUP($A454,[2]Sheet1!$A$1:$AY$4788,26, FALSE)</f>
        <v>40</v>
      </c>
      <c r="N454" s="3">
        <v>44</v>
      </c>
      <c r="O454" s="3">
        <v>0.29126368883493586</v>
      </c>
    </row>
    <row r="455" spans="1:15" x14ac:dyDescent="0.25">
      <c r="A455" s="3" t="s">
        <v>610</v>
      </c>
      <c r="B455" t="s">
        <v>1178</v>
      </c>
      <c r="C455" s="3">
        <v>17</v>
      </c>
      <c r="D455" s="3">
        <f>VLOOKUP($A455,'[1]Locality data w climate'!$A$1:$O$2409,4,FALSE)</f>
        <v>-24.2</v>
      </c>
      <c r="E455" s="3">
        <f>VLOOKUP($A455,'[1]Locality data w climate'!$A$1:$O$2409,3,FALSE)</f>
        <v>150.47999999999999</v>
      </c>
      <c r="F455" s="3">
        <f>VLOOKUP($A455,'[1]Locality data w climate'!$A$1:$O$2409,5,FALSE)</f>
        <v>20.9</v>
      </c>
      <c r="G455" s="3">
        <f>VLOOKUP($A455,'[1]Locality data w climate'!$A$1:$O$2409,7,FALSE)</f>
        <v>692</v>
      </c>
      <c r="H455" s="3">
        <v>25.4</v>
      </c>
      <c r="I455" s="3" t="str">
        <f>VLOOKUP($A455,'[1]Locality data w climate'!$A$1:$O$2409,11,FALSE)</f>
        <v>Transformed</v>
      </c>
      <c r="J455" s="3" t="s">
        <v>1140</v>
      </c>
      <c r="K455" s="3" t="str">
        <f>VLOOKUP(A455,[2]Sheet1!$A$1:$AY$4788,3, FALSE)</f>
        <v>Oceania</v>
      </c>
      <c r="L455" s="3">
        <f>VLOOKUP($A455,[2]Sheet1!$A$1:$AY$4788,35, FALSE)</f>
        <v>75</v>
      </c>
      <c r="M455" s="3">
        <f>VLOOKUP($A455,[2]Sheet1!$A$1:$AY$4788,26, FALSE)</f>
        <v>40</v>
      </c>
      <c r="N455" s="3">
        <v>44</v>
      </c>
      <c r="O455" s="3">
        <v>0.63982418583666134</v>
      </c>
    </row>
    <row r="456" spans="1:15" x14ac:dyDescent="0.25">
      <c r="A456" s="3" t="s">
        <v>611</v>
      </c>
      <c r="B456" t="s">
        <v>1178</v>
      </c>
      <c r="C456" s="3">
        <v>17</v>
      </c>
      <c r="D456" s="3">
        <f>VLOOKUP($A456,'[1]Locality data w climate'!$A$1:$O$2409,4,FALSE)</f>
        <v>-24.2</v>
      </c>
      <c r="E456" s="3">
        <f>VLOOKUP($A456,'[1]Locality data w climate'!$A$1:$O$2409,3,FALSE)</f>
        <v>150.47999999999999</v>
      </c>
      <c r="F456" s="3">
        <f>VLOOKUP($A456,'[1]Locality data w climate'!$A$1:$O$2409,5,FALSE)</f>
        <v>20.9</v>
      </c>
      <c r="G456" s="3">
        <f>VLOOKUP($A456,'[1]Locality data w climate'!$A$1:$O$2409,7,FALSE)</f>
        <v>692</v>
      </c>
      <c r="H456" s="3">
        <v>25.4</v>
      </c>
      <c r="I456" s="3" t="str">
        <f>VLOOKUP($A456,'[1]Locality data w climate'!$A$1:$O$2409,11,FALSE)</f>
        <v>Transformed</v>
      </c>
      <c r="J456" s="3" t="s">
        <v>1140</v>
      </c>
      <c r="K456" s="3" t="str">
        <f>VLOOKUP(A456,[2]Sheet1!$A$1:$AY$4788,3, FALSE)</f>
        <v>Oceania</v>
      </c>
      <c r="L456" s="3">
        <f>VLOOKUP($A456,[2]Sheet1!$A$1:$AY$4788,35, FALSE)</f>
        <v>75</v>
      </c>
      <c r="M456" s="3">
        <f>VLOOKUP($A456,[2]Sheet1!$A$1:$AY$4788,26, FALSE)</f>
        <v>40</v>
      </c>
      <c r="N456" s="3">
        <v>28</v>
      </c>
      <c r="O456" s="3">
        <v>0.70554466151633155</v>
      </c>
    </row>
    <row r="457" spans="1:15" x14ac:dyDescent="0.25">
      <c r="A457" s="3" t="s">
        <v>612</v>
      </c>
      <c r="B457" t="s">
        <v>1178</v>
      </c>
      <c r="C457" s="3">
        <v>17</v>
      </c>
      <c r="D457" s="3">
        <f>VLOOKUP($A457,'[1]Locality data w climate'!$A$1:$O$2409,4,FALSE)</f>
        <v>-24.2</v>
      </c>
      <c r="E457" s="3">
        <f>VLOOKUP($A457,'[1]Locality data w climate'!$A$1:$O$2409,3,FALSE)</f>
        <v>150.47999999999999</v>
      </c>
      <c r="F457" s="3">
        <f>VLOOKUP($A457,'[1]Locality data w climate'!$A$1:$O$2409,5,FALSE)</f>
        <v>20.9</v>
      </c>
      <c r="G457" s="3">
        <f>VLOOKUP($A457,'[1]Locality data w climate'!$A$1:$O$2409,7,FALSE)</f>
        <v>692</v>
      </c>
      <c r="H457" s="3">
        <v>25.4</v>
      </c>
      <c r="I457" s="3" t="str">
        <f>VLOOKUP($A457,'[1]Locality data w climate'!$A$1:$O$2409,11,FALSE)</f>
        <v>Transformed</v>
      </c>
      <c r="J457" s="3" t="s">
        <v>1140</v>
      </c>
      <c r="K457" s="3" t="str">
        <f>VLOOKUP(A457,[2]Sheet1!$A$1:$AY$4788,3, FALSE)</f>
        <v>Oceania</v>
      </c>
      <c r="L457" s="3">
        <f>VLOOKUP($A457,[2]Sheet1!$A$1:$AY$4788,35, FALSE)</f>
        <v>75</v>
      </c>
      <c r="M457" s="3">
        <f>VLOOKUP($A457,[2]Sheet1!$A$1:$AY$4788,26, FALSE)</f>
        <v>40</v>
      </c>
      <c r="N457" s="3">
        <v>35</v>
      </c>
      <c r="O457" s="3">
        <v>0.55972984130357151</v>
      </c>
    </row>
    <row r="458" spans="1:15" x14ac:dyDescent="0.25">
      <c r="A458" s="3" t="s">
        <v>613</v>
      </c>
      <c r="B458" t="s">
        <v>1178</v>
      </c>
      <c r="C458" s="3">
        <v>17</v>
      </c>
      <c r="D458" s="3">
        <f>VLOOKUP($A458,'[1]Locality data w climate'!$A$1:$O$2409,4,FALSE)</f>
        <v>-24.2</v>
      </c>
      <c r="E458" s="3">
        <f>VLOOKUP($A458,'[1]Locality data w climate'!$A$1:$O$2409,3,FALSE)</f>
        <v>150.47999999999999</v>
      </c>
      <c r="F458" s="3">
        <f>VLOOKUP($A458,'[1]Locality data w climate'!$A$1:$O$2409,5,FALSE)</f>
        <v>20.9</v>
      </c>
      <c r="G458" s="3">
        <f>VLOOKUP($A458,'[1]Locality data w climate'!$A$1:$O$2409,7,FALSE)</f>
        <v>692</v>
      </c>
      <c r="H458" s="3">
        <v>25.4</v>
      </c>
      <c r="I458" s="3" t="str">
        <f>VLOOKUP($A458,'[1]Locality data w climate'!$A$1:$O$2409,11,FALSE)</f>
        <v>Transformed</v>
      </c>
      <c r="J458" s="3" t="s">
        <v>1140</v>
      </c>
      <c r="K458" s="3" t="str">
        <f>VLOOKUP(A458,[2]Sheet1!$A$1:$AY$4788,3, FALSE)</f>
        <v>Oceania</v>
      </c>
      <c r="L458" s="3">
        <f>VLOOKUP($A458,[2]Sheet1!$A$1:$AY$4788,35, FALSE)</f>
        <v>75</v>
      </c>
      <c r="M458" s="3">
        <f>VLOOKUP($A458,[2]Sheet1!$A$1:$AY$4788,26, FALSE)</f>
        <v>40</v>
      </c>
      <c r="N458" s="3">
        <v>32</v>
      </c>
      <c r="O458" s="3">
        <v>0.22828037266448725</v>
      </c>
    </row>
    <row r="459" spans="1:15" x14ac:dyDescent="0.25">
      <c r="A459" s="3" t="s">
        <v>410</v>
      </c>
      <c r="B459" t="s">
        <v>1179</v>
      </c>
      <c r="C459" s="3">
        <v>13</v>
      </c>
      <c r="D459" s="3">
        <f>VLOOKUP($A459,'[1]Locality data w climate'!$A$1:$O$2409,4,FALSE)</f>
        <v>-29.9</v>
      </c>
      <c r="E459" s="3">
        <f>VLOOKUP($A459,'[1]Locality data w climate'!$A$1:$O$2409,3,FALSE)</f>
        <v>134.43</v>
      </c>
      <c r="F459" s="3">
        <f>VLOOKUP($A459,'[1]Locality data w climate'!$A$1:$O$2409,5,FALSE)</f>
        <v>19.899999999999999</v>
      </c>
      <c r="G459" s="3">
        <f>VLOOKUP($A459,'[1]Locality data w climate'!$A$1:$O$2409,7,FALSE)</f>
        <v>163</v>
      </c>
      <c r="H459" s="3">
        <v>30.3</v>
      </c>
      <c r="I459" s="3" t="str">
        <f>VLOOKUP($A459,'[1]Locality data w climate'!$A$1:$O$2409,11,FALSE)</f>
        <v>Disturbed</v>
      </c>
      <c r="J459" s="3" t="s">
        <v>1140</v>
      </c>
      <c r="K459" s="3" t="str">
        <f>VLOOKUP(A459,[2]Sheet1!$A$1:$AY$4788,3, FALSE)</f>
        <v>Oceania</v>
      </c>
      <c r="L459" s="3">
        <f>VLOOKUP($A459,[2]Sheet1!$A$1:$AY$4788,35, FALSE)</f>
        <v>40</v>
      </c>
      <c r="M459" s="3">
        <f>VLOOKUP($A459,[2]Sheet1!$A$1:$AY$4788,26, FALSE)</f>
        <v>1000</v>
      </c>
      <c r="N459" s="3">
        <v>26</v>
      </c>
      <c r="O459" s="3">
        <v>0.39177484549060665</v>
      </c>
    </row>
    <row r="460" spans="1:15" x14ac:dyDescent="0.25">
      <c r="A460" s="3" t="s">
        <v>411</v>
      </c>
      <c r="B460" t="s">
        <v>1179</v>
      </c>
      <c r="C460" s="3">
        <v>13</v>
      </c>
      <c r="D460" s="3">
        <f>VLOOKUP($A460,'[1]Locality data w climate'!$A$1:$O$2409,4,FALSE)</f>
        <v>-29.9</v>
      </c>
      <c r="E460" s="3">
        <f>VLOOKUP($A460,'[1]Locality data w climate'!$A$1:$O$2409,3,FALSE)</f>
        <v>134.43</v>
      </c>
      <c r="F460" s="3">
        <f>VLOOKUP($A460,'[1]Locality data w climate'!$A$1:$O$2409,5,FALSE)</f>
        <v>19.899999999999999</v>
      </c>
      <c r="G460" s="3">
        <f>VLOOKUP($A460,'[1]Locality data w climate'!$A$1:$O$2409,7,FALSE)</f>
        <v>163</v>
      </c>
      <c r="H460" s="3">
        <v>30.3</v>
      </c>
      <c r="I460" s="3" t="str">
        <f>VLOOKUP($A460,'[1]Locality data w climate'!$A$1:$O$2409,11,FALSE)</f>
        <v>Disturbed</v>
      </c>
      <c r="J460" s="3" t="s">
        <v>1140</v>
      </c>
      <c r="K460" s="3" t="str">
        <f>VLOOKUP(A460,[2]Sheet1!$A$1:$AY$4788,3, FALSE)</f>
        <v>Oceania</v>
      </c>
      <c r="L460" s="3">
        <f>VLOOKUP($A460,[2]Sheet1!$A$1:$AY$4788,35, FALSE)</f>
        <v>40</v>
      </c>
      <c r="M460" s="3">
        <f>VLOOKUP($A460,[2]Sheet1!$A$1:$AY$4788,26, FALSE)</f>
        <v>1000</v>
      </c>
      <c r="N460" s="3">
        <v>20</v>
      </c>
      <c r="O460" s="3">
        <v>0.76388097080294115</v>
      </c>
    </row>
    <row r="461" spans="1:15" x14ac:dyDescent="0.25">
      <c r="A461" s="3" t="s">
        <v>412</v>
      </c>
      <c r="B461" t="s">
        <v>1179</v>
      </c>
      <c r="C461" s="3">
        <v>13</v>
      </c>
      <c r="D461" s="3">
        <f>VLOOKUP($A461,'[1]Locality data w climate'!$A$1:$O$2409,4,FALSE)</f>
        <v>-29.9</v>
      </c>
      <c r="E461" s="3">
        <f>VLOOKUP($A461,'[1]Locality data w climate'!$A$1:$O$2409,3,FALSE)</f>
        <v>134.43</v>
      </c>
      <c r="F461" s="3">
        <f>VLOOKUP($A461,'[1]Locality data w climate'!$A$1:$O$2409,5,FALSE)</f>
        <v>19.899999999999999</v>
      </c>
      <c r="G461" s="3">
        <f>VLOOKUP($A461,'[1]Locality data w climate'!$A$1:$O$2409,7,FALSE)</f>
        <v>163</v>
      </c>
      <c r="H461" s="3">
        <v>30.3</v>
      </c>
      <c r="I461" s="3" t="str">
        <f>VLOOKUP($A461,'[1]Locality data w climate'!$A$1:$O$2409,11,FALSE)</f>
        <v>Disturbed</v>
      </c>
      <c r="J461" s="3" t="s">
        <v>1140</v>
      </c>
      <c r="K461" s="3" t="str">
        <f>VLOOKUP(A461,[2]Sheet1!$A$1:$AY$4788,3, FALSE)</f>
        <v>Oceania</v>
      </c>
      <c r="L461" s="3">
        <f>VLOOKUP($A461,[2]Sheet1!$A$1:$AY$4788,35, FALSE)</f>
        <v>40</v>
      </c>
      <c r="M461" s="3">
        <f>VLOOKUP($A461,[2]Sheet1!$A$1:$AY$4788,26, FALSE)</f>
        <v>1000</v>
      </c>
      <c r="N461" s="3">
        <v>24</v>
      </c>
      <c r="O461" s="3">
        <v>0.50243052587126713</v>
      </c>
    </row>
    <row r="462" spans="1:15" x14ac:dyDescent="0.25">
      <c r="A462" s="3" t="s">
        <v>413</v>
      </c>
      <c r="B462" t="s">
        <v>1179</v>
      </c>
      <c r="C462" s="3">
        <v>13</v>
      </c>
      <c r="D462" s="3">
        <f>VLOOKUP($A462,'[1]Locality data w climate'!$A$1:$O$2409,4,FALSE)</f>
        <v>-29.9</v>
      </c>
      <c r="E462" s="3">
        <f>VLOOKUP($A462,'[1]Locality data w climate'!$A$1:$O$2409,3,FALSE)</f>
        <v>134.43</v>
      </c>
      <c r="F462" s="3">
        <f>VLOOKUP($A462,'[1]Locality data w climate'!$A$1:$O$2409,5,FALSE)</f>
        <v>19.899999999999999</v>
      </c>
      <c r="G462" s="3">
        <f>VLOOKUP($A462,'[1]Locality data w climate'!$A$1:$O$2409,7,FALSE)</f>
        <v>163</v>
      </c>
      <c r="H462" s="3">
        <v>30.3</v>
      </c>
      <c r="I462" s="3" t="str">
        <f>VLOOKUP($A462,'[1]Locality data w climate'!$A$1:$O$2409,11,FALSE)</f>
        <v>Disturbed</v>
      </c>
      <c r="J462" s="3" t="s">
        <v>1140</v>
      </c>
      <c r="K462" s="3" t="str">
        <f>VLOOKUP(A462,[2]Sheet1!$A$1:$AY$4788,3, FALSE)</f>
        <v>Oceania</v>
      </c>
      <c r="L462" s="3">
        <f>VLOOKUP($A462,[2]Sheet1!$A$1:$AY$4788,35, FALSE)</f>
        <v>40</v>
      </c>
      <c r="M462" s="3">
        <f>VLOOKUP($A462,[2]Sheet1!$A$1:$AY$4788,26, FALSE)</f>
        <v>1000</v>
      </c>
      <c r="N462" s="3">
        <v>20</v>
      </c>
      <c r="O462" s="3">
        <v>0.17520529754508435</v>
      </c>
    </row>
    <row r="463" spans="1:15" x14ac:dyDescent="0.25">
      <c r="A463" s="3" t="s">
        <v>414</v>
      </c>
      <c r="B463" t="s">
        <v>1179</v>
      </c>
      <c r="C463" s="3">
        <v>13</v>
      </c>
      <c r="D463" s="3">
        <f>VLOOKUP($A463,'[1]Locality data w climate'!$A$1:$O$2409,4,FALSE)</f>
        <v>-29.9</v>
      </c>
      <c r="E463" s="3">
        <f>VLOOKUP($A463,'[1]Locality data w climate'!$A$1:$O$2409,3,FALSE)</f>
        <v>134.43</v>
      </c>
      <c r="F463" s="3">
        <f>VLOOKUP($A463,'[1]Locality data w climate'!$A$1:$O$2409,5,FALSE)</f>
        <v>19.899999999999999</v>
      </c>
      <c r="G463" s="3">
        <f>VLOOKUP($A463,'[1]Locality data w climate'!$A$1:$O$2409,7,FALSE)</f>
        <v>163</v>
      </c>
      <c r="H463" s="3">
        <v>30.3</v>
      </c>
      <c r="I463" s="3" t="str">
        <f>VLOOKUP($A463,'[1]Locality data w climate'!$A$1:$O$2409,11,FALSE)</f>
        <v>Disturbed</v>
      </c>
      <c r="J463" s="3" t="s">
        <v>1140</v>
      </c>
      <c r="K463" s="3" t="str">
        <f>VLOOKUP(A463,[2]Sheet1!$A$1:$AY$4788,3, FALSE)</f>
        <v>Oceania</v>
      </c>
      <c r="L463" s="3">
        <f>VLOOKUP($A463,[2]Sheet1!$A$1:$AY$4788,35, FALSE)</f>
        <v>40</v>
      </c>
      <c r="M463" s="3">
        <f>VLOOKUP($A463,[2]Sheet1!$A$1:$AY$4788,26, FALSE)</f>
        <v>1000</v>
      </c>
      <c r="N463" s="3">
        <v>22</v>
      </c>
      <c r="O463" s="3">
        <v>1.3488531111081201E-2</v>
      </c>
    </row>
    <row r="464" spans="1:15" x14ac:dyDescent="0.25">
      <c r="A464" s="3" t="s">
        <v>415</v>
      </c>
      <c r="B464" t="s">
        <v>1179</v>
      </c>
      <c r="C464" s="3">
        <v>13</v>
      </c>
      <c r="D464" s="3">
        <f>VLOOKUP($A464,'[1]Locality data w climate'!$A$1:$O$2409,4,FALSE)</f>
        <v>-29.9</v>
      </c>
      <c r="E464" s="3">
        <f>VLOOKUP($A464,'[1]Locality data w climate'!$A$1:$O$2409,3,FALSE)</f>
        <v>134.43</v>
      </c>
      <c r="F464" s="3">
        <f>VLOOKUP($A464,'[1]Locality data w climate'!$A$1:$O$2409,5,FALSE)</f>
        <v>19.899999999999999</v>
      </c>
      <c r="G464" s="3">
        <f>VLOOKUP($A464,'[1]Locality data w climate'!$A$1:$O$2409,7,FALSE)</f>
        <v>163</v>
      </c>
      <c r="H464" s="3">
        <v>30.3</v>
      </c>
      <c r="I464" s="3" t="str">
        <f>VLOOKUP($A464,'[1]Locality data w climate'!$A$1:$O$2409,11,FALSE)</f>
        <v>Disturbed</v>
      </c>
      <c r="J464" s="3" t="s">
        <v>1140</v>
      </c>
      <c r="K464" s="3" t="str">
        <f>VLOOKUP(A464,[2]Sheet1!$A$1:$AY$4788,3, FALSE)</f>
        <v>Oceania</v>
      </c>
      <c r="L464" s="3">
        <f>VLOOKUP($A464,[2]Sheet1!$A$1:$AY$4788,35, FALSE)</f>
        <v>40</v>
      </c>
      <c r="M464" s="3">
        <f>VLOOKUP($A464,[2]Sheet1!$A$1:$AY$4788,26, FALSE)</f>
        <v>1000</v>
      </c>
      <c r="N464" s="3">
        <v>21</v>
      </c>
      <c r="O464" s="3">
        <v>0.34924004112743734</v>
      </c>
    </row>
    <row r="465" spans="1:15" x14ac:dyDescent="0.25">
      <c r="A465" s="3" t="s">
        <v>416</v>
      </c>
      <c r="B465" t="s">
        <v>1179</v>
      </c>
      <c r="C465" s="3">
        <v>13</v>
      </c>
      <c r="D465" s="3">
        <f>VLOOKUP($A465,'[1]Locality data w climate'!$A$1:$O$2409,4,FALSE)</f>
        <v>-29.9</v>
      </c>
      <c r="E465" s="3">
        <f>VLOOKUP($A465,'[1]Locality data w climate'!$A$1:$O$2409,3,FALSE)</f>
        <v>134.43</v>
      </c>
      <c r="F465" s="3">
        <f>VLOOKUP($A465,'[1]Locality data w climate'!$A$1:$O$2409,5,FALSE)</f>
        <v>19.899999999999999</v>
      </c>
      <c r="G465" s="3">
        <f>VLOOKUP($A465,'[1]Locality data w climate'!$A$1:$O$2409,7,FALSE)</f>
        <v>163</v>
      </c>
      <c r="H465" s="3">
        <v>30.3</v>
      </c>
      <c r="I465" s="3" t="str">
        <f>VLOOKUP($A465,'[1]Locality data w climate'!$A$1:$O$2409,11,FALSE)</f>
        <v>Disturbed</v>
      </c>
      <c r="J465" s="3" t="s">
        <v>1140</v>
      </c>
      <c r="K465" s="3" t="str">
        <f>VLOOKUP(A465,[2]Sheet1!$A$1:$AY$4788,3, FALSE)</f>
        <v>Oceania</v>
      </c>
      <c r="L465" s="3">
        <f>VLOOKUP($A465,[2]Sheet1!$A$1:$AY$4788,35, FALSE)</f>
        <v>40</v>
      </c>
      <c r="M465" s="3">
        <f>VLOOKUP($A465,[2]Sheet1!$A$1:$AY$4788,26, FALSE)</f>
        <v>1000</v>
      </c>
      <c r="N465" s="3">
        <v>18</v>
      </c>
      <c r="O465" s="3">
        <v>4.3185181731111291E-3</v>
      </c>
    </row>
    <row r="466" spans="1:15" x14ac:dyDescent="0.25">
      <c r="A466" s="3" t="s">
        <v>417</v>
      </c>
      <c r="B466" t="s">
        <v>1179</v>
      </c>
      <c r="C466" s="3">
        <v>13</v>
      </c>
      <c r="D466" s="3">
        <f>VLOOKUP($A466,'[1]Locality data w climate'!$A$1:$O$2409,4,FALSE)</f>
        <v>-29.9</v>
      </c>
      <c r="E466" s="3">
        <f>VLOOKUP($A466,'[1]Locality data w climate'!$A$1:$O$2409,3,FALSE)</f>
        <v>134.43</v>
      </c>
      <c r="F466" s="3">
        <f>VLOOKUP($A466,'[1]Locality data w climate'!$A$1:$O$2409,5,FALSE)</f>
        <v>19.899999999999999</v>
      </c>
      <c r="G466" s="3">
        <f>VLOOKUP($A466,'[1]Locality data w climate'!$A$1:$O$2409,7,FALSE)</f>
        <v>163</v>
      </c>
      <c r="H466" s="3">
        <v>30.3</v>
      </c>
      <c r="I466" s="3" t="str">
        <f>VLOOKUP($A466,'[1]Locality data w climate'!$A$1:$O$2409,11,FALSE)</f>
        <v>Disturbed</v>
      </c>
      <c r="J466" s="3" t="s">
        <v>1140</v>
      </c>
      <c r="K466" s="3" t="str">
        <f>VLOOKUP(A466,[2]Sheet1!$A$1:$AY$4788,3, FALSE)</f>
        <v>Oceania</v>
      </c>
      <c r="L466" s="3">
        <f>VLOOKUP($A466,[2]Sheet1!$A$1:$AY$4788,35, FALSE)</f>
        <v>40</v>
      </c>
      <c r="M466" s="3">
        <f>VLOOKUP($A466,[2]Sheet1!$A$1:$AY$4788,26, FALSE)</f>
        <v>1000</v>
      </c>
      <c r="N466" s="3">
        <v>16</v>
      </c>
      <c r="O466" s="3">
        <v>0.28137458058092174</v>
      </c>
    </row>
    <row r="467" spans="1:15" x14ac:dyDescent="0.25">
      <c r="A467" s="3" t="s">
        <v>418</v>
      </c>
      <c r="B467" t="s">
        <v>1179</v>
      </c>
      <c r="C467" s="3">
        <v>13</v>
      </c>
      <c r="D467" s="3">
        <f>VLOOKUP($A467,'[1]Locality data w climate'!$A$1:$O$2409,4,FALSE)</f>
        <v>-30.2</v>
      </c>
      <c r="E467" s="3">
        <f>VLOOKUP($A467,'[1]Locality data w climate'!$A$1:$O$2409,3,FALSE)</f>
        <v>133.1</v>
      </c>
      <c r="F467" s="3">
        <f>VLOOKUP($A467,'[1]Locality data w climate'!$A$1:$O$2409,5,FALSE)</f>
        <v>19.100000000000001</v>
      </c>
      <c r="G467" s="3">
        <f>VLOOKUP($A467,'[1]Locality data w climate'!$A$1:$O$2409,7,FALSE)</f>
        <v>186</v>
      </c>
      <c r="H467" s="3">
        <v>28.8</v>
      </c>
      <c r="I467" s="3" t="str">
        <f>VLOOKUP($A467,'[1]Locality data w climate'!$A$1:$O$2409,11,FALSE)</f>
        <v>Disturbed</v>
      </c>
      <c r="J467" s="3" t="s">
        <v>1140</v>
      </c>
      <c r="K467" s="3" t="str">
        <f>VLOOKUP(A467,[2]Sheet1!$A$1:$AY$4788,3, FALSE)</f>
        <v>Oceania</v>
      </c>
      <c r="L467" s="3">
        <f>VLOOKUP($A467,[2]Sheet1!$A$1:$AY$4788,35, FALSE)</f>
        <v>40</v>
      </c>
      <c r="M467" s="3">
        <f>VLOOKUP($A467,[2]Sheet1!$A$1:$AY$4788,26, FALSE)</f>
        <v>1000</v>
      </c>
      <c r="N467" s="3">
        <v>20</v>
      </c>
      <c r="O467" s="3">
        <v>0.42062056870185</v>
      </c>
    </row>
    <row r="468" spans="1:15" x14ac:dyDescent="0.25">
      <c r="A468" s="3" t="s">
        <v>419</v>
      </c>
      <c r="B468" t="s">
        <v>1179</v>
      </c>
      <c r="C468" s="3">
        <v>13</v>
      </c>
      <c r="D468" s="3">
        <f>VLOOKUP($A468,'[1]Locality data w climate'!$A$1:$O$2409,4,FALSE)</f>
        <v>-30.2</v>
      </c>
      <c r="E468" s="3">
        <f>VLOOKUP($A468,'[1]Locality data w climate'!$A$1:$O$2409,3,FALSE)</f>
        <v>133.1</v>
      </c>
      <c r="F468" s="3">
        <f>VLOOKUP($A468,'[1]Locality data w climate'!$A$1:$O$2409,5,FALSE)</f>
        <v>19.100000000000001</v>
      </c>
      <c r="G468" s="3">
        <f>VLOOKUP($A468,'[1]Locality data w climate'!$A$1:$O$2409,7,FALSE)</f>
        <v>186</v>
      </c>
      <c r="H468" s="3">
        <v>28.8</v>
      </c>
      <c r="I468" s="3" t="str">
        <f>VLOOKUP($A468,'[1]Locality data w climate'!$A$1:$O$2409,11,FALSE)</f>
        <v>Disturbed</v>
      </c>
      <c r="J468" s="3" t="s">
        <v>1140</v>
      </c>
      <c r="K468" s="3" t="str">
        <f>VLOOKUP(A468,[2]Sheet1!$A$1:$AY$4788,3, FALSE)</f>
        <v>Oceania</v>
      </c>
      <c r="L468" s="3">
        <f>VLOOKUP($A468,[2]Sheet1!$A$1:$AY$4788,35, FALSE)</f>
        <v>40</v>
      </c>
      <c r="M468" s="3">
        <f>VLOOKUP($A468,[2]Sheet1!$A$1:$AY$4788,26, FALSE)</f>
        <v>1000</v>
      </c>
      <c r="N468" s="3">
        <v>20</v>
      </c>
      <c r="O468" s="3">
        <v>0.32016179077479889</v>
      </c>
    </row>
    <row r="469" spans="1:15" x14ac:dyDescent="0.25">
      <c r="A469" s="3" t="s">
        <v>420</v>
      </c>
      <c r="B469" t="s">
        <v>1179</v>
      </c>
      <c r="C469" s="3">
        <v>13</v>
      </c>
      <c r="D469" s="3">
        <f>VLOOKUP($A469,'[1]Locality data w climate'!$A$1:$O$2409,4,FALSE)</f>
        <v>-30.2</v>
      </c>
      <c r="E469" s="3">
        <f>VLOOKUP($A469,'[1]Locality data w climate'!$A$1:$O$2409,3,FALSE)</f>
        <v>133.1</v>
      </c>
      <c r="F469" s="3">
        <f>VLOOKUP($A469,'[1]Locality data w climate'!$A$1:$O$2409,5,FALSE)</f>
        <v>19.100000000000001</v>
      </c>
      <c r="G469" s="3">
        <f>VLOOKUP($A469,'[1]Locality data w climate'!$A$1:$O$2409,7,FALSE)</f>
        <v>186</v>
      </c>
      <c r="H469" s="3">
        <v>28.8</v>
      </c>
      <c r="I469" s="3" t="str">
        <f>VLOOKUP($A469,'[1]Locality data w climate'!$A$1:$O$2409,11,FALSE)</f>
        <v>Disturbed</v>
      </c>
      <c r="J469" s="3" t="s">
        <v>1140</v>
      </c>
      <c r="K469" s="3" t="str">
        <f>VLOOKUP(A469,[2]Sheet1!$A$1:$AY$4788,3, FALSE)</f>
        <v>Oceania</v>
      </c>
      <c r="L469" s="3">
        <f>VLOOKUP($A469,[2]Sheet1!$A$1:$AY$4788,35, FALSE)</f>
        <v>40</v>
      </c>
      <c r="M469" s="3">
        <f>VLOOKUP($A469,[2]Sheet1!$A$1:$AY$4788,26, FALSE)</f>
        <v>1000</v>
      </c>
      <c r="N469" s="3">
        <v>17</v>
      </c>
      <c r="O469" s="3">
        <v>0.12361334704431601</v>
      </c>
    </row>
    <row r="470" spans="1:15" x14ac:dyDescent="0.25">
      <c r="A470" s="3" t="s">
        <v>421</v>
      </c>
      <c r="B470" t="s">
        <v>1179</v>
      </c>
      <c r="C470" s="3">
        <v>13</v>
      </c>
      <c r="D470" s="3">
        <f>VLOOKUP($A470,'[1]Locality data w climate'!$A$1:$O$2409,4,FALSE)</f>
        <v>-30.2</v>
      </c>
      <c r="E470" s="3">
        <f>VLOOKUP($A470,'[1]Locality data w climate'!$A$1:$O$2409,3,FALSE)</f>
        <v>133.1</v>
      </c>
      <c r="F470" s="3">
        <f>VLOOKUP($A470,'[1]Locality data w climate'!$A$1:$O$2409,5,FALSE)</f>
        <v>19.100000000000001</v>
      </c>
      <c r="G470" s="3">
        <f>VLOOKUP($A470,'[1]Locality data w climate'!$A$1:$O$2409,7,FALSE)</f>
        <v>186</v>
      </c>
      <c r="H470" s="3">
        <v>28.8</v>
      </c>
      <c r="I470" s="3" t="str">
        <f>VLOOKUP($A470,'[1]Locality data w climate'!$A$1:$O$2409,11,FALSE)</f>
        <v>Disturbed</v>
      </c>
      <c r="J470" s="3" t="s">
        <v>1140</v>
      </c>
      <c r="K470" s="3" t="str">
        <f>VLOOKUP(A470,[2]Sheet1!$A$1:$AY$4788,3, FALSE)</f>
        <v>Oceania</v>
      </c>
      <c r="L470" s="3">
        <f>VLOOKUP($A470,[2]Sheet1!$A$1:$AY$4788,35, FALSE)</f>
        <v>40</v>
      </c>
      <c r="M470" s="3">
        <f>VLOOKUP($A470,[2]Sheet1!$A$1:$AY$4788,26, FALSE)</f>
        <v>1000</v>
      </c>
      <c r="N470" s="3">
        <v>16</v>
      </c>
      <c r="O470" s="3">
        <v>0.51761561968586378</v>
      </c>
    </row>
    <row r="471" spans="1:15" x14ac:dyDescent="0.25">
      <c r="A471" s="3" t="s">
        <v>422</v>
      </c>
      <c r="B471" t="s">
        <v>1179</v>
      </c>
      <c r="C471" s="3">
        <v>13</v>
      </c>
      <c r="D471" s="3">
        <f>VLOOKUP($A471,'[1]Locality data w climate'!$A$1:$O$2409,4,FALSE)</f>
        <v>-30.2</v>
      </c>
      <c r="E471" s="3">
        <f>VLOOKUP($A471,'[1]Locality data w climate'!$A$1:$O$2409,3,FALSE)</f>
        <v>133.1</v>
      </c>
      <c r="F471" s="3">
        <f>VLOOKUP($A471,'[1]Locality data w climate'!$A$1:$O$2409,5,FALSE)</f>
        <v>19.100000000000001</v>
      </c>
      <c r="G471" s="3">
        <f>VLOOKUP($A471,'[1]Locality data w climate'!$A$1:$O$2409,7,FALSE)</f>
        <v>186</v>
      </c>
      <c r="H471" s="3">
        <v>28.8</v>
      </c>
      <c r="I471" s="3" t="str">
        <f>VLOOKUP($A471,'[1]Locality data w climate'!$A$1:$O$2409,11,FALSE)</f>
        <v>Disturbed</v>
      </c>
      <c r="J471" s="3" t="s">
        <v>1140</v>
      </c>
      <c r="K471" s="3" t="str">
        <f>VLOOKUP(A471,[2]Sheet1!$A$1:$AY$4788,3, FALSE)</f>
        <v>Oceania</v>
      </c>
      <c r="L471" s="3">
        <f>VLOOKUP($A471,[2]Sheet1!$A$1:$AY$4788,35, FALSE)</f>
        <v>40</v>
      </c>
      <c r="M471" s="3">
        <f>VLOOKUP($A471,[2]Sheet1!$A$1:$AY$4788,26, FALSE)</f>
        <v>1000</v>
      </c>
      <c r="N471" s="3">
        <v>23</v>
      </c>
      <c r="O471" s="3">
        <v>9.0199671018245539E-2</v>
      </c>
    </row>
    <row r="472" spans="1:15" x14ac:dyDescent="0.25">
      <c r="A472" s="3" t="s">
        <v>423</v>
      </c>
      <c r="B472" t="s">
        <v>1179</v>
      </c>
      <c r="C472" s="3">
        <v>13</v>
      </c>
      <c r="D472" s="3">
        <f>VLOOKUP($A472,'[1]Locality data w climate'!$A$1:$O$2409,4,FALSE)</f>
        <v>-30.2</v>
      </c>
      <c r="E472" s="3">
        <f>VLOOKUP($A472,'[1]Locality data w climate'!$A$1:$O$2409,3,FALSE)</f>
        <v>133.1</v>
      </c>
      <c r="F472" s="3">
        <f>VLOOKUP($A472,'[1]Locality data w climate'!$A$1:$O$2409,5,FALSE)</f>
        <v>19.100000000000001</v>
      </c>
      <c r="G472" s="3">
        <f>VLOOKUP($A472,'[1]Locality data w climate'!$A$1:$O$2409,7,FALSE)</f>
        <v>186</v>
      </c>
      <c r="H472" s="3">
        <v>28.8</v>
      </c>
      <c r="I472" s="3" t="str">
        <f>VLOOKUP($A472,'[1]Locality data w climate'!$A$1:$O$2409,11,FALSE)</f>
        <v>Disturbed</v>
      </c>
      <c r="J472" s="3" t="s">
        <v>1140</v>
      </c>
      <c r="K472" s="3" t="str">
        <f>VLOOKUP(A472,[2]Sheet1!$A$1:$AY$4788,3, FALSE)</f>
        <v>Oceania</v>
      </c>
      <c r="L472" s="3">
        <f>VLOOKUP($A472,[2]Sheet1!$A$1:$AY$4788,35, FALSE)</f>
        <v>40</v>
      </c>
      <c r="M472" s="3">
        <f>VLOOKUP($A472,[2]Sheet1!$A$1:$AY$4788,26, FALSE)</f>
        <v>1000</v>
      </c>
      <c r="N472" s="3">
        <v>20</v>
      </c>
      <c r="O472" s="3">
        <v>0.50230851719614145</v>
      </c>
    </row>
    <row r="473" spans="1:15" x14ac:dyDescent="0.25">
      <c r="A473" s="3" t="s">
        <v>424</v>
      </c>
      <c r="B473" t="s">
        <v>1179</v>
      </c>
      <c r="C473" s="3">
        <v>13</v>
      </c>
      <c r="D473" s="3">
        <f>VLOOKUP($A473,'[1]Locality data w climate'!$A$1:$O$2409,4,FALSE)</f>
        <v>-30.2</v>
      </c>
      <c r="E473" s="3">
        <f>VLOOKUP($A473,'[1]Locality data w climate'!$A$1:$O$2409,3,FALSE)</f>
        <v>133.1</v>
      </c>
      <c r="F473" s="3">
        <f>VLOOKUP($A473,'[1]Locality data w climate'!$A$1:$O$2409,5,FALSE)</f>
        <v>19.100000000000001</v>
      </c>
      <c r="G473" s="3">
        <f>VLOOKUP($A473,'[1]Locality data w climate'!$A$1:$O$2409,7,FALSE)</f>
        <v>186</v>
      </c>
      <c r="H473" s="3">
        <v>28.8</v>
      </c>
      <c r="I473" s="3" t="str">
        <f>VLOOKUP($A473,'[1]Locality data w climate'!$A$1:$O$2409,11,FALSE)</f>
        <v>Disturbed</v>
      </c>
      <c r="J473" s="3" t="s">
        <v>1140</v>
      </c>
      <c r="K473" s="3" t="str">
        <f>VLOOKUP(A473,[2]Sheet1!$A$1:$AY$4788,3, FALSE)</f>
        <v>Oceania</v>
      </c>
      <c r="L473" s="3">
        <f>VLOOKUP($A473,[2]Sheet1!$A$1:$AY$4788,35, FALSE)</f>
        <v>40</v>
      </c>
      <c r="M473" s="3">
        <f>VLOOKUP($A473,[2]Sheet1!$A$1:$AY$4788,26, FALSE)</f>
        <v>1000</v>
      </c>
      <c r="N473" s="3">
        <v>23</v>
      </c>
      <c r="O473" s="3">
        <v>7.4217763832021E-2</v>
      </c>
    </row>
    <row r="474" spans="1:15" x14ac:dyDescent="0.25">
      <c r="A474" s="3" t="s">
        <v>425</v>
      </c>
      <c r="B474" t="s">
        <v>1179</v>
      </c>
      <c r="C474" s="3">
        <v>13</v>
      </c>
      <c r="D474" s="3">
        <f>VLOOKUP($A474,'[1]Locality data w climate'!$A$1:$O$2409,4,FALSE)</f>
        <v>-30.2</v>
      </c>
      <c r="E474" s="3">
        <f>VLOOKUP($A474,'[1]Locality data w climate'!$A$1:$O$2409,3,FALSE)</f>
        <v>133.1</v>
      </c>
      <c r="F474" s="3">
        <f>VLOOKUP($A474,'[1]Locality data w climate'!$A$1:$O$2409,5,FALSE)</f>
        <v>19.100000000000001</v>
      </c>
      <c r="G474" s="3">
        <f>VLOOKUP($A474,'[1]Locality data w climate'!$A$1:$O$2409,7,FALSE)</f>
        <v>186</v>
      </c>
      <c r="H474" s="3">
        <v>28.8</v>
      </c>
      <c r="I474" s="3" t="str">
        <f>VLOOKUP($A474,'[1]Locality data w climate'!$A$1:$O$2409,11,FALSE)</f>
        <v>Disturbed</v>
      </c>
      <c r="J474" s="3" t="s">
        <v>1140</v>
      </c>
      <c r="K474" s="3" t="str">
        <f>VLOOKUP(A474,[2]Sheet1!$A$1:$AY$4788,3, FALSE)</f>
        <v>Oceania</v>
      </c>
      <c r="L474" s="3">
        <f>VLOOKUP($A474,[2]Sheet1!$A$1:$AY$4788,35, FALSE)</f>
        <v>40</v>
      </c>
      <c r="M474" s="3">
        <f>VLOOKUP($A474,[2]Sheet1!$A$1:$AY$4788,26, FALSE)</f>
        <v>1000</v>
      </c>
      <c r="N474" s="3">
        <v>21</v>
      </c>
      <c r="O474" s="3">
        <v>0.87682636760185184</v>
      </c>
    </row>
    <row r="475" spans="1:15" x14ac:dyDescent="0.25">
      <c r="A475" s="3" t="s">
        <v>426</v>
      </c>
      <c r="B475" t="s">
        <v>1179</v>
      </c>
      <c r="C475" s="3">
        <v>13</v>
      </c>
      <c r="D475" s="3">
        <f>VLOOKUP($A475,'[1]Locality data w climate'!$A$1:$O$2409,4,FALSE)</f>
        <v>-30.2</v>
      </c>
      <c r="E475" s="3">
        <f>VLOOKUP($A475,'[1]Locality data w climate'!$A$1:$O$2409,3,FALSE)</f>
        <v>133.1</v>
      </c>
      <c r="F475" s="3">
        <f>VLOOKUP($A475,'[1]Locality data w climate'!$A$1:$O$2409,5,FALSE)</f>
        <v>19.100000000000001</v>
      </c>
      <c r="G475" s="3">
        <f>VLOOKUP($A475,'[1]Locality data w climate'!$A$1:$O$2409,7,FALSE)</f>
        <v>186</v>
      </c>
      <c r="H475" s="3">
        <v>28.8</v>
      </c>
      <c r="I475" s="3" t="str">
        <f>VLOOKUP($A475,'[1]Locality data w climate'!$A$1:$O$2409,11,FALSE)</f>
        <v>Disturbed</v>
      </c>
      <c r="J475" s="3" t="s">
        <v>1140</v>
      </c>
      <c r="K475" s="3" t="str">
        <f>VLOOKUP(A475,[2]Sheet1!$A$1:$AY$4788,3, FALSE)</f>
        <v>Oceania</v>
      </c>
      <c r="L475" s="3">
        <f>VLOOKUP($A475,[2]Sheet1!$A$1:$AY$4788,35, FALSE)</f>
        <v>40</v>
      </c>
      <c r="M475" s="3">
        <f>VLOOKUP($A475,[2]Sheet1!$A$1:$AY$4788,26, FALSE)</f>
        <v>1000</v>
      </c>
      <c r="N475" s="3">
        <v>18</v>
      </c>
      <c r="O475" s="3">
        <v>0.17771091636707936</v>
      </c>
    </row>
    <row r="476" spans="1:15" x14ac:dyDescent="0.25">
      <c r="A476" s="3" t="s">
        <v>427</v>
      </c>
      <c r="B476" t="s">
        <v>1179</v>
      </c>
      <c r="C476" s="3">
        <v>13</v>
      </c>
      <c r="D476" s="3">
        <f>VLOOKUP($A476,'[1]Locality data w climate'!$A$1:$O$2409,4,FALSE)</f>
        <v>-30.2</v>
      </c>
      <c r="E476" s="3">
        <f>VLOOKUP($A476,'[1]Locality data w climate'!$A$1:$O$2409,3,FALSE)</f>
        <v>133.1</v>
      </c>
      <c r="F476" s="3">
        <f>VLOOKUP($A476,'[1]Locality data w climate'!$A$1:$O$2409,5,FALSE)</f>
        <v>19.100000000000001</v>
      </c>
      <c r="G476" s="3">
        <f>VLOOKUP($A476,'[1]Locality data w climate'!$A$1:$O$2409,7,FALSE)</f>
        <v>186</v>
      </c>
      <c r="H476" s="3">
        <v>28.8</v>
      </c>
      <c r="I476" s="3" t="str">
        <f>VLOOKUP($A476,'[1]Locality data w climate'!$A$1:$O$2409,11,FALSE)</f>
        <v>Disturbed</v>
      </c>
      <c r="J476" s="3" t="s">
        <v>1140</v>
      </c>
      <c r="K476" s="3" t="str">
        <f>VLOOKUP(A476,[2]Sheet1!$A$1:$AY$4788,3, FALSE)</f>
        <v>Oceania</v>
      </c>
      <c r="L476" s="3">
        <f>VLOOKUP($A476,[2]Sheet1!$A$1:$AY$4788,35, FALSE)</f>
        <v>40</v>
      </c>
      <c r="M476" s="3">
        <f>VLOOKUP($A476,[2]Sheet1!$A$1:$AY$4788,26, FALSE)</f>
        <v>1000</v>
      </c>
      <c r="N476" s="3">
        <v>16</v>
      </c>
      <c r="O476" s="3">
        <v>0.202421979006734</v>
      </c>
    </row>
    <row r="477" spans="1:15" x14ac:dyDescent="0.25">
      <c r="A477" s="3" t="s">
        <v>428</v>
      </c>
      <c r="B477" t="s">
        <v>1179</v>
      </c>
      <c r="C477" s="3">
        <v>13</v>
      </c>
      <c r="D477" s="3">
        <f>VLOOKUP($A477,'[1]Locality data w climate'!$A$1:$O$2409,4,FALSE)</f>
        <v>-30.2</v>
      </c>
      <c r="E477" s="3">
        <f>VLOOKUP($A477,'[1]Locality data w climate'!$A$1:$O$2409,3,FALSE)</f>
        <v>133.1</v>
      </c>
      <c r="F477" s="3">
        <f>VLOOKUP($A477,'[1]Locality data w climate'!$A$1:$O$2409,5,FALSE)</f>
        <v>19.100000000000001</v>
      </c>
      <c r="G477" s="3">
        <f>VLOOKUP($A477,'[1]Locality data w climate'!$A$1:$O$2409,7,FALSE)</f>
        <v>186</v>
      </c>
      <c r="H477" s="3">
        <v>28.8</v>
      </c>
      <c r="I477" s="3" t="str">
        <f>VLOOKUP($A477,'[1]Locality data w climate'!$A$1:$O$2409,11,FALSE)</f>
        <v>Disturbed</v>
      </c>
      <c r="J477" s="3" t="s">
        <v>1140</v>
      </c>
      <c r="K477" s="3" t="str">
        <f>VLOOKUP(A477,[2]Sheet1!$A$1:$AY$4788,3, FALSE)</f>
        <v>Oceania</v>
      </c>
      <c r="L477" s="3">
        <f>VLOOKUP($A477,[2]Sheet1!$A$1:$AY$4788,35, FALSE)</f>
        <v>40</v>
      </c>
      <c r="M477" s="3">
        <f>VLOOKUP($A477,[2]Sheet1!$A$1:$AY$4788,26, FALSE)</f>
        <v>1000</v>
      </c>
      <c r="N477" s="3">
        <v>30</v>
      </c>
      <c r="O477" s="3">
        <v>0.35426384461298699</v>
      </c>
    </row>
    <row r="478" spans="1:15" x14ac:dyDescent="0.25">
      <c r="A478" s="3" t="s">
        <v>429</v>
      </c>
      <c r="B478" t="s">
        <v>1179</v>
      </c>
      <c r="C478" s="3">
        <v>13</v>
      </c>
      <c r="D478" s="3">
        <f>VLOOKUP($A478,'[1]Locality data w climate'!$A$1:$O$2409,4,FALSE)</f>
        <v>-30.2</v>
      </c>
      <c r="E478" s="3">
        <f>VLOOKUP($A478,'[1]Locality data w climate'!$A$1:$O$2409,3,FALSE)</f>
        <v>133.1</v>
      </c>
      <c r="F478" s="3">
        <f>VLOOKUP($A478,'[1]Locality data w climate'!$A$1:$O$2409,5,FALSE)</f>
        <v>19.100000000000001</v>
      </c>
      <c r="G478" s="3">
        <f>VLOOKUP($A478,'[1]Locality data w climate'!$A$1:$O$2409,7,FALSE)</f>
        <v>186</v>
      </c>
      <c r="H478" s="3">
        <v>28.8</v>
      </c>
      <c r="I478" s="3" t="str">
        <f>VLOOKUP($A478,'[1]Locality data w climate'!$A$1:$O$2409,11,FALSE)</f>
        <v>Disturbed</v>
      </c>
      <c r="J478" s="3" t="s">
        <v>1140</v>
      </c>
      <c r="K478" s="3" t="str">
        <f>VLOOKUP(A478,[2]Sheet1!$A$1:$AY$4788,3, FALSE)</f>
        <v>Oceania</v>
      </c>
      <c r="L478" s="3">
        <f>VLOOKUP($A478,[2]Sheet1!$A$1:$AY$4788,35, FALSE)</f>
        <v>40</v>
      </c>
      <c r="M478" s="3">
        <f>VLOOKUP($A478,[2]Sheet1!$A$1:$AY$4788,26, FALSE)</f>
        <v>1000</v>
      </c>
      <c r="N478" s="3">
        <v>20</v>
      </c>
      <c r="O478" s="3">
        <v>0.83260608339442232</v>
      </c>
    </row>
    <row r="479" spans="1:15" x14ac:dyDescent="0.25">
      <c r="A479" s="3" t="s">
        <v>430</v>
      </c>
      <c r="B479" t="s">
        <v>1179</v>
      </c>
      <c r="C479" s="3">
        <v>13</v>
      </c>
      <c r="D479" s="3">
        <f>VLOOKUP($A479,'[1]Locality data w climate'!$A$1:$O$2409,4,FALSE)</f>
        <v>-30.2</v>
      </c>
      <c r="E479" s="3">
        <f>VLOOKUP($A479,'[1]Locality data w climate'!$A$1:$O$2409,3,FALSE)</f>
        <v>133.1</v>
      </c>
      <c r="F479" s="3">
        <f>VLOOKUP($A479,'[1]Locality data w climate'!$A$1:$O$2409,5,FALSE)</f>
        <v>19.100000000000001</v>
      </c>
      <c r="G479" s="3">
        <f>VLOOKUP($A479,'[1]Locality data w climate'!$A$1:$O$2409,7,FALSE)</f>
        <v>186</v>
      </c>
      <c r="H479" s="3">
        <v>28.8</v>
      </c>
      <c r="I479" s="3" t="str">
        <f>VLOOKUP($A479,'[1]Locality data w climate'!$A$1:$O$2409,11,FALSE)</f>
        <v>Disturbed</v>
      </c>
      <c r="J479" s="3" t="s">
        <v>1140</v>
      </c>
      <c r="K479" s="3" t="str">
        <f>VLOOKUP(A479,[2]Sheet1!$A$1:$AY$4788,3, FALSE)</f>
        <v>Oceania</v>
      </c>
      <c r="L479" s="3">
        <f>VLOOKUP($A479,[2]Sheet1!$A$1:$AY$4788,35, FALSE)</f>
        <v>40</v>
      </c>
      <c r="M479" s="3">
        <f>VLOOKUP($A479,[2]Sheet1!$A$1:$AY$4788,26, FALSE)</f>
        <v>1000</v>
      </c>
      <c r="N479" s="3">
        <v>23</v>
      </c>
      <c r="O479" s="3">
        <v>0.74596273290000004</v>
      </c>
    </row>
    <row r="480" spans="1:15" x14ac:dyDescent="0.25">
      <c r="A480" s="3" t="s">
        <v>431</v>
      </c>
      <c r="B480" t="s">
        <v>1179</v>
      </c>
      <c r="C480" s="3">
        <v>13</v>
      </c>
      <c r="D480" s="3">
        <f>VLOOKUP($A480,'[1]Locality data w climate'!$A$1:$O$2409,4,FALSE)</f>
        <v>-30.2</v>
      </c>
      <c r="E480" s="3">
        <f>VLOOKUP($A480,'[1]Locality data w climate'!$A$1:$O$2409,3,FALSE)</f>
        <v>133.1</v>
      </c>
      <c r="F480" s="3">
        <f>VLOOKUP($A480,'[1]Locality data w climate'!$A$1:$O$2409,5,FALSE)</f>
        <v>19.100000000000001</v>
      </c>
      <c r="G480" s="3">
        <f>VLOOKUP($A480,'[1]Locality data w climate'!$A$1:$O$2409,7,FALSE)</f>
        <v>186</v>
      </c>
      <c r="H480" s="3">
        <v>28.8</v>
      </c>
      <c r="I480" s="3" t="str">
        <f>VLOOKUP($A480,'[1]Locality data w climate'!$A$1:$O$2409,11,FALSE)</f>
        <v>Disturbed</v>
      </c>
      <c r="J480" s="3" t="s">
        <v>1140</v>
      </c>
      <c r="K480" s="3" t="str">
        <f>VLOOKUP(A480,[2]Sheet1!$A$1:$AY$4788,3, FALSE)</f>
        <v>Oceania</v>
      </c>
      <c r="L480" s="3">
        <f>VLOOKUP($A480,[2]Sheet1!$A$1:$AY$4788,35, FALSE)</f>
        <v>40</v>
      </c>
      <c r="M480" s="3">
        <f>VLOOKUP($A480,[2]Sheet1!$A$1:$AY$4788,26, FALSE)</f>
        <v>1000</v>
      </c>
      <c r="N480" s="3">
        <v>20</v>
      </c>
      <c r="O480" s="3">
        <v>0.61505546208536588</v>
      </c>
    </row>
    <row r="481" spans="1:15" x14ac:dyDescent="0.25">
      <c r="A481" s="3" t="s">
        <v>432</v>
      </c>
      <c r="B481" t="s">
        <v>1179</v>
      </c>
      <c r="C481" s="3">
        <v>13</v>
      </c>
      <c r="D481" s="3">
        <f>VLOOKUP($A481,'[1]Locality data w climate'!$A$1:$O$2409,4,FALSE)</f>
        <v>-30.2</v>
      </c>
      <c r="E481" s="3">
        <f>VLOOKUP($A481,'[1]Locality data w climate'!$A$1:$O$2409,3,FALSE)</f>
        <v>133.1</v>
      </c>
      <c r="F481" s="3">
        <f>VLOOKUP($A481,'[1]Locality data w climate'!$A$1:$O$2409,5,FALSE)</f>
        <v>19.100000000000001</v>
      </c>
      <c r="G481" s="3">
        <f>VLOOKUP($A481,'[1]Locality data w climate'!$A$1:$O$2409,7,FALSE)</f>
        <v>186</v>
      </c>
      <c r="H481" s="3">
        <v>28.8</v>
      </c>
      <c r="I481" s="3" t="str">
        <f>VLOOKUP($A481,'[1]Locality data w climate'!$A$1:$O$2409,11,FALSE)</f>
        <v>Disturbed</v>
      </c>
      <c r="J481" s="3" t="s">
        <v>1140</v>
      </c>
      <c r="K481" s="3" t="str">
        <f>VLOOKUP(A481,[2]Sheet1!$A$1:$AY$4788,3, FALSE)</f>
        <v>Oceania</v>
      </c>
      <c r="L481" s="3">
        <f>VLOOKUP($A481,[2]Sheet1!$A$1:$AY$4788,35, FALSE)</f>
        <v>40</v>
      </c>
      <c r="M481" s="3">
        <f>VLOOKUP($A481,[2]Sheet1!$A$1:$AY$4788,26, FALSE)</f>
        <v>1000</v>
      </c>
      <c r="N481" s="3">
        <v>21</v>
      </c>
      <c r="O481" s="3">
        <v>0.73475748492567561</v>
      </c>
    </row>
    <row r="482" spans="1:15" x14ac:dyDescent="0.25">
      <c r="A482" s="3" t="s">
        <v>433</v>
      </c>
      <c r="B482" t="s">
        <v>1179</v>
      </c>
      <c r="C482" s="3">
        <v>13</v>
      </c>
      <c r="D482" s="3">
        <f>VLOOKUP($A482,'[1]Locality data w climate'!$A$1:$O$2409,4,FALSE)</f>
        <v>-30.2</v>
      </c>
      <c r="E482" s="3">
        <f>VLOOKUP($A482,'[1]Locality data w climate'!$A$1:$O$2409,3,FALSE)</f>
        <v>133.1</v>
      </c>
      <c r="F482" s="3">
        <f>VLOOKUP($A482,'[1]Locality data w climate'!$A$1:$O$2409,5,FALSE)</f>
        <v>19.100000000000001</v>
      </c>
      <c r="G482" s="3">
        <f>VLOOKUP($A482,'[1]Locality data w climate'!$A$1:$O$2409,7,FALSE)</f>
        <v>186</v>
      </c>
      <c r="H482" s="3">
        <v>28.8</v>
      </c>
      <c r="I482" s="3" t="str">
        <f>VLOOKUP($A482,'[1]Locality data w climate'!$A$1:$O$2409,11,FALSE)</f>
        <v>Disturbed</v>
      </c>
      <c r="J482" s="3" t="s">
        <v>1140</v>
      </c>
      <c r="K482" s="3" t="str">
        <f>VLOOKUP(A482,[2]Sheet1!$A$1:$AY$4788,3, FALSE)</f>
        <v>Oceania</v>
      </c>
      <c r="L482" s="3">
        <f>VLOOKUP($A482,[2]Sheet1!$A$1:$AY$4788,35, FALSE)</f>
        <v>40</v>
      </c>
      <c r="M482" s="3">
        <f>VLOOKUP($A482,[2]Sheet1!$A$1:$AY$4788,26, FALSE)</f>
        <v>1000</v>
      </c>
      <c r="N482" s="3">
        <v>15</v>
      </c>
      <c r="O482" s="3">
        <v>0.74310948652525244</v>
      </c>
    </row>
    <row r="483" spans="1:15" x14ac:dyDescent="0.25">
      <c r="A483" s="3" t="s">
        <v>434</v>
      </c>
      <c r="B483" t="s">
        <v>1179</v>
      </c>
      <c r="C483" s="3">
        <v>13</v>
      </c>
      <c r="D483" s="3">
        <f>VLOOKUP($A483,'[1]Locality data w climate'!$A$1:$O$2409,4,FALSE)</f>
        <v>-30.22</v>
      </c>
      <c r="E483" s="3">
        <f>VLOOKUP($A483,'[1]Locality data w climate'!$A$1:$O$2409,3,FALSE)</f>
        <v>133.97</v>
      </c>
      <c r="F483" s="3">
        <f>VLOOKUP($A483,'[1]Locality data w climate'!$A$1:$O$2409,5,FALSE)</f>
        <v>19.100000000000001</v>
      </c>
      <c r="G483" s="3">
        <f>VLOOKUP($A483,'[1]Locality data w climate'!$A$1:$O$2409,7,FALSE)</f>
        <v>183</v>
      </c>
      <c r="H483" s="3">
        <v>29.7</v>
      </c>
      <c r="I483" s="3" t="str">
        <f>VLOOKUP($A483,'[1]Locality data w climate'!$A$1:$O$2409,11,FALSE)</f>
        <v>Disturbed</v>
      </c>
      <c r="J483" s="3" t="s">
        <v>1140</v>
      </c>
      <c r="K483" s="3" t="str">
        <f>VLOOKUP(A483,[2]Sheet1!$A$1:$AY$4788,3, FALSE)</f>
        <v>Oceania</v>
      </c>
      <c r="L483" s="3">
        <f>VLOOKUP($A483,[2]Sheet1!$A$1:$AY$4788,35, FALSE)</f>
        <v>40</v>
      </c>
      <c r="M483" s="3">
        <f>VLOOKUP($A483,[2]Sheet1!$A$1:$AY$4788,26, FALSE)</f>
        <v>1000</v>
      </c>
      <c r="N483" s="3">
        <v>17</v>
      </c>
      <c r="O483" s="3">
        <v>1.3331846427192514E-2</v>
      </c>
    </row>
    <row r="484" spans="1:15" x14ac:dyDescent="0.25">
      <c r="A484" s="3" t="s">
        <v>435</v>
      </c>
      <c r="B484" t="s">
        <v>1179</v>
      </c>
      <c r="C484" s="3">
        <v>13</v>
      </c>
      <c r="D484" s="3">
        <f>VLOOKUP($A484,'[1]Locality data w climate'!$A$1:$O$2409,4,FALSE)</f>
        <v>-30.22</v>
      </c>
      <c r="E484" s="3">
        <f>VLOOKUP($A484,'[1]Locality data w climate'!$A$1:$O$2409,3,FALSE)</f>
        <v>133.97</v>
      </c>
      <c r="F484" s="3">
        <f>VLOOKUP($A484,'[1]Locality data w climate'!$A$1:$O$2409,5,FALSE)</f>
        <v>19.100000000000001</v>
      </c>
      <c r="G484" s="3">
        <f>VLOOKUP($A484,'[1]Locality data w climate'!$A$1:$O$2409,7,FALSE)</f>
        <v>183</v>
      </c>
      <c r="H484" s="3">
        <v>29.7</v>
      </c>
      <c r="I484" s="3" t="str">
        <f>VLOOKUP($A484,'[1]Locality data w climate'!$A$1:$O$2409,11,FALSE)</f>
        <v>Disturbed</v>
      </c>
      <c r="J484" s="3" t="s">
        <v>1140</v>
      </c>
      <c r="K484" s="3" t="str">
        <f>VLOOKUP(A484,[2]Sheet1!$A$1:$AY$4788,3, FALSE)</f>
        <v>Oceania</v>
      </c>
      <c r="L484" s="3">
        <f>VLOOKUP($A484,[2]Sheet1!$A$1:$AY$4788,35, FALSE)</f>
        <v>40</v>
      </c>
      <c r="M484" s="3">
        <f>VLOOKUP($A484,[2]Sheet1!$A$1:$AY$4788,26, FALSE)</f>
        <v>1000</v>
      </c>
      <c r="N484" s="3">
        <v>24</v>
      </c>
      <c r="O484" s="3">
        <v>0.14181000912472649</v>
      </c>
    </row>
    <row r="485" spans="1:15" x14ac:dyDescent="0.25">
      <c r="A485" s="3" t="s">
        <v>436</v>
      </c>
      <c r="B485" t="s">
        <v>1179</v>
      </c>
      <c r="C485" s="3">
        <v>13</v>
      </c>
      <c r="D485" s="3">
        <f>VLOOKUP($A485,'[1]Locality data w climate'!$A$1:$O$2409,4,FALSE)</f>
        <v>-30.22</v>
      </c>
      <c r="E485" s="3">
        <f>VLOOKUP($A485,'[1]Locality data w climate'!$A$1:$O$2409,3,FALSE)</f>
        <v>133.97</v>
      </c>
      <c r="F485" s="3">
        <f>VLOOKUP($A485,'[1]Locality data w climate'!$A$1:$O$2409,5,FALSE)</f>
        <v>19.100000000000001</v>
      </c>
      <c r="G485" s="3">
        <f>VLOOKUP($A485,'[1]Locality data w climate'!$A$1:$O$2409,7,FALSE)</f>
        <v>183</v>
      </c>
      <c r="H485" s="3">
        <v>29.7</v>
      </c>
      <c r="I485" s="3" t="str">
        <f>VLOOKUP($A485,'[1]Locality data w climate'!$A$1:$O$2409,11,FALSE)</f>
        <v>Disturbed</v>
      </c>
      <c r="J485" s="3" t="s">
        <v>1140</v>
      </c>
      <c r="K485" s="3" t="str">
        <f>VLOOKUP(A485,[2]Sheet1!$A$1:$AY$4788,3, FALSE)</f>
        <v>Oceania</v>
      </c>
      <c r="L485" s="3">
        <f>VLOOKUP($A485,[2]Sheet1!$A$1:$AY$4788,35, FALSE)</f>
        <v>40</v>
      </c>
      <c r="M485" s="3">
        <f>VLOOKUP($A485,[2]Sheet1!$A$1:$AY$4788,26, FALSE)</f>
        <v>1000</v>
      </c>
      <c r="N485" s="3">
        <v>27</v>
      </c>
      <c r="O485" s="3">
        <v>0.52731391538228156</v>
      </c>
    </row>
    <row r="486" spans="1:15" x14ac:dyDescent="0.25">
      <c r="A486" s="3" t="s">
        <v>437</v>
      </c>
      <c r="B486" t="s">
        <v>1179</v>
      </c>
      <c r="C486" s="3">
        <v>13</v>
      </c>
      <c r="D486" s="3">
        <f>VLOOKUP($A486,'[1]Locality data w climate'!$A$1:$O$2409,4,FALSE)</f>
        <v>-30.22</v>
      </c>
      <c r="E486" s="3">
        <f>VLOOKUP($A486,'[1]Locality data w climate'!$A$1:$O$2409,3,FALSE)</f>
        <v>133.97</v>
      </c>
      <c r="F486" s="3">
        <f>VLOOKUP($A486,'[1]Locality data w climate'!$A$1:$O$2409,5,FALSE)</f>
        <v>19.100000000000001</v>
      </c>
      <c r="G486" s="3">
        <f>VLOOKUP($A486,'[1]Locality data w climate'!$A$1:$O$2409,7,FALSE)</f>
        <v>183</v>
      </c>
      <c r="H486" s="3">
        <v>29.7</v>
      </c>
      <c r="I486" s="3" t="str">
        <f>VLOOKUP($A486,'[1]Locality data w climate'!$A$1:$O$2409,11,FALSE)</f>
        <v>Disturbed</v>
      </c>
      <c r="J486" s="3" t="s">
        <v>1140</v>
      </c>
      <c r="K486" s="3" t="str">
        <f>VLOOKUP(A486,[2]Sheet1!$A$1:$AY$4788,3, FALSE)</f>
        <v>Oceania</v>
      </c>
      <c r="L486" s="3">
        <f>VLOOKUP($A486,[2]Sheet1!$A$1:$AY$4788,35, FALSE)</f>
        <v>40</v>
      </c>
      <c r="M486" s="3">
        <f>VLOOKUP($A486,[2]Sheet1!$A$1:$AY$4788,26, FALSE)</f>
        <v>1000</v>
      </c>
      <c r="N486" s="3">
        <v>26</v>
      </c>
      <c r="O486" s="3">
        <v>7.4667921236226814E-2</v>
      </c>
    </row>
    <row r="487" spans="1:15" x14ac:dyDescent="0.25">
      <c r="A487" s="3" t="s">
        <v>438</v>
      </c>
      <c r="B487" t="s">
        <v>1179</v>
      </c>
      <c r="C487" s="3">
        <v>13</v>
      </c>
      <c r="D487" s="3">
        <f>VLOOKUP($A487,'[1]Locality data w climate'!$A$1:$O$2409,4,FALSE)</f>
        <v>-30.22</v>
      </c>
      <c r="E487" s="3">
        <f>VLOOKUP($A487,'[1]Locality data w climate'!$A$1:$O$2409,3,FALSE)</f>
        <v>133.97</v>
      </c>
      <c r="F487" s="3">
        <f>VLOOKUP($A487,'[1]Locality data w climate'!$A$1:$O$2409,5,FALSE)</f>
        <v>19.100000000000001</v>
      </c>
      <c r="G487" s="3">
        <f>VLOOKUP($A487,'[1]Locality data w climate'!$A$1:$O$2409,7,FALSE)</f>
        <v>183</v>
      </c>
      <c r="H487" s="3">
        <v>29.7</v>
      </c>
      <c r="I487" s="3" t="str">
        <f>VLOOKUP($A487,'[1]Locality data w climate'!$A$1:$O$2409,11,FALSE)</f>
        <v>Disturbed</v>
      </c>
      <c r="J487" s="3" t="s">
        <v>1140</v>
      </c>
      <c r="K487" s="3" t="str">
        <f>VLOOKUP(A487,[2]Sheet1!$A$1:$AY$4788,3, FALSE)</f>
        <v>Oceania</v>
      </c>
      <c r="L487" s="3">
        <f>VLOOKUP($A487,[2]Sheet1!$A$1:$AY$4788,35, FALSE)</f>
        <v>40</v>
      </c>
      <c r="M487" s="3">
        <f>VLOOKUP($A487,[2]Sheet1!$A$1:$AY$4788,26, FALSE)</f>
        <v>1000</v>
      </c>
      <c r="N487" s="3">
        <v>31</v>
      </c>
      <c r="O487" s="3">
        <v>0.76584935371960783</v>
      </c>
    </row>
    <row r="488" spans="1:15" x14ac:dyDescent="0.25">
      <c r="A488" s="3" t="s">
        <v>439</v>
      </c>
      <c r="B488" t="s">
        <v>1179</v>
      </c>
      <c r="C488" s="3">
        <v>13</v>
      </c>
      <c r="D488" s="3">
        <f>VLOOKUP($A488,'[1]Locality data w climate'!$A$1:$O$2409,4,FALSE)</f>
        <v>-30.22</v>
      </c>
      <c r="E488" s="3">
        <f>VLOOKUP($A488,'[1]Locality data w climate'!$A$1:$O$2409,3,FALSE)</f>
        <v>133.97</v>
      </c>
      <c r="F488" s="3">
        <f>VLOOKUP($A488,'[1]Locality data w climate'!$A$1:$O$2409,5,FALSE)</f>
        <v>19.100000000000001</v>
      </c>
      <c r="G488" s="3">
        <f>VLOOKUP($A488,'[1]Locality data w climate'!$A$1:$O$2409,7,FALSE)</f>
        <v>183</v>
      </c>
      <c r="H488" s="3">
        <v>29.7</v>
      </c>
      <c r="I488" s="3" t="str">
        <f>VLOOKUP($A488,'[1]Locality data w climate'!$A$1:$O$2409,11,FALSE)</f>
        <v>Disturbed</v>
      </c>
      <c r="J488" s="3" t="s">
        <v>1140</v>
      </c>
      <c r="K488" s="3" t="str">
        <f>VLOOKUP(A488,[2]Sheet1!$A$1:$AY$4788,3, FALSE)</f>
        <v>Oceania</v>
      </c>
      <c r="L488" s="3">
        <f>VLOOKUP($A488,[2]Sheet1!$A$1:$AY$4788,35, FALSE)</f>
        <v>40</v>
      </c>
      <c r="M488" s="3">
        <f>VLOOKUP($A488,[2]Sheet1!$A$1:$AY$4788,26, FALSE)</f>
        <v>1000</v>
      </c>
      <c r="N488" s="3">
        <v>16</v>
      </c>
      <c r="O488" s="3">
        <v>0.72160149016759778</v>
      </c>
    </row>
    <row r="489" spans="1:15" x14ac:dyDescent="0.25">
      <c r="A489" s="3" t="s">
        <v>440</v>
      </c>
      <c r="B489" t="s">
        <v>1179</v>
      </c>
      <c r="C489" s="3">
        <v>13</v>
      </c>
      <c r="D489" s="3">
        <f>VLOOKUP($A489,'[1]Locality data w climate'!$A$1:$O$2409,4,FALSE)</f>
        <v>-30.22</v>
      </c>
      <c r="E489" s="3">
        <f>VLOOKUP($A489,'[1]Locality data w climate'!$A$1:$O$2409,3,FALSE)</f>
        <v>133.97</v>
      </c>
      <c r="F489" s="3">
        <f>VLOOKUP($A489,'[1]Locality data w climate'!$A$1:$O$2409,5,FALSE)</f>
        <v>19.100000000000001</v>
      </c>
      <c r="G489" s="3">
        <f>VLOOKUP($A489,'[1]Locality data w climate'!$A$1:$O$2409,7,FALSE)</f>
        <v>183</v>
      </c>
      <c r="H489" s="3">
        <v>29.7</v>
      </c>
      <c r="I489" s="3" t="str">
        <f>VLOOKUP($A489,'[1]Locality data w climate'!$A$1:$O$2409,11,FALSE)</f>
        <v>Disturbed</v>
      </c>
      <c r="J489" s="3" t="s">
        <v>1140</v>
      </c>
      <c r="K489" s="3" t="str">
        <f>VLOOKUP(A489,[2]Sheet1!$A$1:$AY$4788,3, FALSE)</f>
        <v>Oceania</v>
      </c>
      <c r="L489" s="3">
        <f>VLOOKUP($A489,[2]Sheet1!$A$1:$AY$4788,35, FALSE)</f>
        <v>40</v>
      </c>
      <c r="M489" s="3">
        <f>VLOOKUP($A489,[2]Sheet1!$A$1:$AY$4788,26, FALSE)</f>
        <v>1000</v>
      </c>
      <c r="N489" s="3">
        <v>20</v>
      </c>
      <c r="O489" s="3">
        <v>0.42076208983117613</v>
      </c>
    </row>
    <row r="490" spans="1:15" x14ac:dyDescent="0.25">
      <c r="A490" s="3" t="s">
        <v>441</v>
      </c>
      <c r="B490" t="s">
        <v>1179</v>
      </c>
      <c r="C490" s="3">
        <v>13</v>
      </c>
      <c r="D490" s="3">
        <f>VLOOKUP($A490,'[1]Locality data w climate'!$A$1:$O$2409,4,FALSE)</f>
        <v>-30.22</v>
      </c>
      <c r="E490" s="3">
        <f>VLOOKUP($A490,'[1]Locality data w climate'!$A$1:$O$2409,3,FALSE)</f>
        <v>133.97</v>
      </c>
      <c r="F490" s="3">
        <f>VLOOKUP($A490,'[1]Locality data w climate'!$A$1:$O$2409,5,FALSE)</f>
        <v>19.100000000000001</v>
      </c>
      <c r="G490" s="3">
        <f>VLOOKUP($A490,'[1]Locality data w climate'!$A$1:$O$2409,7,FALSE)</f>
        <v>183</v>
      </c>
      <c r="H490" s="3">
        <v>29.7</v>
      </c>
      <c r="I490" s="3" t="str">
        <f>VLOOKUP($A490,'[1]Locality data w climate'!$A$1:$O$2409,11,FALSE)</f>
        <v>Disturbed</v>
      </c>
      <c r="J490" s="3" t="s">
        <v>1140</v>
      </c>
      <c r="K490" s="3" t="str">
        <f>VLOOKUP(A490,[2]Sheet1!$A$1:$AY$4788,3, FALSE)</f>
        <v>Oceania</v>
      </c>
      <c r="L490" s="3">
        <f>VLOOKUP($A490,[2]Sheet1!$A$1:$AY$4788,35, FALSE)</f>
        <v>40</v>
      </c>
      <c r="M490" s="3">
        <f>VLOOKUP($A490,[2]Sheet1!$A$1:$AY$4788,26, FALSE)</f>
        <v>1000</v>
      </c>
      <c r="N490" s="3">
        <v>26</v>
      </c>
      <c r="O490" s="3">
        <v>0.54077137739541148</v>
      </c>
    </row>
    <row r="491" spans="1:15" x14ac:dyDescent="0.25">
      <c r="A491" s="3" t="s">
        <v>442</v>
      </c>
      <c r="B491" t="s">
        <v>1179</v>
      </c>
      <c r="C491" s="3">
        <v>13</v>
      </c>
      <c r="D491" s="3">
        <f>VLOOKUP($A491,'[1]Locality data w climate'!$A$1:$O$2409,4,FALSE)</f>
        <v>-29.43</v>
      </c>
      <c r="E491" s="3">
        <f>VLOOKUP($A491,'[1]Locality data w climate'!$A$1:$O$2409,3,FALSE)</f>
        <v>134.80000000000001</v>
      </c>
      <c r="F491" s="3">
        <f>VLOOKUP($A491,'[1]Locality data w climate'!$A$1:$O$2409,5,FALSE)</f>
        <v>20.399999999999999</v>
      </c>
      <c r="G491" s="3">
        <f>VLOOKUP($A491,'[1]Locality data w climate'!$A$1:$O$2409,7,FALSE)</f>
        <v>157</v>
      </c>
      <c r="H491" s="3">
        <v>30.6</v>
      </c>
      <c r="I491" s="3" t="str">
        <f>VLOOKUP($A491,'[1]Locality data w climate'!$A$1:$O$2409,11,FALSE)</f>
        <v>Disturbed</v>
      </c>
      <c r="J491" s="3" t="s">
        <v>1140</v>
      </c>
      <c r="K491" s="3" t="str">
        <f>VLOOKUP(A491,[2]Sheet1!$A$1:$AY$4788,3, FALSE)</f>
        <v>Oceania</v>
      </c>
      <c r="L491" s="3">
        <f>VLOOKUP($A491,[2]Sheet1!$A$1:$AY$4788,35, FALSE)</f>
        <v>40</v>
      </c>
      <c r="M491" s="3">
        <f>VLOOKUP($A491,[2]Sheet1!$A$1:$AY$4788,26, FALSE)</f>
        <v>1000</v>
      </c>
      <c r="N491" s="3">
        <v>18</v>
      </c>
      <c r="O491" s="3">
        <v>0.32793542373085111</v>
      </c>
    </row>
    <row r="492" spans="1:15" x14ac:dyDescent="0.25">
      <c r="A492" s="3" t="s">
        <v>443</v>
      </c>
      <c r="B492" t="s">
        <v>1179</v>
      </c>
      <c r="C492" s="3">
        <v>13</v>
      </c>
      <c r="D492" s="3">
        <f>VLOOKUP($A492,'[1]Locality data w climate'!$A$1:$O$2409,4,FALSE)</f>
        <v>-29.43</v>
      </c>
      <c r="E492" s="3">
        <f>VLOOKUP($A492,'[1]Locality data w climate'!$A$1:$O$2409,3,FALSE)</f>
        <v>134.80000000000001</v>
      </c>
      <c r="F492" s="3">
        <f>VLOOKUP($A492,'[1]Locality data w climate'!$A$1:$O$2409,5,FALSE)</f>
        <v>20.399999999999999</v>
      </c>
      <c r="G492" s="3">
        <f>VLOOKUP($A492,'[1]Locality data w climate'!$A$1:$O$2409,7,FALSE)</f>
        <v>157</v>
      </c>
      <c r="H492" s="3">
        <v>30.6</v>
      </c>
      <c r="I492" s="3" t="str">
        <f>VLOOKUP($A492,'[1]Locality data w climate'!$A$1:$O$2409,11,FALSE)</f>
        <v>Disturbed</v>
      </c>
      <c r="J492" s="3" t="s">
        <v>1140</v>
      </c>
      <c r="K492" s="3" t="str">
        <f>VLOOKUP(A492,[2]Sheet1!$A$1:$AY$4788,3, FALSE)</f>
        <v>Oceania</v>
      </c>
      <c r="L492" s="3">
        <f>VLOOKUP($A492,[2]Sheet1!$A$1:$AY$4788,35, FALSE)</f>
        <v>40</v>
      </c>
      <c r="M492" s="3">
        <f>VLOOKUP($A492,[2]Sheet1!$A$1:$AY$4788,26, FALSE)</f>
        <v>1000</v>
      </c>
      <c r="N492" s="3">
        <v>21</v>
      </c>
      <c r="O492" s="3">
        <v>8.347172446028879E-2</v>
      </c>
    </row>
    <row r="493" spans="1:15" x14ac:dyDescent="0.25">
      <c r="A493" s="3" t="s">
        <v>444</v>
      </c>
      <c r="B493" t="s">
        <v>1179</v>
      </c>
      <c r="C493" s="3">
        <v>13</v>
      </c>
      <c r="D493" s="3">
        <f>VLOOKUP($A493,'[1]Locality data w climate'!$A$1:$O$2409,4,FALSE)</f>
        <v>-29.43</v>
      </c>
      <c r="E493" s="3">
        <f>VLOOKUP($A493,'[1]Locality data w climate'!$A$1:$O$2409,3,FALSE)</f>
        <v>134.80000000000001</v>
      </c>
      <c r="F493" s="3">
        <f>VLOOKUP($A493,'[1]Locality data w climate'!$A$1:$O$2409,5,FALSE)</f>
        <v>20.399999999999999</v>
      </c>
      <c r="G493" s="3">
        <f>VLOOKUP($A493,'[1]Locality data w climate'!$A$1:$O$2409,7,FALSE)</f>
        <v>157</v>
      </c>
      <c r="H493" s="3">
        <v>30.6</v>
      </c>
      <c r="I493" s="3" t="str">
        <f>VLOOKUP($A493,'[1]Locality data w climate'!$A$1:$O$2409,11,FALSE)</f>
        <v>Disturbed</v>
      </c>
      <c r="J493" s="3" t="s">
        <v>1140</v>
      </c>
      <c r="K493" s="3" t="str">
        <f>VLOOKUP(A493,[2]Sheet1!$A$1:$AY$4788,3, FALSE)</f>
        <v>Oceania</v>
      </c>
      <c r="L493" s="3">
        <f>VLOOKUP($A493,[2]Sheet1!$A$1:$AY$4788,35, FALSE)</f>
        <v>40</v>
      </c>
      <c r="M493" s="3">
        <f>VLOOKUP($A493,[2]Sheet1!$A$1:$AY$4788,26, FALSE)</f>
        <v>1000</v>
      </c>
      <c r="N493" s="3">
        <v>19</v>
      </c>
      <c r="O493" s="3">
        <v>6.908570428920903E-2</v>
      </c>
    </row>
    <row r="494" spans="1:15" x14ac:dyDescent="0.25">
      <c r="A494" s="3" t="s">
        <v>445</v>
      </c>
      <c r="B494" t="s">
        <v>1179</v>
      </c>
      <c r="C494" s="3">
        <v>13</v>
      </c>
      <c r="D494" s="3">
        <f>VLOOKUP($A494,'[1]Locality data w climate'!$A$1:$O$2409,4,FALSE)</f>
        <v>-29.43</v>
      </c>
      <c r="E494" s="3">
        <f>VLOOKUP($A494,'[1]Locality data w climate'!$A$1:$O$2409,3,FALSE)</f>
        <v>134.80000000000001</v>
      </c>
      <c r="F494" s="3">
        <f>VLOOKUP($A494,'[1]Locality data w climate'!$A$1:$O$2409,5,FALSE)</f>
        <v>20.399999999999999</v>
      </c>
      <c r="G494" s="3">
        <f>VLOOKUP($A494,'[1]Locality data w climate'!$A$1:$O$2409,7,FALSE)</f>
        <v>157</v>
      </c>
      <c r="H494" s="3">
        <v>30.6</v>
      </c>
      <c r="I494" s="3" t="str">
        <f>VLOOKUP($A494,'[1]Locality data w climate'!$A$1:$O$2409,11,FALSE)</f>
        <v>Disturbed</v>
      </c>
      <c r="J494" s="3" t="s">
        <v>1140</v>
      </c>
      <c r="K494" s="3" t="str">
        <f>VLOOKUP(A494,[2]Sheet1!$A$1:$AY$4788,3, FALSE)</f>
        <v>Oceania</v>
      </c>
      <c r="L494" s="3">
        <f>VLOOKUP($A494,[2]Sheet1!$A$1:$AY$4788,35, FALSE)</f>
        <v>40</v>
      </c>
      <c r="M494" s="3">
        <f>VLOOKUP($A494,[2]Sheet1!$A$1:$AY$4788,26, FALSE)</f>
        <v>1000</v>
      </c>
      <c r="N494" s="3">
        <v>18</v>
      </c>
      <c r="O494" s="3">
        <v>1.5442117778796156E-2</v>
      </c>
    </row>
    <row r="495" spans="1:15" x14ac:dyDescent="0.25">
      <c r="A495" s="3" t="s">
        <v>446</v>
      </c>
      <c r="B495" t="s">
        <v>1179</v>
      </c>
      <c r="C495" s="3">
        <v>13</v>
      </c>
      <c r="D495" s="3">
        <f>VLOOKUP($A495,'[1]Locality data w climate'!$A$1:$O$2409,4,FALSE)</f>
        <v>-29.43</v>
      </c>
      <c r="E495" s="3">
        <f>VLOOKUP($A495,'[1]Locality data w climate'!$A$1:$O$2409,3,FALSE)</f>
        <v>134.80000000000001</v>
      </c>
      <c r="F495" s="3">
        <f>VLOOKUP($A495,'[1]Locality data w climate'!$A$1:$O$2409,5,FALSE)</f>
        <v>20.399999999999999</v>
      </c>
      <c r="G495" s="3">
        <f>VLOOKUP($A495,'[1]Locality data w climate'!$A$1:$O$2409,7,FALSE)</f>
        <v>157</v>
      </c>
      <c r="H495" s="3">
        <v>30.6</v>
      </c>
      <c r="I495" s="3" t="str">
        <f>VLOOKUP($A495,'[1]Locality data w climate'!$A$1:$O$2409,11,FALSE)</f>
        <v>Disturbed</v>
      </c>
      <c r="J495" s="3" t="s">
        <v>1140</v>
      </c>
      <c r="K495" s="3" t="str">
        <f>VLOOKUP(A495,[2]Sheet1!$A$1:$AY$4788,3, FALSE)</f>
        <v>Oceania</v>
      </c>
      <c r="L495" s="3">
        <f>VLOOKUP($A495,[2]Sheet1!$A$1:$AY$4788,35, FALSE)</f>
        <v>40</v>
      </c>
      <c r="M495" s="3">
        <f>VLOOKUP($A495,[2]Sheet1!$A$1:$AY$4788,26, FALSE)</f>
        <v>1000</v>
      </c>
      <c r="N495" s="3">
        <v>18</v>
      </c>
      <c r="O495" s="3">
        <v>8.0932695972756402E-2</v>
      </c>
    </row>
    <row r="496" spans="1:15" x14ac:dyDescent="0.25">
      <c r="A496" s="3" t="s">
        <v>447</v>
      </c>
      <c r="B496" t="s">
        <v>1179</v>
      </c>
      <c r="C496" s="3">
        <v>13</v>
      </c>
      <c r="D496" s="3">
        <f>VLOOKUP($A496,'[1]Locality data w climate'!$A$1:$O$2409,4,FALSE)</f>
        <v>-29.43</v>
      </c>
      <c r="E496" s="3">
        <f>VLOOKUP($A496,'[1]Locality data w climate'!$A$1:$O$2409,3,FALSE)</f>
        <v>134.80000000000001</v>
      </c>
      <c r="F496" s="3">
        <f>VLOOKUP($A496,'[1]Locality data w climate'!$A$1:$O$2409,5,FALSE)</f>
        <v>20.399999999999999</v>
      </c>
      <c r="G496" s="3">
        <f>VLOOKUP($A496,'[1]Locality data w climate'!$A$1:$O$2409,7,FALSE)</f>
        <v>157</v>
      </c>
      <c r="H496" s="3">
        <v>30.6</v>
      </c>
      <c r="I496" s="3" t="str">
        <f>VLOOKUP($A496,'[1]Locality data w climate'!$A$1:$O$2409,11,FALSE)</f>
        <v>Disturbed</v>
      </c>
      <c r="J496" s="3" t="s">
        <v>1140</v>
      </c>
      <c r="K496" s="3" t="str">
        <f>VLOOKUP(A496,[2]Sheet1!$A$1:$AY$4788,3, FALSE)</f>
        <v>Oceania</v>
      </c>
      <c r="L496" s="3">
        <f>VLOOKUP($A496,[2]Sheet1!$A$1:$AY$4788,35, FALSE)</f>
        <v>40</v>
      </c>
      <c r="M496" s="3">
        <f>VLOOKUP($A496,[2]Sheet1!$A$1:$AY$4788,26, FALSE)</f>
        <v>1000</v>
      </c>
      <c r="N496" s="3">
        <v>19</v>
      </c>
      <c r="O496" s="3">
        <v>6.1142378175950828E-2</v>
      </c>
    </row>
    <row r="497" spans="1:15" x14ac:dyDescent="0.25">
      <c r="A497" s="3" t="s">
        <v>448</v>
      </c>
      <c r="B497" t="s">
        <v>1179</v>
      </c>
      <c r="C497" s="3">
        <v>13</v>
      </c>
      <c r="D497" s="3">
        <f>VLOOKUP($A497,'[1]Locality data w climate'!$A$1:$O$2409,4,FALSE)</f>
        <v>-29.43</v>
      </c>
      <c r="E497" s="3">
        <f>VLOOKUP($A497,'[1]Locality data w climate'!$A$1:$O$2409,3,FALSE)</f>
        <v>134.80000000000001</v>
      </c>
      <c r="F497" s="3">
        <f>VLOOKUP($A497,'[1]Locality data w climate'!$A$1:$O$2409,5,FALSE)</f>
        <v>20.399999999999999</v>
      </c>
      <c r="G497" s="3">
        <f>VLOOKUP($A497,'[1]Locality data w climate'!$A$1:$O$2409,7,FALSE)</f>
        <v>157</v>
      </c>
      <c r="H497" s="3">
        <v>30.6</v>
      </c>
      <c r="I497" s="3" t="str">
        <f>VLOOKUP($A497,'[1]Locality data w climate'!$A$1:$O$2409,11,FALSE)</f>
        <v>Disturbed</v>
      </c>
      <c r="J497" s="3" t="s">
        <v>1140</v>
      </c>
      <c r="K497" s="3" t="str">
        <f>VLOOKUP(A497,[2]Sheet1!$A$1:$AY$4788,3, FALSE)</f>
        <v>Oceania</v>
      </c>
      <c r="L497" s="3">
        <f>VLOOKUP($A497,[2]Sheet1!$A$1:$AY$4788,35, FALSE)</f>
        <v>40</v>
      </c>
      <c r="M497" s="3">
        <f>VLOOKUP($A497,[2]Sheet1!$A$1:$AY$4788,26, FALSE)</f>
        <v>1000</v>
      </c>
      <c r="N497" s="3">
        <v>25</v>
      </c>
      <c r="O497" s="3">
        <v>0.29002599368248777</v>
      </c>
    </row>
    <row r="498" spans="1:15" x14ac:dyDescent="0.25">
      <c r="A498" s="3" t="s">
        <v>449</v>
      </c>
      <c r="B498" t="s">
        <v>1179</v>
      </c>
      <c r="C498" s="3">
        <v>13</v>
      </c>
      <c r="D498" s="3">
        <f>VLOOKUP($A498,'[1]Locality data w climate'!$A$1:$O$2409,4,FALSE)</f>
        <v>-29.43</v>
      </c>
      <c r="E498" s="3">
        <f>VLOOKUP($A498,'[1]Locality data w climate'!$A$1:$O$2409,3,FALSE)</f>
        <v>134.80000000000001</v>
      </c>
      <c r="F498" s="3">
        <f>VLOOKUP($A498,'[1]Locality data w climate'!$A$1:$O$2409,5,FALSE)</f>
        <v>20.399999999999999</v>
      </c>
      <c r="G498" s="3">
        <f>VLOOKUP($A498,'[1]Locality data w climate'!$A$1:$O$2409,7,FALSE)</f>
        <v>157</v>
      </c>
      <c r="H498" s="3">
        <v>30.6</v>
      </c>
      <c r="I498" s="3" t="str">
        <f>VLOOKUP($A498,'[1]Locality data w climate'!$A$1:$O$2409,11,FALSE)</f>
        <v>Disturbed</v>
      </c>
      <c r="J498" s="3" t="s">
        <v>1140</v>
      </c>
      <c r="K498" s="3" t="str">
        <f>VLOOKUP(A498,[2]Sheet1!$A$1:$AY$4788,3, FALSE)</f>
        <v>Oceania</v>
      </c>
      <c r="L498" s="3">
        <f>VLOOKUP($A498,[2]Sheet1!$A$1:$AY$4788,35, FALSE)</f>
        <v>40</v>
      </c>
      <c r="M498" s="3">
        <f>VLOOKUP($A498,[2]Sheet1!$A$1:$AY$4788,26, FALSE)</f>
        <v>1000</v>
      </c>
      <c r="N498" s="3">
        <v>21</v>
      </c>
      <c r="O498" s="3">
        <v>0.78521979970093458</v>
      </c>
    </row>
    <row r="499" spans="1:15" x14ac:dyDescent="0.25">
      <c r="A499" s="3" t="s">
        <v>450</v>
      </c>
      <c r="B499" t="s">
        <v>1179</v>
      </c>
      <c r="C499" s="3">
        <v>13</v>
      </c>
      <c r="D499" s="3">
        <f>VLOOKUP($A499,'[1]Locality data w climate'!$A$1:$O$2409,4,FALSE)</f>
        <v>-30.73</v>
      </c>
      <c r="E499" s="3">
        <f>VLOOKUP($A499,'[1]Locality data w climate'!$A$1:$O$2409,3,FALSE)</f>
        <v>134.75</v>
      </c>
      <c r="F499" s="3">
        <f>VLOOKUP($A499,'[1]Locality data w climate'!$A$1:$O$2409,5,FALSE)</f>
        <v>19.100000000000001</v>
      </c>
      <c r="G499" s="3">
        <f>VLOOKUP($A499,'[1]Locality data w climate'!$A$1:$O$2409,7,FALSE)</f>
        <v>178</v>
      </c>
      <c r="H499" s="3">
        <v>30.3</v>
      </c>
      <c r="I499" s="3" t="str">
        <f>VLOOKUP($A499,'[1]Locality data w climate'!$A$1:$O$2409,11,FALSE)</f>
        <v>Disturbed</v>
      </c>
      <c r="J499" s="3" t="s">
        <v>1140</v>
      </c>
      <c r="K499" s="3" t="str">
        <f>VLOOKUP(A499,[2]Sheet1!$A$1:$AY$4788,3, FALSE)</f>
        <v>Oceania</v>
      </c>
      <c r="L499" s="3">
        <f>VLOOKUP($A499,[2]Sheet1!$A$1:$AY$4788,35, FALSE)</f>
        <v>40</v>
      </c>
      <c r="M499" s="3">
        <f>VLOOKUP($A499,[2]Sheet1!$A$1:$AY$4788,26, FALSE)</f>
        <v>1000</v>
      </c>
      <c r="N499" s="3">
        <v>11</v>
      </c>
      <c r="O499" s="3">
        <v>0.70325340548936166</v>
      </c>
    </row>
    <row r="500" spans="1:15" x14ac:dyDescent="0.25">
      <c r="A500" s="3" t="s">
        <v>451</v>
      </c>
      <c r="B500" t="s">
        <v>1179</v>
      </c>
      <c r="C500" s="3">
        <v>13</v>
      </c>
      <c r="D500" s="3">
        <f>VLOOKUP($A500,'[1]Locality data w climate'!$A$1:$O$2409,4,FALSE)</f>
        <v>-30.73</v>
      </c>
      <c r="E500" s="3">
        <f>VLOOKUP($A500,'[1]Locality data w climate'!$A$1:$O$2409,3,FALSE)</f>
        <v>134.75</v>
      </c>
      <c r="F500" s="3">
        <f>VLOOKUP($A500,'[1]Locality data w climate'!$A$1:$O$2409,5,FALSE)</f>
        <v>19.100000000000001</v>
      </c>
      <c r="G500" s="3">
        <f>VLOOKUP($A500,'[1]Locality data w climate'!$A$1:$O$2409,7,FALSE)</f>
        <v>178</v>
      </c>
      <c r="H500" s="3">
        <v>30.3</v>
      </c>
      <c r="I500" s="3" t="str">
        <f>VLOOKUP($A500,'[1]Locality data w climate'!$A$1:$O$2409,11,FALSE)</f>
        <v>Disturbed</v>
      </c>
      <c r="J500" s="3" t="s">
        <v>1140</v>
      </c>
      <c r="K500" s="3" t="str">
        <f>VLOOKUP(A500,[2]Sheet1!$A$1:$AY$4788,3, FALSE)</f>
        <v>Oceania</v>
      </c>
      <c r="L500" s="3">
        <f>VLOOKUP($A500,[2]Sheet1!$A$1:$AY$4788,35, FALSE)</f>
        <v>40</v>
      </c>
      <c r="M500" s="3">
        <f>VLOOKUP($A500,[2]Sheet1!$A$1:$AY$4788,26, FALSE)</f>
        <v>1000</v>
      </c>
      <c r="N500" s="3">
        <v>20</v>
      </c>
      <c r="O500" s="3">
        <v>0.50416203142241378</v>
      </c>
    </row>
    <row r="501" spans="1:15" x14ac:dyDescent="0.25">
      <c r="A501" s="3" t="s">
        <v>452</v>
      </c>
      <c r="B501" t="s">
        <v>1179</v>
      </c>
      <c r="C501" s="3">
        <v>13</v>
      </c>
      <c r="D501" s="3">
        <f>VLOOKUP($A501,'[1]Locality data w climate'!$A$1:$O$2409,4,FALSE)</f>
        <v>-30.73</v>
      </c>
      <c r="E501" s="3">
        <f>VLOOKUP($A501,'[1]Locality data w climate'!$A$1:$O$2409,3,FALSE)</f>
        <v>134.75</v>
      </c>
      <c r="F501" s="3">
        <f>VLOOKUP($A501,'[1]Locality data w climate'!$A$1:$O$2409,5,FALSE)</f>
        <v>19.100000000000001</v>
      </c>
      <c r="G501" s="3">
        <f>VLOOKUP($A501,'[1]Locality data w climate'!$A$1:$O$2409,7,FALSE)</f>
        <v>178</v>
      </c>
      <c r="H501" s="3">
        <v>30.3</v>
      </c>
      <c r="I501" s="3" t="str">
        <f>VLOOKUP($A501,'[1]Locality data w climate'!$A$1:$O$2409,11,FALSE)</f>
        <v>Disturbed</v>
      </c>
      <c r="J501" s="3" t="s">
        <v>1140</v>
      </c>
      <c r="K501" s="3" t="str">
        <f>VLOOKUP(A501,[2]Sheet1!$A$1:$AY$4788,3, FALSE)</f>
        <v>Oceania</v>
      </c>
      <c r="L501" s="3">
        <f>VLOOKUP($A501,[2]Sheet1!$A$1:$AY$4788,35, FALSE)</f>
        <v>40</v>
      </c>
      <c r="M501" s="3">
        <f>VLOOKUP($A501,[2]Sheet1!$A$1:$AY$4788,26, FALSE)</f>
        <v>1000</v>
      </c>
      <c r="N501" s="3">
        <v>17</v>
      </c>
      <c r="O501" s="3">
        <v>0.84193899792592575</v>
      </c>
    </row>
    <row r="502" spans="1:15" x14ac:dyDescent="0.25">
      <c r="A502" s="3" t="s">
        <v>453</v>
      </c>
      <c r="B502" t="s">
        <v>1179</v>
      </c>
      <c r="C502" s="3">
        <v>13</v>
      </c>
      <c r="D502" s="3">
        <f>VLOOKUP($A502,'[1]Locality data w climate'!$A$1:$O$2409,4,FALSE)</f>
        <v>-30.73</v>
      </c>
      <c r="E502" s="3">
        <f>VLOOKUP($A502,'[1]Locality data w climate'!$A$1:$O$2409,3,FALSE)</f>
        <v>134.75</v>
      </c>
      <c r="F502" s="3">
        <f>VLOOKUP($A502,'[1]Locality data w climate'!$A$1:$O$2409,5,FALSE)</f>
        <v>19.100000000000001</v>
      </c>
      <c r="G502" s="3">
        <f>VLOOKUP($A502,'[1]Locality data w climate'!$A$1:$O$2409,7,FALSE)</f>
        <v>178</v>
      </c>
      <c r="H502" s="3">
        <v>30.3</v>
      </c>
      <c r="I502" s="3" t="str">
        <f>VLOOKUP($A502,'[1]Locality data w climate'!$A$1:$O$2409,11,FALSE)</f>
        <v>Disturbed</v>
      </c>
      <c r="J502" s="3" t="s">
        <v>1140</v>
      </c>
      <c r="K502" s="3" t="str">
        <f>VLOOKUP(A502,[2]Sheet1!$A$1:$AY$4788,3, FALSE)</f>
        <v>Oceania</v>
      </c>
      <c r="L502" s="3">
        <f>VLOOKUP($A502,[2]Sheet1!$A$1:$AY$4788,35, FALSE)</f>
        <v>40</v>
      </c>
      <c r="M502" s="3">
        <f>VLOOKUP($A502,[2]Sheet1!$A$1:$AY$4788,26, FALSE)</f>
        <v>1000</v>
      </c>
      <c r="N502" s="3">
        <v>22</v>
      </c>
      <c r="O502" s="3">
        <v>0.77714384525833335</v>
      </c>
    </row>
    <row r="503" spans="1:15" x14ac:dyDescent="0.25">
      <c r="A503" s="3" t="s">
        <v>454</v>
      </c>
      <c r="B503" t="s">
        <v>1179</v>
      </c>
      <c r="C503" s="3">
        <v>13</v>
      </c>
      <c r="D503" s="3">
        <f>VLOOKUP($A503,'[1]Locality data w climate'!$A$1:$O$2409,4,FALSE)</f>
        <v>-30.73</v>
      </c>
      <c r="E503" s="3">
        <f>VLOOKUP($A503,'[1]Locality data w climate'!$A$1:$O$2409,3,FALSE)</f>
        <v>134.75</v>
      </c>
      <c r="F503" s="3">
        <f>VLOOKUP($A503,'[1]Locality data w climate'!$A$1:$O$2409,5,FALSE)</f>
        <v>19.100000000000001</v>
      </c>
      <c r="G503" s="3">
        <f>VLOOKUP($A503,'[1]Locality data w climate'!$A$1:$O$2409,7,FALSE)</f>
        <v>178</v>
      </c>
      <c r="H503" s="3">
        <v>30.3</v>
      </c>
      <c r="I503" s="3" t="str">
        <f>VLOOKUP($A503,'[1]Locality data w climate'!$A$1:$O$2409,11,FALSE)</f>
        <v>Disturbed</v>
      </c>
      <c r="J503" s="3" t="s">
        <v>1140</v>
      </c>
      <c r="K503" s="3" t="str">
        <f>VLOOKUP(A503,[2]Sheet1!$A$1:$AY$4788,3, FALSE)</f>
        <v>Oceania</v>
      </c>
      <c r="L503" s="3">
        <f>VLOOKUP($A503,[2]Sheet1!$A$1:$AY$4788,35, FALSE)</f>
        <v>40</v>
      </c>
      <c r="M503" s="3">
        <f>VLOOKUP($A503,[2]Sheet1!$A$1:$AY$4788,26, FALSE)</f>
        <v>1000</v>
      </c>
      <c r="N503" s="3">
        <v>10</v>
      </c>
      <c r="O503" s="3">
        <v>0.80779220785454542</v>
      </c>
    </row>
    <row r="504" spans="1:15" x14ac:dyDescent="0.25">
      <c r="A504" s="3" t="s">
        <v>455</v>
      </c>
      <c r="B504" t="s">
        <v>1179</v>
      </c>
      <c r="C504" s="3">
        <v>13</v>
      </c>
      <c r="D504" s="3">
        <f>VLOOKUP($A504,'[1]Locality data w climate'!$A$1:$O$2409,4,FALSE)</f>
        <v>-30.73</v>
      </c>
      <c r="E504" s="3">
        <f>VLOOKUP($A504,'[1]Locality data w climate'!$A$1:$O$2409,3,FALSE)</f>
        <v>134.75</v>
      </c>
      <c r="F504" s="3">
        <f>VLOOKUP($A504,'[1]Locality data w climate'!$A$1:$O$2409,5,FALSE)</f>
        <v>19.100000000000001</v>
      </c>
      <c r="G504" s="3">
        <f>VLOOKUP($A504,'[1]Locality data w climate'!$A$1:$O$2409,7,FALSE)</f>
        <v>178</v>
      </c>
      <c r="H504" s="3">
        <v>30.3</v>
      </c>
      <c r="I504" s="3" t="str">
        <f>VLOOKUP($A504,'[1]Locality data w climate'!$A$1:$O$2409,11,FALSE)</f>
        <v>Disturbed</v>
      </c>
      <c r="J504" s="3" t="s">
        <v>1140</v>
      </c>
      <c r="K504" s="3" t="str">
        <f>VLOOKUP(A504,[2]Sheet1!$A$1:$AY$4788,3, FALSE)</f>
        <v>Oceania</v>
      </c>
      <c r="L504" s="3">
        <f>VLOOKUP($A504,[2]Sheet1!$A$1:$AY$4788,35, FALSE)</f>
        <v>40</v>
      </c>
      <c r="M504" s="3">
        <f>VLOOKUP($A504,[2]Sheet1!$A$1:$AY$4788,26, FALSE)</f>
        <v>1000</v>
      </c>
      <c r="N504" s="3">
        <v>23</v>
      </c>
      <c r="O504" s="3">
        <v>0.75449552651886798</v>
      </c>
    </row>
    <row r="505" spans="1:15" x14ac:dyDescent="0.25">
      <c r="A505" s="3" t="s">
        <v>456</v>
      </c>
      <c r="B505" t="s">
        <v>1179</v>
      </c>
      <c r="C505" s="3">
        <v>13</v>
      </c>
      <c r="D505" s="3">
        <f>VLOOKUP($A505,'[1]Locality data w climate'!$A$1:$O$2409,4,FALSE)</f>
        <v>-30.73</v>
      </c>
      <c r="E505" s="3">
        <f>VLOOKUP($A505,'[1]Locality data w climate'!$A$1:$O$2409,3,FALSE)</f>
        <v>134.75</v>
      </c>
      <c r="F505" s="3">
        <f>VLOOKUP($A505,'[1]Locality data w climate'!$A$1:$O$2409,5,FALSE)</f>
        <v>19.100000000000001</v>
      </c>
      <c r="G505" s="3">
        <f>VLOOKUP($A505,'[1]Locality data w climate'!$A$1:$O$2409,7,FALSE)</f>
        <v>178</v>
      </c>
      <c r="H505" s="3">
        <v>30.3</v>
      </c>
      <c r="I505" s="3" t="str">
        <f>VLOOKUP($A505,'[1]Locality data w climate'!$A$1:$O$2409,11,FALSE)</f>
        <v>Disturbed</v>
      </c>
      <c r="J505" s="3" t="s">
        <v>1140</v>
      </c>
      <c r="K505" s="3" t="str">
        <f>VLOOKUP(A505,[2]Sheet1!$A$1:$AY$4788,3, FALSE)</f>
        <v>Oceania</v>
      </c>
      <c r="L505" s="3">
        <f>VLOOKUP($A505,[2]Sheet1!$A$1:$AY$4788,35, FALSE)</f>
        <v>40</v>
      </c>
      <c r="M505" s="3">
        <f>VLOOKUP($A505,[2]Sheet1!$A$1:$AY$4788,26, FALSE)</f>
        <v>1000</v>
      </c>
      <c r="N505" s="3">
        <v>15</v>
      </c>
      <c r="O505" s="3">
        <v>0.73472070132121214</v>
      </c>
    </row>
    <row r="506" spans="1:15" x14ac:dyDescent="0.25">
      <c r="A506" s="3" t="s">
        <v>457</v>
      </c>
      <c r="B506" t="s">
        <v>1179</v>
      </c>
      <c r="C506" s="3">
        <v>13</v>
      </c>
      <c r="D506" s="3">
        <f>VLOOKUP($A506,'[1]Locality data w climate'!$A$1:$O$2409,4,FALSE)</f>
        <v>-30.73</v>
      </c>
      <c r="E506" s="3">
        <f>VLOOKUP($A506,'[1]Locality data w climate'!$A$1:$O$2409,3,FALSE)</f>
        <v>134.75</v>
      </c>
      <c r="F506" s="3">
        <f>VLOOKUP($A506,'[1]Locality data w climate'!$A$1:$O$2409,5,FALSE)</f>
        <v>19.100000000000001</v>
      </c>
      <c r="G506" s="3">
        <f>VLOOKUP($A506,'[1]Locality data w climate'!$A$1:$O$2409,7,FALSE)</f>
        <v>178</v>
      </c>
      <c r="H506" s="3">
        <v>30.3</v>
      </c>
      <c r="I506" s="3" t="str">
        <f>VLOOKUP($A506,'[1]Locality data w climate'!$A$1:$O$2409,11,FALSE)</f>
        <v>Disturbed</v>
      </c>
      <c r="J506" s="3" t="s">
        <v>1140</v>
      </c>
      <c r="K506" s="3" t="str">
        <f>VLOOKUP(A506,[2]Sheet1!$A$1:$AY$4788,3, FALSE)</f>
        <v>Oceania</v>
      </c>
      <c r="L506" s="3">
        <f>VLOOKUP($A506,[2]Sheet1!$A$1:$AY$4788,35, FALSE)</f>
        <v>40</v>
      </c>
      <c r="M506" s="3">
        <f>VLOOKUP($A506,[2]Sheet1!$A$1:$AY$4788,26, FALSE)</f>
        <v>1000</v>
      </c>
      <c r="N506" s="3">
        <v>31</v>
      </c>
      <c r="O506" s="3">
        <v>0.87659914703283581</v>
      </c>
    </row>
    <row r="507" spans="1:15" x14ac:dyDescent="0.25">
      <c r="A507" s="3" t="s">
        <v>458</v>
      </c>
      <c r="B507" t="s">
        <v>1179</v>
      </c>
      <c r="C507" s="3">
        <v>13</v>
      </c>
      <c r="D507" s="3">
        <f>VLOOKUP($A507,'[1]Locality data w climate'!$A$1:$O$2409,4,FALSE)</f>
        <v>-30.73</v>
      </c>
      <c r="E507" s="3">
        <f>VLOOKUP($A507,'[1]Locality data w climate'!$A$1:$O$2409,3,FALSE)</f>
        <v>134.75</v>
      </c>
      <c r="F507" s="3">
        <f>VLOOKUP($A507,'[1]Locality data w climate'!$A$1:$O$2409,5,FALSE)</f>
        <v>19.100000000000001</v>
      </c>
      <c r="G507" s="3">
        <f>VLOOKUP($A507,'[1]Locality data w climate'!$A$1:$O$2409,7,FALSE)</f>
        <v>178</v>
      </c>
      <c r="H507" s="3">
        <v>30.3</v>
      </c>
      <c r="I507" s="3" t="str">
        <f>VLOOKUP($A507,'[1]Locality data w climate'!$A$1:$O$2409,11,FALSE)</f>
        <v>Disturbed</v>
      </c>
      <c r="J507" s="3" t="s">
        <v>1140</v>
      </c>
      <c r="K507" s="3" t="str">
        <f>VLOOKUP(A507,[2]Sheet1!$A$1:$AY$4788,3, FALSE)</f>
        <v>Oceania</v>
      </c>
      <c r="L507" s="3">
        <f>VLOOKUP($A507,[2]Sheet1!$A$1:$AY$4788,35, FALSE)</f>
        <v>40</v>
      </c>
      <c r="M507" s="3">
        <f>VLOOKUP($A507,[2]Sheet1!$A$1:$AY$4788,26, FALSE)</f>
        <v>1000</v>
      </c>
      <c r="N507" s="3">
        <v>39</v>
      </c>
      <c r="O507" s="3">
        <v>7.5633116749679485E-2</v>
      </c>
    </row>
    <row r="508" spans="1:15" x14ac:dyDescent="0.25">
      <c r="A508" s="3" t="s">
        <v>459</v>
      </c>
      <c r="B508" t="s">
        <v>1179</v>
      </c>
      <c r="C508" s="3">
        <v>13</v>
      </c>
      <c r="D508" s="3">
        <f>VLOOKUP($A508,'[1]Locality data w climate'!$A$1:$O$2409,4,FALSE)</f>
        <v>-30.73</v>
      </c>
      <c r="E508" s="3">
        <f>VLOOKUP($A508,'[1]Locality data w climate'!$A$1:$O$2409,3,FALSE)</f>
        <v>134.75</v>
      </c>
      <c r="F508" s="3">
        <f>VLOOKUP($A508,'[1]Locality data w climate'!$A$1:$O$2409,5,FALSE)</f>
        <v>19.100000000000001</v>
      </c>
      <c r="G508" s="3">
        <f>VLOOKUP($A508,'[1]Locality data w climate'!$A$1:$O$2409,7,FALSE)</f>
        <v>178</v>
      </c>
      <c r="H508" s="3">
        <v>30.3</v>
      </c>
      <c r="I508" s="3" t="str">
        <f>VLOOKUP($A508,'[1]Locality data w climate'!$A$1:$O$2409,11,FALSE)</f>
        <v>Disturbed</v>
      </c>
      <c r="J508" s="3" t="s">
        <v>1140</v>
      </c>
      <c r="K508" s="3" t="str">
        <f>VLOOKUP(A508,[2]Sheet1!$A$1:$AY$4788,3, FALSE)</f>
        <v>Oceania</v>
      </c>
      <c r="L508" s="3">
        <f>VLOOKUP($A508,[2]Sheet1!$A$1:$AY$4788,35, FALSE)</f>
        <v>40</v>
      </c>
      <c r="M508" s="3">
        <f>VLOOKUP($A508,[2]Sheet1!$A$1:$AY$4788,26, FALSE)</f>
        <v>1000</v>
      </c>
      <c r="N508" s="3">
        <v>25</v>
      </c>
      <c r="O508" s="3">
        <v>0.41904821638386303</v>
      </c>
    </row>
    <row r="509" spans="1:15" x14ac:dyDescent="0.25">
      <c r="A509" s="3" t="s">
        <v>460</v>
      </c>
      <c r="B509" t="s">
        <v>1179</v>
      </c>
      <c r="C509" s="3">
        <v>13</v>
      </c>
      <c r="D509" s="3">
        <f>VLOOKUP($A509,'[1]Locality data w climate'!$A$1:$O$2409,4,FALSE)</f>
        <v>-30.73</v>
      </c>
      <c r="E509" s="3">
        <f>VLOOKUP($A509,'[1]Locality data w climate'!$A$1:$O$2409,3,FALSE)</f>
        <v>134.75</v>
      </c>
      <c r="F509" s="3">
        <f>VLOOKUP($A509,'[1]Locality data w climate'!$A$1:$O$2409,5,FALSE)</f>
        <v>19.100000000000001</v>
      </c>
      <c r="G509" s="3">
        <f>VLOOKUP($A509,'[1]Locality data w climate'!$A$1:$O$2409,7,FALSE)</f>
        <v>178</v>
      </c>
      <c r="H509" s="3">
        <v>30.3</v>
      </c>
      <c r="I509" s="3" t="str">
        <f>VLOOKUP($A509,'[1]Locality data w climate'!$A$1:$O$2409,11,FALSE)</f>
        <v>Disturbed</v>
      </c>
      <c r="J509" s="3" t="s">
        <v>1140</v>
      </c>
      <c r="K509" s="3" t="str">
        <f>VLOOKUP(A509,[2]Sheet1!$A$1:$AY$4788,3, FALSE)</f>
        <v>Oceania</v>
      </c>
      <c r="L509" s="3">
        <f>VLOOKUP($A509,[2]Sheet1!$A$1:$AY$4788,35, FALSE)</f>
        <v>40</v>
      </c>
      <c r="M509" s="3">
        <f>VLOOKUP($A509,[2]Sheet1!$A$1:$AY$4788,26, FALSE)</f>
        <v>1000</v>
      </c>
      <c r="N509" s="3">
        <v>36</v>
      </c>
      <c r="O509" s="3">
        <v>0.87898911656971157</v>
      </c>
    </row>
    <row r="510" spans="1:15" x14ac:dyDescent="0.25">
      <c r="A510" s="3" t="s">
        <v>461</v>
      </c>
      <c r="B510" t="s">
        <v>1179</v>
      </c>
      <c r="C510" s="3">
        <v>13</v>
      </c>
      <c r="D510" s="3">
        <f>VLOOKUP($A510,'[1]Locality data w climate'!$A$1:$O$2409,4,FALSE)</f>
        <v>-30.73</v>
      </c>
      <c r="E510" s="3">
        <f>VLOOKUP($A510,'[1]Locality data w climate'!$A$1:$O$2409,3,FALSE)</f>
        <v>134.75</v>
      </c>
      <c r="F510" s="3">
        <f>VLOOKUP($A510,'[1]Locality data w climate'!$A$1:$O$2409,5,FALSE)</f>
        <v>19.100000000000001</v>
      </c>
      <c r="G510" s="3">
        <f>VLOOKUP($A510,'[1]Locality data w climate'!$A$1:$O$2409,7,FALSE)</f>
        <v>178</v>
      </c>
      <c r="H510" s="3">
        <v>30.3</v>
      </c>
      <c r="I510" s="3" t="str">
        <f>VLOOKUP($A510,'[1]Locality data w climate'!$A$1:$O$2409,11,FALSE)</f>
        <v>Disturbed</v>
      </c>
      <c r="J510" s="3" t="s">
        <v>1140</v>
      </c>
      <c r="K510" s="3" t="str">
        <f>VLOOKUP(A510,[2]Sheet1!$A$1:$AY$4788,3, FALSE)</f>
        <v>Oceania</v>
      </c>
      <c r="L510" s="3">
        <f>VLOOKUP($A510,[2]Sheet1!$A$1:$AY$4788,35, FALSE)</f>
        <v>40</v>
      </c>
      <c r="M510" s="3">
        <f>VLOOKUP($A510,[2]Sheet1!$A$1:$AY$4788,26, FALSE)</f>
        <v>1000</v>
      </c>
      <c r="N510" s="3">
        <v>28</v>
      </c>
      <c r="O510" s="3">
        <v>0.88517573087050361</v>
      </c>
    </row>
    <row r="511" spans="1:15" x14ac:dyDescent="0.25">
      <c r="A511" s="3" t="s">
        <v>462</v>
      </c>
      <c r="B511" t="s">
        <v>1179</v>
      </c>
      <c r="C511" s="3">
        <v>13</v>
      </c>
      <c r="D511" s="3">
        <f>VLOOKUP($A511,'[1]Locality data w climate'!$A$1:$O$2409,4,FALSE)</f>
        <v>-30.73</v>
      </c>
      <c r="E511" s="3">
        <f>VLOOKUP($A511,'[1]Locality data w climate'!$A$1:$O$2409,3,FALSE)</f>
        <v>134.75</v>
      </c>
      <c r="F511" s="3">
        <f>VLOOKUP($A511,'[1]Locality data w climate'!$A$1:$O$2409,5,FALSE)</f>
        <v>19.100000000000001</v>
      </c>
      <c r="G511" s="3">
        <f>VLOOKUP($A511,'[1]Locality data w climate'!$A$1:$O$2409,7,FALSE)</f>
        <v>178</v>
      </c>
      <c r="H511" s="3">
        <v>30.3</v>
      </c>
      <c r="I511" s="3" t="str">
        <f>VLOOKUP($A511,'[1]Locality data w climate'!$A$1:$O$2409,11,FALSE)</f>
        <v>Disturbed</v>
      </c>
      <c r="J511" s="3" t="s">
        <v>1140</v>
      </c>
      <c r="K511" s="3" t="str">
        <f>VLOOKUP(A511,[2]Sheet1!$A$1:$AY$4788,3, FALSE)</f>
        <v>Oceania</v>
      </c>
      <c r="L511" s="3">
        <f>VLOOKUP($A511,[2]Sheet1!$A$1:$AY$4788,35, FALSE)</f>
        <v>40</v>
      </c>
      <c r="M511" s="3">
        <f>VLOOKUP($A511,[2]Sheet1!$A$1:$AY$4788,26, FALSE)</f>
        <v>1000</v>
      </c>
      <c r="N511" s="3">
        <v>36</v>
      </c>
      <c r="O511" s="3">
        <v>0.29551197913329486</v>
      </c>
    </row>
    <row r="512" spans="1:15" x14ac:dyDescent="0.25">
      <c r="A512" s="3" t="s">
        <v>463</v>
      </c>
      <c r="B512" t="s">
        <v>1179</v>
      </c>
      <c r="C512" s="3">
        <v>13</v>
      </c>
      <c r="D512" s="3">
        <f>VLOOKUP($A512,'[1]Locality data w climate'!$A$1:$O$2409,4,FALSE)</f>
        <v>-30.73</v>
      </c>
      <c r="E512" s="3">
        <f>VLOOKUP($A512,'[1]Locality data w climate'!$A$1:$O$2409,3,FALSE)</f>
        <v>134.75</v>
      </c>
      <c r="F512" s="3">
        <f>VLOOKUP($A512,'[1]Locality data w climate'!$A$1:$O$2409,5,FALSE)</f>
        <v>19.100000000000001</v>
      </c>
      <c r="G512" s="3">
        <f>VLOOKUP($A512,'[1]Locality data w climate'!$A$1:$O$2409,7,FALSE)</f>
        <v>178</v>
      </c>
      <c r="H512" s="3">
        <v>30.3</v>
      </c>
      <c r="I512" s="3" t="str">
        <f>VLOOKUP($A512,'[1]Locality data w climate'!$A$1:$O$2409,11,FALSE)</f>
        <v>Disturbed</v>
      </c>
      <c r="J512" s="3" t="s">
        <v>1140</v>
      </c>
      <c r="K512" s="3" t="str">
        <f>VLOOKUP(A512,[2]Sheet1!$A$1:$AY$4788,3, FALSE)</f>
        <v>Oceania</v>
      </c>
      <c r="L512" s="3">
        <f>VLOOKUP($A512,[2]Sheet1!$A$1:$AY$4788,35, FALSE)</f>
        <v>40</v>
      </c>
      <c r="M512" s="3">
        <f>VLOOKUP($A512,[2]Sheet1!$A$1:$AY$4788,26, FALSE)</f>
        <v>1000</v>
      </c>
      <c r="N512" s="3">
        <v>34</v>
      </c>
      <c r="O512" s="3">
        <v>0.78797545963692295</v>
      </c>
    </row>
    <row r="513" spans="1:15" x14ac:dyDescent="0.25">
      <c r="A513" s="3" t="s">
        <v>464</v>
      </c>
      <c r="B513" t="s">
        <v>1179</v>
      </c>
      <c r="C513" s="3">
        <v>13</v>
      </c>
      <c r="D513" s="3">
        <f>VLOOKUP($A513,'[1]Locality data w climate'!$A$1:$O$2409,4,FALSE)</f>
        <v>-30.73</v>
      </c>
      <c r="E513" s="3">
        <f>VLOOKUP($A513,'[1]Locality data w climate'!$A$1:$O$2409,3,FALSE)</f>
        <v>134.75</v>
      </c>
      <c r="F513" s="3">
        <f>VLOOKUP($A513,'[1]Locality data w climate'!$A$1:$O$2409,5,FALSE)</f>
        <v>19.100000000000001</v>
      </c>
      <c r="G513" s="3">
        <f>VLOOKUP($A513,'[1]Locality data w climate'!$A$1:$O$2409,7,FALSE)</f>
        <v>178</v>
      </c>
      <c r="H513" s="3">
        <v>30.3</v>
      </c>
      <c r="I513" s="3" t="str">
        <f>VLOOKUP($A513,'[1]Locality data w climate'!$A$1:$O$2409,11,FALSE)</f>
        <v>Disturbed</v>
      </c>
      <c r="J513" s="3" t="s">
        <v>1140</v>
      </c>
      <c r="K513" s="3" t="str">
        <f>VLOOKUP(A513,[2]Sheet1!$A$1:$AY$4788,3, FALSE)</f>
        <v>Oceania</v>
      </c>
      <c r="L513" s="3">
        <f>VLOOKUP($A513,[2]Sheet1!$A$1:$AY$4788,35, FALSE)</f>
        <v>40</v>
      </c>
      <c r="M513" s="3">
        <f>VLOOKUP($A513,[2]Sheet1!$A$1:$AY$4788,26, FALSE)</f>
        <v>1000</v>
      </c>
      <c r="N513" s="3">
        <v>30</v>
      </c>
      <c r="O513" s="3">
        <v>0.65537817278078825</v>
      </c>
    </row>
    <row r="514" spans="1:15" x14ac:dyDescent="0.25">
      <c r="A514" s="3" t="s">
        <v>465</v>
      </c>
      <c r="B514" t="s">
        <v>1179</v>
      </c>
      <c r="C514" s="3">
        <v>13</v>
      </c>
      <c r="D514" s="3">
        <f>VLOOKUP($A514,'[1]Locality data w climate'!$A$1:$O$2409,4,FALSE)</f>
        <v>-30.73</v>
      </c>
      <c r="E514" s="3">
        <f>VLOOKUP($A514,'[1]Locality data w climate'!$A$1:$O$2409,3,FALSE)</f>
        <v>134.75</v>
      </c>
      <c r="F514" s="3">
        <f>VLOOKUP($A514,'[1]Locality data w climate'!$A$1:$O$2409,5,FALSE)</f>
        <v>19.100000000000001</v>
      </c>
      <c r="G514" s="3">
        <f>VLOOKUP($A514,'[1]Locality data w climate'!$A$1:$O$2409,7,FALSE)</f>
        <v>178</v>
      </c>
      <c r="H514" s="3">
        <v>30.3</v>
      </c>
      <c r="I514" s="3" t="str">
        <f>VLOOKUP($A514,'[1]Locality data w climate'!$A$1:$O$2409,11,FALSE)</f>
        <v>Disturbed</v>
      </c>
      <c r="J514" s="3" t="s">
        <v>1140</v>
      </c>
      <c r="K514" s="3" t="str">
        <f>VLOOKUP(A514,[2]Sheet1!$A$1:$AY$4788,3, FALSE)</f>
        <v>Oceania</v>
      </c>
      <c r="L514" s="3">
        <f>VLOOKUP($A514,[2]Sheet1!$A$1:$AY$4788,35, FALSE)</f>
        <v>40</v>
      </c>
      <c r="M514" s="3">
        <f>VLOOKUP($A514,[2]Sheet1!$A$1:$AY$4788,26, FALSE)</f>
        <v>1000</v>
      </c>
      <c r="N514" s="3">
        <v>24</v>
      </c>
      <c r="O514" s="3">
        <v>0.78267806303142851</v>
      </c>
    </row>
    <row r="515" spans="1:15" x14ac:dyDescent="0.25">
      <c r="A515" s="3" t="s">
        <v>779</v>
      </c>
      <c r="B515" t="s">
        <v>1180</v>
      </c>
      <c r="C515" s="3">
        <v>32</v>
      </c>
      <c r="D515" s="3">
        <f>VLOOKUP($A515,'[1]Locality data w climate'!$A$1:$O$2409,4,FALSE)</f>
        <v>-12.45</v>
      </c>
      <c r="E515" s="3">
        <f>VLOOKUP($A515,'[1]Locality data w climate'!$A$1:$O$2409,3,FALSE)</f>
        <v>131.05000000000001</v>
      </c>
      <c r="F515" s="3">
        <f>VLOOKUP($A515,'[1]Locality data w climate'!$A$1:$O$2409,5,FALSE)</f>
        <v>27.4</v>
      </c>
      <c r="G515" s="3">
        <f>VLOOKUP($A515,'[1]Locality data w climate'!$A$1:$O$2409,7,FALSE)</f>
        <v>1541</v>
      </c>
      <c r="H515" s="3">
        <v>16.899999999999999</v>
      </c>
      <c r="I515" s="3" t="str">
        <f>VLOOKUP($A515,'[1]Locality data w climate'!$A$1:$O$2409,11,FALSE)</f>
        <v>Undisturbed</v>
      </c>
      <c r="J515" s="3" t="s">
        <v>1140</v>
      </c>
      <c r="K515" s="3" t="str">
        <f>VLOOKUP(A515,[2]Sheet1!$A$1:$AY$4788,3, FALSE)</f>
        <v>Oceania</v>
      </c>
      <c r="L515" s="3">
        <f>VLOOKUP($A515,[2]Sheet1!$A$1:$AY$4788,35, FALSE)</f>
        <v>40</v>
      </c>
      <c r="M515" s="3">
        <f>VLOOKUP($A515,[2]Sheet1!$A$1:$AY$4788,26, FALSE)</f>
        <v>18</v>
      </c>
      <c r="N515" s="3">
        <v>11</v>
      </c>
      <c r="O515" s="3">
        <v>0.77396021668354431</v>
      </c>
    </row>
    <row r="516" spans="1:15" x14ac:dyDescent="0.25">
      <c r="A516" s="3" t="s">
        <v>780</v>
      </c>
      <c r="B516" t="s">
        <v>1180</v>
      </c>
      <c r="C516" s="3">
        <v>32</v>
      </c>
      <c r="D516" s="3">
        <f>VLOOKUP($A516,'[1]Locality data w climate'!$A$1:$O$2409,4,FALSE)</f>
        <v>-12.45</v>
      </c>
      <c r="E516" s="3">
        <f>VLOOKUP($A516,'[1]Locality data w climate'!$A$1:$O$2409,3,FALSE)</f>
        <v>131.05000000000001</v>
      </c>
      <c r="F516" s="3">
        <f>VLOOKUP($A516,'[1]Locality data w climate'!$A$1:$O$2409,5,FALSE)</f>
        <v>27.4</v>
      </c>
      <c r="G516" s="3">
        <f>VLOOKUP($A516,'[1]Locality data w climate'!$A$1:$O$2409,7,FALSE)</f>
        <v>1541</v>
      </c>
      <c r="H516" s="3">
        <v>16.899999999999999</v>
      </c>
      <c r="I516" s="3" t="str">
        <f>VLOOKUP($A516,'[1]Locality data w climate'!$A$1:$O$2409,11,FALSE)</f>
        <v>Undisturbed</v>
      </c>
      <c r="J516" s="3" t="s">
        <v>1140</v>
      </c>
      <c r="K516" s="3" t="str">
        <f>VLOOKUP(A516,[2]Sheet1!$A$1:$AY$4788,3, FALSE)</f>
        <v>Oceania</v>
      </c>
      <c r="L516" s="3">
        <f>VLOOKUP($A516,[2]Sheet1!$A$1:$AY$4788,35, FALSE)</f>
        <v>40</v>
      </c>
      <c r="M516" s="3">
        <f>VLOOKUP($A516,[2]Sheet1!$A$1:$AY$4788,26, FALSE)</f>
        <v>18</v>
      </c>
      <c r="N516" s="3">
        <v>10</v>
      </c>
      <c r="O516" s="3">
        <v>0.72968349010778444</v>
      </c>
    </row>
    <row r="517" spans="1:15" x14ac:dyDescent="0.25">
      <c r="A517" s="3" t="s">
        <v>781</v>
      </c>
      <c r="B517" t="s">
        <v>1180</v>
      </c>
      <c r="C517" s="3">
        <v>32</v>
      </c>
      <c r="D517" s="3">
        <f>VLOOKUP($A517,'[1]Locality data w climate'!$A$1:$O$2409,4,FALSE)</f>
        <v>-12.45</v>
      </c>
      <c r="E517" s="3">
        <f>VLOOKUP($A517,'[1]Locality data w climate'!$A$1:$O$2409,3,FALSE)</f>
        <v>131.05000000000001</v>
      </c>
      <c r="F517" s="3">
        <f>VLOOKUP($A517,'[1]Locality data w climate'!$A$1:$O$2409,5,FALSE)</f>
        <v>27.4</v>
      </c>
      <c r="G517" s="3">
        <f>VLOOKUP($A517,'[1]Locality data w climate'!$A$1:$O$2409,7,FALSE)</f>
        <v>1541</v>
      </c>
      <c r="H517" s="3">
        <v>16.899999999999999</v>
      </c>
      <c r="I517" s="3" t="str">
        <f>VLOOKUP($A517,'[1]Locality data w climate'!$A$1:$O$2409,11,FALSE)</f>
        <v>Undisturbed</v>
      </c>
      <c r="J517" s="3" t="s">
        <v>1140</v>
      </c>
      <c r="K517" s="3" t="str">
        <f>VLOOKUP(A517,[2]Sheet1!$A$1:$AY$4788,3, FALSE)</f>
        <v>Oceania</v>
      </c>
      <c r="L517" s="3">
        <f>VLOOKUP($A517,[2]Sheet1!$A$1:$AY$4788,35, FALSE)</f>
        <v>40</v>
      </c>
      <c r="M517" s="3">
        <f>VLOOKUP($A517,[2]Sheet1!$A$1:$AY$4788,26, FALSE)</f>
        <v>18</v>
      </c>
      <c r="N517" s="3">
        <v>5</v>
      </c>
      <c r="O517" s="3">
        <v>0.72698662435772354</v>
      </c>
    </row>
    <row r="518" spans="1:15" x14ac:dyDescent="0.25">
      <c r="A518" s="3" t="s">
        <v>798</v>
      </c>
      <c r="B518" t="s">
        <v>1181</v>
      </c>
      <c r="C518" s="3">
        <v>31</v>
      </c>
      <c r="D518" s="3">
        <f>VLOOKUP($A518,'[1]Locality data w climate'!$A$1:$O$2409,4,FALSE)</f>
        <v>-12.37</v>
      </c>
      <c r="E518" s="3">
        <f>VLOOKUP($A518,'[1]Locality data w climate'!$A$1:$O$2409,3,FALSE)</f>
        <v>136.72999999999999</v>
      </c>
      <c r="F518" s="3">
        <f>VLOOKUP($A518,'[1]Locality data w climate'!$A$1:$O$2409,5,FALSE)</f>
        <v>26.7</v>
      </c>
      <c r="G518" s="3">
        <f>VLOOKUP($A518,'[1]Locality data w climate'!$A$1:$O$2409,7,FALSE)</f>
        <v>1412</v>
      </c>
      <c r="H518" s="3">
        <v>14</v>
      </c>
      <c r="I518" s="3" t="str">
        <f>VLOOKUP($A518,'[1]Locality data w climate'!$A$1:$O$2409,11,FALSE)</f>
        <v>Undisturbed</v>
      </c>
      <c r="J518" s="3" t="s">
        <v>1140</v>
      </c>
      <c r="K518" s="3" t="str">
        <f>VLOOKUP(A518,[2]Sheet1!$A$1:$AY$4788,3, FALSE)</f>
        <v>Oceania</v>
      </c>
      <c r="L518" s="3">
        <f>VLOOKUP($A518,[2]Sheet1!$A$1:$AY$4788,35, FALSE)</f>
        <v>24</v>
      </c>
      <c r="M518" s="3">
        <f>VLOOKUP($A518,[2]Sheet1!$A$1:$AY$4788,26, FALSE)</f>
        <v>30</v>
      </c>
      <c r="N518" s="3">
        <v>8</v>
      </c>
      <c r="O518" s="3">
        <v>0.63964912282666675</v>
      </c>
    </row>
    <row r="519" spans="1:15" x14ac:dyDescent="0.25">
      <c r="A519" s="3" t="s">
        <v>799</v>
      </c>
      <c r="B519" t="s">
        <v>1181</v>
      </c>
      <c r="C519" s="3">
        <v>31</v>
      </c>
      <c r="D519" s="3">
        <f>VLOOKUP($A519,'[1]Locality data w climate'!$A$1:$O$2409,4,FALSE)</f>
        <v>-12.37</v>
      </c>
      <c r="E519" s="3">
        <f>VLOOKUP($A519,'[1]Locality data w climate'!$A$1:$O$2409,3,FALSE)</f>
        <v>136.72999999999999</v>
      </c>
      <c r="F519" s="3">
        <f>VLOOKUP($A519,'[1]Locality data w climate'!$A$1:$O$2409,5,FALSE)</f>
        <v>26.7</v>
      </c>
      <c r="G519" s="3">
        <f>VLOOKUP($A519,'[1]Locality data w climate'!$A$1:$O$2409,7,FALSE)</f>
        <v>1412</v>
      </c>
      <c r="H519" s="3">
        <v>14</v>
      </c>
      <c r="I519" s="3" t="str">
        <f>VLOOKUP($A519,'[1]Locality data w climate'!$A$1:$O$2409,11,FALSE)</f>
        <v>Undisturbed</v>
      </c>
      <c r="J519" s="3" t="s">
        <v>1140</v>
      </c>
      <c r="K519" s="3" t="str">
        <f>VLOOKUP(A519,[2]Sheet1!$A$1:$AY$4788,3, FALSE)</f>
        <v>Oceania</v>
      </c>
      <c r="L519" s="3">
        <f>VLOOKUP($A519,[2]Sheet1!$A$1:$AY$4788,35, FALSE)</f>
        <v>24</v>
      </c>
      <c r="M519" s="3">
        <f>VLOOKUP($A519,[2]Sheet1!$A$1:$AY$4788,26, FALSE)</f>
        <v>30</v>
      </c>
      <c r="N519" s="3">
        <v>20</v>
      </c>
      <c r="O519" s="3">
        <v>0.835698282407767</v>
      </c>
    </row>
    <row r="520" spans="1:15" x14ac:dyDescent="0.25">
      <c r="A520" s="3" t="s">
        <v>800</v>
      </c>
      <c r="B520" t="s">
        <v>1181</v>
      </c>
      <c r="C520" s="3">
        <v>31</v>
      </c>
      <c r="D520" s="3">
        <f>VLOOKUP($A520,'[1]Locality data w climate'!$A$1:$O$2409,4,FALSE)</f>
        <v>-12.37</v>
      </c>
      <c r="E520" s="3">
        <f>VLOOKUP($A520,'[1]Locality data w climate'!$A$1:$O$2409,3,FALSE)</f>
        <v>136.72999999999999</v>
      </c>
      <c r="F520" s="3">
        <f>VLOOKUP($A520,'[1]Locality data w climate'!$A$1:$O$2409,5,FALSE)</f>
        <v>26.7</v>
      </c>
      <c r="G520" s="3">
        <f>VLOOKUP($A520,'[1]Locality data w climate'!$A$1:$O$2409,7,FALSE)</f>
        <v>1412</v>
      </c>
      <c r="H520" s="3">
        <v>14</v>
      </c>
      <c r="I520" s="3" t="str">
        <f>VLOOKUP($A520,'[1]Locality data w climate'!$A$1:$O$2409,11,FALSE)</f>
        <v>Undisturbed</v>
      </c>
      <c r="J520" s="3" t="s">
        <v>1140</v>
      </c>
      <c r="K520" s="3" t="str">
        <f>VLOOKUP(A520,[2]Sheet1!$A$1:$AY$4788,3, FALSE)</f>
        <v>Oceania</v>
      </c>
      <c r="L520" s="3">
        <f>VLOOKUP($A520,[2]Sheet1!$A$1:$AY$4788,35, FALSE)</f>
        <v>24</v>
      </c>
      <c r="M520" s="3">
        <f>VLOOKUP($A520,[2]Sheet1!$A$1:$AY$4788,26, FALSE)</f>
        <v>30</v>
      </c>
      <c r="N520" s="3">
        <v>14</v>
      </c>
      <c r="O520" s="3">
        <v>0.89041095940277781</v>
      </c>
    </row>
    <row r="521" spans="1:15" x14ac:dyDescent="0.25">
      <c r="A521" s="3" t="s">
        <v>801</v>
      </c>
      <c r="B521" t="s">
        <v>1181</v>
      </c>
      <c r="C521" s="3">
        <v>31</v>
      </c>
      <c r="D521" s="3">
        <f>VLOOKUP($A521,'[1]Locality data w climate'!$A$1:$O$2409,4,FALSE)</f>
        <v>-12.37</v>
      </c>
      <c r="E521" s="3">
        <f>VLOOKUP($A521,'[1]Locality data w climate'!$A$1:$O$2409,3,FALSE)</f>
        <v>136.72999999999999</v>
      </c>
      <c r="F521" s="3">
        <f>VLOOKUP($A521,'[1]Locality data w climate'!$A$1:$O$2409,5,FALSE)</f>
        <v>26.7</v>
      </c>
      <c r="G521" s="3">
        <f>VLOOKUP($A521,'[1]Locality data w climate'!$A$1:$O$2409,7,FALSE)</f>
        <v>1412</v>
      </c>
      <c r="H521" s="3">
        <v>14</v>
      </c>
      <c r="I521" s="3" t="str">
        <f>VLOOKUP($A521,'[1]Locality data w climate'!$A$1:$O$2409,11,FALSE)</f>
        <v>Undisturbed</v>
      </c>
      <c r="J521" s="3" t="s">
        <v>1140</v>
      </c>
      <c r="K521" s="3" t="str">
        <f>VLOOKUP(A521,[2]Sheet1!$A$1:$AY$4788,3, FALSE)</f>
        <v>Oceania</v>
      </c>
      <c r="L521" s="3">
        <f>VLOOKUP($A521,[2]Sheet1!$A$1:$AY$4788,35, FALSE)</f>
        <v>24</v>
      </c>
      <c r="M521" s="3">
        <f>VLOOKUP($A521,[2]Sheet1!$A$1:$AY$4788,26, FALSE)</f>
        <v>30</v>
      </c>
      <c r="N521" s="3">
        <v>11</v>
      </c>
      <c r="O521" s="3">
        <v>0.7408169261341464</v>
      </c>
    </row>
    <row r="522" spans="1:15" x14ac:dyDescent="0.25">
      <c r="A522" s="3" t="s">
        <v>802</v>
      </c>
      <c r="B522" t="s">
        <v>1181</v>
      </c>
      <c r="C522" s="3">
        <v>31</v>
      </c>
      <c r="D522" s="3">
        <f>VLOOKUP($A522,'[1]Locality data w climate'!$A$1:$O$2409,4,FALSE)</f>
        <v>-12.37</v>
      </c>
      <c r="E522" s="3">
        <f>VLOOKUP($A522,'[1]Locality data w climate'!$A$1:$O$2409,3,FALSE)</f>
        <v>136.72999999999999</v>
      </c>
      <c r="F522" s="3">
        <f>VLOOKUP($A522,'[1]Locality data w climate'!$A$1:$O$2409,5,FALSE)</f>
        <v>26.7</v>
      </c>
      <c r="G522" s="3">
        <f>VLOOKUP($A522,'[1]Locality data w climate'!$A$1:$O$2409,7,FALSE)</f>
        <v>1412</v>
      </c>
      <c r="H522" s="3">
        <v>14</v>
      </c>
      <c r="I522" s="3" t="str">
        <f>VLOOKUP($A522,'[1]Locality data w climate'!$A$1:$O$2409,11,FALSE)</f>
        <v>Undisturbed</v>
      </c>
      <c r="J522" s="3" t="s">
        <v>1140</v>
      </c>
      <c r="K522" s="3" t="str">
        <f>VLOOKUP(A522,[2]Sheet1!$A$1:$AY$4788,3, FALSE)</f>
        <v>Oceania</v>
      </c>
      <c r="L522" s="3">
        <f>VLOOKUP($A522,[2]Sheet1!$A$1:$AY$4788,35, FALSE)</f>
        <v>24</v>
      </c>
      <c r="M522" s="3">
        <f>VLOOKUP($A522,[2]Sheet1!$A$1:$AY$4788,26, FALSE)</f>
        <v>30</v>
      </c>
      <c r="N522" s="3">
        <v>10</v>
      </c>
      <c r="O522" s="3">
        <v>0.73404255319148926</v>
      </c>
    </row>
    <row r="523" spans="1:15" x14ac:dyDescent="0.25">
      <c r="A523" s="3" t="s">
        <v>267</v>
      </c>
      <c r="B523" t="s">
        <v>1182</v>
      </c>
      <c r="C523" s="3">
        <v>28</v>
      </c>
      <c r="D523" s="3">
        <f>VLOOKUP($A523,'[1]Locality data w climate'!$A$1:$O$2409,4,FALSE)</f>
        <v>-16.98</v>
      </c>
      <c r="E523" s="3">
        <f>VLOOKUP($A523,'[1]Locality data w climate'!$A$1:$O$2409,3,FALSE)</f>
        <v>130.56</v>
      </c>
      <c r="F523" s="3">
        <f>VLOOKUP($A523,'[1]Locality data w climate'!$A$1:$O$2409,5,FALSE)</f>
        <v>26.7</v>
      </c>
      <c r="G523" s="3">
        <f>VLOOKUP($A523,'[1]Locality data w climate'!$A$1:$O$2409,7,FALSE)</f>
        <v>643</v>
      </c>
      <c r="H523" s="3">
        <v>27.1</v>
      </c>
      <c r="I523" s="3" t="str">
        <f>VLOOKUP($A523,'[1]Locality data w climate'!$A$1:$O$2409,11,FALSE)</f>
        <v>Disturbed</v>
      </c>
      <c r="J523" s="3" t="s">
        <v>1140</v>
      </c>
      <c r="K523" s="3" t="str">
        <f>VLOOKUP(A523,[2]Sheet1!$A$1:$AY$4788,3, FALSE)</f>
        <v>Oceania</v>
      </c>
      <c r="L523" s="3">
        <f>VLOOKUP($A523,[2]Sheet1!$A$1:$AY$4788,35, FALSE)</f>
        <v>180</v>
      </c>
      <c r="M523" s="3">
        <f>VLOOKUP($A523,[2]Sheet1!$A$1:$AY$4788,26, FALSE)</f>
        <v>90</v>
      </c>
      <c r="N523" s="3">
        <v>18</v>
      </c>
      <c r="O523" s="3">
        <v>0.87573179023170722</v>
      </c>
    </row>
    <row r="524" spans="1:15" x14ac:dyDescent="0.25">
      <c r="A524" s="3" t="s">
        <v>268</v>
      </c>
      <c r="B524" t="s">
        <v>1182</v>
      </c>
      <c r="C524" s="3">
        <v>28</v>
      </c>
      <c r="D524" s="3">
        <f>VLOOKUP($A524,'[1]Locality data w climate'!$A$1:$O$2409,4,FALSE)</f>
        <v>-16.98</v>
      </c>
      <c r="E524" s="3">
        <f>VLOOKUP($A524,'[1]Locality data w climate'!$A$1:$O$2409,3,FALSE)</f>
        <v>130.56</v>
      </c>
      <c r="F524" s="3">
        <f>VLOOKUP($A524,'[1]Locality data w climate'!$A$1:$O$2409,5,FALSE)</f>
        <v>26.7</v>
      </c>
      <c r="G524" s="3">
        <f>VLOOKUP($A524,'[1]Locality data w climate'!$A$1:$O$2409,7,FALSE)</f>
        <v>643</v>
      </c>
      <c r="H524" s="3">
        <v>27.1</v>
      </c>
      <c r="I524" s="3" t="str">
        <f>VLOOKUP($A524,'[1]Locality data w climate'!$A$1:$O$2409,11,FALSE)</f>
        <v>Disturbed</v>
      </c>
      <c r="J524" s="3" t="s">
        <v>1140</v>
      </c>
      <c r="K524" s="3" t="str">
        <f>VLOOKUP(A524,[2]Sheet1!$A$1:$AY$4788,3, FALSE)</f>
        <v>Oceania</v>
      </c>
      <c r="L524" s="3">
        <f>VLOOKUP($A524,[2]Sheet1!$A$1:$AY$4788,35, FALSE)</f>
        <v>180</v>
      </c>
      <c r="M524" s="3">
        <f>VLOOKUP($A524,[2]Sheet1!$A$1:$AY$4788,26, FALSE)</f>
        <v>90</v>
      </c>
      <c r="N524" s="3">
        <v>19</v>
      </c>
      <c r="O524" s="3">
        <v>0.86810231536624205</v>
      </c>
    </row>
    <row r="525" spans="1:15" x14ac:dyDescent="0.25">
      <c r="A525" s="3" t="s">
        <v>269</v>
      </c>
      <c r="B525" t="s">
        <v>1182</v>
      </c>
      <c r="C525" s="3">
        <v>28</v>
      </c>
      <c r="D525" s="3">
        <f>VLOOKUP($A525,'[1]Locality data w climate'!$A$1:$O$2409,4,FALSE)</f>
        <v>-16.98</v>
      </c>
      <c r="E525" s="3">
        <f>VLOOKUP($A525,'[1]Locality data w climate'!$A$1:$O$2409,3,FALSE)</f>
        <v>130.56</v>
      </c>
      <c r="F525" s="3">
        <f>VLOOKUP($A525,'[1]Locality data w climate'!$A$1:$O$2409,5,FALSE)</f>
        <v>26.7</v>
      </c>
      <c r="G525" s="3">
        <f>VLOOKUP($A525,'[1]Locality data w climate'!$A$1:$O$2409,7,FALSE)</f>
        <v>643</v>
      </c>
      <c r="H525" s="3">
        <v>27.1</v>
      </c>
      <c r="I525" s="3" t="str">
        <f>VLOOKUP($A525,'[1]Locality data w climate'!$A$1:$O$2409,11,FALSE)</f>
        <v>Disturbed</v>
      </c>
      <c r="J525" s="3" t="s">
        <v>1140</v>
      </c>
      <c r="K525" s="3" t="str">
        <f>VLOOKUP(A525,[2]Sheet1!$A$1:$AY$4788,3, FALSE)</f>
        <v>Oceania</v>
      </c>
      <c r="L525" s="3">
        <f>VLOOKUP($A525,[2]Sheet1!$A$1:$AY$4788,35, FALSE)</f>
        <v>180</v>
      </c>
      <c r="M525" s="3">
        <f>VLOOKUP($A525,[2]Sheet1!$A$1:$AY$4788,26, FALSE)</f>
        <v>90</v>
      </c>
      <c r="N525" s="3">
        <v>14</v>
      </c>
      <c r="O525" s="3">
        <v>0.84601732915857608</v>
      </c>
    </row>
    <row r="526" spans="1:15" x14ac:dyDescent="0.25">
      <c r="A526" s="3" t="s">
        <v>270</v>
      </c>
      <c r="B526" t="s">
        <v>1182</v>
      </c>
      <c r="C526" s="3">
        <v>28</v>
      </c>
      <c r="D526" s="3">
        <f>VLOOKUP($A526,'[1]Locality data w climate'!$A$1:$O$2409,4,FALSE)</f>
        <v>-16.98</v>
      </c>
      <c r="E526" s="3">
        <f>VLOOKUP($A526,'[1]Locality data w climate'!$A$1:$O$2409,3,FALSE)</f>
        <v>130.56</v>
      </c>
      <c r="F526" s="3">
        <f>VLOOKUP($A526,'[1]Locality data w climate'!$A$1:$O$2409,5,FALSE)</f>
        <v>26.7</v>
      </c>
      <c r="G526" s="3">
        <f>VLOOKUP($A526,'[1]Locality data w climate'!$A$1:$O$2409,7,FALSE)</f>
        <v>643</v>
      </c>
      <c r="H526" s="3">
        <v>27.1</v>
      </c>
      <c r="I526" s="3" t="str">
        <f>VLOOKUP($A526,'[1]Locality data w climate'!$A$1:$O$2409,11,FALSE)</f>
        <v>Disturbed</v>
      </c>
      <c r="J526" s="3" t="s">
        <v>1140</v>
      </c>
      <c r="K526" s="3" t="str">
        <f>VLOOKUP(A526,[2]Sheet1!$A$1:$AY$4788,3, FALSE)</f>
        <v>Oceania</v>
      </c>
      <c r="L526" s="3">
        <f>VLOOKUP($A526,[2]Sheet1!$A$1:$AY$4788,35, FALSE)</f>
        <v>180</v>
      </c>
      <c r="M526" s="3">
        <f>VLOOKUP($A526,[2]Sheet1!$A$1:$AY$4788,26, FALSE)</f>
        <v>90</v>
      </c>
      <c r="N526" s="3">
        <v>16</v>
      </c>
      <c r="O526" s="3">
        <v>0.73507625244444441</v>
      </c>
    </row>
    <row r="527" spans="1:15" x14ac:dyDescent="0.25">
      <c r="A527" s="3" t="s">
        <v>271</v>
      </c>
      <c r="B527" t="s">
        <v>1182</v>
      </c>
      <c r="C527" s="3">
        <v>28</v>
      </c>
      <c r="D527" s="3">
        <f>VLOOKUP($A527,'[1]Locality data w climate'!$A$1:$O$2409,4,FALSE)</f>
        <v>-16.98</v>
      </c>
      <c r="E527" s="3">
        <f>VLOOKUP($A527,'[1]Locality data w climate'!$A$1:$O$2409,3,FALSE)</f>
        <v>130.56</v>
      </c>
      <c r="F527" s="3">
        <f>VLOOKUP($A527,'[1]Locality data w climate'!$A$1:$O$2409,5,FALSE)</f>
        <v>26.7</v>
      </c>
      <c r="G527" s="3">
        <f>VLOOKUP($A527,'[1]Locality data w climate'!$A$1:$O$2409,7,FALSE)</f>
        <v>643</v>
      </c>
      <c r="H527" s="3">
        <v>27.1</v>
      </c>
      <c r="I527" s="3" t="str">
        <f>VLOOKUP($A527,'[1]Locality data w climate'!$A$1:$O$2409,11,FALSE)</f>
        <v>Disturbed</v>
      </c>
      <c r="J527" s="3" t="s">
        <v>1140</v>
      </c>
      <c r="K527" s="3" t="str">
        <f>VLOOKUP(A527,[2]Sheet1!$A$1:$AY$4788,3, FALSE)</f>
        <v>Oceania</v>
      </c>
      <c r="L527" s="3">
        <f>VLOOKUP($A527,[2]Sheet1!$A$1:$AY$4788,35, FALSE)</f>
        <v>180</v>
      </c>
      <c r="M527" s="3">
        <f>VLOOKUP($A527,[2]Sheet1!$A$1:$AY$4788,26, FALSE)</f>
        <v>90</v>
      </c>
      <c r="N527" s="3">
        <v>20</v>
      </c>
      <c r="O527" s="3">
        <v>0.76958525382407394</v>
      </c>
    </row>
    <row r="528" spans="1:15" x14ac:dyDescent="0.25">
      <c r="A528" s="3" t="s">
        <v>272</v>
      </c>
      <c r="B528" t="s">
        <v>1182</v>
      </c>
      <c r="C528" s="3">
        <v>28</v>
      </c>
      <c r="D528" s="3">
        <f>VLOOKUP($A528,'[1]Locality data w climate'!$A$1:$O$2409,4,FALSE)</f>
        <v>-16.98</v>
      </c>
      <c r="E528" s="3">
        <f>VLOOKUP($A528,'[1]Locality data w climate'!$A$1:$O$2409,3,FALSE)</f>
        <v>130.56</v>
      </c>
      <c r="F528" s="3">
        <f>VLOOKUP($A528,'[1]Locality data w climate'!$A$1:$O$2409,5,FALSE)</f>
        <v>26.7</v>
      </c>
      <c r="G528" s="3">
        <f>VLOOKUP($A528,'[1]Locality data w climate'!$A$1:$O$2409,7,FALSE)</f>
        <v>643</v>
      </c>
      <c r="H528" s="3">
        <v>27.1</v>
      </c>
      <c r="I528" s="3" t="str">
        <f>VLOOKUP($A528,'[1]Locality data w climate'!$A$1:$O$2409,11,FALSE)</f>
        <v>Disturbed</v>
      </c>
      <c r="J528" s="3" t="s">
        <v>1140</v>
      </c>
      <c r="K528" s="3" t="str">
        <f>VLOOKUP(A528,[2]Sheet1!$A$1:$AY$4788,3, FALSE)</f>
        <v>Oceania</v>
      </c>
      <c r="L528" s="3">
        <f>VLOOKUP($A528,[2]Sheet1!$A$1:$AY$4788,35, FALSE)</f>
        <v>180</v>
      </c>
      <c r="M528" s="3">
        <f>VLOOKUP($A528,[2]Sheet1!$A$1:$AY$4788,26, FALSE)</f>
        <v>90</v>
      </c>
      <c r="N528" s="3">
        <v>26</v>
      </c>
      <c r="O528" s="3">
        <v>0.87411709337681154</v>
      </c>
    </row>
    <row r="529" spans="1:15" x14ac:dyDescent="0.25">
      <c r="A529" s="3" t="s">
        <v>303</v>
      </c>
      <c r="B529" t="s">
        <v>1182</v>
      </c>
      <c r="C529" s="3">
        <v>28</v>
      </c>
      <c r="D529" s="3">
        <f>VLOOKUP($A529,'[1]Locality data w climate'!$A$1:$O$2409,4,FALSE)</f>
        <v>-16.11</v>
      </c>
      <c r="E529" s="3">
        <f>VLOOKUP($A529,'[1]Locality data w climate'!$A$1:$O$2409,3,FALSE)</f>
        <v>130.94999999999999</v>
      </c>
      <c r="F529" s="3">
        <f>VLOOKUP($A529,'[1]Locality data w climate'!$A$1:$O$2409,5,FALSE)</f>
        <v>27.4</v>
      </c>
      <c r="G529" s="3">
        <f>VLOOKUP($A529,'[1]Locality data w climate'!$A$1:$O$2409,7,FALSE)</f>
        <v>741</v>
      </c>
      <c r="H529" s="3">
        <v>26</v>
      </c>
      <c r="I529" s="3" t="str">
        <f>VLOOKUP($A529,'[1]Locality data w climate'!$A$1:$O$2409,11,FALSE)</f>
        <v>Disturbed</v>
      </c>
      <c r="J529" s="3" t="s">
        <v>1140</v>
      </c>
      <c r="K529" s="3" t="str">
        <f>VLOOKUP(A529,[2]Sheet1!$A$1:$AY$4788,3, FALSE)</f>
        <v>Oceania</v>
      </c>
      <c r="L529" s="3">
        <f>VLOOKUP($A529,[2]Sheet1!$A$1:$AY$4788,35, FALSE)</f>
        <v>420</v>
      </c>
      <c r="M529" s="3">
        <f>VLOOKUP($A529,[2]Sheet1!$A$1:$AY$4788,26, FALSE)</f>
        <v>90</v>
      </c>
      <c r="N529" s="3">
        <v>35</v>
      </c>
      <c r="O529" s="3">
        <v>0.93507536116920731</v>
      </c>
    </row>
    <row r="530" spans="1:15" x14ac:dyDescent="0.25">
      <c r="A530" s="3" t="s">
        <v>304</v>
      </c>
      <c r="B530" t="s">
        <v>1182</v>
      </c>
      <c r="C530" s="3">
        <v>28</v>
      </c>
      <c r="D530" s="3">
        <f>VLOOKUP($A530,'[1]Locality data w climate'!$A$1:$O$2409,4,FALSE)</f>
        <v>-16.11</v>
      </c>
      <c r="E530" s="3">
        <f>VLOOKUP($A530,'[1]Locality data w climate'!$A$1:$O$2409,3,FALSE)</f>
        <v>130.94999999999999</v>
      </c>
      <c r="F530" s="3">
        <f>VLOOKUP($A530,'[1]Locality data w climate'!$A$1:$O$2409,5,FALSE)</f>
        <v>27.4</v>
      </c>
      <c r="G530" s="3">
        <f>VLOOKUP($A530,'[1]Locality data w climate'!$A$1:$O$2409,7,FALSE)</f>
        <v>741</v>
      </c>
      <c r="H530" s="3">
        <v>26</v>
      </c>
      <c r="I530" s="3" t="str">
        <f>VLOOKUP($A530,'[1]Locality data w climate'!$A$1:$O$2409,11,FALSE)</f>
        <v>Disturbed</v>
      </c>
      <c r="J530" s="3" t="s">
        <v>1140</v>
      </c>
      <c r="K530" s="3" t="str">
        <f>VLOOKUP(A530,[2]Sheet1!$A$1:$AY$4788,3, FALSE)</f>
        <v>Oceania</v>
      </c>
      <c r="L530" s="3">
        <f>VLOOKUP($A530,[2]Sheet1!$A$1:$AY$4788,35, FALSE)</f>
        <v>420</v>
      </c>
      <c r="M530" s="3">
        <f>VLOOKUP($A530,[2]Sheet1!$A$1:$AY$4788,26, FALSE)</f>
        <v>90</v>
      </c>
      <c r="N530" s="3">
        <v>39</v>
      </c>
      <c r="O530" s="3">
        <v>0.89101486039921718</v>
      </c>
    </row>
    <row r="531" spans="1:15" x14ac:dyDescent="0.25">
      <c r="A531" s="3" t="s">
        <v>305</v>
      </c>
      <c r="B531" t="s">
        <v>1182</v>
      </c>
      <c r="C531" s="3">
        <v>28</v>
      </c>
      <c r="D531" s="3">
        <f>VLOOKUP($A531,'[1]Locality data w climate'!$A$1:$O$2409,4,FALSE)</f>
        <v>-16.11</v>
      </c>
      <c r="E531" s="3">
        <f>VLOOKUP($A531,'[1]Locality data w climate'!$A$1:$O$2409,3,FALSE)</f>
        <v>130.94999999999999</v>
      </c>
      <c r="F531" s="3">
        <f>VLOOKUP($A531,'[1]Locality data w climate'!$A$1:$O$2409,5,FALSE)</f>
        <v>27.4</v>
      </c>
      <c r="G531" s="3">
        <f>VLOOKUP($A531,'[1]Locality data w climate'!$A$1:$O$2409,7,FALSE)</f>
        <v>741</v>
      </c>
      <c r="H531" s="3">
        <v>26</v>
      </c>
      <c r="I531" s="3" t="str">
        <f>VLOOKUP($A531,'[1]Locality data w climate'!$A$1:$O$2409,11,FALSE)</f>
        <v>Disturbed</v>
      </c>
      <c r="J531" s="3" t="s">
        <v>1140</v>
      </c>
      <c r="K531" s="3" t="str">
        <f>VLOOKUP(A531,[2]Sheet1!$A$1:$AY$4788,3, FALSE)</f>
        <v>Oceania</v>
      </c>
      <c r="L531" s="3">
        <f>VLOOKUP($A531,[2]Sheet1!$A$1:$AY$4788,35, FALSE)</f>
        <v>420</v>
      </c>
      <c r="M531" s="3">
        <f>VLOOKUP($A531,[2]Sheet1!$A$1:$AY$4788,26, FALSE)</f>
        <v>90</v>
      </c>
      <c r="N531" s="3">
        <v>33</v>
      </c>
      <c r="O531" s="3">
        <v>0.9325873325612829</v>
      </c>
    </row>
    <row r="532" spans="1:15" x14ac:dyDescent="0.25">
      <c r="A532" s="3" t="s">
        <v>306</v>
      </c>
      <c r="B532" t="s">
        <v>1182</v>
      </c>
      <c r="C532" s="3">
        <v>28</v>
      </c>
      <c r="D532" s="3">
        <f>VLOOKUP($A532,'[1]Locality data w climate'!$A$1:$O$2409,4,FALSE)</f>
        <v>-16.11</v>
      </c>
      <c r="E532" s="3">
        <f>VLOOKUP($A532,'[1]Locality data w climate'!$A$1:$O$2409,3,FALSE)</f>
        <v>130.94999999999999</v>
      </c>
      <c r="F532" s="3">
        <f>VLOOKUP($A532,'[1]Locality data w climate'!$A$1:$O$2409,5,FALSE)</f>
        <v>27.4</v>
      </c>
      <c r="G532" s="3">
        <f>VLOOKUP($A532,'[1]Locality data w climate'!$A$1:$O$2409,7,FALSE)</f>
        <v>741</v>
      </c>
      <c r="H532" s="3">
        <v>26</v>
      </c>
      <c r="I532" s="3" t="str">
        <f>VLOOKUP($A532,'[1]Locality data w climate'!$A$1:$O$2409,11,FALSE)</f>
        <v>Disturbed</v>
      </c>
      <c r="J532" s="3" t="s">
        <v>1140</v>
      </c>
      <c r="K532" s="3" t="str">
        <f>VLOOKUP(A532,[2]Sheet1!$A$1:$AY$4788,3, FALSE)</f>
        <v>Oceania</v>
      </c>
      <c r="L532" s="3">
        <f>VLOOKUP($A532,[2]Sheet1!$A$1:$AY$4788,35, FALSE)</f>
        <v>420</v>
      </c>
      <c r="M532" s="3">
        <f>VLOOKUP($A532,[2]Sheet1!$A$1:$AY$4788,26, FALSE)</f>
        <v>90</v>
      </c>
      <c r="N532" s="3">
        <v>33</v>
      </c>
      <c r="O532" s="3">
        <v>0.92677493325531923</v>
      </c>
    </row>
    <row r="533" spans="1:15" x14ac:dyDescent="0.25">
      <c r="A533" s="3" t="s">
        <v>307</v>
      </c>
      <c r="B533" t="s">
        <v>1182</v>
      </c>
      <c r="C533" s="3">
        <v>28</v>
      </c>
      <c r="D533" s="3">
        <f>VLOOKUP($A533,'[1]Locality data w climate'!$A$1:$O$2409,4,FALSE)</f>
        <v>-16.11</v>
      </c>
      <c r="E533" s="3">
        <f>VLOOKUP($A533,'[1]Locality data w climate'!$A$1:$O$2409,3,FALSE)</f>
        <v>130.94999999999999</v>
      </c>
      <c r="F533" s="3">
        <f>VLOOKUP($A533,'[1]Locality data w climate'!$A$1:$O$2409,5,FALSE)</f>
        <v>27.4</v>
      </c>
      <c r="G533" s="3">
        <f>VLOOKUP($A533,'[1]Locality data w climate'!$A$1:$O$2409,7,FALSE)</f>
        <v>741</v>
      </c>
      <c r="H533" s="3">
        <v>26</v>
      </c>
      <c r="I533" s="3" t="str">
        <f>VLOOKUP($A533,'[1]Locality data w climate'!$A$1:$O$2409,11,FALSE)</f>
        <v>Disturbed</v>
      </c>
      <c r="J533" s="3" t="s">
        <v>1140</v>
      </c>
      <c r="K533" s="3" t="str">
        <f>VLOOKUP(A533,[2]Sheet1!$A$1:$AY$4788,3, FALSE)</f>
        <v>Oceania</v>
      </c>
      <c r="L533" s="3">
        <f>VLOOKUP($A533,[2]Sheet1!$A$1:$AY$4788,35, FALSE)</f>
        <v>420</v>
      </c>
      <c r="M533" s="3">
        <f>VLOOKUP($A533,[2]Sheet1!$A$1:$AY$4788,26, FALSE)</f>
        <v>90</v>
      </c>
      <c r="N533" s="3">
        <v>42</v>
      </c>
      <c r="O533" s="3">
        <v>0.92076217611142841</v>
      </c>
    </row>
    <row r="534" spans="1:15" x14ac:dyDescent="0.25">
      <c r="A534" s="3" t="s">
        <v>116</v>
      </c>
      <c r="B534" t="s">
        <v>1183</v>
      </c>
      <c r="C534" s="3">
        <v>28</v>
      </c>
      <c r="D534" s="3">
        <f>VLOOKUP($A534,'[1]Locality data w climate'!$A$1:$O$2409,4,FALSE)</f>
        <v>-16.11</v>
      </c>
      <c r="E534" s="3">
        <f>VLOOKUP($A534,'[1]Locality data w climate'!$A$1:$O$2409,3,FALSE)</f>
        <v>130.94999999999999</v>
      </c>
      <c r="F534" s="3">
        <f>VLOOKUP($A534,'[1]Locality data w climate'!$A$1:$O$2409,5,FALSE)</f>
        <v>27.4</v>
      </c>
      <c r="G534" s="3">
        <f>VLOOKUP($A534,'[1]Locality data w climate'!$A$1:$O$2409,7,FALSE)</f>
        <v>741</v>
      </c>
      <c r="H534" s="3">
        <v>26</v>
      </c>
      <c r="I534" s="3" t="str">
        <f>VLOOKUP($A534,'[1]Locality data w climate'!$A$1:$O$2409,11,FALSE)</f>
        <v>Disturbed</v>
      </c>
      <c r="J534" s="3" t="s">
        <v>1140</v>
      </c>
      <c r="K534" s="3" t="str">
        <f>VLOOKUP(A534,[2]Sheet1!$A$1:$AY$4788,3, FALSE)</f>
        <v>Oceania</v>
      </c>
      <c r="L534" s="3">
        <f>VLOOKUP($A534,[2]Sheet1!$A$1:$AY$4788,35, FALSE)</f>
        <v>96</v>
      </c>
      <c r="M534" s="3">
        <f>VLOOKUP($A534,[2]Sheet1!$A$1:$AY$4788,26, FALSE)</f>
        <v>30</v>
      </c>
      <c r="N534" s="3">
        <v>11</v>
      </c>
      <c r="O534" s="3">
        <v>0.36184882513636368</v>
      </c>
    </row>
    <row r="535" spans="1:15" x14ac:dyDescent="0.25">
      <c r="A535" s="3" t="s">
        <v>117</v>
      </c>
      <c r="B535" t="s">
        <v>1183</v>
      </c>
      <c r="C535" s="3">
        <v>28</v>
      </c>
      <c r="D535" s="3">
        <f>VLOOKUP($A535,'[1]Locality data w climate'!$A$1:$O$2409,4,FALSE)</f>
        <v>-16.11</v>
      </c>
      <c r="E535" s="3">
        <f>VLOOKUP($A535,'[1]Locality data w climate'!$A$1:$O$2409,3,FALSE)</f>
        <v>130.94999999999999</v>
      </c>
      <c r="F535" s="3">
        <f>VLOOKUP($A535,'[1]Locality data w climate'!$A$1:$O$2409,5,FALSE)</f>
        <v>27.4</v>
      </c>
      <c r="G535" s="3">
        <f>VLOOKUP($A535,'[1]Locality data w climate'!$A$1:$O$2409,7,FALSE)</f>
        <v>741</v>
      </c>
      <c r="H535" s="3">
        <v>26</v>
      </c>
      <c r="I535" s="3" t="str">
        <f>VLOOKUP($A535,'[1]Locality data w climate'!$A$1:$O$2409,11,FALSE)</f>
        <v>Disturbed</v>
      </c>
      <c r="J535" s="3" t="s">
        <v>1140</v>
      </c>
      <c r="K535" s="3" t="str">
        <f>VLOOKUP(A535,[2]Sheet1!$A$1:$AY$4788,3, FALSE)</f>
        <v>Oceania</v>
      </c>
      <c r="L535" s="3">
        <f>VLOOKUP($A535,[2]Sheet1!$A$1:$AY$4788,35, FALSE)</f>
        <v>96</v>
      </c>
      <c r="M535" s="3">
        <f>VLOOKUP($A535,[2]Sheet1!$A$1:$AY$4788,26, FALSE)</f>
        <v>30</v>
      </c>
      <c r="N535" s="3">
        <v>3</v>
      </c>
      <c r="O535" s="3">
        <v>7.8558558445945947E-2</v>
      </c>
    </row>
    <row r="536" spans="1:15" x14ac:dyDescent="0.25">
      <c r="A536" s="3" t="s">
        <v>118</v>
      </c>
      <c r="B536" t="s">
        <v>1183</v>
      </c>
      <c r="C536" s="3">
        <v>28</v>
      </c>
      <c r="D536" s="3">
        <f>VLOOKUP($A536,'[1]Locality data w climate'!$A$1:$O$2409,4,FALSE)</f>
        <v>-16.11</v>
      </c>
      <c r="E536" s="3">
        <f>VLOOKUP($A536,'[1]Locality data w climate'!$A$1:$O$2409,3,FALSE)</f>
        <v>130.94999999999999</v>
      </c>
      <c r="F536" s="3">
        <f>VLOOKUP($A536,'[1]Locality data w climate'!$A$1:$O$2409,5,FALSE)</f>
        <v>27.4</v>
      </c>
      <c r="G536" s="3">
        <f>VLOOKUP($A536,'[1]Locality data w climate'!$A$1:$O$2409,7,FALSE)</f>
        <v>741</v>
      </c>
      <c r="H536" s="3">
        <v>26</v>
      </c>
      <c r="I536" s="3" t="str">
        <f>VLOOKUP($A536,'[1]Locality data w climate'!$A$1:$O$2409,11,FALSE)</f>
        <v>Disturbed</v>
      </c>
      <c r="J536" s="3" t="s">
        <v>1140</v>
      </c>
      <c r="K536" s="3" t="str">
        <f>VLOOKUP(A536,[2]Sheet1!$A$1:$AY$4788,3, FALSE)</f>
        <v>Oceania</v>
      </c>
      <c r="L536" s="3">
        <f>VLOOKUP($A536,[2]Sheet1!$A$1:$AY$4788,35, FALSE)</f>
        <v>96</v>
      </c>
      <c r="M536" s="3">
        <f>VLOOKUP($A536,[2]Sheet1!$A$1:$AY$4788,26, FALSE)</f>
        <v>30</v>
      </c>
      <c r="N536" s="3">
        <v>9</v>
      </c>
      <c r="O536" s="3">
        <v>0.60745614012631577</v>
      </c>
    </row>
    <row r="537" spans="1:15" x14ac:dyDescent="0.25">
      <c r="A537" s="3" t="s">
        <v>119</v>
      </c>
      <c r="B537" t="s">
        <v>1183</v>
      </c>
      <c r="C537" s="3">
        <v>28</v>
      </c>
      <c r="D537" s="3">
        <f>VLOOKUP($A537,'[1]Locality data w climate'!$A$1:$O$2409,4,FALSE)</f>
        <v>-16.11</v>
      </c>
      <c r="E537" s="3">
        <f>VLOOKUP($A537,'[1]Locality data w climate'!$A$1:$O$2409,3,FALSE)</f>
        <v>130.94999999999999</v>
      </c>
      <c r="F537" s="3">
        <f>VLOOKUP($A537,'[1]Locality data w climate'!$A$1:$O$2409,5,FALSE)</f>
        <v>27.4</v>
      </c>
      <c r="G537" s="3">
        <f>VLOOKUP($A537,'[1]Locality data w climate'!$A$1:$O$2409,7,FALSE)</f>
        <v>741</v>
      </c>
      <c r="H537" s="3">
        <v>26</v>
      </c>
      <c r="I537" s="3" t="str">
        <f>VLOOKUP($A537,'[1]Locality data w climate'!$A$1:$O$2409,11,FALSE)</f>
        <v>Disturbed</v>
      </c>
      <c r="J537" s="3" t="s">
        <v>1140</v>
      </c>
      <c r="K537" s="3" t="str">
        <f>VLOOKUP(A537,[2]Sheet1!$A$1:$AY$4788,3, FALSE)</f>
        <v>Oceania</v>
      </c>
      <c r="L537" s="3">
        <f>VLOOKUP($A537,[2]Sheet1!$A$1:$AY$4788,35, FALSE)</f>
        <v>96</v>
      </c>
      <c r="M537" s="3">
        <f>VLOOKUP($A537,[2]Sheet1!$A$1:$AY$4788,26, FALSE)</f>
        <v>30</v>
      </c>
      <c r="N537" s="3">
        <v>11</v>
      </c>
      <c r="O537" s="3">
        <v>0.57322551689523815</v>
      </c>
    </row>
    <row r="538" spans="1:15" x14ac:dyDescent="0.25">
      <c r="A538" s="3" t="s">
        <v>120</v>
      </c>
      <c r="B538" t="s">
        <v>1183</v>
      </c>
      <c r="C538" s="3">
        <v>28</v>
      </c>
      <c r="D538" s="3">
        <f>VLOOKUP($A538,'[1]Locality data w climate'!$A$1:$O$2409,4,FALSE)</f>
        <v>-16.11</v>
      </c>
      <c r="E538" s="3">
        <f>VLOOKUP($A538,'[1]Locality data w climate'!$A$1:$O$2409,3,FALSE)</f>
        <v>130.94999999999999</v>
      </c>
      <c r="F538" s="3">
        <f>VLOOKUP($A538,'[1]Locality data w climate'!$A$1:$O$2409,5,FALSE)</f>
        <v>27.4</v>
      </c>
      <c r="G538" s="3">
        <f>VLOOKUP($A538,'[1]Locality data w climate'!$A$1:$O$2409,7,FALSE)</f>
        <v>741</v>
      </c>
      <c r="H538" s="3">
        <v>26</v>
      </c>
      <c r="I538" s="3" t="str">
        <f>VLOOKUP($A538,'[1]Locality data w climate'!$A$1:$O$2409,11,FALSE)</f>
        <v>Disturbed</v>
      </c>
      <c r="J538" s="3" t="s">
        <v>1140</v>
      </c>
      <c r="K538" s="3" t="str">
        <f>VLOOKUP(A538,[2]Sheet1!$A$1:$AY$4788,3, FALSE)</f>
        <v>Oceania</v>
      </c>
      <c r="L538" s="3">
        <f>VLOOKUP($A538,[2]Sheet1!$A$1:$AY$4788,35, FALSE)</f>
        <v>96</v>
      </c>
      <c r="M538" s="3">
        <f>VLOOKUP($A538,[2]Sheet1!$A$1:$AY$4788,26, FALSE)</f>
        <v>30</v>
      </c>
      <c r="N538" s="3">
        <v>35</v>
      </c>
      <c r="O538" s="3">
        <v>0.93955883950453178</v>
      </c>
    </row>
    <row r="539" spans="1:15" x14ac:dyDescent="0.25">
      <c r="A539" s="3" t="s">
        <v>121</v>
      </c>
      <c r="B539" t="s">
        <v>1183</v>
      </c>
      <c r="C539" s="3">
        <v>28</v>
      </c>
      <c r="D539" s="3">
        <f>VLOOKUP($A539,'[1]Locality data w climate'!$A$1:$O$2409,4,FALSE)</f>
        <v>-16.11</v>
      </c>
      <c r="E539" s="3">
        <f>VLOOKUP($A539,'[1]Locality data w climate'!$A$1:$O$2409,3,FALSE)</f>
        <v>130.94999999999999</v>
      </c>
      <c r="F539" s="3">
        <f>VLOOKUP($A539,'[1]Locality data w climate'!$A$1:$O$2409,5,FALSE)</f>
        <v>27.4</v>
      </c>
      <c r="G539" s="3">
        <f>VLOOKUP($A539,'[1]Locality data w climate'!$A$1:$O$2409,7,FALSE)</f>
        <v>741</v>
      </c>
      <c r="H539" s="3">
        <v>26</v>
      </c>
      <c r="I539" s="3" t="str">
        <f>VLOOKUP($A539,'[1]Locality data w climate'!$A$1:$O$2409,11,FALSE)</f>
        <v>Disturbed</v>
      </c>
      <c r="J539" s="3" t="s">
        <v>1140</v>
      </c>
      <c r="K539" s="3" t="str">
        <f>VLOOKUP(A539,[2]Sheet1!$A$1:$AY$4788,3, FALSE)</f>
        <v>Oceania</v>
      </c>
      <c r="L539" s="3">
        <f>VLOOKUP($A539,[2]Sheet1!$A$1:$AY$4788,35, FALSE)</f>
        <v>96</v>
      </c>
      <c r="M539" s="3">
        <f>VLOOKUP($A539,[2]Sheet1!$A$1:$AY$4788,26, FALSE)</f>
        <v>30</v>
      </c>
      <c r="N539" s="3">
        <v>30</v>
      </c>
      <c r="O539" s="3">
        <v>0.90556685283928562</v>
      </c>
    </row>
    <row r="540" spans="1:15" x14ac:dyDescent="0.25">
      <c r="A540" s="3" t="s">
        <v>122</v>
      </c>
      <c r="B540" t="s">
        <v>1183</v>
      </c>
      <c r="C540" s="3">
        <v>28</v>
      </c>
      <c r="D540" s="3">
        <f>VLOOKUP($A540,'[1]Locality data w climate'!$A$1:$O$2409,4,FALSE)</f>
        <v>-16.11</v>
      </c>
      <c r="E540" s="3">
        <f>VLOOKUP($A540,'[1]Locality data w climate'!$A$1:$O$2409,3,FALSE)</f>
        <v>130.94999999999999</v>
      </c>
      <c r="F540" s="3">
        <f>VLOOKUP($A540,'[1]Locality data w climate'!$A$1:$O$2409,5,FALSE)</f>
        <v>27.4</v>
      </c>
      <c r="G540" s="3">
        <f>VLOOKUP($A540,'[1]Locality data w climate'!$A$1:$O$2409,7,FALSE)</f>
        <v>741</v>
      </c>
      <c r="H540" s="3">
        <v>26</v>
      </c>
      <c r="I540" s="3" t="str">
        <f>VLOOKUP($A540,'[1]Locality data w climate'!$A$1:$O$2409,11,FALSE)</f>
        <v>Disturbed</v>
      </c>
      <c r="J540" s="3" t="s">
        <v>1140</v>
      </c>
      <c r="K540" s="3" t="str">
        <f>VLOOKUP(A540,[2]Sheet1!$A$1:$AY$4788,3, FALSE)</f>
        <v>Oceania</v>
      </c>
      <c r="L540" s="3">
        <f>VLOOKUP($A540,[2]Sheet1!$A$1:$AY$4788,35, FALSE)</f>
        <v>96</v>
      </c>
      <c r="M540" s="3">
        <f>VLOOKUP($A540,[2]Sheet1!$A$1:$AY$4788,26, FALSE)</f>
        <v>30</v>
      </c>
      <c r="N540" s="3">
        <v>33</v>
      </c>
      <c r="O540" s="3">
        <v>0.88571804702439028</v>
      </c>
    </row>
    <row r="541" spans="1:15" x14ac:dyDescent="0.25">
      <c r="A541" s="3" t="s">
        <v>123</v>
      </c>
      <c r="B541" t="s">
        <v>1183</v>
      </c>
      <c r="C541" s="3">
        <v>28</v>
      </c>
      <c r="D541" s="3">
        <f>VLOOKUP($A541,'[1]Locality data w climate'!$A$1:$O$2409,4,FALSE)</f>
        <v>-16.11</v>
      </c>
      <c r="E541" s="3">
        <f>VLOOKUP($A541,'[1]Locality data w climate'!$A$1:$O$2409,3,FALSE)</f>
        <v>130.94999999999999</v>
      </c>
      <c r="F541" s="3">
        <f>VLOOKUP($A541,'[1]Locality data w climate'!$A$1:$O$2409,5,FALSE)</f>
        <v>27.4</v>
      </c>
      <c r="G541" s="3">
        <f>VLOOKUP($A541,'[1]Locality data w climate'!$A$1:$O$2409,7,FALSE)</f>
        <v>741</v>
      </c>
      <c r="H541" s="3">
        <v>26</v>
      </c>
      <c r="I541" s="3" t="str">
        <f>VLOOKUP($A541,'[1]Locality data w climate'!$A$1:$O$2409,11,FALSE)</f>
        <v>Disturbed</v>
      </c>
      <c r="J541" s="3" t="s">
        <v>1140</v>
      </c>
      <c r="K541" s="3" t="str">
        <f>VLOOKUP(A541,[2]Sheet1!$A$1:$AY$4788,3, FALSE)</f>
        <v>Oceania</v>
      </c>
      <c r="L541" s="3">
        <f>VLOOKUP($A541,[2]Sheet1!$A$1:$AY$4788,35, FALSE)</f>
        <v>96</v>
      </c>
      <c r="M541" s="3">
        <f>VLOOKUP($A541,[2]Sheet1!$A$1:$AY$4788,26, FALSE)</f>
        <v>30</v>
      </c>
      <c r="N541" s="3">
        <v>27</v>
      </c>
      <c r="O541" s="3">
        <v>0.85820777149484528</v>
      </c>
    </row>
    <row r="542" spans="1:15" x14ac:dyDescent="0.25">
      <c r="A542" s="3" t="s">
        <v>124</v>
      </c>
      <c r="B542" t="s">
        <v>1183</v>
      </c>
      <c r="C542" s="3">
        <v>28</v>
      </c>
      <c r="D542" s="3">
        <f>VLOOKUP($A542,'[1]Locality data w climate'!$A$1:$O$2409,4,FALSE)</f>
        <v>-16.11</v>
      </c>
      <c r="E542" s="3">
        <f>VLOOKUP($A542,'[1]Locality data w climate'!$A$1:$O$2409,3,FALSE)</f>
        <v>130.94999999999999</v>
      </c>
      <c r="F542" s="3">
        <f>VLOOKUP($A542,'[1]Locality data w climate'!$A$1:$O$2409,5,FALSE)</f>
        <v>27.4</v>
      </c>
      <c r="G542" s="3">
        <f>VLOOKUP($A542,'[1]Locality data w climate'!$A$1:$O$2409,7,FALSE)</f>
        <v>741</v>
      </c>
      <c r="H542" s="3">
        <v>26</v>
      </c>
      <c r="I542" s="3" t="str">
        <f>VLOOKUP($A542,'[1]Locality data w climate'!$A$1:$O$2409,11,FALSE)</f>
        <v>Disturbed</v>
      </c>
      <c r="J542" s="3" t="s">
        <v>1140</v>
      </c>
      <c r="K542" s="3" t="str">
        <f>VLOOKUP(A542,[2]Sheet1!$A$1:$AY$4788,3, FALSE)</f>
        <v>Oceania</v>
      </c>
      <c r="L542" s="3">
        <f>VLOOKUP($A542,[2]Sheet1!$A$1:$AY$4788,35, FALSE)</f>
        <v>96</v>
      </c>
      <c r="M542" s="3">
        <f>VLOOKUP($A542,[2]Sheet1!$A$1:$AY$4788,26, FALSE)</f>
        <v>30</v>
      </c>
      <c r="N542" s="3">
        <v>13</v>
      </c>
      <c r="O542" s="3">
        <v>0.47605054371951222</v>
      </c>
    </row>
    <row r="543" spans="1:15" x14ac:dyDescent="0.25">
      <c r="A543" s="3" t="s">
        <v>125</v>
      </c>
      <c r="B543" t="s">
        <v>1183</v>
      </c>
      <c r="C543" s="3">
        <v>28</v>
      </c>
      <c r="D543" s="3">
        <f>VLOOKUP($A543,'[1]Locality data w climate'!$A$1:$O$2409,4,FALSE)</f>
        <v>-16.11</v>
      </c>
      <c r="E543" s="3">
        <f>VLOOKUP($A543,'[1]Locality data w climate'!$A$1:$O$2409,3,FALSE)</f>
        <v>130.94999999999999</v>
      </c>
      <c r="F543" s="3">
        <f>VLOOKUP($A543,'[1]Locality data w climate'!$A$1:$O$2409,5,FALSE)</f>
        <v>27.4</v>
      </c>
      <c r="G543" s="3">
        <f>VLOOKUP($A543,'[1]Locality data w climate'!$A$1:$O$2409,7,FALSE)</f>
        <v>741</v>
      </c>
      <c r="H543" s="3">
        <v>26</v>
      </c>
      <c r="I543" s="3" t="str">
        <f>VLOOKUP($A543,'[1]Locality data w climate'!$A$1:$O$2409,11,FALSE)</f>
        <v>Disturbed</v>
      </c>
      <c r="J543" s="3" t="s">
        <v>1140</v>
      </c>
      <c r="K543" s="3" t="str">
        <f>VLOOKUP(A543,[2]Sheet1!$A$1:$AY$4788,3, FALSE)</f>
        <v>Oceania</v>
      </c>
      <c r="L543" s="3">
        <f>VLOOKUP($A543,[2]Sheet1!$A$1:$AY$4788,35, FALSE)</f>
        <v>96</v>
      </c>
      <c r="M543" s="3">
        <f>VLOOKUP($A543,[2]Sheet1!$A$1:$AY$4788,26, FALSE)</f>
        <v>30</v>
      </c>
      <c r="N543" s="3">
        <v>16</v>
      </c>
      <c r="O543" s="3">
        <v>0.45621500521276598</v>
      </c>
    </row>
    <row r="544" spans="1:15" x14ac:dyDescent="0.25">
      <c r="A544" s="3" t="s">
        <v>126</v>
      </c>
      <c r="B544" t="s">
        <v>1183</v>
      </c>
      <c r="C544" s="3">
        <v>28</v>
      </c>
      <c r="D544" s="3">
        <f>VLOOKUP($A544,'[1]Locality data w climate'!$A$1:$O$2409,4,FALSE)</f>
        <v>-16.11</v>
      </c>
      <c r="E544" s="3">
        <f>VLOOKUP($A544,'[1]Locality data w climate'!$A$1:$O$2409,3,FALSE)</f>
        <v>130.94999999999999</v>
      </c>
      <c r="F544" s="3">
        <f>VLOOKUP($A544,'[1]Locality data w climate'!$A$1:$O$2409,5,FALSE)</f>
        <v>27.4</v>
      </c>
      <c r="G544" s="3">
        <f>VLOOKUP($A544,'[1]Locality data w climate'!$A$1:$O$2409,7,FALSE)</f>
        <v>741</v>
      </c>
      <c r="H544" s="3">
        <v>26</v>
      </c>
      <c r="I544" s="3" t="str">
        <f>VLOOKUP($A544,'[1]Locality data w climate'!$A$1:$O$2409,11,FALSE)</f>
        <v>Disturbed</v>
      </c>
      <c r="J544" s="3" t="s">
        <v>1140</v>
      </c>
      <c r="K544" s="3" t="str">
        <f>VLOOKUP(A544,[2]Sheet1!$A$1:$AY$4788,3, FALSE)</f>
        <v>Oceania</v>
      </c>
      <c r="L544" s="3">
        <f>VLOOKUP($A544,[2]Sheet1!$A$1:$AY$4788,35, FALSE)</f>
        <v>96</v>
      </c>
      <c r="M544" s="3">
        <f>VLOOKUP($A544,[2]Sheet1!$A$1:$AY$4788,26, FALSE)</f>
        <v>30</v>
      </c>
      <c r="N544" s="3">
        <v>28</v>
      </c>
      <c r="O544" s="3">
        <v>0.90389545160000007</v>
      </c>
    </row>
    <row r="545" spans="1:15" x14ac:dyDescent="0.25">
      <c r="A545" s="3" t="s">
        <v>127</v>
      </c>
      <c r="B545" t="s">
        <v>1183</v>
      </c>
      <c r="C545" s="3">
        <v>28</v>
      </c>
      <c r="D545" s="3">
        <f>VLOOKUP($A545,'[1]Locality data w climate'!$A$1:$O$2409,4,FALSE)</f>
        <v>-16.11</v>
      </c>
      <c r="E545" s="3">
        <f>VLOOKUP($A545,'[1]Locality data w climate'!$A$1:$O$2409,3,FALSE)</f>
        <v>130.94999999999999</v>
      </c>
      <c r="F545" s="3">
        <f>VLOOKUP($A545,'[1]Locality data w climate'!$A$1:$O$2409,5,FALSE)</f>
        <v>27.4</v>
      </c>
      <c r="G545" s="3">
        <f>VLOOKUP($A545,'[1]Locality data w climate'!$A$1:$O$2409,7,FALSE)</f>
        <v>741</v>
      </c>
      <c r="H545" s="3">
        <v>26</v>
      </c>
      <c r="I545" s="3" t="str">
        <f>VLOOKUP($A545,'[1]Locality data w climate'!$A$1:$O$2409,11,FALSE)</f>
        <v>Disturbed</v>
      </c>
      <c r="J545" s="3" t="s">
        <v>1140</v>
      </c>
      <c r="K545" s="3" t="str">
        <f>VLOOKUP(A545,[2]Sheet1!$A$1:$AY$4788,3, FALSE)</f>
        <v>Oceania</v>
      </c>
      <c r="L545" s="3">
        <f>VLOOKUP($A545,[2]Sheet1!$A$1:$AY$4788,35, FALSE)</f>
        <v>96</v>
      </c>
      <c r="M545" s="3">
        <f>VLOOKUP($A545,[2]Sheet1!$A$1:$AY$4788,26, FALSE)</f>
        <v>30</v>
      </c>
      <c r="N545" s="3">
        <v>32</v>
      </c>
      <c r="O545" s="3">
        <v>0.92375014761852858</v>
      </c>
    </row>
    <row r="546" spans="1:15" x14ac:dyDescent="0.25">
      <c r="A546" s="3" t="s">
        <v>128</v>
      </c>
      <c r="B546" t="s">
        <v>1183</v>
      </c>
      <c r="C546" s="3">
        <v>28</v>
      </c>
      <c r="D546" s="3">
        <f>VLOOKUP($A546,'[1]Locality data w climate'!$A$1:$O$2409,4,FALSE)</f>
        <v>-16.11</v>
      </c>
      <c r="E546" s="3">
        <f>VLOOKUP($A546,'[1]Locality data w climate'!$A$1:$O$2409,3,FALSE)</f>
        <v>130.94999999999999</v>
      </c>
      <c r="F546" s="3">
        <f>VLOOKUP($A546,'[1]Locality data w climate'!$A$1:$O$2409,5,FALSE)</f>
        <v>27.4</v>
      </c>
      <c r="G546" s="3">
        <f>VLOOKUP($A546,'[1]Locality data w climate'!$A$1:$O$2409,7,FALSE)</f>
        <v>741</v>
      </c>
      <c r="H546" s="3">
        <v>26</v>
      </c>
      <c r="I546" s="3" t="str">
        <f>VLOOKUP($A546,'[1]Locality data w climate'!$A$1:$O$2409,11,FALSE)</f>
        <v>Disturbed</v>
      </c>
      <c r="J546" s="3" t="s">
        <v>1140</v>
      </c>
      <c r="K546" s="3" t="str">
        <f>VLOOKUP(A546,[2]Sheet1!$A$1:$AY$4788,3, FALSE)</f>
        <v>Oceania</v>
      </c>
      <c r="L546" s="3">
        <f>VLOOKUP($A546,[2]Sheet1!$A$1:$AY$4788,35, FALSE)</f>
        <v>96</v>
      </c>
      <c r="M546" s="3">
        <f>VLOOKUP($A546,[2]Sheet1!$A$1:$AY$4788,26, FALSE)</f>
        <v>30</v>
      </c>
      <c r="N546" s="3">
        <v>32</v>
      </c>
      <c r="O546" s="3">
        <v>0.8831600835521235</v>
      </c>
    </row>
    <row r="547" spans="1:15" x14ac:dyDescent="0.25">
      <c r="A547" s="3" t="s">
        <v>129</v>
      </c>
      <c r="B547" t="s">
        <v>1183</v>
      </c>
      <c r="C547" s="3">
        <v>28</v>
      </c>
      <c r="D547" s="3">
        <f>VLOOKUP($A547,'[1]Locality data w climate'!$A$1:$O$2409,4,FALSE)</f>
        <v>-16.11</v>
      </c>
      <c r="E547" s="3">
        <f>VLOOKUP($A547,'[1]Locality data w climate'!$A$1:$O$2409,3,FALSE)</f>
        <v>130.94999999999999</v>
      </c>
      <c r="F547" s="3">
        <f>VLOOKUP($A547,'[1]Locality data w climate'!$A$1:$O$2409,5,FALSE)</f>
        <v>27.4</v>
      </c>
      <c r="G547" s="3">
        <f>VLOOKUP($A547,'[1]Locality data w climate'!$A$1:$O$2409,7,FALSE)</f>
        <v>741</v>
      </c>
      <c r="H547" s="3">
        <v>26</v>
      </c>
      <c r="I547" s="3" t="str">
        <f>VLOOKUP($A547,'[1]Locality data w climate'!$A$1:$O$2409,11,FALSE)</f>
        <v>Disturbed</v>
      </c>
      <c r="J547" s="3" t="s">
        <v>1140</v>
      </c>
      <c r="K547" s="3" t="str">
        <f>VLOOKUP(A547,[2]Sheet1!$A$1:$AY$4788,3, FALSE)</f>
        <v>Oceania</v>
      </c>
      <c r="L547" s="3">
        <f>VLOOKUP($A547,[2]Sheet1!$A$1:$AY$4788,35, FALSE)</f>
        <v>96</v>
      </c>
      <c r="M547" s="3">
        <f>VLOOKUP($A547,[2]Sheet1!$A$1:$AY$4788,26, FALSE)</f>
        <v>30</v>
      </c>
      <c r="N547" s="3">
        <v>30</v>
      </c>
      <c r="O547" s="3">
        <v>0.87205164844635208</v>
      </c>
    </row>
    <row r="548" spans="1:15" x14ac:dyDescent="0.25">
      <c r="A548" s="3" t="s">
        <v>130</v>
      </c>
      <c r="B548" t="s">
        <v>1183</v>
      </c>
      <c r="C548" s="3">
        <v>28</v>
      </c>
      <c r="D548" s="3">
        <f>VLOOKUP($A548,'[1]Locality data w climate'!$A$1:$O$2409,4,FALSE)</f>
        <v>-16.11</v>
      </c>
      <c r="E548" s="3">
        <f>VLOOKUP($A548,'[1]Locality data w climate'!$A$1:$O$2409,3,FALSE)</f>
        <v>130.94999999999999</v>
      </c>
      <c r="F548" s="3">
        <f>VLOOKUP($A548,'[1]Locality data w climate'!$A$1:$O$2409,5,FALSE)</f>
        <v>27.4</v>
      </c>
      <c r="G548" s="3">
        <f>VLOOKUP($A548,'[1]Locality data w climate'!$A$1:$O$2409,7,FALSE)</f>
        <v>741</v>
      </c>
      <c r="H548" s="3">
        <v>26</v>
      </c>
      <c r="I548" s="3" t="str">
        <f>VLOOKUP($A548,'[1]Locality data w climate'!$A$1:$O$2409,11,FALSE)</f>
        <v>Disturbed</v>
      </c>
      <c r="J548" s="3" t="s">
        <v>1140</v>
      </c>
      <c r="K548" s="3" t="str">
        <f>VLOOKUP(A548,[2]Sheet1!$A$1:$AY$4788,3, FALSE)</f>
        <v>Oceania</v>
      </c>
      <c r="L548" s="3">
        <f>VLOOKUP($A548,[2]Sheet1!$A$1:$AY$4788,35, FALSE)</f>
        <v>96</v>
      </c>
      <c r="M548" s="3">
        <f>VLOOKUP($A548,[2]Sheet1!$A$1:$AY$4788,26, FALSE)</f>
        <v>30</v>
      </c>
      <c r="N548" s="3">
        <v>30</v>
      </c>
      <c r="O548" s="3">
        <v>0.87767760590638288</v>
      </c>
    </row>
    <row r="549" spans="1:15" x14ac:dyDescent="0.25">
      <c r="A549" s="3" t="s">
        <v>131</v>
      </c>
      <c r="B549" t="s">
        <v>1183</v>
      </c>
      <c r="C549" s="3">
        <v>28</v>
      </c>
      <c r="D549" s="3">
        <f>VLOOKUP($A549,'[1]Locality data w climate'!$A$1:$O$2409,4,FALSE)</f>
        <v>-16.11</v>
      </c>
      <c r="E549" s="3">
        <f>VLOOKUP($A549,'[1]Locality data w climate'!$A$1:$O$2409,3,FALSE)</f>
        <v>130.94999999999999</v>
      </c>
      <c r="F549" s="3">
        <f>VLOOKUP($A549,'[1]Locality data w climate'!$A$1:$O$2409,5,FALSE)</f>
        <v>27.4</v>
      </c>
      <c r="G549" s="3">
        <f>VLOOKUP($A549,'[1]Locality data w climate'!$A$1:$O$2409,7,FALSE)</f>
        <v>741</v>
      </c>
      <c r="H549" s="3">
        <v>26</v>
      </c>
      <c r="I549" s="3" t="str">
        <f>VLOOKUP($A549,'[1]Locality data w climate'!$A$1:$O$2409,11,FALSE)</f>
        <v>Disturbed</v>
      </c>
      <c r="J549" s="3" t="s">
        <v>1140</v>
      </c>
      <c r="K549" s="3" t="str">
        <f>VLOOKUP(A549,[2]Sheet1!$A$1:$AY$4788,3, FALSE)</f>
        <v>Oceania</v>
      </c>
      <c r="L549" s="3">
        <f>VLOOKUP($A549,[2]Sheet1!$A$1:$AY$4788,35, FALSE)</f>
        <v>96</v>
      </c>
      <c r="M549" s="3">
        <f>VLOOKUP($A549,[2]Sheet1!$A$1:$AY$4788,26, FALSE)</f>
        <v>30</v>
      </c>
      <c r="N549" s="3">
        <v>33</v>
      </c>
      <c r="O549" s="3">
        <v>0.91463149913855424</v>
      </c>
    </row>
    <row r="550" spans="1:15" x14ac:dyDescent="0.25">
      <c r="A550" s="3" t="s">
        <v>132</v>
      </c>
      <c r="B550" t="s">
        <v>1183</v>
      </c>
      <c r="C550" s="3">
        <v>28</v>
      </c>
      <c r="D550" s="3">
        <f>VLOOKUP($A550,'[1]Locality data w climate'!$A$1:$O$2409,4,FALSE)</f>
        <v>-16.11</v>
      </c>
      <c r="E550" s="3">
        <f>VLOOKUP($A550,'[1]Locality data w climate'!$A$1:$O$2409,3,FALSE)</f>
        <v>130.94999999999999</v>
      </c>
      <c r="F550" s="3">
        <f>VLOOKUP($A550,'[1]Locality data w climate'!$A$1:$O$2409,5,FALSE)</f>
        <v>27.4</v>
      </c>
      <c r="G550" s="3">
        <f>VLOOKUP($A550,'[1]Locality data w climate'!$A$1:$O$2409,7,FALSE)</f>
        <v>741</v>
      </c>
      <c r="H550" s="3">
        <v>26</v>
      </c>
      <c r="I550" s="3" t="str">
        <f>VLOOKUP($A550,'[1]Locality data w climate'!$A$1:$O$2409,11,FALSE)</f>
        <v>Disturbed</v>
      </c>
      <c r="J550" s="3" t="s">
        <v>1140</v>
      </c>
      <c r="K550" s="3" t="str">
        <f>VLOOKUP(A550,[2]Sheet1!$A$1:$AY$4788,3, FALSE)</f>
        <v>Oceania</v>
      </c>
      <c r="L550" s="3">
        <f>VLOOKUP($A550,[2]Sheet1!$A$1:$AY$4788,35, FALSE)</f>
        <v>96</v>
      </c>
      <c r="M550" s="3">
        <f>VLOOKUP($A550,[2]Sheet1!$A$1:$AY$4788,26, FALSE)</f>
        <v>30</v>
      </c>
      <c r="N550" s="3">
        <v>39</v>
      </c>
      <c r="O550" s="3">
        <v>0.93473650935211261</v>
      </c>
    </row>
    <row r="551" spans="1:15" x14ac:dyDescent="0.25">
      <c r="A551" s="3" t="s">
        <v>133</v>
      </c>
      <c r="B551" t="s">
        <v>1183</v>
      </c>
      <c r="C551" s="3">
        <v>28</v>
      </c>
      <c r="D551" s="3">
        <f>VLOOKUP($A551,'[1]Locality data w climate'!$A$1:$O$2409,4,FALSE)</f>
        <v>-16.11</v>
      </c>
      <c r="E551" s="3">
        <f>VLOOKUP($A551,'[1]Locality data w climate'!$A$1:$O$2409,3,FALSE)</f>
        <v>130.94999999999999</v>
      </c>
      <c r="F551" s="3">
        <f>VLOOKUP($A551,'[1]Locality data w climate'!$A$1:$O$2409,5,FALSE)</f>
        <v>27.4</v>
      </c>
      <c r="G551" s="3">
        <f>VLOOKUP($A551,'[1]Locality data w climate'!$A$1:$O$2409,7,FALSE)</f>
        <v>741</v>
      </c>
      <c r="H551" s="3">
        <v>26</v>
      </c>
      <c r="I551" s="3" t="str">
        <f>VLOOKUP($A551,'[1]Locality data w climate'!$A$1:$O$2409,11,FALSE)</f>
        <v>Disturbed</v>
      </c>
      <c r="J551" s="3" t="s">
        <v>1140</v>
      </c>
      <c r="K551" s="3" t="str">
        <f>VLOOKUP(A551,[2]Sheet1!$A$1:$AY$4788,3, FALSE)</f>
        <v>Oceania</v>
      </c>
      <c r="L551" s="3">
        <f>VLOOKUP($A551,[2]Sheet1!$A$1:$AY$4788,35, FALSE)</f>
        <v>96</v>
      </c>
      <c r="M551" s="3">
        <f>VLOOKUP($A551,[2]Sheet1!$A$1:$AY$4788,26, FALSE)</f>
        <v>30</v>
      </c>
      <c r="N551" s="3">
        <v>38</v>
      </c>
      <c r="O551" s="3">
        <v>0.93594539079648231</v>
      </c>
    </row>
    <row r="552" spans="1:15" x14ac:dyDescent="0.25">
      <c r="A552" s="3" t="s">
        <v>134</v>
      </c>
      <c r="B552" t="s">
        <v>1183</v>
      </c>
      <c r="C552" s="3">
        <v>28</v>
      </c>
      <c r="D552" s="3">
        <f>VLOOKUP($A552,'[1]Locality data w climate'!$A$1:$O$2409,4,FALSE)</f>
        <v>-16.11</v>
      </c>
      <c r="E552" s="3">
        <f>VLOOKUP($A552,'[1]Locality data w climate'!$A$1:$O$2409,3,FALSE)</f>
        <v>130.94999999999999</v>
      </c>
      <c r="F552" s="3">
        <f>VLOOKUP($A552,'[1]Locality data w climate'!$A$1:$O$2409,5,FALSE)</f>
        <v>27.4</v>
      </c>
      <c r="G552" s="3">
        <f>VLOOKUP($A552,'[1]Locality data w climate'!$A$1:$O$2409,7,FALSE)</f>
        <v>741</v>
      </c>
      <c r="H552" s="3">
        <v>26</v>
      </c>
      <c r="I552" s="3" t="str">
        <f>VLOOKUP($A552,'[1]Locality data w climate'!$A$1:$O$2409,11,FALSE)</f>
        <v>Disturbed</v>
      </c>
      <c r="J552" s="3" t="s">
        <v>1140</v>
      </c>
      <c r="K552" s="3" t="str">
        <f>VLOOKUP(A552,[2]Sheet1!$A$1:$AY$4788,3, FALSE)</f>
        <v>Oceania</v>
      </c>
      <c r="L552" s="3">
        <f>VLOOKUP($A552,[2]Sheet1!$A$1:$AY$4788,35, FALSE)</f>
        <v>96</v>
      </c>
      <c r="M552" s="3">
        <f>VLOOKUP($A552,[2]Sheet1!$A$1:$AY$4788,26, FALSE)</f>
        <v>30</v>
      </c>
      <c r="N552" s="3">
        <v>30</v>
      </c>
      <c r="O552" s="3">
        <v>0.89082462204878043</v>
      </c>
    </row>
    <row r="553" spans="1:15" x14ac:dyDescent="0.25">
      <c r="A553" s="3" t="s">
        <v>135</v>
      </c>
      <c r="B553" t="s">
        <v>1183</v>
      </c>
      <c r="C553" s="3">
        <v>28</v>
      </c>
      <c r="D553" s="3">
        <f>VLOOKUP($A553,'[1]Locality data w climate'!$A$1:$O$2409,4,FALSE)</f>
        <v>-16.11</v>
      </c>
      <c r="E553" s="3">
        <f>VLOOKUP($A553,'[1]Locality data w climate'!$A$1:$O$2409,3,FALSE)</f>
        <v>130.94999999999999</v>
      </c>
      <c r="F553" s="3">
        <f>VLOOKUP($A553,'[1]Locality data w climate'!$A$1:$O$2409,5,FALSE)</f>
        <v>27.4</v>
      </c>
      <c r="G553" s="3">
        <f>VLOOKUP($A553,'[1]Locality data w climate'!$A$1:$O$2409,7,FALSE)</f>
        <v>741</v>
      </c>
      <c r="H553" s="3">
        <v>26</v>
      </c>
      <c r="I553" s="3" t="str">
        <f>VLOOKUP($A553,'[1]Locality data w climate'!$A$1:$O$2409,11,FALSE)</f>
        <v>Disturbed</v>
      </c>
      <c r="J553" s="3" t="s">
        <v>1140</v>
      </c>
      <c r="K553" s="3" t="str">
        <f>VLOOKUP(A553,[2]Sheet1!$A$1:$AY$4788,3, FALSE)</f>
        <v>Oceania</v>
      </c>
      <c r="L553" s="3">
        <f>VLOOKUP($A553,[2]Sheet1!$A$1:$AY$4788,35, FALSE)</f>
        <v>96</v>
      </c>
      <c r="M553" s="3">
        <f>VLOOKUP($A553,[2]Sheet1!$A$1:$AY$4788,26, FALSE)</f>
        <v>30</v>
      </c>
      <c r="N553" s="3">
        <v>30</v>
      </c>
      <c r="O553" s="3">
        <v>0.90800233671562502</v>
      </c>
    </row>
    <row r="554" spans="1:15" x14ac:dyDescent="0.25">
      <c r="A554" s="3" t="s">
        <v>136</v>
      </c>
      <c r="B554" t="s">
        <v>1183</v>
      </c>
      <c r="C554" s="3">
        <v>28</v>
      </c>
      <c r="D554" s="3">
        <f>VLOOKUP($A554,'[1]Locality data w climate'!$A$1:$O$2409,4,FALSE)</f>
        <v>-16.11</v>
      </c>
      <c r="E554" s="3">
        <f>VLOOKUP($A554,'[1]Locality data w climate'!$A$1:$O$2409,3,FALSE)</f>
        <v>130.94999999999999</v>
      </c>
      <c r="F554" s="3">
        <f>VLOOKUP($A554,'[1]Locality data w climate'!$A$1:$O$2409,5,FALSE)</f>
        <v>27.4</v>
      </c>
      <c r="G554" s="3">
        <f>VLOOKUP($A554,'[1]Locality data w climate'!$A$1:$O$2409,7,FALSE)</f>
        <v>741</v>
      </c>
      <c r="H554" s="3">
        <v>26</v>
      </c>
      <c r="I554" s="3" t="str">
        <f>VLOOKUP($A554,'[1]Locality data w climate'!$A$1:$O$2409,11,FALSE)</f>
        <v>Disturbed</v>
      </c>
      <c r="J554" s="3" t="s">
        <v>1140</v>
      </c>
      <c r="K554" s="3" t="str">
        <f>VLOOKUP(A554,[2]Sheet1!$A$1:$AY$4788,3, FALSE)</f>
        <v>Oceania</v>
      </c>
      <c r="L554" s="3">
        <f>VLOOKUP($A554,[2]Sheet1!$A$1:$AY$4788,35, FALSE)</f>
        <v>96</v>
      </c>
      <c r="M554" s="3">
        <f>VLOOKUP($A554,[2]Sheet1!$A$1:$AY$4788,26, FALSE)</f>
        <v>30</v>
      </c>
      <c r="N554" s="3">
        <v>28</v>
      </c>
      <c r="O554" s="3">
        <v>0.90926818766557371</v>
      </c>
    </row>
    <row r="555" spans="1:15" x14ac:dyDescent="0.25">
      <c r="A555" s="3" t="s">
        <v>137</v>
      </c>
      <c r="B555" t="s">
        <v>1183</v>
      </c>
      <c r="C555" s="3">
        <v>28</v>
      </c>
      <c r="D555" s="3">
        <f>VLOOKUP($A555,'[1]Locality data w climate'!$A$1:$O$2409,4,FALSE)</f>
        <v>-16.11</v>
      </c>
      <c r="E555" s="3">
        <f>VLOOKUP($A555,'[1]Locality data w climate'!$A$1:$O$2409,3,FALSE)</f>
        <v>130.94999999999999</v>
      </c>
      <c r="F555" s="3">
        <f>VLOOKUP($A555,'[1]Locality data w climate'!$A$1:$O$2409,5,FALSE)</f>
        <v>27.4</v>
      </c>
      <c r="G555" s="3">
        <f>VLOOKUP($A555,'[1]Locality data w climate'!$A$1:$O$2409,7,FALSE)</f>
        <v>741</v>
      </c>
      <c r="H555" s="3">
        <v>26</v>
      </c>
      <c r="I555" s="3" t="str">
        <f>VLOOKUP($A555,'[1]Locality data w climate'!$A$1:$O$2409,11,FALSE)</f>
        <v>Disturbed</v>
      </c>
      <c r="J555" s="3" t="s">
        <v>1140</v>
      </c>
      <c r="K555" s="3" t="str">
        <f>VLOOKUP(A555,[2]Sheet1!$A$1:$AY$4788,3, FALSE)</f>
        <v>Oceania</v>
      </c>
      <c r="L555" s="3">
        <f>VLOOKUP($A555,[2]Sheet1!$A$1:$AY$4788,35, FALSE)</f>
        <v>96</v>
      </c>
      <c r="M555" s="3">
        <f>VLOOKUP($A555,[2]Sheet1!$A$1:$AY$4788,26, FALSE)</f>
        <v>30</v>
      </c>
      <c r="N555" s="3">
        <v>34</v>
      </c>
      <c r="O555" s="3">
        <v>0.90046110200651464</v>
      </c>
    </row>
    <row r="556" spans="1:15" x14ac:dyDescent="0.25">
      <c r="A556" s="3" t="s">
        <v>138</v>
      </c>
      <c r="B556" t="s">
        <v>1183</v>
      </c>
      <c r="C556" s="3">
        <v>28</v>
      </c>
      <c r="D556" s="3">
        <f>VLOOKUP($A556,'[1]Locality data w climate'!$A$1:$O$2409,4,FALSE)</f>
        <v>-16.11</v>
      </c>
      <c r="E556" s="3">
        <f>VLOOKUP($A556,'[1]Locality data w climate'!$A$1:$O$2409,3,FALSE)</f>
        <v>130.94999999999999</v>
      </c>
      <c r="F556" s="3">
        <f>VLOOKUP($A556,'[1]Locality data w climate'!$A$1:$O$2409,5,FALSE)</f>
        <v>27.4</v>
      </c>
      <c r="G556" s="3">
        <f>VLOOKUP($A556,'[1]Locality data w climate'!$A$1:$O$2409,7,FALSE)</f>
        <v>741</v>
      </c>
      <c r="H556" s="3">
        <v>26</v>
      </c>
      <c r="I556" s="3" t="str">
        <f>VLOOKUP($A556,'[1]Locality data w climate'!$A$1:$O$2409,11,FALSE)</f>
        <v>Disturbed</v>
      </c>
      <c r="J556" s="3" t="s">
        <v>1140</v>
      </c>
      <c r="K556" s="3" t="str">
        <f>VLOOKUP(A556,[2]Sheet1!$A$1:$AY$4788,3, FALSE)</f>
        <v>Oceania</v>
      </c>
      <c r="L556" s="3">
        <f>VLOOKUP($A556,[2]Sheet1!$A$1:$AY$4788,35, FALSE)</f>
        <v>96</v>
      </c>
      <c r="M556" s="3">
        <f>VLOOKUP($A556,[2]Sheet1!$A$1:$AY$4788,26, FALSE)</f>
        <v>30</v>
      </c>
      <c r="N556" s="3">
        <v>23</v>
      </c>
      <c r="O556" s="3">
        <v>0.58220720763963962</v>
      </c>
    </row>
    <row r="557" spans="1:15" x14ac:dyDescent="0.25">
      <c r="A557" s="3" t="s">
        <v>139</v>
      </c>
      <c r="B557" t="s">
        <v>1183</v>
      </c>
      <c r="C557" s="3">
        <v>28</v>
      </c>
      <c r="D557" s="3">
        <f>VLOOKUP($A557,'[1]Locality data w climate'!$A$1:$O$2409,4,FALSE)</f>
        <v>-16.11</v>
      </c>
      <c r="E557" s="3">
        <f>VLOOKUP($A557,'[1]Locality data w climate'!$A$1:$O$2409,3,FALSE)</f>
        <v>130.94999999999999</v>
      </c>
      <c r="F557" s="3">
        <f>VLOOKUP($A557,'[1]Locality data w climate'!$A$1:$O$2409,5,FALSE)</f>
        <v>27.4</v>
      </c>
      <c r="G557" s="3">
        <f>VLOOKUP($A557,'[1]Locality data w climate'!$A$1:$O$2409,7,FALSE)</f>
        <v>741</v>
      </c>
      <c r="H557" s="3">
        <v>26</v>
      </c>
      <c r="I557" s="3" t="str">
        <f>VLOOKUP($A557,'[1]Locality data w climate'!$A$1:$O$2409,11,FALSE)</f>
        <v>Disturbed</v>
      </c>
      <c r="J557" s="3" t="s">
        <v>1140</v>
      </c>
      <c r="K557" s="3" t="str">
        <f>VLOOKUP(A557,[2]Sheet1!$A$1:$AY$4788,3, FALSE)</f>
        <v>Oceania</v>
      </c>
      <c r="L557" s="3">
        <f>VLOOKUP($A557,[2]Sheet1!$A$1:$AY$4788,35, FALSE)</f>
        <v>96</v>
      </c>
      <c r="M557" s="3">
        <f>VLOOKUP($A557,[2]Sheet1!$A$1:$AY$4788,26, FALSE)</f>
        <v>30</v>
      </c>
      <c r="N557" s="3">
        <v>18</v>
      </c>
      <c r="O557" s="3">
        <v>0.65004741953719003</v>
      </c>
    </row>
    <row r="558" spans="1:15" x14ac:dyDescent="0.25">
      <c r="A558" s="3" t="s">
        <v>140</v>
      </c>
      <c r="B558" t="s">
        <v>1183</v>
      </c>
      <c r="C558" s="3">
        <v>28</v>
      </c>
      <c r="D558" s="3">
        <f>VLOOKUP($A558,'[1]Locality data w climate'!$A$1:$O$2409,4,FALSE)</f>
        <v>-16.11</v>
      </c>
      <c r="E558" s="3">
        <f>VLOOKUP($A558,'[1]Locality data w climate'!$A$1:$O$2409,3,FALSE)</f>
        <v>130.94999999999999</v>
      </c>
      <c r="F558" s="3">
        <f>VLOOKUP($A558,'[1]Locality data w climate'!$A$1:$O$2409,5,FALSE)</f>
        <v>27.4</v>
      </c>
      <c r="G558" s="3">
        <f>VLOOKUP($A558,'[1]Locality data w climate'!$A$1:$O$2409,7,FALSE)</f>
        <v>741</v>
      </c>
      <c r="H558" s="3">
        <v>26</v>
      </c>
      <c r="I558" s="3" t="str">
        <f>VLOOKUP($A558,'[1]Locality data w climate'!$A$1:$O$2409,11,FALSE)</f>
        <v>Disturbed</v>
      </c>
      <c r="J558" s="3" t="s">
        <v>1140</v>
      </c>
      <c r="K558" s="3" t="str">
        <f>VLOOKUP(A558,[2]Sheet1!$A$1:$AY$4788,3, FALSE)</f>
        <v>Oceania</v>
      </c>
      <c r="L558" s="3">
        <f>VLOOKUP($A558,[2]Sheet1!$A$1:$AY$4788,35, FALSE)</f>
        <v>96</v>
      </c>
      <c r="M558" s="3">
        <f>VLOOKUP($A558,[2]Sheet1!$A$1:$AY$4788,26, FALSE)</f>
        <v>30</v>
      </c>
      <c r="N558" s="3">
        <v>30</v>
      </c>
      <c r="O558" s="3">
        <v>0.88945949769811328</v>
      </c>
    </row>
    <row r="559" spans="1:15" x14ac:dyDescent="0.25">
      <c r="A559" s="3" t="s">
        <v>141</v>
      </c>
      <c r="B559" t="s">
        <v>1183</v>
      </c>
      <c r="C559" s="3">
        <v>28</v>
      </c>
      <c r="D559" s="3">
        <f>VLOOKUP($A559,'[1]Locality data w climate'!$A$1:$O$2409,4,FALSE)</f>
        <v>-16.11</v>
      </c>
      <c r="E559" s="3">
        <f>VLOOKUP($A559,'[1]Locality data w climate'!$A$1:$O$2409,3,FALSE)</f>
        <v>130.94999999999999</v>
      </c>
      <c r="F559" s="3">
        <f>VLOOKUP($A559,'[1]Locality data w climate'!$A$1:$O$2409,5,FALSE)</f>
        <v>27.4</v>
      </c>
      <c r="G559" s="3">
        <f>VLOOKUP($A559,'[1]Locality data w climate'!$A$1:$O$2409,7,FALSE)</f>
        <v>741</v>
      </c>
      <c r="H559" s="3">
        <v>26</v>
      </c>
      <c r="I559" s="3" t="str">
        <f>VLOOKUP($A559,'[1]Locality data w climate'!$A$1:$O$2409,11,FALSE)</f>
        <v>Disturbed</v>
      </c>
      <c r="J559" s="3" t="s">
        <v>1140</v>
      </c>
      <c r="K559" s="3" t="str">
        <f>VLOOKUP(A559,[2]Sheet1!$A$1:$AY$4788,3, FALSE)</f>
        <v>Oceania</v>
      </c>
      <c r="L559" s="3">
        <f>VLOOKUP($A559,[2]Sheet1!$A$1:$AY$4788,35, FALSE)</f>
        <v>96</v>
      </c>
      <c r="M559" s="3">
        <f>VLOOKUP($A559,[2]Sheet1!$A$1:$AY$4788,26, FALSE)</f>
        <v>30</v>
      </c>
      <c r="N559" s="3">
        <v>36</v>
      </c>
      <c r="O559" s="3">
        <v>0.88014436503308824</v>
      </c>
    </row>
    <row r="560" spans="1:15" x14ac:dyDescent="0.25">
      <c r="A560" s="3" t="s">
        <v>142</v>
      </c>
      <c r="B560" t="s">
        <v>1183</v>
      </c>
      <c r="C560" s="3">
        <v>28</v>
      </c>
      <c r="D560" s="3">
        <f>VLOOKUP($A560,'[1]Locality data w climate'!$A$1:$O$2409,4,FALSE)</f>
        <v>-16.11</v>
      </c>
      <c r="E560" s="3">
        <f>VLOOKUP($A560,'[1]Locality data w climate'!$A$1:$O$2409,3,FALSE)</f>
        <v>130.94999999999999</v>
      </c>
      <c r="F560" s="3">
        <f>VLOOKUP($A560,'[1]Locality data w climate'!$A$1:$O$2409,5,FALSE)</f>
        <v>27.4</v>
      </c>
      <c r="G560" s="3">
        <f>VLOOKUP($A560,'[1]Locality data w climate'!$A$1:$O$2409,7,FALSE)</f>
        <v>741</v>
      </c>
      <c r="H560" s="3">
        <v>26</v>
      </c>
      <c r="I560" s="3" t="str">
        <f>VLOOKUP($A560,'[1]Locality data w climate'!$A$1:$O$2409,11,FALSE)</f>
        <v>Disturbed</v>
      </c>
      <c r="J560" s="3" t="s">
        <v>1140</v>
      </c>
      <c r="K560" s="3" t="str">
        <f>VLOOKUP(A560,[2]Sheet1!$A$1:$AY$4788,3, FALSE)</f>
        <v>Oceania</v>
      </c>
      <c r="L560" s="3">
        <f>VLOOKUP($A560,[2]Sheet1!$A$1:$AY$4788,35, FALSE)</f>
        <v>96</v>
      </c>
      <c r="M560" s="3">
        <f>VLOOKUP($A560,[2]Sheet1!$A$1:$AY$4788,26, FALSE)</f>
        <v>30</v>
      </c>
      <c r="N560" s="3">
        <v>30</v>
      </c>
      <c r="O560" s="3">
        <v>0.89893310216319455</v>
      </c>
    </row>
    <row r="561" spans="1:15" x14ac:dyDescent="0.25">
      <c r="A561" s="3" t="s">
        <v>143</v>
      </c>
      <c r="B561" t="s">
        <v>1183</v>
      </c>
      <c r="C561" s="3">
        <v>28</v>
      </c>
      <c r="D561" s="3">
        <f>VLOOKUP($A561,'[1]Locality data w climate'!$A$1:$O$2409,4,FALSE)</f>
        <v>-16.11</v>
      </c>
      <c r="E561" s="3">
        <f>VLOOKUP($A561,'[1]Locality data w climate'!$A$1:$O$2409,3,FALSE)</f>
        <v>130.94999999999999</v>
      </c>
      <c r="F561" s="3">
        <f>VLOOKUP($A561,'[1]Locality data w climate'!$A$1:$O$2409,5,FALSE)</f>
        <v>27.4</v>
      </c>
      <c r="G561" s="3">
        <f>VLOOKUP($A561,'[1]Locality data w climate'!$A$1:$O$2409,7,FALSE)</f>
        <v>741</v>
      </c>
      <c r="H561" s="3">
        <v>26</v>
      </c>
      <c r="I561" s="3" t="str">
        <f>VLOOKUP($A561,'[1]Locality data w climate'!$A$1:$O$2409,11,FALSE)</f>
        <v>Disturbed</v>
      </c>
      <c r="J561" s="3" t="s">
        <v>1140</v>
      </c>
      <c r="K561" s="3" t="str">
        <f>VLOOKUP(A561,[2]Sheet1!$A$1:$AY$4788,3, FALSE)</f>
        <v>Oceania</v>
      </c>
      <c r="L561" s="3">
        <f>VLOOKUP($A561,[2]Sheet1!$A$1:$AY$4788,35, FALSE)</f>
        <v>96</v>
      </c>
      <c r="M561" s="3">
        <f>VLOOKUP($A561,[2]Sheet1!$A$1:$AY$4788,26, FALSE)</f>
        <v>30</v>
      </c>
      <c r="N561" s="3">
        <v>26</v>
      </c>
      <c r="O561" s="3">
        <v>0.91200716845878127</v>
      </c>
    </row>
    <row r="562" spans="1:15" x14ac:dyDescent="0.25">
      <c r="A562" s="3" t="s">
        <v>144</v>
      </c>
      <c r="B562" t="s">
        <v>1183</v>
      </c>
      <c r="C562" s="3">
        <v>28</v>
      </c>
      <c r="D562" s="3">
        <f>VLOOKUP($A562,'[1]Locality data w climate'!$A$1:$O$2409,4,FALSE)</f>
        <v>-16.11</v>
      </c>
      <c r="E562" s="3">
        <f>VLOOKUP($A562,'[1]Locality data w climate'!$A$1:$O$2409,3,FALSE)</f>
        <v>130.94999999999999</v>
      </c>
      <c r="F562" s="3">
        <f>VLOOKUP($A562,'[1]Locality data w climate'!$A$1:$O$2409,5,FALSE)</f>
        <v>27.4</v>
      </c>
      <c r="G562" s="3">
        <f>VLOOKUP($A562,'[1]Locality data w climate'!$A$1:$O$2409,7,FALSE)</f>
        <v>741</v>
      </c>
      <c r="H562" s="3">
        <v>26</v>
      </c>
      <c r="I562" s="3" t="str">
        <f>VLOOKUP($A562,'[1]Locality data w climate'!$A$1:$O$2409,11,FALSE)</f>
        <v>Disturbed</v>
      </c>
      <c r="J562" s="3" t="s">
        <v>1140</v>
      </c>
      <c r="K562" s="3" t="str">
        <f>VLOOKUP(A562,[2]Sheet1!$A$1:$AY$4788,3, FALSE)</f>
        <v>Oceania</v>
      </c>
      <c r="L562" s="3">
        <f>VLOOKUP($A562,[2]Sheet1!$A$1:$AY$4788,35, FALSE)</f>
        <v>96</v>
      </c>
      <c r="M562" s="3">
        <f>VLOOKUP($A562,[2]Sheet1!$A$1:$AY$4788,26, FALSE)</f>
        <v>30</v>
      </c>
      <c r="N562" s="3">
        <v>19</v>
      </c>
      <c r="O562" s="3">
        <v>0.69313101173553726</v>
      </c>
    </row>
    <row r="563" spans="1:15" x14ac:dyDescent="0.25">
      <c r="A563" s="3" t="s">
        <v>145</v>
      </c>
      <c r="B563" t="s">
        <v>1183</v>
      </c>
      <c r="C563" s="3">
        <v>28</v>
      </c>
      <c r="D563" s="3">
        <f>VLOOKUP($A563,'[1]Locality data w climate'!$A$1:$O$2409,4,FALSE)</f>
        <v>-16.11</v>
      </c>
      <c r="E563" s="3">
        <f>VLOOKUP($A563,'[1]Locality data w climate'!$A$1:$O$2409,3,FALSE)</f>
        <v>130.94999999999999</v>
      </c>
      <c r="F563" s="3">
        <f>VLOOKUP($A563,'[1]Locality data w climate'!$A$1:$O$2409,5,FALSE)</f>
        <v>27.4</v>
      </c>
      <c r="G563" s="3">
        <f>VLOOKUP($A563,'[1]Locality data w climate'!$A$1:$O$2409,7,FALSE)</f>
        <v>741</v>
      </c>
      <c r="H563" s="3">
        <v>26</v>
      </c>
      <c r="I563" s="3" t="str">
        <f>VLOOKUP($A563,'[1]Locality data w climate'!$A$1:$O$2409,11,FALSE)</f>
        <v>Disturbed</v>
      </c>
      <c r="J563" s="3" t="s">
        <v>1140</v>
      </c>
      <c r="K563" s="3" t="str">
        <f>VLOOKUP(A563,[2]Sheet1!$A$1:$AY$4788,3, FALSE)</f>
        <v>Oceania</v>
      </c>
      <c r="L563" s="3">
        <f>VLOOKUP($A563,[2]Sheet1!$A$1:$AY$4788,35, FALSE)</f>
        <v>96</v>
      </c>
      <c r="M563" s="3">
        <f>VLOOKUP($A563,[2]Sheet1!$A$1:$AY$4788,26, FALSE)</f>
        <v>30</v>
      </c>
      <c r="N563" s="3">
        <v>23</v>
      </c>
      <c r="O563" s="3">
        <v>0.69440406928124998</v>
      </c>
    </row>
    <row r="564" spans="1:15" x14ac:dyDescent="0.25">
      <c r="A564" s="3" t="s">
        <v>146</v>
      </c>
      <c r="B564" t="s">
        <v>1183</v>
      </c>
      <c r="C564" s="3">
        <v>28</v>
      </c>
      <c r="D564" s="3">
        <f>VLOOKUP($A564,'[1]Locality data w climate'!$A$1:$O$2409,4,FALSE)</f>
        <v>-16.11</v>
      </c>
      <c r="E564" s="3">
        <f>VLOOKUP($A564,'[1]Locality data w climate'!$A$1:$O$2409,3,FALSE)</f>
        <v>130.94999999999999</v>
      </c>
      <c r="F564" s="3">
        <f>VLOOKUP($A564,'[1]Locality data w climate'!$A$1:$O$2409,5,FALSE)</f>
        <v>27.4</v>
      </c>
      <c r="G564" s="3">
        <f>VLOOKUP($A564,'[1]Locality data w climate'!$A$1:$O$2409,7,FALSE)</f>
        <v>741</v>
      </c>
      <c r="H564" s="3">
        <v>26</v>
      </c>
      <c r="I564" s="3" t="str">
        <f>VLOOKUP($A564,'[1]Locality data w climate'!$A$1:$O$2409,11,FALSE)</f>
        <v>Disturbed</v>
      </c>
      <c r="J564" s="3" t="s">
        <v>1140</v>
      </c>
      <c r="K564" s="3" t="str">
        <f>VLOOKUP(A564,[2]Sheet1!$A$1:$AY$4788,3, FALSE)</f>
        <v>Oceania</v>
      </c>
      <c r="L564" s="3">
        <f>VLOOKUP($A564,[2]Sheet1!$A$1:$AY$4788,35, FALSE)</f>
        <v>96</v>
      </c>
      <c r="M564" s="3">
        <f>VLOOKUP($A564,[2]Sheet1!$A$1:$AY$4788,26, FALSE)</f>
        <v>30</v>
      </c>
      <c r="N564" s="3">
        <v>13</v>
      </c>
      <c r="O564" s="3">
        <v>0.53553165271698122</v>
      </c>
    </row>
    <row r="565" spans="1:15" x14ac:dyDescent="0.25">
      <c r="A565" s="3" t="s">
        <v>147</v>
      </c>
      <c r="B565" t="s">
        <v>1183</v>
      </c>
      <c r="C565" s="3">
        <v>28</v>
      </c>
      <c r="D565" s="3">
        <f>VLOOKUP($A565,'[1]Locality data w climate'!$A$1:$O$2409,4,FALSE)</f>
        <v>-16.11</v>
      </c>
      <c r="E565" s="3">
        <f>VLOOKUP($A565,'[1]Locality data w climate'!$A$1:$O$2409,3,FALSE)</f>
        <v>130.94999999999999</v>
      </c>
      <c r="F565" s="3">
        <f>VLOOKUP($A565,'[1]Locality data w climate'!$A$1:$O$2409,5,FALSE)</f>
        <v>27.4</v>
      </c>
      <c r="G565" s="3">
        <f>VLOOKUP($A565,'[1]Locality data w climate'!$A$1:$O$2409,7,FALSE)</f>
        <v>741</v>
      </c>
      <c r="H565" s="3">
        <v>26</v>
      </c>
      <c r="I565" s="3" t="str">
        <f>VLOOKUP($A565,'[1]Locality data w climate'!$A$1:$O$2409,11,FALSE)</f>
        <v>Disturbed</v>
      </c>
      <c r="J565" s="3" t="s">
        <v>1140</v>
      </c>
      <c r="K565" s="3" t="str">
        <f>VLOOKUP(A565,[2]Sheet1!$A$1:$AY$4788,3, FALSE)</f>
        <v>Oceania</v>
      </c>
      <c r="L565" s="3">
        <f>VLOOKUP($A565,[2]Sheet1!$A$1:$AY$4788,35, FALSE)</f>
        <v>96</v>
      </c>
      <c r="M565" s="3">
        <f>VLOOKUP($A565,[2]Sheet1!$A$1:$AY$4788,26, FALSE)</f>
        <v>30</v>
      </c>
      <c r="N565" s="3">
        <v>9</v>
      </c>
      <c r="O565" s="3">
        <v>0.42393045040860217</v>
      </c>
    </row>
    <row r="566" spans="1:15" x14ac:dyDescent="0.25">
      <c r="A566" s="3" t="s">
        <v>148</v>
      </c>
      <c r="B566" t="s">
        <v>1183</v>
      </c>
      <c r="C566" s="3">
        <v>28</v>
      </c>
      <c r="D566" s="3">
        <f>VLOOKUP($A566,'[1]Locality data w climate'!$A$1:$O$2409,4,FALSE)</f>
        <v>-16.11</v>
      </c>
      <c r="E566" s="3">
        <f>VLOOKUP($A566,'[1]Locality data w climate'!$A$1:$O$2409,3,FALSE)</f>
        <v>130.94999999999999</v>
      </c>
      <c r="F566" s="3">
        <f>VLOOKUP($A566,'[1]Locality data w climate'!$A$1:$O$2409,5,FALSE)</f>
        <v>27.4</v>
      </c>
      <c r="G566" s="3">
        <f>VLOOKUP($A566,'[1]Locality data w climate'!$A$1:$O$2409,7,FALSE)</f>
        <v>741</v>
      </c>
      <c r="H566" s="3">
        <v>26</v>
      </c>
      <c r="I566" s="3" t="str">
        <f>VLOOKUP($A566,'[1]Locality data w climate'!$A$1:$O$2409,11,FALSE)</f>
        <v>Disturbed</v>
      </c>
      <c r="J566" s="3" t="s">
        <v>1140</v>
      </c>
      <c r="K566" s="3" t="str">
        <f>VLOOKUP(A566,[2]Sheet1!$A$1:$AY$4788,3, FALSE)</f>
        <v>Oceania</v>
      </c>
      <c r="L566" s="3">
        <f>VLOOKUP($A566,[2]Sheet1!$A$1:$AY$4788,35, FALSE)</f>
        <v>96</v>
      </c>
      <c r="M566" s="3">
        <f>VLOOKUP($A566,[2]Sheet1!$A$1:$AY$4788,26, FALSE)</f>
        <v>30</v>
      </c>
      <c r="N566" s="3">
        <v>23</v>
      </c>
      <c r="O566" s="3">
        <v>0.78005865146103903</v>
      </c>
    </row>
    <row r="567" spans="1:15" x14ac:dyDescent="0.25">
      <c r="A567" s="3" t="s">
        <v>149</v>
      </c>
      <c r="B567" t="s">
        <v>1183</v>
      </c>
      <c r="C567" s="3">
        <v>28</v>
      </c>
      <c r="D567" s="3">
        <f>VLOOKUP($A567,'[1]Locality data w climate'!$A$1:$O$2409,4,FALSE)</f>
        <v>-16.11</v>
      </c>
      <c r="E567" s="3">
        <f>VLOOKUP($A567,'[1]Locality data w climate'!$A$1:$O$2409,3,FALSE)</f>
        <v>130.94999999999999</v>
      </c>
      <c r="F567" s="3">
        <f>VLOOKUP($A567,'[1]Locality data w climate'!$A$1:$O$2409,5,FALSE)</f>
        <v>27.4</v>
      </c>
      <c r="G567" s="3">
        <f>VLOOKUP($A567,'[1]Locality data w climate'!$A$1:$O$2409,7,FALSE)</f>
        <v>741</v>
      </c>
      <c r="H567" s="3">
        <v>26</v>
      </c>
      <c r="I567" s="3" t="str">
        <f>VLOOKUP($A567,'[1]Locality data w climate'!$A$1:$O$2409,11,FALSE)</f>
        <v>Disturbed</v>
      </c>
      <c r="J567" s="3" t="s">
        <v>1140</v>
      </c>
      <c r="K567" s="3" t="str">
        <f>VLOOKUP(A567,[2]Sheet1!$A$1:$AY$4788,3, FALSE)</f>
        <v>Oceania</v>
      </c>
      <c r="L567" s="3">
        <f>VLOOKUP($A567,[2]Sheet1!$A$1:$AY$4788,35, FALSE)</f>
        <v>96</v>
      </c>
      <c r="M567" s="3">
        <f>VLOOKUP($A567,[2]Sheet1!$A$1:$AY$4788,26, FALSE)</f>
        <v>30</v>
      </c>
      <c r="N567" s="3">
        <v>15</v>
      </c>
      <c r="O567" s="3">
        <v>0.64882807188429747</v>
      </c>
    </row>
    <row r="568" spans="1:15" x14ac:dyDescent="0.25">
      <c r="A568" s="3" t="s">
        <v>150</v>
      </c>
      <c r="B568" t="s">
        <v>1183</v>
      </c>
      <c r="C568" s="3">
        <v>28</v>
      </c>
      <c r="D568" s="3">
        <f>VLOOKUP($A568,'[1]Locality data w climate'!$A$1:$O$2409,4,FALSE)</f>
        <v>-16.11</v>
      </c>
      <c r="E568" s="3">
        <f>VLOOKUP($A568,'[1]Locality data w climate'!$A$1:$O$2409,3,FALSE)</f>
        <v>130.94999999999999</v>
      </c>
      <c r="F568" s="3">
        <f>VLOOKUP($A568,'[1]Locality data w climate'!$A$1:$O$2409,5,FALSE)</f>
        <v>27.4</v>
      </c>
      <c r="G568" s="3">
        <f>VLOOKUP($A568,'[1]Locality data w climate'!$A$1:$O$2409,7,FALSE)</f>
        <v>741</v>
      </c>
      <c r="H568" s="3">
        <v>26</v>
      </c>
      <c r="I568" s="3" t="str">
        <f>VLOOKUP($A568,'[1]Locality data w climate'!$A$1:$O$2409,11,FALSE)</f>
        <v>Disturbed</v>
      </c>
      <c r="J568" s="3" t="s">
        <v>1140</v>
      </c>
      <c r="K568" s="3" t="str">
        <f>VLOOKUP(A568,[2]Sheet1!$A$1:$AY$4788,3, FALSE)</f>
        <v>Oceania</v>
      </c>
      <c r="L568" s="3">
        <f>VLOOKUP($A568,[2]Sheet1!$A$1:$AY$4788,35, FALSE)</f>
        <v>96</v>
      </c>
      <c r="M568" s="3">
        <f>VLOOKUP($A568,[2]Sheet1!$A$1:$AY$4788,26, FALSE)</f>
        <v>30</v>
      </c>
      <c r="N568" s="3">
        <v>23</v>
      </c>
      <c r="O568" s="3">
        <v>0.79076367402631575</v>
      </c>
    </row>
    <row r="569" spans="1:15" x14ac:dyDescent="0.25">
      <c r="A569" s="3" t="s">
        <v>151</v>
      </c>
      <c r="B569" t="s">
        <v>1183</v>
      </c>
      <c r="C569" s="3">
        <v>28</v>
      </c>
      <c r="D569" s="3">
        <f>VLOOKUP($A569,'[1]Locality data w climate'!$A$1:$O$2409,4,FALSE)</f>
        <v>-16.11</v>
      </c>
      <c r="E569" s="3">
        <f>VLOOKUP($A569,'[1]Locality data w climate'!$A$1:$O$2409,3,FALSE)</f>
        <v>130.94999999999999</v>
      </c>
      <c r="F569" s="3">
        <f>VLOOKUP($A569,'[1]Locality data w climate'!$A$1:$O$2409,5,FALSE)</f>
        <v>27.4</v>
      </c>
      <c r="G569" s="3">
        <f>VLOOKUP($A569,'[1]Locality data w climate'!$A$1:$O$2409,7,FALSE)</f>
        <v>741</v>
      </c>
      <c r="H569" s="3">
        <v>26</v>
      </c>
      <c r="I569" s="3" t="str">
        <f>VLOOKUP($A569,'[1]Locality data w climate'!$A$1:$O$2409,11,FALSE)</f>
        <v>Disturbed</v>
      </c>
      <c r="J569" s="3" t="s">
        <v>1140</v>
      </c>
      <c r="K569" s="3" t="str">
        <f>VLOOKUP(A569,[2]Sheet1!$A$1:$AY$4788,3, FALSE)</f>
        <v>Oceania</v>
      </c>
      <c r="L569" s="3">
        <f>VLOOKUP($A569,[2]Sheet1!$A$1:$AY$4788,35, FALSE)</f>
        <v>96</v>
      </c>
      <c r="M569" s="3">
        <f>VLOOKUP($A569,[2]Sheet1!$A$1:$AY$4788,26, FALSE)</f>
        <v>30</v>
      </c>
      <c r="N569" s="3">
        <v>28</v>
      </c>
      <c r="O569" s="3">
        <v>0.87473133118947366</v>
      </c>
    </row>
    <row r="570" spans="1:15" x14ac:dyDescent="0.25">
      <c r="A570" s="3" t="s">
        <v>152</v>
      </c>
      <c r="B570" t="s">
        <v>1183</v>
      </c>
      <c r="C570" s="3">
        <v>28</v>
      </c>
      <c r="D570" s="3">
        <f>VLOOKUP($A570,'[1]Locality data w climate'!$A$1:$O$2409,4,FALSE)</f>
        <v>-16.11</v>
      </c>
      <c r="E570" s="3">
        <f>VLOOKUP($A570,'[1]Locality data w climate'!$A$1:$O$2409,3,FALSE)</f>
        <v>130.94999999999999</v>
      </c>
      <c r="F570" s="3">
        <f>VLOOKUP($A570,'[1]Locality data w climate'!$A$1:$O$2409,5,FALSE)</f>
        <v>27.4</v>
      </c>
      <c r="G570" s="3">
        <f>VLOOKUP($A570,'[1]Locality data w climate'!$A$1:$O$2409,7,FALSE)</f>
        <v>741</v>
      </c>
      <c r="H570" s="3">
        <v>26</v>
      </c>
      <c r="I570" s="3" t="str">
        <f>VLOOKUP($A570,'[1]Locality data w climate'!$A$1:$O$2409,11,FALSE)</f>
        <v>Disturbed</v>
      </c>
      <c r="J570" s="3" t="s">
        <v>1140</v>
      </c>
      <c r="K570" s="3" t="str">
        <f>VLOOKUP(A570,[2]Sheet1!$A$1:$AY$4788,3, FALSE)</f>
        <v>Oceania</v>
      </c>
      <c r="L570" s="3">
        <f>VLOOKUP($A570,[2]Sheet1!$A$1:$AY$4788,35, FALSE)</f>
        <v>96</v>
      </c>
      <c r="M570" s="3">
        <f>VLOOKUP($A570,[2]Sheet1!$A$1:$AY$4788,26, FALSE)</f>
        <v>30</v>
      </c>
      <c r="N570" s="3">
        <v>12</v>
      </c>
      <c r="O570" s="3">
        <v>0.40905971206451608</v>
      </c>
    </row>
    <row r="571" spans="1:15" x14ac:dyDescent="0.25">
      <c r="A571" s="3" t="s">
        <v>153</v>
      </c>
      <c r="B571" t="s">
        <v>1183</v>
      </c>
      <c r="C571" s="3">
        <v>28</v>
      </c>
      <c r="D571" s="3">
        <f>VLOOKUP($A571,'[1]Locality data w climate'!$A$1:$O$2409,4,FALSE)</f>
        <v>-16.11</v>
      </c>
      <c r="E571" s="3">
        <f>VLOOKUP($A571,'[1]Locality data w climate'!$A$1:$O$2409,3,FALSE)</f>
        <v>130.94999999999999</v>
      </c>
      <c r="F571" s="3">
        <f>VLOOKUP($A571,'[1]Locality data w climate'!$A$1:$O$2409,5,FALSE)</f>
        <v>27.4</v>
      </c>
      <c r="G571" s="3">
        <f>VLOOKUP($A571,'[1]Locality data w climate'!$A$1:$O$2409,7,FALSE)</f>
        <v>741</v>
      </c>
      <c r="H571" s="3">
        <v>26</v>
      </c>
      <c r="I571" s="3" t="str">
        <f>VLOOKUP($A571,'[1]Locality data w climate'!$A$1:$O$2409,11,FALSE)</f>
        <v>Disturbed</v>
      </c>
      <c r="J571" s="3" t="s">
        <v>1140</v>
      </c>
      <c r="K571" s="3" t="str">
        <f>VLOOKUP(A571,[2]Sheet1!$A$1:$AY$4788,3, FALSE)</f>
        <v>Oceania</v>
      </c>
      <c r="L571" s="3">
        <f>VLOOKUP($A571,[2]Sheet1!$A$1:$AY$4788,35, FALSE)</f>
        <v>96</v>
      </c>
      <c r="M571" s="3">
        <f>VLOOKUP($A571,[2]Sheet1!$A$1:$AY$4788,26, FALSE)</f>
        <v>30</v>
      </c>
      <c r="N571" s="3">
        <v>17</v>
      </c>
      <c r="O571" s="3">
        <v>0.52417582370192306</v>
      </c>
    </row>
    <row r="572" spans="1:15" x14ac:dyDescent="0.25">
      <c r="A572" s="3" t="s">
        <v>154</v>
      </c>
      <c r="B572" t="s">
        <v>1183</v>
      </c>
      <c r="C572" s="3">
        <v>28</v>
      </c>
      <c r="D572" s="3">
        <f>VLOOKUP($A572,'[1]Locality data w climate'!$A$1:$O$2409,4,FALSE)</f>
        <v>-16.11</v>
      </c>
      <c r="E572" s="3">
        <f>VLOOKUP($A572,'[1]Locality data w climate'!$A$1:$O$2409,3,FALSE)</f>
        <v>130.94999999999999</v>
      </c>
      <c r="F572" s="3">
        <f>VLOOKUP($A572,'[1]Locality data w climate'!$A$1:$O$2409,5,FALSE)</f>
        <v>27.4</v>
      </c>
      <c r="G572" s="3">
        <f>VLOOKUP($A572,'[1]Locality data w climate'!$A$1:$O$2409,7,FALSE)</f>
        <v>741</v>
      </c>
      <c r="H572" s="3">
        <v>26</v>
      </c>
      <c r="I572" s="3" t="str">
        <f>VLOOKUP($A572,'[1]Locality data w climate'!$A$1:$O$2409,11,FALSE)</f>
        <v>Disturbed</v>
      </c>
      <c r="J572" s="3" t="s">
        <v>1140</v>
      </c>
      <c r="K572" s="3" t="str">
        <f>VLOOKUP(A572,[2]Sheet1!$A$1:$AY$4788,3, FALSE)</f>
        <v>Oceania</v>
      </c>
      <c r="L572" s="3">
        <f>VLOOKUP($A572,[2]Sheet1!$A$1:$AY$4788,35, FALSE)</f>
        <v>96</v>
      </c>
      <c r="M572" s="3">
        <f>VLOOKUP($A572,[2]Sheet1!$A$1:$AY$4788,26, FALSE)</f>
        <v>30</v>
      </c>
      <c r="N572" s="3">
        <v>16</v>
      </c>
      <c r="O572" s="3">
        <v>0.89471440747058817</v>
      </c>
    </row>
    <row r="573" spans="1:15" x14ac:dyDescent="0.25">
      <c r="A573" s="3" t="s">
        <v>155</v>
      </c>
      <c r="B573" t="s">
        <v>1183</v>
      </c>
      <c r="C573" s="3">
        <v>28</v>
      </c>
      <c r="D573" s="3">
        <f>VLOOKUP($A573,'[1]Locality data w climate'!$A$1:$O$2409,4,FALSE)</f>
        <v>-16.11</v>
      </c>
      <c r="E573" s="3">
        <f>VLOOKUP($A573,'[1]Locality data w climate'!$A$1:$O$2409,3,FALSE)</f>
        <v>130.94999999999999</v>
      </c>
      <c r="F573" s="3">
        <f>VLOOKUP($A573,'[1]Locality data w climate'!$A$1:$O$2409,5,FALSE)</f>
        <v>27.4</v>
      </c>
      <c r="G573" s="3">
        <f>VLOOKUP($A573,'[1]Locality data w climate'!$A$1:$O$2409,7,FALSE)</f>
        <v>741</v>
      </c>
      <c r="H573" s="3">
        <v>26</v>
      </c>
      <c r="I573" s="3" t="str">
        <f>VLOOKUP($A573,'[1]Locality data w climate'!$A$1:$O$2409,11,FALSE)</f>
        <v>Disturbed</v>
      </c>
      <c r="J573" s="3" t="s">
        <v>1140</v>
      </c>
      <c r="K573" s="3" t="str">
        <f>VLOOKUP(A573,[2]Sheet1!$A$1:$AY$4788,3, FALSE)</f>
        <v>Oceania</v>
      </c>
      <c r="L573" s="3">
        <f>VLOOKUP($A573,[2]Sheet1!$A$1:$AY$4788,35, FALSE)</f>
        <v>96</v>
      </c>
      <c r="M573" s="3">
        <f>VLOOKUP($A573,[2]Sheet1!$A$1:$AY$4788,26, FALSE)</f>
        <v>30</v>
      </c>
      <c r="N573" s="3">
        <v>23</v>
      </c>
      <c r="O573" s="3">
        <v>0.76383442257777778</v>
      </c>
    </row>
    <row r="574" spans="1:15" x14ac:dyDescent="0.25">
      <c r="A574" s="3" t="s">
        <v>803</v>
      </c>
      <c r="B574" t="s">
        <v>1184</v>
      </c>
      <c r="C574" s="3">
        <v>32</v>
      </c>
      <c r="D574" s="3">
        <f>VLOOKUP($A574,'[1]Locality data w climate'!$A$1:$O$2409,4,FALSE)</f>
        <v>-13.67</v>
      </c>
      <c r="E574" s="3">
        <f>VLOOKUP($A574,'[1]Locality data w climate'!$A$1:$O$2409,3,FALSE)</f>
        <v>130.6</v>
      </c>
      <c r="F574" s="3">
        <f>VLOOKUP($A574,'[1]Locality data w climate'!$A$1:$O$2409,5,FALSE)</f>
        <v>27.5</v>
      </c>
      <c r="G574" s="3">
        <f>VLOOKUP($A574,'[1]Locality data w climate'!$A$1:$O$2409,7,FALSE)</f>
        <v>1279</v>
      </c>
      <c r="H574" s="3">
        <v>21.5</v>
      </c>
      <c r="I574" s="3" t="str">
        <f>VLOOKUP($A574,'[1]Locality data w climate'!$A$1:$O$2409,11,FALSE)</f>
        <v>Undisturbed</v>
      </c>
      <c r="J574" s="3" t="s">
        <v>1140</v>
      </c>
      <c r="K574" s="3" t="str">
        <f>VLOOKUP(A574,[2]Sheet1!$A$1:$AY$4788,3, FALSE)</f>
        <v>Oceania</v>
      </c>
      <c r="L574" s="3">
        <f>VLOOKUP($A574,[2]Sheet1!$A$1:$AY$4788,35, FALSE)</f>
        <v>48</v>
      </c>
      <c r="M574" s="3">
        <f>VLOOKUP($A574,[2]Sheet1!$A$1:$AY$4788,26, FALSE)</f>
        <v>30</v>
      </c>
      <c r="N574" s="3">
        <v>7</v>
      </c>
      <c r="O574" s="3">
        <v>0.50883462794811318</v>
      </c>
    </row>
    <row r="575" spans="1:15" x14ac:dyDescent="0.25">
      <c r="A575" s="3" t="s">
        <v>804</v>
      </c>
      <c r="B575" t="s">
        <v>1184</v>
      </c>
      <c r="C575" s="3">
        <v>32</v>
      </c>
      <c r="D575" s="3">
        <f>VLOOKUP($A575,'[1]Locality data w climate'!$A$1:$O$2409,4,FALSE)</f>
        <v>-13.67</v>
      </c>
      <c r="E575" s="3">
        <f>VLOOKUP($A575,'[1]Locality data w climate'!$A$1:$O$2409,3,FALSE)</f>
        <v>130.6</v>
      </c>
      <c r="F575" s="3">
        <f>VLOOKUP($A575,'[1]Locality data w climate'!$A$1:$O$2409,5,FALSE)</f>
        <v>27.5</v>
      </c>
      <c r="G575" s="3">
        <f>VLOOKUP($A575,'[1]Locality data w climate'!$A$1:$O$2409,7,FALSE)</f>
        <v>1279</v>
      </c>
      <c r="H575" s="3">
        <v>21.5</v>
      </c>
      <c r="I575" s="3" t="str">
        <f>VLOOKUP($A575,'[1]Locality data w climate'!$A$1:$O$2409,11,FALSE)</f>
        <v>Undisturbed</v>
      </c>
      <c r="J575" s="3" t="s">
        <v>1140</v>
      </c>
      <c r="K575" s="3" t="str">
        <f>VLOOKUP(A575,[2]Sheet1!$A$1:$AY$4788,3, FALSE)</f>
        <v>Oceania</v>
      </c>
      <c r="L575" s="3">
        <f>VLOOKUP($A575,[2]Sheet1!$A$1:$AY$4788,35, FALSE)</f>
        <v>48</v>
      </c>
      <c r="M575" s="3">
        <f>VLOOKUP($A575,[2]Sheet1!$A$1:$AY$4788,26, FALSE)</f>
        <v>30</v>
      </c>
      <c r="N575" s="3">
        <v>9</v>
      </c>
      <c r="O575" s="3">
        <v>0.55162759724700239</v>
      </c>
    </row>
    <row r="576" spans="1:15" x14ac:dyDescent="0.25">
      <c r="A576" s="3" t="s">
        <v>805</v>
      </c>
      <c r="B576" t="s">
        <v>1184</v>
      </c>
      <c r="C576" s="3">
        <v>32</v>
      </c>
      <c r="D576" s="3">
        <f>VLOOKUP($A576,'[1]Locality data w climate'!$A$1:$O$2409,4,FALSE)</f>
        <v>-13.67</v>
      </c>
      <c r="E576" s="3">
        <f>VLOOKUP($A576,'[1]Locality data w climate'!$A$1:$O$2409,3,FALSE)</f>
        <v>130.6</v>
      </c>
      <c r="F576" s="3">
        <f>VLOOKUP($A576,'[1]Locality data w climate'!$A$1:$O$2409,5,FALSE)</f>
        <v>27.5</v>
      </c>
      <c r="G576" s="3">
        <f>VLOOKUP($A576,'[1]Locality data w climate'!$A$1:$O$2409,7,FALSE)</f>
        <v>1279</v>
      </c>
      <c r="H576" s="3">
        <v>21.5</v>
      </c>
      <c r="I576" s="3" t="str">
        <f>VLOOKUP($A576,'[1]Locality data w climate'!$A$1:$O$2409,11,FALSE)</f>
        <v>Undisturbed</v>
      </c>
      <c r="J576" s="3" t="s">
        <v>1140</v>
      </c>
      <c r="K576" s="3" t="str">
        <f>VLOOKUP(A576,[2]Sheet1!$A$1:$AY$4788,3, FALSE)</f>
        <v>Oceania</v>
      </c>
      <c r="L576" s="3">
        <f>VLOOKUP($A576,[2]Sheet1!$A$1:$AY$4788,35, FALSE)</f>
        <v>48</v>
      </c>
      <c r="M576" s="3">
        <f>VLOOKUP($A576,[2]Sheet1!$A$1:$AY$4788,26, FALSE)</f>
        <v>30</v>
      </c>
      <c r="N576" s="3">
        <v>8</v>
      </c>
      <c r="O576" s="3">
        <v>0.52035720526165807</v>
      </c>
    </row>
    <row r="577" spans="1:15" x14ac:dyDescent="0.25">
      <c r="A577" s="3" t="s">
        <v>844</v>
      </c>
      <c r="B577" t="s">
        <v>1185</v>
      </c>
      <c r="C577" s="3">
        <v>23</v>
      </c>
      <c r="D577" s="3">
        <f>VLOOKUP($A577,'[1]Locality data w climate'!$A$1:$O$2409,4,FALSE)</f>
        <v>-20.72</v>
      </c>
      <c r="E577" s="3">
        <f>VLOOKUP($A577,'[1]Locality data w climate'!$A$1:$O$2409,3,FALSE)</f>
        <v>139.47999999999999</v>
      </c>
      <c r="F577" s="3">
        <f>VLOOKUP($A577,'[1]Locality data w climate'!$A$1:$O$2409,5,FALSE)</f>
        <v>24.3</v>
      </c>
      <c r="G577" s="3">
        <f>VLOOKUP($A577,'[1]Locality data w climate'!$A$1:$O$2409,7,FALSE)</f>
        <v>424</v>
      </c>
      <c r="H577" s="3">
        <v>28.9</v>
      </c>
      <c r="I577" s="3" t="str">
        <f>VLOOKUP($A577,'[1]Locality data w climate'!$A$1:$O$2409,11,FALSE)</f>
        <v>Undisturbed</v>
      </c>
      <c r="J577" s="3" t="s">
        <v>1140</v>
      </c>
      <c r="K577" s="3" t="str">
        <f>VLOOKUP(A577,[2]Sheet1!$A$1:$AY$4788,3, FALSE)</f>
        <v>Oceania</v>
      </c>
      <c r="L577" s="3">
        <f>VLOOKUP($A577,[2]Sheet1!$A$1:$AY$4788,35, FALSE)</f>
        <v>30</v>
      </c>
      <c r="M577" s="3">
        <f>VLOOKUP($A577,[2]Sheet1!$A$1:$AY$4788,26, FALSE)</f>
        <v>40</v>
      </c>
      <c r="N577" s="3">
        <v>37</v>
      </c>
      <c r="O577" s="3">
        <v>0.8879756605730027</v>
      </c>
    </row>
    <row r="578" spans="1:15" x14ac:dyDescent="0.25">
      <c r="A578" s="3" t="s">
        <v>845</v>
      </c>
      <c r="B578" t="s">
        <v>1185</v>
      </c>
      <c r="C578" s="3">
        <v>23</v>
      </c>
      <c r="D578" s="3">
        <f>VLOOKUP($A578,'[1]Locality data w climate'!$A$1:$O$2409,4,FALSE)</f>
        <v>-20.72</v>
      </c>
      <c r="E578" s="3">
        <f>VLOOKUP($A578,'[1]Locality data w climate'!$A$1:$O$2409,3,FALSE)</f>
        <v>139.47999999999999</v>
      </c>
      <c r="F578" s="3">
        <f>VLOOKUP($A578,'[1]Locality data w climate'!$A$1:$O$2409,5,FALSE)</f>
        <v>24.3</v>
      </c>
      <c r="G578" s="3">
        <f>VLOOKUP($A578,'[1]Locality data w climate'!$A$1:$O$2409,7,FALSE)</f>
        <v>424</v>
      </c>
      <c r="H578" s="3">
        <v>28.9</v>
      </c>
      <c r="I578" s="3" t="str">
        <f>VLOOKUP($A578,'[1]Locality data w climate'!$A$1:$O$2409,11,FALSE)</f>
        <v>Undisturbed</v>
      </c>
      <c r="J578" s="3" t="s">
        <v>1140</v>
      </c>
      <c r="K578" s="3" t="str">
        <f>VLOOKUP(A578,[2]Sheet1!$A$1:$AY$4788,3, FALSE)</f>
        <v>Oceania</v>
      </c>
      <c r="L578" s="3">
        <f>VLOOKUP($A578,[2]Sheet1!$A$1:$AY$4788,35, FALSE)</f>
        <v>30</v>
      </c>
      <c r="M578" s="3">
        <f>VLOOKUP($A578,[2]Sheet1!$A$1:$AY$4788,26, FALSE)</f>
        <v>40</v>
      </c>
      <c r="N578" s="3">
        <v>24</v>
      </c>
      <c r="O578" s="3">
        <v>0.85813553445882351</v>
      </c>
    </row>
    <row r="579" spans="1:15" x14ac:dyDescent="0.25">
      <c r="A579" s="3" t="s">
        <v>846</v>
      </c>
      <c r="B579" t="s">
        <v>1185</v>
      </c>
      <c r="C579" s="3">
        <v>23</v>
      </c>
      <c r="D579" s="3">
        <f>VLOOKUP($A579,'[1]Locality data w climate'!$A$1:$O$2409,4,FALSE)</f>
        <v>-20.72</v>
      </c>
      <c r="E579" s="3">
        <f>VLOOKUP($A579,'[1]Locality data w climate'!$A$1:$O$2409,3,FALSE)</f>
        <v>139.47999999999999</v>
      </c>
      <c r="F579" s="3">
        <f>VLOOKUP($A579,'[1]Locality data w climate'!$A$1:$O$2409,5,FALSE)</f>
        <v>24.3</v>
      </c>
      <c r="G579" s="3">
        <f>VLOOKUP($A579,'[1]Locality data w climate'!$A$1:$O$2409,7,FALSE)</f>
        <v>424</v>
      </c>
      <c r="H579" s="3">
        <v>28.9</v>
      </c>
      <c r="I579" s="3" t="str">
        <f>VLOOKUP($A579,'[1]Locality data w climate'!$A$1:$O$2409,11,FALSE)</f>
        <v>Undisturbed</v>
      </c>
      <c r="J579" s="3" t="s">
        <v>1140</v>
      </c>
      <c r="K579" s="3" t="str">
        <f>VLOOKUP(A579,[2]Sheet1!$A$1:$AY$4788,3, FALSE)</f>
        <v>Oceania</v>
      </c>
      <c r="L579" s="3">
        <f>VLOOKUP($A579,[2]Sheet1!$A$1:$AY$4788,35, FALSE)</f>
        <v>30</v>
      </c>
      <c r="M579" s="3">
        <f>VLOOKUP($A579,[2]Sheet1!$A$1:$AY$4788,26, FALSE)</f>
        <v>40</v>
      </c>
      <c r="N579" s="3">
        <v>24</v>
      </c>
      <c r="O579" s="3">
        <v>0.90360501520346315</v>
      </c>
    </row>
    <row r="580" spans="1:15" x14ac:dyDescent="0.25">
      <c r="A580" s="3" t="s">
        <v>847</v>
      </c>
      <c r="B580" t="s">
        <v>1185</v>
      </c>
      <c r="C580" s="3">
        <v>23</v>
      </c>
      <c r="D580" s="3">
        <f>VLOOKUP($A580,'[1]Locality data w climate'!$A$1:$O$2409,4,FALSE)</f>
        <v>-20.72</v>
      </c>
      <c r="E580" s="3">
        <f>VLOOKUP($A580,'[1]Locality data w climate'!$A$1:$O$2409,3,FALSE)</f>
        <v>139.47999999999999</v>
      </c>
      <c r="F580" s="3">
        <f>VLOOKUP($A580,'[1]Locality data w climate'!$A$1:$O$2409,5,FALSE)</f>
        <v>24.3</v>
      </c>
      <c r="G580" s="3">
        <f>VLOOKUP($A580,'[1]Locality data w climate'!$A$1:$O$2409,7,FALSE)</f>
        <v>424</v>
      </c>
      <c r="H580" s="3">
        <v>28.9</v>
      </c>
      <c r="I580" s="3" t="str">
        <f>VLOOKUP($A580,'[1]Locality data w climate'!$A$1:$O$2409,11,FALSE)</f>
        <v>Undisturbed</v>
      </c>
      <c r="J580" s="3" t="s">
        <v>1140</v>
      </c>
      <c r="K580" s="3" t="str">
        <f>VLOOKUP(A580,[2]Sheet1!$A$1:$AY$4788,3, FALSE)</f>
        <v>Oceania</v>
      </c>
      <c r="L580" s="3">
        <f>VLOOKUP($A580,[2]Sheet1!$A$1:$AY$4788,35, FALSE)</f>
        <v>30</v>
      </c>
      <c r="M580" s="3">
        <f>VLOOKUP($A580,[2]Sheet1!$A$1:$AY$4788,26, FALSE)</f>
        <v>40</v>
      </c>
      <c r="N580" s="3">
        <v>29</v>
      </c>
      <c r="O580" s="3">
        <v>0.92488443780681817</v>
      </c>
    </row>
    <row r="581" spans="1:15" x14ac:dyDescent="0.25">
      <c r="A581" s="3" t="s">
        <v>848</v>
      </c>
      <c r="B581" t="s">
        <v>1185</v>
      </c>
      <c r="C581" s="3">
        <v>23</v>
      </c>
      <c r="D581" s="3">
        <f>VLOOKUP($A581,'[1]Locality data w climate'!$A$1:$O$2409,4,FALSE)</f>
        <v>-20.72</v>
      </c>
      <c r="E581" s="3">
        <f>VLOOKUP($A581,'[1]Locality data w climate'!$A$1:$O$2409,3,FALSE)</f>
        <v>139.47999999999999</v>
      </c>
      <c r="F581" s="3">
        <f>VLOOKUP($A581,'[1]Locality data w climate'!$A$1:$O$2409,5,FALSE)</f>
        <v>24.3</v>
      </c>
      <c r="G581" s="3">
        <f>VLOOKUP($A581,'[1]Locality data w climate'!$A$1:$O$2409,7,FALSE)</f>
        <v>424</v>
      </c>
      <c r="H581" s="3">
        <v>28.9</v>
      </c>
      <c r="I581" s="3" t="str">
        <f>VLOOKUP($A581,'[1]Locality data w climate'!$A$1:$O$2409,11,FALSE)</f>
        <v>Undisturbed</v>
      </c>
      <c r="J581" s="3" t="s">
        <v>1140</v>
      </c>
      <c r="K581" s="3" t="str">
        <f>VLOOKUP(A581,[2]Sheet1!$A$1:$AY$4788,3, FALSE)</f>
        <v>Oceania</v>
      </c>
      <c r="L581" s="3">
        <f>VLOOKUP($A581,[2]Sheet1!$A$1:$AY$4788,35, FALSE)</f>
        <v>30</v>
      </c>
      <c r="M581" s="3">
        <f>VLOOKUP($A581,[2]Sheet1!$A$1:$AY$4788,26, FALSE)</f>
        <v>40</v>
      </c>
      <c r="N581" s="3">
        <v>21</v>
      </c>
      <c r="O581" s="3">
        <v>0.88668320972903225</v>
      </c>
    </row>
    <row r="582" spans="1:15" x14ac:dyDescent="0.25">
      <c r="A582" s="3" t="s">
        <v>849</v>
      </c>
      <c r="B582" t="s">
        <v>1185</v>
      </c>
      <c r="C582" s="3">
        <v>23</v>
      </c>
      <c r="D582" s="3">
        <f>VLOOKUP($A582,'[1]Locality data w climate'!$A$1:$O$2409,4,FALSE)</f>
        <v>-20.72</v>
      </c>
      <c r="E582" s="3">
        <f>VLOOKUP($A582,'[1]Locality data w climate'!$A$1:$O$2409,3,FALSE)</f>
        <v>139.47999999999999</v>
      </c>
      <c r="F582" s="3">
        <f>VLOOKUP($A582,'[1]Locality data w climate'!$A$1:$O$2409,5,FALSE)</f>
        <v>24.3</v>
      </c>
      <c r="G582" s="3">
        <f>VLOOKUP($A582,'[1]Locality data w climate'!$A$1:$O$2409,7,FALSE)</f>
        <v>424</v>
      </c>
      <c r="H582" s="3">
        <v>28.9</v>
      </c>
      <c r="I582" s="3" t="str">
        <f>VLOOKUP($A582,'[1]Locality data w climate'!$A$1:$O$2409,11,FALSE)</f>
        <v>Undisturbed</v>
      </c>
      <c r="J582" s="3" t="s">
        <v>1140</v>
      </c>
      <c r="K582" s="3" t="str">
        <f>VLOOKUP(A582,[2]Sheet1!$A$1:$AY$4788,3, FALSE)</f>
        <v>Oceania</v>
      </c>
      <c r="L582" s="3">
        <f>VLOOKUP($A582,[2]Sheet1!$A$1:$AY$4788,35, FALSE)</f>
        <v>30</v>
      </c>
      <c r="M582" s="3">
        <f>VLOOKUP($A582,[2]Sheet1!$A$1:$AY$4788,26, FALSE)</f>
        <v>40</v>
      </c>
      <c r="N582" s="3">
        <v>21</v>
      </c>
      <c r="O582" s="3">
        <v>0.85684495922463777</v>
      </c>
    </row>
    <row r="583" spans="1:15" x14ac:dyDescent="0.25">
      <c r="A583" s="3" t="s">
        <v>850</v>
      </c>
      <c r="B583" t="s">
        <v>1185</v>
      </c>
      <c r="C583" s="3">
        <v>23</v>
      </c>
      <c r="D583" s="3">
        <f>VLOOKUP($A583,'[1]Locality data w climate'!$A$1:$O$2409,4,FALSE)</f>
        <v>-20.72</v>
      </c>
      <c r="E583" s="3">
        <f>VLOOKUP($A583,'[1]Locality data w climate'!$A$1:$O$2409,3,FALSE)</f>
        <v>139.47999999999999</v>
      </c>
      <c r="F583" s="3">
        <f>VLOOKUP($A583,'[1]Locality data w climate'!$A$1:$O$2409,5,FALSE)</f>
        <v>24.3</v>
      </c>
      <c r="G583" s="3">
        <f>VLOOKUP($A583,'[1]Locality data w climate'!$A$1:$O$2409,7,FALSE)</f>
        <v>424</v>
      </c>
      <c r="H583" s="3">
        <v>28.9</v>
      </c>
      <c r="I583" s="3" t="str">
        <f>VLOOKUP($A583,'[1]Locality data w climate'!$A$1:$O$2409,11,FALSE)</f>
        <v>Undisturbed</v>
      </c>
      <c r="J583" s="3" t="s">
        <v>1140</v>
      </c>
      <c r="K583" s="3" t="str">
        <f>VLOOKUP(A583,[2]Sheet1!$A$1:$AY$4788,3, FALSE)</f>
        <v>Oceania</v>
      </c>
      <c r="L583" s="3">
        <f>VLOOKUP($A583,[2]Sheet1!$A$1:$AY$4788,35, FALSE)</f>
        <v>30</v>
      </c>
      <c r="M583" s="3">
        <f>VLOOKUP($A583,[2]Sheet1!$A$1:$AY$4788,26, FALSE)</f>
        <v>40</v>
      </c>
      <c r="N583" s="3">
        <v>46</v>
      </c>
      <c r="O583" s="3">
        <v>0.94454490607594932</v>
      </c>
    </row>
    <row r="584" spans="1:15" x14ac:dyDescent="0.25">
      <c r="A584" s="3" t="s">
        <v>851</v>
      </c>
      <c r="B584" t="s">
        <v>1185</v>
      </c>
      <c r="C584" s="3">
        <v>23</v>
      </c>
      <c r="D584" s="3">
        <f>VLOOKUP($A584,'[1]Locality data w climate'!$A$1:$O$2409,4,FALSE)</f>
        <v>-20.72</v>
      </c>
      <c r="E584" s="3">
        <f>VLOOKUP($A584,'[1]Locality data w climate'!$A$1:$O$2409,3,FALSE)</f>
        <v>139.47999999999999</v>
      </c>
      <c r="F584" s="3">
        <f>VLOOKUP($A584,'[1]Locality data w climate'!$A$1:$O$2409,5,FALSE)</f>
        <v>24.3</v>
      </c>
      <c r="G584" s="3">
        <f>VLOOKUP($A584,'[1]Locality data w climate'!$A$1:$O$2409,7,FALSE)</f>
        <v>424</v>
      </c>
      <c r="H584" s="3">
        <v>28.9</v>
      </c>
      <c r="I584" s="3" t="str">
        <f>VLOOKUP($A584,'[1]Locality data w climate'!$A$1:$O$2409,11,FALSE)</f>
        <v>Undisturbed</v>
      </c>
      <c r="J584" s="3" t="s">
        <v>1140</v>
      </c>
      <c r="K584" s="3" t="str">
        <f>VLOOKUP(A584,[2]Sheet1!$A$1:$AY$4788,3, FALSE)</f>
        <v>Oceania</v>
      </c>
      <c r="L584" s="3">
        <f>VLOOKUP($A584,[2]Sheet1!$A$1:$AY$4788,35, FALSE)</f>
        <v>30</v>
      </c>
      <c r="M584" s="3">
        <f>VLOOKUP($A584,[2]Sheet1!$A$1:$AY$4788,26, FALSE)</f>
        <v>40</v>
      </c>
      <c r="N584" s="3">
        <v>45</v>
      </c>
      <c r="O584" s="3">
        <v>0.92256924454575162</v>
      </c>
    </row>
    <row r="585" spans="1:15" x14ac:dyDescent="0.25">
      <c r="A585" s="3" t="s">
        <v>852</v>
      </c>
      <c r="B585" t="s">
        <v>1185</v>
      </c>
      <c r="C585" s="3">
        <v>23</v>
      </c>
      <c r="D585" s="3">
        <f>VLOOKUP($A585,'[1]Locality data w climate'!$A$1:$O$2409,4,FALSE)</f>
        <v>-20.72</v>
      </c>
      <c r="E585" s="3">
        <f>VLOOKUP($A585,'[1]Locality data w climate'!$A$1:$O$2409,3,FALSE)</f>
        <v>139.47999999999999</v>
      </c>
      <c r="F585" s="3">
        <f>VLOOKUP($A585,'[1]Locality data w climate'!$A$1:$O$2409,5,FALSE)</f>
        <v>24.3</v>
      </c>
      <c r="G585" s="3">
        <f>VLOOKUP($A585,'[1]Locality data w climate'!$A$1:$O$2409,7,FALSE)</f>
        <v>424</v>
      </c>
      <c r="H585" s="3">
        <v>28.9</v>
      </c>
      <c r="I585" s="3" t="str">
        <f>VLOOKUP($A585,'[1]Locality data w climate'!$A$1:$O$2409,11,FALSE)</f>
        <v>Undisturbed</v>
      </c>
      <c r="J585" s="3" t="s">
        <v>1140</v>
      </c>
      <c r="K585" s="3" t="str">
        <f>VLOOKUP(A585,[2]Sheet1!$A$1:$AY$4788,3, FALSE)</f>
        <v>Oceania</v>
      </c>
      <c r="L585" s="3">
        <f>VLOOKUP($A585,[2]Sheet1!$A$1:$AY$4788,35, FALSE)</f>
        <v>30</v>
      </c>
      <c r="M585" s="3">
        <f>VLOOKUP($A585,[2]Sheet1!$A$1:$AY$4788,26, FALSE)</f>
        <v>40</v>
      </c>
      <c r="N585" s="3">
        <v>46</v>
      </c>
      <c r="O585" s="3">
        <v>0.9491559892121213</v>
      </c>
    </row>
    <row r="586" spans="1:15" x14ac:dyDescent="0.25">
      <c r="A586" s="3" t="s">
        <v>853</v>
      </c>
      <c r="B586" t="s">
        <v>1185</v>
      </c>
      <c r="C586" s="3">
        <v>23</v>
      </c>
      <c r="D586" s="3">
        <f>VLOOKUP($A586,'[1]Locality data w climate'!$A$1:$O$2409,4,FALSE)</f>
        <v>-20.72</v>
      </c>
      <c r="E586" s="3">
        <f>VLOOKUP($A586,'[1]Locality data w climate'!$A$1:$O$2409,3,FALSE)</f>
        <v>139.47999999999999</v>
      </c>
      <c r="F586" s="3">
        <f>VLOOKUP($A586,'[1]Locality data w climate'!$A$1:$O$2409,5,FALSE)</f>
        <v>24.3</v>
      </c>
      <c r="G586" s="3">
        <f>VLOOKUP($A586,'[1]Locality data w climate'!$A$1:$O$2409,7,FALSE)</f>
        <v>424</v>
      </c>
      <c r="H586" s="3">
        <v>28.9</v>
      </c>
      <c r="I586" s="3" t="str">
        <f>VLOOKUP($A586,'[1]Locality data w climate'!$A$1:$O$2409,11,FALSE)</f>
        <v>Undisturbed</v>
      </c>
      <c r="J586" s="3" t="s">
        <v>1140</v>
      </c>
      <c r="K586" s="3" t="str">
        <f>VLOOKUP(A586,[2]Sheet1!$A$1:$AY$4788,3, FALSE)</f>
        <v>Oceania</v>
      </c>
      <c r="L586" s="3">
        <f>VLOOKUP($A586,[2]Sheet1!$A$1:$AY$4788,35, FALSE)</f>
        <v>30</v>
      </c>
      <c r="M586" s="3">
        <f>VLOOKUP($A586,[2]Sheet1!$A$1:$AY$4788,26, FALSE)</f>
        <v>40</v>
      </c>
      <c r="N586" s="3">
        <v>31</v>
      </c>
      <c r="O586" s="3">
        <v>0.87005981283895129</v>
      </c>
    </row>
    <row r="587" spans="1:15" x14ac:dyDescent="0.25">
      <c r="A587" s="3" t="s">
        <v>854</v>
      </c>
      <c r="B587" t="s">
        <v>1185</v>
      </c>
      <c r="C587" s="3">
        <v>23</v>
      </c>
      <c r="D587" s="3">
        <f>VLOOKUP($A587,'[1]Locality data w climate'!$A$1:$O$2409,4,FALSE)</f>
        <v>-20.72</v>
      </c>
      <c r="E587" s="3">
        <f>VLOOKUP($A587,'[1]Locality data w climate'!$A$1:$O$2409,3,FALSE)</f>
        <v>139.47999999999999</v>
      </c>
      <c r="F587" s="3">
        <f>VLOOKUP($A587,'[1]Locality data w climate'!$A$1:$O$2409,5,FALSE)</f>
        <v>24.3</v>
      </c>
      <c r="G587" s="3">
        <f>VLOOKUP($A587,'[1]Locality data w climate'!$A$1:$O$2409,7,FALSE)</f>
        <v>424</v>
      </c>
      <c r="H587" s="3">
        <v>28.9</v>
      </c>
      <c r="I587" s="3" t="str">
        <f>VLOOKUP($A587,'[1]Locality data w climate'!$A$1:$O$2409,11,FALSE)</f>
        <v>Undisturbed</v>
      </c>
      <c r="J587" s="3" t="s">
        <v>1140</v>
      </c>
      <c r="K587" s="3" t="str">
        <f>VLOOKUP(A587,[2]Sheet1!$A$1:$AY$4788,3, FALSE)</f>
        <v>Oceania</v>
      </c>
      <c r="L587" s="3">
        <f>VLOOKUP($A587,[2]Sheet1!$A$1:$AY$4788,35, FALSE)</f>
        <v>30</v>
      </c>
      <c r="M587" s="3">
        <f>VLOOKUP($A587,[2]Sheet1!$A$1:$AY$4788,26, FALSE)</f>
        <v>40</v>
      </c>
      <c r="N587" s="3">
        <v>31</v>
      </c>
      <c r="O587" s="3">
        <v>0.92061747794871795</v>
      </c>
    </row>
    <row r="588" spans="1:15" x14ac:dyDescent="0.25">
      <c r="A588" s="3" t="s">
        <v>855</v>
      </c>
      <c r="B588" t="s">
        <v>1185</v>
      </c>
      <c r="C588" s="3">
        <v>23</v>
      </c>
      <c r="D588" s="3">
        <f>VLOOKUP($A588,'[1]Locality data w climate'!$A$1:$O$2409,4,FALSE)</f>
        <v>-20.72</v>
      </c>
      <c r="E588" s="3">
        <f>VLOOKUP($A588,'[1]Locality data w climate'!$A$1:$O$2409,3,FALSE)</f>
        <v>139.47999999999999</v>
      </c>
      <c r="F588" s="3">
        <f>VLOOKUP($A588,'[1]Locality data w climate'!$A$1:$O$2409,5,FALSE)</f>
        <v>24.3</v>
      </c>
      <c r="G588" s="3">
        <f>VLOOKUP($A588,'[1]Locality data w climate'!$A$1:$O$2409,7,FALSE)</f>
        <v>424</v>
      </c>
      <c r="H588" s="3">
        <v>28.9</v>
      </c>
      <c r="I588" s="3" t="str">
        <f>VLOOKUP($A588,'[1]Locality data w climate'!$A$1:$O$2409,11,FALSE)</f>
        <v>Undisturbed</v>
      </c>
      <c r="J588" s="3" t="s">
        <v>1140</v>
      </c>
      <c r="K588" s="3" t="str">
        <f>VLOOKUP(A588,[2]Sheet1!$A$1:$AY$4788,3, FALSE)</f>
        <v>Oceania</v>
      </c>
      <c r="L588" s="3">
        <f>VLOOKUP($A588,[2]Sheet1!$A$1:$AY$4788,35, FALSE)</f>
        <v>30</v>
      </c>
      <c r="M588" s="3">
        <f>VLOOKUP($A588,[2]Sheet1!$A$1:$AY$4788,26, FALSE)</f>
        <v>40</v>
      </c>
      <c r="N588" s="3">
        <v>24</v>
      </c>
      <c r="O588" s="3">
        <v>0.91550200803212856</v>
      </c>
    </row>
    <row r="589" spans="1:15" x14ac:dyDescent="0.25">
      <c r="A589" s="3" t="s">
        <v>856</v>
      </c>
      <c r="B589" t="s">
        <v>1185</v>
      </c>
      <c r="C589" s="3">
        <v>23</v>
      </c>
      <c r="D589" s="3">
        <f>VLOOKUP($A589,'[1]Locality data w climate'!$A$1:$O$2409,4,FALSE)</f>
        <v>-20.72</v>
      </c>
      <c r="E589" s="3">
        <f>VLOOKUP($A589,'[1]Locality data w climate'!$A$1:$O$2409,3,FALSE)</f>
        <v>139.47999999999999</v>
      </c>
      <c r="F589" s="3">
        <f>VLOOKUP($A589,'[1]Locality data w climate'!$A$1:$O$2409,5,FALSE)</f>
        <v>24.3</v>
      </c>
      <c r="G589" s="3">
        <f>VLOOKUP($A589,'[1]Locality data w climate'!$A$1:$O$2409,7,FALSE)</f>
        <v>424</v>
      </c>
      <c r="H589" s="3">
        <v>28.9</v>
      </c>
      <c r="I589" s="3" t="str">
        <f>VLOOKUP($A589,'[1]Locality data w climate'!$A$1:$O$2409,11,FALSE)</f>
        <v>Undisturbed</v>
      </c>
      <c r="J589" s="3" t="s">
        <v>1140</v>
      </c>
      <c r="K589" s="3" t="str">
        <f>VLOOKUP(A589,[2]Sheet1!$A$1:$AY$4788,3, FALSE)</f>
        <v>Oceania</v>
      </c>
      <c r="L589" s="3">
        <f>VLOOKUP($A589,[2]Sheet1!$A$1:$AY$4788,35, FALSE)</f>
        <v>30</v>
      </c>
      <c r="M589" s="3">
        <f>VLOOKUP($A589,[2]Sheet1!$A$1:$AY$4788,26, FALSE)</f>
        <v>40</v>
      </c>
      <c r="N589" s="3">
        <v>30</v>
      </c>
      <c r="O589" s="3">
        <v>0.83856021047524754</v>
      </c>
    </row>
    <row r="590" spans="1:15" x14ac:dyDescent="0.25">
      <c r="A590" s="3" t="s">
        <v>857</v>
      </c>
      <c r="B590" t="s">
        <v>1185</v>
      </c>
      <c r="C590" s="3">
        <v>23</v>
      </c>
      <c r="D590" s="3">
        <f>VLOOKUP($A590,'[1]Locality data w climate'!$A$1:$O$2409,4,FALSE)</f>
        <v>-20.72</v>
      </c>
      <c r="E590" s="3">
        <f>VLOOKUP($A590,'[1]Locality data w climate'!$A$1:$O$2409,3,FALSE)</f>
        <v>139.47999999999999</v>
      </c>
      <c r="F590" s="3">
        <f>VLOOKUP($A590,'[1]Locality data w climate'!$A$1:$O$2409,5,FALSE)</f>
        <v>24.3</v>
      </c>
      <c r="G590" s="3">
        <f>VLOOKUP($A590,'[1]Locality data w climate'!$A$1:$O$2409,7,FALSE)</f>
        <v>424</v>
      </c>
      <c r="H590" s="3">
        <v>28.9</v>
      </c>
      <c r="I590" s="3" t="str">
        <f>VLOOKUP($A590,'[1]Locality data w climate'!$A$1:$O$2409,11,FALSE)</f>
        <v>Undisturbed</v>
      </c>
      <c r="J590" s="3" t="s">
        <v>1140</v>
      </c>
      <c r="K590" s="3" t="str">
        <f>VLOOKUP(A590,[2]Sheet1!$A$1:$AY$4788,3, FALSE)</f>
        <v>Oceania</v>
      </c>
      <c r="L590" s="3">
        <f>VLOOKUP($A590,[2]Sheet1!$A$1:$AY$4788,35, FALSE)</f>
        <v>30</v>
      </c>
      <c r="M590" s="3">
        <f>VLOOKUP($A590,[2]Sheet1!$A$1:$AY$4788,26, FALSE)</f>
        <v>40</v>
      </c>
      <c r="N590" s="3">
        <v>29</v>
      </c>
      <c r="O590" s="3">
        <v>0.93638306114685321</v>
      </c>
    </row>
    <row r="591" spans="1:15" x14ac:dyDescent="0.25">
      <c r="A591" s="3" t="s">
        <v>858</v>
      </c>
      <c r="B591" t="s">
        <v>1185</v>
      </c>
      <c r="C591" s="3">
        <v>23</v>
      </c>
      <c r="D591" s="3">
        <f>VLOOKUP($A591,'[1]Locality data w climate'!$A$1:$O$2409,4,FALSE)</f>
        <v>-20.72</v>
      </c>
      <c r="E591" s="3">
        <f>VLOOKUP($A591,'[1]Locality data w climate'!$A$1:$O$2409,3,FALSE)</f>
        <v>139.47999999999999</v>
      </c>
      <c r="F591" s="3">
        <f>VLOOKUP($A591,'[1]Locality data w climate'!$A$1:$O$2409,5,FALSE)</f>
        <v>24.3</v>
      </c>
      <c r="G591" s="3">
        <f>VLOOKUP($A591,'[1]Locality data w climate'!$A$1:$O$2409,7,FALSE)</f>
        <v>424</v>
      </c>
      <c r="H591" s="3">
        <v>28.9</v>
      </c>
      <c r="I591" s="3" t="str">
        <f>VLOOKUP($A591,'[1]Locality data w climate'!$A$1:$O$2409,11,FALSE)</f>
        <v>Undisturbed</v>
      </c>
      <c r="J591" s="3" t="s">
        <v>1140</v>
      </c>
      <c r="K591" s="3" t="str">
        <f>VLOOKUP(A591,[2]Sheet1!$A$1:$AY$4788,3, FALSE)</f>
        <v>Oceania</v>
      </c>
      <c r="L591" s="3">
        <f>VLOOKUP($A591,[2]Sheet1!$A$1:$AY$4788,35, FALSE)</f>
        <v>30</v>
      </c>
      <c r="M591" s="3">
        <f>VLOOKUP($A591,[2]Sheet1!$A$1:$AY$4788,26, FALSE)</f>
        <v>40</v>
      </c>
      <c r="N591" s="3">
        <v>29</v>
      </c>
      <c r="O591" s="3">
        <v>0.85065846280208324</v>
      </c>
    </row>
    <row r="592" spans="1:15" x14ac:dyDescent="0.25">
      <c r="A592" s="3" t="s">
        <v>859</v>
      </c>
      <c r="B592" t="s">
        <v>1185</v>
      </c>
      <c r="C592" s="3">
        <v>23</v>
      </c>
      <c r="D592" s="3">
        <f>VLOOKUP($A592,'[1]Locality data w climate'!$A$1:$O$2409,4,FALSE)</f>
        <v>-20.72</v>
      </c>
      <c r="E592" s="3">
        <f>VLOOKUP($A592,'[1]Locality data w climate'!$A$1:$O$2409,3,FALSE)</f>
        <v>139.47999999999999</v>
      </c>
      <c r="F592" s="3">
        <f>VLOOKUP($A592,'[1]Locality data w climate'!$A$1:$O$2409,5,FALSE)</f>
        <v>24.3</v>
      </c>
      <c r="G592" s="3">
        <f>VLOOKUP($A592,'[1]Locality data w climate'!$A$1:$O$2409,7,FALSE)</f>
        <v>424</v>
      </c>
      <c r="H592" s="3">
        <v>28.9</v>
      </c>
      <c r="I592" s="3" t="str">
        <f>VLOOKUP($A592,'[1]Locality data w climate'!$A$1:$O$2409,11,FALSE)</f>
        <v>Undisturbed</v>
      </c>
      <c r="J592" s="3" t="s">
        <v>1140</v>
      </c>
      <c r="K592" s="3" t="str">
        <f>VLOOKUP(A592,[2]Sheet1!$A$1:$AY$4788,3, FALSE)</f>
        <v>Oceania</v>
      </c>
      <c r="L592" s="3">
        <f>VLOOKUP($A592,[2]Sheet1!$A$1:$AY$4788,35, FALSE)</f>
        <v>30</v>
      </c>
      <c r="M592" s="3">
        <f>VLOOKUP($A592,[2]Sheet1!$A$1:$AY$4788,26, FALSE)</f>
        <v>40</v>
      </c>
      <c r="N592" s="3">
        <v>37</v>
      </c>
      <c r="O592" s="3">
        <v>0.92802486857843136</v>
      </c>
    </row>
    <row r="593" spans="1:15" x14ac:dyDescent="0.25">
      <c r="A593" s="3" t="s">
        <v>539</v>
      </c>
      <c r="B593" t="s">
        <v>1185</v>
      </c>
      <c r="C593" s="3">
        <v>23</v>
      </c>
      <c r="D593" s="3">
        <f>VLOOKUP($A593,'[1]Locality data w climate'!$A$1:$O$2409,4,FALSE)</f>
        <v>-20.72</v>
      </c>
      <c r="E593" s="3">
        <f>VLOOKUP($A593,'[1]Locality data w climate'!$A$1:$O$2409,3,FALSE)</f>
        <v>139.47999999999999</v>
      </c>
      <c r="F593" s="3">
        <f>VLOOKUP($A593,'[1]Locality data w climate'!$A$1:$O$2409,5,FALSE)</f>
        <v>24.3</v>
      </c>
      <c r="G593" s="3">
        <f>VLOOKUP($A593,'[1]Locality data w climate'!$A$1:$O$2409,7,FALSE)</f>
        <v>424</v>
      </c>
      <c r="H593" s="3">
        <v>28.9</v>
      </c>
      <c r="I593" s="3" t="str">
        <f>VLOOKUP($A593,'[1]Locality data w climate'!$A$1:$O$2409,11,FALSE)</f>
        <v>Transformed</v>
      </c>
      <c r="J593" s="3" t="s">
        <v>1140</v>
      </c>
      <c r="K593" s="3" t="str">
        <f>VLOOKUP(A593,[2]Sheet1!$A$1:$AY$4788,3, FALSE)</f>
        <v>Oceania</v>
      </c>
      <c r="L593" s="3">
        <f>VLOOKUP($A593,[2]Sheet1!$A$1:$AY$4788,35, FALSE)</f>
        <v>30</v>
      </c>
      <c r="M593" s="3">
        <f>VLOOKUP($A593,[2]Sheet1!$A$1:$AY$4788,26, FALSE)</f>
        <v>40</v>
      </c>
      <c r="N593" s="3">
        <v>25</v>
      </c>
      <c r="O593" s="3">
        <v>0.88152240653888891</v>
      </c>
    </row>
    <row r="594" spans="1:15" x14ac:dyDescent="0.25">
      <c r="A594" s="3" t="s">
        <v>540</v>
      </c>
      <c r="B594" t="s">
        <v>1185</v>
      </c>
      <c r="C594" s="3">
        <v>23</v>
      </c>
      <c r="D594" s="3">
        <f>VLOOKUP($A594,'[1]Locality data w climate'!$A$1:$O$2409,4,FALSE)</f>
        <v>-20.72</v>
      </c>
      <c r="E594" s="3">
        <f>VLOOKUP($A594,'[1]Locality data w climate'!$A$1:$O$2409,3,FALSE)</f>
        <v>139.47999999999999</v>
      </c>
      <c r="F594" s="3">
        <f>VLOOKUP($A594,'[1]Locality data w climate'!$A$1:$O$2409,5,FALSE)</f>
        <v>24.3</v>
      </c>
      <c r="G594" s="3">
        <f>VLOOKUP($A594,'[1]Locality data w climate'!$A$1:$O$2409,7,FALSE)</f>
        <v>424</v>
      </c>
      <c r="H594" s="3">
        <v>28.9</v>
      </c>
      <c r="I594" s="3" t="str">
        <f>VLOOKUP($A594,'[1]Locality data w climate'!$A$1:$O$2409,11,FALSE)</f>
        <v>Transformed</v>
      </c>
      <c r="J594" s="3" t="s">
        <v>1140</v>
      </c>
      <c r="K594" s="3" t="str">
        <f>VLOOKUP(A594,[2]Sheet1!$A$1:$AY$4788,3, FALSE)</f>
        <v>Oceania</v>
      </c>
      <c r="L594" s="3">
        <f>VLOOKUP($A594,[2]Sheet1!$A$1:$AY$4788,35, FALSE)</f>
        <v>30</v>
      </c>
      <c r="M594" s="3">
        <f>VLOOKUP($A594,[2]Sheet1!$A$1:$AY$4788,26, FALSE)</f>
        <v>40</v>
      </c>
      <c r="N594" s="3">
        <v>24</v>
      </c>
      <c r="O594" s="3">
        <v>0.91614487388888888</v>
      </c>
    </row>
    <row r="595" spans="1:15" x14ac:dyDescent="0.25">
      <c r="A595" s="3" t="s">
        <v>541</v>
      </c>
      <c r="B595" t="s">
        <v>1185</v>
      </c>
      <c r="C595" s="3">
        <v>23</v>
      </c>
      <c r="D595" s="3">
        <f>VLOOKUP($A595,'[1]Locality data w climate'!$A$1:$O$2409,4,FALSE)</f>
        <v>-20.72</v>
      </c>
      <c r="E595" s="3">
        <f>VLOOKUP($A595,'[1]Locality data w climate'!$A$1:$O$2409,3,FALSE)</f>
        <v>139.47999999999999</v>
      </c>
      <c r="F595" s="3">
        <f>VLOOKUP($A595,'[1]Locality data w climate'!$A$1:$O$2409,5,FALSE)</f>
        <v>24.3</v>
      </c>
      <c r="G595" s="3">
        <f>VLOOKUP($A595,'[1]Locality data w climate'!$A$1:$O$2409,7,FALSE)</f>
        <v>424</v>
      </c>
      <c r="H595" s="3">
        <v>28.9</v>
      </c>
      <c r="I595" s="3" t="str">
        <f>VLOOKUP($A595,'[1]Locality data w climate'!$A$1:$O$2409,11,FALSE)</f>
        <v>Transformed</v>
      </c>
      <c r="J595" s="3" t="s">
        <v>1140</v>
      </c>
      <c r="K595" s="3" t="str">
        <f>VLOOKUP(A595,[2]Sheet1!$A$1:$AY$4788,3, FALSE)</f>
        <v>Oceania</v>
      </c>
      <c r="L595" s="3">
        <f>VLOOKUP($A595,[2]Sheet1!$A$1:$AY$4788,35, FALSE)</f>
        <v>30</v>
      </c>
      <c r="M595" s="3">
        <f>VLOOKUP($A595,[2]Sheet1!$A$1:$AY$4788,26, FALSE)</f>
        <v>40</v>
      </c>
      <c r="N595" s="3">
        <v>24</v>
      </c>
      <c r="O595" s="3">
        <v>0.90728186077227724</v>
      </c>
    </row>
    <row r="596" spans="1:15" x14ac:dyDescent="0.25">
      <c r="A596" s="3" t="s">
        <v>542</v>
      </c>
      <c r="B596" t="s">
        <v>1185</v>
      </c>
      <c r="C596" s="3">
        <v>23</v>
      </c>
      <c r="D596" s="3">
        <f>VLOOKUP($A596,'[1]Locality data w climate'!$A$1:$O$2409,4,FALSE)</f>
        <v>-20.72</v>
      </c>
      <c r="E596" s="3">
        <f>VLOOKUP($A596,'[1]Locality data w climate'!$A$1:$O$2409,3,FALSE)</f>
        <v>139.47999999999999</v>
      </c>
      <c r="F596" s="3">
        <f>VLOOKUP($A596,'[1]Locality data w climate'!$A$1:$O$2409,5,FALSE)</f>
        <v>24.3</v>
      </c>
      <c r="G596" s="3">
        <f>VLOOKUP($A596,'[1]Locality data w climate'!$A$1:$O$2409,7,FALSE)</f>
        <v>424</v>
      </c>
      <c r="H596" s="3">
        <v>28.9</v>
      </c>
      <c r="I596" s="3" t="str">
        <f>VLOOKUP($A596,'[1]Locality data w climate'!$A$1:$O$2409,11,FALSE)</f>
        <v>Transformed</v>
      </c>
      <c r="J596" s="3" t="s">
        <v>1140</v>
      </c>
      <c r="K596" s="3" t="str">
        <f>VLOOKUP(A596,[2]Sheet1!$A$1:$AY$4788,3, FALSE)</f>
        <v>Oceania</v>
      </c>
      <c r="L596" s="3">
        <f>VLOOKUP($A596,[2]Sheet1!$A$1:$AY$4788,35, FALSE)</f>
        <v>30</v>
      </c>
      <c r="M596" s="3">
        <f>VLOOKUP($A596,[2]Sheet1!$A$1:$AY$4788,26, FALSE)</f>
        <v>40</v>
      </c>
      <c r="N596" s="3">
        <v>22</v>
      </c>
      <c r="O596" s="3">
        <v>0.90814176263888891</v>
      </c>
    </row>
    <row r="597" spans="1:15" x14ac:dyDescent="0.25">
      <c r="A597" s="3" t="s">
        <v>543</v>
      </c>
      <c r="B597" t="s">
        <v>1185</v>
      </c>
      <c r="C597" s="3">
        <v>23</v>
      </c>
      <c r="D597" s="3">
        <f>VLOOKUP($A597,'[1]Locality data w climate'!$A$1:$O$2409,4,FALSE)</f>
        <v>-20.72</v>
      </c>
      <c r="E597" s="3">
        <f>VLOOKUP($A597,'[1]Locality data w climate'!$A$1:$O$2409,3,FALSE)</f>
        <v>139.47999999999999</v>
      </c>
      <c r="F597" s="3">
        <f>VLOOKUP($A597,'[1]Locality data w climate'!$A$1:$O$2409,5,FALSE)</f>
        <v>24.3</v>
      </c>
      <c r="G597" s="3">
        <f>VLOOKUP($A597,'[1]Locality data w climate'!$A$1:$O$2409,7,FALSE)</f>
        <v>424</v>
      </c>
      <c r="H597" s="3">
        <v>28.9</v>
      </c>
      <c r="I597" s="3" t="str">
        <f>VLOOKUP($A597,'[1]Locality data w climate'!$A$1:$O$2409,11,FALSE)</f>
        <v>Transformed</v>
      </c>
      <c r="J597" s="3" t="s">
        <v>1140</v>
      </c>
      <c r="K597" s="3" t="str">
        <f>VLOOKUP(A597,[2]Sheet1!$A$1:$AY$4788,3, FALSE)</f>
        <v>Oceania</v>
      </c>
      <c r="L597" s="3">
        <f>VLOOKUP($A597,[2]Sheet1!$A$1:$AY$4788,35, FALSE)</f>
        <v>30</v>
      </c>
      <c r="M597" s="3">
        <f>VLOOKUP($A597,[2]Sheet1!$A$1:$AY$4788,26, FALSE)</f>
        <v>40</v>
      </c>
      <c r="N597" s="3">
        <v>13</v>
      </c>
      <c r="O597" s="3">
        <v>0.85928407731132084</v>
      </c>
    </row>
    <row r="598" spans="1:15" x14ac:dyDescent="0.25">
      <c r="A598" s="3" t="s">
        <v>544</v>
      </c>
      <c r="B598" t="s">
        <v>1185</v>
      </c>
      <c r="C598" s="3">
        <v>23</v>
      </c>
      <c r="D598" s="3">
        <f>VLOOKUP($A598,'[1]Locality data w climate'!$A$1:$O$2409,4,FALSE)</f>
        <v>-20.72</v>
      </c>
      <c r="E598" s="3">
        <f>VLOOKUP($A598,'[1]Locality data w climate'!$A$1:$O$2409,3,FALSE)</f>
        <v>139.47999999999999</v>
      </c>
      <c r="F598" s="3">
        <f>VLOOKUP($A598,'[1]Locality data w climate'!$A$1:$O$2409,5,FALSE)</f>
        <v>24.3</v>
      </c>
      <c r="G598" s="3">
        <f>VLOOKUP($A598,'[1]Locality data w climate'!$A$1:$O$2409,7,FALSE)</f>
        <v>424</v>
      </c>
      <c r="H598" s="3">
        <v>28.9</v>
      </c>
      <c r="I598" s="3" t="str">
        <f>VLOOKUP($A598,'[1]Locality data w climate'!$A$1:$O$2409,11,FALSE)</f>
        <v>Transformed</v>
      </c>
      <c r="J598" s="3" t="s">
        <v>1140</v>
      </c>
      <c r="K598" s="3" t="str">
        <f>VLOOKUP(A598,[2]Sheet1!$A$1:$AY$4788,3, FALSE)</f>
        <v>Oceania</v>
      </c>
      <c r="L598" s="3">
        <f>VLOOKUP($A598,[2]Sheet1!$A$1:$AY$4788,35, FALSE)</f>
        <v>30</v>
      </c>
      <c r="M598" s="3">
        <f>VLOOKUP($A598,[2]Sheet1!$A$1:$AY$4788,26, FALSE)</f>
        <v>40</v>
      </c>
      <c r="N598" s="3">
        <v>11</v>
      </c>
      <c r="O598" s="3">
        <v>0.82729148237068961</v>
      </c>
    </row>
    <row r="599" spans="1:15" x14ac:dyDescent="0.25">
      <c r="A599" s="3" t="s">
        <v>545</v>
      </c>
      <c r="B599" t="s">
        <v>1185</v>
      </c>
      <c r="C599" s="3">
        <v>23</v>
      </c>
      <c r="D599" s="3">
        <f>VLOOKUP($A599,'[1]Locality data w climate'!$A$1:$O$2409,4,FALSE)</f>
        <v>-20.72</v>
      </c>
      <c r="E599" s="3">
        <f>VLOOKUP($A599,'[1]Locality data w climate'!$A$1:$O$2409,3,FALSE)</f>
        <v>139.47999999999999</v>
      </c>
      <c r="F599" s="3">
        <f>VLOOKUP($A599,'[1]Locality data w climate'!$A$1:$O$2409,5,FALSE)</f>
        <v>24.3</v>
      </c>
      <c r="G599" s="3">
        <f>VLOOKUP($A599,'[1]Locality data w climate'!$A$1:$O$2409,7,FALSE)</f>
        <v>424</v>
      </c>
      <c r="H599" s="3">
        <v>28.9</v>
      </c>
      <c r="I599" s="3" t="str">
        <f>VLOOKUP($A599,'[1]Locality data w climate'!$A$1:$O$2409,11,FALSE)</f>
        <v>Transformed</v>
      </c>
      <c r="J599" s="3" t="s">
        <v>1140</v>
      </c>
      <c r="K599" s="3" t="str">
        <f>VLOOKUP(A599,[2]Sheet1!$A$1:$AY$4788,3, FALSE)</f>
        <v>Oceania</v>
      </c>
      <c r="L599" s="3">
        <f>VLOOKUP($A599,[2]Sheet1!$A$1:$AY$4788,35, FALSE)</f>
        <v>30</v>
      </c>
      <c r="M599" s="3">
        <f>VLOOKUP($A599,[2]Sheet1!$A$1:$AY$4788,26, FALSE)</f>
        <v>40</v>
      </c>
      <c r="N599" s="3">
        <v>13</v>
      </c>
      <c r="O599" s="3">
        <v>0.87999999996</v>
      </c>
    </row>
    <row r="600" spans="1:15" x14ac:dyDescent="0.25">
      <c r="A600" s="3" t="s">
        <v>546</v>
      </c>
      <c r="B600" t="s">
        <v>1185</v>
      </c>
      <c r="C600" s="3">
        <v>23</v>
      </c>
      <c r="D600" s="3">
        <f>VLOOKUP($A600,'[1]Locality data w climate'!$A$1:$O$2409,4,FALSE)</f>
        <v>-20.72</v>
      </c>
      <c r="E600" s="3">
        <f>VLOOKUP($A600,'[1]Locality data w climate'!$A$1:$O$2409,3,FALSE)</f>
        <v>139.47999999999999</v>
      </c>
      <c r="F600" s="3">
        <f>VLOOKUP($A600,'[1]Locality data w climate'!$A$1:$O$2409,5,FALSE)</f>
        <v>24.3</v>
      </c>
      <c r="G600" s="3">
        <f>VLOOKUP($A600,'[1]Locality data w climate'!$A$1:$O$2409,7,FALSE)</f>
        <v>424</v>
      </c>
      <c r="H600" s="3">
        <v>28.9</v>
      </c>
      <c r="I600" s="3" t="str">
        <f>VLOOKUP($A600,'[1]Locality data w climate'!$A$1:$O$2409,11,FALSE)</f>
        <v>Transformed</v>
      </c>
      <c r="J600" s="3" t="s">
        <v>1140</v>
      </c>
      <c r="K600" s="3" t="str">
        <f>VLOOKUP(A600,[2]Sheet1!$A$1:$AY$4788,3, FALSE)</f>
        <v>Oceania</v>
      </c>
      <c r="L600" s="3">
        <f>VLOOKUP($A600,[2]Sheet1!$A$1:$AY$4788,35, FALSE)</f>
        <v>30</v>
      </c>
      <c r="M600" s="3">
        <f>VLOOKUP($A600,[2]Sheet1!$A$1:$AY$4788,26, FALSE)</f>
        <v>40</v>
      </c>
      <c r="N600" s="3">
        <v>12</v>
      </c>
      <c r="O600" s="3">
        <v>0.76473077334306583</v>
      </c>
    </row>
    <row r="601" spans="1:15" x14ac:dyDescent="0.25">
      <c r="A601" s="3" t="s">
        <v>547</v>
      </c>
      <c r="B601" t="s">
        <v>1185</v>
      </c>
      <c r="C601" s="3">
        <v>23</v>
      </c>
      <c r="D601" s="3">
        <f>VLOOKUP($A601,'[1]Locality data w climate'!$A$1:$O$2409,4,FALSE)</f>
        <v>-20.72</v>
      </c>
      <c r="E601" s="3">
        <f>VLOOKUP($A601,'[1]Locality data w climate'!$A$1:$O$2409,3,FALSE)</f>
        <v>139.47999999999999</v>
      </c>
      <c r="F601" s="3">
        <f>VLOOKUP($A601,'[1]Locality data w climate'!$A$1:$O$2409,5,FALSE)</f>
        <v>24.3</v>
      </c>
      <c r="G601" s="3">
        <f>VLOOKUP($A601,'[1]Locality data w climate'!$A$1:$O$2409,7,FALSE)</f>
        <v>424</v>
      </c>
      <c r="H601" s="3">
        <v>28.9</v>
      </c>
      <c r="I601" s="3" t="str">
        <f>VLOOKUP($A601,'[1]Locality data w climate'!$A$1:$O$2409,11,FALSE)</f>
        <v>Transformed</v>
      </c>
      <c r="J601" s="3" t="s">
        <v>1140</v>
      </c>
      <c r="K601" s="3" t="str">
        <f>VLOOKUP(A601,[2]Sheet1!$A$1:$AY$4788,3, FALSE)</f>
        <v>Oceania</v>
      </c>
      <c r="L601" s="3">
        <f>VLOOKUP($A601,[2]Sheet1!$A$1:$AY$4788,35, FALSE)</f>
        <v>30</v>
      </c>
      <c r="M601" s="3">
        <f>VLOOKUP($A601,[2]Sheet1!$A$1:$AY$4788,26, FALSE)</f>
        <v>40</v>
      </c>
      <c r="N601" s="3">
        <v>15</v>
      </c>
      <c r="O601" s="3">
        <v>0.79772961848823531</v>
      </c>
    </row>
    <row r="602" spans="1:15" x14ac:dyDescent="0.25">
      <c r="A602" s="3" t="s">
        <v>548</v>
      </c>
      <c r="B602" t="s">
        <v>1185</v>
      </c>
      <c r="C602" s="3">
        <v>23</v>
      </c>
      <c r="D602" s="3">
        <f>VLOOKUP($A602,'[1]Locality data w climate'!$A$1:$O$2409,4,FALSE)</f>
        <v>-20.72</v>
      </c>
      <c r="E602" s="3">
        <f>VLOOKUP($A602,'[1]Locality data w climate'!$A$1:$O$2409,3,FALSE)</f>
        <v>139.47999999999999</v>
      </c>
      <c r="F602" s="3">
        <f>VLOOKUP($A602,'[1]Locality data w climate'!$A$1:$O$2409,5,FALSE)</f>
        <v>24.3</v>
      </c>
      <c r="G602" s="3">
        <f>VLOOKUP($A602,'[1]Locality data w climate'!$A$1:$O$2409,7,FALSE)</f>
        <v>424</v>
      </c>
      <c r="H602" s="3">
        <v>28.9</v>
      </c>
      <c r="I602" s="3" t="str">
        <f>VLOOKUP($A602,'[1]Locality data w climate'!$A$1:$O$2409,11,FALSE)</f>
        <v>Transformed</v>
      </c>
      <c r="J602" s="3" t="s">
        <v>1140</v>
      </c>
      <c r="K602" s="3" t="str">
        <f>VLOOKUP(A602,[2]Sheet1!$A$1:$AY$4788,3, FALSE)</f>
        <v>Oceania</v>
      </c>
      <c r="L602" s="3">
        <f>VLOOKUP($A602,[2]Sheet1!$A$1:$AY$4788,35, FALSE)</f>
        <v>30</v>
      </c>
      <c r="M602" s="3">
        <f>VLOOKUP($A602,[2]Sheet1!$A$1:$AY$4788,26, FALSE)</f>
        <v>40</v>
      </c>
      <c r="N602" s="3">
        <v>18</v>
      </c>
      <c r="O602" s="3">
        <v>0.82461632932222217</v>
      </c>
    </row>
    <row r="603" spans="1:15" x14ac:dyDescent="0.25">
      <c r="A603" s="3" t="s">
        <v>549</v>
      </c>
      <c r="B603" t="s">
        <v>1185</v>
      </c>
      <c r="C603" s="3">
        <v>23</v>
      </c>
      <c r="D603" s="3">
        <f>VLOOKUP($A603,'[1]Locality data w climate'!$A$1:$O$2409,4,FALSE)</f>
        <v>-20.72</v>
      </c>
      <c r="E603" s="3">
        <f>VLOOKUP($A603,'[1]Locality data w climate'!$A$1:$O$2409,3,FALSE)</f>
        <v>139.47999999999999</v>
      </c>
      <c r="F603" s="3">
        <f>VLOOKUP($A603,'[1]Locality data w climate'!$A$1:$O$2409,5,FALSE)</f>
        <v>24.3</v>
      </c>
      <c r="G603" s="3">
        <f>VLOOKUP($A603,'[1]Locality data w climate'!$A$1:$O$2409,7,FALSE)</f>
        <v>424</v>
      </c>
      <c r="H603" s="3">
        <v>28.9</v>
      </c>
      <c r="I603" s="3" t="str">
        <f>VLOOKUP($A603,'[1]Locality data w climate'!$A$1:$O$2409,11,FALSE)</f>
        <v>Transformed</v>
      </c>
      <c r="J603" s="3" t="s">
        <v>1140</v>
      </c>
      <c r="K603" s="3" t="str">
        <f>VLOOKUP(A603,[2]Sheet1!$A$1:$AY$4788,3, FALSE)</f>
        <v>Oceania</v>
      </c>
      <c r="L603" s="3">
        <f>VLOOKUP($A603,[2]Sheet1!$A$1:$AY$4788,35, FALSE)</f>
        <v>30</v>
      </c>
      <c r="M603" s="3">
        <f>VLOOKUP($A603,[2]Sheet1!$A$1:$AY$4788,26, FALSE)</f>
        <v>40</v>
      </c>
      <c r="N603" s="3">
        <v>16</v>
      </c>
      <c r="O603" s="3">
        <v>0.75546288541284401</v>
      </c>
    </row>
    <row r="604" spans="1:15" x14ac:dyDescent="0.25">
      <c r="A604" s="3" t="s">
        <v>550</v>
      </c>
      <c r="B604" t="s">
        <v>1185</v>
      </c>
      <c r="C604" s="3">
        <v>23</v>
      </c>
      <c r="D604" s="3">
        <f>VLOOKUP($A604,'[1]Locality data w climate'!$A$1:$O$2409,4,FALSE)</f>
        <v>-20.72</v>
      </c>
      <c r="E604" s="3">
        <f>VLOOKUP($A604,'[1]Locality data w climate'!$A$1:$O$2409,3,FALSE)</f>
        <v>139.47999999999999</v>
      </c>
      <c r="F604" s="3">
        <f>VLOOKUP($A604,'[1]Locality data w climate'!$A$1:$O$2409,5,FALSE)</f>
        <v>24.3</v>
      </c>
      <c r="G604" s="3">
        <f>VLOOKUP($A604,'[1]Locality data w climate'!$A$1:$O$2409,7,FALSE)</f>
        <v>424</v>
      </c>
      <c r="H604" s="3">
        <v>28.9</v>
      </c>
      <c r="I604" s="3" t="str">
        <f>VLOOKUP($A604,'[1]Locality data w climate'!$A$1:$O$2409,11,FALSE)</f>
        <v>Transformed</v>
      </c>
      <c r="J604" s="3" t="s">
        <v>1140</v>
      </c>
      <c r="K604" s="3" t="str">
        <f>VLOOKUP(A604,[2]Sheet1!$A$1:$AY$4788,3, FALSE)</f>
        <v>Oceania</v>
      </c>
      <c r="L604" s="3">
        <f>VLOOKUP($A604,[2]Sheet1!$A$1:$AY$4788,35, FALSE)</f>
        <v>30</v>
      </c>
      <c r="M604" s="3">
        <f>VLOOKUP($A604,[2]Sheet1!$A$1:$AY$4788,26, FALSE)</f>
        <v>40</v>
      </c>
      <c r="N604" s="3">
        <v>29</v>
      </c>
      <c r="O604" s="3">
        <v>0.86998378067028981</v>
      </c>
    </row>
    <row r="605" spans="1:15" x14ac:dyDescent="0.25">
      <c r="A605" s="3" t="s">
        <v>551</v>
      </c>
      <c r="B605" t="s">
        <v>1185</v>
      </c>
      <c r="C605" s="3">
        <v>23</v>
      </c>
      <c r="D605" s="3">
        <f>VLOOKUP($A605,'[1]Locality data w climate'!$A$1:$O$2409,4,FALSE)</f>
        <v>-20.72</v>
      </c>
      <c r="E605" s="3">
        <f>VLOOKUP($A605,'[1]Locality data w climate'!$A$1:$O$2409,3,FALSE)</f>
        <v>139.47999999999999</v>
      </c>
      <c r="F605" s="3">
        <f>VLOOKUP($A605,'[1]Locality data w climate'!$A$1:$O$2409,5,FALSE)</f>
        <v>24.3</v>
      </c>
      <c r="G605" s="3">
        <f>VLOOKUP($A605,'[1]Locality data w climate'!$A$1:$O$2409,7,FALSE)</f>
        <v>424</v>
      </c>
      <c r="H605" s="3">
        <v>28.9</v>
      </c>
      <c r="I605" s="3" t="str">
        <f>VLOOKUP($A605,'[1]Locality data w climate'!$A$1:$O$2409,11,FALSE)</f>
        <v>Transformed</v>
      </c>
      <c r="J605" s="3" t="s">
        <v>1140</v>
      </c>
      <c r="K605" s="3" t="str">
        <f>VLOOKUP(A605,[2]Sheet1!$A$1:$AY$4788,3, FALSE)</f>
        <v>Oceania</v>
      </c>
      <c r="L605" s="3">
        <f>VLOOKUP($A605,[2]Sheet1!$A$1:$AY$4788,35, FALSE)</f>
        <v>30</v>
      </c>
      <c r="M605" s="3">
        <f>VLOOKUP($A605,[2]Sheet1!$A$1:$AY$4788,26, FALSE)</f>
        <v>40</v>
      </c>
      <c r="N605" s="3">
        <v>27</v>
      </c>
      <c r="O605" s="3">
        <v>0.86013497067968747</v>
      </c>
    </row>
    <row r="606" spans="1:15" x14ac:dyDescent="0.25">
      <c r="A606" s="3" t="s">
        <v>552</v>
      </c>
      <c r="B606" t="s">
        <v>1185</v>
      </c>
      <c r="C606" s="3">
        <v>23</v>
      </c>
      <c r="D606" s="3">
        <f>VLOOKUP($A606,'[1]Locality data w climate'!$A$1:$O$2409,4,FALSE)</f>
        <v>-20.72</v>
      </c>
      <c r="E606" s="3">
        <f>VLOOKUP($A606,'[1]Locality data w climate'!$A$1:$O$2409,3,FALSE)</f>
        <v>139.47999999999999</v>
      </c>
      <c r="F606" s="3">
        <f>VLOOKUP($A606,'[1]Locality data w climate'!$A$1:$O$2409,5,FALSE)</f>
        <v>24.3</v>
      </c>
      <c r="G606" s="3">
        <f>VLOOKUP($A606,'[1]Locality data w climate'!$A$1:$O$2409,7,FALSE)</f>
        <v>424</v>
      </c>
      <c r="H606" s="3">
        <v>28.9</v>
      </c>
      <c r="I606" s="3" t="str">
        <f>VLOOKUP($A606,'[1]Locality data w climate'!$A$1:$O$2409,11,FALSE)</f>
        <v>Transformed</v>
      </c>
      <c r="J606" s="3" t="s">
        <v>1140</v>
      </c>
      <c r="K606" s="3" t="str">
        <f>VLOOKUP(A606,[2]Sheet1!$A$1:$AY$4788,3, FALSE)</f>
        <v>Oceania</v>
      </c>
      <c r="L606" s="3">
        <f>VLOOKUP($A606,[2]Sheet1!$A$1:$AY$4788,35, FALSE)</f>
        <v>30</v>
      </c>
      <c r="M606" s="3">
        <f>VLOOKUP($A606,[2]Sheet1!$A$1:$AY$4788,26, FALSE)</f>
        <v>40</v>
      </c>
      <c r="N606" s="3">
        <v>19</v>
      </c>
      <c r="O606" s="3">
        <v>0.88172993983552639</v>
      </c>
    </row>
    <row r="607" spans="1:15" x14ac:dyDescent="0.25">
      <c r="A607" s="3" t="s">
        <v>553</v>
      </c>
      <c r="B607" t="s">
        <v>1185</v>
      </c>
      <c r="C607" s="3">
        <v>23</v>
      </c>
      <c r="D607" s="3">
        <f>VLOOKUP($A607,'[1]Locality data w climate'!$A$1:$O$2409,4,FALSE)</f>
        <v>-20.72</v>
      </c>
      <c r="E607" s="3">
        <f>VLOOKUP($A607,'[1]Locality data w climate'!$A$1:$O$2409,3,FALSE)</f>
        <v>139.47999999999999</v>
      </c>
      <c r="F607" s="3">
        <f>VLOOKUP($A607,'[1]Locality data w climate'!$A$1:$O$2409,5,FALSE)</f>
        <v>24.3</v>
      </c>
      <c r="G607" s="3">
        <f>VLOOKUP($A607,'[1]Locality data w climate'!$A$1:$O$2409,7,FALSE)</f>
        <v>424</v>
      </c>
      <c r="H607" s="3">
        <v>28.9</v>
      </c>
      <c r="I607" s="3" t="str">
        <f>VLOOKUP($A607,'[1]Locality data w climate'!$A$1:$O$2409,11,FALSE)</f>
        <v>Transformed</v>
      </c>
      <c r="J607" s="3" t="s">
        <v>1140</v>
      </c>
      <c r="K607" s="3" t="str">
        <f>VLOOKUP(A607,[2]Sheet1!$A$1:$AY$4788,3, FALSE)</f>
        <v>Oceania</v>
      </c>
      <c r="L607" s="3">
        <f>VLOOKUP($A607,[2]Sheet1!$A$1:$AY$4788,35, FALSE)</f>
        <v>30</v>
      </c>
      <c r="M607" s="3">
        <f>VLOOKUP($A607,[2]Sheet1!$A$1:$AY$4788,26, FALSE)</f>
        <v>40</v>
      </c>
      <c r="N607" s="3">
        <v>16</v>
      </c>
      <c r="O607" s="3">
        <v>0.85248447160625007</v>
      </c>
    </row>
    <row r="608" spans="1:15" x14ac:dyDescent="0.25">
      <c r="A608" s="3" t="s">
        <v>554</v>
      </c>
      <c r="B608" t="s">
        <v>1185</v>
      </c>
      <c r="C608" s="3">
        <v>23</v>
      </c>
      <c r="D608" s="3">
        <f>VLOOKUP($A608,'[1]Locality data w climate'!$A$1:$O$2409,4,FALSE)</f>
        <v>-20.72</v>
      </c>
      <c r="E608" s="3">
        <f>VLOOKUP($A608,'[1]Locality data w climate'!$A$1:$O$2409,3,FALSE)</f>
        <v>139.47999999999999</v>
      </c>
      <c r="F608" s="3">
        <f>VLOOKUP($A608,'[1]Locality data w climate'!$A$1:$O$2409,5,FALSE)</f>
        <v>24.3</v>
      </c>
      <c r="G608" s="3">
        <f>VLOOKUP($A608,'[1]Locality data w climate'!$A$1:$O$2409,7,FALSE)</f>
        <v>424</v>
      </c>
      <c r="H608" s="3">
        <v>28.9</v>
      </c>
      <c r="I608" s="3" t="str">
        <f>VLOOKUP($A608,'[1]Locality data w climate'!$A$1:$O$2409,11,FALSE)</f>
        <v>Transformed</v>
      </c>
      <c r="J608" s="3" t="s">
        <v>1140</v>
      </c>
      <c r="K608" s="3" t="str">
        <f>VLOOKUP(A608,[2]Sheet1!$A$1:$AY$4788,3, FALSE)</f>
        <v>Oceania</v>
      </c>
      <c r="L608" s="3">
        <f>VLOOKUP($A608,[2]Sheet1!$A$1:$AY$4788,35, FALSE)</f>
        <v>30</v>
      </c>
      <c r="M608" s="3">
        <f>VLOOKUP($A608,[2]Sheet1!$A$1:$AY$4788,26, FALSE)</f>
        <v>40</v>
      </c>
      <c r="N608" s="3">
        <v>51</v>
      </c>
      <c r="O608" s="3">
        <v>0.95769367479402978</v>
      </c>
    </row>
    <row r="609" spans="1:15" x14ac:dyDescent="0.25">
      <c r="A609" s="3" t="s">
        <v>555</v>
      </c>
      <c r="B609" t="s">
        <v>1185</v>
      </c>
      <c r="C609" s="3">
        <v>23</v>
      </c>
      <c r="D609" s="3">
        <f>VLOOKUP($A609,'[1]Locality data w climate'!$A$1:$O$2409,4,FALSE)</f>
        <v>-20.72</v>
      </c>
      <c r="E609" s="3">
        <f>VLOOKUP($A609,'[1]Locality data w climate'!$A$1:$O$2409,3,FALSE)</f>
        <v>139.47999999999999</v>
      </c>
      <c r="F609" s="3">
        <f>VLOOKUP($A609,'[1]Locality data w climate'!$A$1:$O$2409,5,FALSE)</f>
        <v>24.3</v>
      </c>
      <c r="G609" s="3">
        <f>VLOOKUP($A609,'[1]Locality data w climate'!$A$1:$O$2409,7,FALSE)</f>
        <v>424</v>
      </c>
      <c r="H609" s="3">
        <v>28.9</v>
      </c>
      <c r="I609" s="3" t="str">
        <f>VLOOKUP($A609,'[1]Locality data w climate'!$A$1:$O$2409,11,FALSE)</f>
        <v>Transformed</v>
      </c>
      <c r="J609" s="3" t="s">
        <v>1140</v>
      </c>
      <c r="K609" s="3" t="str">
        <f>VLOOKUP(A609,[2]Sheet1!$A$1:$AY$4788,3, FALSE)</f>
        <v>Oceania</v>
      </c>
      <c r="L609" s="3">
        <f>VLOOKUP($A609,[2]Sheet1!$A$1:$AY$4788,35, FALSE)</f>
        <v>30</v>
      </c>
      <c r="M609" s="3">
        <f>VLOOKUP($A609,[2]Sheet1!$A$1:$AY$4788,26, FALSE)</f>
        <v>40</v>
      </c>
      <c r="N609" s="3">
        <v>11</v>
      </c>
      <c r="O609" s="3">
        <v>0.78383777835460988</v>
      </c>
    </row>
    <row r="610" spans="1:15" x14ac:dyDescent="0.25">
      <c r="A610" s="3" t="s">
        <v>556</v>
      </c>
      <c r="B610" t="s">
        <v>1185</v>
      </c>
      <c r="C610" s="3">
        <v>23</v>
      </c>
      <c r="D610" s="3">
        <f>VLOOKUP($A610,'[1]Locality data w climate'!$A$1:$O$2409,4,FALSE)</f>
        <v>-20.72</v>
      </c>
      <c r="E610" s="3">
        <f>VLOOKUP($A610,'[1]Locality data w climate'!$A$1:$O$2409,3,FALSE)</f>
        <v>139.47999999999999</v>
      </c>
      <c r="F610" s="3">
        <f>VLOOKUP($A610,'[1]Locality data w climate'!$A$1:$O$2409,5,FALSE)</f>
        <v>24.3</v>
      </c>
      <c r="G610" s="3">
        <f>VLOOKUP($A610,'[1]Locality data w climate'!$A$1:$O$2409,7,FALSE)</f>
        <v>424</v>
      </c>
      <c r="H610" s="3">
        <v>28.9</v>
      </c>
      <c r="I610" s="3" t="str">
        <f>VLOOKUP($A610,'[1]Locality data w climate'!$A$1:$O$2409,11,FALSE)</f>
        <v>Transformed</v>
      </c>
      <c r="J610" s="3" t="s">
        <v>1140</v>
      </c>
      <c r="K610" s="3" t="str">
        <f>VLOOKUP(A610,[2]Sheet1!$A$1:$AY$4788,3, FALSE)</f>
        <v>Oceania</v>
      </c>
      <c r="L610" s="3">
        <f>VLOOKUP($A610,[2]Sheet1!$A$1:$AY$4788,35, FALSE)</f>
        <v>30</v>
      </c>
      <c r="M610" s="3">
        <f>VLOOKUP($A610,[2]Sheet1!$A$1:$AY$4788,26, FALSE)</f>
        <v>40</v>
      </c>
      <c r="N610" s="3">
        <v>29</v>
      </c>
      <c r="O610" s="3">
        <v>0.88843859028191474</v>
      </c>
    </row>
    <row r="611" spans="1:15" x14ac:dyDescent="0.25">
      <c r="A611" s="3" t="s">
        <v>557</v>
      </c>
      <c r="B611" t="s">
        <v>1185</v>
      </c>
      <c r="C611" s="3">
        <v>23</v>
      </c>
      <c r="D611" s="3">
        <f>VLOOKUP($A611,'[1]Locality data w climate'!$A$1:$O$2409,4,FALSE)</f>
        <v>-20.72</v>
      </c>
      <c r="E611" s="3">
        <f>VLOOKUP($A611,'[1]Locality data w climate'!$A$1:$O$2409,3,FALSE)</f>
        <v>139.47999999999999</v>
      </c>
      <c r="F611" s="3">
        <f>VLOOKUP($A611,'[1]Locality data w climate'!$A$1:$O$2409,5,FALSE)</f>
        <v>24.3</v>
      </c>
      <c r="G611" s="3">
        <f>VLOOKUP($A611,'[1]Locality data w climate'!$A$1:$O$2409,7,FALSE)</f>
        <v>424</v>
      </c>
      <c r="H611" s="3">
        <v>28.9</v>
      </c>
      <c r="I611" s="3" t="str">
        <f>VLOOKUP($A611,'[1]Locality data w climate'!$A$1:$O$2409,11,FALSE)</f>
        <v>Transformed</v>
      </c>
      <c r="J611" s="3" t="s">
        <v>1140</v>
      </c>
      <c r="K611" s="3" t="str">
        <f>VLOOKUP(A611,[2]Sheet1!$A$1:$AY$4788,3, FALSE)</f>
        <v>Oceania</v>
      </c>
      <c r="L611" s="3">
        <f>VLOOKUP($A611,[2]Sheet1!$A$1:$AY$4788,35, FALSE)</f>
        <v>30</v>
      </c>
      <c r="M611" s="3">
        <f>VLOOKUP($A611,[2]Sheet1!$A$1:$AY$4788,26, FALSE)</f>
        <v>40</v>
      </c>
      <c r="N611" s="3">
        <v>27</v>
      </c>
      <c r="O611" s="3">
        <v>0.91235632156249991</v>
      </c>
    </row>
    <row r="612" spans="1:15" x14ac:dyDescent="0.25">
      <c r="A612" s="3" t="s">
        <v>558</v>
      </c>
      <c r="B612" t="s">
        <v>1185</v>
      </c>
      <c r="C612" s="3">
        <v>23</v>
      </c>
      <c r="D612" s="3">
        <f>VLOOKUP($A612,'[1]Locality data w climate'!$A$1:$O$2409,4,FALSE)</f>
        <v>-20.72</v>
      </c>
      <c r="E612" s="3">
        <f>VLOOKUP($A612,'[1]Locality data w climate'!$A$1:$O$2409,3,FALSE)</f>
        <v>139.47999999999999</v>
      </c>
      <c r="F612" s="3">
        <f>VLOOKUP($A612,'[1]Locality data w climate'!$A$1:$O$2409,5,FALSE)</f>
        <v>24.3</v>
      </c>
      <c r="G612" s="3">
        <f>VLOOKUP($A612,'[1]Locality data w climate'!$A$1:$O$2409,7,FALSE)</f>
        <v>424</v>
      </c>
      <c r="H612" s="3">
        <v>28.9</v>
      </c>
      <c r="I612" s="3" t="str">
        <f>VLOOKUP($A612,'[1]Locality data w climate'!$A$1:$O$2409,11,FALSE)</f>
        <v>Transformed</v>
      </c>
      <c r="J612" s="3" t="s">
        <v>1140</v>
      </c>
      <c r="K612" s="3" t="str">
        <f>VLOOKUP(A612,[2]Sheet1!$A$1:$AY$4788,3, FALSE)</f>
        <v>Oceania</v>
      </c>
      <c r="L612" s="3">
        <f>VLOOKUP($A612,[2]Sheet1!$A$1:$AY$4788,35, FALSE)</f>
        <v>30</v>
      </c>
      <c r="M612" s="3">
        <f>VLOOKUP($A612,[2]Sheet1!$A$1:$AY$4788,26, FALSE)</f>
        <v>40</v>
      </c>
      <c r="N612" s="3">
        <v>36</v>
      </c>
      <c r="O612" s="3">
        <v>0.91233218633744873</v>
      </c>
    </row>
    <row r="613" spans="1:15" x14ac:dyDescent="0.25">
      <c r="A613" s="3" t="s">
        <v>559</v>
      </c>
      <c r="B613" t="s">
        <v>1185</v>
      </c>
      <c r="C613" s="3">
        <v>23</v>
      </c>
      <c r="D613" s="3">
        <f>VLOOKUP($A613,'[1]Locality data w climate'!$A$1:$O$2409,4,FALSE)</f>
        <v>-20.72</v>
      </c>
      <c r="E613" s="3">
        <f>VLOOKUP($A613,'[1]Locality data w climate'!$A$1:$O$2409,3,FALSE)</f>
        <v>139.47999999999999</v>
      </c>
      <c r="F613" s="3">
        <f>VLOOKUP($A613,'[1]Locality data w climate'!$A$1:$O$2409,5,FALSE)</f>
        <v>24.3</v>
      </c>
      <c r="G613" s="3">
        <f>VLOOKUP($A613,'[1]Locality data w climate'!$A$1:$O$2409,7,FALSE)</f>
        <v>424</v>
      </c>
      <c r="H613" s="3">
        <v>28.9</v>
      </c>
      <c r="I613" s="3" t="str">
        <f>VLOOKUP($A613,'[1]Locality data w climate'!$A$1:$O$2409,11,FALSE)</f>
        <v>Transformed</v>
      </c>
      <c r="J613" s="3" t="s">
        <v>1140</v>
      </c>
      <c r="K613" s="3" t="str">
        <f>VLOOKUP(A613,[2]Sheet1!$A$1:$AY$4788,3, FALSE)</f>
        <v>Oceania</v>
      </c>
      <c r="L613" s="3">
        <f>VLOOKUP($A613,[2]Sheet1!$A$1:$AY$4788,35, FALSE)</f>
        <v>30</v>
      </c>
      <c r="M613" s="3">
        <f>VLOOKUP($A613,[2]Sheet1!$A$1:$AY$4788,26, FALSE)</f>
        <v>40</v>
      </c>
      <c r="N613" s="3">
        <v>21</v>
      </c>
      <c r="O613" s="3">
        <v>0.81824975413333334</v>
      </c>
    </row>
    <row r="614" spans="1:15" x14ac:dyDescent="0.25">
      <c r="A614" s="3" t="s">
        <v>560</v>
      </c>
      <c r="B614" t="s">
        <v>1185</v>
      </c>
      <c r="C614" s="3">
        <v>23</v>
      </c>
      <c r="D614" s="3">
        <f>VLOOKUP($A614,'[1]Locality data w climate'!$A$1:$O$2409,4,FALSE)</f>
        <v>-20.72</v>
      </c>
      <c r="E614" s="3">
        <f>VLOOKUP($A614,'[1]Locality data w climate'!$A$1:$O$2409,3,FALSE)</f>
        <v>139.47999999999999</v>
      </c>
      <c r="F614" s="3">
        <f>VLOOKUP($A614,'[1]Locality data w climate'!$A$1:$O$2409,5,FALSE)</f>
        <v>24.3</v>
      </c>
      <c r="G614" s="3">
        <f>VLOOKUP($A614,'[1]Locality data w climate'!$A$1:$O$2409,7,FALSE)</f>
        <v>424</v>
      </c>
      <c r="H614" s="3">
        <v>28.9</v>
      </c>
      <c r="I614" s="3" t="str">
        <f>VLOOKUP($A614,'[1]Locality data w climate'!$A$1:$O$2409,11,FALSE)</f>
        <v>Transformed</v>
      </c>
      <c r="J614" s="3" t="s">
        <v>1140</v>
      </c>
      <c r="K614" s="3" t="str">
        <f>VLOOKUP(A614,[2]Sheet1!$A$1:$AY$4788,3, FALSE)</f>
        <v>Oceania</v>
      </c>
      <c r="L614" s="3">
        <f>VLOOKUP($A614,[2]Sheet1!$A$1:$AY$4788,35, FALSE)</f>
        <v>30</v>
      </c>
      <c r="M614" s="3">
        <f>VLOOKUP($A614,[2]Sheet1!$A$1:$AY$4788,26, FALSE)</f>
        <v>40</v>
      </c>
      <c r="N614" s="3">
        <v>14</v>
      </c>
      <c r="O614" s="3">
        <v>0.82162127888135594</v>
      </c>
    </row>
    <row r="615" spans="1:15" x14ac:dyDescent="0.25">
      <c r="A615" s="3" t="s">
        <v>561</v>
      </c>
      <c r="B615" t="s">
        <v>1185</v>
      </c>
      <c r="C615" s="3">
        <v>23</v>
      </c>
      <c r="D615" s="3">
        <f>VLOOKUP($A615,'[1]Locality data w climate'!$A$1:$O$2409,4,FALSE)</f>
        <v>-20.72</v>
      </c>
      <c r="E615" s="3">
        <f>VLOOKUP($A615,'[1]Locality data w climate'!$A$1:$O$2409,3,FALSE)</f>
        <v>139.47999999999999</v>
      </c>
      <c r="F615" s="3">
        <f>VLOOKUP($A615,'[1]Locality data w climate'!$A$1:$O$2409,5,FALSE)</f>
        <v>24.3</v>
      </c>
      <c r="G615" s="3">
        <f>VLOOKUP($A615,'[1]Locality data w climate'!$A$1:$O$2409,7,FALSE)</f>
        <v>424</v>
      </c>
      <c r="H615" s="3">
        <v>28.9</v>
      </c>
      <c r="I615" s="3" t="str">
        <f>VLOOKUP($A615,'[1]Locality data w climate'!$A$1:$O$2409,11,FALSE)</f>
        <v>Transformed</v>
      </c>
      <c r="J615" s="3" t="s">
        <v>1140</v>
      </c>
      <c r="K615" s="3" t="str">
        <f>VLOOKUP(A615,[2]Sheet1!$A$1:$AY$4788,3, FALSE)</f>
        <v>Oceania</v>
      </c>
      <c r="L615" s="3">
        <f>VLOOKUP($A615,[2]Sheet1!$A$1:$AY$4788,35, FALSE)</f>
        <v>30</v>
      </c>
      <c r="M615" s="3">
        <f>VLOOKUP($A615,[2]Sheet1!$A$1:$AY$4788,26, FALSE)</f>
        <v>40</v>
      </c>
      <c r="N615" s="3">
        <v>12</v>
      </c>
      <c r="O615" s="3">
        <v>0.80139313661111111</v>
      </c>
    </row>
    <row r="616" spans="1:15" x14ac:dyDescent="0.25">
      <c r="A616" s="3" t="s">
        <v>562</v>
      </c>
      <c r="B616" t="s">
        <v>1185</v>
      </c>
      <c r="C616" s="3">
        <v>23</v>
      </c>
      <c r="D616" s="3">
        <f>VLOOKUP($A616,'[1]Locality data w climate'!$A$1:$O$2409,4,FALSE)</f>
        <v>-20.72</v>
      </c>
      <c r="E616" s="3">
        <f>VLOOKUP($A616,'[1]Locality data w climate'!$A$1:$O$2409,3,FALSE)</f>
        <v>139.47999999999999</v>
      </c>
      <c r="F616" s="3">
        <f>VLOOKUP($A616,'[1]Locality data w climate'!$A$1:$O$2409,5,FALSE)</f>
        <v>24.3</v>
      </c>
      <c r="G616" s="3">
        <f>VLOOKUP($A616,'[1]Locality data w climate'!$A$1:$O$2409,7,FALSE)</f>
        <v>424</v>
      </c>
      <c r="H616" s="3">
        <v>28.9</v>
      </c>
      <c r="I616" s="3" t="str">
        <f>VLOOKUP($A616,'[1]Locality data w climate'!$A$1:$O$2409,11,FALSE)</f>
        <v>Transformed</v>
      </c>
      <c r="J616" s="3" t="s">
        <v>1140</v>
      </c>
      <c r="K616" s="3" t="str">
        <f>VLOOKUP(A616,[2]Sheet1!$A$1:$AY$4788,3, FALSE)</f>
        <v>Oceania</v>
      </c>
      <c r="L616" s="3">
        <f>VLOOKUP($A616,[2]Sheet1!$A$1:$AY$4788,35, FALSE)</f>
        <v>30</v>
      </c>
      <c r="M616" s="3">
        <f>VLOOKUP($A616,[2]Sheet1!$A$1:$AY$4788,26, FALSE)</f>
        <v>40</v>
      </c>
      <c r="N616" s="3">
        <v>16</v>
      </c>
      <c r="O616" s="3">
        <v>0.83984674350694444</v>
      </c>
    </row>
    <row r="617" spans="1:15" x14ac:dyDescent="0.25">
      <c r="A617" s="3" t="s">
        <v>1067</v>
      </c>
      <c r="B617" t="s">
        <v>1186</v>
      </c>
      <c r="C617" s="3">
        <v>53</v>
      </c>
      <c r="D617" s="3">
        <f>VLOOKUP($A617,'[1]Locality data w climate'!$A$1:$O$2409,4,FALSE)</f>
        <v>38.5</v>
      </c>
      <c r="E617" s="3">
        <f>VLOOKUP($A617,'[1]Locality data w climate'!$A$1:$O$2409,3,FALSE)</f>
        <v>-122.01</v>
      </c>
      <c r="F617" s="3">
        <f>VLOOKUP($A617,'[1]Locality data w climate'!$A$1:$O$2409,5,FALSE)</f>
        <v>16</v>
      </c>
      <c r="G617" s="3">
        <f>VLOOKUP($A617,'[1]Locality data w climate'!$A$1:$O$2409,7,FALSE)</f>
        <v>617</v>
      </c>
      <c r="H617" s="3">
        <v>32.299999999999997</v>
      </c>
      <c r="I617" s="3" t="str">
        <f>VLOOKUP($A617,'[1]Locality data w climate'!$A$1:$O$2409,11,FALSE)</f>
        <v>Undisturbed</v>
      </c>
      <c r="J617" s="3" t="s">
        <v>1141</v>
      </c>
      <c r="K617" s="3" t="str">
        <f>VLOOKUP(A617,[2]Sheet1!$A$1:$AY$4788,3, FALSE)</f>
        <v>North America</v>
      </c>
      <c r="L617" s="3">
        <f>VLOOKUP($A617,[2]Sheet1!$A$1:$AY$4788,35, FALSE)</f>
        <v>5600</v>
      </c>
      <c r="M617" s="3">
        <f>VLOOKUP($A617,[2]Sheet1!$A$1:$AY$4788,26, FALSE)</f>
        <v>76</v>
      </c>
      <c r="N617" s="3">
        <v>24</v>
      </c>
      <c r="O617" s="3">
        <v>0.86212732348445542</v>
      </c>
    </row>
    <row r="618" spans="1:15" x14ac:dyDescent="0.25">
      <c r="A618" s="3" t="s">
        <v>466</v>
      </c>
      <c r="B618" t="s">
        <v>1187</v>
      </c>
      <c r="C618" s="3">
        <v>64</v>
      </c>
      <c r="D618" s="3">
        <f>VLOOKUP($A618,'[1]Locality data w climate'!$A$1:$O$2409,4,FALSE)</f>
        <v>45.98</v>
      </c>
      <c r="E618" s="3">
        <f>VLOOKUP($A618,'[1]Locality data w climate'!$A$1:$O$2409,3,FALSE)</f>
        <v>-69.2</v>
      </c>
      <c r="F618" s="3">
        <f>VLOOKUP($A618,'[1]Locality data w climate'!$A$1:$O$2409,5,FALSE)</f>
        <v>3.4</v>
      </c>
      <c r="G618" s="3">
        <f>VLOOKUP($A618,'[1]Locality data w climate'!$A$1:$O$2409,7,FALSE)</f>
        <v>1024</v>
      </c>
      <c r="H618" s="3">
        <v>42.5</v>
      </c>
      <c r="I618" s="3" t="str">
        <f>VLOOKUP($A618,'[1]Locality data w climate'!$A$1:$O$2409,11,FALSE)</f>
        <v>Transformed</v>
      </c>
      <c r="J618" s="3" t="s">
        <v>1141</v>
      </c>
      <c r="K618" s="3" t="str">
        <f>VLOOKUP(A618,[2]Sheet1!$A$1:$AY$4788,3, FALSE)</f>
        <v>North America</v>
      </c>
      <c r="L618" s="3">
        <f>VLOOKUP($A618,[2]Sheet1!$A$1:$AY$4788,35, FALSE)</f>
        <v>294</v>
      </c>
      <c r="M618" s="3">
        <f>VLOOKUP($A618,[2]Sheet1!$A$1:$AY$4788,26, FALSE)</f>
        <v>1</v>
      </c>
      <c r="N618" s="3">
        <v>10</v>
      </c>
      <c r="O618" s="3">
        <v>0.79510137625862076</v>
      </c>
    </row>
    <row r="619" spans="1:15" x14ac:dyDescent="0.25">
      <c r="A619" s="3" t="s">
        <v>467</v>
      </c>
      <c r="B619" t="s">
        <v>1187</v>
      </c>
      <c r="C619" s="3">
        <v>64</v>
      </c>
      <c r="D619" s="3">
        <f>VLOOKUP($A619,'[1]Locality data w climate'!$A$1:$O$2409,4,FALSE)</f>
        <v>45.98</v>
      </c>
      <c r="E619" s="3">
        <f>VLOOKUP($A619,'[1]Locality data w climate'!$A$1:$O$2409,3,FALSE)</f>
        <v>-69.2</v>
      </c>
      <c r="F619" s="3">
        <f>VLOOKUP($A619,'[1]Locality data w climate'!$A$1:$O$2409,5,FALSE)</f>
        <v>3.4</v>
      </c>
      <c r="G619" s="3">
        <f>VLOOKUP($A619,'[1]Locality data w climate'!$A$1:$O$2409,7,FALSE)</f>
        <v>1024</v>
      </c>
      <c r="H619" s="3">
        <v>42.5</v>
      </c>
      <c r="I619" s="3" t="str">
        <f>VLOOKUP($A619,'[1]Locality data w climate'!$A$1:$O$2409,11,FALSE)</f>
        <v>Transformed</v>
      </c>
      <c r="J619" s="3" t="s">
        <v>1141</v>
      </c>
      <c r="K619" s="3" t="str">
        <f>VLOOKUP(A619,[2]Sheet1!$A$1:$AY$4788,3, FALSE)</f>
        <v>North America</v>
      </c>
      <c r="L619" s="3">
        <f>VLOOKUP($A619,[2]Sheet1!$A$1:$AY$4788,35, FALSE)</f>
        <v>294</v>
      </c>
      <c r="M619" s="3">
        <f>VLOOKUP($A619,[2]Sheet1!$A$1:$AY$4788,26, FALSE)</f>
        <v>1</v>
      </c>
      <c r="N619" s="3">
        <v>4</v>
      </c>
      <c r="O619" s="3">
        <v>0.26472898645112786</v>
      </c>
    </row>
    <row r="620" spans="1:15" x14ac:dyDescent="0.25">
      <c r="A620" s="3" t="s">
        <v>696</v>
      </c>
      <c r="B620" t="s">
        <v>1187</v>
      </c>
      <c r="C620" s="3">
        <v>64</v>
      </c>
      <c r="D620" s="3">
        <f>VLOOKUP($A620,'[1]Locality data w climate'!$A$1:$O$2409,4,FALSE)</f>
        <v>45.98</v>
      </c>
      <c r="E620" s="3">
        <f>VLOOKUP($A620,'[1]Locality data w climate'!$A$1:$O$2409,3,FALSE)</f>
        <v>-69.2</v>
      </c>
      <c r="F620" s="3">
        <f>VLOOKUP($A620,'[1]Locality data w climate'!$A$1:$O$2409,5,FALSE)</f>
        <v>3.4</v>
      </c>
      <c r="G620" s="3">
        <f>VLOOKUP($A620,'[1]Locality data w climate'!$A$1:$O$2409,7,FALSE)</f>
        <v>1024</v>
      </c>
      <c r="H620" s="3">
        <v>42.5</v>
      </c>
      <c r="I620" s="3" t="str">
        <f>VLOOKUP($A620,'[1]Locality data w climate'!$A$1:$O$2409,11,FALSE)</f>
        <v>Undisturbed</v>
      </c>
      <c r="J620" s="3" t="s">
        <v>1141</v>
      </c>
      <c r="K620" s="3" t="str">
        <f>VLOOKUP(A620,[2]Sheet1!$A$1:$AY$4788,3, FALSE)</f>
        <v>North America</v>
      </c>
      <c r="L620" s="3">
        <f>VLOOKUP($A620,[2]Sheet1!$A$1:$AY$4788,35, FALSE)</f>
        <v>588</v>
      </c>
      <c r="M620" s="3">
        <f>VLOOKUP($A620,[2]Sheet1!$A$1:$AY$4788,26, FALSE)</f>
        <v>1</v>
      </c>
      <c r="N620" s="3">
        <v>7</v>
      </c>
      <c r="O620" s="3">
        <v>0.57005165133894231</v>
      </c>
    </row>
    <row r="621" spans="1:15" x14ac:dyDescent="0.25">
      <c r="A621" s="3" t="s">
        <v>228</v>
      </c>
      <c r="B621" t="s">
        <v>1220</v>
      </c>
      <c r="C621" s="3">
        <v>7</v>
      </c>
      <c r="D621" s="3">
        <f>VLOOKUP($A621,'[1]Locality data w climate'!$A$1:$O$2409,4,FALSE)</f>
        <v>-32.28</v>
      </c>
      <c r="E621" s="3">
        <f>VLOOKUP($A621,'[1]Locality data w climate'!$A$1:$O$2409,3,FALSE)</f>
        <v>116.13</v>
      </c>
      <c r="F621" s="3">
        <f>VLOOKUP($A621,'[1]Locality data w climate'!$A$1:$O$2409,5,FALSE)</f>
        <v>16.3</v>
      </c>
      <c r="G621" s="3">
        <f>VLOOKUP($A621,'[1]Locality data w climate'!$A$1:$O$2409,7,FALSE)</f>
        <v>1118</v>
      </c>
      <c r="H621" s="3">
        <v>24.9</v>
      </c>
      <c r="I621" s="3" t="str">
        <f>VLOOKUP($A621,'[1]Locality data w climate'!$A$1:$O$2409,11,FALSE)</f>
        <v>Disturbed</v>
      </c>
      <c r="J621" s="3" t="s">
        <v>1140</v>
      </c>
      <c r="K621" s="3" t="str">
        <f>VLOOKUP(A621,[2]Sheet1!$A$1:$AY$4788,3, FALSE)</f>
        <v>Oceania</v>
      </c>
      <c r="L621" s="3">
        <f>VLOOKUP($A621,[2]Sheet1!$A$1:$AY$4788,35, FALSE)</f>
        <v>70</v>
      </c>
      <c r="M621" s="3">
        <f>VLOOKUP($A621,[2]Sheet1!$A$1:$AY$4788,26, FALSE)</f>
        <v>80</v>
      </c>
      <c r="N621" s="3">
        <v>24</v>
      </c>
      <c r="O621" s="3">
        <v>0.68964403457662327</v>
      </c>
    </row>
    <row r="622" spans="1:15" x14ac:dyDescent="0.25">
      <c r="A622" s="3" t="s">
        <v>229</v>
      </c>
      <c r="B622" t="s">
        <v>1220</v>
      </c>
      <c r="C622" s="3">
        <v>7</v>
      </c>
      <c r="D622" s="3">
        <f>VLOOKUP($A622,'[1]Locality data w climate'!$A$1:$O$2409,4,FALSE)</f>
        <v>-32.28</v>
      </c>
      <c r="E622" s="3">
        <f>VLOOKUP($A622,'[1]Locality data w climate'!$A$1:$O$2409,3,FALSE)</f>
        <v>116.13</v>
      </c>
      <c r="F622" s="3">
        <f>VLOOKUP($A622,'[1]Locality data w climate'!$A$1:$O$2409,5,FALSE)</f>
        <v>16.3</v>
      </c>
      <c r="G622" s="3">
        <f>VLOOKUP($A622,'[1]Locality data w climate'!$A$1:$O$2409,7,FALSE)</f>
        <v>1118</v>
      </c>
      <c r="H622" s="3">
        <v>24.9</v>
      </c>
      <c r="I622" s="3" t="str">
        <f>VLOOKUP($A622,'[1]Locality data w climate'!$A$1:$O$2409,11,FALSE)</f>
        <v>Disturbed</v>
      </c>
      <c r="J622" s="3" t="s">
        <v>1140</v>
      </c>
      <c r="K622" s="3" t="str">
        <f>VLOOKUP(A622,[2]Sheet1!$A$1:$AY$4788,3, FALSE)</f>
        <v>Oceania</v>
      </c>
      <c r="L622" s="3">
        <f>VLOOKUP($A622,[2]Sheet1!$A$1:$AY$4788,35, FALSE)</f>
        <v>70</v>
      </c>
      <c r="M622" s="3">
        <f>VLOOKUP($A622,[2]Sheet1!$A$1:$AY$4788,26, FALSE)</f>
        <v>80</v>
      </c>
      <c r="N622" s="3">
        <v>20</v>
      </c>
      <c r="O622" s="3">
        <v>0.80127835446180562</v>
      </c>
    </row>
    <row r="623" spans="1:15" x14ac:dyDescent="0.25">
      <c r="A623" s="3" t="s">
        <v>230</v>
      </c>
      <c r="B623" t="s">
        <v>1220</v>
      </c>
      <c r="C623" s="3">
        <v>7</v>
      </c>
      <c r="D623" s="3">
        <f>VLOOKUP($A623,'[1]Locality data w climate'!$A$1:$O$2409,4,FALSE)</f>
        <v>-32.28</v>
      </c>
      <c r="E623" s="3">
        <f>VLOOKUP($A623,'[1]Locality data w climate'!$A$1:$O$2409,3,FALSE)</f>
        <v>116.14</v>
      </c>
      <c r="F623" s="3">
        <f>VLOOKUP($A623,'[1]Locality data w climate'!$A$1:$O$2409,5,FALSE)</f>
        <v>16.3</v>
      </c>
      <c r="G623" s="3">
        <f>VLOOKUP($A623,'[1]Locality data w climate'!$A$1:$O$2409,7,FALSE)</f>
        <v>1118</v>
      </c>
      <c r="H623" s="3">
        <v>24.9</v>
      </c>
      <c r="I623" s="3" t="str">
        <f>VLOOKUP($A623,'[1]Locality data w climate'!$A$1:$O$2409,11,FALSE)</f>
        <v>Disturbed</v>
      </c>
      <c r="J623" s="3" t="s">
        <v>1140</v>
      </c>
      <c r="K623" s="3" t="str">
        <f>VLOOKUP(A623,[2]Sheet1!$A$1:$AY$4788,3, FALSE)</f>
        <v>Oceania</v>
      </c>
      <c r="L623" s="3">
        <f>VLOOKUP($A623,[2]Sheet1!$A$1:$AY$4788,35, FALSE)</f>
        <v>70</v>
      </c>
      <c r="M623" s="3">
        <f>VLOOKUP($A623,[2]Sheet1!$A$1:$AY$4788,26, FALSE)</f>
        <v>80</v>
      </c>
      <c r="N623" s="3">
        <v>29</v>
      </c>
      <c r="O623" s="3">
        <v>0.8400385518959107</v>
      </c>
    </row>
    <row r="624" spans="1:15" x14ac:dyDescent="0.25">
      <c r="A624" s="3" t="s">
        <v>231</v>
      </c>
      <c r="B624" t="s">
        <v>1220</v>
      </c>
      <c r="C624" s="3">
        <v>7</v>
      </c>
      <c r="D624" s="3">
        <f>VLOOKUP($A624,'[1]Locality data w climate'!$A$1:$O$2409,4,FALSE)</f>
        <v>-32.28</v>
      </c>
      <c r="E624" s="3">
        <f>VLOOKUP($A624,'[1]Locality data w climate'!$A$1:$O$2409,3,FALSE)</f>
        <v>116.14</v>
      </c>
      <c r="F624" s="3">
        <f>VLOOKUP($A624,'[1]Locality data w climate'!$A$1:$O$2409,5,FALSE)</f>
        <v>16.3</v>
      </c>
      <c r="G624" s="3">
        <f>VLOOKUP($A624,'[1]Locality data w climate'!$A$1:$O$2409,7,FALSE)</f>
        <v>1118</v>
      </c>
      <c r="H624" s="3">
        <v>24.9</v>
      </c>
      <c r="I624" s="3" t="str">
        <f>VLOOKUP($A624,'[1]Locality data w climate'!$A$1:$O$2409,11,FALSE)</f>
        <v>Disturbed</v>
      </c>
      <c r="J624" s="3" t="s">
        <v>1140</v>
      </c>
      <c r="K624" s="3" t="str">
        <f>VLOOKUP(A624,[2]Sheet1!$A$1:$AY$4788,3, FALSE)</f>
        <v>Oceania</v>
      </c>
      <c r="L624" s="3">
        <f>VLOOKUP($A624,[2]Sheet1!$A$1:$AY$4788,35, FALSE)</f>
        <v>70</v>
      </c>
      <c r="M624" s="3">
        <f>VLOOKUP($A624,[2]Sheet1!$A$1:$AY$4788,26, FALSE)</f>
        <v>80</v>
      </c>
      <c r="N624" s="3">
        <v>25</v>
      </c>
      <c r="O624" s="3">
        <v>0.89050340479296874</v>
      </c>
    </row>
    <row r="625" spans="1:15" x14ac:dyDescent="0.25">
      <c r="A625" s="3" t="s">
        <v>232</v>
      </c>
      <c r="B625" t="s">
        <v>1220</v>
      </c>
      <c r="C625" s="3">
        <v>7</v>
      </c>
      <c r="D625" s="3">
        <f>VLOOKUP($A625,'[1]Locality data w climate'!$A$1:$O$2409,4,FALSE)</f>
        <v>-32.31</v>
      </c>
      <c r="E625" s="3">
        <f>VLOOKUP($A625,'[1]Locality data w climate'!$A$1:$O$2409,3,FALSE)</f>
        <v>116.19</v>
      </c>
      <c r="F625" s="3">
        <f>VLOOKUP($A625,'[1]Locality data w climate'!$A$1:$O$2409,5,FALSE)</f>
        <v>16.2</v>
      </c>
      <c r="G625" s="3">
        <f>VLOOKUP($A625,'[1]Locality data w climate'!$A$1:$O$2409,7,FALSE)</f>
        <v>1095</v>
      </c>
      <c r="H625" s="3">
        <v>25.3</v>
      </c>
      <c r="I625" s="3" t="str">
        <f>VLOOKUP($A625,'[1]Locality data w climate'!$A$1:$O$2409,11,FALSE)</f>
        <v>Disturbed</v>
      </c>
      <c r="J625" s="3" t="s">
        <v>1140</v>
      </c>
      <c r="K625" s="3" t="str">
        <f>VLOOKUP(A625,[2]Sheet1!$A$1:$AY$4788,3, FALSE)</f>
        <v>Oceania</v>
      </c>
      <c r="L625" s="3">
        <f>VLOOKUP($A625,[2]Sheet1!$A$1:$AY$4788,35, FALSE)</f>
        <v>70</v>
      </c>
      <c r="M625" s="3">
        <f>VLOOKUP($A625,[2]Sheet1!$A$1:$AY$4788,26, FALSE)</f>
        <v>80</v>
      </c>
      <c r="N625" s="3">
        <v>14</v>
      </c>
      <c r="O625" s="3">
        <v>0.81077441092592606</v>
      </c>
    </row>
    <row r="626" spans="1:15" x14ac:dyDescent="0.25">
      <c r="A626" s="3" t="s">
        <v>233</v>
      </c>
      <c r="B626" t="s">
        <v>1220</v>
      </c>
      <c r="C626" s="3">
        <v>7</v>
      </c>
      <c r="D626" s="3">
        <f>VLOOKUP($A626,'[1]Locality data w climate'!$A$1:$O$2409,4,FALSE)</f>
        <v>-32.31</v>
      </c>
      <c r="E626" s="3">
        <f>VLOOKUP($A626,'[1]Locality data w climate'!$A$1:$O$2409,3,FALSE)</f>
        <v>116.19</v>
      </c>
      <c r="F626" s="3">
        <f>VLOOKUP($A626,'[1]Locality data w climate'!$A$1:$O$2409,5,FALSE)</f>
        <v>16.2</v>
      </c>
      <c r="G626" s="3">
        <f>VLOOKUP($A626,'[1]Locality data w climate'!$A$1:$O$2409,7,FALSE)</f>
        <v>1095</v>
      </c>
      <c r="H626" s="3">
        <v>25.3</v>
      </c>
      <c r="I626" s="3" t="str">
        <f>VLOOKUP($A626,'[1]Locality data w climate'!$A$1:$O$2409,11,FALSE)</f>
        <v>Disturbed</v>
      </c>
      <c r="J626" s="3" t="s">
        <v>1140</v>
      </c>
      <c r="K626" s="3" t="str">
        <f>VLOOKUP(A626,[2]Sheet1!$A$1:$AY$4788,3, FALSE)</f>
        <v>Oceania</v>
      </c>
      <c r="L626" s="3">
        <f>VLOOKUP($A626,[2]Sheet1!$A$1:$AY$4788,35, FALSE)</f>
        <v>70</v>
      </c>
      <c r="M626" s="3">
        <f>VLOOKUP($A626,[2]Sheet1!$A$1:$AY$4788,26, FALSE)</f>
        <v>80</v>
      </c>
      <c r="N626" s="3">
        <v>13</v>
      </c>
      <c r="O626" s="3">
        <v>0.81224489795918375</v>
      </c>
    </row>
    <row r="627" spans="1:15" x14ac:dyDescent="0.25">
      <c r="A627" s="3" t="s">
        <v>234</v>
      </c>
      <c r="B627" t="s">
        <v>1220</v>
      </c>
      <c r="C627" s="3">
        <v>7</v>
      </c>
      <c r="D627" s="3">
        <f>VLOOKUP($A627,'[1]Locality data w climate'!$A$1:$O$2409,4,FALSE)</f>
        <v>-32.32</v>
      </c>
      <c r="E627" s="3">
        <f>VLOOKUP($A627,'[1]Locality data w climate'!$A$1:$O$2409,3,FALSE)</f>
        <v>116.2</v>
      </c>
      <c r="F627" s="3">
        <f>VLOOKUP($A627,'[1]Locality data w climate'!$A$1:$O$2409,5,FALSE)</f>
        <v>16.2</v>
      </c>
      <c r="G627" s="3">
        <f>VLOOKUP($A627,'[1]Locality data w climate'!$A$1:$O$2409,7,FALSE)</f>
        <v>1095</v>
      </c>
      <c r="H627" s="3">
        <v>25.3</v>
      </c>
      <c r="I627" s="3" t="str">
        <f>VLOOKUP($A627,'[1]Locality data w climate'!$A$1:$O$2409,11,FALSE)</f>
        <v>Disturbed</v>
      </c>
      <c r="J627" s="3" t="s">
        <v>1140</v>
      </c>
      <c r="K627" s="3" t="str">
        <f>VLOOKUP(A627,[2]Sheet1!$A$1:$AY$4788,3, FALSE)</f>
        <v>Oceania</v>
      </c>
      <c r="L627" s="3">
        <f>VLOOKUP($A627,[2]Sheet1!$A$1:$AY$4788,35, FALSE)</f>
        <v>70</v>
      </c>
      <c r="M627" s="3">
        <f>VLOOKUP($A627,[2]Sheet1!$A$1:$AY$4788,26, FALSE)</f>
        <v>80</v>
      </c>
      <c r="N627" s="3">
        <v>17</v>
      </c>
      <c r="O627" s="3">
        <v>0.66204465374999999</v>
      </c>
    </row>
    <row r="628" spans="1:15" x14ac:dyDescent="0.25">
      <c r="A628" s="3" t="s">
        <v>235</v>
      </c>
      <c r="B628" t="s">
        <v>1220</v>
      </c>
      <c r="C628" s="3">
        <v>7</v>
      </c>
      <c r="D628" s="3">
        <f>VLOOKUP($A628,'[1]Locality data w climate'!$A$1:$O$2409,4,FALSE)</f>
        <v>-32.32</v>
      </c>
      <c r="E628" s="3">
        <f>VLOOKUP($A628,'[1]Locality data w climate'!$A$1:$O$2409,3,FALSE)</f>
        <v>116.2</v>
      </c>
      <c r="F628" s="3">
        <f>VLOOKUP($A628,'[1]Locality data w climate'!$A$1:$O$2409,5,FALSE)</f>
        <v>16.2</v>
      </c>
      <c r="G628" s="3">
        <f>VLOOKUP($A628,'[1]Locality data w climate'!$A$1:$O$2409,7,FALSE)</f>
        <v>1095</v>
      </c>
      <c r="H628" s="3">
        <v>25.3</v>
      </c>
      <c r="I628" s="3" t="str">
        <f>VLOOKUP($A628,'[1]Locality data w climate'!$A$1:$O$2409,11,FALSE)</f>
        <v>Disturbed</v>
      </c>
      <c r="J628" s="3" t="s">
        <v>1140</v>
      </c>
      <c r="K628" s="3" t="str">
        <f>VLOOKUP(A628,[2]Sheet1!$A$1:$AY$4788,3, FALSE)</f>
        <v>Oceania</v>
      </c>
      <c r="L628" s="3">
        <f>VLOOKUP($A628,[2]Sheet1!$A$1:$AY$4788,35, FALSE)</f>
        <v>70</v>
      </c>
      <c r="M628" s="3">
        <f>VLOOKUP($A628,[2]Sheet1!$A$1:$AY$4788,26, FALSE)</f>
        <v>80</v>
      </c>
      <c r="N628" s="3">
        <v>7</v>
      </c>
      <c r="O628" s="3">
        <v>0.71639344279999995</v>
      </c>
    </row>
    <row r="629" spans="1:15" x14ac:dyDescent="0.25">
      <c r="A629" s="3" t="s">
        <v>236</v>
      </c>
      <c r="B629" t="s">
        <v>1220</v>
      </c>
      <c r="C629" s="3">
        <v>7</v>
      </c>
      <c r="D629" s="3">
        <f>VLOOKUP($A629,'[1]Locality data w climate'!$A$1:$O$2409,4,FALSE)</f>
        <v>-32.340000000000003</v>
      </c>
      <c r="E629" s="3">
        <f>VLOOKUP($A629,'[1]Locality data w climate'!$A$1:$O$2409,3,FALSE)</f>
        <v>116.23</v>
      </c>
      <c r="F629" s="3">
        <f>VLOOKUP($A629,'[1]Locality data w climate'!$A$1:$O$2409,5,FALSE)</f>
        <v>15.9</v>
      </c>
      <c r="G629" s="3">
        <f>VLOOKUP($A629,'[1]Locality data w climate'!$A$1:$O$2409,7,FALSE)</f>
        <v>1056</v>
      </c>
      <c r="H629" s="3">
        <v>25.6</v>
      </c>
      <c r="I629" s="3" t="str">
        <f>VLOOKUP($A629,'[1]Locality data w climate'!$A$1:$O$2409,11,FALSE)</f>
        <v>Disturbed</v>
      </c>
      <c r="J629" s="3" t="s">
        <v>1140</v>
      </c>
      <c r="K629" s="3" t="str">
        <f>VLOOKUP(A629,[2]Sheet1!$A$1:$AY$4788,3, FALSE)</f>
        <v>Oceania</v>
      </c>
      <c r="L629" s="3">
        <f>VLOOKUP($A629,[2]Sheet1!$A$1:$AY$4788,35, FALSE)</f>
        <v>70</v>
      </c>
      <c r="M629" s="3">
        <f>VLOOKUP($A629,[2]Sheet1!$A$1:$AY$4788,26, FALSE)</f>
        <v>80</v>
      </c>
      <c r="N629" s="3">
        <v>22</v>
      </c>
      <c r="O629" s="3">
        <v>0.85778301886792452</v>
      </c>
    </row>
    <row r="630" spans="1:15" x14ac:dyDescent="0.25">
      <c r="A630" s="3" t="s">
        <v>237</v>
      </c>
      <c r="B630" t="s">
        <v>1220</v>
      </c>
      <c r="C630" s="3">
        <v>7</v>
      </c>
      <c r="D630" s="3">
        <f>VLOOKUP($A630,'[1]Locality data w climate'!$A$1:$O$2409,4,FALSE)</f>
        <v>-32.340000000000003</v>
      </c>
      <c r="E630" s="3">
        <f>VLOOKUP($A630,'[1]Locality data w climate'!$A$1:$O$2409,3,FALSE)</f>
        <v>116.23</v>
      </c>
      <c r="F630" s="3">
        <f>VLOOKUP($A630,'[1]Locality data w climate'!$A$1:$O$2409,5,FALSE)</f>
        <v>15.9</v>
      </c>
      <c r="G630" s="3">
        <f>VLOOKUP($A630,'[1]Locality data w climate'!$A$1:$O$2409,7,FALSE)</f>
        <v>1056</v>
      </c>
      <c r="H630" s="3">
        <v>25.6</v>
      </c>
      <c r="I630" s="3" t="str">
        <f>VLOOKUP($A630,'[1]Locality data w climate'!$A$1:$O$2409,11,FALSE)</f>
        <v>Disturbed</v>
      </c>
      <c r="J630" s="3" t="s">
        <v>1140</v>
      </c>
      <c r="K630" s="3" t="str">
        <f>VLOOKUP(A630,[2]Sheet1!$A$1:$AY$4788,3, FALSE)</f>
        <v>Oceania</v>
      </c>
      <c r="L630" s="3">
        <f>VLOOKUP($A630,[2]Sheet1!$A$1:$AY$4788,35, FALSE)</f>
        <v>70</v>
      </c>
      <c r="M630" s="3">
        <f>VLOOKUP($A630,[2]Sheet1!$A$1:$AY$4788,26, FALSE)</f>
        <v>80</v>
      </c>
      <c r="N630" s="3">
        <v>19</v>
      </c>
      <c r="O630" s="3">
        <v>0.7528764006550217</v>
      </c>
    </row>
    <row r="631" spans="1:15" x14ac:dyDescent="0.25">
      <c r="A631" s="3" t="s">
        <v>238</v>
      </c>
      <c r="B631" t="s">
        <v>1220</v>
      </c>
      <c r="C631" s="3">
        <v>7</v>
      </c>
      <c r="D631" s="3">
        <f>VLOOKUP($A631,'[1]Locality data w climate'!$A$1:$O$2409,4,FALSE)</f>
        <v>-32.35</v>
      </c>
      <c r="E631" s="3">
        <f>VLOOKUP($A631,'[1]Locality data w climate'!$A$1:$O$2409,3,FALSE)</f>
        <v>116.24</v>
      </c>
      <c r="F631" s="3">
        <f>VLOOKUP($A631,'[1]Locality data w climate'!$A$1:$O$2409,5,FALSE)</f>
        <v>15.9</v>
      </c>
      <c r="G631" s="3">
        <f>VLOOKUP($A631,'[1]Locality data w climate'!$A$1:$O$2409,7,FALSE)</f>
        <v>1056</v>
      </c>
      <c r="H631" s="3">
        <v>25.6</v>
      </c>
      <c r="I631" s="3" t="str">
        <f>VLOOKUP($A631,'[1]Locality data w climate'!$A$1:$O$2409,11,FALSE)</f>
        <v>Disturbed</v>
      </c>
      <c r="J631" s="3" t="s">
        <v>1140</v>
      </c>
      <c r="K631" s="3" t="str">
        <f>VLOOKUP(A631,[2]Sheet1!$A$1:$AY$4788,3, FALSE)</f>
        <v>Oceania</v>
      </c>
      <c r="L631" s="3">
        <f>VLOOKUP($A631,[2]Sheet1!$A$1:$AY$4788,35, FALSE)</f>
        <v>70</v>
      </c>
      <c r="M631" s="3">
        <f>VLOOKUP($A631,[2]Sheet1!$A$1:$AY$4788,26, FALSE)</f>
        <v>80</v>
      </c>
      <c r="N631" s="3">
        <v>8</v>
      </c>
      <c r="O631" s="3">
        <v>0.28412147646017694</v>
      </c>
    </row>
    <row r="632" spans="1:15" x14ac:dyDescent="0.25">
      <c r="A632" s="3" t="s">
        <v>239</v>
      </c>
      <c r="B632" t="s">
        <v>1220</v>
      </c>
      <c r="C632" s="3">
        <v>7</v>
      </c>
      <c r="D632" s="3">
        <f>VLOOKUP($A632,'[1]Locality data w climate'!$A$1:$O$2409,4,FALSE)</f>
        <v>-32.35</v>
      </c>
      <c r="E632" s="3">
        <f>VLOOKUP($A632,'[1]Locality data w climate'!$A$1:$O$2409,3,FALSE)</f>
        <v>116.24</v>
      </c>
      <c r="F632" s="3">
        <f>VLOOKUP($A632,'[1]Locality data w climate'!$A$1:$O$2409,5,FALSE)</f>
        <v>15.9</v>
      </c>
      <c r="G632" s="3">
        <f>VLOOKUP($A632,'[1]Locality data w climate'!$A$1:$O$2409,7,FALSE)</f>
        <v>1056</v>
      </c>
      <c r="H632" s="3">
        <v>25.6</v>
      </c>
      <c r="I632" s="3" t="str">
        <f>VLOOKUP($A632,'[1]Locality data w climate'!$A$1:$O$2409,11,FALSE)</f>
        <v>Disturbed</v>
      </c>
      <c r="J632" s="3" t="s">
        <v>1140</v>
      </c>
      <c r="K632" s="3" t="str">
        <f>VLOOKUP(A632,[2]Sheet1!$A$1:$AY$4788,3, FALSE)</f>
        <v>Oceania</v>
      </c>
      <c r="L632" s="3">
        <f>VLOOKUP($A632,[2]Sheet1!$A$1:$AY$4788,35, FALSE)</f>
        <v>70</v>
      </c>
      <c r="M632" s="3">
        <f>VLOOKUP($A632,[2]Sheet1!$A$1:$AY$4788,26, FALSE)</f>
        <v>80</v>
      </c>
      <c r="N632" s="3">
        <v>9</v>
      </c>
      <c r="O632" s="3">
        <v>0.72827041301492534</v>
      </c>
    </row>
    <row r="633" spans="1:15" x14ac:dyDescent="0.25">
      <c r="A633" s="3" t="s">
        <v>240</v>
      </c>
      <c r="B633" t="s">
        <v>1220</v>
      </c>
      <c r="C633" s="3">
        <v>7</v>
      </c>
      <c r="D633" s="3">
        <f>VLOOKUP($A633,'[1]Locality data w climate'!$A$1:$O$2409,4,FALSE)</f>
        <v>-32.28</v>
      </c>
      <c r="E633" s="3">
        <f>VLOOKUP($A633,'[1]Locality data w climate'!$A$1:$O$2409,3,FALSE)</f>
        <v>116.13</v>
      </c>
      <c r="F633" s="3">
        <f>VLOOKUP($A633,'[1]Locality data w climate'!$A$1:$O$2409,5,FALSE)</f>
        <v>16.3</v>
      </c>
      <c r="G633" s="3">
        <f>VLOOKUP($A633,'[1]Locality data w climate'!$A$1:$O$2409,7,FALSE)</f>
        <v>1118</v>
      </c>
      <c r="H633" s="3">
        <v>24.9</v>
      </c>
      <c r="I633" s="3" t="str">
        <f>VLOOKUP($A633,'[1]Locality data w climate'!$A$1:$O$2409,11,FALSE)</f>
        <v>Disturbed</v>
      </c>
      <c r="J633" s="3" t="s">
        <v>1140</v>
      </c>
      <c r="K633" s="3" t="str">
        <f>VLOOKUP(A633,[2]Sheet1!$A$1:$AY$4788,3, FALSE)</f>
        <v>Oceania</v>
      </c>
      <c r="L633" s="3">
        <f>VLOOKUP($A633,[2]Sheet1!$A$1:$AY$4788,35, FALSE)</f>
        <v>70</v>
      </c>
      <c r="M633" s="3">
        <f>VLOOKUP($A633,[2]Sheet1!$A$1:$AY$4788,26, FALSE)</f>
        <v>80</v>
      </c>
      <c r="N633" s="3">
        <v>27</v>
      </c>
      <c r="O633" s="3">
        <v>0.71710488579545462</v>
      </c>
    </row>
    <row r="634" spans="1:15" x14ac:dyDescent="0.25">
      <c r="A634" s="3" t="s">
        <v>241</v>
      </c>
      <c r="B634" t="s">
        <v>1220</v>
      </c>
      <c r="C634" s="3">
        <v>7</v>
      </c>
      <c r="D634" s="3">
        <f>VLOOKUP($A634,'[1]Locality data w climate'!$A$1:$O$2409,4,FALSE)</f>
        <v>-32.28</v>
      </c>
      <c r="E634" s="3">
        <f>VLOOKUP($A634,'[1]Locality data w climate'!$A$1:$O$2409,3,FALSE)</f>
        <v>116.13</v>
      </c>
      <c r="F634" s="3">
        <f>VLOOKUP($A634,'[1]Locality data w climate'!$A$1:$O$2409,5,FALSE)</f>
        <v>16.3</v>
      </c>
      <c r="G634" s="3">
        <f>VLOOKUP($A634,'[1]Locality data w climate'!$A$1:$O$2409,7,FALSE)</f>
        <v>1118</v>
      </c>
      <c r="H634" s="3">
        <v>24.9</v>
      </c>
      <c r="I634" s="3" t="str">
        <f>VLOOKUP($A634,'[1]Locality data w climate'!$A$1:$O$2409,11,FALSE)</f>
        <v>Disturbed</v>
      </c>
      <c r="J634" s="3" t="s">
        <v>1140</v>
      </c>
      <c r="K634" s="3" t="str">
        <f>VLOOKUP(A634,[2]Sheet1!$A$1:$AY$4788,3, FALSE)</f>
        <v>Oceania</v>
      </c>
      <c r="L634" s="3">
        <f>VLOOKUP($A634,[2]Sheet1!$A$1:$AY$4788,35, FALSE)</f>
        <v>70</v>
      </c>
      <c r="M634" s="3">
        <f>VLOOKUP($A634,[2]Sheet1!$A$1:$AY$4788,26, FALSE)</f>
        <v>80</v>
      </c>
      <c r="N634" s="3">
        <v>23</v>
      </c>
      <c r="O634" s="3">
        <v>0.89237553213197962</v>
      </c>
    </row>
    <row r="635" spans="1:15" x14ac:dyDescent="0.25">
      <c r="A635" s="3" t="s">
        <v>242</v>
      </c>
      <c r="B635" t="s">
        <v>1220</v>
      </c>
      <c r="C635" s="3">
        <v>7</v>
      </c>
      <c r="D635" s="3">
        <f>VLOOKUP($A635,'[1]Locality data w climate'!$A$1:$O$2409,4,FALSE)</f>
        <v>-32.28</v>
      </c>
      <c r="E635" s="3">
        <f>VLOOKUP($A635,'[1]Locality data w climate'!$A$1:$O$2409,3,FALSE)</f>
        <v>116.14</v>
      </c>
      <c r="F635" s="3">
        <f>VLOOKUP($A635,'[1]Locality data w climate'!$A$1:$O$2409,5,FALSE)</f>
        <v>16.3</v>
      </c>
      <c r="G635" s="3">
        <f>VLOOKUP($A635,'[1]Locality data w climate'!$A$1:$O$2409,7,FALSE)</f>
        <v>1118</v>
      </c>
      <c r="H635" s="3">
        <v>24.9</v>
      </c>
      <c r="I635" s="3" t="str">
        <f>VLOOKUP($A635,'[1]Locality data w climate'!$A$1:$O$2409,11,FALSE)</f>
        <v>Disturbed</v>
      </c>
      <c r="J635" s="3" t="s">
        <v>1140</v>
      </c>
      <c r="K635" s="3" t="str">
        <f>VLOOKUP(A635,[2]Sheet1!$A$1:$AY$4788,3, FALSE)</f>
        <v>Oceania</v>
      </c>
      <c r="L635" s="3">
        <f>VLOOKUP($A635,[2]Sheet1!$A$1:$AY$4788,35, FALSE)</f>
        <v>70</v>
      </c>
      <c r="M635" s="3">
        <f>VLOOKUP($A635,[2]Sheet1!$A$1:$AY$4788,26, FALSE)</f>
        <v>80</v>
      </c>
      <c r="N635" s="3">
        <v>26</v>
      </c>
      <c r="O635" s="3">
        <v>0.79814299282833778</v>
      </c>
    </row>
    <row r="636" spans="1:15" x14ac:dyDescent="0.25">
      <c r="A636" s="3" t="s">
        <v>243</v>
      </c>
      <c r="B636" t="s">
        <v>1220</v>
      </c>
      <c r="C636" s="3">
        <v>7</v>
      </c>
      <c r="D636" s="3">
        <f>VLOOKUP($A636,'[1]Locality data w climate'!$A$1:$O$2409,4,FALSE)</f>
        <v>-32.28</v>
      </c>
      <c r="E636" s="3">
        <f>VLOOKUP($A636,'[1]Locality data w climate'!$A$1:$O$2409,3,FALSE)</f>
        <v>116.14</v>
      </c>
      <c r="F636" s="3">
        <f>VLOOKUP($A636,'[1]Locality data w climate'!$A$1:$O$2409,5,FALSE)</f>
        <v>16.3</v>
      </c>
      <c r="G636" s="3">
        <f>VLOOKUP($A636,'[1]Locality data w climate'!$A$1:$O$2409,7,FALSE)</f>
        <v>1118</v>
      </c>
      <c r="H636" s="3">
        <v>24.9</v>
      </c>
      <c r="I636" s="3" t="str">
        <f>VLOOKUP($A636,'[1]Locality data w climate'!$A$1:$O$2409,11,FALSE)</f>
        <v>Disturbed</v>
      </c>
      <c r="J636" s="3" t="s">
        <v>1140</v>
      </c>
      <c r="K636" s="3" t="str">
        <f>VLOOKUP(A636,[2]Sheet1!$A$1:$AY$4788,3, FALSE)</f>
        <v>Oceania</v>
      </c>
      <c r="L636" s="3">
        <f>VLOOKUP($A636,[2]Sheet1!$A$1:$AY$4788,35, FALSE)</f>
        <v>70</v>
      </c>
      <c r="M636" s="3">
        <f>VLOOKUP($A636,[2]Sheet1!$A$1:$AY$4788,26, FALSE)</f>
        <v>80</v>
      </c>
      <c r="N636" s="3">
        <v>23</v>
      </c>
      <c r="O636" s="3">
        <v>0.81618389227692312</v>
      </c>
    </row>
    <row r="637" spans="1:15" x14ac:dyDescent="0.25">
      <c r="A637" s="3" t="s">
        <v>244</v>
      </c>
      <c r="B637" t="s">
        <v>1220</v>
      </c>
      <c r="C637" s="3">
        <v>7</v>
      </c>
      <c r="D637" s="3">
        <f>VLOOKUP($A637,'[1]Locality data w climate'!$A$1:$O$2409,4,FALSE)</f>
        <v>-32.31</v>
      </c>
      <c r="E637" s="3">
        <f>VLOOKUP($A637,'[1]Locality data w climate'!$A$1:$O$2409,3,FALSE)</f>
        <v>116.19</v>
      </c>
      <c r="F637" s="3">
        <f>VLOOKUP($A637,'[1]Locality data w climate'!$A$1:$O$2409,5,FALSE)</f>
        <v>16.2</v>
      </c>
      <c r="G637" s="3">
        <f>VLOOKUP($A637,'[1]Locality data w climate'!$A$1:$O$2409,7,FALSE)</f>
        <v>1095</v>
      </c>
      <c r="H637" s="3">
        <v>25.3</v>
      </c>
      <c r="I637" s="3" t="str">
        <f>VLOOKUP($A637,'[1]Locality data w climate'!$A$1:$O$2409,11,FALSE)</f>
        <v>Disturbed</v>
      </c>
      <c r="J637" s="3" t="s">
        <v>1140</v>
      </c>
      <c r="K637" s="3" t="str">
        <f>VLOOKUP(A637,[2]Sheet1!$A$1:$AY$4788,3, FALSE)</f>
        <v>Oceania</v>
      </c>
      <c r="L637" s="3">
        <f>VLOOKUP($A637,[2]Sheet1!$A$1:$AY$4788,35, FALSE)</f>
        <v>70</v>
      </c>
      <c r="M637" s="3">
        <f>VLOOKUP($A637,[2]Sheet1!$A$1:$AY$4788,26, FALSE)</f>
        <v>80</v>
      </c>
      <c r="N637" s="3">
        <v>20</v>
      </c>
      <c r="O637" s="3">
        <v>0.7904832823291138</v>
      </c>
    </row>
    <row r="638" spans="1:15" x14ac:dyDescent="0.25">
      <c r="A638" s="3" t="s">
        <v>245</v>
      </c>
      <c r="B638" t="s">
        <v>1220</v>
      </c>
      <c r="C638" s="3">
        <v>7</v>
      </c>
      <c r="D638" s="3">
        <f>VLOOKUP($A638,'[1]Locality data w climate'!$A$1:$O$2409,4,FALSE)</f>
        <v>-32.31</v>
      </c>
      <c r="E638" s="3">
        <f>VLOOKUP($A638,'[1]Locality data w climate'!$A$1:$O$2409,3,FALSE)</f>
        <v>116.19</v>
      </c>
      <c r="F638" s="3">
        <f>VLOOKUP($A638,'[1]Locality data w climate'!$A$1:$O$2409,5,FALSE)</f>
        <v>16.2</v>
      </c>
      <c r="G638" s="3">
        <f>VLOOKUP($A638,'[1]Locality data w climate'!$A$1:$O$2409,7,FALSE)</f>
        <v>1095</v>
      </c>
      <c r="H638" s="3">
        <v>25.3</v>
      </c>
      <c r="I638" s="3" t="str">
        <f>VLOOKUP($A638,'[1]Locality data w climate'!$A$1:$O$2409,11,FALSE)</f>
        <v>Disturbed</v>
      </c>
      <c r="J638" s="3" t="s">
        <v>1140</v>
      </c>
      <c r="K638" s="3" t="str">
        <f>VLOOKUP(A638,[2]Sheet1!$A$1:$AY$4788,3, FALSE)</f>
        <v>Oceania</v>
      </c>
      <c r="L638" s="3">
        <f>VLOOKUP($A638,[2]Sheet1!$A$1:$AY$4788,35, FALSE)</f>
        <v>70</v>
      </c>
      <c r="M638" s="3">
        <f>VLOOKUP($A638,[2]Sheet1!$A$1:$AY$4788,26, FALSE)</f>
        <v>80</v>
      </c>
      <c r="N638" s="3">
        <v>12</v>
      </c>
      <c r="O638" s="3">
        <v>0.44855400394102568</v>
      </c>
    </row>
    <row r="639" spans="1:15" x14ac:dyDescent="0.25">
      <c r="A639" s="3" t="s">
        <v>246</v>
      </c>
      <c r="B639" t="s">
        <v>1220</v>
      </c>
      <c r="C639" s="3">
        <v>7</v>
      </c>
      <c r="D639" s="3">
        <f>VLOOKUP($A639,'[1]Locality data w climate'!$A$1:$O$2409,4,FALSE)</f>
        <v>-32.32</v>
      </c>
      <c r="E639" s="3">
        <f>VLOOKUP($A639,'[1]Locality data w climate'!$A$1:$O$2409,3,FALSE)</f>
        <v>116.2</v>
      </c>
      <c r="F639" s="3">
        <f>VLOOKUP($A639,'[1]Locality data w climate'!$A$1:$O$2409,5,FALSE)</f>
        <v>16.2</v>
      </c>
      <c r="G639" s="3">
        <f>VLOOKUP($A639,'[1]Locality data w climate'!$A$1:$O$2409,7,FALSE)</f>
        <v>1095</v>
      </c>
      <c r="H639" s="3">
        <v>25.3</v>
      </c>
      <c r="I639" s="3" t="str">
        <f>VLOOKUP($A639,'[1]Locality data w climate'!$A$1:$O$2409,11,FALSE)</f>
        <v>Disturbed</v>
      </c>
      <c r="J639" s="3" t="s">
        <v>1140</v>
      </c>
      <c r="K639" s="3" t="str">
        <f>VLOOKUP(A639,[2]Sheet1!$A$1:$AY$4788,3, FALSE)</f>
        <v>Oceania</v>
      </c>
      <c r="L639" s="3">
        <f>VLOOKUP($A639,[2]Sheet1!$A$1:$AY$4788,35, FALSE)</f>
        <v>70</v>
      </c>
      <c r="M639" s="3">
        <f>VLOOKUP($A639,[2]Sheet1!$A$1:$AY$4788,26, FALSE)</f>
        <v>80</v>
      </c>
      <c r="N639" s="3">
        <v>17</v>
      </c>
      <c r="O639" s="3">
        <v>0.63498769732193738</v>
      </c>
    </row>
    <row r="640" spans="1:15" x14ac:dyDescent="0.25">
      <c r="A640" s="3" t="s">
        <v>247</v>
      </c>
      <c r="B640" t="s">
        <v>1220</v>
      </c>
      <c r="C640" s="3">
        <v>7</v>
      </c>
      <c r="D640" s="3">
        <f>VLOOKUP($A640,'[1]Locality data w climate'!$A$1:$O$2409,4,FALSE)</f>
        <v>-32.32</v>
      </c>
      <c r="E640" s="3">
        <f>VLOOKUP($A640,'[1]Locality data w climate'!$A$1:$O$2409,3,FALSE)</f>
        <v>116.2</v>
      </c>
      <c r="F640" s="3">
        <f>VLOOKUP($A640,'[1]Locality data w climate'!$A$1:$O$2409,5,FALSE)</f>
        <v>16.2</v>
      </c>
      <c r="G640" s="3">
        <f>VLOOKUP($A640,'[1]Locality data w climate'!$A$1:$O$2409,7,FALSE)</f>
        <v>1095</v>
      </c>
      <c r="H640" s="3">
        <v>25.3</v>
      </c>
      <c r="I640" s="3" t="str">
        <f>VLOOKUP($A640,'[1]Locality data w climate'!$A$1:$O$2409,11,FALSE)</f>
        <v>Disturbed</v>
      </c>
      <c r="J640" s="3" t="s">
        <v>1140</v>
      </c>
      <c r="K640" s="3" t="str">
        <f>VLOOKUP(A640,[2]Sheet1!$A$1:$AY$4788,3, FALSE)</f>
        <v>Oceania</v>
      </c>
      <c r="L640" s="3">
        <f>VLOOKUP($A640,[2]Sheet1!$A$1:$AY$4788,35, FALSE)</f>
        <v>70</v>
      </c>
      <c r="M640" s="3">
        <f>VLOOKUP($A640,[2]Sheet1!$A$1:$AY$4788,26, FALSE)</f>
        <v>80</v>
      </c>
      <c r="N640" s="3">
        <v>12</v>
      </c>
      <c r="O640" s="3">
        <v>0.59204712822680416</v>
      </c>
    </row>
    <row r="641" spans="1:15" x14ac:dyDescent="0.25">
      <c r="A641" s="3" t="s">
        <v>248</v>
      </c>
      <c r="B641" t="s">
        <v>1220</v>
      </c>
      <c r="C641" s="3">
        <v>7</v>
      </c>
      <c r="D641" s="3">
        <f>VLOOKUP($A641,'[1]Locality data w climate'!$A$1:$O$2409,4,FALSE)</f>
        <v>-32.340000000000003</v>
      </c>
      <c r="E641" s="3">
        <f>VLOOKUP($A641,'[1]Locality data w climate'!$A$1:$O$2409,3,FALSE)</f>
        <v>116.23</v>
      </c>
      <c r="F641" s="3">
        <f>VLOOKUP($A641,'[1]Locality data w climate'!$A$1:$O$2409,5,FALSE)</f>
        <v>15.9</v>
      </c>
      <c r="G641" s="3">
        <f>VLOOKUP($A641,'[1]Locality data w climate'!$A$1:$O$2409,7,FALSE)</f>
        <v>1056</v>
      </c>
      <c r="H641" s="3">
        <v>25.6</v>
      </c>
      <c r="I641" s="3" t="str">
        <f>VLOOKUP($A641,'[1]Locality data w climate'!$A$1:$O$2409,11,FALSE)</f>
        <v>Disturbed</v>
      </c>
      <c r="J641" s="3" t="s">
        <v>1140</v>
      </c>
      <c r="K641" s="3" t="str">
        <f>VLOOKUP(A641,[2]Sheet1!$A$1:$AY$4788,3, FALSE)</f>
        <v>Oceania</v>
      </c>
      <c r="L641" s="3">
        <f>VLOOKUP($A641,[2]Sheet1!$A$1:$AY$4788,35, FALSE)</f>
        <v>70</v>
      </c>
      <c r="M641" s="3">
        <f>VLOOKUP($A641,[2]Sheet1!$A$1:$AY$4788,26, FALSE)</f>
        <v>80</v>
      </c>
      <c r="N641" s="3">
        <v>17</v>
      </c>
      <c r="O641" s="3">
        <v>0.85166838688235291</v>
      </c>
    </row>
    <row r="642" spans="1:15" x14ac:dyDescent="0.25">
      <c r="A642" s="3" t="s">
        <v>249</v>
      </c>
      <c r="B642" t="s">
        <v>1220</v>
      </c>
      <c r="C642" s="3">
        <v>7</v>
      </c>
      <c r="D642" s="3">
        <f>VLOOKUP($A642,'[1]Locality data w climate'!$A$1:$O$2409,4,FALSE)</f>
        <v>-32.340000000000003</v>
      </c>
      <c r="E642" s="3">
        <f>VLOOKUP($A642,'[1]Locality data w climate'!$A$1:$O$2409,3,FALSE)</f>
        <v>116.23</v>
      </c>
      <c r="F642" s="3">
        <f>VLOOKUP($A642,'[1]Locality data w climate'!$A$1:$O$2409,5,FALSE)</f>
        <v>15.9</v>
      </c>
      <c r="G642" s="3">
        <f>VLOOKUP($A642,'[1]Locality data w climate'!$A$1:$O$2409,7,FALSE)</f>
        <v>1056</v>
      </c>
      <c r="H642" s="3">
        <v>25.6</v>
      </c>
      <c r="I642" s="3" t="str">
        <f>VLOOKUP($A642,'[1]Locality data w climate'!$A$1:$O$2409,11,FALSE)</f>
        <v>Disturbed</v>
      </c>
      <c r="J642" s="3" t="s">
        <v>1140</v>
      </c>
      <c r="K642" s="3" t="str">
        <f>VLOOKUP(A642,[2]Sheet1!$A$1:$AY$4788,3, FALSE)</f>
        <v>Oceania</v>
      </c>
      <c r="L642" s="3">
        <f>VLOOKUP($A642,[2]Sheet1!$A$1:$AY$4788,35, FALSE)</f>
        <v>70</v>
      </c>
      <c r="M642" s="3">
        <f>VLOOKUP($A642,[2]Sheet1!$A$1:$AY$4788,26, FALSE)</f>
        <v>80</v>
      </c>
      <c r="N642" s="3">
        <v>21</v>
      </c>
      <c r="O642" s="3">
        <v>0.85028244176815648</v>
      </c>
    </row>
    <row r="643" spans="1:15" x14ac:dyDescent="0.25">
      <c r="A643" s="3" t="s">
        <v>250</v>
      </c>
      <c r="B643" t="s">
        <v>1220</v>
      </c>
      <c r="C643" s="3">
        <v>7</v>
      </c>
      <c r="D643" s="3">
        <f>VLOOKUP($A643,'[1]Locality data w climate'!$A$1:$O$2409,4,FALSE)</f>
        <v>-32.35</v>
      </c>
      <c r="E643" s="3">
        <f>VLOOKUP($A643,'[1]Locality data w climate'!$A$1:$O$2409,3,FALSE)</f>
        <v>116.24</v>
      </c>
      <c r="F643" s="3">
        <f>VLOOKUP($A643,'[1]Locality data w climate'!$A$1:$O$2409,5,FALSE)</f>
        <v>15.9</v>
      </c>
      <c r="G643" s="3">
        <f>VLOOKUP($A643,'[1]Locality data w climate'!$A$1:$O$2409,7,FALSE)</f>
        <v>1056</v>
      </c>
      <c r="H643" s="3">
        <v>25.6</v>
      </c>
      <c r="I643" s="3" t="str">
        <f>VLOOKUP($A643,'[1]Locality data w climate'!$A$1:$O$2409,11,FALSE)</f>
        <v>Disturbed</v>
      </c>
      <c r="J643" s="3" t="s">
        <v>1140</v>
      </c>
      <c r="K643" s="3" t="str">
        <f>VLOOKUP(A643,[2]Sheet1!$A$1:$AY$4788,3, FALSE)</f>
        <v>Oceania</v>
      </c>
      <c r="L643" s="3">
        <f>VLOOKUP($A643,[2]Sheet1!$A$1:$AY$4788,35, FALSE)</f>
        <v>70</v>
      </c>
      <c r="M643" s="3">
        <f>VLOOKUP($A643,[2]Sheet1!$A$1:$AY$4788,26, FALSE)</f>
        <v>80</v>
      </c>
      <c r="N643" s="3">
        <v>12</v>
      </c>
      <c r="O643" s="3">
        <v>0.61751471080373821</v>
      </c>
    </row>
    <row r="644" spans="1:15" x14ac:dyDescent="0.25">
      <c r="A644" s="3" t="s">
        <v>251</v>
      </c>
      <c r="B644" t="s">
        <v>1220</v>
      </c>
      <c r="C644" s="3">
        <v>7</v>
      </c>
      <c r="D644" s="3">
        <f>VLOOKUP($A644,'[1]Locality data w climate'!$A$1:$O$2409,4,FALSE)</f>
        <v>-32.35</v>
      </c>
      <c r="E644" s="3">
        <f>VLOOKUP($A644,'[1]Locality data w climate'!$A$1:$O$2409,3,FALSE)</f>
        <v>116.24</v>
      </c>
      <c r="F644" s="3">
        <f>VLOOKUP($A644,'[1]Locality data w climate'!$A$1:$O$2409,5,FALSE)</f>
        <v>15.9</v>
      </c>
      <c r="G644" s="3">
        <f>VLOOKUP($A644,'[1]Locality data w climate'!$A$1:$O$2409,7,FALSE)</f>
        <v>1056</v>
      </c>
      <c r="H644" s="3">
        <v>25.6</v>
      </c>
      <c r="I644" s="3" t="str">
        <f>VLOOKUP($A644,'[1]Locality data w climate'!$A$1:$O$2409,11,FALSE)</f>
        <v>Disturbed</v>
      </c>
      <c r="J644" s="3" t="s">
        <v>1140</v>
      </c>
      <c r="K644" s="3" t="str">
        <f>VLOOKUP(A644,[2]Sheet1!$A$1:$AY$4788,3, FALSE)</f>
        <v>Oceania</v>
      </c>
      <c r="L644" s="3">
        <f>VLOOKUP($A644,[2]Sheet1!$A$1:$AY$4788,35, FALSE)</f>
        <v>70</v>
      </c>
      <c r="M644" s="3">
        <f>VLOOKUP($A644,[2]Sheet1!$A$1:$AY$4788,26, FALSE)</f>
        <v>80</v>
      </c>
      <c r="N644" s="3">
        <v>17</v>
      </c>
      <c r="O644" s="3">
        <v>0.84481668787499997</v>
      </c>
    </row>
    <row r="645" spans="1:15" x14ac:dyDescent="0.25">
      <c r="A645" s="3" t="s">
        <v>252</v>
      </c>
      <c r="B645" t="s">
        <v>1220</v>
      </c>
      <c r="C645" s="3">
        <v>7</v>
      </c>
      <c r="D645" s="3">
        <f>VLOOKUP($A645,'[1]Locality data w climate'!$A$1:$O$2409,4,FALSE)</f>
        <v>-32.21</v>
      </c>
      <c r="E645" s="3">
        <f>VLOOKUP($A645,'[1]Locality data w climate'!$A$1:$O$2409,3,FALSE)</f>
        <v>116.12</v>
      </c>
      <c r="F645" s="3">
        <f>VLOOKUP($A645,'[1]Locality data w climate'!$A$1:$O$2409,5,FALSE)</f>
        <v>16.5</v>
      </c>
      <c r="G645" s="3">
        <f>VLOOKUP($A645,'[1]Locality data w climate'!$A$1:$O$2409,7,FALSE)</f>
        <v>1125</v>
      </c>
      <c r="H645" s="3">
        <v>24.5</v>
      </c>
      <c r="I645" s="3" t="str">
        <f>VLOOKUP($A645,'[1]Locality data w climate'!$A$1:$O$2409,11,FALSE)</f>
        <v>Disturbed</v>
      </c>
      <c r="J645" s="3" t="s">
        <v>1140</v>
      </c>
      <c r="K645" s="3" t="str">
        <f>VLOOKUP(A645,[2]Sheet1!$A$1:$AY$4788,3, FALSE)</f>
        <v>Oceania</v>
      </c>
      <c r="L645" s="3">
        <f>VLOOKUP($A645,[2]Sheet1!$A$1:$AY$4788,35, FALSE)</f>
        <v>70</v>
      </c>
      <c r="M645" s="3">
        <f>VLOOKUP($A645,[2]Sheet1!$A$1:$AY$4788,26, FALSE)</f>
        <v>80</v>
      </c>
      <c r="N645" s="3">
        <v>20</v>
      </c>
      <c r="O645" s="3">
        <v>0.88567276955675667</v>
      </c>
    </row>
    <row r="646" spans="1:15" x14ac:dyDescent="0.25">
      <c r="A646" s="3" t="s">
        <v>253</v>
      </c>
      <c r="B646" t="s">
        <v>1220</v>
      </c>
      <c r="C646" s="3">
        <v>7</v>
      </c>
      <c r="D646" s="3">
        <f>VLOOKUP($A646,'[1]Locality data w climate'!$A$1:$O$2409,4,FALSE)</f>
        <v>-32.21</v>
      </c>
      <c r="E646" s="3">
        <f>VLOOKUP($A646,'[1]Locality data w climate'!$A$1:$O$2409,3,FALSE)</f>
        <v>116.12</v>
      </c>
      <c r="F646" s="3">
        <f>VLOOKUP($A646,'[1]Locality data w climate'!$A$1:$O$2409,5,FALSE)</f>
        <v>16.5</v>
      </c>
      <c r="G646" s="3">
        <f>VLOOKUP($A646,'[1]Locality data w climate'!$A$1:$O$2409,7,FALSE)</f>
        <v>1125</v>
      </c>
      <c r="H646" s="3">
        <v>24.5</v>
      </c>
      <c r="I646" s="3" t="str">
        <f>VLOOKUP($A646,'[1]Locality data w climate'!$A$1:$O$2409,11,FALSE)</f>
        <v>Disturbed</v>
      </c>
      <c r="J646" s="3" t="s">
        <v>1140</v>
      </c>
      <c r="K646" s="3" t="str">
        <f>VLOOKUP(A646,[2]Sheet1!$A$1:$AY$4788,3, FALSE)</f>
        <v>Oceania</v>
      </c>
      <c r="L646" s="3">
        <f>VLOOKUP($A646,[2]Sheet1!$A$1:$AY$4788,35, FALSE)</f>
        <v>70</v>
      </c>
      <c r="M646" s="3">
        <f>VLOOKUP($A646,[2]Sheet1!$A$1:$AY$4788,26, FALSE)</f>
        <v>80</v>
      </c>
      <c r="N646" s="3">
        <v>20</v>
      </c>
      <c r="O646" s="3">
        <v>0.84718000689893613</v>
      </c>
    </row>
    <row r="647" spans="1:15" x14ac:dyDescent="0.25">
      <c r="A647" s="3" t="s">
        <v>254</v>
      </c>
      <c r="B647" t="s">
        <v>1220</v>
      </c>
      <c r="C647" s="3">
        <v>7</v>
      </c>
      <c r="D647" s="3">
        <f>VLOOKUP($A647,'[1]Locality data w climate'!$A$1:$O$2409,4,FALSE)</f>
        <v>-32.22</v>
      </c>
      <c r="E647" s="3">
        <f>VLOOKUP($A647,'[1]Locality data w climate'!$A$1:$O$2409,3,FALSE)</f>
        <v>116.11</v>
      </c>
      <c r="F647" s="3">
        <f>VLOOKUP($A647,'[1]Locality data w climate'!$A$1:$O$2409,5,FALSE)</f>
        <v>16.5</v>
      </c>
      <c r="G647" s="3">
        <f>VLOOKUP($A647,'[1]Locality data w climate'!$A$1:$O$2409,7,FALSE)</f>
        <v>1125</v>
      </c>
      <c r="H647" s="3">
        <v>24.5</v>
      </c>
      <c r="I647" s="3" t="str">
        <f>VLOOKUP($A647,'[1]Locality data w climate'!$A$1:$O$2409,11,FALSE)</f>
        <v>Disturbed</v>
      </c>
      <c r="J647" s="3" t="s">
        <v>1140</v>
      </c>
      <c r="K647" s="3" t="str">
        <f>VLOOKUP(A647,[2]Sheet1!$A$1:$AY$4788,3, FALSE)</f>
        <v>Oceania</v>
      </c>
      <c r="L647" s="3">
        <f>VLOOKUP($A647,[2]Sheet1!$A$1:$AY$4788,35, FALSE)</f>
        <v>70</v>
      </c>
      <c r="M647" s="3">
        <f>VLOOKUP($A647,[2]Sheet1!$A$1:$AY$4788,26, FALSE)</f>
        <v>80</v>
      </c>
      <c r="N647" s="3">
        <v>23</v>
      </c>
      <c r="O647" s="3">
        <v>0.91012317209027782</v>
      </c>
    </row>
    <row r="648" spans="1:15" x14ac:dyDescent="0.25">
      <c r="A648" s="3" t="s">
        <v>255</v>
      </c>
      <c r="B648" t="s">
        <v>1220</v>
      </c>
      <c r="C648" s="3">
        <v>7</v>
      </c>
      <c r="D648" s="3">
        <f>VLOOKUP($A648,'[1]Locality data w climate'!$A$1:$O$2409,4,FALSE)</f>
        <v>-32.22</v>
      </c>
      <c r="E648" s="3">
        <f>VLOOKUP($A648,'[1]Locality data w climate'!$A$1:$O$2409,3,FALSE)</f>
        <v>116.11</v>
      </c>
      <c r="F648" s="3">
        <f>VLOOKUP($A648,'[1]Locality data w climate'!$A$1:$O$2409,5,FALSE)</f>
        <v>16.5</v>
      </c>
      <c r="G648" s="3">
        <f>VLOOKUP($A648,'[1]Locality data w climate'!$A$1:$O$2409,7,FALSE)</f>
        <v>1125</v>
      </c>
      <c r="H648" s="3">
        <v>24.5</v>
      </c>
      <c r="I648" s="3" t="str">
        <f>VLOOKUP($A648,'[1]Locality data w climate'!$A$1:$O$2409,11,FALSE)</f>
        <v>Disturbed</v>
      </c>
      <c r="J648" s="3" t="s">
        <v>1140</v>
      </c>
      <c r="K648" s="3" t="str">
        <f>VLOOKUP(A648,[2]Sheet1!$A$1:$AY$4788,3, FALSE)</f>
        <v>Oceania</v>
      </c>
      <c r="L648" s="3">
        <f>VLOOKUP($A648,[2]Sheet1!$A$1:$AY$4788,35, FALSE)</f>
        <v>70</v>
      </c>
      <c r="M648" s="3">
        <f>VLOOKUP($A648,[2]Sheet1!$A$1:$AY$4788,26, FALSE)</f>
        <v>80</v>
      </c>
      <c r="N648" s="3">
        <v>20</v>
      </c>
      <c r="O648" s="3">
        <v>0.91356628949640284</v>
      </c>
    </row>
    <row r="649" spans="1:15" x14ac:dyDescent="0.25">
      <c r="A649" s="3" t="s">
        <v>256</v>
      </c>
      <c r="B649" t="s">
        <v>1220</v>
      </c>
      <c r="C649" s="3">
        <v>7</v>
      </c>
      <c r="D649" s="3">
        <f>VLOOKUP($A649,'[1]Locality data w climate'!$A$1:$O$2409,4,FALSE)</f>
        <v>-32.21</v>
      </c>
      <c r="E649" s="3">
        <f>VLOOKUP($A649,'[1]Locality data w climate'!$A$1:$O$2409,3,FALSE)</f>
        <v>116.11</v>
      </c>
      <c r="F649" s="3">
        <f>VLOOKUP($A649,'[1]Locality data w climate'!$A$1:$O$2409,5,FALSE)</f>
        <v>16.5</v>
      </c>
      <c r="G649" s="3">
        <f>VLOOKUP($A649,'[1]Locality data w climate'!$A$1:$O$2409,7,FALSE)</f>
        <v>1125</v>
      </c>
      <c r="H649" s="3">
        <v>24.5</v>
      </c>
      <c r="I649" s="3" t="str">
        <f>VLOOKUP($A649,'[1]Locality data w climate'!$A$1:$O$2409,11,FALSE)</f>
        <v>Disturbed</v>
      </c>
      <c r="J649" s="3" t="s">
        <v>1140</v>
      </c>
      <c r="K649" s="3" t="str">
        <f>VLOOKUP(A649,[2]Sheet1!$A$1:$AY$4788,3, FALSE)</f>
        <v>Oceania</v>
      </c>
      <c r="L649" s="3">
        <f>VLOOKUP($A649,[2]Sheet1!$A$1:$AY$4788,35, FALSE)</f>
        <v>70</v>
      </c>
      <c r="M649" s="3">
        <f>VLOOKUP($A649,[2]Sheet1!$A$1:$AY$4788,26, FALSE)</f>
        <v>80</v>
      </c>
      <c r="N649" s="3">
        <v>17</v>
      </c>
      <c r="O649" s="3">
        <v>0.63204998280319147</v>
      </c>
    </row>
    <row r="650" spans="1:15" x14ac:dyDescent="0.25">
      <c r="A650" s="3" t="s">
        <v>257</v>
      </c>
      <c r="B650" t="s">
        <v>1220</v>
      </c>
      <c r="C650" s="3">
        <v>7</v>
      </c>
      <c r="D650" s="3">
        <f>VLOOKUP($A650,'[1]Locality data w climate'!$A$1:$O$2409,4,FALSE)</f>
        <v>-32.21</v>
      </c>
      <c r="E650" s="3">
        <f>VLOOKUP($A650,'[1]Locality data w climate'!$A$1:$O$2409,3,FALSE)</f>
        <v>116.11</v>
      </c>
      <c r="F650" s="3">
        <f>VLOOKUP($A650,'[1]Locality data w climate'!$A$1:$O$2409,5,FALSE)</f>
        <v>16.5</v>
      </c>
      <c r="G650" s="3">
        <f>VLOOKUP($A650,'[1]Locality data w climate'!$A$1:$O$2409,7,FALSE)</f>
        <v>1125</v>
      </c>
      <c r="H650" s="3">
        <v>24.5</v>
      </c>
      <c r="I650" s="3" t="str">
        <f>VLOOKUP($A650,'[1]Locality data w climate'!$A$1:$O$2409,11,FALSE)</f>
        <v>Disturbed</v>
      </c>
      <c r="J650" s="3" t="s">
        <v>1140</v>
      </c>
      <c r="K650" s="3" t="str">
        <f>VLOOKUP(A650,[2]Sheet1!$A$1:$AY$4788,3, FALSE)</f>
        <v>Oceania</v>
      </c>
      <c r="L650" s="3">
        <f>VLOOKUP($A650,[2]Sheet1!$A$1:$AY$4788,35, FALSE)</f>
        <v>70</v>
      </c>
      <c r="M650" s="3">
        <f>VLOOKUP($A650,[2]Sheet1!$A$1:$AY$4788,26, FALSE)</f>
        <v>80</v>
      </c>
      <c r="N650" s="3">
        <v>20</v>
      </c>
      <c r="O650" s="3">
        <v>0.82131877828174604</v>
      </c>
    </row>
    <row r="651" spans="1:15" x14ac:dyDescent="0.25">
      <c r="A651" s="3" t="s">
        <v>258</v>
      </c>
      <c r="B651" t="s">
        <v>1220</v>
      </c>
      <c r="C651" s="3">
        <v>7</v>
      </c>
      <c r="D651" s="3">
        <f>VLOOKUP($A651,'[1]Locality data w climate'!$A$1:$O$2409,4,FALSE)</f>
        <v>-32.21</v>
      </c>
      <c r="E651" s="3">
        <f>VLOOKUP($A651,'[1]Locality data w climate'!$A$1:$O$2409,3,FALSE)</f>
        <v>116.12</v>
      </c>
      <c r="F651" s="3">
        <f>VLOOKUP($A651,'[1]Locality data w climate'!$A$1:$O$2409,5,FALSE)</f>
        <v>16.5</v>
      </c>
      <c r="G651" s="3">
        <f>VLOOKUP($A651,'[1]Locality data w climate'!$A$1:$O$2409,7,FALSE)</f>
        <v>1125</v>
      </c>
      <c r="H651" s="3">
        <v>24.5</v>
      </c>
      <c r="I651" s="3" t="str">
        <f>VLOOKUP($A651,'[1]Locality data w climate'!$A$1:$O$2409,11,FALSE)</f>
        <v>Disturbed</v>
      </c>
      <c r="J651" s="3" t="s">
        <v>1140</v>
      </c>
      <c r="K651" s="3" t="str">
        <f>VLOOKUP(A651,[2]Sheet1!$A$1:$AY$4788,3, FALSE)</f>
        <v>Oceania</v>
      </c>
      <c r="L651" s="3">
        <f>VLOOKUP($A651,[2]Sheet1!$A$1:$AY$4788,35, FALSE)</f>
        <v>70</v>
      </c>
      <c r="M651" s="3">
        <f>VLOOKUP($A651,[2]Sheet1!$A$1:$AY$4788,26, FALSE)</f>
        <v>80</v>
      </c>
      <c r="N651" s="3">
        <v>16</v>
      </c>
      <c r="O651" s="3">
        <v>0.89392446681034488</v>
      </c>
    </row>
    <row r="652" spans="1:15" x14ac:dyDescent="0.25">
      <c r="A652" s="3" t="s">
        <v>259</v>
      </c>
      <c r="B652" t="s">
        <v>1220</v>
      </c>
      <c r="C652" s="3">
        <v>7</v>
      </c>
      <c r="D652" s="3">
        <f>VLOOKUP($A652,'[1]Locality data w climate'!$A$1:$O$2409,4,FALSE)</f>
        <v>-32.21</v>
      </c>
      <c r="E652" s="3">
        <f>VLOOKUP($A652,'[1]Locality data w climate'!$A$1:$O$2409,3,FALSE)</f>
        <v>116.12</v>
      </c>
      <c r="F652" s="3">
        <f>VLOOKUP($A652,'[1]Locality data w climate'!$A$1:$O$2409,5,FALSE)</f>
        <v>16.5</v>
      </c>
      <c r="G652" s="3">
        <f>VLOOKUP($A652,'[1]Locality data w climate'!$A$1:$O$2409,7,FALSE)</f>
        <v>1125</v>
      </c>
      <c r="H652" s="3">
        <v>24.5</v>
      </c>
      <c r="I652" s="3" t="str">
        <f>VLOOKUP($A652,'[1]Locality data w climate'!$A$1:$O$2409,11,FALSE)</f>
        <v>Disturbed</v>
      </c>
      <c r="J652" s="3" t="s">
        <v>1140</v>
      </c>
      <c r="K652" s="3" t="str">
        <f>VLOOKUP(A652,[2]Sheet1!$A$1:$AY$4788,3, FALSE)</f>
        <v>Oceania</v>
      </c>
      <c r="L652" s="3">
        <f>VLOOKUP($A652,[2]Sheet1!$A$1:$AY$4788,35, FALSE)</f>
        <v>70</v>
      </c>
      <c r="M652" s="3">
        <f>VLOOKUP($A652,[2]Sheet1!$A$1:$AY$4788,26, FALSE)</f>
        <v>80</v>
      </c>
      <c r="N652" s="3">
        <v>16</v>
      </c>
      <c r="O652" s="3">
        <v>0.63769495152061861</v>
      </c>
    </row>
    <row r="653" spans="1:15" x14ac:dyDescent="0.25">
      <c r="A653" s="3" t="s">
        <v>260</v>
      </c>
      <c r="B653" t="s">
        <v>1220</v>
      </c>
      <c r="C653" s="3">
        <v>7</v>
      </c>
      <c r="D653" s="3">
        <f>VLOOKUP($A653,'[1]Locality data w climate'!$A$1:$O$2409,4,FALSE)</f>
        <v>-32.229999999999997</v>
      </c>
      <c r="E653" s="3">
        <f>VLOOKUP($A653,'[1]Locality data w climate'!$A$1:$O$2409,3,FALSE)</f>
        <v>116.11</v>
      </c>
      <c r="F653" s="3">
        <f>VLOOKUP($A653,'[1]Locality data w climate'!$A$1:$O$2409,5,FALSE)</f>
        <v>16.5</v>
      </c>
      <c r="G653" s="3">
        <f>VLOOKUP($A653,'[1]Locality data w climate'!$A$1:$O$2409,7,FALSE)</f>
        <v>1125</v>
      </c>
      <c r="H653" s="3">
        <v>24.5</v>
      </c>
      <c r="I653" s="3" t="str">
        <f>VLOOKUP($A653,'[1]Locality data w climate'!$A$1:$O$2409,11,FALSE)</f>
        <v>Disturbed</v>
      </c>
      <c r="J653" s="3" t="s">
        <v>1140</v>
      </c>
      <c r="K653" s="3" t="str">
        <f>VLOOKUP(A653,[2]Sheet1!$A$1:$AY$4788,3, FALSE)</f>
        <v>Oceania</v>
      </c>
      <c r="L653" s="3">
        <f>VLOOKUP($A653,[2]Sheet1!$A$1:$AY$4788,35, FALSE)</f>
        <v>70</v>
      </c>
      <c r="M653" s="3">
        <f>VLOOKUP($A653,[2]Sheet1!$A$1:$AY$4788,26, FALSE)</f>
        <v>80</v>
      </c>
      <c r="N653" s="3">
        <v>28</v>
      </c>
      <c r="O653" s="3">
        <v>0.7628672414791251</v>
      </c>
    </row>
    <row r="654" spans="1:15" x14ac:dyDescent="0.25">
      <c r="A654" s="3" t="s">
        <v>261</v>
      </c>
      <c r="B654" t="s">
        <v>1220</v>
      </c>
      <c r="C654" s="3">
        <v>7</v>
      </c>
      <c r="D654" s="3">
        <f>VLOOKUP($A654,'[1]Locality data w climate'!$A$1:$O$2409,4,FALSE)</f>
        <v>-32.22</v>
      </c>
      <c r="E654" s="3">
        <f>VLOOKUP($A654,'[1]Locality data w climate'!$A$1:$O$2409,3,FALSE)</f>
        <v>116.11</v>
      </c>
      <c r="F654" s="3">
        <f>VLOOKUP($A654,'[1]Locality data w climate'!$A$1:$O$2409,5,FALSE)</f>
        <v>16.5</v>
      </c>
      <c r="G654" s="3">
        <f>VLOOKUP($A654,'[1]Locality data w climate'!$A$1:$O$2409,7,FALSE)</f>
        <v>1125</v>
      </c>
      <c r="H654" s="3">
        <v>24.5</v>
      </c>
      <c r="I654" s="3" t="str">
        <f>VLOOKUP($A654,'[1]Locality data w climate'!$A$1:$O$2409,11,FALSE)</f>
        <v>Disturbed</v>
      </c>
      <c r="J654" s="3" t="s">
        <v>1140</v>
      </c>
      <c r="K654" s="3" t="str">
        <f>VLOOKUP(A654,[2]Sheet1!$A$1:$AY$4788,3, FALSE)</f>
        <v>Oceania</v>
      </c>
      <c r="L654" s="3">
        <f>VLOOKUP($A654,[2]Sheet1!$A$1:$AY$4788,35, FALSE)</f>
        <v>70</v>
      </c>
      <c r="M654" s="3">
        <f>VLOOKUP($A654,[2]Sheet1!$A$1:$AY$4788,26, FALSE)</f>
        <v>80</v>
      </c>
      <c r="N654" s="3">
        <v>30</v>
      </c>
      <c r="O654" s="3">
        <v>0.89549632351372555</v>
      </c>
    </row>
    <row r="655" spans="1:15" x14ac:dyDescent="0.25">
      <c r="A655" s="3" t="s">
        <v>262</v>
      </c>
      <c r="B655" t="s">
        <v>1220</v>
      </c>
      <c r="C655" s="3">
        <v>7</v>
      </c>
      <c r="D655" s="3">
        <f>VLOOKUP($A655,'[1]Locality data w climate'!$A$1:$O$2409,4,FALSE)</f>
        <v>-32.22</v>
      </c>
      <c r="E655" s="3">
        <f>VLOOKUP($A655,'[1]Locality data w climate'!$A$1:$O$2409,3,FALSE)</f>
        <v>116.12</v>
      </c>
      <c r="F655" s="3">
        <f>VLOOKUP($A655,'[1]Locality data w climate'!$A$1:$O$2409,5,FALSE)</f>
        <v>16.5</v>
      </c>
      <c r="G655" s="3">
        <f>VLOOKUP($A655,'[1]Locality data w climate'!$A$1:$O$2409,7,FALSE)</f>
        <v>1125</v>
      </c>
      <c r="H655" s="3">
        <v>24.5</v>
      </c>
      <c r="I655" s="3" t="str">
        <f>VLOOKUP($A655,'[1]Locality data w climate'!$A$1:$O$2409,11,FALSE)</f>
        <v>Disturbed</v>
      </c>
      <c r="J655" s="3" t="s">
        <v>1140</v>
      </c>
      <c r="K655" s="3" t="str">
        <f>VLOOKUP(A655,[2]Sheet1!$A$1:$AY$4788,3, FALSE)</f>
        <v>Oceania</v>
      </c>
      <c r="L655" s="3">
        <f>VLOOKUP($A655,[2]Sheet1!$A$1:$AY$4788,35, FALSE)</f>
        <v>70</v>
      </c>
      <c r="M655" s="3">
        <f>VLOOKUP($A655,[2]Sheet1!$A$1:$AY$4788,26, FALSE)</f>
        <v>80</v>
      </c>
      <c r="N655" s="3">
        <v>24</v>
      </c>
      <c r="O655" s="3">
        <v>0.92454954969369363</v>
      </c>
    </row>
    <row r="656" spans="1:15" x14ac:dyDescent="0.25">
      <c r="A656" s="3" t="s">
        <v>263</v>
      </c>
      <c r="B656" t="s">
        <v>1220</v>
      </c>
      <c r="C656" s="3">
        <v>7</v>
      </c>
      <c r="D656" s="3">
        <f>VLOOKUP($A656,'[1]Locality data w climate'!$A$1:$O$2409,4,FALSE)</f>
        <v>-32.22</v>
      </c>
      <c r="E656" s="3">
        <f>VLOOKUP($A656,'[1]Locality data w climate'!$A$1:$O$2409,3,FALSE)</f>
        <v>116.12</v>
      </c>
      <c r="F656" s="3">
        <f>VLOOKUP($A656,'[1]Locality data w climate'!$A$1:$O$2409,5,FALSE)</f>
        <v>16.5</v>
      </c>
      <c r="G656" s="3">
        <f>VLOOKUP($A656,'[1]Locality data w climate'!$A$1:$O$2409,7,FALSE)</f>
        <v>1125</v>
      </c>
      <c r="H656" s="3">
        <v>24.5</v>
      </c>
      <c r="I656" s="3" t="str">
        <f>VLOOKUP($A656,'[1]Locality data w climate'!$A$1:$O$2409,11,FALSE)</f>
        <v>Disturbed</v>
      </c>
      <c r="J656" s="3" t="s">
        <v>1140</v>
      </c>
      <c r="K656" s="3" t="str">
        <f>VLOOKUP(A656,[2]Sheet1!$A$1:$AY$4788,3, FALSE)</f>
        <v>Oceania</v>
      </c>
      <c r="L656" s="3">
        <f>VLOOKUP($A656,[2]Sheet1!$A$1:$AY$4788,35, FALSE)</f>
        <v>70</v>
      </c>
      <c r="M656" s="3">
        <f>VLOOKUP($A656,[2]Sheet1!$A$1:$AY$4788,26, FALSE)</f>
        <v>80</v>
      </c>
      <c r="N656" s="3">
        <v>19</v>
      </c>
      <c r="O656" s="3">
        <v>0.86584756808510632</v>
      </c>
    </row>
    <row r="657" spans="1:15" x14ac:dyDescent="0.25">
      <c r="A657" s="3" t="s">
        <v>525</v>
      </c>
      <c r="B657" t="s">
        <v>1188</v>
      </c>
      <c r="C657" s="3">
        <v>7</v>
      </c>
      <c r="D657" s="3">
        <f>VLOOKUP($A657,'[1]Locality data w climate'!$A$1:$O$2409,4,FALSE)</f>
        <v>-31.94</v>
      </c>
      <c r="E657" s="3">
        <f>VLOOKUP($A657,'[1]Locality data w climate'!$A$1:$O$2409,3,FALSE)</f>
        <v>115.77</v>
      </c>
      <c r="F657" s="3">
        <f>VLOOKUP($A657,'[1]Locality data w climate'!$A$1:$O$2409,5,FALSE)</f>
        <v>18.600000000000001</v>
      </c>
      <c r="G657" s="3">
        <f>VLOOKUP($A657,'[1]Locality data w climate'!$A$1:$O$2409,7,FALSE)</f>
        <v>765</v>
      </c>
      <c r="H657" s="3">
        <v>21</v>
      </c>
      <c r="I657" s="3" t="str">
        <f>VLOOKUP($A657,'[1]Locality data w climate'!$A$1:$O$2409,11,FALSE)</f>
        <v>Transformed</v>
      </c>
      <c r="J657" s="3" t="s">
        <v>1140</v>
      </c>
      <c r="K657" s="3" t="str">
        <f>VLOOKUP(A657,[2]Sheet1!$A$1:$AY$4788,3, FALSE)</f>
        <v>Oceania</v>
      </c>
      <c r="L657" s="3">
        <f>VLOOKUP($A657,[2]Sheet1!$A$1:$AY$4788,35, FALSE)</f>
        <v>70</v>
      </c>
      <c r="M657" s="3">
        <f>VLOOKUP($A657,[2]Sheet1!$A$1:$AY$4788,26, FALSE)</f>
        <v>20</v>
      </c>
      <c r="N657" s="3">
        <v>9</v>
      </c>
      <c r="O657" s="3">
        <v>0.82336182334615393</v>
      </c>
    </row>
    <row r="658" spans="1:15" x14ac:dyDescent="0.25">
      <c r="A658" s="3" t="s">
        <v>526</v>
      </c>
      <c r="B658" t="s">
        <v>1188</v>
      </c>
      <c r="C658" s="3">
        <v>7</v>
      </c>
      <c r="D658" s="3">
        <f>VLOOKUP($A658,'[1]Locality data w climate'!$A$1:$O$2409,4,FALSE)</f>
        <v>-31.94</v>
      </c>
      <c r="E658" s="3">
        <f>VLOOKUP($A658,'[1]Locality data w climate'!$A$1:$O$2409,3,FALSE)</f>
        <v>115.77</v>
      </c>
      <c r="F658" s="3">
        <f>VLOOKUP($A658,'[1]Locality data w climate'!$A$1:$O$2409,5,FALSE)</f>
        <v>18.600000000000001</v>
      </c>
      <c r="G658" s="3">
        <f>VLOOKUP($A658,'[1]Locality data w climate'!$A$1:$O$2409,7,FALSE)</f>
        <v>765</v>
      </c>
      <c r="H658" s="3">
        <v>21</v>
      </c>
      <c r="I658" s="3" t="str">
        <f>VLOOKUP($A658,'[1]Locality data w climate'!$A$1:$O$2409,11,FALSE)</f>
        <v>Transformed</v>
      </c>
      <c r="J658" s="3" t="s">
        <v>1140</v>
      </c>
      <c r="K658" s="3" t="str">
        <f>VLOOKUP(A658,[2]Sheet1!$A$1:$AY$4788,3, FALSE)</f>
        <v>Oceania</v>
      </c>
      <c r="L658" s="3">
        <f>VLOOKUP($A658,[2]Sheet1!$A$1:$AY$4788,35, FALSE)</f>
        <v>70</v>
      </c>
      <c r="M658" s="3">
        <f>VLOOKUP($A658,[2]Sheet1!$A$1:$AY$4788,26, FALSE)</f>
        <v>20</v>
      </c>
      <c r="N658" s="3">
        <v>20</v>
      </c>
      <c r="O658" s="3">
        <v>0.90931677057971028</v>
      </c>
    </row>
    <row r="659" spans="1:15" x14ac:dyDescent="0.25">
      <c r="A659" s="3" t="s">
        <v>527</v>
      </c>
      <c r="B659" t="s">
        <v>1188</v>
      </c>
      <c r="C659" s="3">
        <v>7</v>
      </c>
      <c r="D659" s="3">
        <f>VLOOKUP($A659,'[1]Locality data w climate'!$A$1:$O$2409,4,FALSE)</f>
        <v>-31.94</v>
      </c>
      <c r="E659" s="3">
        <f>VLOOKUP($A659,'[1]Locality data w climate'!$A$1:$O$2409,3,FALSE)</f>
        <v>115.77</v>
      </c>
      <c r="F659" s="3">
        <f>VLOOKUP($A659,'[1]Locality data w climate'!$A$1:$O$2409,5,FALSE)</f>
        <v>18.600000000000001</v>
      </c>
      <c r="G659" s="3">
        <f>VLOOKUP($A659,'[1]Locality data w climate'!$A$1:$O$2409,7,FALSE)</f>
        <v>765</v>
      </c>
      <c r="H659" s="3">
        <v>21</v>
      </c>
      <c r="I659" s="3" t="str">
        <f>VLOOKUP($A659,'[1]Locality data w climate'!$A$1:$O$2409,11,FALSE)</f>
        <v>Transformed</v>
      </c>
      <c r="J659" s="3" t="s">
        <v>1140</v>
      </c>
      <c r="K659" s="3" t="str">
        <f>VLOOKUP(A659,[2]Sheet1!$A$1:$AY$4788,3, FALSE)</f>
        <v>Oceania</v>
      </c>
      <c r="L659" s="3">
        <f>VLOOKUP($A659,[2]Sheet1!$A$1:$AY$4788,35, FALSE)</f>
        <v>70</v>
      </c>
      <c r="M659" s="3">
        <f>VLOOKUP($A659,[2]Sheet1!$A$1:$AY$4788,26, FALSE)</f>
        <v>20</v>
      </c>
      <c r="N659" s="3">
        <v>14</v>
      </c>
      <c r="O659" s="3">
        <v>0.30978251882589924</v>
      </c>
    </row>
    <row r="660" spans="1:15" x14ac:dyDescent="0.25">
      <c r="A660" s="3" t="s">
        <v>528</v>
      </c>
      <c r="B660" t="s">
        <v>1188</v>
      </c>
      <c r="C660" s="3">
        <v>7</v>
      </c>
      <c r="D660" s="3">
        <f>VLOOKUP($A660,'[1]Locality data w climate'!$A$1:$O$2409,4,FALSE)</f>
        <v>-31.94</v>
      </c>
      <c r="E660" s="3">
        <f>VLOOKUP($A660,'[1]Locality data w climate'!$A$1:$O$2409,3,FALSE)</f>
        <v>115.77</v>
      </c>
      <c r="F660" s="3">
        <f>VLOOKUP($A660,'[1]Locality data w climate'!$A$1:$O$2409,5,FALSE)</f>
        <v>18.600000000000001</v>
      </c>
      <c r="G660" s="3">
        <f>VLOOKUP($A660,'[1]Locality data w climate'!$A$1:$O$2409,7,FALSE)</f>
        <v>765</v>
      </c>
      <c r="H660" s="3">
        <v>21</v>
      </c>
      <c r="I660" s="3" t="str">
        <f>VLOOKUP($A660,'[1]Locality data w climate'!$A$1:$O$2409,11,FALSE)</f>
        <v>Transformed</v>
      </c>
      <c r="J660" s="3" t="s">
        <v>1140</v>
      </c>
      <c r="K660" s="3" t="str">
        <f>VLOOKUP(A660,[2]Sheet1!$A$1:$AY$4788,3, FALSE)</f>
        <v>Oceania</v>
      </c>
      <c r="L660" s="3">
        <f>VLOOKUP($A660,[2]Sheet1!$A$1:$AY$4788,35, FALSE)</f>
        <v>70</v>
      </c>
      <c r="M660" s="3">
        <f>VLOOKUP($A660,[2]Sheet1!$A$1:$AY$4788,26, FALSE)</f>
        <v>20</v>
      </c>
      <c r="N660" s="3">
        <v>13</v>
      </c>
      <c r="O660" s="3">
        <v>0.52267471115294117</v>
      </c>
    </row>
    <row r="661" spans="1:15" x14ac:dyDescent="0.25">
      <c r="A661" s="3" t="s">
        <v>1075</v>
      </c>
      <c r="B661" t="s">
        <v>1219</v>
      </c>
      <c r="C661" s="3">
        <v>5</v>
      </c>
      <c r="D661" s="3">
        <f>VLOOKUP($A661,'[1]Locality data w climate'!$A$1:$O$2409,4,FALSE)</f>
        <v>-33.590000000000003</v>
      </c>
      <c r="E661" s="3">
        <f>VLOOKUP($A661,'[1]Locality data w climate'!$A$1:$O$2409,3,FALSE)</f>
        <v>18.579999999999998</v>
      </c>
      <c r="F661" s="3">
        <f>VLOOKUP($A661,'[1]Locality data w climate'!$A$1:$O$2409,5,FALSE)</f>
        <v>16.5</v>
      </c>
      <c r="G661" s="3">
        <f>VLOOKUP($A661,'[1]Locality data w climate'!$A$1:$O$2409,7,FALSE)</f>
        <v>512</v>
      </c>
      <c r="H661" s="3">
        <v>20.9</v>
      </c>
      <c r="I661" s="3" t="str">
        <f>VLOOKUP($A661,'[1]Locality data w climate'!$A$1:$O$2409,11,FALSE)</f>
        <v>Undisturbed</v>
      </c>
      <c r="J661" s="3" t="s">
        <v>1140</v>
      </c>
      <c r="K661" s="3" t="str">
        <f>VLOOKUP(A661,[2]Sheet1!$A$1:$AY$4788,3, FALSE)</f>
        <v>Africa</v>
      </c>
      <c r="L661" s="3">
        <f>VLOOKUP($A661,[2]Sheet1!$A$1:$AY$4788,35, FALSE)</f>
        <v>140</v>
      </c>
      <c r="M661" s="3">
        <f>VLOOKUP($A661,[2]Sheet1!$A$1:$AY$4788,26, FALSE)</f>
        <v>80</v>
      </c>
      <c r="N661" s="3">
        <v>16</v>
      </c>
      <c r="O661" s="3">
        <v>0.41233589950629501</v>
      </c>
    </row>
    <row r="662" spans="1:15" x14ac:dyDescent="0.25">
      <c r="A662" s="3" t="s">
        <v>1070</v>
      </c>
      <c r="B662" t="s">
        <v>1219</v>
      </c>
      <c r="C662" s="3">
        <v>5</v>
      </c>
      <c r="D662" s="3">
        <f>VLOOKUP($A662,'[1]Locality data w climate'!$A$1:$O$2409,4,FALSE)</f>
        <v>-33.6</v>
      </c>
      <c r="E662" s="3">
        <f>VLOOKUP($A662,'[1]Locality data w climate'!$A$1:$O$2409,3,FALSE)</f>
        <v>18.579999999999998</v>
      </c>
      <c r="F662" s="3">
        <f>VLOOKUP($A662,'[1]Locality data w climate'!$A$1:$O$2409,5,FALSE)</f>
        <v>16.5</v>
      </c>
      <c r="G662" s="3">
        <f>VLOOKUP($A662,'[1]Locality data w climate'!$A$1:$O$2409,7,FALSE)</f>
        <v>512</v>
      </c>
      <c r="H662" s="3">
        <v>20.9</v>
      </c>
      <c r="I662" s="3" t="str">
        <f>VLOOKUP($A662,'[1]Locality data w climate'!$A$1:$O$2409,11,FALSE)</f>
        <v>Undisturbed</v>
      </c>
      <c r="J662" s="3" t="s">
        <v>1140</v>
      </c>
      <c r="K662" s="3" t="str">
        <f>VLOOKUP(A662,[2]Sheet1!$A$1:$AY$4788,3, FALSE)</f>
        <v>Africa</v>
      </c>
      <c r="L662" s="3">
        <f>VLOOKUP($A662,[2]Sheet1!$A$1:$AY$4788,35, FALSE)</f>
        <v>70</v>
      </c>
      <c r="M662" s="3">
        <f>VLOOKUP($A662,[2]Sheet1!$A$1:$AY$4788,26, FALSE)</f>
        <v>80</v>
      </c>
      <c r="N662" s="3">
        <v>14</v>
      </c>
      <c r="O662" s="3">
        <v>0.63119868663793111</v>
      </c>
    </row>
    <row r="663" spans="1:15" x14ac:dyDescent="0.25">
      <c r="A663" s="3" t="s">
        <v>1076</v>
      </c>
      <c r="B663" t="s">
        <v>1219</v>
      </c>
      <c r="C663" s="3">
        <v>5</v>
      </c>
      <c r="D663" s="3">
        <f>VLOOKUP($A663,'[1]Locality data w climate'!$A$1:$O$2409,4,FALSE)</f>
        <v>-33.590000000000003</v>
      </c>
      <c r="E663" s="3">
        <f>VLOOKUP($A663,'[1]Locality data w climate'!$A$1:$O$2409,3,FALSE)</f>
        <v>18.579999999999998</v>
      </c>
      <c r="F663" s="3">
        <f>VLOOKUP($A663,'[1]Locality data w climate'!$A$1:$O$2409,5,FALSE)</f>
        <v>16.5</v>
      </c>
      <c r="G663" s="3">
        <f>VLOOKUP($A663,'[1]Locality data w climate'!$A$1:$O$2409,7,FALSE)</f>
        <v>512</v>
      </c>
      <c r="H663" s="3">
        <v>20.9</v>
      </c>
      <c r="I663" s="3" t="str">
        <f>VLOOKUP($A663,'[1]Locality data w climate'!$A$1:$O$2409,11,FALSE)</f>
        <v>Undisturbed</v>
      </c>
      <c r="J663" s="3" t="s">
        <v>1140</v>
      </c>
      <c r="K663" s="3" t="str">
        <f>VLOOKUP(A663,[2]Sheet1!$A$1:$AY$4788,3, FALSE)</f>
        <v>Africa</v>
      </c>
      <c r="L663" s="3">
        <f>VLOOKUP($A663,[2]Sheet1!$A$1:$AY$4788,35, FALSE)</f>
        <v>140</v>
      </c>
      <c r="M663" s="3">
        <f>VLOOKUP($A663,[2]Sheet1!$A$1:$AY$4788,26, FALSE)</f>
        <v>80</v>
      </c>
      <c r="N663" s="3">
        <v>4</v>
      </c>
      <c r="O663" s="3">
        <v>0.65714285678571427</v>
      </c>
    </row>
    <row r="664" spans="1:15" x14ac:dyDescent="0.25">
      <c r="A664" s="3" t="s">
        <v>1077</v>
      </c>
      <c r="B664" t="s">
        <v>1219</v>
      </c>
      <c r="C664" s="3">
        <v>5</v>
      </c>
      <c r="D664" s="3">
        <f>VLOOKUP($A664,'[1]Locality data w climate'!$A$1:$O$2409,4,FALSE)</f>
        <v>-33.590000000000003</v>
      </c>
      <c r="E664" s="3">
        <f>VLOOKUP($A664,'[1]Locality data w climate'!$A$1:$O$2409,3,FALSE)</f>
        <v>18.57</v>
      </c>
      <c r="F664" s="3">
        <f>VLOOKUP($A664,'[1]Locality data w climate'!$A$1:$O$2409,5,FALSE)</f>
        <v>16.5</v>
      </c>
      <c r="G664" s="3">
        <f>VLOOKUP($A664,'[1]Locality data w climate'!$A$1:$O$2409,7,FALSE)</f>
        <v>512</v>
      </c>
      <c r="H664" s="3">
        <v>20.9</v>
      </c>
      <c r="I664" s="3" t="str">
        <f>VLOOKUP($A664,'[1]Locality data w climate'!$A$1:$O$2409,11,FALSE)</f>
        <v>Undisturbed</v>
      </c>
      <c r="J664" s="3" t="s">
        <v>1140</v>
      </c>
      <c r="K664" s="3" t="str">
        <f>VLOOKUP(A664,[2]Sheet1!$A$1:$AY$4788,3, FALSE)</f>
        <v>Africa</v>
      </c>
      <c r="L664" s="3">
        <f>VLOOKUP($A664,[2]Sheet1!$A$1:$AY$4788,35, FALSE)</f>
        <v>140</v>
      </c>
      <c r="M664" s="3">
        <f>VLOOKUP($A664,[2]Sheet1!$A$1:$AY$4788,26, FALSE)</f>
        <v>80</v>
      </c>
      <c r="N664" s="3">
        <v>5</v>
      </c>
      <c r="O664" s="3">
        <v>0.72222222262500002</v>
      </c>
    </row>
    <row r="665" spans="1:15" x14ac:dyDescent="0.25">
      <c r="A665" s="3" t="s">
        <v>1072</v>
      </c>
      <c r="B665" t="s">
        <v>1219</v>
      </c>
      <c r="C665" s="3">
        <v>5</v>
      </c>
      <c r="D665" s="3">
        <f>VLOOKUP($A665,'[1]Locality data w climate'!$A$1:$O$2409,4,FALSE)</f>
        <v>-33.43</v>
      </c>
      <c r="E665" s="3">
        <f>VLOOKUP($A665,'[1]Locality data w climate'!$A$1:$O$2409,3,FALSE)</f>
        <v>19.09</v>
      </c>
      <c r="F665" s="3">
        <f>VLOOKUP($A665,'[1]Locality data w climate'!$A$1:$O$2409,5,FALSE)</f>
        <v>15</v>
      </c>
      <c r="G665" s="3">
        <f>VLOOKUP($A665,'[1]Locality data w climate'!$A$1:$O$2409,7,FALSE)</f>
        <v>904</v>
      </c>
      <c r="H665" s="3">
        <v>24.2</v>
      </c>
      <c r="I665" s="3" t="str">
        <f>VLOOKUP($A665,'[1]Locality data w climate'!$A$1:$O$2409,11,FALSE)</f>
        <v>Undisturbed</v>
      </c>
      <c r="J665" s="3" t="s">
        <v>1140</v>
      </c>
      <c r="K665" s="3" t="str">
        <f>VLOOKUP(A665,[2]Sheet1!$A$1:$AY$4788,3, FALSE)</f>
        <v>Africa</v>
      </c>
      <c r="L665" s="3">
        <f>VLOOKUP($A665,[2]Sheet1!$A$1:$AY$4788,35, FALSE)</f>
        <v>84</v>
      </c>
      <c r="M665" s="3">
        <f>VLOOKUP($A665,[2]Sheet1!$A$1:$AY$4788,26, FALSE)</f>
        <v>80</v>
      </c>
      <c r="N665" s="3">
        <v>1</v>
      </c>
      <c r="O665" s="3"/>
    </row>
    <row r="666" spans="1:15" x14ac:dyDescent="0.25">
      <c r="A666" s="3" t="s">
        <v>1073</v>
      </c>
      <c r="B666" t="s">
        <v>1219</v>
      </c>
      <c r="C666" s="3">
        <v>5</v>
      </c>
      <c r="D666" s="3">
        <f>VLOOKUP($A666,'[1]Locality data w climate'!$A$1:$O$2409,4,FALSE)</f>
        <v>-33.43</v>
      </c>
      <c r="E666" s="3">
        <f>VLOOKUP($A666,'[1]Locality data w climate'!$A$1:$O$2409,3,FALSE)</f>
        <v>19.09</v>
      </c>
      <c r="F666" s="3">
        <f>VLOOKUP($A666,'[1]Locality data w climate'!$A$1:$O$2409,5,FALSE)</f>
        <v>15</v>
      </c>
      <c r="G666" s="3">
        <f>VLOOKUP($A666,'[1]Locality data w climate'!$A$1:$O$2409,7,FALSE)</f>
        <v>904</v>
      </c>
      <c r="H666" s="3">
        <v>24.2</v>
      </c>
      <c r="I666" s="3" t="str">
        <f>VLOOKUP($A666,'[1]Locality data w climate'!$A$1:$O$2409,11,FALSE)</f>
        <v>Undisturbed</v>
      </c>
      <c r="J666" s="3" t="s">
        <v>1140</v>
      </c>
      <c r="K666" s="3" t="str">
        <f>VLOOKUP(A666,[2]Sheet1!$A$1:$AY$4788,3, FALSE)</f>
        <v>Africa</v>
      </c>
      <c r="L666" s="3">
        <f>VLOOKUP($A666,[2]Sheet1!$A$1:$AY$4788,35, FALSE)</f>
        <v>84</v>
      </c>
      <c r="M666" s="3">
        <f>VLOOKUP($A666,[2]Sheet1!$A$1:$AY$4788,26, FALSE)</f>
        <v>80</v>
      </c>
      <c r="N666" s="3">
        <v>2</v>
      </c>
      <c r="O666" s="3">
        <v>0.6</v>
      </c>
    </row>
    <row r="667" spans="1:15" x14ac:dyDescent="0.25">
      <c r="A667" s="3" t="s">
        <v>1078</v>
      </c>
      <c r="B667" t="s">
        <v>1219</v>
      </c>
      <c r="C667" s="3">
        <v>5</v>
      </c>
      <c r="D667" s="3">
        <f>VLOOKUP($A667,'[1]Locality data w climate'!$A$1:$O$2409,4,FALSE)</f>
        <v>-33.590000000000003</v>
      </c>
      <c r="E667" s="3">
        <f>VLOOKUP($A667,'[1]Locality data w climate'!$A$1:$O$2409,3,FALSE)</f>
        <v>18.579999999999998</v>
      </c>
      <c r="F667" s="3">
        <f>VLOOKUP($A667,'[1]Locality data w climate'!$A$1:$O$2409,5,FALSE)</f>
        <v>16.5</v>
      </c>
      <c r="G667" s="3">
        <f>VLOOKUP($A667,'[1]Locality data w climate'!$A$1:$O$2409,7,FALSE)</f>
        <v>512</v>
      </c>
      <c r="H667" s="3">
        <v>20.9</v>
      </c>
      <c r="I667" s="3" t="str">
        <f>VLOOKUP($A667,'[1]Locality data w climate'!$A$1:$O$2409,11,FALSE)</f>
        <v>Undisturbed</v>
      </c>
      <c r="J667" s="3" t="s">
        <v>1140</v>
      </c>
      <c r="K667" s="3" t="str">
        <f>VLOOKUP(A667,[2]Sheet1!$A$1:$AY$4788,3, FALSE)</f>
        <v>Africa</v>
      </c>
      <c r="L667" s="3">
        <f>VLOOKUP($A667,[2]Sheet1!$A$1:$AY$4788,35, FALSE)</f>
        <v>140</v>
      </c>
      <c r="M667" s="3">
        <f>VLOOKUP($A667,[2]Sheet1!$A$1:$AY$4788,26, FALSE)</f>
        <v>80</v>
      </c>
      <c r="N667" s="3">
        <v>14</v>
      </c>
      <c r="O667" s="3">
        <v>0.71468759226058631</v>
      </c>
    </row>
    <row r="668" spans="1:15" x14ac:dyDescent="0.25">
      <c r="A668" s="3" t="s">
        <v>1071</v>
      </c>
      <c r="B668" t="s">
        <v>1219</v>
      </c>
      <c r="C668" s="3">
        <v>5</v>
      </c>
      <c r="D668" s="3">
        <f>VLOOKUP($A668,'[1]Locality data w climate'!$A$1:$O$2409,4,FALSE)</f>
        <v>-33.6</v>
      </c>
      <c r="E668" s="3">
        <f>VLOOKUP($A668,'[1]Locality data w climate'!$A$1:$O$2409,3,FALSE)</f>
        <v>18.579999999999998</v>
      </c>
      <c r="F668" s="3">
        <f>VLOOKUP($A668,'[1]Locality data w climate'!$A$1:$O$2409,5,FALSE)</f>
        <v>16.5</v>
      </c>
      <c r="G668" s="3">
        <f>VLOOKUP($A668,'[1]Locality data w climate'!$A$1:$O$2409,7,FALSE)</f>
        <v>512</v>
      </c>
      <c r="H668" s="3">
        <v>20.9</v>
      </c>
      <c r="I668" s="3" t="str">
        <f>VLOOKUP($A668,'[1]Locality data w climate'!$A$1:$O$2409,11,FALSE)</f>
        <v>Undisturbed</v>
      </c>
      <c r="J668" s="3" t="s">
        <v>1140</v>
      </c>
      <c r="K668" s="3" t="str">
        <f>VLOOKUP(A668,[2]Sheet1!$A$1:$AY$4788,3, FALSE)</f>
        <v>Africa</v>
      </c>
      <c r="L668" s="3">
        <f>VLOOKUP($A668,[2]Sheet1!$A$1:$AY$4788,35, FALSE)</f>
        <v>70</v>
      </c>
      <c r="M668" s="3">
        <f>VLOOKUP($A668,[2]Sheet1!$A$1:$AY$4788,26, FALSE)</f>
        <v>80</v>
      </c>
      <c r="N668" s="3">
        <v>7</v>
      </c>
      <c r="O668" s="3">
        <v>0.29348670549645389</v>
      </c>
    </row>
    <row r="669" spans="1:15" x14ac:dyDescent="0.25">
      <c r="A669" s="3" t="s">
        <v>1074</v>
      </c>
      <c r="B669" t="s">
        <v>1219</v>
      </c>
      <c r="C669" s="3">
        <v>5</v>
      </c>
      <c r="D669" s="3">
        <f>VLOOKUP($A669,'[1]Locality data w climate'!$A$1:$O$2409,4,FALSE)</f>
        <v>-33.43</v>
      </c>
      <c r="E669" s="3">
        <f>VLOOKUP($A669,'[1]Locality data w climate'!$A$1:$O$2409,3,FALSE)</f>
        <v>19.09</v>
      </c>
      <c r="F669" s="3">
        <f>VLOOKUP($A669,'[1]Locality data w climate'!$A$1:$O$2409,5,FALSE)</f>
        <v>15</v>
      </c>
      <c r="G669" s="3">
        <f>VLOOKUP($A669,'[1]Locality data w climate'!$A$1:$O$2409,7,FALSE)</f>
        <v>904</v>
      </c>
      <c r="H669" s="3">
        <v>24.2</v>
      </c>
      <c r="I669" s="3" t="str">
        <f>VLOOKUP($A669,'[1]Locality data w climate'!$A$1:$O$2409,11,FALSE)</f>
        <v>Undisturbed</v>
      </c>
      <c r="J669" s="3" t="s">
        <v>1140</v>
      </c>
      <c r="K669" s="3" t="str">
        <f>VLOOKUP(A669,[2]Sheet1!$A$1:$AY$4788,3, FALSE)</f>
        <v>Africa</v>
      </c>
      <c r="L669" s="3">
        <f>VLOOKUP($A669,[2]Sheet1!$A$1:$AY$4788,35, FALSE)</f>
        <v>84</v>
      </c>
      <c r="M669" s="3">
        <f>VLOOKUP($A669,[2]Sheet1!$A$1:$AY$4788,26, FALSE)</f>
        <v>80</v>
      </c>
      <c r="N669" s="3">
        <v>18</v>
      </c>
      <c r="O669" s="3">
        <v>0.67534982202850358</v>
      </c>
    </row>
    <row r="670" spans="1:15" x14ac:dyDescent="0.25">
      <c r="A670" s="3" t="s">
        <v>1102</v>
      </c>
      <c r="B670" t="s">
        <v>1189</v>
      </c>
      <c r="C670" s="3">
        <v>14</v>
      </c>
      <c r="D670" s="3">
        <f>VLOOKUP($A670,'[1]Locality data w climate'!$A$1:$O$2409,4,FALSE)</f>
        <v>-28.66</v>
      </c>
      <c r="E670" s="3">
        <f>VLOOKUP($A670,'[1]Locality data w climate'!$A$1:$O$2409,3,FALSE)</f>
        <v>32.229999999999997</v>
      </c>
      <c r="F670" s="3">
        <f>VLOOKUP($A670,'[1]Locality data w climate'!$A$1:$O$2409,5,FALSE)</f>
        <v>21.7</v>
      </c>
      <c r="G670" s="3">
        <f>VLOOKUP($A670,'[1]Locality data w climate'!$A$1:$O$2409,7,FALSE)</f>
        <v>1136</v>
      </c>
      <c r="H670" s="3">
        <v>16.899999999999999</v>
      </c>
      <c r="I670" s="3" t="str">
        <f>VLOOKUP($A670,'[1]Locality data w climate'!$A$1:$O$2409,11,FALSE)</f>
        <v>Undisturbed</v>
      </c>
      <c r="J670" s="3" t="s">
        <v>1140</v>
      </c>
      <c r="K670" s="3" t="str">
        <f>VLOOKUP(A670,[2]Sheet1!$A$1:$AY$4788,3, FALSE)</f>
        <v>Africa</v>
      </c>
      <c r="L670" s="3">
        <f>VLOOKUP($A670,[2]Sheet1!$A$1:$AY$4788,35, FALSE)</f>
        <v>70</v>
      </c>
      <c r="M670" s="3">
        <f>VLOOKUP($A670,[2]Sheet1!$A$1:$AY$4788,26, FALSE)</f>
        <v>100</v>
      </c>
      <c r="N670" s="3">
        <v>11</v>
      </c>
      <c r="O670" s="3">
        <v>0.44960012839328534</v>
      </c>
    </row>
    <row r="671" spans="1:15" x14ac:dyDescent="0.25">
      <c r="A671" s="3" t="s">
        <v>669</v>
      </c>
      <c r="B671" t="s">
        <v>1189</v>
      </c>
      <c r="C671" s="3">
        <v>14</v>
      </c>
      <c r="D671" s="3">
        <f>VLOOKUP($A671,'[1]Locality data w climate'!$A$1:$O$2409,4,FALSE)</f>
        <v>-28.66</v>
      </c>
      <c r="E671" s="3">
        <f>VLOOKUP($A671,'[1]Locality data w climate'!$A$1:$O$2409,3,FALSE)</f>
        <v>32.229999999999997</v>
      </c>
      <c r="F671" s="3">
        <f>VLOOKUP($A671,'[1]Locality data w climate'!$A$1:$O$2409,5,FALSE)</f>
        <v>21.7</v>
      </c>
      <c r="G671" s="3">
        <f>VLOOKUP($A671,'[1]Locality data w climate'!$A$1:$O$2409,7,FALSE)</f>
        <v>1136</v>
      </c>
      <c r="H671" s="3">
        <v>16.899999999999999</v>
      </c>
      <c r="I671" s="3" t="str">
        <f>VLOOKUP($A671,'[1]Locality data w climate'!$A$1:$O$2409,11,FALSE)</f>
        <v>Transformed</v>
      </c>
      <c r="J671" s="3" t="s">
        <v>1140</v>
      </c>
      <c r="K671" s="3" t="str">
        <f>VLOOKUP(A671,[2]Sheet1!$A$1:$AY$4788,3, FALSE)</f>
        <v>Africa</v>
      </c>
      <c r="L671" s="3">
        <f>VLOOKUP($A671,[2]Sheet1!$A$1:$AY$4788,35, FALSE)</f>
        <v>70</v>
      </c>
      <c r="M671" s="3">
        <f>VLOOKUP($A671,[2]Sheet1!$A$1:$AY$4788,26, FALSE)</f>
        <v>100</v>
      </c>
      <c r="N671" s="3">
        <v>2</v>
      </c>
      <c r="O671" s="3">
        <v>0.55555555499999998</v>
      </c>
    </row>
    <row r="672" spans="1:15" x14ac:dyDescent="0.25">
      <c r="A672" s="3" t="s">
        <v>376</v>
      </c>
      <c r="B672" t="s">
        <v>1190</v>
      </c>
      <c r="C672" s="3">
        <v>7</v>
      </c>
      <c r="D672" s="3">
        <f>VLOOKUP($A672,'[1]Locality data w climate'!$A$1:$O$2409,4,FALSE)</f>
        <v>-32.78</v>
      </c>
      <c r="E672" s="3">
        <f>VLOOKUP($A672,'[1]Locality data w climate'!$A$1:$O$2409,3,FALSE)</f>
        <v>116.18</v>
      </c>
      <c r="F672" s="3">
        <f>VLOOKUP($A672,'[1]Locality data w climate'!$A$1:$O$2409,5,FALSE)</f>
        <v>15.4</v>
      </c>
      <c r="G672" s="3">
        <f>VLOOKUP($A672,'[1]Locality data w climate'!$A$1:$O$2409,7,FALSE)</f>
        <v>1044</v>
      </c>
      <c r="H672" s="3">
        <v>25.5</v>
      </c>
      <c r="I672" s="3" t="str">
        <f>VLOOKUP($A672,'[1]Locality data w climate'!$A$1:$O$2409,11,FALSE)</f>
        <v>Disturbed</v>
      </c>
      <c r="J672" s="3" t="s">
        <v>1140</v>
      </c>
      <c r="K672" s="3" t="str">
        <f>VLOOKUP(A672,[2]Sheet1!$A$1:$AY$4788,3, FALSE)</f>
        <v>Oceania</v>
      </c>
      <c r="L672" s="3">
        <f>VLOOKUP($A672,[2]Sheet1!$A$1:$AY$4788,35, FALSE)</f>
        <v>40</v>
      </c>
      <c r="M672" s="3">
        <f>VLOOKUP($A672,[2]Sheet1!$A$1:$AY$4788,26, FALSE)</f>
        <v>151.66</v>
      </c>
      <c r="N672" s="3">
        <v>18</v>
      </c>
      <c r="O672" s="3">
        <v>0.74415339430985927</v>
      </c>
    </row>
    <row r="673" spans="1:15" x14ac:dyDescent="0.25">
      <c r="A673" s="3" t="s">
        <v>377</v>
      </c>
      <c r="B673" t="s">
        <v>1190</v>
      </c>
      <c r="C673" s="3">
        <v>7</v>
      </c>
      <c r="D673" s="3">
        <f>VLOOKUP($A673,'[1]Locality data w climate'!$A$1:$O$2409,4,FALSE)</f>
        <v>-32.78</v>
      </c>
      <c r="E673" s="3">
        <f>VLOOKUP($A673,'[1]Locality data w climate'!$A$1:$O$2409,3,FALSE)</f>
        <v>116.18</v>
      </c>
      <c r="F673" s="3">
        <f>VLOOKUP($A673,'[1]Locality data w climate'!$A$1:$O$2409,5,FALSE)</f>
        <v>15.4</v>
      </c>
      <c r="G673" s="3">
        <f>VLOOKUP($A673,'[1]Locality data w climate'!$A$1:$O$2409,7,FALSE)</f>
        <v>1044</v>
      </c>
      <c r="H673" s="3">
        <v>25.5</v>
      </c>
      <c r="I673" s="3" t="str">
        <f>VLOOKUP($A673,'[1]Locality data w climate'!$A$1:$O$2409,11,FALSE)</f>
        <v>Disturbed</v>
      </c>
      <c r="J673" s="3" t="s">
        <v>1140</v>
      </c>
      <c r="K673" s="3" t="str">
        <f>VLOOKUP(A673,[2]Sheet1!$A$1:$AY$4788,3, FALSE)</f>
        <v>Oceania</v>
      </c>
      <c r="L673" s="3">
        <f>VLOOKUP($A673,[2]Sheet1!$A$1:$AY$4788,35, FALSE)</f>
        <v>40</v>
      </c>
      <c r="M673" s="3">
        <f>VLOOKUP($A673,[2]Sheet1!$A$1:$AY$4788,26, FALSE)</f>
        <v>151.66</v>
      </c>
      <c r="N673" s="3">
        <v>20</v>
      </c>
      <c r="O673" s="3">
        <v>0.82570355049689437</v>
      </c>
    </row>
    <row r="674" spans="1:15" x14ac:dyDescent="0.25">
      <c r="A674" s="3" t="s">
        <v>378</v>
      </c>
      <c r="B674" t="s">
        <v>1190</v>
      </c>
      <c r="C674" s="3">
        <v>7</v>
      </c>
      <c r="D674" s="3">
        <f>VLOOKUP($A674,'[1]Locality data w climate'!$A$1:$O$2409,4,FALSE)</f>
        <v>-32.78</v>
      </c>
      <c r="E674" s="3">
        <f>VLOOKUP($A674,'[1]Locality data w climate'!$A$1:$O$2409,3,FALSE)</f>
        <v>116.05</v>
      </c>
      <c r="F674" s="3">
        <f>VLOOKUP($A674,'[1]Locality data w climate'!$A$1:$O$2409,5,FALSE)</f>
        <v>15.6</v>
      </c>
      <c r="G674" s="3">
        <f>VLOOKUP($A674,'[1]Locality data w climate'!$A$1:$O$2409,7,FALSE)</f>
        <v>1130</v>
      </c>
      <c r="H674" s="3">
        <v>24.7</v>
      </c>
      <c r="I674" s="3" t="str">
        <f>VLOOKUP($A674,'[1]Locality data w climate'!$A$1:$O$2409,11,FALSE)</f>
        <v>Disturbed</v>
      </c>
      <c r="J674" s="3" t="s">
        <v>1140</v>
      </c>
      <c r="K674" s="3" t="str">
        <f>VLOOKUP(A674,[2]Sheet1!$A$1:$AY$4788,3, FALSE)</f>
        <v>Oceania</v>
      </c>
      <c r="L674" s="3">
        <f>VLOOKUP($A674,[2]Sheet1!$A$1:$AY$4788,35, FALSE)</f>
        <v>40</v>
      </c>
      <c r="M674" s="3">
        <f>VLOOKUP($A674,[2]Sheet1!$A$1:$AY$4788,26, FALSE)</f>
        <v>151.66</v>
      </c>
      <c r="N674" s="3">
        <v>22</v>
      </c>
      <c r="O674" s="3">
        <v>0.90241124013100427</v>
      </c>
    </row>
    <row r="675" spans="1:15" x14ac:dyDescent="0.25">
      <c r="A675" s="3" t="s">
        <v>689</v>
      </c>
      <c r="B675" t="s">
        <v>1190</v>
      </c>
      <c r="C675" s="3">
        <v>7</v>
      </c>
      <c r="D675" s="3">
        <f>VLOOKUP($A675,'[1]Locality data w climate'!$A$1:$O$2409,4,FALSE)</f>
        <v>-32.700000000000003</v>
      </c>
      <c r="E675" s="3">
        <f>VLOOKUP($A675,'[1]Locality data w climate'!$A$1:$O$2409,3,FALSE)</f>
        <v>116.08</v>
      </c>
      <c r="F675" s="3">
        <f>VLOOKUP($A675,'[1]Locality data w climate'!$A$1:$O$2409,5,FALSE)</f>
        <v>15.5</v>
      </c>
      <c r="G675" s="3">
        <f>VLOOKUP($A675,'[1]Locality data w climate'!$A$1:$O$2409,7,FALSE)</f>
        <v>1205</v>
      </c>
      <c r="H675" s="3">
        <v>24.6</v>
      </c>
      <c r="I675" s="3" t="str">
        <f>VLOOKUP($A675,'[1]Locality data w climate'!$A$1:$O$2409,11,FALSE)</f>
        <v>Transformed</v>
      </c>
      <c r="J675" s="3" t="s">
        <v>1140</v>
      </c>
      <c r="K675" s="3" t="str">
        <f>VLOOKUP(A675,[2]Sheet1!$A$1:$AY$4788,3, FALSE)</f>
        <v>Oceania</v>
      </c>
      <c r="L675" s="3">
        <f>VLOOKUP($A675,[2]Sheet1!$A$1:$AY$4788,35, FALSE)</f>
        <v>40</v>
      </c>
      <c r="M675" s="3">
        <f>VLOOKUP($A675,[2]Sheet1!$A$1:$AY$4788,26, FALSE)</f>
        <v>151.66</v>
      </c>
      <c r="N675" s="3">
        <v>15</v>
      </c>
      <c r="O675" s="3">
        <v>0.74662512964485972</v>
      </c>
    </row>
    <row r="676" spans="1:15" x14ac:dyDescent="0.25">
      <c r="A676" s="3" t="s">
        <v>690</v>
      </c>
      <c r="B676" t="s">
        <v>1190</v>
      </c>
      <c r="C676" s="3">
        <v>7</v>
      </c>
      <c r="D676" s="3">
        <f>VLOOKUP($A676,'[1]Locality data w climate'!$A$1:$O$2409,4,FALSE)</f>
        <v>-32.75</v>
      </c>
      <c r="E676" s="3">
        <f>VLOOKUP($A676,'[1]Locality data w climate'!$A$1:$O$2409,3,FALSE)</f>
        <v>116.08</v>
      </c>
      <c r="F676" s="3">
        <f>VLOOKUP($A676,'[1]Locality data w climate'!$A$1:$O$2409,5,FALSE)</f>
        <v>15.6</v>
      </c>
      <c r="G676" s="3">
        <f>VLOOKUP($A676,'[1]Locality data w climate'!$A$1:$O$2409,7,FALSE)</f>
        <v>1130</v>
      </c>
      <c r="H676" s="3">
        <v>24.7</v>
      </c>
      <c r="I676" s="3" t="str">
        <f>VLOOKUP($A676,'[1]Locality data w climate'!$A$1:$O$2409,11,FALSE)</f>
        <v>Transformed</v>
      </c>
      <c r="J676" s="3" t="s">
        <v>1140</v>
      </c>
      <c r="K676" s="3" t="str">
        <f>VLOOKUP(A676,[2]Sheet1!$A$1:$AY$4788,3, FALSE)</f>
        <v>Oceania</v>
      </c>
      <c r="L676" s="3">
        <f>VLOOKUP($A676,[2]Sheet1!$A$1:$AY$4788,35, FALSE)</f>
        <v>40</v>
      </c>
      <c r="M676" s="3">
        <f>VLOOKUP($A676,[2]Sheet1!$A$1:$AY$4788,26, FALSE)</f>
        <v>151.66</v>
      </c>
      <c r="N676" s="3">
        <v>10</v>
      </c>
      <c r="O676" s="3">
        <v>9.253249657567568E-2</v>
      </c>
    </row>
    <row r="677" spans="1:15" x14ac:dyDescent="0.25">
      <c r="A677" s="3" t="s">
        <v>691</v>
      </c>
      <c r="B677" t="s">
        <v>1190</v>
      </c>
      <c r="C677" s="3">
        <v>7</v>
      </c>
      <c r="D677" s="3">
        <f>VLOOKUP($A677,'[1]Locality data w climate'!$A$1:$O$2409,4,FALSE)</f>
        <v>-32.65</v>
      </c>
      <c r="E677" s="3">
        <f>VLOOKUP($A677,'[1]Locality data w climate'!$A$1:$O$2409,3,FALSE)</f>
        <v>116.02</v>
      </c>
      <c r="F677" s="3">
        <f>VLOOKUP($A677,'[1]Locality data w climate'!$A$1:$O$2409,5,FALSE)</f>
        <v>15.6</v>
      </c>
      <c r="G677" s="3">
        <f>VLOOKUP($A677,'[1]Locality data w climate'!$A$1:$O$2409,7,FALSE)</f>
        <v>1199</v>
      </c>
      <c r="H677" s="3">
        <v>24.2</v>
      </c>
      <c r="I677" s="3" t="str">
        <f>VLOOKUP($A677,'[1]Locality data w climate'!$A$1:$O$2409,11,FALSE)</f>
        <v>Transformed</v>
      </c>
      <c r="J677" s="3" t="s">
        <v>1140</v>
      </c>
      <c r="K677" s="3" t="str">
        <f>VLOOKUP(A677,[2]Sheet1!$A$1:$AY$4788,3, FALSE)</f>
        <v>Oceania</v>
      </c>
      <c r="L677" s="3">
        <f>VLOOKUP($A677,[2]Sheet1!$A$1:$AY$4788,35, FALSE)</f>
        <v>40</v>
      </c>
      <c r="M677" s="3">
        <f>VLOOKUP($A677,[2]Sheet1!$A$1:$AY$4788,26, FALSE)</f>
        <v>151.66</v>
      </c>
      <c r="N677" s="3">
        <v>6</v>
      </c>
      <c r="O677" s="3">
        <v>0.26433637305000002</v>
      </c>
    </row>
    <row r="678" spans="1:15" x14ac:dyDescent="0.25">
      <c r="A678" s="3" t="s">
        <v>692</v>
      </c>
      <c r="B678" t="s">
        <v>1190</v>
      </c>
      <c r="C678" s="3">
        <v>7</v>
      </c>
      <c r="D678" s="3">
        <f>VLOOKUP($A678,'[1]Locality data w climate'!$A$1:$O$2409,4,FALSE)</f>
        <v>-32.72</v>
      </c>
      <c r="E678" s="3">
        <f>VLOOKUP($A678,'[1]Locality data w climate'!$A$1:$O$2409,3,FALSE)</f>
        <v>116.03</v>
      </c>
      <c r="F678" s="3">
        <f>VLOOKUP($A678,'[1]Locality data w climate'!$A$1:$O$2409,5,FALSE)</f>
        <v>15.5</v>
      </c>
      <c r="G678" s="3">
        <f>VLOOKUP($A678,'[1]Locality data w climate'!$A$1:$O$2409,7,FALSE)</f>
        <v>1191</v>
      </c>
      <c r="H678" s="3">
        <v>24.4</v>
      </c>
      <c r="I678" s="3" t="str">
        <f>VLOOKUP($A678,'[1]Locality data w climate'!$A$1:$O$2409,11,FALSE)</f>
        <v>Transformed</v>
      </c>
      <c r="J678" s="3" t="s">
        <v>1140</v>
      </c>
      <c r="K678" s="3" t="str">
        <f>VLOOKUP(A678,[2]Sheet1!$A$1:$AY$4788,3, FALSE)</f>
        <v>Oceania</v>
      </c>
      <c r="L678" s="3">
        <f>VLOOKUP($A678,[2]Sheet1!$A$1:$AY$4788,35, FALSE)</f>
        <v>40</v>
      </c>
      <c r="M678" s="3">
        <f>VLOOKUP($A678,[2]Sheet1!$A$1:$AY$4788,26, FALSE)</f>
        <v>151.66</v>
      </c>
      <c r="N678" s="3">
        <v>4</v>
      </c>
      <c r="O678" s="3">
        <v>0.6459770110344828</v>
      </c>
    </row>
    <row r="679" spans="1:15" x14ac:dyDescent="0.25">
      <c r="A679" s="3" t="s">
        <v>635</v>
      </c>
      <c r="B679" t="s">
        <v>1191</v>
      </c>
      <c r="C679" s="3">
        <v>21</v>
      </c>
      <c r="D679" s="3">
        <f>VLOOKUP($A679,'[1]Locality data w climate'!$A$1:$O$2409,4,FALSE)</f>
        <v>-21.85</v>
      </c>
      <c r="E679" s="3">
        <f>VLOOKUP($A679,'[1]Locality data w climate'!$A$1:$O$2409,3,FALSE)</f>
        <v>-46.57</v>
      </c>
      <c r="F679" s="3">
        <f>VLOOKUP($A679,'[1]Locality data w climate'!$A$1:$O$2409,5,FALSE)</f>
        <v>17.8</v>
      </c>
      <c r="G679" s="3">
        <f>VLOOKUP($A679,'[1]Locality data w climate'!$A$1:$O$2409,7,FALSE)</f>
        <v>1706</v>
      </c>
      <c r="H679" s="3">
        <v>18.5</v>
      </c>
      <c r="I679" s="3" t="str">
        <f>VLOOKUP($A679,'[1]Locality data w climate'!$A$1:$O$2409,11,FALSE)</f>
        <v>Transformed</v>
      </c>
      <c r="J679" s="3" t="s">
        <v>1140</v>
      </c>
      <c r="K679" s="3" t="str">
        <f>VLOOKUP(A679,[2]Sheet1!$A$1:$AY$4788,3, FALSE)</f>
        <v>South America</v>
      </c>
      <c r="L679" s="3">
        <f>VLOOKUP($A679,[2]Sheet1!$A$1:$AY$4788,35, FALSE)</f>
        <v>70</v>
      </c>
      <c r="M679" s="3">
        <f>VLOOKUP($A679,[2]Sheet1!$A$1:$AY$4788,26, FALSE)</f>
        <v>90</v>
      </c>
      <c r="N679" s="3">
        <v>10</v>
      </c>
      <c r="O679" s="3">
        <v>0.689410401025641</v>
      </c>
    </row>
    <row r="680" spans="1:15" x14ac:dyDescent="0.25">
      <c r="A680" s="3" t="s">
        <v>1080</v>
      </c>
      <c r="B680" t="s">
        <v>1191</v>
      </c>
      <c r="C680" s="3">
        <v>21</v>
      </c>
      <c r="D680" s="3">
        <f>VLOOKUP($A680,'[1]Locality data w climate'!$A$1:$O$2409,4,FALSE)</f>
        <v>-21.85</v>
      </c>
      <c r="E680" s="3">
        <f>VLOOKUP($A680,'[1]Locality data w climate'!$A$1:$O$2409,3,FALSE)</f>
        <v>-46.57</v>
      </c>
      <c r="F680" s="3">
        <f>VLOOKUP($A680,'[1]Locality data w climate'!$A$1:$O$2409,5,FALSE)</f>
        <v>17.8</v>
      </c>
      <c r="G680" s="3">
        <f>VLOOKUP($A680,'[1]Locality data w climate'!$A$1:$O$2409,7,FALSE)</f>
        <v>1706</v>
      </c>
      <c r="H680" s="3">
        <v>18.5</v>
      </c>
      <c r="I680" s="3" t="str">
        <f>VLOOKUP($A680,'[1]Locality data w climate'!$A$1:$O$2409,11,FALSE)</f>
        <v>Undisturbed</v>
      </c>
      <c r="J680" s="3" t="s">
        <v>1140</v>
      </c>
      <c r="K680" s="3" t="str">
        <f>VLOOKUP(A680,[2]Sheet1!$A$1:$AY$4788,3, FALSE)</f>
        <v>South America</v>
      </c>
      <c r="L680" s="3">
        <f>VLOOKUP($A680,[2]Sheet1!$A$1:$AY$4788,35, FALSE)</f>
        <v>70</v>
      </c>
      <c r="M680" s="3">
        <f>VLOOKUP($A680,[2]Sheet1!$A$1:$AY$4788,26, FALSE)</f>
        <v>90</v>
      </c>
      <c r="N680" s="3">
        <v>12</v>
      </c>
      <c r="O680" s="3">
        <v>0.66597402633142866</v>
      </c>
    </row>
    <row r="681" spans="1:15" x14ac:dyDescent="0.25">
      <c r="A681" s="3" t="s">
        <v>636</v>
      </c>
      <c r="B681" t="s">
        <v>1191</v>
      </c>
      <c r="C681" s="3">
        <v>21</v>
      </c>
      <c r="D681" s="3">
        <f>VLOOKUP($A681,'[1]Locality data w climate'!$A$1:$O$2409,4,FALSE)</f>
        <v>-21.85</v>
      </c>
      <c r="E681" s="3">
        <f>VLOOKUP($A681,'[1]Locality data w climate'!$A$1:$O$2409,3,FALSE)</f>
        <v>-46.57</v>
      </c>
      <c r="F681" s="3">
        <f>VLOOKUP($A681,'[1]Locality data w climate'!$A$1:$O$2409,5,FALSE)</f>
        <v>17.8</v>
      </c>
      <c r="G681" s="3">
        <f>VLOOKUP($A681,'[1]Locality data w climate'!$A$1:$O$2409,7,FALSE)</f>
        <v>1706</v>
      </c>
      <c r="H681" s="3">
        <v>18.5</v>
      </c>
      <c r="I681" s="3" t="str">
        <f>VLOOKUP($A681,'[1]Locality data w climate'!$A$1:$O$2409,11,FALSE)</f>
        <v>Transformed</v>
      </c>
      <c r="J681" s="3" t="s">
        <v>1140</v>
      </c>
      <c r="K681" s="3" t="str">
        <f>VLOOKUP(A681,[2]Sheet1!$A$1:$AY$4788,3, FALSE)</f>
        <v>South America</v>
      </c>
      <c r="L681" s="3">
        <f>VLOOKUP($A681,[2]Sheet1!$A$1:$AY$4788,35, FALSE)</f>
        <v>70</v>
      </c>
      <c r="M681" s="3">
        <f>VLOOKUP($A681,[2]Sheet1!$A$1:$AY$4788,26, FALSE)</f>
        <v>90</v>
      </c>
      <c r="N681" s="3">
        <v>8</v>
      </c>
      <c r="O681" s="3">
        <v>0.70048130356164384</v>
      </c>
    </row>
    <row r="682" spans="1:15" x14ac:dyDescent="0.25">
      <c r="A682" s="3" t="s">
        <v>637</v>
      </c>
      <c r="B682" t="s">
        <v>1191</v>
      </c>
      <c r="C682" s="3">
        <v>21</v>
      </c>
      <c r="D682" s="3">
        <f>VLOOKUP($A682,'[1]Locality data w climate'!$A$1:$O$2409,4,FALSE)</f>
        <v>-21.85</v>
      </c>
      <c r="E682" s="3">
        <f>VLOOKUP($A682,'[1]Locality data w climate'!$A$1:$O$2409,3,FALSE)</f>
        <v>-46.57</v>
      </c>
      <c r="F682" s="3">
        <f>VLOOKUP($A682,'[1]Locality data w climate'!$A$1:$O$2409,5,FALSE)</f>
        <v>17.8</v>
      </c>
      <c r="G682" s="3">
        <f>VLOOKUP($A682,'[1]Locality data w climate'!$A$1:$O$2409,7,FALSE)</f>
        <v>1706</v>
      </c>
      <c r="H682" s="3">
        <v>18.5</v>
      </c>
      <c r="I682" s="3" t="str">
        <f>VLOOKUP($A682,'[1]Locality data w climate'!$A$1:$O$2409,11,FALSE)</f>
        <v>Transformed</v>
      </c>
      <c r="J682" s="3" t="s">
        <v>1140</v>
      </c>
      <c r="K682" s="3" t="str">
        <f>VLOOKUP(A682,[2]Sheet1!$A$1:$AY$4788,3, FALSE)</f>
        <v>South America</v>
      </c>
      <c r="L682" s="3">
        <f>VLOOKUP($A682,[2]Sheet1!$A$1:$AY$4788,35, FALSE)</f>
        <v>70</v>
      </c>
      <c r="M682" s="3">
        <f>VLOOKUP($A682,[2]Sheet1!$A$1:$AY$4788,26, FALSE)</f>
        <v>90</v>
      </c>
      <c r="N682" s="3">
        <v>3</v>
      </c>
      <c r="O682" s="3">
        <v>0.35058275086153845</v>
      </c>
    </row>
    <row r="683" spans="1:15" x14ac:dyDescent="0.25">
      <c r="A683" s="3" t="s">
        <v>638</v>
      </c>
      <c r="B683" t="s">
        <v>1191</v>
      </c>
      <c r="C683" s="3">
        <v>21</v>
      </c>
      <c r="D683" s="3">
        <f>VLOOKUP($A683,'[1]Locality data w climate'!$A$1:$O$2409,4,FALSE)</f>
        <v>-21.85</v>
      </c>
      <c r="E683" s="3">
        <f>VLOOKUP($A683,'[1]Locality data w climate'!$A$1:$O$2409,3,FALSE)</f>
        <v>-46.57</v>
      </c>
      <c r="F683" s="3">
        <f>VLOOKUP($A683,'[1]Locality data w climate'!$A$1:$O$2409,5,FALSE)</f>
        <v>17.8</v>
      </c>
      <c r="G683" s="3">
        <f>VLOOKUP($A683,'[1]Locality data w climate'!$A$1:$O$2409,7,FALSE)</f>
        <v>1706</v>
      </c>
      <c r="H683" s="3">
        <v>18.5</v>
      </c>
      <c r="I683" s="3" t="str">
        <f>VLOOKUP($A683,'[1]Locality data w climate'!$A$1:$O$2409,11,FALSE)</f>
        <v>Transformed</v>
      </c>
      <c r="J683" s="3" t="s">
        <v>1140</v>
      </c>
      <c r="K683" s="3" t="str">
        <f>VLOOKUP(A683,[2]Sheet1!$A$1:$AY$4788,3, FALSE)</f>
        <v>South America</v>
      </c>
      <c r="L683" s="3">
        <f>VLOOKUP($A683,[2]Sheet1!$A$1:$AY$4788,35, FALSE)</f>
        <v>70</v>
      </c>
      <c r="M683" s="3">
        <f>VLOOKUP($A683,[2]Sheet1!$A$1:$AY$4788,26, FALSE)</f>
        <v>90</v>
      </c>
      <c r="N683" s="3">
        <v>16</v>
      </c>
      <c r="O683" s="3">
        <v>0.83449898270318723</v>
      </c>
    </row>
    <row r="684" spans="1:15" x14ac:dyDescent="0.25">
      <c r="A684" s="3" t="s">
        <v>639</v>
      </c>
      <c r="B684" t="s">
        <v>1191</v>
      </c>
      <c r="C684" s="3">
        <v>21</v>
      </c>
      <c r="D684" s="3">
        <f>VLOOKUP($A684,'[1]Locality data w climate'!$A$1:$O$2409,4,FALSE)</f>
        <v>-21.85</v>
      </c>
      <c r="E684" s="3">
        <f>VLOOKUP($A684,'[1]Locality data w climate'!$A$1:$O$2409,3,FALSE)</f>
        <v>-46.57</v>
      </c>
      <c r="F684" s="3">
        <f>VLOOKUP($A684,'[1]Locality data w climate'!$A$1:$O$2409,5,FALSE)</f>
        <v>17.8</v>
      </c>
      <c r="G684" s="3">
        <f>VLOOKUP($A684,'[1]Locality data w climate'!$A$1:$O$2409,7,FALSE)</f>
        <v>1706</v>
      </c>
      <c r="H684" s="3">
        <v>18.5</v>
      </c>
      <c r="I684" s="3" t="str">
        <f>VLOOKUP($A684,'[1]Locality data w climate'!$A$1:$O$2409,11,FALSE)</f>
        <v>Transformed</v>
      </c>
      <c r="J684" s="3" t="s">
        <v>1140</v>
      </c>
      <c r="K684" s="3" t="str">
        <f>VLOOKUP(A684,[2]Sheet1!$A$1:$AY$4788,3, FALSE)</f>
        <v>South America</v>
      </c>
      <c r="L684" s="3">
        <f>VLOOKUP($A684,[2]Sheet1!$A$1:$AY$4788,35, FALSE)</f>
        <v>70</v>
      </c>
      <c r="M684" s="3">
        <f>VLOOKUP($A684,[2]Sheet1!$A$1:$AY$4788,26, FALSE)</f>
        <v>90</v>
      </c>
      <c r="N684" s="3">
        <v>3</v>
      </c>
      <c r="O684" s="3">
        <v>0.19315499557723576</v>
      </c>
    </row>
    <row r="685" spans="1:15" x14ac:dyDescent="0.25">
      <c r="A685" s="3" t="s">
        <v>640</v>
      </c>
      <c r="B685" t="s">
        <v>1191</v>
      </c>
      <c r="C685" s="3">
        <v>21</v>
      </c>
      <c r="D685" s="3">
        <f>VLOOKUP($A685,'[1]Locality data w climate'!$A$1:$O$2409,4,FALSE)</f>
        <v>-21.85</v>
      </c>
      <c r="E685" s="3">
        <f>VLOOKUP($A685,'[1]Locality data w climate'!$A$1:$O$2409,3,FALSE)</f>
        <v>-46.57</v>
      </c>
      <c r="F685" s="3">
        <f>VLOOKUP($A685,'[1]Locality data w climate'!$A$1:$O$2409,5,FALSE)</f>
        <v>17.8</v>
      </c>
      <c r="G685" s="3">
        <f>VLOOKUP($A685,'[1]Locality data w climate'!$A$1:$O$2409,7,FALSE)</f>
        <v>1706</v>
      </c>
      <c r="H685" s="3">
        <v>18.5</v>
      </c>
      <c r="I685" s="3" t="str">
        <f>VLOOKUP($A685,'[1]Locality data w climate'!$A$1:$O$2409,11,FALSE)</f>
        <v>Transformed</v>
      </c>
      <c r="J685" s="3" t="s">
        <v>1140</v>
      </c>
      <c r="K685" s="3" t="str">
        <f>VLOOKUP(A685,[2]Sheet1!$A$1:$AY$4788,3, FALSE)</f>
        <v>South America</v>
      </c>
      <c r="L685" s="3">
        <f>VLOOKUP($A685,[2]Sheet1!$A$1:$AY$4788,35, FALSE)</f>
        <v>70</v>
      </c>
      <c r="M685" s="3">
        <f>VLOOKUP($A685,[2]Sheet1!$A$1:$AY$4788,26, FALSE)</f>
        <v>90</v>
      </c>
      <c r="N685" s="3">
        <v>7</v>
      </c>
      <c r="O685" s="3">
        <v>0.6804730726767676</v>
      </c>
    </row>
    <row r="686" spans="1:15" x14ac:dyDescent="0.25">
      <c r="A686" s="3" t="s">
        <v>641</v>
      </c>
      <c r="B686" t="s">
        <v>1191</v>
      </c>
      <c r="C686" s="3">
        <v>21</v>
      </c>
      <c r="D686" s="3">
        <f>VLOOKUP($A686,'[1]Locality data w climate'!$A$1:$O$2409,4,FALSE)</f>
        <v>-21.85</v>
      </c>
      <c r="E686" s="3">
        <f>VLOOKUP($A686,'[1]Locality data w climate'!$A$1:$O$2409,3,FALSE)</f>
        <v>-46.57</v>
      </c>
      <c r="F686" s="3">
        <f>VLOOKUP($A686,'[1]Locality data w climate'!$A$1:$O$2409,5,FALSE)</f>
        <v>17.8</v>
      </c>
      <c r="G686" s="3">
        <f>VLOOKUP($A686,'[1]Locality data w climate'!$A$1:$O$2409,7,FALSE)</f>
        <v>1706</v>
      </c>
      <c r="H686" s="3">
        <v>18.5</v>
      </c>
      <c r="I686" s="3" t="str">
        <f>VLOOKUP($A686,'[1]Locality data w climate'!$A$1:$O$2409,11,FALSE)</f>
        <v>Transformed</v>
      </c>
      <c r="J686" s="3" t="s">
        <v>1140</v>
      </c>
      <c r="K686" s="3" t="str">
        <f>VLOOKUP(A686,[2]Sheet1!$A$1:$AY$4788,3, FALSE)</f>
        <v>South America</v>
      </c>
      <c r="L686" s="3">
        <f>VLOOKUP($A686,[2]Sheet1!$A$1:$AY$4788,35, FALSE)</f>
        <v>70</v>
      </c>
      <c r="M686" s="3">
        <f>VLOOKUP($A686,[2]Sheet1!$A$1:$AY$4788,26, FALSE)</f>
        <v>90</v>
      </c>
      <c r="N686" s="3">
        <v>6</v>
      </c>
      <c r="O686" s="3">
        <v>0.43968129267669176</v>
      </c>
    </row>
    <row r="687" spans="1:15" x14ac:dyDescent="0.25">
      <c r="A687" s="3" t="s">
        <v>642</v>
      </c>
      <c r="B687" t="s">
        <v>1191</v>
      </c>
      <c r="C687" s="3">
        <v>21</v>
      </c>
      <c r="D687" s="3">
        <f>VLOOKUP($A687,'[1]Locality data w climate'!$A$1:$O$2409,4,FALSE)</f>
        <v>-21.85</v>
      </c>
      <c r="E687" s="3">
        <f>VLOOKUP($A687,'[1]Locality data w climate'!$A$1:$O$2409,3,FALSE)</f>
        <v>-46.57</v>
      </c>
      <c r="F687" s="3">
        <f>VLOOKUP($A687,'[1]Locality data w climate'!$A$1:$O$2409,5,FALSE)</f>
        <v>17.8</v>
      </c>
      <c r="G687" s="3">
        <f>VLOOKUP($A687,'[1]Locality data w climate'!$A$1:$O$2409,7,FALSE)</f>
        <v>1706</v>
      </c>
      <c r="H687" s="3">
        <v>18.5</v>
      </c>
      <c r="I687" s="3" t="str">
        <f>VLOOKUP($A687,'[1]Locality data w climate'!$A$1:$O$2409,11,FALSE)</f>
        <v>Transformed</v>
      </c>
      <c r="J687" s="3" t="s">
        <v>1140</v>
      </c>
      <c r="K687" s="3" t="str">
        <f>VLOOKUP(A687,[2]Sheet1!$A$1:$AY$4788,3, FALSE)</f>
        <v>South America</v>
      </c>
      <c r="L687" s="3">
        <f>VLOOKUP($A687,[2]Sheet1!$A$1:$AY$4788,35, FALSE)</f>
        <v>70</v>
      </c>
      <c r="M687" s="3">
        <f>VLOOKUP($A687,[2]Sheet1!$A$1:$AY$4788,26, FALSE)</f>
        <v>90</v>
      </c>
      <c r="N687" s="3">
        <v>15</v>
      </c>
      <c r="O687" s="3">
        <v>0.754073748231612</v>
      </c>
    </row>
    <row r="688" spans="1:15" x14ac:dyDescent="0.25">
      <c r="A688" s="3" t="s">
        <v>643</v>
      </c>
      <c r="B688" t="s">
        <v>1191</v>
      </c>
      <c r="C688" s="3">
        <v>21</v>
      </c>
      <c r="D688" s="3">
        <f>VLOOKUP($A688,'[1]Locality data w climate'!$A$1:$O$2409,4,FALSE)</f>
        <v>-21.85</v>
      </c>
      <c r="E688" s="3">
        <f>VLOOKUP($A688,'[1]Locality data w climate'!$A$1:$O$2409,3,FALSE)</f>
        <v>-46.57</v>
      </c>
      <c r="F688" s="3">
        <f>VLOOKUP($A688,'[1]Locality data w climate'!$A$1:$O$2409,5,FALSE)</f>
        <v>17.8</v>
      </c>
      <c r="G688" s="3">
        <f>VLOOKUP($A688,'[1]Locality data w climate'!$A$1:$O$2409,7,FALSE)</f>
        <v>1706</v>
      </c>
      <c r="H688" s="3">
        <v>18.5</v>
      </c>
      <c r="I688" s="3" t="str">
        <f>VLOOKUP($A688,'[1]Locality data w climate'!$A$1:$O$2409,11,FALSE)</f>
        <v>Transformed</v>
      </c>
      <c r="J688" s="3" t="s">
        <v>1140</v>
      </c>
      <c r="K688" s="3" t="str">
        <f>VLOOKUP(A688,[2]Sheet1!$A$1:$AY$4788,3, FALSE)</f>
        <v>South America</v>
      </c>
      <c r="L688" s="3">
        <f>VLOOKUP($A688,[2]Sheet1!$A$1:$AY$4788,35, FALSE)</f>
        <v>70</v>
      </c>
      <c r="M688" s="3">
        <f>VLOOKUP($A688,[2]Sheet1!$A$1:$AY$4788,26, FALSE)</f>
        <v>90</v>
      </c>
      <c r="N688" s="3">
        <v>11</v>
      </c>
      <c r="O688" s="3">
        <v>0.71004836049517694</v>
      </c>
    </row>
    <row r="689" spans="1:15" x14ac:dyDescent="0.25">
      <c r="A689" s="3" t="s">
        <v>1081</v>
      </c>
      <c r="B689" t="s">
        <v>1191</v>
      </c>
      <c r="C689" s="3">
        <v>21</v>
      </c>
      <c r="D689" s="3">
        <f>VLOOKUP($A689,'[1]Locality data w climate'!$A$1:$O$2409,4,FALSE)</f>
        <v>-21.85</v>
      </c>
      <c r="E689" s="3">
        <f>VLOOKUP($A689,'[1]Locality data w climate'!$A$1:$O$2409,3,FALSE)</f>
        <v>-46.57</v>
      </c>
      <c r="F689" s="3">
        <f>VLOOKUP($A689,'[1]Locality data w climate'!$A$1:$O$2409,5,FALSE)</f>
        <v>17.8</v>
      </c>
      <c r="G689" s="3">
        <f>VLOOKUP($A689,'[1]Locality data w climate'!$A$1:$O$2409,7,FALSE)</f>
        <v>1706</v>
      </c>
      <c r="H689" s="3">
        <v>18.5</v>
      </c>
      <c r="I689" s="3" t="str">
        <f>VLOOKUP($A689,'[1]Locality data w climate'!$A$1:$O$2409,11,FALSE)</f>
        <v>Undisturbed</v>
      </c>
      <c r="J689" s="3" t="s">
        <v>1140</v>
      </c>
      <c r="K689" s="3" t="str">
        <f>VLOOKUP(A689,[2]Sheet1!$A$1:$AY$4788,3, FALSE)</f>
        <v>South America</v>
      </c>
      <c r="L689" s="3">
        <f>VLOOKUP($A689,[2]Sheet1!$A$1:$AY$4788,35, FALSE)</f>
        <v>70</v>
      </c>
      <c r="M689" s="3">
        <f>VLOOKUP($A689,[2]Sheet1!$A$1:$AY$4788,26, FALSE)</f>
        <v>90</v>
      </c>
      <c r="N689" s="3">
        <v>9</v>
      </c>
      <c r="O689" s="3">
        <v>0.45604332282889731</v>
      </c>
    </row>
    <row r="690" spans="1:15" x14ac:dyDescent="0.25">
      <c r="A690" s="3" t="s">
        <v>644</v>
      </c>
      <c r="B690" t="s">
        <v>1191</v>
      </c>
      <c r="C690" s="3">
        <v>21</v>
      </c>
      <c r="D690" s="3">
        <f>VLOOKUP($A690,'[1]Locality data w climate'!$A$1:$O$2409,4,FALSE)</f>
        <v>-21.85</v>
      </c>
      <c r="E690" s="3">
        <f>VLOOKUP($A690,'[1]Locality data w climate'!$A$1:$O$2409,3,FALSE)</f>
        <v>-46.57</v>
      </c>
      <c r="F690" s="3">
        <f>VLOOKUP($A690,'[1]Locality data w climate'!$A$1:$O$2409,5,FALSE)</f>
        <v>17.8</v>
      </c>
      <c r="G690" s="3">
        <f>VLOOKUP($A690,'[1]Locality data w climate'!$A$1:$O$2409,7,FALSE)</f>
        <v>1706</v>
      </c>
      <c r="H690" s="3">
        <v>18.5</v>
      </c>
      <c r="I690" s="3" t="str">
        <f>VLOOKUP($A690,'[1]Locality data w climate'!$A$1:$O$2409,11,FALSE)</f>
        <v>Transformed</v>
      </c>
      <c r="J690" s="3" t="s">
        <v>1140</v>
      </c>
      <c r="K690" s="3" t="str">
        <f>VLOOKUP(A690,[2]Sheet1!$A$1:$AY$4788,3, FALSE)</f>
        <v>South America</v>
      </c>
      <c r="L690" s="3">
        <f>VLOOKUP($A690,[2]Sheet1!$A$1:$AY$4788,35, FALSE)</f>
        <v>70</v>
      </c>
      <c r="M690" s="3">
        <f>VLOOKUP($A690,[2]Sheet1!$A$1:$AY$4788,26, FALSE)</f>
        <v>90</v>
      </c>
      <c r="N690" s="3">
        <v>11</v>
      </c>
      <c r="O690" s="3">
        <v>0.68880597037499991</v>
      </c>
    </row>
    <row r="691" spans="1:15" x14ac:dyDescent="0.25">
      <c r="A691" s="3" t="s">
        <v>645</v>
      </c>
      <c r="B691" t="s">
        <v>1191</v>
      </c>
      <c r="C691" s="3">
        <v>21</v>
      </c>
      <c r="D691" s="3">
        <f>VLOOKUP($A691,'[1]Locality data w climate'!$A$1:$O$2409,4,FALSE)</f>
        <v>-21.85</v>
      </c>
      <c r="E691" s="3">
        <f>VLOOKUP($A691,'[1]Locality data w climate'!$A$1:$O$2409,3,FALSE)</f>
        <v>-46.57</v>
      </c>
      <c r="F691" s="3">
        <f>VLOOKUP($A691,'[1]Locality data w climate'!$A$1:$O$2409,5,FALSE)</f>
        <v>17.8</v>
      </c>
      <c r="G691" s="3">
        <f>VLOOKUP($A691,'[1]Locality data w climate'!$A$1:$O$2409,7,FALSE)</f>
        <v>1706</v>
      </c>
      <c r="H691" s="3">
        <v>18.5</v>
      </c>
      <c r="I691" s="3" t="str">
        <f>VLOOKUP($A691,'[1]Locality data w climate'!$A$1:$O$2409,11,FALSE)</f>
        <v>Transformed</v>
      </c>
      <c r="J691" s="3" t="s">
        <v>1140</v>
      </c>
      <c r="K691" s="3" t="str">
        <f>VLOOKUP(A691,[2]Sheet1!$A$1:$AY$4788,3, FALSE)</f>
        <v>South America</v>
      </c>
      <c r="L691" s="3">
        <f>VLOOKUP($A691,[2]Sheet1!$A$1:$AY$4788,35, FALSE)</f>
        <v>70</v>
      </c>
      <c r="M691" s="3">
        <f>VLOOKUP($A691,[2]Sheet1!$A$1:$AY$4788,26, FALSE)</f>
        <v>90</v>
      </c>
      <c r="N691" s="3">
        <v>8</v>
      </c>
      <c r="O691" s="3">
        <v>0.78204081632653055</v>
      </c>
    </row>
    <row r="692" spans="1:15" x14ac:dyDescent="0.25">
      <c r="A692" s="3" t="s">
        <v>646</v>
      </c>
      <c r="B692" t="s">
        <v>1192</v>
      </c>
      <c r="C692" s="3">
        <v>36</v>
      </c>
      <c r="D692" s="3">
        <f>VLOOKUP($A692,'[1]Locality data w climate'!$A$1:$O$2409,4,FALSE)</f>
        <v>-1.75</v>
      </c>
      <c r="E692" s="3">
        <f>VLOOKUP($A692,'[1]Locality data w climate'!$A$1:$O$2409,3,FALSE)</f>
        <v>-56.5</v>
      </c>
      <c r="F692" s="3">
        <f>VLOOKUP($A692,'[1]Locality data w climate'!$A$1:$O$2409,5,FALSE)</f>
        <v>26.9</v>
      </c>
      <c r="G692" s="3">
        <f>VLOOKUP($A692,'[1]Locality data w climate'!$A$1:$O$2409,7,FALSE)</f>
        <v>2400</v>
      </c>
      <c r="H692" s="3">
        <v>10.9</v>
      </c>
      <c r="I692" s="3" t="str">
        <f>VLOOKUP($A692,'[1]Locality data w climate'!$A$1:$O$2409,11,FALSE)</f>
        <v>Transformed</v>
      </c>
      <c r="J692" s="3" t="s">
        <v>1140</v>
      </c>
      <c r="K692" s="3" t="str">
        <f>VLOOKUP(A692,[2]Sheet1!$A$1:$AY$4788,3, FALSE)</f>
        <v>South America</v>
      </c>
      <c r="L692" s="3">
        <f>VLOOKUP($A692,[2]Sheet1!$A$1:$AY$4788,35, FALSE)</f>
        <v>70</v>
      </c>
      <c r="M692" s="3">
        <f>VLOOKUP($A692,[2]Sheet1!$A$1:$AY$4788,26, FALSE)</f>
        <v>90</v>
      </c>
      <c r="N692" s="3">
        <v>2</v>
      </c>
      <c r="O692" s="3">
        <v>1</v>
      </c>
    </row>
    <row r="693" spans="1:15" x14ac:dyDescent="0.25">
      <c r="A693" s="3" t="s">
        <v>647</v>
      </c>
      <c r="B693" t="s">
        <v>1192</v>
      </c>
      <c r="C693" s="3">
        <v>36</v>
      </c>
      <c r="D693" s="3">
        <f>VLOOKUP($A693,'[1]Locality data w climate'!$A$1:$O$2409,4,FALSE)</f>
        <v>-1.75</v>
      </c>
      <c r="E693" s="3">
        <f>VLOOKUP($A693,'[1]Locality data w climate'!$A$1:$O$2409,3,FALSE)</f>
        <v>-56.5</v>
      </c>
      <c r="F693" s="3">
        <f>VLOOKUP($A693,'[1]Locality data w climate'!$A$1:$O$2409,5,FALSE)</f>
        <v>26.9</v>
      </c>
      <c r="G693" s="3">
        <f>VLOOKUP($A693,'[1]Locality data w climate'!$A$1:$O$2409,7,FALSE)</f>
        <v>2400</v>
      </c>
      <c r="H693" s="3">
        <v>10.9</v>
      </c>
      <c r="I693" s="3" t="str">
        <f>VLOOKUP($A693,'[1]Locality data w climate'!$A$1:$O$2409,11,FALSE)</f>
        <v>Transformed</v>
      </c>
      <c r="J693" s="3" t="s">
        <v>1140</v>
      </c>
      <c r="K693" s="3" t="str">
        <f>VLOOKUP(A693,[2]Sheet1!$A$1:$AY$4788,3, FALSE)</f>
        <v>South America</v>
      </c>
      <c r="L693" s="3">
        <f>VLOOKUP($A693,[2]Sheet1!$A$1:$AY$4788,35, FALSE)</f>
        <v>70</v>
      </c>
      <c r="M693" s="3">
        <f>VLOOKUP($A693,[2]Sheet1!$A$1:$AY$4788,26, FALSE)</f>
        <v>90</v>
      </c>
      <c r="N693" s="3">
        <v>2</v>
      </c>
      <c r="O693" s="3">
        <v>0.15911193328260873</v>
      </c>
    </row>
    <row r="694" spans="1:15" x14ac:dyDescent="0.25">
      <c r="A694" s="3" t="s">
        <v>648</v>
      </c>
      <c r="B694" t="s">
        <v>1192</v>
      </c>
      <c r="C694" s="3">
        <v>36</v>
      </c>
      <c r="D694" s="3">
        <f>VLOOKUP($A694,'[1]Locality data w climate'!$A$1:$O$2409,4,FALSE)</f>
        <v>-1.75</v>
      </c>
      <c r="E694" s="3">
        <f>VLOOKUP($A694,'[1]Locality data w climate'!$A$1:$O$2409,3,FALSE)</f>
        <v>-56.5</v>
      </c>
      <c r="F694" s="3">
        <f>VLOOKUP($A694,'[1]Locality data w climate'!$A$1:$O$2409,5,FALSE)</f>
        <v>26.9</v>
      </c>
      <c r="G694" s="3">
        <f>VLOOKUP($A694,'[1]Locality data w climate'!$A$1:$O$2409,7,FALSE)</f>
        <v>2400</v>
      </c>
      <c r="H694" s="3">
        <v>10.9</v>
      </c>
      <c r="I694" s="3" t="str">
        <f>VLOOKUP($A694,'[1]Locality data w climate'!$A$1:$O$2409,11,FALSE)</f>
        <v>Transformed</v>
      </c>
      <c r="J694" s="3" t="s">
        <v>1140</v>
      </c>
      <c r="K694" s="3" t="str">
        <f>VLOOKUP(A694,[2]Sheet1!$A$1:$AY$4788,3, FALSE)</f>
        <v>South America</v>
      </c>
      <c r="L694" s="3">
        <f>VLOOKUP($A694,[2]Sheet1!$A$1:$AY$4788,35, FALSE)</f>
        <v>70</v>
      </c>
      <c r="M694" s="3">
        <f>VLOOKUP($A694,[2]Sheet1!$A$1:$AY$4788,26, FALSE)</f>
        <v>90</v>
      </c>
      <c r="N694" s="3">
        <v>20</v>
      </c>
      <c r="O694" s="3">
        <v>0.78251655584666668</v>
      </c>
    </row>
    <row r="695" spans="1:15" x14ac:dyDescent="0.25">
      <c r="A695" s="3" t="s">
        <v>1082</v>
      </c>
      <c r="B695" t="s">
        <v>1192</v>
      </c>
      <c r="C695" s="3">
        <v>36</v>
      </c>
      <c r="D695" s="3">
        <f>VLOOKUP($A695,'[1]Locality data w climate'!$A$1:$O$2409,4,FALSE)</f>
        <v>-1.75</v>
      </c>
      <c r="E695" s="3">
        <f>VLOOKUP($A695,'[1]Locality data w climate'!$A$1:$O$2409,3,FALSE)</f>
        <v>-56.5</v>
      </c>
      <c r="F695" s="3">
        <f>VLOOKUP($A695,'[1]Locality data w climate'!$A$1:$O$2409,5,FALSE)</f>
        <v>26.9</v>
      </c>
      <c r="G695" s="3">
        <f>VLOOKUP($A695,'[1]Locality data w climate'!$A$1:$O$2409,7,FALSE)</f>
        <v>2400</v>
      </c>
      <c r="H695" s="3">
        <v>10.9</v>
      </c>
      <c r="I695" s="3" t="str">
        <f>VLOOKUP($A695,'[1]Locality data w climate'!$A$1:$O$2409,11,FALSE)</f>
        <v>Undisturbed</v>
      </c>
      <c r="J695" s="3" t="s">
        <v>1140</v>
      </c>
      <c r="K695" s="3" t="str">
        <f>VLOOKUP(A695,[2]Sheet1!$A$1:$AY$4788,3, FALSE)</f>
        <v>South America</v>
      </c>
      <c r="L695" s="3">
        <f>VLOOKUP($A695,[2]Sheet1!$A$1:$AY$4788,35, FALSE)</f>
        <v>70</v>
      </c>
      <c r="M695" s="3">
        <f>VLOOKUP($A695,[2]Sheet1!$A$1:$AY$4788,26, FALSE)</f>
        <v>90</v>
      </c>
      <c r="N695" s="3">
        <v>15</v>
      </c>
      <c r="O695" s="3">
        <v>0.63669724779816517</v>
      </c>
    </row>
    <row r="696" spans="1:15" x14ac:dyDescent="0.25">
      <c r="A696" s="3" t="s">
        <v>677</v>
      </c>
      <c r="B696" t="s">
        <v>1193</v>
      </c>
      <c r="C696" s="3">
        <v>11</v>
      </c>
      <c r="D696" s="3">
        <f>VLOOKUP($A696,'[1]Locality data w climate'!$A$1:$O$2409,4,FALSE)</f>
        <v>-29.92</v>
      </c>
      <c r="E696" s="3">
        <f>VLOOKUP($A696,'[1]Locality data w climate'!$A$1:$O$2409,3,FALSE)</f>
        <v>115.27</v>
      </c>
      <c r="F696" s="3">
        <f>VLOOKUP($A696,'[1]Locality data w climate'!$A$1:$O$2409,5,FALSE)</f>
        <v>19.8</v>
      </c>
      <c r="G696" s="3">
        <f>VLOOKUP($A696,'[1]Locality data w climate'!$A$1:$O$2409,7,FALSE)</f>
        <v>532</v>
      </c>
      <c r="H696" s="3">
        <v>25.7</v>
      </c>
      <c r="I696" s="3" t="str">
        <f>VLOOKUP($A696,'[1]Locality data w climate'!$A$1:$O$2409,11,FALSE)</f>
        <v>Transformed</v>
      </c>
      <c r="J696" s="3" t="s">
        <v>1140</v>
      </c>
      <c r="K696" s="3" t="str">
        <f>VLOOKUP(A696,[2]Sheet1!$A$1:$AY$4788,3, FALSE)</f>
        <v>Oceania</v>
      </c>
      <c r="L696" s="3">
        <f>VLOOKUP($A696,[2]Sheet1!$A$1:$AY$4788,35, FALSE)</f>
        <v>140</v>
      </c>
      <c r="M696" s="3">
        <f>VLOOKUP($A696,[2]Sheet1!$A$1:$AY$4788,26, FALSE)</f>
        <v>100</v>
      </c>
      <c r="N696" s="3">
        <v>2</v>
      </c>
      <c r="O696" s="3">
        <v>5.882352981818182E-2</v>
      </c>
    </row>
    <row r="697" spans="1:15" x14ac:dyDescent="0.25">
      <c r="A697" s="3" t="s">
        <v>678</v>
      </c>
      <c r="B697" t="s">
        <v>1193</v>
      </c>
      <c r="C697" s="3">
        <v>11</v>
      </c>
      <c r="D697" s="3">
        <f>VLOOKUP($A697,'[1]Locality data w climate'!$A$1:$O$2409,4,FALSE)</f>
        <v>-29.92</v>
      </c>
      <c r="E697" s="3">
        <f>VLOOKUP($A697,'[1]Locality data w climate'!$A$1:$O$2409,3,FALSE)</f>
        <v>115.27</v>
      </c>
      <c r="F697" s="3">
        <f>VLOOKUP($A697,'[1]Locality data w climate'!$A$1:$O$2409,5,FALSE)</f>
        <v>19.8</v>
      </c>
      <c r="G697" s="3">
        <f>VLOOKUP($A697,'[1]Locality data w climate'!$A$1:$O$2409,7,FALSE)</f>
        <v>532</v>
      </c>
      <c r="H697" s="3">
        <v>25.7</v>
      </c>
      <c r="I697" s="3" t="str">
        <f>VLOOKUP($A697,'[1]Locality data w climate'!$A$1:$O$2409,11,FALSE)</f>
        <v>Transformed</v>
      </c>
      <c r="J697" s="3" t="s">
        <v>1140</v>
      </c>
      <c r="K697" s="3" t="str">
        <f>VLOOKUP(A697,[2]Sheet1!$A$1:$AY$4788,3, FALSE)</f>
        <v>Oceania</v>
      </c>
      <c r="L697" s="3">
        <f>VLOOKUP($A697,[2]Sheet1!$A$1:$AY$4788,35, FALSE)</f>
        <v>140</v>
      </c>
      <c r="M697" s="3">
        <f>VLOOKUP($A697,[2]Sheet1!$A$1:$AY$4788,26, FALSE)</f>
        <v>100</v>
      </c>
      <c r="N697" s="3">
        <v>1</v>
      </c>
      <c r="O697" s="3">
        <v>0</v>
      </c>
    </row>
    <row r="698" spans="1:15" x14ac:dyDescent="0.25">
      <c r="A698" s="3" t="s">
        <v>679</v>
      </c>
      <c r="B698" t="s">
        <v>1193</v>
      </c>
      <c r="C698" s="3">
        <v>11</v>
      </c>
      <c r="D698" s="3">
        <f>VLOOKUP($A698,'[1]Locality data w climate'!$A$1:$O$2409,4,FALSE)</f>
        <v>-29.92</v>
      </c>
      <c r="E698" s="3">
        <f>VLOOKUP($A698,'[1]Locality data w climate'!$A$1:$O$2409,3,FALSE)</f>
        <v>115.27</v>
      </c>
      <c r="F698" s="3">
        <f>VLOOKUP($A698,'[1]Locality data w climate'!$A$1:$O$2409,5,FALSE)</f>
        <v>19.8</v>
      </c>
      <c r="G698" s="3">
        <f>VLOOKUP($A698,'[1]Locality data w climate'!$A$1:$O$2409,7,FALSE)</f>
        <v>532</v>
      </c>
      <c r="H698" s="3">
        <v>25.7</v>
      </c>
      <c r="I698" s="3" t="str">
        <f>VLOOKUP($A698,'[1]Locality data w climate'!$A$1:$O$2409,11,FALSE)</f>
        <v>Transformed</v>
      </c>
      <c r="J698" s="3" t="s">
        <v>1140</v>
      </c>
      <c r="K698" s="3" t="str">
        <f>VLOOKUP(A698,[2]Sheet1!$A$1:$AY$4788,3, FALSE)</f>
        <v>Oceania</v>
      </c>
      <c r="L698" s="3">
        <f>VLOOKUP($A698,[2]Sheet1!$A$1:$AY$4788,35, FALSE)</f>
        <v>140</v>
      </c>
      <c r="M698" s="3">
        <f>VLOOKUP($A698,[2]Sheet1!$A$1:$AY$4788,26, FALSE)</f>
        <v>100</v>
      </c>
      <c r="N698" s="3">
        <v>2</v>
      </c>
      <c r="O698" s="3">
        <v>0.5</v>
      </c>
    </row>
    <row r="699" spans="1:15" x14ac:dyDescent="0.25">
      <c r="A699" s="3" t="s">
        <v>680</v>
      </c>
      <c r="B699" t="s">
        <v>1193</v>
      </c>
      <c r="C699" s="3">
        <v>11</v>
      </c>
      <c r="D699" s="3">
        <f>VLOOKUP($A699,'[1]Locality data w climate'!$A$1:$O$2409,4,FALSE)</f>
        <v>-29.92</v>
      </c>
      <c r="E699" s="3">
        <f>VLOOKUP($A699,'[1]Locality data w climate'!$A$1:$O$2409,3,FALSE)</f>
        <v>115.27</v>
      </c>
      <c r="F699" s="3">
        <f>VLOOKUP($A699,'[1]Locality data w climate'!$A$1:$O$2409,5,FALSE)</f>
        <v>19.8</v>
      </c>
      <c r="G699" s="3">
        <f>VLOOKUP($A699,'[1]Locality data w climate'!$A$1:$O$2409,7,FALSE)</f>
        <v>532</v>
      </c>
      <c r="H699" s="3">
        <v>25.7</v>
      </c>
      <c r="I699" s="3" t="str">
        <f>VLOOKUP($A699,'[1]Locality data w climate'!$A$1:$O$2409,11,FALSE)</f>
        <v>Transformed</v>
      </c>
      <c r="J699" s="3" t="s">
        <v>1140</v>
      </c>
      <c r="K699" s="3" t="str">
        <f>VLOOKUP(A699,[2]Sheet1!$A$1:$AY$4788,3, FALSE)</f>
        <v>Oceania</v>
      </c>
      <c r="L699" s="3">
        <f>VLOOKUP($A699,[2]Sheet1!$A$1:$AY$4788,35, FALSE)</f>
        <v>140</v>
      </c>
      <c r="M699" s="3">
        <f>VLOOKUP($A699,[2]Sheet1!$A$1:$AY$4788,26, FALSE)</f>
        <v>100</v>
      </c>
      <c r="N699" s="3">
        <v>5</v>
      </c>
      <c r="O699" s="3">
        <v>0.72307692335937501</v>
      </c>
    </row>
    <row r="700" spans="1:15" x14ac:dyDescent="0.25">
      <c r="A700" s="3" t="s">
        <v>681</v>
      </c>
      <c r="B700" t="s">
        <v>1193</v>
      </c>
      <c r="C700" s="3">
        <v>11</v>
      </c>
      <c r="D700" s="3">
        <f>VLOOKUP($A700,'[1]Locality data w climate'!$A$1:$O$2409,4,FALSE)</f>
        <v>-29.92</v>
      </c>
      <c r="E700" s="3">
        <f>VLOOKUP($A700,'[1]Locality data w climate'!$A$1:$O$2409,3,FALSE)</f>
        <v>115.27</v>
      </c>
      <c r="F700" s="3">
        <f>VLOOKUP($A700,'[1]Locality data w climate'!$A$1:$O$2409,5,FALSE)</f>
        <v>19.8</v>
      </c>
      <c r="G700" s="3">
        <f>VLOOKUP($A700,'[1]Locality data w climate'!$A$1:$O$2409,7,FALSE)</f>
        <v>532</v>
      </c>
      <c r="H700" s="3">
        <v>25.7</v>
      </c>
      <c r="I700" s="3" t="str">
        <f>VLOOKUP($A700,'[1]Locality data w climate'!$A$1:$O$2409,11,FALSE)</f>
        <v>Transformed</v>
      </c>
      <c r="J700" s="3" t="s">
        <v>1140</v>
      </c>
      <c r="K700" s="3" t="str">
        <f>VLOOKUP(A700,[2]Sheet1!$A$1:$AY$4788,3, FALSE)</f>
        <v>Oceania</v>
      </c>
      <c r="L700" s="3">
        <f>VLOOKUP($A700,[2]Sheet1!$A$1:$AY$4788,35, FALSE)</f>
        <v>140</v>
      </c>
      <c r="M700" s="3">
        <f>VLOOKUP($A700,[2]Sheet1!$A$1:$AY$4788,26, FALSE)</f>
        <v>100</v>
      </c>
      <c r="N700" s="3">
        <v>5</v>
      </c>
      <c r="O700" s="3">
        <v>0.51710261542857139</v>
      </c>
    </row>
    <row r="701" spans="1:15" x14ac:dyDescent="0.25">
      <c r="A701" s="3" t="s">
        <v>682</v>
      </c>
      <c r="B701" t="s">
        <v>1193</v>
      </c>
      <c r="C701" s="3">
        <v>11</v>
      </c>
      <c r="D701" s="3">
        <f>VLOOKUP($A701,'[1]Locality data w climate'!$A$1:$O$2409,4,FALSE)</f>
        <v>-29.92</v>
      </c>
      <c r="E701" s="3">
        <f>VLOOKUP($A701,'[1]Locality data w climate'!$A$1:$O$2409,3,FALSE)</f>
        <v>115.27</v>
      </c>
      <c r="F701" s="3">
        <f>VLOOKUP($A701,'[1]Locality data w climate'!$A$1:$O$2409,5,FALSE)</f>
        <v>19.8</v>
      </c>
      <c r="G701" s="3">
        <f>VLOOKUP($A701,'[1]Locality data w climate'!$A$1:$O$2409,7,FALSE)</f>
        <v>532</v>
      </c>
      <c r="H701" s="3">
        <v>25.7</v>
      </c>
      <c r="I701" s="3" t="str">
        <f>VLOOKUP($A701,'[1]Locality data w climate'!$A$1:$O$2409,11,FALSE)</f>
        <v>Transformed</v>
      </c>
      <c r="J701" s="3" t="s">
        <v>1140</v>
      </c>
      <c r="K701" s="3" t="str">
        <f>VLOOKUP(A701,[2]Sheet1!$A$1:$AY$4788,3, FALSE)</f>
        <v>Oceania</v>
      </c>
      <c r="L701" s="3">
        <f>VLOOKUP($A701,[2]Sheet1!$A$1:$AY$4788,35, FALSE)</f>
        <v>140</v>
      </c>
      <c r="M701" s="3">
        <f>VLOOKUP($A701,[2]Sheet1!$A$1:$AY$4788,26, FALSE)</f>
        <v>100</v>
      </c>
      <c r="N701" s="3">
        <v>3</v>
      </c>
      <c r="O701" s="3">
        <v>0.43939393963636358</v>
      </c>
    </row>
    <row r="702" spans="1:15" x14ac:dyDescent="0.25">
      <c r="A702" s="3" t="s">
        <v>683</v>
      </c>
      <c r="B702" t="s">
        <v>1193</v>
      </c>
      <c r="C702" s="3">
        <v>11</v>
      </c>
      <c r="D702" s="3">
        <f>VLOOKUP($A702,'[1]Locality data w climate'!$A$1:$O$2409,4,FALSE)</f>
        <v>-29.92</v>
      </c>
      <c r="E702" s="3">
        <f>VLOOKUP($A702,'[1]Locality data w climate'!$A$1:$O$2409,3,FALSE)</f>
        <v>115.27</v>
      </c>
      <c r="F702" s="3">
        <f>VLOOKUP($A702,'[1]Locality data w climate'!$A$1:$O$2409,5,FALSE)</f>
        <v>19.8</v>
      </c>
      <c r="G702" s="3">
        <f>VLOOKUP($A702,'[1]Locality data w climate'!$A$1:$O$2409,7,FALSE)</f>
        <v>532</v>
      </c>
      <c r="H702" s="3">
        <v>25.7</v>
      </c>
      <c r="I702" s="3" t="str">
        <f>VLOOKUP($A702,'[1]Locality data w climate'!$A$1:$O$2409,11,FALSE)</f>
        <v>Transformed</v>
      </c>
      <c r="J702" s="3" t="s">
        <v>1140</v>
      </c>
      <c r="K702" s="3" t="str">
        <f>VLOOKUP(A702,[2]Sheet1!$A$1:$AY$4788,3, FALSE)</f>
        <v>Oceania</v>
      </c>
      <c r="L702" s="3">
        <f>VLOOKUP($A702,[2]Sheet1!$A$1:$AY$4788,35, FALSE)</f>
        <v>140</v>
      </c>
      <c r="M702" s="3">
        <f>VLOOKUP($A702,[2]Sheet1!$A$1:$AY$4788,26, FALSE)</f>
        <v>100</v>
      </c>
      <c r="N702" s="3">
        <v>4</v>
      </c>
      <c r="O702" s="3">
        <v>0.44101705992370566</v>
      </c>
    </row>
    <row r="703" spans="1:15" x14ac:dyDescent="0.25">
      <c r="A703" s="3" t="s">
        <v>684</v>
      </c>
      <c r="B703" t="s">
        <v>1193</v>
      </c>
      <c r="C703" s="3">
        <v>11</v>
      </c>
      <c r="D703" s="3">
        <f>VLOOKUP($A703,'[1]Locality data w climate'!$A$1:$O$2409,4,FALSE)</f>
        <v>-29.92</v>
      </c>
      <c r="E703" s="3">
        <f>VLOOKUP($A703,'[1]Locality data w climate'!$A$1:$O$2409,3,FALSE)</f>
        <v>115.27</v>
      </c>
      <c r="F703" s="3">
        <f>VLOOKUP($A703,'[1]Locality data w climate'!$A$1:$O$2409,5,FALSE)</f>
        <v>19.8</v>
      </c>
      <c r="G703" s="3">
        <f>VLOOKUP($A703,'[1]Locality data w climate'!$A$1:$O$2409,7,FALSE)</f>
        <v>532</v>
      </c>
      <c r="H703" s="3">
        <v>25.7</v>
      </c>
      <c r="I703" s="3" t="str">
        <f>VLOOKUP($A703,'[1]Locality data w climate'!$A$1:$O$2409,11,FALSE)</f>
        <v>Transformed</v>
      </c>
      <c r="J703" s="3" t="s">
        <v>1140</v>
      </c>
      <c r="K703" s="3" t="str">
        <f>VLOOKUP(A703,[2]Sheet1!$A$1:$AY$4788,3, FALSE)</f>
        <v>Oceania</v>
      </c>
      <c r="L703" s="3">
        <f>VLOOKUP($A703,[2]Sheet1!$A$1:$AY$4788,35, FALSE)</f>
        <v>140</v>
      </c>
      <c r="M703" s="3">
        <f>VLOOKUP($A703,[2]Sheet1!$A$1:$AY$4788,26, FALSE)</f>
        <v>100</v>
      </c>
      <c r="N703" s="3">
        <v>4</v>
      </c>
      <c r="O703" s="3">
        <v>0.49796037314685321</v>
      </c>
    </row>
    <row r="704" spans="1:15" x14ac:dyDescent="0.25">
      <c r="A704" s="3" t="s">
        <v>685</v>
      </c>
      <c r="B704" t="s">
        <v>1193</v>
      </c>
      <c r="C704" s="3">
        <v>11</v>
      </c>
      <c r="D704" s="3">
        <f>VLOOKUP($A704,'[1]Locality data w climate'!$A$1:$O$2409,4,FALSE)</f>
        <v>-29.92</v>
      </c>
      <c r="E704" s="3">
        <f>VLOOKUP($A704,'[1]Locality data w climate'!$A$1:$O$2409,3,FALSE)</f>
        <v>115.27</v>
      </c>
      <c r="F704" s="3">
        <f>VLOOKUP($A704,'[1]Locality data w climate'!$A$1:$O$2409,5,FALSE)</f>
        <v>19.8</v>
      </c>
      <c r="G704" s="3">
        <f>VLOOKUP($A704,'[1]Locality data w climate'!$A$1:$O$2409,7,FALSE)</f>
        <v>532</v>
      </c>
      <c r="H704" s="3">
        <v>25.7</v>
      </c>
      <c r="I704" s="3" t="str">
        <f>VLOOKUP($A704,'[1]Locality data w climate'!$A$1:$O$2409,11,FALSE)</f>
        <v>Transformed</v>
      </c>
      <c r="J704" s="3" t="s">
        <v>1140</v>
      </c>
      <c r="K704" s="3" t="str">
        <f>VLOOKUP(A704,[2]Sheet1!$A$1:$AY$4788,3, FALSE)</f>
        <v>Oceania</v>
      </c>
      <c r="L704" s="3">
        <f>VLOOKUP($A704,[2]Sheet1!$A$1:$AY$4788,35, FALSE)</f>
        <v>140</v>
      </c>
      <c r="M704" s="3">
        <f>VLOOKUP($A704,[2]Sheet1!$A$1:$AY$4788,26, FALSE)</f>
        <v>100</v>
      </c>
      <c r="N704" s="3">
        <v>6</v>
      </c>
      <c r="O704" s="3">
        <v>0.61766356156390989</v>
      </c>
    </row>
    <row r="705" spans="1:15" x14ac:dyDescent="0.25">
      <c r="A705" s="3" t="s">
        <v>686</v>
      </c>
      <c r="B705" t="s">
        <v>1193</v>
      </c>
      <c r="C705" s="3">
        <v>11</v>
      </c>
      <c r="D705" s="3">
        <f>VLOOKUP($A705,'[1]Locality data w climate'!$A$1:$O$2409,4,FALSE)</f>
        <v>-29.92</v>
      </c>
      <c r="E705" s="3">
        <f>VLOOKUP($A705,'[1]Locality data w climate'!$A$1:$O$2409,3,FALSE)</f>
        <v>115.27</v>
      </c>
      <c r="F705" s="3">
        <f>VLOOKUP($A705,'[1]Locality data w climate'!$A$1:$O$2409,5,FALSE)</f>
        <v>19.8</v>
      </c>
      <c r="G705" s="3">
        <f>VLOOKUP($A705,'[1]Locality data w climate'!$A$1:$O$2409,7,FALSE)</f>
        <v>532</v>
      </c>
      <c r="H705" s="3">
        <v>25.7</v>
      </c>
      <c r="I705" s="3" t="str">
        <f>VLOOKUP($A705,'[1]Locality data w climate'!$A$1:$O$2409,11,FALSE)</f>
        <v>Transformed</v>
      </c>
      <c r="J705" s="3" t="s">
        <v>1140</v>
      </c>
      <c r="K705" s="3" t="str">
        <f>VLOOKUP(A705,[2]Sheet1!$A$1:$AY$4788,3, FALSE)</f>
        <v>Oceania</v>
      </c>
      <c r="L705" s="3">
        <f>VLOOKUP($A705,[2]Sheet1!$A$1:$AY$4788,35, FALSE)</f>
        <v>140</v>
      </c>
      <c r="M705" s="3">
        <f>VLOOKUP($A705,[2]Sheet1!$A$1:$AY$4788,26, FALSE)</f>
        <v>100</v>
      </c>
      <c r="N705" s="3">
        <v>4</v>
      </c>
      <c r="O705" s="3">
        <v>0.54451240262962963</v>
      </c>
    </row>
    <row r="706" spans="1:15" x14ac:dyDescent="0.25">
      <c r="A706" s="3" t="s">
        <v>687</v>
      </c>
      <c r="B706" t="s">
        <v>1193</v>
      </c>
      <c r="C706" s="3">
        <v>11</v>
      </c>
      <c r="D706" s="3">
        <f>VLOOKUP($A706,'[1]Locality data w climate'!$A$1:$O$2409,4,FALSE)</f>
        <v>-29.92</v>
      </c>
      <c r="E706" s="3">
        <f>VLOOKUP($A706,'[1]Locality data w climate'!$A$1:$O$2409,3,FALSE)</f>
        <v>115.27</v>
      </c>
      <c r="F706" s="3">
        <f>VLOOKUP($A706,'[1]Locality data w climate'!$A$1:$O$2409,5,FALSE)</f>
        <v>19.8</v>
      </c>
      <c r="G706" s="3">
        <f>VLOOKUP($A706,'[1]Locality data w climate'!$A$1:$O$2409,7,FALSE)</f>
        <v>532</v>
      </c>
      <c r="H706" s="3">
        <v>25.7</v>
      </c>
      <c r="I706" s="3" t="str">
        <f>VLOOKUP($A706,'[1]Locality data w climate'!$A$1:$O$2409,11,FALSE)</f>
        <v>Transformed</v>
      </c>
      <c r="J706" s="3" t="s">
        <v>1140</v>
      </c>
      <c r="K706" s="3" t="str">
        <f>VLOOKUP(A706,[2]Sheet1!$A$1:$AY$4788,3, FALSE)</f>
        <v>Oceania</v>
      </c>
      <c r="L706" s="3">
        <f>VLOOKUP($A706,[2]Sheet1!$A$1:$AY$4788,35, FALSE)</f>
        <v>140</v>
      </c>
      <c r="M706" s="3">
        <f>VLOOKUP($A706,[2]Sheet1!$A$1:$AY$4788,26, FALSE)</f>
        <v>100</v>
      </c>
      <c r="N706" s="3">
        <v>7</v>
      </c>
      <c r="O706" s="3">
        <v>0.26825739228487516</v>
      </c>
    </row>
    <row r="707" spans="1:15" x14ac:dyDescent="0.25">
      <c r="A707" s="3" t="s">
        <v>688</v>
      </c>
      <c r="B707" t="s">
        <v>1193</v>
      </c>
      <c r="C707" s="3">
        <v>11</v>
      </c>
      <c r="D707" s="3">
        <f>VLOOKUP($A707,'[1]Locality data w climate'!$A$1:$O$2409,4,FALSE)</f>
        <v>-29.92</v>
      </c>
      <c r="E707" s="3">
        <f>VLOOKUP($A707,'[1]Locality data w climate'!$A$1:$O$2409,3,FALSE)</f>
        <v>115.27</v>
      </c>
      <c r="F707" s="3">
        <f>VLOOKUP($A707,'[1]Locality data w climate'!$A$1:$O$2409,5,FALSE)</f>
        <v>19.8</v>
      </c>
      <c r="G707" s="3">
        <f>VLOOKUP($A707,'[1]Locality data w climate'!$A$1:$O$2409,7,FALSE)</f>
        <v>532</v>
      </c>
      <c r="H707" s="3">
        <v>25.7</v>
      </c>
      <c r="I707" s="3" t="str">
        <f>VLOOKUP($A707,'[1]Locality data w climate'!$A$1:$O$2409,11,FALSE)</f>
        <v>Transformed</v>
      </c>
      <c r="J707" s="3" t="s">
        <v>1140</v>
      </c>
      <c r="K707" s="3" t="str">
        <f>VLOOKUP(A707,[2]Sheet1!$A$1:$AY$4788,3, FALSE)</f>
        <v>Oceania</v>
      </c>
      <c r="L707" s="3">
        <f>VLOOKUP($A707,[2]Sheet1!$A$1:$AY$4788,35, FALSE)</f>
        <v>140</v>
      </c>
      <c r="M707" s="3">
        <f>VLOOKUP($A707,[2]Sheet1!$A$1:$AY$4788,26, FALSE)</f>
        <v>100</v>
      </c>
      <c r="N707" s="3">
        <v>7</v>
      </c>
      <c r="O707" s="3">
        <v>0.39926817562101063</v>
      </c>
    </row>
    <row r="708" spans="1:15" x14ac:dyDescent="0.25">
      <c r="A708" s="3" t="s">
        <v>1109</v>
      </c>
      <c r="B708" t="s">
        <v>1193</v>
      </c>
      <c r="C708" s="3">
        <v>11</v>
      </c>
      <c r="D708" s="3">
        <f>VLOOKUP($A708,'[1]Locality data w climate'!$A$1:$O$2409,4,FALSE)</f>
        <v>-29.92</v>
      </c>
      <c r="E708" s="3">
        <f>VLOOKUP($A708,'[1]Locality data w climate'!$A$1:$O$2409,3,FALSE)</f>
        <v>115.27</v>
      </c>
      <c r="F708" s="3">
        <f>VLOOKUP($A708,'[1]Locality data w climate'!$A$1:$O$2409,5,FALSE)</f>
        <v>19.8</v>
      </c>
      <c r="G708" s="3">
        <f>VLOOKUP($A708,'[1]Locality data w climate'!$A$1:$O$2409,7,FALSE)</f>
        <v>532</v>
      </c>
      <c r="H708" s="3">
        <v>25.7</v>
      </c>
      <c r="I708" s="3" t="str">
        <f>VLOOKUP($A708,'[1]Locality data w climate'!$A$1:$O$2409,11,FALSE)</f>
        <v>Undisturbed</v>
      </c>
      <c r="J708" s="3" t="s">
        <v>1140</v>
      </c>
      <c r="K708" s="3" t="str">
        <f>VLOOKUP(A708,[2]Sheet1!$A$1:$AY$4788,3, FALSE)</f>
        <v>Oceania</v>
      </c>
      <c r="L708" s="3">
        <f>VLOOKUP($A708,[2]Sheet1!$A$1:$AY$4788,35, FALSE)</f>
        <v>140</v>
      </c>
      <c r="M708" s="3">
        <f>VLOOKUP($A708,[2]Sheet1!$A$1:$AY$4788,26, FALSE)</f>
        <v>100</v>
      </c>
      <c r="N708" s="3">
        <v>25</v>
      </c>
      <c r="O708" s="3">
        <v>0.80700046987573104</v>
      </c>
    </row>
    <row r="709" spans="1:15" x14ac:dyDescent="0.25">
      <c r="A709" s="3" t="s">
        <v>1110</v>
      </c>
      <c r="B709" t="s">
        <v>1193</v>
      </c>
      <c r="C709" s="3">
        <v>11</v>
      </c>
      <c r="D709" s="3">
        <f>VLOOKUP($A709,'[1]Locality data w climate'!$A$1:$O$2409,4,FALSE)</f>
        <v>-29.92</v>
      </c>
      <c r="E709" s="3">
        <f>VLOOKUP($A709,'[1]Locality data w climate'!$A$1:$O$2409,3,FALSE)</f>
        <v>115.27</v>
      </c>
      <c r="F709" s="3">
        <f>VLOOKUP($A709,'[1]Locality data w climate'!$A$1:$O$2409,5,FALSE)</f>
        <v>19.8</v>
      </c>
      <c r="G709" s="3">
        <f>VLOOKUP($A709,'[1]Locality data w climate'!$A$1:$O$2409,7,FALSE)</f>
        <v>532</v>
      </c>
      <c r="H709" s="3">
        <v>25.7</v>
      </c>
      <c r="I709" s="3" t="str">
        <f>VLOOKUP($A709,'[1]Locality data w climate'!$A$1:$O$2409,11,FALSE)</f>
        <v>Undisturbed</v>
      </c>
      <c r="J709" s="3" t="s">
        <v>1140</v>
      </c>
      <c r="K709" s="3" t="str">
        <f>VLOOKUP(A709,[2]Sheet1!$A$1:$AY$4788,3, FALSE)</f>
        <v>Oceania</v>
      </c>
      <c r="L709" s="3">
        <f>VLOOKUP($A709,[2]Sheet1!$A$1:$AY$4788,35, FALSE)</f>
        <v>140</v>
      </c>
      <c r="M709" s="3">
        <f>VLOOKUP($A709,[2]Sheet1!$A$1:$AY$4788,26, FALSE)</f>
        <v>100</v>
      </c>
      <c r="N709" s="3">
        <v>27</v>
      </c>
      <c r="O709" s="3">
        <v>0.80732399530303023</v>
      </c>
    </row>
    <row r="710" spans="1:15" x14ac:dyDescent="0.25">
      <c r="A710" s="3" t="s">
        <v>1111</v>
      </c>
      <c r="B710" t="s">
        <v>1193</v>
      </c>
      <c r="C710" s="3">
        <v>11</v>
      </c>
      <c r="D710" s="3">
        <f>VLOOKUP($A710,'[1]Locality data w climate'!$A$1:$O$2409,4,FALSE)</f>
        <v>-29.92</v>
      </c>
      <c r="E710" s="3">
        <f>VLOOKUP($A710,'[1]Locality data w climate'!$A$1:$O$2409,3,FALSE)</f>
        <v>115.27</v>
      </c>
      <c r="F710" s="3">
        <f>VLOOKUP($A710,'[1]Locality data w climate'!$A$1:$O$2409,5,FALSE)</f>
        <v>19.8</v>
      </c>
      <c r="G710" s="3">
        <f>VLOOKUP($A710,'[1]Locality data w climate'!$A$1:$O$2409,7,FALSE)</f>
        <v>532</v>
      </c>
      <c r="H710" s="3">
        <v>25.7</v>
      </c>
      <c r="I710" s="3" t="str">
        <f>VLOOKUP($A710,'[1]Locality data w climate'!$A$1:$O$2409,11,FALSE)</f>
        <v>Undisturbed</v>
      </c>
      <c r="J710" s="3" t="s">
        <v>1140</v>
      </c>
      <c r="K710" s="3" t="str">
        <f>VLOOKUP(A710,[2]Sheet1!$A$1:$AY$4788,3, FALSE)</f>
        <v>Oceania</v>
      </c>
      <c r="L710" s="3">
        <f>VLOOKUP($A710,[2]Sheet1!$A$1:$AY$4788,35, FALSE)</f>
        <v>140</v>
      </c>
      <c r="M710" s="3">
        <f>VLOOKUP($A710,[2]Sheet1!$A$1:$AY$4788,26, FALSE)</f>
        <v>100</v>
      </c>
      <c r="N710" s="3">
        <v>18</v>
      </c>
      <c r="O710" s="3">
        <v>0.69326584139948455</v>
      </c>
    </row>
    <row r="711" spans="1:15" x14ac:dyDescent="0.25">
      <c r="A711" s="3" t="s">
        <v>1112</v>
      </c>
      <c r="B711" t="s">
        <v>1193</v>
      </c>
      <c r="C711" s="3">
        <v>11</v>
      </c>
      <c r="D711" s="3">
        <f>VLOOKUP($A711,'[1]Locality data w climate'!$A$1:$O$2409,4,FALSE)</f>
        <v>-29.92</v>
      </c>
      <c r="E711" s="3">
        <f>VLOOKUP($A711,'[1]Locality data w climate'!$A$1:$O$2409,3,FALSE)</f>
        <v>115.27</v>
      </c>
      <c r="F711" s="3">
        <f>VLOOKUP($A711,'[1]Locality data w climate'!$A$1:$O$2409,5,FALSE)</f>
        <v>19.8</v>
      </c>
      <c r="G711" s="3">
        <f>VLOOKUP($A711,'[1]Locality data w climate'!$A$1:$O$2409,7,FALSE)</f>
        <v>532</v>
      </c>
      <c r="H711" s="3">
        <v>25.7</v>
      </c>
      <c r="I711" s="3" t="str">
        <f>VLOOKUP($A711,'[1]Locality data w climate'!$A$1:$O$2409,11,FALSE)</f>
        <v>Undisturbed</v>
      </c>
      <c r="J711" s="3" t="s">
        <v>1140</v>
      </c>
      <c r="K711" s="3" t="str">
        <f>VLOOKUP(A711,[2]Sheet1!$A$1:$AY$4788,3, FALSE)</f>
        <v>Oceania</v>
      </c>
      <c r="L711" s="3">
        <f>VLOOKUP($A711,[2]Sheet1!$A$1:$AY$4788,35, FALSE)</f>
        <v>140</v>
      </c>
      <c r="M711" s="3">
        <f>VLOOKUP($A711,[2]Sheet1!$A$1:$AY$4788,26, FALSE)</f>
        <v>100</v>
      </c>
      <c r="N711" s="3">
        <v>24</v>
      </c>
      <c r="O711" s="3">
        <v>0.76099889339423088</v>
      </c>
    </row>
    <row r="712" spans="1:15" x14ac:dyDescent="0.25">
      <c r="A712" s="3" t="s">
        <v>767</v>
      </c>
      <c r="B712" t="s">
        <v>1194</v>
      </c>
      <c r="C712" s="3">
        <v>65</v>
      </c>
      <c r="D712" s="3">
        <f>VLOOKUP($A712,'[1]Locality data w climate'!$A$1:$O$2409,4,FALSE)</f>
        <v>46.11</v>
      </c>
      <c r="E712" s="3">
        <f>VLOOKUP($A712,'[1]Locality data w climate'!$A$1:$O$2409,3,FALSE)</f>
        <v>26.17</v>
      </c>
      <c r="F712" s="3">
        <f>VLOOKUP($A712,'[1]Locality data w climate'!$A$1:$O$2409,5,FALSE)</f>
        <v>6.8</v>
      </c>
      <c r="G712" s="3">
        <f>VLOOKUP($A712,'[1]Locality data w climate'!$A$1:$O$2409,7,FALSE)</f>
        <v>634</v>
      </c>
      <c r="H712" s="3">
        <v>31.6</v>
      </c>
      <c r="I712" s="3" t="str">
        <f>VLOOKUP($A712,'[1]Locality data w climate'!$A$1:$O$2409,11,FALSE)</f>
        <v>Undisturbed</v>
      </c>
      <c r="J712" s="3" t="s">
        <v>1141</v>
      </c>
      <c r="K712" s="3" t="str">
        <f>VLOOKUP(A712,[2]Sheet1!$A$1:$AY$4788,3, FALSE)</f>
        <v>Europe</v>
      </c>
      <c r="L712" s="3">
        <f>VLOOKUP($A712,[2]Sheet1!$A$1:$AY$4788,35, FALSE)</f>
        <v>105</v>
      </c>
      <c r="M712" s="3">
        <f>VLOOKUP($A712,[2]Sheet1!$A$1:$AY$4788,26, FALSE)</f>
        <v>15</v>
      </c>
      <c r="N712" s="3">
        <v>7</v>
      </c>
      <c r="O712" s="3">
        <v>0.79710144939130423</v>
      </c>
    </row>
    <row r="713" spans="1:15" x14ac:dyDescent="0.25">
      <c r="A713" s="3" t="s">
        <v>768</v>
      </c>
      <c r="B713" t="s">
        <v>1194</v>
      </c>
      <c r="C713" s="3">
        <v>65</v>
      </c>
      <c r="D713" s="3">
        <f>VLOOKUP($A713,'[1]Locality data w climate'!$A$1:$O$2409,4,FALSE)</f>
        <v>46.11</v>
      </c>
      <c r="E713" s="3">
        <f>VLOOKUP($A713,'[1]Locality data w climate'!$A$1:$O$2409,3,FALSE)</f>
        <v>26.17</v>
      </c>
      <c r="F713" s="3">
        <f>VLOOKUP($A713,'[1]Locality data w climate'!$A$1:$O$2409,5,FALSE)</f>
        <v>6.8</v>
      </c>
      <c r="G713" s="3">
        <f>VLOOKUP($A713,'[1]Locality data w climate'!$A$1:$O$2409,7,FALSE)</f>
        <v>634</v>
      </c>
      <c r="H713" s="3">
        <v>31.6</v>
      </c>
      <c r="I713" s="3" t="str">
        <f>VLOOKUP($A713,'[1]Locality data w climate'!$A$1:$O$2409,11,FALSE)</f>
        <v>Undisturbed</v>
      </c>
      <c r="J713" s="3" t="s">
        <v>1141</v>
      </c>
      <c r="K713" s="3" t="str">
        <f>VLOOKUP(A713,[2]Sheet1!$A$1:$AY$4788,3, FALSE)</f>
        <v>Europe</v>
      </c>
      <c r="L713" s="3">
        <f>VLOOKUP($A713,[2]Sheet1!$A$1:$AY$4788,35, FALSE)</f>
        <v>105</v>
      </c>
      <c r="M713" s="3">
        <f>VLOOKUP($A713,[2]Sheet1!$A$1:$AY$4788,26, FALSE)</f>
        <v>15</v>
      </c>
      <c r="N713" s="3">
        <v>4</v>
      </c>
      <c r="O713" s="3">
        <v>0.19402985115671642</v>
      </c>
    </row>
    <row r="714" spans="1:15" x14ac:dyDescent="0.25">
      <c r="A714" s="3" t="s">
        <v>769</v>
      </c>
      <c r="B714" t="s">
        <v>1194</v>
      </c>
      <c r="C714" s="3">
        <v>65</v>
      </c>
      <c r="D714" s="3">
        <f>VLOOKUP($A714,'[1]Locality data w climate'!$A$1:$O$2409,4,FALSE)</f>
        <v>46.11</v>
      </c>
      <c r="E714" s="3">
        <f>VLOOKUP($A714,'[1]Locality data w climate'!$A$1:$O$2409,3,FALSE)</f>
        <v>26.17</v>
      </c>
      <c r="F714" s="3">
        <f>VLOOKUP($A714,'[1]Locality data w climate'!$A$1:$O$2409,5,FALSE)</f>
        <v>6.8</v>
      </c>
      <c r="G714" s="3">
        <f>VLOOKUP($A714,'[1]Locality data w climate'!$A$1:$O$2409,7,FALSE)</f>
        <v>634</v>
      </c>
      <c r="H714" s="3">
        <v>31.6</v>
      </c>
      <c r="I714" s="3" t="str">
        <f>VLOOKUP($A714,'[1]Locality data w climate'!$A$1:$O$2409,11,FALSE)</f>
        <v>Undisturbed</v>
      </c>
      <c r="J714" s="3" t="s">
        <v>1141</v>
      </c>
      <c r="K714" s="3" t="str">
        <f>VLOOKUP(A714,[2]Sheet1!$A$1:$AY$4788,3, FALSE)</f>
        <v>Europe</v>
      </c>
      <c r="L714" s="3">
        <f>VLOOKUP($A714,[2]Sheet1!$A$1:$AY$4788,35, FALSE)</f>
        <v>105</v>
      </c>
      <c r="M714" s="3">
        <f>VLOOKUP($A714,[2]Sheet1!$A$1:$AY$4788,26, FALSE)</f>
        <v>15</v>
      </c>
      <c r="N714" s="3">
        <v>3</v>
      </c>
      <c r="O714" s="3">
        <v>0.22407407358750001</v>
      </c>
    </row>
    <row r="715" spans="1:15" x14ac:dyDescent="0.25">
      <c r="A715" s="3" t="s">
        <v>770</v>
      </c>
      <c r="B715" t="s">
        <v>1194</v>
      </c>
      <c r="C715" s="3">
        <v>65</v>
      </c>
      <c r="D715" s="3">
        <f>VLOOKUP($A715,'[1]Locality data w climate'!$A$1:$O$2409,4,FALSE)</f>
        <v>46.11</v>
      </c>
      <c r="E715" s="3">
        <f>VLOOKUP($A715,'[1]Locality data w climate'!$A$1:$O$2409,3,FALSE)</f>
        <v>26.21</v>
      </c>
      <c r="F715" s="3">
        <f>VLOOKUP($A715,'[1]Locality data w climate'!$A$1:$O$2409,5,FALSE)</f>
        <v>6.8</v>
      </c>
      <c r="G715" s="3">
        <f>VLOOKUP($A715,'[1]Locality data w climate'!$A$1:$O$2409,7,FALSE)</f>
        <v>632</v>
      </c>
      <c r="H715" s="3">
        <v>31.7</v>
      </c>
      <c r="I715" s="3" t="str">
        <f>VLOOKUP($A715,'[1]Locality data w climate'!$A$1:$O$2409,11,FALSE)</f>
        <v>Undisturbed</v>
      </c>
      <c r="J715" s="3" t="s">
        <v>1141</v>
      </c>
      <c r="K715" s="3" t="str">
        <f>VLOOKUP(A715,[2]Sheet1!$A$1:$AY$4788,3, FALSE)</f>
        <v>Europe</v>
      </c>
      <c r="L715" s="3">
        <f>VLOOKUP($A715,[2]Sheet1!$A$1:$AY$4788,35, FALSE)</f>
        <v>105</v>
      </c>
      <c r="M715" s="3">
        <f>VLOOKUP($A715,[2]Sheet1!$A$1:$AY$4788,26, FALSE)</f>
        <v>15</v>
      </c>
      <c r="N715" s="3">
        <v>7</v>
      </c>
      <c r="O715" s="3">
        <v>0.59566214089622649</v>
      </c>
    </row>
    <row r="716" spans="1:15" x14ac:dyDescent="0.25">
      <c r="A716" s="3" t="s">
        <v>771</v>
      </c>
      <c r="B716" t="s">
        <v>1194</v>
      </c>
      <c r="C716" s="3">
        <v>65</v>
      </c>
      <c r="D716" s="3">
        <f>VLOOKUP($A716,'[1]Locality data w climate'!$A$1:$O$2409,4,FALSE)</f>
        <v>46.11</v>
      </c>
      <c r="E716" s="3">
        <f>VLOOKUP($A716,'[1]Locality data w climate'!$A$1:$O$2409,3,FALSE)</f>
        <v>26.21</v>
      </c>
      <c r="F716" s="3">
        <f>VLOOKUP($A716,'[1]Locality data w climate'!$A$1:$O$2409,5,FALSE)</f>
        <v>6.8</v>
      </c>
      <c r="G716" s="3">
        <f>VLOOKUP($A716,'[1]Locality data w climate'!$A$1:$O$2409,7,FALSE)</f>
        <v>632</v>
      </c>
      <c r="H716" s="3">
        <v>31.7</v>
      </c>
      <c r="I716" s="3" t="str">
        <f>VLOOKUP($A716,'[1]Locality data w climate'!$A$1:$O$2409,11,FALSE)</f>
        <v>Undisturbed</v>
      </c>
      <c r="J716" s="3" t="s">
        <v>1141</v>
      </c>
      <c r="K716" s="3" t="str">
        <f>VLOOKUP(A716,[2]Sheet1!$A$1:$AY$4788,3, FALSE)</f>
        <v>Europe</v>
      </c>
      <c r="L716" s="3">
        <f>VLOOKUP($A716,[2]Sheet1!$A$1:$AY$4788,35, FALSE)</f>
        <v>105</v>
      </c>
      <c r="M716" s="3">
        <f>VLOOKUP($A716,[2]Sheet1!$A$1:$AY$4788,26, FALSE)</f>
        <v>15</v>
      </c>
      <c r="N716" s="3">
        <v>6</v>
      </c>
      <c r="O716" s="3">
        <v>0.6117085626453489</v>
      </c>
    </row>
    <row r="717" spans="1:15" x14ac:dyDescent="0.25">
      <c r="A717" s="3" t="s">
        <v>772</v>
      </c>
      <c r="B717" t="s">
        <v>1194</v>
      </c>
      <c r="C717" s="3">
        <v>65</v>
      </c>
      <c r="D717" s="3">
        <f>VLOOKUP($A717,'[1]Locality data w climate'!$A$1:$O$2409,4,FALSE)</f>
        <v>46.29</v>
      </c>
      <c r="E717" s="3">
        <f>VLOOKUP($A717,'[1]Locality data w climate'!$A$1:$O$2409,3,FALSE)</f>
        <v>25.31</v>
      </c>
      <c r="F717" s="3">
        <f>VLOOKUP($A717,'[1]Locality data w climate'!$A$1:$O$2409,5,FALSE)</f>
        <v>7.5</v>
      </c>
      <c r="G717" s="3">
        <f>VLOOKUP($A717,'[1]Locality data w climate'!$A$1:$O$2409,7,FALSE)</f>
        <v>617</v>
      </c>
      <c r="H717" s="3">
        <v>32.200000000000003</v>
      </c>
      <c r="I717" s="3" t="str">
        <f>VLOOKUP($A717,'[1]Locality data w climate'!$A$1:$O$2409,11,FALSE)</f>
        <v>Undisturbed</v>
      </c>
      <c r="J717" s="3" t="s">
        <v>1141</v>
      </c>
      <c r="K717" s="3" t="str">
        <f>VLOOKUP(A717,[2]Sheet1!$A$1:$AY$4788,3, FALSE)</f>
        <v>Europe</v>
      </c>
      <c r="L717" s="3">
        <f>VLOOKUP($A717,[2]Sheet1!$A$1:$AY$4788,35, FALSE)</f>
        <v>105</v>
      </c>
      <c r="M717" s="3">
        <f>VLOOKUP($A717,[2]Sheet1!$A$1:$AY$4788,26, FALSE)</f>
        <v>15</v>
      </c>
      <c r="N717" s="3">
        <v>2</v>
      </c>
      <c r="O717" s="3">
        <v>0.40909090921875002</v>
      </c>
    </row>
    <row r="718" spans="1:15" x14ac:dyDescent="0.25">
      <c r="A718" s="3" t="s">
        <v>773</v>
      </c>
      <c r="B718" t="s">
        <v>1194</v>
      </c>
      <c r="C718" s="3">
        <v>65</v>
      </c>
      <c r="D718" s="3">
        <f>VLOOKUP($A718,'[1]Locality data w climate'!$A$1:$O$2409,4,FALSE)</f>
        <v>46.29</v>
      </c>
      <c r="E718" s="3">
        <f>VLOOKUP($A718,'[1]Locality data w climate'!$A$1:$O$2409,3,FALSE)</f>
        <v>25.31</v>
      </c>
      <c r="F718" s="3">
        <f>VLOOKUP($A718,'[1]Locality data w climate'!$A$1:$O$2409,5,FALSE)</f>
        <v>7.5</v>
      </c>
      <c r="G718" s="3">
        <f>VLOOKUP($A718,'[1]Locality data w climate'!$A$1:$O$2409,7,FALSE)</f>
        <v>617</v>
      </c>
      <c r="H718" s="3">
        <v>32.200000000000003</v>
      </c>
      <c r="I718" s="3" t="str">
        <f>VLOOKUP($A718,'[1]Locality data w climate'!$A$1:$O$2409,11,FALSE)</f>
        <v>Undisturbed</v>
      </c>
      <c r="J718" s="3" t="s">
        <v>1141</v>
      </c>
      <c r="K718" s="3" t="str">
        <f>VLOOKUP(A718,[2]Sheet1!$A$1:$AY$4788,3, FALSE)</f>
        <v>Europe</v>
      </c>
      <c r="L718" s="3">
        <f>VLOOKUP($A718,[2]Sheet1!$A$1:$AY$4788,35, FALSE)</f>
        <v>105</v>
      </c>
      <c r="M718" s="3">
        <f>VLOOKUP($A718,[2]Sheet1!$A$1:$AY$4788,26, FALSE)</f>
        <v>15</v>
      </c>
      <c r="N718" s="3">
        <v>4</v>
      </c>
      <c r="O718" s="3">
        <v>0.61379310310344837</v>
      </c>
    </row>
    <row r="719" spans="1:15" x14ac:dyDescent="0.25">
      <c r="A719" s="3" t="s">
        <v>774</v>
      </c>
      <c r="B719" t="s">
        <v>1194</v>
      </c>
      <c r="C719" s="3">
        <v>65</v>
      </c>
      <c r="D719" s="3">
        <f>VLOOKUP($A719,'[1]Locality data w climate'!$A$1:$O$2409,4,FALSE)</f>
        <v>46.29</v>
      </c>
      <c r="E719" s="3">
        <f>VLOOKUP($A719,'[1]Locality data w climate'!$A$1:$O$2409,3,FALSE)</f>
        <v>25.31</v>
      </c>
      <c r="F719" s="3">
        <f>VLOOKUP($A719,'[1]Locality data w climate'!$A$1:$O$2409,5,FALSE)</f>
        <v>7.5</v>
      </c>
      <c r="G719" s="3">
        <f>VLOOKUP($A719,'[1]Locality data w climate'!$A$1:$O$2409,7,FALSE)</f>
        <v>617</v>
      </c>
      <c r="H719" s="3">
        <v>32.200000000000003</v>
      </c>
      <c r="I719" s="3" t="str">
        <f>VLOOKUP($A719,'[1]Locality data w climate'!$A$1:$O$2409,11,FALSE)</f>
        <v>Undisturbed</v>
      </c>
      <c r="J719" s="3" t="s">
        <v>1141</v>
      </c>
      <c r="K719" s="3" t="str">
        <f>VLOOKUP(A719,[2]Sheet1!$A$1:$AY$4788,3, FALSE)</f>
        <v>Europe</v>
      </c>
      <c r="L719" s="3">
        <f>VLOOKUP($A719,[2]Sheet1!$A$1:$AY$4788,35, FALSE)</f>
        <v>105</v>
      </c>
      <c r="M719" s="3">
        <f>VLOOKUP($A719,[2]Sheet1!$A$1:$AY$4788,26, FALSE)</f>
        <v>15</v>
      </c>
      <c r="N719" s="3">
        <v>7</v>
      </c>
      <c r="O719" s="3">
        <v>0.77536231930434774</v>
      </c>
    </row>
    <row r="720" spans="1:15" x14ac:dyDescent="0.25">
      <c r="A720" s="3" t="s">
        <v>775</v>
      </c>
      <c r="B720" t="s">
        <v>1194</v>
      </c>
      <c r="C720" s="3">
        <v>65</v>
      </c>
      <c r="D720" s="3">
        <f>VLOOKUP($A720,'[1]Locality data w climate'!$A$1:$O$2409,4,FALSE)</f>
        <v>46.29</v>
      </c>
      <c r="E720" s="3">
        <f>VLOOKUP($A720,'[1]Locality data w climate'!$A$1:$O$2409,3,FALSE)</f>
        <v>25.31</v>
      </c>
      <c r="F720" s="3">
        <f>VLOOKUP($A720,'[1]Locality data w climate'!$A$1:$O$2409,5,FALSE)</f>
        <v>7.5</v>
      </c>
      <c r="G720" s="3">
        <f>VLOOKUP($A720,'[1]Locality data w climate'!$A$1:$O$2409,7,FALSE)</f>
        <v>617</v>
      </c>
      <c r="H720" s="3">
        <v>32.200000000000003</v>
      </c>
      <c r="I720" s="3" t="str">
        <f>VLOOKUP($A720,'[1]Locality data w climate'!$A$1:$O$2409,11,FALSE)</f>
        <v>Undisturbed</v>
      </c>
      <c r="J720" s="3" t="s">
        <v>1141</v>
      </c>
      <c r="K720" s="3" t="str">
        <f>VLOOKUP(A720,[2]Sheet1!$A$1:$AY$4788,3, FALSE)</f>
        <v>Europe</v>
      </c>
      <c r="L720" s="3">
        <f>VLOOKUP($A720,[2]Sheet1!$A$1:$AY$4788,35, FALSE)</f>
        <v>105</v>
      </c>
      <c r="M720" s="3">
        <f>VLOOKUP($A720,[2]Sheet1!$A$1:$AY$4788,26, FALSE)</f>
        <v>15</v>
      </c>
      <c r="N720" s="3">
        <v>4</v>
      </c>
      <c r="O720" s="3">
        <v>0.8666666663999999</v>
      </c>
    </row>
    <row r="721" spans="1:15" x14ac:dyDescent="0.25">
      <c r="A721" s="3" t="s">
        <v>776</v>
      </c>
      <c r="B721" t="s">
        <v>1194</v>
      </c>
      <c r="C721" s="3">
        <v>65</v>
      </c>
      <c r="D721" s="3">
        <f>VLOOKUP($A721,'[1]Locality data w climate'!$A$1:$O$2409,4,FALSE)</f>
        <v>46.4</v>
      </c>
      <c r="E721" s="3">
        <f>VLOOKUP($A721,'[1]Locality data w climate'!$A$1:$O$2409,3,FALSE)</f>
        <v>25.37</v>
      </c>
      <c r="F721" s="3">
        <f>VLOOKUP($A721,'[1]Locality data w climate'!$A$1:$O$2409,5,FALSE)</f>
        <v>7.1</v>
      </c>
      <c r="G721" s="3">
        <f>VLOOKUP($A721,'[1]Locality data w climate'!$A$1:$O$2409,7,FALSE)</f>
        <v>626</v>
      </c>
      <c r="H721" s="3">
        <v>31.9</v>
      </c>
      <c r="I721" s="3" t="str">
        <f>VLOOKUP($A721,'[1]Locality data w climate'!$A$1:$O$2409,11,FALSE)</f>
        <v>Undisturbed</v>
      </c>
      <c r="J721" s="3" t="s">
        <v>1141</v>
      </c>
      <c r="K721" s="3" t="str">
        <f>VLOOKUP(A721,[2]Sheet1!$A$1:$AY$4788,3, FALSE)</f>
        <v>Europe</v>
      </c>
      <c r="L721" s="3">
        <f>VLOOKUP($A721,[2]Sheet1!$A$1:$AY$4788,35, FALSE)</f>
        <v>150</v>
      </c>
      <c r="M721" s="3">
        <f>VLOOKUP($A721,[2]Sheet1!$A$1:$AY$4788,26, FALSE)</f>
        <v>15</v>
      </c>
      <c r="N721" s="3">
        <v>5</v>
      </c>
      <c r="O721" s="3">
        <v>0.79129129111111107</v>
      </c>
    </row>
    <row r="722" spans="1:15" x14ac:dyDescent="0.25">
      <c r="A722" s="3" t="s">
        <v>777</v>
      </c>
      <c r="B722" t="s">
        <v>1194</v>
      </c>
      <c r="C722" s="3">
        <v>65</v>
      </c>
      <c r="D722" s="3">
        <f>VLOOKUP($A722,'[1]Locality data w climate'!$A$1:$O$2409,4,FALSE)</f>
        <v>46.4</v>
      </c>
      <c r="E722" s="3">
        <f>VLOOKUP($A722,'[1]Locality data w climate'!$A$1:$O$2409,3,FALSE)</f>
        <v>25.37</v>
      </c>
      <c r="F722" s="3">
        <f>VLOOKUP($A722,'[1]Locality data w climate'!$A$1:$O$2409,5,FALSE)</f>
        <v>7.1</v>
      </c>
      <c r="G722" s="3">
        <f>VLOOKUP($A722,'[1]Locality data w climate'!$A$1:$O$2409,7,FALSE)</f>
        <v>626</v>
      </c>
      <c r="H722" s="3">
        <v>31.9</v>
      </c>
      <c r="I722" s="3" t="str">
        <f>VLOOKUP($A722,'[1]Locality data w climate'!$A$1:$O$2409,11,FALSE)</f>
        <v>Undisturbed</v>
      </c>
      <c r="J722" s="3" t="s">
        <v>1141</v>
      </c>
      <c r="K722" s="3" t="str">
        <f>VLOOKUP(A722,[2]Sheet1!$A$1:$AY$4788,3, FALSE)</f>
        <v>Europe</v>
      </c>
      <c r="L722" s="3">
        <f>VLOOKUP($A722,[2]Sheet1!$A$1:$AY$4788,35, FALSE)</f>
        <v>150</v>
      </c>
      <c r="M722" s="3">
        <f>VLOOKUP($A722,[2]Sheet1!$A$1:$AY$4788,26, FALSE)</f>
        <v>15</v>
      </c>
      <c r="N722" s="3">
        <v>5</v>
      </c>
      <c r="O722" s="3">
        <v>0.54765738816149068</v>
      </c>
    </row>
    <row r="723" spans="1:15" x14ac:dyDescent="0.25">
      <c r="A723" s="3" t="s">
        <v>778</v>
      </c>
      <c r="B723" t="s">
        <v>1194</v>
      </c>
      <c r="C723" s="3">
        <v>65</v>
      </c>
      <c r="D723" s="3">
        <f>VLOOKUP($A723,'[1]Locality data w climate'!$A$1:$O$2409,4,FALSE)</f>
        <v>46.4</v>
      </c>
      <c r="E723" s="3">
        <f>VLOOKUP($A723,'[1]Locality data w climate'!$A$1:$O$2409,3,FALSE)</f>
        <v>25.37</v>
      </c>
      <c r="F723" s="3">
        <f>VLOOKUP($A723,'[1]Locality data w climate'!$A$1:$O$2409,5,FALSE)</f>
        <v>7.1</v>
      </c>
      <c r="G723" s="3">
        <f>VLOOKUP($A723,'[1]Locality data w climate'!$A$1:$O$2409,7,FALSE)</f>
        <v>626</v>
      </c>
      <c r="H723" s="3">
        <v>31.9</v>
      </c>
      <c r="I723" s="3" t="str">
        <f>VLOOKUP($A723,'[1]Locality data w climate'!$A$1:$O$2409,11,FALSE)</f>
        <v>Undisturbed</v>
      </c>
      <c r="J723" s="3" t="s">
        <v>1141</v>
      </c>
      <c r="K723" s="3" t="str">
        <f>VLOOKUP(A723,[2]Sheet1!$A$1:$AY$4788,3, FALSE)</f>
        <v>Europe</v>
      </c>
      <c r="L723" s="3">
        <f>VLOOKUP($A723,[2]Sheet1!$A$1:$AY$4788,35, FALSE)</f>
        <v>150</v>
      </c>
      <c r="M723" s="3">
        <f>VLOOKUP($A723,[2]Sheet1!$A$1:$AY$4788,26, FALSE)</f>
        <v>15</v>
      </c>
      <c r="N723" s="3">
        <v>3</v>
      </c>
      <c r="O723" s="3">
        <v>3.9547738693467338E-2</v>
      </c>
    </row>
    <row r="724" spans="1:15" x14ac:dyDescent="0.25">
      <c r="A724" s="3" t="s">
        <v>468</v>
      </c>
      <c r="B724" t="s">
        <v>1195</v>
      </c>
      <c r="C724" s="3">
        <v>7</v>
      </c>
      <c r="D724" s="3">
        <f>VLOOKUP($A724,'[1]Locality data w climate'!$A$1:$O$2409,4,FALSE)</f>
        <v>-31.95</v>
      </c>
      <c r="E724" s="3">
        <f>VLOOKUP($A724,'[1]Locality data w climate'!$A$1:$O$2409,3,FALSE)</f>
        <v>115.87</v>
      </c>
      <c r="F724" s="3">
        <f>VLOOKUP($A724,'[1]Locality data w climate'!$A$1:$O$2409,5,FALSE)</f>
        <v>18.7</v>
      </c>
      <c r="G724" s="3">
        <f>VLOOKUP($A724,'[1]Locality data w climate'!$A$1:$O$2409,7,FALSE)</f>
        <v>803</v>
      </c>
      <c r="H724" s="3">
        <v>21.8</v>
      </c>
      <c r="I724" s="3" t="str">
        <f>VLOOKUP($A724,'[1]Locality data w climate'!$A$1:$O$2409,11,FALSE)</f>
        <v>Transformed</v>
      </c>
      <c r="J724" s="3" t="s">
        <v>1140</v>
      </c>
      <c r="K724" s="3" t="str">
        <f>VLOOKUP(A724,[2]Sheet1!$A$1:$AY$4788,3, FALSE)</f>
        <v>Oceania</v>
      </c>
      <c r="L724" s="3">
        <f>VLOOKUP($A724,[2]Sheet1!$A$1:$AY$4788,35, FALSE)</f>
        <v>70</v>
      </c>
      <c r="M724" s="3">
        <f>VLOOKUP($A724,[2]Sheet1!$A$1:$AY$4788,26, FALSE)</f>
        <v>4.5</v>
      </c>
      <c r="N724" s="3">
        <v>5</v>
      </c>
      <c r="O724" s="3">
        <v>0.41586024924770648</v>
      </c>
    </row>
    <row r="725" spans="1:15" x14ac:dyDescent="0.25">
      <c r="A725" s="3" t="s">
        <v>469</v>
      </c>
      <c r="B725" t="s">
        <v>1195</v>
      </c>
      <c r="C725" s="3">
        <v>7</v>
      </c>
      <c r="D725" s="3">
        <f>VLOOKUP($A725,'[1]Locality data w climate'!$A$1:$O$2409,4,FALSE)</f>
        <v>-31.95</v>
      </c>
      <c r="E725" s="3">
        <f>VLOOKUP($A725,'[1]Locality data w climate'!$A$1:$O$2409,3,FALSE)</f>
        <v>115.87</v>
      </c>
      <c r="F725" s="3">
        <f>VLOOKUP($A725,'[1]Locality data w climate'!$A$1:$O$2409,5,FALSE)</f>
        <v>18.7</v>
      </c>
      <c r="G725" s="3">
        <f>VLOOKUP($A725,'[1]Locality data w climate'!$A$1:$O$2409,7,FALSE)</f>
        <v>803</v>
      </c>
      <c r="H725" s="3">
        <v>21.8</v>
      </c>
      <c r="I725" s="3" t="str">
        <f>VLOOKUP($A725,'[1]Locality data w climate'!$A$1:$O$2409,11,FALSE)</f>
        <v>Transformed</v>
      </c>
      <c r="J725" s="3" t="s">
        <v>1140</v>
      </c>
      <c r="K725" s="3" t="str">
        <f>VLOOKUP(A725,[2]Sheet1!$A$1:$AY$4788,3, FALSE)</f>
        <v>Oceania</v>
      </c>
      <c r="L725" s="3">
        <f>VLOOKUP($A725,[2]Sheet1!$A$1:$AY$4788,35, FALSE)</f>
        <v>70</v>
      </c>
      <c r="M725" s="3">
        <f>VLOOKUP($A725,[2]Sheet1!$A$1:$AY$4788,26, FALSE)</f>
        <v>4.5</v>
      </c>
      <c r="N725" s="3">
        <v>11</v>
      </c>
      <c r="O725" s="3">
        <v>0.70729483240714286</v>
      </c>
    </row>
    <row r="726" spans="1:15" x14ac:dyDescent="0.25">
      <c r="A726" s="3" t="s">
        <v>470</v>
      </c>
      <c r="B726" t="s">
        <v>1195</v>
      </c>
      <c r="C726" s="3">
        <v>7</v>
      </c>
      <c r="D726" s="3">
        <f>VLOOKUP($A726,'[1]Locality data w climate'!$A$1:$O$2409,4,FALSE)</f>
        <v>-31.95</v>
      </c>
      <c r="E726" s="3">
        <f>VLOOKUP($A726,'[1]Locality data w climate'!$A$1:$O$2409,3,FALSE)</f>
        <v>115.87</v>
      </c>
      <c r="F726" s="3">
        <f>VLOOKUP($A726,'[1]Locality data w climate'!$A$1:$O$2409,5,FALSE)</f>
        <v>18.7</v>
      </c>
      <c r="G726" s="3">
        <f>VLOOKUP($A726,'[1]Locality data w climate'!$A$1:$O$2409,7,FALSE)</f>
        <v>803</v>
      </c>
      <c r="H726" s="3">
        <v>21.8</v>
      </c>
      <c r="I726" s="3" t="str">
        <f>VLOOKUP($A726,'[1]Locality data w climate'!$A$1:$O$2409,11,FALSE)</f>
        <v>Transformed</v>
      </c>
      <c r="J726" s="3" t="s">
        <v>1140</v>
      </c>
      <c r="K726" s="3" t="str">
        <f>VLOOKUP(A726,[2]Sheet1!$A$1:$AY$4788,3, FALSE)</f>
        <v>Oceania</v>
      </c>
      <c r="L726" s="3">
        <f>VLOOKUP($A726,[2]Sheet1!$A$1:$AY$4788,35, FALSE)</f>
        <v>70</v>
      </c>
      <c r="M726" s="3">
        <f>VLOOKUP($A726,[2]Sheet1!$A$1:$AY$4788,26, FALSE)</f>
        <v>4.5</v>
      </c>
      <c r="N726" s="3">
        <v>12</v>
      </c>
      <c r="O726" s="3">
        <v>0.61969652079674808</v>
      </c>
    </row>
    <row r="727" spans="1:15" x14ac:dyDescent="0.25">
      <c r="A727" s="3" t="s">
        <v>471</v>
      </c>
      <c r="B727" t="s">
        <v>1195</v>
      </c>
      <c r="C727" s="3">
        <v>7</v>
      </c>
      <c r="D727" s="3">
        <f>VLOOKUP($A727,'[1]Locality data w climate'!$A$1:$O$2409,4,FALSE)</f>
        <v>-31.95</v>
      </c>
      <c r="E727" s="3">
        <f>VLOOKUP($A727,'[1]Locality data w climate'!$A$1:$O$2409,3,FALSE)</f>
        <v>115.87</v>
      </c>
      <c r="F727" s="3">
        <f>VLOOKUP($A727,'[1]Locality data w climate'!$A$1:$O$2409,5,FALSE)</f>
        <v>18.7</v>
      </c>
      <c r="G727" s="3">
        <f>VLOOKUP($A727,'[1]Locality data w climate'!$A$1:$O$2409,7,FALSE)</f>
        <v>803</v>
      </c>
      <c r="H727" s="3">
        <v>21.8</v>
      </c>
      <c r="I727" s="3" t="str">
        <f>VLOOKUP($A727,'[1]Locality data w climate'!$A$1:$O$2409,11,FALSE)</f>
        <v>Transformed</v>
      </c>
      <c r="J727" s="3" t="s">
        <v>1140</v>
      </c>
      <c r="K727" s="3" t="str">
        <f>VLOOKUP(A727,[2]Sheet1!$A$1:$AY$4788,3, FALSE)</f>
        <v>Oceania</v>
      </c>
      <c r="L727" s="3">
        <f>VLOOKUP($A727,[2]Sheet1!$A$1:$AY$4788,35, FALSE)</f>
        <v>70</v>
      </c>
      <c r="M727" s="3">
        <f>VLOOKUP($A727,[2]Sheet1!$A$1:$AY$4788,26, FALSE)</f>
        <v>4.5</v>
      </c>
      <c r="N727" s="3">
        <v>7</v>
      </c>
      <c r="O727" s="3">
        <v>0.35075239421176468</v>
      </c>
    </row>
    <row r="728" spans="1:15" x14ac:dyDescent="0.25">
      <c r="A728" s="3" t="s">
        <v>472</v>
      </c>
      <c r="B728" t="s">
        <v>1195</v>
      </c>
      <c r="C728" s="3">
        <v>7</v>
      </c>
      <c r="D728" s="3">
        <f>VLOOKUP($A728,'[1]Locality data w climate'!$A$1:$O$2409,4,FALSE)</f>
        <v>-31.95</v>
      </c>
      <c r="E728" s="3">
        <f>VLOOKUP($A728,'[1]Locality data w climate'!$A$1:$O$2409,3,FALSE)</f>
        <v>115.87</v>
      </c>
      <c r="F728" s="3">
        <f>VLOOKUP($A728,'[1]Locality data w climate'!$A$1:$O$2409,5,FALSE)</f>
        <v>18.7</v>
      </c>
      <c r="G728" s="3">
        <f>VLOOKUP($A728,'[1]Locality data w climate'!$A$1:$O$2409,7,FALSE)</f>
        <v>803</v>
      </c>
      <c r="H728" s="3">
        <v>21.8</v>
      </c>
      <c r="I728" s="3" t="str">
        <f>VLOOKUP($A728,'[1]Locality data w climate'!$A$1:$O$2409,11,FALSE)</f>
        <v>Transformed</v>
      </c>
      <c r="J728" s="3" t="s">
        <v>1140</v>
      </c>
      <c r="K728" s="3" t="str">
        <f>VLOOKUP(A728,[2]Sheet1!$A$1:$AY$4788,3, FALSE)</f>
        <v>Oceania</v>
      </c>
      <c r="L728" s="3">
        <f>VLOOKUP($A728,[2]Sheet1!$A$1:$AY$4788,35, FALSE)</f>
        <v>70</v>
      </c>
      <c r="M728" s="3">
        <f>VLOOKUP($A728,[2]Sheet1!$A$1:$AY$4788,26, FALSE)</f>
        <v>4.5</v>
      </c>
      <c r="N728" s="3">
        <v>11</v>
      </c>
      <c r="O728" s="3">
        <v>0.67825118306878307</v>
      </c>
    </row>
    <row r="729" spans="1:15" x14ac:dyDescent="0.25">
      <c r="A729" s="3" t="s">
        <v>473</v>
      </c>
      <c r="B729" t="s">
        <v>1195</v>
      </c>
      <c r="C729" s="3">
        <v>7</v>
      </c>
      <c r="D729" s="3">
        <f>VLOOKUP($A729,'[1]Locality data w climate'!$A$1:$O$2409,4,FALSE)</f>
        <v>-31.95</v>
      </c>
      <c r="E729" s="3">
        <f>VLOOKUP($A729,'[1]Locality data w climate'!$A$1:$O$2409,3,FALSE)</f>
        <v>115.87</v>
      </c>
      <c r="F729" s="3">
        <f>VLOOKUP($A729,'[1]Locality data w climate'!$A$1:$O$2409,5,FALSE)</f>
        <v>18.7</v>
      </c>
      <c r="G729" s="3">
        <f>VLOOKUP($A729,'[1]Locality data w climate'!$A$1:$O$2409,7,FALSE)</f>
        <v>803</v>
      </c>
      <c r="H729" s="3">
        <v>21.8</v>
      </c>
      <c r="I729" s="3" t="str">
        <f>VLOOKUP($A729,'[1]Locality data w climate'!$A$1:$O$2409,11,FALSE)</f>
        <v>Transformed</v>
      </c>
      <c r="J729" s="3" t="s">
        <v>1140</v>
      </c>
      <c r="K729" s="3" t="str">
        <f>VLOOKUP(A729,[2]Sheet1!$A$1:$AY$4788,3, FALSE)</f>
        <v>Oceania</v>
      </c>
      <c r="L729" s="3">
        <f>VLOOKUP($A729,[2]Sheet1!$A$1:$AY$4788,35, FALSE)</f>
        <v>70</v>
      </c>
      <c r="M729" s="3">
        <f>VLOOKUP($A729,[2]Sheet1!$A$1:$AY$4788,26, FALSE)</f>
        <v>4.5</v>
      </c>
      <c r="N729" s="3">
        <v>6</v>
      </c>
      <c r="O729" s="3">
        <v>0.54624248954929577</v>
      </c>
    </row>
    <row r="730" spans="1:15" x14ac:dyDescent="0.25">
      <c r="A730" s="3" t="s">
        <v>474</v>
      </c>
      <c r="B730" t="s">
        <v>1195</v>
      </c>
      <c r="C730" s="3">
        <v>7</v>
      </c>
      <c r="D730" s="3">
        <f>VLOOKUP($A730,'[1]Locality data w climate'!$A$1:$O$2409,4,FALSE)</f>
        <v>-31.95</v>
      </c>
      <c r="E730" s="3">
        <f>VLOOKUP($A730,'[1]Locality data w climate'!$A$1:$O$2409,3,FALSE)</f>
        <v>115.87</v>
      </c>
      <c r="F730" s="3">
        <f>VLOOKUP($A730,'[1]Locality data w climate'!$A$1:$O$2409,5,FALSE)</f>
        <v>18.7</v>
      </c>
      <c r="G730" s="3">
        <f>VLOOKUP($A730,'[1]Locality data w climate'!$A$1:$O$2409,7,FALSE)</f>
        <v>803</v>
      </c>
      <c r="H730" s="3">
        <v>21.8</v>
      </c>
      <c r="I730" s="3" t="str">
        <f>VLOOKUP($A730,'[1]Locality data w climate'!$A$1:$O$2409,11,FALSE)</f>
        <v>Transformed</v>
      </c>
      <c r="J730" s="3" t="s">
        <v>1140</v>
      </c>
      <c r="K730" s="3" t="str">
        <f>VLOOKUP(A730,[2]Sheet1!$A$1:$AY$4788,3, FALSE)</f>
        <v>Oceania</v>
      </c>
      <c r="L730" s="3">
        <f>VLOOKUP($A730,[2]Sheet1!$A$1:$AY$4788,35, FALSE)</f>
        <v>70</v>
      </c>
      <c r="M730" s="3">
        <f>VLOOKUP($A730,[2]Sheet1!$A$1:$AY$4788,26, FALSE)</f>
        <v>4.5</v>
      </c>
      <c r="N730" s="3">
        <v>10</v>
      </c>
      <c r="O730" s="3">
        <v>0.7324583365643087</v>
      </c>
    </row>
    <row r="731" spans="1:15" x14ac:dyDescent="0.25">
      <c r="A731" s="3" t="s">
        <v>710</v>
      </c>
      <c r="B731" t="s">
        <v>1233</v>
      </c>
      <c r="C731" s="3">
        <v>54</v>
      </c>
      <c r="D731" s="3">
        <f>VLOOKUP($A731,'[1]Locality data w climate'!$A$1:$O$2409,4,FALSE)</f>
        <v>38.96</v>
      </c>
      <c r="E731" s="3">
        <f>VLOOKUP($A731,'[1]Locality data w climate'!$A$1:$O$2409,3,FALSE)</f>
        <v>-106.99</v>
      </c>
      <c r="F731" s="3">
        <f>VLOOKUP($A731,'[1]Locality data w climate'!$A$1:$O$2409,5,FALSE)</f>
        <v>-1.2</v>
      </c>
      <c r="G731" s="3">
        <f>VLOOKUP($A731,'[1]Locality data w climate'!$A$1:$O$2409,7,FALSE)</f>
        <v>627</v>
      </c>
      <c r="H731" s="3">
        <v>39</v>
      </c>
      <c r="I731" s="3" t="str">
        <f>VLOOKUP($A731,'[1]Locality data w climate'!$A$1:$O$2409,11,FALSE)</f>
        <v>Undisturbed</v>
      </c>
      <c r="J731" s="3" t="s">
        <v>1141</v>
      </c>
      <c r="K731" s="3" t="str">
        <f>VLOOKUP($A731,[2]Sheet1!$A$1:$AY$4788,3, FALSE)</f>
        <v>North America</v>
      </c>
      <c r="L731" s="3">
        <f>VLOOKUP($A731,[2]Sheet1!$A$1:$AY$4788,35, FALSE)</f>
        <v>24</v>
      </c>
      <c r="M731" s="3">
        <f>VLOOKUP($A731,[2]Sheet1!$A$1:$AY$4788,26, FALSE)</f>
        <v>10</v>
      </c>
      <c r="N731" s="3">
        <v>7</v>
      </c>
      <c r="O731" s="3">
        <v>0.73079178873376627</v>
      </c>
    </row>
    <row r="732" spans="1:15" x14ac:dyDescent="0.25">
      <c r="A732" s="3" t="s">
        <v>711</v>
      </c>
      <c r="B732" t="s">
        <v>1233</v>
      </c>
      <c r="C732" s="3">
        <v>54</v>
      </c>
      <c r="D732" s="3">
        <f>VLOOKUP($A732,'[1]Locality data w climate'!$A$1:$O$2409,4,FALSE)</f>
        <v>38.96</v>
      </c>
      <c r="E732" s="3">
        <f>VLOOKUP($A732,'[1]Locality data w climate'!$A$1:$O$2409,3,FALSE)</f>
        <v>-106.99</v>
      </c>
      <c r="F732" s="3">
        <f>VLOOKUP($A732,'[1]Locality data w climate'!$A$1:$O$2409,5,FALSE)</f>
        <v>-1.2</v>
      </c>
      <c r="G732" s="3">
        <f>VLOOKUP($A732,'[1]Locality data w climate'!$A$1:$O$2409,7,FALSE)</f>
        <v>627</v>
      </c>
      <c r="H732" s="3">
        <v>39</v>
      </c>
      <c r="I732" s="3" t="str">
        <f>VLOOKUP($A732,'[1]Locality data w climate'!$A$1:$O$2409,11,FALSE)</f>
        <v>Undisturbed</v>
      </c>
      <c r="J732" s="3" t="s">
        <v>1141</v>
      </c>
      <c r="K732" s="3" t="str">
        <f>VLOOKUP(A732,[2]Sheet1!$A$1:$AY$4788,3, FALSE)</f>
        <v>North America</v>
      </c>
      <c r="L732" s="3">
        <f>VLOOKUP($A732,[2]Sheet1!$A$1:$AY$4788,35, FALSE)</f>
        <v>24</v>
      </c>
      <c r="M732" s="3">
        <f>VLOOKUP($A732,[2]Sheet1!$A$1:$AY$4788,26, FALSE)</f>
        <v>10</v>
      </c>
      <c r="N732" s="3">
        <v>8</v>
      </c>
      <c r="O732" s="3">
        <v>0.47779922753153148</v>
      </c>
    </row>
    <row r="733" spans="1:15" x14ac:dyDescent="0.25">
      <c r="A733" s="3" t="s">
        <v>712</v>
      </c>
      <c r="B733" t="s">
        <v>1233</v>
      </c>
      <c r="C733" s="3">
        <v>54</v>
      </c>
      <c r="D733" s="3">
        <f>VLOOKUP($A733,'[1]Locality data w climate'!$A$1:$O$2409,4,FALSE)</f>
        <v>38.96</v>
      </c>
      <c r="E733" s="3">
        <f>VLOOKUP($A733,'[1]Locality data w climate'!$A$1:$O$2409,3,FALSE)</f>
        <v>-106.99</v>
      </c>
      <c r="F733" s="3">
        <f>VLOOKUP($A733,'[1]Locality data w climate'!$A$1:$O$2409,5,FALSE)</f>
        <v>-1.2</v>
      </c>
      <c r="G733" s="3">
        <f>VLOOKUP($A733,'[1]Locality data w climate'!$A$1:$O$2409,7,FALSE)</f>
        <v>627</v>
      </c>
      <c r="H733" s="3">
        <v>39</v>
      </c>
      <c r="I733" s="3" t="str">
        <f>VLOOKUP($A733,'[1]Locality data w climate'!$A$1:$O$2409,11,FALSE)</f>
        <v>Undisturbed</v>
      </c>
      <c r="J733" s="3" t="s">
        <v>1141</v>
      </c>
      <c r="K733" s="3" t="str">
        <f>VLOOKUP(A733,[2]Sheet1!$A$1:$AY$4788,3, FALSE)</f>
        <v>North America</v>
      </c>
      <c r="L733" s="3">
        <f>VLOOKUP($A733,[2]Sheet1!$A$1:$AY$4788,35, FALSE)</f>
        <v>24</v>
      </c>
      <c r="M733" s="3">
        <f>VLOOKUP($A733,[2]Sheet1!$A$1:$AY$4788,26, FALSE)</f>
        <v>10</v>
      </c>
      <c r="N733" s="3">
        <v>11</v>
      </c>
      <c r="O733" s="3">
        <v>0.73891886150364972</v>
      </c>
    </row>
    <row r="734" spans="1:15" x14ac:dyDescent="0.25">
      <c r="A734" s="3" t="s">
        <v>713</v>
      </c>
      <c r="B734" t="s">
        <v>1233</v>
      </c>
      <c r="C734" s="3">
        <v>54</v>
      </c>
      <c r="D734" s="3">
        <f>VLOOKUP($A734,'[1]Locality data w climate'!$A$1:$O$2409,4,FALSE)</f>
        <v>38.96</v>
      </c>
      <c r="E734" s="3">
        <f>VLOOKUP($A734,'[1]Locality data w climate'!$A$1:$O$2409,3,FALSE)</f>
        <v>-106.99</v>
      </c>
      <c r="F734" s="3">
        <f>VLOOKUP($A734,'[1]Locality data w climate'!$A$1:$O$2409,5,FALSE)</f>
        <v>-1.2</v>
      </c>
      <c r="G734" s="3">
        <f>VLOOKUP($A734,'[1]Locality data w climate'!$A$1:$O$2409,7,FALSE)</f>
        <v>627</v>
      </c>
      <c r="H734" s="3">
        <v>39</v>
      </c>
      <c r="I734" s="3" t="str">
        <f>VLOOKUP($A734,'[1]Locality data w climate'!$A$1:$O$2409,11,FALSE)</f>
        <v>Undisturbed</v>
      </c>
      <c r="J734" s="3" t="s">
        <v>1141</v>
      </c>
      <c r="K734" s="3" t="str">
        <f>VLOOKUP(A734,[2]Sheet1!$A$1:$AY$4788,3, FALSE)</f>
        <v>North America</v>
      </c>
      <c r="L734" s="3">
        <f>VLOOKUP($A734,[2]Sheet1!$A$1:$AY$4788,35, FALSE)</f>
        <v>24</v>
      </c>
      <c r="M734" s="3">
        <f>VLOOKUP($A734,[2]Sheet1!$A$1:$AY$4788,26, FALSE)</f>
        <v>10</v>
      </c>
      <c r="N734" s="3">
        <v>9</v>
      </c>
      <c r="O734" s="3">
        <v>0.3415112974938575</v>
      </c>
    </row>
    <row r="735" spans="1:15" x14ac:dyDescent="0.25">
      <c r="A735" s="3" t="s">
        <v>714</v>
      </c>
      <c r="B735" t="s">
        <v>1233</v>
      </c>
      <c r="C735" s="3">
        <v>54</v>
      </c>
      <c r="D735" s="3">
        <f>VLOOKUP($A735,'[1]Locality data w climate'!$A$1:$O$2409,4,FALSE)</f>
        <v>38.96</v>
      </c>
      <c r="E735" s="3">
        <f>VLOOKUP($A735,'[1]Locality data w climate'!$A$1:$O$2409,3,FALSE)</f>
        <v>-106.99</v>
      </c>
      <c r="F735" s="3">
        <f>VLOOKUP($A735,'[1]Locality data w climate'!$A$1:$O$2409,5,FALSE)</f>
        <v>-1.2</v>
      </c>
      <c r="G735" s="3">
        <f>VLOOKUP($A735,'[1]Locality data w climate'!$A$1:$O$2409,7,FALSE)</f>
        <v>627</v>
      </c>
      <c r="H735" s="3">
        <v>39</v>
      </c>
      <c r="I735" s="3" t="str">
        <f>VLOOKUP($A735,'[1]Locality data w climate'!$A$1:$O$2409,11,FALSE)</f>
        <v>Undisturbed</v>
      </c>
      <c r="J735" s="3" t="s">
        <v>1141</v>
      </c>
      <c r="K735" s="3" t="str">
        <f>VLOOKUP(A735,[2]Sheet1!$A$1:$AY$4788,3, FALSE)</f>
        <v>North America</v>
      </c>
      <c r="L735" s="3">
        <f>VLOOKUP($A735,[2]Sheet1!$A$1:$AY$4788,35, FALSE)</f>
        <v>24</v>
      </c>
      <c r="M735" s="3">
        <f>VLOOKUP($A735,[2]Sheet1!$A$1:$AY$4788,26, FALSE)</f>
        <v>10</v>
      </c>
      <c r="N735" s="3">
        <v>11</v>
      </c>
      <c r="O735" s="3">
        <v>0.48929119637412588</v>
      </c>
    </row>
    <row r="736" spans="1:15" x14ac:dyDescent="0.25">
      <c r="A736" s="3" t="s">
        <v>715</v>
      </c>
      <c r="B736" t="s">
        <v>1233</v>
      </c>
      <c r="C736" s="3">
        <v>54</v>
      </c>
      <c r="D736" s="3">
        <f>VLOOKUP($A736,'[1]Locality data w climate'!$A$1:$O$2409,4,FALSE)</f>
        <v>38.96</v>
      </c>
      <c r="E736" s="3">
        <f>VLOOKUP($A736,'[1]Locality data w climate'!$A$1:$O$2409,3,FALSE)</f>
        <v>-106.99</v>
      </c>
      <c r="F736" s="3">
        <f>VLOOKUP($A736,'[1]Locality data w climate'!$A$1:$O$2409,5,FALSE)</f>
        <v>-1.2</v>
      </c>
      <c r="G736" s="3">
        <f>VLOOKUP($A736,'[1]Locality data w climate'!$A$1:$O$2409,7,FALSE)</f>
        <v>627</v>
      </c>
      <c r="H736" s="3">
        <v>39</v>
      </c>
      <c r="I736" s="3" t="str">
        <f>VLOOKUP($A736,'[1]Locality data w climate'!$A$1:$O$2409,11,FALSE)</f>
        <v>Undisturbed</v>
      </c>
      <c r="J736" s="3" t="s">
        <v>1141</v>
      </c>
      <c r="K736" s="3" t="str">
        <f>VLOOKUP(A736,[2]Sheet1!$A$1:$AY$4788,3, FALSE)</f>
        <v>North America</v>
      </c>
      <c r="L736" s="3">
        <f>VLOOKUP($A736,[2]Sheet1!$A$1:$AY$4788,35, FALSE)</f>
        <v>24</v>
      </c>
      <c r="M736" s="3">
        <f>VLOOKUP($A736,[2]Sheet1!$A$1:$AY$4788,26, FALSE)</f>
        <v>10</v>
      </c>
      <c r="N736" s="3">
        <v>12</v>
      </c>
      <c r="O736" s="3">
        <v>0.51333877337640443</v>
      </c>
    </row>
    <row r="737" spans="1:15" x14ac:dyDescent="0.25">
      <c r="A737" s="3" t="s">
        <v>716</v>
      </c>
      <c r="B737" t="s">
        <v>1233</v>
      </c>
      <c r="C737" s="3">
        <v>54</v>
      </c>
      <c r="D737" s="3">
        <f>VLOOKUP($A737,'[1]Locality data w climate'!$A$1:$O$2409,4,FALSE)</f>
        <v>38.96</v>
      </c>
      <c r="E737" s="3">
        <f>VLOOKUP($A737,'[1]Locality data w climate'!$A$1:$O$2409,3,FALSE)</f>
        <v>-106.99</v>
      </c>
      <c r="F737" s="3">
        <f>VLOOKUP($A737,'[1]Locality data w climate'!$A$1:$O$2409,5,FALSE)</f>
        <v>-1.2</v>
      </c>
      <c r="G737" s="3">
        <f>VLOOKUP($A737,'[1]Locality data w climate'!$A$1:$O$2409,7,FALSE)</f>
        <v>627</v>
      </c>
      <c r="H737" s="3">
        <v>39</v>
      </c>
      <c r="I737" s="3" t="str">
        <f>VLOOKUP($A737,'[1]Locality data w climate'!$A$1:$O$2409,11,FALSE)</f>
        <v>Undisturbed</v>
      </c>
      <c r="J737" s="3" t="s">
        <v>1141</v>
      </c>
      <c r="K737" s="3" t="str">
        <f>VLOOKUP(A737,[2]Sheet1!$A$1:$AY$4788,3, FALSE)</f>
        <v>North America</v>
      </c>
      <c r="L737" s="3">
        <f>VLOOKUP($A737,[2]Sheet1!$A$1:$AY$4788,35, FALSE)</f>
        <v>24</v>
      </c>
      <c r="M737" s="3">
        <f>VLOOKUP($A737,[2]Sheet1!$A$1:$AY$4788,26, FALSE)</f>
        <v>10</v>
      </c>
      <c r="N737" s="3">
        <v>12</v>
      </c>
      <c r="O737" s="3">
        <v>0.70368373782857141</v>
      </c>
    </row>
    <row r="738" spans="1:15" x14ac:dyDescent="0.25">
      <c r="A738" s="3" t="s">
        <v>717</v>
      </c>
      <c r="B738" t="s">
        <v>1233</v>
      </c>
      <c r="C738" s="3">
        <v>54</v>
      </c>
      <c r="D738" s="3">
        <f>VLOOKUP($A738,'[1]Locality data w climate'!$A$1:$O$2409,4,FALSE)</f>
        <v>38.96</v>
      </c>
      <c r="E738" s="3">
        <f>VLOOKUP($A738,'[1]Locality data w climate'!$A$1:$O$2409,3,FALSE)</f>
        <v>-106.99</v>
      </c>
      <c r="F738" s="3">
        <f>VLOOKUP($A738,'[1]Locality data w climate'!$A$1:$O$2409,5,FALSE)</f>
        <v>-1.2</v>
      </c>
      <c r="G738" s="3">
        <f>VLOOKUP($A738,'[1]Locality data w climate'!$A$1:$O$2409,7,FALSE)</f>
        <v>627</v>
      </c>
      <c r="H738" s="3">
        <v>39</v>
      </c>
      <c r="I738" s="3" t="str">
        <f>VLOOKUP($A738,'[1]Locality data w climate'!$A$1:$O$2409,11,FALSE)</f>
        <v>Undisturbed</v>
      </c>
      <c r="J738" s="3" t="s">
        <v>1141</v>
      </c>
      <c r="K738" s="3" t="str">
        <f>VLOOKUP(A738,[2]Sheet1!$A$1:$AY$4788,3, FALSE)</f>
        <v>North America</v>
      </c>
      <c r="L738" s="3">
        <f>VLOOKUP($A738,[2]Sheet1!$A$1:$AY$4788,35, FALSE)</f>
        <v>24</v>
      </c>
      <c r="M738" s="3">
        <f>VLOOKUP($A738,[2]Sheet1!$A$1:$AY$4788,26, FALSE)</f>
        <v>10</v>
      </c>
      <c r="N738" s="3">
        <v>10</v>
      </c>
      <c r="O738" s="3">
        <v>0.79582985788990823</v>
      </c>
    </row>
    <row r="739" spans="1:15" x14ac:dyDescent="0.25">
      <c r="A739" s="3" t="s">
        <v>718</v>
      </c>
      <c r="B739" t="s">
        <v>1233</v>
      </c>
      <c r="C739" s="3">
        <v>54</v>
      </c>
      <c r="D739" s="3">
        <f>VLOOKUP($A739,'[1]Locality data w climate'!$A$1:$O$2409,4,FALSE)</f>
        <v>38.96</v>
      </c>
      <c r="E739" s="3">
        <f>VLOOKUP($A739,'[1]Locality data w climate'!$A$1:$O$2409,3,FALSE)</f>
        <v>-106.99</v>
      </c>
      <c r="F739" s="3">
        <f>VLOOKUP($A739,'[1]Locality data w climate'!$A$1:$O$2409,5,FALSE)</f>
        <v>-1.2</v>
      </c>
      <c r="G739" s="3">
        <f>VLOOKUP($A739,'[1]Locality data w climate'!$A$1:$O$2409,7,FALSE)</f>
        <v>627</v>
      </c>
      <c r="H739" s="3">
        <v>39</v>
      </c>
      <c r="I739" s="3" t="str">
        <f>VLOOKUP($A739,'[1]Locality data w climate'!$A$1:$O$2409,11,FALSE)</f>
        <v>Undisturbed</v>
      </c>
      <c r="J739" s="3" t="s">
        <v>1141</v>
      </c>
      <c r="K739" s="3" t="str">
        <f>VLOOKUP(A739,[2]Sheet1!$A$1:$AY$4788,3, FALSE)</f>
        <v>North America</v>
      </c>
      <c r="L739" s="3">
        <f>VLOOKUP($A739,[2]Sheet1!$A$1:$AY$4788,35, FALSE)</f>
        <v>24</v>
      </c>
      <c r="M739" s="3">
        <f>VLOOKUP($A739,[2]Sheet1!$A$1:$AY$4788,26, FALSE)</f>
        <v>10</v>
      </c>
      <c r="N739" s="3">
        <v>11</v>
      </c>
      <c r="O739" s="3">
        <v>0.72448700449411763</v>
      </c>
    </row>
    <row r="740" spans="1:15" x14ac:dyDescent="0.25">
      <c r="A740" s="3" t="s">
        <v>719</v>
      </c>
      <c r="B740" t="s">
        <v>1233</v>
      </c>
      <c r="C740" s="3">
        <v>54</v>
      </c>
      <c r="D740" s="3">
        <f>VLOOKUP($A740,'[1]Locality data w climate'!$A$1:$O$2409,4,FALSE)</f>
        <v>38.96</v>
      </c>
      <c r="E740" s="3">
        <f>VLOOKUP($A740,'[1]Locality data w climate'!$A$1:$O$2409,3,FALSE)</f>
        <v>-106.99</v>
      </c>
      <c r="F740" s="3">
        <f>VLOOKUP($A740,'[1]Locality data w climate'!$A$1:$O$2409,5,FALSE)</f>
        <v>-1.2</v>
      </c>
      <c r="G740" s="3">
        <f>VLOOKUP($A740,'[1]Locality data w climate'!$A$1:$O$2409,7,FALSE)</f>
        <v>627</v>
      </c>
      <c r="H740" s="3">
        <v>39</v>
      </c>
      <c r="I740" s="3" t="str">
        <f>VLOOKUP($A740,'[1]Locality data w climate'!$A$1:$O$2409,11,FALSE)</f>
        <v>Undisturbed</v>
      </c>
      <c r="J740" s="3" t="s">
        <v>1141</v>
      </c>
      <c r="K740" s="3" t="str">
        <f>VLOOKUP(A740,[2]Sheet1!$A$1:$AY$4788,3, FALSE)</f>
        <v>North America</v>
      </c>
      <c r="L740" s="3">
        <f>VLOOKUP($A740,[2]Sheet1!$A$1:$AY$4788,35, FALSE)</f>
        <v>24</v>
      </c>
      <c r="M740" s="3">
        <f>VLOOKUP($A740,[2]Sheet1!$A$1:$AY$4788,26, FALSE)</f>
        <v>10</v>
      </c>
      <c r="N740" s="3">
        <v>7</v>
      </c>
      <c r="O740" s="3">
        <v>0.60739260771428571</v>
      </c>
    </row>
    <row r="741" spans="1:15" x14ac:dyDescent="0.25">
      <c r="A741" s="3" t="s">
        <v>699</v>
      </c>
      <c r="B741" t="s">
        <v>1196</v>
      </c>
      <c r="C741" s="3">
        <v>47</v>
      </c>
      <c r="D741" s="3">
        <f>VLOOKUP($A741,'[1]Locality data w climate'!$A$1:$O$2409,4,FALSE)</f>
        <v>32.56</v>
      </c>
      <c r="E741" s="3">
        <f>VLOOKUP($A741,'[1]Locality data w climate'!$A$1:$O$2409,3,FALSE)</f>
        <v>-117.12</v>
      </c>
      <c r="F741" s="3">
        <f>VLOOKUP($A741,'[1]Locality data w climate'!$A$1:$O$2409,5,FALSE)</f>
        <v>16.899999999999999</v>
      </c>
      <c r="G741" s="3">
        <f>VLOOKUP($A741,'[1]Locality data w climate'!$A$1:$O$2409,7,FALSE)</f>
        <v>213</v>
      </c>
      <c r="H741" s="3">
        <v>18.100000000000001</v>
      </c>
      <c r="I741" s="3" t="str">
        <f>VLOOKUP($A741,'[1]Locality data w climate'!$A$1:$O$2409,11,FALSE)</f>
        <v>Undisturbed</v>
      </c>
      <c r="J741" s="3" t="s">
        <v>1141</v>
      </c>
      <c r="K741" s="3" t="str">
        <f>VLOOKUP(A741,[2]Sheet1!$A$1:$AY$4788,3, FALSE)</f>
        <v>North America</v>
      </c>
      <c r="L741" s="3">
        <f>VLOOKUP($A741,[2]Sheet1!$A$1:$AY$4788,35, FALSE)</f>
        <v>912</v>
      </c>
      <c r="M741" s="3">
        <f>VLOOKUP($A741,[2]Sheet1!$A$1:$AY$4788,26, FALSE)</f>
        <v>3</v>
      </c>
      <c r="N741" s="3">
        <v>1</v>
      </c>
      <c r="O741" s="3"/>
    </row>
    <row r="742" spans="1:15" x14ac:dyDescent="0.25">
      <c r="A742" s="3" t="s">
        <v>697</v>
      </c>
      <c r="B742" t="s">
        <v>1196</v>
      </c>
      <c r="C742" s="3">
        <v>47</v>
      </c>
      <c r="D742" s="3">
        <f>VLOOKUP($A742,'[1]Locality data w climate'!$A$1:$O$2409,4,FALSE)</f>
        <v>32.56</v>
      </c>
      <c r="E742" s="3">
        <f>VLOOKUP($A742,'[1]Locality data w climate'!$A$1:$O$2409,3,FALSE)</f>
        <v>-117.12</v>
      </c>
      <c r="F742" s="3">
        <f>VLOOKUP($A742,'[1]Locality data w climate'!$A$1:$O$2409,5,FALSE)</f>
        <v>16.899999999999999</v>
      </c>
      <c r="G742" s="3">
        <f>VLOOKUP($A742,'[1]Locality data w climate'!$A$1:$O$2409,7,FALSE)</f>
        <v>213</v>
      </c>
      <c r="H742" s="3">
        <v>18.100000000000001</v>
      </c>
      <c r="I742" s="3" t="str">
        <f>VLOOKUP($A742,'[1]Locality data w climate'!$A$1:$O$2409,11,FALSE)</f>
        <v>Undisturbed</v>
      </c>
      <c r="J742" s="3" t="s">
        <v>1141</v>
      </c>
      <c r="K742" s="3" t="str">
        <f>VLOOKUP(A742,[2]Sheet1!$A$1:$AY$4788,3, FALSE)</f>
        <v>North America</v>
      </c>
      <c r="L742" s="3">
        <f>VLOOKUP($A742,[2]Sheet1!$A$1:$AY$4788,35, FALSE)</f>
        <v>864</v>
      </c>
      <c r="M742" s="3">
        <f>VLOOKUP($A742,[2]Sheet1!$A$1:$AY$4788,26, FALSE)</f>
        <v>3</v>
      </c>
      <c r="N742" s="3">
        <v>1</v>
      </c>
      <c r="O742" s="3">
        <v>0</v>
      </c>
    </row>
    <row r="743" spans="1:15" x14ac:dyDescent="0.25">
      <c r="A743" s="3" t="s">
        <v>698</v>
      </c>
      <c r="B743" t="s">
        <v>1196</v>
      </c>
      <c r="C743" s="3">
        <v>47</v>
      </c>
      <c r="D743" s="3">
        <f>VLOOKUP($A743,'[1]Locality data w climate'!$A$1:$O$2409,4,FALSE)</f>
        <v>32.56</v>
      </c>
      <c r="E743" s="3">
        <f>VLOOKUP($A743,'[1]Locality data w climate'!$A$1:$O$2409,3,FALSE)</f>
        <v>-117.12</v>
      </c>
      <c r="F743" s="3">
        <f>VLOOKUP($A743,'[1]Locality data w climate'!$A$1:$O$2409,5,FALSE)</f>
        <v>16.899999999999999</v>
      </c>
      <c r="G743" s="3">
        <f>VLOOKUP($A743,'[1]Locality data w climate'!$A$1:$O$2409,7,FALSE)</f>
        <v>213</v>
      </c>
      <c r="H743" s="3">
        <v>18.100000000000001</v>
      </c>
      <c r="I743" s="3" t="str">
        <f>VLOOKUP($A743,'[1]Locality data w climate'!$A$1:$O$2409,11,FALSE)</f>
        <v>Undisturbed</v>
      </c>
      <c r="J743" s="3" t="s">
        <v>1141</v>
      </c>
      <c r="K743" s="3" t="str">
        <f>VLOOKUP(A743,[2]Sheet1!$A$1:$AY$4788,3, FALSE)</f>
        <v>North America</v>
      </c>
      <c r="L743" s="3">
        <f>VLOOKUP($A743,[2]Sheet1!$A$1:$AY$4788,35, FALSE)</f>
        <v>864</v>
      </c>
      <c r="M743" s="3">
        <f>VLOOKUP($A743,[2]Sheet1!$A$1:$AY$4788,26, FALSE)</f>
        <v>3</v>
      </c>
      <c r="N743" s="3">
        <v>2</v>
      </c>
      <c r="O743" s="3">
        <v>0.66666666600000002</v>
      </c>
    </row>
    <row r="744" spans="1:15" x14ac:dyDescent="0.25">
      <c r="A744" s="3" t="s">
        <v>701</v>
      </c>
      <c r="B744" t="s">
        <v>1196</v>
      </c>
      <c r="C744" s="3">
        <v>47</v>
      </c>
      <c r="D744" s="3">
        <f>VLOOKUP($A744,'[1]Locality data w climate'!$A$1:$O$2409,4,FALSE)</f>
        <v>32.56</v>
      </c>
      <c r="E744" s="3">
        <f>VLOOKUP($A744,'[1]Locality data w climate'!$A$1:$O$2409,3,FALSE)</f>
        <v>-117.12</v>
      </c>
      <c r="F744" s="3">
        <f>VLOOKUP($A744,'[1]Locality data w climate'!$A$1:$O$2409,5,FALSE)</f>
        <v>16.899999999999999</v>
      </c>
      <c r="G744" s="3">
        <f>VLOOKUP($A744,'[1]Locality data w climate'!$A$1:$O$2409,7,FALSE)</f>
        <v>213</v>
      </c>
      <c r="H744" s="3">
        <v>18.100000000000001</v>
      </c>
      <c r="I744" s="3" t="str">
        <f>VLOOKUP($A744,'[1]Locality data w climate'!$A$1:$O$2409,11,FALSE)</f>
        <v>Undisturbed</v>
      </c>
      <c r="J744" s="3" t="s">
        <v>1141</v>
      </c>
      <c r="K744" s="3" t="str">
        <f>VLOOKUP(A744,[2]Sheet1!$A$1:$AY$4788,3, FALSE)</f>
        <v>North America</v>
      </c>
      <c r="L744" s="3">
        <f>VLOOKUP($A744,[2]Sheet1!$A$1:$AY$4788,35, FALSE)</f>
        <v>1152</v>
      </c>
      <c r="M744" s="3">
        <f>VLOOKUP($A744,[2]Sheet1!$A$1:$AY$4788,26, FALSE)</f>
        <v>3</v>
      </c>
      <c r="N744" s="3">
        <v>4</v>
      </c>
      <c r="O744" s="3">
        <v>0.55612244872916661</v>
      </c>
    </row>
    <row r="745" spans="1:15" x14ac:dyDescent="0.25">
      <c r="A745" s="3" t="s">
        <v>700</v>
      </c>
      <c r="B745" t="s">
        <v>1196</v>
      </c>
      <c r="C745" s="3">
        <v>47</v>
      </c>
      <c r="D745" s="3">
        <f>VLOOKUP($A745,'[1]Locality data w climate'!$A$1:$O$2409,4,FALSE)</f>
        <v>32.56</v>
      </c>
      <c r="E745" s="3">
        <f>VLOOKUP($A745,'[1]Locality data w climate'!$A$1:$O$2409,3,FALSE)</f>
        <v>-117.11</v>
      </c>
      <c r="F745" s="3">
        <f>VLOOKUP($A745,'[1]Locality data w climate'!$A$1:$O$2409,5,FALSE)</f>
        <v>16.899999999999999</v>
      </c>
      <c r="G745" s="3">
        <f>VLOOKUP($A745,'[1]Locality data w climate'!$A$1:$O$2409,7,FALSE)</f>
        <v>213</v>
      </c>
      <c r="H745" s="3">
        <v>18.100000000000001</v>
      </c>
      <c r="I745" s="3" t="str">
        <f>VLOOKUP($A745,'[1]Locality data w climate'!$A$1:$O$2409,11,FALSE)</f>
        <v>Undisturbed</v>
      </c>
      <c r="J745" s="3" t="s">
        <v>1141</v>
      </c>
      <c r="K745" s="3" t="str">
        <f>VLOOKUP(A745,[2]Sheet1!$A$1:$AY$4788,3, FALSE)</f>
        <v>North America</v>
      </c>
      <c r="L745" s="3">
        <f>VLOOKUP($A745,[2]Sheet1!$A$1:$AY$4788,35, FALSE)</f>
        <v>1104</v>
      </c>
      <c r="M745" s="3">
        <f>VLOOKUP($A745,[2]Sheet1!$A$1:$AY$4788,26, FALSE)</f>
        <v>3</v>
      </c>
      <c r="N745" s="3">
        <v>5</v>
      </c>
      <c r="O745" s="3">
        <v>3.1641027232876713E-2</v>
      </c>
    </row>
    <row r="746" spans="1:15" x14ac:dyDescent="0.25">
      <c r="A746" s="3" t="s">
        <v>1095</v>
      </c>
      <c r="B746" t="s">
        <v>1233</v>
      </c>
      <c r="C746" s="3">
        <v>60</v>
      </c>
      <c r="D746" s="3">
        <f>VLOOKUP($A746,'[1]Locality data w climate'!$A$1:$O$2409,4,FALSE)</f>
        <v>42.429744999999997</v>
      </c>
      <c r="E746" s="3">
        <f>VLOOKUP($A746,'[1]Locality data w climate'!$A$1:$O$2409,3,FALSE)</f>
        <v>-88.307400999999999</v>
      </c>
      <c r="F746" s="3">
        <f>VLOOKUP($A746,'[1]Locality data w climate'!$A$1:$O$2409,5,FALSE)</f>
        <v>8.4</v>
      </c>
      <c r="G746" s="3">
        <f>VLOOKUP($A746,'[1]Locality data w climate'!$A$1:$O$2409,7,FALSE)</f>
        <v>896</v>
      </c>
      <c r="H746" s="3">
        <v>40.700000000000003</v>
      </c>
      <c r="I746" s="3" t="str">
        <f>VLOOKUP($A746,'[1]Locality data w climate'!$A$1:$O$2409,11,FALSE)</f>
        <v>Undisturbed</v>
      </c>
      <c r="J746" s="3" t="s">
        <v>1141</v>
      </c>
      <c r="K746" s="3" t="str">
        <f>VLOOKUP(A746,[2]Sheet1!$A$1:$AY$4788,3, FALSE)</f>
        <v>North America</v>
      </c>
      <c r="L746" s="3">
        <f>VLOOKUP($A746,[2]Sheet1!$A$1:$AY$4788,35, FALSE)</f>
        <v>6.25</v>
      </c>
      <c r="M746" s="3">
        <f>VLOOKUP($A746,[2]Sheet1!$A$1:$AY$4788,26, FALSE)</f>
        <v>100</v>
      </c>
      <c r="N746" s="3">
        <v>14</v>
      </c>
      <c r="O746" s="3">
        <v>0.47650143387279592</v>
      </c>
    </row>
    <row r="747" spans="1:15" x14ac:dyDescent="0.25">
      <c r="A747" s="3" t="s">
        <v>1093</v>
      </c>
      <c r="B747" t="s">
        <v>1233</v>
      </c>
      <c r="C747" s="3">
        <v>60</v>
      </c>
      <c r="D747" s="3">
        <f>VLOOKUP($A747,'[1]Locality data w climate'!$A$1:$O$2409,4,FALSE)</f>
        <v>42.425311000000001</v>
      </c>
      <c r="E747" s="3">
        <f>VLOOKUP($A747,'[1]Locality data w climate'!$A$1:$O$2409,3,FALSE)</f>
        <v>-88.306201000000001</v>
      </c>
      <c r="F747" s="3">
        <f>VLOOKUP($A747,'[1]Locality data w climate'!$A$1:$O$2409,5,FALSE)</f>
        <v>8.4</v>
      </c>
      <c r="G747" s="3">
        <f>VLOOKUP($A747,'[1]Locality data w climate'!$A$1:$O$2409,7,FALSE)</f>
        <v>896</v>
      </c>
      <c r="H747" s="3">
        <v>40.700000000000003</v>
      </c>
      <c r="I747" s="3" t="str">
        <f>VLOOKUP($A747,'[1]Locality data w climate'!$A$1:$O$2409,11,FALSE)</f>
        <v>Undisturbed</v>
      </c>
      <c r="J747" s="3" t="s">
        <v>1141</v>
      </c>
      <c r="K747" s="3" t="str">
        <f>VLOOKUP(A747,[2]Sheet1!$A$1:$AY$4788,3, FALSE)</f>
        <v>North America</v>
      </c>
      <c r="L747" s="3">
        <f>VLOOKUP($A747,[2]Sheet1!$A$1:$AY$4788,35, FALSE)</f>
        <v>5.833333333333333</v>
      </c>
      <c r="M747" s="3">
        <f>VLOOKUP($A747,[2]Sheet1!$A$1:$AY$4788,26, FALSE)</f>
        <v>100</v>
      </c>
      <c r="N747" s="3">
        <v>17</v>
      </c>
      <c r="O747" s="3">
        <v>0.60056354478629037</v>
      </c>
    </row>
    <row r="748" spans="1:15" x14ac:dyDescent="0.25">
      <c r="A748" s="3" t="s">
        <v>1096</v>
      </c>
      <c r="B748" t="s">
        <v>1233</v>
      </c>
      <c r="C748" s="3">
        <v>60</v>
      </c>
      <c r="D748" s="3">
        <f>VLOOKUP($A748,'[1]Locality data w climate'!$A$1:$O$2409,4,FALSE)</f>
        <v>42.383994000000001</v>
      </c>
      <c r="E748" s="3">
        <f>VLOOKUP($A748,'[1]Locality data w climate'!$A$1:$O$2409,3,FALSE)</f>
        <v>-88.438985000000002</v>
      </c>
      <c r="F748" s="3">
        <f>VLOOKUP($A748,'[1]Locality data w climate'!$A$1:$O$2409,5,FALSE)</f>
        <v>8.4</v>
      </c>
      <c r="G748" s="3">
        <f>VLOOKUP($A748,'[1]Locality data w climate'!$A$1:$O$2409,7,FALSE)</f>
        <v>905</v>
      </c>
      <c r="H748" s="3">
        <v>41.1</v>
      </c>
      <c r="I748" s="3" t="str">
        <f>VLOOKUP($A748,'[1]Locality data w climate'!$A$1:$O$2409,11,FALSE)</f>
        <v>Undisturbed</v>
      </c>
      <c r="J748" s="3" t="s">
        <v>1141</v>
      </c>
      <c r="K748" s="3" t="str">
        <f>VLOOKUP(A748,[2]Sheet1!$A$1:$AY$4788,3, FALSE)</f>
        <v>North America</v>
      </c>
      <c r="L748" s="3">
        <f>VLOOKUP($A748,[2]Sheet1!$A$1:$AY$4788,35, FALSE)</f>
        <v>6.25</v>
      </c>
      <c r="M748" s="3">
        <f>VLOOKUP($A748,[2]Sheet1!$A$1:$AY$4788,26, FALSE)</f>
        <v>100</v>
      </c>
      <c r="N748" s="3">
        <v>8</v>
      </c>
      <c r="O748" s="3">
        <v>0.83042973248780483</v>
      </c>
    </row>
    <row r="749" spans="1:15" x14ac:dyDescent="0.25">
      <c r="A749" s="3" t="s">
        <v>1097</v>
      </c>
      <c r="B749" t="s">
        <v>1233</v>
      </c>
      <c r="C749" s="3">
        <v>60</v>
      </c>
      <c r="D749" s="3">
        <f>VLOOKUP($A749,'[1]Locality data w climate'!$A$1:$O$2409,4,FALSE)</f>
        <v>42.204439499999999</v>
      </c>
      <c r="E749" s="3">
        <f>VLOOKUP($A749,'[1]Locality data w climate'!$A$1:$O$2409,3,FALSE)</f>
        <v>-88.484286600000004</v>
      </c>
      <c r="F749" s="3">
        <f>VLOOKUP($A749,'[1]Locality data w climate'!$A$1:$O$2409,5,FALSE)</f>
        <v>8.5</v>
      </c>
      <c r="G749" s="3">
        <f>VLOOKUP($A749,'[1]Locality data w climate'!$A$1:$O$2409,7,FALSE)</f>
        <v>917</v>
      </c>
      <c r="H749" s="3">
        <v>40.9</v>
      </c>
      <c r="I749" s="3" t="str">
        <f>VLOOKUP($A749,'[1]Locality data w climate'!$A$1:$O$2409,11,FALSE)</f>
        <v>Undisturbed</v>
      </c>
      <c r="J749" s="3" t="s">
        <v>1141</v>
      </c>
      <c r="K749" s="3" t="str">
        <f>VLOOKUP(A749,[2]Sheet1!$A$1:$AY$4788,3, FALSE)</f>
        <v>North America</v>
      </c>
      <c r="L749" s="3">
        <f>VLOOKUP($A749,[2]Sheet1!$A$1:$AY$4788,35, FALSE)</f>
        <v>6.25</v>
      </c>
      <c r="M749" s="3">
        <f>VLOOKUP($A749,[2]Sheet1!$A$1:$AY$4788,26, FALSE)</f>
        <v>100</v>
      </c>
      <c r="N749" s="3">
        <v>12</v>
      </c>
      <c r="O749" s="3">
        <v>0.69641898663354029</v>
      </c>
    </row>
    <row r="750" spans="1:15" x14ac:dyDescent="0.25">
      <c r="A750" s="3" t="s">
        <v>1098</v>
      </c>
      <c r="B750" t="s">
        <v>1233</v>
      </c>
      <c r="C750" s="3">
        <v>60</v>
      </c>
      <c r="D750" s="3">
        <f>VLOOKUP($A750,'[1]Locality data w climate'!$A$1:$O$2409,4,FALSE)</f>
        <v>42.254408300000001</v>
      </c>
      <c r="E750" s="3">
        <f>VLOOKUP($A750,'[1]Locality data w climate'!$A$1:$O$2409,3,FALSE)</f>
        <v>-88.661728400000001</v>
      </c>
      <c r="F750" s="3">
        <f>VLOOKUP($A750,'[1]Locality data w climate'!$A$1:$O$2409,5,FALSE)</f>
        <v>8.5</v>
      </c>
      <c r="G750" s="3">
        <f>VLOOKUP($A750,'[1]Locality data w climate'!$A$1:$O$2409,7,FALSE)</f>
        <v>901</v>
      </c>
      <c r="H750" s="3">
        <v>41.2</v>
      </c>
      <c r="I750" s="3" t="str">
        <f>VLOOKUP($A750,'[1]Locality data w climate'!$A$1:$O$2409,11,FALSE)</f>
        <v>Undisturbed</v>
      </c>
      <c r="J750" s="3" t="s">
        <v>1141</v>
      </c>
      <c r="K750" s="3" t="str">
        <f>VLOOKUP(A750,[2]Sheet1!$A$1:$AY$4788,3, FALSE)</f>
        <v>North America</v>
      </c>
      <c r="L750" s="3">
        <f>VLOOKUP($A750,[2]Sheet1!$A$1:$AY$4788,35, FALSE)</f>
        <v>6.25</v>
      </c>
      <c r="M750" s="3">
        <f>VLOOKUP($A750,[2]Sheet1!$A$1:$AY$4788,26, FALSE)</f>
        <v>100</v>
      </c>
      <c r="N750" s="3">
        <v>12</v>
      </c>
      <c r="O750" s="3">
        <v>0.84133738581428563</v>
      </c>
    </row>
    <row r="751" spans="1:15" x14ac:dyDescent="0.25">
      <c r="A751" s="3" t="s">
        <v>1099</v>
      </c>
      <c r="B751" t="s">
        <v>1233</v>
      </c>
      <c r="C751" s="3">
        <v>60</v>
      </c>
      <c r="D751" s="3">
        <f>VLOOKUP($A751,'[1]Locality data w climate'!$A$1:$O$2409,4,FALSE)</f>
        <v>42.191632900000002</v>
      </c>
      <c r="E751" s="3">
        <f>VLOOKUP($A751,'[1]Locality data w climate'!$A$1:$O$2409,3,FALSE)</f>
        <v>-88.301635099999999</v>
      </c>
      <c r="F751" s="3">
        <f>VLOOKUP($A751,'[1]Locality data w climate'!$A$1:$O$2409,5,FALSE)</f>
        <v>8.5</v>
      </c>
      <c r="G751" s="3">
        <f>VLOOKUP($A751,'[1]Locality data w climate'!$A$1:$O$2409,7,FALSE)</f>
        <v>913</v>
      </c>
      <c r="H751" s="3">
        <v>40.5</v>
      </c>
      <c r="I751" s="3" t="str">
        <f>VLOOKUP($A751,'[1]Locality data w climate'!$A$1:$O$2409,11,FALSE)</f>
        <v>Undisturbed</v>
      </c>
      <c r="J751" s="3" t="s">
        <v>1141</v>
      </c>
      <c r="K751" s="3" t="str">
        <f>VLOOKUP(A751,[2]Sheet1!$A$1:$AY$4788,3, FALSE)</f>
        <v>North America</v>
      </c>
      <c r="L751" s="3">
        <f>VLOOKUP($A751,[2]Sheet1!$A$1:$AY$4788,35, FALSE)</f>
        <v>6.25</v>
      </c>
      <c r="M751" s="3">
        <f>VLOOKUP($A751,[2]Sheet1!$A$1:$AY$4788,26, FALSE)</f>
        <v>100</v>
      </c>
      <c r="N751" s="3">
        <v>17</v>
      </c>
      <c r="O751" s="3">
        <v>0.86563715997656254</v>
      </c>
    </row>
    <row r="752" spans="1:15" x14ac:dyDescent="0.25">
      <c r="A752" s="3" t="s">
        <v>1094</v>
      </c>
      <c r="B752" t="s">
        <v>1233</v>
      </c>
      <c r="C752" s="3">
        <v>60</v>
      </c>
      <c r="D752" s="3">
        <f>VLOOKUP($A752,'[1]Locality data w climate'!$A$1:$O$2409,4,FALSE)</f>
        <v>42.193827300000002</v>
      </c>
      <c r="E752" s="3">
        <f>VLOOKUP($A752,'[1]Locality data w climate'!$A$1:$O$2409,3,FALSE)</f>
        <v>-88.315348700000001</v>
      </c>
      <c r="F752" s="3">
        <f>VLOOKUP($A752,'[1]Locality data w climate'!$A$1:$O$2409,5,FALSE)</f>
        <v>8.5</v>
      </c>
      <c r="G752" s="3">
        <f>VLOOKUP($A752,'[1]Locality data w climate'!$A$1:$O$2409,7,FALSE)</f>
        <v>913</v>
      </c>
      <c r="H752" s="3">
        <v>40.5</v>
      </c>
      <c r="I752" s="3" t="str">
        <f>VLOOKUP($A752,'[1]Locality data w climate'!$A$1:$O$2409,11,FALSE)</f>
        <v>Undisturbed</v>
      </c>
      <c r="J752" s="3" t="s">
        <v>1141</v>
      </c>
      <c r="K752" s="3" t="str">
        <f>VLOOKUP(A752,[2]Sheet1!$A$1:$AY$4788,3, FALSE)</f>
        <v>North America</v>
      </c>
      <c r="L752" s="3">
        <f>VLOOKUP($A752,[2]Sheet1!$A$1:$AY$4788,35, FALSE)</f>
        <v>5.833333333333333</v>
      </c>
      <c r="M752" s="3">
        <f>VLOOKUP($A752,[2]Sheet1!$A$1:$AY$4788,26, FALSE)</f>
        <v>100</v>
      </c>
      <c r="N752" s="3">
        <v>19</v>
      </c>
      <c r="O752" s="3">
        <v>0.64184660940941507</v>
      </c>
    </row>
    <row r="753" spans="1:15" x14ac:dyDescent="0.25">
      <c r="A753" s="3" t="s">
        <v>1100</v>
      </c>
      <c r="B753" t="s">
        <v>1233</v>
      </c>
      <c r="C753" s="3">
        <v>60</v>
      </c>
      <c r="D753" s="3">
        <f>VLOOKUP($A753,'[1]Locality data w climate'!$A$1:$O$2409,4,FALSE)</f>
        <v>42.192298100000002</v>
      </c>
      <c r="E753" s="3">
        <f>VLOOKUP($A753,'[1]Locality data w climate'!$A$1:$O$2409,3,FALSE)</f>
        <v>-88.321810400000004</v>
      </c>
      <c r="F753" s="3">
        <f>VLOOKUP($A753,'[1]Locality data w climate'!$A$1:$O$2409,5,FALSE)</f>
        <v>8.5</v>
      </c>
      <c r="G753" s="3">
        <f>VLOOKUP($A753,'[1]Locality data w climate'!$A$1:$O$2409,7,FALSE)</f>
        <v>913</v>
      </c>
      <c r="H753" s="3">
        <v>40.5</v>
      </c>
      <c r="I753" s="3" t="str">
        <f>VLOOKUP($A753,'[1]Locality data w climate'!$A$1:$O$2409,11,FALSE)</f>
        <v>Undisturbed</v>
      </c>
      <c r="J753" s="3" t="s">
        <v>1141</v>
      </c>
      <c r="K753" s="3" t="str">
        <f>VLOOKUP(A753,[2]Sheet1!$A$1:$AY$4788,3, FALSE)</f>
        <v>North America</v>
      </c>
      <c r="L753" s="3">
        <f>VLOOKUP($A753,[2]Sheet1!$A$1:$AY$4788,35, FALSE)</f>
        <v>6.25</v>
      </c>
      <c r="M753" s="3">
        <f>VLOOKUP($A753,[2]Sheet1!$A$1:$AY$4788,26, FALSE)</f>
        <v>100</v>
      </c>
      <c r="N753" s="3">
        <v>10</v>
      </c>
      <c r="O753" s="3">
        <v>0.50122987580845768</v>
      </c>
    </row>
    <row r="754" spans="1:15" x14ac:dyDescent="0.25">
      <c r="A754" s="3" t="s">
        <v>1101</v>
      </c>
      <c r="B754" t="s">
        <v>1233</v>
      </c>
      <c r="C754" s="3">
        <v>60</v>
      </c>
      <c r="D754" s="3">
        <f>VLOOKUP($A754,'[1]Locality data w climate'!$A$1:$O$2409,4,FALSE)</f>
        <v>42.191380299999999</v>
      </c>
      <c r="E754" s="3">
        <f>VLOOKUP($A754,'[1]Locality data w climate'!$A$1:$O$2409,3,FALSE)</f>
        <v>-88.327079600000005</v>
      </c>
      <c r="F754" s="3">
        <f>VLOOKUP($A754,'[1]Locality data w climate'!$A$1:$O$2409,5,FALSE)</f>
        <v>8.5</v>
      </c>
      <c r="G754" s="3">
        <f>VLOOKUP($A754,'[1]Locality data w climate'!$A$1:$O$2409,7,FALSE)</f>
        <v>913</v>
      </c>
      <c r="H754" s="3">
        <v>40.5</v>
      </c>
      <c r="I754" s="3" t="str">
        <f>VLOOKUP($A754,'[1]Locality data w climate'!$A$1:$O$2409,11,FALSE)</f>
        <v>Undisturbed</v>
      </c>
      <c r="J754" s="3" t="s">
        <v>1141</v>
      </c>
      <c r="K754" s="3" t="str">
        <f>VLOOKUP(A754,[2]Sheet1!$A$1:$AY$4788,3, FALSE)</f>
        <v>North America</v>
      </c>
      <c r="L754" s="3">
        <f>VLOOKUP($A754,[2]Sheet1!$A$1:$AY$4788,35, FALSE)</f>
        <v>6.25</v>
      </c>
      <c r="M754" s="3">
        <f>VLOOKUP($A754,[2]Sheet1!$A$1:$AY$4788,26, FALSE)</f>
        <v>100</v>
      </c>
      <c r="N754" s="3">
        <v>18</v>
      </c>
      <c r="O754" s="3">
        <v>0.90675902712863066</v>
      </c>
    </row>
    <row r="755" spans="1:15" x14ac:dyDescent="0.25">
      <c r="A755" s="3" t="s">
        <v>1091</v>
      </c>
      <c r="B755" t="s">
        <v>1233</v>
      </c>
      <c r="C755" s="3">
        <v>60</v>
      </c>
      <c r="D755" s="3">
        <f>VLOOKUP($A755,'[1]Locality data w climate'!$A$1:$O$2409,4,FALSE)</f>
        <v>42.235097600000003</v>
      </c>
      <c r="E755" s="3">
        <f>VLOOKUP($A755,'[1]Locality data w climate'!$A$1:$O$2409,3,FALSE)</f>
        <v>-88.451461300000005</v>
      </c>
      <c r="F755" s="3">
        <f>VLOOKUP($A755,'[1]Locality data w climate'!$A$1:$O$2409,5,FALSE)</f>
        <v>8.5</v>
      </c>
      <c r="G755" s="3">
        <f>VLOOKUP($A755,'[1]Locality data w climate'!$A$1:$O$2409,7,FALSE)</f>
        <v>913</v>
      </c>
      <c r="H755" s="3">
        <v>40.9</v>
      </c>
      <c r="I755" s="3" t="str">
        <f>VLOOKUP($A755,'[1]Locality data w climate'!$A$1:$O$2409,11,FALSE)</f>
        <v>Undisturbed</v>
      </c>
      <c r="J755" s="3" t="s">
        <v>1141</v>
      </c>
      <c r="K755" s="3" t="str">
        <f>VLOOKUP(A755,[2]Sheet1!$A$1:$AY$4788,3, FALSE)</f>
        <v>North America</v>
      </c>
      <c r="L755" s="3">
        <f>VLOOKUP($A755,[2]Sheet1!$A$1:$AY$4788,35, FALSE)</f>
        <v>5.416666666666667</v>
      </c>
      <c r="M755" s="3">
        <f>VLOOKUP($A755,[2]Sheet1!$A$1:$AY$4788,26, FALSE)</f>
        <v>100</v>
      </c>
      <c r="N755" s="3">
        <v>11</v>
      </c>
      <c r="O755" s="3">
        <v>0.79182692265624999</v>
      </c>
    </row>
    <row r="756" spans="1:15" x14ac:dyDescent="0.25">
      <c r="A756" s="3" t="s">
        <v>321</v>
      </c>
      <c r="B756" t="s">
        <v>1233</v>
      </c>
      <c r="C756" s="3">
        <v>60</v>
      </c>
      <c r="D756" s="3">
        <f>VLOOKUP($A756,'[1]Locality data w climate'!$A$1:$O$2409,4,FALSE)</f>
        <v>42.237338299999998</v>
      </c>
      <c r="E756" s="3">
        <f>VLOOKUP($A756,'[1]Locality data w climate'!$A$1:$O$2409,3,FALSE)</f>
        <v>-88.454904400000004</v>
      </c>
      <c r="F756" s="3">
        <f>VLOOKUP($A756,'[1]Locality data w climate'!$A$1:$O$2409,5,FALSE)</f>
        <v>8.5</v>
      </c>
      <c r="G756" s="3">
        <f>VLOOKUP($A756,'[1]Locality data w climate'!$A$1:$O$2409,7,FALSE)</f>
        <v>913</v>
      </c>
      <c r="H756" s="3">
        <v>40.9</v>
      </c>
      <c r="I756" s="3" t="str">
        <f>VLOOKUP($A756,'[1]Locality data w climate'!$A$1:$O$2409,11,FALSE)</f>
        <v>Disturbed</v>
      </c>
      <c r="J756" s="3" t="s">
        <v>1141</v>
      </c>
      <c r="K756" s="3" t="str">
        <f>VLOOKUP(A756,[2]Sheet1!$A$1:$AY$4788,3, FALSE)</f>
        <v>North America</v>
      </c>
      <c r="L756" s="3">
        <f>VLOOKUP($A756,[2]Sheet1!$A$1:$AY$4788,35, FALSE)</f>
        <v>6.041666666666667</v>
      </c>
      <c r="M756" s="3">
        <f>VLOOKUP($A756,[2]Sheet1!$A$1:$AY$4788,26, FALSE)</f>
        <v>100</v>
      </c>
      <c r="N756" s="3">
        <v>15</v>
      </c>
      <c r="O756" s="3">
        <v>0.59222991846835449</v>
      </c>
    </row>
    <row r="757" spans="1:15" x14ac:dyDescent="0.25">
      <c r="A757" s="3" t="s">
        <v>329</v>
      </c>
      <c r="B757" t="s">
        <v>1233</v>
      </c>
      <c r="C757" s="3">
        <v>60</v>
      </c>
      <c r="D757" s="3">
        <f>VLOOKUP($A757,'[1]Locality data w climate'!$A$1:$O$2409,4,FALSE)</f>
        <v>42.234974000000001</v>
      </c>
      <c r="E757" s="3">
        <f>VLOOKUP($A757,'[1]Locality data w climate'!$A$1:$O$2409,3,FALSE)</f>
        <v>-88.452843299999998</v>
      </c>
      <c r="F757" s="3">
        <f>VLOOKUP($A757,'[1]Locality data w climate'!$A$1:$O$2409,5,FALSE)</f>
        <v>8.5</v>
      </c>
      <c r="G757" s="3">
        <f>VLOOKUP($A757,'[1]Locality data w climate'!$A$1:$O$2409,7,FALSE)</f>
        <v>913</v>
      </c>
      <c r="H757" s="3">
        <v>40.9</v>
      </c>
      <c r="I757" s="3" t="str">
        <f>VLOOKUP($A757,'[1]Locality data w climate'!$A$1:$O$2409,11,FALSE)</f>
        <v>Disturbed</v>
      </c>
      <c r="J757" s="3" t="s">
        <v>1141</v>
      </c>
      <c r="K757" s="3" t="str">
        <f>VLOOKUP(A757,[2]Sheet1!$A$1:$AY$4788,3, FALSE)</f>
        <v>North America</v>
      </c>
      <c r="L757" s="3">
        <f>VLOOKUP($A757,[2]Sheet1!$A$1:$AY$4788,35, FALSE)</f>
        <v>6.25</v>
      </c>
      <c r="M757" s="3">
        <f>VLOOKUP($A757,[2]Sheet1!$A$1:$AY$4788,26, FALSE)</f>
        <v>100</v>
      </c>
      <c r="N757" s="3">
        <v>11</v>
      </c>
      <c r="O757" s="3">
        <v>0.63060755373563226</v>
      </c>
    </row>
    <row r="758" spans="1:15" x14ac:dyDescent="0.25">
      <c r="A758" s="3" t="s">
        <v>330</v>
      </c>
      <c r="B758" t="s">
        <v>1233</v>
      </c>
      <c r="C758" s="3">
        <v>60</v>
      </c>
      <c r="D758" s="3">
        <f>VLOOKUP($A758,'[1]Locality data w climate'!$A$1:$O$2409,4,FALSE)</f>
        <v>42.415602999999997</v>
      </c>
      <c r="E758" s="3">
        <f>VLOOKUP($A758,'[1]Locality data w climate'!$A$1:$O$2409,3,FALSE)</f>
        <v>-88.326852000000002</v>
      </c>
      <c r="F758" s="3">
        <f>VLOOKUP($A758,'[1]Locality data w climate'!$A$1:$O$2409,5,FALSE)</f>
        <v>8.4</v>
      </c>
      <c r="G758" s="3">
        <f>VLOOKUP($A758,'[1]Locality data w climate'!$A$1:$O$2409,7,FALSE)</f>
        <v>904</v>
      </c>
      <c r="H758" s="3">
        <v>40.700000000000003</v>
      </c>
      <c r="I758" s="3" t="str">
        <f>VLOOKUP($A758,'[1]Locality data w climate'!$A$1:$O$2409,11,FALSE)</f>
        <v>Disturbed</v>
      </c>
      <c r="J758" s="3" t="s">
        <v>1141</v>
      </c>
      <c r="K758" s="3" t="str">
        <f>VLOOKUP(A758,[2]Sheet1!$A$1:$AY$4788,3, FALSE)</f>
        <v>North America</v>
      </c>
      <c r="L758" s="3">
        <f>VLOOKUP($A758,[2]Sheet1!$A$1:$AY$4788,35, FALSE)</f>
        <v>6.25</v>
      </c>
      <c r="M758" s="3">
        <f>VLOOKUP($A758,[2]Sheet1!$A$1:$AY$4788,26, FALSE)</f>
        <v>100</v>
      </c>
      <c r="N758" s="3">
        <v>15</v>
      </c>
      <c r="O758" s="3">
        <v>0.64319739369122253</v>
      </c>
    </row>
    <row r="759" spans="1:15" x14ac:dyDescent="0.25">
      <c r="A759" s="3" t="s">
        <v>331</v>
      </c>
      <c r="B759" t="s">
        <v>1233</v>
      </c>
      <c r="C759" s="3">
        <v>60</v>
      </c>
      <c r="D759" s="3">
        <f>VLOOKUP($A759,'[1]Locality data w climate'!$A$1:$O$2409,4,FALSE)</f>
        <v>42.417006999999998</v>
      </c>
      <c r="E759" s="3">
        <f>VLOOKUP($A759,'[1]Locality data w climate'!$A$1:$O$2409,3,FALSE)</f>
        <v>-88.304813999999993</v>
      </c>
      <c r="F759" s="3">
        <f>VLOOKUP($A759,'[1]Locality data w climate'!$A$1:$O$2409,5,FALSE)</f>
        <v>8.4</v>
      </c>
      <c r="G759" s="3">
        <f>VLOOKUP($A759,'[1]Locality data w climate'!$A$1:$O$2409,7,FALSE)</f>
        <v>896</v>
      </c>
      <c r="H759" s="3">
        <v>40.700000000000003</v>
      </c>
      <c r="I759" s="3" t="str">
        <f>VLOOKUP($A759,'[1]Locality data w climate'!$A$1:$O$2409,11,FALSE)</f>
        <v>Disturbed</v>
      </c>
      <c r="J759" s="3" t="s">
        <v>1141</v>
      </c>
      <c r="K759" s="3" t="str">
        <f>VLOOKUP(A759,[2]Sheet1!$A$1:$AY$4788,3, FALSE)</f>
        <v>North America</v>
      </c>
      <c r="L759" s="3">
        <f>VLOOKUP($A759,[2]Sheet1!$A$1:$AY$4788,35, FALSE)</f>
        <v>6.25</v>
      </c>
      <c r="M759" s="3">
        <f>VLOOKUP($A759,[2]Sheet1!$A$1:$AY$4788,26, FALSE)</f>
        <v>100</v>
      </c>
      <c r="N759" s="3">
        <v>7</v>
      </c>
      <c r="O759" s="3">
        <v>0.14244810330434782</v>
      </c>
    </row>
    <row r="760" spans="1:15" x14ac:dyDescent="0.25">
      <c r="A760" s="3" t="s">
        <v>322</v>
      </c>
      <c r="B760" t="s">
        <v>1233</v>
      </c>
      <c r="C760" s="3">
        <v>60</v>
      </c>
      <c r="D760" s="3">
        <f>VLOOKUP($A760,'[1]Locality data w climate'!$A$1:$O$2409,4,FALSE)</f>
        <v>42.413781999999998</v>
      </c>
      <c r="E760" s="3">
        <f>VLOOKUP($A760,'[1]Locality data w climate'!$A$1:$O$2409,3,FALSE)</f>
        <v>-88.323854999999995</v>
      </c>
      <c r="F760" s="3">
        <f>VLOOKUP($A760,'[1]Locality data w climate'!$A$1:$O$2409,5,FALSE)</f>
        <v>8.4</v>
      </c>
      <c r="G760" s="3">
        <f>VLOOKUP($A760,'[1]Locality data w climate'!$A$1:$O$2409,7,FALSE)</f>
        <v>904</v>
      </c>
      <c r="H760" s="3">
        <v>40.700000000000003</v>
      </c>
      <c r="I760" s="3" t="str">
        <f>VLOOKUP($A760,'[1]Locality data w climate'!$A$1:$O$2409,11,FALSE)</f>
        <v>Disturbed</v>
      </c>
      <c r="J760" s="3" t="s">
        <v>1141</v>
      </c>
      <c r="K760" s="3" t="str">
        <f>VLOOKUP(A760,[2]Sheet1!$A$1:$AY$4788,3, FALSE)</f>
        <v>North America</v>
      </c>
      <c r="L760" s="3">
        <f>VLOOKUP($A760,[2]Sheet1!$A$1:$AY$4788,35, FALSE)</f>
        <v>6.041666666666667</v>
      </c>
      <c r="M760" s="3">
        <f>VLOOKUP($A760,[2]Sheet1!$A$1:$AY$4788,26, FALSE)</f>
        <v>100</v>
      </c>
      <c r="N760" s="3">
        <v>18</v>
      </c>
      <c r="O760" s="3">
        <v>0.85729438646475187</v>
      </c>
    </row>
    <row r="761" spans="1:15" x14ac:dyDescent="0.25">
      <c r="A761" s="3" t="s">
        <v>332</v>
      </c>
      <c r="B761" t="s">
        <v>1233</v>
      </c>
      <c r="C761" s="3">
        <v>60</v>
      </c>
      <c r="D761" s="3">
        <f>VLOOKUP($A761,'[1]Locality data w climate'!$A$1:$O$2409,4,FALSE)</f>
        <v>42.421245999999996</v>
      </c>
      <c r="E761" s="3">
        <f>VLOOKUP($A761,'[1]Locality data w climate'!$A$1:$O$2409,3,FALSE)</f>
        <v>-88.340068000000002</v>
      </c>
      <c r="F761" s="3">
        <f>VLOOKUP($A761,'[1]Locality data w climate'!$A$1:$O$2409,5,FALSE)</f>
        <v>8.4</v>
      </c>
      <c r="G761" s="3">
        <f>VLOOKUP($A761,'[1]Locality data w climate'!$A$1:$O$2409,7,FALSE)</f>
        <v>905</v>
      </c>
      <c r="H761" s="3">
        <v>40.9</v>
      </c>
      <c r="I761" s="3" t="str">
        <f>VLOOKUP($A761,'[1]Locality data w climate'!$A$1:$O$2409,11,FALSE)</f>
        <v>Disturbed</v>
      </c>
      <c r="J761" s="3" t="s">
        <v>1141</v>
      </c>
      <c r="K761" s="3" t="str">
        <f>VLOOKUP(A761,[2]Sheet1!$A$1:$AY$4788,3, FALSE)</f>
        <v>North America</v>
      </c>
      <c r="L761" s="3">
        <f>VLOOKUP($A761,[2]Sheet1!$A$1:$AY$4788,35, FALSE)</f>
        <v>6.25</v>
      </c>
      <c r="M761" s="3">
        <f>VLOOKUP($A761,[2]Sheet1!$A$1:$AY$4788,26, FALSE)</f>
        <v>100</v>
      </c>
      <c r="N761" s="3">
        <v>4</v>
      </c>
      <c r="O761" s="3">
        <v>0.62626946472857148</v>
      </c>
    </row>
    <row r="762" spans="1:15" x14ac:dyDescent="0.25">
      <c r="A762" s="3" t="s">
        <v>333</v>
      </c>
      <c r="B762" t="s">
        <v>1233</v>
      </c>
      <c r="C762" s="3">
        <v>60</v>
      </c>
      <c r="D762" s="3">
        <f>VLOOKUP($A762,'[1]Locality data w climate'!$A$1:$O$2409,4,FALSE)</f>
        <v>42.415751</v>
      </c>
      <c r="E762" s="3">
        <f>VLOOKUP($A762,'[1]Locality data w climate'!$A$1:$O$2409,3,FALSE)</f>
        <v>-88.340731000000005</v>
      </c>
      <c r="F762" s="3">
        <f>VLOOKUP($A762,'[1]Locality data w climate'!$A$1:$O$2409,5,FALSE)</f>
        <v>8.4</v>
      </c>
      <c r="G762" s="3">
        <f>VLOOKUP($A762,'[1]Locality data w climate'!$A$1:$O$2409,7,FALSE)</f>
        <v>905</v>
      </c>
      <c r="H762" s="3">
        <v>40.799999999999997</v>
      </c>
      <c r="I762" s="3" t="str">
        <f>VLOOKUP($A762,'[1]Locality data w climate'!$A$1:$O$2409,11,FALSE)</f>
        <v>Disturbed</v>
      </c>
      <c r="J762" s="3" t="s">
        <v>1141</v>
      </c>
      <c r="K762" s="3" t="str">
        <f>VLOOKUP(A762,[2]Sheet1!$A$1:$AY$4788,3, FALSE)</f>
        <v>North America</v>
      </c>
      <c r="L762" s="3">
        <f>VLOOKUP($A762,[2]Sheet1!$A$1:$AY$4788,35, FALSE)</f>
        <v>6.25</v>
      </c>
      <c r="M762" s="3">
        <f>VLOOKUP($A762,[2]Sheet1!$A$1:$AY$4788,26, FALSE)</f>
        <v>100</v>
      </c>
      <c r="N762" s="3">
        <v>7</v>
      </c>
      <c r="O762" s="3">
        <v>0.3359820086260869</v>
      </c>
    </row>
    <row r="763" spans="1:15" x14ac:dyDescent="0.25">
      <c r="A763" s="3" t="s">
        <v>334</v>
      </c>
      <c r="B763" t="s">
        <v>1233</v>
      </c>
      <c r="C763" s="3">
        <v>60</v>
      </c>
      <c r="D763" s="3">
        <f>VLOOKUP($A763,'[1]Locality data w climate'!$A$1:$O$2409,4,FALSE)</f>
        <v>42.2581852</v>
      </c>
      <c r="E763" s="3">
        <f>VLOOKUP($A763,'[1]Locality data w climate'!$A$1:$O$2409,3,FALSE)</f>
        <v>-88.235774300000003</v>
      </c>
      <c r="F763" s="3">
        <f>VLOOKUP($A763,'[1]Locality data w climate'!$A$1:$O$2409,5,FALSE)</f>
        <v>8.6</v>
      </c>
      <c r="G763" s="3">
        <f>VLOOKUP($A763,'[1]Locality data w climate'!$A$1:$O$2409,7,FALSE)</f>
        <v>898</v>
      </c>
      <c r="H763" s="3">
        <v>40.299999999999997</v>
      </c>
      <c r="I763" s="3" t="str">
        <f>VLOOKUP($A763,'[1]Locality data w climate'!$A$1:$O$2409,11,FALSE)</f>
        <v>Disturbed</v>
      </c>
      <c r="J763" s="3" t="s">
        <v>1141</v>
      </c>
      <c r="K763" s="3" t="str">
        <f>VLOOKUP(A763,[2]Sheet1!$A$1:$AY$4788,3, FALSE)</f>
        <v>North America</v>
      </c>
      <c r="L763" s="3">
        <f>VLOOKUP($A763,[2]Sheet1!$A$1:$AY$4788,35, FALSE)</f>
        <v>6.25</v>
      </c>
      <c r="M763" s="3">
        <f>VLOOKUP($A763,[2]Sheet1!$A$1:$AY$4788,26, FALSE)</f>
        <v>100</v>
      </c>
      <c r="N763" s="3">
        <v>14</v>
      </c>
      <c r="O763" s="3">
        <v>0.78039824874226804</v>
      </c>
    </row>
    <row r="764" spans="1:15" x14ac:dyDescent="0.25">
      <c r="A764" s="3" t="s">
        <v>335</v>
      </c>
      <c r="B764" t="s">
        <v>1233</v>
      </c>
      <c r="C764" s="3">
        <v>60</v>
      </c>
      <c r="D764" s="3">
        <f>VLOOKUP($A764,'[1]Locality data w climate'!$A$1:$O$2409,4,FALSE)</f>
        <v>42.227775999999999</v>
      </c>
      <c r="E764" s="3">
        <f>VLOOKUP($A764,'[1]Locality data w climate'!$A$1:$O$2409,3,FALSE)</f>
        <v>-88.200058999999996</v>
      </c>
      <c r="F764" s="3">
        <f>VLOOKUP($A764,'[1]Locality data w climate'!$A$1:$O$2409,5,FALSE)</f>
        <v>8.6</v>
      </c>
      <c r="G764" s="3">
        <f>VLOOKUP($A764,'[1]Locality data w climate'!$A$1:$O$2409,7,FALSE)</f>
        <v>899</v>
      </c>
      <c r="H764" s="3">
        <v>40.1</v>
      </c>
      <c r="I764" s="3" t="str">
        <f>VLOOKUP($A764,'[1]Locality data w climate'!$A$1:$O$2409,11,FALSE)</f>
        <v>Disturbed</v>
      </c>
      <c r="J764" s="3" t="s">
        <v>1141</v>
      </c>
      <c r="K764" s="3" t="str">
        <f>VLOOKUP(A764,[2]Sheet1!$A$1:$AY$4788,3, FALSE)</f>
        <v>North America</v>
      </c>
      <c r="L764" s="3">
        <f>VLOOKUP($A764,[2]Sheet1!$A$1:$AY$4788,35, FALSE)</f>
        <v>6.25</v>
      </c>
      <c r="M764" s="3">
        <f>VLOOKUP($A764,[2]Sheet1!$A$1:$AY$4788,26, FALSE)</f>
        <v>100</v>
      </c>
      <c r="N764" s="3">
        <v>10</v>
      </c>
      <c r="O764" s="3">
        <v>0.79439506651351355</v>
      </c>
    </row>
    <row r="765" spans="1:15" x14ac:dyDescent="0.25">
      <c r="A765" s="3" t="s">
        <v>336</v>
      </c>
      <c r="B765" t="s">
        <v>1233</v>
      </c>
      <c r="C765" s="3">
        <v>60</v>
      </c>
      <c r="D765" s="3">
        <f>VLOOKUP($A765,'[1]Locality data w climate'!$A$1:$O$2409,4,FALSE)</f>
        <v>42.182195</v>
      </c>
      <c r="E765" s="3">
        <f>VLOOKUP($A765,'[1]Locality data w climate'!$A$1:$O$2409,3,FALSE)</f>
        <v>-88.382585000000006</v>
      </c>
      <c r="F765" s="3">
        <f>VLOOKUP($A765,'[1]Locality data w climate'!$A$1:$O$2409,5,FALSE)</f>
        <v>8.5</v>
      </c>
      <c r="G765" s="3">
        <f>VLOOKUP($A765,'[1]Locality data w climate'!$A$1:$O$2409,7,FALSE)</f>
        <v>917</v>
      </c>
      <c r="H765" s="3">
        <v>40.9</v>
      </c>
      <c r="I765" s="3" t="str">
        <f>VLOOKUP($A765,'[1]Locality data w climate'!$A$1:$O$2409,11,FALSE)</f>
        <v>Disturbed</v>
      </c>
      <c r="J765" s="3" t="s">
        <v>1141</v>
      </c>
      <c r="K765" s="3" t="str">
        <f>VLOOKUP(A765,[2]Sheet1!$A$1:$AY$4788,3, FALSE)</f>
        <v>North America</v>
      </c>
      <c r="L765" s="3">
        <f>VLOOKUP($A765,[2]Sheet1!$A$1:$AY$4788,35, FALSE)</f>
        <v>6.25</v>
      </c>
      <c r="M765" s="3">
        <f>VLOOKUP($A765,[2]Sheet1!$A$1:$AY$4788,26, FALSE)</f>
        <v>100</v>
      </c>
      <c r="N765" s="3">
        <v>12</v>
      </c>
      <c r="O765" s="3">
        <v>0.56934652620681814</v>
      </c>
    </row>
    <row r="766" spans="1:15" x14ac:dyDescent="0.25">
      <c r="A766" s="3" t="s">
        <v>337</v>
      </c>
      <c r="B766" t="s">
        <v>1233</v>
      </c>
      <c r="C766" s="3">
        <v>60</v>
      </c>
      <c r="D766" s="3">
        <f>VLOOKUP($A766,'[1]Locality data w climate'!$A$1:$O$2409,4,FALSE)</f>
        <v>42.408603999999997</v>
      </c>
      <c r="E766" s="3">
        <f>VLOOKUP($A766,'[1]Locality data w climate'!$A$1:$O$2409,3,FALSE)</f>
        <v>-88.306956</v>
      </c>
      <c r="F766" s="3">
        <f>VLOOKUP($A766,'[1]Locality data w climate'!$A$1:$O$2409,5,FALSE)</f>
        <v>8.4</v>
      </c>
      <c r="G766" s="3">
        <f>VLOOKUP($A766,'[1]Locality data w climate'!$A$1:$O$2409,7,FALSE)</f>
        <v>904</v>
      </c>
      <c r="H766" s="3">
        <v>40.700000000000003</v>
      </c>
      <c r="I766" s="3" t="str">
        <f>VLOOKUP($A766,'[1]Locality data w climate'!$A$1:$O$2409,11,FALSE)</f>
        <v>Disturbed</v>
      </c>
      <c r="J766" s="3" t="s">
        <v>1141</v>
      </c>
      <c r="K766" s="3" t="str">
        <f>VLOOKUP(A766,[2]Sheet1!$A$1:$AY$4788,3, FALSE)</f>
        <v>North America</v>
      </c>
      <c r="L766" s="3">
        <f>VLOOKUP($A766,[2]Sheet1!$A$1:$AY$4788,35, FALSE)</f>
        <v>6.25</v>
      </c>
      <c r="M766" s="3">
        <f>VLOOKUP($A766,[2]Sheet1!$A$1:$AY$4788,26, FALSE)</f>
        <v>100</v>
      </c>
      <c r="N766" s="3">
        <v>17</v>
      </c>
      <c r="O766" s="3">
        <v>0.35086556711876243</v>
      </c>
    </row>
    <row r="767" spans="1:15" x14ac:dyDescent="0.25">
      <c r="A767" s="3" t="s">
        <v>338</v>
      </c>
      <c r="B767" t="s">
        <v>1233</v>
      </c>
      <c r="C767" s="3">
        <v>60</v>
      </c>
      <c r="D767" s="3">
        <f>VLOOKUP($A767,'[1]Locality data w climate'!$A$1:$O$2409,4,FALSE)</f>
        <v>42.433674000000003</v>
      </c>
      <c r="E767" s="3">
        <f>VLOOKUP($A767,'[1]Locality data w climate'!$A$1:$O$2409,3,FALSE)</f>
        <v>-88.311734000000001</v>
      </c>
      <c r="F767" s="3">
        <f>VLOOKUP($A767,'[1]Locality data w climate'!$A$1:$O$2409,5,FALSE)</f>
        <v>8.4</v>
      </c>
      <c r="G767" s="3">
        <f>VLOOKUP($A767,'[1]Locality data w climate'!$A$1:$O$2409,7,FALSE)</f>
        <v>896</v>
      </c>
      <c r="H767" s="3">
        <v>40.700000000000003</v>
      </c>
      <c r="I767" s="3" t="str">
        <f>VLOOKUP($A767,'[1]Locality data w climate'!$A$1:$O$2409,11,FALSE)</f>
        <v>Disturbed</v>
      </c>
      <c r="J767" s="3" t="s">
        <v>1141</v>
      </c>
      <c r="K767" s="3" t="str">
        <f>VLOOKUP(A767,[2]Sheet1!$A$1:$AY$4788,3, FALSE)</f>
        <v>North America</v>
      </c>
      <c r="L767" s="3">
        <f>VLOOKUP($A767,[2]Sheet1!$A$1:$AY$4788,35, FALSE)</f>
        <v>6.25</v>
      </c>
      <c r="M767" s="3">
        <f>VLOOKUP($A767,[2]Sheet1!$A$1:$AY$4788,26, FALSE)</f>
        <v>100</v>
      </c>
      <c r="N767" s="3">
        <v>8</v>
      </c>
      <c r="O767" s="3">
        <v>0.75137254908000006</v>
      </c>
    </row>
    <row r="768" spans="1:15" x14ac:dyDescent="0.25">
      <c r="A768" s="3" t="s">
        <v>339</v>
      </c>
      <c r="B768" t="s">
        <v>1233</v>
      </c>
      <c r="C768" s="3">
        <v>60</v>
      </c>
      <c r="D768" s="3">
        <f>VLOOKUP($A768,'[1]Locality data w climate'!$A$1:$O$2409,4,FALSE)</f>
        <v>42.261192999999999</v>
      </c>
      <c r="E768" s="3">
        <f>VLOOKUP($A768,'[1]Locality data w climate'!$A$1:$O$2409,3,FALSE)</f>
        <v>-88.236497</v>
      </c>
      <c r="F768" s="3">
        <f>VLOOKUP($A768,'[1]Locality data w climate'!$A$1:$O$2409,5,FALSE)</f>
        <v>8.6</v>
      </c>
      <c r="G768" s="3">
        <f>VLOOKUP($A768,'[1]Locality data w climate'!$A$1:$O$2409,7,FALSE)</f>
        <v>898</v>
      </c>
      <c r="H768" s="3">
        <v>40.299999999999997</v>
      </c>
      <c r="I768" s="3" t="str">
        <f>VLOOKUP($A768,'[1]Locality data w climate'!$A$1:$O$2409,11,FALSE)</f>
        <v>Disturbed</v>
      </c>
      <c r="J768" s="3" t="s">
        <v>1141</v>
      </c>
      <c r="K768" s="3" t="str">
        <f>VLOOKUP(A768,[2]Sheet1!$A$1:$AY$4788,3, FALSE)</f>
        <v>North America</v>
      </c>
      <c r="L768" s="3">
        <f>VLOOKUP($A768,[2]Sheet1!$A$1:$AY$4788,35, FALSE)</f>
        <v>6.25</v>
      </c>
      <c r="M768" s="3">
        <f>VLOOKUP($A768,[2]Sheet1!$A$1:$AY$4788,26, FALSE)</f>
        <v>100</v>
      </c>
      <c r="N768" s="3">
        <v>11</v>
      </c>
      <c r="O768" s="3">
        <v>0.79269234809061495</v>
      </c>
    </row>
    <row r="769" spans="1:15" x14ac:dyDescent="0.25">
      <c r="A769" s="3" t="s">
        <v>340</v>
      </c>
      <c r="B769" t="s">
        <v>1233</v>
      </c>
      <c r="C769" s="3">
        <v>60</v>
      </c>
      <c r="D769" s="3">
        <f>VLOOKUP($A769,'[1]Locality data w climate'!$A$1:$O$2409,4,FALSE)</f>
        <v>42.384438000000003</v>
      </c>
      <c r="E769" s="3">
        <f>VLOOKUP($A769,'[1]Locality data w climate'!$A$1:$O$2409,3,FALSE)</f>
        <v>-88.436228</v>
      </c>
      <c r="F769" s="3">
        <f>VLOOKUP($A769,'[1]Locality data w climate'!$A$1:$O$2409,5,FALSE)</f>
        <v>8.4</v>
      </c>
      <c r="G769" s="3">
        <f>VLOOKUP($A769,'[1]Locality data w climate'!$A$1:$O$2409,7,FALSE)</f>
        <v>905</v>
      </c>
      <c r="H769" s="3">
        <v>41.1</v>
      </c>
      <c r="I769" s="3" t="str">
        <f>VLOOKUP($A769,'[1]Locality data w climate'!$A$1:$O$2409,11,FALSE)</f>
        <v>Disturbed</v>
      </c>
      <c r="J769" s="3" t="s">
        <v>1141</v>
      </c>
      <c r="K769" s="3" t="str">
        <f>VLOOKUP(A769,[2]Sheet1!$A$1:$AY$4788,3, FALSE)</f>
        <v>North America</v>
      </c>
      <c r="L769" s="3">
        <f>VLOOKUP($A769,[2]Sheet1!$A$1:$AY$4788,35, FALSE)</f>
        <v>6.25</v>
      </c>
      <c r="M769" s="3">
        <f>VLOOKUP($A769,[2]Sheet1!$A$1:$AY$4788,26, FALSE)</f>
        <v>100</v>
      </c>
      <c r="N769" s="3">
        <v>9</v>
      </c>
      <c r="O769" s="3">
        <v>0.74265159323741003</v>
      </c>
    </row>
    <row r="770" spans="1:15" x14ac:dyDescent="0.25">
      <c r="A770" s="3" t="s">
        <v>341</v>
      </c>
      <c r="B770" t="s">
        <v>1233</v>
      </c>
      <c r="C770" s="3">
        <v>60</v>
      </c>
      <c r="D770" s="3">
        <f>VLOOKUP($A770,'[1]Locality data w climate'!$A$1:$O$2409,4,FALSE)</f>
        <v>42.480601999999998</v>
      </c>
      <c r="E770" s="3">
        <f>VLOOKUP($A770,'[1]Locality data w climate'!$A$1:$O$2409,3,FALSE)</f>
        <v>-88.318658999999997</v>
      </c>
      <c r="F770" s="3">
        <f>VLOOKUP($A770,'[1]Locality data w climate'!$A$1:$O$2409,5,FALSE)</f>
        <v>8.3000000000000007</v>
      </c>
      <c r="G770" s="3">
        <f>VLOOKUP($A770,'[1]Locality data w climate'!$A$1:$O$2409,7,FALSE)</f>
        <v>896</v>
      </c>
      <c r="H770" s="3">
        <v>40.799999999999997</v>
      </c>
      <c r="I770" s="3" t="str">
        <f>VLOOKUP($A770,'[1]Locality data w climate'!$A$1:$O$2409,11,FALSE)</f>
        <v>Disturbed</v>
      </c>
      <c r="J770" s="3" t="s">
        <v>1141</v>
      </c>
      <c r="K770" s="3" t="str">
        <f>VLOOKUP(A770,[2]Sheet1!$A$1:$AY$4788,3, FALSE)</f>
        <v>North America</v>
      </c>
      <c r="L770" s="3">
        <f>VLOOKUP($A770,[2]Sheet1!$A$1:$AY$4788,35, FALSE)</f>
        <v>6.25</v>
      </c>
      <c r="M770" s="3">
        <f>VLOOKUP($A770,[2]Sheet1!$A$1:$AY$4788,26, FALSE)</f>
        <v>100</v>
      </c>
      <c r="N770" s="3">
        <v>12</v>
      </c>
      <c r="O770" s="3">
        <v>0.632359392467433</v>
      </c>
    </row>
    <row r="771" spans="1:15" x14ac:dyDescent="0.25">
      <c r="A771" s="3" t="s">
        <v>342</v>
      </c>
      <c r="B771" t="s">
        <v>1233</v>
      </c>
      <c r="C771" s="3">
        <v>60</v>
      </c>
      <c r="D771" s="3">
        <f>VLOOKUP($A771,'[1]Locality data w climate'!$A$1:$O$2409,4,FALSE)</f>
        <v>42.278895300000002</v>
      </c>
      <c r="E771" s="3">
        <f>VLOOKUP($A771,'[1]Locality data w climate'!$A$1:$O$2409,3,FALSE)</f>
        <v>-88.260562500000006</v>
      </c>
      <c r="F771" s="3">
        <f>VLOOKUP($A771,'[1]Locality data w climate'!$A$1:$O$2409,5,FALSE)</f>
        <v>8.5</v>
      </c>
      <c r="G771" s="3">
        <f>VLOOKUP($A771,'[1]Locality data w climate'!$A$1:$O$2409,7,FALSE)</f>
        <v>906</v>
      </c>
      <c r="H771" s="3">
        <v>40.4</v>
      </c>
      <c r="I771" s="3" t="str">
        <f>VLOOKUP($A771,'[1]Locality data w climate'!$A$1:$O$2409,11,FALSE)</f>
        <v>Disturbed</v>
      </c>
      <c r="J771" s="3" t="s">
        <v>1141</v>
      </c>
      <c r="K771" s="3" t="str">
        <f>VLOOKUP(A771,[2]Sheet1!$A$1:$AY$4788,3, FALSE)</f>
        <v>North America</v>
      </c>
      <c r="L771" s="3">
        <f>VLOOKUP($A771,[2]Sheet1!$A$1:$AY$4788,35, FALSE)</f>
        <v>6.25</v>
      </c>
      <c r="M771" s="3">
        <f>VLOOKUP($A771,[2]Sheet1!$A$1:$AY$4788,26, FALSE)</f>
        <v>100</v>
      </c>
      <c r="N771" s="3">
        <v>11</v>
      </c>
      <c r="O771" s="3">
        <v>0.59945609958041968</v>
      </c>
    </row>
    <row r="772" spans="1:15" x14ac:dyDescent="0.25">
      <c r="A772" s="3" t="s">
        <v>343</v>
      </c>
      <c r="B772" t="s">
        <v>1233</v>
      </c>
      <c r="C772" s="3">
        <v>60</v>
      </c>
      <c r="D772" s="3">
        <f>VLOOKUP($A772,'[1]Locality data w climate'!$A$1:$O$2409,4,FALSE)</f>
        <v>42.414138999999999</v>
      </c>
      <c r="E772" s="3">
        <f>VLOOKUP($A772,'[1]Locality data w climate'!$A$1:$O$2409,3,FALSE)</f>
        <v>-88.303918999999993</v>
      </c>
      <c r="F772" s="3">
        <f>VLOOKUP($A772,'[1]Locality data w climate'!$A$1:$O$2409,5,FALSE)</f>
        <v>8.4</v>
      </c>
      <c r="G772" s="3">
        <f>VLOOKUP($A772,'[1]Locality data w climate'!$A$1:$O$2409,7,FALSE)</f>
        <v>904</v>
      </c>
      <c r="H772" s="3">
        <v>40.700000000000003</v>
      </c>
      <c r="I772" s="3" t="str">
        <f>VLOOKUP($A772,'[1]Locality data w climate'!$A$1:$O$2409,11,FALSE)</f>
        <v>Disturbed</v>
      </c>
      <c r="J772" s="3" t="s">
        <v>1141</v>
      </c>
      <c r="K772" s="3" t="str">
        <f>VLOOKUP(A772,[2]Sheet1!$A$1:$AY$4788,3, FALSE)</f>
        <v>North America</v>
      </c>
      <c r="L772" s="3">
        <f>VLOOKUP($A772,[2]Sheet1!$A$1:$AY$4788,35, FALSE)</f>
        <v>6.25</v>
      </c>
      <c r="M772" s="3">
        <f>VLOOKUP($A772,[2]Sheet1!$A$1:$AY$4788,26, FALSE)</f>
        <v>100</v>
      </c>
      <c r="N772" s="3">
        <v>13</v>
      </c>
      <c r="O772" s="3">
        <v>0.55715379112985575</v>
      </c>
    </row>
    <row r="773" spans="1:15" x14ac:dyDescent="0.25">
      <c r="A773" s="3" t="s">
        <v>344</v>
      </c>
      <c r="B773" t="s">
        <v>1233</v>
      </c>
      <c r="C773" s="3">
        <v>60</v>
      </c>
      <c r="D773" s="3">
        <f>VLOOKUP($A773,'[1]Locality data w climate'!$A$1:$O$2409,4,FALSE)</f>
        <v>42.354545999999999</v>
      </c>
      <c r="E773" s="3">
        <f>VLOOKUP($A773,'[1]Locality data w climate'!$A$1:$O$2409,3,FALSE)</f>
        <v>-88.551067000000003</v>
      </c>
      <c r="F773" s="3">
        <f>VLOOKUP($A773,'[1]Locality data w climate'!$A$1:$O$2409,5,FALSE)</f>
        <v>8.3000000000000007</v>
      </c>
      <c r="G773" s="3">
        <f>VLOOKUP($A773,'[1]Locality data w climate'!$A$1:$O$2409,7,FALSE)</f>
        <v>908</v>
      </c>
      <c r="H773" s="3">
        <v>41.3</v>
      </c>
      <c r="I773" s="3" t="str">
        <f>VLOOKUP($A773,'[1]Locality data w climate'!$A$1:$O$2409,11,FALSE)</f>
        <v>Disturbed</v>
      </c>
      <c r="J773" s="3" t="s">
        <v>1141</v>
      </c>
      <c r="K773" s="3" t="str">
        <f>VLOOKUP(A773,[2]Sheet1!$A$1:$AY$4788,3, FALSE)</f>
        <v>North America</v>
      </c>
      <c r="L773" s="3">
        <f>VLOOKUP($A773,[2]Sheet1!$A$1:$AY$4788,35, FALSE)</f>
        <v>6.25</v>
      </c>
      <c r="M773" s="3">
        <f>VLOOKUP($A773,[2]Sheet1!$A$1:$AY$4788,26, FALSE)</f>
        <v>100</v>
      </c>
      <c r="N773" s="3">
        <v>12</v>
      </c>
      <c r="O773" s="3">
        <v>0.5730137267062817</v>
      </c>
    </row>
    <row r="774" spans="1:15" x14ac:dyDescent="0.25">
      <c r="A774" s="3" t="s">
        <v>345</v>
      </c>
      <c r="B774" t="s">
        <v>1233</v>
      </c>
      <c r="C774" s="3">
        <v>60</v>
      </c>
      <c r="D774" s="3">
        <f>VLOOKUP($A774,'[1]Locality data w climate'!$A$1:$O$2409,4,FALSE)</f>
        <v>42.434885000000001</v>
      </c>
      <c r="E774" s="3">
        <f>VLOOKUP($A774,'[1]Locality data w climate'!$A$1:$O$2409,3,FALSE)</f>
        <v>-88.293604999999999</v>
      </c>
      <c r="F774" s="3">
        <f>VLOOKUP($A774,'[1]Locality data w climate'!$A$1:$O$2409,5,FALSE)</f>
        <v>8.4</v>
      </c>
      <c r="G774" s="3">
        <f>VLOOKUP($A774,'[1]Locality data w climate'!$A$1:$O$2409,7,FALSE)</f>
        <v>896</v>
      </c>
      <c r="H774" s="3">
        <v>40.700000000000003</v>
      </c>
      <c r="I774" s="3" t="str">
        <f>VLOOKUP($A774,'[1]Locality data w climate'!$A$1:$O$2409,11,FALSE)</f>
        <v>Disturbed</v>
      </c>
      <c r="J774" s="3" t="s">
        <v>1141</v>
      </c>
      <c r="K774" s="3" t="str">
        <f>VLOOKUP(A774,[2]Sheet1!$A$1:$AY$4788,3, FALSE)</f>
        <v>North America</v>
      </c>
      <c r="L774" s="3">
        <f>VLOOKUP($A774,[2]Sheet1!$A$1:$AY$4788,35, FALSE)</f>
        <v>6.25</v>
      </c>
      <c r="M774" s="3">
        <f>VLOOKUP($A774,[2]Sheet1!$A$1:$AY$4788,26, FALSE)</f>
        <v>100</v>
      </c>
      <c r="N774" s="3">
        <v>8</v>
      </c>
      <c r="O774" s="3">
        <v>0.61294626424519227</v>
      </c>
    </row>
    <row r="775" spans="1:15" x14ac:dyDescent="0.25">
      <c r="A775" s="3" t="s">
        <v>346</v>
      </c>
      <c r="B775" t="s">
        <v>1233</v>
      </c>
      <c r="C775" s="3">
        <v>60</v>
      </c>
      <c r="D775" s="3">
        <f>VLOOKUP($A775,'[1]Locality data w climate'!$A$1:$O$2409,4,FALSE)</f>
        <v>42.253168000000002</v>
      </c>
      <c r="E775" s="3">
        <f>VLOOKUP($A775,'[1]Locality data w climate'!$A$1:$O$2409,3,FALSE)</f>
        <v>-88.699883999999997</v>
      </c>
      <c r="F775" s="3">
        <f>VLOOKUP($A775,'[1]Locality data w climate'!$A$1:$O$2409,5,FALSE)</f>
        <v>8.5</v>
      </c>
      <c r="G775" s="3">
        <f>VLOOKUP($A775,'[1]Locality data w climate'!$A$1:$O$2409,7,FALSE)</f>
        <v>901</v>
      </c>
      <c r="H775" s="3">
        <v>41.4</v>
      </c>
      <c r="I775" s="3" t="str">
        <f>VLOOKUP($A775,'[1]Locality data w climate'!$A$1:$O$2409,11,FALSE)</f>
        <v>Disturbed</v>
      </c>
      <c r="J775" s="3" t="s">
        <v>1141</v>
      </c>
      <c r="K775" s="3" t="str">
        <f>VLOOKUP(A775,[2]Sheet1!$A$1:$AY$4788,3, FALSE)</f>
        <v>North America</v>
      </c>
      <c r="L775" s="3">
        <f>VLOOKUP($A775,[2]Sheet1!$A$1:$AY$4788,35, FALSE)</f>
        <v>6.25</v>
      </c>
      <c r="M775" s="3">
        <f>VLOOKUP($A775,[2]Sheet1!$A$1:$AY$4788,26, FALSE)</f>
        <v>100</v>
      </c>
      <c r="N775" s="3">
        <v>11</v>
      </c>
      <c r="O775" s="3">
        <v>0.63212018197156394</v>
      </c>
    </row>
    <row r="776" spans="1:15" x14ac:dyDescent="0.25">
      <c r="A776" s="3" t="s">
        <v>347</v>
      </c>
      <c r="B776" t="s">
        <v>1233</v>
      </c>
      <c r="C776" s="3">
        <v>60</v>
      </c>
      <c r="D776" s="3">
        <f>VLOOKUP($A776,'[1]Locality data w climate'!$A$1:$O$2409,4,FALSE)</f>
        <v>42.193314999999998</v>
      </c>
      <c r="E776" s="3">
        <f>VLOOKUP($A776,'[1]Locality data w climate'!$A$1:$O$2409,3,FALSE)</f>
        <v>-88.328581</v>
      </c>
      <c r="F776" s="3">
        <f>VLOOKUP($A776,'[1]Locality data w climate'!$A$1:$O$2409,5,FALSE)</f>
        <v>8.5</v>
      </c>
      <c r="G776" s="3">
        <f>VLOOKUP($A776,'[1]Locality data w climate'!$A$1:$O$2409,7,FALSE)</f>
        <v>913</v>
      </c>
      <c r="H776" s="3">
        <v>40.5</v>
      </c>
      <c r="I776" s="3" t="str">
        <f>VLOOKUP($A776,'[1]Locality data w climate'!$A$1:$O$2409,11,FALSE)</f>
        <v>Disturbed</v>
      </c>
      <c r="J776" s="3" t="s">
        <v>1141</v>
      </c>
      <c r="K776" s="3" t="str">
        <f>VLOOKUP(A776,[2]Sheet1!$A$1:$AY$4788,3, FALSE)</f>
        <v>North America</v>
      </c>
      <c r="L776" s="3">
        <f>VLOOKUP($A776,[2]Sheet1!$A$1:$AY$4788,35, FALSE)</f>
        <v>6.25</v>
      </c>
      <c r="M776" s="3">
        <f>VLOOKUP($A776,[2]Sheet1!$A$1:$AY$4788,26, FALSE)</f>
        <v>100</v>
      </c>
      <c r="N776" s="3">
        <v>9</v>
      </c>
      <c r="O776" s="3">
        <v>0.39184063707600003</v>
      </c>
    </row>
    <row r="777" spans="1:15" x14ac:dyDescent="0.25">
      <c r="A777" s="3" t="s">
        <v>323</v>
      </c>
      <c r="B777" t="s">
        <v>1233</v>
      </c>
      <c r="C777" s="3">
        <v>60</v>
      </c>
      <c r="D777" s="3">
        <f>VLOOKUP($A777,'[1]Locality data w climate'!$A$1:$O$2409,4,FALSE)</f>
        <v>42.239556999999998</v>
      </c>
      <c r="E777" s="3">
        <f>VLOOKUP($A777,'[1]Locality data w climate'!$A$1:$O$2409,3,FALSE)</f>
        <v>-88.458196999999998</v>
      </c>
      <c r="F777" s="3">
        <f>VLOOKUP($A777,'[1]Locality data w climate'!$A$1:$O$2409,5,FALSE)</f>
        <v>8.5</v>
      </c>
      <c r="G777" s="3">
        <f>VLOOKUP($A777,'[1]Locality data w climate'!$A$1:$O$2409,7,FALSE)</f>
        <v>913</v>
      </c>
      <c r="H777" s="3">
        <v>40.9</v>
      </c>
      <c r="I777" s="3" t="str">
        <f>VLOOKUP($A777,'[1]Locality data w climate'!$A$1:$O$2409,11,FALSE)</f>
        <v>Disturbed</v>
      </c>
      <c r="J777" s="3" t="s">
        <v>1141</v>
      </c>
      <c r="K777" s="3" t="str">
        <f>VLOOKUP(A777,[2]Sheet1!$A$1:$AY$4788,3, FALSE)</f>
        <v>North America</v>
      </c>
      <c r="L777" s="3">
        <f>VLOOKUP($A777,[2]Sheet1!$A$1:$AY$4788,35, FALSE)</f>
        <v>6.041666666666667</v>
      </c>
      <c r="M777" s="3">
        <f>VLOOKUP($A777,[2]Sheet1!$A$1:$AY$4788,26, FALSE)</f>
        <v>100</v>
      </c>
      <c r="N777" s="3">
        <v>12</v>
      </c>
      <c r="O777" s="3">
        <v>0.68947342477611939</v>
      </c>
    </row>
    <row r="778" spans="1:15" x14ac:dyDescent="0.25">
      <c r="A778" s="3" t="s">
        <v>311</v>
      </c>
      <c r="B778" t="s">
        <v>1233</v>
      </c>
      <c r="C778" s="3">
        <v>60</v>
      </c>
      <c r="D778" s="3">
        <f>VLOOKUP($A778,'[1]Locality data w climate'!$A$1:$O$2409,4,FALSE)</f>
        <v>42.278388</v>
      </c>
      <c r="E778" s="3">
        <f>VLOOKUP($A778,'[1]Locality data w climate'!$A$1:$O$2409,3,FALSE)</f>
        <v>-88.599439000000004</v>
      </c>
      <c r="F778" s="3">
        <f>VLOOKUP($A778,'[1]Locality data w climate'!$A$1:$O$2409,5,FALSE)</f>
        <v>8.5</v>
      </c>
      <c r="G778" s="3">
        <f>VLOOKUP($A778,'[1]Locality data w climate'!$A$1:$O$2409,7,FALSE)</f>
        <v>903</v>
      </c>
      <c r="H778" s="3">
        <v>41.2</v>
      </c>
      <c r="I778" s="3" t="str">
        <f>VLOOKUP($A778,'[1]Locality data w climate'!$A$1:$O$2409,11,FALSE)</f>
        <v>Disturbed</v>
      </c>
      <c r="J778" s="3" t="s">
        <v>1141</v>
      </c>
      <c r="K778" s="3" t="str">
        <f>VLOOKUP(A778,[2]Sheet1!$A$1:$AY$4788,3, FALSE)</f>
        <v>North America</v>
      </c>
      <c r="L778" s="3">
        <f>VLOOKUP($A778,[2]Sheet1!$A$1:$AY$4788,35, FALSE)</f>
        <v>5.625</v>
      </c>
      <c r="M778" s="3">
        <f>VLOOKUP($A778,[2]Sheet1!$A$1:$AY$4788,26, FALSE)</f>
        <v>100</v>
      </c>
      <c r="N778" s="3">
        <v>5</v>
      </c>
      <c r="O778" s="3">
        <v>0.81904761855000008</v>
      </c>
    </row>
    <row r="779" spans="1:15" x14ac:dyDescent="0.25">
      <c r="A779" s="3" t="s">
        <v>348</v>
      </c>
      <c r="B779" t="s">
        <v>1233</v>
      </c>
      <c r="C779" s="3">
        <v>60</v>
      </c>
      <c r="D779" s="3">
        <f>VLOOKUP($A779,'[1]Locality data w climate'!$A$1:$O$2409,4,FALSE)</f>
        <v>42.234073000000002</v>
      </c>
      <c r="E779" s="3">
        <f>VLOOKUP($A779,'[1]Locality data w climate'!$A$1:$O$2409,3,FALSE)</f>
        <v>-88.460291999999995</v>
      </c>
      <c r="F779" s="3">
        <f>VLOOKUP($A779,'[1]Locality data w climate'!$A$1:$O$2409,5,FALSE)</f>
        <v>8.5</v>
      </c>
      <c r="G779" s="3">
        <f>VLOOKUP($A779,'[1]Locality data w climate'!$A$1:$O$2409,7,FALSE)</f>
        <v>911</v>
      </c>
      <c r="H779" s="3">
        <v>41</v>
      </c>
      <c r="I779" s="3" t="str">
        <f>VLOOKUP($A779,'[1]Locality data w climate'!$A$1:$O$2409,11,FALSE)</f>
        <v>Disturbed</v>
      </c>
      <c r="J779" s="3" t="s">
        <v>1141</v>
      </c>
      <c r="K779" s="3" t="str">
        <f>VLOOKUP(A779,[2]Sheet1!$A$1:$AY$4788,3, FALSE)</f>
        <v>North America</v>
      </c>
      <c r="L779" s="3">
        <f>VLOOKUP($A779,[2]Sheet1!$A$1:$AY$4788,35, FALSE)</f>
        <v>6.25</v>
      </c>
      <c r="M779" s="3">
        <f>VLOOKUP($A779,[2]Sheet1!$A$1:$AY$4788,26, FALSE)</f>
        <v>100</v>
      </c>
      <c r="N779" s="3">
        <v>12</v>
      </c>
      <c r="O779" s="3">
        <v>0.52615338677031798</v>
      </c>
    </row>
    <row r="780" spans="1:15" x14ac:dyDescent="0.25">
      <c r="A780" s="3" t="s">
        <v>315</v>
      </c>
      <c r="B780" t="s">
        <v>1233</v>
      </c>
      <c r="C780" s="3">
        <v>60</v>
      </c>
      <c r="D780" s="3">
        <f>VLOOKUP($A780,'[1]Locality data w climate'!$A$1:$O$2409,4,FALSE)</f>
        <v>42.235875999999998</v>
      </c>
      <c r="E780" s="3">
        <f>VLOOKUP($A780,'[1]Locality data w climate'!$A$1:$O$2409,3,FALSE)</f>
        <v>-88.460485000000006</v>
      </c>
      <c r="F780" s="3">
        <f>VLOOKUP($A780,'[1]Locality data w climate'!$A$1:$O$2409,5,FALSE)</f>
        <v>8.5</v>
      </c>
      <c r="G780" s="3">
        <f>VLOOKUP($A780,'[1]Locality data w climate'!$A$1:$O$2409,7,FALSE)</f>
        <v>911</v>
      </c>
      <c r="H780" s="3">
        <v>41</v>
      </c>
      <c r="I780" s="3" t="str">
        <f>VLOOKUP($A780,'[1]Locality data w climate'!$A$1:$O$2409,11,FALSE)</f>
        <v>Disturbed</v>
      </c>
      <c r="J780" s="3" t="s">
        <v>1141</v>
      </c>
      <c r="K780" s="3" t="str">
        <f>VLOOKUP(A780,[2]Sheet1!$A$1:$AY$4788,3, FALSE)</f>
        <v>North America</v>
      </c>
      <c r="L780" s="3">
        <f>VLOOKUP($A780,[2]Sheet1!$A$1:$AY$4788,35, FALSE)</f>
        <v>5.833333333333333</v>
      </c>
      <c r="M780" s="3">
        <f>VLOOKUP($A780,[2]Sheet1!$A$1:$AY$4788,26, FALSE)</f>
        <v>100</v>
      </c>
      <c r="N780" s="3">
        <v>16</v>
      </c>
      <c r="O780" s="3">
        <v>0.82412089550270262</v>
      </c>
    </row>
    <row r="781" spans="1:15" x14ac:dyDescent="0.25">
      <c r="A781" s="3" t="s">
        <v>349</v>
      </c>
      <c r="B781" t="s">
        <v>1233</v>
      </c>
      <c r="C781" s="3">
        <v>60</v>
      </c>
      <c r="D781" s="3">
        <f>VLOOKUP($A781,'[1]Locality data w climate'!$A$1:$O$2409,4,FALSE)</f>
        <v>42.288696000000002</v>
      </c>
      <c r="E781" s="3">
        <f>VLOOKUP($A781,'[1]Locality data w climate'!$A$1:$O$2409,3,FALSE)</f>
        <v>-88.448599000000002</v>
      </c>
      <c r="F781" s="3">
        <f>VLOOKUP($A781,'[1]Locality data w climate'!$A$1:$O$2409,5,FALSE)</f>
        <v>8.4</v>
      </c>
      <c r="G781" s="3">
        <f>VLOOKUP($A781,'[1]Locality data w climate'!$A$1:$O$2409,7,FALSE)</f>
        <v>916</v>
      </c>
      <c r="H781" s="3">
        <v>40.9</v>
      </c>
      <c r="I781" s="3" t="str">
        <f>VLOOKUP($A781,'[1]Locality data w climate'!$A$1:$O$2409,11,FALSE)</f>
        <v>Disturbed</v>
      </c>
      <c r="J781" s="3" t="s">
        <v>1141</v>
      </c>
      <c r="K781" s="3" t="str">
        <f>VLOOKUP(A781,[2]Sheet1!$A$1:$AY$4788,3, FALSE)</f>
        <v>North America</v>
      </c>
      <c r="L781" s="3">
        <f>VLOOKUP($A781,[2]Sheet1!$A$1:$AY$4788,35, FALSE)</f>
        <v>6.25</v>
      </c>
      <c r="M781" s="3">
        <f>VLOOKUP($A781,[2]Sheet1!$A$1:$AY$4788,26, FALSE)</f>
        <v>100</v>
      </c>
      <c r="N781" s="3">
        <v>9</v>
      </c>
      <c r="O781" s="3">
        <v>0.42240113695609754</v>
      </c>
    </row>
    <row r="782" spans="1:15" x14ac:dyDescent="0.25">
      <c r="A782" s="3" t="s">
        <v>312</v>
      </c>
      <c r="B782" t="s">
        <v>1233</v>
      </c>
      <c r="C782" s="3">
        <v>60</v>
      </c>
      <c r="D782" s="3">
        <f>VLOOKUP($A782,'[1]Locality data w climate'!$A$1:$O$2409,4,FALSE)</f>
        <v>42.277878000000001</v>
      </c>
      <c r="E782" s="3">
        <f>VLOOKUP($A782,'[1]Locality data w climate'!$A$1:$O$2409,3,FALSE)</f>
        <v>-88.592680999999999</v>
      </c>
      <c r="F782" s="3">
        <f>VLOOKUP($A782,'[1]Locality data w climate'!$A$1:$O$2409,5,FALSE)</f>
        <v>8.5</v>
      </c>
      <c r="G782" s="3">
        <f>VLOOKUP($A782,'[1]Locality data w climate'!$A$1:$O$2409,7,FALSE)</f>
        <v>903</v>
      </c>
      <c r="H782" s="3">
        <v>41.2</v>
      </c>
      <c r="I782" s="3" t="str">
        <f>VLOOKUP($A782,'[1]Locality data w climate'!$A$1:$O$2409,11,FALSE)</f>
        <v>Disturbed</v>
      </c>
      <c r="J782" s="3" t="s">
        <v>1141</v>
      </c>
      <c r="K782" s="3" t="str">
        <f>VLOOKUP(A782,[2]Sheet1!$A$1:$AY$4788,3, FALSE)</f>
        <v>North America</v>
      </c>
      <c r="L782" s="3">
        <f>VLOOKUP($A782,[2]Sheet1!$A$1:$AY$4788,35, FALSE)</f>
        <v>5.625</v>
      </c>
      <c r="M782" s="3">
        <f>VLOOKUP($A782,[2]Sheet1!$A$1:$AY$4788,26, FALSE)</f>
        <v>100</v>
      </c>
      <c r="N782" s="3">
        <v>3</v>
      </c>
      <c r="O782" s="3">
        <v>0.52380952400000003</v>
      </c>
    </row>
    <row r="783" spans="1:15" x14ac:dyDescent="0.25">
      <c r="A783" s="3" t="s">
        <v>350</v>
      </c>
      <c r="B783" t="s">
        <v>1233</v>
      </c>
      <c r="C783" s="3">
        <v>60</v>
      </c>
      <c r="D783" s="3">
        <f>VLOOKUP($A783,'[1]Locality data w climate'!$A$1:$O$2409,4,FALSE)</f>
        <v>42.279846999999997</v>
      </c>
      <c r="E783" s="3">
        <f>VLOOKUP($A783,'[1]Locality data w climate'!$A$1:$O$2409,3,FALSE)</f>
        <v>-88.589787000000001</v>
      </c>
      <c r="F783" s="3">
        <f>VLOOKUP($A783,'[1]Locality data w climate'!$A$1:$O$2409,5,FALSE)</f>
        <v>8.5</v>
      </c>
      <c r="G783" s="3">
        <f>VLOOKUP($A783,'[1]Locality data w climate'!$A$1:$O$2409,7,FALSE)</f>
        <v>903</v>
      </c>
      <c r="H783" s="3">
        <v>41.2</v>
      </c>
      <c r="I783" s="3" t="str">
        <f>VLOOKUP($A783,'[1]Locality data w climate'!$A$1:$O$2409,11,FALSE)</f>
        <v>Disturbed</v>
      </c>
      <c r="J783" s="3" t="s">
        <v>1141</v>
      </c>
      <c r="K783" s="3" t="str">
        <f>VLOOKUP(A783,[2]Sheet1!$A$1:$AY$4788,3, FALSE)</f>
        <v>North America</v>
      </c>
      <c r="L783" s="3">
        <f>VLOOKUP($A783,[2]Sheet1!$A$1:$AY$4788,35, FALSE)</f>
        <v>6.25</v>
      </c>
      <c r="M783" s="3">
        <f>VLOOKUP($A783,[2]Sheet1!$A$1:$AY$4788,26, FALSE)</f>
        <v>100</v>
      </c>
      <c r="N783" s="3">
        <v>4</v>
      </c>
      <c r="O783" s="3">
        <v>0.67272727280000011</v>
      </c>
    </row>
    <row r="784" spans="1:15" x14ac:dyDescent="0.25">
      <c r="A784" s="3" t="s">
        <v>310</v>
      </c>
      <c r="B784" t="s">
        <v>1233</v>
      </c>
      <c r="C784" s="3">
        <v>60</v>
      </c>
      <c r="D784" s="3">
        <f>VLOOKUP($A784,'[1]Locality data w climate'!$A$1:$O$2409,4,FALSE)</f>
        <v>42.361027999999997</v>
      </c>
      <c r="E784" s="3">
        <f>VLOOKUP($A784,'[1]Locality data w climate'!$A$1:$O$2409,3,FALSE)</f>
        <v>-88.533581999999996</v>
      </c>
      <c r="F784" s="3">
        <f>VLOOKUP($A784,'[1]Locality data w climate'!$A$1:$O$2409,5,FALSE)</f>
        <v>8.4</v>
      </c>
      <c r="G784" s="3">
        <f>VLOOKUP($A784,'[1]Locality data w climate'!$A$1:$O$2409,7,FALSE)</f>
        <v>907</v>
      </c>
      <c r="H784" s="3">
        <v>41.2</v>
      </c>
      <c r="I784" s="3" t="str">
        <f>VLOOKUP($A784,'[1]Locality data w climate'!$A$1:$O$2409,11,FALSE)</f>
        <v>Disturbed</v>
      </c>
      <c r="J784" s="3" t="s">
        <v>1141</v>
      </c>
      <c r="K784" s="3" t="str">
        <f>VLOOKUP(A784,[2]Sheet1!$A$1:$AY$4788,3, FALSE)</f>
        <v>North America</v>
      </c>
      <c r="L784" s="3">
        <f>VLOOKUP($A784,[2]Sheet1!$A$1:$AY$4788,35, FALSE)</f>
        <v>5.416666666666667</v>
      </c>
      <c r="M784" s="3">
        <f>VLOOKUP($A784,[2]Sheet1!$A$1:$AY$4788,26, FALSE)</f>
        <v>100</v>
      </c>
      <c r="N784" s="3">
        <v>3</v>
      </c>
      <c r="O784" s="3">
        <v>0.14685314664935062</v>
      </c>
    </row>
    <row r="785" spans="1:15" x14ac:dyDescent="0.25">
      <c r="A785" s="3" t="s">
        <v>351</v>
      </c>
      <c r="B785" t="s">
        <v>1233</v>
      </c>
      <c r="C785" s="3">
        <v>60</v>
      </c>
      <c r="D785" s="3">
        <f>VLOOKUP($A785,'[1]Locality data w climate'!$A$1:$O$2409,4,FALSE)</f>
        <v>42.238878999999997</v>
      </c>
      <c r="E785" s="3">
        <f>VLOOKUP($A785,'[1]Locality data w climate'!$A$1:$O$2409,3,FALSE)</f>
        <v>-88.500545000000002</v>
      </c>
      <c r="F785" s="3">
        <f>VLOOKUP($A785,'[1]Locality data w climate'!$A$1:$O$2409,5,FALSE)</f>
        <v>8.5</v>
      </c>
      <c r="G785" s="3">
        <f>VLOOKUP($A785,'[1]Locality data w climate'!$A$1:$O$2409,7,FALSE)</f>
        <v>911</v>
      </c>
      <c r="H785" s="3">
        <v>41.1</v>
      </c>
      <c r="I785" s="3" t="str">
        <f>VLOOKUP($A785,'[1]Locality data w climate'!$A$1:$O$2409,11,FALSE)</f>
        <v>Disturbed</v>
      </c>
      <c r="J785" s="3" t="s">
        <v>1141</v>
      </c>
      <c r="K785" s="3" t="str">
        <f>VLOOKUP(A785,[2]Sheet1!$A$1:$AY$4788,3, FALSE)</f>
        <v>North America</v>
      </c>
      <c r="L785" s="3">
        <f>VLOOKUP($A785,[2]Sheet1!$A$1:$AY$4788,35, FALSE)</f>
        <v>6.25</v>
      </c>
      <c r="M785" s="3">
        <f>VLOOKUP($A785,[2]Sheet1!$A$1:$AY$4788,26, FALSE)</f>
        <v>100</v>
      </c>
      <c r="N785" s="3">
        <v>5</v>
      </c>
      <c r="O785" s="3">
        <v>0.44018583</v>
      </c>
    </row>
    <row r="786" spans="1:15" x14ac:dyDescent="0.25">
      <c r="A786" s="3" t="s">
        <v>352</v>
      </c>
      <c r="B786" t="s">
        <v>1233</v>
      </c>
      <c r="C786" s="3">
        <v>60</v>
      </c>
      <c r="D786" s="3">
        <f>VLOOKUP($A786,'[1]Locality data w climate'!$A$1:$O$2409,4,FALSE)</f>
        <v>42.226717000000001</v>
      </c>
      <c r="E786" s="3">
        <f>VLOOKUP($A786,'[1]Locality data w climate'!$A$1:$O$2409,3,FALSE)</f>
        <v>-88.469939999999994</v>
      </c>
      <c r="F786" s="3">
        <f>VLOOKUP($A786,'[1]Locality data w climate'!$A$1:$O$2409,5,FALSE)</f>
        <v>8.5</v>
      </c>
      <c r="G786" s="3">
        <f>VLOOKUP($A786,'[1]Locality data w climate'!$A$1:$O$2409,7,FALSE)</f>
        <v>911</v>
      </c>
      <c r="H786" s="3">
        <v>41</v>
      </c>
      <c r="I786" s="3" t="str">
        <f>VLOOKUP($A786,'[1]Locality data w climate'!$A$1:$O$2409,11,FALSE)</f>
        <v>Disturbed</v>
      </c>
      <c r="J786" s="3" t="s">
        <v>1141</v>
      </c>
      <c r="K786" s="3" t="str">
        <f>VLOOKUP(A786,[2]Sheet1!$A$1:$AY$4788,3, FALSE)</f>
        <v>North America</v>
      </c>
      <c r="L786" s="3">
        <f>VLOOKUP($A786,[2]Sheet1!$A$1:$AY$4788,35, FALSE)</f>
        <v>6.25</v>
      </c>
      <c r="M786" s="3">
        <f>VLOOKUP($A786,[2]Sheet1!$A$1:$AY$4788,26, FALSE)</f>
        <v>100</v>
      </c>
      <c r="N786" s="3">
        <v>4</v>
      </c>
      <c r="O786" s="3">
        <v>0.58333333387499997</v>
      </c>
    </row>
    <row r="787" spans="1:15" x14ac:dyDescent="0.25">
      <c r="A787" s="3" t="s">
        <v>353</v>
      </c>
      <c r="B787" t="s">
        <v>1233</v>
      </c>
      <c r="C787" s="3">
        <v>60</v>
      </c>
      <c r="D787" s="3">
        <f>VLOOKUP($A787,'[1]Locality data w climate'!$A$1:$O$2409,4,FALSE)</f>
        <v>42.226681999999997</v>
      </c>
      <c r="E787" s="3">
        <f>VLOOKUP($A787,'[1]Locality data w climate'!$A$1:$O$2409,3,FALSE)</f>
        <v>-88.467637999999994</v>
      </c>
      <c r="F787" s="3">
        <f>VLOOKUP($A787,'[1]Locality data w climate'!$A$1:$O$2409,5,FALSE)</f>
        <v>8.5</v>
      </c>
      <c r="G787" s="3">
        <f>VLOOKUP($A787,'[1]Locality data w climate'!$A$1:$O$2409,7,FALSE)</f>
        <v>911</v>
      </c>
      <c r="H787" s="3">
        <v>41</v>
      </c>
      <c r="I787" s="3" t="str">
        <f>VLOOKUP($A787,'[1]Locality data w climate'!$A$1:$O$2409,11,FALSE)</f>
        <v>Disturbed</v>
      </c>
      <c r="J787" s="3" t="s">
        <v>1141</v>
      </c>
      <c r="K787" s="3" t="str">
        <f>VLOOKUP(A787,[2]Sheet1!$A$1:$AY$4788,3, FALSE)</f>
        <v>North America</v>
      </c>
      <c r="L787" s="3">
        <f>VLOOKUP($A787,[2]Sheet1!$A$1:$AY$4788,35, FALSE)</f>
        <v>6.25</v>
      </c>
      <c r="M787" s="3">
        <f>VLOOKUP($A787,[2]Sheet1!$A$1:$AY$4788,26, FALSE)</f>
        <v>100</v>
      </c>
      <c r="N787" s="3">
        <v>6</v>
      </c>
      <c r="O787" s="3">
        <v>0.83516483507692307</v>
      </c>
    </row>
    <row r="788" spans="1:15" x14ac:dyDescent="0.25">
      <c r="A788" s="3" t="s">
        <v>354</v>
      </c>
      <c r="B788" t="s">
        <v>1233</v>
      </c>
      <c r="C788" s="3">
        <v>60</v>
      </c>
      <c r="D788" s="3">
        <f>VLOOKUP($A788,'[1]Locality data w climate'!$A$1:$O$2409,4,FALSE)</f>
        <v>42.274025000000002</v>
      </c>
      <c r="E788" s="3">
        <f>VLOOKUP($A788,'[1]Locality data w climate'!$A$1:$O$2409,3,FALSE)</f>
        <v>-88.590880999999996</v>
      </c>
      <c r="F788" s="3">
        <f>VLOOKUP($A788,'[1]Locality data w climate'!$A$1:$O$2409,5,FALSE)</f>
        <v>8.5</v>
      </c>
      <c r="G788" s="3">
        <f>VLOOKUP($A788,'[1]Locality data w climate'!$A$1:$O$2409,7,FALSE)</f>
        <v>903</v>
      </c>
      <c r="H788" s="3">
        <v>41.2</v>
      </c>
      <c r="I788" s="3" t="str">
        <f>VLOOKUP($A788,'[1]Locality data w climate'!$A$1:$O$2409,11,FALSE)</f>
        <v>Disturbed</v>
      </c>
      <c r="J788" s="3" t="s">
        <v>1141</v>
      </c>
      <c r="K788" s="3" t="str">
        <f>VLOOKUP(A788,[2]Sheet1!$A$1:$AY$4788,3, FALSE)</f>
        <v>North America</v>
      </c>
      <c r="L788" s="3">
        <f>VLOOKUP($A788,[2]Sheet1!$A$1:$AY$4788,35, FALSE)</f>
        <v>6.25</v>
      </c>
      <c r="M788" s="3">
        <f>VLOOKUP($A788,[2]Sheet1!$A$1:$AY$4788,26, FALSE)</f>
        <v>100</v>
      </c>
      <c r="N788" s="3">
        <v>1</v>
      </c>
      <c r="O788" s="3" t="e">
        <v>#DIV/0!</v>
      </c>
    </row>
    <row r="789" spans="1:15" x14ac:dyDescent="0.25">
      <c r="A789" s="3" t="s">
        <v>316</v>
      </c>
      <c r="B789" t="s">
        <v>1233</v>
      </c>
      <c r="C789" s="3">
        <v>60</v>
      </c>
      <c r="D789" s="3">
        <f>VLOOKUP($A789,'[1]Locality data w climate'!$A$1:$O$2409,4,FALSE)</f>
        <v>42.448228</v>
      </c>
      <c r="E789" s="3">
        <f>VLOOKUP($A789,'[1]Locality data w climate'!$A$1:$O$2409,3,FALSE)</f>
        <v>-88.453967000000006</v>
      </c>
      <c r="F789" s="3">
        <f>VLOOKUP($A789,'[1]Locality data w climate'!$A$1:$O$2409,5,FALSE)</f>
        <v>8.3000000000000007</v>
      </c>
      <c r="G789" s="3">
        <f>VLOOKUP($A789,'[1]Locality data w climate'!$A$1:$O$2409,7,FALSE)</f>
        <v>907</v>
      </c>
      <c r="H789" s="3">
        <v>41.2</v>
      </c>
      <c r="I789" s="3" t="str">
        <f>VLOOKUP($A789,'[1]Locality data w climate'!$A$1:$O$2409,11,FALSE)</f>
        <v>Disturbed</v>
      </c>
      <c r="J789" s="3" t="s">
        <v>1141</v>
      </c>
      <c r="K789" s="3" t="str">
        <f>VLOOKUP(A789,[2]Sheet1!$A$1:$AY$4788,3, FALSE)</f>
        <v>North America</v>
      </c>
      <c r="L789" s="3">
        <f>VLOOKUP($A789,[2]Sheet1!$A$1:$AY$4788,35, FALSE)</f>
        <v>5.833333333333333</v>
      </c>
      <c r="M789" s="3">
        <f>VLOOKUP($A789,[2]Sheet1!$A$1:$AY$4788,26, FALSE)</f>
        <v>100</v>
      </c>
      <c r="N789" s="3">
        <v>2</v>
      </c>
      <c r="O789" s="3">
        <v>0.66666666600000002</v>
      </c>
    </row>
    <row r="790" spans="1:15" x14ac:dyDescent="0.25">
      <c r="A790" s="3" t="s">
        <v>355</v>
      </c>
      <c r="B790" t="s">
        <v>1233</v>
      </c>
      <c r="C790" s="3">
        <v>60</v>
      </c>
      <c r="D790" s="3">
        <f>VLOOKUP($A790,'[1]Locality data w climate'!$A$1:$O$2409,4,FALSE)</f>
        <v>42.485225</v>
      </c>
      <c r="E790" s="3">
        <f>VLOOKUP($A790,'[1]Locality data w climate'!$A$1:$O$2409,3,FALSE)</f>
        <v>-88.332689000000002</v>
      </c>
      <c r="F790" s="3">
        <f>VLOOKUP($A790,'[1]Locality data w climate'!$A$1:$O$2409,5,FALSE)</f>
        <v>8.3000000000000007</v>
      </c>
      <c r="G790" s="3">
        <f>VLOOKUP($A790,'[1]Locality data w climate'!$A$1:$O$2409,7,FALSE)</f>
        <v>896</v>
      </c>
      <c r="H790" s="3">
        <v>40.799999999999997</v>
      </c>
      <c r="I790" s="3" t="str">
        <f>VLOOKUP($A790,'[1]Locality data w climate'!$A$1:$O$2409,11,FALSE)</f>
        <v>Disturbed</v>
      </c>
      <c r="J790" s="3" t="s">
        <v>1141</v>
      </c>
      <c r="K790" s="3" t="str">
        <f>VLOOKUP(A790,[2]Sheet1!$A$1:$AY$4788,3, FALSE)</f>
        <v>North America</v>
      </c>
      <c r="L790" s="3">
        <f>VLOOKUP($A790,[2]Sheet1!$A$1:$AY$4788,35, FALSE)</f>
        <v>6.25</v>
      </c>
      <c r="M790" s="3">
        <f>VLOOKUP($A790,[2]Sheet1!$A$1:$AY$4788,26, FALSE)</f>
        <v>100</v>
      </c>
      <c r="N790" s="3">
        <v>4</v>
      </c>
      <c r="O790" s="3">
        <v>0.61538461580769233</v>
      </c>
    </row>
    <row r="791" spans="1:15" x14ac:dyDescent="0.25">
      <c r="A791" s="3" t="s">
        <v>356</v>
      </c>
      <c r="B791" t="s">
        <v>1233</v>
      </c>
      <c r="C791" s="3">
        <v>60</v>
      </c>
      <c r="D791" s="3">
        <f>VLOOKUP($A791,'[1]Locality data w climate'!$A$1:$O$2409,4,FALSE)</f>
        <v>42.435383999999999</v>
      </c>
      <c r="E791" s="3">
        <f>VLOOKUP($A791,'[1]Locality data w climate'!$A$1:$O$2409,3,FALSE)</f>
        <v>-88.336573000000001</v>
      </c>
      <c r="F791" s="3">
        <f>VLOOKUP($A791,'[1]Locality data w climate'!$A$1:$O$2409,5,FALSE)</f>
        <v>8.4</v>
      </c>
      <c r="G791" s="3">
        <f>VLOOKUP($A791,'[1]Locality data w climate'!$A$1:$O$2409,7,FALSE)</f>
        <v>905</v>
      </c>
      <c r="H791" s="3">
        <v>40.9</v>
      </c>
      <c r="I791" s="3" t="str">
        <f>VLOOKUP($A791,'[1]Locality data w climate'!$A$1:$O$2409,11,FALSE)</f>
        <v>Disturbed</v>
      </c>
      <c r="J791" s="3" t="s">
        <v>1141</v>
      </c>
      <c r="K791" s="3" t="str">
        <f>VLOOKUP(A791,[2]Sheet1!$A$1:$AY$4788,3, FALSE)</f>
        <v>North America</v>
      </c>
      <c r="L791" s="3">
        <f>VLOOKUP($A791,[2]Sheet1!$A$1:$AY$4788,35, FALSE)</f>
        <v>6.25</v>
      </c>
      <c r="M791" s="3">
        <f>VLOOKUP($A791,[2]Sheet1!$A$1:$AY$4788,26, FALSE)</f>
        <v>100</v>
      </c>
      <c r="N791" s="3">
        <v>12</v>
      </c>
      <c r="O791" s="3">
        <v>0.77357695530701742</v>
      </c>
    </row>
    <row r="792" spans="1:15" x14ac:dyDescent="0.25">
      <c r="A792" s="3" t="s">
        <v>357</v>
      </c>
      <c r="B792" t="s">
        <v>1233</v>
      </c>
      <c r="C792" s="3">
        <v>60</v>
      </c>
      <c r="D792" s="3">
        <f>VLOOKUP($A792,'[1]Locality data w climate'!$A$1:$O$2409,4,FALSE)</f>
        <v>42.489176999999998</v>
      </c>
      <c r="E792" s="3">
        <f>VLOOKUP($A792,'[1]Locality data w climate'!$A$1:$O$2409,3,FALSE)</f>
        <v>-88.273477999999997</v>
      </c>
      <c r="F792" s="3">
        <f>VLOOKUP($A792,'[1]Locality data w climate'!$A$1:$O$2409,5,FALSE)</f>
        <v>8.3000000000000007</v>
      </c>
      <c r="G792" s="3">
        <f>VLOOKUP($A792,'[1]Locality data w climate'!$A$1:$O$2409,7,FALSE)</f>
        <v>899</v>
      </c>
      <c r="H792" s="3">
        <v>40.6</v>
      </c>
      <c r="I792" s="3" t="str">
        <f>VLOOKUP($A792,'[1]Locality data w climate'!$A$1:$O$2409,11,FALSE)</f>
        <v>Disturbed</v>
      </c>
      <c r="J792" s="3" t="s">
        <v>1141</v>
      </c>
      <c r="K792" s="3" t="str">
        <f>VLOOKUP(A792,[2]Sheet1!$A$1:$AY$4788,3, FALSE)</f>
        <v>North America</v>
      </c>
      <c r="L792" s="3">
        <f>VLOOKUP($A792,[2]Sheet1!$A$1:$AY$4788,35, FALSE)</f>
        <v>6.25</v>
      </c>
      <c r="M792" s="3">
        <f>VLOOKUP($A792,[2]Sheet1!$A$1:$AY$4788,26, FALSE)</f>
        <v>100</v>
      </c>
      <c r="N792" s="3">
        <v>16</v>
      </c>
      <c r="O792" s="3">
        <v>0.7447314475222222</v>
      </c>
    </row>
    <row r="793" spans="1:15" x14ac:dyDescent="0.25">
      <c r="A793" s="3" t="s">
        <v>156</v>
      </c>
      <c r="B793" t="s">
        <v>1233</v>
      </c>
      <c r="C793" s="3">
        <v>60</v>
      </c>
      <c r="D793" s="3">
        <f>VLOOKUP($A793,'[1]Locality data w climate'!$A$1:$O$2409,4,FALSE)</f>
        <v>41.95881</v>
      </c>
      <c r="E793" s="3">
        <f>VLOOKUP($A793,'[1]Locality data w climate'!$A$1:$O$2409,3,FALSE)</f>
        <v>-87.657173</v>
      </c>
      <c r="F793" s="3">
        <f>VLOOKUP($A793,'[1]Locality data w climate'!$A$1:$O$2409,5,FALSE)</f>
        <v>9.8000000000000007</v>
      </c>
      <c r="G793" s="3">
        <f>VLOOKUP($A793,'[1]Locality data w climate'!$A$1:$O$2409,7,FALSE)</f>
        <v>907</v>
      </c>
      <c r="H793" s="3">
        <v>37.700000000000003</v>
      </c>
      <c r="I793" s="3" t="str">
        <f>VLOOKUP($A793,'[1]Locality data w climate'!$A$1:$O$2409,11,FALSE)</f>
        <v>Disturbed</v>
      </c>
      <c r="J793" s="3" t="s">
        <v>1141</v>
      </c>
      <c r="K793" s="3" t="str">
        <f>VLOOKUP(A793,[2]Sheet1!$A$1:$AY$4788,3, FALSE)</f>
        <v>North America</v>
      </c>
      <c r="L793" s="3">
        <f>VLOOKUP($A793,[2]Sheet1!$A$1:$AY$4788,35, FALSE)</f>
        <v>3.125</v>
      </c>
      <c r="M793" s="3">
        <f>VLOOKUP($A793,[2]Sheet1!$A$1:$AY$4788,26, FALSE)</f>
        <v>40</v>
      </c>
      <c r="N793" s="3">
        <v>5</v>
      </c>
      <c r="O793" s="3">
        <v>0.58787878806818183</v>
      </c>
    </row>
    <row r="794" spans="1:15" x14ac:dyDescent="0.25">
      <c r="A794" s="3" t="s">
        <v>157</v>
      </c>
      <c r="B794" t="s">
        <v>1233</v>
      </c>
      <c r="C794" s="3">
        <v>60</v>
      </c>
      <c r="D794" s="3">
        <f>VLOOKUP($A794,'[1]Locality data w climate'!$A$1:$O$2409,4,FALSE)</f>
        <v>41.861432000000001</v>
      </c>
      <c r="E794" s="3">
        <f>VLOOKUP($A794,'[1]Locality data w climate'!$A$1:$O$2409,3,FALSE)</f>
        <v>-87.697732999999999</v>
      </c>
      <c r="F794" s="3">
        <f>VLOOKUP($A794,'[1]Locality data w climate'!$A$1:$O$2409,5,FALSE)</f>
        <v>10</v>
      </c>
      <c r="G794" s="3">
        <f>VLOOKUP($A794,'[1]Locality data w climate'!$A$1:$O$2409,7,FALSE)</f>
        <v>922</v>
      </c>
      <c r="H794" s="3">
        <v>38.1</v>
      </c>
      <c r="I794" s="3" t="str">
        <f>VLOOKUP($A794,'[1]Locality data w climate'!$A$1:$O$2409,11,FALSE)</f>
        <v>Disturbed</v>
      </c>
      <c r="J794" s="3" t="s">
        <v>1141</v>
      </c>
      <c r="K794" s="3" t="str">
        <f>VLOOKUP(A794,[2]Sheet1!$A$1:$AY$4788,3, FALSE)</f>
        <v>North America</v>
      </c>
      <c r="L794" s="3">
        <f>VLOOKUP($A794,[2]Sheet1!$A$1:$AY$4788,35, FALSE)</f>
        <v>3.125</v>
      </c>
      <c r="M794" s="3">
        <f>VLOOKUP($A794,[2]Sheet1!$A$1:$AY$4788,26, FALSE)</f>
        <v>40</v>
      </c>
      <c r="N794" s="3">
        <v>9</v>
      </c>
      <c r="O794" s="3">
        <v>0.44794359573369563</v>
      </c>
    </row>
    <row r="795" spans="1:15" x14ac:dyDescent="0.25">
      <c r="A795" s="3" t="s">
        <v>158</v>
      </c>
      <c r="B795" t="s">
        <v>1233</v>
      </c>
      <c r="C795" s="3">
        <v>60</v>
      </c>
      <c r="D795" s="3">
        <f>VLOOKUP($A795,'[1]Locality data w climate'!$A$1:$O$2409,4,FALSE)</f>
        <v>41.703830000000004</v>
      </c>
      <c r="E795" s="3">
        <f>VLOOKUP($A795,'[1]Locality data w climate'!$A$1:$O$2409,3,FALSE)</f>
        <v>-87.638390000000001</v>
      </c>
      <c r="F795" s="3">
        <f>VLOOKUP($A795,'[1]Locality data w climate'!$A$1:$O$2409,5,FALSE)</f>
        <v>10</v>
      </c>
      <c r="G795" s="3">
        <f>VLOOKUP($A795,'[1]Locality data w climate'!$A$1:$O$2409,7,FALSE)</f>
        <v>938</v>
      </c>
      <c r="H795" s="3">
        <v>38.6</v>
      </c>
      <c r="I795" s="3" t="str">
        <f>VLOOKUP($A795,'[1]Locality data w climate'!$A$1:$O$2409,11,FALSE)</f>
        <v>Disturbed</v>
      </c>
      <c r="J795" s="3" t="s">
        <v>1141</v>
      </c>
      <c r="K795" s="3" t="str">
        <f>VLOOKUP(A795,[2]Sheet1!$A$1:$AY$4788,3, FALSE)</f>
        <v>North America</v>
      </c>
      <c r="L795" s="3">
        <f>VLOOKUP($A795,[2]Sheet1!$A$1:$AY$4788,35, FALSE)</f>
        <v>3.125</v>
      </c>
      <c r="M795" s="3">
        <f>VLOOKUP($A795,[2]Sheet1!$A$1:$AY$4788,26, FALSE)</f>
        <v>40</v>
      </c>
      <c r="N795" s="3">
        <v>10</v>
      </c>
      <c r="O795" s="3">
        <v>0.51908780392380949</v>
      </c>
    </row>
    <row r="796" spans="1:15" x14ac:dyDescent="0.25">
      <c r="A796" s="3" t="s">
        <v>159</v>
      </c>
      <c r="B796" t="s">
        <v>1233</v>
      </c>
      <c r="C796" s="3">
        <v>60</v>
      </c>
      <c r="D796" s="3">
        <f>VLOOKUP($A796,'[1]Locality data w climate'!$A$1:$O$2409,4,FALSE)</f>
        <v>41.884152999999998</v>
      </c>
      <c r="E796" s="3">
        <f>VLOOKUP($A796,'[1]Locality data w climate'!$A$1:$O$2409,3,FALSE)</f>
        <v>-87.715008999999995</v>
      </c>
      <c r="F796" s="3">
        <f>VLOOKUP($A796,'[1]Locality data w climate'!$A$1:$O$2409,5,FALSE)</f>
        <v>9.9</v>
      </c>
      <c r="G796" s="3">
        <f>VLOOKUP($A796,'[1]Locality data w climate'!$A$1:$O$2409,7,FALSE)</f>
        <v>917</v>
      </c>
      <c r="H796" s="3">
        <v>38.1</v>
      </c>
      <c r="I796" s="3" t="str">
        <f>VLOOKUP($A796,'[1]Locality data w climate'!$A$1:$O$2409,11,FALSE)</f>
        <v>Disturbed</v>
      </c>
      <c r="J796" s="3" t="s">
        <v>1141</v>
      </c>
      <c r="K796" s="3" t="str">
        <f>VLOOKUP(A796,[2]Sheet1!$A$1:$AY$4788,3, FALSE)</f>
        <v>North America</v>
      </c>
      <c r="L796" s="3">
        <f>VLOOKUP($A796,[2]Sheet1!$A$1:$AY$4788,35, FALSE)</f>
        <v>3.125</v>
      </c>
      <c r="M796" s="3">
        <f>VLOOKUP($A796,[2]Sheet1!$A$1:$AY$4788,26, FALSE)</f>
        <v>40</v>
      </c>
      <c r="N796" s="3">
        <v>10</v>
      </c>
      <c r="O796" s="3">
        <v>0.7629582801875</v>
      </c>
    </row>
    <row r="797" spans="1:15" x14ac:dyDescent="0.25">
      <c r="A797" s="3" t="s">
        <v>160</v>
      </c>
      <c r="B797" t="s">
        <v>1233</v>
      </c>
      <c r="C797" s="3">
        <v>60</v>
      </c>
      <c r="D797" s="3">
        <f>VLOOKUP($A797,'[1]Locality data w climate'!$A$1:$O$2409,4,FALSE)</f>
        <v>41.905732999999998</v>
      </c>
      <c r="E797" s="3">
        <f>VLOOKUP($A797,'[1]Locality data w climate'!$A$1:$O$2409,3,FALSE)</f>
        <v>-87.702242999999996</v>
      </c>
      <c r="F797" s="3">
        <f>VLOOKUP($A797,'[1]Locality data w climate'!$A$1:$O$2409,5,FALSE)</f>
        <v>9.9</v>
      </c>
      <c r="G797" s="3">
        <f>VLOOKUP($A797,'[1]Locality data w climate'!$A$1:$O$2409,7,FALSE)</f>
        <v>917</v>
      </c>
      <c r="H797" s="3">
        <v>37.9</v>
      </c>
      <c r="I797" s="3" t="str">
        <f>VLOOKUP($A797,'[1]Locality data w climate'!$A$1:$O$2409,11,FALSE)</f>
        <v>Disturbed</v>
      </c>
      <c r="J797" s="3" t="s">
        <v>1141</v>
      </c>
      <c r="K797" s="3" t="str">
        <f>VLOOKUP(A797,[2]Sheet1!$A$1:$AY$4788,3, FALSE)</f>
        <v>North America</v>
      </c>
      <c r="L797" s="3">
        <f>VLOOKUP($A797,[2]Sheet1!$A$1:$AY$4788,35, FALSE)</f>
        <v>3.125</v>
      </c>
      <c r="M797" s="3">
        <f>VLOOKUP($A797,[2]Sheet1!$A$1:$AY$4788,26, FALSE)</f>
        <v>40</v>
      </c>
      <c r="N797" s="3">
        <v>9</v>
      </c>
      <c r="O797" s="3">
        <v>0.76863492014399992</v>
      </c>
    </row>
    <row r="798" spans="1:15" x14ac:dyDescent="0.25">
      <c r="A798" s="3" t="s">
        <v>161</v>
      </c>
      <c r="B798" t="s">
        <v>1233</v>
      </c>
      <c r="C798" s="3">
        <v>60</v>
      </c>
      <c r="D798" s="3">
        <f>VLOOKUP($A798,'[1]Locality data w climate'!$A$1:$O$2409,4,FALSE)</f>
        <v>41.952196000000001</v>
      </c>
      <c r="E798" s="3">
        <f>VLOOKUP($A798,'[1]Locality data w climate'!$A$1:$O$2409,3,FALSE)</f>
        <v>-87.656914999999998</v>
      </c>
      <c r="F798" s="3">
        <f>VLOOKUP($A798,'[1]Locality data w climate'!$A$1:$O$2409,5,FALSE)</f>
        <v>9.9</v>
      </c>
      <c r="G798" s="3">
        <f>VLOOKUP($A798,'[1]Locality data w climate'!$A$1:$O$2409,7,FALSE)</f>
        <v>913</v>
      </c>
      <c r="H798" s="3">
        <v>37.799999999999997</v>
      </c>
      <c r="I798" s="3" t="str">
        <f>VLOOKUP($A798,'[1]Locality data w climate'!$A$1:$O$2409,11,FALSE)</f>
        <v>Disturbed</v>
      </c>
      <c r="J798" s="3" t="s">
        <v>1141</v>
      </c>
      <c r="K798" s="3" t="str">
        <f>VLOOKUP(A798,[2]Sheet1!$A$1:$AY$4788,3, FALSE)</f>
        <v>North America</v>
      </c>
      <c r="L798" s="3">
        <f>VLOOKUP($A798,[2]Sheet1!$A$1:$AY$4788,35, FALSE)</f>
        <v>3.125</v>
      </c>
      <c r="M798" s="3">
        <f>VLOOKUP($A798,[2]Sheet1!$A$1:$AY$4788,26, FALSE)</f>
        <v>40</v>
      </c>
      <c r="N798" s="3">
        <v>2</v>
      </c>
      <c r="O798" s="3">
        <v>0.15780245487931033</v>
      </c>
    </row>
    <row r="799" spans="1:15" x14ac:dyDescent="0.25">
      <c r="A799" s="3" t="s">
        <v>162</v>
      </c>
      <c r="B799" t="s">
        <v>1233</v>
      </c>
      <c r="C799" s="3">
        <v>60</v>
      </c>
      <c r="D799" s="3">
        <f>VLOOKUP($A799,'[1]Locality data w climate'!$A$1:$O$2409,4,FALSE)</f>
        <v>41.824961999999999</v>
      </c>
      <c r="E799" s="3">
        <f>VLOOKUP($A799,'[1]Locality data w climate'!$A$1:$O$2409,3,FALSE)</f>
        <v>-87.677479000000005</v>
      </c>
      <c r="F799" s="3">
        <f>VLOOKUP($A799,'[1]Locality data w climate'!$A$1:$O$2409,5,FALSE)</f>
        <v>10</v>
      </c>
      <c r="G799" s="3">
        <f>VLOOKUP($A799,'[1]Locality data w climate'!$A$1:$O$2409,7,FALSE)</f>
        <v>923</v>
      </c>
      <c r="H799" s="3">
        <v>38.200000000000003</v>
      </c>
      <c r="I799" s="3" t="str">
        <f>VLOOKUP($A799,'[1]Locality data w climate'!$A$1:$O$2409,11,FALSE)</f>
        <v>Disturbed</v>
      </c>
      <c r="J799" s="3" t="s">
        <v>1141</v>
      </c>
      <c r="K799" s="3" t="str">
        <f>VLOOKUP(A799,[2]Sheet1!$A$1:$AY$4788,3, FALSE)</f>
        <v>North America</v>
      </c>
      <c r="L799" s="3">
        <f>VLOOKUP($A799,[2]Sheet1!$A$1:$AY$4788,35, FALSE)</f>
        <v>3.125</v>
      </c>
      <c r="M799" s="3">
        <f>VLOOKUP($A799,[2]Sheet1!$A$1:$AY$4788,26, FALSE)</f>
        <v>40</v>
      </c>
      <c r="N799" s="3">
        <v>7</v>
      </c>
      <c r="O799" s="3">
        <v>0.75179260878911558</v>
      </c>
    </row>
    <row r="800" spans="1:15" x14ac:dyDescent="0.25">
      <c r="A800" s="3" t="s">
        <v>163</v>
      </c>
      <c r="B800" t="s">
        <v>1233</v>
      </c>
      <c r="C800" s="3">
        <v>60</v>
      </c>
      <c r="D800" s="3">
        <f>VLOOKUP($A800,'[1]Locality data w climate'!$A$1:$O$2409,4,FALSE)</f>
        <v>41.856318000000002</v>
      </c>
      <c r="E800" s="3">
        <f>VLOOKUP($A800,'[1]Locality data w climate'!$A$1:$O$2409,3,FALSE)</f>
        <v>-87.635022000000006</v>
      </c>
      <c r="F800" s="3">
        <f>VLOOKUP($A800,'[1]Locality data w climate'!$A$1:$O$2409,5,FALSE)</f>
        <v>10</v>
      </c>
      <c r="G800" s="3">
        <f>VLOOKUP($A800,'[1]Locality data w climate'!$A$1:$O$2409,7,FALSE)</f>
        <v>921</v>
      </c>
      <c r="H800" s="3">
        <v>37.9</v>
      </c>
      <c r="I800" s="3" t="str">
        <f>VLOOKUP($A800,'[1]Locality data w climate'!$A$1:$O$2409,11,FALSE)</f>
        <v>Disturbed</v>
      </c>
      <c r="J800" s="3" t="s">
        <v>1141</v>
      </c>
      <c r="K800" s="3" t="str">
        <f>VLOOKUP(A800,[2]Sheet1!$A$1:$AY$4788,3, FALSE)</f>
        <v>North America</v>
      </c>
      <c r="L800" s="3">
        <f>VLOOKUP($A800,[2]Sheet1!$A$1:$AY$4788,35, FALSE)</f>
        <v>3.125</v>
      </c>
      <c r="M800" s="3">
        <f>VLOOKUP($A800,[2]Sheet1!$A$1:$AY$4788,26, FALSE)</f>
        <v>40</v>
      </c>
      <c r="N800" s="3">
        <v>4</v>
      </c>
      <c r="O800" s="3">
        <v>0.12389657201839466</v>
      </c>
    </row>
    <row r="801" spans="1:15" x14ac:dyDescent="0.25">
      <c r="A801" s="3" t="s">
        <v>164</v>
      </c>
      <c r="B801" t="s">
        <v>1233</v>
      </c>
      <c r="C801" s="3">
        <v>60</v>
      </c>
      <c r="D801" s="3">
        <f>VLOOKUP($A801,'[1]Locality data w climate'!$A$1:$O$2409,4,FALSE)</f>
        <v>41.725495000000002</v>
      </c>
      <c r="E801" s="3">
        <f>VLOOKUP($A801,'[1]Locality data w climate'!$A$1:$O$2409,3,FALSE)</f>
        <v>-87.634120999999993</v>
      </c>
      <c r="F801" s="3">
        <f>VLOOKUP($A801,'[1]Locality data w climate'!$A$1:$O$2409,5,FALSE)</f>
        <v>10.1</v>
      </c>
      <c r="G801" s="3">
        <f>VLOOKUP($A801,'[1]Locality data w climate'!$A$1:$O$2409,7,FALSE)</f>
        <v>932</v>
      </c>
      <c r="H801" s="3">
        <v>38.4</v>
      </c>
      <c r="I801" s="3" t="str">
        <f>VLOOKUP($A801,'[1]Locality data w climate'!$A$1:$O$2409,11,FALSE)</f>
        <v>Disturbed</v>
      </c>
      <c r="J801" s="3" t="s">
        <v>1141</v>
      </c>
      <c r="K801" s="3" t="str">
        <f>VLOOKUP(A801,[2]Sheet1!$A$1:$AY$4788,3, FALSE)</f>
        <v>North America</v>
      </c>
      <c r="L801" s="3">
        <f>VLOOKUP($A801,[2]Sheet1!$A$1:$AY$4788,35, FALSE)</f>
        <v>3.125</v>
      </c>
      <c r="M801" s="3">
        <f>VLOOKUP($A801,[2]Sheet1!$A$1:$AY$4788,26, FALSE)</f>
        <v>40</v>
      </c>
      <c r="N801" s="3">
        <v>8</v>
      </c>
      <c r="O801" s="3">
        <v>0.72890216566990296</v>
      </c>
    </row>
    <row r="802" spans="1:15" x14ac:dyDescent="0.25">
      <c r="A802" s="3" t="s">
        <v>165</v>
      </c>
      <c r="B802" t="s">
        <v>1233</v>
      </c>
      <c r="C802" s="3">
        <v>60</v>
      </c>
      <c r="D802" s="3">
        <f>VLOOKUP($A802,'[1]Locality data w climate'!$A$1:$O$2409,4,FALSE)</f>
        <v>41.719977999999998</v>
      </c>
      <c r="E802" s="3">
        <f>VLOOKUP($A802,'[1]Locality data w climate'!$A$1:$O$2409,3,FALSE)</f>
        <v>-87.667685000000006</v>
      </c>
      <c r="F802" s="3">
        <f>VLOOKUP($A802,'[1]Locality data w climate'!$A$1:$O$2409,5,FALSE)</f>
        <v>10</v>
      </c>
      <c r="G802" s="3">
        <f>VLOOKUP($A802,'[1]Locality data w climate'!$A$1:$O$2409,7,FALSE)</f>
        <v>933</v>
      </c>
      <c r="H802" s="3">
        <v>38.6</v>
      </c>
      <c r="I802" s="3" t="str">
        <f>VLOOKUP($A802,'[1]Locality data w climate'!$A$1:$O$2409,11,FALSE)</f>
        <v>Disturbed</v>
      </c>
      <c r="J802" s="3" t="s">
        <v>1141</v>
      </c>
      <c r="K802" s="3" t="str">
        <f>VLOOKUP(A802,[2]Sheet1!$A$1:$AY$4788,3, FALSE)</f>
        <v>North America</v>
      </c>
      <c r="L802" s="3">
        <f>VLOOKUP($A802,[2]Sheet1!$A$1:$AY$4788,35, FALSE)</f>
        <v>3.125</v>
      </c>
      <c r="M802" s="3">
        <f>VLOOKUP($A802,[2]Sheet1!$A$1:$AY$4788,26, FALSE)</f>
        <v>40</v>
      </c>
      <c r="N802" s="3">
        <v>11</v>
      </c>
      <c r="O802" s="3">
        <v>0.73722031680769229</v>
      </c>
    </row>
    <row r="803" spans="1:15" x14ac:dyDescent="0.25">
      <c r="A803" s="3" t="s">
        <v>166</v>
      </c>
      <c r="B803" t="s">
        <v>1233</v>
      </c>
      <c r="C803" s="3">
        <v>60</v>
      </c>
      <c r="D803" s="3">
        <f>VLOOKUP($A803,'[1]Locality data w climate'!$A$1:$O$2409,4,FALSE)</f>
        <v>41.842855999999998</v>
      </c>
      <c r="E803" s="3">
        <f>VLOOKUP($A803,'[1]Locality data w climate'!$A$1:$O$2409,3,FALSE)</f>
        <v>-87.650198000000003</v>
      </c>
      <c r="F803" s="3">
        <f>VLOOKUP($A803,'[1]Locality data w climate'!$A$1:$O$2409,5,FALSE)</f>
        <v>10</v>
      </c>
      <c r="G803" s="3">
        <f>VLOOKUP($A803,'[1]Locality data w climate'!$A$1:$O$2409,7,FALSE)</f>
        <v>921</v>
      </c>
      <c r="H803" s="3">
        <v>37.9</v>
      </c>
      <c r="I803" s="3" t="str">
        <f>VLOOKUP($A803,'[1]Locality data w climate'!$A$1:$O$2409,11,FALSE)</f>
        <v>Disturbed</v>
      </c>
      <c r="J803" s="3" t="s">
        <v>1141</v>
      </c>
      <c r="K803" s="3" t="str">
        <f>VLOOKUP(A803,[2]Sheet1!$A$1:$AY$4788,3, FALSE)</f>
        <v>North America</v>
      </c>
      <c r="L803" s="3">
        <f>VLOOKUP($A803,[2]Sheet1!$A$1:$AY$4788,35, FALSE)</f>
        <v>3.125</v>
      </c>
      <c r="M803" s="3">
        <f>VLOOKUP($A803,[2]Sheet1!$A$1:$AY$4788,26, FALSE)</f>
        <v>40</v>
      </c>
      <c r="N803" s="3">
        <v>3</v>
      </c>
      <c r="O803" s="3">
        <v>0.5868945865384616</v>
      </c>
    </row>
    <row r="804" spans="1:15" x14ac:dyDescent="0.25">
      <c r="A804" s="3" t="s">
        <v>167</v>
      </c>
      <c r="B804" t="s">
        <v>1233</v>
      </c>
      <c r="C804" s="3">
        <v>60</v>
      </c>
      <c r="D804" s="3">
        <f>VLOOKUP($A804,'[1]Locality data w climate'!$A$1:$O$2409,4,FALSE)</f>
        <v>41.796174999999998</v>
      </c>
      <c r="E804" s="3">
        <f>VLOOKUP($A804,'[1]Locality data w climate'!$A$1:$O$2409,3,FALSE)</f>
        <v>-87.615440000000007</v>
      </c>
      <c r="F804" s="3">
        <f>VLOOKUP($A804,'[1]Locality data w climate'!$A$1:$O$2409,5,FALSE)</f>
        <v>10.1</v>
      </c>
      <c r="G804" s="3">
        <f>VLOOKUP($A804,'[1]Locality data w climate'!$A$1:$O$2409,7,FALSE)</f>
        <v>926</v>
      </c>
      <c r="H804" s="3">
        <v>38</v>
      </c>
      <c r="I804" s="3" t="str">
        <f>VLOOKUP($A804,'[1]Locality data w climate'!$A$1:$O$2409,11,FALSE)</f>
        <v>Disturbed</v>
      </c>
      <c r="J804" s="3" t="s">
        <v>1141</v>
      </c>
      <c r="K804" s="3" t="str">
        <f>VLOOKUP(A804,[2]Sheet1!$A$1:$AY$4788,3, FALSE)</f>
        <v>North America</v>
      </c>
      <c r="L804" s="3">
        <f>VLOOKUP($A804,[2]Sheet1!$A$1:$AY$4788,35, FALSE)</f>
        <v>3.125</v>
      </c>
      <c r="M804" s="3">
        <f>VLOOKUP($A804,[2]Sheet1!$A$1:$AY$4788,26, FALSE)</f>
        <v>40</v>
      </c>
      <c r="N804" s="3">
        <v>4</v>
      </c>
      <c r="O804" s="3">
        <v>0.71011442133333325</v>
      </c>
    </row>
    <row r="805" spans="1:15" x14ac:dyDescent="0.25">
      <c r="A805" s="3" t="s">
        <v>1090</v>
      </c>
      <c r="B805" t="s">
        <v>1233</v>
      </c>
      <c r="C805" s="3">
        <v>60</v>
      </c>
      <c r="D805" s="3">
        <f>VLOOKUP($A805,'[1]Locality data w climate'!$A$1:$O$2409,4,FALSE)</f>
        <v>42.182583999999999</v>
      </c>
      <c r="E805" s="3">
        <f>VLOOKUP($A805,'[1]Locality data w climate'!$A$1:$O$2409,3,FALSE)</f>
        <v>-88.269165000000001</v>
      </c>
      <c r="F805" s="3">
        <f>VLOOKUP($A805,'[1]Locality data w climate'!$A$1:$O$2409,5,FALSE)</f>
        <v>8.6</v>
      </c>
      <c r="G805" s="3">
        <f>VLOOKUP($A805,'[1]Locality data w climate'!$A$1:$O$2409,7,FALSE)</f>
        <v>912</v>
      </c>
      <c r="H805" s="3">
        <v>40.5</v>
      </c>
      <c r="I805" s="3" t="str">
        <f>VLOOKUP($A805,'[1]Locality data w climate'!$A$1:$O$2409,11,FALSE)</f>
        <v>Undisturbed</v>
      </c>
      <c r="J805" s="3" t="s">
        <v>1141</v>
      </c>
      <c r="K805" s="3" t="str">
        <f>VLOOKUP(A805,[2]Sheet1!$A$1:$AY$4788,3, FALSE)</f>
        <v>North America</v>
      </c>
      <c r="L805" s="3">
        <f>VLOOKUP($A805,[2]Sheet1!$A$1:$AY$4788,35, FALSE)</f>
        <v>2.7083333333333335</v>
      </c>
      <c r="M805" s="3">
        <f>VLOOKUP($A805,[2]Sheet1!$A$1:$AY$4788,26, FALSE)</f>
        <v>100</v>
      </c>
      <c r="N805" s="3">
        <v>10</v>
      </c>
      <c r="O805" s="3">
        <v>0.84873949588235287</v>
      </c>
    </row>
    <row r="806" spans="1:15" x14ac:dyDescent="0.25">
      <c r="A806" s="3" t="s">
        <v>1089</v>
      </c>
      <c r="B806" t="s">
        <v>1233</v>
      </c>
      <c r="C806" s="3">
        <v>60</v>
      </c>
      <c r="D806" s="3">
        <f>VLOOKUP($A806,'[1]Locality data w climate'!$A$1:$O$2409,4,FALSE)</f>
        <v>42.402107000000001</v>
      </c>
      <c r="E806" s="3">
        <f>VLOOKUP($A806,'[1]Locality data w climate'!$A$1:$O$2409,3,FALSE)</f>
        <v>-88.590185000000005</v>
      </c>
      <c r="F806" s="3">
        <f>VLOOKUP($A806,'[1]Locality data w climate'!$A$1:$O$2409,5,FALSE)</f>
        <v>8.1999999999999993</v>
      </c>
      <c r="G806" s="3">
        <f>VLOOKUP($A806,'[1]Locality data w climate'!$A$1:$O$2409,7,FALSE)</f>
        <v>905</v>
      </c>
      <c r="H806" s="3">
        <v>41.4</v>
      </c>
      <c r="I806" s="3" t="str">
        <f>VLOOKUP($A806,'[1]Locality data w climate'!$A$1:$O$2409,11,FALSE)</f>
        <v>Undisturbed</v>
      </c>
      <c r="J806" s="3" t="s">
        <v>1141</v>
      </c>
      <c r="K806" s="3" t="str">
        <f>VLOOKUP(A806,[2]Sheet1!$A$1:$AY$4788,3, FALSE)</f>
        <v>North America</v>
      </c>
      <c r="L806" s="3">
        <f>VLOOKUP($A806,[2]Sheet1!$A$1:$AY$4788,35, FALSE)</f>
        <v>2.2916666666666665</v>
      </c>
      <c r="M806" s="3">
        <f>VLOOKUP($A806,[2]Sheet1!$A$1:$AY$4788,26, FALSE)</f>
        <v>100</v>
      </c>
      <c r="N806" s="3">
        <v>4</v>
      </c>
      <c r="O806" s="3">
        <v>0.89999999999999991</v>
      </c>
    </row>
    <row r="807" spans="1:15" x14ac:dyDescent="0.25">
      <c r="A807" s="3" t="s">
        <v>1092</v>
      </c>
      <c r="B807" t="s">
        <v>1233</v>
      </c>
      <c r="C807" s="3">
        <v>60</v>
      </c>
      <c r="D807" s="3">
        <f>VLOOKUP($A807,'[1]Locality data w climate'!$A$1:$O$2409,4,FALSE)</f>
        <v>42.413617000000002</v>
      </c>
      <c r="E807" s="3">
        <f>VLOOKUP($A807,'[1]Locality data w climate'!$A$1:$O$2409,3,FALSE)</f>
        <v>-88.326650000000001</v>
      </c>
      <c r="F807" s="3">
        <f>VLOOKUP($A807,'[1]Locality data w climate'!$A$1:$O$2409,5,FALSE)</f>
        <v>8.4</v>
      </c>
      <c r="G807" s="3">
        <f>VLOOKUP($A807,'[1]Locality data w climate'!$A$1:$O$2409,7,FALSE)</f>
        <v>904</v>
      </c>
      <c r="H807" s="3">
        <v>40.700000000000003</v>
      </c>
      <c r="I807" s="3" t="str">
        <f>VLOOKUP($A807,'[1]Locality data w climate'!$A$1:$O$2409,11,FALSE)</f>
        <v>Undisturbed</v>
      </c>
      <c r="J807" s="3" t="s">
        <v>1141</v>
      </c>
      <c r="K807" s="3" t="str">
        <f>VLOOKUP(A807,[2]Sheet1!$A$1:$AY$4788,3, FALSE)</f>
        <v>North America</v>
      </c>
      <c r="L807" s="3">
        <f>VLOOKUP($A807,[2]Sheet1!$A$1:$AY$4788,35, FALSE)</f>
        <v>5.625</v>
      </c>
      <c r="M807" s="3">
        <f>VLOOKUP($A807,[2]Sheet1!$A$1:$AY$4788,26, FALSE)</f>
        <v>100</v>
      </c>
      <c r="N807" s="3">
        <v>15</v>
      </c>
      <c r="O807" s="3">
        <v>0.84194139144230762</v>
      </c>
    </row>
    <row r="808" spans="1:15" x14ac:dyDescent="0.25">
      <c r="A808" s="3" t="s">
        <v>324</v>
      </c>
      <c r="B808" t="s">
        <v>1233</v>
      </c>
      <c r="C808" s="3">
        <v>60</v>
      </c>
      <c r="D808" s="3">
        <f>VLOOKUP($A808,'[1]Locality data w climate'!$A$1:$O$2409,4,FALSE)</f>
        <v>42.424081999999999</v>
      </c>
      <c r="E808" s="3">
        <f>VLOOKUP($A808,'[1]Locality data w climate'!$A$1:$O$2409,3,FALSE)</f>
        <v>-88.326620000000005</v>
      </c>
      <c r="F808" s="3">
        <f>VLOOKUP($A808,'[1]Locality data w climate'!$A$1:$O$2409,5,FALSE)</f>
        <v>8.4</v>
      </c>
      <c r="G808" s="3">
        <f>VLOOKUP($A808,'[1]Locality data w climate'!$A$1:$O$2409,7,FALSE)</f>
        <v>896</v>
      </c>
      <c r="H808" s="3">
        <v>40.700000000000003</v>
      </c>
      <c r="I808" s="3" t="str">
        <f>VLOOKUP($A808,'[1]Locality data w climate'!$A$1:$O$2409,11,FALSE)</f>
        <v>Disturbed</v>
      </c>
      <c r="J808" s="3" t="s">
        <v>1141</v>
      </c>
      <c r="K808" s="3" t="str">
        <f>VLOOKUP(A808,[2]Sheet1!$A$1:$AY$4788,3, FALSE)</f>
        <v>North America</v>
      </c>
      <c r="L808" s="3">
        <f>VLOOKUP($A808,[2]Sheet1!$A$1:$AY$4788,35, FALSE)</f>
        <v>6.041666666666667</v>
      </c>
      <c r="M808" s="3">
        <f>VLOOKUP($A808,[2]Sheet1!$A$1:$AY$4788,26, FALSE)</f>
        <v>100</v>
      </c>
      <c r="N808" s="3">
        <v>19</v>
      </c>
      <c r="O808" s="3">
        <v>0.91838769364406769</v>
      </c>
    </row>
    <row r="809" spans="1:15" x14ac:dyDescent="0.25">
      <c r="A809" s="3" t="s">
        <v>313</v>
      </c>
      <c r="B809" t="s">
        <v>1233</v>
      </c>
      <c r="C809" s="3">
        <v>60</v>
      </c>
      <c r="D809" s="3">
        <f>VLOOKUP($A809,'[1]Locality data w climate'!$A$1:$O$2409,4,FALSE)</f>
        <v>42.461410000000001</v>
      </c>
      <c r="E809" s="3">
        <f>VLOOKUP($A809,'[1]Locality data w climate'!$A$1:$O$2409,3,FALSE)</f>
        <v>-88.518321</v>
      </c>
      <c r="F809" s="3">
        <f>VLOOKUP($A809,'[1]Locality data w climate'!$A$1:$O$2409,5,FALSE)</f>
        <v>8.1999999999999993</v>
      </c>
      <c r="G809" s="3">
        <f>VLOOKUP($A809,'[1]Locality data w climate'!$A$1:$O$2409,7,FALSE)</f>
        <v>909</v>
      </c>
      <c r="H809" s="3">
        <v>41.4</v>
      </c>
      <c r="I809" s="3" t="str">
        <f>VLOOKUP($A809,'[1]Locality data w climate'!$A$1:$O$2409,11,FALSE)</f>
        <v>Disturbed</v>
      </c>
      <c r="J809" s="3" t="s">
        <v>1141</v>
      </c>
      <c r="K809" s="3" t="str">
        <f>VLOOKUP(A809,[2]Sheet1!$A$1:$AY$4788,3, FALSE)</f>
        <v>North America</v>
      </c>
      <c r="L809" s="3">
        <f>VLOOKUP($A809,[2]Sheet1!$A$1:$AY$4788,35, FALSE)</f>
        <v>5.625</v>
      </c>
      <c r="M809" s="3">
        <f>VLOOKUP($A809,[2]Sheet1!$A$1:$AY$4788,26, FALSE)</f>
        <v>100</v>
      </c>
      <c r="N809" s="3">
        <v>18</v>
      </c>
      <c r="O809" s="3">
        <v>0.89930069916923072</v>
      </c>
    </row>
    <row r="810" spans="1:15" x14ac:dyDescent="0.25">
      <c r="A810" s="3" t="s">
        <v>325</v>
      </c>
      <c r="B810" t="s">
        <v>1233</v>
      </c>
      <c r="C810" s="3">
        <v>60</v>
      </c>
      <c r="D810" s="3">
        <f>VLOOKUP($A810,'[1]Locality data w climate'!$A$1:$O$2409,4,FALSE)</f>
        <v>42.421098000000001</v>
      </c>
      <c r="E810" s="3">
        <f>VLOOKUP($A810,'[1]Locality data w climate'!$A$1:$O$2409,3,FALSE)</f>
        <v>-88.327466999999999</v>
      </c>
      <c r="F810" s="3">
        <f>VLOOKUP($A810,'[1]Locality data w climate'!$A$1:$O$2409,5,FALSE)</f>
        <v>8.4</v>
      </c>
      <c r="G810" s="3">
        <f>VLOOKUP($A810,'[1]Locality data w climate'!$A$1:$O$2409,7,FALSE)</f>
        <v>896</v>
      </c>
      <c r="H810" s="3">
        <v>40.700000000000003</v>
      </c>
      <c r="I810" s="3" t="str">
        <f>VLOOKUP($A810,'[1]Locality data w climate'!$A$1:$O$2409,11,FALSE)</f>
        <v>Disturbed</v>
      </c>
      <c r="J810" s="3" t="s">
        <v>1141</v>
      </c>
      <c r="K810" s="3" t="str">
        <f>VLOOKUP(A810,[2]Sheet1!$A$1:$AY$4788,3, FALSE)</f>
        <v>North America</v>
      </c>
      <c r="L810" s="3">
        <f>VLOOKUP($A810,[2]Sheet1!$A$1:$AY$4788,35, FALSE)</f>
        <v>6.041666666666667</v>
      </c>
      <c r="M810" s="3">
        <f>VLOOKUP($A810,[2]Sheet1!$A$1:$AY$4788,26, FALSE)</f>
        <v>100</v>
      </c>
      <c r="N810" s="3">
        <v>22</v>
      </c>
      <c r="O810" s="3">
        <v>0.91740070486098657</v>
      </c>
    </row>
    <row r="811" spans="1:15" x14ac:dyDescent="0.25">
      <c r="A811" s="3" t="s">
        <v>358</v>
      </c>
      <c r="B811" t="s">
        <v>1233</v>
      </c>
      <c r="C811" s="3">
        <v>60</v>
      </c>
      <c r="D811" s="3">
        <f>VLOOKUP($A811,'[1]Locality data w climate'!$A$1:$O$2409,4,FALSE)</f>
        <v>42.423217000000001</v>
      </c>
      <c r="E811" s="3">
        <f>VLOOKUP($A811,'[1]Locality data w climate'!$A$1:$O$2409,3,FALSE)</f>
        <v>-88.328779999999995</v>
      </c>
      <c r="F811" s="3">
        <f>VLOOKUP($A811,'[1]Locality data w climate'!$A$1:$O$2409,5,FALSE)</f>
        <v>8.4</v>
      </c>
      <c r="G811" s="3">
        <f>VLOOKUP($A811,'[1]Locality data w climate'!$A$1:$O$2409,7,FALSE)</f>
        <v>896</v>
      </c>
      <c r="H811" s="3">
        <v>40.700000000000003</v>
      </c>
      <c r="I811" s="3" t="str">
        <f>VLOOKUP($A811,'[1]Locality data w climate'!$A$1:$O$2409,11,FALSE)</f>
        <v>Disturbed</v>
      </c>
      <c r="J811" s="3" t="s">
        <v>1141</v>
      </c>
      <c r="K811" s="3" t="str">
        <f>VLOOKUP(A811,[2]Sheet1!$A$1:$AY$4788,3, FALSE)</f>
        <v>North America</v>
      </c>
      <c r="L811" s="3">
        <f>VLOOKUP($A811,[2]Sheet1!$A$1:$AY$4788,35, FALSE)</f>
        <v>6.25</v>
      </c>
      <c r="M811" s="3">
        <f>VLOOKUP($A811,[2]Sheet1!$A$1:$AY$4788,26, FALSE)</f>
        <v>100</v>
      </c>
      <c r="N811" s="3">
        <v>20</v>
      </c>
      <c r="O811" s="3">
        <v>0.87644603457364345</v>
      </c>
    </row>
    <row r="812" spans="1:15" x14ac:dyDescent="0.25">
      <c r="A812" s="3" t="s">
        <v>317</v>
      </c>
      <c r="B812" t="s">
        <v>1233</v>
      </c>
      <c r="C812" s="3">
        <v>60</v>
      </c>
      <c r="D812" s="3">
        <f>VLOOKUP($A812,'[1]Locality data w climate'!$A$1:$O$2409,4,FALSE)</f>
        <v>42.431420000000003</v>
      </c>
      <c r="E812" s="3">
        <f>VLOOKUP($A812,'[1]Locality data w climate'!$A$1:$O$2409,3,FALSE)</f>
        <v>-88.303251000000003</v>
      </c>
      <c r="F812" s="3">
        <f>VLOOKUP($A812,'[1]Locality data w climate'!$A$1:$O$2409,5,FALSE)</f>
        <v>8.4</v>
      </c>
      <c r="G812" s="3">
        <f>VLOOKUP($A812,'[1]Locality data w climate'!$A$1:$O$2409,7,FALSE)</f>
        <v>896</v>
      </c>
      <c r="H812" s="3">
        <v>40.700000000000003</v>
      </c>
      <c r="I812" s="3" t="str">
        <f>VLOOKUP($A812,'[1]Locality data w climate'!$A$1:$O$2409,11,FALSE)</f>
        <v>Disturbed</v>
      </c>
      <c r="J812" s="3" t="s">
        <v>1141</v>
      </c>
      <c r="K812" s="3" t="str">
        <f>VLOOKUP(A812,[2]Sheet1!$A$1:$AY$4788,3, FALSE)</f>
        <v>North America</v>
      </c>
      <c r="L812" s="3">
        <f>VLOOKUP($A812,[2]Sheet1!$A$1:$AY$4788,35, FALSE)</f>
        <v>5.833333333333333</v>
      </c>
      <c r="M812" s="3">
        <f>VLOOKUP($A812,[2]Sheet1!$A$1:$AY$4788,26, FALSE)</f>
        <v>100</v>
      </c>
      <c r="N812" s="3">
        <v>18</v>
      </c>
      <c r="O812" s="3">
        <v>0.91604631878709664</v>
      </c>
    </row>
    <row r="813" spans="1:15" x14ac:dyDescent="0.25">
      <c r="A813" s="3" t="s">
        <v>318</v>
      </c>
      <c r="B813" t="s">
        <v>1233</v>
      </c>
      <c r="C813" s="3">
        <v>60</v>
      </c>
      <c r="D813" s="3">
        <f>VLOOKUP($A813,'[1]Locality data w climate'!$A$1:$O$2409,4,FALSE)</f>
        <v>42.416082000000003</v>
      </c>
      <c r="E813" s="3">
        <f>VLOOKUP($A813,'[1]Locality data w climate'!$A$1:$O$2409,3,FALSE)</f>
        <v>-88.322061000000005</v>
      </c>
      <c r="F813" s="3">
        <f>VLOOKUP($A813,'[1]Locality data w climate'!$A$1:$O$2409,5,FALSE)</f>
        <v>8.4</v>
      </c>
      <c r="G813" s="3">
        <f>VLOOKUP($A813,'[1]Locality data w climate'!$A$1:$O$2409,7,FALSE)</f>
        <v>904</v>
      </c>
      <c r="H813" s="3">
        <v>40.700000000000003</v>
      </c>
      <c r="I813" s="3" t="str">
        <f>VLOOKUP($A813,'[1]Locality data w climate'!$A$1:$O$2409,11,FALSE)</f>
        <v>Disturbed</v>
      </c>
      <c r="J813" s="3" t="s">
        <v>1141</v>
      </c>
      <c r="K813" s="3" t="str">
        <f>VLOOKUP(A813,[2]Sheet1!$A$1:$AY$4788,3, FALSE)</f>
        <v>North America</v>
      </c>
      <c r="L813" s="3">
        <f>VLOOKUP($A813,[2]Sheet1!$A$1:$AY$4788,35, FALSE)</f>
        <v>5.833333333333333</v>
      </c>
      <c r="M813" s="3">
        <f>VLOOKUP($A813,[2]Sheet1!$A$1:$AY$4788,26, FALSE)</f>
        <v>100</v>
      </c>
      <c r="N813" s="3">
        <v>22</v>
      </c>
      <c r="O813" s="3">
        <v>0.8662025752662722</v>
      </c>
    </row>
    <row r="814" spans="1:15" x14ac:dyDescent="0.25">
      <c r="A814" s="3" t="s">
        <v>326</v>
      </c>
      <c r="B814" t="s">
        <v>1233</v>
      </c>
      <c r="C814" s="3">
        <v>60</v>
      </c>
      <c r="D814" s="3">
        <f>VLOOKUP($A814,'[1]Locality data w climate'!$A$1:$O$2409,4,FALSE)</f>
        <v>42.425671000000001</v>
      </c>
      <c r="E814" s="3">
        <f>VLOOKUP($A814,'[1]Locality data w climate'!$A$1:$O$2409,3,FALSE)</f>
        <v>-88.204013000000003</v>
      </c>
      <c r="F814" s="3">
        <f>VLOOKUP($A814,'[1]Locality data w climate'!$A$1:$O$2409,5,FALSE)</f>
        <v>8.4</v>
      </c>
      <c r="G814" s="3">
        <f>VLOOKUP($A814,'[1]Locality data w climate'!$A$1:$O$2409,7,FALSE)</f>
        <v>891</v>
      </c>
      <c r="H814" s="3">
        <v>40.200000000000003</v>
      </c>
      <c r="I814" s="3" t="str">
        <f>VLOOKUP($A814,'[1]Locality data w climate'!$A$1:$O$2409,11,FALSE)</f>
        <v>Disturbed</v>
      </c>
      <c r="J814" s="3" t="s">
        <v>1141</v>
      </c>
      <c r="K814" s="3" t="str">
        <f>VLOOKUP(A814,[2]Sheet1!$A$1:$AY$4788,3, FALSE)</f>
        <v>North America</v>
      </c>
      <c r="L814" s="3">
        <f>VLOOKUP($A814,[2]Sheet1!$A$1:$AY$4788,35, FALSE)</f>
        <v>6.041666666666667</v>
      </c>
      <c r="M814" s="3">
        <f>VLOOKUP($A814,[2]Sheet1!$A$1:$AY$4788,26, FALSE)</f>
        <v>100</v>
      </c>
      <c r="N814" s="3">
        <v>12</v>
      </c>
      <c r="O814" s="3">
        <v>0.82725503752247187</v>
      </c>
    </row>
    <row r="815" spans="1:15" x14ac:dyDescent="0.25">
      <c r="A815" s="3" t="s">
        <v>359</v>
      </c>
      <c r="B815" t="s">
        <v>1233</v>
      </c>
      <c r="C815" s="3">
        <v>60</v>
      </c>
      <c r="D815" s="3">
        <f>VLOOKUP($A815,'[1]Locality data w climate'!$A$1:$O$2409,4,FALSE)</f>
        <v>42.256332</v>
      </c>
      <c r="E815" s="3">
        <f>VLOOKUP($A815,'[1]Locality data w climate'!$A$1:$O$2409,3,FALSE)</f>
        <v>-88.236384000000001</v>
      </c>
      <c r="F815" s="3">
        <f>VLOOKUP($A815,'[1]Locality data w climate'!$A$1:$O$2409,5,FALSE)</f>
        <v>8.6</v>
      </c>
      <c r="G815" s="3">
        <f>VLOOKUP($A815,'[1]Locality data w climate'!$A$1:$O$2409,7,FALSE)</f>
        <v>898</v>
      </c>
      <c r="H815" s="3">
        <v>40.299999999999997</v>
      </c>
      <c r="I815" s="3" t="str">
        <f>VLOOKUP($A815,'[1]Locality data w climate'!$A$1:$O$2409,11,FALSE)</f>
        <v>Disturbed</v>
      </c>
      <c r="J815" s="3" t="s">
        <v>1141</v>
      </c>
      <c r="K815" s="3" t="str">
        <f>VLOOKUP(A815,[2]Sheet1!$A$1:$AY$4788,3, FALSE)</f>
        <v>North America</v>
      </c>
      <c r="L815" s="3">
        <f>VLOOKUP($A815,[2]Sheet1!$A$1:$AY$4788,35, FALSE)</f>
        <v>6.25</v>
      </c>
      <c r="M815" s="3">
        <f>VLOOKUP($A815,[2]Sheet1!$A$1:$AY$4788,26, FALSE)</f>
        <v>100</v>
      </c>
      <c r="N815" s="3">
        <v>22</v>
      </c>
      <c r="O815" s="3">
        <v>0.79341156289603965</v>
      </c>
    </row>
    <row r="816" spans="1:15" x14ac:dyDescent="0.25">
      <c r="A816" s="3" t="s">
        <v>360</v>
      </c>
      <c r="B816" t="s">
        <v>1233</v>
      </c>
      <c r="C816" s="3">
        <v>60</v>
      </c>
      <c r="D816" s="3">
        <f>VLOOKUP($A816,'[1]Locality data w climate'!$A$1:$O$2409,4,FALSE)</f>
        <v>42.417530999999997</v>
      </c>
      <c r="E816" s="3">
        <f>VLOOKUP($A816,'[1]Locality data w climate'!$A$1:$O$2409,3,FALSE)</f>
        <v>-88.324986999999993</v>
      </c>
      <c r="F816" s="3">
        <f>VLOOKUP($A816,'[1]Locality data w climate'!$A$1:$O$2409,5,FALSE)</f>
        <v>8.4</v>
      </c>
      <c r="G816" s="3">
        <f>VLOOKUP($A816,'[1]Locality data w climate'!$A$1:$O$2409,7,FALSE)</f>
        <v>896</v>
      </c>
      <c r="H816" s="3">
        <v>40.700000000000003</v>
      </c>
      <c r="I816" s="3" t="str">
        <f>VLOOKUP($A816,'[1]Locality data w climate'!$A$1:$O$2409,11,FALSE)</f>
        <v>Disturbed</v>
      </c>
      <c r="J816" s="3" t="s">
        <v>1141</v>
      </c>
      <c r="K816" s="3" t="str">
        <f>VLOOKUP(A816,[2]Sheet1!$A$1:$AY$4788,3, FALSE)</f>
        <v>North America</v>
      </c>
      <c r="L816" s="3">
        <f>VLOOKUP($A816,[2]Sheet1!$A$1:$AY$4788,35, FALSE)</f>
        <v>6.25</v>
      </c>
      <c r="M816" s="3">
        <f>VLOOKUP($A816,[2]Sheet1!$A$1:$AY$4788,26, FALSE)</f>
        <v>100</v>
      </c>
      <c r="N816" s="3">
        <v>18</v>
      </c>
      <c r="O816" s="3">
        <v>0.84767490535714296</v>
      </c>
    </row>
    <row r="817" spans="1:15" x14ac:dyDescent="0.25">
      <c r="A817" s="3" t="s">
        <v>361</v>
      </c>
      <c r="B817" t="s">
        <v>1233</v>
      </c>
      <c r="C817" s="3">
        <v>60</v>
      </c>
      <c r="D817" s="3">
        <f>VLOOKUP($A817,'[1]Locality data w climate'!$A$1:$O$2409,4,FALSE)</f>
        <v>42.255741999999998</v>
      </c>
      <c r="E817" s="3">
        <f>VLOOKUP($A817,'[1]Locality data w climate'!$A$1:$O$2409,3,FALSE)</f>
        <v>-88.223873999999995</v>
      </c>
      <c r="F817" s="3">
        <f>VLOOKUP($A817,'[1]Locality data w climate'!$A$1:$O$2409,5,FALSE)</f>
        <v>8.6</v>
      </c>
      <c r="G817" s="3">
        <f>VLOOKUP($A817,'[1]Locality data w climate'!$A$1:$O$2409,7,FALSE)</f>
        <v>898</v>
      </c>
      <c r="H817" s="3">
        <v>40.299999999999997</v>
      </c>
      <c r="I817" s="3" t="str">
        <f>VLOOKUP($A817,'[1]Locality data w climate'!$A$1:$O$2409,11,FALSE)</f>
        <v>Disturbed</v>
      </c>
      <c r="J817" s="3" t="s">
        <v>1141</v>
      </c>
      <c r="K817" s="3" t="str">
        <f>VLOOKUP(A817,[2]Sheet1!$A$1:$AY$4788,3, FALSE)</f>
        <v>North America</v>
      </c>
      <c r="L817" s="3">
        <f>VLOOKUP($A817,[2]Sheet1!$A$1:$AY$4788,35, FALSE)</f>
        <v>6.25</v>
      </c>
      <c r="M817" s="3">
        <f>VLOOKUP($A817,[2]Sheet1!$A$1:$AY$4788,26, FALSE)</f>
        <v>100</v>
      </c>
      <c r="N817" s="3">
        <v>18</v>
      </c>
      <c r="O817" s="3">
        <v>0.85837479279850737</v>
      </c>
    </row>
    <row r="818" spans="1:15" x14ac:dyDescent="0.25">
      <c r="A818" s="3" t="s">
        <v>314</v>
      </c>
      <c r="B818" t="s">
        <v>1233</v>
      </c>
      <c r="C818" s="3">
        <v>60</v>
      </c>
      <c r="D818" s="3">
        <f>VLOOKUP($A818,'[1]Locality data w climate'!$A$1:$O$2409,4,FALSE)</f>
        <v>42.242007999999998</v>
      </c>
      <c r="E818" s="3">
        <f>VLOOKUP($A818,'[1]Locality data w climate'!$A$1:$O$2409,3,FALSE)</f>
        <v>-88.454812000000004</v>
      </c>
      <c r="F818" s="3">
        <f>VLOOKUP($A818,'[1]Locality data w climate'!$A$1:$O$2409,5,FALSE)</f>
        <v>8.5</v>
      </c>
      <c r="G818" s="3">
        <f>VLOOKUP($A818,'[1]Locality data w climate'!$A$1:$O$2409,7,FALSE)</f>
        <v>913</v>
      </c>
      <c r="H818" s="3">
        <v>40.9</v>
      </c>
      <c r="I818" s="3" t="str">
        <f>VLOOKUP($A818,'[1]Locality data w climate'!$A$1:$O$2409,11,FALSE)</f>
        <v>Disturbed</v>
      </c>
      <c r="J818" s="3" t="s">
        <v>1141</v>
      </c>
      <c r="K818" s="3" t="str">
        <f>VLOOKUP(A818,[2]Sheet1!$A$1:$AY$4788,3, FALSE)</f>
        <v>North America</v>
      </c>
      <c r="L818" s="3">
        <f>VLOOKUP($A818,[2]Sheet1!$A$1:$AY$4788,35, FALSE)</f>
        <v>5.625</v>
      </c>
      <c r="M818" s="3">
        <f>VLOOKUP($A818,[2]Sheet1!$A$1:$AY$4788,26, FALSE)</f>
        <v>100</v>
      </c>
      <c r="N818" s="3">
        <v>13</v>
      </c>
      <c r="O818" s="3">
        <v>0.66708160446249998</v>
      </c>
    </row>
    <row r="819" spans="1:15" x14ac:dyDescent="0.25">
      <c r="A819" s="3" t="s">
        <v>327</v>
      </c>
      <c r="B819" t="s">
        <v>1233</v>
      </c>
      <c r="C819" s="3">
        <v>60</v>
      </c>
      <c r="D819" s="3">
        <f>VLOOKUP($A819,'[1]Locality data w climate'!$A$1:$O$2409,4,FALSE)</f>
        <v>42.490203000000001</v>
      </c>
      <c r="E819" s="3">
        <f>VLOOKUP($A819,'[1]Locality data w climate'!$A$1:$O$2409,3,FALSE)</f>
        <v>-88.322728999999995</v>
      </c>
      <c r="F819" s="3">
        <f>VLOOKUP($A819,'[1]Locality data w climate'!$A$1:$O$2409,5,FALSE)</f>
        <v>8.3000000000000007</v>
      </c>
      <c r="G819" s="3">
        <f>VLOOKUP($A819,'[1]Locality data w climate'!$A$1:$O$2409,7,FALSE)</f>
        <v>896</v>
      </c>
      <c r="H819" s="3">
        <v>40.799999999999997</v>
      </c>
      <c r="I819" s="3" t="str">
        <f>VLOOKUP($A819,'[1]Locality data w climate'!$A$1:$O$2409,11,FALSE)</f>
        <v>Disturbed</v>
      </c>
      <c r="J819" s="3" t="s">
        <v>1141</v>
      </c>
      <c r="K819" s="3" t="str">
        <f>VLOOKUP(A819,[2]Sheet1!$A$1:$AY$4788,3, FALSE)</f>
        <v>North America</v>
      </c>
      <c r="L819" s="3">
        <f>VLOOKUP($A819,[2]Sheet1!$A$1:$AY$4788,35, FALSE)</f>
        <v>6.041666666666667</v>
      </c>
      <c r="M819" s="3">
        <f>VLOOKUP($A819,[2]Sheet1!$A$1:$AY$4788,26, FALSE)</f>
        <v>100</v>
      </c>
      <c r="N819" s="3">
        <v>10</v>
      </c>
      <c r="O819" s="3">
        <v>0.78723223166792455</v>
      </c>
    </row>
    <row r="820" spans="1:15" x14ac:dyDescent="0.25">
      <c r="A820" s="3" t="s">
        <v>362</v>
      </c>
      <c r="B820" t="s">
        <v>1233</v>
      </c>
      <c r="C820" s="3">
        <v>60</v>
      </c>
      <c r="D820" s="3">
        <f>VLOOKUP($A820,'[1]Locality data w climate'!$A$1:$O$2409,4,FALSE)</f>
        <v>42.231524</v>
      </c>
      <c r="E820" s="3">
        <f>VLOOKUP($A820,'[1]Locality data w climate'!$A$1:$O$2409,3,FALSE)</f>
        <v>-88.211633000000006</v>
      </c>
      <c r="F820" s="3">
        <f>VLOOKUP($A820,'[1]Locality data w climate'!$A$1:$O$2409,5,FALSE)</f>
        <v>8.5</v>
      </c>
      <c r="G820" s="3">
        <f>VLOOKUP($A820,'[1]Locality data w climate'!$A$1:$O$2409,7,FALSE)</f>
        <v>906</v>
      </c>
      <c r="H820" s="3">
        <v>40.299999999999997</v>
      </c>
      <c r="I820" s="3" t="str">
        <f>VLOOKUP($A820,'[1]Locality data w climate'!$A$1:$O$2409,11,FALSE)</f>
        <v>Disturbed</v>
      </c>
      <c r="J820" s="3" t="s">
        <v>1141</v>
      </c>
      <c r="K820" s="3" t="str">
        <f>VLOOKUP(A820,[2]Sheet1!$A$1:$AY$4788,3, FALSE)</f>
        <v>North America</v>
      </c>
      <c r="L820" s="3">
        <f>VLOOKUP($A820,[2]Sheet1!$A$1:$AY$4788,35, FALSE)</f>
        <v>6.25</v>
      </c>
      <c r="M820" s="3">
        <f>VLOOKUP($A820,[2]Sheet1!$A$1:$AY$4788,26, FALSE)</f>
        <v>100</v>
      </c>
      <c r="N820" s="3">
        <v>10</v>
      </c>
      <c r="O820" s="3">
        <v>0.77755499873015876</v>
      </c>
    </row>
    <row r="821" spans="1:15" x14ac:dyDescent="0.25">
      <c r="A821" s="3" t="s">
        <v>319</v>
      </c>
      <c r="B821" t="s">
        <v>1233</v>
      </c>
      <c r="C821" s="3">
        <v>60</v>
      </c>
      <c r="D821" s="3">
        <f>VLOOKUP($A821,'[1]Locality data w climate'!$A$1:$O$2409,4,FALSE)</f>
        <v>42.430612000000004</v>
      </c>
      <c r="E821" s="3">
        <f>VLOOKUP($A821,'[1]Locality data w climate'!$A$1:$O$2409,3,FALSE)</f>
        <v>-88.294788999999994</v>
      </c>
      <c r="F821" s="3">
        <f>VLOOKUP($A821,'[1]Locality data w climate'!$A$1:$O$2409,5,FALSE)</f>
        <v>8.4</v>
      </c>
      <c r="G821" s="3">
        <f>VLOOKUP($A821,'[1]Locality data w climate'!$A$1:$O$2409,7,FALSE)</f>
        <v>896</v>
      </c>
      <c r="H821" s="3">
        <v>40.700000000000003</v>
      </c>
      <c r="I821" s="3" t="str">
        <f>VLOOKUP($A821,'[1]Locality data w climate'!$A$1:$O$2409,11,FALSE)</f>
        <v>Disturbed</v>
      </c>
      <c r="J821" s="3" t="s">
        <v>1141</v>
      </c>
      <c r="K821" s="3" t="str">
        <f>VLOOKUP(A821,[2]Sheet1!$A$1:$AY$4788,3, FALSE)</f>
        <v>North America</v>
      </c>
      <c r="L821" s="3">
        <f>VLOOKUP($A821,[2]Sheet1!$A$1:$AY$4788,35, FALSE)</f>
        <v>5.833333333333333</v>
      </c>
      <c r="M821" s="3">
        <f>VLOOKUP($A821,[2]Sheet1!$A$1:$AY$4788,26, FALSE)</f>
        <v>100</v>
      </c>
      <c r="N821" s="3">
        <v>10</v>
      </c>
      <c r="O821" s="3">
        <v>0.847115384375</v>
      </c>
    </row>
    <row r="822" spans="1:15" x14ac:dyDescent="0.25">
      <c r="A822" s="3" t="s">
        <v>309</v>
      </c>
      <c r="B822" t="s">
        <v>1233</v>
      </c>
      <c r="C822" s="3">
        <v>60</v>
      </c>
      <c r="D822" s="3">
        <f>VLOOKUP($A822,'[1]Locality data w climate'!$A$1:$O$2409,4,FALSE)</f>
        <v>42.382083000000002</v>
      </c>
      <c r="E822" s="3">
        <f>VLOOKUP($A822,'[1]Locality data w climate'!$A$1:$O$2409,3,FALSE)</f>
        <v>-88.334069999999997</v>
      </c>
      <c r="F822" s="3">
        <f>VLOOKUP($A822,'[1]Locality data w climate'!$A$1:$O$2409,5,FALSE)</f>
        <v>8.4</v>
      </c>
      <c r="G822" s="3">
        <f>VLOOKUP($A822,'[1]Locality data w climate'!$A$1:$O$2409,7,FALSE)</f>
        <v>905</v>
      </c>
      <c r="H822" s="3">
        <v>40.799999999999997</v>
      </c>
      <c r="I822" s="3" t="str">
        <f>VLOOKUP($A822,'[1]Locality data w climate'!$A$1:$O$2409,11,FALSE)</f>
        <v>Disturbed</v>
      </c>
      <c r="J822" s="3" t="s">
        <v>1141</v>
      </c>
      <c r="K822" s="3" t="str">
        <f>VLOOKUP(A822,[2]Sheet1!$A$1:$AY$4788,3, FALSE)</f>
        <v>North America</v>
      </c>
      <c r="L822" s="3">
        <f>VLOOKUP($A822,[2]Sheet1!$A$1:$AY$4788,35, FALSE)</f>
        <v>5.208333333333333</v>
      </c>
      <c r="M822" s="3">
        <f>VLOOKUP($A822,[2]Sheet1!$A$1:$AY$4788,26, FALSE)</f>
        <v>100</v>
      </c>
      <c r="N822" s="3">
        <v>8</v>
      </c>
      <c r="O822" s="3">
        <v>0.76648841387878786</v>
      </c>
    </row>
    <row r="823" spans="1:15" x14ac:dyDescent="0.25">
      <c r="A823" s="3" t="s">
        <v>320</v>
      </c>
      <c r="B823" t="s">
        <v>1233</v>
      </c>
      <c r="C823" s="3">
        <v>60</v>
      </c>
      <c r="D823" s="3">
        <f>VLOOKUP($A823,'[1]Locality data w climate'!$A$1:$O$2409,4,FALSE)</f>
        <v>42.250515</v>
      </c>
      <c r="E823" s="3">
        <f>VLOOKUP($A823,'[1]Locality data w climate'!$A$1:$O$2409,3,FALSE)</f>
        <v>-88.245456000000004</v>
      </c>
      <c r="F823" s="3">
        <f>VLOOKUP($A823,'[1]Locality data w climate'!$A$1:$O$2409,5,FALSE)</f>
        <v>8.6</v>
      </c>
      <c r="G823" s="3">
        <f>VLOOKUP($A823,'[1]Locality data w climate'!$A$1:$O$2409,7,FALSE)</f>
        <v>898</v>
      </c>
      <c r="H823" s="3">
        <v>40.299999999999997</v>
      </c>
      <c r="I823" s="3" t="str">
        <f>VLOOKUP($A823,'[1]Locality data w climate'!$A$1:$O$2409,11,FALSE)</f>
        <v>Disturbed</v>
      </c>
      <c r="J823" s="3" t="s">
        <v>1141</v>
      </c>
      <c r="K823" s="3" t="str">
        <f>VLOOKUP(A823,[2]Sheet1!$A$1:$AY$4788,3, FALSE)</f>
        <v>North America</v>
      </c>
      <c r="L823" s="3">
        <f>VLOOKUP($A823,[2]Sheet1!$A$1:$AY$4788,35, FALSE)</f>
        <v>5.833333333333333</v>
      </c>
      <c r="M823" s="3">
        <f>VLOOKUP($A823,[2]Sheet1!$A$1:$AY$4788,26, FALSE)</f>
        <v>100</v>
      </c>
      <c r="N823" s="3">
        <v>15</v>
      </c>
      <c r="O823" s="3">
        <v>0.86346562102564095</v>
      </c>
    </row>
    <row r="824" spans="1:15" x14ac:dyDescent="0.25">
      <c r="A824" s="3" t="s">
        <v>328</v>
      </c>
      <c r="B824" t="s">
        <v>1233</v>
      </c>
      <c r="C824" s="3">
        <v>60</v>
      </c>
      <c r="D824" s="3">
        <f>VLOOKUP($A824,'[1]Locality data w climate'!$A$1:$O$2409,4,FALSE)</f>
        <v>42.240129000000003</v>
      </c>
      <c r="E824" s="3">
        <f>VLOOKUP($A824,'[1]Locality data w climate'!$A$1:$O$2409,3,FALSE)</f>
        <v>-88.451047000000003</v>
      </c>
      <c r="F824" s="3">
        <f>VLOOKUP($A824,'[1]Locality data w climate'!$A$1:$O$2409,5,FALSE)</f>
        <v>8.5</v>
      </c>
      <c r="G824" s="3">
        <f>VLOOKUP($A824,'[1]Locality data w climate'!$A$1:$O$2409,7,FALSE)</f>
        <v>913</v>
      </c>
      <c r="H824" s="3">
        <v>40.9</v>
      </c>
      <c r="I824" s="3" t="str">
        <f>VLOOKUP($A824,'[1]Locality data w climate'!$A$1:$O$2409,11,FALSE)</f>
        <v>Disturbed</v>
      </c>
      <c r="J824" s="3" t="s">
        <v>1141</v>
      </c>
      <c r="K824" s="3" t="str">
        <f>VLOOKUP(A824,[2]Sheet1!$A$1:$AY$4788,3, FALSE)</f>
        <v>North America</v>
      </c>
      <c r="L824" s="3">
        <f>VLOOKUP($A824,[2]Sheet1!$A$1:$AY$4788,35, FALSE)</f>
        <v>6.041666666666667</v>
      </c>
      <c r="M824" s="3">
        <f>VLOOKUP($A824,[2]Sheet1!$A$1:$AY$4788,26, FALSE)</f>
        <v>100</v>
      </c>
      <c r="N824" s="3">
        <v>4</v>
      </c>
      <c r="O824" s="3">
        <v>0.41744913971830988</v>
      </c>
    </row>
    <row r="825" spans="1:15" x14ac:dyDescent="0.25">
      <c r="A825" s="3" t="s">
        <v>308</v>
      </c>
      <c r="B825" t="s">
        <v>1233</v>
      </c>
      <c r="C825" s="3">
        <v>60</v>
      </c>
      <c r="D825" s="3">
        <f>VLOOKUP($A825,'[1]Locality data w climate'!$A$1:$O$2409,4,FALSE)</f>
        <v>42.242364000000002</v>
      </c>
      <c r="E825" s="3">
        <f>VLOOKUP($A825,'[1]Locality data w climate'!$A$1:$O$2409,3,FALSE)</f>
        <v>-88.450248999999999</v>
      </c>
      <c r="F825" s="3">
        <f>VLOOKUP($A825,'[1]Locality data w climate'!$A$1:$O$2409,5,FALSE)</f>
        <v>8.5</v>
      </c>
      <c r="G825" s="3">
        <f>VLOOKUP($A825,'[1]Locality data w climate'!$A$1:$O$2409,7,FALSE)</f>
        <v>913</v>
      </c>
      <c r="H825" s="3">
        <v>40.9</v>
      </c>
      <c r="I825" s="3" t="str">
        <f>VLOOKUP($A825,'[1]Locality data w climate'!$A$1:$O$2409,11,FALSE)</f>
        <v>Disturbed</v>
      </c>
      <c r="J825" s="3" t="s">
        <v>1141</v>
      </c>
      <c r="K825" s="3" t="str">
        <f>VLOOKUP(A825,[2]Sheet1!$A$1:$AY$4788,3, FALSE)</f>
        <v>North America</v>
      </c>
      <c r="L825" s="3">
        <f>VLOOKUP($A825,[2]Sheet1!$A$1:$AY$4788,35, FALSE)</f>
        <v>4.791666666666667</v>
      </c>
      <c r="M825" s="3">
        <f>VLOOKUP($A825,[2]Sheet1!$A$1:$AY$4788,26, FALSE)</f>
        <v>100</v>
      </c>
      <c r="N825" s="3">
        <v>9</v>
      </c>
      <c r="O825" s="3">
        <v>0.34397759092436975</v>
      </c>
    </row>
    <row r="826" spans="1:15" x14ac:dyDescent="0.25">
      <c r="A826" s="3" t="s">
        <v>704</v>
      </c>
      <c r="B826" t="s">
        <v>1197</v>
      </c>
      <c r="C826" s="3">
        <v>47</v>
      </c>
      <c r="D826" s="3">
        <f>VLOOKUP($A826,'[1]Locality data w climate'!$A$1:$O$2409,4,FALSE)</f>
        <v>32.89</v>
      </c>
      <c r="E826" s="3">
        <f>VLOOKUP($A826,'[1]Locality data w climate'!$A$1:$O$2409,3,FALSE)</f>
        <v>-117.1</v>
      </c>
      <c r="F826" s="3">
        <f>VLOOKUP($A826,'[1]Locality data w climate'!$A$1:$O$2409,5,FALSE)</f>
        <v>17.100000000000001</v>
      </c>
      <c r="G826" s="3">
        <f>VLOOKUP($A826,'[1]Locality data w climate'!$A$1:$O$2409,7,FALSE)</f>
        <v>319</v>
      </c>
      <c r="H826" s="3">
        <v>21.6</v>
      </c>
      <c r="I826" s="3" t="str">
        <f>VLOOKUP($A826,'[1]Locality data w climate'!$A$1:$O$2409,11,FALSE)</f>
        <v>Undisturbed</v>
      </c>
      <c r="J826" s="3" t="s">
        <v>1141</v>
      </c>
      <c r="K826" s="3" t="str">
        <f>VLOOKUP(A826,[2]Sheet1!$A$1:$AY$4788,3, FALSE)</f>
        <v>North America</v>
      </c>
      <c r="L826" s="3">
        <f>VLOOKUP($A826,[2]Sheet1!$A$1:$AY$4788,35, FALSE)</f>
        <v>50</v>
      </c>
      <c r="M826" s="3">
        <f>VLOOKUP($A826,[2]Sheet1!$A$1:$AY$4788,26, FALSE)</f>
        <v>5</v>
      </c>
      <c r="N826" s="3">
        <v>4</v>
      </c>
      <c r="O826" s="3">
        <v>0.57894736811111114</v>
      </c>
    </row>
    <row r="827" spans="1:15" x14ac:dyDescent="0.25">
      <c r="A827" s="3" t="s">
        <v>705</v>
      </c>
      <c r="B827" t="s">
        <v>1197</v>
      </c>
      <c r="C827" s="3">
        <v>47</v>
      </c>
      <c r="D827" s="3">
        <f>VLOOKUP($A827,'[1]Locality data w climate'!$A$1:$O$2409,4,FALSE)</f>
        <v>32.89</v>
      </c>
      <c r="E827" s="3">
        <f>VLOOKUP($A827,'[1]Locality data w climate'!$A$1:$O$2409,3,FALSE)</f>
        <v>-117.1</v>
      </c>
      <c r="F827" s="3">
        <f>VLOOKUP($A827,'[1]Locality data w climate'!$A$1:$O$2409,5,FALSE)</f>
        <v>17.100000000000001</v>
      </c>
      <c r="G827" s="3">
        <f>VLOOKUP($A827,'[1]Locality data w climate'!$A$1:$O$2409,7,FALSE)</f>
        <v>319</v>
      </c>
      <c r="H827" s="3">
        <v>21.6</v>
      </c>
      <c r="I827" s="3" t="str">
        <f>VLOOKUP($A827,'[1]Locality data w climate'!$A$1:$O$2409,11,FALSE)</f>
        <v>Undisturbed</v>
      </c>
      <c r="J827" s="3" t="s">
        <v>1141</v>
      </c>
      <c r="K827" s="3" t="str">
        <f>VLOOKUP(A827,[2]Sheet1!$A$1:$AY$4788,3, FALSE)</f>
        <v>North America</v>
      </c>
      <c r="L827" s="3">
        <f>VLOOKUP($A827,[2]Sheet1!$A$1:$AY$4788,35, FALSE)</f>
        <v>50</v>
      </c>
      <c r="M827" s="3">
        <f>VLOOKUP($A827,[2]Sheet1!$A$1:$AY$4788,26, FALSE)</f>
        <v>5</v>
      </c>
      <c r="N827" s="3">
        <v>3</v>
      </c>
      <c r="O827" s="3">
        <v>0.67857142857142849</v>
      </c>
    </row>
    <row r="828" spans="1:15" x14ac:dyDescent="0.25">
      <c r="A828" s="3" t="s">
        <v>706</v>
      </c>
      <c r="B828" t="s">
        <v>1197</v>
      </c>
      <c r="C828" s="3">
        <v>47</v>
      </c>
      <c r="D828" s="3">
        <f>VLOOKUP($A828,'[1]Locality data w climate'!$A$1:$O$2409,4,FALSE)</f>
        <v>32.89</v>
      </c>
      <c r="E828" s="3">
        <f>VLOOKUP($A828,'[1]Locality data w climate'!$A$1:$O$2409,3,FALSE)</f>
        <v>-117.1</v>
      </c>
      <c r="F828" s="3">
        <f>VLOOKUP($A828,'[1]Locality data w climate'!$A$1:$O$2409,5,FALSE)</f>
        <v>17.100000000000001</v>
      </c>
      <c r="G828" s="3">
        <f>VLOOKUP($A828,'[1]Locality data w climate'!$A$1:$O$2409,7,FALSE)</f>
        <v>319</v>
      </c>
      <c r="H828" s="3">
        <v>21.6</v>
      </c>
      <c r="I828" s="3" t="str">
        <f>VLOOKUP($A828,'[1]Locality data w climate'!$A$1:$O$2409,11,FALSE)</f>
        <v>Undisturbed</v>
      </c>
      <c r="J828" s="3" t="s">
        <v>1141</v>
      </c>
      <c r="K828" s="3" t="str">
        <f>VLOOKUP(A828,[2]Sheet1!$A$1:$AY$4788,3, FALSE)</f>
        <v>North America</v>
      </c>
      <c r="L828" s="3">
        <f>VLOOKUP($A828,[2]Sheet1!$A$1:$AY$4788,35, FALSE)</f>
        <v>50</v>
      </c>
      <c r="M828" s="3">
        <f>VLOOKUP($A828,[2]Sheet1!$A$1:$AY$4788,26, FALSE)</f>
        <v>5</v>
      </c>
      <c r="N828" s="3">
        <v>1</v>
      </c>
      <c r="O828" s="3">
        <v>0</v>
      </c>
    </row>
    <row r="829" spans="1:15" x14ac:dyDescent="0.25">
      <c r="A829" s="3" t="s">
        <v>707</v>
      </c>
      <c r="B829" t="s">
        <v>1197</v>
      </c>
      <c r="C829" s="3">
        <v>47</v>
      </c>
      <c r="D829" s="3">
        <f>VLOOKUP($A829,'[1]Locality data w climate'!$A$1:$O$2409,4,FALSE)</f>
        <v>32.89</v>
      </c>
      <c r="E829" s="3">
        <f>VLOOKUP($A829,'[1]Locality data w climate'!$A$1:$O$2409,3,FALSE)</f>
        <v>-117.1</v>
      </c>
      <c r="F829" s="3">
        <f>VLOOKUP($A829,'[1]Locality data w climate'!$A$1:$O$2409,5,FALSE)</f>
        <v>17.100000000000001</v>
      </c>
      <c r="G829" s="3">
        <f>VLOOKUP($A829,'[1]Locality data w climate'!$A$1:$O$2409,7,FALSE)</f>
        <v>319</v>
      </c>
      <c r="H829" s="3">
        <v>21.6</v>
      </c>
      <c r="I829" s="3" t="str">
        <f>VLOOKUP($A829,'[1]Locality data w climate'!$A$1:$O$2409,11,FALSE)</f>
        <v>Undisturbed</v>
      </c>
      <c r="J829" s="3" t="s">
        <v>1141</v>
      </c>
      <c r="K829" s="3" t="str">
        <f>VLOOKUP(A829,[2]Sheet1!$A$1:$AY$4788,3, FALSE)</f>
        <v>North America</v>
      </c>
      <c r="L829" s="3">
        <f>VLOOKUP($A829,[2]Sheet1!$A$1:$AY$4788,35, FALSE)</f>
        <v>50</v>
      </c>
      <c r="M829" s="3">
        <f>VLOOKUP($A829,[2]Sheet1!$A$1:$AY$4788,26, FALSE)</f>
        <v>5</v>
      </c>
      <c r="N829" s="3">
        <v>4</v>
      </c>
      <c r="O829" s="3">
        <v>0.47058823482352941</v>
      </c>
    </row>
    <row r="830" spans="1:15" x14ac:dyDescent="0.25">
      <c r="A830" s="3" t="s">
        <v>708</v>
      </c>
      <c r="B830" t="s">
        <v>1197</v>
      </c>
      <c r="C830" s="3">
        <v>47</v>
      </c>
      <c r="D830" s="3">
        <f>VLOOKUP($A830,'[1]Locality data w climate'!$A$1:$O$2409,4,FALSE)</f>
        <v>32.89</v>
      </c>
      <c r="E830" s="3">
        <f>VLOOKUP($A830,'[1]Locality data w climate'!$A$1:$O$2409,3,FALSE)</f>
        <v>-117.1</v>
      </c>
      <c r="F830" s="3">
        <f>VLOOKUP($A830,'[1]Locality data w climate'!$A$1:$O$2409,5,FALSE)</f>
        <v>17.100000000000001</v>
      </c>
      <c r="G830" s="3">
        <f>VLOOKUP($A830,'[1]Locality data w climate'!$A$1:$O$2409,7,FALSE)</f>
        <v>319</v>
      </c>
      <c r="H830" s="3">
        <v>21.6</v>
      </c>
      <c r="I830" s="3" t="str">
        <f>VLOOKUP($A830,'[1]Locality data w climate'!$A$1:$O$2409,11,FALSE)</f>
        <v>Undisturbed</v>
      </c>
      <c r="J830" s="3" t="s">
        <v>1141</v>
      </c>
      <c r="K830" s="3" t="str">
        <f>VLOOKUP(A830,[2]Sheet1!$A$1:$AY$4788,3, FALSE)</f>
        <v>North America</v>
      </c>
      <c r="L830" s="3">
        <f>VLOOKUP($A830,[2]Sheet1!$A$1:$AY$4788,35, FALSE)</f>
        <v>50</v>
      </c>
      <c r="M830" s="3">
        <f>VLOOKUP($A830,[2]Sheet1!$A$1:$AY$4788,26, FALSE)</f>
        <v>5</v>
      </c>
      <c r="N830" s="3">
        <v>2</v>
      </c>
      <c r="O830" s="3">
        <v>0.5</v>
      </c>
    </row>
    <row r="831" spans="1:15" x14ac:dyDescent="0.25">
      <c r="A831" s="3" t="s">
        <v>93</v>
      </c>
      <c r="B831" t="s">
        <v>1198</v>
      </c>
      <c r="C831" s="3">
        <v>50</v>
      </c>
      <c r="D831" s="3">
        <f>VLOOKUP($A831,'[1]Locality data w climate'!$A$1:$O$2409,4,FALSE)</f>
        <v>35.729999999999997</v>
      </c>
      <c r="E831" s="3">
        <f>VLOOKUP($A831,'[1]Locality data w climate'!$A$1:$O$2409,3,FALSE)</f>
        <v>-78.7</v>
      </c>
      <c r="F831" s="3">
        <f>VLOOKUP($A831,'[1]Locality data w climate'!$A$1:$O$2409,5,FALSE)</f>
        <v>15.4</v>
      </c>
      <c r="G831" s="3">
        <f>VLOOKUP($A831,'[1]Locality data w climate'!$A$1:$O$2409,7,FALSE)</f>
        <v>1149</v>
      </c>
      <c r="H831" s="3">
        <v>33</v>
      </c>
      <c r="I831" s="3" t="str">
        <f>VLOOKUP($A831,'[1]Locality data w climate'!$A$1:$O$2409,11,FALSE)</f>
        <v>Disturbed</v>
      </c>
      <c r="J831" s="3" t="s">
        <v>1141</v>
      </c>
      <c r="K831" s="3" t="str">
        <f>VLOOKUP(A831,[2]Sheet1!$A$1:$AY$4788,3, FALSE)</f>
        <v>North America</v>
      </c>
      <c r="L831" s="3">
        <f>VLOOKUP($A831,[2]Sheet1!$A$1:$AY$4788,35, FALSE)</f>
        <v>25</v>
      </c>
      <c r="M831" s="3">
        <f>VLOOKUP($A831,[2]Sheet1!$A$1:$AY$4788,26, FALSE)</f>
        <v>20</v>
      </c>
      <c r="N831" s="3">
        <v>7</v>
      </c>
      <c r="O831" s="3">
        <v>0.72823330480952375</v>
      </c>
    </row>
    <row r="832" spans="1:15" x14ac:dyDescent="0.25">
      <c r="A832" s="3" t="s">
        <v>94</v>
      </c>
      <c r="B832" t="s">
        <v>1198</v>
      </c>
      <c r="C832" s="3">
        <v>50</v>
      </c>
      <c r="D832" s="3">
        <f>VLOOKUP($A832,'[1]Locality data w climate'!$A$1:$O$2409,4,FALSE)</f>
        <v>35.799999999999997</v>
      </c>
      <c r="E832" s="3">
        <f>VLOOKUP($A832,'[1]Locality data w climate'!$A$1:$O$2409,3,FALSE)</f>
        <v>-78.7</v>
      </c>
      <c r="F832" s="3">
        <f>VLOOKUP($A832,'[1]Locality data w climate'!$A$1:$O$2409,5,FALSE)</f>
        <v>15.2</v>
      </c>
      <c r="G832" s="3">
        <f>VLOOKUP($A832,'[1]Locality data w climate'!$A$1:$O$2409,7,FALSE)</f>
        <v>1143</v>
      </c>
      <c r="H832" s="3">
        <v>33.200000000000003</v>
      </c>
      <c r="I832" s="3" t="str">
        <f>VLOOKUP($A832,'[1]Locality data w climate'!$A$1:$O$2409,11,FALSE)</f>
        <v>Disturbed</v>
      </c>
      <c r="J832" s="3" t="s">
        <v>1141</v>
      </c>
      <c r="K832" s="3" t="str">
        <f>VLOOKUP(A832,[2]Sheet1!$A$1:$AY$4788,3, FALSE)</f>
        <v>North America</v>
      </c>
      <c r="L832" s="3">
        <f>VLOOKUP($A832,[2]Sheet1!$A$1:$AY$4788,35, FALSE)</f>
        <v>25</v>
      </c>
      <c r="M832" s="3">
        <f>VLOOKUP($A832,[2]Sheet1!$A$1:$AY$4788,26, FALSE)</f>
        <v>20</v>
      </c>
      <c r="N832" s="3">
        <v>9</v>
      </c>
      <c r="O832" s="3">
        <v>0.82939958550724646</v>
      </c>
    </row>
    <row r="833" spans="1:15" x14ac:dyDescent="0.25">
      <c r="A833" s="3" t="s">
        <v>95</v>
      </c>
      <c r="B833" t="s">
        <v>1198</v>
      </c>
      <c r="C833" s="3">
        <v>50</v>
      </c>
      <c r="D833" s="3">
        <f>VLOOKUP($A833,'[1]Locality data w climate'!$A$1:$O$2409,4,FALSE)</f>
        <v>35.76</v>
      </c>
      <c r="E833" s="3">
        <f>VLOOKUP($A833,'[1]Locality data w climate'!$A$1:$O$2409,3,FALSE)</f>
        <v>-78.7</v>
      </c>
      <c r="F833" s="3">
        <f>VLOOKUP($A833,'[1]Locality data w climate'!$A$1:$O$2409,5,FALSE)</f>
        <v>15.3</v>
      </c>
      <c r="G833" s="3">
        <f>VLOOKUP($A833,'[1]Locality data w climate'!$A$1:$O$2409,7,FALSE)</f>
        <v>1145</v>
      </c>
      <c r="H833" s="3">
        <v>33.200000000000003</v>
      </c>
      <c r="I833" s="3" t="str">
        <f>VLOOKUP($A833,'[1]Locality data w climate'!$A$1:$O$2409,11,FALSE)</f>
        <v>Disturbed</v>
      </c>
      <c r="J833" s="3" t="s">
        <v>1141</v>
      </c>
      <c r="K833" s="3" t="str">
        <f>VLOOKUP(A833,[2]Sheet1!$A$1:$AY$4788,3, FALSE)</f>
        <v>North America</v>
      </c>
      <c r="L833" s="3">
        <f>VLOOKUP($A833,[2]Sheet1!$A$1:$AY$4788,35, FALSE)</f>
        <v>25</v>
      </c>
      <c r="M833" s="3">
        <f>VLOOKUP($A833,[2]Sheet1!$A$1:$AY$4788,26, FALSE)</f>
        <v>20</v>
      </c>
      <c r="N833" s="3">
        <v>16</v>
      </c>
      <c r="O833" s="3">
        <v>0.8810741688529411</v>
      </c>
    </row>
    <row r="834" spans="1:15" x14ac:dyDescent="0.25">
      <c r="A834" s="3" t="s">
        <v>488</v>
      </c>
      <c r="B834" t="s">
        <v>1198</v>
      </c>
      <c r="C834" s="3">
        <v>50</v>
      </c>
      <c r="D834" s="3">
        <f>VLOOKUP($A834,'[1]Locality data w climate'!$A$1:$O$2409,4,FALSE)</f>
        <v>35.83</v>
      </c>
      <c r="E834" s="3">
        <f>VLOOKUP($A834,'[1]Locality data w climate'!$A$1:$O$2409,3,FALSE)</f>
        <v>-78.63</v>
      </c>
      <c r="F834" s="3">
        <f>VLOOKUP($A834,'[1]Locality data w climate'!$A$1:$O$2409,5,FALSE)</f>
        <v>15.3</v>
      </c>
      <c r="G834" s="3">
        <f>VLOOKUP($A834,'[1]Locality data w climate'!$A$1:$O$2409,7,FALSE)</f>
        <v>1137</v>
      </c>
      <c r="H834" s="3">
        <v>33.299999999999997</v>
      </c>
      <c r="I834" s="3" t="str">
        <f>VLOOKUP($A834,'[1]Locality data w climate'!$A$1:$O$2409,11,FALSE)</f>
        <v>Transformed</v>
      </c>
      <c r="J834" s="3" t="s">
        <v>1141</v>
      </c>
      <c r="K834" s="3" t="str">
        <f>VLOOKUP(A834,[2]Sheet1!$A$1:$AY$4788,3, FALSE)</f>
        <v>North America</v>
      </c>
      <c r="L834" s="3">
        <f>VLOOKUP($A834,[2]Sheet1!$A$1:$AY$4788,35, FALSE)</f>
        <v>25</v>
      </c>
      <c r="M834" s="3">
        <f>VLOOKUP($A834,[2]Sheet1!$A$1:$AY$4788,26, FALSE)</f>
        <v>20</v>
      </c>
      <c r="N834" s="3">
        <v>13</v>
      </c>
      <c r="O834" s="3">
        <v>0.72037173370673069</v>
      </c>
    </row>
    <row r="835" spans="1:15" x14ac:dyDescent="0.25">
      <c r="A835" s="3" t="s">
        <v>489</v>
      </c>
      <c r="B835" t="s">
        <v>1198</v>
      </c>
      <c r="C835" s="3">
        <v>50</v>
      </c>
      <c r="D835" s="3">
        <f>VLOOKUP($A835,'[1]Locality data w climate'!$A$1:$O$2409,4,FALSE)</f>
        <v>35.770000000000003</v>
      </c>
      <c r="E835" s="3">
        <f>VLOOKUP($A835,'[1]Locality data w climate'!$A$1:$O$2409,3,FALSE)</f>
        <v>-78.67</v>
      </c>
      <c r="F835" s="3">
        <f>VLOOKUP($A835,'[1]Locality data w climate'!$A$1:$O$2409,5,FALSE)</f>
        <v>15.3</v>
      </c>
      <c r="G835" s="3">
        <f>VLOOKUP($A835,'[1]Locality data w climate'!$A$1:$O$2409,7,FALSE)</f>
        <v>1145</v>
      </c>
      <c r="H835" s="3">
        <v>33.200000000000003</v>
      </c>
      <c r="I835" s="3" t="str">
        <f>VLOOKUP($A835,'[1]Locality data w climate'!$A$1:$O$2409,11,FALSE)</f>
        <v>Transformed</v>
      </c>
      <c r="J835" s="3" t="s">
        <v>1141</v>
      </c>
      <c r="K835" s="3" t="str">
        <f>VLOOKUP(A835,[2]Sheet1!$A$1:$AY$4788,3, FALSE)</f>
        <v>North America</v>
      </c>
      <c r="L835" s="3">
        <f>VLOOKUP($A835,[2]Sheet1!$A$1:$AY$4788,35, FALSE)</f>
        <v>25</v>
      </c>
      <c r="M835" s="3">
        <f>VLOOKUP($A835,[2]Sheet1!$A$1:$AY$4788,26, FALSE)</f>
        <v>20</v>
      </c>
      <c r="N835" s="3">
        <v>6</v>
      </c>
      <c r="O835" s="3">
        <v>0.27346531788135592</v>
      </c>
    </row>
    <row r="836" spans="1:15" x14ac:dyDescent="0.25">
      <c r="A836" s="3" t="s">
        <v>490</v>
      </c>
      <c r="B836" t="s">
        <v>1198</v>
      </c>
      <c r="C836" s="3">
        <v>50</v>
      </c>
      <c r="D836" s="3">
        <f>VLOOKUP($A836,'[1]Locality data w climate'!$A$1:$O$2409,4,FALSE)</f>
        <v>35.74</v>
      </c>
      <c r="E836" s="3">
        <f>VLOOKUP($A836,'[1]Locality data w climate'!$A$1:$O$2409,3,FALSE)</f>
        <v>-78.7</v>
      </c>
      <c r="F836" s="3">
        <f>VLOOKUP($A836,'[1]Locality data w climate'!$A$1:$O$2409,5,FALSE)</f>
        <v>15.4</v>
      </c>
      <c r="G836" s="3">
        <f>VLOOKUP($A836,'[1]Locality data w climate'!$A$1:$O$2409,7,FALSE)</f>
        <v>1149</v>
      </c>
      <c r="H836" s="3">
        <v>33</v>
      </c>
      <c r="I836" s="3" t="str">
        <f>VLOOKUP($A836,'[1]Locality data w climate'!$A$1:$O$2409,11,FALSE)</f>
        <v>Transformed</v>
      </c>
      <c r="J836" s="3" t="s">
        <v>1141</v>
      </c>
      <c r="K836" s="3" t="str">
        <f>VLOOKUP(A836,[2]Sheet1!$A$1:$AY$4788,3, FALSE)</f>
        <v>North America</v>
      </c>
      <c r="L836" s="3">
        <f>VLOOKUP($A836,[2]Sheet1!$A$1:$AY$4788,35, FALSE)</f>
        <v>25</v>
      </c>
      <c r="M836" s="3">
        <f>VLOOKUP($A836,[2]Sheet1!$A$1:$AY$4788,26, FALSE)</f>
        <v>20</v>
      </c>
      <c r="N836" s="3">
        <v>5</v>
      </c>
      <c r="O836" s="3">
        <v>0.74242424290909081</v>
      </c>
    </row>
    <row r="837" spans="1:15" x14ac:dyDescent="0.25">
      <c r="A837" s="3" t="s">
        <v>491</v>
      </c>
      <c r="B837" t="s">
        <v>1198</v>
      </c>
      <c r="C837" s="3">
        <v>50</v>
      </c>
      <c r="D837" s="3">
        <f>VLOOKUP($A837,'[1]Locality data w climate'!$A$1:$O$2409,4,FALSE)</f>
        <v>35.869999999999997</v>
      </c>
      <c r="E837" s="3">
        <f>VLOOKUP($A837,'[1]Locality data w climate'!$A$1:$O$2409,3,FALSE)</f>
        <v>-78.7</v>
      </c>
      <c r="F837" s="3">
        <f>VLOOKUP($A837,'[1]Locality data w climate'!$A$1:$O$2409,5,FALSE)</f>
        <v>15.2</v>
      </c>
      <c r="G837" s="3">
        <f>VLOOKUP($A837,'[1]Locality data w climate'!$A$1:$O$2409,7,FALSE)</f>
        <v>1134</v>
      </c>
      <c r="H837" s="3">
        <v>33.299999999999997</v>
      </c>
      <c r="I837" s="3" t="str">
        <f>VLOOKUP($A837,'[1]Locality data w climate'!$A$1:$O$2409,11,FALSE)</f>
        <v>Transformed</v>
      </c>
      <c r="J837" s="3" t="s">
        <v>1141</v>
      </c>
      <c r="K837" s="3" t="str">
        <f>VLOOKUP(A837,[2]Sheet1!$A$1:$AY$4788,3, FALSE)</f>
        <v>North America</v>
      </c>
      <c r="L837" s="3">
        <f>VLOOKUP($A837,[2]Sheet1!$A$1:$AY$4788,35, FALSE)</f>
        <v>25</v>
      </c>
      <c r="M837" s="3">
        <f>VLOOKUP($A837,[2]Sheet1!$A$1:$AY$4788,26, FALSE)</f>
        <v>20</v>
      </c>
      <c r="N837" s="3">
        <v>5</v>
      </c>
      <c r="O837" s="3">
        <v>0.54252873517241385</v>
      </c>
    </row>
    <row r="838" spans="1:15" x14ac:dyDescent="0.25">
      <c r="A838" s="3" t="s">
        <v>492</v>
      </c>
      <c r="B838" t="s">
        <v>1198</v>
      </c>
      <c r="C838" s="3">
        <v>50</v>
      </c>
      <c r="D838" s="3">
        <f>VLOOKUP($A838,'[1]Locality data w climate'!$A$1:$O$2409,4,FALSE)</f>
        <v>35.770000000000003</v>
      </c>
      <c r="E838" s="3">
        <f>VLOOKUP($A838,'[1]Locality data w climate'!$A$1:$O$2409,3,FALSE)</f>
        <v>-78.680000000000007</v>
      </c>
      <c r="F838" s="3">
        <f>VLOOKUP($A838,'[1]Locality data w climate'!$A$1:$O$2409,5,FALSE)</f>
        <v>15.3</v>
      </c>
      <c r="G838" s="3">
        <f>VLOOKUP($A838,'[1]Locality data w climate'!$A$1:$O$2409,7,FALSE)</f>
        <v>1145</v>
      </c>
      <c r="H838" s="3">
        <v>33.200000000000003</v>
      </c>
      <c r="I838" s="3" t="str">
        <f>VLOOKUP($A838,'[1]Locality data w climate'!$A$1:$O$2409,11,FALSE)</f>
        <v>Transformed</v>
      </c>
      <c r="J838" s="3" t="s">
        <v>1141</v>
      </c>
      <c r="K838" s="3" t="str">
        <f>VLOOKUP(A838,[2]Sheet1!$A$1:$AY$4788,3, FALSE)</f>
        <v>North America</v>
      </c>
      <c r="L838" s="3">
        <f>VLOOKUP($A838,[2]Sheet1!$A$1:$AY$4788,35, FALSE)</f>
        <v>25</v>
      </c>
      <c r="M838" s="3">
        <f>VLOOKUP($A838,[2]Sheet1!$A$1:$AY$4788,26, FALSE)</f>
        <v>20</v>
      </c>
      <c r="N838" s="3">
        <v>11</v>
      </c>
      <c r="O838" s="3">
        <v>0.88138138141666655</v>
      </c>
    </row>
    <row r="839" spans="1:15" x14ac:dyDescent="0.25">
      <c r="A839" s="3" t="s">
        <v>493</v>
      </c>
      <c r="B839" t="s">
        <v>1198</v>
      </c>
      <c r="C839" s="3">
        <v>50</v>
      </c>
      <c r="D839" s="3">
        <f>VLOOKUP($A839,'[1]Locality data w climate'!$A$1:$O$2409,4,FALSE)</f>
        <v>35.81</v>
      </c>
      <c r="E839" s="3">
        <f>VLOOKUP($A839,'[1]Locality data w climate'!$A$1:$O$2409,3,FALSE)</f>
        <v>-78.61</v>
      </c>
      <c r="F839" s="3">
        <f>VLOOKUP($A839,'[1]Locality data w climate'!$A$1:$O$2409,5,FALSE)</f>
        <v>15.4</v>
      </c>
      <c r="G839" s="3">
        <f>VLOOKUP($A839,'[1]Locality data w climate'!$A$1:$O$2409,7,FALSE)</f>
        <v>1136</v>
      </c>
      <c r="H839" s="3">
        <v>33.5</v>
      </c>
      <c r="I839" s="3" t="str">
        <f>VLOOKUP($A839,'[1]Locality data w climate'!$A$1:$O$2409,11,FALSE)</f>
        <v>Transformed</v>
      </c>
      <c r="J839" s="3" t="s">
        <v>1141</v>
      </c>
      <c r="K839" s="3" t="str">
        <f>VLOOKUP(A839,[2]Sheet1!$A$1:$AY$4788,3, FALSE)</f>
        <v>North America</v>
      </c>
      <c r="L839" s="3">
        <f>VLOOKUP($A839,[2]Sheet1!$A$1:$AY$4788,35, FALSE)</f>
        <v>25</v>
      </c>
      <c r="M839" s="3">
        <f>VLOOKUP($A839,[2]Sheet1!$A$1:$AY$4788,26, FALSE)</f>
        <v>20</v>
      </c>
      <c r="N839" s="3">
        <v>9</v>
      </c>
      <c r="O839" s="3">
        <v>0.61339421649999992</v>
      </c>
    </row>
    <row r="840" spans="1:15" x14ac:dyDescent="0.25">
      <c r="A840" s="3" t="s">
        <v>494</v>
      </c>
      <c r="B840" t="s">
        <v>1198</v>
      </c>
      <c r="C840" s="3">
        <v>50</v>
      </c>
      <c r="D840" s="3">
        <f>VLOOKUP($A840,'[1]Locality data w climate'!$A$1:$O$2409,4,FALSE)</f>
        <v>35.82</v>
      </c>
      <c r="E840" s="3">
        <f>VLOOKUP($A840,'[1]Locality data w climate'!$A$1:$O$2409,3,FALSE)</f>
        <v>-78.73</v>
      </c>
      <c r="F840" s="3">
        <f>VLOOKUP($A840,'[1]Locality data w climate'!$A$1:$O$2409,5,FALSE)</f>
        <v>15.2</v>
      </c>
      <c r="G840" s="3">
        <f>VLOOKUP($A840,'[1]Locality data w climate'!$A$1:$O$2409,7,FALSE)</f>
        <v>1138</v>
      </c>
      <c r="H840" s="3">
        <v>33.200000000000003</v>
      </c>
      <c r="I840" s="3" t="str">
        <f>VLOOKUP($A840,'[1]Locality data w climate'!$A$1:$O$2409,11,FALSE)</f>
        <v>Transformed</v>
      </c>
      <c r="J840" s="3" t="s">
        <v>1141</v>
      </c>
      <c r="K840" s="3" t="str">
        <f>VLOOKUP(A840,[2]Sheet1!$A$1:$AY$4788,3, FALSE)</f>
        <v>North America</v>
      </c>
      <c r="L840" s="3">
        <f>VLOOKUP($A840,[2]Sheet1!$A$1:$AY$4788,35, FALSE)</f>
        <v>25</v>
      </c>
      <c r="M840" s="3">
        <f>VLOOKUP($A840,[2]Sheet1!$A$1:$AY$4788,26, FALSE)</f>
        <v>20</v>
      </c>
      <c r="N840" s="3">
        <v>3</v>
      </c>
      <c r="O840" s="3">
        <v>0.35789473684210527</v>
      </c>
    </row>
    <row r="841" spans="1:15" x14ac:dyDescent="0.25">
      <c r="A841" s="3" t="s">
        <v>495</v>
      </c>
      <c r="B841" t="s">
        <v>1198</v>
      </c>
      <c r="C841" s="3">
        <v>50</v>
      </c>
      <c r="D841" s="3">
        <f>VLOOKUP($A841,'[1]Locality data w climate'!$A$1:$O$2409,4,FALSE)</f>
        <v>35.81</v>
      </c>
      <c r="E841" s="3">
        <f>VLOOKUP($A841,'[1]Locality data w climate'!$A$1:$O$2409,3,FALSE)</f>
        <v>-78.69</v>
      </c>
      <c r="F841" s="3">
        <f>VLOOKUP($A841,'[1]Locality data w climate'!$A$1:$O$2409,5,FALSE)</f>
        <v>15.2</v>
      </c>
      <c r="G841" s="3">
        <f>VLOOKUP($A841,'[1]Locality data w climate'!$A$1:$O$2409,7,FALSE)</f>
        <v>1143</v>
      </c>
      <c r="H841" s="3">
        <v>33.200000000000003</v>
      </c>
      <c r="I841" s="3" t="str">
        <f>VLOOKUP($A841,'[1]Locality data w climate'!$A$1:$O$2409,11,FALSE)</f>
        <v>Transformed</v>
      </c>
      <c r="J841" s="3" t="s">
        <v>1141</v>
      </c>
      <c r="K841" s="3" t="str">
        <f>VLOOKUP(A841,[2]Sheet1!$A$1:$AY$4788,3, FALSE)</f>
        <v>North America</v>
      </c>
      <c r="L841" s="3">
        <f>VLOOKUP($A841,[2]Sheet1!$A$1:$AY$4788,35, FALSE)</f>
        <v>25</v>
      </c>
      <c r="M841" s="3">
        <f>VLOOKUP($A841,[2]Sheet1!$A$1:$AY$4788,26, FALSE)</f>
        <v>20</v>
      </c>
      <c r="N841" s="3">
        <v>5</v>
      </c>
      <c r="O841" s="3">
        <v>0.67032967076923078</v>
      </c>
    </row>
    <row r="842" spans="1:15" x14ac:dyDescent="0.25">
      <c r="A842" s="3" t="s">
        <v>496</v>
      </c>
      <c r="B842" t="s">
        <v>1198</v>
      </c>
      <c r="C842" s="3">
        <v>50</v>
      </c>
      <c r="D842" s="3">
        <f>VLOOKUP($A842,'[1]Locality data w climate'!$A$1:$O$2409,4,FALSE)</f>
        <v>35.76</v>
      </c>
      <c r="E842" s="3">
        <f>VLOOKUP($A842,'[1]Locality data w climate'!$A$1:$O$2409,3,FALSE)</f>
        <v>-78.599999999999994</v>
      </c>
      <c r="F842" s="3">
        <f>VLOOKUP($A842,'[1]Locality data w climate'!$A$1:$O$2409,5,FALSE)</f>
        <v>15.5</v>
      </c>
      <c r="G842" s="3">
        <f>VLOOKUP($A842,'[1]Locality data w climate'!$A$1:$O$2409,7,FALSE)</f>
        <v>1142</v>
      </c>
      <c r="H842" s="3">
        <v>33.299999999999997</v>
      </c>
      <c r="I842" s="3" t="str">
        <f>VLOOKUP($A842,'[1]Locality data w climate'!$A$1:$O$2409,11,FALSE)</f>
        <v>Transformed</v>
      </c>
      <c r="J842" s="3" t="s">
        <v>1141</v>
      </c>
      <c r="K842" s="3" t="str">
        <f>VLOOKUP(A842,[2]Sheet1!$A$1:$AY$4788,3, FALSE)</f>
        <v>North America</v>
      </c>
      <c r="L842" s="3">
        <f>VLOOKUP($A842,[2]Sheet1!$A$1:$AY$4788,35, FALSE)</f>
        <v>25</v>
      </c>
      <c r="M842" s="3">
        <f>VLOOKUP($A842,[2]Sheet1!$A$1:$AY$4788,26, FALSE)</f>
        <v>20</v>
      </c>
      <c r="N842" s="3">
        <v>8</v>
      </c>
      <c r="O842" s="3">
        <v>0.60591133014285725</v>
      </c>
    </row>
    <row r="843" spans="1:15" x14ac:dyDescent="0.25">
      <c r="A843" s="3" t="s">
        <v>497</v>
      </c>
      <c r="B843" t="s">
        <v>1198</v>
      </c>
      <c r="C843" s="3">
        <v>50</v>
      </c>
      <c r="D843" s="3">
        <f>VLOOKUP($A843,'[1]Locality data w climate'!$A$1:$O$2409,4,FALSE)</f>
        <v>35.79</v>
      </c>
      <c r="E843" s="3">
        <f>VLOOKUP($A843,'[1]Locality data w climate'!$A$1:$O$2409,3,FALSE)</f>
        <v>-78.709999999999994</v>
      </c>
      <c r="F843" s="3">
        <f>VLOOKUP($A843,'[1]Locality data w climate'!$A$1:$O$2409,5,FALSE)</f>
        <v>15.2</v>
      </c>
      <c r="G843" s="3">
        <f>VLOOKUP($A843,'[1]Locality data w climate'!$A$1:$O$2409,7,FALSE)</f>
        <v>1148</v>
      </c>
      <c r="H843" s="3">
        <v>33.1</v>
      </c>
      <c r="I843" s="3" t="str">
        <f>VLOOKUP($A843,'[1]Locality data w climate'!$A$1:$O$2409,11,FALSE)</f>
        <v>Transformed</v>
      </c>
      <c r="J843" s="3" t="s">
        <v>1141</v>
      </c>
      <c r="K843" s="3" t="str">
        <f>VLOOKUP(A843,[2]Sheet1!$A$1:$AY$4788,3, FALSE)</f>
        <v>North America</v>
      </c>
      <c r="L843" s="3">
        <f>VLOOKUP($A843,[2]Sheet1!$A$1:$AY$4788,35, FALSE)</f>
        <v>25</v>
      </c>
      <c r="M843" s="3">
        <f>VLOOKUP($A843,[2]Sheet1!$A$1:$AY$4788,26, FALSE)</f>
        <v>20</v>
      </c>
      <c r="N843" s="3">
        <v>7</v>
      </c>
      <c r="O843" s="3">
        <v>0.58073270024242429</v>
      </c>
    </row>
    <row r="844" spans="1:15" x14ac:dyDescent="0.25">
      <c r="A844" s="3" t="s">
        <v>498</v>
      </c>
      <c r="B844" t="s">
        <v>1198</v>
      </c>
      <c r="C844" s="3">
        <v>50</v>
      </c>
      <c r="D844" s="3">
        <f>VLOOKUP($A844,'[1]Locality data w climate'!$A$1:$O$2409,4,FALSE)</f>
        <v>35.78</v>
      </c>
      <c r="E844" s="3">
        <f>VLOOKUP($A844,'[1]Locality data w climate'!$A$1:$O$2409,3,FALSE)</f>
        <v>-78.66</v>
      </c>
      <c r="F844" s="3">
        <f>VLOOKUP($A844,'[1]Locality data w climate'!$A$1:$O$2409,5,FALSE)</f>
        <v>15.4</v>
      </c>
      <c r="G844" s="3">
        <f>VLOOKUP($A844,'[1]Locality data w climate'!$A$1:$O$2409,7,FALSE)</f>
        <v>1142</v>
      </c>
      <c r="H844" s="3">
        <v>33.200000000000003</v>
      </c>
      <c r="I844" s="3" t="str">
        <f>VLOOKUP($A844,'[1]Locality data w climate'!$A$1:$O$2409,11,FALSE)</f>
        <v>Transformed</v>
      </c>
      <c r="J844" s="3" t="s">
        <v>1141</v>
      </c>
      <c r="K844" s="3" t="str">
        <f>VLOOKUP(A844,[2]Sheet1!$A$1:$AY$4788,3, FALSE)</f>
        <v>North America</v>
      </c>
      <c r="L844" s="3">
        <f>VLOOKUP($A844,[2]Sheet1!$A$1:$AY$4788,35, FALSE)</f>
        <v>25</v>
      </c>
      <c r="M844" s="3">
        <f>VLOOKUP($A844,[2]Sheet1!$A$1:$AY$4788,26, FALSE)</f>
        <v>20</v>
      </c>
      <c r="N844" s="3">
        <v>7</v>
      </c>
      <c r="O844" s="3">
        <v>0.60424994779381436</v>
      </c>
    </row>
    <row r="845" spans="1:15" x14ac:dyDescent="0.25">
      <c r="A845" s="3" t="s">
        <v>499</v>
      </c>
      <c r="B845" t="s">
        <v>1198</v>
      </c>
      <c r="C845" s="3">
        <v>50</v>
      </c>
      <c r="D845" s="3">
        <f>VLOOKUP($A845,'[1]Locality data w climate'!$A$1:$O$2409,4,FALSE)</f>
        <v>35.86</v>
      </c>
      <c r="E845" s="3">
        <f>VLOOKUP($A845,'[1]Locality data w climate'!$A$1:$O$2409,3,FALSE)</f>
        <v>-78.739999999999995</v>
      </c>
      <c r="F845" s="3">
        <f>VLOOKUP($A845,'[1]Locality data w climate'!$A$1:$O$2409,5,FALSE)</f>
        <v>15.2</v>
      </c>
      <c r="G845" s="3">
        <f>VLOOKUP($A845,'[1]Locality data w climate'!$A$1:$O$2409,7,FALSE)</f>
        <v>1131</v>
      </c>
      <c r="H845" s="3">
        <v>33.4</v>
      </c>
      <c r="I845" s="3" t="str">
        <f>VLOOKUP($A845,'[1]Locality data w climate'!$A$1:$O$2409,11,FALSE)</f>
        <v>Transformed</v>
      </c>
      <c r="J845" s="3" t="s">
        <v>1141</v>
      </c>
      <c r="K845" s="3" t="str">
        <f>VLOOKUP(A845,[2]Sheet1!$A$1:$AY$4788,3, FALSE)</f>
        <v>North America</v>
      </c>
      <c r="L845" s="3">
        <f>VLOOKUP($A845,[2]Sheet1!$A$1:$AY$4788,35, FALSE)</f>
        <v>25</v>
      </c>
      <c r="M845" s="3">
        <f>VLOOKUP($A845,[2]Sheet1!$A$1:$AY$4788,26, FALSE)</f>
        <v>20</v>
      </c>
      <c r="N845" s="3">
        <v>8</v>
      </c>
      <c r="O845" s="3">
        <v>0.75692307703999995</v>
      </c>
    </row>
    <row r="846" spans="1:15" x14ac:dyDescent="0.25">
      <c r="A846" s="3" t="s">
        <v>500</v>
      </c>
      <c r="B846" t="s">
        <v>1198</v>
      </c>
      <c r="C846" s="3">
        <v>50</v>
      </c>
      <c r="D846" s="3">
        <f>VLOOKUP($A846,'[1]Locality data w climate'!$A$1:$O$2409,4,FALSE)</f>
        <v>35.840000000000003</v>
      </c>
      <c r="E846" s="3">
        <f>VLOOKUP($A846,'[1]Locality data w climate'!$A$1:$O$2409,3,FALSE)</f>
        <v>-78.760000000000005</v>
      </c>
      <c r="F846" s="3">
        <f>VLOOKUP($A846,'[1]Locality data w climate'!$A$1:$O$2409,5,FALSE)</f>
        <v>15.1</v>
      </c>
      <c r="G846" s="3">
        <f>VLOOKUP($A846,'[1]Locality data w climate'!$A$1:$O$2409,7,FALSE)</f>
        <v>1130</v>
      </c>
      <c r="H846" s="3">
        <v>33.4</v>
      </c>
      <c r="I846" s="3" t="str">
        <f>VLOOKUP($A846,'[1]Locality data w climate'!$A$1:$O$2409,11,FALSE)</f>
        <v>Transformed</v>
      </c>
      <c r="J846" s="3" t="s">
        <v>1141</v>
      </c>
      <c r="K846" s="3" t="str">
        <f>VLOOKUP(A846,[2]Sheet1!$A$1:$AY$4788,3, FALSE)</f>
        <v>North America</v>
      </c>
      <c r="L846" s="3">
        <f>VLOOKUP($A846,[2]Sheet1!$A$1:$AY$4788,35, FALSE)</f>
        <v>25</v>
      </c>
      <c r="M846" s="3">
        <f>VLOOKUP($A846,[2]Sheet1!$A$1:$AY$4788,26, FALSE)</f>
        <v>20</v>
      </c>
      <c r="N846" s="3">
        <v>6</v>
      </c>
      <c r="O846" s="3">
        <v>0.59259259280769239</v>
      </c>
    </row>
    <row r="847" spans="1:15" x14ac:dyDescent="0.25">
      <c r="A847" s="3" t="s">
        <v>501</v>
      </c>
      <c r="B847" t="s">
        <v>1198</v>
      </c>
      <c r="C847" s="3">
        <v>50</v>
      </c>
      <c r="D847" s="3">
        <f>VLOOKUP($A847,'[1]Locality data w climate'!$A$1:$O$2409,4,FALSE)</f>
        <v>35.83</v>
      </c>
      <c r="E847" s="3">
        <f>VLOOKUP($A847,'[1]Locality data w climate'!$A$1:$O$2409,3,FALSE)</f>
        <v>-78.540000000000006</v>
      </c>
      <c r="F847" s="3">
        <f>VLOOKUP($A847,'[1]Locality data w climate'!$A$1:$O$2409,5,FALSE)</f>
        <v>15.4</v>
      </c>
      <c r="G847" s="3">
        <f>VLOOKUP($A847,'[1]Locality data w climate'!$A$1:$O$2409,7,FALSE)</f>
        <v>1143</v>
      </c>
      <c r="H847" s="3">
        <v>33.5</v>
      </c>
      <c r="I847" s="3" t="str">
        <f>VLOOKUP($A847,'[1]Locality data w climate'!$A$1:$O$2409,11,FALSE)</f>
        <v>Transformed</v>
      </c>
      <c r="J847" s="3" t="s">
        <v>1141</v>
      </c>
      <c r="K847" s="3" t="str">
        <f>VLOOKUP(A847,[2]Sheet1!$A$1:$AY$4788,3, FALSE)</f>
        <v>North America</v>
      </c>
      <c r="L847" s="3">
        <f>VLOOKUP($A847,[2]Sheet1!$A$1:$AY$4788,35, FALSE)</f>
        <v>25</v>
      </c>
      <c r="M847" s="3">
        <f>VLOOKUP($A847,[2]Sheet1!$A$1:$AY$4788,26, FALSE)</f>
        <v>20</v>
      </c>
      <c r="N847" s="3">
        <v>3</v>
      </c>
      <c r="O847" s="3">
        <v>0.63888888937499999</v>
      </c>
    </row>
    <row r="848" spans="1:15" x14ac:dyDescent="0.25">
      <c r="A848" s="3" t="s">
        <v>502</v>
      </c>
      <c r="B848" t="s">
        <v>1198</v>
      </c>
      <c r="C848" s="3">
        <v>50</v>
      </c>
      <c r="D848" s="3">
        <f>VLOOKUP($A848,'[1]Locality data w climate'!$A$1:$O$2409,4,FALSE)</f>
        <v>35.78</v>
      </c>
      <c r="E848" s="3">
        <f>VLOOKUP($A848,'[1]Locality data w climate'!$A$1:$O$2409,3,FALSE)</f>
        <v>-78.66</v>
      </c>
      <c r="F848" s="3">
        <f>VLOOKUP($A848,'[1]Locality data w climate'!$A$1:$O$2409,5,FALSE)</f>
        <v>15.4</v>
      </c>
      <c r="G848" s="3">
        <f>VLOOKUP($A848,'[1]Locality data w climate'!$A$1:$O$2409,7,FALSE)</f>
        <v>1142</v>
      </c>
      <c r="H848" s="3">
        <v>33.200000000000003</v>
      </c>
      <c r="I848" s="3" t="str">
        <f>VLOOKUP($A848,'[1]Locality data w climate'!$A$1:$O$2409,11,FALSE)</f>
        <v>Transformed</v>
      </c>
      <c r="J848" s="3" t="s">
        <v>1141</v>
      </c>
      <c r="K848" s="3" t="str">
        <f>VLOOKUP(A848,[2]Sheet1!$A$1:$AY$4788,3, FALSE)</f>
        <v>North America</v>
      </c>
      <c r="L848" s="3">
        <f>VLOOKUP($A848,[2]Sheet1!$A$1:$AY$4788,35, FALSE)</f>
        <v>25</v>
      </c>
      <c r="M848" s="3">
        <f>VLOOKUP($A848,[2]Sheet1!$A$1:$AY$4788,26, FALSE)</f>
        <v>20</v>
      </c>
      <c r="N848" s="3">
        <v>11</v>
      </c>
      <c r="O848" s="3">
        <v>0.84920634918518523</v>
      </c>
    </row>
    <row r="849" spans="1:15" x14ac:dyDescent="0.25">
      <c r="A849" s="3" t="s">
        <v>503</v>
      </c>
      <c r="B849" t="s">
        <v>1198</v>
      </c>
      <c r="C849" s="3">
        <v>50</v>
      </c>
      <c r="D849" s="3">
        <f>VLOOKUP($A849,'[1]Locality data w climate'!$A$1:$O$2409,4,FALSE)</f>
        <v>35.840000000000003</v>
      </c>
      <c r="E849" s="3">
        <f>VLOOKUP($A849,'[1]Locality data w climate'!$A$1:$O$2409,3,FALSE)</f>
        <v>-78.75</v>
      </c>
      <c r="F849" s="3">
        <f>VLOOKUP($A849,'[1]Locality data w climate'!$A$1:$O$2409,5,FALSE)</f>
        <v>15.2</v>
      </c>
      <c r="G849" s="3">
        <f>VLOOKUP($A849,'[1]Locality data w climate'!$A$1:$O$2409,7,FALSE)</f>
        <v>1131</v>
      </c>
      <c r="H849" s="3">
        <v>33.4</v>
      </c>
      <c r="I849" s="3" t="str">
        <f>VLOOKUP($A849,'[1]Locality data w climate'!$A$1:$O$2409,11,FALSE)</f>
        <v>Transformed</v>
      </c>
      <c r="J849" s="3" t="s">
        <v>1141</v>
      </c>
      <c r="K849" s="3" t="str">
        <f>VLOOKUP(A849,[2]Sheet1!$A$1:$AY$4788,3, FALSE)</f>
        <v>North America</v>
      </c>
      <c r="L849" s="3">
        <f>VLOOKUP($A849,[2]Sheet1!$A$1:$AY$4788,35, FALSE)</f>
        <v>25</v>
      </c>
      <c r="M849" s="3">
        <f>VLOOKUP($A849,[2]Sheet1!$A$1:$AY$4788,26, FALSE)</f>
        <v>20</v>
      </c>
      <c r="N849" s="3">
        <v>6</v>
      </c>
      <c r="O849" s="3">
        <v>0.67028985495652171</v>
      </c>
    </row>
    <row r="850" spans="1:15" x14ac:dyDescent="0.25">
      <c r="A850" s="3" t="s">
        <v>504</v>
      </c>
      <c r="B850" t="s">
        <v>1198</v>
      </c>
      <c r="C850" s="3">
        <v>50</v>
      </c>
      <c r="D850" s="3">
        <f>VLOOKUP($A850,'[1]Locality data w climate'!$A$1:$O$2409,4,FALSE)</f>
        <v>35.86</v>
      </c>
      <c r="E850" s="3">
        <f>VLOOKUP($A850,'[1]Locality data w climate'!$A$1:$O$2409,3,FALSE)</f>
        <v>-78.650000000000006</v>
      </c>
      <c r="F850" s="3">
        <f>VLOOKUP($A850,'[1]Locality data w climate'!$A$1:$O$2409,5,FALSE)</f>
        <v>15.2</v>
      </c>
      <c r="G850" s="3">
        <f>VLOOKUP($A850,'[1]Locality data w climate'!$A$1:$O$2409,7,FALSE)</f>
        <v>1141</v>
      </c>
      <c r="H850" s="3">
        <v>33.5</v>
      </c>
      <c r="I850" s="3" t="str">
        <f>VLOOKUP($A850,'[1]Locality data w climate'!$A$1:$O$2409,11,FALSE)</f>
        <v>Transformed</v>
      </c>
      <c r="J850" s="3" t="s">
        <v>1141</v>
      </c>
      <c r="K850" s="3" t="str">
        <f>VLOOKUP(A850,[2]Sheet1!$A$1:$AY$4788,3, FALSE)</f>
        <v>North America</v>
      </c>
      <c r="L850" s="3">
        <f>VLOOKUP($A850,[2]Sheet1!$A$1:$AY$4788,35, FALSE)</f>
        <v>25</v>
      </c>
      <c r="M850" s="3">
        <f>VLOOKUP($A850,[2]Sheet1!$A$1:$AY$4788,26, FALSE)</f>
        <v>20</v>
      </c>
      <c r="N850" s="3">
        <v>7</v>
      </c>
      <c r="O850" s="3">
        <v>0.79591836697916662</v>
      </c>
    </row>
    <row r="851" spans="1:15" x14ac:dyDescent="0.25">
      <c r="A851" s="3" t="s">
        <v>505</v>
      </c>
      <c r="B851" t="s">
        <v>1198</v>
      </c>
      <c r="C851" s="3">
        <v>50</v>
      </c>
      <c r="D851" s="3">
        <f>VLOOKUP($A851,'[1]Locality data w climate'!$A$1:$O$2409,4,FALSE)</f>
        <v>35.85</v>
      </c>
      <c r="E851" s="3">
        <f>VLOOKUP($A851,'[1]Locality data w climate'!$A$1:$O$2409,3,FALSE)</f>
        <v>-78.650000000000006</v>
      </c>
      <c r="F851" s="3">
        <f>VLOOKUP($A851,'[1]Locality data w climate'!$A$1:$O$2409,5,FALSE)</f>
        <v>15.2</v>
      </c>
      <c r="G851" s="3">
        <f>VLOOKUP($A851,'[1]Locality data w climate'!$A$1:$O$2409,7,FALSE)</f>
        <v>1141</v>
      </c>
      <c r="H851" s="3">
        <v>33.5</v>
      </c>
      <c r="I851" s="3" t="str">
        <f>VLOOKUP($A851,'[1]Locality data w climate'!$A$1:$O$2409,11,FALSE)</f>
        <v>Transformed</v>
      </c>
      <c r="J851" s="3" t="s">
        <v>1141</v>
      </c>
      <c r="K851" s="3" t="str">
        <f>VLOOKUP(A851,[2]Sheet1!$A$1:$AY$4788,3, FALSE)</f>
        <v>North America</v>
      </c>
      <c r="L851" s="3">
        <f>VLOOKUP($A851,[2]Sheet1!$A$1:$AY$4788,35, FALSE)</f>
        <v>25</v>
      </c>
      <c r="M851" s="3">
        <f>VLOOKUP($A851,[2]Sheet1!$A$1:$AY$4788,26, FALSE)</f>
        <v>20</v>
      </c>
      <c r="N851" s="3">
        <v>7</v>
      </c>
      <c r="O851" s="3">
        <v>0.86349206365714271</v>
      </c>
    </row>
    <row r="852" spans="1:15" x14ac:dyDescent="0.25">
      <c r="A852" s="3" t="s">
        <v>506</v>
      </c>
      <c r="B852" t="s">
        <v>1198</v>
      </c>
      <c r="C852" s="3">
        <v>50</v>
      </c>
      <c r="D852" s="3">
        <f>VLOOKUP($A852,'[1]Locality data w climate'!$A$1:$O$2409,4,FALSE)</f>
        <v>35.75</v>
      </c>
      <c r="E852" s="3">
        <f>VLOOKUP($A852,'[1]Locality data w climate'!$A$1:$O$2409,3,FALSE)</f>
        <v>-78.69</v>
      </c>
      <c r="F852" s="3">
        <f>VLOOKUP($A852,'[1]Locality data w climate'!$A$1:$O$2409,5,FALSE)</f>
        <v>15.4</v>
      </c>
      <c r="G852" s="3">
        <f>VLOOKUP($A852,'[1]Locality data w climate'!$A$1:$O$2409,7,FALSE)</f>
        <v>1149</v>
      </c>
      <c r="H852" s="3">
        <v>33</v>
      </c>
      <c r="I852" s="3" t="str">
        <f>VLOOKUP($A852,'[1]Locality data w climate'!$A$1:$O$2409,11,FALSE)</f>
        <v>Transformed</v>
      </c>
      <c r="J852" s="3" t="s">
        <v>1141</v>
      </c>
      <c r="K852" s="3" t="str">
        <f>VLOOKUP(A852,[2]Sheet1!$A$1:$AY$4788,3, FALSE)</f>
        <v>North America</v>
      </c>
      <c r="L852" s="3">
        <f>VLOOKUP($A852,[2]Sheet1!$A$1:$AY$4788,35, FALSE)</f>
        <v>25</v>
      </c>
      <c r="M852" s="3">
        <f>VLOOKUP($A852,[2]Sheet1!$A$1:$AY$4788,26, FALSE)</f>
        <v>20</v>
      </c>
      <c r="N852" s="3">
        <v>10</v>
      </c>
      <c r="O852" s="3">
        <v>0.72222222252777779</v>
      </c>
    </row>
    <row r="853" spans="1:15" x14ac:dyDescent="0.25">
      <c r="A853" s="3" t="s">
        <v>507</v>
      </c>
      <c r="B853" t="s">
        <v>1198</v>
      </c>
      <c r="C853" s="3">
        <v>50</v>
      </c>
      <c r="D853" s="3">
        <f>VLOOKUP($A853,'[1]Locality data w climate'!$A$1:$O$2409,4,FALSE)</f>
        <v>35.840000000000003</v>
      </c>
      <c r="E853" s="3">
        <f>VLOOKUP($A853,'[1]Locality data w climate'!$A$1:$O$2409,3,FALSE)</f>
        <v>-78.569999999999993</v>
      </c>
      <c r="F853" s="3">
        <f>VLOOKUP($A853,'[1]Locality data w climate'!$A$1:$O$2409,5,FALSE)</f>
        <v>15.3</v>
      </c>
      <c r="G853" s="3">
        <f>VLOOKUP($A853,'[1]Locality data w climate'!$A$1:$O$2409,7,FALSE)</f>
        <v>1141</v>
      </c>
      <c r="H853" s="3">
        <v>33.5</v>
      </c>
      <c r="I853" s="3" t="str">
        <f>VLOOKUP($A853,'[1]Locality data w climate'!$A$1:$O$2409,11,FALSE)</f>
        <v>Transformed</v>
      </c>
      <c r="J853" s="3" t="s">
        <v>1141</v>
      </c>
      <c r="K853" s="3" t="str">
        <f>VLOOKUP(A853,[2]Sheet1!$A$1:$AY$4788,3, FALSE)</f>
        <v>North America</v>
      </c>
      <c r="L853" s="3">
        <f>VLOOKUP($A853,[2]Sheet1!$A$1:$AY$4788,35, FALSE)</f>
        <v>25</v>
      </c>
      <c r="M853" s="3">
        <f>VLOOKUP($A853,[2]Sheet1!$A$1:$AY$4788,26, FALSE)</f>
        <v>20</v>
      </c>
      <c r="N853" s="3">
        <v>10</v>
      </c>
      <c r="O853" s="3">
        <v>0.82579185560784307</v>
      </c>
    </row>
    <row r="854" spans="1:15" x14ac:dyDescent="0.25">
      <c r="A854" s="3" t="s">
        <v>508</v>
      </c>
      <c r="B854" t="s">
        <v>1198</v>
      </c>
      <c r="C854" s="3">
        <v>50</v>
      </c>
      <c r="D854" s="3">
        <f>VLOOKUP($A854,'[1]Locality data w climate'!$A$1:$O$2409,4,FALSE)</f>
        <v>35.770000000000003</v>
      </c>
      <c r="E854" s="3">
        <f>VLOOKUP($A854,'[1]Locality data w climate'!$A$1:$O$2409,3,FALSE)</f>
        <v>-78.650000000000006</v>
      </c>
      <c r="F854" s="3">
        <f>VLOOKUP($A854,'[1]Locality data w climate'!$A$1:$O$2409,5,FALSE)</f>
        <v>15.4</v>
      </c>
      <c r="G854" s="3">
        <f>VLOOKUP($A854,'[1]Locality data w climate'!$A$1:$O$2409,7,FALSE)</f>
        <v>1142</v>
      </c>
      <c r="H854" s="3">
        <v>33.200000000000003</v>
      </c>
      <c r="I854" s="3" t="str">
        <f>VLOOKUP($A854,'[1]Locality data w climate'!$A$1:$O$2409,11,FALSE)</f>
        <v>Transformed</v>
      </c>
      <c r="J854" s="3" t="s">
        <v>1141</v>
      </c>
      <c r="K854" s="3" t="str">
        <f>VLOOKUP(A854,[2]Sheet1!$A$1:$AY$4788,3, FALSE)</f>
        <v>North America</v>
      </c>
      <c r="L854" s="3">
        <f>VLOOKUP($A854,[2]Sheet1!$A$1:$AY$4788,35, FALSE)</f>
        <v>25</v>
      </c>
      <c r="M854" s="3">
        <f>VLOOKUP($A854,[2]Sheet1!$A$1:$AY$4788,26, FALSE)</f>
        <v>20</v>
      </c>
      <c r="N854" s="3">
        <v>6</v>
      </c>
      <c r="O854" s="3">
        <v>0.39063591849056606</v>
      </c>
    </row>
    <row r="855" spans="1:15" x14ac:dyDescent="0.25">
      <c r="A855" s="3" t="s">
        <v>509</v>
      </c>
      <c r="B855" t="s">
        <v>1198</v>
      </c>
      <c r="C855" s="3">
        <v>50</v>
      </c>
      <c r="D855" s="3">
        <f>VLOOKUP($A855,'[1]Locality data w climate'!$A$1:$O$2409,4,FALSE)</f>
        <v>35.83</v>
      </c>
      <c r="E855" s="3">
        <f>VLOOKUP($A855,'[1]Locality data w climate'!$A$1:$O$2409,3,FALSE)</f>
        <v>-78.55</v>
      </c>
      <c r="F855" s="3">
        <f>VLOOKUP($A855,'[1]Locality data w climate'!$A$1:$O$2409,5,FALSE)</f>
        <v>15.4</v>
      </c>
      <c r="G855" s="3">
        <f>VLOOKUP($A855,'[1]Locality data w climate'!$A$1:$O$2409,7,FALSE)</f>
        <v>1143</v>
      </c>
      <c r="H855" s="3">
        <v>33.4</v>
      </c>
      <c r="I855" s="3" t="str">
        <f>VLOOKUP($A855,'[1]Locality data w climate'!$A$1:$O$2409,11,FALSE)</f>
        <v>Transformed</v>
      </c>
      <c r="J855" s="3" t="s">
        <v>1141</v>
      </c>
      <c r="K855" s="3" t="str">
        <f>VLOOKUP(A855,[2]Sheet1!$A$1:$AY$4788,3, FALSE)</f>
        <v>North America</v>
      </c>
      <c r="L855" s="3">
        <f>VLOOKUP($A855,[2]Sheet1!$A$1:$AY$4788,35, FALSE)</f>
        <v>25</v>
      </c>
      <c r="M855" s="3">
        <f>VLOOKUP($A855,[2]Sheet1!$A$1:$AY$4788,26, FALSE)</f>
        <v>20</v>
      </c>
      <c r="N855" s="3">
        <v>5</v>
      </c>
      <c r="O855" s="3">
        <v>0.5700757579687501</v>
      </c>
    </row>
    <row r="856" spans="1:15" x14ac:dyDescent="0.25">
      <c r="A856" s="3" t="s">
        <v>510</v>
      </c>
      <c r="B856" t="s">
        <v>1198</v>
      </c>
      <c r="C856" s="3">
        <v>50</v>
      </c>
      <c r="D856" s="3">
        <f>VLOOKUP($A856,'[1]Locality data w climate'!$A$1:$O$2409,4,FALSE)</f>
        <v>35.9</v>
      </c>
      <c r="E856" s="3">
        <f>VLOOKUP($A856,'[1]Locality data w climate'!$A$1:$O$2409,3,FALSE)</f>
        <v>-78.59</v>
      </c>
      <c r="F856" s="3">
        <f>VLOOKUP($A856,'[1]Locality data w climate'!$A$1:$O$2409,5,FALSE)</f>
        <v>15.1</v>
      </c>
      <c r="G856" s="3">
        <f>VLOOKUP($A856,'[1]Locality data w climate'!$A$1:$O$2409,7,FALSE)</f>
        <v>1142</v>
      </c>
      <c r="H856" s="3">
        <v>33.6</v>
      </c>
      <c r="I856" s="3" t="str">
        <f>VLOOKUP($A856,'[1]Locality data w climate'!$A$1:$O$2409,11,FALSE)</f>
        <v>Transformed</v>
      </c>
      <c r="J856" s="3" t="s">
        <v>1141</v>
      </c>
      <c r="K856" s="3" t="str">
        <f>VLOOKUP(A856,[2]Sheet1!$A$1:$AY$4788,3, FALSE)</f>
        <v>North America</v>
      </c>
      <c r="L856" s="3">
        <f>VLOOKUP($A856,[2]Sheet1!$A$1:$AY$4788,35, FALSE)</f>
        <v>25</v>
      </c>
      <c r="M856" s="3">
        <f>VLOOKUP($A856,[2]Sheet1!$A$1:$AY$4788,26, FALSE)</f>
        <v>20</v>
      </c>
      <c r="N856" s="3">
        <v>5</v>
      </c>
      <c r="O856" s="3">
        <v>0.47186147171428572</v>
      </c>
    </row>
    <row r="857" spans="1:15" x14ac:dyDescent="0.25">
      <c r="A857" s="3" t="s">
        <v>511</v>
      </c>
      <c r="B857" t="s">
        <v>1198</v>
      </c>
      <c r="C857" s="3">
        <v>50</v>
      </c>
      <c r="D857" s="3">
        <f>VLOOKUP($A857,'[1]Locality data w climate'!$A$1:$O$2409,4,FALSE)</f>
        <v>35.89</v>
      </c>
      <c r="E857" s="3">
        <f>VLOOKUP($A857,'[1]Locality data w climate'!$A$1:$O$2409,3,FALSE)</f>
        <v>-78.69</v>
      </c>
      <c r="F857" s="3">
        <f>VLOOKUP($A857,'[1]Locality data w climate'!$A$1:$O$2409,5,FALSE)</f>
        <v>15</v>
      </c>
      <c r="G857" s="3">
        <f>VLOOKUP($A857,'[1]Locality data w climate'!$A$1:$O$2409,7,FALSE)</f>
        <v>1141</v>
      </c>
      <c r="H857" s="3">
        <v>33.5</v>
      </c>
      <c r="I857" s="3" t="str">
        <f>VLOOKUP($A857,'[1]Locality data w climate'!$A$1:$O$2409,11,FALSE)</f>
        <v>Transformed</v>
      </c>
      <c r="J857" s="3" t="s">
        <v>1141</v>
      </c>
      <c r="K857" s="3" t="str">
        <f>VLOOKUP(A857,[2]Sheet1!$A$1:$AY$4788,3, FALSE)</f>
        <v>North America</v>
      </c>
      <c r="L857" s="3">
        <f>VLOOKUP($A857,[2]Sheet1!$A$1:$AY$4788,35, FALSE)</f>
        <v>25</v>
      </c>
      <c r="M857" s="3">
        <f>VLOOKUP($A857,[2]Sheet1!$A$1:$AY$4788,26, FALSE)</f>
        <v>20</v>
      </c>
      <c r="N857" s="3">
        <v>6</v>
      </c>
      <c r="O857" s="3">
        <v>0.41558441532467527</v>
      </c>
    </row>
    <row r="858" spans="1:15" x14ac:dyDescent="0.25">
      <c r="A858" s="3" t="s">
        <v>512</v>
      </c>
      <c r="B858" t="s">
        <v>1198</v>
      </c>
      <c r="C858" s="3">
        <v>50</v>
      </c>
      <c r="D858" s="3">
        <f>VLOOKUP($A858,'[1]Locality data w climate'!$A$1:$O$2409,4,FALSE)</f>
        <v>35.85</v>
      </c>
      <c r="E858" s="3">
        <f>VLOOKUP($A858,'[1]Locality data w climate'!$A$1:$O$2409,3,FALSE)</f>
        <v>-78.63</v>
      </c>
      <c r="F858" s="3">
        <f>VLOOKUP($A858,'[1]Locality data w climate'!$A$1:$O$2409,5,FALSE)</f>
        <v>15.2</v>
      </c>
      <c r="G858" s="3">
        <f>VLOOKUP($A858,'[1]Locality data w climate'!$A$1:$O$2409,7,FALSE)</f>
        <v>1141</v>
      </c>
      <c r="H858" s="3">
        <v>33.5</v>
      </c>
      <c r="I858" s="3" t="str">
        <f>VLOOKUP($A858,'[1]Locality data w climate'!$A$1:$O$2409,11,FALSE)</f>
        <v>Transformed</v>
      </c>
      <c r="J858" s="3" t="s">
        <v>1141</v>
      </c>
      <c r="K858" s="3" t="str">
        <f>VLOOKUP(A858,[2]Sheet1!$A$1:$AY$4788,3, FALSE)</f>
        <v>North America</v>
      </c>
      <c r="L858" s="3">
        <f>VLOOKUP($A858,[2]Sheet1!$A$1:$AY$4788,35, FALSE)</f>
        <v>25</v>
      </c>
      <c r="M858" s="3">
        <f>VLOOKUP($A858,[2]Sheet1!$A$1:$AY$4788,26, FALSE)</f>
        <v>20</v>
      </c>
      <c r="N858" s="3">
        <v>2</v>
      </c>
      <c r="O858" s="3">
        <v>0.11764705925000001</v>
      </c>
    </row>
    <row r="859" spans="1:15" x14ac:dyDescent="0.25">
      <c r="A859" s="3" t="s">
        <v>513</v>
      </c>
      <c r="B859" t="s">
        <v>1198</v>
      </c>
      <c r="C859" s="3">
        <v>50</v>
      </c>
      <c r="D859" s="3">
        <f>VLOOKUP($A859,'[1]Locality data w climate'!$A$1:$O$2409,4,FALSE)</f>
        <v>35.880000000000003</v>
      </c>
      <c r="E859" s="3">
        <f>VLOOKUP($A859,'[1]Locality data w climate'!$A$1:$O$2409,3,FALSE)</f>
        <v>-78.62</v>
      </c>
      <c r="F859" s="3">
        <f>VLOOKUP($A859,'[1]Locality data w climate'!$A$1:$O$2409,5,FALSE)</f>
        <v>15.1</v>
      </c>
      <c r="G859" s="3">
        <f>VLOOKUP($A859,'[1]Locality data w climate'!$A$1:$O$2409,7,FALSE)</f>
        <v>1142</v>
      </c>
      <c r="H859" s="3">
        <v>33.6</v>
      </c>
      <c r="I859" s="3" t="str">
        <f>VLOOKUP($A859,'[1]Locality data w climate'!$A$1:$O$2409,11,FALSE)</f>
        <v>Transformed</v>
      </c>
      <c r="J859" s="3" t="s">
        <v>1141</v>
      </c>
      <c r="K859" s="3" t="str">
        <f>VLOOKUP(A859,[2]Sheet1!$A$1:$AY$4788,3, FALSE)</f>
        <v>North America</v>
      </c>
      <c r="L859" s="3">
        <f>VLOOKUP($A859,[2]Sheet1!$A$1:$AY$4788,35, FALSE)</f>
        <v>25</v>
      </c>
      <c r="M859" s="3">
        <f>VLOOKUP($A859,[2]Sheet1!$A$1:$AY$4788,26, FALSE)</f>
        <v>20</v>
      </c>
      <c r="N859" s="3">
        <v>7</v>
      </c>
      <c r="O859" s="3">
        <v>7.3171364797687863E-2</v>
      </c>
    </row>
    <row r="860" spans="1:15" x14ac:dyDescent="0.25">
      <c r="A860" s="3" t="s">
        <v>514</v>
      </c>
      <c r="B860" t="s">
        <v>1198</v>
      </c>
      <c r="C860" s="3">
        <v>50</v>
      </c>
      <c r="D860" s="3">
        <f>VLOOKUP($A860,'[1]Locality data w climate'!$A$1:$O$2409,4,FALSE)</f>
        <v>35.82</v>
      </c>
      <c r="E860" s="3">
        <f>VLOOKUP($A860,'[1]Locality data w climate'!$A$1:$O$2409,3,FALSE)</f>
        <v>-78.67</v>
      </c>
      <c r="F860" s="3">
        <f>VLOOKUP($A860,'[1]Locality data w climate'!$A$1:$O$2409,5,FALSE)</f>
        <v>15.2</v>
      </c>
      <c r="G860" s="3">
        <f>VLOOKUP($A860,'[1]Locality data w climate'!$A$1:$O$2409,7,FALSE)</f>
        <v>1143</v>
      </c>
      <c r="H860" s="3">
        <v>33.200000000000003</v>
      </c>
      <c r="I860" s="3" t="str">
        <f>VLOOKUP($A860,'[1]Locality data w climate'!$A$1:$O$2409,11,FALSE)</f>
        <v>Transformed</v>
      </c>
      <c r="J860" s="3" t="s">
        <v>1141</v>
      </c>
      <c r="K860" s="3" t="str">
        <f>VLOOKUP(A860,[2]Sheet1!$A$1:$AY$4788,3, FALSE)</f>
        <v>North America</v>
      </c>
      <c r="L860" s="3">
        <f>VLOOKUP($A860,[2]Sheet1!$A$1:$AY$4788,35, FALSE)</f>
        <v>25</v>
      </c>
      <c r="M860" s="3">
        <f>VLOOKUP($A860,[2]Sheet1!$A$1:$AY$4788,26, FALSE)</f>
        <v>20</v>
      </c>
      <c r="N860" s="3">
        <v>9</v>
      </c>
      <c r="O860" s="3">
        <v>0.31520794525139667</v>
      </c>
    </row>
    <row r="861" spans="1:15" x14ac:dyDescent="0.25">
      <c r="A861" s="3" t="s">
        <v>515</v>
      </c>
      <c r="B861" t="s">
        <v>1198</v>
      </c>
      <c r="C861" s="3">
        <v>50</v>
      </c>
      <c r="D861" s="3">
        <f>VLOOKUP($A861,'[1]Locality data w climate'!$A$1:$O$2409,4,FALSE)</f>
        <v>35.869999999999997</v>
      </c>
      <c r="E861" s="3">
        <f>VLOOKUP($A861,'[1]Locality data w climate'!$A$1:$O$2409,3,FALSE)</f>
        <v>-78.599999999999994</v>
      </c>
      <c r="F861" s="3">
        <f>VLOOKUP($A861,'[1]Locality data w climate'!$A$1:$O$2409,5,FALSE)</f>
        <v>15.2</v>
      </c>
      <c r="G861" s="3">
        <f>VLOOKUP($A861,'[1]Locality data w climate'!$A$1:$O$2409,7,FALSE)</f>
        <v>1141</v>
      </c>
      <c r="H861" s="3">
        <v>33.5</v>
      </c>
      <c r="I861" s="3" t="str">
        <f>VLOOKUP($A861,'[1]Locality data w climate'!$A$1:$O$2409,11,FALSE)</f>
        <v>Transformed</v>
      </c>
      <c r="J861" s="3" t="s">
        <v>1141</v>
      </c>
      <c r="K861" s="3" t="str">
        <f>VLOOKUP(A861,[2]Sheet1!$A$1:$AY$4788,3, FALSE)</f>
        <v>North America</v>
      </c>
      <c r="L861" s="3">
        <f>VLOOKUP($A861,[2]Sheet1!$A$1:$AY$4788,35, FALSE)</f>
        <v>25</v>
      </c>
      <c r="M861" s="3">
        <f>VLOOKUP($A861,[2]Sheet1!$A$1:$AY$4788,26, FALSE)</f>
        <v>20</v>
      </c>
      <c r="N861" s="3">
        <v>4</v>
      </c>
      <c r="O861" s="3">
        <v>0.50197628486363632</v>
      </c>
    </row>
    <row r="862" spans="1:15" x14ac:dyDescent="0.25">
      <c r="A862" s="3" t="s">
        <v>516</v>
      </c>
      <c r="B862" t="s">
        <v>1198</v>
      </c>
      <c r="C862" s="3">
        <v>50</v>
      </c>
      <c r="D862" s="3">
        <f>VLOOKUP($A862,'[1]Locality data w climate'!$A$1:$O$2409,4,FALSE)</f>
        <v>35.75</v>
      </c>
      <c r="E862" s="3">
        <f>VLOOKUP($A862,'[1]Locality data w climate'!$A$1:$O$2409,3,FALSE)</f>
        <v>-78.56</v>
      </c>
      <c r="F862" s="3">
        <f>VLOOKUP($A862,'[1]Locality data w climate'!$A$1:$O$2409,5,FALSE)</f>
        <v>15.5</v>
      </c>
      <c r="G862" s="3">
        <f>VLOOKUP($A862,'[1]Locality data w climate'!$A$1:$O$2409,7,FALSE)</f>
        <v>1149</v>
      </c>
      <c r="H862" s="3">
        <v>33.299999999999997</v>
      </c>
      <c r="I862" s="3" t="str">
        <f>VLOOKUP($A862,'[1]Locality data w climate'!$A$1:$O$2409,11,FALSE)</f>
        <v>Transformed</v>
      </c>
      <c r="J862" s="3" t="s">
        <v>1141</v>
      </c>
      <c r="K862" s="3" t="str">
        <f>VLOOKUP(A862,[2]Sheet1!$A$1:$AY$4788,3, FALSE)</f>
        <v>North America</v>
      </c>
      <c r="L862" s="3">
        <f>VLOOKUP($A862,[2]Sheet1!$A$1:$AY$4788,35, FALSE)</f>
        <v>25</v>
      </c>
      <c r="M862" s="3">
        <f>VLOOKUP($A862,[2]Sheet1!$A$1:$AY$4788,26, FALSE)</f>
        <v>20</v>
      </c>
      <c r="N862" s="3">
        <v>9</v>
      </c>
      <c r="O862" s="3">
        <v>0.2700156981128205</v>
      </c>
    </row>
    <row r="863" spans="1:15" x14ac:dyDescent="0.25">
      <c r="A863" s="3" t="s">
        <v>517</v>
      </c>
      <c r="B863" t="s">
        <v>1198</v>
      </c>
      <c r="C863" s="3">
        <v>50</v>
      </c>
      <c r="D863" s="3">
        <f>VLOOKUP($A863,'[1]Locality data w climate'!$A$1:$O$2409,4,FALSE)</f>
        <v>35.81</v>
      </c>
      <c r="E863" s="3">
        <f>VLOOKUP($A863,'[1]Locality data w climate'!$A$1:$O$2409,3,FALSE)</f>
        <v>-78.67</v>
      </c>
      <c r="F863" s="3">
        <f>VLOOKUP($A863,'[1]Locality data w climate'!$A$1:$O$2409,5,FALSE)</f>
        <v>15.2</v>
      </c>
      <c r="G863" s="3">
        <f>VLOOKUP($A863,'[1]Locality data w climate'!$A$1:$O$2409,7,FALSE)</f>
        <v>1143</v>
      </c>
      <c r="H863" s="3">
        <v>33.200000000000003</v>
      </c>
      <c r="I863" s="3" t="str">
        <f>VLOOKUP($A863,'[1]Locality data w climate'!$A$1:$O$2409,11,FALSE)</f>
        <v>Transformed</v>
      </c>
      <c r="J863" s="3" t="s">
        <v>1141</v>
      </c>
      <c r="K863" s="3" t="str">
        <f>VLOOKUP(A863,[2]Sheet1!$A$1:$AY$4788,3, FALSE)</f>
        <v>North America</v>
      </c>
      <c r="L863" s="3">
        <f>VLOOKUP($A863,[2]Sheet1!$A$1:$AY$4788,35, FALSE)</f>
        <v>25</v>
      </c>
      <c r="M863" s="3">
        <f>VLOOKUP($A863,[2]Sheet1!$A$1:$AY$4788,26, FALSE)</f>
        <v>20</v>
      </c>
      <c r="N863" s="3">
        <v>9</v>
      </c>
      <c r="O863" s="3">
        <v>0.81332628285245911</v>
      </c>
    </row>
    <row r="864" spans="1:15" x14ac:dyDescent="0.25">
      <c r="A864" s="3" t="s">
        <v>518</v>
      </c>
      <c r="B864" t="s">
        <v>1198</v>
      </c>
      <c r="C864" s="3">
        <v>50</v>
      </c>
      <c r="D864" s="3">
        <f>VLOOKUP($A864,'[1]Locality data w climate'!$A$1:$O$2409,4,FALSE)</f>
        <v>35.83</v>
      </c>
      <c r="E864" s="3">
        <f>VLOOKUP($A864,'[1]Locality data w climate'!$A$1:$O$2409,3,FALSE)</f>
        <v>-78.650000000000006</v>
      </c>
      <c r="F864" s="3">
        <f>VLOOKUP($A864,'[1]Locality data w climate'!$A$1:$O$2409,5,FALSE)</f>
        <v>15.3</v>
      </c>
      <c r="G864" s="3">
        <f>VLOOKUP($A864,'[1]Locality data w climate'!$A$1:$O$2409,7,FALSE)</f>
        <v>1137</v>
      </c>
      <c r="H864" s="3">
        <v>33.299999999999997</v>
      </c>
      <c r="I864" s="3" t="str">
        <f>VLOOKUP($A864,'[1]Locality data w climate'!$A$1:$O$2409,11,FALSE)</f>
        <v>Transformed</v>
      </c>
      <c r="J864" s="3" t="s">
        <v>1141</v>
      </c>
      <c r="K864" s="3" t="str">
        <f>VLOOKUP(A864,[2]Sheet1!$A$1:$AY$4788,3, FALSE)</f>
        <v>North America</v>
      </c>
      <c r="L864" s="3">
        <f>VLOOKUP($A864,[2]Sheet1!$A$1:$AY$4788,35, FALSE)</f>
        <v>25</v>
      </c>
      <c r="M864" s="3">
        <f>VLOOKUP($A864,[2]Sheet1!$A$1:$AY$4788,26, FALSE)</f>
        <v>20</v>
      </c>
      <c r="N864" s="3">
        <v>10</v>
      </c>
      <c r="O864" s="3">
        <v>0.87966101694915244</v>
      </c>
    </row>
    <row r="865" spans="1:15" x14ac:dyDescent="0.25">
      <c r="A865" s="3" t="s">
        <v>519</v>
      </c>
      <c r="B865" t="s">
        <v>1198</v>
      </c>
      <c r="C865" s="3">
        <v>50</v>
      </c>
      <c r="D865" s="3">
        <f>VLOOKUP($A865,'[1]Locality data w climate'!$A$1:$O$2409,4,FALSE)</f>
        <v>35.85</v>
      </c>
      <c r="E865" s="3">
        <f>VLOOKUP($A865,'[1]Locality data w climate'!$A$1:$O$2409,3,FALSE)</f>
        <v>-78.709999999999994</v>
      </c>
      <c r="F865" s="3">
        <f>VLOOKUP($A865,'[1]Locality data w climate'!$A$1:$O$2409,5,FALSE)</f>
        <v>15.2</v>
      </c>
      <c r="G865" s="3">
        <f>VLOOKUP($A865,'[1]Locality data w climate'!$A$1:$O$2409,7,FALSE)</f>
        <v>1131</v>
      </c>
      <c r="H865" s="3">
        <v>33.4</v>
      </c>
      <c r="I865" s="3" t="str">
        <f>VLOOKUP($A865,'[1]Locality data w climate'!$A$1:$O$2409,11,FALSE)</f>
        <v>Transformed</v>
      </c>
      <c r="J865" s="3" t="s">
        <v>1141</v>
      </c>
      <c r="K865" s="3" t="str">
        <f>VLOOKUP(A865,[2]Sheet1!$A$1:$AY$4788,3, FALSE)</f>
        <v>North America</v>
      </c>
      <c r="L865" s="3">
        <f>VLOOKUP($A865,[2]Sheet1!$A$1:$AY$4788,35, FALSE)</f>
        <v>25</v>
      </c>
      <c r="M865" s="3">
        <f>VLOOKUP($A865,[2]Sheet1!$A$1:$AY$4788,26, FALSE)</f>
        <v>20</v>
      </c>
      <c r="N865" s="3">
        <v>4</v>
      </c>
      <c r="O865" s="3">
        <v>0.62055335986363636</v>
      </c>
    </row>
    <row r="866" spans="1:15" x14ac:dyDescent="0.25">
      <c r="A866" s="3" t="s">
        <v>520</v>
      </c>
      <c r="B866" t="s">
        <v>1198</v>
      </c>
      <c r="C866" s="3">
        <v>50</v>
      </c>
      <c r="D866" s="3">
        <f>VLOOKUP($A866,'[1]Locality data w climate'!$A$1:$O$2409,4,FALSE)</f>
        <v>35.82</v>
      </c>
      <c r="E866" s="3">
        <f>VLOOKUP($A866,'[1]Locality data w climate'!$A$1:$O$2409,3,FALSE)</f>
        <v>-78.739999999999995</v>
      </c>
      <c r="F866" s="3">
        <f>VLOOKUP($A866,'[1]Locality data w climate'!$A$1:$O$2409,5,FALSE)</f>
        <v>15.2</v>
      </c>
      <c r="G866" s="3">
        <f>VLOOKUP($A866,'[1]Locality data w climate'!$A$1:$O$2409,7,FALSE)</f>
        <v>1138</v>
      </c>
      <c r="H866" s="3">
        <v>33.200000000000003</v>
      </c>
      <c r="I866" s="3" t="str">
        <f>VLOOKUP($A866,'[1]Locality data w climate'!$A$1:$O$2409,11,FALSE)</f>
        <v>Transformed</v>
      </c>
      <c r="J866" s="3" t="s">
        <v>1141</v>
      </c>
      <c r="K866" s="3" t="str">
        <f>VLOOKUP(A866,[2]Sheet1!$A$1:$AY$4788,3, FALSE)</f>
        <v>North America</v>
      </c>
      <c r="L866" s="3">
        <f>VLOOKUP($A866,[2]Sheet1!$A$1:$AY$4788,35, FALSE)</f>
        <v>25</v>
      </c>
      <c r="M866" s="3">
        <f>VLOOKUP($A866,[2]Sheet1!$A$1:$AY$4788,26, FALSE)</f>
        <v>20</v>
      </c>
      <c r="N866" s="3">
        <v>6</v>
      </c>
      <c r="O866" s="3">
        <v>0.73188405808695645</v>
      </c>
    </row>
    <row r="867" spans="1:15" x14ac:dyDescent="0.25">
      <c r="A867" s="3" t="s">
        <v>521</v>
      </c>
      <c r="B867" t="s">
        <v>1198</v>
      </c>
      <c r="C867" s="3">
        <v>50</v>
      </c>
      <c r="D867" s="3">
        <f>VLOOKUP($A867,'[1]Locality data w climate'!$A$1:$O$2409,4,FALSE)</f>
        <v>35.79</v>
      </c>
      <c r="E867" s="3">
        <f>VLOOKUP($A867,'[1]Locality data w climate'!$A$1:$O$2409,3,FALSE)</f>
        <v>-78.650000000000006</v>
      </c>
      <c r="F867" s="3">
        <f>VLOOKUP($A867,'[1]Locality data w climate'!$A$1:$O$2409,5,FALSE)</f>
        <v>15.4</v>
      </c>
      <c r="G867" s="3">
        <f>VLOOKUP($A867,'[1]Locality data w climate'!$A$1:$O$2409,7,FALSE)</f>
        <v>1142</v>
      </c>
      <c r="H867" s="3">
        <v>33.200000000000003</v>
      </c>
      <c r="I867" s="3" t="str">
        <f>VLOOKUP($A867,'[1]Locality data w climate'!$A$1:$O$2409,11,FALSE)</f>
        <v>Transformed</v>
      </c>
      <c r="J867" s="3" t="s">
        <v>1141</v>
      </c>
      <c r="K867" s="3" t="str">
        <f>VLOOKUP(A867,[2]Sheet1!$A$1:$AY$4788,3, FALSE)</f>
        <v>North America</v>
      </c>
      <c r="L867" s="3">
        <f>VLOOKUP($A867,[2]Sheet1!$A$1:$AY$4788,35, FALSE)</f>
        <v>25</v>
      </c>
      <c r="M867" s="3">
        <f>VLOOKUP($A867,[2]Sheet1!$A$1:$AY$4788,26, FALSE)</f>
        <v>20</v>
      </c>
      <c r="N867" s="3">
        <v>13</v>
      </c>
      <c r="O867" s="3">
        <v>0.83073758456097568</v>
      </c>
    </row>
    <row r="868" spans="1:15" x14ac:dyDescent="0.25">
      <c r="A868" s="3" t="s">
        <v>522</v>
      </c>
      <c r="B868" t="s">
        <v>1198</v>
      </c>
      <c r="C868" s="3">
        <v>50</v>
      </c>
      <c r="D868" s="3">
        <f>VLOOKUP($A868,'[1]Locality data w climate'!$A$1:$O$2409,4,FALSE)</f>
        <v>35.89</v>
      </c>
      <c r="E868" s="3">
        <f>VLOOKUP($A868,'[1]Locality data w climate'!$A$1:$O$2409,3,FALSE)</f>
        <v>-78.67</v>
      </c>
      <c r="F868" s="3">
        <f>VLOOKUP($A868,'[1]Locality data w climate'!$A$1:$O$2409,5,FALSE)</f>
        <v>15</v>
      </c>
      <c r="G868" s="3">
        <f>VLOOKUP($A868,'[1]Locality data w climate'!$A$1:$O$2409,7,FALSE)</f>
        <v>1141</v>
      </c>
      <c r="H868" s="3">
        <v>33.5</v>
      </c>
      <c r="I868" s="3" t="str">
        <f>VLOOKUP($A868,'[1]Locality data w climate'!$A$1:$O$2409,11,FALSE)</f>
        <v>Transformed</v>
      </c>
      <c r="J868" s="3" t="s">
        <v>1141</v>
      </c>
      <c r="K868" s="3" t="str">
        <f>VLOOKUP(A868,[2]Sheet1!$A$1:$AY$4788,3, FALSE)</f>
        <v>North America</v>
      </c>
      <c r="L868" s="3">
        <f>VLOOKUP($A868,[2]Sheet1!$A$1:$AY$4788,35, FALSE)</f>
        <v>25</v>
      </c>
      <c r="M868" s="3">
        <f>VLOOKUP($A868,[2]Sheet1!$A$1:$AY$4788,26, FALSE)</f>
        <v>20</v>
      </c>
      <c r="N868" s="3">
        <v>4</v>
      </c>
      <c r="O868" s="3">
        <v>0.70909090890000004</v>
      </c>
    </row>
    <row r="869" spans="1:15" x14ac:dyDescent="0.25">
      <c r="A869" s="3" t="s">
        <v>523</v>
      </c>
      <c r="B869" t="s">
        <v>1198</v>
      </c>
      <c r="C869" s="3">
        <v>50</v>
      </c>
      <c r="D869" s="3">
        <f>VLOOKUP($A869,'[1]Locality data w climate'!$A$1:$O$2409,4,FALSE)</f>
        <v>35.770000000000003</v>
      </c>
      <c r="E869" s="3">
        <f>VLOOKUP($A869,'[1]Locality data w climate'!$A$1:$O$2409,3,FALSE)</f>
        <v>-78.73</v>
      </c>
      <c r="F869" s="3">
        <f>VLOOKUP($A869,'[1]Locality data w climate'!$A$1:$O$2409,5,FALSE)</f>
        <v>15.2</v>
      </c>
      <c r="G869" s="3">
        <f>VLOOKUP($A869,'[1]Locality data w climate'!$A$1:$O$2409,7,FALSE)</f>
        <v>1148</v>
      </c>
      <c r="H869" s="3">
        <v>33.1</v>
      </c>
      <c r="I869" s="3" t="str">
        <f>VLOOKUP($A869,'[1]Locality data w climate'!$A$1:$O$2409,11,FALSE)</f>
        <v>Transformed</v>
      </c>
      <c r="J869" s="3" t="s">
        <v>1141</v>
      </c>
      <c r="K869" s="3" t="str">
        <f>VLOOKUP(A869,[2]Sheet1!$A$1:$AY$4788,3, FALSE)</f>
        <v>North America</v>
      </c>
      <c r="L869" s="3">
        <f>VLOOKUP($A869,[2]Sheet1!$A$1:$AY$4788,35, FALSE)</f>
        <v>25</v>
      </c>
      <c r="M869" s="3">
        <f>VLOOKUP($A869,[2]Sheet1!$A$1:$AY$4788,26, FALSE)</f>
        <v>20</v>
      </c>
      <c r="N869" s="3">
        <v>9</v>
      </c>
      <c r="O869" s="3">
        <v>0.86666666625</v>
      </c>
    </row>
    <row r="870" spans="1:15" x14ac:dyDescent="0.25">
      <c r="A870" s="3" t="s">
        <v>524</v>
      </c>
      <c r="B870" t="s">
        <v>1198</v>
      </c>
      <c r="C870" s="3">
        <v>50</v>
      </c>
      <c r="D870" s="3">
        <f>VLOOKUP($A870,'[1]Locality data w climate'!$A$1:$O$2409,4,FALSE)</f>
        <v>35.869999999999997</v>
      </c>
      <c r="E870" s="3">
        <f>VLOOKUP($A870,'[1]Locality data w climate'!$A$1:$O$2409,3,FALSE)</f>
        <v>-78.69</v>
      </c>
      <c r="F870" s="3">
        <f>VLOOKUP($A870,'[1]Locality data w climate'!$A$1:$O$2409,5,FALSE)</f>
        <v>15.2</v>
      </c>
      <c r="G870" s="3">
        <f>VLOOKUP($A870,'[1]Locality data w climate'!$A$1:$O$2409,7,FALSE)</f>
        <v>1134</v>
      </c>
      <c r="H870" s="3">
        <v>33.299999999999997</v>
      </c>
      <c r="I870" s="3" t="str">
        <f>VLOOKUP($A870,'[1]Locality data w climate'!$A$1:$O$2409,11,FALSE)</f>
        <v>Transformed</v>
      </c>
      <c r="J870" s="3" t="s">
        <v>1141</v>
      </c>
      <c r="K870" s="3" t="str">
        <f>VLOOKUP(A870,[2]Sheet1!$A$1:$AY$4788,3, FALSE)</f>
        <v>North America</v>
      </c>
      <c r="L870" s="3">
        <f>VLOOKUP($A870,[2]Sheet1!$A$1:$AY$4788,35, FALSE)</f>
        <v>25</v>
      </c>
      <c r="M870" s="3">
        <f>VLOOKUP($A870,[2]Sheet1!$A$1:$AY$4788,26, FALSE)</f>
        <v>20</v>
      </c>
      <c r="N870" s="3">
        <v>8</v>
      </c>
      <c r="O870" s="3">
        <v>0.5624797143846153</v>
      </c>
    </row>
    <row r="871" spans="1:15" x14ac:dyDescent="0.25">
      <c r="A871" s="3" t="s">
        <v>96</v>
      </c>
      <c r="B871" t="s">
        <v>1198</v>
      </c>
      <c r="C871" s="3">
        <v>50</v>
      </c>
      <c r="D871" s="3">
        <f>VLOOKUP($A871,'[1]Locality data w climate'!$A$1:$O$2409,4,FALSE)</f>
        <v>35.78</v>
      </c>
      <c r="E871" s="3">
        <f>VLOOKUP($A871,'[1]Locality data w climate'!$A$1:$O$2409,3,FALSE)</f>
        <v>-78.67</v>
      </c>
      <c r="F871" s="3">
        <f>VLOOKUP($A871,'[1]Locality data w climate'!$A$1:$O$2409,5,FALSE)</f>
        <v>15.3</v>
      </c>
      <c r="G871" s="3">
        <f>VLOOKUP($A871,'[1]Locality data w climate'!$A$1:$O$2409,7,FALSE)</f>
        <v>1145</v>
      </c>
      <c r="H871" s="3">
        <v>33.200000000000003</v>
      </c>
      <c r="I871" s="3" t="str">
        <f>VLOOKUP($A871,'[1]Locality data w climate'!$A$1:$O$2409,11,FALSE)</f>
        <v>Disturbed</v>
      </c>
      <c r="J871" s="3" t="s">
        <v>1141</v>
      </c>
      <c r="K871" s="3" t="str">
        <f>VLOOKUP(A871,[2]Sheet1!$A$1:$AY$4788,3, FALSE)</f>
        <v>North America</v>
      </c>
      <c r="L871" s="3">
        <f>VLOOKUP($A871,[2]Sheet1!$A$1:$AY$4788,35, FALSE)</f>
        <v>25</v>
      </c>
      <c r="M871" s="3">
        <f>VLOOKUP($A871,[2]Sheet1!$A$1:$AY$4788,26, FALSE)</f>
        <v>20</v>
      </c>
      <c r="N871" s="3">
        <v>13</v>
      </c>
      <c r="O871" s="3">
        <v>0.76517412951492536</v>
      </c>
    </row>
    <row r="872" spans="1:15" x14ac:dyDescent="0.25">
      <c r="A872" s="3" t="s">
        <v>97</v>
      </c>
      <c r="B872" t="s">
        <v>1198</v>
      </c>
      <c r="C872" s="3">
        <v>50</v>
      </c>
      <c r="D872" s="3">
        <f>VLOOKUP($A872,'[1]Locality data w climate'!$A$1:$O$2409,4,FALSE)</f>
        <v>35.72</v>
      </c>
      <c r="E872" s="3">
        <f>VLOOKUP($A872,'[1]Locality data w climate'!$A$1:$O$2409,3,FALSE)</f>
        <v>-78.69</v>
      </c>
      <c r="F872" s="3">
        <f>VLOOKUP($A872,'[1]Locality data w climate'!$A$1:$O$2409,5,FALSE)</f>
        <v>15.4</v>
      </c>
      <c r="G872" s="3">
        <f>VLOOKUP($A872,'[1]Locality data w climate'!$A$1:$O$2409,7,FALSE)</f>
        <v>1149</v>
      </c>
      <c r="H872" s="3">
        <v>33</v>
      </c>
      <c r="I872" s="3" t="str">
        <f>VLOOKUP($A872,'[1]Locality data w climate'!$A$1:$O$2409,11,FALSE)</f>
        <v>Disturbed</v>
      </c>
      <c r="J872" s="3" t="s">
        <v>1141</v>
      </c>
      <c r="K872" s="3" t="str">
        <f>VLOOKUP(A872,[2]Sheet1!$A$1:$AY$4788,3, FALSE)</f>
        <v>North America</v>
      </c>
      <c r="L872" s="3">
        <f>VLOOKUP($A872,[2]Sheet1!$A$1:$AY$4788,35, FALSE)</f>
        <v>25</v>
      </c>
      <c r="M872" s="3">
        <f>VLOOKUP($A872,[2]Sheet1!$A$1:$AY$4788,26, FALSE)</f>
        <v>20</v>
      </c>
      <c r="N872" s="3">
        <v>11</v>
      </c>
      <c r="O872" s="3">
        <v>0.67460317460317454</v>
      </c>
    </row>
    <row r="873" spans="1:15" x14ac:dyDescent="0.25">
      <c r="A873" s="3" t="s">
        <v>98</v>
      </c>
      <c r="B873" t="s">
        <v>1198</v>
      </c>
      <c r="C873" s="3">
        <v>50</v>
      </c>
      <c r="D873" s="3">
        <f>VLOOKUP($A873,'[1]Locality data w climate'!$A$1:$O$2409,4,FALSE)</f>
        <v>35.72</v>
      </c>
      <c r="E873" s="3">
        <f>VLOOKUP($A873,'[1]Locality data w climate'!$A$1:$O$2409,3,FALSE)</f>
        <v>-78.69</v>
      </c>
      <c r="F873" s="3">
        <f>VLOOKUP($A873,'[1]Locality data w climate'!$A$1:$O$2409,5,FALSE)</f>
        <v>15.4</v>
      </c>
      <c r="G873" s="3">
        <f>VLOOKUP($A873,'[1]Locality data w climate'!$A$1:$O$2409,7,FALSE)</f>
        <v>1149</v>
      </c>
      <c r="H873" s="3">
        <v>33</v>
      </c>
      <c r="I873" s="3" t="str">
        <f>VLOOKUP($A873,'[1]Locality data w climate'!$A$1:$O$2409,11,FALSE)</f>
        <v>Disturbed</v>
      </c>
      <c r="J873" s="3" t="s">
        <v>1141</v>
      </c>
      <c r="K873" s="3" t="str">
        <f>VLOOKUP(A873,[2]Sheet1!$A$1:$AY$4788,3, FALSE)</f>
        <v>North America</v>
      </c>
      <c r="L873" s="3">
        <f>VLOOKUP($A873,[2]Sheet1!$A$1:$AY$4788,35, FALSE)</f>
        <v>25</v>
      </c>
      <c r="M873" s="3">
        <f>VLOOKUP($A873,[2]Sheet1!$A$1:$AY$4788,26, FALSE)</f>
        <v>20</v>
      </c>
      <c r="N873" s="3">
        <v>7</v>
      </c>
      <c r="O873" s="3">
        <v>0.62679955688095235</v>
      </c>
    </row>
    <row r="874" spans="1:15" x14ac:dyDescent="0.25">
      <c r="A874" s="3" t="s">
        <v>99</v>
      </c>
      <c r="B874" t="s">
        <v>1198</v>
      </c>
      <c r="C874" s="3">
        <v>50</v>
      </c>
      <c r="D874" s="3">
        <f>VLOOKUP($A874,'[1]Locality data w climate'!$A$1:$O$2409,4,FALSE)</f>
        <v>35.72</v>
      </c>
      <c r="E874" s="3">
        <f>VLOOKUP($A874,'[1]Locality data w climate'!$A$1:$O$2409,3,FALSE)</f>
        <v>-78.790000000000006</v>
      </c>
      <c r="F874" s="3">
        <f>VLOOKUP($A874,'[1]Locality data w climate'!$A$1:$O$2409,5,FALSE)</f>
        <v>15.3</v>
      </c>
      <c r="G874" s="3">
        <f>VLOOKUP($A874,'[1]Locality data w climate'!$A$1:$O$2409,7,FALSE)</f>
        <v>1149</v>
      </c>
      <c r="H874" s="3">
        <v>33.1</v>
      </c>
      <c r="I874" s="3" t="str">
        <f>VLOOKUP($A874,'[1]Locality data w climate'!$A$1:$O$2409,11,FALSE)</f>
        <v>Disturbed</v>
      </c>
      <c r="J874" s="3" t="s">
        <v>1141</v>
      </c>
      <c r="K874" s="3" t="str">
        <f>VLOOKUP(A874,[2]Sheet1!$A$1:$AY$4788,3, FALSE)</f>
        <v>North America</v>
      </c>
      <c r="L874" s="3">
        <f>VLOOKUP($A874,[2]Sheet1!$A$1:$AY$4788,35, FALSE)</f>
        <v>25</v>
      </c>
      <c r="M874" s="3">
        <f>VLOOKUP($A874,[2]Sheet1!$A$1:$AY$4788,26, FALSE)</f>
        <v>20</v>
      </c>
      <c r="N874" s="3">
        <v>15</v>
      </c>
      <c r="O874" s="3">
        <v>0.74764890326436784</v>
      </c>
    </row>
    <row r="875" spans="1:15" x14ac:dyDescent="0.25">
      <c r="A875" s="3" t="s">
        <v>100</v>
      </c>
      <c r="B875" t="s">
        <v>1198</v>
      </c>
      <c r="C875" s="3">
        <v>50</v>
      </c>
      <c r="D875" s="3">
        <f>VLOOKUP($A875,'[1]Locality data w climate'!$A$1:$O$2409,4,FALSE)</f>
        <v>35.72</v>
      </c>
      <c r="E875" s="3">
        <f>VLOOKUP($A875,'[1]Locality data w climate'!$A$1:$O$2409,3,FALSE)</f>
        <v>-78.790000000000006</v>
      </c>
      <c r="F875" s="3">
        <f>VLOOKUP($A875,'[1]Locality data w climate'!$A$1:$O$2409,5,FALSE)</f>
        <v>15.3</v>
      </c>
      <c r="G875" s="3">
        <f>VLOOKUP($A875,'[1]Locality data w climate'!$A$1:$O$2409,7,FALSE)</f>
        <v>1149</v>
      </c>
      <c r="H875" s="3">
        <v>33.1</v>
      </c>
      <c r="I875" s="3" t="str">
        <f>VLOOKUP($A875,'[1]Locality data w climate'!$A$1:$O$2409,11,FALSE)</f>
        <v>Disturbed</v>
      </c>
      <c r="J875" s="3" t="s">
        <v>1141</v>
      </c>
      <c r="K875" s="3" t="str">
        <f>VLOOKUP(A875,[2]Sheet1!$A$1:$AY$4788,3, FALSE)</f>
        <v>North America</v>
      </c>
      <c r="L875" s="3">
        <f>VLOOKUP($A875,[2]Sheet1!$A$1:$AY$4788,35, FALSE)</f>
        <v>25</v>
      </c>
      <c r="M875" s="3">
        <f>VLOOKUP($A875,[2]Sheet1!$A$1:$AY$4788,26, FALSE)</f>
        <v>20</v>
      </c>
      <c r="N875" s="3">
        <v>8</v>
      </c>
      <c r="O875" s="3">
        <v>0.78741406688524596</v>
      </c>
    </row>
    <row r="876" spans="1:15" x14ac:dyDescent="0.25">
      <c r="A876" s="3" t="s">
        <v>101</v>
      </c>
      <c r="B876" t="s">
        <v>1198</v>
      </c>
      <c r="C876" s="3">
        <v>50</v>
      </c>
      <c r="D876" s="3">
        <f>VLOOKUP($A876,'[1]Locality data w climate'!$A$1:$O$2409,4,FALSE)</f>
        <v>35.72</v>
      </c>
      <c r="E876" s="3">
        <f>VLOOKUP($A876,'[1]Locality data w climate'!$A$1:$O$2409,3,FALSE)</f>
        <v>-78.790000000000006</v>
      </c>
      <c r="F876" s="3">
        <f>VLOOKUP($A876,'[1]Locality data w climate'!$A$1:$O$2409,5,FALSE)</f>
        <v>15.3</v>
      </c>
      <c r="G876" s="3">
        <f>VLOOKUP($A876,'[1]Locality data w climate'!$A$1:$O$2409,7,FALSE)</f>
        <v>1149</v>
      </c>
      <c r="H876" s="3">
        <v>33.1</v>
      </c>
      <c r="I876" s="3" t="str">
        <f>VLOOKUP($A876,'[1]Locality data w climate'!$A$1:$O$2409,11,FALSE)</f>
        <v>Disturbed</v>
      </c>
      <c r="J876" s="3" t="s">
        <v>1141</v>
      </c>
      <c r="K876" s="3" t="str">
        <f>VLOOKUP(A876,[2]Sheet1!$A$1:$AY$4788,3, FALSE)</f>
        <v>North America</v>
      </c>
      <c r="L876" s="3">
        <f>VLOOKUP($A876,[2]Sheet1!$A$1:$AY$4788,35, FALSE)</f>
        <v>25</v>
      </c>
      <c r="M876" s="3">
        <f>VLOOKUP($A876,[2]Sheet1!$A$1:$AY$4788,26, FALSE)</f>
        <v>20</v>
      </c>
      <c r="N876" s="3">
        <v>9</v>
      </c>
      <c r="O876" s="3">
        <v>0.81818181866666673</v>
      </c>
    </row>
    <row r="877" spans="1:15" x14ac:dyDescent="0.25">
      <c r="A877" s="3" t="s">
        <v>102</v>
      </c>
      <c r="B877" t="s">
        <v>1198</v>
      </c>
      <c r="C877" s="3">
        <v>50</v>
      </c>
      <c r="D877" s="3">
        <f>VLOOKUP($A877,'[1]Locality data w climate'!$A$1:$O$2409,4,FALSE)</f>
        <v>35.72</v>
      </c>
      <c r="E877" s="3">
        <f>VLOOKUP($A877,'[1]Locality data w climate'!$A$1:$O$2409,3,FALSE)</f>
        <v>-78.69</v>
      </c>
      <c r="F877" s="3">
        <f>VLOOKUP($A877,'[1]Locality data w climate'!$A$1:$O$2409,5,FALSE)</f>
        <v>15.4</v>
      </c>
      <c r="G877" s="3">
        <f>VLOOKUP($A877,'[1]Locality data w climate'!$A$1:$O$2409,7,FALSE)</f>
        <v>1149</v>
      </c>
      <c r="H877" s="3">
        <v>33</v>
      </c>
      <c r="I877" s="3" t="str">
        <f>VLOOKUP($A877,'[1]Locality data w climate'!$A$1:$O$2409,11,FALSE)</f>
        <v>Disturbed</v>
      </c>
      <c r="J877" s="3" t="s">
        <v>1141</v>
      </c>
      <c r="K877" s="3" t="str">
        <f>VLOOKUP(A877,[2]Sheet1!$A$1:$AY$4788,3, FALSE)</f>
        <v>North America</v>
      </c>
      <c r="L877" s="3">
        <f>VLOOKUP($A877,[2]Sheet1!$A$1:$AY$4788,35, FALSE)</f>
        <v>25</v>
      </c>
      <c r="M877" s="3">
        <f>VLOOKUP($A877,[2]Sheet1!$A$1:$AY$4788,26, FALSE)</f>
        <v>20</v>
      </c>
      <c r="N877" s="3">
        <v>7</v>
      </c>
      <c r="O877" s="3">
        <v>0.66216216266666661</v>
      </c>
    </row>
    <row r="878" spans="1:15" x14ac:dyDescent="0.25">
      <c r="A878" s="3" t="s">
        <v>103</v>
      </c>
      <c r="B878" t="s">
        <v>1198</v>
      </c>
      <c r="C878" s="3">
        <v>50</v>
      </c>
      <c r="D878" s="3">
        <f>VLOOKUP($A878,'[1]Locality data w climate'!$A$1:$O$2409,4,FALSE)</f>
        <v>35.72</v>
      </c>
      <c r="E878" s="3">
        <f>VLOOKUP($A878,'[1]Locality data w climate'!$A$1:$O$2409,3,FALSE)</f>
        <v>-78.37</v>
      </c>
      <c r="F878" s="3">
        <f>VLOOKUP($A878,'[1]Locality data w climate'!$A$1:$O$2409,5,FALSE)</f>
        <v>15.4</v>
      </c>
      <c r="G878" s="3">
        <f>VLOOKUP($A878,'[1]Locality data w climate'!$A$1:$O$2409,7,FALSE)</f>
        <v>1169</v>
      </c>
      <c r="H878" s="3">
        <v>33.4</v>
      </c>
      <c r="I878" s="3" t="str">
        <f>VLOOKUP($A878,'[1]Locality data w climate'!$A$1:$O$2409,11,FALSE)</f>
        <v>Disturbed</v>
      </c>
      <c r="J878" s="3" t="s">
        <v>1141</v>
      </c>
      <c r="K878" s="3" t="str">
        <f>VLOOKUP(A878,[2]Sheet1!$A$1:$AY$4788,3, FALSE)</f>
        <v>North America</v>
      </c>
      <c r="L878" s="3">
        <f>VLOOKUP($A878,[2]Sheet1!$A$1:$AY$4788,35, FALSE)</f>
        <v>25</v>
      </c>
      <c r="M878" s="3">
        <f>VLOOKUP($A878,[2]Sheet1!$A$1:$AY$4788,26, FALSE)</f>
        <v>20</v>
      </c>
      <c r="N878" s="3">
        <v>12</v>
      </c>
      <c r="O878" s="3">
        <v>0.65645666579881656</v>
      </c>
    </row>
    <row r="879" spans="1:15" x14ac:dyDescent="0.25">
      <c r="A879" s="3" t="s">
        <v>104</v>
      </c>
      <c r="B879" t="s">
        <v>1198</v>
      </c>
      <c r="C879" s="3">
        <v>50</v>
      </c>
      <c r="D879" s="3">
        <f>VLOOKUP($A879,'[1]Locality data w climate'!$A$1:$O$2409,4,FALSE)</f>
        <v>35.78</v>
      </c>
      <c r="E879" s="3">
        <f>VLOOKUP($A879,'[1]Locality data w climate'!$A$1:$O$2409,3,FALSE)</f>
        <v>-78.67</v>
      </c>
      <c r="F879" s="3">
        <f>VLOOKUP($A879,'[1]Locality data w climate'!$A$1:$O$2409,5,FALSE)</f>
        <v>15.3</v>
      </c>
      <c r="G879" s="3">
        <f>VLOOKUP($A879,'[1]Locality data w climate'!$A$1:$O$2409,7,FALSE)</f>
        <v>1145</v>
      </c>
      <c r="H879" s="3">
        <v>33.200000000000003</v>
      </c>
      <c r="I879" s="3" t="str">
        <f>VLOOKUP($A879,'[1]Locality data w climate'!$A$1:$O$2409,11,FALSE)</f>
        <v>Disturbed</v>
      </c>
      <c r="J879" s="3" t="s">
        <v>1141</v>
      </c>
      <c r="K879" s="3" t="str">
        <f>VLOOKUP(A879,[2]Sheet1!$A$1:$AY$4788,3, FALSE)</f>
        <v>North America</v>
      </c>
      <c r="L879" s="3">
        <f>VLOOKUP($A879,[2]Sheet1!$A$1:$AY$4788,35, FALSE)</f>
        <v>25</v>
      </c>
      <c r="M879" s="3">
        <f>VLOOKUP($A879,[2]Sheet1!$A$1:$AY$4788,26, FALSE)</f>
        <v>20</v>
      </c>
      <c r="N879" s="3">
        <v>8</v>
      </c>
      <c r="O879" s="3">
        <v>0.7312206574647887</v>
      </c>
    </row>
    <row r="880" spans="1:15" x14ac:dyDescent="0.25">
      <c r="A880" s="3" t="s">
        <v>105</v>
      </c>
      <c r="B880" t="s">
        <v>1198</v>
      </c>
      <c r="C880" s="3">
        <v>50</v>
      </c>
      <c r="D880" s="3">
        <f>VLOOKUP($A880,'[1]Locality data w climate'!$A$1:$O$2409,4,FALSE)</f>
        <v>35.82</v>
      </c>
      <c r="E880" s="3">
        <f>VLOOKUP($A880,'[1]Locality data w climate'!$A$1:$O$2409,3,FALSE)</f>
        <v>-78.790000000000006</v>
      </c>
      <c r="F880" s="3">
        <f>VLOOKUP($A880,'[1]Locality data w climate'!$A$1:$O$2409,5,FALSE)</f>
        <v>15.1</v>
      </c>
      <c r="G880" s="3">
        <f>VLOOKUP($A880,'[1]Locality data w climate'!$A$1:$O$2409,7,FALSE)</f>
        <v>1138</v>
      </c>
      <c r="H880" s="3">
        <v>33.200000000000003</v>
      </c>
      <c r="I880" s="3" t="str">
        <f>VLOOKUP($A880,'[1]Locality data w climate'!$A$1:$O$2409,11,FALSE)</f>
        <v>Disturbed</v>
      </c>
      <c r="J880" s="3" t="s">
        <v>1141</v>
      </c>
      <c r="K880" s="3" t="str">
        <f>VLOOKUP(A880,[2]Sheet1!$A$1:$AY$4788,3, FALSE)</f>
        <v>North America</v>
      </c>
      <c r="L880" s="3">
        <f>VLOOKUP($A880,[2]Sheet1!$A$1:$AY$4788,35, FALSE)</f>
        <v>25</v>
      </c>
      <c r="M880" s="3">
        <f>VLOOKUP($A880,[2]Sheet1!$A$1:$AY$4788,26, FALSE)</f>
        <v>20</v>
      </c>
      <c r="N880" s="3">
        <v>8</v>
      </c>
      <c r="O880" s="3">
        <v>0.7572463763478261</v>
      </c>
    </row>
    <row r="881" spans="1:15" x14ac:dyDescent="0.25">
      <c r="A881" s="3" t="s">
        <v>112</v>
      </c>
      <c r="B881" t="s">
        <v>1199</v>
      </c>
      <c r="C881" s="3">
        <v>25</v>
      </c>
      <c r="D881" s="3">
        <f>VLOOKUP($A881,'[1]Locality data w climate'!$A$1:$O$2409,4,FALSE)</f>
        <v>-20.07</v>
      </c>
      <c r="E881" s="3">
        <f>VLOOKUP($A881,'[1]Locality data w climate'!$A$1:$O$2409,3,FALSE)</f>
        <v>44.66</v>
      </c>
      <c r="F881" s="3">
        <f>VLOOKUP($A881,'[1]Locality data w climate'!$A$1:$O$2409,5,FALSE)</f>
        <v>25.9</v>
      </c>
      <c r="G881" s="3">
        <f>VLOOKUP($A881,'[1]Locality data w climate'!$A$1:$O$2409,7,FALSE)</f>
        <v>915</v>
      </c>
      <c r="H881" s="3">
        <v>20.7</v>
      </c>
      <c r="I881" s="3" t="str">
        <f>VLOOKUP($A881,'[1]Locality data w climate'!$A$1:$O$2409,11,FALSE)</f>
        <v>Disturbed</v>
      </c>
      <c r="J881" s="3" t="s">
        <v>1140</v>
      </c>
      <c r="K881" s="3" t="str">
        <f>VLOOKUP(A881,[2]Sheet1!$A$1:$AY$4788,3, FALSE)</f>
        <v>Africa</v>
      </c>
      <c r="L881" s="3">
        <f>VLOOKUP($A881,[2]Sheet1!$A$1:$AY$4788,35, FALSE)</f>
        <v>630</v>
      </c>
      <c r="M881" s="3">
        <f>VLOOKUP($A881,[2]Sheet1!$A$1:$AY$4788,26, FALSE)</f>
        <v>25</v>
      </c>
      <c r="N881" s="3">
        <v>20</v>
      </c>
      <c r="O881" s="3">
        <v>0.85613565984204798</v>
      </c>
    </row>
    <row r="882" spans="1:15" x14ac:dyDescent="0.25">
      <c r="A882" s="3" t="s">
        <v>797</v>
      </c>
      <c r="B882" t="s">
        <v>1199</v>
      </c>
      <c r="C882" s="3">
        <v>25</v>
      </c>
      <c r="D882" s="3">
        <f>VLOOKUP($A882,'[1]Locality data w climate'!$A$1:$O$2409,4,FALSE)</f>
        <v>-20.07</v>
      </c>
      <c r="E882" s="3">
        <f>VLOOKUP($A882,'[1]Locality data w climate'!$A$1:$O$2409,3,FALSE)</f>
        <v>44.68</v>
      </c>
      <c r="F882" s="3">
        <f>VLOOKUP($A882,'[1]Locality data w climate'!$A$1:$O$2409,5,FALSE)</f>
        <v>25.9</v>
      </c>
      <c r="G882" s="3">
        <f>VLOOKUP($A882,'[1]Locality data w climate'!$A$1:$O$2409,7,FALSE)</f>
        <v>933</v>
      </c>
      <c r="H882" s="3">
        <v>21</v>
      </c>
      <c r="I882" s="3" t="str">
        <f>VLOOKUP($A882,'[1]Locality data w climate'!$A$1:$O$2409,11,FALSE)</f>
        <v>Undisturbed</v>
      </c>
      <c r="J882" s="3" t="s">
        <v>1140</v>
      </c>
      <c r="K882" s="3" t="str">
        <f>VLOOKUP(A882,[2]Sheet1!$A$1:$AY$4788,3, FALSE)</f>
        <v>Africa</v>
      </c>
      <c r="L882" s="3">
        <f>VLOOKUP($A882,[2]Sheet1!$A$1:$AY$4788,35, FALSE)</f>
        <v>630</v>
      </c>
      <c r="M882" s="3">
        <f>VLOOKUP($A882,[2]Sheet1!$A$1:$AY$4788,26, FALSE)</f>
        <v>25</v>
      </c>
      <c r="N882" s="3">
        <v>31</v>
      </c>
      <c r="O882" s="3">
        <v>0.87793345178106508</v>
      </c>
    </row>
    <row r="883" spans="1:15" x14ac:dyDescent="0.25">
      <c r="A883" s="3" t="s">
        <v>110</v>
      </c>
      <c r="B883" t="s">
        <v>1199</v>
      </c>
      <c r="C883" s="3">
        <v>25</v>
      </c>
      <c r="D883" s="3">
        <f>VLOOKUP($A883,'[1]Locality data w climate'!$A$1:$O$2409,4,FALSE)</f>
        <v>-20.09</v>
      </c>
      <c r="E883" s="3">
        <f>VLOOKUP($A883,'[1]Locality data w climate'!$A$1:$O$2409,3,FALSE)</f>
        <v>44.7</v>
      </c>
      <c r="F883" s="3">
        <f>VLOOKUP($A883,'[1]Locality data w climate'!$A$1:$O$2409,5,FALSE)</f>
        <v>25.8</v>
      </c>
      <c r="G883" s="3">
        <f>VLOOKUP($A883,'[1]Locality data w climate'!$A$1:$O$2409,7,FALSE)</f>
        <v>926</v>
      </c>
      <c r="H883" s="3">
        <v>21.1</v>
      </c>
      <c r="I883" s="3" t="str">
        <f>VLOOKUP($A883,'[1]Locality data w climate'!$A$1:$O$2409,11,FALSE)</f>
        <v>Disturbed</v>
      </c>
      <c r="J883" s="3" t="s">
        <v>1140</v>
      </c>
      <c r="K883" s="3" t="str">
        <f>VLOOKUP(A883,[2]Sheet1!$A$1:$AY$4788,3, FALSE)</f>
        <v>Africa</v>
      </c>
      <c r="L883" s="3">
        <f>VLOOKUP($A883,[2]Sheet1!$A$1:$AY$4788,35, FALSE)</f>
        <v>252</v>
      </c>
      <c r="M883" s="3">
        <f>VLOOKUP($A883,[2]Sheet1!$A$1:$AY$4788,26, FALSE)</f>
        <v>25</v>
      </c>
      <c r="N883" s="3">
        <v>21</v>
      </c>
      <c r="O883" s="3">
        <v>0.86811296675000005</v>
      </c>
    </row>
    <row r="884" spans="1:15" x14ac:dyDescent="0.25">
      <c r="A884" s="3" t="s">
        <v>111</v>
      </c>
      <c r="B884" t="s">
        <v>1199</v>
      </c>
      <c r="C884" s="3">
        <v>25</v>
      </c>
      <c r="D884" s="3">
        <f>VLOOKUP($A884,'[1]Locality data w climate'!$A$1:$O$2409,4,FALSE)</f>
        <v>-20.09</v>
      </c>
      <c r="E884" s="3">
        <f>VLOOKUP($A884,'[1]Locality data w climate'!$A$1:$O$2409,3,FALSE)</f>
        <v>44.7</v>
      </c>
      <c r="F884" s="3">
        <f>VLOOKUP($A884,'[1]Locality data w climate'!$A$1:$O$2409,5,FALSE)</f>
        <v>25.8</v>
      </c>
      <c r="G884" s="3">
        <f>VLOOKUP($A884,'[1]Locality data w climate'!$A$1:$O$2409,7,FALSE)</f>
        <v>926</v>
      </c>
      <c r="H884" s="3">
        <v>21.1</v>
      </c>
      <c r="I884" s="3" t="str">
        <f>VLOOKUP($A884,'[1]Locality data w climate'!$A$1:$O$2409,11,FALSE)</f>
        <v>Disturbed</v>
      </c>
      <c r="J884" s="3" t="s">
        <v>1140</v>
      </c>
      <c r="K884" s="3" t="str">
        <f>VLOOKUP(A884,[2]Sheet1!$A$1:$AY$4788,3, FALSE)</f>
        <v>Africa</v>
      </c>
      <c r="L884" s="3">
        <f>VLOOKUP($A884,[2]Sheet1!$A$1:$AY$4788,35, FALSE)</f>
        <v>378</v>
      </c>
      <c r="M884" s="3">
        <f>VLOOKUP($A884,[2]Sheet1!$A$1:$AY$4788,26, FALSE)</f>
        <v>25</v>
      </c>
      <c r="N884" s="3">
        <v>20</v>
      </c>
      <c r="O884" s="3">
        <v>0.83190779512738866</v>
      </c>
    </row>
    <row r="885" spans="1:15" x14ac:dyDescent="0.25">
      <c r="A885" s="3" t="s">
        <v>394</v>
      </c>
      <c r="B885" t="s">
        <v>1230</v>
      </c>
      <c r="C885" s="3">
        <v>33</v>
      </c>
      <c r="D885" s="3">
        <f>VLOOKUP($A885,'[1]Locality data w climate'!$A$1:$O$2409,4,FALSE)</f>
        <v>-10.856014</v>
      </c>
      <c r="E885" s="3">
        <f>VLOOKUP($A885,'[1]Locality data w climate'!$A$1:$O$2409,3,FALSE)</f>
        <v>-68.400450000000006</v>
      </c>
      <c r="F885" s="3">
        <f>VLOOKUP($A885,'[1]Locality data w climate'!$A$1:$O$2409,5,FALSE)</f>
        <v>25.5</v>
      </c>
      <c r="G885" s="3">
        <f>VLOOKUP($A885,'[1]Locality data w climate'!$A$1:$O$2409,7,FALSE)</f>
        <v>1797</v>
      </c>
      <c r="H885" s="3">
        <v>15.3</v>
      </c>
      <c r="I885" s="3" t="str">
        <f>VLOOKUP($A885,'[1]Locality data w climate'!$A$1:$O$2409,11,FALSE)</f>
        <v>Disturbed</v>
      </c>
      <c r="J885" s="3" t="s">
        <v>1140</v>
      </c>
      <c r="K885" s="3" t="str">
        <f>VLOOKUP(A885,[2]Sheet1!$A$1:$AY$4788,3, FALSE)</f>
        <v>South America</v>
      </c>
      <c r="L885" s="3">
        <f>VLOOKUP($A885,[2]Sheet1!$A$1:$AY$4788,35, FALSE)</f>
        <v>80</v>
      </c>
      <c r="M885" s="3">
        <f>VLOOKUP($A885,[2]Sheet1!$A$1:$AY$4788,26, FALSE)</f>
        <v>200</v>
      </c>
      <c r="N885" s="3">
        <v>74</v>
      </c>
      <c r="O885" s="3">
        <v>0.91660013024581943</v>
      </c>
    </row>
    <row r="886" spans="1:15" x14ac:dyDescent="0.25">
      <c r="A886" s="3" t="s">
        <v>395</v>
      </c>
      <c r="B886" t="s">
        <v>1230</v>
      </c>
      <c r="C886" s="3">
        <v>33</v>
      </c>
      <c r="D886" s="3">
        <f>VLOOKUP($A886,'[1]Locality data w climate'!$A$1:$O$2409,4,FALSE)</f>
        <v>-10.833607000000001</v>
      </c>
      <c r="E886" s="3">
        <f>VLOOKUP($A886,'[1]Locality data w climate'!$A$1:$O$2409,3,FALSE)</f>
        <v>-68.377228000000002</v>
      </c>
      <c r="F886" s="3">
        <f>VLOOKUP($A886,'[1]Locality data w climate'!$A$1:$O$2409,5,FALSE)</f>
        <v>25.5</v>
      </c>
      <c r="G886" s="3">
        <f>VLOOKUP($A886,'[1]Locality data w climate'!$A$1:$O$2409,7,FALSE)</f>
        <v>1797</v>
      </c>
      <c r="H886" s="3">
        <v>15.3</v>
      </c>
      <c r="I886" s="3" t="str">
        <f>VLOOKUP($A886,'[1]Locality data w climate'!$A$1:$O$2409,11,FALSE)</f>
        <v>Disturbed</v>
      </c>
      <c r="J886" s="3" t="s">
        <v>1140</v>
      </c>
      <c r="K886" s="3" t="str">
        <f>VLOOKUP(A886,[2]Sheet1!$A$1:$AY$4788,3, FALSE)</f>
        <v>South America</v>
      </c>
      <c r="L886" s="3">
        <f>VLOOKUP($A886,[2]Sheet1!$A$1:$AY$4788,35, FALSE)</f>
        <v>80</v>
      </c>
      <c r="M886" s="3">
        <f>VLOOKUP($A886,[2]Sheet1!$A$1:$AY$4788,26, FALSE)</f>
        <v>200</v>
      </c>
      <c r="N886" s="3">
        <v>61</v>
      </c>
      <c r="O886" s="3">
        <v>0.92700137189524978</v>
      </c>
    </row>
    <row r="887" spans="1:15" x14ac:dyDescent="0.25">
      <c r="A887" s="3" t="s">
        <v>1117</v>
      </c>
      <c r="B887" t="s">
        <v>1230</v>
      </c>
      <c r="C887" s="3">
        <v>33</v>
      </c>
      <c r="D887" s="3">
        <f>VLOOKUP($A887,'[1]Locality data w climate'!$A$1:$O$2409,4,FALSE)</f>
        <v>-10.951658</v>
      </c>
      <c r="E887" s="3">
        <f>VLOOKUP($A887,'[1]Locality data w climate'!$A$1:$O$2409,3,FALSE)</f>
        <v>-68.320702999999995</v>
      </c>
      <c r="F887" s="3">
        <f>VLOOKUP($A887,'[1]Locality data w climate'!$A$1:$O$2409,5,FALSE)</f>
        <v>25.6</v>
      </c>
      <c r="G887" s="3">
        <f>VLOOKUP($A887,'[1]Locality data w climate'!$A$1:$O$2409,7,FALSE)</f>
        <v>1796</v>
      </c>
      <c r="H887" s="3">
        <v>15.3</v>
      </c>
      <c r="I887" s="3" t="str">
        <f>VLOOKUP($A887,'[1]Locality data w climate'!$A$1:$O$2409,11,FALSE)</f>
        <v>Undisturbed</v>
      </c>
      <c r="J887" s="3" t="s">
        <v>1140</v>
      </c>
      <c r="K887" s="3" t="str">
        <f>VLOOKUP(A887,[2]Sheet1!$A$1:$AY$4788,3, FALSE)</f>
        <v>South America</v>
      </c>
      <c r="L887" s="3">
        <f>VLOOKUP($A887,[2]Sheet1!$A$1:$AY$4788,35, FALSE)</f>
        <v>80</v>
      </c>
      <c r="M887" s="3">
        <f>VLOOKUP($A887,[2]Sheet1!$A$1:$AY$4788,26, FALSE)</f>
        <v>200</v>
      </c>
      <c r="N887" s="3">
        <v>63</v>
      </c>
      <c r="O887" s="3">
        <v>0.9447425805383648</v>
      </c>
    </row>
    <row r="888" spans="1:15" x14ac:dyDescent="0.25">
      <c r="A888" s="3" t="s">
        <v>396</v>
      </c>
      <c r="B888" t="s">
        <v>1230</v>
      </c>
      <c r="C888" s="3">
        <v>33</v>
      </c>
      <c r="D888" s="3">
        <f>VLOOKUP($A888,'[1]Locality data w climate'!$A$1:$O$2409,4,FALSE)</f>
        <v>-10.9483</v>
      </c>
      <c r="E888" s="3">
        <f>VLOOKUP($A888,'[1]Locality data w climate'!$A$1:$O$2409,3,FALSE)</f>
        <v>-68.323031</v>
      </c>
      <c r="F888" s="3">
        <f>VLOOKUP($A888,'[1]Locality data w climate'!$A$1:$O$2409,5,FALSE)</f>
        <v>25.6</v>
      </c>
      <c r="G888" s="3">
        <f>VLOOKUP($A888,'[1]Locality data w climate'!$A$1:$O$2409,7,FALSE)</f>
        <v>1796</v>
      </c>
      <c r="H888" s="3">
        <v>15.3</v>
      </c>
      <c r="I888" s="3" t="str">
        <f>VLOOKUP($A888,'[1]Locality data w climate'!$A$1:$O$2409,11,FALSE)</f>
        <v>Disturbed</v>
      </c>
      <c r="J888" s="3" t="s">
        <v>1140</v>
      </c>
      <c r="K888" s="3" t="str">
        <f>VLOOKUP(A888,[2]Sheet1!$A$1:$AY$4788,3, FALSE)</f>
        <v>South America</v>
      </c>
      <c r="L888" s="3">
        <f>VLOOKUP($A888,[2]Sheet1!$A$1:$AY$4788,35, FALSE)</f>
        <v>80</v>
      </c>
      <c r="M888" s="3">
        <f>VLOOKUP($A888,[2]Sheet1!$A$1:$AY$4788,26, FALSE)</f>
        <v>200</v>
      </c>
      <c r="N888" s="3">
        <v>52</v>
      </c>
      <c r="O888" s="3">
        <v>0.94120502705614029</v>
      </c>
    </row>
    <row r="889" spans="1:15" x14ac:dyDescent="0.25">
      <c r="A889" s="3" t="s">
        <v>1118</v>
      </c>
      <c r="B889" t="s">
        <v>1230</v>
      </c>
      <c r="C889" s="3">
        <v>33</v>
      </c>
      <c r="D889" s="3">
        <f>VLOOKUP($A889,'[1]Locality data w climate'!$A$1:$O$2409,4,FALSE)</f>
        <v>-10.868429000000001</v>
      </c>
      <c r="E889" s="3">
        <f>VLOOKUP($A889,'[1]Locality data w climate'!$A$1:$O$2409,3,FALSE)</f>
        <v>-68.371221000000006</v>
      </c>
      <c r="F889" s="3">
        <f>VLOOKUP($A889,'[1]Locality data w climate'!$A$1:$O$2409,5,FALSE)</f>
        <v>25.5</v>
      </c>
      <c r="G889" s="3">
        <f>VLOOKUP($A889,'[1]Locality data w climate'!$A$1:$O$2409,7,FALSE)</f>
        <v>1808</v>
      </c>
      <c r="H889" s="3">
        <v>15.1</v>
      </c>
      <c r="I889" s="3" t="str">
        <f>VLOOKUP($A889,'[1]Locality data w climate'!$A$1:$O$2409,11,FALSE)</f>
        <v>Undisturbed</v>
      </c>
      <c r="J889" s="3" t="s">
        <v>1140</v>
      </c>
      <c r="K889" s="3" t="str">
        <f>VLOOKUP(A889,[2]Sheet1!$A$1:$AY$4788,3, FALSE)</f>
        <v>South America</v>
      </c>
      <c r="L889" s="3">
        <f>VLOOKUP($A889,[2]Sheet1!$A$1:$AY$4788,35, FALSE)</f>
        <v>80</v>
      </c>
      <c r="M889" s="3">
        <f>VLOOKUP($A889,[2]Sheet1!$A$1:$AY$4788,26, FALSE)</f>
        <v>200</v>
      </c>
      <c r="N889" s="3">
        <v>79</v>
      </c>
      <c r="O889" s="3">
        <v>0.89038757243422728</v>
      </c>
    </row>
    <row r="890" spans="1:15" x14ac:dyDescent="0.25">
      <c r="A890" s="3" t="s">
        <v>397</v>
      </c>
      <c r="B890" t="s">
        <v>1230</v>
      </c>
      <c r="C890" s="3">
        <v>33</v>
      </c>
      <c r="D890" s="3">
        <f>VLOOKUP($A890,'[1]Locality data w climate'!$A$1:$O$2409,4,FALSE)</f>
        <v>-10.866808000000001</v>
      </c>
      <c r="E890" s="3">
        <f>VLOOKUP($A890,'[1]Locality data w climate'!$A$1:$O$2409,3,FALSE)</f>
        <v>-68.367152000000004</v>
      </c>
      <c r="F890" s="3">
        <f>VLOOKUP($A890,'[1]Locality data w climate'!$A$1:$O$2409,5,FALSE)</f>
        <v>25.5</v>
      </c>
      <c r="G890" s="3">
        <f>VLOOKUP($A890,'[1]Locality data w climate'!$A$1:$O$2409,7,FALSE)</f>
        <v>1808</v>
      </c>
      <c r="H890" s="3">
        <v>15.1</v>
      </c>
      <c r="I890" s="3" t="str">
        <f>VLOOKUP($A890,'[1]Locality data w climate'!$A$1:$O$2409,11,FALSE)</f>
        <v>Disturbed</v>
      </c>
      <c r="J890" s="3" t="s">
        <v>1140</v>
      </c>
      <c r="K890" s="3" t="str">
        <f>VLOOKUP(A890,[2]Sheet1!$A$1:$AY$4788,3, FALSE)</f>
        <v>South America</v>
      </c>
      <c r="L890" s="3">
        <f>VLOOKUP($A890,[2]Sheet1!$A$1:$AY$4788,35, FALSE)</f>
        <v>80</v>
      </c>
      <c r="M890" s="3">
        <f>VLOOKUP($A890,[2]Sheet1!$A$1:$AY$4788,26, FALSE)</f>
        <v>200</v>
      </c>
      <c r="N890" s="3">
        <v>74</v>
      </c>
      <c r="O890" s="3">
        <v>0.92048351103130444</v>
      </c>
    </row>
    <row r="891" spans="1:15" x14ac:dyDescent="0.25">
      <c r="A891" s="3" t="s">
        <v>1119</v>
      </c>
      <c r="B891" t="s">
        <v>1230</v>
      </c>
      <c r="C891" s="3">
        <v>33</v>
      </c>
      <c r="D891" s="3">
        <f>VLOOKUP($A891,'[1]Locality data w climate'!$A$1:$O$2409,4,FALSE)</f>
        <v>-10.994073</v>
      </c>
      <c r="E891" s="3">
        <f>VLOOKUP($A891,'[1]Locality data w climate'!$A$1:$O$2409,3,FALSE)</f>
        <v>-68.394889000000006</v>
      </c>
      <c r="F891" s="3">
        <f>VLOOKUP($A891,'[1]Locality data w climate'!$A$1:$O$2409,5,FALSE)</f>
        <v>25.4</v>
      </c>
      <c r="G891" s="3">
        <f>VLOOKUP($A891,'[1]Locality data w climate'!$A$1:$O$2409,7,FALSE)</f>
        <v>1769</v>
      </c>
      <c r="H891" s="3">
        <v>15.4</v>
      </c>
      <c r="I891" s="3" t="str">
        <f>VLOOKUP($A891,'[1]Locality data w climate'!$A$1:$O$2409,11,FALSE)</f>
        <v>Undisturbed</v>
      </c>
      <c r="J891" s="3" t="s">
        <v>1140</v>
      </c>
      <c r="K891" s="3" t="str">
        <f>VLOOKUP(A891,[2]Sheet1!$A$1:$AY$4788,3, FALSE)</f>
        <v>South America</v>
      </c>
      <c r="L891" s="3">
        <f>VLOOKUP($A891,[2]Sheet1!$A$1:$AY$4788,35, FALSE)</f>
        <v>80</v>
      </c>
      <c r="M891" s="3">
        <f>VLOOKUP($A891,[2]Sheet1!$A$1:$AY$4788,26, FALSE)</f>
        <v>200</v>
      </c>
      <c r="N891" s="3">
        <v>63</v>
      </c>
      <c r="O891" s="3">
        <v>0.86471713711035258</v>
      </c>
    </row>
    <row r="892" spans="1:15" x14ac:dyDescent="0.25">
      <c r="A892" s="3" t="s">
        <v>398</v>
      </c>
      <c r="B892" t="s">
        <v>1230</v>
      </c>
      <c r="C892" s="3">
        <v>33</v>
      </c>
      <c r="D892" s="3">
        <f>VLOOKUP($A892,'[1]Locality data w climate'!$A$1:$O$2409,4,FALSE)</f>
        <v>-10.992272</v>
      </c>
      <c r="E892" s="3">
        <f>VLOOKUP($A892,'[1]Locality data w climate'!$A$1:$O$2409,3,FALSE)</f>
        <v>-68.391712999999996</v>
      </c>
      <c r="F892" s="3">
        <f>VLOOKUP($A892,'[1]Locality data w climate'!$A$1:$O$2409,5,FALSE)</f>
        <v>25.4</v>
      </c>
      <c r="G892" s="3">
        <f>VLOOKUP($A892,'[1]Locality data w climate'!$A$1:$O$2409,7,FALSE)</f>
        <v>1769</v>
      </c>
      <c r="H892" s="3">
        <v>15.4</v>
      </c>
      <c r="I892" s="3" t="str">
        <f>VLOOKUP($A892,'[1]Locality data w climate'!$A$1:$O$2409,11,FALSE)</f>
        <v>Disturbed</v>
      </c>
      <c r="J892" s="3" t="s">
        <v>1140</v>
      </c>
      <c r="K892" s="3" t="str">
        <f>VLOOKUP(A892,[2]Sheet1!$A$1:$AY$4788,3, FALSE)</f>
        <v>South America</v>
      </c>
      <c r="L892" s="3">
        <f>VLOOKUP($A892,[2]Sheet1!$A$1:$AY$4788,35, FALSE)</f>
        <v>80</v>
      </c>
      <c r="M892" s="3">
        <f>VLOOKUP($A892,[2]Sheet1!$A$1:$AY$4788,26, FALSE)</f>
        <v>200</v>
      </c>
      <c r="N892" s="3">
        <v>58</v>
      </c>
      <c r="O892" s="3">
        <v>0.62937533962643666</v>
      </c>
    </row>
    <row r="893" spans="1:15" x14ac:dyDescent="0.25">
      <c r="A893" s="3" t="s">
        <v>1120</v>
      </c>
      <c r="B893" t="s">
        <v>1230</v>
      </c>
      <c r="C893" s="3">
        <v>33</v>
      </c>
      <c r="D893" s="3">
        <f>VLOOKUP($A893,'[1]Locality data w climate'!$A$1:$O$2409,4,FALSE)</f>
        <v>-10.905917000000001</v>
      </c>
      <c r="E893" s="3">
        <f>VLOOKUP($A893,'[1]Locality data w climate'!$A$1:$O$2409,3,FALSE)</f>
        <v>-68.357318000000006</v>
      </c>
      <c r="F893" s="3">
        <f>VLOOKUP($A893,'[1]Locality data w climate'!$A$1:$O$2409,5,FALSE)</f>
        <v>25.5</v>
      </c>
      <c r="G893" s="3">
        <f>VLOOKUP($A893,'[1]Locality data w climate'!$A$1:$O$2409,7,FALSE)</f>
        <v>1795</v>
      </c>
      <c r="H893" s="3">
        <v>15.3</v>
      </c>
      <c r="I893" s="3" t="str">
        <f>VLOOKUP($A893,'[1]Locality data w climate'!$A$1:$O$2409,11,FALSE)</f>
        <v>Undisturbed</v>
      </c>
      <c r="J893" s="3" t="s">
        <v>1140</v>
      </c>
      <c r="K893" s="3" t="str">
        <f>VLOOKUP(A893,[2]Sheet1!$A$1:$AY$4788,3, FALSE)</f>
        <v>South America</v>
      </c>
      <c r="L893" s="3">
        <f>VLOOKUP($A893,[2]Sheet1!$A$1:$AY$4788,35, FALSE)</f>
        <v>80</v>
      </c>
      <c r="M893" s="3">
        <f>VLOOKUP($A893,[2]Sheet1!$A$1:$AY$4788,26, FALSE)</f>
        <v>200</v>
      </c>
      <c r="N893" s="3">
        <v>67</v>
      </c>
      <c r="O893" s="3">
        <v>0.91768885452790339</v>
      </c>
    </row>
    <row r="894" spans="1:15" x14ac:dyDescent="0.25">
      <c r="A894" s="3" t="s">
        <v>399</v>
      </c>
      <c r="B894" t="s">
        <v>1230</v>
      </c>
      <c r="C894" s="3">
        <v>33</v>
      </c>
      <c r="D894" s="3">
        <f>VLOOKUP($A894,'[1]Locality data w climate'!$A$1:$O$2409,4,FALSE)</f>
        <v>-10.897878</v>
      </c>
      <c r="E894" s="3">
        <f>VLOOKUP($A894,'[1]Locality data w climate'!$A$1:$O$2409,3,FALSE)</f>
        <v>-68.365399999999994</v>
      </c>
      <c r="F894" s="3">
        <f>VLOOKUP($A894,'[1]Locality data w climate'!$A$1:$O$2409,5,FALSE)</f>
        <v>25.5</v>
      </c>
      <c r="G894" s="3">
        <f>VLOOKUP($A894,'[1]Locality data w climate'!$A$1:$O$2409,7,FALSE)</f>
        <v>1795</v>
      </c>
      <c r="H894" s="3">
        <v>15.3</v>
      </c>
      <c r="I894" s="3" t="str">
        <f>VLOOKUP($A894,'[1]Locality data w climate'!$A$1:$O$2409,11,FALSE)</f>
        <v>Disturbed</v>
      </c>
      <c r="J894" s="3" t="s">
        <v>1140</v>
      </c>
      <c r="K894" s="3" t="str">
        <f>VLOOKUP(A894,[2]Sheet1!$A$1:$AY$4788,3, FALSE)</f>
        <v>South America</v>
      </c>
      <c r="L894" s="3">
        <f>VLOOKUP($A894,[2]Sheet1!$A$1:$AY$4788,35, FALSE)</f>
        <v>80</v>
      </c>
      <c r="M894" s="3">
        <f>VLOOKUP($A894,[2]Sheet1!$A$1:$AY$4788,26, FALSE)</f>
        <v>200</v>
      </c>
      <c r="N894" s="3">
        <v>61</v>
      </c>
      <c r="O894" s="3">
        <v>0.31802666699999999</v>
      </c>
    </row>
    <row r="895" spans="1:15" x14ac:dyDescent="0.25">
      <c r="A895" s="3" t="s">
        <v>1121</v>
      </c>
      <c r="B895" t="s">
        <v>1230</v>
      </c>
      <c r="C895" s="3">
        <v>33</v>
      </c>
      <c r="D895" s="3">
        <f>VLOOKUP($A895,'[1]Locality data w climate'!$A$1:$O$2409,4,FALSE)</f>
        <v>-10.977919</v>
      </c>
      <c r="E895" s="3">
        <f>VLOOKUP($A895,'[1]Locality data w climate'!$A$1:$O$2409,3,FALSE)</f>
        <v>-68.348297000000002</v>
      </c>
      <c r="F895" s="3">
        <f>VLOOKUP($A895,'[1]Locality data w climate'!$A$1:$O$2409,5,FALSE)</f>
        <v>25.5</v>
      </c>
      <c r="G895" s="3">
        <f>VLOOKUP($A895,'[1]Locality data w climate'!$A$1:$O$2409,7,FALSE)</f>
        <v>1777</v>
      </c>
      <c r="H895" s="3">
        <v>15.4</v>
      </c>
      <c r="I895" s="3" t="str">
        <f>VLOOKUP($A895,'[1]Locality data w climate'!$A$1:$O$2409,11,FALSE)</f>
        <v>Undisturbed</v>
      </c>
      <c r="J895" s="3" t="s">
        <v>1140</v>
      </c>
      <c r="K895" s="3" t="str">
        <f>VLOOKUP(A895,[2]Sheet1!$A$1:$AY$4788,3, FALSE)</f>
        <v>South America</v>
      </c>
      <c r="L895" s="3">
        <f>VLOOKUP($A895,[2]Sheet1!$A$1:$AY$4788,35, FALSE)</f>
        <v>80</v>
      </c>
      <c r="M895" s="3">
        <f>VLOOKUP($A895,[2]Sheet1!$A$1:$AY$4788,26, FALSE)</f>
        <v>200</v>
      </c>
      <c r="N895" s="3">
        <v>49</v>
      </c>
      <c r="O895" s="3">
        <v>0.95200966018529409</v>
      </c>
    </row>
    <row r="896" spans="1:15" x14ac:dyDescent="0.25">
      <c r="A896" s="3" t="s">
        <v>400</v>
      </c>
      <c r="B896" t="s">
        <v>1230</v>
      </c>
      <c r="C896" s="3">
        <v>33</v>
      </c>
      <c r="D896" s="3">
        <f>VLOOKUP($A896,'[1]Locality data w climate'!$A$1:$O$2409,4,FALSE)</f>
        <v>-10.977634999999999</v>
      </c>
      <c r="E896" s="3">
        <f>VLOOKUP($A896,'[1]Locality data w climate'!$A$1:$O$2409,3,FALSE)</f>
        <v>-68.351094000000003</v>
      </c>
      <c r="F896" s="3">
        <f>VLOOKUP($A896,'[1]Locality data w climate'!$A$1:$O$2409,5,FALSE)</f>
        <v>25.5</v>
      </c>
      <c r="G896" s="3">
        <f>VLOOKUP($A896,'[1]Locality data w climate'!$A$1:$O$2409,7,FALSE)</f>
        <v>1777</v>
      </c>
      <c r="H896" s="3">
        <v>15.4</v>
      </c>
      <c r="I896" s="3" t="str">
        <f>VLOOKUP($A896,'[1]Locality data w climate'!$A$1:$O$2409,11,FALSE)</f>
        <v>Disturbed</v>
      </c>
      <c r="J896" s="3" t="s">
        <v>1140</v>
      </c>
      <c r="K896" s="3" t="str">
        <f>VLOOKUP(A896,[2]Sheet1!$A$1:$AY$4788,3, FALSE)</f>
        <v>South America</v>
      </c>
      <c r="L896" s="3">
        <f>VLOOKUP($A896,[2]Sheet1!$A$1:$AY$4788,35, FALSE)</f>
        <v>80</v>
      </c>
      <c r="M896" s="3">
        <f>VLOOKUP($A896,[2]Sheet1!$A$1:$AY$4788,26, FALSE)</f>
        <v>200</v>
      </c>
      <c r="N896" s="3">
        <v>63</v>
      </c>
      <c r="O896" s="3">
        <v>0.9133826320984082</v>
      </c>
    </row>
    <row r="897" spans="1:15" x14ac:dyDescent="0.25">
      <c r="A897" s="3" t="s">
        <v>1001</v>
      </c>
      <c r="B897" t="s">
        <v>1225</v>
      </c>
      <c r="C897" s="3">
        <v>19</v>
      </c>
      <c r="D897" s="3">
        <f>VLOOKUP($A897,'[1]Locality data w climate'!$A$1:$O$2409,4,FALSE)</f>
        <v>-22.944716669999998</v>
      </c>
      <c r="E897" s="3">
        <f>VLOOKUP($A897,'[1]Locality data w climate'!$A$1:$O$2409,3,FALSE)</f>
        <v>29.43931667</v>
      </c>
      <c r="F897" s="3">
        <f>VLOOKUP($A897,'[1]Locality data w climate'!$A$1:$O$2409,5,FALSE)</f>
        <v>20.2</v>
      </c>
      <c r="G897" s="3">
        <f>VLOOKUP($A897,'[1]Locality data w climate'!$A$1:$O$2409,7,FALSE)</f>
        <v>433</v>
      </c>
      <c r="H897" s="3">
        <v>24.8</v>
      </c>
      <c r="I897" s="3" t="str">
        <f>VLOOKUP($A897,'[1]Locality data w climate'!$A$1:$O$2409,11,FALSE)</f>
        <v>Undisturbed</v>
      </c>
      <c r="J897" s="3" t="s">
        <v>1140</v>
      </c>
      <c r="K897" s="3" t="str">
        <f>VLOOKUP(A897,[2]Sheet1!$A$1:$AY$4788,3, FALSE)</f>
        <v>Africa</v>
      </c>
      <c r="L897" s="3">
        <f>VLOOKUP($A897,[2]Sheet1!$A$1:$AY$4788,35, FALSE)</f>
        <v>50</v>
      </c>
      <c r="M897" s="3">
        <f>VLOOKUP($A897,[2]Sheet1!$A$1:$AY$4788,26, FALSE)</f>
        <v>50</v>
      </c>
      <c r="N897" s="3">
        <v>16</v>
      </c>
      <c r="O897" s="3">
        <v>0.84451455049431823</v>
      </c>
    </row>
    <row r="898" spans="1:15" x14ac:dyDescent="0.25">
      <c r="A898" s="3" t="s">
        <v>1002</v>
      </c>
      <c r="B898" t="s">
        <v>1225</v>
      </c>
      <c r="C898" s="3">
        <v>19</v>
      </c>
      <c r="D898" s="3">
        <f>VLOOKUP($A898,'[1]Locality data w climate'!$A$1:$O$2409,4,FALSE)</f>
        <v>-22.94415</v>
      </c>
      <c r="E898" s="3">
        <f>VLOOKUP($A898,'[1]Locality data w climate'!$A$1:$O$2409,3,FALSE)</f>
        <v>29.436583330000001</v>
      </c>
      <c r="F898" s="3">
        <f>VLOOKUP($A898,'[1]Locality data w climate'!$A$1:$O$2409,5,FALSE)</f>
        <v>20.2</v>
      </c>
      <c r="G898" s="3">
        <f>VLOOKUP($A898,'[1]Locality data w climate'!$A$1:$O$2409,7,FALSE)</f>
        <v>433</v>
      </c>
      <c r="H898" s="3">
        <v>24.8</v>
      </c>
      <c r="I898" s="3" t="str">
        <f>VLOOKUP($A898,'[1]Locality data w climate'!$A$1:$O$2409,11,FALSE)</f>
        <v>Undisturbed</v>
      </c>
      <c r="J898" s="3" t="s">
        <v>1140</v>
      </c>
      <c r="K898" s="3" t="str">
        <f>VLOOKUP(A898,[2]Sheet1!$A$1:$AY$4788,3, FALSE)</f>
        <v>Africa</v>
      </c>
      <c r="L898" s="3">
        <f>VLOOKUP($A898,[2]Sheet1!$A$1:$AY$4788,35, FALSE)</f>
        <v>50</v>
      </c>
      <c r="M898" s="3">
        <f>VLOOKUP($A898,[2]Sheet1!$A$1:$AY$4788,26, FALSE)</f>
        <v>50</v>
      </c>
      <c r="N898" s="3">
        <v>13</v>
      </c>
      <c r="O898" s="3">
        <v>0.83337762400471693</v>
      </c>
    </row>
    <row r="899" spans="1:15" x14ac:dyDescent="0.25">
      <c r="A899" s="3" t="s">
        <v>1003</v>
      </c>
      <c r="B899" t="s">
        <v>1225</v>
      </c>
      <c r="C899" s="3">
        <v>19</v>
      </c>
      <c r="D899" s="3">
        <f>VLOOKUP($A899,'[1]Locality data w climate'!$A$1:$O$2409,4,FALSE)</f>
        <v>-22.943883329999998</v>
      </c>
      <c r="E899" s="3">
        <f>VLOOKUP($A899,'[1]Locality data w climate'!$A$1:$O$2409,3,FALSE)</f>
        <v>29.433583330000001</v>
      </c>
      <c r="F899" s="3">
        <f>VLOOKUP($A899,'[1]Locality data w climate'!$A$1:$O$2409,5,FALSE)</f>
        <v>20.2</v>
      </c>
      <c r="G899" s="3">
        <f>VLOOKUP($A899,'[1]Locality data w climate'!$A$1:$O$2409,7,FALSE)</f>
        <v>433</v>
      </c>
      <c r="H899" s="3">
        <v>24.8</v>
      </c>
      <c r="I899" s="3" t="str">
        <f>VLOOKUP($A899,'[1]Locality data w climate'!$A$1:$O$2409,11,FALSE)</f>
        <v>Undisturbed</v>
      </c>
      <c r="J899" s="3" t="s">
        <v>1140</v>
      </c>
      <c r="K899" s="3" t="str">
        <f>VLOOKUP(A899,[2]Sheet1!$A$1:$AY$4788,3, FALSE)</f>
        <v>Africa</v>
      </c>
      <c r="L899" s="3">
        <f>VLOOKUP($A899,[2]Sheet1!$A$1:$AY$4788,35, FALSE)</f>
        <v>50</v>
      </c>
      <c r="M899" s="3">
        <f>VLOOKUP($A899,[2]Sheet1!$A$1:$AY$4788,26, FALSE)</f>
        <v>50</v>
      </c>
      <c r="N899" s="3">
        <v>14</v>
      </c>
      <c r="O899" s="3">
        <v>0.672624796189911</v>
      </c>
    </row>
    <row r="900" spans="1:15" x14ac:dyDescent="0.25">
      <c r="A900" s="3" t="s">
        <v>1004</v>
      </c>
      <c r="B900" t="s">
        <v>1225</v>
      </c>
      <c r="C900" s="3">
        <v>19</v>
      </c>
      <c r="D900" s="3">
        <f>VLOOKUP($A900,'[1]Locality data w climate'!$A$1:$O$2409,4,FALSE)</f>
        <v>-22.94401667</v>
      </c>
      <c r="E900" s="3">
        <f>VLOOKUP($A900,'[1]Locality data w climate'!$A$1:$O$2409,3,FALSE)</f>
        <v>29.43086667</v>
      </c>
      <c r="F900" s="3">
        <f>VLOOKUP($A900,'[1]Locality data w climate'!$A$1:$O$2409,5,FALSE)</f>
        <v>20.2</v>
      </c>
      <c r="G900" s="3">
        <f>VLOOKUP($A900,'[1]Locality data w climate'!$A$1:$O$2409,7,FALSE)</f>
        <v>433</v>
      </c>
      <c r="H900" s="3">
        <v>24.8</v>
      </c>
      <c r="I900" s="3" t="str">
        <f>VLOOKUP($A900,'[1]Locality data w climate'!$A$1:$O$2409,11,FALSE)</f>
        <v>Undisturbed</v>
      </c>
      <c r="J900" s="3" t="s">
        <v>1140</v>
      </c>
      <c r="K900" s="3" t="str">
        <f>VLOOKUP(A900,[2]Sheet1!$A$1:$AY$4788,3, FALSE)</f>
        <v>Africa</v>
      </c>
      <c r="L900" s="3">
        <f>VLOOKUP($A900,[2]Sheet1!$A$1:$AY$4788,35, FALSE)</f>
        <v>50</v>
      </c>
      <c r="M900" s="3">
        <f>VLOOKUP($A900,[2]Sheet1!$A$1:$AY$4788,26, FALSE)</f>
        <v>50</v>
      </c>
      <c r="N900" s="3">
        <v>14</v>
      </c>
      <c r="O900" s="3">
        <v>0.72672542883650182</v>
      </c>
    </row>
    <row r="901" spans="1:15" x14ac:dyDescent="0.25">
      <c r="A901" s="3" t="s">
        <v>215</v>
      </c>
      <c r="B901" t="s">
        <v>1225</v>
      </c>
      <c r="C901" s="3">
        <v>19</v>
      </c>
      <c r="D901" s="3">
        <f>VLOOKUP($A901,'[1]Locality data w climate'!$A$1:$O$2409,4,FALSE)</f>
        <v>-23.0641</v>
      </c>
      <c r="E901" s="3">
        <f>VLOOKUP($A901,'[1]Locality data w climate'!$A$1:$O$2409,3,FALSE)</f>
        <v>29.49</v>
      </c>
      <c r="F901" s="3">
        <f>VLOOKUP($A901,'[1]Locality data w climate'!$A$1:$O$2409,5,FALSE)</f>
        <v>19.2</v>
      </c>
      <c r="G901" s="3">
        <f>VLOOKUP($A901,'[1]Locality data w climate'!$A$1:$O$2409,7,FALSE)</f>
        <v>518</v>
      </c>
      <c r="H901" s="3">
        <v>24.5</v>
      </c>
      <c r="I901" s="3" t="str">
        <f>VLOOKUP($A901,'[1]Locality data w climate'!$A$1:$O$2409,11,FALSE)</f>
        <v>Disturbed</v>
      </c>
      <c r="J901" s="3" t="s">
        <v>1140</v>
      </c>
      <c r="K901" s="3" t="str">
        <f>VLOOKUP(A901,[2]Sheet1!$A$1:$AY$4788,3, FALSE)</f>
        <v>Africa</v>
      </c>
      <c r="L901" s="3">
        <f>VLOOKUP($A901,[2]Sheet1!$A$1:$AY$4788,35, FALSE)</f>
        <v>50</v>
      </c>
      <c r="M901" s="3">
        <f>VLOOKUP($A901,[2]Sheet1!$A$1:$AY$4788,26, FALSE)</f>
        <v>50</v>
      </c>
      <c r="N901" s="3">
        <v>14</v>
      </c>
      <c r="O901" s="3">
        <v>0.88779803644565225</v>
      </c>
    </row>
    <row r="902" spans="1:15" x14ac:dyDescent="0.25">
      <c r="A902" s="3" t="s">
        <v>216</v>
      </c>
      <c r="B902" t="s">
        <v>1225</v>
      </c>
      <c r="C902" s="3">
        <v>19</v>
      </c>
      <c r="D902" s="3">
        <f>VLOOKUP($A902,'[1]Locality data w climate'!$A$1:$O$2409,4,FALSE)</f>
        <v>-23.067166669999999</v>
      </c>
      <c r="E902" s="3">
        <f>VLOOKUP($A902,'[1]Locality data w climate'!$A$1:$O$2409,3,FALSE)</f>
        <v>29.4938</v>
      </c>
      <c r="F902" s="3">
        <f>VLOOKUP($A902,'[1]Locality data w climate'!$A$1:$O$2409,5,FALSE)</f>
        <v>19.2</v>
      </c>
      <c r="G902" s="3">
        <f>VLOOKUP($A902,'[1]Locality data w climate'!$A$1:$O$2409,7,FALSE)</f>
        <v>518</v>
      </c>
      <c r="H902" s="3">
        <v>24.5</v>
      </c>
      <c r="I902" s="3" t="str">
        <f>VLOOKUP($A902,'[1]Locality data w climate'!$A$1:$O$2409,11,FALSE)</f>
        <v>Disturbed</v>
      </c>
      <c r="J902" s="3" t="s">
        <v>1140</v>
      </c>
      <c r="K902" s="3" t="str">
        <f>VLOOKUP(A902,[2]Sheet1!$A$1:$AY$4788,3, FALSE)</f>
        <v>Africa</v>
      </c>
      <c r="L902" s="3">
        <f>VLOOKUP($A902,[2]Sheet1!$A$1:$AY$4788,35, FALSE)</f>
        <v>50</v>
      </c>
      <c r="M902" s="3">
        <f>VLOOKUP($A902,[2]Sheet1!$A$1:$AY$4788,26, FALSE)</f>
        <v>50</v>
      </c>
      <c r="N902" s="3">
        <v>18</v>
      </c>
      <c r="O902" s="3">
        <v>0.79094973555371906</v>
      </c>
    </row>
    <row r="903" spans="1:15" x14ac:dyDescent="0.25">
      <c r="A903" s="3" t="s">
        <v>217</v>
      </c>
      <c r="B903" t="s">
        <v>1225</v>
      </c>
      <c r="C903" s="3">
        <v>19</v>
      </c>
      <c r="D903" s="3">
        <f>VLOOKUP($A903,'[1]Locality data w climate'!$A$1:$O$2409,4,FALSE)</f>
        <v>-23.06048333</v>
      </c>
      <c r="E903" s="3">
        <f>VLOOKUP($A903,'[1]Locality data w climate'!$A$1:$O$2409,3,FALSE)</f>
        <v>29.4939</v>
      </c>
      <c r="F903" s="3">
        <f>VLOOKUP($A903,'[1]Locality data w climate'!$A$1:$O$2409,5,FALSE)</f>
        <v>19.2</v>
      </c>
      <c r="G903" s="3">
        <f>VLOOKUP($A903,'[1]Locality data w climate'!$A$1:$O$2409,7,FALSE)</f>
        <v>518</v>
      </c>
      <c r="H903" s="3">
        <v>24.5</v>
      </c>
      <c r="I903" s="3" t="str">
        <f>VLOOKUP($A903,'[1]Locality data w climate'!$A$1:$O$2409,11,FALSE)</f>
        <v>Disturbed</v>
      </c>
      <c r="J903" s="3" t="s">
        <v>1140</v>
      </c>
      <c r="K903" s="3" t="str">
        <f>VLOOKUP(A903,[2]Sheet1!$A$1:$AY$4788,3, FALSE)</f>
        <v>Africa</v>
      </c>
      <c r="L903" s="3">
        <f>VLOOKUP($A903,[2]Sheet1!$A$1:$AY$4788,35, FALSE)</f>
        <v>50</v>
      </c>
      <c r="M903" s="3">
        <f>VLOOKUP($A903,[2]Sheet1!$A$1:$AY$4788,26, FALSE)</f>
        <v>50</v>
      </c>
      <c r="N903" s="3">
        <v>19</v>
      </c>
      <c r="O903" s="3">
        <v>0.82154505587671234</v>
      </c>
    </row>
    <row r="904" spans="1:15" x14ac:dyDescent="0.25">
      <c r="A904" s="3" t="s">
        <v>218</v>
      </c>
      <c r="B904" t="s">
        <v>1225</v>
      </c>
      <c r="C904" s="3">
        <v>19</v>
      </c>
      <c r="D904" s="3">
        <f>VLOOKUP($A904,'[1]Locality data w climate'!$A$1:$O$2409,4,FALSE)</f>
        <v>-23.056999999999999</v>
      </c>
      <c r="E904" s="3">
        <f>VLOOKUP($A904,'[1]Locality data w climate'!$A$1:$O$2409,3,FALSE)</f>
        <v>29.4968</v>
      </c>
      <c r="F904" s="3">
        <f>VLOOKUP($A904,'[1]Locality data w climate'!$A$1:$O$2409,5,FALSE)</f>
        <v>19.2</v>
      </c>
      <c r="G904" s="3">
        <f>VLOOKUP($A904,'[1]Locality data w climate'!$A$1:$O$2409,7,FALSE)</f>
        <v>518</v>
      </c>
      <c r="H904" s="3">
        <v>24.5</v>
      </c>
      <c r="I904" s="3" t="str">
        <f>VLOOKUP($A904,'[1]Locality data w climate'!$A$1:$O$2409,11,FALSE)</f>
        <v>Disturbed</v>
      </c>
      <c r="J904" s="3" t="s">
        <v>1140</v>
      </c>
      <c r="K904" s="3" t="str">
        <f>VLOOKUP(A904,[2]Sheet1!$A$1:$AY$4788,3, FALSE)</f>
        <v>Africa</v>
      </c>
      <c r="L904" s="3">
        <f>VLOOKUP($A904,[2]Sheet1!$A$1:$AY$4788,35, FALSE)</f>
        <v>50</v>
      </c>
      <c r="M904" s="3">
        <f>VLOOKUP($A904,[2]Sheet1!$A$1:$AY$4788,26, FALSE)</f>
        <v>50</v>
      </c>
      <c r="N904" s="3">
        <v>8</v>
      </c>
      <c r="O904" s="3">
        <v>0.37281861445901643</v>
      </c>
    </row>
    <row r="905" spans="1:15" x14ac:dyDescent="0.25">
      <c r="A905" s="3" t="s">
        <v>1005</v>
      </c>
      <c r="B905" t="s">
        <v>1225</v>
      </c>
      <c r="C905" s="3">
        <v>19</v>
      </c>
      <c r="D905" s="3">
        <f>VLOOKUP($A905,'[1]Locality data w climate'!$A$1:$O$2409,4,FALSE)</f>
        <v>-22.96928333</v>
      </c>
      <c r="E905" s="3">
        <f>VLOOKUP($A905,'[1]Locality data w climate'!$A$1:$O$2409,3,FALSE)</f>
        <v>29.41631667</v>
      </c>
      <c r="F905" s="3">
        <f>VLOOKUP($A905,'[1]Locality data w climate'!$A$1:$O$2409,5,FALSE)</f>
        <v>18.7</v>
      </c>
      <c r="G905" s="3">
        <f>VLOOKUP($A905,'[1]Locality data w climate'!$A$1:$O$2409,7,FALSE)</f>
        <v>578</v>
      </c>
      <c r="H905" s="3">
        <v>23.9</v>
      </c>
      <c r="I905" s="3" t="str">
        <f>VLOOKUP($A905,'[1]Locality data w climate'!$A$1:$O$2409,11,FALSE)</f>
        <v>Undisturbed</v>
      </c>
      <c r="J905" s="3" t="s">
        <v>1140</v>
      </c>
      <c r="K905" s="3" t="str">
        <f>VLOOKUP(A905,[2]Sheet1!$A$1:$AY$4788,3, FALSE)</f>
        <v>Africa</v>
      </c>
      <c r="L905" s="3">
        <f>VLOOKUP($A905,[2]Sheet1!$A$1:$AY$4788,35, FALSE)</f>
        <v>50</v>
      </c>
      <c r="M905" s="3">
        <f>VLOOKUP($A905,[2]Sheet1!$A$1:$AY$4788,26, FALSE)</f>
        <v>50</v>
      </c>
      <c r="N905" s="3">
        <v>13</v>
      </c>
      <c r="O905" s="3">
        <v>0.75207920778999993</v>
      </c>
    </row>
    <row r="906" spans="1:15" x14ac:dyDescent="0.25">
      <c r="A906" s="3" t="s">
        <v>1006</v>
      </c>
      <c r="B906" t="s">
        <v>1225</v>
      </c>
      <c r="C906" s="3">
        <v>19</v>
      </c>
      <c r="D906" s="3">
        <f>VLOOKUP($A906,'[1]Locality data w climate'!$A$1:$O$2409,4,FALSE)</f>
        <v>-22.967133329999999</v>
      </c>
      <c r="E906" s="3">
        <f>VLOOKUP($A906,'[1]Locality data w climate'!$A$1:$O$2409,3,FALSE)</f>
        <v>29.418099999999999</v>
      </c>
      <c r="F906" s="3">
        <f>VLOOKUP($A906,'[1]Locality data w climate'!$A$1:$O$2409,5,FALSE)</f>
        <v>18.3</v>
      </c>
      <c r="G906" s="3">
        <f>VLOOKUP($A906,'[1]Locality data w climate'!$A$1:$O$2409,7,FALSE)</f>
        <v>640</v>
      </c>
      <c r="H906" s="3">
        <v>23.4</v>
      </c>
      <c r="I906" s="3" t="str">
        <f>VLOOKUP($A906,'[1]Locality data w climate'!$A$1:$O$2409,11,FALSE)</f>
        <v>Undisturbed</v>
      </c>
      <c r="J906" s="3" t="s">
        <v>1140</v>
      </c>
      <c r="K906" s="3" t="str">
        <f>VLOOKUP(A906,[2]Sheet1!$A$1:$AY$4788,3, FALSE)</f>
        <v>Africa</v>
      </c>
      <c r="L906" s="3">
        <f>VLOOKUP($A906,[2]Sheet1!$A$1:$AY$4788,35, FALSE)</f>
        <v>50</v>
      </c>
      <c r="M906" s="3">
        <f>VLOOKUP($A906,[2]Sheet1!$A$1:$AY$4788,26, FALSE)</f>
        <v>50</v>
      </c>
      <c r="N906" s="3">
        <v>8</v>
      </c>
      <c r="O906" s="3">
        <v>0.83399209486363635</v>
      </c>
    </row>
    <row r="907" spans="1:15" x14ac:dyDescent="0.25">
      <c r="A907" s="3" t="s">
        <v>1007</v>
      </c>
      <c r="B907" t="s">
        <v>1225</v>
      </c>
      <c r="C907" s="3">
        <v>19</v>
      </c>
      <c r="D907" s="3">
        <f>VLOOKUP($A907,'[1]Locality data w climate'!$A$1:$O$2409,4,FALSE)</f>
        <v>-22.96693333</v>
      </c>
      <c r="E907" s="3">
        <f>VLOOKUP($A907,'[1]Locality data w climate'!$A$1:$O$2409,3,FALSE)</f>
        <v>29.41426667</v>
      </c>
      <c r="F907" s="3">
        <f>VLOOKUP($A907,'[1]Locality data w climate'!$A$1:$O$2409,5,FALSE)</f>
        <v>18.7</v>
      </c>
      <c r="G907" s="3">
        <f>VLOOKUP($A907,'[1]Locality data w climate'!$A$1:$O$2409,7,FALSE)</f>
        <v>578</v>
      </c>
      <c r="H907" s="3">
        <v>23.9</v>
      </c>
      <c r="I907" s="3" t="str">
        <f>VLOOKUP($A907,'[1]Locality data w climate'!$A$1:$O$2409,11,FALSE)</f>
        <v>Undisturbed</v>
      </c>
      <c r="J907" s="3" t="s">
        <v>1140</v>
      </c>
      <c r="K907" s="3" t="str">
        <f>VLOOKUP(A907,[2]Sheet1!$A$1:$AY$4788,3, FALSE)</f>
        <v>Africa</v>
      </c>
      <c r="L907" s="3">
        <f>VLOOKUP($A907,[2]Sheet1!$A$1:$AY$4788,35, FALSE)</f>
        <v>50</v>
      </c>
      <c r="M907" s="3">
        <f>VLOOKUP($A907,[2]Sheet1!$A$1:$AY$4788,26, FALSE)</f>
        <v>50</v>
      </c>
      <c r="N907" s="3">
        <v>17</v>
      </c>
      <c r="O907" s="3">
        <v>0.72742518338732398</v>
      </c>
    </row>
    <row r="908" spans="1:15" x14ac:dyDescent="0.25">
      <c r="A908" s="3" t="s">
        <v>1008</v>
      </c>
      <c r="B908" t="s">
        <v>1225</v>
      </c>
      <c r="C908" s="3">
        <v>19</v>
      </c>
      <c r="D908" s="3">
        <f>VLOOKUP($A908,'[1]Locality data w climate'!$A$1:$O$2409,4,FALSE)</f>
        <v>-22.967700000000001</v>
      </c>
      <c r="E908" s="3">
        <f>VLOOKUP($A908,'[1]Locality data w climate'!$A$1:$O$2409,3,FALSE)</f>
        <v>29.411133329999998</v>
      </c>
      <c r="F908" s="3">
        <f>VLOOKUP($A908,'[1]Locality data w climate'!$A$1:$O$2409,5,FALSE)</f>
        <v>18.7</v>
      </c>
      <c r="G908" s="3">
        <f>VLOOKUP($A908,'[1]Locality data w climate'!$A$1:$O$2409,7,FALSE)</f>
        <v>578</v>
      </c>
      <c r="H908" s="3">
        <v>23.9</v>
      </c>
      <c r="I908" s="3" t="str">
        <f>VLOOKUP($A908,'[1]Locality data w climate'!$A$1:$O$2409,11,FALSE)</f>
        <v>Undisturbed</v>
      </c>
      <c r="J908" s="3" t="s">
        <v>1140</v>
      </c>
      <c r="K908" s="3" t="str">
        <f>VLOOKUP(A908,[2]Sheet1!$A$1:$AY$4788,3, FALSE)</f>
        <v>Africa</v>
      </c>
      <c r="L908" s="3">
        <f>VLOOKUP($A908,[2]Sheet1!$A$1:$AY$4788,35, FALSE)</f>
        <v>50</v>
      </c>
      <c r="M908" s="3">
        <f>VLOOKUP($A908,[2]Sheet1!$A$1:$AY$4788,26, FALSE)</f>
        <v>50</v>
      </c>
      <c r="N908" s="3">
        <v>13</v>
      </c>
      <c r="O908" s="3">
        <v>0.75807155334031406</v>
      </c>
    </row>
    <row r="909" spans="1:15" x14ac:dyDescent="0.25">
      <c r="A909" s="3" t="s">
        <v>1009</v>
      </c>
      <c r="B909" t="s">
        <v>1225</v>
      </c>
      <c r="C909" s="3">
        <v>19</v>
      </c>
      <c r="D909" s="3">
        <f>VLOOKUP($A909,'[1]Locality data w climate'!$A$1:$O$2409,4,FALSE)</f>
        <v>-23.04935</v>
      </c>
      <c r="E909" s="3">
        <f>VLOOKUP($A909,'[1]Locality data w climate'!$A$1:$O$2409,3,FALSE)</f>
        <v>29.478000000000002</v>
      </c>
      <c r="F909" s="3">
        <f>VLOOKUP($A909,'[1]Locality data w climate'!$A$1:$O$2409,5,FALSE)</f>
        <v>19.2</v>
      </c>
      <c r="G909" s="3">
        <f>VLOOKUP($A909,'[1]Locality data w climate'!$A$1:$O$2409,7,FALSE)</f>
        <v>518</v>
      </c>
      <c r="H909" s="3">
        <v>24.5</v>
      </c>
      <c r="I909" s="3" t="str">
        <f>VLOOKUP($A909,'[1]Locality data w climate'!$A$1:$O$2409,11,FALSE)</f>
        <v>Undisturbed</v>
      </c>
      <c r="J909" s="3" t="s">
        <v>1140</v>
      </c>
      <c r="K909" s="3" t="str">
        <f>VLOOKUP(A909,[2]Sheet1!$A$1:$AY$4788,3, FALSE)</f>
        <v>Africa</v>
      </c>
      <c r="L909" s="3">
        <f>VLOOKUP($A909,[2]Sheet1!$A$1:$AY$4788,35, FALSE)</f>
        <v>50</v>
      </c>
      <c r="M909" s="3">
        <f>VLOOKUP($A909,[2]Sheet1!$A$1:$AY$4788,26, FALSE)</f>
        <v>50</v>
      </c>
      <c r="N909" s="3">
        <v>10</v>
      </c>
      <c r="O909" s="3">
        <v>0.67108753287931033</v>
      </c>
    </row>
    <row r="910" spans="1:15" x14ac:dyDescent="0.25">
      <c r="A910" s="3" t="s">
        <v>1010</v>
      </c>
      <c r="B910" t="s">
        <v>1225</v>
      </c>
      <c r="C910" s="3">
        <v>19</v>
      </c>
      <c r="D910" s="3">
        <f>VLOOKUP($A910,'[1]Locality data w climate'!$A$1:$O$2409,4,FALSE)</f>
        <v>-23.04828333</v>
      </c>
      <c r="E910" s="3">
        <f>VLOOKUP($A910,'[1]Locality data w climate'!$A$1:$O$2409,3,FALSE)</f>
        <v>29.49</v>
      </c>
      <c r="F910" s="3">
        <f>VLOOKUP($A910,'[1]Locality data w climate'!$A$1:$O$2409,5,FALSE)</f>
        <v>19.2</v>
      </c>
      <c r="G910" s="3">
        <f>VLOOKUP($A910,'[1]Locality data w climate'!$A$1:$O$2409,7,FALSE)</f>
        <v>518</v>
      </c>
      <c r="H910" s="3">
        <v>24.5</v>
      </c>
      <c r="I910" s="3" t="str">
        <f>VLOOKUP($A910,'[1]Locality data w climate'!$A$1:$O$2409,11,FALSE)</f>
        <v>Undisturbed</v>
      </c>
      <c r="J910" s="3" t="s">
        <v>1140</v>
      </c>
      <c r="K910" s="3" t="str">
        <f>VLOOKUP(A910,[2]Sheet1!$A$1:$AY$4788,3, FALSE)</f>
        <v>Africa</v>
      </c>
      <c r="L910" s="3">
        <f>VLOOKUP($A910,[2]Sheet1!$A$1:$AY$4788,35, FALSE)</f>
        <v>50</v>
      </c>
      <c r="M910" s="3">
        <f>VLOOKUP($A910,[2]Sheet1!$A$1:$AY$4788,26, FALSE)</f>
        <v>50</v>
      </c>
      <c r="N910" s="3">
        <v>16</v>
      </c>
      <c r="O910" s="3">
        <v>0.89571220949999997</v>
      </c>
    </row>
    <row r="911" spans="1:15" x14ac:dyDescent="0.25">
      <c r="A911" s="3" t="s">
        <v>1011</v>
      </c>
      <c r="B911" t="s">
        <v>1225</v>
      </c>
      <c r="C911" s="3">
        <v>19</v>
      </c>
      <c r="D911" s="3">
        <f>VLOOKUP($A911,'[1]Locality data w climate'!$A$1:$O$2409,4,FALSE)</f>
        <v>-23.04846667</v>
      </c>
      <c r="E911" s="3">
        <f>VLOOKUP($A911,'[1]Locality data w climate'!$A$1:$O$2409,3,FALSE)</f>
        <v>29.486033330000001</v>
      </c>
      <c r="F911" s="3">
        <f>VLOOKUP($A911,'[1]Locality data w climate'!$A$1:$O$2409,5,FALSE)</f>
        <v>19.2</v>
      </c>
      <c r="G911" s="3">
        <f>VLOOKUP($A911,'[1]Locality data w climate'!$A$1:$O$2409,7,FALSE)</f>
        <v>518</v>
      </c>
      <c r="H911" s="3">
        <v>24.5</v>
      </c>
      <c r="I911" s="3" t="str">
        <f>VLOOKUP($A911,'[1]Locality data w climate'!$A$1:$O$2409,11,FALSE)</f>
        <v>Undisturbed</v>
      </c>
      <c r="J911" s="3" t="s">
        <v>1140</v>
      </c>
      <c r="K911" s="3" t="str">
        <f>VLOOKUP(A911,[2]Sheet1!$A$1:$AY$4788,3, FALSE)</f>
        <v>Africa</v>
      </c>
      <c r="L911" s="3">
        <f>VLOOKUP($A911,[2]Sheet1!$A$1:$AY$4788,35, FALSE)</f>
        <v>50</v>
      </c>
      <c r="M911" s="3">
        <f>VLOOKUP($A911,[2]Sheet1!$A$1:$AY$4788,26, FALSE)</f>
        <v>50</v>
      </c>
      <c r="N911" s="3">
        <v>18</v>
      </c>
      <c r="O911" s="3">
        <v>0.85704809238805968</v>
      </c>
    </row>
    <row r="912" spans="1:15" x14ac:dyDescent="0.25">
      <c r="A912" s="3" t="s">
        <v>1012</v>
      </c>
      <c r="B912" t="s">
        <v>1225</v>
      </c>
      <c r="C912" s="3">
        <v>19</v>
      </c>
      <c r="D912" s="3">
        <f>VLOOKUP($A912,'[1]Locality data w climate'!$A$1:$O$2409,4,FALSE)</f>
        <v>-23.045883329999999</v>
      </c>
      <c r="E912" s="3">
        <f>VLOOKUP($A912,'[1]Locality data w climate'!$A$1:$O$2409,3,FALSE)</f>
        <v>29.486416670000001</v>
      </c>
      <c r="F912" s="3">
        <f>VLOOKUP($A912,'[1]Locality data w climate'!$A$1:$O$2409,5,FALSE)</f>
        <v>19.2</v>
      </c>
      <c r="G912" s="3">
        <f>VLOOKUP($A912,'[1]Locality data w climate'!$A$1:$O$2409,7,FALSE)</f>
        <v>518</v>
      </c>
      <c r="H912" s="3">
        <v>24.5</v>
      </c>
      <c r="I912" s="3" t="str">
        <f>VLOOKUP($A912,'[1]Locality data w climate'!$A$1:$O$2409,11,FALSE)</f>
        <v>Undisturbed</v>
      </c>
      <c r="J912" s="3" t="s">
        <v>1140</v>
      </c>
      <c r="K912" s="3" t="str">
        <f>VLOOKUP(A912,[2]Sheet1!$A$1:$AY$4788,3, FALSE)</f>
        <v>Africa</v>
      </c>
      <c r="L912" s="3">
        <f>VLOOKUP($A912,[2]Sheet1!$A$1:$AY$4788,35, FALSE)</f>
        <v>50</v>
      </c>
      <c r="M912" s="3">
        <f>VLOOKUP($A912,[2]Sheet1!$A$1:$AY$4788,26, FALSE)</f>
        <v>50</v>
      </c>
      <c r="N912" s="3">
        <v>16</v>
      </c>
      <c r="O912" s="3">
        <v>0.87863463978571421</v>
      </c>
    </row>
    <row r="913" spans="1:15" x14ac:dyDescent="0.25">
      <c r="A913" s="3" t="s">
        <v>1013</v>
      </c>
      <c r="B913" t="s">
        <v>1225</v>
      </c>
      <c r="C913" s="3">
        <v>19</v>
      </c>
      <c r="D913" s="3">
        <f>VLOOKUP($A913,'[1]Locality data w climate'!$A$1:$O$2409,4,FALSE)</f>
        <v>-22.991733329999999</v>
      </c>
      <c r="E913" s="3">
        <f>VLOOKUP($A913,'[1]Locality data w climate'!$A$1:$O$2409,3,FALSE)</f>
        <v>29.423683329999999</v>
      </c>
      <c r="F913" s="3">
        <f>VLOOKUP($A913,'[1]Locality data w climate'!$A$1:$O$2409,5,FALSE)</f>
        <v>18.3</v>
      </c>
      <c r="G913" s="3">
        <f>VLOOKUP($A913,'[1]Locality data w climate'!$A$1:$O$2409,7,FALSE)</f>
        <v>640</v>
      </c>
      <c r="H913" s="3">
        <v>23.4</v>
      </c>
      <c r="I913" s="3" t="str">
        <f>VLOOKUP($A913,'[1]Locality data w climate'!$A$1:$O$2409,11,FALSE)</f>
        <v>Undisturbed</v>
      </c>
      <c r="J913" s="3" t="s">
        <v>1140</v>
      </c>
      <c r="K913" s="3" t="str">
        <f>VLOOKUP(A913,[2]Sheet1!$A$1:$AY$4788,3, FALSE)</f>
        <v>Africa</v>
      </c>
      <c r="L913" s="3">
        <f>VLOOKUP($A913,[2]Sheet1!$A$1:$AY$4788,35, FALSE)</f>
        <v>50</v>
      </c>
      <c r="M913" s="3">
        <f>VLOOKUP($A913,[2]Sheet1!$A$1:$AY$4788,26, FALSE)</f>
        <v>50</v>
      </c>
      <c r="N913" s="3">
        <v>12</v>
      </c>
      <c r="O913" s="3">
        <v>0.87991004542608697</v>
      </c>
    </row>
    <row r="914" spans="1:15" x14ac:dyDescent="0.25">
      <c r="A914" s="3" t="s">
        <v>1014</v>
      </c>
      <c r="B914" t="s">
        <v>1225</v>
      </c>
      <c r="C914" s="3">
        <v>19</v>
      </c>
      <c r="D914" s="3">
        <f>VLOOKUP($A914,'[1]Locality data w climate'!$A$1:$O$2409,4,FALSE)</f>
        <v>-22.990300000000001</v>
      </c>
      <c r="E914" s="3">
        <f>VLOOKUP($A914,'[1]Locality data w climate'!$A$1:$O$2409,3,FALSE)</f>
        <v>29.421150000000001</v>
      </c>
      <c r="F914" s="3">
        <f>VLOOKUP($A914,'[1]Locality data w climate'!$A$1:$O$2409,5,FALSE)</f>
        <v>18.3</v>
      </c>
      <c r="G914" s="3">
        <f>VLOOKUP($A914,'[1]Locality data w climate'!$A$1:$O$2409,7,FALSE)</f>
        <v>640</v>
      </c>
      <c r="H914" s="3">
        <v>23.4</v>
      </c>
      <c r="I914" s="3" t="str">
        <f>VLOOKUP($A914,'[1]Locality data w climate'!$A$1:$O$2409,11,FALSE)</f>
        <v>Undisturbed</v>
      </c>
      <c r="J914" s="3" t="s">
        <v>1140</v>
      </c>
      <c r="K914" s="3" t="str">
        <f>VLOOKUP(A914,[2]Sheet1!$A$1:$AY$4788,3, FALSE)</f>
        <v>Africa</v>
      </c>
      <c r="L914" s="3">
        <f>VLOOKUP($A914,[2]Sheet1!$A$1:$AY$4788,35, FALSE)</f>
        <v>50</v>
      </c>
      <c r="M914" s="3">
        <f>VLOOKUP($A914,[2]Sheet1!$A$1:$AY$4788,26, FALSE)</f>
        <v>50</v>
      </c>
      <c r="N914" s="3">
        <v>13</v>
      </c>
      <c r="O914" s="3">
        <v>0.4773908233208955</v>
      </c>
    </row>
    <row r="915" spans="1:15" x14ac:dyDescent="0.25">
      <c r="A915" s="3" t="s">
        <v>1015</v>
      </c>
      <c r="B915" t="s">
        <v>1225</v>
      </c>
      <c r="C915" s="3">
        <v>19</v>
      </c>
      <c r="D915" s="3">
        <f>VLOOKUP($A915,'[1]Locality data w climate'!$A$1:$O$2409,4,FALSE)</f>
        <v>-22.987816670000001</v>
      </c>
      <c r="E915" s="3">
        <f>VLOOKUP($A915,'[1]Locality data w climate'!$A$1:$O$2409,3,FALSE)</f>
        <v>29.422366669999999</v>
      </c>
      <c r="F915" s="3">
        <f>VLOOKUP($A915,'[1]Locality data w climate'!$A$1:$O$2409,5,FALSE)</f>
        <v>18.3</v>
      </c>
      <c r="G915" s="3">
        <f>VLOOKUP($A915,'[1]Locality data w climate'!$A$1:$O$2409,7,FALSE)</f>
        <v>640</v>
      </c>
      <c r="H915" s="3">
        <v>23.4</v>
      </c>
      <c r="I915" s="3" t="str">
        <f>VLOOKUP($A915,'[1]Locality data w climate'!$A$1:$O$2409,11,FALSE)</f>
        <v>Undisturbed</v>
      </c>
      <c r="J915" s="3" t="s">
        <v>1140</v>
      </c>
      <c r="K915" s="3" t="str">
        <f>VLOOKUP(A915,[2]Sheet1!$A$1:$AY$4788,3, FALSE)</f>
        <v>Africa</v>
      </c>
      <c r="L915" s="3">
        <f>VLOOKUP($A915,[2]Sheet1!$A$1:$AY$4788,35, FALSE)</f>
        <v>50</v>
      </c>
      <c r="M915" s="3">
        <f>VLOOKUP($A915,[2]Sheet1!$A$1:$AY$4788,26, FALSE)</f>
        <v>50</v>
      </c>
      <c r="N915" s="3">
        <v>10</v>
      </c>
      <c r="O915" s="3">
        <v>0.72565663052914808</v>
      </c>
    </row>
    <row r="916" spans="1:15" x14ac:dyDescent="0.25">
      <c r="A916" s="3" t="s">
        <v>1016</v>
      </c>
      <c r="B916" t="s">
        <v>1225</v>
      </c>
      <c r="C916" s="3">
        <v>19</v>
      </c>
      <c r="D916" s="3">
        <f>VLOOKUP($A916,'[1]Locality data w climate'!$A$1:$O$2409,4,FALSE)</f>
        <v>-22.989183329999999</v>
      </c>
      <c r="E916" s="3">
        <f>VLOOKUP($A916,'[1]Locality data w climate'!$A$1:$O$2409,3,FALSE)</f>
        <v>29.425000000000001</v>
      </c>
      <c r="F916" s="3">
        <f>VLOOKUP($A916,'[1]Locality data w climate'!$A$1:$O$2409,5,FALSE)</f>
        <v>18.3</v>
      </c>
      <c r="G916" s="3">
        <f>VLOOKUP($A916,'[1]Locality data w climate'!$A$1:$O$2409,7,FALSE)</f>
        <v>640</v>
      </c>
      <c r="H916" s="3">
        <v>23.4</v>
      </c>
      <c r="I916" s="3" t="str">
        <f>VLOOKUP($A916,'[1]Locality data w climate'!$A$1:$O$2409,11,FALSE)</f>
        <v>Undisturbed</v>
      </c>
      <c r="J916" s="3" t="s">
        <v>1140</v>
      </c>
      <c r="K916" s="3" t="str">
        <f>VLOOKUP(A916,[2]Sheet1!$A$1:$AY$4788,3, FALSE)</f>
        <v>Africa</v>
      </c>
      <c r="L916" s="3">
        <f>VLOOKUP($A916,[2]Sheet1!$A$1:$AY$4788,35, FALSE)</f>
        <v>50</v>
      </c>
      <c r="M916" s="3">
        <f>VLOOKUP($A916,[2]Sheet1!$A$1:$AY$4788,26, FALSE)</f>
        <v>50</v>
      </c>
      <c r="N916" s="3">
        <v>19</v>
      </c>
      <c r="O916" s="3">
        <v>0.90567765538095235</v>
      </c>
    </row>
    <row r="917" spans="1:15" x14ac:dyDescent="0.25">
      <c r="A917" s="3" t="s">
        <v>1017</v>
      </c>
      <c r="B917" t="s">
        <v>1225</v>
      </c>
      <c r="C917" s="3">
        <v>19</v>
      </c>
      <c r="D917" s="3">
        <f>VLOOKUP($A917,'[1]Locality data w climate'!$A$1:$O$2409,4,FALSE)</f>
        <v>-23.040283330000001</v>
      </c>
      <c r="E917" s="3">
        <f>VLOOKUP($A917,'[1]Locality data w climate'!$A$1:$O$2409,3,FALSE)</f>
        <v>29.45055</v>
      </c>
      <c r="F917" s="3">
        <f>VLOOKUP($A917,'[1]Locality data w climate'!$A$1:$O$2409,5,FALSE)</f>
        <v>16.600000000000001</v>
      </c>
      <c r="G917" s="3">
        <f>VLOOKUP($A917,'[1]Locality data w climate'!$A$1:$O$2409,7,FALSE)</f>
        <v>852</v>
      </c>
      <c r="H917" s="3">
        <v>22</v>
      </c>
      <c r="I917" s="3" t="str">
        <f>VLOOKUP($A917,'[1]Locality data w climate'!$A$1:$O$2409,11,FALSE)</f>
        <v>Undisturbed</v>
      </c>
      <c r="J917" s="3" t="s">
        <v>1140</v>
      </c>
      <c r="K917" s="3" t="str">
        <f>VLOOKUP(A917,[2]Sheet1!$A$1:$AY$4788,3, FALSE)</f>
        <v>Africa</v>
      </c>
      <c r="L917" s="3">
        <f>VLOOKUP($A917,[2]Sheet1!$A$1:$AY$4788,35, FALSE)</f>
        <v>50</v>
      </c>
      <c r="M917" s="3">
        <f>VLOOKUP($A917,[2]Sheet1!$A$1:$AY$4788,26, FALSE)</f>
        <v>50</v>
      </c>
      <c r="N917" s="3">
        <v>13</v>
      </c>
      <c r="O917" s="3">
        <v>0.34345440501026692</v>
      </c>
    </row>
    <row r="918" spans="1:15" x14ac:dyDescent="0.25">
      <c r="A918" s="3" t="s">
        <v>1018</v>
      </c>
      <c r="B918" t="s">
        <v>1225</v>
      </c>
      <c r="C918" s="3">
        <v>19</v>
      </c>
      <c r="D918" s="3">
        <f>VLOOKUP($A918,'[1]Locality data w climate'!$A$1:$O$2409,4,FALSE)</f>
        <v>-23.04396667</v>
      </c>
      <c r="E918" s="3">
        <f>VLOOKUP($A918,'[1]Locality data w climate'!$A$1:$O$2409,3,FALSE)</f>
        <v>29.461516670000002</v>
      </c>
      <c r="F918" s="3">
        <f>VLOOKUP($A918,'[1]Locality data w climate'!$A$1:$O$2409,5,FALSE)</f>
        <v>19.2</v>
      </c>
      <c r="G918" s="3">
        <f>VLOOKUP($A918,'[1]Locality data w climate'!$A$1:$O$2409,7,FALSE)</f>
        <v>518</v>
      </c>
      <c r="H918" s="3">
        <v>24.5</v>
      </c>
      <c r="I918" s="3" t="str">
        <f>VLOOKUP($A918,'[1]Locality data w climate'!$A$1:$O$2409,11,FALSE)</f>
        <v>Undisturbed</v>
      </c>
      <c r="J918" s="3" t="s">
        <v>1140</v>
      </c>
      <c r="K918" s="3" t="str">
        <f>VLOOKUP(A918,[2]Sheet1!$A$1:$AY$4788,3, FALSE)</f>
        <v>Africa</v>
      </c>
      <c r="L918" s="3">
        <f>VLOOKUP($A918,[2]Sheet1!$A$1:$AY$4788,35, FALSE)</f>
        <v>50</v>
      </c>
      <c r="M918" s="3">
        <f>VLOOKUP($A918,[2]Sheet1!$A$1:$AY$4788,26, FALSE)</f>
        <v>50</v>
      </c>
      <c r="N918" s="3">
        <v>10</v>
      </c>
      <c r="O918" s="3">
        <v>0.81464413732258067</v>
      </c>
    </row>
    <row r="919" spans="1:15" x14ac:dyDescent="0.25">
      <c r="A919" s="3" t="s">
        <v>1019</v>
      </c>
      <c r="B919" t="s">
        <v>1225</v>
      </c>
      <c r="C919" s="3">
        <v>19</v>
      </c>
      <c r="D919" s="3">
        <f>VLOOKUP($A919,'[1]Locality data w climate'!$A$1:$O$2409,4,FALSE)</f>
        <v>-23.039633330000001</v>
      </c>
      <c r="E919" s="3">
        <f>VLOOKUP($A919,'[1]Locality data w climate'!$A$1:$O$2409,3,FALSE)</f>
        <v>29.453250000000001</v>
      </c>
      <c r="F919" s="3">
        <f>VLOOKUP($A919,'[1]Locality data w climate'!$A$1:$O$2409,5,FALSE)</f>
        <v>16.600000000000001</v>
      </c>
      <c r="G919" s="3">
        <f>VLOOKUP($A919,'[1]Locality data w climate'!$A$1:$O$2409,7,FALSE)</f>
        <v>852</v>
      </c>
      <c r="H919" s="3">
        <v>22</v>
      </c>
      <c r="I919" s="3" t="str">
        <f>VLOOKUP($A919,'[1]Locality data w climate'!$A$1:$O$2409,11,FALSE)</f>
        <v>Undisturbed</v>
      </c>
      <c r="J919" s="3" t="s">
        <v>1140</v>
      </c>
      <c r="K919" s="3" t="str">
        <f>VLOOKUP(A919,[2]Sheet1!$A$1:$AY$4788,3, FALSE)</f>
        <v>Africa</v>
      </c>
      <c r="L919" s="3">
        <f>VLOOKUP($A919,[2]Sheet1!$A$1:$AY$4788,35, FALSE)</f>
        <v>50</v>
      </c>
      <c r="M919" s="3">
        <f>VLOOKUP($A919,[2]Sheet1!$A$1:$AY$4788,26, FALSE)</f>
        <v>50</v>
      </c>
      <c r="N919" s="3">
        <v>7</v>
      </c>
      <c r="O919" s="3">
        <v>0.72659932685185191</v>
      </c>
    </row>
    <row r="920" spans="1:15" x14ac:dyDescent="0.25">
      <c r="A920" s="3" t="s">
        <v>1020</v>
      </c>
      <c r="B920" t="s">
        <v>1225</v>
      </c>
      <c r="C920" s="3">
        <v>19</v>
      </c>
      <c r="D920" s="3">
        <f>VLOOKUP($A920,'[1]Locality data w climate'!$A$1:$O$2409,4,FALSE)</f>
        <v>-23.038550000000001</v>
      </c>
      <c r="E920" s="3">
        <f>VLOOKUP($A920,'[1]Locality data w climate'!$A$1:$O$2409,3,FALSE)</f>
        <v>29.476800000000001</v>
      </c>
      <c r="F920" s="3">
        <f>VLOOKUP($A920,'[1]Locality data w climate'!$A$1:$O$2409,5,FALSE)</f>
        <v>16.600000000000001</v>
      </c>
      <c r="G920" s="3">
        <f>VLOOKUP($A920,'[1]Locality data w climate'!$A$1:$O$2409,7,FALSE)</f>
        <v>867</v>
      </c>
      <c r="H920" s="3">
        <v>21.9</v>
      </c>
      <c r="I920" s="3" t="str">
        <f>VLOOKUP($A920,'[1]Locality data w climate'!$A$1:$O$2409,11,FALSE)</f>
        <v>Undisturbed</v>
      </c>
      <c r="J920" s="3" t="s">
        <v>1140</v>
      </c>
      <c r="K920" s="3" t="str">
        <f>VLOOKUP(A920,[2]Sheet1!$A$1:$AY$4788,3, FALSE)</f>
        <v>Africa</v>
      </c>
      <c r="L920" s="3">
        <f>VLOOKUP($A920,[2]Sheet1!$A$1:$AY$4788,35, FALSE)</f>
        <v>50</v>
      </c>
      <c r="M920" s="3">
        <f>VLOOKUP($A920,[2]Sheet1!$A$1:$AY$4788,26, FALSE)</f>
        <v>50</v>
      </c>
      <c r="N920" s="3">
        <v>5</v>
      </c>
      <c r="O920" s="3">
        <v>0.38596491277777778</v>
      </c>
    </row>
    <row r="921" spans="1:15" x14ac:dyDescent="0.25">
      <c r="A921" s="3" t="s">
        <v>1021</v>
      </c>
      <c r="B921" t="s">
        <v>1225</v>
      </c>
      <c r="C921" s="3">
        <v>19</v>
      </c>
      <c r="D921" s="3">
        <f>VLOOKUP($A921,'[1]Locality data w climate'!$A$1:$O$2409,4,FALSE)</f>
        <v>-23.044350000000001</v>
      </c>
      <c r="E921" s="3">
        <f>VLOOKUP($A921,'[1]Locality data w climate'!$A$1:$O$2409,3,FALSE)</f>
        <v>29.46448333</v>
      </c>
      <c r="F921" s="3">
        <f>VLOOKUP($A921,'[1]Locality data w climate'!$A$1:$O$2409,5,FALSE)</f>
        <v>19.2</v>
      </c>
      <c r="G921" s="3">
        <f>VLOOKUP($A921,'[1]Locality data w climate'!$A$1:$O$2409,7,FALSE)</f>
        <v>518</v>
      </c>
      <c r="H921" s="3">
        <v>24.5</v>
      </c>
      <c r="I921" s="3" t="str">
        <f>VLOOKUP($A921,'[1]Locality data w climate'!$A$1:$O$2409,11,FALSE)</f>
        <v>Undisturbed</v>
      </c>
      <c r="J921" s="3" t="s">
        <v>1140</v>
      </c>
      <c r="K921" s="3" t="str">
        <f>VLOOKUP(A921,[2]Sheet1!$A$1:$AY$4788,3, FALSE)</f>
        <v>Africa</v>
      </c>
      <c r="L921" s="3">
        <f>VLOOKUP($A921,[2]Sheet1!$A$1:$AY$4788,35, FALSE)</f>
        <v>50</v>
      </c>
      <c r="M921" s="3">
        <f>VLOOKUP($A921,[2]Sheet1!$A$1:$AY$4788,26, FALSE)</f>
        <v>50</v>
      </c>
      <c r="N921" s="3">
        <v>13</v>
      </c>
      <c r="O921" s="3">
        <v>0.75619711300408166</v>
      </c>
    </row>
    <row r="922" spans="1:15" x14ac:dyDescent="0.25">
      <c r="A922" s="3" t="s">
        <v>1022</v>
      </c>
      <c r="B922" t="s">
        <v>1225</v>
      </c>
      <c r="C922" s="3">
        <v>19</v>
      </c>
      <c r="D922" s="3">
        <f>VLOOKUP($A922,'[1]Locality data w climate'!$A$1:$O$2409,4,FALSE)</f>
        <v>-23.04396667</v>
      </c>
      <c r="E922" s="3">
        <f>VLOOKUP($A922,'[1]Locality data w climate'!$A$1:$O$2409,3,FALSE)</f>
        <v>29.461516670000002</v>
      </c>
      <c r="F922" s="3">
        <f>VLOOKUP($A922,'[1]Locality data w climate'!$A$1:$O$2409,5,FALSE)</f>
        <v>19.2</v>
      </c>
      <c r="G922" s="3">
        <f>VLOOKUP($A922,'[1]Locality data w climate'!$A$1:$O$2409,7,FALSE)</f>
        <v>518</v>
      </c>
      <c r="H922" s="3">
        <v>24.5</v>
      </c>
      <c r="I922" s="3" t="str">
        <f>VLOOKUP($A922,'[1]Locality data w climate'!$A$1:$O$2409,11,FALSE)</f>
        <v>Undisturbed</v>
      </c>
      <c r="J922" s="3" t="s">
        <v>1140</v>
      </c>
      <c r="K922" s="3" t="str">
        <f>VLOOKUP(A922,[2]Sheet1!$A$1:$AY$4788,3, FALSE)</f>
        <v>Africa</v>
      </c>
      <c r="L922" s="3">
        <f>VLOOKUP($A922,[2]Sheet1!$A$1:$AY$4788,35, FALSE)</f>
        <v>50</v>
      </c>
      <c r="M922" s="3">
        <f>VLOOKUP($A922,[2]Sheet1!$A$1:$AY$4788,26, FALSE)</f>
        <v>50</v>
      </c>
      <c r="N922" s="3">
        <v>5</v>
      </c>
      <c r="O922" s="3">
        <v>0.56327985763636368</v>
      </c>
    </row>
    <row r="923" spans="1:15" x14ac:dyDescent="0.25">
      <c r="A923" s="3" t="s">
        <v>1023</v>
      </c>
      <c r="B923" t="s">
        <v>1225</v>
      </c>
      <c r="C923" s="3">
        <v>19</v>
      </c>
      <c r="D923" s="3">
        <f>VLOOKUP($A923,'[1]Locality data w climate'!$A$1:$O$2409,4,FALSE)</f>
        <v>-23.044650000000001</v>
      </c>
      <c r="E923" s="3">
        <f>VLOOKUP($A923,'[1]Locality data w climate'!$A$1:$O$2409,3,FALSE)</f>
        <v>29.458633330000001</v>
      </c>
      <c r="F923" s="3">
        <f>VLOOKUP($A923,'[1]Locality data w climate'!$A$1:$O$2409,5,FALSE)</f>
        <v>19.2</v>
      </c>
      <c r="G923" s="3">
        <f>VLOOKUP($A923,'[1]Locality data w climate'!$A$1:$O$2409,7,FALSE)</f>
        <v>518</v>
      </c>
      <c r="H923" s="3">
        <v>24.5</v>
      </c>
      <c r="I923" s="3" t="str">
        <f>VLOOKUP($A923,'[1]Locality data w climate'!$A$1:$O$2409,11,FALSE)</f>
        <v>Undisturbed</v>
      </c>
      <c r="J923" s="3" t="s">
        <v>1140</v>
      </c>
      <c r="K923" s="3" t="str">
        <f>VLOOKUP(A923,[2]Sheet1!$A$1:$AY$4788,3, FALSE)</f>
        <v>Africa</v>
      </c>
      <c r="L923" s="3">
        <f>VLOOKUP($A923,[2]Sheet1!$A$1:$AY$4788,35, FALSE)</f>
        <v>50</v>
      </c>
      <c r="M923" s="3">
        <f>VLOOKUP($A923,[2]Sheet1!$A$1:$AY$4788,26, FALSE)</f>
        <v>50</v>
      </c>
      <c r="N923" s="3">
        <v>5</v>
      </c>
      <c r="O923" s="3">
        <v>1</v>
      </c>
    </row>
    <row r="924" spans="1:15" x14ac:dyDescent="0.25">
      <c r="A924" s="3" t="s">
        <v>1024</v>
      </c>
      <c r="B924" t="s">
        <v>1225</v>
      </c>
      <c r="C924" s="3">
        <v>19</v>
      </c>
      <c r="D924" s="3">
        <f>VLOOKUP($A924,'[1]Locality data w climate'!$A$1:$O$2409,4,FALSE)</f>
        <v>-23.067250000000001</v>
      </c>
      <c r="E924" s="3">
        <f>VLOOKUP($A924,'[1]Locality data w climate'!$A$1:$O$2409,3,FALSE)</f>
        <v>29.493849999999998</v>
      </c>
      <c r="F924" s="3">
        <f>VLOOKUP($A924,'[1]Locality data w climate'!$A$1:$O$2409,5,FALSE)</f>
        <v>19.2</v>
      </c>
      <c r="G924" s="3">
        <f>VLOOKUP($A924,'[1]Locality data w climate'!$A$1:$O$2409,7,FALSE)</f>
        <v>518</v>
      </c>
      <c r="H924" s="3">
        <v>24.5</v>
      </c>
      <c r="I924" s="3" t="str">
        <f>VLOOKUP($A924,'[1]Locality data w climate'!$A$1:$O$2409,11,FALSE)</f>
        <v>Undisturbed</v>
      </c>
      <c r="J924" s="3" t="s">
        <v>1140</v>
      </c>
      <c r="K924" s="3" t="str">
        <f>VLOOKUP(A924,[2]Sheet1!$A$1:$AY$4788,3, FALSE)</f>
        <v>Africa</v>
      </c>
      <c r="L924" s="3">
        <f>VLOOKUP($A924,[2]Sheet1!$A$1:$AY$4788,35, FALSE)</f>
        <v>50</v>
      </c>
      <c r="M924" s="3">
        <f>VLOOKUP($A924,[2]Sheet1!$A$1:$AY$4788,26, FALSE)</f>
        <v>50</v>
      </c>
      <c r="N924" s="3">
        <v>10</v>
      </c>
      <c r="O924" s="3">
        <v>0.35383385209826584</v>
      </c>
    </row>
    <row r="925" spans="1:15" x14ac:dyDescent="0.25">
      <c r="A925" s="3" t="s">
        <v>1025</v>
      </c>
      <c r="B925" t="s">
        <v>1225</v>
      </c>
      <c r="C925" s="3">
        <v>19</v>
      </c>
      <c r="D925" s="3">
        <f>VLOOKUP($A925,'[1]Locality data w climate'!$A$1:$O$2409,4,FALSE)</f>
        <v>-23.000299999999999</v>
      </c>
      <c r="E925" s="3">
        <f>VLOOKUP($A925,'[1]Locality data w climate'!$A$1:$O$2409,3,FALSE)</f>
        <v>29.425750000000001</v>
      </c>
      <c r="F925" s="3">
        <f>VLOOKUP($A925,'[1]Locality data w climate'!$A$1:$O$2409,5,FALSE)</f>
        <v>16.600000000000001</v>
      </c>
      <c r="G925" s="3">
        <f>VLOOKUP($A925,'[1]Locality data w climate'!$A$1:$O$2409,7,FALSE)</f>
        <v>852</v>
      </c>
      <c r="H925" s="3">
        <v>22</v>
      </c>
      <c r="I925" s="3" t="str">
        <f>VLOOKUP($A925,'[1]Locality data w climate'!$A$1:$O$2409,11,FALSE)</f>
        <v>Undisturbed</v>
      </c>
      <c r="J925" s="3" t="s">
        <v>1140</v>
      </c>
      <c r="K925" s="3" t="str">
        <f>VLOOKUP(A925,[2]Sheet1!$A$1:$AY$4788,3, FALSE)</f>
        <v>Africa</v>
      </c>
      <c r="L925" s="3">
        <f>VLOOKUP($A925,[2]Sheet1!$A$1:$AY$4788,35, FALSE)</f>
        <v>50</v>
      </c>
      <c r="M925" s="3">
        <f>VLOOKUP($A925,[2]Sheet1!$A$1:$AY$4788,26, FALSE)</f>
        <v>50</v>
      </c>
      <c r="N925" s="3">
        <v>16</v>
      </c>
      <c r="O925" s="3">
        <v>0.69234264891358033</v>
      </c>
    </row>
    <row r="926" spans="1:15" x14ac:dyDescent="0.25">
      <c r="A926" s="3" t="s">
        <v>1026</v>
      </c>
      <c r="B926" t="s">
        <v>1225</v>
      </c>
      <c r="C926" s="3">
        <v>19</v>
      </c>
      <c r="D926" s="3">
        <f>VLOOKUP($A926,'[1]Locality data w climate'!$A$1:$O$2409,4,FALSE)</f>
        <v>-23.000299999999999</v>
      </c>
      <c r="E926" s="3">
        <f>VLOOKUP($A926,'[1]Locality data w climate'!$A$1:$O$2409,3,FALSE)</f>
        <v>29.428583329999999</v>
      </c>
      <c r="F926" s="3">
        <f>VLOOKUP($A926,'[1]Locality data w climate'!$A$1:$O$2409,5,FALSE)</f>
        <v>16.600000000000001</v>
      </c>
      <c r="G926" s="3">
        <f>VLOOKUP($A926,'[1]Locality data w climate'!$A$1:$O$2409,7,FALSE)</f>
        <v>852</v>
      </c>
      <c r="H926" s="3">
        <v>22</v>
      </c>
      <c r="I926" s="3" t="str">
        <f>VLOOKUP($A926,'[1]Locality data w climate'!$A$1:$O$2409,11,FALSE)</f>
        <v>Undisturbed</v>
      </c>
      <c r="J926" s="3" t="s">
        <v>1140</v>
      </c>
      <c r="K926" s="3" t="str">
        <f>VLOOKUP(A926,[2]Sheet1!$A$1:$AY$4788,3, FALSE)</f>
        <v>Africa</v>
      </c>
      <c r="L926" s="3">
        <f>VLOOKUP($A926,[2]Sheet1!$A$1:$AY$4788,35, FALSE)</f>
        <v>50</v>
      </c>
      <c r="M926" s="3">
        <f>VLOOKUP($A926,[2]Sheet1!$A$1:$AY$4788,26, FALSE)</f>
        <v>50</v>
      </c>
      <c r="N926" s="3">
        <v>14</v>
      </c>
      <c r="O926" s="3">
        <v>0.88229548275555547</v>
      </c>
    </row>
    <row r="927" spans="1:15" x14ac:dyDescent="0.25">
      <c r="A927" s="3" t="s">
        <v>1027</v>
      </c>
      <c r="B927" t="s">
        <v>1225</v>
      </c>
      <c r="C927" s="3">
        <v>19</v>
      </c>
      <c r="D927" s="3">
        <f>VLOOKUP($A927,'[1]Locality data w climate'!$A$1:$O$2409,4,FALSE)</f>
        <v>-22.998216670000001</v>
      </c>
      <c r="E927" s="3">
        <f>VLOOKUP($A927,'[1]Locality data w climate'!$A$1:$O$2409,3,FALSE)</f>
        <v>29.430516669999999</v>
      </c>
      <c r="F927" s="3">
        <f>VLOOKUP($A927,'[1]Locality data w climate'!$A$1:$O$2409,5,FALSE)</f>
        <v>18.3</v>
      </c>
      <c r="G927" s="3">
        <f>VLOOKUP($A927,'[1]Locality data w climate'!$A$1:$O$2409,7,FALSE)</f>
        <v>640</v>
      </c>
      <c r="H927" s="3">
        <v>23.4</v>
      </c>
      <c r="I927" s="3" t="str">
        <f>VLOOKUP($A927,'[1]Locality data w climate'!$A$1:$O$2409,11,FALSE)</f>
        <v>Undisturbed</v>
      </c>
      <c r="J927" s="3" t="s">
        <v>1140</v>
      </c>
      <c r="K927" s="3" t="str">
        <f>VLOOKUP(A927,[2]Sheet1!$A$1:$AY$4788,3, FALSE)</f>
        <v>Africa</v>
      </c>
      <c r="L927" s="3">
        <f>VLOOKUP($A927,[2]Sheet1!$A$1:$AY$4788,35, FALSE)</f>
        <v>50</v>
      </c>
      <c r="M927" s="3">
        <f>VLOOKUP($A927,[2]Sheet1!$A$1:$AY$4788,26, FALSE)</f>
        <v>50</v>
      </c>
      <c r="N927" s="3">
        <v>13</v>
      </c>
      <c r="O927" s="3">
        <v>0.85055724387857146</v>
      </c>
    </row>
    <row r="928" spans="1:15" x14ac:dyDescent="0.25">
      <c r="A928" s="3" t="s">
        <v>1028</v>
      </c>
      <c r="B928" t="s">
        <v>1225</v>
      </c>
      <c r="C928" s="3">
        <v>19</v>
      </c>
      <c r="D928" s="3">
        <f>VLOOKUP($A928,'[1]Locality data w climate'!$A$1:$O$2409,4,FALSE)</f>
        <v>-23.003366669999998</v>
      </c>
      <c r="E928" s="3">
        <f>VLOOKUP($A928,'[1]Locality data w climate'!$A$1:$O$2409,3,FALSE)</f>
        <v>29.424700000000001</v>
      </c>
      <c r="F928" s="3">
        <f>VLOOKUP($A928,'[1]Locality data w climate'!$A$1:$O$2409,5,FALSE)</f>
        <v>16.600000000000001</v>
      </c>
      <c r="G928" s="3">
        <f>VLOOKUP($A928,'[1]Locality data w climate'!$A$1:$O$2409,7,FALSE)</f>
        <v>852</v>
      </c>
      <c r="H928" s="3">
        <v>22</v>
      </c>
      <c r="I928" s="3" t="str">
        <f>VLOOKUP($A928,'[1]Locality data w climate'!$A$1:$O$2409,11,FALSE)</f>
        <v>Undisturbed</v>
      </c>
      <c r="J928" s="3" t="s">
        <v>1140</v>
      </c>
      <c r="K928" s="3" t="str">
        <f>VLOOKUP(A928,[2]Sheet1!$A$1:$AY$4788,3, FALSE)</f>
        <v>Africa</v>
      </c>
      <c r="L928" s="3">
        <f>VLOOKUP($A928,[2]Sheet1!$A$1:$AY$4788,35, FALSE)</f>
        <v>50</v>
      </c>
      <c r="M928" s="3">
        <f>VLOOKUP($A928,[2]Sheet1!$A$1:$AY$4788,26, FALSE)</f>
        <v>50</v>
      </c>
      <c r="N928" s="3">
        <v>14</v>
      </c>
      <c r="O928" s="3">
        <v>0.7648015179008264</v>
      </c>
    </row>
    <row r="929" spans="1:15" x14ac:dyDescent="0.25">
      <c r="A929" s="3" t="s">
        <v>1029</v>
      </c>
      <c r="B929" t="s">
        <v>1225</v>
      </c>
      <c r="C929" s="3">
        <v>19</v>
      </c>
      <c r="D929" s="3">
        <f>VLOOKUP($A929,'[1]Locality data w climate'!$A$1:$O$2409,4,FALSE)</f>
        <v>-23.034516669999999</v>
      </c>
      <c r="E929" s="3">
        <f>VLOOKUP($A929,'[1]Locality data w climate'!$A$1:$O$2409,3,FALSE)</f>
        <v>29.431049999999999</v>
      </c>
      <c r="F929" s="3">
        <f>VLOOKUP($A929,'[1]Locality data w climate'!$A$1:$O$2409,5,FALSE)</f>
        <v>16.600000000000001</v>
      </c>
      <c r="G929" s="3">
        <f>VLOOKUP($A929,'[1]Locality data w climate'!$A$1:$O$2409,7,FALSE)</f>
        <v>852</v>
      </c>
      <c r="H929" s="3">
        <v>22</v>
      </c>
      <c r="I929" s="3" t="str">
        <f>VLOOKUP($A929,'[1]Locality data w climate'!$A$1:$O$2409,11,FALSE)</f>
        <v>Undisturbed</v>
      </c>
      <c r="J929" s="3" t="s">
        <v>1140</v>
      </c>
      <c r="K929" s="3" t="str">
        <f>VLOOKUP(A929,[2]Sheet1!$A$1:$AY$4788,3, FALSE)</f>
        <v>Africa</v>
      </c>
      <c r="L929" s="3">
        <f>VLOOKUP($A929,[2]Sheet1!$A$1:$AY$4788,35, FALSE)</f>
        <v>50</v>
      </c>
      <c r="M929" s="3">
        <f>VLOOKUP($A929,[2]Sheet1!$A$1:$AY$4788,26, FALSE)</f>
        <v>50</v>
      </c>
      <c r="N929" s="3">
        <v>16</v>
      </c>
      <c r="O929" s="3">
        <v>0.5790333678157894</v>
      </c>
    </row>
    <row r="930" spans="1:15" x14ac:dyDescent="0.25">
      <c r="A930" s="3" t="s">
        <v>1030</v>
      </c>
      <c r="B930" t="s">
        <v>1225</v>
      </c>
      <c r="C930" s="3">
        <v>19</v>
      </c>
      <c r="D930" s="3">
        <f>VLOOKUP($A930,'[1]Locality data w climate'!$A$1:$O$2409,4,FALSE)</f>
        <v>-23.026383330000002</v>
      </c>
      <c r="E930" s="3">
        <f>VLOOKUP($A930,'[1]Locality data w climate'!$A$1:$O$2409,3,FALSE)</f>
        <v>29.437516670000001</v>
      </c>
      <c r="F930" s="3">
        <f>VLOOKUP($A930,'[1]Locality data w climate'!$A$1:$O$2409,5,FALSE)</f>
        <v>16.600000000000001</v>
      </c>
      <c r="G930" s="3">
        <f>VLOOKUP($A930,'[1]Locality data w climate'!$A$1:$O$2409,7,FALSE)</f>
        <v>852</v>
      </c>
      <c r="H930" s="3">
        <v>22</v>
      </c>
      <c r="I930" s="3" t="str">
        <f>VLOOKUP($A930,'[1]Locality data w climate'!$A$1:$O$2409,11,FALSE)</f>
        <v>Undisturbed</v>
      </c>
      <c r="J930" s="3" t="s">
        <v>1140</v>
      </c>
      <c r="K930" s="3" t="str">
        <f>VLOOKUP(A930,[2]Sheet1!$A$1:$AY$4788,3, FALSE)</f>
        <v>Africa</v>
      </c>
      <c r="L930" s="3">
        <f>VLOOKUP($A930,[2]Sheet1!$A$1:$AY$4788,35, FALSE)</f>
        <v>50</v>
      </c>
      <c r="M930" s="3">
        <f>VLOOKUP($A930,[2]Sheet1!$A$1:$AY$4788,26, FALSE)</f>
        <v>50</v>
      </c>
      <c r="N930" s="3">
        <v>12</v>
      </c>
      <c r="O930" s="3">
        <v>0.68343839512893989</v>
      </c>
    </row>
    <row r="931" spans="1:15" x14ac:dyDescent="0.25">
      <c r="A931" s="3" t="s">
        <v>1031</v>
      </c>
      <c r="B931" t="s">
        <v>1225</v>
      </c>
      <c r="C931" s="3">
        <v>19</v>
      </c>
      <c r="D931" s="3">
        <f>VLOOKUP($A931,'[1]Locality data w climate'!$A$1:$O$2409,4,FALSE)</f>
        <v>-23.031416669999999</v>
      </c>
      <c r="E931" s="3">
        <f>VLOOKUP($A931,'[1]Locality data w climate'!$A$1:$O$2409,3,FALSE)</f>
        <v>29.442483330000002</v>
      </c>
      <c r="F931" s="3">
        <f>VLOOKUP($A931,'[1]Locality data w climate'!$A$1:$O$2409,5,FALSE)</f>
        <v>16.600000000000001</v>
      </c>
      <c r="G931" s="3">
        <f>VLOOKUP($A931,'[1]Locality data w climate'!$A$1:$O$2409,7,FALSE)</f>
        <v>852</v>
      </c>
      <c r="H931" s="3">
        <v>22</v>
      </c>
      <c r="I931" s="3" t="str">
        <f>VLOOKUP($A931,'[1]Locality data w climate'!$A$1:$O$2409,11,FALSE)</f>
        <v>Undisturbed</v>
      </c>
      <c r="J931" s="3" t="s">
        <v>1140</v>
      </c>
      <c r="K931" s="3" t="str">
        <f>VLOOKUP(A931,[2]Sheet1!$A$1:$AY$4788,3, FALSE)</f>
        <v>Africa</v>
      </c>
      <c r="L931" s="3">
        <f>VLOOKUP($A931,[2]Sheet1!$A$1:$AY$4788,35, FALSE)</f>
        <v>50</v>
      </c>
      <c r="M931" s="3">
        <f>VLOOKUP($A931,[2]Sheet1!$A$1:$AY$4788,26, FALSE)</f>
        <v>50</v>
      </c>
      <c r="N931" s="3">
        <v>19</v>
      </c>
      <c r="O931" s="3">
        <v>0.81436624829059823</v>
      </c>
    </row>
    <row r="932" spans="1:15" x14ac:dyDescent="0.25">
      <c r="A932" s="3" t="s">
        <v>1032</v>
      </c>
      <c r="B932" t="s">
        <v>1225</v>
      </c>
      <c r="C932" s="3">
        <v>19</v>
      </c>
      <c r="D932" s="3">
        <f>VLOOKUP($A932,'[1]Locality data w climate'!$A$1:$O$2409,4,FALSE)</f>
        <v>-23.033883329999998</v>
      </c>
      <c r="E932" s="3">
        <f>VLOOKUP($A932,'[1]Locality data w climate'!$A$1:$O$2409,3,FALSE)</f>
        <v>29.434550000000002</v>
      </c>
      <c r="F932" s="3">
        <f>VLOOKUP($A932,'[1]Locality data w climate'!$A$1:$O$2409,5,FALSE)</f>
        <v>16.600000000000001</v>
      </c>
      <c r="G932" s="3">
        <f>VLOOKUP($A932,'[1]Locality data w climate'!$A$1:$O$2409,7,FALSE)</f>
        <v>852</v>
      </c>
      <c r="H932" s="3">
        <v>22</v>
      </c>
      <c r="I932" s="3" t="str">
        <f>VLOOKUP($A932,'[1]Locality data w climate'!$A$1:$O$2409,11,FALSE)</f>
        <v>Undisturbed</v>
      </c>
      <c r="J932" s="3" t="s">
        <v>1140</v>
      </c>
      <c r="K932" s="3" t="str">
        <f>VLOOKUP(A932,[2]Sheet1!$A$1:$AY$4788,3, FALSE)</f>
        <v>Africa</v>
      </c>
      <c r="L932" s="3">
        <f>VLOOKUP($A932,[2]Sheet1!$A$1:$AY$4788,35, FALSE)</f>
        <v>50</v>
      </c>
      <c r="M932" s="3">
        <f>VLOOKUP($A932,[2]Sheet1!$A$1:$AY$4788,26, FALSE)</f>
        <v>50</v>
      </c>
      <c r="N932" s="3">
        <v>15</v>
      </c>
      <c r="O932" s="3">
        <v>0.72401730995744673</v>
      </c>
    </row>
    <row r="933" spans="1:15" x14ac:dyDescent="0.25">
      <c r="A933" s="3" t="s">
        <v>1033</v>
      </c>
      <c r="B933" t="s">
        <v>1225</v>
      </c>
      <c r="C933" s="3">
        <v>19</v>
      </c>
      <c r="D933" s="3">
        <f>VLOOKUP($A933,'[1]Locality data w climate'!$A$1:$O$2409,4,FALSE)</f>
        <v>-23.02258333</v>
      </c>
      <c r="E933" s="3">
        <f>VLOOKUP($A933,'[1]Locality data w climate'!$A$1:$O$2409,3,FALSE)</f>
        <v>29.43388333</v>
      </c>
      <c r="F933" s="3">
        <f>VLOOKUP($A933,'[1]Locality data w climate'!$A$1:$O$2409,5,FALSE)</f>
        <v>16.600000000000001</v>
      </c>
      <c r="G933" s="3">
        <f>VLOOKUP($A933,'[1]Locality data w climate'!$A$1:$O$2409,7,FALSE)</f>
        <v>852</v>
      </c>
      <c r="H933" s="3">
        <v>22</v>
      </c>
      <c r="I933" s="3" t="str">
        <f>VLOOKUP($A933,'[1]Locality data w climate'!$A$1:$O$2409,11,FALSE)</f>
        <v>Undisturbed</v>
      </c>
      <c r="J933" s="3" t="s">
        <v>1140</v>
      </c>
      <c r="K933" s="3" t="str">
        <f>VLOOKUP(A933,[2]Sheet1!$A$1:$AY$4788,3, FALSE)</f>
        <v>Africa</v>
      </c>
      <c r="L933" s="3">
        <f>VLOOKUP($A933,[2]Sheet1!$A$1:$AY$4788,35, FALSE)</f>
        <v>50</v>
      </c>
      <c r="M933" s="3">
        <f>VLOOKUP($A933,[2]Sheet1!$A$1:$AY$4788,26, FALSE)</f>
        <v>50</v>
      </c>
      <c r="N933" s="3">
        <v>8</v>
      </c>
      <c r="O933" s="3">
        <v>0.76564475328571435</v>
      </c>
    </row>
    <row r="934" spans="1:15" x14ac:dyDescent="0.25">
      <c r="A934" s="3" t="s">
        <v>1034</v>
      </c>
      <c r="B934" t="s">
        <v>1225</v>
      </c>
      <c r="C934" s="3">
        <v>19</v>
      </c>
      <c r="D934" s="3">
        <f>VLOOKUP($A934,'[1]Locality data w climate'!$A$1:$O$2409,4,FALSE)</f>
        <v>-23.025216669999999</v>
      </c>
      <c r="E934" s="3">
        <f>VLOOKUP($A934,'[1]Locality data w climate'!$A$1:$O$2409,3,FALSE)</f>
        <v>29.433016670000001</v>
      </c>
      <c r="F934" s="3">
        <f>VLOOKUP($A934,'[1]Locality data w climate'!$A$1:$O$2409,5,FALSE)</f>
        <v>16.600000000000001</v>
      </c>
      <c r="G934" s="3">
        <f>VLOOKUP($A934,'[1]Locality data w climate'!$A$1:$O$2409,7,FALSE)</f>
        <v>852</v>
      </c>
      <c r="H934" s="3">
        <v>22</v>
      </c>
      <c r="I934" s="3" t="str">
        <f>VLOOKUP($A934,'[1]Locality data w climate'!$A$1:$O$2409,11,FALSE)</f>
        <v>Undisturbed</v>
      </c>
      <c r="J934" s="3" t="s">
        <v>1140</v>
      </c>
      <c r="K934" s="3" t="str">
        <f>VLOOKUP(A934,[2]Sheet1!$A$1:$AY$4788,3, FALSE)</f>
        <v>Africa</v>
      </c>
      <c r="L934" s="3">
        <f>VLOOKUP($A934,[2]Sheet1!$A$1:$AY$4788,35, FALSE)</f>
        <v>50</v>
      </c>
      <c r="M934" s="3">
        <f>VLOOKUP($A934,[2]Sheet1!$A$1:$AY$4788,26, FALSE)</f>
        <v>50</v>
      </c>
      <c r="N934" s="3">
        <v>12</v>
      </c>
      <c r="O934" s="3">
        <v>0.53347516441990295</v>
      </c>
    </row>
    <row r="935" spans="1:15" x14ac:dyDescent="0.25">
      <c r="A935" s="3" t="s">
        <v>1035</v>
      </c>
      <c r="B935" t="s">
        <v>1225</v>
      </c>
      <c r="C935" s="3">
        <v>19</v>
      </c>
      <c r="D935" s="3">
        <f>VLOOKUP($A935,'[1]Locality data w climate'!$A$1:$O$2409,4,FALSE)</f>
        <v>-23.026250000000001</v>
      </c>
      <c r="E935" s="3">
        <f>VLOOKUP($A935,'[1]Locality data w climate'!$A$1:$O$2409,3,FALSE)</f>
        <v>29.430299999999999</v>
      </c>
      <c r="F935" s="3">
        <f>VLOOKUP($A935,'[1]Locality data w climate'!$A$1:$O$2409,5,FALSE)</f>
        <v>16.600000000000001</v>
      </c>
      <c r="G935" s="3">
        <f>VLOOKUP($A935,'[1]Locality data w climate'!$A$1:$O$2409,7,FALSE)</f>
        <v>852</v>
      </c>
      <c r="H935" s="3">
        <v>22</v>
      </c>
      <c r="I935" s="3" t="str">
        <f>VLOOKUP($A935,'[1]Locality data w climate'!$A$1:$O$2409,11,FALSE)</f>
        <v>Undisturbed</v>
      </c>
      <c r="J935" s="3" t="s">
        <v>1140</v>
      </c>
      <c r="K935" s="3" t="str">
        <f>VLOOKUP(A935,[2]Sheet1!$A$1:$AY$4788,3, FALSE)</f>
        <v>Africa</v>
      </c>
      <c r="L935" s="3">
        <f>VLOOKUP($A935,[2]Sheet1!$A$1:$AY$4788,35, FALSE)</f>
        <v>50</v>
      </c>
      <c r="M935" s="3">
        <f>VLOOKUP($A935,[2]Sheet1!$A$1:$AY$4788,26, FALSE)</f>
        <v>50</v>
      </c>
      <c r="N935" s="3">
        <v>14</v>
      </c>
      <c r="O935" s="3">
        <v>0.77615062794979073</v>
      </c>
    </row>
    <row r="936" spans="1:15" x14ac:dyDescent="0.25">
      <c r="A936" s="3" t="s">
        <v>1036</v>
      </c>
      <c r="B936" t="s">
        <v>1225</v>
      </c>
      <c r="C936" s="3">
        <v>19</v>
      </c>
      <c r="D936" s="3">
        <f>VLOOKUP($A936,'[1]Locality data w climate'!$A$1:$O$2409,4,FALSE)</f>
        <v>-23.020816669999999</v>
      </c>
      <c r="E936" s="3">
        <f>VLOOKUP($A936,'[1]Locality data w climate'!$A$1:$O$2409,3,FALSE)</f>
        <v>29.436133330000001</v>
      </c>
      <c r="F936" s="3">
        <f>VLOOKUP($A936,'[1]Locality data w climate'!$A$1:$O$2409,5,FALSE)</f>
        <v>16.600000000000001</v>
      </c>
      <c r="G936" s="3">
        <f>VLOOKUP($A936,'[1]Locality data w climate'!$A$1:$O$2409,7,FALSE)</f>
        <v>852</v>
      </c>
      <c r="H936" s="3">
        <v>22</v>
      </c>
      <c r="I936" s="3" t="str">
        <f>VLOOKUP($A936,'[1]Locality data w climate'!$A$1:$O$2409,11,FALSE)</f>
        <v>Undisturbed</v>
      </c>
      <c r="J936" s="3" t="s">
        <v>1140</v>
      </c>
      <c r="K936" s="3" t="str">
        <f>VLOOKUP(A936,[2]Sheet1!$A$1:$AY$4788,3, FALSE)</f>
        <v>Africa</v>
      </c>
      <c r="L936" s="3">
        <f>VLOOKUP($A936,[2]Sheet1!$A$1:$AY$4788,35, FALSE)</f>
        <v>50</v>
      </c>
      <c r="M936" s="3">
        <f>VLOOKUP($A936,[2]Sheet1!$A$1:$AY$4788,26, FALSE)</f>
        <v>50</v>
      </c>
      <c r="N936" s="3">
        <v>14</v>
      </c>
      <c r="O936" s="3">
        <v>0.77615062794979073</v>
      </c>
    </row>
    <row r="937" spans="1:15" x14ac:dyDescent="0.25">
      <c r="A937" s="3" t="s">
        <v>1037</v>
      </c>
      <c r="B937" t="s">
        <v>1225</v>
      </c>
      <c r="C937" s="3">
        <v>19</v>
      </c>
      <c r="D937" s="3">
        <f>VLOOKUP($A937,'[1]Locality data w climate'!$A$1:$O$2409,4,FALSE)</f>
        <v>-23.02408333</v>
      </c>
      <c r="E937" s="3">
        <f>VLOOKUP($A937,'[1]Locality data w climate'!$A$1:$O$2409,3,FALSE)</f>
        <v>29.429083330000001</v>
      </c>
      <c r="F937" s="3">
        <f>VLOOKUP($A937,'[1]Locality data w climate'!$A$1:$O$2409,5,FALSE)</f>
        <v>16.600000000000001</v>
      </c>
      <c r="G937" s="3">
        <f>VLOOKUP($A937,'[1]Locality data w climate'!$A$1:$O$2409,7,FALSE)</f>
        <v>852</v>
      </c>
      <c r="H937" s="3">
        <v>22</v>
      </c>
      <c r="I937" s="3" t="str">
        <f>VLOOKUP($A937,'[1]Locality data w climate'!$A$1:$O$2409,11,FALSE)</f>
        <v>Undisturbed</v>
      </c>
      <c r="J937" s="3" t="s">
        <v>1140</v>
      </c>
      <c r="K937" s="3" t="str">
        <f>VLOOKUP(A937,[2]Sheet1!$A$1:$AY$4788,3, FALSE)</f>
        <v>Africa</v>
      </c>
      <c r="L937" s="3">
        <f>VLOOKUP($A937,[2]Sheet1!$A$1:$AY$4788,35, FALSE)</f>
        <v>50</v>
      </c>
      <c r="M937" s="3">
        <f>VLOOKUP($A937,[2]Sheet1!$A$1:$AY$4788,26, FALSE)</f>
        <v>50</v>
      </c>
      <c r="N937" s="3">
        <v>10</v>
      </c>
      <c r="O937" s="3">
        <v>0.50484596770093448</v>
      </c>
    </row>
    <row r="938" spans="1:15" x14ac:dyDescent="0.25">
      <c r="A938" s="3" t="s">
        <v>1038</v>
      </c>
      <c r="B938" t="s">
        <v>1225</v>
      </c>
      <c r="C938" s="3">
        <v>19</v>
      </c>
      <c r="D938" s="3">
        <f>VLOOKUP($A938,'[1]Locality data w climate'!$A$1:$O$2409,4,FALSE)</f>
        <v>-23.0243</v>
      </c>
      <c r="E938" s="3">
        <f>VLOOKUP($A938,'[1]Locality data w climate'!$A$1:$O$2409,3,FALSE)</f>
        <v>29.42656667</v>
      </c>
      <c r="F938" s="3">
        <f>VLOOKUP($A938,'[1]Locality data w climate'!$A$1:$O$2409,5,FALSE)</f>
        <v>16.600000000000001</v>
      </c>
      <c r="G938" s="3">
        <f>VLOOKUP($A938,'[1]Locality data w climate'!$A$1:$O$2409,7,FALSE)</f>
        <v>852</v>
      </c>
      <c r="H938" s="3">
        <v>22</v>
      </c>
      <c r="I938" s="3" t="str">
        <f>VLOOKUP($A938,'[1]Locality data w climate'!$A$1:$O$2409,11,FALSE)</f>
        <v>Undisturbed</v>
      </c>
      <c r="J938" s="3" t="s">
        <v>1140</v>
      </c>
      <c r="K938" s="3" t="str">
        <f>VLOOKUP(A938,[2]Sheet1!$A$1:$AY$4788,3, FALSE)</f>
        <v>Africa</v>
      </c>
      <c r="L938" s="3">
        <f>VLOOKUP($A938,[2]Sheet1!$A$1:$AY$4788,35, FALSE)</f>
        <v>50</v>
      </c>
      <c r="M938" s="3">
        <f>VLOOKUP($A938,[2]Sheet1!$A$1:$AY$4788,26, FALSE)</f>
        <v>50</v>
      </c>
      <c r="N938" s="3">
        <v>17</v>
      </c>
      <c r="O938" s="3">
        <v>0.45864004397115382</v>
      </c>
    </row>
    <row r="939" spans="1:15" x14ac:dyDescent="0.25">
      <c r="A939" s="3" t="s">
        <v>1039</v>
      </c>
      <c r="B939" t="s">
        <v>1225</v>
      </c>
      <c r="C939" s="3">
        <v>19</v>
      </c>
      <c r="D939" s="3">
        <f>VLOOKUP($A939,'[1]Locality data w climate'!$A$1:$O$2409,4,FALSE)</f>
        <v>-23.022633330000001</v>
      </c>
      <c r="E939" s="3">
        <f>VLOOKUP($A939,'[1]Locality data w climate'!$A$1:$O$2409,3,FALSE)</f>
        <v>29.431383329999999</v>
      </c>
      <c r="F939" s="3">
        <f>VLOOKUP($A939,'[1]Locality data w climate'!$A$1:$O$2409,5,FALSE)</f>
        <v>16.600000000000001</v>
      </c>
      <c r="G939" s="3">
        <f>VLOOKUP($A939,'[1]Locality data w climate'!$A$1:$O$2409,7,FALSE)</f>
        <v>852</v>
      </c>
      <c r="H939" s="3">
        <v>22</v>
      </c>
      <c r="I939" s="3" t="str">
        <f>VLOOKUP($A939,'[1]Locality data w climate'!$A$1:$O$2409,11,FALSE)</f>
        <v>Undisturbed</v>
      </c>
      <c r="J939" s="3" t="s">
        <v>1140</v>
      </c>
      <c r="K939" s="3" t="str">
        <f>VLOOKUP(A939,[2]Sheet1!$A$1:$AY$4788,3, FALSE)</f>
        <v>Africa</v>
      </c>
      <c r="L939" s="3">
        <f>VLOOKUP($A939,[2]Sheet1!$A$1:$AY$4788,35, FALSE)</f>
        <v>50</v>
      </c>
      <c r="M939" s="3">
        <f>VLOOKUP($A939,[2]Sheet1!$A$1:$AY$4788,26, FALSE)</f>
        <v>50</v>
      </c>
      <c r="N939" s="3">
        <v>9</v>
      </c>
      <c r="O939" s="3">
        <v>0.45987354121093754</v>
      </c>
    </row>
    <row r="940" spans="1:15" x14ac:dyDescent="0.25">
      <c r="A940" s="3" t="s">
        <v>1040</v>
      </c>
      <c r="B940" t="s">
        <v>1225</v>
      </c>
      <c r="C940" s="3">
        <v>19</v>
      </c>
      <c r="D940" s="3">
        <f>VLOOKUP($A940,'[1]Locality data w climate'!$A$1:$O$2409,4,FALSE)</f>
        <v>-23.024333330000001</v>
      </c>
      <c r="E940" s="3">
        <f>VLOOKUP($A940,'[1]Locality data w climate'!$A$1:$O$2409,3,FALSE)</f>
        <v>29.431683329999998</v>
      </c>
      <c r="F940" s="3">
        <f>VLOOKUP($A940,'[1]Locality data w climate'!$A$1:$O$2409,5,FALSE)</f>
        <v>16.600000000000001</v>
      </c>
      <c r="G940" s="3">
        <f>VLOOKUP($A940,'[1]Locality data w climate'!$A$1:$O$2409,7,FALSE)</f>
        <v>852</v>
      </c>
      <c r="H940" s="3">
        <v>22</v>
      </c>
      <c r="I940" s="3" t="str">
        <f>VLOOKUP($A940,'[1]Locality data w climate'!$A$1:$O$2409,11,FALSE)</f>
        <v>Undisturbed</v>
      </c>
      <c r="J940" s="3" t="s">
        <v>1140</v>
      </c>
      <c r="K940" s="3" t="str">
        <f>VLOOKUP(A940,[2]Sheet1!$A$1:$AY$4788,3, FALSE)</f>
        <v>Africa</v>
      </c>
      <c r="L940" s="3">
        <f>VLOOKUP($A940,[2]Sheet1!$A$1:$AY$4788,35, FALSE)</f>
        <v>50</v>
      </c>
      <c r="M940" s="3">
        <f>VLOOKUP($A940,[2]Sheet1!$A$1:$AY$4788,26, FALSE)</f>
        <v>50</v>
      </c>
      <c r="N940" s="3">
        <v>9</v>
      </c>
      <c r="O940" s="3">
        <v>0.66806349220799999</v>
      </c>
    </row>
    <row r="941" spans="1:15" x14ac:dyDescent="0.25">
      <c r="A941" s="3" t="s">
        <v>695</v>
      </c>
      <c r="B941" t="s">
        <v>1200</v>
      </c>
      <c r="C941" s="3">
        <v>48</v>
      </c>
      <c r="D941" s="3">
        <f>VLOOKUP($A941,'[1]Locality data w climate'!$A$1:$O$2409,4,FALSE)</f>
        <v>32.6</v>
      </c>
      <c r="E941" s="3">
        <f>VLOOKUP($A941,'[1]Locality data w climate'!$A$1:$O$2409,3,FALSE)</f>
        <v>-106.7</v>
      </c>
      <c r="F941" s="3">
        <f>VLOOKUP($A941,'[1]Locality data w climate'!$A$1:$O$2409,5,FALSE)</f>
        <v>14.7</v>
      </c>
      <c r="G941" s="3">
        <f>VLOOKUP($A941,'[1]Locality data w climate'!$A$1:$O$2409,7,FALSE)</f>
        <v>257</v>
      </c>
      <c r="H941" s="3">
        <v>39.4</v>
      </c>
      <c r="I941" s="3" t="str">
        <f>VLOOKUP($A941,'[1]Locality data w climate'!$A$1:$O$2409,11,FALSE)</f>
        <v>Transformed</v>
      </c>
      <c r="J941" s="3" t="s">
        <v>1141</v>
      </c>
      <c r="K941" s="3" t="str">
        <f>VLOOKUP(A941,[2]Sheet1!$A$1:$AY$4788,3, FALSE)</f>
        <v>North America</v>
      </c>
      <c r="L941" s="3">
        <f>VLOOKUP($A941,[2]Sheet1!$A$1:$AY$4788,35, FALSE)</f>
        <v>3528</v>
      </c>
      <c r="M941" s="3">
        <f>VLOOKUP($A941,[2]Sheet1!$A$1:$AY$4788,26, FALSE)</f>
        <v>636.4</v>
      </c>
      <c r="N941" s="3">
        <v>27</v>
      </c>
      <c r="O941" s="3">
        <v>0.72003115089447822</v>
      </c>
    </row>
    <row r="942" spans="1:15" x14ac:dyDescent="0.25">
      <c r="A942" s="3" t="s">
        <v>403</v>
      </c>
      <c r="B942" t="s">
        <v>1201</v>
      </c>
      <c r="C942" s="3">
        <v>15</v>
      </c>
      <c r="D942" s="3">
        <f>VLOOKUP($A942,'[1]Locality data w climate'!$A$1:$O$2409,4,FALSE)</f>
        <v>-28</v>
      </c>
      <c r="E942" s="3">
        <f>VLOOKUP($A942,'[1]Locality data w climate'!$A$1:$O$2409,3,FALSE)</f>
        <v>152.97999999999999</v>
      </c>
      <c r="F942" s="3">
        <f>VLOOKUP($A942,'[1]Locality data w climate'!$A$1:$O$2409,5,FALSE)</f>
        <v>19.5</v>
      </c>
      <c r="G942" s="3">
        <f>VLOOKUP($A942,'[1]Locality data w climate'!$A$1:$O$2409,7,FALSE)</f>
        <v>965</v>
      </c>
      <c r="H942" s="3">
        <v>24</v>
      </c>
      <c r="I942" s="3" t="str">
        <f>VLOOKUP($A942,'[1]Locality data w climate'!$A$1:$O$2409,11,FALSE)</f>
        <v>Disturbed</v>
      </c>
      <c r="J942" s="3" t="s">
        <v>1140</v>
      </c>
      <c r="K942" s="3" t="str">
        <f>VLOOKUP(A942,[2]Sheet1!$A$1:$AY$4788,3, FALSE)</f>
        <v>Oceania</v>
      </c>
      <c r="L942" s="3">
        <f>VLOOKUP($A942,[2]Sheet1!$A$1:$AY$4788,35, FALSE)</f>
        <v>78</v>
      </c>
      <c r="M942" s="3">
        <f>VLOOKUP($A942,[2]Sheet1!$A$1:$AY$4788,26, FALSE)</f>
        <v>273.89999999999998</v>
      </c>
      <c r="N942" s="3">
        <v>15</v>
      </c>
      <c r="O942" s="3">
        <v>0.85266457719540234</v>
      </c>
    </row>
    <row r="943" spans="1:15" x14ac:dyDescent="0.25">
      <c r="A943" s="3" t="s">
        <v>1133</v>
      </c>
      <c r="B943" t="s">
        <v>1201</v>
      </c>
      <c r="C943" s="3">
        <v>15</v>
      </c>
      <c r="D943" s="3">
        <f>VLOOKUP($A943,'[1]Locality data w climate'!$A$1:$O$2409,4,FALSE)</f>
        <v>-28</v>
      </c>
      <c r="E943" s="3">
        <f>VLOOKUP($A943,'[1]Locality data w climate'!$A$1:$O$2409,3,FALSE)</f>
        <v>152.97999999999999</v>
      </c>
      <c r="F943" s="3">
        <f>VLOOKUP($A943,'[1]Locality data w climate'!$A$1:$O$2409,5,FALSE)</f>
        <v>19.5</v>
      </c>
      <c r="G943" s="3">
        <f>VLOOKUP($A943,'[1]Locality data w climate'!$A$1:$O$2409,7,FALSE)</f>
        <v>965</v>
      </c>
      <c r="H943" s="3">
        <v>24</v>
      </c>
      <c r="I943" s="3" t="str">
        <f>VLOOKUP($A943,'[1]Locality data w climate'!$A$1:$O$2409,11,FALSE)</f>
        <v>Undisturbed</v>
      </c>
      <c r="J943" s="3" t="s">
        <v>1140</v>
      </c>
      <c r="K943" s="3" t="str">
        <f>VLOOKUP(A943,[2]Sheet1!$A$1:$AY$4788,3, FALSE)</f>
        <v>Oceania</v>
      </c>
      <c r="L943" s="3">
        <f>VLOOKUP($A943,[2]Sheet1!$A$1:$AY$4788,35, FALSE)</f>
        <v>84</v>
      </c>
      <c r="M943" s="3">
        <f>VLOOKUP($A943,[2]Sheet1!$A$1:$AY$4788,26, FALSE)</f>
        <v>273.89999999999998</v>
      </c>
      <c r="N943" s="3">
        <v>16</v>
      </c>
      <c r="O943" s="3">
        <v>0.75287184137588647</v>
      </c>
    </row>
    <row r="944" spans="1:15" x14ac:dyDescent="0.25">
      <c r="A944" s="3" t="s">
        <v>407</v>
      </c>
      <c r="B944" t="s">
        <v>1201</v>
      </c>
      <c r="C944" s="3">
        <v>15</v>
      </c>
      <c r="D944" s="3">
        <f>VLOOKUP($A944,'[1]Locality data w climate'!$A$1:$O$2409,4,FALSE)</f>
        <v>-27.5</v>
      </c>
      <c r="E944" s="3">
        <f>VLOOKUP($A944,'[1]Locality data w climate'!$A$1:$O$2409,3,FALSE)</f>
        <v>152.97999999999999</v>
      </c>
      <c r="F944" s="3">
        <f>VLOOKUP($A944,'[1]Locality data w climate'!$A$1:$O$2409,5,FALSE)</f>
        <v>20.3</v>
      </c>
      <c r="G944" s="3">
        <f>VLOOKUP($A944,'[1]Locality data w climate'!$A$1:$O$2409,7,FALSE)</f>
        <v>1152</v>
      </c>
      <c r="H944" s="3">
        <v>22</v>
      </c>
      <c r="I944" s="3" t="str">
        <f>VLOOKUP($A944,'[1]Locality data w climate'!$A$1:$O$2409,11,FALSE)</f>
        <v>Disturbed</v>
      </c>
      <c r="J944" s="3" t="s">
        <v>1140</v>
      </c>
      <c r="K944" s="3" t="str">
        <f>VLOOKUP(A944,[2]Sheet1!$A$1:$AY$4788,3, FALSE)</f>
        <v>Oceania</v>
      </c>
      <c r="L944" s="3">
        <f>VLOOKUP($A944,[2]Sheet1!$A$1:$AY$4788,35, FALSE)</f>
        <v>90</v>
      </c>
      <c r="M944" s="3">
        <f>VLOOKUP($A944,[2]Sheet1!$A$1:$AY$4788,26, FALSE)</f>
        <v>273.89999999999998</v>
      </c>
      <c r="N944" s="3">
        <v>20</v>
      </c>
      <c r="O944" s="3">
        <v>0.89037503281300812</v>
      </c>
    </row>
    <row r="945" spans="1:15" x14ac:dyDescent="0.25">
      <c r="A945" s="3" t="s">
        <v>1129</v>
      </c>
      <c r="B945" t="s">
        <v>1201</v>
      </c>
      <c r="C945" s="3">
        <v>15</v>
      </c>
      <c r="D945" s="3">
        <f>VLOOKUP($A945,'[1]Locality data w climate'!$A$1:$O$2409,4,FALSE)</f>
        <v>-27.5</v>
      </c>
      <c r="E945" s="3">
        <f>VLOOKUP($A945,'[1]Locality data w climate'!$A$1:$O$2409,3,FALSE)</f>
        <v>152.97999999999999</v>
      </c>
      <c r="F945" s="3">
        <f>VLOOKUP($A945,'[1]Locality data w climate'!$A$1:$O$2409,5,FALSE)</f>
        <v>20.3</v>
      </c>
      <c r="G945" s="3">
        <f>VLOOKUP($A945,'[1]Locality data w climate'!$A$1:$O$2409,7,FALSE)</f>
        <v>1152</v>
      </c>
      <c r="H945" s="3">
        <v>22</v>
      </c>
      <c r="I945" s="3" t="str">
        <f>VLOOKUP($A945,'[1]Locality data w climate'!$A$1:$O$2409,11,FALSE)</f>
        <v>Undisturbed</v>
      </c>
      <c r="J945" s="3" t="s">
        <v>1140</v>
      </c>
      <c r="K945" s="3" t="str">
        <f>VLOOKUP(A945,[2]Sheet1!$A$1:$AY$4788,3, FALSE)</f>
        <v>Oceania</v>
      </c>
      <c r="L945" s="3">
        <f>VLOOKUP($A945,[2]Sheet1!$A$1:$AY$4788,35, FALSE)</f>
        <v>72</v>
      </c>
      <c r="M945" s="3">
        <f>VLOOKUP($A945,[2]Sheet1!$A$1:$AY$4788,26, FALSE)</f>
        <v>273.89999999999998</v>
      </c>
      <c r="N945" s="3">
        <v>18</v>
      </c>
      <c r="O945" s="3">
        <v>0.65996301463636375</v>
      </c>
    </row>
    <row r="946" spans="1:15" x14ac:dyDescent="0.25">
      <c r="A946" s="3" t="s">
        <v>408</v>
      </c>
      <c r="B946" t="s">
        <v>1201</v>
      </c>
      <c r="C946" s="3">
        <v>15</v>
      </c>
      <c r="D946" s="3">
        <f>VLOOKUP($A946,'[1]Locality data w climate'!$A$1:$O$2409,4,FALSE)</f>
        <v>-28</v>
      </c>
      <c r="E946" s="3">
        <f>VLOOKUP($A946,'[1]Locality data w climate'!$A$1:$O$2409,3,FALSE)</f>
        <v>153.33000000000001</v>
      </c>
      <c r="F946" s="3">
        <f>VLOOKUP($A946,'[1]Locality data w climate'!$A$1:$O$2409,5,FALSE)</f>
        <v>19.7</v>
      </c>
      <c r="G946" s="3">
        <f>VLOOKUP($A946,'[1]Locality data w climate'!$A$1:$O$2409,7,FALSE)</f>
        <v>1533</v>
      </c>
      <c r="H946" s="3">
        <v>20.7</v>
      </c>
      <c r="I946" s="3" t="str">
        <f>VLOOKUP($A946,'[1]Locality data w climate'!$A$1:$O$2409,11,FALSE)</f>
        <v>Disturbed</v>
      </c>
      <c r="J946" s="3" t="s">
        <v>1140</v>
      </c>
      <c r="K946" s="3" t="str">
        <f>VLOOKUP(A946,[2]Sheet1!$A$1:$AY$4788,3, FALSE)</f>
        <v>Oceania</v>
      </c>
      <c r="L946" s="3">
        <f>VLOOKUP($A946,[2]Sheet1!$A$1:$AY$4788,35, FALSE)</f>
        <v>90</v>
      </c>
      <c r="M946" s="3">
        <f>VLOOKUP($A946,[2]Sheet1!$A$1:$AY$4788,26, FALSE)</f>
        <v>273.89999999999998</v>
      </c>
      <c r="N946" s="3">
        <v>13</v>
      </c>
      <c r="O946" s="3">
        <v>0.80590008591627915</v>
      </c>
    </row>
    <row r="947" spans="1:15" x14ac:dyDescent="0.25">
      <c r="A947" s="3" t="s">
        <v>1130</v>
      </c>
      <c r="B947" t="s">
        <v>1201</v>
      </c>
      <c r="C947" s="3">
        <v>15</v>
      </c>
      <c r="D947" s="3">
        <f>VLOOKUP($A947,'[1]Locality data w climate'!$A$1:$O$2409,4,FALSE)</f>
        <v>-28</v>
      </c>
      <c r="E947" s="3">
        <f>VLOOKUP($A947,'[1]Locality data w climate'!$A$1:$O$2409,3,FALSE)</f>
        <v>153.33000000000001</v>
      </c>
      <c r="F947" s="3">
        <f>VLOOKUP($A947,'[1]Locality data w climate'!$A$1:$O$2409,5,FALSE)</f>
        <v>19.7</v>
      </c>
      <c r="G947" s="3">
        <f>VLOOKUP($A947,'[1]Locality data w climate'!$A$1:$O$2409,7,FALSE)</f>
        <v>1533</v>
      </c>
      <c r="H947" s="3">
        <v>20.7</v>
      </c>
      <c r="I947" s="3" t="str">
        <f>VLOOKUP($A947,'[1]Locality data w climate'!$A$1:$O$2409,11,FALSE)</f>
        <v>Undisturbed</v>
      </c>
      <c r="J947" s="3" t="s">
        <v>1140</v>
      </c>
      <c r="K947" s="3" t="str">
        <f>VLOOKUP(A947,[2]Sheet1!$A$1:$AY$4788,3, FALSE)</f>
        <v>Oceania</v>
      </c>
      <c r="L947" s="3">
        <f>VLOOKUP($A947,[2]Sheet1!$A$1:$AY$4788,35, FALSE)</f>
        <v>72</v>
      </c>
      <c r="M947" s="3">
        <f>VLOOKUP($A947,[2]Sheet1!$A$1:$AY$4788,26, FALSE)</f>
        <v>273.89999999999998</v>
      </c>
      <c r="N947" s="3">
        <v>8</v>
      </c>
      <c r="O947" s="3">
        <v>0.71186017449438199</v>
      </c>
    </row>
    <row r="948" spans="1:15" x14ac:dyDescent="0.25">
      <c r="A948" s="3" t="s">
        <v>409</v>
      </c>
      <c r="B948" t="s">
        <v>1201</v>
      </c>
      <c r="C948" s="3">
        <v>15</v>
      </c>
      <c r="D948" s="3">
        <f>VLOOKUP($A948,'[1]Locality data w climate'!$A$1:$O$2409,4,FALSE)</f>
        <v>-28.17</v>
      </c>
      <c r="E948" s="3">
        <f>VLOOKUP($A948,'[1]Locality data w climate'!$A$1:$O$2409,3,FALSE)</f>
        <v>153.16999999999999</v>
      </c>
      <c r="F948" s="3">
        <f>VLOOKUP($A948,'[1]Locality data w climate'!$A$1:$O$2409,5,FALSE)</f>
        <v>17.5</v>
      </c>
      <c r="G948" s="3">
        <f>VLOOKUP($A948,'[1]Locality data w climate'!$A$1:$O$2409,7,FALSE)</f>
        <v>1655</v>
      </c>
      <c r="H948" s="3">
        <v>19.7</v>
      </c>
      <c r="I948" s="3" t="str">
        <f>VLOOKUP($A948,'[1]Locality data w climate'!$A$1:$O$2409,11,FALSE)</f>
        <v>Disturbed</v>
      </c>
      <c r="J948" s="3" t="s">
        <v>1140</v>
      </c>
      <c r="K948" s="3" t="str">
        <f>VLOOKUP(A948,[2]Sheet1!$A$1:$AY$4788,3, FALSE)</f>
        <v>Oceania</v>
      </c>
      <c r="L948" s="3">
        <f>VLOOKUP($A948,[2]Sheet1!$A$1:$AY$4788,35, FALSE)</f>
        <v>90</v>
      </c>
      <c r="M948" s="3">
        <f>VLOOKUP($A948,[2]Sheet1!$A$1:$AY$4788,26, FALSE)</f>
        <v>273.89999999999998</v>
      </c>
      <c r="N948" s="3">
        <v>20</v>
      </c>
      <c r="O948" s="3">
        <v>0.88741800837209306</v>
      </c>
    </row>
    <row r="949" spans="1:15" x14ac:dyDescent="0.25">
      <c r="A949" s="3" t="s">
        <v>1134</v>
      </c>
      <c r="B949" t="s">
        <v>1201</v>
      </c>
      <c r="C949" s="3">
        <v>15</v>
      </c>
      <c r="D949" s="3">
        <f>VLOOKUP($A949,'[1]Locality data w climate'!$A$1:$O$2409,4,FALSE)</f>
        <v>-28.17</v>
      </c>
      <c r="E949" s="3">
        <f>VLOOKUP($A949,'[1]Locality data w climate'!$A$1:$O$2409,3,FALSE)</f>
        <v>153.16999999999999</v>
      </c>
      <c r="F949" s="3">
        <f>VLOOKUP($A949,'[1]Locality data w climate'!$A$1:$O$2409,5,FALSE)</f>
        <v>17.5</v>
      </c>
      <c r="G949" s="3">
        <f>VLOOKUP($A949,'[1]Locality data w climate'!$A$1:$O$2409,7,FALSE)</f>
        <v>1655</v>
      </c>
      <c r="H949" s="3">
        <v>19.7</v>
      </c>
      <c r="I949" s="3" t="str">
        <f>VLOOKUP($A949,'[1]Locality data w climate'!$A$1:$O$2409,11,FALSE)</f>
        <v>Undisturbed</v>
      </c>
      <c r="J949" s="3" t="s">
        <v>1140</v>
      </c>
      <c r="K949" s="3" t="str">
        <f>VLOOKUP(A949,[2]Sheet1!$A$1:$AY$4788,3, FALSE)</f>
        <v>Oceania</v>
      </c>
      <c r="L949" s="3">
        <f>VLOOKUP($A949,[2]Sheet1!$A$1:$AY$4788,35, FALSE)</f>
        <v>90</v>
      </c>
      <c r="M949" s="3">
        <f>VLOOKUP($A949,[2]Sheet1!$A$1:$AY$4788,26, FALSE)</f>
        <v>273.89999999999998</v>
      </c>
      <c r="N949" s="3">
        <v>23</v>
      </c>
      <c r="O949" s="3">
        <v>0.63915186302953586</v>
      </c>
    </row>
    <row r="950" spans="1:15" x14ac:dyDescent="0.25">
      <c r="A950" s="3" t="s">
        <v>402</v>
      </c>
      <c r="B950" t="s">
        <v>1201</v>
      </c>
      <c r="C950" s="3">
        <v>15</v>
      </c>
      <c r="D950" s="3">
        <f>VLOOKUP($A950,'[1]Locality data w climate'!$A$1:$O$2409,4,FALSE)</f>
        <v>-27.5</v>
      </c>
      <c r="E950" s="3">
        <f>VLOOKUP($A950,'[1]Locality data w climate'!$A$1:$O$2409,3,FALSE)</f>
        <v>152.1</v>
      </c>
      <c r="F950" s="3">
        <f>VLOOKUP($A950,'[1]Locality data w climate'!$A$1:$O$2409,5,FALSE)</f>
        <v>18.899999999999999</v>
      </c>
      <c r="G950" s="3">
        <f>VLOOKUP($A950,'[1]Locality data w climate'!$A$1:$O$2409,7,FALSE)</f>
        <v>849</v>
      </c>
      <c r="H950" s="3">
        <v>26.4</v>
      </c>
      <c r="I950" s="3" t="str">
        <f>VLOOKUP($A950,'[1]Locality data w climate'!$A$1:$O$2409,11,FALSE)</f>
        <v>Disturbed</v>
      </c>
      <c r="J950" s="3" t="s">
        <v>1140</v>
      </c>
      <c r="K950" s="3" t="str">
        <f>VLOOKUP(A950,[2]Sheet1!$A$1:$AY$4788,3, FALSE)</f>
        <v>Oceania</v>
      </c>
      <c r="L950" s="3">
        <f>VLOOKUP($A950,[2]Sheet1!$A$1:$AY$4788,35, FALSE)</f>
        <v>72</v>
      </c>
      <c r="M950" s="3">
        <f>VLOOKUP($A950,[2]Sheet1!$A$1:$AY$4788,26, FALSE)</f>
        <v>273.89999999999998</v>
      </c>
      <c r="N950" s="3">
        <v>12</v>
      </c>
      <c r="O950" s="3">
        <v>0.53794444707834099</v>
      </c>
    </row>
    <row r="951" spans="1:15" x14ac:dyDescent="0.25">
      <c r="A951" s="3" t="s">
        <v>1128</v>
      </c>
      <c r="B951" t="s">
        <v>1201</v>
      </c>
      <c r="C951" s="3">
        <v>15</v>
      </c>
      <c r="D951" s="3">
        <f>VLOOKUP($A951,'[1]Locality data w climate'!$A$1:$O$2409,4,FALSE)</f>
        <v>-27.5</v>
      </c>
      <c r="E951" s="3">
        <f>VLOOKUP($A951,'[1]Locality data w climate'!$A$1:$O$2409,3,FALSE)</f>
        <v>152.1</v>
      </c>
      <c r="F951" s="3">
        <f>VLOOKUP($A951,'[1]Locality data w climate'!$A$1:$O$2409,5,FALSE)</f>
        <v>18.899999999999999</v>
      </c>
      <c r="G951" s="3">
        <f>VLOOKUP($A951,'[1]Locality data w climate'!$A$1:$O$2409,7,FALSE)</f>
        <v>849</v>
      </c>
      <c r="H951" s="3">
        <v>26.4</v>
      </c>
      <c r="I951" s="3" t="str">
        <f>VLOOKUP($A951,'[1]Locality data w climate'!$A$1:$O$2409,11,FALSE)</f>
        <v>Undisturbed</v>
      </c>
      <c r="J951" s="3" t="s">
        <v>1140</v>
      </c>
      <c r="K951" s="3" t="str">
        <f>VLOOKUP(A951,[2]Sheet1!$A$1:$AY$4788,3, FALSE)</f>
        <v>Oceania</v>
      </c>
      <c r="L951" s="3">
        <f>VLOOKUP($A951,[2]Sheet1!$A$1:$AY$4788,35, FALSE)</f>
        <v>60</v>
      </c>
      <c r="M951" s="3">
        <f>VLOOKUP($A951,[2]Sheet1!$A$1:$AY$4788,26, FALSE)</f>
        <v>273.89999999999998</v>
      </c>
      <c r="N951" s="3">
        <v>24</v>
      </c>
      <c r="O951" s="3">
        <v>0.86255191767487693</v>
      </c>
    </row>
    <row r="952" spans="1:15" x14ac:dyDescent="0.25">
      <c r="A952" s="3" t="s">
        <v>404</v>
      </c>
      <c r="B952" t="s">
        <v>1201</v>
      </c>
      <c r="C952" s="3">
        <v>15</v>
      </c>
      <c r="D952" s="3">
        <f>VLOOKUP($A952,'[1]Locality data w climate'!$A$1:$O$2409,4,FALSE)</f>
        <v>-28</v>
      </c>
      <c r="E952" s="3">
        <f>VLOOKUP($A952,'[1]Locality data w climate'!$A$1:$O$2409,3,FALSE)</f>
        <v>152.68</v>
      </c>
      <c r="F952" s="3">
        <f>VLOOKUP($A952,'[1]Locality data w climate'!$A$1:$O$2409,5,FALSE)</f>
        <v>19.2</v>
      </c>
      <c r="G952" s="3">
        <f>VLOOKUP($A952,'[1]Locality data w climate'!$A$1:$O$2409,7,FALSE)</f>
        <v>916</v>
      </c>
      <c r="H952" s="3">
        <v>25.4</v>
      </c>
      <c r="I952" s="3" t="str">
        <f>VLOOKUP($A952,'[1]Locality data w climate'!$A$1:$O$2409,11,FALSE)</f>
        <v>Disturbed</v>
      </c>
      <c r="J952" s="3" t="s">
        <v>1140</v>
      </c>
      <c r="K952" s="3" t="str">
        <f>VLOOKUP(A952,[2]Sheet1!$A$1:$AY$4788,3, FALSE)</f>
        <v>Oceania</v>
      </c>
      <c r="L952" s="3">
        <f>VLOOKUP($A952,[2]Sheet1!$A$1:$AY$4788,35, FALSE)</f>
        <v>78</v>
      </c>
      <c r="M952" s="3">
        <f>VLOOKUP($A952,[2]Sheet1!$A$1:$AY$4788,26, FALSE)</f>
        <v>273.89999999999998</v>
      </c>
      <c r="N952" s="3">
        <v>19</v>
      </c>
      <c r="O952" s="3">
        <v>0.84188492947058824</v>
      </c>
    </row>
    <row r="953" spans="1:15" x14ac:dyDescent="0.25">
      <c r="A953" s="3" t="s">
        <v>1131</v>
      </c>
      <c r="B953" t="s">
        <v>1201</v>
      </c>
      <c r="C953" s="3">
        <v>15</v>
      </c>
      <c r="D953" s="3">
        <f>VLOOKUP($A953,'[1]Locality data w climate'!$A$1:$O$2409,4,FALSE)</f>
        <v>-28</v>
      </c>
      <c r="E953" s="3">
        <f>VLOOKUP($A953,'[1]Locality data w climate'!$A$1:$O$2409,3,FALSE)</f>
        <v>152.68</v>
      </c>
      <c r="F953" s="3">
        <f>VLOOKUP($A953,'[1]Locality data w climate'!$A$1:$O$2409,5,FALSE)</f>
        <v>19.2</v>
      </c>
      <c r="G953" s="3">
        <f>VLOOKUP($A953,'[1]Locality data w climate'!$A$1:$O$2409,7,FALSE)</f>
        <v>916</v>
      </c>
      <c r="H953" s="3">
        <v>25.4</v>
      </c>
      <c r="I953" s="3" t="str">
        <f>VLOOKUP($A953,'[1]Locality data w climate'!$A$1:$O$2409,11,FALSE)</f>
        <v>Undisturbed</v>
      </c>
      <c r="J953" s="3" t="s">
        <v>1140</v>
      </c>
      <c r="K953" s="3" t="str">
        <f>VLOOKUP(A953,[2]Sheet1!$A$1:$AY$4788,3, FALSE)</f>
        <v>Oceania</v>
      </c>
      <c r="L953" s="3">
        <f>VLOOKUP($A953,[2]Sheet1!$A$1:$AY$4788,35, FALSE)</f>
        <v>78</v>
      </c>
      <c r="M953" s="3">
        <f>VLOOKUP($A953,[2]Sheet1!$A$1:$AY$4788,26, FALSE)</f>
        <v>273.89999999999998</v>
      </c>
      <c r="N953" s="3">
        <v>23</v>
      </c>
      <c r="O953" s="3">
        <v>0.86449142161568626</v>
      </c>
    </row>
    <row r="954" spans="1:15" x14ac:dyDescent="0.25">
      <c r="A954" s="3" t="s">
        <v>405</v>
      </c>
      <c r="B954" t="s">
        <v>1201</v>
      </c>
      <c r="C954" s="3">
        <v>15</v>
      </c>
      <c r="D954" s="3">
        <f>VLOOKUP($A954,'[1]Locality data w climate'!$A$1:$O$2409,4,FALSE)</f>
        <v>-28.05</v>
      </c>
      <c r="E954" s="3">
        <f>VLOOKUP($A954,'[1]Locality data w climate'!$A$1:$O$2409,3,FALSE)</f>
        <v>152.9</v>
      </c>
      <c r="F954" s="3">
        <f>VLOOKUP($A954,'[1]Locality data w climate'!$A$1:$O$2409,5,FALSE)</f>
        <v>19</v>
      </c>
      <c r="G954" s="3">
        <f>VLOOKUP($A954,'[1]Locality data w climate'!$A$1:$O$2409,7,FALSE)</f>
        <v>962</v>
      </c>
      <c r="H954" s="3">
        <v>24</v>
      </c>
      <c r="I954" s="3" t="str">
        <f>VLOOKUP($A954,'[1]Locality data w climate'!$A$1:$O$2409,11,FALSE)</f>
        <v>Disturbed</v>
      </c>
      <c r="J954" s="3" t="s">
        <v>1140</v>
      </c>
      <c r="K954" s="3" t="str">
        <f>VLOOKUP(A954,[2]Sheet1!$A$1:$AY$4788,3, FALSE)</f>
        <v>Oceania</v>
      </c>
      <c r="L954" s="3">
        <f>VLOOKUP($A954,[2]Sheet1!$A$1:$AY$4788,35, FALSE)</f>
        <v>84</v>
      </c>
      <c r="M954" s="3">
        <f>VLOOKUP($A954,[2]Sheet1!$A$1:$AY$4788,26, FALSE)</f>
        <v>273.89999999999998</v>
      </c>
      <c r="N954" s="3">
        <v>22</v>
      </c>
      <c r="O954" s="3">
        <v>0.9109195407291667</v>
      </c>
    </row>
    <row r="955" spans="1:15" x14ac:dyDescent="0.25">
      <c r="A955" s="3" t="s">
        <v>1132</v>
      </c>
      <c r="B955" t="s">
        <v>1201</v>
      </c>
      <c r="C955" s="3">
        <v>15</v>
      </c>
      <c r="D955" s="3">
        <f>VLOOKUP($A955,'[1]Locality data w climate'!$A$1:$O$2409,4,FALSE)</f>
        <v>-28.05</v>
      </c>
      <c r="E955" s="3">
        <f>VLOOKUP($A955,'[1]Locality data w climate'!$A$1:$O$2409,3,FALSE)</f>
        <v>152.9</v>
      </c>
      <c r="F955" s="3">
        <f>VLOOKUP($A955,'[1]Locality data w climate'!$A$1:$O$2409,5,FALSE)</f>
        <v>19</v>
      </c>
      <c r="G955" s="3">
        <f>VLOOKUP($A955,'[1]Locality data w climate'!$A$1:$O$2409,7,FALSE)</f>
        <v>962</v>
      </c>
      <c r="H955" s="3">
        <v>24</v>
      </c>
      <c r="I955" s="3" t="str">
        <f>VLOOKUP($A955,'[1]Locality data w climate'!$A$1:$O$2409,11,FALSE)</f>
        <v>Undisturbed</v>
      </c>
      <c r="J955" s="3" t="s">
        <v>1140</v>
      </c>
      <c r="K955" s="3" t="str">
        <f>VLOOKUP(A955,[2]Sheet1!$A$1:$AY$4788,3, FALSE)</f>
        <v>Oceania</v>
      </c>
      <c r="L955" s="3">
        <f>VLOOKUP($A955,[2]Sheet1!$A$1:$AY$4788,35, FALSE)</f>
        <v>78</v>
      </c>
      <c r="M955" s="3">
        <f>VLOOKUP($A955,[2]Sheet1!$A$1:$AY$4788,26, FALSE)</f>
        <v>273.89999999999998</v>
      </c>
      <c r="N955" s="3">
        <v>21</v>
      </c>
      <c r="O955" s="3">
        <v>0.85482283439370077</v>
      </c>
    </row>
    <row r="956" spans="1:15" x14ac:dyDescent="0.25">
      <c r="A956" s="3" t="s">
        <v>406</v>
      </c>
      <c r="B956" t="s">
        <v>1201</v>
      </c>
      <c r="C956" s="3">
        <v>15</v>
      </c>
      <c r="D956" s="3">
        <f>VLOOKUP($A956,'[1]Locality data w climate'!$A$1:$O$2409,4,FALSE)</f>
        <v>-27.53</v>
      </c>
      <c r="E956" s="3">
        <f>VLOOKUP($A956,'[1]Locality data w climate'!$A$1:$O$2409,3,FALSE)</f>
        <v>152.69999999999999</v>
      </c>
      <c r="F956" s="3">
        <f>VLOOKUP($A956,'[1]Locality data w climate'!$A$1:$O$2409,5,FALSE)</f>
        <v>19.899999999999999</v>
      </c>
      <c r="G956" s="3">
        <f>VLOOKUP($A956,'[1]Locality data w climate'!$A$1:$O$2409,7,FALSE)</f>
        <v>975</v>
      </c>
      <c r="H956" s="3">
        <v>24.5</v>
      </c>
      <c r="I956" s="3" t="str">
        <f>VLOOKUP($A956,'[1]Locality data w climate'!$A$1:$O$2409,11,FALSE)</f>
        <v>Disturbed</v>
      </c>
      <c r="J956" s="3" t="s">
        <v>1140</v>
      </c>
      <c r="K956" s="3" t="str">
        <f>VLOOKUP(A956,[2]Sheet1!$A$1:$AY$4788,3, FALSE)</f>
        <v>Oceania</v>
      </c>
      <c r="L956" s="3">
        <f>VLOOKUP($A956,[2]Sheet1!$A$1:$AY$4788,35, FALSE)</f>
        <v>84</v>
      </c>
      <c r="M956" s="3">
        <f>VLOOKUP($A956,[2]Sheet1!$A$1:$AY$4788,26, FALSE)</f>
        <v>273.89999999999998</v>
      </c>
      <c r="N956" s="3">
        <v>19</v>
      </c>
      <c r="O956" s="3">
        <v>0.89047244978947382</v>
      </c>
    </row>
    <row r="957" spans="1:15" x14ac:dyDescent="0.25">
      <c r="A957" s="3" t="s">
        <v>1135</v>
      </c>
      <c r="B957" t="s">
        <v>1201</v>
      </c>
      <c r="C957" s="3">
        <v>15</v>
      </c>
      <c r="D957" s="3">
        <f>VLOOKUP($A957,'[1]Locality data w climate'!$A$1:$O$2409,4,FALSE)</f>
        <v>-27.53</v>
      </c>
      <c r="E957" s="3">
        <f>VLOOKUP($A957,'[1]Locality data w climate'!$A$1:$O$2409,3,FALSE)</f>
        <v>152.69999999999999</v>
      </c>
      <c r="F957" s="3">
        <f>VLOOKUP($A957,'[1]Locality data w climate'!$A$1:$O$2409,5,FALSE)</f>
        <v>19.899999999999999</v>
      </c>
      <c r="G957" s="3">
        <f>VLOOKUP($A957,'[1]Locality data w climate'!$A$1:$O$2409,7,FALSE)</f>
        <v>975</v>
      </c>
      <c r="H957" s="3">
        <v>24.5</v>
      </c>
      <c r="I957" s="3" t="str">
        <f>VLOOKUP($A957,'[1]Locality data w climate'!$A$1:$O$2409,11,FALSE)</f>
        <v>Undisturbed</v>
      </c>
      <c r="J957" s="3" t="s">
        <v>1140</v>
      </c>
      <c r="K957" s="3" t="str">
        <f>VLOOKUP(A957,[2]Sheet1!$A$1:$AY$4788,3, FALSE)</f>
        <v>Oceania</v>
      </c>
      <c r="L957" s="3">
        <f>VLOOKUP($A957,[2]Sheet1!$A$1:$AY$4788,35, FALSE)</f>
        <v>90</v>
      </c>
      <c r="M957" s="3">
        <f>VLOOKUP($A957,[2]Sheet1!$A$1:$AY$4788,26, FALSE)</f>
        <v>273.89999999999998</v>
      </c>
      <c r="N957" s="3">
        <v>26</v>
      </c>
      <c r="O957" s="3">
        <v>0.89708285291666678</v>
      </c>
    </row>
    <row r="958" spans="1:15" x14ac:dyDescent="0.25">
      <c r="A958" s="3" t="s">
        <v>203</v>
      </c>
      <c r="B958" t="s">
        <v>1202</v>
      </c>
      <c r="C958" s="3">
        <v>16</v>
      </c>
      <c r="D958" s="3">
        <f>VLOOKUP($A958,'[1]Locality data w climate'!$A$1:$O$2409,4,FALSE)</f>
        <v>-25.26</v>
      </c>
      <c r="E958" s="3">
        <f>VLOOKUP($A958,'[1]Locality data w climate'!$A$1:$O$2409,3,FALSE)</f>
        <v>27.09</v>
      </c>
      <c r="F958" s="3">
        <f>VLOOKUP($A958,'[1]Locality data w climate'!$A$1:$O$2409,5,FALSE)</f>
        <v>19</v>
      </c>
      <c r="G958" s="3">
        <f>VLOOKUP($A958,'[1]Locality data w climate'!$A$1:$O$2409,7,FALSE)</f>
        <v>643</v>
      </c>
      <c r="H958" s="3">
        <v>27.5</v>
      </c>
      <c r="I958" s="3" t="str">
        <f>VLOOKUP($A958,'[1]Locality data w climate'!$A$1:$O$2409,11,FALSE)</f>
        <v>Disturbed</v>
      </c>
      <c r="J958" s="3" t="s">
        <v>1140</v>
      </c>
      <c r="K958" s="3" t="str">
        <f>VLOOKUP(A958,[2]Sheet1!$A$1:$AY$4788,3, FALSE)</f>
        <v>Africa</v>
      </c>
      <c r="L958" s="3">
        <f>VLOOKUP($A958,[2]Sheet1!$A$1:$AY$4788,35, FALSE)</f>
        <v>120</v>
      </c>
      <c r="M958" s="3">
        <f>VLOOKUP($A958,[2]Sheet1!$A$1:$AY$4788,26, FALSE)</f>
        <v>40</v>
      </c>
      <c r="N958" s="3">
        <v>39</v>
      </c>
      <c r="O958" s="3">
        <v>0.92428667887924543</v>
      </c>
    </row>
    <row r="959" spans="1:15" x14ac:dyDescent="0.25">
      <c r="A959" s="3" t="s">
        <v>204</v>
      </c>
      <c r="B959" t="s">
        <v>1202</v>
      </c>
      <c r="C959" s="3">
        <v>16</v>
      </c>
      <c r="D959" s="3">
        <f>VLOOKUP($A959,'[1]Locality data w climate'!$A$1:$O$2409,4,FALSE)</f>
        <v>-25.26</v>
      </c>
      <c r="E959" s="3">
        <f>VLOOKUP($A959,'[1]Locality data w climate'!$A$1:$O$2409,3,FALSE)</f>
        <v>27.09</v>
      </c>
      <c r="F959" s="3">
        <f>VLOOKUP($A959,'[1]Locality data w climate'!$A$1:$O$2409,5,FALSE)</f>
        <v>19</v>
      </c>
      <c r="G959" s="3">
        <f>VLOOKUP($A959,'[1]Locality data w climate'!$A$1:$O$2409,7,FALSE)</f>
        <v>643</v>
      </c>
      <c r="H959" s="3">
        <v>27.5</v>
      </c>
      <c r="I959" s="3" t="str">
        <f>VLOOKUP($A959,'[1]Locality data w climate'!$A$1:$O$2409,11,FALSE)</f>
        <v>Disturbed</v>
      </c>
      <c r="J959" s="3" t="s">
        <v>1140</v>
      </c>
      <c r="K959" s="3" t="str">
        <f>VLOOKUP(A959,[2]Sheet1!$A$1:$AY$4788,3, FALSE)</f>
        <v>Africa</v>
      </c>
      <c r="L959" s="3">
        <f>VLOOKUP($A959,[2]Sheet1!$A$1:$AY$4788,35, FALSE)</f>
        <v>120</v>
      </c>
      <c r="M959" s="3">
        <f>VLOOKUP($A959,[2]Sheet1!$A$1:$AY$4788,26, FALSE)</f>
        <v>40</v>
      </c>
      <c r="N959" s="3">
        <v>32</v>
      </c>
      <c r="O959" s="3">
        <v>0.86597239928443648</v>
      </c>
    </row>
    <row r="960" spans="1:15" x14ac:dyDescent="0.25">
      <c r="A960" s="3" t="s">
        <v>205</v>
      </c>
      <c r="B960" t="s">
        <v>1202</v>
      </c>
      <c r="C960" s="3">
        <v>16</v>
      </c>
      <c r="D960" s="3">
        <f>VLOOKUP($A960,'[1]Locality data w climate'!$A$1:$O$2409,4,FALSE)</f>
        <v>-25.26</v>
      </c>
      <c r="E960" s="3">
        <f>VLOOKUP($A960,'[1]Locality data w climate'!$A$1:$O$2409,3,FALSE)</f>
        <v>27.09</v>
      </c>
      <c r="F960" s="3">
        <f>VLOOKUP($A960,'[1]Locality data w climate'!$A$1:$O$2409,5,FALSE)</f>
        <v>19</v>
      </c>
      <c r="G960" s="3">
        <f>VLOOKUP($A960,'[1]Locality data w climate'!$A$1:$O$2409,7,FALSE)</f>
        <v>643</v>
      </c>
      <c r="H960" s="3">
        <v>27.5</v>
      </c>
      <c r="I960" s="3" t="str">
        <f>VLOOKUP($A960,'[1]Locality data w climate'!$A$1:$O$2409,11,FALSE)</f>
        <v>Disturbed</v>
      </c>
      <c r="J960" s="3" t="s">
        <v>1140</v>
      </c>
      <c r="K960" s="3" t="str">
        <f>VLOOKUP(A960,[2]Sheet1!$A$1:$AY$4788,3, FALSE)</f>
        <v>Africa</v>
      </c>
      <c r="L960" s="3">
        <f>VLOOKUP($A960,[2]Sheet1!$A$1:$AY$4788,35, FALSE)</f>
        <v>120</v>
      </c>
      <c r="M960" s="3">
        <f>VLOOKUP($A960,[2]Sheet1!$A$1:$AY$4788,26, FALSE)</f>
        <v>40</v>
      </c>
      <c r="N960" s="3">
        <v>31</v>
      </c>
      <c r="O960" s="3">
        <v>0.65264934495615523</v>
      </c>
    </row>
    <row r="961" spans="1:15" x14ac:dyDescent="0.25">
      <c r="A961" s="3" t="s">
        <v>206</v>
      </c>
      <c r="B961" t="s">
        <v>1202</v>
      </c>
      <c r="C961" s="3">
        <v>16</v>
      </c>
      <c r="D961" s="3">
        <f>VLOOKUP($A961,'[1]Locality data w climate'!$A$1:$O$2409,4,FALSE)</f>
        <v>-25.26</v>
      </c>
      <c r="E961" s="3">
        <f>VLOOKUP($A961,'[1]Locality data w climate'!$A$1:$O$2409,3,FALSE)</f>
        <v>27.09</v>
      </c>
      <c r="F961" s="3">
        <f>VLOOKUP($A961,'[1]Locality data w climate'!$A$1:$O$2409,5,FALSE)</f>
        <v>19</v>
      </c>
      <c r="G961" s="3">
        <f>VLOOKUP($A961,'[1]Locality data w climate'!$A$1:$O$2409,7,FALSE)</f>
        <v>643</v>
      </c>
      <c r="H961" s="3">
        <v>27.5</v>
      </c>
      <c r="I961" s="3" t="str">
        <f>VLOOKUP($A961,'[1]Locality data w climate'!$A$1:$O$2409,11,FALSE)</f>
        <v>Disturbed</v>
      </c>
      <c r="J961" s="3" t="s">
        <v>1140</v>
      </c>
      <c r="K961" s="3" t="str">
        <f>VLOOKUP(A961,[2]Sheet1!$A$1:$AY$4788,3, FALSE)</f>
        <v>Africa</v>
      </c>
      <c r="L961" s="3">
        <f>VLOOKUP($A961,[2]Sheet1!$A$1:$AY$4788,35, FALSE)</f>
        <v>120</v>
      </c>
      <c r="M961" s="3">
        <f>VLOOKUP($A961,[2]Sheet1!$A$1:$AY$4788,26, FALSE)</f>
        <v>40</v>
      </c>
      <c r="N961" s="3">
        <v>29</v>
      </c>
      <c r="O961" s="3">
        <v>0.37244487455176473</v>
      </c>
    </row>
    <row r="962" spans="1:15" x14ac:dyDescent="0.25">
      <c r="A962" s="3" t="s">
        <v>207</v>
      </c>
      <c r="B962" t="s">
        <v>1202</v>
      </c>
      <c r="C962" s="3">
        <v>16</v>
      </c>
      <c r="D962" s="3">
        <f>VLOOKUP($A962,'[1]Locality data w climate'!$A$1:$O$2409,4,FALSE)</f>
        <v>-25.26</v>
      </c>
      <c r="E962" s="3">
        <f>VLOOKUP($A962,'[1]Locality data w climate'!$A$1:$O$2409,3,FALSE)</f>
        <v>27.09</v>
      </c>
      <c r="F962" s="3">
        <f>VLOOKUP($A962,'[1]Locality data w climate'!$A$1:$O$2409,5,FALSE)</f>
        <v>19</v>
      </c>
      <c r="G962" s="3">
        <f>VLOOKUP($A962,'[1]Locality data w climate'!$A$1:$O$2409,7,FALSE)</f>
        <v>643</v>
      </c>
      <c r="H962" s="3">
        <v>27.5</v>
      </c>
      <c r="I962" s="3" t="str">
        <f>VLOOKUP($A962,'[1]Locality data w climate'!$A$1:$O$2409,11,FALSE)</f>
        <v>Disturbed</v>
      </c>
      <c r="J962" s="3" t="s">
        <v>1140</v>
      </c>
      <c r="K962" s="3" t="str">
        <f>VLOOKUP(A962,[2]Sheet1!$A$1:$AY$4788,3, FALSE)</f>
        <v>Africa</v>
      </c>
      <c r="L962" s="3">
        <f>VLOOKUP($A962,[2]Sheet1!$A$1:$AY$4788,35, FALSE)</f>
        <v>120</v>
      </c>
      <c r="M962" s="3">
        <f>VLOOKUP($A962,[2]Sheet1!$A$1:$AY$4788,26, FALSE)</f>
        <v>40</v>
      </c>
      <c r="N962" s="3">
        <v>27</v>
      </c>
      <c r="O962" s="3">
        <v>0.87003658736241618</v>
      </c>
    </row>
    <row r="963" spans="1:15" x14ac:dyDescent="0.25">
      <c r="A963" s="3" t="s">
        <v>208</v>
      </c>
      <c r="B963" t="s">
        <v>1202</v>
      </c>
      <c r="C963" s="3">
        <v>16</v>
      </c>
      <c r="D963" s="3">
        <f>VLOOKUP($A963,'[1]Locality data w climate'!$A$1:$O$2409,4,FALSE)</f>
        <v>-25.26</v>
      </c>
      <c r="E963" s="3">
        <f>VLOOKUP($A963,'[1]Locality data w climate'!$A$1:$O$2409,3,FALSE)</f>
        <v>27.09</v>
      </c>
      <c r="F963" s="3">
        <f>VLOOKUP($A963,'[1]Locality data w climate'!$A$1:$O$2409,5,FALSE)</f>
        <v>19</v>
      </c>
      <c r="G963" s="3">
        <f>VLOOKUP($A963,'[1]Locality data w climate'!$A$1:$O$2409,7,FALSE)</f>
        <v>643</v>
      </c>
      <c r="H963" s="3">
        <v>27.5</v>
      </c>
      <c r="I963" s="3" t="str">
        <f>VLOOKUP($A963,'[1]Locality data w climate'!$A$1:$O$2409,11,FALSE)</f>
        <v>Disturbed</v>
      </c>
      <c r="J963" s="3" t="s">
        <v>1140</v>
      </c>
      <c r="K963" s="3" t="str">
        <f>VLOOKUP(A963,[2]Sheet1!$A$1:$AY$4788,3, FALSE)</f>
        <v>Africa</v>
      </c>
      <c r="L963" s="3">
        <f>VLOOKUP($A963,[2]Sheet1!$A$1:$AY$4788,35, FALSE)</f>
        <v>120</v>
      </c>
      <c r="M963" s="3">
        <f>VLOOKUP($A963,[2]Sheet1!$A$1:$AY$4788,26, FALSE)</f>
        <v>40</v>
      </c>
      <c r="N963" s="3">
        <v>23</v>
      </c>
      <c r="O963" s="3">
        <v>0.63932669030035327</v>
      </c>
    </row>
    <row r="964" spans="1:15" x14ac:dyDescent="0.25">
      <c r="A964" s="3" t="s">
        <v>178</v>
      </c>
      <c r="B964" t="s">
        <v>1216</v>
      </c>
      <c r="C964" s="3">
        <v>19</v>
      </c>
      <c r="D964" s="3">
        <f>VLOOKUP($A964,'[1]Locality data w climate'!$A$1:$O$2409,4,FALSE)</f>
        <v>-24.45</v>
      </c>
      <c r="E964" s="3">
        <f>VLOOKUP($A964,'[1]Locality data w climate'!$A$1:$O$2409,3,FALSE)</f>
        <v>31.87</v>
      </c>
      <c r="F964" s="3">
        <f>VLOOKUP($A964,'[1]Locality data w climate'!$A$1:$O$2409,5,FALSE)</f>
        <v>22.3</v>
      </c>
      <c r="G964" s="3">
        <f>VLOOKUP($A964,'[1]Locality data w climate'!$A$1:$O$2409,7,FALSE)</f>
        <v>578</v>
      </c>
      <c r="H964" s="3">
        <v>25.2</v>
      </c>
      <c r="I964" s="3" t="str">
        <f>VLOOKUP($A964,'[1]Locality data w climate'!$A$1:$O$2409,11,FALSE)</f>
        <v>Disturbed</v>
      </c>
      <c r="J964" s="3" t="s">
        <v>1140</v>
      </c>
      <c r="K964" s="3" t="str">
        <f>VLOOKUP(A964,[2]Sheet1!$A$1:$AY$4788,3, FALSE)</f>
        <v>Africa</v>
      </c>
      <c r="L964" s="3">
        <f>VLOOKUP($A964,[2]Sheet1!$A$1:$AY$4788,35, FALSE)</f>
        <v>100</v>
      </c>
      <c r="M964" s="3">
        <f>VLOOKUP($A964,[2]Sheet1!$A$1:$AY$4788,26, FALSE)</f>
        <v>40</v>
      </c>
      <c r="N964" s="3">
        <v>31</v>
      </c>
      <c r="O964" s="3">
        <v>0.84862195942058449</v>
      </c>
    </row>
    <row r="965" spans="1:15" x14ac:dyDescent="0.25">
      <c r="A965" s="3" t="s">
        <v>908</v>
      </c>
      <c r="B965" t="s">
        <v>1216</v>
      </c>
      <c r="C965" s="3">
        <v>19</v>
      </c>
      <c r="D965" s="3">
        <f>VLOOKUP($A965,'[1]Locality data w climate'!$A$1:$O$2409,4,FALSE)</f>
        <v>-24.45</v>
      </c>
      <c r="E965" s="3">
        <f>VLOOKUP($A965,'[1]Locality data w climate'!$A$1:$O$2409,3,FALSE)</f>
        <v>31.87</v>
      </c>
      <c r="F965" s="3">
        <f>VLOOKUP($A965,'[1]Locality data w climate'!$A$1:$O$2409,5,FALSE)</f>
        <v>22.3</v>
      </c>
      <c r="G965" s="3">
        <f>VLOOKUP($A965,'[1]Locality data w climate'!$A$1:$O$2409,7,FALSE)</f>
        <v>578</v>
      </c>
      <c r="H965" s="3">
        <v>25.2</v>
      </c>
      <c r="I965" s="3" t="str">
        <f>VLOOKUP($A965,'[1]Locality data w climate'!$A$1:$O$2409,11,FALSE)</f>
        <v>Undisturbed</v>
      </c>
      <c r="J965" s="3" t="s">
        <v>1140</v>
      </c>
      <c r="K965" s="3" t="str">
        <f>VLOOKUP(A965,[2]Sheet1!$A$1:$AY$4788,3, FALSE)</f>
        <v>Africa</v>
      </c>
      <c r="L965" s="3">
        <f>VLOOKUP($A965,[2]Sheet1!$A$1:$AY$4788,35, FALSE)</f>
        <v>100</v>
      </c>
      <c r="M965" s="3">
        <f>VLOOKUP($A965,[2]Sheet1!$A$1:$AY$4788,26, FALSE)</f>
        <v>40</v>
      </c>
      <c r="N965" s="3">
        <v>31</v>
      </c>
      <c r="O965" s="3">
        <v>0.85421809686178873</v>
      </c>
    </row>
    <row r="966" spans="1:15" x14ac:dyDescent="0.25">
      <c r="A966" s="3" t="s">
        <v>179</v>
      </c>
      <c r="B966" t="s">
        <v>1216</v>
      </c>
      <c r="C966" s="3">
        <v>19</v>
      </c>
      <c r="D966" s="3">
        <f>VLOOKUP($A966,'[1]Locality data w climate'!$A$1:$O$2409,4,FALSE)</f>
        <v>-24.54</v>
      </c>
      <c r="E966" s="3">
        <f>VLOOKUP($A966,'[1]Locality data w climate'!$A$1:$O$2409,3,FALSE)</f>
        <v>31.78</v>
      </c>
      <c r="F966" s="3">
        <f>VLOOKUP($A966,'[1]Locality data w climate'!$A$1:$O$2409,5,FALSE)</f>
        <v>22</v>
      </c>
      <c r="G966" s="3">
        <f>VLOOKUP($A966,'[1]Locality data w climate'!$A$1:$O$2409,7,FALSE)</f>
        <v>593</v>
      </c>
      <c r="H966" s="3">
        <v>24.6</v>
      </c>
      <c r="I966" s="3" t="str">
        <f>VLOOKUP($A966,'[1]Locality data w climate'!$A$1:$O$2409,11,FALSE)</f>
        <v>Disturbed</v>
      </c>
      <c r="J966" s="3" t="s">
        <v>1140</v>
      </c>
      <c r="K966" s="3" t="str">
        <f>VLOOKUP(A966,[2]Sheet1!$A$1:$AY$4788,3, FALSE)</f>
        <v>Africa</v>
      </c>
      <c r="L966" s="3">
        <f>VLOOKUP($A966,[2]Sheet1!$A$1:$AY$4788,35, FALSE)</f>
        <v>100</v>
      </c>
      <c r="M966" s="3">
        <f>VLOOKUP($A966,[2]Sheet1!$A$1:$AY$4788,26, FALSE)</f>
        <v>40</v>
      </c>
      <c r="N966" s="3">
        <v>25</v>
      </c>
      <c r="O966" s="3">
        <v>0.87384264148387103</v>
      </c>
    </row>
    <row r="967" spans="1:15" x14ac:dyDescent="0.25">
      <c r="A967" s="3" t="s">
        <v>909</v>
      </c>
      <c r="B967" t="s">
        <v>1216</v>
      </c>
      <c r="C967" s="3">
        <v>19</v>
      </c>
      <c r="D967" s="3">
        <f>VLOOKUP($A967,'[1]Locality data w climate'!$A$1:$O$2409,4,FALSE)</f>
        <v>-24.54</v>
      </c>
      <c r="E967" s="3">
        <f>VLOOKUP($A967,'[1]Locality data w climate'!$A$1:$O$2409,3,FALSE)</f>
        <v>31.78</v>
      </c>
      <c r="F967" s="3">
        <f>VLOOKUP($A967,'[1]Locality data w climate'!$A$1:$O$2409,5,FALSE)</f>
        <v>22</v>
      </c>
      <c r="G967" s="3">
        <f>VLOOKUP($A967,'[1]Locality data w climate'!$A$1:$O$2409,7,FALSE)</f>
        <v>593</v>
      </c>
      <c r="H967" s="3">
        <v>24.6</v>
      </c>
      <c r="I967" s="3" t="str">
        <f>VLOOKUP($A967,'[1]Locality data w climate'!$A$1:$O$2409,11,FALSE)</f>
        <v>Undisturbed</v>
      </c>
      <c r="J967" s="3" t="s">
        <v>1140</v>
      </c>
      <c r="K967" s="3" t="str">
        <f>VLOOKUP(A967,[2]Sheet1!$A$1:$AY$4788,3, FALSE)</f>
        <v>Africa</v>
      </c>
      <c r="L967" s="3">
        <f>VLOOKUP($A967,[2]Sheet1!$A$1:$AY$4788,35, FALSE)</f>
        <v>100</v>
      </c>
      <c r="M967" s="3">
        <f>VLOOKUP($A967,[2]Sheet1!$A$1:$AY$4788,26, FALSE)</f>
        <v>40</v>
      </c>
      <c r="N967" s="3">
        <v>30</v>
      </c>
      <c r="O967" s="3">
        <v>0.90047525903424652</v>
      </c>
    </row>
    <row r="968" spans="1:15" x14ac:dyDescent="0.25">
      <c r="A968" s="3" t="s">
        <v>180</v>
      </c>
      <c r="B968" t="s">
        <v>1216</v>
      </c>
      <c r="C968" s="3">
        <v>19</v>
      </c>
      <c r="D968" s="3">
        <f>VLOOKUP($A968,'[1]Locality data w climate'!$A$1:$O$2409,4,FALSE)</f>
        <v>-24.4</v>
      </c>
      <c r="E968" s="3">
        <f>VLOOKUP($A968,'[1]Locality data w climate'!$A$1:$O$2409,3,FALSE)</f>
        <v>31.75</v>
      </c>
      <c r="F968" s="3">
        <f>VLOOKUP($A968,'[1]Locality data w climate'!$A$1:$O$2409,5,FALSE)</f>
        <v>22.3</v>
      </c>
      <c r="G968" s="3">
        <f>VLOOKUP($A968,'[1]Locality data w climate'!$A$1:$O$2409,7,FALSE)</f>
        <v>568</v>
      </c>
      <c r="H968" s="3">
        <v>25.3</v>
      </c>
      <c r="I968" s="3" t="str">
        <f>VLOOKUP($A968,'[1]Locality data w climate'!$A$1:$O$2409,11,FALSE)</f>
        <v>Disturbed</v>
      </c>
      <c r="J968" s="3" t="s">
        <v>1140</v>
      </c>
      <c r="K968" s="3" t="str">
        <f>VLOOKUP(A968,[2]Sheet1!$A$1:$AY$4788,3, FALSE)</f>
        <v>Africa</v>
      </c>
      <c r="L968" s="3">
        <f>VLOOKUP($A968,[2]Sheet1!$A$1:$AY$4788,35, FALSE)</f>
        <v>100</v>
      </c>
      <c r="M968" s="3">
        <f>VLOOKUP($A968,[2]Sheet1!$A$1:$AY$4788,26, FALSE)</f>
        <v>40</v>
      </c>
      <c r="N968" s="3">
        <v>30</v>
      </c>
      <c r="O968" s="3">
        <v>0.76640603079108627</v>
      </c>
    </row>
    <row r="969" spans="1:15" x14ac:dyDescent="0.25">
      <c r="A969" s="3" t="s">
        <v>910</v>
      </c>
      <c r="B969" t="s">
        <v>1216</v>
      </c>
      <c r="C969" s="3">
        <v>19</v>
      </c>
      <c r="D969" s="3">
        <f>VLOOKUP($A969,'[1]Locality data w climate'!$A$1:$O$2409,4,FALSE)</f>
        <v>-24.4</v>
      </c>
      <c r="E969" s="3">
        <f>VLOOKUP($A969,'[1]Locality data w climate'!$A$1:$O$2409,3,FALSE)</f>
        <v>31.75</v>
      </c>
      <c r="F969" s="3">
        <f>VLOOKUP($A969,'[1]Locality data w climate'!$A$1:$O$2409,5,FALSE)</f>
        <v>22.3</v>
      </c>
      <c r="G969" s="3">
        <f>VLOOKUP($A969,'[1]Locality data w climate'!$A$1:$O$2409,7,FALSE)</f>
        <v>568</v>
      </c>
      <c r="H969" s="3">
        <v>25.3</v>
      </c>
      <c r="I969" s="3" t="str">
        <f>VLOOKUP($A969,'[1]Locality data w climate'!$A$1:$O$2409,11,FALSE)</f>
        <v>Undisturbed</v>
      </c>
      <c r="J969" s="3" t="s">
        <v>1140</v>
      </c>
      <c r="K969" s="3" t="str">
        <f>VLOOKUP(A969,[2]Sheet1!$A$1:$AY$4788,3, FALSE)</f>
        <v>Africa</v>
      </c>
      <c r="L969" s="3">
        <f>VLOOKUP($A969,[2]Sheet1!$A$1:$AY$4788,35, FALSE)</f>
        <v>100</v>
      </c>
      <c r="M969" s="3">
        <f>VLOOKUP($A969,[2]Sheet1!$A$1:$AY$4788,26, FALSE)</f>
        <v>40</v>
      </c>
      <c r="N969" s="3">
        <v>28</v>
      </c>
      <c r="O969" s="3">
        <v>0.42923020912423626</v>
      </c>
    </row>
    <row r="970" spans="1:15" x14ac:dyDescent="0.25">
      <c r="A970" s="3" t="s">
        <v>181</v>
      </c>
      <c r="B970" t="s">
        <v>1216</v>
      </c>
      <c r="C970" s="3">
        <v>19</v>
      </c>
      <c r="D970" s="3">
        <f>VLOOKUP($A970,'[1]Locality data w climate'!$A$1:$O$2409,4,FALSE)</f>
        <v>-23.44</v>
      </c>
      <c r="E970" s="3">
        <f>VLOOKUP($A970,'[1]Locality data w climate'!$A$1:$O$2409,3,FALSE)</f>
        <v>31.38</v>
      </c>
      <c r="F970" s="3">
        <f>VLOOKUP($A970,'[1]Locality data w climate'!$A$1:$O$2409,5,FALSE)</f>
        <v>22.3</v>
      </c>
      <c r="G970" s="3">
        <f>VLOOKUP($A970,'[1]Locality data w climate'!$A$1:$O$2409,7,FALSE)</f>
        <v>498</v>
      </c>
      <c r="H970" s="3">
        <v>24.1</v>
      </c>
      <c r="I970" s="3" t="str">
        <f>VLOOKUP($A970,'[1]Locality data w climate'!$A$1:$O$2409,11,FALSE)</f>
        <v>Disturbed</v>
      </c>
      <c r="J970" s="3" t="s">
        <v>1140</v>
      </c>
      <c r="K970" s="3" t="str">
        <f>VLOOKUP(A970,[2]Sheet1!$A$1:$AY$4788,3, FALSE)</f>
        <v>Africa</v>
      </c>
      <c r="L970" s="3">
        <f>VLOOKUP($A970,[2]Sheet1!$A$1:$AY$4788,35, FALSE)</f>
        <v>100</v>
      </c>
      <c r="M970" s="3">
        <f>VLOOKUP($A970,[2]Sheet1!$A$1:$AY$4788,26, FALSE)</f>
        <v>40</v>
      </c>
      <c r="N970" s="3">
        <v>24</v>
      </c>
      <c r="O970" s="3">
        <v>0.86979993616204687</v>
      </c>
    </row>
    <row r="971" spans="1:15" x14ac:dyDescent="0.25">
      <c r="A971" s="3" t="s">
        <v>911</v>
      </c>
      <c r="B971" t="s">
        <v>1216</v>
      </c>
      <c r="C971" s="3">
        <v>19</v>
      </c>
      <c r="D971" s="3">
        <f>VLOOKUP($A971,'[1]Locality data w climate'!$A$1:$O$2409,4,FALSE)</f>
        <v>-23.44</v>
      </c>
      <c r="E971" s="3">
        <f>VLOOKUP($A971,'[1]Locality data w climate'!$A$1:$O$2409,3,FALSE)</f>
        <v>31.38</v>
      </c>
      <c r="F971" s="3">
        <f>VLOOKUP($A971,'[1]Locality data w climate'!$A$1:$O$2409,5,FALSE)</f>
        <v>22.3</v>
      </c>
      <c r="G971" s="3">
        <f>VLOOKUP($A971,'[1]Locality data w climate'!$A$1:$O$2409,7,FALSE)</f>
        <v>498</v>
      </c>
      <c r="H971" s="3">
        <v>24.1</v>
      </c>
      <c r="I971" s="3" t="str">
        <f>VLOOKUP($A971,'[1]Locality data w climate'!$A$1:$O$2409,11,FALSE)</f>
        <v>Undisturbed</v>
      </c>
      <c r="J971" s="3" t="s">
        <v>1140</v>
      </c>
      <c r="K971" s="3" t="str">
        <f>VLOOKUP(A971,[2]Sheet1!$A$1:$AY$4788,3, FALSE)</f>
        <v>Africa</v>
      </c>
      <c r="L971" s="3">
        <f>VLOOKUP($A971,[2]Sheet1!$A$1:$AY$4788,35, FALSE)</f>
        <v>100</v>
      </c>
      <c r="M971" s="3">
        <f>VLOOKUP($A971,[2]Sheet1!$A$1:$AY$4788,26, FALSE)</f>
        <v>40</v>
      </c>
      <c r="N971" s="3">
        <v>25</v>
      </c>
      <c r="O971" s="3">
        <v>0.82181634160576922</v>
      </c>
    </row>
    <row r="972" spans="1:15" x14ac:dyDescent="0.25">
      <c r="A972" s="3" t="s">
        <v>182</v>
      </c>
      <c r="B972" t="s">
        <v>1216</v>
      </c>
      <c r="C972" s="3">
        <v>19</v>
      </c>
      <c r="D972" s="3">
        <f>VLOOKUP($A972,'[1]Locality data w climate'!$A$1:$O$2409,4,FALSE)</f>
        <v>-23.58</v>
      </c>
      <c r="E972" s="3">
        <f>VLOOKUP($A972,'[1]Locality data w climate'!$A$1:$O$2409,3,FALSE)</f>
        <v>31.46</v>
      </c>
      <c r="F972" s="3">
        <f>VLOOKUP($A972,'[1]Locality data w climate'!$A$1:$O$2409,5,FALSE)</f>
        <v>22.6</v>
      </c>
      <c r="G972" s="3">
        <f>VLOOKUP($A972,'[1]Locality data w climate'!$A$1:$O$2409,7,FALSE)</f>
        <v>484</v>
      </c>
      <c r="H972" s="3">
        <v>24.7</v>
      </c>
      <c r="I972" s="3" t="str">
        <f>VLOOKUP($A972,'[1]Locality data w climate'!$A$1:$O$2409,11,FALSE)</f>
        <v>Disturbed</v>
      </c>
      <c r="J972" s="3" t="s">
        <v>1140</v>
      </c>
      <c r="K972" s="3" t="str">
        <f>VLOOKUP(A972,[2]Sheet1!$A$1:$AY$4788,3, FALSE)</f>
        <v>Africa</v>
      </c>
      <c r="L972" s="3">
        <f>VLOOKUP($A972,[2]Sheet1!$A$1:$AY$4788,35, FALSE)</f>
        <v>100</v>
      </c>
      <c r="M972" s="3">
        <f>VLOOKUP($A972,[2]Sheet1!$A$1:$AY$4788,26, FALSE)</f>
        <v>40</v>
      </c>
      <c r="N972" s="3">
        <v>22</v>
      </c>
      <c r="O972" s="3">
        <v>0.78984369317748093</v>
      </c>
    </row>
    <row r="973" spans="1:15" x14ac:dyDescent="0.25">
      <c r="A973" s="3" t="s">
        <v>912</v>
      </c>
      <c r="B973" t="s">
        <v>1216</v>
      </c>
      <c r="C973" s="3">
        <v>19</v>
      </c>
      <c r="D973" s="3">
        <f>VLOOKUP($A973,'[1]Locality data w climate'!$A$1:$O$2409,4,FALSE)</f>
        <v>-23.58</v>
      </c>
      <c r="E973" s="3">
        <f>VLOOKUP($A973,'[1]Locality data w climate'!$A$1:$O$2409,3,FALSE)</f>
        <v>31.46</v>
      </c>
      <c r="F973" s="3">
        <f>VLOOKUP($A973,'[1]Locality data w climate'!$A$1:$O$2409,5,FALSE)</f>
        <v>22.6</v>
      </c>
      <c r="G973" s="3">
        <f>VLOOKUP($A973,'[1]Locality data w climate'!$A$1:$O$2409,7,FALSE)</f>
        <v>484</v>
      </c>
      <c r="H973" s="3">
        <v>24.7</v>
      </c>
      <c r="I973" s="3" t="str">
        <f>VLOOKUP($A973,'[1]Locality data w climate'!$A$1:$O$2409,11,FALSE)</f>
        <v>Undisturbed</v>
      </c>
      <c r="J973" s="3" t="s">
        <v>1140</v>
      </c>
      <c r="K973" s="3" t="str">
        <f>VLOOKUP(A973,[2]Sheet1!$A$1:$AY$4788,3, FALSE)</f>
        <v>Africa</v>
      </c>
      <c r="L973" s="3">
        <f>VLOOKUP($A973,[2]Sheet1!$A$1:$AY$4788,35, FALSE)</f>
        <v>100</v>
      </c>
      <c r="M973" s="3">
        <f>VLOOKUP($A973,[2]Sheet1!$A$1:$AY$4788,26, FALSE)</f>
        <v>40</v>
      </c>
      <c r="N973" s="3">
        <v>18</v>
      </c>
      <c r="O973" s="3">
        <v>0.29385889293358636</v>
      </c>
    </row>
    <row r="974" spans="1:15" x14ac:dyDescent="0.25">
      <c r="A974" s="3" t="s">
        <v>183</v>
      </c>
      <c r="B974" t="s">
        <v>1216</v>
      </c>
      <c r="C974" s="3">
        <v>19</v>
      </c>
      <c r="D974" s="3">
        <f>VLOOKUP($A974,'[1]Locality data w climate'!$A$1:$O$2409,4,FALSE)</f>
        <v>-23.7</v>
      </c>
      <c r="E974" s="3">
        <f>VLOOKUP($A974,'[1]Locality data w climate'!$A$1:$O$2409,3,FALSE)</f>
        <v>31.52</v>
      </c>
      <c r="F974" s="3">
        <f>VLOOKUP($A974,'[1]Locality data w climate'!$A$1:$O$2409,5,FALSE)</f>
        <v>22.7</v>
      </c>
      <c r="G974" s="3">
        <f>VLOOKUP($A974,'[1]Locality data w climate'!$A$1:$O$2409,7,FALSE)</f>
        <v>487</v>
      </c>
      <c r="H974" s="3">
        <v>25.1</v>
      </c>
      <c r="I974" s="3" t="str">
        <f>VLOOKUP($A974,'[1]Locality data w climate'!$A$1:$O$2409,11,FALSE)</f>
        <v>Disturbed</v>
      </c>
      <c r="J974" s="3" t="s">
        <v>1140</v>
      </c>
      <c r="K974" s="3" t="str">
        <f>VLOOKUP(A974,[2]Sheet1!$A$1:$AY$4788,3, FALSE)</f>
        <v>Africa</v>
      </c>
      <c r="L974" s="3">
        <f>VLOOKUP($A974,[2]Sheet1!$A$1:$AY$4788,35, FALSE)</f>
        <v>100</v>
      </c>
      <c r="M974" s="3">
        <f>VLOOKUP($A974,[2]Sheet1!$A$1:$AY$4788,26, FALSE)</f>
        <v>40</v>
      </c>
      <c r="N974" s="3">
        <v>12</v>
      </c>
      <c r="O974" s="3">
        <v>0.32875667401372999</v>
      </c>
    </row>
    <row r="975" spans="1:15" x14ac:dyDescent="0.25">
      <c r="A975" s="3" t="s">
        <v>913</v>
      </c>
      <c r="B975" t="s">
        <v>1216</v>
      </c>
      <c r="C975" s="3">
        <v>19</v>
      </c>
      <c r="D975" s="3">
        <f>VLOOKUP($A975,'[1]Locality data w climate'!$A$1:$O$2409,4,FALSE)</f>
        <v>-23.7</v>
      </c>
      <c r="E975" s="3">
        <f>VLOOKUP($A975,'[1]Locality data w climate'!$A$1:$O$2409,3,FALSE)</f>
        <v>31.52</v>
      </c>
      <c r="F975" s="3">
        <f>VLOOKUP($A975,'[1]Locality data w climate'!$A$1:$O$2409,5,FALSE)</f>
        <v>22.7</v>
      </c>
      <c r="G975" s="3">
        <f>VLOOKUP($A975,'[1]Locality data w climate'!$A$1:$O$2409,7,FALSE)</f>
        <v>487</v>
      </c>
      <c r="H975" s="3">
        <v>25.1</v>
      </c>
      <c r="I975" s="3" t="str">
        <f>VLOOKUP($A975,'[1]Locality data w climate'!$A$1:$O$2409,11,FALSE)</f>
        <v>Undisturbed</v>
      </c>
      <c r="J975" s="3" t="s">
        <v>1140</v>
      </c>
      <c r="K975" s="3" t="str">
        <f>VLOOKUP(A975,[2]Sheet1!$A$1:$AY$4788,3, FALSE)</f>
        <v>Africa</v>
      </c>
      <c r="L975" s="3">
        <f>VLOOKUP($A975,[2]Sheet1!$A$1:$AY$4788,35, FALSE)</f>
        <v>100</v>
      </c>
      <c r="M975" s="3">
        <f>VLOOKUP($A975,[2]Sheet1!$A$1:$AY$4788,26, FALSE)</f>
        <v>40</v>
      </c>
      <c r="N975" s="3">
        <v>16</v>
      </c>
      <c r="O975" s="3">
        <v>0.74247299515350873</v>
      </c>
    </row>
    <row r="976" spans="1:15" x14ac:dyDescent="0.25">
      <c r="A976" s="3" t="s">
        <v>184</v>
      </c>
      <c r="B976" t="s">
        <v>1216</v>
      </c>
      <c r="C976" s="3">
        <v>19</v>
      </c>
      <c r="D976" s="3">
        <f>VLOOKUP($A976,'[1]Locality data w climate'!$A$1:$O$2409,4,FALSE)</f>
        <v>-25.12</v>
      </c>
      <c r="E976" s="3">
        <f>VLOOKUP($A976,'[1]Locality data w climate'!$A$1:$O$2409,3,FALSE)</f>
        <v>31.24</v>
      </c>
      <c r="F976" s="3">
        <f>VLOOKUP($A976,'[1]Locality data w climate'!$A$1:$O$2409,5,FALSE)</f>
        <v>21.2</v>
      </c>
      <c r="G976" s="3">
        <f>VLOOKUP($A976,'[1]Locality data w climate'!$A$1:$O$2409,7,FALSE)</f>
        <v>717</v>
      </c>
      <c r="H976" s="3">
        <v>22.1</v>
      </c>
      <c r="I976" s="3" t="str">
        <f>VLOOKUP($A976,'[1]Locality data w climate'!$A$1:$O$2409,11,FALSE)</f>
        <v>Disturbed</v>
      </c>
      <c r="J976" s="3" t="s">
        <v>1140</v>
      </c>
      <c r="K976" s="3" t="str">
        <f>VLOOKUP(A976,[2]Sheet1!$A$1:$AY$4788,3, FALSE)</f>
        <v>Africa</v>
      </c>
      <c r="L976" s="3">
        <f>VLOOKUP($A976,[2]Sheet1!$A$1:$AY$4788,35, FALSE)</f>
        <v>100</v>
      </c>
      <c r="M976" s="3">
        <f>VLOOKUP($A976,[2]Sheet1!$A$1:$AY$4788,26, FALSE)</f>
        <v>40</v>
      </c>
      <c r="N976" s="3">
        <v>42</v>
      </c>
      <c r="O976" s="3">
        <v>0.88181406071457091</v>
      </c>
    </row>
    <row r="977" spans="1:15" x14ac:dyDescent="0.25">
      <c r="A977" s="3" t="s">
        <v>914</v>
      </c>
      <c r="B977" t="s">
        <v>1216</v>
      </c>
      <c r="C977" s="3">
        <v>19</v>
      </c>
      <c r="D977" s="3">
        <f>VLOOKUP($A977,'[1]Locality data w climate'!$A$1:$O$2409,4,FALSE)</f>
        <v>-25.12</v>
      </c>
      <c r="E977" s="3">
        <f>VLOOKUP($A977,'[1]Locality data w climate'!$A$1:$O$2409,3,FALSE)</f>
        <v>31.24</v>
      </c>
      <c r="F977" s="3">
        <f>VLOOKUP($A977,'[1]Locality data w climate'!$A$1:$O$2409,5,FALSE)</f>
        <v>21.2</v>
      </c>
      <c r="G977" s="3">
        <f>VLOOKUP($A977,'[1]Locality data w climate'!$A$1:$O$2409,7,FALSE)</f>
        <v>717</v>
      </c>
      <c r="H977" s="3">
        <v>22.1</v>
      </c>
      <c r="I977" s="3" t="str">
        <f>VLOOKUP($A977,'[1]Locality data w climate'!$A$1:$O$2409,11,FALSE)</f>
        <v>Undisturbed</v>
      </c>
      <c r="J977" s="3" t="s">
        <v>1140</v>
      </c>
      <c r="K977" s="3" t="str">
        <f>VLOOKUP(A977,[2]Sheet1!$A$1:$AY$4788,3, FALSE)</f>
        <v>Africa</v>
      </c>
      <c r="L977" s="3">
        <f>VLOOKUP($A977,[2]Sheet1!$A$1:$AY$4788,35, FALSE)</f>
        <v>100</v>
      </c>
      <c r="M977" s="3">
        <f>VLOOKUP($A977,[2]Sheet1!$A$1:$AY$4788,26, FALSE)</f>
        <v>40</v>
      </c>
      <c r="N977" s="3">
        <v>37</v>
      </c>
      <c r="O977" s="3">
        <v>0.84934932856167977</v>
      </c>
    </row>
    <row r="978" spans="1:15" x14ac:dyDescent="0.25">
      <c r="A978" s="3" t="s">
        <v>185</v>
      </c>
      <c r="B978" t="s">
        <v>1216</v>
      </c>
      <c r="C978" s="3">
        <v>19</v>
      </c>
      <c r="D978" s="3">
        <f>VLOOKUP($A978,'[1]Locality data w climate'!$A$1:$O$2409,4,FALSE)</f>
        <v>-25.13</v>
      </c>
      <c r="E978" s="3">
        <f>VLOOKUP($A978,'[1]Locality data w climate'!$A$1:$O$2409,3,FALSE)</f>
        <v>31.21</v>
      </c>
      <c r="F978" s="3">
        <f>VLOOKUP($A978,'[1]Locality data w climate'!$A$1:$O$2409,5,FALSE)</f>
        <v>20.9</v>
      </c>
      <c r="G978" s="3">
        <f>VLOOKUP($A978,'[1]Locality data w climate'!$A$1:$O$2409,7,FALSE)</f>
        <v>752</v>
      </c>
      <c r="H978" s="3">
        <v>21.6</v>
      </c>
      <c r="I978" s="3" t="str">
        <f>VLOOKUP($A978,'[1]Locality data w climate'!$A$1:$O$2409,11,FALSE)</f>
        <v>Disturbed</v>
      </c>
      <c r="J978" s="3" t="s">
        <v>1140</v>
      </c>
      <c r="K978" s="3" t="str">
        <f>VLOOKUP(A978,[2]Sheet1!$A$1:$AY$4788,3, FALSE)</f>
        <v>Africa</v>
      </c>
      <c r="L978" s="3">
        <f>VLOOKUP($A978,[2]Sheet1!$A$1:$AY$4788,35, FALSE)</f>
        <v>100</v>
      </c>
      <c r="M978" s="3">
        <f>VLOOKUP($A978,[2]Sheet1!$A$1:$AY$4788,26, FALSE)</f>
        <v>40</v>
      </c>
      <c r="N978" s="3">
        <v>51</v>
      </c>
      <c r="O978" s="3">
        <v>0.92923202096735391</v>
      </c>
    </row>
    <row r="979" spans="1:15" x14ac:dyDescent="0.25">
      <c r="A979" s="3" t="s">
        <v>915</v>
      </c>
      <c r="B979" t="s">
        <v>1216</v>
      </c>
      <c r="C979" s="3">
        <v>19</v>
      </c>
      <c r="D979" s="3">
        <f>VLOOKUP($A979,'[1]Locality data w climate'!$A$1:$O$2409,4,FALSE)</f>
        <v>-25.13</v>
      </c>
      <c r="E979" s="3">
        <f>VLOOKUP($A979,'[1]Locality data w climate'!$A$1:$O$2409,3,FALSE)</f>
        <v>31.21</v>
      </c>
      <c r="F979" s="3">
        <f>VLOOKUP($A979,'[1]Locality data w climate'!$A$1:$O$2409,5,FALSE)</f>
        <v>20.9</v>
      </c>
      <c r="G979" s="3">
        <f>VLOOKUP($A979,'[1]Locality data w climate'!$A$1:$O$2409,7,FALSE)</f>
        <v>752</v>
      </c>
      <c r="H979" s="3">
        <v>21.6</v>
      </c>
      <c r="I979" s="3" t="str">
        <f>VLOOKUP($A979,'[1]Locality data w climate'!$A$1:$O$2409,11,FALSE)</f>
        <v>Undisturbed</v>
      </c>
      <c r="J979" s="3" t="s">
        <v>1140</v>
      </c>
      <c r="K979" s="3" t="str">
        <f>VLOOKUP(A979,[2]Sheet1!$A$1:$AY$4788,3, FALSE)</f>
        <v>Africa</v>
      </c>
      <c r="L979" s="3">
        <f>VLOOKUP($A979,[2]Sheet1!$A$1:$AY$4788,35, FALSE)</f>
        <v>100</v>
      </c>
      <c r="M979" s="3">
        <f>VLOOKUP($A979,[2]Sheet1!$A$1:$AY$4788,26, FALSE)</f>
        <v>40</v>
      </c>
      <c r="N979" s="3">
        <v>34</v>
      </c>
      <c r="O979" s="3">
        <v>0.90306507266911762</v>
      </c>
    </row>
    <row r="980" spans="1:15" x14ac:dyDescent="0.25">
      <c r="A980" s="3" t="s">
        <v>186</v>
      </c>
      <c r="B980" t="s">
        <v>1216</v>
      </c>
      <c r="C980" s="3">
        <v>19</v>
      </c>
      <c r="D980" s="3">
        <f>VLOOKUP($A980,'[1]Locality data w climate'!$A$1:$O$2409,4,FALSE)</f>
        <v>-25.16</v>
      </c>
      <c r="E980" s="3">
        <f>VLOOKUP($A980,'[1]Locality data w climate'!$A$1:$O$2409,3,FALSE)</f>
        <v>31.26</v>
      </c>
      <c r="F980" s="3">
        <f>VLOOKUP($A980,'[1]Locality data w climate'!$A$1:$O$2409,5,FALSE)</f>
        <v>21</v>
      </c>
      <c r="G980" s="3">
        <f>VLOOKUP($A980,'[1]Locality data w climate'!$A$1:$O$2409,7,FALSE)</f>
        <v>737</v>
      </c>
      <c r="H980" s="3">
        <v>21.6</v>
      </c>
      <c r="I980" s="3" t="str">
        <f>VLOOKUP($A980,'[1]Locality data w climate'!$A$1:$O$2409,11,FALSE)</f>
        <v>Disturbed</v>
      </c>
      <c r="J980" s="3" t="s">
        <v>1140</v>
      </c>
      <c r="K980" s="3" t="str">
        <f>VLOOKUP(A980,[2]Sheet1!$A$1:$AY$4788,3, FALSE)</f>
        <v>Africa</v>
      </c>
      <c r="L980" s="3">
        <f>VLOOKUP($A980,[2]Sheet1!$A$1:$AY$4788,35, FALSE)</f>
        <v>100</v>
      </c>
      <c r="M980" s="3">
        <f>VLOOKUP($A980,[2]Sheet1!$A$1:$AY$4788,26, FALSE)</f>
        <v>40</v>
      </c>
      <c r="N980" s="3">
        <v>43</v>
      </c>
      <c r="O980" s="3">
        <v>0.91464632183600914</v>
      </c>
    </row>
    <row r="981" spans="1:15" x14ac:dyDescent="0.25">
      <c r="A981" s="3" t="s">
        <v>916</v>
      </c>
      <c r="B981" t="s">
        <v>1216</v>
      </c>
      <c r="C981" s="3">
        <v>19</v>
      </c>
      <c r="D981" s="3">
        <f>VLOOKUP($A981,'[1]Locality data w climate'!$A$1:$O$2409,4,FALSE)</f>
        <v>-25.16</v>
      </c>
      <c r="E981" s="3">
        <f>VLOOKUP($A981,'[1]Locality data w climate'!$A$1:$O$2409,3,FALSE)</f>
        <v>31.26</v>
      </c>
      <c r="F981" s="3">
        <f>VLOOKUP($A981,'[1]Locality data w climate'!$A$1:$O$2409,5,FALSE)</f>
        <v>21</v>
      </c>
      <c r="G981" s="3">
        <f>VLOOKUP($A981,'[1]Locality data w climate'!$A$1:$O$2409,7,FALSE)</f>
        <v>737</v>
      </c>
      <c r="H981" s="3">
        <v>21.6</v>
      </c>
      <c r="I981" s="3" t="str">
        <f>VLOOKUP($A981,'[1]Locality data w climate'!$A$1:$O$2409,11,FALSE)</f>
        <v>Undisturbed</v>
      </c>
      <c r="J981" s="3" t="s">
        <v>1140</v>
      </c>
      <c r="K981" s="3" t="str">
        <f>VLOOKUP(A981,[2]Sheet1!$A$1:$AY$4788,3, FALSE)</f>
        <v>Africa</v>
      </c>
      <c r="L981" s="3">
        <f>VLOOKUP($A981,[2]Sheet1!$A$1:$AY$4788,35, FALSE)</f>
        <v>100</v>
      </c>
      <c r="M981" s="3">
        <f>VLOOKUP($A981,[2]Sheet1!$A$1:$AY$4788,26, FALSE)</f>
        <v>40</v>
      </c>
      <c r="N981" s="3">
        <v>27</v>
      </c>
      <c r="O981" s="3">
        <v>0.86958006162376233</v>
      </c>
    </row>
    <row r="982" spans="1:15" x14ac:dyDescent="0.25">
      <c r="A982" s="3" t="s">
        <v>806</v>
      </c>
      <c r="B982" t="s">
        <v>1226</v>
      </c>
      <c r="C982" s="3">
        <v>52</v>
      </c>
      <c r="D982" s="3">
        <f>VLOOKUP($A982,'[1]Locality data w climate'!$A$1:$O$2409,4,FALSE)</f>
        <v>38.25</v>
      </c>
      <c r="E982" s="3">
        <f>VLOOKUP($A982,'[1]Locality data w climate'!$A$1:$O$2409,3,FALSE)</f>
        <v>21.73</v>
      </c>
      <c r="F982" s="3">
        <f>VLOOKUP($A982,'[1]Locality data w climate'!$A$1:$O$2409,5,FALSE)</f>
        <v>16.899999999999999</v>
      </c>
      <c r="G982" s="3">
        <f>VLOOKUP($A982,'[1]Locality data w climate'!$A$1:$O$2409,7,FALSE)</f>
        <v>730</v>
      </c>
      <c r="H982" s="3">
        <v>25.7</v>
      </c>
      <c r="I982" s="3" t="str">
        <f>VLOOKUP($A982,'[1]Locality data w climate'!$A$1:$O$2409,11,FALSE)</f>
        <v>Undisturbed</v>
      </c>
      <c r="J982" s="3" t="s">
        <v>1141</v>
      </c>
      <c r="K982" s="3" t="str">
        <f>VLOOKUP(A982,[2]Sheet1!$A$1:$AY$4788,3, FALSE)</f>
        <v>Europe</v>
      </c>
      <c r="L982" s="3">
        <f>VLOOKUP($A982,[2]Sheet1!$A$1:$AY$4788,35, FALSE)</f>
        <v>84</v>
      </c>
      <c r="M982" s="3">
        <f>VLOOKUP($A982,[2]Sheet1!$A$1:$AY$4788,26, FALSE)</f>
        <v>30</v>
      </c>
      <c r="N982" s="3">
        <v>16</v>
      </c>
      <c r="O982" s="3">
        <v>0.87268320488622741</v>
      </c>
    </row>
    <row r="983" spans="1:15" x14ac:dyDescent="0.25">
      <c r="A983" s="3" t="s">
        <v>113</v>
      </c>
      <c r="B983" t="s">
        <v>1226</v>
      </c>
      <c r="C983" s="3">
        <v>52</v>
      </c>
      <c r="D983" s="3">
        <f>VLOOKUP($A983,'[1]Locality data w climate'!$A$1:$O$2409,4,FALSE)</f>
        <v>38.25</v>
      </c>
      <c r="E983" s="3">
        <f>VLOOKUP($A983,'[1]Locality data w climate'!$A$1:$O$2409,3,FALSE)</f>
        <v>21.73</v>
      </c>
      <c r="F983" s="3">
        <f>VLOOKUP($A983,'[1]Locality data w climate'!$A$1:$O$2409,5,FALSE)</f>
        <v>16.899999999999999</v>
      </c>
      <c r="G983" s="3">
        <f>VLOOKUP($A983,'[1]Locality data w climate'!$A$1:$O$2409,7,FALSE)</f>
        <v>730</v>
      </c>
      <c r="H983" s="3">
        <v>25.7</v>
      </c>
      <c r="I983" s="3" t="str">
        <f>VLOOKUP($A983,'[1]Locality data w climate'!$A$1:$O$2409,11,FALSE)</f>
        <v>Disturbed</v>
      </c>
      <c r="J983" s="3" t="s">
        <v>1141</v>
      </c>
      <c r="K983" s="3" t="str">
        <f>VLOOKUP(A983,[2]Sheet1!$A$1:$AY$4788,3, FALSE)</f>
        <v>Europe</v>
      </c>
      <c r="L983" s="3">
        <f>VLOOKUP($A983,[2]Sheet1!$A$1:$AY$4788,35, FALSE)</f>
        <v>84</v>
      </c>
      <c r="M983" s="3">
        <f>VLOOKUP($A983,[2]Sheet1!$A$1:$AY$4788,26, FALSE)</f>
        <v>30</v>
      </c>
      <c r="N983" s="3">
        <v>17</v>
      </c>
      <c r="O983" s="3">
        <v>0.81916873670309653</v>
      </c>
    </row>
    <row r="984" spans="1:15" x14ac:dyDescent="0.25">
      <c r="A984" s="3" t="s">
        <v>807</v>
      </c>
      <c r="B984" t="s">
        <v>1226</v>
      </c>
      <c r="C984" s="3">
        <v>52</v>
      </c>
      <c r="D984" s="3">
        <f>VLOOKUP($A984,'[1]Locality data w climate'!$A$1:$O$2409,4,FALSE)</f>
        <v>38.25</v>
      </c>
      <c r="E984" s="3">
        <f>VLOOKUP($A984,'[1]Locality data w climate'!$A$1:$O$2409,3,FALSE)</f>
        <v>21.73</v>
      </c>
      <c r="F984" s="3">
        <f>VLOOKUP($A984,'[1]Locality data w climate'!$A$1:$O$2409,5,FALSE)</f>
        <v>16.899999999999999</v>
      </c>
      <c r="G984" s="3">
        <f>VLOOKUP($A984,'[1]Locality data w climate'!$A$1:$O$2409,7,FALSE)</f>
        <v>730</v>
      </c>
      <c r="H984" s="3">
        <v>25.7</v>
      </c>
      <c r="I984" s="3" t="str">
        <f>VLOOKUP($A984,'[1]Locality data w climate'!$A$1:$O$2409,11,FALSE)</f>
        <v>Undisturbed</v>
      </c>
      <c r="J984" s="3" t="s">
        <v>1141</v>
      </c>
      <c r="K984" s="3" t="str">
        <f>VLOOKUP(A984,[2]Sheet1!$A$1:$AY$4788,3, FALSE)</f>
        <v>Europe</v>
      </c>
      <c r="L984" s="3">
        <f>VLOOKUP($A984,[2]Sheet1!$A$1:$AY$4788,35, FALSE)</f>
        <v>84</v>
      </c>
      <c r="M984" s="3">
        <f>VLOOKUP($A984,[2]Sheet1!$A$1:$AY$4788,26, FALSE)</f>
        <v>30</v>
      </c>
      <c r="N984" s="3">
        <v>26</v>
      </c>
      <c r="O984" s="3">
        <v>0.88633419716666662</v>
      </c>
    </row>
    <row r="985" spans="1:15" x14ac:dyDescent="0.25">
      <c r="A985" s="3" t="s">
        <v>114</v>
      </c>
      <c r="B985" t="s">
        <v>1226</v>
      </c>
      <c r="C985" s="3">
        <v>52</v>
      </c>
      <c r="D985" s="3">
        <f>VLOOKUP($A985,'[1]Locality data w climate'!$A$1:$O$2409,4,FALSE)</f>
        <v>38.25</v>
      </c>
      <c r="E985" s="3">
        <f>VLOOKUP($A985,'[1]Locality data w climate'!$A$1:$O$2409,3,FALSE)</f>
        <v>21.73</v>
      </c>
      <c r="F985" s="3">
        <f>VLOOKUP($A985,'[1]Locality data w climate'!$A$1:$O$2409,5,FALSE)</f>
        <v>16.899999999999999</v>
      </c>
      <c r="G985" s="3">
        <f>VLOOKUP($A985,'[1]Locality data w climate'!$A$1:$O$2409,7,FALSE)</f>
        <v>730</v>
      </c>
      <c r="H985" s="3">
        <v>25.7</v>
      </c>
      <c r="I985" s="3" t="str">
        <f>VLOOKUP($A985,'[1]Locality data w climate'!$A$1:$O$2409,11,FALSE)</f>
        <v>Disturbed</v>
      </c>
      <c r="J985" s="3" t="s">
        <v>1141</v>
      </c>
      <c r="K985" s="3" t="str">
        <f>VLOOKUP(A985,[2]Sheet1!$A$1:$AY$4788,3, FALSE)</f>
        <v>Europe</v>
      </c>
      <c r="L985" s="3">
        <f>VLOOKUP($A985,[2]Sheet1!$A$1:$AY$4788,35, FALSE)</f>
        <v>84</v>
      </c>
      <c r="M985" s="3">
        <f>VLOOKUP($A985,[2]Sheet1!$A$1:$AY$4788,26, FALSE)</f>
        <v>30</v>
      </c>
      <c r="N985" s="3">
        <v>33</v>
      </c>
      <c r="O985" s="3">
        <v>0.86282672497946789</v>
      </c>
    </row>
    <row r="986" spans="1:15" x14ac:dyDescent="0.25">
      <c r="A986" s="3" t="s">
        <v>808</v>
      </c>
      <c r="B986" t="s">
        <v>1226</v>
      </c>
      <c r="C986" s="3">
        <v>52</v>
      </c>
      <c r="D986" s="3">
        <f>VLOOKUP($A986,'[1]Locality data w climate'!$A$1:$O$2409,4,FALSE)</f>
        <v>38.25</v>
      </c>
      <c r="E986" s="3">
        <f>VLOOKUP($A986,'[1]Locality data w climate'!$A$1:$O$2409,3,FALSE)</f>
        <v>21.73</v>
      </c>
      <c r="F986" s="3">
        <f>VLOOKUP($A986,'[1]Locality data w climate'!$A$1:$O$2409,5,FALSE)</f>
        <v>16.899999999999999</v>
      </c>
      <c r="G986" s="3">
        <f>VLOOKUP($A986,'[1]Locality data w climate'!$A$1:$O$2409,7,FALSE)</f>
        <v>730</v>
      </c>
      <c r="H986" s="3">
        <v>25.7</v>
      </c>
      <c r="I986" s="3" t="str">
        <f>VLOOKUP($A986,'[1]Locality data w climate'!$A$1:$O$2409,11,FALSE)</f>
        <v>Undisturbed</v>
      </c>
      <c r="J986" s="3" t="s">
        <v>1141</v>
      </c>
      <c r="K986" s="3" t="str">
        <f>VLOOKUP(A986,[2]Sheet1!$A$1:$AY$4788,3, FALSE)</f>
        <v>Europe</v>
      </c>
      <c r="L986" s="3">
        <f>VLOOKUP($A986,[2]Sheet1!$A$1:$AY$4788,35, FALSE)</f>
        <v>84</v>
      </c>
      <c r="M986" s="3">
        <f>VLOOKUP($A986,[2]Sheet1!$A$1:$AY$4788,26, FALSE)</f>
        <v>30</v>
      </c>
      <c r="N986" s="3">
        <v>23</v>
      </c>
      <c r="O986" s="3">
        <v>0.85753071837076644</v>
      </c>
    </row>
    <row r="987" spans="1:15" x14ac:dyDescent="0.25">
      <c r="A987" s="3" t="s">
        <v>115</v>
      </c>
      <c r="B987" t="s">
        <v>1226</v>
      </c>
      <c r="C987" s="3">
        <v>52</v>
      </c>
      <c r="D987" s="3">
        <f>VLOOKUP($A987,'[1]Locality data w climate'!$A$1:$O$2409,4,FALSE)</f>
        <v>38.25</v>
      </c>
      <c r="E987" s="3">
        <f>VLOOKUP($A987,'[1]Locality data w climate'!$A$1:$O$2409,3,FALSE)</f>
        <v>21.73</v>
      </c>
      <c r="F987" s="3">
        <f>VLOOKUP($A987,'[1]Locality data w climate'!$A$1:$O$2409,5,FALSE)</f>
        <v>16.899999999999999</v>
      </c>
      <c r="G987" s="3">
        <f>VLOOKUP($A987,'[1]Locality data w climate'!$A$1:$O$2409,7,FALSE)</f>
        <v>730</v>
      </c>
      <c r="H987" s="3">
        <v>25.7</v>
      </c>
      <c r="I987" s="3" t="str">
        <f>VLOOKUP($A987,'[1]Locality data w climate'!$A$1:$O$2409,11,FALSE)</f>
        <v>Disturbed</v>
      </c>
      <c r="J987" s="3" t="s">
        <v>1141</v>
      </c>
      <c r="K987" s="3" t="str">
        <f>VLOOKUP(A987,[2]Sheet1!$A$1:$AY$4788,3, FALSE)</f>
        <v>Europe</v>
      </c>
      <c r="L987" s="3">
        <f>VLOOKUP($A987,[2]Sheet1!$A$1:$AY$4788,35, FALSE)</f>
        <v>84</v>
      </c>
      <c r="M987" s="3">
        <f>VLOOKUP($A987,[2]Sheet1!$A$1:$AY$4788,26, FALSE)</f>
        <v>30</v>
      </c>
      <c r="N987" s="3">
        <v>30</v>
      </c>
      <c r="O987" s="3">
        <v>0.81209073080445926</v>
      </c>
    </row>
    <row r="988" spans="1:15" x14ac:dyDescent="0.25">
      <c r="A988" s="3" t="s">
        <v>374</v>
      </c>
      <c r="B988" t="s">
        <v>1203</v>
      </c>
      <c r="C988" s="3">
        <v>39</v>
      </c>
      <c r="D988" s="3">
        <f>VLOOKUP($A988,'[1]Locality data w climate'!$A$1:$O$2409,4,FALSE)</f>
        <v>2.7833000000000001</v>
      </c>
      <c r="E988" s="3">
        <f>VLOOKUP($A988,'[1]Locality data w climate'!$A$1:$O$2409,3,FALSE)</f>
        <v>-60.6</v>
      </c>
      <c r="F988" s="3">
        <f>VLOOKUP($A988,'[1]Locality data w climate'!$A$1:$O$2409,5,FALSE)</f>
        <v>27.3</v>
      </c>
      <c r="G988" s="3">
        <f>VLOOKUP($A988,'[1]Locality data w climate'!$A$1:$O$2409,7,FALSE)</f>
        <v>1515</v>
      </c>
      <c r="H988" s="3">
        <v>12.1</v>
      </c>
      <c r="I988" s="3" t="str">
        <f>VLOOKUP($A988,'[1]Locality data w climate'!$A$1:$O$2409,11,FALSE)</f>
        <v>Disturbed</v>
      </c>
      <c r="J988" s="3" t="s">
        <v>1141</v>
      </c>
      <c r="K988" s="3" t="str">
        <f>VLOOKUP(A988,[2]Sheet1!$A$1:$AY$4788,3, FALSE)</f>
        <v>South America</v>
      </c>
      <c r="L988" s="3">
        <f>VLOOKUP($A988,[2]Sheet1!$A$1:$AY$4788,35, FALSE)</f>
        <v>200</v>
      </c>
      <c r="M988" s="3">
        <f>VLOOKUP($A988,[2]Sheet1!$A$1:$AY$4788,26, FALSE)</f>
        <v>100</v>
      </c>
      <c r="N988" s="3">
        <v>48</v>
      </c>
      <c r="O988" s="3">
        <v>0.83832428518470092</v>
      </c>
    </row>
    <row r="989" spans="1:15" x14ac:dyDescent="0.25">
      <c r="A989" s="3" t="s">
        <v>373</v>
      </c>
      <c r="B989" t="s">
        <v>1203</v>
      </c>
      <c r="C989" s="3">
        <v>39</v>
      </c>
      <c r="D989" s="3">
        <f>VLOOKUP($A989,'[1]Locality data w climate'!$A$1:$O$2409,4,FALSE)</f>
        <v>2.6665999999999999</v>
      </c>
      <c r="E989" s="3">
        <f>VLOOKUP($A989,'[1]Locality data w climate'!$A$1:$O$2409,3,FALSE)</f>
        <v>-60.833300000000001</v>
      </c>
      <c r="F989" s="3">
        <f>VLOOKUP($A989,'[1]Locality data w climate'!$A$1:$O$2409,5,FALSE)</f>
        <v>27.2</v>
      </c>
      <c r="G989" s="3">
        <f>VLOOKUP($A989,'[1]Locality data w climate'!$A$1:$O$2409,7,FALSE)</f>
        <v>1613</v>
      </c>
      <c r="H989" s="3">
        <v>12</v>
      </c>
      <c r="I989" s="3" t="str">
        <f>VLOOKUP($A989,'[1]Locality data w climate'!$A$1:$O$2409,11,FALSE)</f>
        <v>Disturbed</v>
      </c>
      <c r="J989" s="3" t="s">
        <v>1141</v>
      </c>
      <c r="K989" s="3" t="str">
        <f>VLOOKUP(A989,[2]Sheet1!$A$1:$AY$4788,3, FALSE)</f>
        <v>South America</v>
      </c>
      <c r="L989" s="3">
        <f>VLOOKUP($A989,[2]Sheet1!$A$1:$AY$4788,35, FALSE)</f>
        <v>150</v>
      </c>
      <c r="M989" s="3">
        <f>VLOOKUP($A989,[2]Sheet1!$A$1:$AY$4788,26, FALSE)</f>
        <v>100</v>
      </c>
      <c r="N989" s="3">
        <v>45</v>
      </c>
      <c r="O989" s="3">
        <v>0.88015677846750284</v>
      </c>
    </row>
    <row r="990" spans="1:15" x14ac:dyDescent="0.25">
      <c r="A990" s="3" t="s">
        <v>375</v>
      </c>
      <c r="B990" t="s">
        <v>1228</v>
      </c>
      <c r="C990" s="3">
        <v>61</v>
      </c>
      <c r="D990" s="3">
        <f>VLOOKUP($A990,'[1]Locality data w climate'!$A$1:$O$2409,4,FALSE)</f>
        <v>45.289169999999999</v>
      </c>
      <c r="E990" s="3">
        <f>VLOOKUP($A990,'[1]Locality data w climate'!$A$1:$O$2409,3,FALSE)</f>
        <v>113.8558</v>
      </c>
      <c r="F990" s="3">
        <f>VLOOKUP($A990,'[1]Locality data w climate'!$A$1:$O$2409,5,FALSE)</f>
        <v>0.2</v>
      </c>
      <c r="G990" s="3">
        <f>VLOOKUP($A990,'[1]Locality data w climate'!$A$1:$O$2409,7,FALSE)</f>
        <v>228</v>
      </c>
      <c r="H990" s="3">
        <v>52.2</v>
      </c>
      <c r="I990" s="3" t="str">
        <f>VLOOKUP($A990,'[1]Locality data w climate'!$A$1:$O$2409,11,FALSE)</f>
        <v>Disturbed</v>
      </c>
      <c r="J990" s="3" t="s">
        <v>1141</v>
      </c>
      <c r="K990" s="3" t="str">
        <f>VLOOKUP(A990,[2]Sheet1!$A$1:$AY$4788,3, FALSE)</f>
        <v>Asia</v>
      </c>
      <c r="L990" s="3">
        <f>VLOOKUP($A990,[2]Sheet1!$A$1:$AY$4788,35, FALSE)</f>
        <v>50</v>
      </c>
      <c r="M990" s="3">
        <f>VLOOKUP($A990,[2]Sheet1!$A$1:$AY$4788,26, FALSE)</f>
        <v>110</v>
      </c>
      <c r="N990" s="3">
        <v>3</v>
      </c>
      <c r="O990" s="3">
        <v>1.6226978326530615E-2</v>
      </c>
    </row>
    <row r="991" spans="1:15" x14ac:dyDescent="0.25">
      <c r="A991" s="3" t="s">
        <v>476</v>
      </c>
      <c r="B991" t="s">
        <v>1227</v>
      </c>
      <c r="C991" s="3">
        <v>57</v>
      </c>
      <c r="D991" s="3">
        <f>VLOOKUP($A991,'[1]Locality data w climate'!$A$1:$O$2409,4,FALSE)</f>
        <v>41.67</v>
      </c>
      <c r="E991" s="3">
        <f>VLOOKUP($A991,'[1]Locality data w climate'!$A$1:$O$2409,3,FALSE)</f>
        <v>-83.53</v>
      </c>
      <c r="F991" s="3">
        <f>VLOOKUP($A991,'[1]Locality data w climate'!$A$1:$O$2409,5,FALSE)</f>
        <v>9.9</v>
      </c>
      <c r="G991" s="3">
        <f>VLOOKUP($A991,'[1]Locality data w climate'!$A$1:$O$2409,7,FALSE)</f>
        <v>839</v>
      </c>
      <c r="H991" s="3">
        <v>38.299999999999997</v>
      </c>
      <c r="I991" s="3" t="str">
        <f>VLOOKUP($A991,'[1]Locality data w climate'!$A$1:$O$2409,11,FALSE)</f>
        <v>Transformed</v>
      </c>
      <c r="J991" s="3" t="s">
        <v>1141</v>
      </c>
      <c r="K991" s="3" t="str">
        <f>VLOOKUP(A991,[2]Sheet1!$A$1:$AY$4788,3, FALSE)</f>
        <v>North America</v>
      </c>
      <c r="L991" s="3">
        <f>VLOOKUP($A991,[2]Sheet1!$A$1:$AY$4788,35, FALSE)</f>
        <v>72</v>
      </c>
      <c r="M991" s="3">
        <f>VLOOKUP($A991,[2]Sheet1!$A$1:$AY$4788,26, FALSE)</f>
        <v>10</v>
      </c>
      <c r="N991" s="3">
        <v>15</v>
      </c>
      <c r="O991" s="3">
        <v>0.82932967309677419</v>
      </c>
    </row>
    <row r="992" spans="1:15" x14ac:dyDescent="0.25">
      <c r="A992" s="3" t="s">
        <v>477</v>
      </c>
      <c r="B992" t="s">
        <v>1227</v>
      </c>
      <c r="C992" s="3">
        <v>57</v>
      </c>
      <c r="D992" s="3">
        <f>VLOOKUP($A992,'[1]Locality data w climate'!$A$1:$O$2409,4,FALSE)</f>
        <v>41.64</v>
      </c>
      <c r="E992" s="3">
        <f>VLOOKUP($A992,'[1]Locality data w climate'!$A$1:$O$2409,3,FALSE)</f>
        <v>-83.64</v>
      </c>
      <c r="F992" s="3">
        <f>VLOOKUP($A992,'[1]Locality data w climate'!$A$1:$O$2409,5,FALSE)</f>
        <v>9.6999999999999993</v>
      </c>
      <c r="G992" s="3">
        <f>VLOOKUP($A992,'[1]Locality data w climate'!$A$1:$O$2409,7,FALSE)</f>
        <v>839</v>
      </c>
      <c r="H992" s="3">
        <v>38.1</v>
      </c>
      <c r="I992" s="3" t="str">
        <f>VLOOKUP($A992,'[1]Locality data w climate'!$A$1:$O$2409,11,FALSE)</f>
        <v>Transformed</v>
      </c>
      <c r="J992" s="3" t="s">
        <v>1141</v>
      </c>
      <c r="K992" s="3" t="str">
        <f>VLOOKUP(A992,[2]Sheet1!$A$1:$AY$4788,3, FALSE)</f>
        <v>North America</v>
      </c>
      <c r="L992" s="3">
        <f>VLOOKUP($A992,[2]Sheet1!$A$1:$AY$4788,35, FALSE)</f>
        <v>72</v>
      </c>
      <c r="M992" s="3">
        <f>VLOOKUP($A992,[2]Sheet1!$A$1:$AY$4788,26, FALSE)</f>
        <v>10</v>
      </c>
      <c r="N992" s="3">
        <v>11</v>
      </c>
      <c r="O992" s="3">
        <v>0.3804878051804878</v>
      </c>
    </row>
    <row r="993" spans="1:15" x14ac:dyDescent="0.25">
      <c r="A993" s="3" t="s">
        <v>478</v>
      </c>
      <c r="B993" t="s">
        <v>1227</v>
      </c>
      <c r="C993" s="3">
        <v>57</v>
      </c>
      <c r="D993" s="3">
        <f>VLOOKUP($A993,'[1]Locality data w climate'!$A$1:$O$2409,4,FALSE)</f>
        <v>41.67</v>
      </c>
      <c r="E993" s="3">
        <f>VLOOKUP($A993,'[1]Locality data w climate'!$A$1:$O$2409,3,FALSE)</f>
        <v>-83.59</v>
      </c>
      <c r="F993" s="3">
        <f>VLOOKUP($A993,'[1]Locality data w climate'!$A$1:$O$2409,5,FALSE)</f>
        <v>9.8000000000000007</v>
      </c>
      <c r="G993" s="3">
        <f>VLOOKUP($A993,'[1]Locality data w climate'!$A$1:$O$2409,7,FALSE)</f>
        <v>841</v>
      </c>
      <c r="H993" s="3">
        <v>38.200000000000003</v>
      </c>
      <c r="I993" s="3" t="str">
        <f>VLOOKUP($A993,'[1]Locality data w climate'!$A$1:$O$2409,11,FALSE)</f>
        <v>Transformed</v>
      </c>
      <c r="J993" s="3" t="s">
        <v>1141</v>
      </c>
      <c r="K993" s="3" t="str">
        <f>VLOOKUP(A993,[2]Sheet1!$A$1:$AY$4788,3, FALSE)</f>
        <v>North America</v>
      </c>
      <c r="L993" s="3">
        <f>VLOOKUP($A993,[2]Sheet1!$A$1:$AY$4788,35, FALSE)</f>
        <v>72</v>
      </c>
      <c r="M993" s="3">
        <f>VLOOKUP($A993,[2]Sheet1!$A$1:$AY$4788,26, FALSE)</f>
        <v>10</v>
      </c>
      <c r="N993" s="3">
        <v>14</v>
      </c>
      <c r="O993" s="3">
        <v>0.85121765583333331</v>
      </c>
    </row>
    <row r="994" spans="1:15" x14ac:dyDescent="0.25">
      <c r="A994" s="3" t="s">
        <v>479</v>
      </c>
      <c r="B994" t="s">
        <v>1227</v>
      </c>
      <c r="C994" s="3">
        <v>57</v>
      </c>
      <c r="D994" s="3">
        <f>VLOOKUP($A994,'[1]Locality data w climate'!$A$1:$O$2409,4,FALSE)</f>
        <v>41.69</v>
      </c>
      <c r="E994" s="3">
        <f>VLOOKUP($A994,'[1]Locality data w climate'!$A$1:$O$2409,3,FALSE)</f>
        <v>-83.67</v>
      </c>
      <c r="F994" s="3">
        <f>VLOOKUP($A994,'[1]Locality data w climate'!$A$1:$O$2409,5,FALSE)</f>
        <v>9.6</v>
      </c>
      <c r="G994" s="3">
        <f>VLOOKUP($A994,'[1]Locality data w climate'!$A$1:$O$2409,7,FALSE)</f>
        <v>843</v>
      </c>
      <c r="H994" s="3">
        <v>38</v>
      </c>
      <c r="I994" s="3" t="str">
        <f>VLOOKUP($A994,'[1]Locality data w climate'!$A$1:$O$2409,11,FALSE)</f>
        <v>Transformed</v>
      </c>
      <c r="J994" s="3" t="s">
        <v>1141</v>
      </c>
      <c r="K994" s="3" t="str">
        <f>VLOOKUP(A994,[2]Sheet1!$A$1:$AY$4788,3, FALSE)</f>
        <v>North America</v>
      </c>
      <c r="L994" s="3">
        <f>VLOOKUP($A994,[2]Sheet1!$A$1:$AY$4788,35, FALSE)</f>
        <v>72</v>
      </c>
      <c r="M994" s="3">
        <f>VLOOKUP($A994,[2]Sheet1!$A$1:$AY$4788,26, FALSE)</f>
        <v>10</v>
      </c>
      <c r="N994" s="3">
        <v>11</v>
      </c>
      <c r="O994" s="3">
        <v>0.35310436663805972</v>
      </c>
    </row>
    <row r="995" spans="1:15" x14ac:dyDescent="0.25">
      <c r="A995" s="3" t="s">
        <v>480</v>
      </c>
      <c r="B995" t="s">
        <v>1227</v>
      </c>
      <c r="C995" s="3">
        <v>57</v>
      </c>
      <c r="D995" s="3">
        <f>VLOOKUP($A995,'[1]Locality data w climate'!$A$1:$O$2409,4,FALSE)</f>
        <v>41.66</v>
      </c>
      <c r="E995" s="3">
        <f>VLOOKUP($A995,'[1]Locality data w climate'!$A$1:$O$2409,3,FALSE)</f>
        <v>-83.55</v>
      </c>
      <c r="F995" s="3">
        <f>VLOOKUP($A995,'[1]Locality data w climate'!$A$1:$O$2409,5,FALSE)</f>
        <v>9.9</v>
      </c>
      <c r="G995" s="3">
        <f>VLOOKUP($A995,'[1]Locality data w climate'!$A$1:$O$2409,7,FALSE)</f>
        <v>841</v>
      </c>
      <c r="H995" s="3">
        <v>38.4</v>
      </c>
      <c r="I995" s="3" t="str">
        <f>VLOOKUP($A995,'[1]Locality data w climate'!$A$1:$O$2409,11,FALSE)</f>
        <v>Transformed</v>
      </c>
      <c r="J995" s="3" t="s">
        <v>1141</v>
      </c>
      <c r="K995" s="3" t="str">
        <f>VLOOKUP(A995,[2]Sheet1!$A$1:$AY$4788,3, FALSE)</f>
        <v>North America</v>
      </c>
      <c r="L995" s="3">
        <f>VLOOKUP($A995,[2]Sheet1!$A$1:$AY$4788,35, FALSE)</f>
        <v>72</v>
      </c>
      <c r="M995" s="3">
        <f>VLOOKUP($A995,[2]Sheet1!$A$1:$AY$4788,26, FALSE)</f>
        <v>10</v>
      </c>
      <c r="N995" s="3">
        <v>4</v>
      </c>
      <c r="O995" s="3">
        <v>0.40471126563341064</v>
      </c>
    </row>
    <row r="996" spans="1:15" x14ac:dyDescent="0.25">
      <c r="A996" s="3" t="s">
        <v>481</v>
      </c>
      <c r="B996" t="s">
        <v>1227</v>
      </c>
      <c r="C996" s="3">
        <v>57</v>
      </c>
      <c r="D996" s="3">
        <f>VLOOKUP($A996,'[1]Locality data w climate'!$A$1:$O$2409,4,FALSE)</f>
        <v>41.68</v>
      </c>
      <c r="E996" s="3">
        <f>VLOOKUP($A996,'[1]Locality data w climate'!$A$1:$O$2409,3,FALSE)</f>
        <v>-83.55</v>
      </c>
      <c r="F996" s="3">
        <f>VLOOKUP($A996,'[1]Locality data w climate'!$A$1:$O$2409,5,FALSE)</f>
        <v>9.8000000000000007</v>
      </c>
      <c r="G996" s="3">
        <f>VLOOKUP($A996,'[1]Locality data w climate'!$A$1:$O$2409,7,FALSE)</f>
        <v>839</v>
      </c>
      <c r="H996" s="3">
        <v>38.299999999999997</v>
      </c>
      <c r="I996" s="3" t="str">
        <f>VLOOKUP($A996,'[1]Locality data w climate'!$A$1:$O$2409,11,FALSE)</f>
        <v>Transformed</v>
      </c>
      <c r="J996" s="3" t="s">
        <v>1141</v>
      </c>
      <c r="K996" s="3" t="str">
        <f>VLOOKUP(A996,[2]Sheet1!$A$1:$AY$4788,3, FALSE)</f>
        <v>North America</v>
      </c>
      <c r="L996" s="3">
        <f>VLOOKUP($A996,[2]Sheet1!$A$1:$AY$4788,35, FALSE)</f>
        <v>72</v>
      </c>
      <c r="M996" s="3">
        <f>VLOOKUP($A996,[2]Sheet1!$A$1:$AY$4788,26, FALSE)</f>
        <v>10</v>
      </c>
      <c r="N996" s="3">
        <v>6</v>
      </c>
      <c r="O996" s="3">
        <v>0.35763012194000005</v>
      </c>
    </row>
    <row r="997" spans="1:15" x14ac:dyDescent="0.25">
      <c r="A997" s="3" t="s">
        <v>482</v>
      </c>
      <c r="B997" t="s">
        <v>1227</v>
      </c>
      <c r="C997" s="3">
        <v>57</v>
      </c>
      <c r="D997" s="3">
        <f>VLOOKUP($A997,'[1]Locality data w climate'!$A$1:$O$2409,4,FALSE)</f>
        <v>41.67</v>
      </c>
      <c r="E997" s="3">
        <f>VLOOKUP($A997,'[1]Locality data w climate'!$A$1:$O$2409,3,FALSE)</f>
        <v>-83.67</v>
      </c>
      <c r="F997" s="3">
        <f>VLOOKUP($A997,'[1]Locality data w climate'!$A$1:$O$2409,5,FALSE)</f>
        <v>9.6</v>
      </c>
      <c r="G997" s="3">
        <f>VLOOKUP($A997,'[1]Locality data w climate'!$A$1:$O$2409,7,FALSE)</f>
        <v>843</v>
      </c>
      <c r="H997" s="3">
        <v>38</v>
      </c>
      <c r="I997" s="3" t="str">
        <f>VLOOKUP($A997,'[1]Locality data w climate'!$A$1:$O$2409,11,FALSE)</f>
        <v>Transformed</v>
      </c>
      <c r="J997" s="3" t="s">
        <v>1141</v>
      </c>
      <c r="K997" s="3" t="str">
        <f>VLOOKUP(A997,[2]Sheet1!$A$1:$AY$4788,3, FALSE)</f>
        <v>North America</v>
      </c>
      <c r="L997" s="3">
        <f>VLOOKUP($A997,[2]Sheet1!$A$1:$AY$4788,35, FALSE)</f>
        <v>72</v>
      </c>
      <c r="M997" s="3">
        <f>VLOOKUP($A997,[2]Sheet1!$A$1:$AY$4788,26, FALSE)</f>
        <v>10</v>
      </c>
      <c r="N997" s="3">
        <v>10</v>
      </c>
      <c r="O997" s="3">
        <v>0.6984924623115577</v>
      </c>
    </row>
    <row r="998" spans="1:15" x14ac:dyDescent="0.25">
      <c r="A998" s="3" t="s">
        <v>483</v>
      </c>
      <c r="B998" t="s">
        <v>1227</v>
      </c>
      <c r="C998" s="3">
        <v>57</v>
      </c>
      <c r="D998" s="3">
        <f>VLOOKUP($A998,'[1]Locality data w climate'!$A$1:$O$2409,4,FALSE)</f>
        <v>41.66</v>
      </c>
      <c r="E998" s="3">
        <f>VLOOKUP($A998,'[1]Locality data w climate'!$A$1:$O$2409,3,FALSE)</f>
        <v>-83.56</v>
      </c>
      <c r="F998" s="3">
        <f>VLOOKUP($A998,'[1]Locality data w climate'!$A$1:$O$2409,5,FALSE)</f>
        <v>9.9</v>
      </c>
      <c r="G998" s="3">
        <f>VLOOKUP($A998,'[1]Locality data w climate'!$A$1:$O$2409,7,FALSE)</f>
        <v>841</v>
      </c>
      <c r="H998" s="3">
        <v>38.4</v>
      </c>
      <c r="I998" s="3" t="str">
        <f>VLOOKUP($A998,'[1]Locality data w climate'!$A$1:$O$2409,11,FALSE)</f>
        <v>Transformed</v>
      </c>
      <c r="J998" s="3" t="s">
        <v>1141</v>
      </c>
      <c r="K998" s="3" t="str">
        <f>VLOOKUP(A998,[2]Sheet1!$A$1:$AY$4788,3, FALSE)</f>
        <v>North America</v>
      </c>
      <c r="L998" s="3">
        <f>VLOOKUP($A998,[2]Sheet1!$A$1:$AY$4788,35, FALSE)</f>
        <v>72</v>
      </c>
      <c r="M998" s="3">
        <f>VLOOKUP($A998,[2]Sheet1!$A$1:$AY$4788,26, FALSE)</f>
        <v>10</v>
      </c>
      <c r="N998" s="3">
        <v>9</v>
      </c>
      <c r="O998" s="3">
        <v>0.59421404359090912</v>
      </c>
    </row>
    <row r="999" spans="1:15" x14ac:dyDescent="0.25">
      <c r="A999" s="3" t="s">
        <v>484</v>
      </c>
      <c r="B999" t="s">
        <v>1227</v>
      </c>
      <c r="C999" s="3">
        <v>57</v>
      </c>
      <c r="D999" s="3">
        <f>VLOOKUP($A999,'[1]Locality data w climate'!$A$1:$O$2409,4,FALSE)</f>
        <v>41.66</v>
      </c>
      <c r="E999" s="3">
        <f>VLOOKUP($A999,'[1]Locality data w climate'!$A$1:$O$2409,3,FALSE)</f>
        <v>-83.58</v>
      </c>
      <c r="F999" s="3">
        <f>VLOOKUP($A999,'[1]Locality data w climate'!$A$1:$O$2409,5,FALSE)</f>
        <v>9.9</v>
      </c>
      <c r="G999" s="3">
        <f>VLOOKUP($A999,'[1]Locality data w climate'!$A$1:$O$2409,7,FALSE)</f>
        <v>841</v>
      </c>
      <c r="H999" s="3">
        <v>38.4</v>
      </c>
      <c r="I999" s="3" t="str">
        <f>VLOOKUP($A999,'[1]Locality data w climate'!$A$1:$O$2409,11,FALSE)</f>
        <v>Transformed</v>
      </c>
      <c r="J999" s="3" t="s">
        <v>1141</v>
      </c>
      <c r="K999" s="3" t="str">
        <f>VLOOKUP(A999,[2]Sheet1!$A$1:$AY$4788,3, FALSE)</f>
        <v>North America</v>
      </c>
      <c r="L999" s="3">
        <f>VLOOKUP($A999,[2]Sheet1!$A$1:$AY$4788,35, FALSE)</f>
        <v>72</v>
      </c>
      <c r="M999" s="3">
        <f>VLOOKUP($A999,[2]Sheet1!$A$1:$AY$4788,26, FALSE)</f>
        <v>10</v>
      </c>
      <c r="N999" s="3">
        <v>10</v>
      </c>
      <c r="O999" s="3">
        <v>0.56713095949679482</v>
      </c>
    </row>
    <row r="1000" spans="1:15" x14ac:dyDescent="0.25">
      <c r="A1000" s="3" t="s">
        <v>485</v>
      </c>
      <c r="B1000" t="s">
        <v>1227</v>
      </c>
      <c r="C1000" s="3">
        <v>57</v>
      </c>
      <c r="D1000" s="3">
        <f>VLOOKUP($A1000,'[1]Locality data w climate'!$A$1:$O$2409,4,FALSE)</f>
        <v>41.68</v>
      </c>
      <c r="E1000" s="3">
        <f>VLOOKUP($A1000,'[1]Locality data w climate'!$A$1:$O$2409,3,FALSE)</f>
        <v>-83.52</v>
      </c>
      <c r="F1000" s="3">
        <f>VLOOKUP($A1000,'[1]Locality data w climate'!$A$1:$O$2409,5,FALSE)</f>
        <v>9.9</v>
      </c>
      <c r="G1000" s="3">
        <f>VLOOKUP($A1000,'[1]Locality data w climate'!$A$1:$O$2409,7,FALSE)</f>
        <v>839</v>
      </c>
      <c r="H1000" s="3">
        <v>38.299999999999997</v>
      </c>
      <c r="I1000" s="3" t="str">
        <f>VLOOKUP($A1000,'[1]Locality data w climate'!$A$1:$O$2409,11,FALSE)</f>
        <v>Transformed</v>
      </c>
      <c r="J1000" s="3" t="s">
        <v>1141</v>
      </c>
      <c r="K1000" s="3" t="str">
        <f>VLOOKUP(A1000,[2]Sheet1!$A$1:$AY$4788,3, FALSE)</f>
        <v>North America</v>
      </c>
      <c r="L1000" s="3">
        <f>VLOOKUP($A1000,[2]Sheet1!$A$1:$AY$4788,35, FALSE)</f>
        <v>72</v>
      </c>
      <c r="M1000" s="3">
        <f>VLOOKUP($A1000,[2]Sheet1!$A$1:$AY$4788,26, FALSE)</f>
        <v>10</v>
      </c>
      <c r="N1000" s="3">
        <v>13</v>
      </c>
      <c r="O1000" s="3">
        <v>0.85448380348192776</v>
      </c>
    </row>
    <row r="1001" spans="1:15" x14ac:dyDescent="0.25">
      <c r="A1001" s="3" t="s">
        <v>486</v>
      </c>
      <c r="B1001" t="s">
        <v>1227</v>
      </c>
      <c r="C1001" s="3">
        <v>57</v>
      </c>
      <c r="D1001" s="3">
        <f>VLOOKUP($A1001,'[1]Locality data w climate'!$A$1:$O$2409,4,FALSE)</f>
        <v>41.67</v>
      </c>
      <c r="E1001" s="3">
        <f>VLOOKUP($A1001,'[1]Locality data w climate'!$A$1:$O$2409,3,FALSE)</f>
        <v>-83.55</v>
      </c>
      <c r="F1001" s="3">
        <f>VLOOKUP($A1001,'[1]Locality data w climate'!$A$1:$O$2409,5,FALSE)</f>
        <v>9.8000000000000007</v>
      </c>
      <c r="G1001" s="3">
        <f>VLOOKUP($A1001,'[1]Locality data w climate'!$A$1:$O$2409,7,FALSE)</f>
        <v>839</v>
      </c>
      <c r="H1001" s="3">
        <v>38.299999999999997</v>
      </c>
      <c r="I1001" s="3" t="str">
        <f>VLOOKUP($A1001,'[1]Locality data w climate'!$A$1:$O$2409,11,FALSE)</f>
        <v>Transformed</v>
      </c>
      <c r="J1001" s="3" t="s">
        <v>1141</v>
      </c>
      <c r="K1001" s="3" t="str">
        <f>VLOOKUP(A1001,[2]Sheet1!$A$1:$AY$4788,3, FALSE)</f>
        <v>North America</v>
      </c>
      <c r="L1001" s="3">
        <f>VLOOKUP($A1001,[2]Sheet1!$A$1:$AY$4788,35, FALSE)</f>
        <v>72</v>
      </c>
      <c r="M1001" s="3">
        <f>VLOOKUP($A1001,[2]Sheet1!$A$1:$AY$4788,26, FALSE)</f>
        <v>10</v>
      </c>
      <c r="N1001" s="3">
        <v>10</v>
      </c>
      <c r="O1001" s="3">
        <v>0.42223125386165417</v>
      </c>
    </row>
    <row r="1002" spans="1:15" x14ac:dyDescent="0.25">
      <c r="A1002" s="3" t="s">
        <v>487</v>
      </c>
      <c r="B1002" t="s">
        <v>1227</v>
      </c>
      <c r="C1002" s="3">
        <v>57</v>
      </c>
      <c r="D1002" s="3">
        <f>VLOOKUP($A1002,'[1]Locality data w climate'!$A$1:$O$2409,4,FALSE)</f>
        <v>41.64</v>
      </c>
      <c r="E1002" s="3">
        <f>VLOOKUP($A1002,'[1]Locality data w climate'!$A$1:$O$2409,3,FALSE)</f>
        <v>-83.57</v>
      </c>
      <c r="F1002" s="3">
        <f>VLOOKUP($A1002,'[1]Locality data w climate'!$A$1:$O$2409,5,FALSE)</f>
        <v>9.9</v>
      </c>
      <c r="G1002" s="3">
        <f>VLOOKUP($A1002,'[1]Locality data w climate'!$A$1:$O$2409,7,FALSE)</f>
        <v>841</v>
      </c>
      <c r="H1002" s="3">
        <v>38.4</v>
      </c>
      <c r="I1002" s="3" t="str">
        <f>VLOOKUP($A1002,'[1]Locality data w climate'!$A$1:$O$2409,11,FALSE)</f>
        <v>Transformed</v>
      </c>
      <c r="J1002" s="3" t="s">
        <v>1141</v>
      </c>
      <c r="K1002" s="3" t="str">
        <f>VLOOKUP(A1002,[2]Sheet1!$A$1:$AY$4788,3, FALSE)</f>
        <v>North America</v>
      </c>
      <c r="L1002" s="3">
        <f>VLOOKUP($A1002,[2]Sheet1!$A$1:$AY$4788,35, FALSE)</f>
        <v>72</v>
      </c>
      <c r="M1002" s="3">
        <f>VLOOKUP($A1002,[2]Sheet1!$A$1:$AY$4788,26, FALSE)</f>
        <v>10</v>
      </c>
      <c r="N1002" s="3">
        <v>9</v>
      </c>
      <c r="O1002" s="3">
        <v>0.40936861450159745</v>
      </c>
    </row>
    <row r="1003" spans="1:15" x14ac:dyDescent="0.25">
      <c r="A1003" s="3" t="s">
        <v>168</v>
      </c>
      <c r="B1003" t="s">
        <v>1204</v>
      </c>
      <c r="C1003" s="3">
        <v>29</v>
      </c>
      <c r="D1003" s="3">
        <f>VLOOKUP($A1003,'[1]Locality data w climate'!$A$1:$O$2409,4,FALSE)</f>
        <v>-15.1</v>
      </c>
      <c r="E1003" s="3">
        <f>VLOOKUP($A1003,'[1]Locality data w climate'!$A$1:$O$2409,3,FALSE)</f>
        <v>128.68</v>
      </c>
      <c r="F1003" s="3">
        <f>VLOOKUP($A1003,'[1]Locality data w climate'!$A$1:$O$2409,5,FALSE)</f>
        <v>28.5</v>
      </c>
      <c r="G1003" s="3">
        <f>VLOOKUP($A1003,'[1]Locality data w climate'!$A$1:$O$2409,7,FALSE)</f>
        <v>859</v>
      </c>
      <c r="H1003" s="3">
        <v>21.4</v>
      </c>
      <c r="I1003" s="3" t="str">
        <f>VLOOKUP($A1003,'[1]Locality data w climate'!$A$1:$O$2409,11,FALSE)</f>
        <v>Disturbed</v>
      </c>
      <c r="J1003" s="3" t="s">
        <v>1140</v>
      </c>
      <c r="K1003" s="3" t="str">
        <f>VLOOKUP(A1003,[2]Sheet1!$A$1:$AY$4788,3, FALSE)</f>
        <v>Oceania</v>
      </c>
      <c r="L1003" s="3">
        <f>VLOOKUP($A1003,[2]Sheet1!$A$1:$AY$4788,35, FALSE)</f>
        <v>40</v>
      </c>
      <c r="M1003" s="3">
        <f>VLOOKUP($A1003,[2]Sheet1!$A$1:$AY$4788,26, FALSE)</f>
        <v>40</v>
      </c>
      <c r="N1003" s="3">
        <v>24</v>
      </c>
      <c r="O1003" s="3">
        <v>0.85104855703553295</v>
      </c>
    </row>
    <row r="1004" spans="1:15" x14ac:dyDescent="0.25">
      <c r="A1004" s="3" t="s">
        <v>169</v>
      </c>
      <c r="B1004" t="s">
        <v>1204</v>
      </c>
      <c r="C1004" s="3">
        <v>29</v>
      </c>
      <c r="D1004" s="3">
        <f>VLOOKUP($A1004,'[1]Locality data w climate'!$A$1:$O$2409,4,FALSE)</f>
        <v>-15.1</v>
      </c>
      <c r="E1004" s="3">
        <f>VLOOKUP($A1004,'[1]Locality data w climate'!$A$1:$O$2409,3,FALSE)</f>
        <v>128.68</v>
      </c>
      <c r="F1004" s="3">
        <f>VLOOKUP($A1004,'[1]Locality data w climate'!$A$1:$O$2409,5,FALSE)</f>
        <v>28.5</v>
      </c>
      <c r="G1004" s="3">
        <f>VLOOKUP($A1004,'[1]Locality data w climate'!$A$1:$O$2409,7,FALSE)</f>
        <v>859</v>
      </c>
      <c r="H1004" s="3">
        <v>21.4</v>
      </c>
      <c r="I1004" s="3" t="str">
        <f>VLOOKUP($A1004,'[1]Locality data w climate'!$A$1:$O$2409,11,FALSE)</f>
        <v>Disturbed</v>
      </c>
      <c r="J1004" s="3" t="s">
        <v>1140</v>
      </c>
      <c r="K1004" s="3" t="str">
        <f>VLOOKUP(A1004,[2]Sheet1!$A$1:$AY$4788,3, FALSE)</f>
        <v>Oceania</v>
      </c>
      <c r="L1004" s="3">
        <f>VLOOKUP($A1004,[2]Sheet1!$A$1:$AY$4788,35, FALSE)</f>
        <v>40</v>
      </c>
      <c r="M1004" s="3">
        <f>VLOOKUP($A1004,[2]Sheet1!$A$1:$AY$4788,26, FALSE)</f>
        <v>40</v>
      </c>
      <c r="N1004" s="3">
        <v>35</v>
      </c>
      <c r="O1004" s="3">
        <v>0.87447950034080713</v>
      </c>
    </row>
    <row r="1005" spans="1:15" x14ac:dyDescent="0.25">
      <c r="A1005" s="3" t="s">
        <v>170</v>
      </c>
      <c r="B1005" t="s">
        <v>1204</v>
      </c>
      <c r="C1005" s="3">
        <v>29</v>
      </c>
      <c r="D1005" s="3">
        <f>VLOOKUP($A1005,'[1]Locality data w climate'!$A$1:$O$2409,4,FALSE)</f>
        <v>-15.1</v>
      </c>
      <c r="E1005" s="3">
        <f>VLOOKUP($A1005,'[1]Locality data w climate'!$A$1:$O$2409,3,FALSE)</f>
        <v>128.68</v>
      </c>
      <c r="F1005" s="3">
        <f>VLOOKUP($A1005,'[1]Locality data w climate'!$A$1:$O$2409,5,FALSE)</f>
        <v>28.5</v>
      </c>
      <c r="G1005" s="3">
        <f>VLOOKUP($A1005,'[1]Locality data w climate'!$A$1:$O$2409,7,FALSE)</f>
        <v>859</v>
      </c>
      <c r="H1005" s="3">
        <v>21.4</v>
      </c>
      <c r="I1005" s="3" t="str">
        <f>VLOOKUP($A1005,'[1]Locality data w climate'!$A$1:$O$2409,11,FALSE)</f>
        <v>Disturbed</v>
      </c>
      <c r="J1005" s="3" t="s">
        <v>1140</v>
      </c>
      <c r="K1005" s="3" t="str">
        <f>VLOOKUP(A1005,[2]Sheet1!$A$1:$AY$4788,3, FALSE)</f>
        <v>Oceania</v>
      </c>
      <c r="L1005" s="3">
        <f>VLOOKUP($A1005,[2]Sheet1!$A$1:$AY$4788,35, FALSE)</f>
        <v>40</v>
      </c>
      <c r="M1005" s="3">
        <f>VLOOKUP($A1005,[2]Sheet1!$A$1:$AY$4788,26, FALSE)</f>
        <v>40</v>
      </c>
      <c r="N1005" s="3">
        <v>22</v>
      </c>
      <c r="O1005" s="3">
        <v>0.59307197352147234</v>
      </c>
    </row>
    <row r="1006" spans="1:15" x14ac:dyDescent="0.25">
      <c r="A1006" s="3" t="s">
        <v>171</v>
      </c>
      <c r="B1006" t="s">
        <v>1204</v>
      </c>
      <c r="C1006" s="3">
        <v>29</v>
      </c>
      <c r="D1006" s="3">
        <f>VLOOKUP($A1006,'[1]Locality data w climate'!$A$1:$O$2409,4,FALSE)</f>
        <v>-15.1</v>
      </c>
      <c r="E1006" s="3">
        <f>VLOOKUP($A1006,'[1]Locality data w climate'!$A$1:$O$2409,3,FALSE)</f>
        <v>128.68</v>
      </c>
      <c r="F1006" s="3">
        <f>VLOOKUP($A1006,'[1]Locality data w climate'!$A$1:$O$2409,5,FALSE)</f>
        <v>28.5</v>
      </c>
      <c r="G1006" s="3">
        <f>VLOOKUP($A1006,'[1]Locality data w climate'!$A$1:$O$2409,7,FALSE)</f>
        <v>859</v>
      </c>
      <c r="H1006" s="3">
        <v>21.4</v>
      </c>
      <c r="I1006" s="3" t="str">
        <f>VLOOKUP($A1006,'[1]Locality data w climate'!$A$1:$O$2409,11,FALSE)</f>
        <v>Disturbed</v>
      </c>
      <c r="J1006" s="3" t="s">
        <v>1140</v>
      </c>
      <c r="K1006" s="3" t="str">
        <f>VLOOKUP(A1006,[2]Sheet1!$A$1:$AY$4788,3, FALSE)</f>
        <v>Oceania</v>
      </c>
      <c r="L1006" s="3">
        <f>VLOOKUP($A1006,[2]Sheet1!$A$1:$AY$4788,35, FALSE)</f>
        <v>40</v>
      </c>
      <c r="M1006" s="3">
        <f>VLOOKUP($A1006,[2]Sheet1!$A$1:$AY$4788,26, FALSE)</f>
        <v>40</v>
      </c>
      <c r="N1006" s="3">
        <v>26</v>
      </c>
      <c r="O1006" s="3">
        <v>0.68550054725751064</v>
      </c>
    </row>
    <row r="1007" spans="1:15" x14ac:dyDescent="0.25">
      <c r="A1007" s="3" t="s">
        <v>172</v>
      </c>
      <c r="B1007" t="s">
        <v>1204</v>
      </c>
      <c r="C1007" s="3">
        <v>29</v>
      </c>
      <c r="D1007" s="3">
        <f>VLOOKUP($A1007,'[1]Locality data w climate'!$A$1:$O$2409,4,FALSE)</f>
        <v>-15.1</v>
      </c>
      <c r="E1007" s="3">
        <f>VLOOKUP($A1007,'[1]Locality data w climate'!$A$1:$O$2409,3,FALSE)</f>
        <v>128.68</v>
      </c>
      <c r="F1007" s="3">
        <f>VLOOKUP($A1007,'[1]Locality data w climate'!$A$1:$O$2409,5,FALSE)</f>
        <v>28.5</v>
      </c>
      <c r="G1007" s="3">
        <f>VLOOKUP($A1007,'[1]Locality data w climate'!$A$1:$O$2409,7,FALSE)</f>
        <v>859</v>
      </c>
      <c r="H1007" s="3">
        <v>21.4</v>
      </c>
      <c r="I1007" s="3" t="str">
        <f>VLOOKUP($A1007,'[1]Locality data w climate'!$A$1:$O$2409,11,FALSE)</f>
        <v>Disturbed</v>
      </c>
      <c r="J1007" s="3" t="s">
        <v>1140</v>
      </c>
      <c r="K1007" s="3" t="str">
        <f>VLOOKUP(A1007,[2]Sheet1!$A$1:$AY$4788,3, FALSE)</f>
        <v>Oceania</v>
      </c>
      <c r="L1007" s="3">
        <f>VLOOKUP($A1007,[2]Sheet1!$A$1:$AY$4788,35, FALSE)</f>
        <v>40</v>
      </c>
      <c r="M1007" s="3">
        <f>VLOOKUP($A1007,[2]Sheet1!$A$1:$AY$4788,26, FALSE)</f>
        <v>40</v>
      </c>
      <c r="N1007" s="3">
        <v>16</v>
      </c>
      <c r="O1007" s="3">
        <v>0.75487200024029133</v>
      </c>
    </row>
    <row r="1008" spans="1:15" x14ac:dyDescent="0.25">
      <c r="A1008" s="3" t="s">
        <v>173</v>
      </c>
      <c r="B1008" t="s">
        <v>1204</v>
      </c>
      <c r="C1008" s="3">
        <v>29</v>
      </c>
      <c r="D1008" s="3">
        <f>VLOOKUP($A1008,'[1]Locality data w climate'!$A$1:$O$2409,4,FALSE)</f>
        <v>-15.1</v>
      </c>
      <c r="E1008" s="3">
        <f>VLOOKUP($A1008,'[1]Locality data w climate'!$A$1:$O$2409,3,FALSE)</f>
        <v>128.68</v>
      </c>
      <c r="F1008" s="3">
        <f>VLOOKUP($A1008,'[1]Locality data w climate'!$A$1:$O$2409,5,FALSE)</f>
        <v>28.5</v>
      </c>
      <c r="G1008" s="3">
        <f>VLOOKUP($A1008,'[1]Locality data w climate'!$A$1:$O$2409,7,FALSE)</f>
        <v>859</v>
      </c>
      <c r="H1008" s="3">
        <v>21.4</v>
      </c>
      <c r="I1008" s="3" t="str">
        <f>VLOOKUP($A1008,'[1]Locality data w climate'!$A$1:$O$2409,11,FALSE)</f>
        <v>Disturbed</v>
      </c>
      <c r="J1008" s="3" t="s">
        <v>1140</v>
      </c>
      <c r="K1008" s="3" t="str">
        <f>VLOOKUP(A1008,[2]Sheet1!$A$1:$AY$4788,3, FALSE)</f>
        <v>Oceania</v>
      </c>
      <c r="L1008" s="3">
        <f>VLOOKUP($A1008,[2]Sheet1!$A$1:$AY$4788,35, FALSE)</f>
        <v>40</v>
      </c>
      <c r="M1008" s="3">
        <f>VLOOKUP($A1008,[2]Sheet1!$A$1:$AY$4788,26, FALSE)</f>
        <v>40</v>
      </c>
      <c r="N1008" s="3">
        <v>21</v>
      </c>
      <c r="O1008" s="3">
        <v>0.42052966233421751</v>
      </c>
    </row>
    <row r="1009" spans="1:15" x14ac:dyDescent="0.25">
      <c r="A1009" s="3" t="s">
        <v>174</v>
      </c>
      <c r="B1009" t="s">
        <v>1204</v>
      </c>
      <c r="C1009" s="3">
        <v>29</v>
      </c>
      <c r="D1009" s="3">
        <f>VLOOKUP($A1009,'[1]Locality data w climate'!$A$1:$O$2409,4,FALSE)</f>
        <v>-15.1</v>
      </c>
      <c r="E1009" s="3">
        <f>VLOOKUP($A1009,'[1]Locality data w climate'!$A$1:$O$2409,3,FALSE)</f>
        <v>128.68</v>
      </c>
      <c r="F1009" s="3">
        <f>VLOOKUP($A1009,'[1]Locality data w climate'!$A$1:$O$2409,5,FALSE)</f>
        <v>28.5</v>
      </c>
      <c r="G1009" s="3">
        <f>VLOOKUP($A1009,'[1]Locality data w climate'!$A$1:$O$2409,7,FALSE)</f>
        <v>859</v>
      </c>
      <c r="H1009" s="3">
        <v>21.4</v>
      </c>
      <c r="I1009" s="3" t="str">
        <f>VLOOKUP($A1009,'[1]Locality data w climate'!$A$1:$O$2409,11,FALSE)</f>
        <v>Disturbed</v>
      </c>
      <c r="J1009" s="3" t="s">
        <v>1140</v>
      </c>
      <c r="K1009" s="3" t="str">
        <f>VLOOKUP(A1009,[2]Sheet1!$A$1:$AY$4788,3, FALSE)</f>
        <v>Oceania</v>
      </c>
      <c r="L1009" s="3">
        <f>VLOOKUP($A1009,[2]Sheet1!$A$1:$AY$4788,35, FALSE)</f>
        <v>40</v>
      </c>
      <c r="M1009" s="3">
        <f>VLOOKUP($A1009,[2]Sheet1!$A$1:$AY$4788,26, FALSE)</f>
        <v>40</v>
      </c>
      <c r="N1009" s="3">
        <v>11</v>
      </c>
      <c r="O1009" s="3">
        <v>0.28023452261671472</v>
      </c>
    </row>
    <row r="1010" spans="1:15" x14ac:dyDescent="0.25">
      <c r="A1010" s="3" t="s">
        <v>175</v>
      </c>
      <c r="B1010" t="s">
        <v>1204</v>
      </c>
      <c r="C1010" s="3">
        <v>29</v>
      </c>
      <c r="D1010" s="3">
        <f>VLOOKUP($A1010,'[1]Locality data w climate'!$A$1:$O$2409,4,FALSE)</f>
        <v>-15.1</v>
      </c>
      <c r="E1010" s="3">
        <f>VLOOKUP($A1010,'[1]Locality data w climate'!$A$1:$O$2409,3,FALSE)</f>
        <v>128.68</v>
      </c>
      <c r="F1010" s="3">
        <f>VLOOKUP($A1010,'[1]Locality data w climate'!$A$1:$O$2409,5,FALSE)</f>
        <v>28.5</v>
      </c>
      <c r="G1010" s="3">
        <f>VLOOKUP($A1010,'[1]Locality data w climate'!$A$1:$O$2409,7,FALSE)</f>
        <v>859</v>
      </c>
      <c r="H1010" s="3">
        <v>21.4</v>
      </c>
      <c r="I1010" s="3" t="str">
        <f>VLOOKUP($A1010,'[1]Locality data w climate'!$A$1:$O$2409,11,FALSE)</f>
        <v>Disturbed</v>
      </c>
      <c r="J1010" s="3" t="s">
        <v>1140</v>
      </c>
      <c r="K1010" s="3" t="str">
        <f>VLOOKUP(A1010,[2]Sheet1!$A$1:$AY$4788,3, FALSE)</f>
        <v>Oceania</v>
      </c>
      <c r="L1010" s="3">
        <f>VLOOKUP($A1010,[2]Sheet1!$A$1:$AY$4788,35, FALSE)</f>
        <v>40</v>
      </c>
      <c r="M1010" s="3">
        <f>VLOOKUP($A1010,[2]Sheet1!$A$1:$AY$4788,26, FALSE)</f>
        <v>40</v>
      </c>
      <c r="N1010" s="3">
        <v>11</v>
      </c>
      <c r="O1010" s="3">
        <v>0.78230981658227849</v>
      </c>
    </row>
    <row r="1011" spans="1:15" x14ac:dyDescent="0.25">
      <c r="A1011" s="3" t="s">
        <v>820</v>
      </c>
      <c r="B1011" t="s">
        <v>1204</v>
      </c>
      <c r="C1011" s="3">
        <v>32</v>
      </c>
      <c r="D1011" s="3">
        <f>VLOOKUP($A1011,'[1]Locality data w climate'!$A$1:$O$2409,4,FALSE)</f>
        <v>-13.43</v>
      </c>
      <c r="E1011" s="3">
        <f>VLOOKUP($A1011,'[1]Locality data w climate'!$A$1:$O$2409,3,FALSE)</f>
        <v>132.41999999999999</v>
      </c>
      <c r="F1011" s="3">
        <f>VLOOKUP($A1011,'[1]Locality data w climate'!$A$1:$O$2409,5,FALSE)</f>
        <v>27</v>
      </c>
      <c r="G1011" s="3">
        <f>VLOOKUP($A1011,'[1]Locality data w climate'!$A$1:$O$2409,7,FALSE)</f>
        <v>1379</v>
      </c>
      <c r="H1011" s="3">
        <v>22.1</v>
      </c>
      <c r="I1011" s="3" t="str">
        <f>VLOOKUP($A1011,'[1]Locality data w climate'!$A$1:$O$2409,11,FALSE)</f>
        <v>Undisturbed</v>
      </c>
      <c r="J1011" s="3" t="s">
        <v>1140</v>
      </c>
      <c r="K1011" s="3" t="str">
        <f>VLOOKUP(A1011,[2]Sheet1!$A$1:$AY$4788,3, FALSE)</f>
        <v>Oceania</v>
      </c>
      <c r="L1011" s="3">
        <f>VLOOKUP($A1011,[2]Sheet1!$A$1:$AY$4788,35, FALSE)</f>
        <v>29.583333333333332</v>
      </c>
      <c r="M1011" s="3">
        <f>VLOOKUP($A1011,[2]Sheet1!$A$1:$AY$4788,26, FALSE)</f>
        <v>40</v>
      </c>
      <c r="N1011" s="3">
        <v>35</v>
      </c>
      <c r="O1011" s="3">
        <v>0.81264268386452521</v>
      </c>
    </row>
    <row r="1012" spans="1:15" x14ac:dyDescent="0.25">
      <c r="A1012" s="3" t="s">
        <v>821</v>
      </c>
      <c r="B1012" t="s">
        <v>1204</v>
      </c>
      <c r="C1012" s="3">
        <v>32</v>
      </c>
      <c r="D1012" s="3">
        <f>VLOOKUP($A1012,'[1]Locality data w climate'!$A$1:$O$2409,4,FALSE)</f>
        <v>-13.43</v>
      </c>
      <c r="E1012" s="3">
        <f>VLOOKUP($A1012,'[1]Locality data w climate'!$A$1:$O$2409,3,FALSE)</f>
        <v>132.41999999999999</v>
      </c>
      <c r="F1012" s="3">
        <f>VLOOKUP($A1012,'[1]Locality data w climate'!$A$1:$O$2409,5,FALSE)</f>
        <v>27</v>
      </c>
      <c r="G1012" s="3">
        <f>VLOOKUP($A1012,'[1]Locality data w climate'!$A$1:$O$2409,7,FALSE)</f>
        <v>1379</v>
      </c>
      <c r="H1012" s="3">
        <v>22.1</v>
      </c>
      <c r="I1012" s="3" t="str">
        <f>VLOOKUP($A1012,'[1]Locality data w climate'!$A$1:$O$2409,11,FALSE)</f>
        <v>Undisturbed</v>
      </c>
      <c r="J1012" s="3" t="s">
        <v>1140</v>
      </c>
      <c r="K1012" s="3" t="str">
        <f>VLOOKUP(A1012,[2]Sheet1!$A$1:$AY$4788,3, FALSE)</f>
        <v>Oceania</v>
      </c>
      <c r="L1012" s="3">
        <f>VLOOKUP($A1012,[2]Sheet1!$A$1:$AY$4788,35, FALSE)</f>
        <v>29.583333333333332</v>
      </c>
      <c r="M1012" s="3">
        <f>VLOOKUP($A1012,[2]Sheet1!$A$1:$AY$4788,26, FALSE)</f>
        <v>40</v>
      </c>
      <c r="N1012" s="3">
        <v>42</v>
      </c>
      <c r="O1012" s="3">
        <v>0.86396546179145295</v>
      </c>
    </row>
    <row r="1013" spans="1:15" x14ac:dyDescent="0.25">
      <c r="A1013" s="3" t="s">
        <v>822</v>
      </c>
      <c r="B1013" t="s">
        <v>1204</v>
      </c>
      <c r="C1013" s="3">
        <v>32</v>
      </c>
      <c r="D1013" s="3">
        <f>VLOOKUP($A1013,'[1]Locality data w climate'!$A$1:$O$2409,4,FALSE)</f>
        <v>-13.43</v>
      </c>
      <c r="E1013" s="3">
        <f>VLOOKUP($A1013,'[1]Locality data w climate'!$A$1:$O$2409,3,FALSE)</f>
        <v>132.41999999999999</v>
      </c>
      <c r="F1013" s="3">
        <f>VLOOKUP($A1013,'[1]Locality data w climate'!$A$1:$O$2409,5,FALSE)</f>
        <v>27</v>
      </c>
      <c r="G1013" s="3">
        <f>VLOOKUP($A1013,'[1]Locality data w climate'!$A$1:$O$2409,7,FALSE)</f>
        <v>1379</v>
      </c>
      <c r="H1013" s="3">
        <v>22.1</v>
      </c>
      <c r="I1013" s="3" t="str">
        <f>VLOOKUP($A1013,'[1]Locality data w climate'!$A$1:$O$2409,11,FALSE)</f>
        <v>Undisturbed</v>
      </c>
      <c r="J1013" s="3" t="s">
        <v>1140</v>
      </c>
      <c r="K1013" s="3" t="str">
        <f>VLOOKUP(A1013,[2]Sheet1!$A$1:$AY$4788,3, FALSE)</f>
        <v>Oceania</v>
      </c>
      <c r="L1013" s="3">
        <f>VLOOKUP($A1013,[2]Sheet1!$A$1:$AY$4788,35, FALSE)</f>
        <v>29.583333333333332</v>
      </c>
      <c r="M1013" s="3">
        <f>VLOOKUP($A1013,[2]Sheet1!$A$1:$AY$4788,26, FALSE)</f>
        <v>40</v>
      </c>
      <c r="N1013" s="3">
        <v>28</v>
      </c>
      <c r="O1013" s="3">
        <v>0.65746305861422094</v>
      </c>
    </row>
    <row r="1014" spans="1:15" x14ac:dyDescent="0.25">
      <c r="A1014" s="3" t="s">
        <v>823</v>
      </c>
      <c r="B1014" t="s">
        <v>1204</v>
      </c>
      <c r="C1014" s="3">
        <v>32</v>
      </c>
      <c r="D1014" s="3">
        <f>VLOOKUP($A1014,'[1]Locality data w climate'!$A$1:$O$2409,4,FALSE)</f>
        <v>-13.43</v>
      </c>
      <c r="E1014" s="3">
        <f>VLOOKUP($A1014,'[1]Locality data w climate'!$A$1:$O$2409,3,FALSE)</f>
        <v>132.41999999999999</v>
      </c>
      <c r="F1014" s="3">
        <f>VLOOKUP($A1014,'[1]Locality data w climate'!$A$1:$O$2409,5,FALSE)</f>
        <v>27</v>
      </c>
      <c r="G1014" s="3">
        <f>VLOOKUP($A1014,'[1]Locality data w climate'!$A$1:$O$2409,7,FALSE)</f>
        <v>1379</v>
      </c>
      <c r="H1014" s="3">
        <v>22.1</v>
      </c>
      <c r="I1014" s="3" t="str">
        <f>VLOOKUP($A1014,'[1]Locality data w climate'!$A$1:$O$2409,11,FALSE)</f>
        <v>Undisturbed</v>
      </c>
      <c r="J1014" s="3" t="s">
        <v>1140</v>
      </c>
      <c r="K1014" s="3" t="str">
        <f>VLOOKUP(A1014,[2]Sheet1!$A$1:$AY$4788,3, FALSE)</f>
        <v>Oceania</v>
      </c>
      <c r="L1014" s="3">
        <f>VLOOKUP($A1014,[2]Sheet1!$A$1:$AY$4788,35, FALSE)</f>
        <v>29.583333333333332</v>
      </c>
      <c r="M1014" s="3">
        <f>VLOOKUP($A1014,[2]Sheet1!$A$1:$AY$4788,26, FALSE)</f>
        <v>40</v>
      </c>
      <c r="N1014" s="3">
        <v>32</v>
      </c>
      <c r="O1014" s="3">
        <v>0.87647253438131323</v>
      </c>
    </row>
    <row r="1015" spans="1:15" x14ac:dyDescent="0.25">
      <c r="A1015" s="3" t="s">
        <v>824</v>
      </c>
      <c r="B1015" t="s">
        <v>1204</v>
      </c>
      <c r="C1015" s="3">
        <v>32</v>
      </c>
      <c r="D1015" s="3">
        <f>VLOOKUP($A1015,'[1]Locality data w climate'!$A$1:$O$2409,4,FALSE)</f>
        <v>-13.43</v>
      </c>
      <c r="E1015" s="3">
        <f>VLOOKUP($A1015,'[1]Locality data w climate'!$A$1:$O$2409,3,FALSE)</f>
        <v>132.41999999999999</v>
      </c>
      <c r="F1015" s="3">
        <f>VLOOKUP($A1015,'[1]Locality data w climate'!$A$1:$O$2409,5,FALSE)</f>
        <v>27</v>
      </c>
      <c r="G1015" s="3">
        <f>VLOOKUP($A1015,'[1]Locality data w climate'!$A$1:$O$2409,7,FALSE)</f>
        <v>1379</v>
      </c>
      <c r="H1015" s="3">
        <v>22.1</v>
      </c>
      <c r="I1015" s="3" t="str">
        <f>VLOOKUP($A1015,'[1]Locality data w climate'!$A$1:$O$2409,11,FALSE)</f>
        <v>Undisturbed</v>
      </c>
      <c r="J1015" s="3" t="s">
        <v>1140</v>
      </c>
      <c r="K1015" s="3" t="str">
        <f>VLOOKUP(A1015,[2]Sheet1!$A$1:$AY$4788,3, FALSE)</f>
        <v>Oceania</v>
      </c>
      <c r="L1015" s="3">
        <f>VLOOKUP($A1015,[2]Sheet1!$A$1:$AY$4788,35, FALSE)</f>
        <v>29.583333333333332</v>
      </c>
      <c r="M1015" s="3">
        <f>VLOOKUP($A1015,[2]Sheet1!$A$1:$AY$4788,26, FALSE)</f>
        <v>40</v>
      </c>
      <c r="N1015" s="3">
        <v>28</v>
      </c>
      <c r="O1015" s="3">
        <v>0.84391412685328826</v>
      </c>
    </row>
    <row r="1016" spans="1:15" x14ac:dyDescent="0.25">
      <c r="A1016" s="3" t="s">
        <v>825</v>
      </c>
      <c r="B1016" t="s">
        <v>1204</v>
      </c>
      <c r="C1016" s="3">
        <v>32</v>
      </c>
      <c r="D1016" s="3">
        <f>VLOOKUP($A1016,'[1]Locality data w climate'!$A$1:$O$2409,4,FALSE)</f>
        <v>-13.43</v>
      </c>
      <c r="E1016" s="3">
        <f>VLOOKUP($A1016,'[1]Locality data w climate'!$A$1:$O$2409,3,FALSE)</f>
        <v>132.41999999999999</v>
      </c>
      <c r="F1016" s="3">
        <f>VLOOKUP($A1016,'[1]Locality data w climate'!$A$1:$O$2409,5,FALSE)</f>
        <v>27</v>
      </c>
      <c r="G1016" s="3">
        <f>VLOOKUP($A1016,'[1]Locality data w climate'!$A$1:$O$2409,7,FALSE)</f>
        <v>1379</v>
      </c>
      <c r="H1016" s="3">
        <v>22.1</v>
      </c>
      <c r="I1016" s="3" t="str">
        <f>VLOOKUP($A1016,'[1]Locality data w climate'!$A$1:$O$2409,11,FALSE)</f>
        <v>Undisturbed</v>
      </c>
      <c r="J1016" s="3" t="s">
        <v>1140</v>
      </c>
      <c r="K1016" s="3" t="str">
        <f>VLOOKUP(A1016,[2]Sheet1!$A$1:$AY$4788,3, FALSE)</f>
        <v>Oceania</v>
      </c>
      <c r="L1016" s="3">
        <f>VLOOKUP($A1016,[2]Sheet1!$A$1:$AY$4788,35, FALSE)</f>
        <v>29.583333333333332</v>
      </c>
      <c r="M1016" s="3">
        <f>VLOOKUP($A1016,[2]Sheet1!$A$1:$AY$4788,26, FALSE)</f>
        <v>40</v>
      </c>
      <c r="N1016" s="3">
        <v>24</v>
      </c>
      <c r="O1016" s="3">
        <v>0.67530924853525642</v>
      </c>
    </row>
    <row r="1017" spans="1:15" x14ac:dyDescent="0.25">
      <c r="A1017" s="3" t="s">
        <v>826</v>
      </c>
      <c r="B1017" t="s">
        <v>1204</v>
      </c>
      <c r="C1017" s="3">
        <v>32</v>
      </c>
      <c r="D1017" s="3">
        <f>VLOOKUP($A1017,'[1]Locality data w climate'!$A$1:$O$2409,4,FALSE)</f>
        <v>-13.43</v>
      </c>
      <c r="E1017" s="3">
        <f>VLOOKUP($A1017,'[1]Locality data w climate'!$A$1:$O$2409,3,FALSE)</f>
        <v>132.41999999999999</v>
      </c>
      <c r="F1017" s="3">
        <f>VLOOKUP($A1017,'[1]Locality data w climate'!$A$1:$O$2409,5,FALSE)</f>
        <v>27</v>
      </c>
      <c r="G1017" s="3">
        <f>VLOOKUP($A1017,'[1]Locality data w climate'!$A$1:$O$2409,7,FALSE)</f>
        <v>1379</v>
      </c>
      <c r="H1017" s="3">
        <v>22.1</v>
      </c>
      <c r="I1017" s="3" t="str">
        <f>VLOOKUP($A1017,'[1]Locality data w climate'!$A$1:$O$2409,11,FALSE)</f>
        <v>Undisturbed</v>
      </c>
      <c r="J1017" s="3" t="s">
        <v>1140</v>
      </c>
      <c r="K1017" s="3" t="str">
        <f>VLOOKUP(A1017,[2]Sheet1!$A$1:$AY$4788,3, FALSE)</f>
        <v>Oceania</v>
      </c>
      <c r="L1017" s="3">
        <f>VLOOKUP($A1017,[2]Sheet1!$A$1:$AY$4788,35, FALSE)</f>
        <v>29.583333333333332</v>
      </c>
      <c r="M1017" s="3">
        <f>VLOOKUP($A1017,[2]Sheet1!$A$1:$AY$4788,26, FALSE)</f>
        <v>40</v>
      </c>
      <c r="N1017" s="3">
        <v>33</v>
      </c>
      <c r="O1017" s="3">
        <v>0.89194020195948454</v>
      </c>
    </row>
    <row r="1018" spans="1:15" x14ac:dyDescent="0.25">
      <c r="A1018" s="3" t="s">
        <v>827</v>
      </c>
      <c r="B1018" t="s">
        <v>1204</v>
      </c>
      <c r="C1018" s="3">
        <v>32</v>
      </c>
      <c r="D1018" s="3">
        <f>VLOOKUP($A1018,'[1]Locality data w climate'!$A$1:$O$2409,4,FALSE)</f>
        <v>-13.43</v>
      </c>
      <c r="E1018" s="3">
        <f>VLOOKUP($A1018,'[1]Locality data w climate'!$A$1:$O$2409,3,FALSE)</f>
        <v>132.41999999999999</v>
      </c>
      <c r="F1018" s="3">
        <f>VLOOKUP($A1018,'[1]Locality data w climate'!$A$1:$O$2409,5,FALSE)</f>
        <v>27</v>
      </c>
      <c r="G1018" s="3">
        <f>VLOOKUP($A1018,'[1]Locality data w climate'!$A$1:$O$2409,7,FALSE)</f>
        <v>1379</v>
      </c>
      <c r="H1018" s="3">
        <v>22.1</v>
      </c>
      <c r="I1018" s="3" t="str">
        <f>VLOOKUP($A1018,'[1]Locality data w climate'!$A$1:$O$2409,11,FALSE)</f>
        <v>Undisturbed</v>
      </c>
      <c r="J1018" s="3" t="s">
        <v>1140</v>
      </c>
      <c r="K1018" s="3" t="str">
        <f>VLOOKUP(A1018,[2]Sheet1!$A$1:$AY$4788,3, FALSE)</f>
        <v>Oceania</v>
      </c>
      <c r="L1018" s="3">
        <f>VLOOKUP($A1018,[2]Sheet1!$A$1:$AY$4788,35, FALSE)</f>
        <v>29.583333333333332</v>
      </c>
      <c r="M1018" s="3">
        <f>VLOOKUP($A1018,[2]Sheet1!$A$1:$AY$4788,26, FALSE)</f>
        <v>40</v>
      </c>
      <c r="N1018" s="3">
        <v>27</v>
      </c>
      <c r="O1018" s="3">
        <v>0.80406839857594947</v>
      </c>
    </row>
    <row r="1019" spans="1:15" x14ac:dyDescent="0.25">
      <c r="A1019" s="3" t="s">
        <v>828</v>
      </c>
      <c r="B1019" t="s">
        <v>1204</v>
      </c>
      <c r="C1019" s="3">
        <v>32</v>
      </c>
      <c r="D1019" s="3">
        <f>VLOOKUP($A1019,'[1]Locality data w climate'!$A$1:$O$2409,4,FALSE)</f>
        <v>-13.43</v>
      </c>
      <c r="E1019" s="3">
        <f>VLOOKUP($A1019,'[1]Locality data w climate'!$A$1:$O$2409,3,FALSE)</f>
        <v>132.41999999999999</v>
      </c>
      <c r="F1019" s="3">
        <f>VLOOKUP($A1019,'[1]Locality data w climate'!$A$1:$O$2409,5,FALSE)</f>
        <v>27</v>
      </c>
      <c r="G1019" s="3">
        <f>VLOOKUP($A1019,'[1]Locality data w climate'!$A$1:$O$2409,7,FALSE)</f>
        <v>1379</v>
      </c>
      <c r="H1019" s="3">
        <v>22.1</v>
      </c>
      <c r="I1019" s="3" t="str">
        <f>VLOOKUP($A1019,'[1]Locality data w climate'!$A$1:$O$2409,11,FALSE)</f>
        <v>Undisturbed</v>
      </c>
      <c r="J1019" s="3" t="s">
        <v>1140</v>
      </c>
      <c r="K1019" s="3" t="str">
        <f>VLOOKUP(A1019,[2]Sheet1!$A$1:$AY$4788,3, FALSE)</f>
        <v>Oceania</v>
      </c>
      <c r="L1019" s="3">
        <f>VLOOKUP($A1019,[2]Sheet1!$A$1:$AY$4788,35, FALSE)</f>
        <v>29.583333333333332</v>
      </c>
      <c r="M1019" s="3">
        <f>VLOOKUP($A1019,[2]Sheet1!$A$1:$AY$4788,26, FALSE)</f>
        <v>40</v>
      </c>
      <c r="N1019" s="3">
        <v>25</v>
      </c>
      <c r="O1019" s="3">
        <v>0.89588911800473192</v>
      </c>
    </row>
    <row r="1020" spans="1:15" x14ac:dyDescent="0.25">
      <c r="A1020" s="3" t="s">
        <v>829</v>
      </c>
      <c r="B1020" t="s">
        <v>1204</v>
      </c>
      <c r="C1020" s="3">
        <v>32</v>
      </c>
      <c r="D1020" s="3">
        <f>VLOOKUP($A1020,'[1]Locality data w climate'!$A$1:$O$2409,4,FALSE)</f>
        <v>-13.43</v>
      </c>
      <c r="E1020" s="3">
        <f>VLOOKUP($A1020,'[1]Locality data w climate'!$A$1:$O$2409,3,FALSE)</f>
        <v>132.41999999999999</v>
      </c>
      <c r="F1020" s="3">
        <f>VLOOKUP($A1020,'[1]Locality data w climate'!$A$1:$O$2409,5,FALSE)</f>
        <v>27</v>
      </c>
      <c r="G1020" s="3">
        <f>VLOOKUP($A1020,'[1]Locality data w climate'!$A$1:$O$2409,7,FALSE)</f>
        <v>1379</v>
      </c>
      <c r="H1020" s="3">
        <v>22.1</v>
      </c>
      <c r="I1020" s="3" t="str">
        <f>VLOOKUP($A1020,'[1]Locality data w climate'!$A$1:$O$2409,11,FALSE)</f>
        <v>Undisturbed</v>
      </c>
      <c r="J1020" s="3" t="s">
        <v>1140</v>
      </c>
      <c r="K1020" s="3" t="str">
        <f>VLOOKUP(A1020,[2]Sheet1!$A$1:$AY$4788,3, FALSE)</f>
        <v>Oceania</v>
      </c>
      <c r="L1020" s="3">
        <f>VLOOKUP($A1020,[2]Sheet1!$A$1:$AY$4788,35, FALSE)</f>
        <v>29.583333333333332</v>
      </c>
      <c r="M1020" s="3">
        <f>VLOOKUP($A1020,[2]Sheet1!$A$1:$AY$4788,26, FALSE)</f>
        <v>40</v>
      </c>
      <c r="N1020" s="3">
        <v>25</v>
      </c>
      <c r="O1020" s="3">
        <v>0.88402799895758921</v>
      </c>
    </row>
    <row r="1021" spans="1:15" x14ac:dyDescent="0.25">
      <c r="A1021" s="3" t="s">
        <v>830</v>
      </c>
      <c r="B1021" t="s">
        <v>1204</v>
      </c>
      <c r="C1021" s="3">
        <v>32</v>
      </c>
      <c r="D1021" s="3">
        <f>VLOOKUP($A1021,'[1]Locality data w climate'!$A$1:$O$2409,4,FALSE)</f>
        <v>-13.43</v>
      </c>
      <c r="E1021" s="3">
        <f>VLOOKUP($A1021,'[1]Locality data w climate'!$A$1:$O$2409,3,FALSE)</f>
        <v>132.41999999999999</v>
      </c>
      <c r="F1021" s="3">
        <f>VLOOKUP($A1021,'[1]Locality data w climate'!$A$1:$O$2409,5,FALSE)</f>
        <v>27</v>
      </c>
      <c r="G1021" s="3">
        <f>VLOOKUP($A1021,'[1]Locality data w climate'!$A$1:$O$2409,7,FALSE)</f>
        <v>1379</v>
      </c>
      <c r="H1021" s="3">
        <v>22.1</v>
      </c>
      <c r="I1021" s="3" t="str">
        <f>VLOOKUP($A1021,'[1]Locality data w climate'!$A$1:$O$2409,11,FALSE)</f>
        <v>Undisturbed</v>
      </c>
      <c r="J1021" s="3" t="s">
        <v>1140</v>
      </c>
      <c r="K1021" s="3" t="str">
        <f>VLOOKUP(A1021,[2]Sheet1!$A$1:$AY$4788,3, FALSE)</f>
        <v>Oceania</v>
      </c>
      <c r="L1021" s="3">
        <f>VLOOKUP($A1021,[2]Sheet1!$A$1:$AY$4788,35, FALSE)</f>
        <v>29.583333333333332</v>
      </c>
      <c r="M1021" s="3">
        <f>VLOOKUP($A1021,[2]Sheet1!$A$1:$AY$4788,26, FALSE)</f>
        <v>40</v>
      </c>
      <c r="N1021" s="3">
        <v>27</v>
      </c>
      <c r="O1021" s="3">
        <v>0.79909706584841633</v>
      </c>
    </row>
    <row r="1022" spans="1:15" x14ac:dyDescent="0.25">
      <c r="A1022" s="3" t="s">
        <v>831</v>
      </c>
      <c r="B1022" t="s">
        <v>1204</v>
      </c>
      <c r="C1022" s="3">
        <v>32</v>
      </c>
      <c r="D1022" s="3">
        <f>VLOOKUP($A1022,'[1]Locality data w climate'!$A$1:$O$2409,4,FALSE)</f>
        <v>-13.43</v>
      </c>
      <c r="E1022" s="3">
        <f>VLOOKUP($A1022,'[1]Locality data w climate'!$A$1:$O$2409,3,FALSE)</f>
        <v>132.41999999999999</v>
      </c>
      <c r="F1022" s="3">
        <f>VLOOKUP($A1022,'[1]Locality data w climate'!$A$1:$O$2409,5,FALSE)</f>
        <v>27</v>
      </c>
      <c r="G1022" s="3">
        <f>VLOOKUP($A1022,'[1]Locality data w climate'!$A$1:$O$2409,7,FALSE)</f>
        <v>1379</v>
      </c>
      <c r="H1022" s="3">
        <v>22.1</v>
      </c>
      <c r="I1022" s="3" t="str">
        <f>VLOOKUP($A1022,'[1]Locality data w climate'!$A$1:$O$2409,11,FALSE)</f>
        <v>Undisturbed</v>
      </c>
      <c r="J1022" s="3" t="s">
        <v>1140</v>
      </c>
      <c r="K1022" s="3" t="str">
        <f>VLOOKUP(A1022,[2]Sheet1!$A$1:$AY$4788,3, FALSE)</f>
        <v>Oceania</v>
      </c>
      <c r="L1022" s="3">
        <f>VLOOKUP($A1022,[2]Sheet1!$A$1:$AY$4788,35, FALSE)</f>
        <v>29.583333333333332</v>
      </c>
      <c r="M1022" s="3">
        <f>VLOOKUP($A1022,[2]Sheet1!$A$1:$AY$4788,26, FALSE)</f>
        <v>40</v>
      </c>
      <c r="N1022" s="3">
        <v>32</v>
      </c>
      <c r="O1022" s="3">
        <v>0.89912389168636364</v>
      </c>
    </row>
    <row r="1023" spans="1:15" x14ac:dyDescent="0.25">
      <c r="A1023" s="3" t="s">
        <v>832</v>
      </c>
      <c r="B1023" t="s">
        <v>1204</v>
      </c>
      <c r="C1023" s="3">
        <v>32</v>
      </c>
      <c r="D1023" s="3">
        <f>VLOOKUP($A1023,'[1]Locality data w climate'!$A$1:$O$2409,4,FALSE)</f>
        <v>-13.27</v>
      </c>
      <c r="E1023" s="3">
        <f>VLOOKUP($A1023,'[1]Locality data w climate'!$A$1:$O$2409,3,FALSE)</f>
        <v>132.83000000000001</v>
      </c>
      <c r="F1023" s="3">
        <f>VLOOKUP($A1023,'[1]Locality data w climate'!$A$1:$O$2409,5,FALSE)</f>
        <v>27.6</v>
      </c>
      <c r="G1023" s="3">
        <f>VLOOKUP($A1023,'[1]Locality data w climate'!$A$1:$O$2409,7,FALSE)</f>
        <v>1356</v>
      </c>
      <c r="H1023" s="3">
        <v>21.4</v>
      </c>
      <c r="I1023" s="3" t="str">
        <f>VLOOKUP($A1023,'[1]Locality data w climate'!$A$1:$O$2409,11,FALSE)</f>
        <v>Undisturbed</v>
      </c>
      <c r="J1023" s="3" t="s">
        <v>1140</v>
      </c>
      <c r="K1023" s="3" t="str">
        <f>VLOOKUP(A1023,[2]Sheet1!$A$1:$AY$4788,3, FALSE)</f>
        <v>Oceania</v>
      </c>
      <c r="L1023" s="3">
        <f>VLOOKUP($A1023,[2]Sheet1!$A$1:$AY$4788,35, FALSE)</f>
        <v>29.583333333333332</v>
      </c>
      <c r="M1023" s="3">
        <f>VLOOKUP($A1023,[2]Sheet1!$A$1:$AY$4788,26, FALSE)</f>
        <v>40</v>
      </c>
      <c r="N1023" s="3">
        <v>27</v>
      </c>
      <c r="O1023" s="3">
        <v>0.89983260576358681</v>
      </c>
    </row>
    <row r="1024" spans="1:15" x14ac:dyDescent="0.25">
      <c r="A1024" s="3" t="s">
        <v>833</v>
      </c>
      <c r="B1024" t="s">
        <v>1204</v>
      </c>
      <c r="C1024" s="3">
        <v>32</v>
      </c>
      <c r="D1024" s="3">
        <f>VLOOKUP($A1024,'[1]Locality data w climate'!$A$1:$O$2409,4,FALSE)</f>
        <v>-13.27</v>
      </c>
      <c r="E1024" s="3">
        <f>VLOOKUP($A1024,'[1]Locality data w climate'!$A$1:$O$2409,3,FALSE)</f>
        <v>132.83000000000001</v>
      </c>
      <c r="F1024" s="3">
        <f>VLOOKUP($A1024,'[1]Locality data w climate'!$A$1:$O$2409,5,FALSE)</f>
        <v>27.6</v>
      </c>
      <c r="G1024" s="3">
        <f>VLOOKUP($A1024,'[1]Locality data w climate'!$A$1:$O$2409,7,FALSE)</f>
        <v>1356</v>
      </c>
      <c r="H1024" s="3">
        <v>21.4</v>
      </c>
      <c r="I1024" s="3" t="str">
        <f>VLOOKUP($A1024,'[1]Locality data w climate'!$A$1:$O$2409,11,FALSE)</f>
        <v>Undisturbed</v>
      </c>
      <c r="J1024" s="3" t="s">
        <v>1140</v>
      </c>
      <c r="K1024" s="3" t="str">
        <f>VLOOKUP(A1024,[2]Sheet1!$A$1:$AY$4788,3, FALSE)</f>
        <v>Oceania</v>
      </c>
      <c r="L1024" s="3">
        <f>VLOOKUP($A1024,[2]Sheet1!$A$1:$AY$4788,35, FALSE)</f>
        <v>29.583333333333332</v>
      </c>
      <c r="M1024" s="3">
        <f>VLOOKUP($A1024,[2]Sheet1!$A$1:$AY$4788,26, FALSE)</f>
        <v>40</v>
      </c>
      <c r="N1024" s="3">
        <v>28</v>
      </c>
      <c r="O1024" s="3">
        <v>0.91215817844478064</v>
      </c>
    </row>
    <row r="1025" spans="1:15" x14ac:dyDescent="0.25">
      <c r="A1025" s="3" t="s">
        <v>834</v>
      </c>
      <c r="B1025" t="s">
        <v>1204</v>
      </c>
      <c r="C1025" s="3">
        <v>32</v>
      </c>
      <c r="D1025" s="3">
        <f>VLOOKUP($A1025,'[1]Locality data w climate'!$A$1:$O$2409,4,FALSE)</f>
        <v>-13.27</v>
      </c>
      <c r="E1025" s="3">
        <f>VLOOKUP($A1025,'[1]Locality data w climate'!$A$1:$O$2409,3,FALSE)</f>
        <v>132.83000000000001</v>
      </c>
      <c r="F1025" s="3">
        <f>VLOOKUP($A1025,'[1]Locality data w climate'!$A$1:$O$2409,5,FALSE)</f>
        <v>27.6</v>
      </c>
      <c r="G1025" s="3">
        <f>VLOOKUP($A1025,'[1]Locality data w climate'!$A$1:$O$2409,7,FALSE)</f>
        <v>1356</v>
      </c>
      <c r="H1025" s="3">
        <v>21.4</v>
      </c>
      <c r="I1025" s="3" t="str">
        <f>VLOOKUP($A1025,'[1]Locality data w climate'!$A$1:$O$2409,11,FALSE)</f>
        <v>Undisturbed</v>
      </c>
      <c r="J1025" s="3" t="s">
        <v>1140</v>
      </c>
      <c r="K1025" s="3" t="str">
        <f>VLOOKUP(A1025,[2]Sheet1!$A$1:$AY$4788,3, FALSE)</f>
        <v>Oceania</v>
      </c>
      <c r="L1025" s="3">
        <f>VLOOKUP($A1025,[2]Sheet1!$A$1:$AY$4788,35, FALSE)</f>
        <v>29.583333333333332</v>
      </c>
      <c r="M1025" s="3">
        <f>VLOOKUP($A1025,[2]Sheet1!$A$1:$AY$4788,26, FALSE)</f>
        <v>40</v>
      </c>
      <c r="N1025" s="3">
        <v>32</v>
      </c>
      <c r="O1025" s="3">
        <v>0.85037597423243927</v>
      </c>
    </row>
    <row r="1026" spans="1:15" x14ac:dyDescent="0.25">
      <c r="A1026" s="3" t="s">
        <v>835</v>
      </c>
      <c r="B1026" t="s">
        <v>1204</v>
      </c>
      <c r="C1026" s="3">
        <v>32</v>
      </c>
      <c r="D1026" s="3">
        <f>VLOOKUP($A1026,'[1]Locality data w climate'!$A$1:$O$2409,4,FALSE)</f>
        <v>-13.27</v>
      </c>
      <c r="E1026" s="3">
        <f>VLOOKUP($A1026,'[1]Locality data w climate'!$A$1:$O$2409,3,FALSE)</f>
        <v>132.83000000000001</v>
      </c>
      <c r="F1026" s="3">
        <f>VLOOKUP($A1026,'[1]Locality data w climate'!$A$1:$O$2409,5,FALSE)</f>
        <v>27.6</v>
      </c>
      <c r="G1026" s="3">
        <f>VLOOKUP($A1026,'[1]Locality data w climate'!$A$1:$O$2409,7,FALSE)</f>
        <v>1356</v>
      </c>
      <c r="H1026" s="3">
        <v>21.4</v>
      </c>
      <c r="I1026" s="3" t="str">
        <f>VLOOKUP($A1026,'[1]Locality data w climate'!$A$1:$O$2409,11,FALSE)</f>
        <v>Undisturbed</v>
      </c>
      <c r="J1026" s="3" t="s">
        <v>1140</v>
      </c>
      <c r="K1026" s="3" t="str">
        <f>VLOOKUP(A1026,[2]Sheet1!$A$1:$AY$4788,3, FALSE)</f>
        <v>Oceania</v>
      </c>
      <c r="L1026" s="3">
        <f>VLOOKUP($A1026,[2]Sheet1!$A$1:$AY$4788,35, FALSE)</f>
        <v>29.583333333333332</v>
      </c>
      <c r="M1026" s="3">
        <f>VLOOKUP($A1026,[2]Sheet1!$A$1:$AY$4788,26, FALSE)</f>
        <v>40</v>
      </c>
      <c r="N1026" s="3">
        <v>30</v>
      </c>
      <c r="O1026" s="3">
        <v>0.86060729615857134</v>
      </c>
    </row>
    <row r="1027" spans="1:15" x14ac:dyDescent="0.25">
      <c r="A1027" s="3" t="s">
        <v>836</v>
      </c>
      <c r="B1027" t="s">
        <v>1204</v>
      </c>
      <c r="C1027" s="3">
        <v>32</v>
      </c>
      <c r="D1027" s="3">
        <f>VLOOKUP($A1027,'[1]Locality data w climate'!$A$1:$O$2409,4,FALSE)</f>
        <v>-13.27</v>
      </c>
      <c r="E1027" s="3">
        <f>VLOOKUP($A1027,'[1]Locality data w climate'!$A$1:$O$2409,3,FALSE)</f>
        <v>132.83000000000001</v>
      </c>
      <c r="F1027" s="3">
        <f>VLOOKUP($A1027,'[1]Locality data w climate'!$A$1:$O$2409,5,FALSE)</f>
        <v>27.6</v>
      </c>
      <c r="G1027" s="3">
        <f>VLOOKUP($A1027,'[1]Locality data w climate'!$A$1:$O$2409,7,FALSE)</f>
        <v>1356</v>
      </c>
      <c r="H1027" s="3">
        <v>21.4</v>
      </c>
      <c r="I1027" s="3" t="str">
        <f>VLOOKUP($A1027,'[1]Locality data w climate'!$A$1:$O$2409,11,FALSE)</f>
        <v>Undisturbed</v>
      </c>
      <c r="J1027" s="3" t="s">
        <v>1140</v>
      </c>
      <c r="K1027" s="3" t="str">
        <f>VLOOKUP(A1027,[2]Sheet1!$A$1:$AY$4788,3, FALSE)</f>
        <v>Oceania</v>
      </c>
      <c r="L1027" s="3">
        <f>VLOOKUP($A1027,[2]Sheet1!$A$1:$AY$4788,35, FALSE)</f>
        <v>29.583333333333332</v>
      </c>
      <c r="M1027" s="3">
        <f>VLOOKUP($A1027,[2]Sheet1!$A$1:$AY$4788,26, FALSE)</f>
        <v>40</v>
      </c>
      <c r="N1027" s="3">
        <v>28</v>
      </c>
      <c r="O1027" s="3">
        <v>0.87339824765337415</v>
      </c>
    </row>
    <row r="1028" spans="1:15" x14ac:dyDescent="0.25">
      <c r="A1028" s="3" t="s">
        <v>837</v>
      </c>
      <c r="B1028" t="s">
        <v>1204</v>
      </c>
      <c r="C1028" s="3">
        <v>32</v>
      </c>
      <c r="D1028" s="3">
        <f>VLOOKUP($A1028,'[1]Locality data w climate'!$A$1:$O$2409,4,FALSE)</f>
        <v>-13.27</v>
      </c>
      <c r="E1028" s="3">
        <f>VLOOKUP($A1028,'[1]Locality data w climate'!$A$1:$O$2409,3,FALSE)</f>
        <v>132.83000000000001</v>
      </c>
      <c r="F1028" s="3">
        <f>VLOOKUP($A1028,'[1]Locality data w climate'!$A$1:$O$2409,5,FALSE)</f>
        <v>27.6</v>
      </c>
      <c r="G1028" s="3">
        <f>VLOOKUP($A1028,'[1]Locality data w climate'!$A$1:$O$2409,7,FALSE)</f>
        <v>1356</v>
      </c>
      <c r="H1028" s="3">
        <v>21.4</v>
      </c>
      <c r="I1028" s="3" t="str">
        <f>VLOOKUP($A1028,'[1]Locality data w climate'!$A$1:$O$2409,11,FALSE)</f>
        <v>Undisturbed</v>
      </c>
      <c r="J1028" s="3" t="s">
        <v>1140</v>
      </c>
      <c r="K1028" s="3" t="str">
        <f>VLOOKUP(A1028,[2]Sheet1!$A$1:$AY$4788,3, FALSE)</f>
        <v>Oceania</v>
      </c>
      <c r="L1028" s="3">
        <f>VLOOKUP($A1028,[2]Sheet1!$A$1:$AY$4788,35, FALSE)</f>
        <v>29.583333333333332</v>
      </c>
      <c r="M1028" s="3">
        <f>VLOOKUP($A1028,[2]Sheet1!$A$1:$AY$4788,26, FALSE)</f>
        <v>40</v>
      </c>
      <c r="N1028" s="3">
        <v>27</v>
      </c>
      <c r="O1028" s="3">
        <v>0.87337129059325846</v>
      </c>
    </row>
    <row r="1029" spans="1:15" x14ac:dyDescent="0.25">
      <c r="A1029" s="3" t="s">
        <v>838</v>
      </c>
      <c r="B1029" t="s">
        <v>1204</v>
      </c>
      <c r="C1029" s="3">
        <v>32</v>
      </c>
      <c r="D1029" s="3">
        <f>VLOOKUP($A1029,'[1]Locality data w climate'!$A$1:$O$2409,4,FALSE)</f>
        <v>-13.27</v>
      </c>
      <c r="E1029" s="3">
        <f>VLOOKUP($A1029,'[1]Locality data w climate'!$A$1:$O$2409,3,FALSE)</f>
        <v>132.83000000000001</v>
      </c>
      <c r="F1029" s="3">
        <f>VLOOKUP($A1029,'[1]Locality data w climate'!$A$1:$O$2409,5,FALSE)</f>
        <v>27.6</v>
      </c>
      <c r="G1029" s="3">
        <f>VLOOKUP($A1029,'[1]Locality data w climate'!$A$1:$O$2409,7,FALSE)</f>
        <v>1356</v>
      </c>
      <c r="H1029" s="3">
        <v>21.4</v>
      </c>
      <c r="I1029" s="3" t="str">
        <f>VLOOKUP($A1029,'[1]Locality data w climate'!$A$1:$O$2409,11,FALSE)</f>
        <v>Undisturbed</v>
      </c>
      <c r="J1029" s="3" t="s">
        <v>1140</v>
      </c>
      <c r="K1029" s="3" t="str">
        <f>VLOOKUP(A1029,[2]Sheet1!$A$1:$AY$4788,3, FALSE)</f>
        <v>Oceania</v>
      </c>
      <c r="L1029" s="3">
        <f>VLOOKUP($A1029,[2]Sheet1!$A$1:$AY$4788,35, FALSE)</f>
        <v>29.583333333333332</v>
      </c>
      <c r="M1029" s="3">
        <f>VLOOKUP($A1029,[2]Sheet1!$A$1:$AY$4788,26, FALSE)</f>
        <v>40</v>
      </c>
      <c r="N1029" s="3">
        <v>23</v>
      </c>
      <c r="O1029" s="3">
        <v>0.74491701195833337</v>
      </c>
    </row>
    <row r="1030" spans="1:15" x14ac:dyDescent="0.25">
      <c r="A1030" s="3" t="s">
        <v>839</v>
      </c>
      <c r="B1030" t="s">
        <v>1204</v>
      </c>
      <c r="C1030" s="3">
        <v>32</v>
      </c>
      <c r="D1030" s="3">
        <f>VLOOKUP($A1030,'[1]Locality data w climate'!$A$1:$O$2409,4,FALSE)</f>
        <v>-13.27</v>
      </c>
      <c r="E1030" s="3">
        <f>VLOOKUP($A1030,'[1]Locality data w climate'!$A$1:$O$2409,3,FALSE)</f>
        <v>132.83000000000001</v>
      </c>
      <c r="F1030" s="3">
        <f>VLOOKUP($A1030,'[1]Locality data w climate'!$A$1:$O$2409,5,FALSE)</f>
        <v>27.6</v>
      </c>
      <c r="G1030" s="3">
        <f>VLOOKUP($A1030,'[1]Locality data w climate'!$A$1:$O$2409,7,FALSE)</f>
        <v>1356</v>
      </c>
      <c r="H1030" s="3">
        <v>21.4</v>
      </c>
      <c r="I1030" s="3" t="str">
        <f>VLOOKUP($A1030,'[1]Locality data w climate'!$A$1:$O$2409,11,FALSE)</f>
        <v>Undisturbed</v>
      </c>
      <c r="J1030" s="3" t="s">
        <v>1140</v>
      </c>
      <c r="K1030" s="3" t="str">
        <f>VLOOKUP(A1030,[2]Sheet1!$A$1:$AY$4788,3, FALSE)</f>
        <v>Oceania</v>
      </c>
      <c r="L1030" s="3">
        <f>VLOOKUP($A1030,[2]Sheet1!$A$1:$AY$4788,35, FALSE)</f>
        <v>29.583333333333332</v>
      </c>
      <c r="M1030" s="3">
        <f>VLOOKUP($A1030,[2]Sheet1!$A$1:$AY$4788,26, FALSE)</f>
        <v>40</v>
      </c>
      <c r="N1030" s="3">
        <v>22</v>
      </c>
      <c r="O1030" s="3">
        <v>0.88157606030046953</v>
      </c>
    </row>
    <row r="1031" spans="1:15" x14ac:dyDescent="0.25">
      <c r="A1031" s="3" t="s">
        <v>840</v>
      </c>
      <c r="B1031" t="s">
        <v>1204</v>
      </c>
      <c r="C1031" s="3">
        <v>32</v>
      </c>
      <c r="D1031" s="3">
        <f>VLOOKUP($A1031,'[1]Locality data w climate'!$A$1:$O$2409,4,FALSE)</f>
        <v>-13.27</v>
      </c>
      <c r="E1031" s="3">
        <f>VLOOKUP($A1031,'[1]Locality data w climate'!$A$1:$O$2409,3,FALSE)</f>
        <v>132.83000000000001</v>
      </c>
      <c r="F1031" s="3">
        <f>VLOOKUP($A1031,'[1]Locality data w climate'!$A$1:$O$2409,5,FALSE)</f>
        <v>27.6</v>
      </c>
      <c r="G1031" s="3">
        <f>VLOOKUP($A1031,'[1]Locality data w climate'!$A$1:$O$2409,7,FALSE)</f>
        <v>1356</v>
      </c>
      <c r="H1031" s="3">
        <v>21.4</v>
      </c>
      <c r="I1031" s="3" t="str">
        <f>VLOOKUP($A1031,'[1]Locality data w climate'!$A$1:$O$2409,11,FALSE)</f>
        <v>Undisturbed</v>
      </c>
      <c r="J1031" s="3" t="s">
        <v>1140</v>
      </c>
      <c r="K1031" s="3" t="str">
        <f>VLOOKUP(A1031,[2]Sheet1!$A$1:$AY$4788,3, FALSE)</f>
        <v>Oceania</v>
      </c>
      <c r="L1031" s="3">
        <f>VLOOKUP($A1031,[2]Sheet1!$A$1:$AY$4788,35, FALSE)</f>
        <v>29.583333333333332</v>
      </c>
      <c r="M1031" s="3">
        <f>VLOOKUP($A1031,[2]Sheet1!$A$1:$AY$4788,26, FALSE)</f>
        <v>40</v>
      </c>
      <c r="N1031" s="3">
        <v>32</v>
      </c>
      <c r="O1031" s="3">
        <v>0.92389149267821769</v>
      </c>
    </row>
    <row r="1032" spans="1:15" x14ac:dyDescent="0.25">
      <c r="A1032" s="3" t="s">
        <v>841</v>
      </c>
      <c r="B1032" t="s">
        <v>1204</v>
      </c>
      <c r="C1032" s="3">
        <v>32</v>
      </c>
      <c r="D1032" s="3">
        <f>VLOOKUP($A1032,'[1]Locality data w climate'!$A$1:$O$2409,4,FALSE)</f>
        <v>-13.27</v>
      </c>
      <c r="E1032" s="3">
        <f>VLOOKUP($A1032,'[1]Locality data w climate'!$A$1:$O$2409,3,FALSE)</f>
        <v>132.83000000000001</v>
      </c>
      <c r="F1032" s="3">
        <f>VLOOKUP($A1032,'[1]Locality data w climate'!$A$1:$O$2409,5,FALSE)</f>
        <v>27.6</v>
      </c>
      <c r="G1032" s="3">
        <f>VLOOKUP($A1032,'[1]Locality data w climate'!$A$1:$O$2409,7,FALSE)</f>
        <v>1356</v>
      </c>
      <c r="H1032" s="3">
        <v>21.4</v>
      </c>
      <c r="I1032" s="3" t="str">
        <f>VLOOKUP($A1032,'[1]Locality data w climate'!$A$1:$O$2409,11,FALSE)</f>
        <v>Undisturbed</v>
      </c>
      <c r="J1032" s="3" t="s">
        <v>1140</v>
      </c>
      <c r="K1032" s="3" t="str">
        <f>VLOOKUP(A1032,[2]Sheet1!$A$1:$AY$4788,3, FALSE)</f>
        <v>Oceania</v>
      </c>
      <c r="L1032" s="3">
        <f>VLOOKUP($A1032,[2]Sheet1!$A$1:$AY$4788,35, FALSE)</f>
        <v>29.583333333333332</v>
      </c>
      <c r="M1032" s="3">
        <f>VLOOKUP($A1032,[2]Sheet1!$A$1:$AY$4788,26, FALSE)</f>
        <v>40</v>
      </c>
      <c r="N1032" s="3">
        <v>32</v>
      </c>
      <c r="O1032" s="3">
        <v>0.91157749145823919</v>
      </c>
    </row>
    <row r="1033" spans="1:15" x14ac:dyDescent="0.25">
      <c r="A1033" s="3" t="s">
        <v>842</v>
      </c>
      <c r="B1033" t="s">
        <v>1204</v>
      </c>
      <c r="C1033" s="3">
        <v>32</v>
      </c>
      <c r="D1033" s="3">
        <f>VLOOKUP($A1033,'[1]Locality data w climate'!$A$1:$O$2409,4,FALSE)</f>
        <v>-13.27</v>
      </c>
      <c r="E1033" s="3">
        <f>VLOOKUP($A1033,'[1]Locality data w climate'!$A$1:$O$2409,3,FALSE)</f>
        <v>132.83000000000001</v>
      </c>
      <c r="F1033" s="3">
        <f>VLOOKUP($A1033,'[1]Locality data w climate'!$A$1:$O$2409,5,FALSE)</f>
        <v>27.6</v>
      </c>
      <c r="G1033" s="3">
        <f>VLOOKUP($A1033,'[1]Locality data w climate'!$A$1:$O$2409,7,FALSE)</f>
        <v>1356</v>
      </c>
      <c r="H1033" s="3">
        <v>21.4</v>
      </c>
      <c r="I1033" s="3" t="str">
        <f>VLOOKUP($A1033,'[1]Locality data w climate'!$A$1:$O$2409,11,FALSE)</f>
        <v>Undisturbed</v>
      </c>
      <c r="J1033" s="3" t="s">
        <v>1140</v>
      </c>
      <c r="K1033" s="3" t="str">
        <f>VLOOKUP(A1033,[2]Sheet1!$A$1:$AY$4788,3, FALSE)</f>
        <v>Oceania</v>
      </c>
      <c r="L1033" s="3">
        <f>VLOOKUP($A1033,[2]Sheet1!$A$1:$AY$4788,35, FALSE)</f>
        <v>29.583333333333332</v>
      </c>
      <c r="M1033" s="3">
        <f>VLOOKUP($A1033,[2]Sheet1!$A$1:$AY$4788,26, FALSE)</f>
        <v>40</v>
      </c>
      <c r="N1033" s="3">
        <v>22</v>
      </c>
      <c r="O1033" s="3">
        <v>0.85452578396595735</v>
      </c>
    </row>
    <row r="1034" spans="1:15" x14ac:dyDescent="0.25">
      <c r="A1034" s="3" t="s">
        <v>843</v>
      </c>
      <c r="B1034" t="s">
        <v>1204</v>
      </c>
      <c r="C1034" s="3">
        <v>32</v>
      </c>
      <c r="D1034" s="3">
        <f>VLOOKUP($A1034,'[1]Locality data w climate'!$A$1:$O$2409,4,FALSE)</f>
        <v>-13.27</v>
      </c>
      <c r="E1034" s="3">
        <f>VLOOKUP($A1034,'[1]Locality data w climate'!$A$1:$O$2409,3,FALSE)</f>
        <v>132.83000000000001</v>
      </c>
      <c r="F1034" s="3">
        <f>VLOOKUP($A1034,'[1]Locality data w climate'!$A$1:$O$2409,5,FALSE)</f>
        <v>27.6</v>
      </c>
      <c r="G1034" s="3">
        <f>VLOOKUP($A1034,'[1]Locality data w climate'!$A$1:$O$2409,7,FALSE)</f>
        <v>1356</v>
      </c>
      <c r="H1034" s="3">
        <v>21.4</v>
      </c>
      <c r="I1034" s="3" t="str">
        <f>VLOOKUP($A1034,'[1]Locality data w climate'!$A$1:$O$2409,11,FALSE)</f>
        <v>Undisturbed</v>
      </c>
      <c r="J1034" s="3" t="s">
        <v>1140</v>
      </c>
      <c r="K1034" s="3" t="str">
        <f>VLOOKUP(A1034,[2]Sheet1!$A$1:$AY$4788,3, FALSE)</f>
        <v>Oceania</v>
      </c>
      <c r="L1034" s="3">
        <f>VLOOKUP($A1034,[2]Sheet1!$A$1:$AY$4788,35, FALSE)</f>
        <v>29.583333333333332</v>
      </c>
      <c r="M1034" s="3">
        <f>VLOOKUP($A1034,[2]Sheet1!$A$1:$AY$4788,26, FALSE)</f>
        <v>40</v>
      </c>
      <c r="N1034" s="3">
        <v>27</v>
      </c>
      <c r="O1034" s="3">
        <v>0.89554609954133324</v>
      </c>
    </row>
    <row r="1035" spans="1:15" x14ac:dyDescent="0.25">
      <c r="A1035" s="3" t="s">
        <v>87</v>
      </c>
      <c r="B1035" t="s">
        <v>1205</v>
      </c>
      <c r="C1035" s="3">
        <v>9</v>
      </c>
      <c r="D1035" s="3">
        <f>VLOOKUP($A1035,'[1]Locality data w climate'!$A$1:$O$2409,4,FALSE)</f>
        <v>-30.43</v>
      </c>
      <c r="E1035" s="3">
        <f>VLOOKUP($A1035,'[1]Locality data w climate'!$A$1:$O$2409,3,FALSE)</f>
        <v>136.94999999999999</v>
      </c>
      <c r="F1035" s="3">
        <f>VLOOKUP($A1035,'[1]Locality data w climate'!$A$1:$O$2409,5,FALSE)</f>
        <v>19.899999999999999</v>
      </c>
      <c r="G1035" s="3">
        <f>VLOOKUP($A1035,'[1]Locality data w climate'!$A$1:$O$2409,7,FALSE)</f>
        <v>185</v>
      </c>
      <c r="H1035" s="3">
        <v>30.4</v>
      </c>
      <c r="I1035" s="3" t="str">
        <f>VLOOKUP($A1035,'[1]Locality data w climate'!$A$1:$O$2409,11,FALSE)</f>
        <v>Disturbed</v>
      </c>
      <c r="J1035" s="3" t="s">
        <v>1140</v>
      </c>
      <c r="K1035" s="3" t="str">
        <f>VLOOKUP(A1035,[2]Sheet1!$A$1:$AY$4788,3, FALSE)</f>
        <v>Oceania</v>
      </c>
      <c r="L1035" s="3">
        <f>VLOOKUP($A1035,[2]Sheet1!$A$1:$AY$4788,35, FALSE)</f>
        <v>540</v>
      </c>
      <c r="M1035" s="3">
        <f>VLOOKUP($A1035,[2]Sheet1!$A$1:$AY$4788,26, FALSE)</f>
        <v>10</v>
      </c>
      <c r="N1035" s="3">
        <v>42</v>
      </c>
      <c r="O1035" s="3">
        <v>0.92415552525325617</v>
      </c>
    </row>
    <row r="1036" spans="1:15" x14ac:dyDescent="0.25">
      <c r="A1036" s="3" t="s">
        <v>88</v>
      </c>
      <c r="B1036" t="s">
        <v>1205</v>
      </c>
      <c r="C1036" s="3">
        <v>9</v>
      </c>
      <c r="D1036" s="3">
        <f>VLOOKUP($A1036,'[1]Locality data w climate'!$A$1:$O$2409,4,FALSE)</f>
        <v>-30.43</v>
      </c>
      <c r="E1036" s="3">
        <f>VLOOKUP($A1036,'[1]Locality data w climate'!$A$1:$O$2409,3,FALSE)</f>
        <v>136.94999999999999</v>
      </c>
      <c r="F1036" s="3">
        <f>VLOOKUP($A1036,'[1]Locality data w climate'!$A$1:$O$2409,5,FALSE)</f>
        <v>19.899999999999999</v>
      </c>
      <c r="G1036" s="3">
        <f>VLOOKUP($A1036,'[1]Locality data w climate'!$A$1:$O$2409,7,FALSE)</f>
        <v>185</v>
      </c>
      <c r="H1036" s="3">
        <v>30.4</v>
      </c>
      <c r="I1036" s="3" t="str">
        <f>VLOOKUP($A1036,'[1]Locality data w climate'!$A$1:$O$2409,11,FALSE)</f>
        <v>Disturbed</v>
      </c>
      <c r="J1036" s="3" t="s">
        <v>1140</v>
      </c>
      <c r="K1036" s="3" t="str">
        <f>VLOOKUP(A1036,[2]Sheet1!$A$1:$AY$4788,3, FALSE)</f>
        <v>Oceania</v>
      </c>
      <c r="L1036" s="3">
        <f>VLOOKUP($A1036,[2]Sheet1!$A$1:$AY$4788,35, FALSE)</f>
        <v>540</v>
      </c>
      <c r="M1036" s="3">
        <f>VLOOKUP($A1036,[2]Sheet1!$A$1:$AY$4788,26, FALSE)</f>
        <v>10</v>
      </c>
      <c r="N1036" s="3">
        <v>41</v>
      </c>
      <c r="O1036" s="3">
        <v>0.9149784633260869</v>
      </c>
    </row>
    <row r="1037" spans="1:15" x14ac:dyDescent="0.25">
      <c r="A1037" s="3" t="s">
        <v>89</v>
      </c>
      <c r="B1037" t="s">
        <v>1205</v>
      </c>
      <c r="C1037" s="3">
        <v>9</v>
      </c>
      <c r="D1037" s="3">
        <f>VLOOKUP($A1037,'[1]Locality data w climate'!$A$1:$O$2409,4,FALSE)</f>
        <v>-30.43</v>
      </c>
      <c r="E1037" s="3">
        <f>VLOOKUP($A1037,'[1]Locality data w climate'!$A$1:$O$2409,3,FALSE)</f>
        <v>136.94999999999999</v>
      </c>
      <c r="F1037" s="3">
        <f>VLOOKUP($A1037,'[1]Locality data w climate'!$A$1:$O$2409,5,FALSE)</f>
        <v>19.899999999999999</v>
      </c>
      <c r="G1037" s="3">
        <f>VLOOKUP($A1037,'[1]Locality data w climate'!$A$1:$O$2409,7,FALSE)</f>
        <v>185</v>
      </c>
      <c r="H1037" s="3">
        <v>30.4</v>
      </c>
      <c r="I1037" s="3" t="str">
        <f>VLOOKUP($A1037,'[1]Locality data w climate'!$A$1:$O$2409,11,FALSE)</f>
        <v>Disturbed</v>
      </c>
      <c r="J1037" s="3" t="s">
        <v>1140</v>
      </c>
      <c r="K1037" s="3" t="str">
        <f>VLOOKUP(A1037,[2]Sheet1!$A$1:$AY$4788,3, FALSE)</f>
        <v>Oceania</v>
      </c>
      <c r="L1037" s="3">
        <f>VLOOKUP($A1037,[2]Sheet1!$A$1:$AY$4788,35, FALSE)</f>
        <v>540</v>
      </c>
      <c r="M1037" s="3">
        <f>VLOOKUP($A1037,[2]Sheet1!$A$1:$AY$4788,26, FALSE)</f>
        <v>10</v>
      </c>
      <c r="N1037" s="3">
        <v>48</v>
      </c>
      <c r="O1037" s="3">
        <v>0.94367816137931049</v>
      </c>
    </row>
    <row r="1038" spans="1:15" x14ac:dyDescent="0.25">
      <c r="A1038" s="3" t="s">
        <v>86</v>
      </c>
      <c r="B1038" t="s">
        <v>1205</v>
      </c>
      <c r="C1038" s="3">
        <v>9</v>
      </c>
      <c r="D1038" s="3">
        <f>VLOOKUP($A1038,'[1]Locality data w climate'!$A$1:$O$2409,4,FALSE)</f>
        <v>-30.43</v>
      </c>
      <c r="E1038" s="3">
        <f>VLOOKUP($A1038,'[1]Locality data w climate'!$A$1:$O$2409,3,FALSE)</f>
        <v>136.94999999999999</v>
      </c>
      <c r="F1038" s="3">
        <f>VLOOKUP($A1038,'[1]Locality data w climate'!$A$1:$O$2409,5,FALSE)</f>
        <v>19.899999999999999</v>
      </c>
      <c r="G1038" s="3">
        <f>VLOOKUP($A1038,'[1]Locality data w climate'!$A$1:$O$2409,7,FALSE)</f>
        <v>185</v>
      </c>
      <c r="H1038" s="3">
        <v>30.4</v>
      </c>
      <c r="I1038" s="3" t="str">
        <f>VLOOKUP($A1038,'[1]Locality data w climate'!$A$1:$O$2409,11,FALSE)</f>
        <v>Disturbed</v>
      </c>
      <c r="J1038" s="3" t="s">
        <v>1140</v>
      </c>
      <c r="K1038" s="3" t="str">
        <f>VLOOKUP(A1038,[2]Sheet1!$A$1:$AY$4788,3, FALSE)</f>
        <v>Oceania</v>
      </c>
      <c r="L1038" s="3">
        <f>VLOOKUP($A1038,[2]Sheet1!$A$1:$AY$4788,35, FALSE)</f>
        <v>135</v>
      </c>
      <c r="M1038" s="3">
        <f>VLOOKUP($A1038,[2]Sheet1!$A$1:$AY$4788,26, FALSE)</f>
        <v>10</v>
      </c>
      <c r="N1038" s="3">
        <v>42</v>
      </c>
      <c r="O1038" s="3">
        <v>0.88583714005018777</v>
      </c>
    </row>
    <row r="1039" spans="1:15" x14ac:dyDescent="0.25">
      <c r="A1039" s="3" t="s">
        <v>927</v>
      </c>
      <c r="B1039" t="s">
        <v>1206</v>
      </c>
      <c r="C1039" s="3">
        <v>44</v>
      </c>
      <c r="D1039" s="3">
        <f>VLOOKUP($A1039,'[1]Locality data w climate'!$A$1:$O$2409,4,FALSE)</f>
        <v>26.68</v>
      </c>
      <c r="E1039" s="3">
        <f>VLOOKUP($A1039,'[1]Locality data w climate'!$A$1:$O$2409,3,FALSE)</f>
        <v>-103.63</v>
      </c>
      <c r="F1039" s="3">
        <f>VLOOKUP($A1039,'[1]Locality data w climate'!$A$1:$O$2409,5,FALSE)</f>
        <v>19.100000000000001</v>
      </c>
      <c r="G1039" s="3">
        <f>VLOOKUP($A1039,'[1]Locality data w climate'!$A$1:$O$2409,7,FALSE)</f>
        <v>295</v>
      </c>
      <c r="H1039" s="3">
        <v>29.6</v>
      </c>
      <c r="I1039" s="3" t="str">
        <f>VLOOKUP($A1039,'[1]Locality data w climate'!$A$1:$O$2409,11,FALSE)</f>
        <v>Undisturbed</v>
      </c>
      <c r="J1039" s="3" t="s">
        <v>1141</v>
      </c>
      <c r="K1039" s="3" t="str">
        <f>VLOOKUP(A1039,[2]Sheet1!$A$1:$AY$4788,3, FALSE)</f>
        <v>North America</v>
      </c>
      <c r="L1039" s="3">
        <f>VLOOKUP($A1039,[2]Sheet1!$A$1:$AY$4788,35, FALSE)</f>
        <v>175</v>
      </c>
      <c r="M1039" s="3">
        <f>VLOOKUP($A1039,[2]Sheet1!$A$1:$AY$4788,26, FALSE)</f>
        <v>40</v>
      </c>
      <c r="N1039" s="3">
        <v>19</v>
      </c>
      <c r="O1039" s="3">
        <v>0.78976440739782028</v>
      </c>
    </row>
    <row r="1040" spans="1:15" x14ac:dyDescent="0.25">
      <c r="A1040" s="3" t="s">
        <v>928</v>
      </c>
      <c r="B1040" t="s">
        <v>1206</v>
      </c>
      <c r="C1040" s="3">
        <v>44</v>
      </c>
      <c r="D1040" s="3">
        <f>VLOOKUP($A1040,'[1]Locality data w climate'!$A$1:$O$2409,4,FALSE)</f>
        <v>26.68</v>
      </c>
      <c r="E1040" s="3">
        <f>VLOOKUP($A1040,'[1]Locality data w climate'!$A$1:$O$2409,3,FALSE)</f>
        <v>-103.63</v>
      </c>
      <c r="F1040" s="3">
        <f>VLOOKUP($A1040,'[1]Locality data w climate'!$A$1:$O$2409,5,FALSE)</f>
        <v>19.100000000000001</v>
      </c>
      <c r="G1040" s="3">
        <f>VLOOKUP($A1040,'[1]Locality data w climate'!$A$1:$O$2409,7,FALSE)</f>
        <v>295</v>
      </c>
      <c r="H1040" s="3">
        <v>29.6</v>
      </c>
      <c r="I1040" s="3" t="str">
        <f>VLOOKUP($A1040,'[1]Locality data w climate'!$A$1:$O$2409,11,FALSE)</f>
        <v>Undisturbed</v>
      </c>
      <c r="J1040" s="3" t="s">
        <v>1141</v>
      </c>
      <c r="K1040" s="3" t="str">
        <f>VLOOKUP(A1040,[2]Sheet1!$A$1:$AY$4788,3, FALSE)</f>
        <v>North America</v>
      </c>
      <c r="L1040" s="3">
        <f>VLOOKUP($A1040,[2]Sheet1!$A$1:$AY$4788,35, FALSE)</f>
        <v>175</v>
      </c>
      <c r="M1040" s="3">
        <f>VLOOKUP($A1040,[2]Sheet1!$A$1:$AY$4788,26, FALSE)</f>
        <v>40</v>
      </c>
      <c r="N1040" s="3">
        <v>11</v>
      </c>
      <c r="O1040" s="3">
        <v>0.51066079346334092</v>
      </c>
    </row>
    <row r="1041" spans="1:15" x14ac:dyDescent="0.25">
      <c r="A1041" s="3" t="s">
        <v>929</v>
      </c>
      <c r="B1041" t="s">
        <v>1206</v>
      </c>
      <c r="C1041" s="3">
        <v>44</v>
      </c>
      <c r="D1041" s="3">
        <f>VLOOKUP($A1041,'[1]Locality data w climate'!$A$1:$O$2409,4,FALSE)</f>
        <v>26.68</v>
      </c>
      <c r="E1041" s="3">
        <f>VLOOKUP($A1041,'[1]Locality data w climate'!$A$1:$O$2409,3,FALSE)</f>
        <v>-103.63</v>
      </c>
      <c r="F1041" s="3">
        <f>VLOOKUP($A1041,'[1]Locality data w climate'!$A$1:$O$2409,5,FALSE)</f>
        <v>19.100000000000001</v>
      </c>
      <c r="G1041" s="3">
        <f>VLOOKUP($A1041,'[1]Locality data w climate'!$A$1:$O$2409,7,FALSE)</f>
        <v>295</v>
      </c>
      <c r="H1041" s="3">
        <v>29.6</v>
      </c>
      <c r="I1041" s="3" t="str">
        <f>VLOOKUP($A1041,'[1]Locality data w climate'!$A$1:$O$2409,11,FALSE)</f>
        <v>Undisturbed</v>
      </c>
      <c r="J1041" s="3" t="s">
        <v>1141</v>
      </c>
      <c r="K1041" s="3" t="str">
        <f>VLOOKUP(A1041,[2]Sheet1!$A$1:$AY$4788,3, FALSE)</f>
        <v>North America</v>
      </c>
      <c r="L1041" s="3">
        <f>VLOOKUP($A1041,[2]Sheet1!$A$1:$AY$4788,35, FALSE)</f>
        <v>175</v>
      </c>
      <c r="M1041" s="3">
        <f>VLOOKUP($A1041,[2]Sheet1!$A$1:$AY$4788,26, FALSE)</f>
        <v>40</v>
      </c>
      <c r="N1041" s="3">
        <v>12</v>
      </c>
      <c r="O1041" s="3">
        <v>0.76437095083532214</v>
      </c>
    </row>
    <row r="1042" spans="1:15" x14ac:dyDescent="0.25">
      <c r="A1042" s="3" t="s">
        <v>930</v>
      </c>
      <c r="B1042" t="s">
        <v>1206</v>
      </c>
      <c r="C1042" s="3">
        <v>44</v>
      </c>
      <c r="D1042" s="3">
        <f>VLOOKUP($A1042,'[1]Locality data w climate'!$A$1:$O$2409,4,FALSE)</f>
        <v>26.68</v>
      </c>
      <c r="E1042" s="3">
        <f>VLOOKUP($A1042,'[1]Locality data w climate'!$A$1:$O$2409,3,FALSE)</f>
        <v>-103.63</v>
      </c>
      <c r="F1042" s="3">
        <f>VLOOKUP($A1042,'[1]Locality data w climate'!$A$1:$O$2409,5,FALSE)</f>
        <v>19.100000000000001</v>
      </c>
      <c r="G1042" s="3">
        <f>VLOOKUP($A1042,'[1]Locality data w climate'!$A$1:$O$2409,7,FALSE)</f>
        <v>295</v>
      </c>
      <c r="H1042" s="3">
        <v>29.6</v>
      </c>
      <c r="I1042" s="3" t="str">
        <f>VLOOKUP($A1042,'[1]Locality data w climate'!$A$1:$O$2409,11,FALSE)</f>
        <v>Undisturbed</v>
      </c>
      <c r="J1042" s="3" t="s">
        <v>1141</v>
      </c>
      <c r="K1042" s="3" t="str">
        <f>VLOOKUP(A1042,[2]Sheet1!$A$1:$AY$4788,3, FALSE)</f>
        <v>North America</v>
      </c>
      <c r="L1042" s="3">
        <f>VLOOKUP($A1042,[2]Sheet1!$A$1:$AY$4788,35, FALSE)</f>
        <v>175</v>
      </c>
      <c r="M1042" s="3">
        <f>VLOOKUP($A1042,[2]Sheet1!$A$1:$AY$4788,26, FALSE)</f>
        <v>40</v>
      </c>
      <c r="N1042" s="3">
        <v>13</v>
      </c>
      <c r="O1042" s="3">
        <v>0.79725975986882136</v>
      </c>
    </row>
    <row r="1043" spans="1:15" x14ac:dyDescent="0.25">
      <c r="A1043" s="3" t="s">
        <v>931</v>
      </c>
      <c r="B1043" t="s">
        <v>1206</v>
      </c>
      <c r="C1043" s="3">
        <v>44</v>
      </c>
      <c r="D1043" s="3">
        <f>VLOOKUP($A1043,'[1]Locality data w climate'!$A$1:$O$2409,4,FALSE)</f>
        <v>26.68</v>
      </c>
      <c r="E1043" s="3">
        <f>VLOOKUP($A1043,'[1]Locality data w climate'!$A$1:$O$2409,3,FALSE)</f>
        <v>-103.63</v>
      </c>
      <c r="F1043" s="3">
        <f>VLOOKUP($A1043,'[1]Locality data w climate'!$A$1:$O$2409,5,FALSE)</f>
        <v>19.100000000000001</v>
      </c>
      <c r="G1043" s="3">
        <f>VLOOKUP($A1043,'[1]Locality data w climate'!$A$1:$O$2409,7,FALSE)</f>
        <v>295</v>
      </c>
      <c r="H1043" s="3">
        <v>29.6</v>
      </c>
      <c r="I1043" s="3" t="str">
        <f>VLOOKUP($A1043,'[1]Locality data w climate'!$A$1:$O$2409,11,FALSE)</f>
        <v>Undisturbed</v>
      </c>
      <c r="J1043" s="3" t="s">
        <v>1141</v>
      </c>
      <c r="K1043" s="3" t="str">
        <f>VLOOKUP(A1043,[2]Sheet1!$A$1:$AY$4788,3, FALSE)</f>
        <v>North America</v>
      </c>
      <c r="L1043" s="3">
        <f>VLOOKUP($A1043,[2]Sheet1!$A$1:$AY$4788,35, FALSE)</f>
        <v>175</v>
      </c>
      <c r="M1043" s="3">
        <f>VLOOKUP($A1043,[2]Sheet1!$A$1:$AY$4788,26, FALSE)</f>
        <v>40</v>
      </c>
      <c r="N1043" s="3">
        <v>19</v>
      </c>
      <c r="O1043" s="3">
        <v>0.7995267656099585</v>
      </c>
    </row>
    <row r="1044" spans="1:15" x14ac:dyDescent="0.25">
      <c r="A1044" s="3" t="s">
        <v>932</v>
      </c>
      <c r="B1044" t="s">
        <v>1206</v>
      </c>
      <c r="C1044" s="3">
        <v>44</v>
      </c>
      <c r="D1044" s="3">
        <f>VLOOKUP($A1044,'[1]Locality data w climate'!$A$1:$O$2409,4,FALSE)</f>
        <v>26.68</v>
      </c>
      <c r="E1044" s="3">
        <f>VLOOKUP($A1044,'[1]Locality data w climate'!$A$1:$O$2409,3,FALSE)</f>
        <v>-103.63</v>
      </c>
      <c r="F1044" s="3">
        <f>VLOOKUP($A1044,'[1]Locality data w climate'!$A$1:$O$2409,5,FALSE)</f>
        <v>19.100000000000001</v>
      </c>
      <c r="G1044" s="3">
        <f>VLOOKUP($A1044,'[1]Locality data w climate'!$A$1:$O$2409,7,FALSE)</f>
        <v>295</v>
      </c>
      <c r="H1044" s="3">
        <v>29.6</v>
      </c>
      <c r="I1044" s="3" t="str">
        <f>VLOOKUP($A1044,'[1]Locality data w climate'!$A$1:$O$2409,11,FALSE)</f>
        <v>Undisturbed</v>
      </c>
      <c r="J1044" s="3" t="s">
        <v>1141</v>
      </c>
      <c r="K1044" s="3" t="str">
        <f>VLOOKUP(A1044,[2]Sheet1!$A$1:$AY$4788,3, FALSE)</f>
        <v>North America</v>
      </c>
      <c r="L1044" s="3">
        <f>VLOOKUP($A1044,[2]Sheet1!$A$1:$AY$4788,35, FALSE)</f>
        <v>175</v>
      </c>
      <c r="M1044" s="3">
        <f>VLOOKUP($A1044,[2]Sheet1!$A$1:$AY$4788,26, FALSE)</f>
        <v>40</v>
      </c>
      <c r="N1044" s="3">
        <v>13</v>
      </c>
      <c r="O1044" s="3">
        <v>0.69372338578917059</v>
      </c>
    </row>
    <row r="1045" spans="1:15" x14ac:dyDescent="0.25">
      <c r="A1045" s="3" t="s">
        <v>933</v>
      </c>
      <c r="B1045" t="s">
        <v>1206</v>
      </c>
      <c r="C1045" s="3">
        <v>44</v>
      </c>
      <c r="D1045" s="3">
        <f>VLOOKUP($A1045,'[1]Locality data w climate'!$A$1:$O$2409,4,FALSE)</f>
        <v>26.68</v>
      </c>
      <c r="E1045" s="3">
        <f>VLOOKUP($A1045,'[1]Locality data w climate'!$A$1:$O$2409,3,FALSE)</f>
        <v>-103.63</v>
      </c>
      <c r="F1045" s="3">
        <f>VLOOKUP($A1045,'[1]Locality data w climate'!$A$1:$O$2409,5,FALSE)</f>
        <v>19.100000000000001</v>
      </c>
      <c r="G1045" s="3">
        <f>VLOOKUP($A1045,'[1]Locality data w climate'!$A$1:$O$2409,7,FALSE)</f>
        <v>295</v>
      </c>
      <c r="H1045" s="3">
        <v>29.6</v>
      </c>
      <c r="I1045" s="3" t="str">
        <f>VLOOKUP($A1045,'[1]Locality data w climate'!$A$1:$O$2409,11,FALSE)</f>
        <v>Undisturbed</v>
      </c>
      <c r="J1045" s="3" t="s">
        <v>1141</v>
      </c>
      <c r="K1045" s="3" t="str">
        <f>VLOOKUP(A1045,[2]Sheet1!$A$1:$AY$4788,3, FALSE)</f>
        <v>North America</v>
      </c>
      <c r="L1045" s="3">
        <f>VLOOKUP($A1045,[2]Sheet1!$A$1:$AY$4788,35, FALSE)</f>
        <v>175</v>
      </c>
      <c r="M1045" s="3">
        <f>VLOOKUP($A1045,[2]Sheet1!$A$1:$AY$4788,26, FALSE)</f>
        <v>40</v>
      </c>
      <c r="N1045" s="3">
        <v>14</v>
      </c>
      <c r="O1045" s="3">
        <v>0.34973837929375956</v>
      </c>
    </row>
    <row r="1046" spans="1:15" x14ac:dyDescent="0.25">
      <c r="A1046" s="3" t="s">
        <v>934</v>
      </c>
      <c r="B1046" t="s">
        <v>1206</v>
      </c>
      <c r="C1046" s="3">
        <v>44</v>
      </c>
      <c r="D1046" s="3">
        <f>VLOOKUP($A1046,'[1]Locality data w climate'!$A$1:$O$2409,4,FALSE)</f>
        <v>26.68</v>
      </c>
      <c r="E1046" s="3">
        <f>VLOOKUP($A1046,'[1]Locality data w climate'!$A$1:$O$2409,3,FALSE)</f>
        <v>-103.63</v>
      </c>
      <c r="F1046" s="3">
        <f>VLOOKUP($A1046,'[1]Locality data w climate'!$A$1:$O$2409,5,FALSE)</f>
        <v>19.100000000000001</v>
      </c>
      <c r="G1046" s="3">
        <f>VLOOKUP($A1046,'[1]Locality data w climate'!$A$1:$O$2409,7,FALSE)</f>
        <v>295</v>
      </c>
      <c r="H1046" s="3">
        <v>29.6</v>
      </c>
      <c r="I1046" s="3" t="str">
        <f>VLOOKUP($A1046,'[1]Locality data w climate'!$A$1:$O$2409,11,FALSE)</f>
        <v>Undisturbed</v>
      </c>
      <c r="J1046" s="3" t="s">
        <v>1141</v>
      </c>
      <c r="K1046" s="3" t="str">
        <f>VLOOKUP(A1046,[2]Sheet1!$A$1:$AY$4788,3, FALSE)</f>
        <v>North America</v>
      </c>
      <c r="L1046" s="3">
        <f>VLOOKUP($A1046,[2]Sheet1!$A$1:$AY$4788,35, FALSE)</f>
        <v>175</v>
      </c>
      <c r="M1046" s="3">
        <f>VLOOKUP($A1046,[2]Sheet1!$A$1:$AY$4788,26, FALSE)</f>
        <v>40</v>
      </c>
      <c r="N1046" s="3">
        <v>16</v>
      </c>
      <c r="O1046" s="3">
        <v>0.74857142851002856</v>
      </c>
    </row>
    <row r="1047" spans="1:15" x14ac:dyDescent="0.25">
      <c r="A1047" s="3" t="s">
        <v>935</v>
      </c>
      <c r="B1047" t="s">
        <v>1206</v>
      </c>
      <c r="C1047" s="3">
        <v>44</v>
      </c>
      <c r="D1047" s="3">
        <f>VLOOKUP($A1047,'[1]Locality data w climate'!$A$1:$O$2409,4,FALSE)</f>
        <v>26.68</v>
      </c>
      <c r="E1047" s="3">
        <f>VLOOKUP($A1047,'[1]Locality data w climate'!$A$1:$O$2409,3,FALSE)</f>
        <v>-103.63</v>
      </c>
      <c r="F1047" s="3">
        <f>VLOOKUP($A1047,'[1]Locality data w climate'!$A$1:$O$2409,5,FALSE)</f>
        <v>19.100000000000001</v>
      </c>
      <c r="G1047" s="3">
        <f>VLOOKUP($A1047,'[1]Locality data w climate'!$A$1:$O$2409,7,FALSE)</f>
        <v>295</v>
      </c>
      <c r="H1047" s="3">
        <v>29.6</v>
      </c>
      <c r="I1047" s="3" t="str">
        <f>VLOOKUP($A1047,'[1]Locality data w climate'!$A$1:$O$2409,11,FALSE)</f>
        <v>Undisturbed</v>
      </c>
      <c r="J1047" s="3" t="s">
        <v>1141</v>
      </c>
      <c r="K1047" s="3" t="str">
        <f>VLOOKUP(A1047,[2]Sheet1!$A$1:$AY$4788,3, FALSE)</f>
        <v>North America</v>
      </c>
      <c r="L1047" s="3">
        <f>VLOOKUP($A1047,[2]Sheet1!$A$1:$AY$4788,35, FALSE)</f>
        <v>175</v>
      </c>
      <c r="M1047" s="3">
        <f>VLOOKUP($A1047,[2]Sheet1!$A$1:$AY$4788,26, FALSE)</f>
        <v>40</v>
      </c>
      <c r="N1047" s="3">
        <v>14</v>
      </c>
      <c r="O1047" s="3">
        <v>0.69795003235874442</v>
      </c>
    </row>
    <row r="1048" spans="1:15" x14ac:dyDescent="0.25">
      <c r="A1048" s="3" t="s">
        <v>936</v>
      </c>
      <c r="B1048" t="s">
        <v>1206</v>
      </c>
      <c r="C1048" s="3">
        <v>44</v>
      </c>
      <c r="D1048" s="3">
        <f>VLOOKUP($A1048,'[1]Locality data w climate'!$A$1:$O$2409,4,FALSE)</f>
        <v>26.68</v>
      </c>
      <c r="E1048" s="3">
        <f>VLOOKUP($A1048,'[1]Locality data w climate'!$A$1:$O$2409,3,FALSE)</f>
        <v>-103.63</v>
      </c>
      <c r="F1048" s="3">
        <f>VLOOKUP($A1048,'[1]Locality data w climate'!$A$1:$O$2409,5,FALSE)</f>
        <v>19.100000000000001</v>
      </c>
      <c r="G1048" s="3">
        <f>VLOOKUP($A1048,'[1]Locality data w climate'!$A$1:$O$2409,7,FALSE)</f>
        <v>295</v>
      </c>
      <c r="H1048" s="3">
        <v>29.6</v>
      </c>
      <c r="I1048" s="3" t="str">
        <f>VLOOKUP($A1048,'[1]Locality data w climate'!$A$1:$O$2409,11,FALSE)</f>
        <v>Undisturbed</v>
      </c>
      <c r="J1048" s="3" t="s">
        <v>1141</v>
      </c>
      <c r="K1048" s="3" t="str">
        <f>VLOOKUP(A1048,[2]Sheet1!$A$1:$AY$4788,3, FALSE)</f>
        <v>North America</v>
      </c>
      <c r="L1048" s="3">
        <f>VLOOKUP($A1048,[2]Sheet1!$A$1:$AY$4788,35, FALSE)</f>
        <v>175</v>
      </c>
      <c r="M1048" s="3">
        <f>VLOOKUP($A1048,[2]Sheet1!$A$1:$AY$4788,26, FALSE)</f>
        <v>40</v>
      </c>
      <c r="N1048" s="3">
        <v>11</v>
      </c>
      <c r="O1048" s="3">
        <v>0.64884083574029117</v>
      </c>
    </row>
    <row r="1049" spans="1:15" x14ac:dyDescent="0.25">
      <c r="A1049" s="3" t="s">
        <v>937</v>
      </c>
      <c r="B1049" t="s">
        <v>1206</v>
      </c>
      <c r="C1049" s="3">
        <v>44</v>
      </c>
      <c r="D1049" s="3">
        <f>VLOOKUP($A1049,'[1]Locality data w climate'!$A$1:$O$2409,4,FALSE)</f>
        <v>26.68</v>
      </c>
      <c r="E1049" s="3">
        <f>VLOOKUP($A1049,'[1]Locality data w climate'!$A$1:$O$2409,3,FALSE)</f>
        <v>-103.63</v>
      </c>
      <c r="F1049" s="3">
        <f>VLOOKUP($A1049,'[1]Locality data w climate'!$A$1:$O$2409,5,FALSE)</f>
        <v>19.100000000000001</v>
      </c>
      <c r="G1049" s="3">
        <f>VLOOKUP($A1049,'[1]Locality data w climate'!$A$1:$O$2409,7,FALSE)</f>
        <v>295</v>
      </c>
      <c r="H1049" s="3">
        <v>29.6</v>
      </c>
      <c r="I1049" s="3" t="str">
        <f>VLOOKUP($A1049,'[1]Locality data w climate'!$A$1:$O$2409,11,FALSE)</f>
        <v>Undisturbed</v>
      </c>
      <c r="J1049" s="3" t="s">
        <v>1141</v>
      </c>
      <c r="K1049" s="3" t="str">
        <f>VLOOKUP(A1049,[2]Sheet1!$A$1:$AY$4788,3, FALSE)</f>
        <v>North America</v>
      </c>
      <c r="L1049" s="3">
        <f>VLOOKUP($A1049,[2]Sheet1!$A$1:$AY$4788,35, FALSE)</f>
        <v>175</v>
      </c>
      <c r="M1049" s="3">
        <f>VLOOKUP($A1049,[2]Sheet1!$A$1:$AY$4788,26, FALSE)</f>
        <v>40</v>
      </c>
      <c r="N1049" s="3">
        <v>21</v>
      </c>
      <c r="O1049" s="3">
        <v>0.56731268314606731</v>
      </c>
    </row>
    <row r="1050" spans="1:15" x14ac:dyDescent="0.25">
      <c r="A1050" s="3" t="s">
        <v>379</v>
      </c>
      <c r="B1050" t="s">
        <v>1207</v>
      </c>
      <c r="C1050" s="3">
        <v>7</v>
      </c>
      <c r="D1050" s="3">
        <f>VLOOKUP($A1050,'[1]Locality data w climate'!$A$1:$O$2409,4,FALSE)</f>
        <v>-31.8</v>
      </c>
      <c r="E1050" s="3">
        <f>VLOOKUP($A1050,'[1]Locality data w climate'!$A$1:$O$2409,3,FALSE)</f>
        <v>115.8</v>
      </c>
      <c r="F1050" s="3">
        <f>VLOOKUP($A1050,'[1]Locality data w climate'!$A$1:$O$2409,5,FALSE)</f>
        <v>18.5</v>
      </c>
      <c r="G1050" s="3">
        <f>VLOOKUP($A1050,'[1]Locality data w climate'!$A$1:$O$2409,7,FALSE)</f>
        <v>775</v>
      </c>
      <c r="H1050" s="3">
        <v>21.7</v>
      </c>
      <c r="I1050" s="3" t="str">
        <f>VLOOKUP($A1050,'[1]Locality data w climate'!$A$1:$O$2409,11,FALSE)</f>
        <v>Disturbed</v>
      </c>
      <c r="J1050" s="3" t="s">
        <v>1140</v>
      </c>
      <c r="K1050" s="3" t="str">
        <f>VLOOKUP(A1050,[2]Sheet1!$A$1:$AY$4788,3, FALSE)</f>
        <v>Oceania</v>
      </c>
      <c r="L1050" s="3">
        <f>VLOOKUP($A1050,[2]Sheet1!$A$1:$AY$4788,35, FALSE)</f>
        <v>280</v>
      </c>
      <c r="M1050" s="3">
        <f>VLOOKUP($A1050,[2]Sheet1!$A$1:$AY$4788,26, FALSE)</f>
        <v>158.11000000000001</v>
      </c>
      <c r="N1050" s="3">
        <v>24</v>
      </c>
      <c r="O1050" s="3">
        <v>0.55120957426071426</v>
      </c>
    </row>
    <row r="1051" spans="1:15" x14ac:dyDescent="0.25">
      <c r="A1051" s="3" t="s">
        <v>380</v>
      </c>
      <c r="B1051" t="s">
        <v>1207</v>
      </c>
      <c r="C1051" s="3">
        <v>7</v>
      </c>
      <c r="D1051" s="3">
        <f>VLOOKUP($A1051,'[1]Locality data w climate'!$A$1:$O$2409,4,FALSE)</f>
        <v>-31.8</v>
      </c>
      <c r="E1051" s="3">
        <f>VLOOKUP($A1051,'[1]Locality data w climate'!$A$1:$O$2409,3,FALSE)</f>
        <v>115.8</v>
      </c>
      <c r="F1051" s="3">
        <f>VLOOKUP($A1051,'[1]Locality data w climate'!$A$1:$O$2409,5,FALSE)</f>
        <v>18.5</v>
      </c>
      <c r="G1051" s="3">
        <f>VLOOKUP($A1051,'[1]Locality data w climate'!$A$1:$O$2409,7,FALSE)</f>
        <v>775</v>
      </c>
      <c r="H1051" s="3">
        <v>21.7</v>
      </c>
      <c r="I1051" s="3" t="str">
        <f>VLOOKUP($A1051,'[1]Locality data w climate'!$A$1:$O$2409,11,FALSE)</f>
        <v>Disturbed</v>
      </c>
      <c r="J1051" s="3" t="s">
        <v>1140</v>
      </c>
      <c r="K1051" s="3" t="str">
        <f>VLOOKUP(A1051,[2]Sheet1!$A$1:$AY$4788,3, FALSE)</f>
        <v>Oceania</v>
      </c>
      <c r="L1051" s="3">
        <f>VLOOKUP($A1051,[2]Sheet1!$A$1:$AY$4788,35, FALSE)</f>
        <v>280</v>
      </c>
      <c r="M1051" s="3">
        <f>VLOOKUP($A1051,[2]Sheet1!$A$1:$AY$4788,26, FALSE)</f>
        <v>158.11000000000001</v>
      </c>
      <c r="N1051" s="3">
        <v>20</v>
      </c>
      <c r="O1051" s="3">
        <v>0.54496886134911238</v>
      </c>
    </row>
    <row r="1052" spans="1:15" x14ac:dyDescent="0.25">
      <c r="A1052" s="3" t="s">
        <v>381</v>
      </c>
      <c r="B1052" t="s">
        <v>1207</v>
      </c>
      <c r="C1052" s="3">
        <v>7</v>
      </c>
      <c r="D1052" s="3">
        <f>VLOOKUP($A1052,'[1]Locality data w climate'!$A$1:$O$2409,4,FALSE)</f>
        <v>-31.8</v>
      </c>
      <c r="E1052" s="3">
        <f>VLOOKUP($A1052,'[1]Locality data w climate'!$A$1:$O$2409,3,FALSE)</f>
        <v>115.9</v>
      </c>
      <c r="F1052" s="3">
        <f>VLOOKUP($A1052,'[1]Locality data w climate'!$A$1:$O$2409,5,FALSE)</f>
        <v>18.399999999999999</v>
      </c>
      <c r="G1052" s="3">
        <f>VLOOKUP($A1052,'[1]Locality data w climate'!$A$1:$O$2409,7,FALSE)</f>
        <v>776</v>
      </c>
      <c r="H1052" s="3">
        <v>22.7</v>
      </c>
      <c r="I1052" s="3" t="str">
        <f>VLOOKUP($A1052,'[1]Locality data w climate'!$A$1:$O$2409,11,FALSE)</f>
        <v>Disturbed</v>
      </c>
      <c r="J1052" s="3" t="s">
        <v>1140</v>
      </c>
      <c r="K1052" s="3" t="str">
        <f>VLOOKUP(A1052,[2]Sheet1!$A$1:$AY$4788,3, FALSE)</f>
        <v>Oceania</v>
      </c>
      <c r="L1052" s="3">
        <f>VLOOKUP($A1052,[2]Sheet1!$A$1:$AY$4788,35, FALSE)</f>
        <v>280</v>
      </c>
      <c r="M1052" s="3">
        <f>VLOOKUP($A1052,[2]Sheet1!$A$1:$AY$4788,26, FALSE)</f>
        <v>158.11000000000001</v>
      </c>
      <c r="N1052" s="3">
        <v>11</v>
      </c>
      <c r="O1052" s="3">
        <v>0.62012161444029845</v>
      </c>
    </row>
    <row r="1053" spans="1:15" x14ac:dyDescent="0.25">
      <c r="A1053" s="3" t="s">
        <v>382</v>
      </c>
      <c r="B1053" t="s">
        <v>1207</v>
      </c>
      <c r="C1053" s="3">
        <v>7</v>
      </c>
      <c r="D1053" s="3">
        <f>VLOOKUP($A1053,'[1]Locality data w climate'!$A$1:$O$2409,4,FALSE)</f>
        <v>-31.8</v>
      </c>
      <c r="E1053" s="3">
        <f>VLOOKUP($A1053,'[1]Locality data w climate'!$A$1:$O$2409,3,FALSE)</f>
        <v>116</v>
      </c>
      <c r="F1053" s="3">
        <f>VLOOKUP($A1053,'[1]Locality data w climate'!$A$1:$O$2409,5,FALSE)</f>
        <v>18.399999999999999</v>
      </c>
      <c r="G1053" s="3">
        <f>VLOOKUP($A1053,'[1]Locality data w climate'!$A$1:$O$2409,7,FALSE)</f>
        <v>749</v>
      </c>
      <c r="H1053" s="3">
        <v>24</v>
      </c>
      <c r="I1053" s="3" t="str">
        <f>VLOOKUP($A1053,'[1]Locality data w climate'!$A$1:$O$2409,11,FALSE)</f>
        <v>Disturbed</v>
      </c>
      <c r="J1053" s="3" t="s">
        <v>1140</v>
      </c>
      <c r="K1053" s="3" t="str">
        <f>VLOOKUP(A1053,[2]Sheet1!$A$1:$AY$4788,3, FALSE)</f>
        <v>Oceania</v>
      </c>
      <c r="L1053" s="3">
        <f>VLOOKUP($A1053,[2]Sheet1!$A$1:$AY$4788,35, FALSE)</f>
        <v>280</v>
      </c>
      <c r="M1053" s="3">
        <f>VLOOKUP($A1053,[2]Sheet1!$A$1:$AY$4788,26, FALSE)</f>
        <v>158.11000000000001</v>
      </c>
      <c r="N1053" s="3">
        <v>24</v>
      </c>
      <c r="O1053" s="3">
        <v>0.86238067115413519</v>
      </c>
    </row>
    <row r="1054" spans="1:15" x14ac:dyDescent="0.25">
      <c r="A1054" s="3" t="s">
        <v>383</v>
      </c>
      <c r="B1054" t="s">
        <v>1207</v>
      </c>
      <c r="C1054" s="3">
        <v>7</v>
      </c>
      <c r="D1054" s="3">
        <f>VLOOKUP($A1054,'[1]Locality data w climate'!$A$1:$O$2409,4,FALSE)</f>
        <v>-31.8</v>
      </c>
      <c r="E1054" s="3">
        <f>VLOOKUP($A1054,'[1]Locality data w climate'!$A$1:$O$2409,3,FALSE)</f>
        <v>116</v>
      </c>
      <c r="F1054" s="3">
        <f>VLOOKUP($A1054,'[1]Locality data w climate'!$A$1:$O$2409,5,FALSE)</f>
        <v>18.399999999999999</v>
      </c>
      <c r="G1054" s="3">
        <f>VLOOKUP($A1054,'[1]Locality data w climate'!$A$1:$O$2409,7,FALSE)</f>
        <v>749</v>
      </c>
      <c r="H1054" s="3">
        <v>24</v>
      </c>
      <c r="I1054" s="3" t="str">
        <f>VLOOKUP($A1054,'[1]Locality data w climate'!$A$1:$O$2409,11,FALSE)</f>
        <v>Disturbed</v>
      </c>
      <c r="J1054" s="3" t="s">
        <v>1140</v>
      </c>
      <c r="K1054" s="3" t="str">
        <f>VLOOKUP(A1054,[2]Sheet1!$A$1:$AY$4788,3, FALSE)</f>
        <v>Oceania</v>
      </c>
      <c r="L1054" s="3">
        <f>VLOOKUP($A1054,[2]Sheet1!$A$1:$AY$4788,35, FALSE)</f>
        <v>280</v>
      </c>
      <c r="M1054" s="3">
        <f>VLOOKUP($A1054,[2]Sheet1!$A$1:$AY$4788,26, FALSE)</f>
        <v>158.11000000000001</v>
      </c>
      <c r="N1054" s="3">
        <v>16</v>
      </c>
      <c r="O1054" s="3">
        <v>0.81259242360493822</v>
      </c>
    </row>
    <row r="1055" spans="1:15" x14ac:dyDescent="0.25">
      <c r="A1055" s="3" t="s">
        <v>384</v>
      </c>
      <c r="B1055" t="s">
        <v>1207</v>
      </c>
      <c r="C1055" s="3">
        <v>7</v>
      </c>
      <c r="D1055" s="3">
        <f>VLOOKUP($A1055,'[1]Locality data w climate'!$A$1:$O$2409,4,FALSE)</f>
        <v>-31.8</v>
      </c>
      <c r="E1055" s="3">
        <f>VLOOKUP($A1055,'[1]Locality data w climate'!$A$1:$O$2409,3,FALSE)</f>
        <v>116.1</v>
      </c>
      <c r="F1055" s="3">
        <f>VLOOKUP($A1055,'[1]Locality data w climate'!$A$1:$O$2409,5,FALSE)</f>
        <v>17.100000000000001</v>
      </c>
      <c r="G1055" s="3">
        <f>VLOOKUP($A1055,'[1]Locality data w climate'!$A$1:$O$2409,7,FALSE)</f>
        <v>843</v>
      </c>
      <c r="H1055" s="3">
        <v>25.1</v>
      </c>
      <c r="I1055" s="3" t="str">
        <f>VLOOKUP($A1055,'[1]Locality data w climate'!$A$1:$O$2409,11,FALSE)</f>
        <v>Disturbed</v>
      </c>
      <c r="J1055" s="3" t="s">
        <v>1140</v>
      </c>
      <c r="K1055" s="3" t="str">
        <f>VLOOKUP(A1055,[2]Sheet1!$A$1:$AY$4788,3, FALSE)</f>
        <v>Oceania</v>
      </c>
      <c r="L1055" s="3">
        <f>VLOOKUP($A1055,[2]Sheet1!$A$1:$AY$4788,35, FALSE)</f>
        <v>280</v>
      </c>
      <c r="M1055" s="3">
        <f>VLOOKUP($A1055,[2]Sheet1!$A$1:$AY$4788,26, FALSE)</f>
        <v>158.11000000000001</v>
      </c>
      <c r="N1055" s="3">
        <v>21</v>
      </c>
      <c r="O1055" s="3">
        <v>0.69790447775527431</v>
      </c>
    </row>
    <row r="1056" spans="1:15" x14ac:dyDescent="0.25">
      <c r="A1056" s="3" t="s">
        <v>385</v>
      </c>
      <c r="B1056" t="s">
        <v>1207</v>
      </c>
      <c r="C1056" s="3">
        <v>7</v>
      </c>
      <c r="D1056" s="3">
        <f>VLOOKUP($A1056,'[1]Locality data w climate'!$A$1:$O$2409,4,FALSE)</f>
        <v>-32.28</v>
      </c>
      <c r="E1056" s="3">
        <f>VLOOKUP($A1056,'[1]Locality data w climate'!$A$1:$O$2409,3,FALSE)</f>
        <v>115.8</v>
      </c>
      <c r="F1056" s="3">
        <f>VLOOKUP($A1056,'[1]Locality data w climate'!$A$1:$O$2409,5,FALSE)</f>
        <v>18.399999999999999</v>
      </c>
      <c r="G1056" s="3">
        <f>VLOOKUP($A1056,'[1]Locality data w climate'!$A$1:$O$2409,7,FALSE)</f>
        <v>853</v>
      </c>
      <c r="H1056" s="3">
        <v>21.7</v>
      </c>
      <c r="I1056" s="3" t="str">
        <f>VLOOKUP($A1056,'[1]Locality data w climate'!$A$1:$O$2409,11,FALSE)</f>
        <v>Disturbed</v>
      </c>
      <c r="J1056" s="3" t="s">
        <v>1140</v>
      </c>
      <c r="K1056" s="3" t="str">
        <f>VLOOKUP(A1056,[2]Sheet1!$A$1:$AY$4788,3, FALSE)</f>
        <v>Oceania</v>
      </c>
      <c r="L1056" s="3">
        <f>VLOOKUP($A1056,[2]Sheet1!$A$1:$AY$4788,35, FALSE)</f>
        <v>280</v>
      </c>
      <c r="M1056" s="3">
        <f>VLOOKUP($A1056,[2]Sheet1!$A$1:$AY$4788,26, FALSE)</f>
        <v>158.11000000000001</v>
      </c>
      <c r="N1056" s="3">
        <v>12</v>
      </c>
      <c r="O1056" s="3">
        <v>0.74389065984236469</v>
      </c>
    </row>
    <row r="1057" spans="1:15" x14ac:dyDescent="0.25">
      <c r="A1057" s="3" t="s">
        <v>386</v>
      </c>
      <c r="B1057" t="s">
        <v>1207</v>
      </c>
      <c r="C1057" s="3">
        <v>7</v>
      </c>
      <c r="D1057" s="3">
        <f>VLOOKUP($A1057,'[1]Locality data w climate'!$A$1:$O$2409,4,FALSE)</f>
        <v>-32.200000000000003</v>
      </c>
      <c r="E1057" s="3">
        <f>VLOOKUP($A1057,'[1]Locality data w climate'!$A$1:$O$2409,3,FALSE)</f>
        <v>115.8</v>
      </c>
      <c r="F1057" s="3">
        <f>VLOOKUP($A1057,'[1]Locality data w climate'!$A$1:$O$2409,5,FALSE)</f>
        <v>18.399999999999999</v>
      </c>
      <c r="G1057" s="3">
        <f>VLOOKUP($A1057,'[1]Locality data w climate'!$A$1:$O$2409,7,FALSE)</f>
        <v>832</v>
      </c>
      <c r="H1057" s="3">
        <v>21.5</v>
      </c>
      <c r="I1057" s="3" t="str">
        <f>VLOOKUP($A1057,'[1]Locality data w climate'!$A$1:$O$2409,11,FALSE)</f>
        <v>Disturbed</v>
      </c>
      <c r="J1057" s="3" t="s">
        <v>1140</v>
      </c>
      <c r="K1057" s="3" t="str">
        <f>VLOOKUP(A1057,[2]Sheet1!$A$1:$AY$4788,3, FALSE)</f>
        <v>Oceania</v>
      </c>
      <c r="L1057" s="3">
        <f>VLOOKUP($A1057,[2]Sheet1!$A$1:$AY$4788,35, FALSE)</f>
        <v>280</v>
      </c>
      <c r="M1057" s="3">
        <f>VLOOKUP($A1057,[2]Sheet1!$A$1:$AY$4788,26, FALSE)</f>
        <v>158.11000000000001</v>
      </c>
      <c r="N1057" s="3">
        <v>28</v>
      </c>
      <c r="O1057" s="3">
        <v>0.8454052833320389</v>
      </c>
    </row>
    <row r="1058" spans="1:15" x14ac:dyDescent="0.25">
      <c r="A1058" s="3" t="s">
        <v>387</v>
      </c>
      <c r="B1058" t="s">
        <v>1207</v>
      </c>
      <c r="C1058" s="3">
        <v>7</v>
      </c>
      <c r="D1058" s="3">
        <f>VLOOKUP($A1058,'[1]Locality data w climate'!$A$1:$O$2409,4,FALSE)</f>
        <v>-32.200000000000003</v>
      </c>
      <c r="E1058" s="3">
        <f>VLOOKUP($A1058,'[1]Locality data w climate'!$A$1:$O$2409,3,FALSE)</f>
        <v>115.9</v>
      </c>
      <c r="F1058" s="3">
        <f>VLOOKUP($A1058,'[1]Locality data w climate'!$A$1:$O$2409,5,FALSE)</f>
        <v>18.3</v>
      </c>
      <c r="G1058" s="3">
        <f>VLOOKUP($A1058,'[1]Locality data w climate'!$A$1:$O$2409,7,FALSE)</f>
        <v>883</v>
      </c>
      <c r="H1058" s="3">
        <v>22.2</v>
      </c>
      <c r="I1058" s="3" t="str">
        <f>VLOOKUP($A1058,'[1]Locality data w climate'!$A$1:$O$2409,11,FALSE)</f>
        <v>Disturbed</v>
      </c>
      <c r="J1058" s="3" t="s">
        <v>1140</v>
      </c>
      <c r="K1058" s="3" t="str">
        <f>VLOOKUP(A1058,[2]Sheet1!$A$1:$AY$4788,3, FALSE)</f>
        <v>Oceania</v>
      </c>
      <c r="L1058" s="3">
        <f>VLOOKUP($A1058,[2]Sheet1!$A$1:$AY$4788,35, FALSE)</f>
        <v>280</v>
      </c>
      <c r="M1058" s="3">
        <f>VLOOKUP($A1058,[2]Sheet1!$A$1:$AY$4788,26, FALSE)</f>
        <v>158.11000000000001</v>
      </c>
      <c r="N1058" s="3">
        <v>19</v>
      </c>
      <c r="O1058" s="3">
        <v>0.59006390393320962</v>
      </c>
    </row>
    <row r="1059" spans="1:15" x14ac:dyDescent="0.25">
      <c r="A1059" s="3" t="s">
        <v>388</v>
      </c>
      <c r="B1059" t="s">
        <v>1207</v>
      </c>
      <c r="C1059" s="3">
        <v>7</v>
      </c>
      <c r="D1059" s="3">
        <f>VLOOKUP($A1059,'[1]Locality data w climate'!$A$1:$O$2409,4,FALSE)</f>
        <v>-32.200000000000003</v>
      </c>
      <c r="E1059" s="3">
        <f>VLOOKUP($A1059,'[1]Locality data w climate'!$A$1:$O$2409,3,FALSE)</f>
        <v>116</v>
      </c>
      <c r="F1059" s="3">
        <f>VLOOKUP($A1059,'[1]Locality data w climate'!$A$1:$O$2409,5,FALSE)</f>
        <v>17.5</v>
      </c>
      <c r="G1059" s="3">
        <f>VLOOKUP($A1059,'[1]Locality data w climate'!$A$1:$O$2409,7,FALSE)</f>
        <v>1004</v>
      </c>
      <c r="H1059" s="3">
        <v>23.5</v>
      </c>
      <c r="I1059" s="3" t="str">
        <f>VLOOKUP($A1059,'[1]Locality data w climate'!$A$1:$O$2409,11,FALSE)</f>
        <v>Disturbed</v>
      </c>
      <c r="J1059" s="3" t="s">
        <v>1140</v>
      </c>
      <c r="K1059" s="3" t="str">
        <f>VLOOKUP(A1059,[2]Sheet1!$A$1:$AY$4788,3, FALSE)</f>
        <v>Oceania</v>
      </c>
      <c r="L1059" s="3">
        <f>VLOOKUP($A1059,[2]Sheet1!$A$1:$AY$4788,35, FALSE)</f>
        <v>280</v>
      </c>
      <c r="M1059" s="3">
        <f>VLOOKUP($A1059,[2]Sheet1!$A$1:$AY$4788,26, FALSE)</f>
        <v>158.11000000000001</v>
      </c>
      <c r="N1059" s="3">
        <v>20</v>
      </c>
      <c r="O1059" s="3">
        <v>0.81175649271267247</v>
      </c>
    </row>
    <row r="1060" spans="1:15" x14ac:dyDescent="0.25">
      <c r="A1060" s="3" t="s">
        <v>389</v>
      </c>
      <c r="B1060" t="s">
        <v>1207</v>
      </c>
      <c r="C1060" s="3">
        <v>7</v>
      </c>
      <c r="D1060" s="3">
        <f>VLOOKUP($A1060,'[1]Locality data w climate'!$A$1:$O$2409,4,FALSE)</f>
        <v>-32.200000000000003</v>
      </c>
      <c r="E1060" s="3">
        <f>VLOOKUP($A1060,'[1]Locality data w climate'!$A$1:$O$2409,3,FALSE)</f>
        <v>116</v>
      </c>
      <c r="F1060" s="3">
        <f>VLOOKUP($A1060,'[1]Locality data w climate'!$A$1:$O$2409,5,FALSE)</f>
        <v>17.5</v>
      </c>
      <c r="G1060" s="3">
        <f>VLOOKUP($A1060,'[1]Locality data w climate'!$A$1:$O$2409,7,FALSE)</f>
        <v>1004</v>
      </c>
      <c r="H1060" s="3">
        <v>23.5</v>
      </c>
      <c r="I1060" s="3" t="str">
        <f>VLOOKUP($A1060,'[1]Locality data w climate'!$A$1:$O$2409,11,FALSE)</f>
        <v>Disturbed</v>
      </c>
      <c r="J1060" s="3" t="s">
        <v>1140</v>
      </c>
      <c r="K1060" s="3" t="str">
        <f>VLOOKUP(A1060,[2]Sheet1!$A$1:$AY$4788,3, FALSE)</f>
        <v>Oceania</v>
      </c>
      <c r="L1060" s="3">
        <f>VLOOKUP($A1060,[2]Sheet1!$A$1:$AY$4788,35, FALSE)</f>
        <v>280</v>
      </c>
      <c r="M1060" s="3">
        <f>VLOOKUP($A1060,[2]Sheet1!$A$1:$AY$4788,26, FALSE)</f>
        <v>158.11000000000001</v>
      </c>
      <c r="N1060" s="3">
        <v>21</v>
      </c>
      <c r="O1060" s="3">
        <v>0.79289317979123175</v>
      </c>
    </row>
    <row r="1061" spans="1:15" x14ac:dyDescent="0.25">
      <c r="A1061" s="3" t="s">
        <v>390</v>
      </c>
      <c r="B1061" t="s">
        <v>1207</v>
      </c>
      <c r="C1061" s="3">
        <v>7</v>
      </c>
      <c r="D1061" s="3">
        <f>VLOOKUP($A1061,'[1]Locality data w climate'!$A$1:$O$2409,4,FALSE)</f>
        <v>-32.200000000000003</v>
      </c>
      <c r="E1061" s="3">
        <f>VLOOKUP($A1061,'[1]Locality data w climate'!$A$1:$O$2409,3,FALSE)</f>
        <v>116.1</v>
      </c>
      <c r="F1061" s="3">
        <f>VLOOKUP($A1061,'[1]Locality data w climate'!$A$1:$O$2409,5,FALSE)</f>
        <v>16.399999999999999</v>
      </c>
      <c r="G1061" s="3">
        <f>VLOOKUP($A1061,'[1]Locality data w climate'!$A$1:$O$2409,7,FALSE)</f>
        <v>1120</v>
      </c>
      <c r="H1061" s="3">
        <v>24.6</v>
      </c>
      <c r="I1061" s="3" t="str">
        <f>VLOOKUP($A1061,'[1]Locality data w climate'!$A$1:$O$2409,11,FALSE)</f>
        <v>Disturbed</v>
      </c>
      <c r="J1061" s="3" t="s">
        <v>1140</v>
      </c>
      <c r="K1061" s="3" t="str">
        <f>VLOOKUP(A1061,[2]Sheet1!$A$1:$AY$4788,3, FALSE)</f>
        <v>Oceania</v>
      </c>
      <c r="L1061" s="3">
        <f>VLOOKUP($A1061,[2]Sheet1!$A$1:$AY$4788,35, FALSE)</f>
        <v>280</v>
      </c>
      <c r="M1061" s="3">
        <f>VLOOKUP($A1061,[2]Sheet1!$A$1:$AY$4788,26, FALSE)</f>
        <v>158.11000000000001</v>
      </c>
      <c r="N1061" s="3">
        <v>16</v>
      </c>
      <c r="O1061" s="3">
        <v>0.76931750447552449</v>
      </c>
    </row>
    <row r="1062" spans="1:15" x14ac:dyDescent="0.25">
      <c r="A1062" s="3" t="s">
        <v>693</v>
      </c>
      <c r="B1062" t="s">
        <v>1208</v>
      </c>
      <c r="C1062" s="3">
        <v>56</v>
      </c>
      <c r="D1062" s="3">
        <f>VLOOKUP($A1062,'[1]Locality data w climate'!$A$1:$O$2409,4,FALSE)</f>
        <v>41.54</v>
      </c>
      <c r="E1062" s="3">
        <f>VLOOKUP($A1062,'[1]Locality data w climate'!$A$1:$O$2409,3,FALSE)</f>
        <v>-7.13</v>
      </c>
      <c r="F1062" s="3">
        <f>VLOOKUP($A1062,'[1]Locality data w climate'!$A$1:$O$2409,5,FALSE)</f>
        <v>14.3</v>
      </c>
      <c r="G1062" s="3">
        <f>VLOOKUP($A1062,'[1]Locality data w climate'!$A$1:$O$2409,7,FALSE)</f>
        <v>777</v>
      </c>
      <c r="H1062" s="3">
        <v>27.1</v>
      </c>
      <c r="I1062" s="3" t="str">
        <f>VLOOKUP($A1062,'[1]Locality data w climate'!$A$1:$O$2409,11,FALSE)</f>
        <v>Transformed</v>
      </c>
      <c r="J1062" s="3" t="s">
        <v>1141</v>
      </c>
      <c r="K1062" s="3" t="str">
        <f>VLOOKUP(A1062,[2]Sheet1!$A$1:$AY$4788,3, FALSE)</f>
        <v>Europe</v>
      </c>
      <c r="L1062" s="3">
        <f>VLOOKUP($A1062,[2]Sheet1!$A$1:$AY$4788,35, FALSE)</f>
        <v>480</v>
      </c>
      <c r="M1062" s="3">
        <f>VLOOKUP($A1062,[2]Sheet1!$A$1:$AY$4788,26, FALSE)</f>
        <v>223.6</v>
      </c>
      <c r="N1062" s="3">
        <v>24</v>
      </c>
      <c r="O1062" s="3">
        <v>0.63038193021952216</v>
      </c>
    </row>
    <row r="1063" spans="1:15" x14ac:dyDescent="0.25">
      <c r="A1063" s="3" t="s">
        <v>12</v>
      </c>
      <c r="B1063" t="s">
        <v>1209</v>
      </c>
      <c r="C1063" s="3">
        <v>66</v>
      </c>
      <c r="D1063" s="3">
        <f>VLOOKUP($A1063,'[1]Locality data w climate'!$A$1:$O$2409,4,FALSE)</f>
        <v>48.12</v>
      </c>
      <c r="E1063" s="3">
        <f>VLOOKUP($A1063,'[1]Locality data w climate'!$A$1:$O$2409,3,FALSE)</f>
        <v>16.25</v>
      </c>
      <c r="F1063" s="3">
        <f>VLOOKUP($A1063,'[1]Locality data w climate'!$A$1:$O$2409,5,FALSE)</f>
        <v>9.4</v>
      </c>
      <c r="G1063" s="3">
        <f>VLOOKUP($A1063,'[1]Locality data w climate'!$A$1:$O$2409,7,FALSE)</f>
        <v>653</v>
      </c>
      <c r="H1063" s="3">
        <v>29.6</v>
      </c>
      <c r="I1063" s="3" t="str">
        <f>VLOOKUP($A1063,'[1]Locality data w climate'!$A$1:$O$2409,11,FALSE)</f>
        <v>Disturbed</v>
      </c>
      <c r="J1063" s="3" t="s">
        <v>1141</v>
      </c>
      <c r="K1063" s="3" t="str">
        <f>VLOOKUP(A1063,[2]Sheet1!$A$1:$AY$4788,3, FALSE)</f>
        <v>Europe</v>
      </c>
      <c r="L1063" s="3">
        <f>VLOOKUP($A1063,[2]Sheet1!$A$1:$AY$4788,35, FALSE)</f>
        <v>6</v>
      </c>
      <c r="M1063" s="3">
        <f>VLOOKUP($A1063,[2]Sheet1!$A$1:$AY$4788,26, FALSE)</f>
        <v>5</v>
      </c>
      <c r="N1063" s="3">
        <v>9</v>
      </c>
      <c r="O1063" s="3">
        <v>0.80963773072368417</v>
      </c>
    </row>
    <row r="1064" spans="1:15" x14ac:dyDescent="0.25">
      <c r="A1064" s="3" t="s">
        <v>13</v>
      </c>
      <c r="B1064" t="s">
        <v>1209</v>
      </c>
      <c r="C1064" s="3">
        <v>66</v>
      </c>
      <c r="D1064" s="3">
        <f>VLOOKUP($A1064,'[1]Locality data w climate'!$A$1:$O$2409,4,FALSE)</f>
        <v>48.12</v>
      </c>
      <c r="E1064" s="3">
        <f>VLOOKUP($A1064,'[1]Locality data w climate'!$A$1:$O$2409,3,FALSE)</f>
        <v>16.25</v>
      </c>
      <c r="F1064" s="3">
        <f>VLOOKUP($A1064,'[1]Locality data w climate'!$A$1:$O$2409,5,FALSE)</f>
        <v>9.4</v>
      </c>
      <c r="G1064" s="3">
        <f>VLOOKUP($A1064,'[1]Locality data w climate'!$A$1:$O$2409,7,FALSE)</f>
        <v>653</v>
      </c>
      <c r="H1064" s="3">
        <v>29.6</v>
      </c>
      <c r="I1064" s="3" t="str">
        <f>VLOOKUP($A1064,'[1]Locality data w climate'!$A$1:$O$2409,11,FALSE)</f>
        <v>Disturbed</v>
      </c>
      <c r="J1064" s="3" t="s">
        <v>1141</v>
      </c>
      <c r="K1064" s="3" t="str">
        <f>VLOOKUP(A1064,[2]Sheet1!$A$1:$AY$4788,3, FALSE)</f>
        <v>Europe</v>
      </c>
      <c r="L1064" s="3">
        <f>VLOOKUP($A1064,[2]Sheet1!$A$1:$AY$4788,35, FALSE)</f>
        <v>6</v>
      </c>
      <c r="M1064" s="3">
        <f>VLOOKUP($A1064,[2]Sheet1!$A$1:$AY$4788,26, FALSE)</f>
        <v>5</v>
      </c>
      <c r="N1064" s="3">
        <v>4</v>
      </c>
      <c r="O1064" s="3">
        <v>0.57411873854999995</v>
      </c>
    </row>
    <row r="1065" spans="1:15" x14ac:dyDescent="0.25">
      <c r="A1065" s="3" t="s">
        <v>14</v>
      </c>
      <c r="B1065" t="s">
        <v>1209</v>
      </c>
      <c r="C1065" s="3">
        <v>66</v>
      </c>
      <c r="D1065" s="3">
        <f>VLOOKUP($A1065,'[1]Locality data w climate'!$A$1:$O$2409,4,FALSE)</f>
        <v>48.12</v>
      </c>
      <c r="E1065" s="3">
        <f>VLOOKUP($A1065,'[1]Locality data w climate'!$A$1:$O$2409,3,FALSE)</f>
        <v>16.25</v>
      </c>
      <c r="F1065" s="3">
        <f>VLOOKUP($A1065,'[1]Locality data w climate'!$A$1:$O$2409,5,FALSE)</f>
        <v>9.4</v>
      </c>
      <c r="G1065" s="3">
        <f>VLOOKUP($A1065,'[1]Locality data w climate'!$A$1:$O$2409,7,FALSE)</f>
        <v>653</v>
      </c>
      <c r="H1065" s="3">
        <v>29.6</v>
      </c>
      <c r="I1065" s="3" t="str">
        <f>VLOOKUP($A1065,'[1]Locality data w climate'!$A$1:$O$2409,11,FALSE)</f>
        <v>Disturbed</v>
      </c>
      <c r="J1065" s="3" t="s">
        <v>1141</v>
      </c>
      <c r="K1065" s="3" t="str">
        <f>VLOOKUP(A1065,[2]Sheet1!$A$1:$AY$4788,3, FALSE)</f>
        <v>Europe</v>
      </c>
      <c r="L1065" s="3">
        <f>VLOOKUP($A1065,[2]Sheet1!$A$1:$AY$4788,35, FALSE)</f>
        <v>6</v>
      </c>
      <c r="M1065" s="3">
        <f>VLOOKUP($A1065,[2]Sheet1!$A$1:$AY$4788,26, FALSE)</f>
        <v>5</v>
      </c>
      <c r="N1065" s="3">
        <v>6</v>
      </c>
      <c r="O1065" s="3">
        <v>0.5939849624210527</v>
      </c>
    </row>
    <row r="1066" spans="1:15" x14ac:dyDescent="0.25">
      <c r="A1066" s="3" t="s">
        <v>702</v>
      </c>
      <c r="B1066" t="s">
        <v>1209</v>
      </c>
      <c r="C1066" s="3">
        <v>66</v>
      </c>
      <c r="D1066" s="3">
        <f>VLOOKUP($A1066,'[1]Locality data w climate'!$A$1:$O$2409,4,FALSE)</f>
        <v>48.12</v>
      </c>
      <c r="E1066" s="3">
        <f>VLOOKUP($A1066,'[1]Locality data w climate'!$A$1:$O$2409,3,FALSE)</f>
        <v>16.25</v>
      </c>
      <c r="F1066" s="3">
        <f>VLOOKUP($A1066,'[1]Locality data w climate'!$A$1:$O$2409,5,FALSE)</f>
        <v>9.4</v>
      </c>
      <c r="G1066" s="3">
        <f>VLOOKUP($A1066,'[1]Locality data w climate'!$A$1:$O$2409,7,FALSE)</f>
        <v>653</v>
      </c>
      <c r="H1066" s="3">
        <v>29.6</v>
      </c>
      <c r="I1066" s="3" t="str">
        <f>VLOOKUP($A1066,'[1]Locality data w climate'!$A$1:$O$2409,11,FALSE)</f>
        <v>Undisturbed</v>
      </c>
      <c r="J1066" s="3" t="s">
        <v>1141</v>
      </c>
      <c r="K1066" s="3" t="str">
        <f>VLOOKUP(A1066,[2]Sheet1!$A$1:$AY$4788,3, FALSE)</f>
        <v>Europe</v>
      </c>
      <c r="L1066" s="3">
        <f>VLOOKUP($A1066,[2]Sheet1!$A$1:$AY$4788,35, FALSE)</f>
        <v>6</v>
      </c>
      <c r="M1066" s="3">
        <f>VLOOKUP($A1066,[2]Sheet1!$A$1:$AY$4788,26, FALSE)</f>
        <v>5</v>
      </c>
      <c r="N1066" s="3">
        <v>4</v>
      </c>
      <c r="O1066" s="3">
        <v>0.66813799224421055</v>
      </c>
    </row>
    <row r="1067" spans="1:15" x14ac:dyDescent="0.25">
      <c r="A1067" s="3" t="s">
        <v>703</v>
      </c>
      <c r="B1067" t="s">
        <v>1209</v>
      </c>
      <c r="C1067" s="3">
        <v>66</v>
      </c>
      <c r="D1067" s="3">
        <f>VLOOKUP($A1067,'[1]Locality data w climate'!$A$1:$O$2409,4,FALSE)</f>
        <v>48.12</v>
      </c>
      <c r="E1067" s="3">
        <f>VLOOKUP($A1067,'[1]Locality data w climate'!$A$1:$O$2409,3,FALSE)</f>
        <v>16.25</v>
      </c>
      <c r="F1067" s="3">
        <f>VLOOKUP($A1067,'[1]Locality data w climate'!$A$1:$O$2409,5,FALSE)</f>
        <v>9.4</v>
      </c>
      <c r="G1067" s="3">
        <f>VLOOKUP($A1067,'[1]Locality data w climate'!$A$1:$O$2409,7,FALSE)</f>
        <v>653</v>
      </c>
      <c r="H1067" s="3">
        <v>29.6</v>
      </c>
      <c r="I1067" s="3" t="str">
        <f>VLOOKUP($A1067,'[1]Locality data w climate'!$A$1:$O$2409,11,FALSE)</f>
        <v>Undisturbed</v>
      </c>
      <c r="J1067" s="3" t="s">
        <v>1141</v>
      </c>
      <c r="K1067" s="3" t="str">
        <f>VLOOKUP(A1067,[2]Sheet1!$A$1:$AY$4788,3, FALSE)</f>
        <v>Europe</v>
      </c>
      <c r="L1067" s="3">
        <f>VLOOKUP($A1067,[2]Sheet1!$A$1:$AY$4788,35, FALSE)</f>
        <v>6</v>
      </c>
      <c r="M1067" s="3">
        <f>VLOOKUP($A1067,[2]Sheet1!$A$1:$AY$4788,26, FALSE)</f>
        <v>5</v>
      </c>
      <c r="N1067" s="3">
        <v>8</v>
      </c>
      <c r="O1067" s="3">
        <v>0.29123863556949153</v>
      </c>
    </row>
    <row r="1068" spans="1:15" x14ac:dyDescent="0.25">
      <c r="A1068" s="3" t="s">
        <v>15</v>
      </c>
      <c r="B1068" t="s">
        <v>1209</v>
      </c>
      <c r="C1068" s="3">
        <v>66</v>
      </c>
      <c r="D1068" s="3">
        <f>VLOOKUP($A1068,'[1]Locality data w climate'!$A$1:$O$2409,4,FALSE)</f>
        <v>48.12</v>
      </c>
      <c r="E1068" s="3">
        <f>VLOOKUP($A1068,'[1]Locality data w climate'!$A$1:$O$2409,3,FALSE)</f>
        <v>16.25</v>
      </c>
      <c r="F1068" s="3">
        <f>VLOOKUP($A1068,'[1]Locality data w climate'!$A$1:$O$2409,5,FALSE)</f>
        <v>9.4</v>
      </c>
      <c r="G1068" s="3">
        <f>VLOOKUP($A1068,'[1]Locality data w climate'!$A$1:$O$2409,7,FALSE)</f>
        <v>653</v>
      </c>
      <c r="H1068" s="3">
        <v>29.6</v>
      </c>
      <c r="I1068" s="3" t="str">
        <f>VLOOKUP($A1068,'[1]Locality data w climate'!$A$1:$O$2409,11,FALSE)</f>
        <v>Disturbed</v>
      </c>
      <c r="J1068" s="3" t="s">
        <v>1141</v>
      </c>
      <c r="K1068" s="3" t="str">
        <f>VLOOKUP(A1068,[2]Sheet1!$A$1:$AY$4788,3, FALSE)</f>
        <v>Europe</v>
      </c>
      <c r="L1068" s="3">
        <f>VLOOKUP($A1068,[2]Sheet1!$A$1:$AY$4788,35, FALSE)</f>
        <v>6</v>
      </c>
      <c r="M1068" s="3">
        <f>VLOOKUP($A1068,[2]Sheet1!$A$1:$AY$4788,26, FALSE)</f>
        <v>5</v>
      </c>
      <c r="N1068" s="3">
        <v>6</v>
      </c>
      <c r="O1068" s="3">
        <v>0.5266175270454545</v>
      </c>
    </row>
    <row r="1069" spans="1:15" x14ac:dyDescent="0.25">
      <c r="A1069" s="3" t="s">
        <v>90</v>
      </c>
      <c r="B1069" t="s">
        <v>1210</v>
      </c>
      <c r="C1069" s="3">
        <v>15</v>
      </c>
      <c r="D1069" s="3">
        <f>VLOOKUP($A1069,'[1]Locality data w climate'!$A$1:$O$2409,4,FALSE)</f>
        <v>-25.85</v>
      </c>
      <c r="E1069" s="3">
        <f>VLOOKUP($A1069,'[1]Locality data w climate'!$A$1:$O$2409,3,FALSE)</f>
        <v>152.66999999999999</v>
      </c>
      <c r="F1069" s="3">
        <f>VLOOKUP($A1069,'[1]Locality data w climate'!$A$1:$O$2409,5,FALSE)</f>
        <v>20.9</v>
      </c>
      <c r="G1069" s="3">
        <f>VLOOKUP($A1069,'[1]Locality data w climate'!$A$1:$O$2409,7,FALSE)</f>
        <v>1158</v>
      </c>
      <c r="H1069" s="3">
        <v>21</v>
      </c>
      <c r="I1069" s="3" t="str">
        <f>VLOOKUP($A1069,'[1]Locality data w climate'!$A$1:$O$2409,11,FALSE)</f>
        <v>Disturbed</v>
      </c>
      <c r="J1069" s="3" t="s">
        <v>1140</v>
      </c>
      <c r="K1069" s="3" t="str">
        <f>VLOOKUP(A1069,[2]Sheet1!$A$1:$AY$4788,3, FALSE)</f>
        <v>Oceania</v>
      </c>
      <c r="L1069" s="3">
        <f>VLOOKUP($A1069,[2]Sheet1!$A$1:$AY$4788,35, FALSE)</f>
        <v>10584</v>
      </c>
      <c r="M1069" s="3">
        <f>VLOOKUP($A1069,[2]Sheet1!$A$1:$AY$4788,26, FALSE)</f>
        <v>10</v>
      </c>
      <c r="N1069" s="3">
        <v>73</v>
      </c>
      <c r="O1069" s="3">
        <v>0.86894262404102551</v>
      </c>
    </row>
    <row r="1070" spans="1:15" x14ac:dyDescent="0.25">
      <c r="A1070" s="3" t="s">
        <v>91</v>
      </c>
      <c r="B1070" t="s">
        <v>1210</v>
      </c>
      <c r="C1070" s="3">
        <v>15</v>
      </c>
      <c r="D1070" s="3">
        <f>VLOOKUP($A1070,'[1]Locality data w climate'!$A$1:$O$2409,4,FALSE)</f>
        <v>-25.85</v>
      </c>
      <c r="E1070" s="3">
        <f>VLOOKUP($A1070,'[1]Locality data w climate'!$A$1:$O$2409,3,FALSE)</f>
        <v>152.66999999999999</v>
      </c>
      <c r="F1070" s="3">
        <f>VLOOKUP($A1070,'[1]Locality data w climate'!$A$1:$O$2409,5,FALSE)</f>
        <v>20.9</v>
      </c>
      <c r="G1070" s="3">
        <f>VLOOKUP($A1070,'[1]Locality data w climate'!$A$1:$O$2409,7,FALSE)</f>
        <v>1158</v>
      </c>
      <c r="H1070" s="3">
        <v>21</v>
      </c>
      <c r="I1070" s="3" t="str">
        <f>VLOOKUP($A1070,'[1]Locality data w climate'!$A$1:$O$2409,11,FALSE)</f>
        <v>Disturbed</v>
      </c>
      <c r="J1070" s="3" t="s">
        <v>1140</v>
      </c>
      <c r="K1070" s="3" t="str">
        <f>VLOOKUP(A1070,[2]Sheet1!$A$1:$AY$4788,3, FALSE)</f>
        <v>Oceania</v>
      </c>
      <c r="L1070" s="3">
        <f>VLOOKUP($A1070,[2]Sheet1!$A$1:$AY$4788,35, FALSE)</f>
        <v>10584</v>
      </c>
      <c r="M1070" s="3">
        <f>VLOOKUP($A1070,[2]Sheet1!$A$1:$AY$4788,26, FALSE)</f>
        <v>10</v>
      </c>
      <c r="N1070" s="3">
        <v>63</v>
      </c>
      <c r="O1070" s="3">
        <v>0.91555113069246719</v>
      </c>
    </row>
    <row r="1071" spans="1:15" x14ac:dyDescent="0.25">
      <c r="A1071" s="3" t="s">
        <v>92</v>
      </c>
      <c r="B1071" t="s">
        <v>1210</v>
      </c>
      <c r="C1071" s="3">
        <v>15</v>
      </c>
      <c r="D1071" s="3">
        <f>VLOOKUP($A1071,'[1]Locality data w climate'!$A$1:$O$2409,4,FALSE)</f>
        <v>-25.85</v>
      </c>
      <c r="E1071" s="3">
        <f>VLOOKUP($A1071,'[1]Locality data w climate'!$A$1:$O$2409,3,FALSE)</f>
        <v>152.66999999999999</v>
      </c>
      <c r="F1071" s="3">
        <f>VLOOKUP($A1071,'[1]Locality data w climate'!$A$1:$O$2409,5,FALSE)</f>
        <v>20.9</v>
      </c>
      <c r="G1071" s="3">
        <f>VLOOKUP($A1071,'[1]Locality data w climate'!$A$1:$O$2409,7,FALSE)</f>
        <v>1158</v>
      </c>
      <c r="H1071" s="3">
        <v>21</v>
      </c>
      <c r="I1071" s="3" t="str">
        <f>VLOOKUP($A1071,'[1]Locality data w climate'!$A$1:$O$2409,11,FALSE)</f>
        <v>Disturbed</v>
      </c>
      <c r="J1071" s="3" t="s">
        <v>1140</v>
      </c>
      <c r="K1071" s="3" t="str">
        <f>VLOOKUP(A1071,[2]Sheet1!$A$1:$AY$4788,3, FALSE)</f>
        <v>Oceania</v>
      </c>
      <c r="L1071" s="3">
        <f>VLOOKUP($A1071,[2]Sheet1!$A$1:$AY$4788,35, FALSE)</f>
        <v>10584</v>
      </c>
      <c r="M1071" s="3">
        <f>VLOOKUP($A1071,[2]Sheet1!$A$1:$AY$4788,26, FALSE)</f>
        <v>10</v>
      </c>
      <c r="N1071" s="3">
        <v>45</v>
      </c>
      <c r="O1071" s="3">
        <v>0.9030037841906875</v>
      </c>
    </row>
    <row r="1072" spans="1:15" x14ac:dyDescent="0.25">
      <c r="A1072" s="3" t="s">
        <v>106</v>
      </c>
      <c r="B1072" t="s">
        <v>1229</v>
      </c>
      <c r="C1072" s="3">
        <v>35</v>
      </c>
      <c r="D1072" s="3">
        <f>VLOOKUP($A1072,'[1]Locality data w climate'!$A$1:$O$2409,4,FALSE)</f>
        <v>-2.35</v>
      </c>
      <c r="E1072" s="3">
        <f>VLOOKUP($A1072,'[1]Locality data w climate'!$A$1:$O$2409,3,FALSE)</f>
        <v>-59.983330000000002</v>
      </c>
      <c r="F1072" s="3">
        <f>VLOOKUP($A1072,'[1]Locality data w climate'!$A$1:$O$2409,5,FALSE)</f>
        <v>27</v>
      </c>
      <c r="G1072" s="3">
        <f>VLOOKUP($A1072,'[1]Locality data w climate'!$A$1:$O$2409,7,FALSE)</f>
        <v>2506</v>
      </c>
      <c r="H1072" s="3">
        <v>10.4</v>
      </c>
      <c r="I1072" s="3" t="str">
        <f>VLOOKUP($A1072,'[1]Locality data w climate'!$A$1:$O$2409,11,FALSE)</f>
        <v>Disturbed</v>
      </c>
      <c r="J1072" s="3" t="s">
        <v>1140</v>
      </c>
      <c r="K1072" s="3" t="str">
        <f>VLOOKUP(A1072,[2]Sheet1!$A$1:$AY$4788,3, FALSE)</f>
        <v>South America</v>
      </c>
      <c r="L1072" s="3">
        <f>VLOOKUP($A1072,[2]Sheet1!$A$1:$AY$4788,35, FALSE)</f>
        <v>144</v>
      </c>
      <c r="M1072" s="3">
        <f>VLOOKUP($A1072,[2]Sheet1!$A$1:$AY$4788,26, FALSE)</f>
        <v>20</v>
      </c>
      <c r="N1072" s="3">
        <v>49</v>
      </c>
      <c r="O1072" s="3">
        <v>0.93066789245490189</v>
      </c>
    </row>
    <row r="1073" spans="1:15" x14ac:dyDescent="0.25">
      <c r="A1073" s="3" t="s">
        <v>1106</v>
      </c>
      <c r="B1073" t="s">
        <v>1229</v>
      </c>
      <c r="C1073" s="3">
        <v>39</v>
      </c>
      <c r="D1073" s="3">
        <f>VLOOKUP($A1073,'[1]Locality data w climate'!$A$1:$O$2409,4,FALSE)</f>
        <v>2.42</v>
      </c>
      <c r="E1073" s="3">
        <f>VLOOKUP($A1073,'[1]Locality data w climate'!$A$1:$O$2409,3,FALSE)</f>
        <v>-59.87</v>
      </c>
      <c r="F1073" s="3">
        <f>VLOOKUP($A1073,'[1]Locality data w climate'!$A$1:$O$2409,5,FALSE)</f>
        <v>27.2</v>
      </c>
      <c r="G1073" s="3">
        <f>VLOOKUP($A1073,'[1]Locality data w climate'!$A$1:$O$2409,7,FALSE)</f>
        <v>1651</v>
      </c>
      <c r="H1073" s="3">
        <v>11.3</v>
      </c>
      <c r="I1073" s="3" t="str">
        <f>VLOOKUP($A1073,'[1]Locality data w climate'!$A$1:$O$2409,11,FALSE)</f>
        <v>Undisturbed</v>
      </c>
      <c r="J1073" s="3" t="s">
        <v>1141</v>
      </c>
      <c r="K1073" s="3" t="str">
        <f>VLOOKUP(A1073,[2]Sheet1!$A$1:$AY$4788,3, FALSE)</f>
        <v>South America</v>
      </c>
      <c r="L1073" s="3">
        <f>VLOOKUP($A1073,[2]Sheet1!$A$1:$AY$4788,35, FALSE)</f>
        <v>126</v>
      </c>
      <c r="M1073" s="3">
        <f>VLOOKUP($A1073,[2]Sheet1!$A$1:$AY$4788,26, FALSE)</f>
        <v>100</v>
      </c>
      <c r="N1073" s="3">
        <v>23</v>
      </c>
      <c r="O1073" s="3">
        <v>0.90502035245454548</v>
      </c>
    </row>
    <row r="1074" spans="1:15" x14ac:dyDescent="0.25">
      <c r="A1074" s="3" t="s">
        <v>1107</v>
      </c>
      <c r="B1074" t="s">
        <v>1229</v>
      </c>
      <c r="C1074" s="3">
        <v>39</v>
      </c>
      <c r="D1074" s="3">
        <f>VLOOKUP($A1074,'[1]Locality data w climate'!$A$1:$O$2409,4,FALSE)</f>
        <v>2.42</v>
      </c>
      <c r="E1074" s="3">
        <f>VLOOKUP($A1074,'[1]Locality data w climate'!$A$1:$O$2409,3,FALSE)</f>
        <v>-59.87</v>
      </c>
      <c r="F1074" s="3">
        <f>VLOOKUP($A1074,'[1]Locality data w climate'!$A$1:$O$2409,5,FALSE)</f>
        <v>27.2</v>
      </c>
      <c r="G1074" s="3">
        <f>VLOOKUP($A1074,'[1]Locality data w climate'!$A$1:$O$2409,7,FALSE)</f>
        <v>1651</v>
      </c>
      <c r="H1074" s="3">
        <v>11.3</v>
      </c>
      <c r="I1074" s="3" t="str">
        <f>VLOOKUP($A1074,'[1]Locality data w climate'!$A$1:$O$2409,11,FALSE)</f>
        <v>Undisturbed</v>
      </c>
      <c r="J1074" s="3" t="s">
        <v>1141</v>
      </c>
      <c r="K1074" s="3" t="str">
        <f>VLOOKUP(A1074,[2]Sheet1!$A$1:$AY$4788,3, FALSE)</f>
        <v>South America</v>
      </c>
      <c r="L1074" s="3">
        <f>VLOOKUP($A1074,[2]Sheet1!$A$1:$AY$4788,35, FALSE)</f>
        <v>126</v>
      </c>
      <c r="M1074" s="3">
        <f>VLOOKUP($A1074,[2]Sheet1!$A$1:$AY$4788,26, FALSE)</f>
        <v>100</v>
      </c>
      <c r="N1074" s="3">
        <v>31</v>
      </c>
      <c r="O1074" s="3">
        <v>0.9475945014791668</v>
      </c>
    </row>
    <row r="1075" spans="1:15" x14ac:dyDescent="0.25">
      <c r="A1075" s="3" t="s">
        <v>1108</v>
      </c>
      <c r="B1075" t="s">
        <v>1229</v>
      </c>
      <c r="C1075" s="3">
        <v>39</v>
      </c>
      <c r="D1075" s="3">
        <f>VLOOKUP($A1075,'[1]Locality data w climate'!$A$1:$O$2409,4,FALSE)</f>
        <v>2.42</v>
      </c>
      <c r="E1075" s="3">
        <f>VLOOKUP($A1075,'[1]Locality data w climate'!$A$1:$O$2409,3,FALSE)</f>
        <v>-59.87</v>
      </c>
      <c r="F1075" s="3">
        <f>VLOOKUP($A1075,'[1]Locality data w climate'!$A$1:$O$2409,5,FALSE)</f>
        <v>27.2</v>
      </c>
      <c r="G1075" s="3">
        <f>VLOOKUP($A1075,'[1]Locality data w climate'!$A$1:$O$2409,7,FALSE)</f>
        <v>1651</v>
      </c>
      <c r="H1075" s="3">
        <v>11.3</v>
      </c>
      <c r="I1075" s="3" t="str">
        <f>VLOOKUP($A1075,'[1]Locality data w climate'!$A$1:$O$2409,11,FALSE)</f>
        <v>Undisturbed</v>
      </c>
      <c r="J1075" s="3" t="s">
        <v>1141</v>
      </c>
      <c r="K1075" s="3" t="str">
        <f>VLOOKUP(A1075,[2]Sheet1!$A$1:$AY$4788,3, FALSE)</f>
        <v>South America</v>
      </c>
      <c r="L1075" s="3">
        <f>VLOOKUP($A1075,[2]Sheet1!$A$1:$AY$4788,35, FALSE)</f>
        <v>126</v>
      </c>
      <c r="M1075" s="3">
        <f>VLOOKUP($A1075,[2]Sheet1!$A$1:$AY$4788,26, FALSE)</f>
        <v>100</v>
      </c>
      <c r="N1075" s="3">
        <v>23</v>
      </c>
      <c r="O1075" s="3">
        <v>0.93942307671875003</v>
      </c>
    </row>
    <row r="1076" spans="1:15" x14ac:dyDescent="0.25">
      <c r="A1076" s="3" t="s">
        <v>534</v>
      </c>
      <c r="B1076" t="s">
        <v>1211</v>
      </c>
      <c r="C1076" s="3">
        <v>67</v>
      </c>
      <c r="D1076" s="3">
        <f>VLOOKUP($A1076,'[1]Locality data w climate'!$A$1:$O$2409,4,FALSE)</f>
        <v>50.71</v>
      </c>
      <c r="E1076" s="3">
        <f>VLOOKUP($A1076,'[1]Locality data w climate'!$A$1:$O$2409,3,FALSE)</f>
        <v>15.21</v>
      </c>
      <c r="F1076" s="3">
        <f>VLOOKUP($A1076,'[1]Locality data w climate'!$A$1:$O$2409,5,FALSE)</f>
        <v>5.6</v>
      </c>
      <c r="G1076" s="3">
        <f>VLOOKUP($A1076,'[1]Locality data w climate'!$A$1:$O$2409,7,FALSE)</f>
        <v>685</v>
      </c>
      <c r="H1076" s="3">
        <v>26.3</v>
      </c>
      <c r="I1076" s="3" t="str">
        <f>VLOOKUP($A1076,'[1]Locality data w climate'!$A$1:$O$2409,11,FALSE)</f>
        <v>Transformed</v>
      </c>
      <c r="J1076" s="3" t="s">
        <v>1141</v>
      </c>
      <c r="K1076" s="3" t="str">
        <f>VLOOKUP(A1076,[2]Sheet1!$A$1:$AY$4788,3, FALSE)</f>
        <v>Europe</v>
      </c>
      <c r="L1076" s="3">
        <f>VLOOKUP($A1076,[2]Sheet1!$A$1:$AY$4788,35, FALSE)</f>
        <v>12600</v>
      </c>
      <c r="M1076" s="3">
        <f>VLOOKUP($A1076,[2]Sheet1!$A$1:$AY$4788,26, FALSE)</f>
        <v>20</v>
      </c>
      <c r="N1076" s="3">
        <v>11</v>
      </c>
      <c r="O1076" s="3">
        <v>0.70011558795425666</v>
      </c>
    </row>
    <row r="1077" spans="1:15" x14ac:dyDescent="0.25">
      <c r="A1077" s="3" t="s">
        <v>1103</v>
      </c>
      <c r="B1077" t="s">
        <v>1212</v>
      </c>
      <c r="C1077" s="3">
        <v>8</v>
      </c>
      <c r="D1077" s="3">
        <f>VLOOKUP($A1077,'[1]Locality data w climate'!$A$1:$O$2409,4,FALSE)</f>
        <v>-31.04</v>
      </c>
      <c r="E1077" s="3">
        <f>VLOOKUP($A1077,'[1]Locality data w climate'!$A$1:$O$2409,3,FALSE)</f>
        <v>121.11</v>
      </c>
      <c r="F1077" s="3">
        <f>VLOOKUP($A1077,'[1]Locality data w climate'!$A$1:$O$2409,5,FALSE)</f>
        <v>17.899999999999999</v>
      </c>
      <c r="G1077" s="3">
        <f>VLOOKUP($A1077,'[1]Locality data w climate'!$A$1:$O$2409,7,FALSE)</f>
        <v>275</v>
      </c>
      <c r="H1077" s="3">
        <v>27.7</v>
      </c>
      <c r="I1077" s="3" t="str">
        <f>VLOOKUP($A1077,'[1]Locality data w climate'!$A$1:$O$2409,11,FALSE)</f>
        <v>Undisturbed</v>
      </c>
      <c r="J1077" s="3" t="s">
        <v>1140</v>
      </c>
      <c r="K1077" s="3" t="str">
        <f>VLOOKUP(A1077,[2]Sheet1!$A$1:$AY$4788,3, FALSE)</f>
        <v>Oceania</v>
      </c>
      <c r="L1077" s="3">
        <f>VLOOKUP($A1077,[2]Sheet1!$A$1:$AY$4788,35, FALSE)</f>
        <v>70</v>
      </c>
      <c r="M1077" s="3">
        <f>VLOOKUP($A1077,[2]Sheet1!$A$1:$AY$4788,26, FALSE)</f>
        <v>100</v>
      </c>
      <c r="N1077" s="3">
        <v>27</v>
      </c>
      <c r="O1077" s="3">
        <v>0.10637042302528246</v>
      </c>
    </row>
    <row r="1078" spans="1:15" x14ac:dyDescent="0.25">
      <c r="A1078" s="3" t="s">
        <v>1104</v>
      </c>
      <c r="B1078" t="s">
        <v>1212</v>
      </c>
      <c r="C1078" s="3">
        <v>8</v>
      </c>
      <c r="D1078" s="3">
        <f>VLOOKUP($A1078,'[1]Locality data w climate'!$A$1:$O$2409,4,FALSE)</f>
        <v>-31.04</v>
      </c>
      <c r="E1078" s="3">
        <f>VLOOKUP($A1078,'[1]Locality data w climate'!$A$1:$O$2409,3,FALSE)</f>
        <v>121.11</v>
      </c>
      <c r="F1078" s="3">
        <f>VLOOKUP($A1078,'[1]Locality data w climate'!$A$1:$O$2409,5,FALSE)</f>
        <v>17.899999999999999</v>
      </c>
      <c r="G1078" s="3">
        <f>VLOOKUP($A1078,'[1]Locality data w climate'!$A$1:$O$2409,7,FALSE)</f>
        <v>275</v>
      </c>
      <c r="H1078" s="3">
        <v>27.7</v>
      </c>
      <c r="I1078" s="3" t="str">
        <f>VLOOKUP($A1078,'[1]Locality data w climate'!$A$1:$O$2409,11,FALSE)</f>
        <v>Undisturbed</v>
      </c>
      <c r="J1078" s="3" t="s">
        <v>1140</v>
      </c>
      <c r="K1078" s="3" t="str">
        <f>VLOOKUP(A1078,[2]Sheet1!$A$1:$AY$4788,3, FALSE)</f>
        <v>Oceania</v>
      </c>
      <c r="L1078" s="3">
        <f>VLOOKUP($A1078,[2]Sheet1!$A$1:$AY$4788,35, FALSE)</f>
        <v>70</v>
      </c>
      <c r="M1078" s="3">
        <f>VLOOKUP($A1078,[2]Sheet1!$A$1:$AY$4788,26, FALSE)</f>
        <v>100</v>
      </c>
      <c r="N1078" s="3">
        <v>28</v>
      </c>
      <c r="O1078" s="3">
        <v>0.5543674145494667</v>
      </c>
    </row>
    <row r="1079" spans="1:15" x14ac:dyDescent="0.25">
      <c r="A1079" s="3" t="s">
        <v>1105</v>
      </c>
      <c r="B1079" t="s">
        <v>1212</v>
      </c>
      <c r="C1079" s="3">
        <v>8</v>
      </c>
      <c r="D1079" s="3">
        <f>VLOOKUP($A1079,'[1]Locality data w climate'!$A$1:$O$2409,4,FALSE)</f>
        <v>-31.04</v>
      </c>
      <c r="E1079" s="3">
        <f>VLOOKUP($A1079,'[1]Locality data w climate'!$A$1:$O$2409,3,FALSE)</f>
        <v>121.11</v>
      </c>
      <c r="F1079" s="3">
        <f>VLOOKUP($A1079,'[1]Locality data w climate'!$A$1:$O$2409,5,FALSE)</f>
        <v>17.899999999999999</v>
      </c>
      <c r="G1079" s="3">
        <f>VLOOKUP($A1079,'[1]Locality data w climate'!$A$1:$O$2409,7,FALSE)</f>
        <v>275</v>
      </c>
      <c r="H1079" s="3">
        <v>27.7</v>
      </c>
      <c r="I1079" s="3" t="str">
        <f>VLOOKUP($A1079,'[1]Locality data w climate'!$A$1:$O$2409,11,FALSE)</f>
        <v>Undisturbed</v>
      </c>
      <c r="J1079" s="3" t="s">
        <v>1140</v>
      </c>
      <c r="K1079" s="3" t="str">
        <f>VLOOKUP(A1079,[2]Sheet1!$A$1:$AY$4788,3, FALSE)</f>
        <v>Oceania</v>
      </c>
      <c r="L1079" s="3">
        <f>VLOOKUP($A1079,[2]Sheet1!$A$1:$AY$4788,35, FALSE)</f>
        <v>70</v>
      </c>
      <c r="M1079" s="3">
        <f>VLOOKUP($A1079,[2]Sheet1!$A$1:$AY$4788,26, FALSE)</f>
        <v>100</v>
      </c>
      <c r="N1079" s="3">
        <v>29</v>
      </c>
      <c r="O1079" s="3">
        <v>0.88957405364476394</v>
      </c>
    </row>
    <row r="1080" spans="1:15" x14ac:dyDescent="0.25">
      <c r="A1080" s="3" t="s">
        <v>368</v>
      </c>
      <c r="B1080" t="s">
        <v>1212</v>
      </c>
      <c r="C1080" s="3">
        <v>8</v>
      </c>
      <c r="D1080" s="3">
        <f>VLOOKUP($A1080,'[1]Locality data w climate'!$A$1:$O$2409,4,FALSE)</f>
        <v>-31.04</v>
      </c>
      <c r="E1080" s="3">
        <f>VLOOKUP($A1080,'[1]Locality data w climate'!$A$1:$O$2409,3,FALSE)</f>
        <v>121.11</v>
      </c>
      <c r="F1080" s="3">
        <f>VLOOKUP($A1080,'[1]Locality data w climate'!$A$1:$O$2409,5,FALSE)</f>
        <v>17.899999999999999</v>
      </c>
      <c r="G1080" s="3">
        <f>VLOOKUP($A1080,'[1]Locality data w climate'!$A$1:$O$2409,7,FALSE)</f>
        <v>275</v>
      </c>
      <c r="H1080" s="3">
        <v>27.7</v>
      </c>
      <c r="I1080" s="3" t="str">
        <f>VLOOKUP($A1080,'[1]Locality data w climate'!$A$1:$O$2409,11,FALSE)</f>
        <v>Disturbed</v>
      </c>
      <c r="J1080" s="3" t="s">
        <v>1140</v>
      </c>
      <c r="K1080" s="3" t="str">
        <f>VLOOKUP(A1080,[2]Sheet1!$A$1:$AY$4788,3, FALSE)</f>
        <v>Oceania</v>
      </c>
      <c r="L1080" s="3">
        <f>VLOOKUP($A1080,[2]Sheet1!$A$1:$AY$4788,35, FALSE)</f>
        <v>70</v>
      </c>
      <c r="M1080" s="3">
        <f>VLOOKUP($A1080,[2]Sheet1!$A$1:$AY$4788,26, FALSE)</f>
        <v>100</v>
      </c>
      <c r="N1080" s="3">
        <v>17</v>
      </c>
      <c r="O1080" s="3">
        <v>0.79187637947936984</v>
      </c>
    </row>
    <row r="1081" spans="1:15" x14ac:dyDescent="0.25">
      <c r="A1081" s="3" t="s">
        <v>670</v>
      </c>
      <c r="B1081" t="s">
        <v>1212</v>
      </c>
      <c r="C1081" s="3">
        <v>8</v>
      </c>
      <c r="D1081" s="3">
        <f>VLOOKUP($A1081,'[1]Locality data w climate'!$A$1:$O$2409,4,FALSE)</f>
        <v>-31.04</v>
      </c>
      <c r="E1081" s="3">
        <f>VLOOKUP($A1081,'[1]Locality data w climate'!$A$1:$O$2409,3,FALSE)</f>
        <v>121.11</v>
      </c>
      <c r="F1081" s="3">
        <f>VLOOKUP($A1081,'[1]Locality data w climate'!$A$1:$O$2409,5,FALSE)</f>
        <v>17.899999999999999</v>
      </c>
      <c r="G1081" s="3">
        <f>VLOOKUP($A1081,'[1]Locality data w climate'!$A$1:$O$2409,7,FALSE)</f>
        <v>275</v>
      </c>
      <c r="H1081" s="3">
        <v>27.7</v>
      </c>
      <c r="I1081" s="3" t="str">
        <f>VLOOKUP($A1081,'[1]Locality data w climate'!$A$1:$O$2409,11,FALSE)</f>
        <v>Transformed</v>
      </c>
      <c r="J1081" s="3" t="s">
        <v>1140</v>
      </c>
      <c r="K1081" s="3" t="str">
        <f>VLOOKUP(A1081,[2]Sheet1!$A$1:$AY$4788,3, FALSE)</f>
        <v>Oceania</v>
      </c>
      <c r="L1081" s="3">
        <f>VLOOKUP($A1081,[2]Sheet1!$A$1:$AY$4788,35, FALSE)</f>
        <v>70</v>
      </c>
      <c r="M1081" s="3">
        <f>VLOOKUP($A1081,[2]Sheet1!$A$1:$AY$4788,26, FALSE)</f>
        <v>100</v>
      </c>
      <c r="N1081" s="3">
        <v>1</v>
      </c>
      <c r="O1081" s="3"/>
    </row>
    <row r="1082" spans="1:15" x14ac:dyDescent="0.25">
      <c r="A1082" s="3" t="s">
        <v>369</v>
      </c>
      <c r="B1082" t="s">
        <v>1212</v>
      </c>
      <c r="C1082" s="3">
        <v>8</v>
      </c>
      <c r="D1082" s="3">
        <f>VLOOKUP($A1082,'[1]Locality data w climate'!$A$1:$O$2409,4,FALSE)</f>
        <v>-31.04</v>
      </c>
      <c r="E1082" s="3">
        <f>VLOOKUP($A1082,'[1]Locality data w climate'!$A$1:$O$2409,3,FALSE)</f>
        <v>121.11</v>
      </c>
      <c r="F1082" s="3">
        <f>VLOOKUP($A1082,'[1]Locality data w climate'!$A$1:$O$2409,5,FALSE)</f>
        <v>17.899999999999999</v>
      </c>
      <c r="G1082" s="3">
        <f>VLOOKUP($A1082,'[1]Locality data w climate'!$A$1:$O$2409,7,FALSE)</f>
        <v>275</v>
      </c>
      <c r="H1082" s="3">
        <v>27.7</v>
      </c>
      <c r="I1082" s="3" t="str">
        <f>VLOOKUP($A1082,'[1]Locality data w climate'!$A$1:$O$2409,11,FALSE)</f>
        <v>Disturbed</v>
      </c>
      <c r="J1082" s="3" t="s">
        <v>1140</v>
      </c>
      <c r="K1082" s="3" t="str">
        <f>VLOOKUP(A1082,[2]Sheet1!$A$1:$AY$4788,3, FALSE)</f>
        <v>Oceania</v>
      </c>
      <c r="L1082" s="3">
        <f>VLOOKUP($A1082,[2]Sheet1!$A$1:$AY$4788,35, FALSE)</f>
        <v>70</v>
      </c>
      <c r="M1082" s="3">
        <f>VLOOKUP($A1082,[2]Sheet1!$A$1:$AY$4788,26, FALSE)</f>
        <v>100</v>
      </c>
      <c r="N1082" s="3">
        <v>7</v>
      </c>
      <c r="O1082" s="3">
        <v>0.13344525217481665</v>
      </c>
    </row>
    <row r="1083" spans="1:15" x14ac:dyDescent="0.25">
      <c r="A1083" s="3" t="s">
        <v>370</v>
      </c>
      <c r="B1083" t="s">
        <v>1212</v>
      </c>
      <c r="C1083" s="3">
        <v>8</v>
      </c>
      <c r="D1083" s="3">
        <f>VLOOKUP($A1083,'[1]Locality data w climate'!$A$1:$O$2409,4,FALSE)</f>
        <v>-31.04</v>
      </c>
      <c r="E1083" s="3">
        <f>VLOOKUP($A1083,'[1]Locality data w climate'!$A$1:$O$2409,3,FALSE)</f>
        <v>121.11</v>
      </c>
      <c r="F1083" s="3">
        <f>VLOOKUP($A1083,'[1]Locality data w climate'!$A$1:$O$2409,5,FALSE)</f>
        <v>17.899999999999999</v>
      </c>
      <c r="G1083" s="3">
        <f>VLOOKUP($A1083,'[1]Locality data w climate'!$A$1:$O$2409,7,FALSE)</f>
        <v>275</v>
      </c>
      <c r="H1083" s="3">
        <v>27.7</v>
      </c>
      <c r="I1083" s="3" t="str">
        <f>VLOOKUP($A1083,'[1]Locality data w climate'!$A$1:$O$2409,11,FALSE)</f>
        <v>Disturbed</v>
      </c>
      <c r="J1083" s="3" t="s">
        <v>1140</v>
      </c>
      <c r="K1083" s="3" t="str">
        <f>VLOOKUP(A1083,[2]Sheet1!$A$1:$AY$4788,3, FALSE)</f>
        <v>Oceania</v>
      </c>
      <c r="L1083" s="3">
        <f>VLOOKUP($A1083,[2]Sheet1!$A$1:$AY$4788,35, FALSE)</f>
        <v>70</v>
      </c>
      <c r="M1083" s="3">
        <f>VLOOKUP($A1083,[2]Sheet1!$A$1:$AY$4788,26, FALSE)</f>
        <v>100</v>
      </c>
      <c r="N1083" s="3">
        <v>22</v>
      </c>
      <c r="O1083" s="3">
        <v>0.87126445562566845</v>
      </c>
    </row>
    <row r="1084" spans="1:15" x14ac:dyDescent="0.25">
      <c r="A1084" s="3" t="s">
        <v>671</v>
      </c>
      <c r="B1084" t="s">
        <v>1212</v>
      </c>
      <c r="C1084" s="3">
        <v>8</v>
      </c>
      <c r="D1084" s="3">
        <f>VLOOKUP($A1084,'[1]Locality data w climate'!$A$1:$O$2409,4,FALSE)</f>
        <v>-31.04</v>
      </c>
      <c r="E1084" s="3">
        <f>VLOOKUP($A1084,'[1]Locality data w climate'!$A$1:$O$2409,3,FALSE)</f>
        <v>121.11</v>
      </c>
      <c r="F1084" s="3">
        <f>VLOOKUP($A1084,'[1]Locality data w climate'!$A$1:$O$2409,5,FALSE)</f>
        <v>17.899999999999999</v>
      </c>
      <c r="G1084" s="3">
        <f>VLOOKUP($A1084,'[1]Locality data w climate'!$A$1:$O$2409,7,FALSE)</f>
        <v>275</v>
      </c>
      <c r="H1084" s="3">
        <v>27.7</v>
      </c>
      <c r="I1084" s="3" t="str">
        <f>VLOOKUP($A1084,'[1]Locality data w climate'!$A$1:$O$2409,11,FALSE)</f>
        <v>Transformed</v>
      </c>
      <c r="J1084" s="3" t="s">
        <v>1140</v>
      </c>
      <c r="K1084" s="3" t="str">
        <f>VLOOKUP(A1084,[2]Sheet1!$A$1:$AY$4788,3, FALSE)</f>
        <v>Oceania</v>
      </c>
      <c r="L1084" s="3">
        <f>VLOOKUP($A1084,[2]Sheet1!$A$1:$AY$4788,35, FALSE)</f>
        <v>70</v>
      </c>
      <c r="M1084" s="3">
        <f>VLOOKUP($A1084,[2]Sheet1!$A$1:$AY$4788,26, FALSE)</f>
        <v>100</v>
      </c>
      <c r="N1084" s="3">
        <v>2</v>
      </c>
      <c r="O1084" s="3">
        <v>0.1116355571059322</v>
      </c>
    </row>
    <row r="1085" spans="1:15" x14ac:dyDescent="0.25">
      <c r="A1085" s="3" t="s">
        <v>672</v>
      </c>
      <c r="B1085" t="s">
        <v>1212</v>
      </c>
      <c r="C1085" s="3">
        <v>8</v>
      </c>
      <c r="D1085" s="3">
        <f>VLOOKUP($A1085,'[1]Locality data w climate'!$A$1:$O$2409,4,FALSE)</f>
        <v>-31.04</v>
      </c>
      <c r="E1085" s="3">
        <f>VLOOKUP($A1085,'[1]Locality data w climate'!$A$1:$O$2409,3,FALSE)</f>
        <v>121.11</v>
      </c>
      <c r="F1085" s="3">
        <f>VLOOKUP($A1085,'[1]Locality data w climate'!$A$1:$O$2409,5,FALSE)</f>
        <v>17.899999999999999</v>
      </c>
      <c r="G1085" s="3">
        <f>VLOOKUP($A1085,'[1]Locality data w climate'!$A$1:$O$2409,7,FALSE)</f>
        <v>275</v>
      </c>
      <c r="H1085" s="3">
        <v>27.7</v>
      </c>
      <c r="I1085" s="3" t="str">
        <f>VLOOKUP($A1085,'[1]Locality data w climate'!$A$1:$O$2409,11,FALSE)</f>
        <v>Transformed</v>
      </c>
      <c r="J1085" s="3" t="s">
        <v>1140</v>
      </c>
      <c r="K1085" s="3" t="str">
        <f>VLOOKUP(A1085,[2]Sheet1!$A$1:$AY$4788,3, FALSE)</f>
        <v>Oceania</v>
      </c>
      <c r="L1085" s="3">
        <f>VLOOKUP($A1085,[2]Sheet1!$A$1:$AY$4788,35, FALSE)</f>
        <v>70</v>
      </c>
      <c r="M1085" s="3">
        <f>VLOOKUP($A1085,[2]Sheet1!$A$1:$AY$4788,26, FALSE)</f>
        <v>100</v>
      </c>
      <c r="N1085" s="3">
        <v>4</v>
      </c>
      <c r="O1085" s="3">
        <v>0.39587284697211894</v>
      </c>
    </row>
    <row r="1086" spans="1:15" x14ac:dyDescent="0.25">
      <c r="A1086" s="3" t="s">
        <v>673</v>
      </c>
      <c r="B1086" t="s">
        <v>1212</v>
      </c>
      <c r="C1086" s="3">
        <v>8</v>
      </c>
      <c r="D1086" s="3">
        <f>VLOOKUP($A1086,'[1]Locality data w climate'!$A$1:$O$2409,4,FALSE)</f>
        <v>-31.04</v>
      </c>
      <c r="E1086" s="3">
        <f>VLOOKUP($A1086,'[1]Locality data w climate'!$A$1:$O$2409,3,FALSE)</f>
        <v>121.11</v>
      </c>
      <c r="F1086" s="3">
        <f>VLOOKUP($A1086,'[1]Locality data w climate'!$A$1:$O$2409,5,FALSE)</f>
        <v>17.899999999999999</v>
      </c>
      <c r="G1086" s="3">
        <f>VLOOKUP($A1086,'[1]Locality data w climate'!$A$1:$O$2409,7,FALSE)</f>
        <v>275</v>
      </c>
      <c r="H1086" s="3">
        <v>27.7</v>
      </c>
      <c r="I1086" s="3" t="str">
        <f>VLOOKUP($A1086,'[1]Locality data w climate'!$A$1:$O$2409,11,FALSE)</f>
        <v>Transformed</v>
      </c>
      <c r="J1086" s="3" t="s">
        <v>1140</v>
      </c>
      <c r="K1086" s="3" t="str">
        <f>VLOOKUP(A1086,[2]Sheet1!$A$1:$AY$4788,3, FALSE)</f>
        <v>Oceania</v>
      </c>
      <c r="L1086" s="3">
        <f>VLOOKUP($A1086,[2]Sheet1!$A$1:$AY$4788,35, FALSE)</f>
        <v>70</v>
      </c>
      <c r="M1086" s="3">
        <f>VLOOKUP($A1086,[2]Sheet1!$A$1:$AY$4788,26, FALSE)</f>
        <v>100</v>
      </c>
      <c r="N1086" s="3">
        <v>13</v>
      </c>
      <c r="O1086" s="3">
        <v>0.10099995162095417</v>
      </c>
    </row>
    <row r="1087" spans="1:15" x14ac:dyDescent="0.25">
      <c r="A1087" s="3" t="s">
        <v>674</v>
      </c>
      <c r="B1087" t="s">
        <v>1212</v>
      </c>
      <c r="C1087" s="3">
        <v>8</v>
      </c>
      <c r="D1087" s="3">
        <f>VLOOKUP($A1087,'[1]Locality data w climate'!$A$1:$O$2409,4,FALSE)</f>
        <v>-31.04</v>
      </c>
      <c r="E1087" s="3">
        <f>VLOOKUP($A1087,'[1]Locality data w climate'!$A$1:$O$2409,3,FALSE)</f>
        <v>121.11</v>
      </c>
      <c r="F1087" s="3">
        <f>VLOOKUP($A1087,'[1]Locality data w climate'!$A$1:$O$2409,5,FALSE)</f>
        <v>17.899999999999999</v>
      </c>
      <c r="G1087" s="3">
        <f>VLOOKUP($A1087,'[1]Locality data w climate'!$A$1:$O$2409,7,FALSE)</f>
        <v>275</v>
      </c>
      <c r="H1087" s="3">
        <v>27.7</v>
      </c>
      <c r="I1087" s="3" t="str">
        <f>VLOOKUP($A1087,'[1]Locality data w climate'!$A$1:$O$2409,11,FALSE)</f>
        <v>Transformed</v>
      </c>
      <c r="J1087" s="3" t="s">
        <v>1140</v>
      </c>
      <c r="K1087" s="3" t="str">
        <f>VLOOKUP(A1087,[2]Sheet1!$A$1:$AY$4788,3, FALSE)</f>
        <v>Oceania</v>
      </c>
      <c r="L1087" s="3">
        <f>VLOOKUP($A1087,[2]Sheet1!$A$1:$AY$4788,35, FALSE)</f>
        <v>70</v>
      </c>
      <c r="M1087" s="3">
        <f>VLOOKUP($A1087,[2]Sheet1!$A$1:$AY$4788,26, FALSE)</f>
        <v>100</v>
      </c>
      <c r="N1087" s="3">
        <v>18</v>
      </c>
      <c r="O1087" s="3">
        <v>0.83394244440000009</v>
      </c>
    </row>
    <row r="1088" spans="1:15" x14ac:dyDescent="0.25">
      <c r="A1088" s="3" t="s">
        <v>675</v>
      </c>
      <c r="B1088" t="s">
        <v>1212</v>
      </c>
      <c r="C1088" s="3">
        <v>8</v>
      </c>
      <c r="D1088" s="3">
        <f>VLOOKUP($A1088,'[1]Locality data w climate'!$A$1:$O$2409,4,FALSE)</f>
        <v>-31.04</v>
      </c>
      <c r="E1088" s="3">
        <f>VLOOKUP($A1088,'[1]Locality data w climate'!$A$1:$O$2409,3,FALSE)</f>
        <v>121.11</v>
      </c>
      <c r="F1088" s="3">
        <f>VLOOKUP($A1088,'[1]Locality data w climate'!$A$1:$O$2409,5,FALSE)</f>
        <v>17.899999999999999</v>
      </c>
      <c r="G1088" s="3">
        <f>VLOOKUP($A1088,'[1]Locality data w climate'!$A$1:$O$2409,7,FALSE)</f>
        <v>275</v>
      </c>
      <c r="H1088" s="3">
        <v>27.7</v>
      </c>
      <c r="I1088" s="3" t="str">
        <f>VLOOKUP($A1088,'[1]Locality data w climate'!$A$1:$O$2409,11,FALSE)</f>
        <v>Transformed</v>
      </c>
      <c r="J1088" s="3" t="s">
        <v>1140</v>
      </c>
      <c r="K1088" s="3" t="str">
        <f>VLOOKUP(A1088,[2]Sheet1!$A$1:$AY$4788,3, FALSE)</f>
        <v>Oceania</v>
      </c>
      <c r="L1088" s="3">
        <f>VLOOKUP($A1088,[2]Sheet1!$A$1:$AY$4788,35, FALSE)</f>
        <v>70</v>
      </c>
      <c r="M1088" s="3">
        <f>VLOOKUP($A1088,[2]Sheet1!$A$1:$AY$4788,26, FALSE)</f>
        <v>100</v>
      </c>
      <c r="N1088" s="3">
        <v>18</v>
      </c>
      <c r="O1088" s="3">
        <v>0.66052594861742098</v>
      </c>
    </row>
    <row r="1089" spans="1:15" x14ac:dyDescent="0.25">
      <c r="A1089" s="3" t="s">
        <v>676</v>
      </c>
      <c r="B1089" t="s">
        <v>1212</v>
      </c>
      <c r="C1089" s="3">
        <v>8</v>
      </c>
      <c r="D1089" s="3">
        <f>VLOOKUP($A1089,'[1]Locality data w climate'!$A$1:$O$2409,4,FALSE)</f>
        <v>-31.04</v>
      </c>
      <c r="E1089" s="3">
        <f>VLOOKUP($A1089,'[1]Locality data w climate'!$A$1:$O$2409,3,FALSE)</f>
        <v>121.11</v>
      </c>
      <c r="F1089" s="3">
        <f>VLOOKUP($A1089,'[1]Locality data w climate'!$A$1:$O$2409,5,FALSE)</f>
        <v>17.899999999999999</v>
      </c>
      <c r="G1089" s="3">
        <f>VLOOKUP($A1089,'[1]Locality data w climate'!$A$1:$O$2409,7,FALSE)</f>
        <v>275</v>
      </c>
      <c r="H1089" s="3">
        <v>27.7</v>
      </c>
      <c r="I1089" s="3" t="str">
        <f>VLOOKUP($A1089,'[1]Locality data w climate'!$A$1:$O$2409,11,FALSE)</f>
        <v>Transformed</v>
      </c>
      <c r="J1089" s="3" t="s">
        <v>1140</v>
      </c>
      <c r="K1089" s="3" t="str">
        <f>VLOOKUP(A1089,[2]Sheet1!$A$1:$AY$4788,3, FALSE)</f>
        <v>Oceania</v>
      </c>
      <c r="L1089" s="3">
        <f>VLOOKUP($A1089,[2]Sheet1!$A$1:$AY$4788,35, FALSE)</f>
        <v>70</v>
      </c>
      <c r="M1089" s="3">
        <f>VLOOKUP($A1089,[2]Sheet1!$A$1:$AY$4788,26, FALSE)</f>
        <v>100</v>
      </c>
      <c r="N1089" s="3">
        <v>18</v>
      </c>
      <c r="O1089" s="3">
        <v>0.51135071656210163</v>
      </c>
    </row>
    <row r="1090" spans="1:15" x14ac:dyDescent="0.25">
      <c r="A1090" s="3" t="s">
        <v>371</v>
      </c>
      <c r="B1090" t="s">
        <v>1212</v>
      </c>
      <c r="C1090" s="3">
        <v>8</v>
      </c>
      <c r="D1090" s="3">
        <f>VLOOKUP($A1090,'[1]Locality data w climate'!$A$1:$O$2409,4,FALSE)</f>
        <v>-31.04</v>
      </c>
      <c r="E1090" s="3">
        <f>VLOOKUP($A1090,'[1]Locality data w climate'!$A$1:$O$2409,3,FALSE)</f>
        <v>121.11</v>
      </c>
      <c r="F1090" s="3">
        <f>VLOOKUP($A1090,'[1]Locality data w climate'!$A$1:$O$2409,5,FALSE)</f>
        <v>17.899999999999999</v>
      </c>
      <c r="G1090" s="3">
        <f>VLOOKUP($A1090,'[1]Locality data w climate'!$A$1:$O$2409,7,FALSE)</f>
        <v>275</v>
      </c>
      <c r="H1090" s="3">
        <v>27.7</v>
      </c>
      <c r="I1090" s="3" t="str">
        <f>VLOOKUP($A1090,'[1]Locality data w climate'!$A$1:$O$2409,11,FALSE)</f>
        <v>Disturbed</v>
      </c>
      <c r="J1090" s="3" t="s">
        <v>1140</v>
      </c>
      <c r="K1090" s="3" t="str">
        <f>VLOOKUP(A1090,[2]Sheet1!$A$1:$AY$4788,3, FALSE)</f>
        <v>Oceania</v>
      </c>
      <c r="L1090" s="3">
        <f>VLOOKUP($A1090,[2]Sheet1!$A$1:$AY$4788,35, FALSE)</f>
        <v>70</v>
      </c>
      <c r="M1090" s="3">
        <f>VLOOKUP($A1090,[2]Sheet1!$A$1:$AY$4788,26, FALSE)</f>
        <v>100</v>
      </c>
      <c r="N1090" s="3">
        <v>10</v>
      </c>
      <c r="O1090" s="3">
        <v>0.59580464845266978</v>
      </c>
    </row>
    <row r="1091" spans="1:15" x14ac:dyDescent="0.25">
      <c r="A1091" s="3" t="s">
        <v>372</v>
      </c>
      <c r="B1091" t="s">
        <v>1212</v>
      </c>
      <c r="C1091" s="3">
        <v>8</v>
      </c>
      <c r="D1091" s="3">
        <f>VLOOKUP($A1091,'[1]Locality data w climate'!$A$1:$O$2409,4,FALSE)</f>
        <v>-31.04</v>
      </c>
      <c r="E1091" s="3">
        <f>VLOOKUP($A1091,'[1]Locality data w climate'!$A$1:$O$2409,3,FALSE)</f>
        <v>121.11</v>
      </c>
      <c r="F1091" s="3">
        <f>VLOOKUP($A1091,'[1]Locality data w climate'!$A$1:$O$2409,5,FALSE)</f>
        <v>17.899999999999999</v>
      </c>
      <c r="G1091" s="3">
        <f>VLOOKUP($A1091,'[1]Locality data w climate'!$A$1:$O$2409,7,FALSE)</f>
        <v>275</v>
      </c>
      <c r="H1091" s="3">
        <v>27.7</v>
      </c>
      <c r="I1091" s="3" t="str">
        <f>VLOOKUP($A1091,'[1]Locality data w climate'!$A$1:$O$2409,11,FALSE)</f>
        <v>Disturbed</v>
      </c>
      <c r="J1091" s="3" t="s">
        <v>1140</v>
      </c>
      <c r="K1091" s="3" t="str">
        <f>VLOOKUP(A1091,[2]Sheet1!$A$1:$AY$4788,3, FALSE)</f>
        <v>Oceania</v>
      </c>
      <c r="L1091" s="3">
        <f>VLOOKUP($A1091,[2]Sheet1!$A$1:$AY$4788,35, FALSE)</f>
        <v>70</v>
      </c>
      <c r="M1091" s="3">
        <f>VLOOKUP($A1091,[2]Sheet1!$A$1:$AY$4788,26, FALSE)</f>
        <v>100</v>
      </c>
      <c r="N1091" s="3">
        <v>14</v>
      </c>
      <c r="O1091" s="3">
        <v>0.40483403083916081</v>
      </c>
    </row>
    <row r="1092" spans="1:15" x14ac:dyDescent="0.25">
      <c r="A1092" s="3" t="s">
        <v>535</v>
      </c>
      <c r="B1092" t="s">
        <v>1213</v>
      </c>
      <c r="C1092" s="3">
        <v>2</v>
      </c>
      <c r="D1092" s="3">
        <f>VLOOKUP($A1092,'[1]Locality data w climate'!$A$1:$O$2409,4,FALSE)</f>
        <v>-36.79</v>
      </c>
      <c r="E1092" s="3">
        <f>VLOOKUP($A1092,'[1]Locality data w climate'!$A$1:$O$2409,3,FALSE)</f>
        <v>174.5</v>
      </c>
      <c r="F1092" s="3">
        <f>VLOOKUP($A1092,'[1]Locality data w climate'!$A$1:$O$2409,5,FALSE)</f>
        <v>15</v>
      </c>
      <c r="G1092" s="3">
        <f>VLOOKUP($A1092,'[1]Locality data w climate'!$A$1:$O$2409,7,FALSE)</f>
        <v>1348</v>
      </c>
      <c r="H1092" s="3">
        <v>17.3</v>
      </c>
      <c r="I1092" s="3" t="str">
        <f>VLOOKUP($A1092,'[1]Locality data w climate'!$A$1:$O$2409,11,FALSE)</f>
        <v>Transformed</v>
      </c>
      <c r="J1092" s="3" t="s">
        <v>1140</v>
      </c>
      <c r="K1092" s="3" t="str">
        <f>VLOOKUP(A1092,[2]Sheet1!$A$1:$AY$4788,3, FALSE)</f>
        <v>Oceania</v>
      </c>
      <c r="L1092" s="3">
        <f>VLOOKUP($A1092,[2]Sheet1!$A$1:$AY$4788,35, FALSE)</f>
        <v>1008</v>
      </c>
      <c r="M1092" s="3">
        <f>VLOOKUP($A1092,[2]Sheet1!$A$1:$AY$4788,26, FALSE)</f>
        <v>25</v>
      </c>
      <c r="N1092" s="3">
        <v>8</v>
      </c>
      <c r="O1092" s="3">
        <v>0.47552447530069936</v>
      </c>
    </row>
    <row r="1093" spans="1:15" x14ac:dyDescent="0.25">
      <c r="A1093" s="3" t="s">
        <v>536</v>
      </c>
      <c r="B1093" t="s">
        <v>1213</v>
      </c>
      <c r="C1093" s="3">
        <v>2</v>
      </c>
      <c r="D1093" s="3">
        <f>VLOOKUP($A1093,'[1]Locality data w climate'!$A$1:$O$2409,4,FALSE)</f>
        <v>-36.92</v>
      </c>
      <c r="E1093" s="3">
        <f>VLOOKUP($A1093,'[1]Locality data w climate'!$A$1:$O$2409,3,FALSE)</f>
        <v>174.61</v>
      </c>
      <c r="F1093" s="3">
        <f>VLOOKUP($A1093,'[1]Locality data w climate'!$A$1:$O$2409,5,FALSE)</f>
        <v>14.5</v>
      </c>
      <c r="G1093" s="3">
        <f>VLOOKUP($A1093,'[1]Locality data w climate'!$A$1:$O$2409,7,FALSE)</f>
        <v>1265</v>
      </c>
      <c r="H1093" s="3">
        <v>17.399999999999999</v>
      </c>
      <c r="I1093" s="3" t="str">
        <f>VLOOKUP($A1093,'[1]Locality data w climate'!$A$1:$O$2409,11,FALSE)</f>
        <v>Transformed</v>
      </c>
      <c r="J1093" s="3" t="s">
        <v>1140</v>
      </c>
      <c r="K1093" s="3" t="str">
        <f>VLOOKUP(A1093,[2]Sheet1!$A$1:$AY$4788,3, FALSE)</f>
        <v>Oceania</v>
      </c>
      <c r="L1093" s="3">
        <f>VLOOKUP($A1093,[2]Sheet1!$A$1:$AY$4788,35, FALSE)</f>
        <v>1008</v>
      </c>
      <c r="M1093" s="3">
        <f>VLOOKUP($A1093,[2]Sheet1!$A$1:$AY$4788,26, FALSE)</f>
        <v>25</v>
      </c>
      <c r="N1093" s="3">
        <v>7</v>
      </c>
      <c r="O1093" s="3">
        <v>0.4923817159534884</v>
      </c>
    </row>
    <row r="1094" spans="1:15" x14ac:dyDescent="0.25">
      <c r="A1094" s="3" t="s">
        <v>537</v>
      </c>
      <c r="B1094" t="s">
        <v>1213</v>
      </c>
      <c r="C1094" s="3">
        <v>2</v>
      </c>
      <c r="D1094" s="3">
        <f>VLOOKUP($A1094,'[1]Locality data w climate'!$A$1:$O$2409,4,FALSE)</f>
        <v>-36.880000000000003</v>
      </c>
      <c r="E1094" s="3">
        <f>VLOOKUP($A1094,'[1]Locality data w climate'!$A$1:$O$2409,3,FALSE)</f>
        <v>174.56</v>
      </c>
      <c r="F1094" s="3">
        <f>VLOOKUP($A1094,'[1]Locality data w climate'!$A$1:$O$2409,5,FALSE)</f>
        <v>14.4</v>
      </c>
      <c r="G1094" s="3">
        <f>VLOOKUP($A1094,'[1]Locality data w climate'!$A$1:$O$2409,7,FALSE)</f>
        <v>1301</v>
      </c>
      <c r="H1094" s="3">
        <v>17.3</v>
      </c>
      <c r="I1094" s="3" t="str">
        <f>VLOOKUP($A1094,'[1]Locality data w climate'!$A$1:$O$2409,11,FALSE)</f>
        <v>Transformed</v>
      </c>
      <c r="J1094" s="3" t="s">
        <v>1140</v>
      </c>
      <c r="K1094" s="3" t="str">
        <f>VLOOKUP(A1094,[2]Sheet1!$A$1:$AY$4788,3, FALSE)</f>
        <v>Oceania</v>
      </c>
      <c r="L1094" s="3">
        <f>VLOOKUP($A1094,[2]Sheet1!$A$1:$AY$4788,35, FALSE)</f>
        <v>1008</v>
      </c>
      <c r="M1094" s="3">
        <f>VLOOKUP($A1094,[2]Sheet1!$A$1:$AY$4788,26, FALSE)</f>
        <v>25</v>
      </c>
      <c r="N1094" s="3">
        <v>7</v>
      </c>
      <c r="O1094" s="3">
        <v>0.56028756010135139</v>
      </c>
    </row>
    <row r="1095" spans="1:15" x14ac:dyDescent="0.25">
      <c r="A1095" s="3" t="s">
        <v>538</v>
      </c>
      <c r="B1095" t="s">
        <v>1213</v>
      </c>
      <c r="C1095" s="3">
        <v>2</v>
      </c>
      <c r="D1095" s="3">
        <f>VLOOKUP($A1095,'[1]Locality data w climate'!$A$1:$O$2409,4,FALSE)</f>
        <v>-36.89</v>
      </c>
      <c r="E1095" s="3">
        <f>VLOOKUP($A1095,'[1]Locality data w climate'!$A$1:$O$2409,3,FALSE)</f>
        <v>174.62</v>
      </c>
      <c r="F1095" s="3">
        <f>VLOOKUP($A1095,'[1]Locality data w climate'!$A$1:$O$2409,5,FALSE)</f>
        <v>14.9</v>
      </c>
      <c r="G1095" s="3">
        <f>VLOOKUP($A1095,'[1]Locality data w climate'!$A$1:$O$2409,7,FALSE)</f>
        <v>1280</v>
      </c>
      <c r="H1095" s="3">
        <v>17.3</v>
      </c>
      <c r="I1095" s="3" t="str">
        <f>VLOOKUP($A1095,'[1]Locality data w climate'!$A$1:$O$2409,11,FALSE)</f>
        <v>Transformed</v>
      </c>
      <c r="J1095" s="3" t="s">
        <v>1140</v>
      </c>
      <c r="K1095" s="3" t="str">
        <f>VLOOKUP(A1095,[2]Sheet1!$A$1:$AY$4788,3, FALSE)</f>
        <v>Oceania</v>
      </c>
      <c r="L1095" s="3">
        <f>VLOOKUP($A1095,[2]Sheet1!$A$1:$AY$4788,35, FALSE)</f>
        <v>1008</v>
      </c>
      <c r="M1095" s="3">
        <f>VLOOKUP($A1095,[2]Sheet1!$A$1:$AY$4788,26, FALSE)</f>
        <v>25</v>
      </c>
      <c r="N1095" s="3">
        <v>9</v>
      </c>
      <c r="O1095" s="3">
        <v>0.50522199930791789</v>
      </c>
    </row>
    <row r="1096" spans="1:15" x14ac:dyDescent="0.25">
      <c r="A1096" s="3" t="s">
        <v>8</v>
      </c>
      <c r="B1096" t="s">
        <v>1214</v>
      </c>
      <c r="C1096" s="3">
        <v>10</v>
      </c>
      <c r="D1096" s="3">
        <f>VLOOKUP($A1096,'[1]Locality data w climate'!$A$1:$O$2409,4,FALSE)</f>
        <v>-30.5</v>
      </c>
      <c r="E1096" s="3">
        <f>VLOOKUP($A1096,'[1]Locality data w climate'!$A$1:$O$2409,3,FALSE)</f>
        <v>26.25</v>
      </c>
      <c r="F1096" s="3">
        <f>VLOOKUP($A1096,'[1]Locality data w climate'!$A$1:$O$2409,5,FALSE)</f>
        <v>15.4</v>
      </c>
      <c r="G1096" s="3">
        <f>VLOOKUP($A1096,'[1]Locality data w climate'!$A$1:$O$2409,7,FALSE)</f>
        <v>474</v>
      </c>
      <c r="H1096" s="3">
        <v>31.5</v>
      </c>
      <c r="I1096" s="3" t="str">
        <f>VLOOKUP($A1096,'[1]Locality data w climate'!$A$1:$O$2409,11,FALSE)</f>
        <v>Disturbed</v>
      </c>
      <c r="J1096" s="3" t="s">
        <v>1140</v>
      </c>
      <c r="K1096" s="3" t="str">
        <f>VLOOKUP(A1096,[2]Sheet1!$A$1:$AY$4788,3, FALSE)</f>
        <v>Africa</v>
      </c>
      <c r="L1096" s="3">
        <f>VLOOKUP($A1096,[2]Sheet1!$A$1:$AY$4788,35, FALSE)</f>
        <v>180</v>
      </c>
      <c r="M1096" s="3">
        <f>VLOOKUP($A1096,[2]Sheet1!$A$1:$AY$4788,26, FALSE)</f>
        <v>2</v>
      </c>
      <c r="N1096" s="3">
        <v>13</v>
      </c>
      <c r="O1096" s="3">
        <v>0.69194984608544308</v>
      </c>
    </row>
    <row r="1097" spans="1:15" x14ac:dyDescent="0.25">
      <c r="A1097" s="3" t="s">
        <v>9</v>
      </c>
      <c r="B1097" t="s">
        <v>1214</v>
      </c>
      <c r="C1097" s="3">
        <v>10</v>
      </c>
      <c r="D1097" s="3">
        <f>VLOOKUP($A1097,'[1]Locality data w climate'!$A$1:$O$2409,4,FALSE)</f>
        <v>-30.5</v>
      </c>
      <c r="E1097" s="3">
        <f>VLOOKUP($A1097,'[1]Locality data w climate'!$A$1:$O$2409,3,FALSE)</f>
        <v>26.25</v>
      </c>
      <c r="F1097" s="3">
        <f>VLOOKUP($A1097,'[1]Locality data w climate'!$A$1:$O$2409,5,FALSE)</f>
        <v>15.4</v>
      </c>
      <c r="G1097" s="3">
        <f>VLOOKUP($A1097,'[1]Locality data w climate'!$A$1:$O$2409,7,FALSE)</f>
        <v>474</v>
      </c>
      <c r="H1097" s="3">
        <v>31.5</v>
      </c>
      <c r="I1097" s="3" t="str">
        <f>VLOOKUP($A1097,'[1]Locality data w climate'!$A$1:$O$2409,11,FALSE)</f>
        <v>Disturbed</v>
      </c>
      <c r="J1097" s="3" t="s">
        <v>1140</v>
      </c>
      <c r="K1097" s="3" t="str">
        <f>VLOOKUP(A1097,[2]Sheet1!$A$1:$AY$4788,3, FALSE)</f>
        <v>Africa</v>
      </c>
      <c r="L1097" s="3">
        <f>VLOOKUP($A1097,[2]Sheet1!$A$1:$AY$4788,35, FALSE)</f>
        <v>180</v>
      </c>
      <c r="M1097" s="3">
        <f>VLOOKUP($A1097,[2]Sheet1!$A$1:$AY$4788,26, FALSE)</f>
        <v>2</v>
      </c>
      <c r="N1097" s="3">
        <v>14</v>
      </c>
      <c r="O1097" s="3">
        <v>0.60455675547857135</v>
      </c>
    </row>
    <row r="1098" spans="1:15" x14ac:dyDescent="0.25">
      <c r="A1098" s="3" t="s">
        <v>10</v>
      </c>
      <c r="B1098" t="s">
        <v>1214</v>
      </c>
      <c r="C1098" s="3">
        <v>10</v>
      </c>
      <c r="D1098" s="3">
        <f>VLOOKUP($A1098,'[1]Locality data w climate'!$A$1:$O$2409,4,FALSE)</f>
        <v>-30.5</v>
      </c>
      <c r="E1098" s="3">
        <f>VLOOKUP($A1098,'[1]Locality data w climate'!$A$1:$O$2409,3,FALSE)</f>
        <v>26.25</v>
      </c>
      <c r="F1098" s="3">
        <f>VLOOKUP($A1098,'[1]Locality data w climate'!$A$1:$O$2409,5,FALSE)</f>
        <v>15.4</v>
      </c>
      <c r="G1098" s="3">
        <f>VLOOKUP($A1098,'[1]Locality data w climate'!$A$1:$O$2409,7,FALSE)</f>
        <v>474</v>
      </c>
      <c r="H1098" s="3">
        <v>31.5</v>
      </c>
      <c r="I1098" s="3" t="str">
        <f>VLOOKUP($A1098,'[1]Locality data w climate'!$A$1:$O$2409,11,FALSE)</f>
        <v>Disturbed</v>
      </c>
      <c r="J1098" s="3" t="s">
        <v>1140</v>
      </c>
      <c r="K1098" s="3" t="str">
        <f>VLOOKUP(A1098,[2]Sheet1!$A$1:$AY$4788,3, FALSE)</f>
        <v>Africa</v>
      </c>
      <c r="L1098" s="3">
        <f>VLOOKUP($A1098,[2]Sheet1!$A$1:$AY$4788,35, FALSE)</f>
        <v>180</v>
      </c>
      <c r="M1098" s="3">
        <f>VLOOKUP($A1098,[2]Sheet1!$A$1:$AY$4788,26, FALSE)</f>
        <v>2</v>
      </c>
      <c r="N1098" s="3">
        <v>13</v>
      </c>
      <c r="O1098" s="3">
        <v>0.70333881040540536</v>
      </c>
    </row>
    <row r="1099" spans="1:15" x14ac:dyDescent="0.25">
      <c r="A1099" s="3" t="s">
        <v>11</v>
      </c>
      <c r="B1099" t="s">
        <v>1214</v>
      </c>
      <c r="C1099" s="3">
        <v>10</v>
      </c>
      <c r="D1099" s="3">
        <f>VLOOKUP($A1099,'[1]Locality data w climate'!$A$1:$O$2409,4,FALSE)</f>
        <v>-30.5</v>
      </c>
      <c r="E1099" s="3">
        <f>VLOOKUP($A1099,'[1]Locality data w climate'!$A$1:$O$2409,3,FALSE)</f>
        <v>26.25</v>
      </c>
      <c r="F1099" s="3">
        <f>VLOOKUP($A1099,'[1]Locality data w climate'!$A$1:$O$2409,5,FALSE)</f>
        <v>15.4</v>
      </c>
      <c r="G1099" s="3">
        <f>VLOOKUP($A1099,'[1]Locality data w climate'!$A$1:$O$2409,7,FALSE)</f>
        <v>474</v>
      </c>
      <c r="H1099" s="3">
        <v>31.5</v>
      </c>
      <c r="I1099" s="3" t="str">
        <f>VLOOKUP($A1099,'[1]Locality data w climate'!$A$1:$O$2409,11,FALSE)</f>
        <v>Disturbed</v>
      </c>
      <c r="J1099" s="3" t="s">
        <v>1140</v>
      </c>
      <c r="K1099" s="3" t="str">
        <f>VLOOKUP(A1099,[2]Sheet1!$A$1:$AY$4788,3, FALSE)</f>
        <v>Africa</v>
      </c>
      <c r="L1099" s="3">
        <f>VLOOKUP($A1099,[2]Sheet1!$A$1:$AY$4788,35, FALSE)</f>
        <v>180</v>
      </c>
      <c r="M1099" s="3">
        <f>VLOOKUP($A1099,[2]Sheet1!$A$1:$AY$4788,26, FALSE)</f>
        <v>2</v>
      </c>
      <c r="N1099" s="3">
        <v>13</v>
      </c>
      <c r="O1099" s="3">
        <v>0.75577315834615377</v>
      </c>
    </row>
    <row r="1100" spans="1:15" x14ac:dyDescent="0.25">
      <c r="A1100" s="3" t="s">
        <v>273</v>
      </c>
      <c r="B1100" t="s">
        <v>1215</v>
      </c>
      <c r="C1100" s="3">
        <v>3</v>
      </c>
      <c r="D1100" s="3">
        <f>VLOOKUP($A1100,'[1]Locality data w climate'!$A$1:$O$2409,4,FALSE)</f>
        <v>-34.770000000000003</v>
      </c>
      <c r="E1100" s="3">
        <f>VLOOKUP($A1100,'[1]Locality data w climate'!$A$1:$O$2409,3,FALSE)</f>
        <v>117.08</v>
      </c>
      <c r="F1100" s="3">
        <f>VLOOKUP($A1100,'[1]Locality data w climate'!$A$1:$O$2409,5,FALSE)</f>
        <v>15.4</v>
      </c>
      <c r="G1100" s="3">
        <f>VLOOKUP($A1100,'[1]Locality data w climate'!$A$1:$O$2409,7,FALSE)</f>
        <v>939</v>
      </c>
      <c r="H1100" s="3">
        <v>19.3</v>
      </c>
      <c r="I1100" s="3" t="str">
        <f>VLOOKUP($A1100,'[1]Locality data w climate'!$A$1:$O$2409,11,FALSE)</f>
        <v>Disturbed</v>
      </c>
      <c r="J1100" s="3" t="s">
        <v>1140</v>
      </c>
      <c r="K1100" s="3" t="str">
        <f>VLOOKUP(A1100,[2]Sheet1!$A$1:$AY$4788,3, FALSE)</f>
        <v>Oceania</v>
      </c>
      <c r="L1100" s="3">
        <f>VLOOKUP($A1100,[2]Sheet1!$A$1:$AY$4788,35, FALSE)</f>
        <v>400</v>
      </c>
      <c r="M1100" s="3">
        <f>VLOOKUP($A1100,[2]Sheet1!$A$1:$AY$4788,26, FALSE)</f>
        <v>90</v>
      </c>
      <c r="N1100" s="3">
        <v>17</v>
      </c>
      <c r="O1100" s="3">
        <v>0.86883914485353531</v>
      </c>
    </row>
    <row r="1101" spans="1:15" x14ac:dyDescent="0.25">
      <c r="A1101" s="3" t="s">
        <v>274</v>
      </c>
      <c r="B1101" t="s">
        <v>1215</v>
      </c>
      <c r="C1101" s="3">
        <v>3</v>
      </c>
      <c r="D1101" s="3">
        <f>VLOOKUP($A1101,'[1]Locality data w climate'!$A$1:$O$2409,4,FALSE)</f>
        <v>-34.770000000000003</v>
      </c>
      <c r="E1101" s="3">
        <f>VLOOKUP($A1101,'[1]Locality data w climate'!$A$1:$O$2409,3,FALSE)</f>
        <v>117.08</v>
      </c>
      <c r="F1101" s="3">
        <f>VLOOKUP($A1101,'[1]Locality data w climate'!$A$1:$O$2409,5,FALSE)</f>
        <v>15.4</v>
      </c>
      <c r="G1101" s="3">
        <f>VLOOKUP($A1101,'[1]Locality data w climate'!$A$1:$O$2409,7,FALSE)</f>
        <v>939</v>
      </c>
      <c r="H1101" s="3">
        <v>19.3</v>
      </c>
      <c r="I1101" s="3" t="str">
        <f>VLOOKUP($A1101,'[1]Locality data w climate'!$A$1:$O$2409,11,FALSE)</f>
        <v>Disturbed</v>
      </c>
      <c r="J1101" s="3" t="s">
        <v>1140</v>
      </c>
      <c r="K1101" s="3" t="str">
        <f>VLOOKUP(A1101,[2]Sheet1!$A$1:$AY$4788,3, FALSE)</f>
        <v>Oceania</v>
      </c>
      <c r="L1101" s="3">
        <f>VLOOKUP($A1101,[2]Sheet1!$A$1:$AY$4788,35, FALSE)</f>
        <v>400</v>
      </c>
      <c r="M1101" s="3">
        <f>VLOOKUP($A1101,[2]Sheet1!$A$1:$AY$4788,26, FALSE)</f>
        <v>90</v>
      </c>
      <c r="N1101" s="3">
        <v>15</v>
      </c>
      <c r="O1101" s="3">
        <v>0.2339599168532423</v>
      </c>
    </row>
    <row r="1102" spans="1:15" x14ac:dyDescent="0.25">
      <c r="A1102" s="3" t="s">
        <v>275</v>
      </c>
      <c r="B1102" t="s">
        <v>1215</v>
      </c>
      <c r="C1102" s="3">
        <v>3</v>
      </c>
      <c r="D1102" s="3">
        <f>VLOOKUP($A1102,'[1]Locality data w climate'!$A$1:$O$2409,4,FALSE)</f>
        <v>-34.770000000000003</v>
      </c>
      <c r="E1102" s="3">
        <f>VLOOKUP($A1102,'[1]Locality data w climate'!$A$1:$O$2409,3,FALSE)</f>
        <v>117.08</v>
      </c>
      <c r="F1102" s="3">
        <f>VLOOKUP($A1102,'[1]Locality data w climate'!$A$1:$O$2409,5,FALSE)</f>
        <v>15.4</v>
      </c>
      <c r="G1102" s="3">
        <f>VLOOKUP($A1102,'[1]Locality data w climate'!$A$1:$O$2409,7,FALSE)</f>
        <v>939</v>
      </c>
      <c r="H1102" s="3">
        <v>19.3</v>
      </c>
      <c r="I1102" s="3" t="str">
        <f>VLOOKUP($A1102,'[1]Locality data w climate'!$A$1:$O$2409,11,FALSE)</f>
        <v>Disturbed</v>
      </c>
      <c r="J1102" s="3" t="s">
        <v>1140</v>
      </c>
      <c r="K1102" s="3" t="str">
        <f>VLOOKUP(A1102,[2]Sheet1!$A$1:$AY$4788,3, FALSE)</f>
        <v>Oceania</v>
      </c>
      <c r="L1102" s="3">
        <f>VLOOKUP($A1102,[2]Sheet1!$A$1:$AY$4788,35, FALSE)</f>
        <v>400</v>
      </c>
      <c r="M1102" s="3">
        <f>VLOOKUP($A1102,[2]Sheet1!$A$1:$AY$4788,26, FALSE)</f>
        <v>90</v>
      </c>
      <c r="N1102" s="3">
        <v>21</v>
      </c>
      <c r="O1102" s="3">
        <v>0.80741554488787881</v>
      </c>
    </row>
    <row r="1103" spans="1:15" x14ac:dyDescent="0.25">
      <c r="A1103" s="3" t="s">
        <v>276</v>
      </c>
      <c r="B1103" t="s">
        <v>1215</v>
      </c>
      <c r="C1103" s="3">
        <v>3</v>
      </c>
      <c r="D1103" s="3">
        <f>VLOOKUP($A1103,'[1]Locality data w climate'!$A$1:$O$2409,4,FALSE)</f>
        <v>-34.770000000000003</v>
      </c>
      <c r="E1103" s="3">
        <f>VLOOKUP($A1103,'[1]Locality data w climate'!$A$1:$O$2409,3,FALSE)</f>
        <v>117.08</v>
      </c>
      <c r="F1103" s="3">
        <f>VLOOKUP($A1103,'[1]Locality data w climate'!$A$1:$O$2409,5,FALSE)</f>
        <v>15.4</v>
      </c>
      <c r="G1103" s="3">
        <f>VLOOKUP($A1103,'[1]Locality data w climate'!$A$1:$O$2409,7,FALSE)</f>
        <v>939</v>
      </c>
      <c r="H1103" s="3">
        <v>19.3</v>
      </c>
      <c r="I1103" s="3" t="str">
        <f>VLOOKUP($A1103,'[1]Locality data w climate'!$A$1:$O$2409,11,FALSE)</f>
        <v>Disturbed</v>
      </c>
      <c r="J1103" s="3" t="s">
        <v>1140</v>
      </c>
      <c r="K1103" s="3" t="str">
        <f>VLOOKUP(A1103,[2]Sheet1!$A$1:$AY$4788,3, FALSE)</f>
        <v>Oceania</v>
      </c>
      <c r="L1103" s="3">
        <f>VLOOKUP($A1103,[2]Sheet1!$A$1:$AY$4788,35, FALSE)</f>
        <v>400</v>
      </c>
      <c r="M1103" s="3">
        <f>VLOOKUP($A1103,[2]Sheet1!$A$1:$AY$4788,26, FALSE)</f>
        <v>90</v>
      </c>
      <c r="N1103" s="3">
        <v>11</v>
      </c>
      <c r="O1103" s="3">
        <v>0.86182508227956989</v>
      </c>
    </row>
    <row r="1104" spans="1:15" x14ac:dyDescent="0.25">
      <c r="A1104" s="3" t="s">
        <v>277</v>
      </c>
      <c r="B1104" t="s">
        <v>1215</v>
      </c>
      <c r="C1104" s="3">
        <v>3</v>
      </c>
      <c r="D1104" s="3">
        <f>VLOOKUP($A1104,'[1]Locality data w climate'!$A$1:$O$2409,4,FALSE)</f>
        <v>-34.770000000000003</v>
      </c>
      <c r="E1104" s="3">
        <f>VLOOKUP($A1104,'[1]Locality data w climate'!$A$1:$O$2409,3,FALSE)</f>
        <v>117.08</v>
      </c>
      <c r="F1104" s="3">
        <f>VLOOKUP($A1104,'[1]Locality data w climate'!$A$1:$O$2409,5,FALSE)</f>
        <v>15.4</v>
      </c>
      <c r="G1104" s="3">
        <f>VLOOKUP($A1104,'[1]Locality data w climate'!$A$1:$O$2409,7,FALSE)</f>
        <v>939</v>
      </c>
      <c r="H1104" s="3">
        <v>19.3</v>
      </c>
      <c r="I1104" s="3" t="str">
        <f>VLOOKUP($A1104,'[1]Locality data w climate'!$A$1:$O$2409,11,FALSE)</f>
        <v>Disturbed</v>
      </c>
      <c r="J1104" s="3" t="s">
        <v>1140</v>
      </c>
      <c r="K1104" s="3" t="str">
        <f>VLOOKUP(A1104,[2]Sheet1!$A$1:$AY$4788,3, FALSE)</f>
        <v>Oceania</v>
      </c>
      <c r="L1104" s="3">
        <f>VLOOKUP($A1104,[2]Sheet1!$A$1:$AY$4788,35, FALSE)</f>
        <v>400</v>
      </c>
      <c r="M1104" s="3">
        <f>VLOOKUP($A1104,[2]Sheet1!$A$1:$AY$4788,26, FALSE)</f>
        <v>90</v>
      </c>
      <c r="N1104" s="3">
        <v>15</v>
      </c>
      <c r="O1104" s="3">
        <v>0.84026996594444436</v>
      </c>
    </row>
    <row r="1105" spans="1:15" x14ac:dyDescent="0.25">
      <c r="A1105" s="3" t="s">
        <v>278</v>
      </c>
      <c r="B1105" t="s">
        <v>1215</v>
      </c>
      <c r="C1105" s="3">
        <v>3</v>
      </c>
      <c r="D1105" s="3">
        <f>VLOOKUP($A1105,'[1]Locality data w climate'!$A$1:$O$2409,4,FALSE)</f>
        <v>-34.770000000000003</v>
      </c>
      <c r="E1105" s="3">
        <f>VLOOKUP($A1105,'[1]Locality data w climate'!$A$1:$O$2409,3,FALSE)</f>
        <v>117.08</v>
      </c>
      <c r="F1105" s="3">
        <f>VLOOKUP($A1105,'[1]Locality data w climate'!$A$1:$O$2409,5,FALSE)</f>
        <v>15.4</v>
      </c>
      <c r="G1105" s="3">
        <f>VLOOKUP($A1105,'[1]Locality data w climate'!$A$1:$O$2409,7,FALSE)</f>
        <v>939</v>
      </c>
      <c r="H1105" s="3">
        <v>19.3</v>
      </c>
      <c r="I1105" s="3" t="str">
        <f>VLOOKUP($A1105,'[1]Locality data w climate'!$A$1:$O$2409,11,FALSE)</f>
        <v>Disturbed</v>
      </c>
      <c r="J1105" s="3" t="s">
        <v>1140</v>
      </c>
      <c r="K1105" s="3" t="str">
        <f>VLOOKUP(A1105,[2]Sheet1!$A$1:$AY$4788,3, FALSE)</f>
        <v>Oceania</v>
      </c>
      <c r="L1105" s="3">
        <f>VLOOKUP($A1105,[2]Sheet1!$A$1:$AY$4788,35, FALSE)</f>
        <v>400</v>
      </c>
      <c r="M1105" s="3">
        <f>VLOOKUP($A1105,[2]Sheet1!$A$1:$AY$4788,26, FALSE)</f>
        <v>90</v>
      </c>
      <c r="N1105" s="3">
        <v>14</v>
      </c>
      <c r="O1105" s="3">
        <v>0.6925757937288135</v>
      </c>
    </row>
    <row r="1106" spans="1:15" x14ac:dyDescent="0.25">
      <c r="A1106" s="3" t="s">
        <v>279</v>
      </c>
      <c r="B1106" t="s">
        <v>1215</v>
      </c>
      <c r="C1106" s="3">
        <v>3</v>
      </c>
      <c r="D1106" s="3">
        <f>VLOOKUP($A1106,'[1]Locality data w climate'!$A$1:$O$2409,4,FALSE)</f>
        <v>-34.770000000000003</v>
      </c>
      <c r="E1106" s="3">
        <f>VLOOKUP($A1106,'[1]Locality data w climate'!$A$1:$O$2409,3,FALSE)</f>
        <v>117.08</v>
      </c>
      <c r="F1106" s="3">
        <f>VLOOKUP($A1106,'[1]Locality data w climate'!$A$1:$O$2409,5,FALSE)</f>
        <v>15.4</v>
      </c>
      <c r="G1106" s="3">
        <f>VLOOKUP($A1106,'[1]Locality data w climate'!$A$1:$O$2409,7,FALSE)</f>
        <v>939</v>
      </c>
      <c r="H1106" s="3">
        <v>19.3</v>
      </c>
      <c r="I1106" s="3" t="str">
        <f>VLOOKUP($A1106,'[1]Locality data w climate'!$A$1:$O$2409,11,FALSE)</f>
        <v>Disturbed</v>
      </c>
      <c r="J1106" s="3" t="s">
        <v>1140</v>
      </c>
      <c r="K1106" s="3" t="str">
        <f>VLOOKUP(A1106,[2]Sheet1!$A$1:$AY$4788,3, FALSE)</f>
        <v>Oceania</v>
      </c>
      <c r="L1106" s="3">
        <f>VLOOKUP($A1106,[2]Sheet1!$A$1:$AY$4788,35, FALSE)</f>
        <v>400</v>
      </c>
      <c r="M1106" s="3">
        <f>VLOOKUP($A1106,[2]Sheet1!$A$1:$AY$4788,26, FALSE)</f>
        <v>90</v>
      </c>
      <c r="N1106" s="3">
        <v>26</v>
      </c>
      <c r="O1106" s="3">
        <v>0.86426440709342567</v>
      </c>
    </row>
    <row r="1107" spans="1:15" x14ac:dyDescent="0.25">
      <c r="A1107" s="3" t="s">
        <v>280</v>
      </c>
      <c r="B1107" t="s">
        <v>1215</v>
      </c>
      <c r="C1107" s="3">
        <v>3</v>
      </c>
      <c r="D1107" s="3">
        <f>VLOOKUP($A1107,'[1]Locality data w climate'!$A$1:$O$2409,4,FALSE)</f>
        <v>-34.770000000000003</v>
      </c>
      <c r="E1107" s="3">
        <f>VLOOKUP($A1107,'[1]Locality data w climate'!$A$1:$O$2409,3,FALSE)</f>
        <v>117.08</v>
      </c>
      <c r="F1107" s="3">
        <f>VLOOKUP($A1107,'[1]Locality data w climate'!$A$1:$O$2409,5,FALSE)</f>
        <v>15.4</v>
      </c>
      <c r="G1107" s="3">
        <f>VLOOKUP($A1107,'[1]Locality data w climate'!$A$1:$O$2409,7,FALSE)</f>
        <v>939</v>
      </c>
      <c r="H1107" s="3">
        <v>19.3</v>
      </c>
      <c r="I1107" s="3" t="str">
        <f>VLOOKUP($A1107,'[1]Locality data w climate'!$A$1:$O$2409,11,FALSE)</f>
        <v>Disturbed</v>
      </c>
      <c r="J1107" s="3" t="s">
        <v>1140</v>
      </c>
      <c r="K1107" s="3" t="str">
        <f>VLOOKUP(A1107,[2]Sheet1!$A$1:$AY$4788,3, FALSE)</f>
        <v>Oceania</v>
      </c>
      <c r="L1107" s="3">
        <f>VLOOKUP($A1107,[2]Sheet1!$A$1:$AY$4788,35, FALSE)</f>
        <v>400</v>
      </c>
      <c r="M1107" s="3">
        <f>VLOOKUP($A1107,[2]Sheet1!$A$1:$AY$4788,26, FALSE)</f>
        <v>90</v>
      </c>
      <c r="N1107" s="3">
        <v>11</v>
      </c>
      <c r="O1107" s="3">
        <v>0.13449594568869935</v>
      </c>
    </row>
    <row r="1108" spans="1:15" x14ac:dyDescent="0.25">
      <c r="A1108" s="3" t="s">
        <v>281</v>
      </c>
      <c r="B1108" t="s">
        <v>1215</v>
      </c>
      <c r="C1108" s="3">
        <v>3</v>
      </c>
      <c r="D1108" s="3">
        <f>VLOOKUP($A1108,'[1]Locality data w climate'!$A$1:$O$2409,4,FALSE)</f>
        <v>-34.770000000000003</v>
      </c>
      <c r="E1108" s="3">
        <f>VLOOKUP($A1108,'[1]Locality data w climate'!$A$1:$O$2409,3,FALSE)</f>
        <v>117.08</v>
      </c>
      <c r="F1108" s="3">
        <f>VLOOKUP($A1108,'[1]Locality data w climate'!$A$1:$O$2409,5,FALSE)</f>
        <v>15.4</v>
      </c>
      <c r="G1108" s="3">
        <f>VLOOKUP($A1108,'[1]Locality data w climate'!$A$1:$O$2409,7,FALSE)</f>
        <v>939</v>
      </c>
      <c r="H1108" s="3">
        <v>19.3</v>
      </c>
      <c r="I1108" s="3" t="str">
        <f>VLOOKUP($A1108,'[1]Locality data w climate'!$A$1:$O$2409,11,FALSE)</f>
        <v>Disturbed</v>
      </c>
      <c r="J1108" s="3" t="s">
        <v>1140</v>
      </c>
      <c r="K1108" s="3" t="str">
        <f>VLOOKUP(A1108,[2]Sheet1!$A$1:$AY$4788,3, FALSE)</f>
        <v>Oceania</v>
      </c>
      <c r="L1108" s="3">
        <f>VLOOKUP($A1108,[2]Sheet1!$A$1:$AY$4788,35, FALSE)</f>
        <v>400</v>
      </c>
      <c r="M1108" s="3">
        <f>VLOOKUP($A1108,[2]Sheet1!$A$1:$AY$4788,26, FALSE)</f>
        <v>90</v>
      </c>
      <c r="N1108" s="3">
        <v>16</v>
      </c>
      <c r="O1108" s="3">
        <v>0.79076727693243254</v>
      </c>
    </row>
    <row r="1109" spans="1:15" x14ac:dyDescent="0.25">
      <c r="A1109" s="3" t="s">
        <v>282</v>
      </c>
      <c r="B1109" t="s">
        <v>1215</v>
      </c>
      <c r="C1109" s="3">
        <v>3</v>
      </c>
      <c r="D1109" s="3">
        <f>VLOOKUP($A1109,'[1]Locality data w climate'!$A$1:$O$2409,4,FALSE)</f>
        <v>-34.770000000000003</v>
      </c>
      <c r="E1109" s="3">
        <f>VLOOKUP($A1109,'[1]Locality data w climate'!$A$1:$O$2409,3,FALSE)</f>
        <v>117.08</v>
      </c>
      <c r="F1109" s="3">
        <f>VLOOKUP($A1109,'[1]Locality data w climate'!$A$1:$O$2409,5,FALSE)</f>
        <v>15.4</v>
      </c>
      <c r="G1109" s="3">
        <f>VLOOKUP($A1109,'[1]Locality data w climate'!$A$1:$O$2409,7,FALSE)</f>
        <v>939</v>
      </c>
      <c r="H1109" s="3">
        <v>19.3</v>
      </c>
      <c r="I1109" s="3" t="str">
        <f>VLOOKUP($A1109,'[1]Locality data w climate'!$A$1:$O$2409,11,FALSE)</f>
        <v>Disturbed</v>
      </c>
      <c r="J1109" s="3" t="s">
        <v>1140</v>
      </c>
      <c r="K1109" s="3" t="str">
        <f>VLOOKUP(A1109,[2]Sheet1!$A$1:$AY$4788,3, FALSE)</f>
        <v>Oceania</v>
      </c>
      <c r="L1109" s="3">
        <f>VLOOKUP($A1109,[2]Sheet1!$A$1:$AY$4788,35, FALSE)</f>
        <v>400</v>
      </c>
      <c r="M1109" s="3">
        <f>VLOOKUP($A1109,[2]Sheet1!$A$1:$AY$4788,26, FALSE)</f>
        <v>90</v>
      </c>
      <c r="N1109" s="3">
        <v>18</v>
      </c>
      <c r="O1109" s="3">
        <v>0.75870654464031617</v>
      </c>
    </row>
    <row r="1110" spans="1:15" x14ac:dyDescent="0.25">
      <c r="A1110" s="3" t="s">
        <v>283</v>
      </c>
      <c r="B1110" t="s">
        <v>1215</v>
      </c>
      <c r="C1110" s="3">
        <v>3</v>
      </c>
      <c r="D1110" s="3">
        <f>VLOOKUP($A1110,'[1]Locality data w climate'!$A$1:$O$2409,4,FALSE)</f>
        <v>-34.770000000000003</v>
      </c>
      <c r="E1110" s="3">
        <f>VLOOKUP($A1110,'[1]Locality data w climate'!$A$1:$O$2409,3,FALSE)</f>
        <v>117.08</v>
      </c>
      <c r="F1110" s="3">
        <f>VLOOKUP($A1110,'[1]Locality data w climate'!$A$1:$O$2409,5,FALSE)</f>
        <v>15.4</v>
      </c>
      <c r="G1110" s="3">
        <f>VLOOKUP($A1110,'[1]Locality data w climate'!$A$1:$O$2409,7,FALSE)</f>
        <v>939</v>
      </c>
      <c r="H1110" s="3">
        <v>19.3</v>
      </c>
      <c r="I1110" s="3" t="str">
        <f>VLOOKUP($A1110,'[1]Locality data w climate'!$A$1:$O$2409,11,FALSE)</f>
        <v>Disturbed</v>
      </c>
      <c r="J1110" s="3" t="s">
        <v>1140</v>
      </c>
      <c r="K1110" s="3" t="str">
        <f>VLOOKUP(A1110,[2]Sheet1!$A$1:$AY$4788,3, FALSE)</f>
        <v>Oceania</v>
      </c>
      <c r="L1110" s="3">
        <f>VLOOKUP($A1110,[2]Sheet1!$A$1:$AY$4788,35, FALSE)</f>
        <v>400</v>
      </c>
      <c r="M1110" s="3">
        <f>VLOOKUP($A1110,[2]Sheet1!$A$1:$AY$4788,26, FALSE)</f>
        <v>90</v>
      </c>
      <c r="N1110" s="3">
        <v>11</v>
      </c>
      <c r="O1110" s="3">
        <v>0.39761958841330641</v>
      </c>
    </row>
    <row r="1111" spans="1:15" x14ac:dyDescent="0.25">
      <c r="A1111" s="3" t="s">
        <v>284</v>
      </c>
      <c r="B1111" t="s">
        <v>1215</v>
      </c>
      <c r="C1111" s="3">
        <v>3</v>
      </c>
      <c r="D1111" s="3">
        <f>VLOOKUP($A1111,'[1]Locality data w climate'!$A$1:$O$2409,4,FALSE)</f>
        <v>-34.770000000000003</v>
      </c>
      <c r="E1111" s="3">
        <f>VLOOKUP($A1111,'[1]Locality data w climate'!$A$1:$O$2409,3,FALSE)</f>
        <v>117.08</v>
      </c>
      <c r="F1111" s="3">
        <f>VLOOKUP($A1111,'[1]Locality data w climate'!$A$1:$O$2409,5,FALSE)</f>
        <v>15.4</v>
      </c>
      <c r="G1111" s="3">
        <f>VLOOKUP($A1111,'[1]Locality data w climate'!$A$1:$O$2409,7,FALSE)</f>
        <v>939</v>
      </c>
      <c r="H1111" s="3">
        <v>19.3</v>
      </c>
      <c r="I1111" s="3" t="str">
        <f>VLOOKUP($A1111,'[1]Locality data w climate'!$A$1:$O$2409,11,FALSE)</f>
        <v>Disturbed</v>
      </c>
      <c r="J1111" s="3" t="s">
        <v>1140</v>
      </c>
      <c r="K1111" s="3" t="str">
        <f>VLOOKUP(A1111,[2]Sheet1!$A$1:$AY$4788,3, FALSE)</f>
        <v>Oceania</v>
      </c>
      <c r="L1111" s="3">
        <f>VLOOKUP($A1111,[2]Sheet1!$A$1:$AY$4788,35, FALSE)</f>
        <v>400</v>
      </c>
      <c r="M1111" s="3">
        <f>VLOOKUP($A1111,[2]Sheet1!$A$1:$AY$4788,26, FALSE)</f>
        <v>90</v>
      </c>
      <c r="N1111" s="3">
        <v>15</v>
      </c>
      <c r="O1111" s="3">
        <v>0.37410130384022822</v>
      </c>
    </row>
    <row r="1112" spans="1:15" x14ac:dyDescent="0.25">
      <c r="A1112" s="3" t="s">
        <v>285</v>
      </c>
      <c r="B1112" t="s">
        <v>1215</v>
      </c>
      <c r="C1112" s="3">
        <v>3</v>
      </c>
      <c r="D1112" s="3">
        <f>VLOOKUP($A1112,'[1]Locality data w climate'!$A$1:$O$2409,4,FALSE)</f>
        <v>-34.770000000000003</v>
      </c>
      <c r="E1112" s="3">
        <f>VLOOKUP($A1112,'[1]Locality data w climate'!$A$1:$O$2409,3,FALSE)</f>
        <v>117.08</v>
      </c>
      <c r="F1112" s="3">
        <f>VLOOKUP($A1112,'[1]Locality data w climate'!$A$1:$O$2409,5,FALSE)</f>
        <v>15.4</v>
      </c>
      <c r="G1112" s="3">
        <f>VLOOKUP($A1112,'[1]Locality data w climate'!$A$1:$O$2409,7,FALSE)</f>
        <v>939</v>
      </c>
      <c r="H1112" s="3">
        <v>19.3</v>
      </c>
      <c r="I1112" s="3" t="str">
        <f>VLOOKUP($A1112,'[1]Locality data w climate'!$A$1:$O$2409,11,FALSE)</f>
        <v>Disturbed</v>
      </c>
      <c r="J1112" s="3" t="s">
        <v>1140</v>
      </c>
      <c r="K1112" s="3" t="str">
        <f>VLOOKUP(A1112,[2]Sheet1!$A$1:$AY$4788,3, FALSE)</f>
        <v>Oceania</v>
      </c>
      <c r="L1112" s="3">
        <f>VLOOKUP($A1112,[2]Sheet1!$A$1:$AY$4788,35, FALSE)</f>
        <v>400</v>
      </c>
      <c r="M1112" s="3">
        <f>VLOOKUP($A1112,[2]Sheet1!$A$1:$AY$4788,26, FALSE)</f>
        <v>90</v>
      </c>
      <c r="N1112" s="3">
        <v>17</v>
      </c>
      <c r="O1112" s="3">
        <v>0.82159920501547989</v>
      </c>
    </row>
    <row r="1113" spans="1:15" x14ac:dyDescent="0.25">
      <c r="A1113" s="3" t="s">
        <v>286</v>
      </c>
      <c r="B1113" t="s">
        <v>1215</v>
      </c>
      <c r="C1113" s="3">
        <v>3</v>
      </c>
      <c r="D1113" s="3">
        <f>VLOOKUP($A1113,'[1]Locality data w climate'!$A$1:$O$2409,4,FALSE)</f>
        <v>-34.770000000000003</v>
      </c>
      <c r="E1113" s="3">
        <f>VLOOKUP($A1113,'[1]Locality data w climate'!$A$1:$O$2409,3,FALSE)</f>
        <v>117.08</v>
      </c>
      <c r="F1113" s="3">
        <f>VLOOKUP($A1113,'[1]Locality data w climate'!$A$1:$O$2409,5,FALSE)</f>
        <v>15.4</v>
      </c>
      <c r="G1113" s="3">
        <f>VLOOKUP($A1113,'[1]Locality data w climate'!$A$1:$O$2409,7,FALSE)</f>
        <v>939</v>
      </c>
      <c r="H1113" s="3">
        <v>19.3</v>
      </c>
      <c r="I1113" s="3" t="str">
        <f>VLOOKUP($A1113,'[1]Locality data w climate'!$A$1:$O$2409,11,FALSE)</f>
        <v>Disturbed</v>
      </c>
      <c r="J1113" s="3" t="s">
        <v>1140</v>
      </c>
      <c r="K1113" s="3" t="str">
        <f>VLOOKUP(A1113,[2]Sheet1!$A$1:$AY$4788,3, FALSE)</f>
        <v>Oceania</v>
      </c>
      <c r="L1113" s="3">
        <f>VLOOKUP($A1113,[2]Sheet1!$A$1:$AY$4788,35, FALSE)</f>
        <v>400</v>
      </c>
      <c r="M1113" s="3">
        <f>VLOOKUP($A1113,[2]Sheet1!$A$1:$AY$4788,26, FALSE)</f>
        <v>90</v>
      </c>
      <c r="N1113" s="3">
        <v>22</v>
      </c>
      <c r="O1113" s="3">
        <v>0.90284018920152087</v>
      </c>
    </row>
    <row r="1114" spans="1:15" x14ac:dyDescent="0.25">
      <c r="A1114" s="3" t="s">
        <v>287</v>
      </c>
      <c r="B1114" t="s">
        <v>1215</v>
      </c>
      <c r="C1114" s="3">
        <v>3</v>
      </c>
      <c r="D1114" s="3">
        <f>VLOOKUP($A1114,'[1]Locality data w climate'!$A$1:$O$2409,4,FALSE)</f>
        <v>-34.770000000000003</v>
      </c>
      <c r="E1114" s="3">
        <f>VLOOKUP($A1114,'[1]Locality data w climate'!$A$1:$O$2409,3,FALSE)</f>
        <v>117.08</v>
      </c>
      <c r="F1114" s="3">
        <f>VLOOKUP($A1114,'[1]Locality data w climate'!$A$1:$O$2409,5,FALSE)</f>
        <v>15.4</v>
      </c>
      <c r="G1114" s="3">
        <f>VLOOKUP($A1114,'[1]Locality data w climate'!$A$1:$O$2409,7,FALSE)</f>
        <v>939</v>
      </c>
      <c r="H1114" s="3">
        <v>19.3</v>
      </c>
      <c r="I1114" s="3" t="str">
        <f>VLOOKUP($A1114,'[1]Locality data w climate'!$A$1:$O$2409,11,FALSE)</f>
        <v>Disturbed</v>
      </c>
      <c r="J1114" s="3" t="s">
        <v>1140</v>
      </c>
      <c r="K1114" s="3" t="str">
        <f>VLOOKUP(A1114,[2]Sheet1!$A$1:$AY$4788,3, FALSE)</f>
        <v>Oceania</v>
      </c>
      <c r="L1114" s="3">
        <f>VLOOKUP($A1114,[2]Sheet1!$A$1:$AY$4788,35, FALSE)</f>
        <v>400</v>
      </c>
      <c r="M1114" s="3">
        <f>VLOOKUP($A1114,[2]Sheet1!$A$1:$AY$4788,26, FALSE)</f>
        <v>90</v>
      </c>
      <c r="N1114" s="3">
        <v>21</v>
      </c>
      <c r="O1114" s="3">
        <v>0.69374991270370368</v>
      </c>
    </row>
    <row r="1115" spans="1:15" x14ac:dyDescent="0.25">
      <c r="A1115" s="3" t="s">
        <v>288</v>
      </c>
      <c r="B1115" t="s">
        <v>1215</v>
      </c>
      <c r="C1115" s="3">
        <v>3</v>
      </c>
      <c r="D1115" s="3">
        <f>VLOOKUP($A1115,'[1]Locality data w climate'!$A$1:$O$2409,4,FALSE)</f>
        <v>-34.770000000000003</v>
      </c>
      <c r="E1115" s="3">
        <f>VLOOKUP($A1115,'[1]Locality data w climate'!$A$1:$O$2409,3,FALSE)</f>
        <v>117.08</v>
      </c>
      <c r="F1115" s="3">
        <f>VLOOKUP($A1115,'[1]Locality data w climate'!$A$1:$O$2409,5,FALSE)</f>
        <v>15.4</v>
      </c>
      <c r="G1115" s="3">
        <f>VLOOKUP($A1115,'[1]Locality data w climate'!$A$1:$O$2409,7,FALSE)</f>
        <v>939</v>
      </c>
      <c r="H1115" s="3">
        <v>19.3</v>
      </c>
      <c r="I1115" s="3" t="str">
        <f>VLOOKUP($A1115,'[1]Locality data w climate'!$A$1:$O$2409,11,FALSE)</f>
        <v>Disturbed</v>
      </c>
      <c r="J1115" s="3" t="s">
        <v>1140</v>
      </c>
      <c r="K1115" s="3" t="str">
        <f>VLOOKUP(A1115,[2]Sheet1!$A$1:$AY$4788,3, FALSE)</f>
        <v>Oceania</v>
      </c>
      <c r="L1115" s="3">
        <f>VLOOKUP($A1115,[2]Sheet1!$A$1:$AY$4788,35, FALSE)</f>
        <v>400</v>
      </c>
      <c r="M1115" s="3">
        <f>VLOOKUP($A1115,[2]Sheet1!$A$1:$AY$4788,26, FALSE)</f>
        <v>90</v>
      </c>
      <c r="N1115" s="3">
        <v>28</v>
      </c>
      <c r="O1115" s="3">
        <v>0.81639134317982454</v>
      </c>
    </row>
    <row r="1116" spans="1:15" x14ac:dyDescent="0.25">
      <c r="A1116" s="3" t="s">
        <v>289</v>
      </c>
      <c r="B1116" t="s">
        <v>1215</v>
      </c>
      <c r="C1116" s="3">
        <v>3</v>
      </c>
      <c r="D1116" s="3">
        <f>VLOOKUP($A1116,'[1]Locality data w climate'!$A$1:$O$2409,4,FALSE)</f>
        <v>-34.770000000000003</v>
      </c>
      <c r="E1116" s="3">
        <f>VLOOKUP($A1116,'[1]Locality data w climate'!$A$1:$O$2409,3,FALSE)</f>
        <v>117.08</v>
      </c>
      <c r="F1116" s="3">
        <f>VLOOKUP($A1116,'[1]Locality data w climate'!$A$1:$O$2409,5,FALSE)</f>
        <v>15.4</v>
      </c>
      <c r="G1116" s="3">
        <f>VLOOKUP($A1116,'[1]Locality data w climate'!$A$1:$O$2409,7,FALSE)</f>
        <v>939</v>
      </c>
      <c r="H1116" s="3">
        <v>19.3</v>
      </c>
      <c r="I1116" s="3" t="str">
        <f>VLOOKUP($A1116,'[1]Locality data w climate'!$A$1:$O$2409,11,FALSE)</f>
        <v>Disturbed</v>
      </c>
      <c r="J1116" s="3" t="s">
        <v>1140</v>
      </c>
      <c r="K1116" s="3" t="str">
        <f>VLOOKUP(A1116,[2]Sheet1!$A$1:$AY$4788,3, FALSE)</f>
        <v>Oceania</v>
      </c>
      <c r="L1116" s="3">
        <f>VLOOKUP($A1116,[2]Sheet1!$A$1:$AY$4788,35, FALSE)</f>
        <v>400</v>
      </c>
      <c r="M1116" s="3">
        <f>VLOOKUP($A1116,[2]Sheet1!$A$1:$AY$4788,26, FALSE)</f>
        <v>90</v>
      </c>
      <c r="N1116" s="3">
        <v>21</v>
      </c>
      <c r="O1116" s="3">
        <v>0.71461433743417369</v>
      </c>
    </row>
    <row r="1117" spans="1:15" x14ac:dyDescent="0.25">
      <c r="A1117" s="3" t="s">
        <v>290</v>
      </c>
      <c r="B1117" t="s">
        <v>1215</v>
      </c>
      <c r="C1117" s="3">
        <v>3</v>
      </c>
      <c r="D1117" s="3">
        <f>VLOOKUP($A1117,'[1]Locality data w climate'!$A$1:$O$2409,4,FALSE)</f>
        <v>-34.770000000000003</v>
      </c>
      <c r="E1117" s="3">
        <f>VLOOKUP($A1117,'[1]Locality data w climate'!$A$1:$O$2409,3,FALSE)</f>
        <v>117.08</v>
      </c>
      <c r="F1117" s="3">
        <f>VLOOKUP($A1117,'[1]Locality data w climate'!$A$1:$O$2409,5,FALSE)</f>
        <v>15.4</v>
      </c>
      <c r="G1117" s="3">
        <f>VLOOKUP($A1117,'[1]Locality data w climate'!$A$1:$O$2409,7,FALSE)</f>
        <v>939</v>
      </c>
      <c r="H1117" s="3">
        <v>19.3</v>
      </c>
      <c r="I1117" s="3" t="str">
        <f>VLOOKUP($A1117,'[1]Locality data w climate'!$A$1:$O$2409,11,FALSE)</f>
        <v>Disturbed</v>
      </c>
      <c r="J1117" s="3" t="s">
        <v>1140</v>
      </c>
      <c r="K1117" s="3" t="str">
        <f>VLOOKUP(A1117,[2]Sheet1!$A$1:$AY$4788,3, FALSE)</f>
        <v>Oceania</v>
      </c>
      <c r="L1117" s="3">
        <f>VLOOKUP($A1117,[2]Sheet1!$A$1:$AY$4788,35, FALSE)</f>
        <v>400</v>
      </c>
      <c r="M1117" s="3">
        <f>VLOOKUP($A1117,[2]Sheet1!$A$1:$AY$4788,26, FALSE)</f>
        <v>90</v>
      </c>
      <c r="N1117" s="3">
        <v>24</v>
      </c>
      <c r="O1117" s="3">
        <v>0.85945735977238813</v>
      </c>
    </row>
    <row r="1118" spans="1:15" x14ac:dyDescent="0.25">
      <c r="A1118" s="3" t="s">
        <v>291</v>
      </c>
      <c r="B1118" t="s">
        <v>1215</v>
      </c>
      <c r="C1118" s="3">
        <v>3</v>
      </c>
      <c r="D1118" s="3">
        <f>VLOOKUP($A1118,'[1]Locality data w climate'!$A$1:$O$2409,4,FALSE)</f>
        <v>-34.770000000000003</v>
      </c>
      <c r="E1118" s="3">
        <f>VLOOKUP($A1118,'[1]Locality data w climate'!$A$1:$O$2409,3,FALSE)</f>
        <v>117.08</v>
      </c>
      <c r="F1118" s="3">
        <f>VLOOKUP($A1118,'[1]Locality data w climate'!$A$1:$O$2409,5,FALSE)</f>
        <v>15.4</v>
      </c>
      <c r="G1118" s="3">
        <f>VLOOKUP($A1118,'[1]Locality data w climate'!$A$1:$O$2409,7,FALSE)</f>
        <v>939</v>
      </c>
      <c r="H1118" s="3">
        <v>19.3</v>
      </c>
      <c r="I1118" s="3" t="str">
        <f>VLOOKUP($A1118,'[1]Locality data w climate'!$A$1:$O$2409,11,FALSE)</f>
        <v>Disturbed</v>
      </c>
      <c r="J1118" s="3" t="s">
        <v>1140</v>
      </c>
      <c r="K1118" s="3" t="str">
        <f>VLOOKUP(A1118,[2]Sheet1!$A$1:$AY$4788,3, FALSE)</f>
        <v>Oceania</v>
      </c>
      <c r="L1118" s="3">
        <f>VLOOKUP($A1118,[2]Sheet1!$A$1:$AY$4788,35, FALSE)</f>
        <v>400</v>
      </c>
      <c r="M1118" s="3">
        <f>VLOOKUP($A1118,[2]Sheet1!$A$1:$AY$4788,26, FALSE)</f>
        <v>90</v>
      </c>
      <c r="N1118" s="3">
        <v>31</v>
      </c>
      <c r="O1118" s="3">
        <v>0.75607219772313294</v>
      </c>
    </row>
    <row r="1119" spans="1:15" x14ac:dyDescent="0.25">
      <c r="A1119" s="3" t="s">
        <v>292</v>
      </c>
      <c r="B1119" t="s">
        <v>1215</v>
      </c>
      <c r="C1119" s="3">
        <v>3</v>
      </c>
      <c r="D1119" s="3">
        <f>VLOOKUP($A1119,'[1]Locality data w climate'!$A$1:$O$2409,4,FALSE)</f>
        <v>-34.770000000000003</v>
      </c>
      <c r="E1119" s="3">
        <f>VLOOKUP($A1119,'[1]Locality data w climate'!$A$1:$O$2409,3,FALSE)</f>
        <v>117.08</v>
      </c>
      <c r="F1119" s="3">
        <f>VLOOKUP($A1119,'[1]Locality data w climate'!$A$1:$O$2409,5,FALSE)</f>
        <v>15.4</v>
      </c>
      <c r="G1119" s="3">
        <f>VLOOKUP($A1119,'[1]Locality data w climate'!$A$1:$O$2409,7,FALSE)</f>
        <v>939</v>
      </c>
      <c r="H1119" s="3">
        <v>19.3</v>
      </c>
      <c r="I1119" s="3" t="str">
        <f>VLOOKUP($A1119,'[1]Locality data w climate'!$A$1:$O$2409,11,FALSE)</f>
        <v>Disturbed</v>
      </c>
      <c r="J1119" s="3" t="s">
        <v>1140</v>
      </c>
      <c r="K1119" s="3" t="str">
        <f>VLOOKUP(A1119,[2]Sheet1!$A$1:$AY$4788,3, FALSE)</f>
        <v>Oceania</v>
      </c>
      <c r="L1119" s="3">
        <f>VLOOKUP($A1119,[2]Sheet1!$A$1:$AY$4788,35, FALSE)</f>
        <v>400</v>
      </c>
      <c r="M1119" s="3">
        <f>VLOOKUP($A1119,[2]Sheet1!$A$1:$AY$4788,26, FALSE)</f>
        <v>90</v>
      </c>
      <c r="N1119" s="3">
        <v>27</v>
      </c>
      <c r="O1119" s="3">
        <v>0.80895964792668018</v>
      </c>
    </row>
    <row r="1120" spans="1:15" x14ac:dyDescent="0.25">
      <c r="A1120" s="3" t="s">
        <v>293</v>
      </c>
      <c r="B1120" t="s">
        <v>1215</v>
      </c>
      <c r="C1120" s="3">
        <v>3</v>
      </c>
      <c r="D1120" s="3">
        <f>VLOOKUP($A1120,'[1]Locality data w climate'!$A$1:$O$2409,4,FALSE)</f>
        <v>-34.770000000000003</v>
      </c>
      <c r="E1120" s="3">
        <f>VLOOKUP($A1120,'[1]Locality data w climate'!$A$1:$O$2409,3,FALSE)</f>
        <v>117.08</v>
      </c>
      <c r="F1120" s="3">
        <f>VLOOKUP($A1120,'[1]Locality data w climate'!$A$1:$O$2409,5,FALSE)</f>
        <v>15.4</v>
      </c>
      <c r="G1120" s="3">
        <f>VLOOKUP($A1120,'[1]Locality data w climate'!$A$1:$O$2409,7,FALSE)</f>
        <v>939</v>
      </c>
      <c r="H1120" s="3">
        <v>19.3</v>
      </c>
      <c r="I1120" s="3" t="str">
        <f>VLOOKUP($A1120,'[1]Locality data w climate'!$A$1:$O$2409,11,FALSE)</f>
        <v>Disturbed</v>
      </c>
      <c r="J1120" s="3" t="s">
        <v>1140</v>
      </c>
      <c r="K1120" s="3" t="str">
        <f>VLOOKUP(A1120,[2]Sheet1!$A$1:$AY$4788,3, FALSE)</f>
        <v>Oceania</v>
      </c>
      <c r="L1120" s="3">
        <f>VLOOKUP($A1120,[2]Sheet1!$A$1:$AY$4788,35, FALSE)</f>
        <v>400</v>
      </c>
      <c r="M1120" s="3">
        <f>VLOOKUP($A1120,[2]Sheet1!$A$1:$AY$4788,26, FALSE)</f>
        <v>90</v>
      </c>
      <c r="N1120" s="3">
        <v>21</v>
      </c>
      <c r="O1120" s="3">
        <v>0.79393227422629964</v>
      </c>
    </row>
    <row r="1121" spans="1:15" x14ac:dyDescent="0.25">
      <c r="A1121" s="3" t="s">
        <v>294</v>
      </c>
      <c r="B1121" t="s">
        <v>1215</v>
      </c>
      <c r="C1121" s="3">
        <v>3</v>
      </c>
      <c r="D1121" s="3">
        <f>VLOOKUP($A1121,'[1]Locality data w climate'!$A$1:$O$2409,4,FALSE)</f>
        <v>-34.770000000000003</v>
      </c>
      <c r="E1121" s="3">
        <f>VLOOKUP($A1121,'[1]Locality data w climate'!$A$1:$O$2409,3,FALSE)</f>
        <v>117.08</v>
      </c>
      <c r="F1121" s="3">
        <f>VLOOKUP($A1121,'[1]Locality data w climate'!$A$1:$O$2409,5,FALSE)</f>
        <v>15.4</v>
      </c>
      <c r="G1121" s="3">
        <f>VLOOKUP($A1121,'[1]Locality data w climate'!$A$1:$O$2409,7,FALSE)</f>
        <v>939</v>
      </c>
      <c r="H1121" s="3">
        <v>19.3</v>
      </c>
      <c r="I1121" s="3" t="str">
        <f>VLOOKUP($A1121,'[1]Locality data w climate'!$A$1:$O$2409,11,FALSE)</f>
        <v>Disturbed</v>
      </c>
      <c r="J1121" s="3" t="s">
        <v>1140</v>
      </c>
      <c r="K1121" s="3" t="str">
        <f>VLOOKUP(A1121,[2]Sheet1!$A$1:$AY$4788,3, FALSE)</f>
        <v>Oceania</v>
      </c>
      <c r="L1121" s="3">
        <f>VLOOKUP($A1121,[2]Sheet1!$A$1:$AY$4788,35, FALSE)</f>
        <v>400</v>
      </c>
      <c r="M1121" s="3">
        <f>VLOOKUP($A1121,[2]Sheet1!$A$1:$AY$4788,26, FALSE)</f>
        <v>90</v>
      </c>
      <c r="N1121" s="3">
        <v>28</v>
      </c>
      <c r="O1121" s="3">
        <v>0.80375925545851523</v>
      </c>
    </row>
    <row r="1122" spans="1:15" x14ac:dyDescent="0.25">
      <c r="A1122" s="3" t="s">
        <v>295</v>
      </c>
      <c r="B1122" t="s">
        <v>1215</v>
      </c>
      <c r="C1122" s="3">
        <v>3</v>
      </c>
      <c r="D1122" s="3">
        <f>VLOOKUP($A1122,'[1]Locality data w climate'!$A$1:$O$2409,4,FALSE)</f>
        <v>-34.770000000000003</v>
      </c>
      <c r="E1122" s="3">
        <f>VLOOKUP($A1122,'[1]Locality data w climate'!$A$1:$O$2409,3,FALSE)</f>
        <v>117.08</v>
      </c>
      <c r="F1122" s="3">
        <f>VLOOKUP($A1122,'[1]Locality data w climate'!$A$1:$O$2409,5,FALSE)</f>
        <v>15.4</v>
      </c>
      <c r="G1122" s="3">
        <f>VLOOKUP($A1122,'[1]Locality data w climate'!$A$1:$O$2409,7,FALSE)</f>
        <v>939</v>
      </c>
      <c r="H1122" s="3">
        <v>19.3</v>
      </c>
      <c r="I1122" s="3" t="str">
        <f>VLOOKUP($A1122,'[1]Locality data w climate'!$A$1:$O$2409,11,FALSE)</f>
        <v>Disturbed</v>
      </c>
      <c r="J1122" s="3" t="s">
        <v>1140</v>
      </c>
      <c r="K1122" s="3" t="str">
        <f>VLOOKUP(A1122,[2]Sheet1!$A$1:$AY$4788,3, FALSE)</f>
        <v>Oceania</v>
      </c>
      <c r="L1122" s="3">
        <f>VLOOKUP($A1122,[2]Sheet1!$A$1:$AY$4788,35, FALSE)</f>
        <v>400</v>
      </c>
      <c r="M1122" s="3">
        <f>VLOOKUP($A1122,[2]Sheet1!$A$1:$AY$4788,26, FALSE)</f>
        <v>90</v>
      </c>
      <c r="N1122" s="3">
        <v>21</v>
      </c>
      <c r="O1122" s="3">
        <v>0.746495440983721</v>
      </c>
    </row>
    <row r="1123" spans="1:15" x14ac:dyDescent="0.25">
      <c r="A1123" s="3" t="s">
        <v>296</v>
      </c>
      <c r="B1123" t="s">
        <v>1215</v>
      </c>
      <c r="C1123" s="3">
        <v>3</v>
      </c>
      <c r="D1123" s="3">
        <f>VLOOKUP($A1123,'[1]Locality data w climate'!$A$1:$O$2409,4,FALSE)</f>
        <v>-34.770000000000003</v>
      </c>
      <c r="E1123" s="3">
        <f>VLOOKUP($A1123,'[1]Locality data w climate'!$A$1:$O$2409,3,FALSE)</f>
        <v>117.08</v>
      </c>
      <c r="F1123" s="3">
        <f>VLOOKUP($A1123,'[1]Locality data w climate'!$A$1:$O$2409,5,FALSE)</f>
        <v>15.4</v>
      </c>
      <c r="G1123" s="3">
        <f>VLOOKUP($A1123,'[1]Locality data w climate'!$A$1:$O$2409,7,FALSE)</f>
        <v>939</v>
      </c>
      <c r="H1123" s="3">
        <v>19.3</v>
      </c>
      <c r="I1123" s="3" t="str">
        <f>VLOOKUP($A1123,'[1]Locality data w climate'!$A$1:$O$2409,11,FALSE)</f>
        <v>Disturbed</v>
      </c>
      <c r="J1123" s="3" t="s">
        <v>1140</v>
      </c>
      <c r="K1123" s="3" t="str">
        <f>VLOOKUP(A1123,[2]Sheet1!$A$1:$AY$4788,3, FALSE)</f>
        <v>Oceania</v>
      </c>
      <c r="L1123" s="3">
        <f>VLOOKUP($A1123,[2]Sheet1!$A$1:$AY$4788,35, FALSE)</f>
        <v>400</v>
      </c>
      <c r="M1123" s="3">
        <f>VLOOKUP($A1123,[2]Sheet1!$A$1:$AY$4788,26, FALSE)</f>
        <v>90</v>
      </c>
      <c r="N1123" s="3">
        <v>24</v>
      </c>
      <c r="O1123" s="3">
        <v>0.60765550247507327</v>
      </c>
    </row>
    <row r="1124" spans="1:15" x14ac:dyDescent="0.25">
      <c r="A1124" s="3" t="s">
        <v>297</v>
      </c>
      <c r="B1124" t="s">
        <v>1215</v>
      </c>
      <c r="C1124" s="3">
        <v>3</v>
      </c>
      <c r="D1124" s="3">
        <f>VLOOKUP($A1124,'[1]Locality data w climate'!$A$1:$O$2409,4,FALSE)</f>
        <v>-34.770000000000003</v>
      </c>
      <c r="E1124" s="3">
        <f>VLOOKUP($A1124,'[1]Locality data w climate'!$A$1:$O$2409,3,FALSE)</f>
        <v>117.08</v>
      </c>
      <c r="F1124" s="3">
        <f>VLOOKUP($A1124,'[1]Locality data w climate'!$A$1:$O$2409,5,FALSE)</f>
        <v>15.4</v>
      </c>
      <c r="G1124" s="3">
        <f>VLOOKUP($A1124,'[1]Locality data w climate'!$A$1:$O$2409,7,FALSE)</f>
        <v>939</v>
      </c>
      <c r="H1124" s="3">
        <v>19.3</v>
      </c>
      <c r="I1124" s="3" t="str">
        <f>VLOOKUP($A1124,'[1]Locality data w climate'!$A$1:$O$2409,11,FALSE)</f>
        <v>Disturbed</v>
      </c>
      <c r="J1124" s="3" t="s">
        <v>1140</v>
      </c>
      <c r="K1124" s="3" t="str">
        <f>VLOOKUP(A1124,[2]Sheet1!$A$1:$AY$4788,3, FALSE)</f>
        <v>Oceania</v>
      </c>
      <c r="L1124" s="3">
        <f>VLOOKUP($A1124,[2]Sheet1!$A$1:$AY$4788,35, FALSE)</f>
        <v>400</v>
      </c>
      <c r="M1124" s="3">
        <f>VLOOKUP($A1124,[2]Sheet1!$A$1:$AY$4788,26, FALSE)</f>
        <v>90</v>
      </c>
      <c r="N1124" s="3">
        <v>26</v>
      </c>
      <c r="O1124" s="3">
        <v>0.70874309535551661</v>
      </c>
    </row>
    <row r="1125" spans="1:15" x14ac:dyDescent="0.25">
      <c r="A1125" s="3" t="s">
        <v>298</v>
      </c>
      <c r="B1125" t="s">
        <v>1215</v>
      </c>
      <c r="C1125" s="3">
        <v>3</v>
      </c>
      <c r="D1125" s="3">
        <f>VLOOKUP($A1125,'[1]Locality data w climate'!$A$1:$O$2409,4,FALSE)</f>
        <v>-34.770000000000003</v>
      </c>
      <c r="E1125" s="3">
        <f>VLOOKUP($A1125,'[1]Locality data w climate'!$A$1:$O$2409,3,FALSE)</f>
        <v>117.08</v>
      </c>
      <c r="F1125" s="3">
        <f>VLOOKUP($A1125,'[1]Locality data w climate'!$A$1:$O$2409,5,FALSE)</f>
        <v>15.4</v>
      </c>
      <c r="G1125" s="3">
        <f>VLOOKUP($A1125,'[1]Locality data w climate'!$A$1:$O$2409,7,FALSE)</f>
        <v>939</v>
      </c>
      <c r="H1125" s="3">
        <v>19.3</v>
      </c>
      <c r="I1125" s="3" t="str">
        <f>VLOOKUP($A1125,'[1]Locality data w climate'!$A$1:$O$2409,11,FALSE)</f>
        <v>Disturbed</v>
      </c>
      <c r="J1125" s="3" t="s">
        <v>1140</v>
      </c>
      <c r="K1125" s="3" t="str">
        <f>VLOOKUP(A1125,[2]Sheet1!$A$1:$AY$4788,3, FALSE)</f>
        <v>Oceania</v>
      </c>
      <c r="L1125" s="3">
        <f>VLOOKUP($A1125,[2]Sheet1!$A$1:$AY$4788,35, FALSE)</f>
        <v>400</v>
      </c>
      <c r="M1125" s="3">
        <f>VLOOKUP($A1125,[2]Sheet1!$A$1:$AY$4788,26, FALSE)</f>
        <v>90</v>
      </c>
      <c r="N1125" s="3">
        <v>29</v>
      </c>
      <c r="O1125" s="3">
        <v>0.76852113803571431</v>
      </c>
    </row>
    <row r="1126" spans="1:15" x14ac:dyDescent="0.25">
      <c r="A1126" s="3" t="s">
        <v>299</v>
      </c>
      <c r="B1126" t="s">
        <v>1215</v>
      </c>
      <c r="C1126" s="3">
        <v>3</v>
      </c>
      <c r="D1126" s="3">
        <f>VLOOKUP($A1126,'[1]Locality data w climate'!$A$1:$O$2409,4,FALSE)</f>
        <v>-34.770000000000003</v>
      </c>
      <c r="E1126" s="3">
        <f>VLOOKUP($A1126,'[1]Locality data w climate'!$A$1:$O$2409,3,FALSE)</f>
        <v>117.08</v>
      </c>
      <c r="F1126" s="3">
        <f>VLOOKUP($A1126,'[1]Locality data w climate'!$A$1:$O$2409,5,FALSE)</f>
        <v>15.4</v>
      </c>
      <c r="G1126" s="3">
        <f>VLOOKUP($A1126,'[1]Locality data w climate'!$A$1:$O$2409,7,FALSE)</f>
        <v>939</v>
      </c>
      <c r="H1126" s="3">
        <v>19.3</v>
      </c>
      <c r="I1126" s="3" t="str">
        <f>VLOOKUP($A1126,'[1]Locality data w climate'!$A$1:$O$2409,11,FALSE)</f>
        <v>Disturbed</v>
      </c>
      <c r="J1126" s="3" t="s">
        <v>1140</v>
      </c>
      <c r="K1126" s="3" t="str">
        <f>VLOOKUP(A1126,[2]Sheet1!$A$1:$AY$4788,3, FALSE)</f>
        <v>Oceania</v>
      </c>
      <c r="L1126" s="3">
        <f>VLOOKUP($A1126,[2]Sheet1!$A$1:$AY$4788,35, FALSE)</f>
        <v>400</v>
      </c>
      <c r="M1126" s="3">
        <f>VLOOKUP($A1126,[2]Sheet1!$A$1:$AY$4788,26, FALSE)</f>
        <v>90</v>
      </c>
      <c r="N1126" s="3">
        <v>25</v>
      </c>
      <c r="O1126" s="3">
        <v>0.85538929939112907</v>
      </c>
    </row>
    <row r="1127" spans="1:15" x14ac:dyDescent="0.25">
      <c r="A1127" s="3" t="s">
        <v>300</v>
      </c>
      <c r="B1127" t="s">
        <v>1215</v>
      </c>
      <c r="C1127" s="3">
        <v>3</v>
      </c>
      <c r="D1127" s="3">
        <f>VLOOKUP($A1127,'[1]Locality data w climate'!$A$1:$O$2409,4,FALSE)</f>
        <v>-34.770000000000003</v>
      </c>
      <c r="E1127" s="3">
        <f>VLOOKUP($A1127,'[1]Locality data w climate'!$A$1:$O$2409,3,FALSE)</f>
        <v>117.08</v>
      </c>
      <c r="F1127" s="3">
        <f>VLOOKUP($A1127,'[1]Locality data w climate'!$A$1:$O$2409,5,FALSE)</f>
        <v>15.4</v>
      </c>
      <c r="G1127" s="3">
        <f>VLOOKUP($A1127,'[1]Locality data w climate'!$A$1:$O$2409,7,FALSE)</f>
        <v>939</v>
      </c>
      <c r="H1127" s="3">
        <v>19.3</v>
      </c>
      <c r="I1127" s="3" t="str">
        <f>VLOOKUP($A1127,'[1]Locality data w climate'!$A$1:$O$2409,11,FALSE)</f>
        <v>Disturbed</v>
      </c>
      <c r="J1127" s="3" t="s">
        <v>1140</v>
      </c>
      <c r="K1127" s="3" t="str">
        <f>VLOOKUP(A1127,[2]Sheet1!$A$1:$AY$4788,3, FALSE)</f>
        <v>Oceania</v>
      </c>
      <c r="L1127" s="3">
        <f>VLOOKUP($A1127,[2]Sheet1!$A$1:$AY$4788,35, FALSE)</f>
        <v>400</v>
      </c>
      <c r="M1127" s="3">
        <f>VLOOKUP($A1127,[2]Sheet1!$A$1:$AY$4788,26, FALSE)</f>
        <v>90</v>
      </c>
      <c r="N1127" s="3">
        <v>24</v>
      </c>
      <c r="O1127" s="3">
        <v>0.7898113205778301</v>
      </c>
    </row>
    <row r="1128" spans="1:15" x14ac:dyDescent="0.25">
      <c r="A1128" s="3" t="s">
        <v>301</v>
      </c>
      <c r="B1128" t="s">
        <v>1215</v>
      </c>
      <c r="C1128" s="3">
        <v>3</v>
      </c>
      <c r="D1128" s="3">
        <f>VLOOKUP($A1128,'[1]Locality data w climate'!$A$1:$O$2409,4,FALSE)</f>
        <v>-34.770000000000003</v>
      </c>
      <c r="E1128" s="3">
        <f>VLOOKUP($A1128,'[1]Locality data w climate'!$A$1:$O$2409,3,FALSE)</f>
        <v>117.08</v>
      </c>
      <c r="F1128" s="3">
        <f>VLOOKUP($A1128,'[1]Locality data w climate'!$A$1:$O$2409,5,FALSE)</f>
        <v>15.4</v>
      </c>
      <c r="G1128" s="3">
        <f>VLOOKUP($A1128,'[1]Locality data w climate'!$A$1:$O$2409,7,FALSE)</f>
        <v>939</v>
      </c>
      <c r="H1128" s="3">
        <v>19.3</v>
      </c>
      <c r="I1128" s="3" t="str">
        <f>VLOOKUP($A1128,'[1]Locality data w climate'!$A$1:$O$2409,11,FALSE)</f>
        <v>Disturbed</v>
      </c>
      <c r="J1128" s="3" t="s">
        <v>1140</v>
      </c>
      <c r="K1128" s="3" t="str">
        <f>VLOOKUP(A1128,[2]Sheet1!$A$1:$AY$4788,3, FALSE)</f>
        <v>Oceania</v>
      </c>
      <c r="L1128" s="3">
        <f>VLOOKUP($A1128,[2]Sheet1!$A$1:$AY$4788,35, FALSE)</f>
        <v>400</v>
      </c>
      <c r="M1128" s="3">
        <f>VLOOKUP($A1128,[2]Sheet1!$A$1:$AY$4788,26, FALSE)</f>
        <v>90</v>
      </c>
      <c r="N1128" s="3">
        <v>26</v>
      </c>
      <c r="O1128" s="3">
        <v>0.84155171407538798</v>
      </c>
    </row>
    <row r="1129" spans="1:15" x14ac:dyDescent="0.25">
      <c r="A1129" s="3" t="s">
        <v>302</v>
      </c>
      <c r="B1129" t="s">
        <v>1215</v>
      </c>
      <c r="C1129" s="3">
        <v>3</v>
      </c>
      <c r="D1129" s="3">
        <f>VLOOKUP($A1129,'[1]Locality data w climate'!$A$1:$O$2409,4,FALSE)</f>
        <v>-34.770000000000003</v>
      </c>
      <c r="E1129" s="3">
        <f>VLOOKUP($A1129,'[1]Locality data w climate'!$A$1:$O$2409,3,FALSE)</f>
        <v>117.08</v>
      </c>
      <c r="F1129" s="3">
        <f>VLOOKUP($A1129,'[1]Locality data w climate'!$A$1:$O$2409,5,FALSE)</f>
        <v>15.4</v>
      </c>
      <c r="G1129" s="3">
        <f>VLOOKUP($A1129,'[1]Locality data w climate'!$A$1:$O$2409,7,FALSE)</f>
        <v>939</v>
      </c>
      <c r="H1129" s="3">
        <v>19.3</v>
      </c>
      <c r="I1129" s="3" t="str">
        <f>VLOOKUP($A1129,'[1]Locality data w climate'!$A$1:$O$2409,11,FALSE)</f>
        <v>Disturbed</v>
      </c>
      <c r="J1129" s="3" t="s">
        <v>1140</v>
      </c>
      <c r="K1129" s="3" t="str">
        <f>VLOOKUP(A1129,[2]Sheet1!$A$1:$AY$4788,3, FALSE)</f>
        <v>Oceania</v>
      </c>
      <c r="L1129" s="3">
        <f>VLOOKUP($A1129,[2]Sheet1!$A$1:$AY$4788,35, FALSE)</f>
        <v>400</v>
      </c>
      <c r="M1129" s="3">
        <f>VLOOKUP($A1129,[2]Sheet1!$A$1:$AY$4788,26, FALSE)</f>
        <v>90</v>
      </c>
      <c r="N1129" s="3">
        <v>24</v>
      </c>
      <c r="O1129" s="3">
        <v>0.74905974832093924</v>
      </c>
    </row>
  </sheetData>
  <sortState ref="A2:Q1129">
    <sortCondition ref="A2:A112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A2" sqref="A2:B16"/>
    </sheetView>
  </sheetViews>
  <sheetFormatPr defaultRowHeight="15" x14ac:dyDescent="0.25"/>
  <cols>
    <col min="1" max="1" width="28.7109375" customWidth="1"/>
    <col min="2" max="2" width="67.42578125" customWidth="1"/>
  </cols>
  <sheetData>
    <row r="1" spans="1:2" s="2" customFormat="1" x14ac:dyDescent="0.25">
      <c r="A1" s="2" t="s">
        <v>1234</v>
      </c>
      <c r="B1" s="2" t="s">
        <v>1235</v>
      </c>
    </row>
    <row r="2" spans="1:2" x14ac:dyDescent="0.25">
      <c r="A2" s="5" t="s">
        <v>0</v>
      </c>
      <c r="B2" t="s">
        <v>1236</v>
      </c>
    </row>
    <row r="3" spans="1:2" x14ac:dyDescent="0.25">
      <c r="A3" s="4" t="s">
        <v>1143</v>
      </c>
      <c r="B3" t="s">
        <v>1237</v>
      </c>
    </row>
    <row r="4" spans="1:2" x14ac:dyDescent="0.25">
      <c r="A4" s="5" t="s">
        <v>1144</v>
      </c>
      <c r="B4" t="s">
        <v>1248</v>
      </c>
    </row>
    <row r="5" spans="1:2" x14ac:dyDescent="0.25">
      <c r="A5" s="5" t="s">
        <v>1</v>
      </c>
      <c r="B5" t="s">
        <v>1238</v>
      </c>
    </row>
    <row r="6" spans="1:2" x14ac:dyDescent="0.25">
      <c r="A6" s="5" t="s">
        <v>2</v>
      </c>
      <c r="B6" t="s">
        <v>1240</v>
      </c>
    </row>
    <row r="7" spans="1:2" x14ac:dyDescent="0.25">
      <c r="A7" s="5" t="s">
        <v>1136</v>
      </c>
      <c r="B7" t="s">
        <v>1241</v>
      </c>
    </row>
    <row r="8" spans="1:2" x14ac:dyDescent="0.25">
      <c r="A8" s="5" t="s">
        <v>1137</v>
      </c>
      <c r="B8" t="s">
        <v>1241</v>
      </c>
    </row>
    <row r="9" spans="1:2" x14ac:dyDescent="0.25">
      <c r="A9" s="5" t="s">
        <v>1138</v>
      </c>
      <c r="B9" t="s">
        <v>1241</v>
      </c>
    </row>
    <row r="10" spans="1:2" x14ac:dyDescent="0.25">
      <c r="A10" s="5" t="s">
        <v>3</v>
      </c>
      <c r="B10" t="s">
        <v>1242</v>
      </c>
    </row>
    <row r="11" spans="1:2" x14ac:dyDescent="0.25">
      <c r="A11" s="5" t="s">
        <v>1139</v>
      </c>
      <c r="B11" t="s">
        <v>1243</v>
      </c>
    </row>
    <row r="12" spans="1:2" x14ac:dyDescent="0.25">
      <c r="A12" s="4" t="s">
        <v>4</v>
      </c>
      <c r="B12" t="s">
        <v>1239</v>
      </c>
    </row>
    <row r="13" spans="1:2" x14ac:dyDescent="0.25">
      <c r="A13" s="4" t="s">
        <v>5</v>
      </c>
      <c r="B13" t="s">
        <v>1244</v>
      </c>
    </row>
    <row r="14" spans="1:2" x14ac:dyDescent="0.25">
      <c r="A14" s="4" t="s">
        <v>6</v>
      </c>
      <c r="B14" t="s">
        <v>1245</v>
      </c>
    </row>
    <row r="15" spans="1:2" x14ac:dyDescent="0.25">
      <c r="A15" s="5" t="s">
        <v>1142</v>
      </c>
      <c r="B15" t="s">
        <v>1246</v>
      </c>
    </row>
    <row r="16" spans="1:2" x14ac:dyDescent="0.25">
      <c r="A16" s="5" t="s">
        <v>7</v>
      </c>
      <c r="B16" t="s">
        <v>1247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Metadata</vt:lpstr>
    </vt:vector>
  </TitlesOfParts>
  <Company>La Trobe University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Heloise Gibb</dc:creator>
  <cp:lastModifiedBy>Heloise Gibb</cp:lastModifiedBy>
  <dcterms:created xsi:type="dcterms:W3CDTF">2015-04-20T01:07:15Z</dcterms:created>
  <dcterms:modified xsi:type="dcterms:W3CDTF">2015-04-20T02:38:46Z</dcterms:modified>
</cp:coreProperties>
</file>